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codeName="ThisWorkbook"/>
  <mc:AlternateContent xmlns:mc="http://schemas.openxmlformats.org/markup-compatibility/2006">
    <mc:Choice Requires="x15">
      <x15ac:absPath xmlns:x15ac="http://schemas.microsoft.com/office/spreadsheetml/2010/11/ac" url="C:\Users\tpatrick\Downloads\"/>
    </mc:Choice>
  </mc:AlternateContent>
  <xr:revisionPtr revIDLastSave="0" documentId="13_ncr:1_{78908973-7E39-46C8-AD05-D564F2ED907E}" xr6:coauthVersionLast="47" xr6:coauthVersionMax="47" xr10:uidLastSave="{00000000-0000-0000-0000-000000000000}"/>
  <bookViews>
    <workbookView xWindow="22932" yWindow="-108" windowWidth="23256" windowHeight="12576" activeTab="1" xr2:uid="{00000000-000D-0000-FFFF-FFFF00000000}"/>
  </bookViews>
  <sheets>
    <sheet name="Instructions" sheetId="2" r:id="rId1"/>
    <sheet name="LSLI" sheetId="3" r:id="rId2"/>
    <sheet name="Permitted Values" sheetId="4"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 i="3" l="1"/>
  <c r="Q9798" i="3"/>
  <c r="Q9799" i="3"/>
  <c r="Q9800" i="3"/>
  <c r="Q9801" i="3"/>
  <c r="Q9802" i="3"/>
  <c r="Q9803" i="3"/>
  <c r="Q9804" i="3"/>
  <c r="Q9805" i="3"/>
  <c r="Q9806" i="3"/>
  <c r="Q9807" i="3"/>
  <c r="Q9808" i="3"/>
  <c r="Q9809" i="3"/>
  <c r="Q9810" i="3"/>
  <c r="Q9811" i="3"/>
  <c r="Q9812" i="3"/>
  <c r="Q9813" i="3"/>
  <c r="Q9814" i="3"/>
  <c r="Q9815" i="3"/>
  <c r="Q9816" i="3"/>
  <c r="Q9817" i="3"/>
  <c r="Q9818" i="3"/>
  <c r="Q9819" i="3"/>
  <c r="Q9820" i="3"/>
  <c r="Q9821" i="3"/>
  <c r="Q9822" i="3"/>
  <c r="Q9823" i="3"/>
  <c r="Q9824" i="3"/>
  <c r="Q9825" i="3"/>
  <c r="Q9826" i="3"/>
  <c r="Q9827" i="3"/>
  <c r="Q9828" i="3"/>
  <c r="Q9829" i="3"/>
  <c r="Q9830" i="3"/>
  <c r="Q9831" i="3"/>
  <c r="Q9832" i="3"/>
  <c r="Q9833" i="3"/>
  <c r="Q9834" i="3"/>
  <c r="Q9835" i="3"/>
  <c r="Q9836" i="3"/>
  <c r="Q9837" i="3"/>
  <c r="Q9838" i="3"/>
  <c r="Q9839" i="3"/>
  <c r="Q9840" i="3"/>
  <c r="Q9841" i="3"/>
  <c r="Q9842" i="3"/>
  <c r="Q9843" i="3"/>
  <c r="Q9844" i="3"/>
  <c r="Q9845" i="3"/>
  <c r="Q9846" i="3"/>
  <c r="Q9847" i="3"/>
  <c r="Q9848" i="3"/>
  <c r="Q9849" i="3"/>
  <c r="Q9850" i="3"/>
  <c r="Q9851" i="3"/>
  <c r="Q9852" i="3"/>
  <c r="Q9853" i="3"/>
  <c r="Q9854" i="3"/>
  <c r="Q9855" i="3"/>
  <c r="Q9856" i="3"/>
  <c r="Q9857" i="3"/>
  <c r="Q9858" i="3"/>
  <c r="Q9859" i="3"/>
  <c r="Q9860" i="3"/>
  <c r="Q9861" i="3"/>
  <c r="Q9862" i="3"/>
  <c r="Q9863" i="3"/>
  <c r="Q9864" i="3"/>
  <c r="Q9865" i="3"/>
  <c r="Q9866" i="3"/>
  <c r="Q9867" i="3"/>
  <c r="Q9868" i="3"/>
  <c r="Q9869" i="3"/>
  <c r="Q9870" i="3"/>
  <c r="Q9871" i="3"/>
  <c r="Q9872" i="3"/>
  <c r="Q9873" i="3"/>
  <c r="Q9874" i="3"/>
  <c r="Q9875" i="3"/>
  <c r="Q9876" i="3"/>
  <c r="Q9877" i="3"/>
  <c r="Q9878" i="3"/>
  <c r="Q9879" i="3"/>
  <c r="Q9880" i="3"/>
  <c r="Q9881" i="3"/>
  <c r="Q9882" i="3"/>
  <c r="Q9883" i="3"/>
  <c r="Q9884" i="3"/>
  <c r="Q9885" i="3"/>
  <c r="Q9886" i="3"/>
  <c r="Q9887" i="3"/>
  <c r="Q9888" i="3"/>
  <c r="Q9889" i="3"/>
  <c r="Q9890" i="3"/>
  <c r="Q9891" i="3"/>
  <c r="Q9892" i="3"/>
  <c r="Q9893" i="3"/>
  <c r="Q9894" i="3"/>
  <c r="Q9895" i="3"/>
  <c r="Q9896" i="3"/>
  <c r="Q9897" i="3"/>
  <c r="Q9898" i="3"/>
  <c r="Q9899" i="3"/>
  <c r="Q9900" i="3"/>
  <c r="Q9901" i="3"/>
  <c r="Q9902" i="3"/>
  <c r="Q9903" i="3"/>
  <c r="Q9904" i="3"/>
  <c r="Q9905" i="3"/>
  <c r="Q9906" i="3"/>
  <c r="Q9907" i="3"/>
  <c r="Q9908" i="3"/>
  <c r="Q9909" i="3"/>
  <c r="Q9910" i="3"/>
  <c r="Q9911" i="3"/>
  <c r="Q9912" i="3"/>
  <c r="Q9913" i="3"/>
  <c r="Q9914" i="3"/>
  <c r="Q9915" i="3"/>
  <c r="Q9916" i="3"/>
  <c r="Q9917" i="3"/>
  <c r="Q9918" i="3"/>
  <c r="Q9919" i="3"/>
  <c r="Q9920" i="3"/>
  <c r="Q9921" i="3"/>
  <c r="Q9922" i="3"/>
  <c r="Q9923" i="3"/>
  <c r="Q9924" i="3"/>
  <c r="Q9925" i="3"/>
  <c r="Q9926" i="3"/>
  <c r="Q9927" i="3"/>
  <c r="Q9928" i="3"/>
  <c r="Q9929" i="3"/>
  <c r="Q9930" i="3"/>
  <c r="Q9931" i="3"/>
  <c r="Q9932" i="3"/>
  <c r="Q9933" i="3"/>
  <c r="Q9934" i="3"/>
  <c r="Q9935" i="3"/>
  <c r="Q9936" i="3"/>
  <c r="Q9937" i="3"/>
  <c r="Q9938" i="3"/>
  <c r="Q9939" i="3"/>
  <c r="Q9940" i="3"/>
  <c r="Q9941" i="3"/>
  <c r="Q9942" i="3"/>
  <c r="Q9943" i="3"/>
  <c r="Q9944" i="3"/>
  <c r="Q9945" i="3"/>
  <c r="Q9946" i="3"/>
  <c r="Q9947" i="3"/>
  <c r="Q9948" i="3"/>
  <c r="Q9949" i="3"/>
  <c r="Q9950" i="3"/>
  <c r="Q9951" i="3"/>
  <c r="Q9952" i="3"/>
  <c r="Q9953" i="3"/>
  <c r="Q9954" i="3"/>
  <c r="Q9955" i="3"/>
  <c r="Q9956" i="3"/>
  <c r="Q9957" i="3"/>
  <c r="Q9958" i="3"/>
  <c r="Q9959" i="3"/>
  <c r="Q9960" i="3"/>
  <c r="Q9961" i="3"/>
  <c r="Q9962" i="3"/>
  <c r="Q9963" i="3"/>
  <c r="Q9964" i="3"/>
  <c r="Q9965" i="3"/>
  <c r="Q9966" i="3"/>
  <c r="Q9967" i="3"/>
  <c r="Q9968" i="3"/>
  <c r="Q9969" i="3"/>
  <c r="Q9970" i="3"/>
  <c r="Q9971" i="3"/>
  <c r="Q9972" i="3"/>
  <c r="Q9973" i="3"/>
  <c r="Q9974" i="3"/>
  <c r="Q9975" i="3"/>
  <c r="Q9976" i="3"/>
  <c r="Q9977" i="3"/>
  <c r="Q9978" i="3"/>
  <c r="Q9979" i="3"/>
  <c r="Q9980" i="3"/>
  <c r="Q9981" i="3"/>
  <c r="Q9982" i="3"/>
  <c r="Q9983" i="3"/>
  <c r="Q9984" i="3"/>
  <c r="Q9985" i="3"/>
  <c r="Q9986" i="3"/>
  <c r="Q9987" i="3"/>
  <c r="Q9988" i="3"/>
  <c r="Q9989" i="3"/>
  <c r="Q9990" i="3"/>
  <c r="Q9991" i="3"/>
  <c r="Q9992" i="3"/>
  <c r="Q9993" i="3"/>
  <c r="Q9994" i="3"/>
  <c r="Q9995" i="3"/>
  <c r="Q9996" i="3"/>
  <c r="Q9997" i="3"/>
  <c r="Q9998" i="3"/>
  <c r="Q9999" i="3"/>
  <c r="Q10000" i="3"/>
  <c r="Q10001" i="3"/>
  <c r="Q10002" i="3"/>
  <c r="Q10003" i="3"/>
  <c r="Q10004" i="3"/>
  <c r="Q10005" i="3"/>
  <c r="Q10006" i="3"/>
  <c r="Q10007" i="3"/>
  <c r="Q10008" i="3"/>
  <c r="Q10009" i="3"/>
  <c r="Q10010" i="3"/>
  <c r="Q10011" i="3"/>
  <c r="Q10012" i="3"/>
  <c r="Q10013" i="3"/>
  <c r="Q10014" i="3"/>
  <c r="Q10015" i="3"/>
  <c r="Q10016" i="3"/>
  <c r="Q10017" i="3"/>
  <c r="Q10018" i="3"/>
  <c r="Q10019" i="3"/>
  <c r="Q10020" i="3"/>
  <c r="Q10021" i="3"/>
  <c r="Q10022" i="3"/>
  <c r="Q10023" i="3"/>
  <c r="Q10024" i="3"/>
  <c r="Q10025" i="3"/>
  <c r="Q10026" i="3"/>
  <c r="Q10027" i="3"/>
  <c r="Q10028" i="3"/>
  <c r="Q10029" i="3"/>
  <c r="Q10030" i="3"/>
  <c r="Q10031" i="3"/>
  <c r="Q10032" i="3"/>
  <c r="Q10033" i="3"/>
  <c r="Q10034" i="3"/>
  <c r="Q10035" i="3"/>
  <c r="Q10036" i="3"/>
  <c r="Q10037" i="3"/>
  <c r="Q10038" i="3"/>
  <c r="Q10039" i="3"/>
  <c r="Q10040" i="3"/>
  <c r="Q10041" i="3"/>
  <c r="Q10042" i="3"/>
  <c r="Q10043" i="3"/>
  <c r="Q10044" i="3"/>
  <c r="Q10045" i="3"/>
  <c r="Q10046" i="3"/>
  <c r="Q10047" i="3"/>
  <c r="Q10048" i="3"/>
  <c r="Q10049" i="3"/>
  <c r="Q10050" i="3"/>
  <c r="Q10051" i="3"/>
  <c r="Q10052" i="3"/>
  <c r="Q10053" i="3"/>
  <c r="Q10054" i="3"/>
  <c r="Q10055" i="3"/>
  <c r="Q10056" i="3"/>
  <c r="Q10057" i="3"/>
  <c r="Q10058" i="3"/>
  <c r="Q10059" i="3"/>
  <c r="Q10060" i="3"/>
  <c r="Q10061" i="3"/>
  <c r="Q10062" i="3"/>
  <c r="Q10063" i="3"/>
  <c r="Q10064" i="3"/>
  <c r="Q10065" i="3"/>
  <c r="Q10066" i="3"/>
  <c r="Q10067" i="3"/>
  <c r="Q10068" i="3"/>
  <c r="Q10069" i="3"/>
  <c r="Q10070" i="3"/>
  <c r="Q10071" i="3"/>
  <c r="Q10072" i="3"/>
  <c r="Q10073" i="3"/>
  <c r="Q10074" i="3"/>
  <c r="Q10075" i="3"/>
  <c r="Q10076" i="3"/>
  <c r="Q10077" i="3"/>
  <c r="Q10078" i="3"/>
  <c r="Q10079" i="3"/>
  <c r="Q10080" i="3"/>
  <c r="Q10081" i="3"/>
  <c r="Q10082" i="3"/>
  <c r="Q10083" i="3"/>
  <c r="Q10084" i="3"/>
  <c r="Q10085" i="3"/>
  <c r="Q10086" i="3"/>
  <c r="Q10087" i="3"/>
  <c r="Q10088" i="3"/>
  <c r="Q10089" i="3"/>
  <c r="Q10090" i="3"/>
  <c r="Q10091" i="3"/>
  <c r="Q10092" i="3"/>
  <c r="Q10093" i="3"/>
  <c r="Q10094" i="3"/>
  <c r="Q10095" i="3"/>
  <c r="Q10096" i="3"/>
  <c r="Q10097" i="3"/>
  <c r="Q10098" i="3"/>
  <c r="Q10099" i="3"/>
  <c r="Q10100" i="3"/>
  <c r="Q10101" i="3"/>
  <c r="Q10102" i="3"/>
  <c r="Q10103" i="3"/>
  <c r="Q10104" i="3"/>
  <c r="Q10105" i="3"/>
  <c r="Q10106" i="3"/>
  <c r="Q10107" i="3"/>
  <c r="Q10108" i="3"/>
  <c r="Q10109" i="3"/>
  <c r="Q10110" i="3"/>
  <c r="Q10111" i="3"/>
  <c r="Q10112" i="3"/>
  <c r="Q10113" i="3"/>
  <c r="Q10114" i="3"/>
  <c r="Q10115" i="3"/>
  <c r="Q10116" i="3"/>
  <c r="Q10117" i="3"/>
  <c r="Q10118" i="3"/>
  <c r="Q10119" i="3"/>
  <c r="Q10120" i="3"/>
  <c r="Q10121" i="3"/>
  <c r="Q10122" i="3"/>
  <c r="Q10123" i="3"/>
  <c r="Q10124" i="3"/>
  <c r="Q10125" i="3"/>
  <c r="Q10126" i="3"/>
  <c r="Q10127" i="3"/>
  <c r="Q10128" i="3"/>
  <c r="Q10129" i="3"/>
  <c r="Q10130" i="3"/>
  <c r="Q10131" i="3"/>
  <c r="Q10132" i="3"/>
  <c r="Q10133" i="3"/>
  <c r="Q10134" i="3"/>
  <c r="Q10135" i="3"/>
  <c r="Q10136" i="3"/>
  <c r="Q10137" i="3"/>
  <c r="Q10138" i="3"/>
  <c r="Q10139" i="3"/>
  <c r="Q10140" i="3"/>
  <c r="Q10141" i="3"/>
  <c r="Q10142" i="3"/>
  <c r="Q10143" i="3"/>
  <c r="Q10144" i="3"/>
  <c r="Q10145" i="3"/>
  <c r="Q10146" i="3"/>
  <c r="Q10147" i="3"/>
  <c r="Q10148" i="3"/>
  <c r="Q10149" i="3"/>
  <c r="Q10150" i="3"/>
  <c r="Q10151" i="3"/>
  <c r="Q10152" i="3"/>
  <c r="Q10153" i="3"/>
  <c r="Q10154" i="3"/>
  <c r="Q10155" i="3"/>
  <c r="Q10156" i="3"/>
  <c r="Q10157" i="3"/>
  <c r="Q10158" i="3"/>
  <c r="Q10159" i="3"/>
  <c r="Q10160" i="3"/>
  <c r="Q10161" i="3"/>
  <c r="Q10162" i="3"/>
  <c r="Q10163" i="3"/>
  <c r="Q10164" i="3"/>
  <c r="Q10165" i="3"/>
  <c r="Q10166" i="3"/>
  <c r="Q10167" i="3"/>
  <c r="Q10168" i="3"/>
  <c r="Q10169" i="3"/>
  <c r="Q10170" i="3"/>
  <c r="Q10171" i="3"/>
  <c r="Q10172" i="3"/>
  <c r="Q10173" i="3"/>
  <c r="Q10174" i="3"/>
  <c r="Q10175" i="3"/>
  <c r="Q10176" i="3"/>
  <c r="Q10177" i="3"/>
  <c r="Q10178" i="3"/>
  <c r="Q10179" i="3"/>
  <c r="Q10180" i="3"/>
  <c r="Q10181" i="3"/>
  <c r="Q10182" i="3"/>
  <c r="Q10183" i="3"/>
  <c r="Q10184" i="3"/>
  <c r="Q10185" i="3"/>
  <c r="Q10186" i="3"/>
  <c r="Q10187" i="3"/>
  <c r="Q10188" i="3"/>
  <c r="Q10189" i="3"/>
  <c r="Q10190" i="3"/>
  <c r="Q10191" i="3"/>
  <c r="Q10192" i="3"/>
  <c r="Q10193" i="3"/>
  <c r="Q10194" i="3"/>
  <c r="Q10195" i="3"/>
  <c r="Q10196" i="3"/>
  <c r="Q10197" i="3"/>
  <c r="Q10198" i="3"/>
  <c r="Q10199" i="3"/>
  <c r="Q10200" i="3"/>
  <c r="Q10201" i="3"/>
  <c r="Q10202" i="3"/>
  <c r="Q10203" i="3"/>
  <c r="Q10204" i="3"/>
  <c r="Q10205" i="3"/>
  <c r="Q10206" i="3"/>
  <c r="Q10207" i="3"/>
  <c r="Q10208" i="3"/>
  <c r="Q10209" i="3"/>
  <c r="Q10210" i="3"/>
  <c r="Q10211" i="3"/>
  <c r="Q10212" i="3"/>
  <c r="Q10213" i="3"/>
  <c r="Q10214" i="3"/>
  <c r="Q10215" i="3"/>
  <c r="Q10216" i="3"/>
  <c r="Q10217" i="3"/>
  <c r="Q10218" i="3"/>
  <c r="Q10219" i="3"/>
  <c r="Q10220" i="3"/>
  <c r="Q10221" i="3"/>
  <c r="Q10222" i="3"/>
  <c r="Q10223" i="3"/>
  <c r="Q10224" i="3"/>
  <c r="Q10225" i="3"/>
  <c r="Q10226" i="3"/>
  <c r="Q10227" i="3"/>
  <c r="Q10228" i="3"/>
  <c r="Q10229" i="3"/>
  <c r="Q10230" i="3"/>
  <c r="Q10231" i="3"/>
  <c r="Q10232" i="3"/>
  <c r="Q10233" i="3"/>
  <c r="Q10234" i="3"/>
  <c r="Q10235" i="3"/>
  <c r="Q10236" i="3"/>
  <c r="Q10237" i="3"/>
  <c r="Q10238" i="3"/>
  <c r="Q10239" i="3"/>
  <c r="Q10240" i="3"/>
  <c r="Q10241" i="3"/>
  <c r="Q10242" i="3"/>
  <c r="Q10243" i="3"/>
  <c r="Q10244" i="3"/>
  <c r="Q10245" i="3"/>
  <c r="Q10246" i="3"/>
  <c r="Q10247" i="3"/>
  <c r="Q10248" i="3"/>
  <c r="Q10249" i="3"/>
  <c r="Q10250" i="3"/>
  <c r="Q10251" i="3"/>
  <c r="Q10252" i="3"/>
  <c r="Q10253" i="3"/>
  <c r="Q10254" i="3"/>
  <c r="Q10255" i="3"/>
  <c r="Q10256" i="3"/>
  <c r="Q10257" i="3"/>
  <c r="Q10258" i="3"/>
  <c r="Q10259" i="3"/>
  <c r="Q10260" i="3"/>
  <c r="Q10261" i="3"/>
  <c r="Q10262" i="3"/>
  <c r="Q10263" i="3"/>
  <c r="Q10264" i="3"/>
  <c r="Q10265" i="3"/>
  <c r="Q10266" i="3"/>
  <c r="Q10267" i="3"/>
  <c r="Q10268" i="3"/>
  <c r="Q10269" i="3"/>
  <c r="Q10270" i="3"/>
  <c r="Q10271" i="3"/>
  <c r="Q10272" i="3"/>
  <c r="Q10273" i="3"/>
  <c r="Q10274" i="3"/>
  <c r="Q10275" i="3"/>
  <c r="Q10276" i="3"/>
  <c r="Q10277" i="3"/>
  <c r="Q10278" i="3"/>
  <c r="Q10279" i="3"/>
  <c r="Q10280" i="3"/>
  <c r="Q10281" i="3"/>
  <c r="Q10282" i="3"/>
  <c r="Q10283" i="3"/>
  <c r="Q10284" i="3"/>
  <c r="Q10285" i="3"/>
  <c r="Q10286" i="3"/>
  <c r="Q10287" i="3"/>
  <c r="Q10288" i="3"/>
  <c r="Q10289" i="3"/>
  <c r="Q10290" i="3"/>
  <c r="Q10291" i="3"/>
  <c r="Q10292" i="3"/>
  <c r="Q10293" i="3"/>
  <c r="Q10294" i="3"/>
  <c r="Q10295" i="3"/>
  <c r="Q10296" i="3"/>
  <c r="Q10297" i="3"/>
  <c r="Q10298" i="3"/>
  <c r="Q10299" i="3"/>
  <c r="Q10300" i="3"/>
  <c r="Q10301" i="3"/>
  <c r="Q10302" i="3"/>
  <c r="Q10303" i="3"/>
  <c r="Q10304" i="3"/>
  <c r="Q10305" i="3"/>
  <c r="Q10306" i="3"/>
  <c r="Q10307" i="3"/>
  <c r="Q10308" i="3"/>
  <c r="Q10309" i="3"/>
  <c r="Q10310" i="3"/>
  <c r="Q10311" i="3"/>
  <c r="Q10312" i="3"/>
  <c r="Q10313" i="3"/>
  <c r="Q10314" i="3"/>
  <c r="Q10315" i="3"/>
  <c r="Q10316" i="3"/>
  <c r="Q10317" i="3"/>
  <c r="Q10318" i="3"/>
  <c r="Q10319" i="3"/>
  <c r="Q10320" i="3"/>
  <c r="Q10321" i="3"/>
  <c r="Q10322" i="3"/>
  <c r="Q10323" i="3"/>
  <c r="Q10324" i="3"/>
  <c r="Q10325" i="3"/>
  <c r="Q10326" i="3"/>
  <c r="Q10327" i="3"/>
  <c r="Q10328" i="3"/>
  <c r="Q10329" i="3"/>
  <c r="Q10330" i="3"/>
  <c r="Q10331" i="3"/>
  <c r="Q10332" i="3"/>
  <c r="Q10333" i="3"/>
  <c r="Q10334" i="3"/>
  <c r="Q10335" i="3"/>
  <c r="Q10336" i="3"/>
  <c r="Q10337" i="3"/>
  <c r="Q10338" i="3"/>
  <c r="Q10339" i="3"/>
  <c r="Q10340" i="3"/>
  <c r="Q10341" i="3"/>
  <c r="Q10342" i="3"/>
  <c r="Q10343" i="3"/>
  <c r="Q10344" i="3"/>
  <c r="Q10345" i="3"/>
  <c r="Q10346" i="3"/>
  <c r="Q10347" i="3"/>
  <c r="Q10348" i="3"/>
  <c r="Q10349" i="3"/>
  <c r="Q10350" i="3"/>
  <c r="Q10351" i="3"/>
  <c r="Q10352" i="3"/>
  <c r="Q10353" i="3"/>
  <c r="Q10354" i="3"/>
  <c r="Q10355" i="3"/>
  <c r="Q10356" i="3"/>
  <c r="Q10357" i="3"/>
  <c r="Q10358" i="3"/>
  <c r="Q10359" i="3"/>
  <c r="Q10360" i="3"/>
  <c r="Q10361" i="3"/>
  <c r="Q10362" i="3"/>
  <c r="Q10363" i="3"/>
  <c r="Q10364" i="3"/>
  <c r="Q10365" i="3"/>
  <c r="Q10366" i="3"/>
  <c r="Q10367" i="3"/>
  <c r="Q10368" i="3"/>
  <c r="Q10369" i="3"/>
  <c r="Q10370" i="3"/>
  <c r="Q10371" i="3"/>
  <c r="Q10372" i="3"/>
  <c r="Q10373" i="3"/>
  <c r="Q10374" i="3"/>
  <c r="Q10375" i="3"/>
  <c r="Q10376" i="3"/>
  <c r="Q10377" i="3"/>
  <c r="Q10378" i="3"/>
  <c r="Q10379" i="3"/>
  <c r="Q10380" i="3"/>
  <c r="Q10381" i="3"/>
  <c r="Q10382" i="3"/>
  <c r="Q10383" i="3"/>
  <c r="Q10384" i="3"/>
  <c r="Q10385" i="3"/>
  <c r="Q10386" i="3"/>
  <c r="Q10387" i="3"/>
  <c r="Q10388" i="3"/>
  <c r="Q10389" i="3"/>
  <c r="Q10390" i="3"/>
  <c r="Q10391" i="3"/>
  <c r="Q10392" i="3"/>
  <c r="Q10393" i="3"/>
  <c r="Q10394" i="3"/>
  <c r="Q10395" i="3"/>
  <c r="Q10396" i="3"/>
  <c r="Q10397" i="3"/>
  <c r="Q10398" i="3"/>
  <c r="Q10399" i="3"/>
  <c r="Q10400" i="3"/>
  <c r="Q10401" i="3"/>
  <c r="Q10402" i="3"/>
  <c r="Q10403" i="3"/>
  <c r="Q10404" i="3"/>
  <c r="Q10405" i="3"/>
  <c r="Q10406" i="3"/>
  <c r="Q10407" i="3"/>
  <c r="Q10408" i="3"/>
  <c r="Q10409" i="3"/>
  <c r="Q10410" i="3"/>
  <c r="Q10411" i="3"/>
  <c r="Q10412" i="3"/>
  <c r="Q10413" i="3"/>
  <c r="Q10414" i="3"/>
  <c r="Q10415" i="3"/>
  <c r="Q10416" i="3"/>
  <c r="Q10417" i="3"/>
  <c r="Q10418" i="3"/>
  <c r="Q10419" i="3"/>
  <c r="Q10420" i="3"/>
  <c r="Q10421" i="3"/>
  <c r="Q10422" i="3"/>
  <c r="Q10423" i="3"/>
  <c r="Q10424" i="3"/>
  <c r="Q10425" i="3"/>
  <c r="Q10426" i="3"/>
  <c r="Q10427" i="3"/>
  <c r="Q10428" i="3"/>
  <c r="Q10429" i="3"/>
  <c r="Q10430" i="3"/>
  <c r="Q10431" i="3"/>
  <c r="Q10432" i="3"/>
  <c r="Q10433" i="3"/>
  <c r="Q10434" i="3"/>
  <c r="Q10435" i="3"/>
  <c r="Q10436" i="3"/>
  <c r="Q10437" i="3"/>
  <c r="Q10438" i="3"/>
  <c r="Q10439" i="3"/>
  <c r="Q10440" i="3"/>
  <c r="Q10441" i="3"/>
  <c r="Q10442" i="3"/>
  <c r="Q10443" i="3"/>
  <c r="Q10444" i="3"/>
  <c r="Q10445" i="3"/>
  <c r="Q10446" i="3"/>
  <c r="Q10447" i="3"/>
  <c r="Q10448" i="3"/>
  <c r="Q10449" i="3"/>
  <c r="Q10450" i="3"/>
  <c r="Q10451" i="3"/>
  <c r="Q10452" i="3"/>
  <c r="Q10453" i="3"/>
  <c r="Q10454" i="3"/>
  <c r="Q10455" i="3"/>
  <c r="Q10456" i="3"/>
  <c r="Q10457" i="3"/>
  <c r="Q10458" i="3"/>
  <c r="Q10459" i="3"/>
  <c r="Q10460" i="3"/>
  <c r="Q10461" i="3"/>
  <c r="Q10462" i="3"/>
  <c r="Q10463" i="3"/>
  <c r="Q10464" i="3"/>
  <c r="Q10465" i="3"/>
  <c r="Q10466" i="3"/>
  <c r="Q10467" i="3"/>
  <c r="Q10468" i="3"/>
  <c r="Q10469" i="3"/>
  <c r="Q10470" i="3"/>
  <c r="Q10471" i="3"/>
  <c r="Q10472" i="3"/>
  <c r="Q10473" i="3"/>
  <c r="Q10474" i="3"/>
  <c r="Q10475" i="3"/>
  <c r="Q10476" i="3"/>
  <c r="Q10477" i="3"/>
  <c r="Q10478" i="3"/>
  <c r="Q10479" i="3"/>
  <c r="Q10480" i="3"/>
  <c r="Q10481" i="3"/>
  <c r="Q10482" i="3"/>
  <c r="Q10483" i="3"/>
  <c r="Q10484" i="3"/>
  <c r="Q10485" i="3"/>
  <c r="Q10486" i="3"/>
  <c r="Q10487" i="3"/>
  <c r="Q10488" i="3"/>
  <c r="Q10489" i="3"/>
  <c r="Q10490" i="3"/>
  <c r="Q10491" i="3"/>
  <c r="Q10492" i="3"/>
  <c r="Q10493" i="3"/>
  <c r="Q10494" i="3"/>
  <c r="Q10495" i="3"/>
  <c r="Q10496" i="3"/>
  <c r="Q10497" i="3"/>
  <c r="Q10498" i="3"/>
  <c r="Q10499" i="3"/>
  <c r="Q10500" i="3"/>
  <c r="Q10501" i="3"/>
  <c r="Q10502" i="3"/>
  <c r="Q10503" i="3"/>
  <c r="Q10504" i="3"/>
  <c r="Q10505" i="3"/>
  <c r="Q10506" i="3"/>
  <c r="Q10507" i="3"/>
  <c r="Q10508" i="3"/>
  <c r="Q10509" i="3"/>
  <c r="Q10510" i="3"/>
  <c r="Q10511" i="3"/>
  <c r="Q10512" i="3"/>
  <c r="Q10513" i="3"/>
  <c r="Q10514" i="3"/>
  <c r="Q10515" i="3"/>
  <c r="Q10516" i="3"/>
  <c r="Q10517" i="3"/>
  <c r="Q10518" i="3"/>
  <c r="Q10519" i="3"/>
  <c r="Q10520" i="3"/>
  <c r="Q10521" i="3"/>
  <c r="Q10522" i="3"/>
  <c r="Q10523" i="3"/>
  <c r="Q10524" i="3"/>
  <c r="Q10525" i="3"/>
  <c r="Q10526" i="3"/>
  <c r="Q10527" i="3"/>
  <c r="Q10528" i="3"/>
  <c r="Q10529" i="3"/>
  <c r="Q10530" i="3"/>
  <c r="Q10531" i="3"/>
  <c r="Q10532" i="3"/>
  <c r="Q10533" i="3"/>
  <c r="Q10534" i="3"/>
  <c r="Q10535" i="3"/>
  <c r="Q10536" i="3"/>
  <c r="Q10537" i="3"/>
  <c r="Q10538" i="3"/>
  <c r="Q10539" i="3"/>
  <c r="Q10540" i="3"/>
  <c r="Q10541" i="3"/>
  <c r="Q10542" i="3"/>
  <c r="Q10543" i="3"/>
  <c r="Q10544" i="3"/>
  <c r="Q10545" i="3"/>
  <c r="Q10546" i="3"/>
  <c r="Q10547" i="3"/>
  <c r="Q10548" i="3"/>
  <c r="Q10549" i="3"/>
  <c r="Q10550" i="3"/>
  <c r="Q10551" i="3"/>
  <c r="Q10552" i="3"/>
  <c r="Q10553" i="3"/>
  <c r="Q10554" i="3"/>
  <c r="Q10555" i="3"/>
  <c r="Q10556" i="3"/>
  <c r="Q10557" i="3"/>
  <c r="Q10558" i="3"/>
  <c r="Q10559" i="3"/>
  <c r="Q10560" i="3"/>
  <c r="Q10561" i="3"/>
  <c r="Q10562" i="3"/>
  <c r="Q10563" i="3"/>
  <c r="Q10564" i="3"/>
  <c r="Q10565" i="3"/>
  <c r="Q10566" i="3"/>
  <c r="Q10567" i="3"/>
  <c r="Q10568" i="3"/>
  <c r="Q10569" i="3"/>
  <c r="Q10570" i="3"/>
  <c r="Q10571" i="3"/>
  <c r="Q10572" i="3"/>
  <c r="Q10573" i="3"/>
  <c r="Q10574" i="3"/>
  <c r="Q10575" i="3"/>
  <c r="Q10576" i="3"/>
  <c r="Q10577" i="3"/>
  <c r="Q10578" i="3"/>
  <c r="Q10579" i="3"/>
  <c r="Q10580" i="3"/>
  <c r="Q10581" i="3"/>
  <c r="Q10582" i="3"/>
  <c r="Q10583" i="3"/>
  <c r="Q10584" i="3"/>
  <c r="Q10585" i="3"/>
  <c r="Q10586" i="3"/>
  <c r="Q10587" i="3"/>
  <c r="Q10588" i="3"/>
  <c r="Q10589" i="3"/>
  <c r="Q10590" i="3"/>
  <c r="Q10591" i="3"/>
  <c r="Q10592" i="3"/>
  <c r="Q10593" i="3"/>
  <c r="Q10594" i="3"/>
  <c r="Q10595" i="3"/>
  <c r="Q10596" i="3"/>
  <c r="Q10597" i="3"/>
  <c r="Q10598" i="3"/>
  <c r="Q10599" i="3"/>
  <c r="Q10600" i="3"/>
  <c r="Q10601" i="3"/>
  <c r="Q10602" i="3"/>
  <c r="Q10603" i="3"/>
  <c r="Q10604" i="3"/>
  <c r="Q10605" i="3"/>
  <c r="Q10606" i="3"/>
  <c r="Q10607" i="3"/>
  <c r="Q10608" i="3"/>
  <c r="Q10609" i="3"/>
  <c r="Q10610" i="3"/>
  <c r="Q10611" i="3"/>
  <c r="Q10612" i="3"/>
  <c r="Q10613" i="3"/>
  <c r="Q10614" i="3"/>
  <c r="Q10615" i="3"/>
  <c r="Q10616" i="3"/>
  <c r="Q10617" i="3"/>
  <c r="Q10618" i="3"/>
  <c r="Q10619" i="3"/>
  <c r="Q10620" i="3"/>
  <c r="Q10621" i="3"/>
  <c r="Q10622" i="3"/>
  <c r="Q10623" i="3"/>
  <c r="Q10624" i="3"/>
  <c r="Q10625" i="3"/>
  <c r="Q10626" i="3"/>
  <c r="Q10627" i="3"/>
  <c r="Q10628" i="3"/>
  <c r="Q10629" i="3"/>
  <c r="Q10630" i="3"/>
  <c r="Q10631" i="3"/>
  <c r="Q10632" i="3"/>
  <c r="Q10633" i="3"/>
  <c r="Q10634" i="3"/>
  <c r="Q10635" i="3"/>
  <c r="Q10636" i="3"/>
  <c r="Q10637" i="3"/>
  <c r="Q10638" i="3"/>
  <c r="Q10639" i="3"/>
  <c r="Q10640" i="3"/>
  <c r="Q10641" i="3"/>
  <c r="Q10642" i="3"/>
  <c r="Q10643" i="3"/>
  <c r="Q10644" i="3"/>
  <c r="Q10645" i="3"/>
  <c r="Q10646" i="3"/>
  <c r="Q10647" i="3"/>
  <c r="Q10648" i="3"/>
  <c r="Q10649" i="3"/>
  <c r="Q10650" i="3"/>
  <c r="Q10651" i="3"/>
  <c r="Q10652" i="3"/>
  <c r="Q10653" i="3"/>
  <c r="Q10654" i="3"/>
  <c r="Q10655" i="3"/>
  <c r="Q10656" i="3"/>
  <c r="Q10657" i="3"/>
  <c r="Q10658" i="3"/>
  <c r="Q10659" i="3"/>
  <c r="Q10660" i="3"/>
  <c r="Q10661" i="3"/>
  <c r="Q10662" i="3"/>
  <c r="Q10663" i="3"/>
  <c r="Q10664" i="3"/>
  <c r="Q10665" i="3"/>
  <c r="Q10666" i="3"/>
  <c r="Q10667" i="3"/>
  <c r="Q10668" i="3"/>
  <c r="Q10669" i="3"/>
  <c r="Q10670" i="3"/>
  <c r="Q10671" i="3"/>
  <c r="Q10672" i="3"/>
  <c r="Q10673" i="3"/>
  <c r="Q10674" i="3"/>
  <c r="Q10675" i="3"/>
  <c r="Q10676" i="3"/>
  <c r="Q10677" i="3"/>
  <c r="Q10678" i="3"/>
  <c r="Q10679" i="3"/>
  <c r="Q10680" i="3"/>
  <c r="Q10681" i="3"/>
  <c r="Q10682" i="3"/>
  <c r="Q10683" i="3"/>
  <c r="Q10684" i="3"/>
  <c r="Q10685" i="3"/>
  <c r="Q10686" i="3"/>
  <c r="Q10687" i="3"/>
  <c r="Q10688" i="3"/>
  <c r="Q10689" i="3"/>
  <c r="Q10690" i="3"/>
  <c r="Q10691" i="3"/>
  <c r="Q10692" i="3"/>
  <c r="Q10693" i="3"/>
  <c r="Q10694" i="3"/>
  <c r="Q10695" i="3"/>
  <c r="Q10696" i="3"/>
  <c r="Q10697" i="3"/>
  <c r="Q10698" i="3"/>
  <c r="Q10699" i="3"/>
  <c r="Q10700" i="3"/>
  <c r="Q10701" i="3"/>
  <c r="Q10702" i="3"/>
  <c r="Q10703" i="3"/>
  <c r="Q10704" i="3"/>
  <c r="Q10705" i="3"/>
  <c r="Q10706" i="3"/>
  <c r="Q10707" i="3"/>
  <c r="Q10708" i="3"/>
  <c r="Q10709" i="3"/>
  <c r="Q10710" i="3"/>
  <c r="Q10711" i="3"/>
  <c r="Q10712" i="3"/>
  <c r="Q10713" i="3"/>
  <c r="Q10714" i="3"/>
  <c r="Q10715" i="3"/>
  <c r="Q10716" i="3"/>
  <c r="Q10717" i="3"/>
  <c r="Q10718" i="3"/>
  <c r="Q10719" i="3"/>
  <c r="Q10720" i="3"/>
  <c r="Q10721" i="3"/>
  <c r="Q10722" i="3"/>
  <c r="Q10723" i="3"/>
  <c r="Q10724" i="3"/>
  <c r="Q10725" i="3"/>
  <c r="Q10726" i="3"/>
  <c r="Q10727" i="3"/>
  <c r="Q10728" i="3"/>
  <c r="Q10729" i="3"/>
  <c r="Q10730" i="3"/>
  <c r="Q10731" i="3"/>
  <c r="Q10732" i="3"/>
  <c r="Q10733" i="3"/>
  <c r="Q10734" i="3"/>
  <c r="Q10735" i="3"/>
  <c r="Q10736" i="3"/>
  <c r="Q10737" i="3"/>
  <c r="Q10738" i="3"/>
  <c r="Q10739" i="3"/>
  <c r="Q10740" i="3"/>
  <c r="Q10741" i="3"/>
  <c r="Q10742" i="3"/>
  <c r="Q10743" i="3"/>
  <c r="Q10744" i="3"/>
  <c r="Q10745" i="3"/>
  <c r="Q10746" i="3"/>
  <c r="Q10747" i="3"/>
  <c r="Q10748" i="3"/>
  <c r="Q10749" i="3"/>
  <c r="Q10750" i="3"/>
  <c r="Q10751" i="3"/>
  <c r="Q10752" i="3"/>
  <c r="Q10753" i="3"/>
  <c r="Q10754" i="3"/>
  <c r="Q10755" i="3"/>
  <c r="Q10756" i="3"/>
  <c r="Q10757" i="3"/>
  <c r="Q10758" i="3"/>
  <c r="Q10759" i="3"/>
  <c r="Q10760" i="3"/>
  <c r="Q10761" i="3"/>
  <c r="Q10762" i="3"/>
  <c r="Q10763" i="3"/>
  <c r="Q10764" i="3"/>
  <c r="Q10765" i="3"/>
  <c r="Q10766" i="3"/>
  <c r="Q10767" i="3"/>
  <c r="Q10768" i="3"/>
  <c r="Q10769" i="3"/>
  <c r="Q10770" i="3"/>
  <c r="Q10771" i="3"/>
  <c r="Q10772" i="3"/>
  <c r="Q10773" i="3"/>
  <c r="Q10774" i="3"/>
  <c r="Q10775" i="3"/>
  <c r="Q10776" i="3"/>
  <c r="Q10777" i="3"/>
  <c r="Q10778" i="3"/>
  <c r="Q10779" i="3"/>
  <c r="Q10780" i="3"/>
  <c r="Q10781" i="3"/>
  <c r="Q10782" i="3"/>
  <c r="Q10783" i="3"/>
  <c r="Q10784" i="3"/>
  <c r="Q10785" i="3"/>
  <c r="Q10786" i="3"/>
  <c r="Q10787" i="3"/>
  <c r="Q10788" i="3"/>
  <c r="Q10789" i="3"/>
  <c r="Q10790" i="3"/>
  <c r="Q10791" i="3"/>
  <c r="Q10792" i="3"/>
  <c r="Q10793" i="3"/>
  <c r="Q10794" i="3"/>
  <c r="Q10795" i="3"/>
  <c r="Q10796" i="3"/>
  <c r="Q10797" i="3"/>
  <c r="Q10798" i="3"/>
  <c r="Q10799" i="3"/>
  <c r="Q10800" i="3"/>
  <c r="Q10801" i="3"/>
  <c r="Q10802" i="3"/>
  <c r="Q10803" i="3"/>
  <c r="Q10804" i="3"/>
  <c r="Q10805" i="3"/>
  <c r="Q10806" i="3"/>
  <c r="Q10807" i="3"/>
  <c r="Q10808" i="3"/>
  <c r="Q10809" i="3"/>
  <c r="Q10810" i="3"/>
  <c r="Q10811" i="3"/>
  <c r="Q10812" i="3"/>
  <c r="Q10813" i="3"/>
  <c r="Q10814" i="3"/>
  <c r="Q10815" i="3"/>
  <c r="Q10816" i="3"/>
  <c r="Q10817" i="3"/>
  <c r="Q10818" i="3"/>
  <c r="Q10819" i="3"/>
  <c r="Q10820" i="3"/>
  <c r="Q10821" i="3"/>
  <c r="Q10822" i="3"/>
  <c r="Q10823" i="3"/>
  <c r="Q10824" i="3"/>
  <c r="Q10825" i="3"/>
  <c r="Q10826" i="3"/>
  <c r="Q10827" i="3"/>
  <c r="Q10828" i="3"/>
  <c r="Q10829" i="3"/>
  <c r="Q10830" i="3"/>
  <c r="Q10831" i="3"/>
  <c r="Q10832" i="3"/>
  <c r="Q10833" i="3"/>
  <c r="Q10834" i="3"/>
  <c r="Q10835" i="3"/>
  <c r="Q10836" i="3"/>
  <c r="Q10837" i="3"/>
  <c r="Q10838" i="3"/>
  <c r="Q10839" i="3"/>
  <c r="Q10840" i="3"/>
  <c r="Q10841" i="3"/>
  <c r="Q10842" i="3"/>
  <c r="Q10843" i="3"/>
  <c r="Q10844" i="3"/>
  <c r="Q10845" i="3"/>
  <c r="Q10846" i="3"/>
  <c r="Q10847" i="3"/>
  <c r="Q10848" i="3"/>
  <c r="Q10849" i="3"/>
  <c r="Q10850" i="3"/>
  <c r="Q10851" i="3"/>
  <c r="Q10852" i="3"/>
  <c r="Q10853" i="3"/>
  <c r="Q10854" i="3"/>
  <c r="Q10855" i="3"/>
  <c r="Q10856" i="3"/>
  <c r="Q10857" i="3"/>
  <c r="Q10858" i="3"/>
  <c r="Q10859" i="3"/>
  <c r="Q10860" i="3"/>
  <c r="Q10861" i="3"/>
  <c r="Q10862" i="3"/>
  <c r="Q10863" i="3"/>
  <c r="Q10864" i="3"/>
  <c r="Q10865" i="3"/>
  <c r="Q10866" i="3"/>
  <c r="Q10867" i="3"/>
  <c r="Q10868" i="3"/>
  <c r="Q10869" i="3"/>
  <c r="Q10870" i="3"/>
  <c r="Q10871" i="3"/>
  <c r="Q10872" i="3"/>
  <c r="Q10873" i="3"/>
  <c r="Q10874" i="3"/>
  <c r="Q10875" i="3"/>
  <c r="Q10876" i="3"/>
  <c r="Q10877" i="3"/>
  <c r="Q10878" i="3"/>
  <c r="Q10879" i="3"/>
  <c r="Q10880" i="3"/>
  <c r="Q10881" i="3"/>
  <c r="Q10882" i="3"/>
  <c r="Q10883" i="3"/>
  <c r="Q10884" i="3"/>
  <c r="Q10885" i="3"/>
  <c r="Q10886" i="3"/>
  <c r="Q10887" i="3"/>
  <c r="Q10888" i="3"/>
  <c r="Q10889" i="3"/>
  <c r="Q10890" i="3"/>
  <c r="Q10891" i="3"/>
  <c r="Q10892" i="3"/>
  <c r="Q10893" i="3"/>
  <c r="Q10894" i="3"/>
  <c r="Q10895" i="3"/>
  <c r="Q10896" i="3"/>
  <c r="Q10897" i="3"/>
  <c r="Q10898" i="3"/>
  <c r="Q10899" i="3"/>
  <c r="Q10900" i="3"/>
  <c r="Q10901" i="3"/>
  <c r="Q10902" i="3"/>
  <c r="Q10903" i="3"/>
  <c r="Q10904" i="3"/>
  <c r="Q10905" i="3"/>
  <c r="Q10906" i="3"/>
  <c r="Q10907" i="3"/>
  <c r="Q10908" i="3"/>
  <c r="Q10909" i="3"/>
  <c r="Q10910" i="3"/>
  <c r="Q10911" i="3"/>
  <c r="Q10912" i="3"/>
  <c r="Q10913" i="3"/>
  <c r="Q10914" i="3"/>
  <c r="Q10915" i="3"/>
  <c r="Q10916" i="3"/>
  <c r="Q10917" i="3"/>
  <c r="Q10918" i="3"/>
  <c r="Q10919" i="3"/>
  <c r="Q10920" i="3"/>
  <c r="Q10921" i="3"/>
  <c r="Q10922" i="3"/>
  <c r="Q10923" i="3"/>
  <c r="Q10924" i="3"/>
  <c r="Q10925" i="3"/>
  <c r="Q10926" i="3"/>
  <c r="Q10927" i="3"/>
  <c r="Q10928" i="3"/>
  <c r="Q10929" i="3"/>
  <c r="Q10930" i="3"/>
  <c r="Q10931" i="3"/>
  <c r="Q10932" i="3"/>
  <c r="Q10933" i="3"/>
  <c r="Q10934" i="3"/>
  <c r="Q10935" i="3"/>
  <c r="Q10936" i="3"/>
  <c r="Q10937" i="3"/>
  <c r="Q10938" i="3"/>
  <c r="Q10939" i="3"/>
  <c r="Q10940" i="3"/>
  <c r="Q10941" i="3"/>
  <c r="Q10942" i="3"/>
  <c r="Q10943" i="3"/>
  <c r="Q10944" i="3"/>
  <c r="Q10945" i="3"/>
  <c r="Q10946" i="3"/>
  <c r="Q10947" i="3"/>
  <c r="Q10948" i="3"/>
  <c r="Q10949" i="3"/>
  <c r="Q10950" i="3"/>
  <c r="Q10951" i="3"/>
  <c r="Q10952" i="3"/>
  <c r="Q10953" i="3"/>
  <c r="Q10954" i="3"/>
  <c r="Q10955" i="3"/>
  <c r="Q10956" i="3"/>
  <c r="Q10957" i="3"/>
  <c r="Q10958" i="3"/>
  <c r="Q10959" i="3"/>
  <c r="Q10960" i="3"/>
  <c r="Q10961" i="3"/>
  <c r="Q10962" i="3"/>
  <c r="Q10963" i="3"/>
  <c r="Q10964" i="3"/>
  <c r="Q10965" i="3"/>
  <c r="Q10966" i="3"/>
  <c r="Q10967" i="3"/>
  <c r="Q10968" i="3"/>
  <c r="Q10969" i="3"/>
  <c r="Q10970" i="3"/>
  <c r="Q10971" i="3"/>
  <c r="Q10972" i="3"/>
  <c r="Q10973" i="3"/>
  <c r="Q10974" i="3"/>
  <c r="Q10975" i="3"/>
  <c r="Q10976" i="3"/>
  <c r="Q10977" i="3"/>
  <c r="Q10978" i="3"/>
  <c r="Q10979" i="3"/>
  <c r="Q10980" i="3"/>
  <c r="Q10981" i="3"/>
  <c r="Q10982" i="3"/>
  <c r="Q10983" i="3"/>
  <c r="Q10984" i="3"/>
  <c r="Q10985" i="3"/>
  <c r="Q10986" i="3"/>
  <c r="Q10987" i="3"/>
  <c r="Q10988" i="3"/>
  <c r="Q10989" i="3"/>
  <c r="Q10990" i="3"/>
  <c r="Q10991" i="3"/>
  <c r="Q10992" i="3"/>
  <c r="Q10993" i="3"/>
  <c r="Q10994" i="3"/>
  <c r="Q10995" i="3"/>
  <c r="Q10996" i="3"/>
  <c r="Q10997" i="3"/>
  <c r="Q10998" i="3"/>
  <c r="Q10999" i="3"/>
  <c r="Q11000" i="3"/>
  <c r="Q11001" i="3"/>
  <c r="Q11002" i="3"/>
  <c r="Q11003" i="3"/>
  <c r="Q11004" i="3"/>
  <c r="Q11005" i="3"/>
  <c r="Q11006" i="3"/>
  <c r="Q11007" i="3"/>
  <c r="Q11008" i="3"/>
  <c r="Q11009" i="3"/>
  <c r="Q11010" i="3"/>
  <c r="Q11011" i="3"/>
  <c r="Q11012" i="3"/>
  <c r="Q11013" i="3"/>
  <c r="Q11014" i="3"/>
  <c r="Q11015" i="3"/>
  <c r="Q11016" i="3"/>
  <c r="Q11017" i="3"/>
  <c r="Q11018" i="3"/>
  <c r="Q11019" i="3"/>
  <c r="Q11020" i="3"/>
  <c r="Q11021" i="3"/>
  <c r="Q11022" i="3"/>
  <c r="Q11023" i="3"/>
  <c r="Q11024" i="3"/>
  <c r="Q11025" i="3"/>
  <c r="Q11026" i="3"/>
  <c r="Q11027" i="3"/>
  <c r="Q11028" i="3"/>
  <c r="Q11029" i="3"/>
  <c r="Q11030" i="3"/>
  <c r="Q11031" i="3"/>
  <c r="Q11032" i="3"/>
  <c r="Q11033" i="3"/>
  <c r="Q11034" i="3"/>
  <c r="Q11035" i="3"/>
  <c r="Q11036" i="3"/>
  <c r="Q11037" i="3"/>
  <c r="Q11038" i="3"/>
  <c r="Q11039" i="3"/>
  <c r="Q11040" i="3"/>
  <c r="Q11041" i="3"/>
  <c r="Q11042" i="3"/>
  <c r="Q11043" i="3"/>
  <c r="Q11044" i="3"/>
  <c r="Q11045" i="3"/>
  <c r="Q11046" i="3"/>
  <c r="Q11047" i="3"/>
  <c r="Q11048" i="3"/>
  <c r="Q11049" i="3"/>
  <c r="Q11050" i="3"/>
  <c r="Q11051" i="3"/>
  <c r="Q11052" i="3"/>
  <c r="Q11053" i="3"/>
  <c r="Q11054" i="3"/>
  <c r="Q11055" i="3"/>
  <c r="Q11056" i="3"/>
  <c r="Q11057" i="3"/>
  <c r="Q11058" i="3"/>
  <c r="Q11059" i="3"/>
  <c r="Q11060" i="3"/>
  <c r="Q11061" i="3"/>
  <c r="Q11062" i="3"/>
  <c r="Q11063" i="3"/>
  <c r="Q11064" i="3"/>
  <c r="Q11065" i="3"/>
  <c r="Q11066" i="3"/>
  <c r="Q11067" i="3"/>
  <c r="Q11068" i="3"/>
  <c r="Q11069" i="3"/>
  <c r="Q11070" i="3"/>
  <c r="Q11071" i="3"/>
  <c r="Q11072" i="3"/>
  <c r="Q11073" i="3"/>
  <c r="Q11074" i="3"/>
  <c r="Q11075" i="3"/>
  <c r="Q11076" i="3"/>
  <c r="Q11077" i="3"/>
  <c r="Q11078" i="3"/>
  <c r="Q11079" i="3"/>
  <c r="Q11080" i="3"/>
  <c r="Q11081" i="3"/>
  <c r="Q11082" i="3"/>
  <c r="Q11083" i="3"/>
  <c r="Q11084" i="3"/>
  <c r="Q11085" i="3"/>
  <c r="Q11086" i="3"/>
  <c r="Q11087" i="3"/>
  <c r="Q11088" i="3"/>
  <c r="Q11089" i="3"/>
  <c r="Q11090" i="3"/>
  <c r="Q11091" i="3"/>
  <c r="Q11092" i="3"/>
  <c r="Q11093" i="3"/>
  <c r="Q11094" i="3"/>
  <c r="Q11095" i="3"/>
  <c r="Q11096" i="3"/>
  <c r="Q11097" i="3"/>
  <c r="Q11098" i="3"/>
  <c r="Q11099" i="3"/>
  <c r="Q11100" i="3"/>
  <c r="Q11101" i="3"/>
  <c r="Q11102" i="3"/>
  <c r="Q11103" i="3"/>
  <c r="Q11104" i="3"/>
  <c r="Q11105" i="3"/>
  <c r="Q11106" i="3"/>
  <c r="Q11107" i="3"/>
  <c r="Q11108" i="3"/>
  <c r="Q11109" i="3"/>
  <c r="Q11110" i="3"/>
  <c r="Q11111" i="3"/>
  <c r="Q11112" i="3"/>
  <c r="Q11113" i="3"/>
  <c r="Q11114" i="3"/>
  <c r="Q11115" i="3"/>
  <c r="Q11116" i="3"/>
  <c r="Q11117" i="3"/>
  <c r="Q11118" i="3"/>
  <c r="Q11119" i="3"/>
  <c r="Q11120" i="3"/>
  <c r="Q11121" i="3"/>
  <c r="Q11122" i="3"/>
  <c r="Q11123" i="3"/>
  <c r="Q11124" i="3"/>
  <c r="Q11125" i="3"/>
  <c r="Q11126" i="3"/>
  <c r="Q11127" i="3"/>
  <c r="Q11128" i="3"/>
  <c r="Q11129" i="3"/>
  <c r="Q11130" i="3"/>
  <c r="Q11131" i="3"/>
  <c r="Q11132" i="3"/>
  <c r="Q11133" i="3"/>
  <c r="Q11134" i="3"/>
  <c r="Q11135" i="3"/>
  <c r="Q11136" i="3"/>
  <c r="Q11137" i="3"/>
  <c r="Q11138" i="3"/>
  <c r="Q11139" i="3"/>
  <c r="Q11140" i="3"/>
  <c r="Q11141" i="3"/>
  <c r="Q11142" i="3"/>
  <c r="Q11143" i="3"/>
  <c r="Q11144" i="3"/>
  <c r="Q11145" i="3"/>
  <c r="Q9340" i="3"/>
  <c r="Q9341" i="3"/>
  <c r="Q9342" i="3"/>
  <c r="Q9343" i="3"/>
  <c r="Q9344" i="3"/>
  <c r="Q9345" i="3"/>
  <c r="Q9346" i="3"/>
  <c r="Q9347" i="3"/>
  <c r="Q9348" i="3"/>
  <c r="Q9349" i="3"/>
  <c r="Q9350" i="3"/>
  <c r="Q9351" i="3"/>
  <c r="Q9352" i="3"/>
  <c r="Q9353" i="3"/>
  <c r="Q9354" i="3"/>
  <c r="Q9355" i="3"/>
  <c r="Q9356" i="3"/>
  <c r="Q9357" i="3"/>
  <c r="Q9358" i="3"/>
  <c r="Q9359" i="3"/>
  <c r="Q9360" i="3"/>
  <c r="Q9361" i="3"/>
  <c r="Q9362" i="3"/>
  <c r="Q9363" i="3"/>
  <c r="Q9364" i="3"/>
  <c r="Q9365" i="3"/>
  <c r="Q9366" i="3"/>
  <c r="Q9367" i="3"/>
  <c r="Q9368" i="3"/>
  <c r="Q9369" i="3"/>
  <c r="Q9370" i="3"/>
  <c r="Q9371" i="3"/>
  <c r="Q9372" i="3"/>
  <c r="Q9373" i="3"/>
  <c r="Q9374" i="3"/>
  <c r="Q9375" i="3"/>
  <c r="Q9376" i="3"/>
  <c r="Q9377" i="3"/>
  <c r="Q9378" i="3"/>
  <c r="Q9379" i="3"/>
  <c r="Q9380" i="3"/>
  <c r="Q9381" i="3"/>
  <c r="Q9382" i="3"/>
  <c r="Q9383" i="3"/>
  <c r="Q9384" i="3"/>
  <c r="Q9385" i="3"/>
  <c r="Q9386" i="3"/>
  <c r="Q9387" i="3"/>
  <c r="Q9388" i="3"/>
  <c r="Q9389" i="3"/>
  <c r="Q9390" i="3"/>
  <c r="Q9391" i="3"/>
  <c r="Q9392" i="3"/>
  <c r="Q9393" i="3"/>
  <c r="Q9394" i="3"/>
  <c r="Q9395" i="3"/>
  <c r="Q9396" i="3"/>
  <c r="Q9397" i="3"/>
  <c r="Q9398" i="3"/>
  <c r="Q9399" i="3"/>
  <c r="Q9400" i="3"/>
  <c r="Q9401" i="3"/>
  <c r="Q9402" i="3"/>
  <c r="Q9403" i="3"/>
  <c r="Q9404" i="3"/>
  <c r="Q9405" i="3"/>
  <c r="Q9406" i="3"/>
  <c r="Q9407" i="3"/>
  <c r="Q9408" i="3"/>
  <c r="Q9409" i="3"/>
  <c r="Q9410" i="3"/>
  <c r="Q9411" i="3"/>
  <c r="Q9412" i="3"/>
  <c r="Q9413" i="3"/>
  <c r="Q9414" i="3"/>
  <c r="Q9415" i="3"/>
  <c r="Q9416" i="3"/>
  <c r="Q9417" i="3"/>
  <c r="Q9418" i="3"/>
  <c r="Q9419" i="3"/>
  <c r="Q9420" i="3"/>
  <c r="Q9421" i="3"/>
  <c r="Q9422" i="3"/>
  <c r="Q9423" i="3"/>
  <c r="Q9424" i="3"/>
  <c r="Q9425" i="3"/>
  <c r="Q9426" i="3"/>
  <c r="Q9427" i="3"/>
  <c r="Q9428" i="3"/>
  <c r="Q9429" i="3"/>
  <c r="Q9430" i="3"/>
  <c r="Q9431" i="3"/>
  <c r="Q9432" i="3"/>
  <c r="Q9433" i="3"/>
  <c r="Q9434" i="3"/>
  <c r="Q9435" i="3"/>
  <c r="Q9436" i="3"/>
  <c r="Q9437" i="3"/>
  <c r="Q9438" i="3"/>
  <c r="Q9439" i="3"/>
  <c r="Q9440" i="3"/>
  <c r="Q9441" i="3"/>
  <c r="Q9442" i="3"/>
  <c r="Q9443" i="3"/>
  <c r="Q9444" i="3"/>
  <c r="Q9445" i="3"/>
  <c r="Q9446" i="3"/>
  <c r="Q9447" i="3"/>
  <c r="Q9448" i="3"/>
  <c r="Q9449" i="3"/>
  <c r="Q9450" i="3"/>
  <c r="Q9451" i="3"/>
  <c r="Q9452" i="3"/>
  <c r="Q9453" i="3"/>
  <c r="Q9454" i="3"/>
  <c r="Q9455" i="3"/>
  <c r="Q9456" i="3"/>
  <c r="Q9457" i="3"/>
  <c r="Q9458" i="3"/>
  <c r="Q9459" i="3"/>
  <c r="Q9460" i="3"/>
  <c r="Q9461" i="3"/>
  <c r="Q9462" i="3"/>
  <c r="Q9463" i="3"/>
  <c r="Q9464" i="3"/>
  <c r="Q9465" i="3"/>
  <c r="Q9466" i="3"/>
  <c r="Q9467" i="3"/>
  <c r="Q9468" i="3"/>
  <c r="Q9469" i="3"/>
  <c r="Q9470" i="3"/>
  <c r="Q9471" i="3"/>
  <c r="Q9472" i="3"/>
  <c r="Q9473" i="3"/>
  <c r="Q9474" i="3"/>
  <c r="Q9475" i="3"/>
  <c r="Q9476" i="3"/>
  <c r="Q9477" i="3"/>
  <c r="Q9478" i="3"/>
  <c r="Q9479" i="3"/>
  <c r="Q9480" i="3"/>
  <c r="Q9481" i="3"/>
  <c r="Q9482" i="3"/>
  <c r="Q9483" i="3"/>
  <c r="Q9484" i="3"/>
  <c r="Q9485" i="3"/>
  <c r="Q9486" i="3"/>
  <c r="Q9487" i="3"/>
  <c r="Q9488" i="3"/>
  <c r="Q9489" i="3"/>
  <c r="Q9490" i="3"/>
  <c r="Q9491" i="3"/>
  <c r="Q9492" i="3"/>
  <c r="Q9493" i="3"/>
  <c r="Q9494" i="3"/>
  <c r="Q9495" i="3"/>
  <c r="Q9496" i="3"/>
  <c r="Q9497" i="3"/>
  <c r="Q9498" i="3"/>
  <c r="Q9499" i="3"/>
  <c r="Q9500" i="3"/>
  <c r="Q9501" i="3"/>
  <c r="Q9502" i="3"/>
  <c r="Q9503" i="3"/>
  <c r="Q9504" i="3"/>
  <c r="Q9505" i="3"/>
  <c r="Q9506" i="3"/>
  <c r="Q9507" i="3"/>
  <c r="Q9508" i="3"/>
  <c r="Q9509" i="3"/>
  <c r="Q9510" i="3"/>
  <c r="Q9511" i="3"/>
  <c r="Q9512" i="3"/>
  <c r="Q9513" i="3"/>
  <c r="Q9514" i="3"/>
  <c r="Q9515" i="3"/>
  <c r="Q9516" i="3"/>
  <c r="Q9517" i="3"/>
  <c r="Q9518" i="3"/>
  <c r="Q9519" i="3"/>
  <c r="Q9520" i="3"/>
  <c r="Q9521" i="3"/>
  <c r="Q9522" i="3"/>
  <c r="Q9523" i="3"/>
  <c r="Q9524" i="3"/>
  <c r="Q9525" i="3"/>
  <c r="Q9526" i="3"/>
  <c r="Q9527" i="3"/>
  <c r="Q9528" i="3"/>
  <c r="Q9529" i="3"/>
  <c r="Q9530" i="3"/>
  <c r="Q9531" i="3"/>
  <c r="Q9532" i="3"/>
  <c r="Q9533" i="3"/>
  <c r="Q9534" i="3"/>
  <c r="Q9535" i="3"/>
  <c r="Q9536" i="3"/>
  <c r="Q9537" i="3"/>
  <c r="Q9538" i="3"/>
  <c r="Q9539" i="3"/>
  <c r="Q9540" i="3"/>
  <c r="Q9541" i="3"/>
  <c r="Q9542" i="3"/>
  <c r="Q9543" i="3"/>
  <c r="Q9544" i="3"/>
  <c r="Q9545" i="3"/>
  <c r="Q9546" i="3"/>
  <c r="Q9547" i="3"/>
  <c r="Q9548" i="3"/>
  <c r="Q9549" i="3"/>
  <c r="Q9550" i="3"/>
  <c r="Q9551" i="3"/>
  <c r="Q9552" i="3"/>
  <c r="Q9553" i="3"/>
  <c r="Q9554" i="3"/>
  <c r="Q9555" i="3"/>
  <c r="Q9556" i="3"/>
  <c r="Q9557" i="3"/>
  <c r="Q9558" i="3"/>
  <c r="Q9559" i="3"/>
  <c r="Q9560" i="3"/>
  <c r="Q9561" i="3"/>
  <c r="Q9562" i="3"/>
  <c r="Q9563" i="3"/>
  <c r="Q9564" i="3"/>
  <c r="Q9565" i="3"/>
  <c r="Q9566" i="3"/>
  <c r="Q9567" i="3"/>
  <c r="Q9568" i="3"/>
  <c r="Q9569" i="3"/>
  <c r="Q9570" i="3"/>
  <c r="Q9571" i="3"/>
  <c r="Q9572" i="3"/>
  <c r="Q9573" i="3"/>
  <c r="Q9574" i="3"/>
  <c r="Q9575" i="3"/>
  <c r="Q9576" i="3"/>
  <c r="Q9577" i="3"/>
  <c r="Q9578" i="3"/>
  <c r="Q9579" i="3"/>
  <c r="Q9580" i="3"/>
  <c r="Q9581" i="3"/>
  <c r="Q9582" i="3"/>
  <c r="Q9583" i="3"/>
  <c r="Q9584" i="3"/>
  <c r="Q9585" i="3"/>
  <c r="Q9586" i="3"/>
  <c r="Q9587" i="3"/>
  <c r="Q9588" i="3"/>
  <c r="Q9589" i="3"/>
  <c r="Q9590" i="3"/>
  <c r="Q9591" i="3"/>
  <c r="Q9592" i="3"/>
  <c r="Q9593" i="3"/>
  <c r="Q9594" i="3"/>
  <c r="Q9595" i="3"/>
  <c r="Q9596" i="3"/>
  <c r="Q9597" i="3"/>
  <c r="Q9598" i="3"/>
  <c r="Q9599" i="3"/>
  <c r="Q9600" i="3"/>
  <c r="Q9601" i="3"/>
  <c r="Q9602" i="3"/>
  <c r="Q9603" i="3"/>
  <c r="Q9604" i="3"/>
  <c r="Q9605" i="3"/>
  <c r="Q9606" i="3"/>
  <c r="Q9607" i="3"/>
  <c r="Q9608" i="3"/>
  <c r="Q9609" i="3"/>
  <c r="Q9610" i="3"/>
  <c r="Q9611" i="3"/>
  <c r="Q9612" i="3"/>
  <c r="Q9613" i="3"/>
  <c r="Q9614" i="3"/>
  <c r="Q9615" i="3"/>
  <c r="Q9616" i="3"/>
  <c r="Q9617" i="3"/>
  <c r="Q9618" i="3"/>
  <c r="Q9619" i="3"/>
  <c r="Q9620" i="3"/>
  <c r="Q9621" i="3"/>
  <c r="Q9622" i="3"/>
  <c r="Q9623" i="3"/>
  <c r="Q9624" i="3"/>
  <c r="Q9625" i="3"/>
  <c r="Q9626" i="3"/>
  <c r="Q9627" i="3"/>
  <c r="Q9628" i="3"/>
  <c r="Q9629" i="3"/>
  <c r="Q9630" i="3"/>
  <c r="Q9631" i="3"/>
  <c r="Q9632" i="3"/>
  <c r="Q9633" i="3"/>
  <c r="Q9634" i="3"/>
  <c r="Q9635" i="3"/>
  <c r="Q9636" i="3"/>
  <c r="Q9637" i="3"/>
  <c r="Q9638" i="3"/>
  <c r="Q9639" i="3"/>
  <c r="Q9640" i="3"/>
  <c r="Q9641" i="3"/>
  <c r="Q9642" i="3"/>
  <c r="Q9643" i="3"/>
  <c r="Q9644" i="3"/>
  <c r="Q9645" i="3"/>
  <c r="Q9646" i="3"/>
  <c r="Q9647" i="3"/>
  <c r="Q9648" i="3"/>
  <c r="Q9649" i="3"/>
  <c r="Q9650" i="3"/>
  <c r="Q9651" i="3"/>
  <c r="Q9652" i="3"/>
  <c r="Q9653" i="3"/>
  <c r="Q9654" i="3"/>
  <c r="Q9655" i="3"/>
  <c r="Q9656" i="3"/>
  <c r="Q9657" i="3"/>
  <c r="Q9658" i="3"/>
  <c r="Q9659" i="3"/>
  <c r="Q9660" i="3"/>
  <c r="Q9661" i="3"/>
  <c r="Q9662" i="3"/>
  <c r="Q9663" i="3"/>
  <c r="Q9664" i="3"/>
  <c r="Q9665" i="3"/>
  <c r="Q9666" i="3"/>
  <c r="Q9667" i="3"/>
  <c r="Q9668" i="3"/>
  <c r="Q9669" i="3"/>
  <c r="Q9670" i="3"/>
  <c r="Q9671" i="3"/>
  <c r="Q9672" i="3"/>
  <c r="Q9673" i="3"/>
  <c r="Q9674" i="3"/>
  <c r="Q9675" i="3"/>
  <c r="Q9676" i="3"/>
  <c r="Q9677" i="3"/>
  <c r="Q9678" i="3"/>
  <c r="Q9679" i="3"/>
  <c r="Q9680" i="3"/>
  <c r="Q9681" i="3"/>
  <c r="Q9682" i="3"/>
  <c r="Q9683" i="3"/>
  <c r="Q9684" i="3"/>
  <c r="Q9685" i="3"/>
  <c r="Q9686" i="3"/>
  <c r="Q9687" i="3"/>
  <c r="Q9688" i="3"/>
  <c r="Q9689" i="3"/>
  <c r="Q9690" i="3"/>
  <c r="Q9691" i="3"/>
  <c r="Q9692" i="3"/>
  <c r="Q9693" i="3"/>
  <c r="Q9694" i="3"/>
  <c r="Q9695" i="3"/>
  <c r="Q9696" i="3"/>
  <c r="Q9697" i="3"/>
  <c r="Q9698" i="3"/>
  <c r="Q9699" i="3"/>
  <c r="Q9700" i="3"/>
  <c r="Q9701" i="3"/>
  <c r="Q9702" i="3"/>
  <c r="Q9703" i="3"/>
  <c r="Q9704" i="3"/>
  <c r="Q9705" i="3"/>
  <c r="Q9706" i="3"/>
  <c r="Q9707" i="3"/>
  <c r="Q9708" i="3"/>
  <c r="Q9709" i="3"/>
  <c r="Q9710" i="3"/>
  <c r="Q9711" i="3"/>
  <c r="Q9712" i="3"/>
  <c r="Q9713" i="3"/>
  <c r="Q9714" i="3"/>
  <c r="Q9715" i="3"/>
  <c r="Q9716" i="3"/>
  <c r="Q9717" i="3"/>
  <c r="Q9718" i="3"/>
  <c r="Q9719" i="3"/>
  <c r="Q9720" i="3"/>
  <c r="Q9721" i="3"/>
  <c r="Q9722" i="3"/>
  <c r="Q9723" i="3"/>
  <c r="Q9724" i="3"/>
  <c r="Q9725" i="3"/>
  <c r="Q9726" i="3"/>
  <c r="Q9727" i="3"/>
  <c r="Q9728" i="3"/>
  <c r="Q9729" i="3"/>
  <c r="Q9730" i="3"/>
  <c r="Q9731" i="3"/>
  <c r="Q9732" i="3"/>
  <c r="Q9733" i="3"/>
  <c r="Q9734" i="3"/>
  <c r="Q9735" i="3"/>
  <c r="Q9736" i="3"/>
  <c r="Q9737" i="3"/>
  <c r="Q9738" i="3"/>
  <c r="Q9739" i="3"/>
  <c r="Q9740" i="3"/>
  <c r="Q9741" i="3"/>
  <c r="Q9742" i="3"/>
  <c r="Q9743" i="3"/>
  <c r="Q9744" i="3"/>
  <c r="Q9745" i="3"/>
  <c r="Q9746" i="3"/>
  <c r="Q9747" i="3"/>
  <c r="Q9748" i="3"/>
  <c r="Q9749" i="3"/>
  <c r="Q9750" i="3"/>
  <c r="Q9751" i="3"/>
  <c r="Q9752" i="3"/>
  <c r="Q9753" i="3"/>
  <c r="Q9754" i="3"/>
  <c r="Q9755" i="3"/>
  <c r="Q9756" i="3"/>
  <c r="Q9757" i="3"/>
  <c r="Q9758" i="3"/>
  <c r="Q9759" i="3"/>
  <c r="Q9760" i="3"/>
  <c r="Q9761" i="3"/>
  <c r="Q9762" i="3"/>
  <c r="Q9763" i="3"/>
  <c r="Q9764" i="3"/>
  <c r="Q9765" i="3"/>
  <c r="Q9766" i="3"/>
  <c r="Q9767" i="3"/>
  <c r="Q9768" i="3"/>
  <c r="Q9769" i="3"/>
  <c r="Q9770" i="3"/>
  <c r="Q9771" i="3"/>
  <c r="Q9772" i="3"/>
  <c r="Q9773" i="3"/>
  <c r="Q9774" i="3"/>
  <c r="Q9775" i="3"/>
  <c r="Q9776" i="3"/>
  <c r="Q9777" i="3"/>
  <c r="Q9778" i="3"/>
  <c r="Q9779" i="3"/>
  <c r="Q9780" i="3"/>
  <c r="Q9781" i="3"/>
  <c r="Q9782" i="3"/>
  <c r="Q9783" i="3"/>
  <c r="Q9784" i="3"/>
  <c r="Q9785" i="3"/>
  <c r="Q9786" i="3"/>
  <c r="Q9787" i="3"/>
  <c r="Q9788" i="3"/>
  <c r="Q9789" i="3"/>
  <c r="Q9790" i="3"/>
  <c r="Q9791" i="3"/>
  <c r="Q9792" i="3"/>
  <c r="Q9793" i="3"/>
  <c r="Q9794" i="3"/>
  <c r="Q9795" i="3"/>
  <c r="Q9796" i="3"/>
  <c r="Q9797" i="3"/>
  <c r="Q9033" i="3"/>
  <c r="Q9034" i="3"/>
  <c r="Q9035" i="3"/>
  <c r="Q9036" i="3"/>
  <c r="Q9037" i="3"/>
  <c r="Q9038" i="3"/>
  <c r="Q9039" i="3"/>
  <c r="Q9040" i="3"/>
  <c r="Q9041" i="3"/>
  <c r="Q9042" i="3"/>
  <c r="Q9043" i="3"/>
  <c r="Q9044" i="3"/>
  <c r="Q9045" i="3"/>
  <c r="Q9046" i="3"/>
  <c r="Q9047" i="3"/>
  <c r="Q9048" i="3"/>
  <c r="Q9049" i="3"/>
  <c r="Q9050" i="3"/>
  <c r="Q9051" i="3"/>
  <c r="Q9052" i="3"/>
  <c r="Q9053" i="3"/>
  <c r="Q9054" i="3"/>
  <c r="Q9055" i="3"/>
  <c r="Q9056" i="3"/>
  <c r="Q9057" i="3"/>
  <c r="Q9058" i="3"/>
  <c r="Q9059" i="3"/>
  <c r="Q9060" i="3"/>
  <c r="Q9061" i="3"/>
  <c r="Q9062" i="3"/>
  <c r="Q9063" i="3"/>
  <c r="Q9064" i="3"/>
  <c r="Q9065" i="3"/>
  <c r="Q9066" i="3"/>
  <c r="Q9067" i="3"/>
  <c r="Q9068" i="3"/>
  <c r="Q9069" i="3"/>
  <c r="Q9070" i="3"/>
  <c r="Q9071" i="3"/>
  <c r="Q9072" i="3"/>
  <c r="Q9073" i="3"/>
  <c r="Q9074" i="3"/>
  <c r="Q9075" i="3"/>
  <c r="Q9076" i="3"/>
  <c r="Q9077" i="3"/>
  <c r="Q9078" i="3"/>
  <c r="Q9079" i="3"/>
  <c r="Q9080" i="3"/>
  <c r="Q9081" i="3"/>
  <c r="Q9082" i="3"/>
  <c r="Q9083" i="3"/>
  <c r="Q9084" i="3"/>
  <c r="Q9085" i="3"/>
  <c r="Q9086" i="3"/>
  <c r="Q9087" i="3"/>
  <c r="Q9088" i="3"/>
  <c r="Q9089" i="3"/>
  <c r="Q9090" i="3"/>
  <c r="Q9091" i="3"/>
  <c r="Q9092" i="3"/>
  <c r="Q9093" i="3"/>
  <c r="Q9094" i="3"/>
  <c r="Q9095" i="3"/>
  <c r="Q9096" i="3"/>
  <c r="Q9097" i="3"/>
  <c r="Q9098" i="3"/>
  <c r="Q9099" i="3"/>
  <c r="Q9100" i="3"/>
  <c r="Q9101" i="3"/>
  <c r="Q9102" i="3"/>
  <c r="Q9103" i="3"/>
  <c r="Q9104" i="3"/>
  <c r="Q9105" i="3"/>
  <c r="Q9106" i="3"/>
  <c r="Q9107" i="3"/>
  <c r="Q9108" i="3"/>
  <c r="Q9109" i="3"/>
  <c r="Q9110" i="3"/>
  <c r="Q9111" i="3"/>
  <c r="Q9112" i="3"/>
  <c r="Q9113" i="3"/>
  <c r="Q9114" i="3"/>
  <c r="Q9115" i="3"/>
  <c r="Q9116" i="3"/>
  <c r="Q9117" i="3"/>
  <c r="Q9118" i="3"/>
  <c r="Q9119" i="3"/>
  <c r="Q9120" i="3"/>
  <c r="Q9121" i="3"/>
  <c r="Q9122" i="3"/>
  <c r="Q9123" i="3"/>
  <c r="Q9124" i="3"/>
  <c r="Q9125" i="3"/>
  <c r="Q9126" i="3"/>
  <c r="Q9127" i="3"/>
  <c r="Q9128" i="3"/>
  <c r="Q9129" i="3"/>
  <c r="Q9130" i="3"/>
  <c r="Q9131" i="3"/>
  <c r="Q9132" i="3"/>
  <c r="Q9133" i="3"/>
  <c r="Q9134" i="3"/>
  <c r="Q9135" i="3"/>
  <c r="Q9136" i="3"/>
  <c r="Q9137" i="3"/>
  <c r="Q9138" i="3"/>
  <c r="Q9139" i="3"/>
  <c r="Q9140" i="3"/>
  <c r="Q9141" i="3"/>
  <c r="Q9142" i="3"/>
  <c r="Q9143" i="3"/>
  <c r="Q9144" i="3"/>
  <c r="Q9145" i="3"/>
  <c r="Q9146" i="3"/>
  <c r="Q9147" i="3"/>
  <c r="Q9148" i="3"/>
  <c r="Q9149" i="3"/>
  <c r="Q9150" i="3"/>
  <c r="Q9151" i="3"/>
  <c r="Q9152" i="3"/>
  <c r="Q9153" i="3"/>
  <c r="Q9154" i="3"/>
  <c r="Q9155" i="3"/>
  <c r="Q9156" i="3"/>
  <c r="Q9157" i="3"/>
  <c r="Q9158" i="3"/>
  <c r="Q9159" i="3"/>
  <c r="Q9160" i="3"/>
  <c r="Q9161" i="3"/>
  <c r="Q9162" i="3"/>
  <c r="Q9163" i="3"/>
  <c r="Q9164" i="3"/>
  <c r="Q9165" i="3"/>
  <c r="Q9166" i="3"/>
  <c r="Q9167" i="3"/>
  <c r="Q9168" i="3"/>
  <c r="Q9169" i="3"/>
  <c r="Q9170" i="3"/>
  <c r="Q9171" i="3"/>
  <c r="Q9172" i="3"/>
  <c r="Q9173" i="3"/>
  <c r="Q9174" i="3"/>
  <c r="Q9175" i="3"/>
  <c r="Q9176" i="3"/>
  <c r="Q9177" i="3"/>
  <c r="Q9178" i="3"/>
  <c r="Q9179" i="3"/>
  <c r="Q9180" i="3"/>
  <c r="Q9181" i="3"/>
  <c r="Q9182" i="3"/>
  <c r="Q9183" i="3"/>
  <c r="Q9184" i="3"/>
  <c r="Q9185" i="3"/>
  <c r="Q9186" i="3"/>
  <c r="Q9187" i="3"/>
  <c r="Q9188" i="3"/>
  <c r="Q9189" i="3"/>
  <c r="Q9190" i="3"/>
  <c r="Q9191" i="3"/>
  <c r="Q9192" i="3"/>
  <c r="Q9193" i="3"/>
  <c r="Q9194" i="3"/>
  <c r="Q9195" i="3"/>
  <c r="Q9196" i="3"/>
  <c r="Q9197" i="3"/>
  <c r="Q9198" i="3"/>
  <c r="Q9199" i="3"/>
  <c r="Q9200" i="3"/>
  <c r="Q9201" i="3"/>
  <c r="Q9202" i="3"/>
  <c r="Q9203" i="3"/>
  <c r="Q9204" i="3"/>
  <c r="Q9205" i="3"/>
  <c r="Q9206" i="3"/>
  <c r="Q9207" i="3"/>
  <c r="Q9208" i="3"/>
  <c r="Q9209" i="3"/>
  <c r="Q9210" i="3"/>
  <c r="Q9211" i="3"/>
  <c r="Q9212" i="3"/>
  <c r="Q9213" i="3"/>
  <c r="Q9214" i="3"/>
  <c r="Q9215" i="3"/>
  <c r="Q9216" i="3"/>
  <c r="Q9217" i="3"/>
  <c r="Q9218" i="3"/>
  <c r="Q9219" i="3"/>
  <c r="Q9220" i="3"/>
  <c r="Q9221" i="3"/>
  <c r="Q9222" i="3"/>
  <c r="Q9223" i="3"/>
  <c r="Q9224" i="3"/>
  <c r="Q9225" i="3"/>
  <c r="Q9226" i="3"/>
  <c r="Q9227" i="3"/>
  <c r="Q9228" i="3"/>
  <c r="Q9229" i="3"/>
  <c r="Q9230" i="3"/>
  <c r="Q9231" i="3"/>
  <c r="Q9232" i="3"/>
  <c r="Q9233" i="3"/>
  <c r="Q9234" i="3"/>
  <c r="Q9235" i="3"/>
  <c r="Q9236" i="3"/>
  <c r="Q9237" i="3"/>
  <c r="Q9238" i="3"/>
  <c r="Q9239" i="3"/>
  <c r="Q9240" i="3"/>
  <c r="Q9241" i="3"/>
  <c r="Q9242" i="3"/>
  <c r="Q9243" i="3"/>
  <c r="Q9244" i="3"/>
  <c r="Q9245" i="3"/>
  <c r="Q9246" i="3"/>
  <c r="Q9247" i="3"/>
  <c r="Q9248" i="3"/>
  <c r="Q9249" i="3"/>
  <c r="Q9250" i="3"/>
  <c r="Q9251" i="3"/>
  <c r="Q9252" i="3"/>
  <c r="Q9253" i="3"/>
  <c r="Q9254" i="3"/>
  <c r="Q9255" i="3"/>
  <c r="Q9256" i="3"/>
  <c r="Q9257" i="3"/>
  <c r="Q9258" i="3"/>
  <c r="Q9259" i="3"/>
  <c r="Q9260" i="3"/>
  <c r="Q9261" i="3"/>
  <c r="Q9262" i="3"/>
  <c r="Q9263" i="3"/>
  <c r="Q9264" i="3"/>
  <c r="Q9265" i="3"/>
  <c r="Q9266" i="3"/>
  <c r="Q9267" i="3"/>
  <c r="Q9268" i="3"/>
  <c r="Q9269" i="3"/>
  <c r="Q9270" i="3"/>
  <c r="Q9271" i="3"/>
  <c r="Q9272" i="3"/>
  <c r="Q9273" i="3"/>
  <c r="Q9274" i="3"/>
  <c r="Q9275" i="3"/>
  <c r="Q9276" i="3"/>
  <c r="Q9277" i="3"/>
  <c r="Q9278" i="3"/>
  <c r="Q9279" i="3"/>
  <c r="Q9280" i="3"/>
  <c r="Q9281" i="3"/>
  <c r="Q9282" i="3"/>
  <c r="Q9283" i="3"/>
  <c r="Q9284" i="3"/>
  <c r="Q9285" i="3"/>
  <c r="Q9286" i="3"/>
  <c r="Q9287" i="3"/>
  <c r="Q9288" i="3"/>
  <c r="Q9289" i="3"/>
  <c r="Q9290" i="3"/>
  <c r="Q9291" i="3"/>
  <c r="Q9292" i="3"/>
  <c r="Q9293" i="3"/>
  <c r="Q9294" i="3"/>
  <c r="Q9295" i="3"/>
  <c r="Q9296" i="3"/>
  <c r="Q9297" i="3"/>
  <c r="Q9298" i="3"/>
  <c r="Q9299" i="3"/>
  <c r="Q9300" i="3"/>
  <c r="Q9301" i="3"/>
  <c r="Q9302" i="3"/>
  <c r="Q9303" i="3"/>
  <c r="Q9304" i="3"/>
  <c r="Q9305" i="3"/>
  <c r="Q9306" i="3"/>
  <c r="Q9307" i="3"/>
  <c r="Q9308" i="3"/>
  <c r="Q9309" i="3"/>
  <c r="Q9310" i="3"/>
  <c r="Q9311" i="3"/>
  <c r="Q9312" i="3"/>
  <c r="Q9313" i="3"/>
  <c r="Q9314" i="3"/>
  <c r="Q9315" i="3"/>
  <c r="Q9316" i="3"/>
  <c r="Q9317" i="3"/>
  <c r="Q9318" i="3"/>
  <c r="Q9319" i="3"/>
  <c r="Q9320" i="3"/>
  <c r="Q9321" i="3"/>
  <c r="Q9322" i="3"/>
  <c r="Q9323" i="3"/>
  <c r="Q9324" i="3"/>
  <c r="Q9325" i="3"/>
  <c r="Q9326" i="3"/>
  <c r="Q9327" i="3"/>
  <c r="Q9328" i="3"/>
  <c r="Q9329" i="3"/>
  <c r="Q9330" i="3"/>
  <c r="Q9331" i="3"/>
  <c r="Q9332" i="3"/>
  <c r="Q9333" i="3"/>
  <c r="Q9334" i="3"/>
  <c r="Q9335" i="3"/>
  <c r="Q9336" i="3"/>
  <c r="Q9337" i="3"/>
  <c r="Q9338" i="3"/>
  <c r="Q9339" i="3"/>
  <c r="Q8955" i="3"/>
  <c r="Q8956" i="3"/>
  <c r="Q8957" i="3"/>
  <c r="Q8958" i="3"/>
  <c r="Q8959" i="3"/>
  <c r="Q8960" i="3"/>
  <c r="Q8961" i="3"/>
  <c r="Q8962" i="3"/>
  <c r="Q8963" i="3"/>
  <c r="Q8964" i="3"/>
  <c r="Q8965" i="3"/>
  <c r="Q8966" i="3"/>
  <c r="Q8967" i="3"/>
  <c r="Q8968" i="3"/>
  <c r="Q8969" i="3"/>
  <c r="Q8970" i="3"/>
  <c r="Q8971" i="3"/>
  <c r="Q8972" i="3"/>
  <c r="Q8973" i="3"/>
  <c r="Q8974" i="3"/>
  <c r="Q8975" i="3"/>
  <c r="Q8976" i="3"/>
  <c r="Q8977" i="3"/>
  <c r="Q8978" i="3"/>
  <c r="Q8979" i="3"/>
  <c r="Q8980" i="3"/>
  <c r="Q8981" i="3"/>
  <c r="Q8982" i="3"/>
  <c r="Q8983" i="3"/>
  <c r="Q8984" i="3"/>
  <c r="Q8985" i="3"/>
  <c r="Q8986" i="3"/>
  <c r="Q8987" i="3"/>
  <c r="Q8988" i="3"/>
  <c r="Q8989" i="3"/>
  <c r="Q8990" i="3"/>
  <c r="Q8991" i="3"/>
  <c r="Q8992" i="3"/>
  <c r="Q8993" i="3"/>
  <c r="Q8994" i="3"/>
  <c r="Q8995" i="3"/>
  <c r="Q8996" i="3"/>
  <c r="Q8997" i="3"/>
  <c r="Q8998" i="3"/>
  <c r="Q8999" i="3"/>
  <c r="Q9000" i="3"/>
  <c r="Q9001" i="3"/>
  <c r="Q9002" i="3"/>
  <c r="Q9003" i="3"/>
  <c r="Q9004" i="3"/>
  <c r="Q9005" i="3"/>
  <c r="Q9006" i="3"/>
  <c r="Q9007" i="3"/>
  <c r="Q9008" i="3"/>
  <c r="Q9009" i="3"/>
  <c r="Q9010" i="3"/>
  <c r="Q9011" i="3"/>
  <c r="Q9012" i="3"/>
  <c r="Q9013" i="3"/>
  <c r="Q9014" i="3"/>
  <c r="Q9015" i="3"/>
  <c r="Q9016" i="3"/>
  <c r="Q9017" i="3"/>
  <c r="Q9018" i="3"/>
  <c r="Q9019" i="3"/>
  <c r="Q9020" i="3"/>
  <c r="Q9021" i="3"/>
  <c r="Q9022" i="3"/>
  <c r="Q9023" i="3"/>
  <c r="Q9024" i="3"/>
  <c r="Q9025" i="3"/>
  <c r="Q9026" i="3"/>
  <c r="Q9027" i="3"/>
  <c r="Q9028" i="3"/>
  <c r="Q9029" i="3"/>
  <c r="Q9030" i="3"/>
  <c r="Q9031" i="3"/>
  <c r="Q9032" i="3"/>
  <c r="Q7259" i="3"/>
  <c r="Q7260" i="3"/>
  <c r="Q7261" i="3"/>
  <c r="Q7262" i="3"/>
  <c r="Q7263" i="3"/>
  <c r="Q7264" i="3"/>
  <c r="Q7265" i="3"/>
  <c r="Q7266" i="3"/>
  <c r="Q7267" i="3"/>
  <c r="Q7268" i="3"/>
  <c r="Q7269" i="3"/>
  <c r="Q7270" i="3"/>
  <c r="Q7271" i="3"/>
  <c r="Q7272" i="3"/>
  <c r="Q7273" i="3"/>
  <c r="Q7274" i="3"/>
  <c r="Q7275" i="3"/>
  <c r="Q7276" i="3"/>
  <c r="Q7277" i="3"/>
  <c r="Q7278" i="3"/>
  <c r="Q7279" i="3"/>
  <c r="Q7280" i="3"/>
  <c r="Q7281" i="3"/>
  <c r="Q7282" i="3"/>
  <c r="Q7283" i="3"/>
  <c r="Q7284" i="3"/>
  <c r="Q7285" i="3"/>
  <c r="Q7286" i="3"/>
  <c r="Q7287" i="3"/>
  <c r="Q7288" i="3"/>
  <c r="Q7289" i="3"/>
  <c r="Q7290" i="3"/>
  <c r="Q7291" i="3"/>
  <c r="Q7292" i="3"/>
  <c r="Q7293" i="3"/>
  <c r="Q7294" i="3"/>
  <c r="Q7295" i="3"/>
  <c r="Q7296" i="3"/>
  <c r="Q7297" i="3"/>
  <c r="Q7298" i="3"/>
  <c r="Q7299" i="3"/>
  <c r="Q7300" i="3"/>
  <c r="Q7301" i="3"/>
  <c r="Q7302" i="3"/>
  <c r="Q7303" i="3"/>
  <c r="Q7304" i="3"/>
  <c r="Q7305" i="3"/>
  <c r="Q7306" i="3"/>
  <c r="Q7307" i="3"/>
  <c r="Q7308" i="3"/>
  <c r="Q7309" i="3"/>
  <c r="Q7310" i="3"/>
  <c r="Q7311" i="3"/>
  <c r="Q7312" i="3"/>
  <c r="Q7313" i="3"/>
  <c r="Q7314" i="3"/>
  <c r="Q7315" i="3"/>
  <c r="Q7316" i="3"/>
  <c r="Q7317" i="3"/>
  <c r="Q7318" i="3"/>
  <c r="Q7319" i="3"/>
  <c r="Q7320" i="3"/>
  <c r="Q7321" i="3"/>
  <c r="Q7322" i="3"/>
  <c r="Q7323" i="3"/>
  <c r="Q7324" i="3"/>
  <c r="Q7325" i="3"/>
  <c r="Q7326" i="3"/>
  <c r="Q7327" i="3"/>
  <c r="Q7328" i="3"/>
  <c r="Q7329" i="3"/>
  <c r="Q7330" i="3"/>
  <c r="Q7331" i="3"/>
  <c r="Q7332" i="3"/>
  <c r="Q7333" i="3"/>
  <c r="Q7334" i="3"/>
  <c r="Q7335" i="3"/>
  <c r="Q7336" i="3"/>
  <c r="Q7337" i="3"/>
  <c r="Q7338" i="3"/>
  <c r="Q7339" i="3"/>
  <c r="Q7340" i="3"/>
  <c r="Q7341" i="3"/>
  <c r="Q7342" i="3"/>
  <c r="Q7343" i="3"/>
  <c r="Q7344" i="3"/>
  <c r="Q7345" i="3"/>
  <c r="Q7346" i="3"/>
  <c r="Q7347" i="3"/>
  <c r="Q7348" i="3"/>
  <c r="Q7349" i="3"/>
  <c r="Q7350" i="3"/>
  <c r="Q7351" i="3"/>
  <c r="Q7352" i="3"/>
  <c r="Q7353" i="3"/>
  <c r="Q7354" i="3"/>
  <c r="Q7355" i="3"/>
  <c r="Q7356" i="3"/>
  <c r="Q7357" i="3"/>
  <c r="Q7358" i="3"/>
  <c r="Q7359" i="3"/>
  <c r="Q7360" i="3"/>
  <c r="Q7361" i="3"/>
  <c r="Q7362" i="3"/>
  <c r="Q7363" i="3"/>
  <c r="Q7364" i="3"/>
  <c r="Q7365" i="3"/>
  <c r="Q7366" i="3"/>
  <c r="Q7367" i="3"/>
  <c r="Q7368" i="3"/>
  <c r="Q7369" i="3"/>
  <c r="Q7370" i="3"/>
  <c r="Q7371" i="3"/>
  <c r="Q7372" i="3"/>
  <c r="Q7373" i="3"/>
  <c r="Q7374" i="3"/>
  <c r="Q7375" i="3"/>
  <c r="Q7376" i="3"/>
  <c r="Q7377" i="3"/>
  <c r="Q7378" i="3"/>
  <c r="Q7379" i="3"/>
  <c r="Q7380" i="3"/>
  <c r="Q7381" i="3"/>
  <c r="Q7382" i="3"/>
  <c r="Q7383" i="3"/>
  <c r="Q7384" i="3"/>
  <c r="Q7385" i="3"/>
  <c r="Q7386" i="3"/>
  <c r="Q7387" i="3"/>
  <c r="Q7388" i="3"/>
  <c r="Q7389" i="3"/>
  <c r="Q7390" i="3"/>
  <c r="Q7391" i="3"/>
  <c r="Q7392" i="3"/>
  <c r="Q7393" i="3"/>
  <c r="Q7394" i="3"/>
  <c r="Q7395" i="3"/>
  <c r="Q7396" i="3"/>
  <c r="Q7397" i="3"/>
  <c r="Q7398" i="3"/>
  <c r="Q7399" i="3"/>
  <c r="Q7400" i="3"/>
  <c r="Q7401" i="3"/>
  <c r="Q7402" i="3"/>
  <c r="Q7403" i="3"/>
  <c r="Q7404" i="3"/>
  <c r="Q7405" i="3"/>
  <c r="Q7406" i="3"/>
  <c r="Q7407" i="3"/>
  <c r="Q7408" i="3"/>
  <c r="Q7409" i="3"/>
  <c r="Q7410" i="3"/>
  <c r="Q7411" i="3"/>
  <c r="Q7412" i="3"/>
  <c r="Q7413" i="3"/>
  <c r="Q7414" i="3"/>
  <c r="Q7415" i="3"/>
  <c r="Q7416" i="3"/>
  <c r="Q7417" i="3"/>
  <c r="Q7418" i="3"/>
  <c r="Q7419" i="3"/>
  <c r="Q7420" i="3"/>
  <c r="Q7421" i="3"/>
  <c r="Q7422" i="3"/>
  <c r="Q7423" i="3"/>
  <c r="Q7424" i="3"/>
  <c r="Q7425" i="3"/>
  <c r="Q7426" i="3"/>
  <c r="Q7427" i="3"/>
  <c r="Q7428" i="3"/>
  <c r="Q7429" i="3"/>
  <c r="Q7430" i="3"/>
  <c r="Q7431" i="3"/>
  <c r="Q7432" i="3"/>
  <c r="Q7433" i="3"/>
  <c r="Q7434" i="3"/>
  <c r="Q7435" i="3"/>
  <c r="Q7436" i="3"/>
  <c r="Q7437" i="3"/>
  <c r="Q7438" i="3"/>
  <c r="Q7439" i="3"/>
  <c r="Q7440" i="3"/>
  <c r="Q7441" i="3"/>
  <c r="Q7442" i="3"/>
  <c r="Q7443" i="3"/>
  <c r="Q7444" i="3"/>
  <c r="Q7445" i="3"/>
  <c r="Q7446" i="3"/>
  <c r="Q7447" i="3"/>
  <c r="Q7448" i="3"/>
  <c r="Q7449" i="3"/>
  <c r="Q7450" i="3"/>
  <c r="Q7451" i="3"/>
  <c r="Q7452" i="3"/>
  <c r="Q7453" i="3"/>
  <c r="Q7454" i="3"/>
  <c r="Q7455" i="3"/>
  <c r="Q7456" i="3"/>
  <c r="Q7457" i="3"/>
  <c r="Q7458" i="3"/>
  <c r="Q7459" i="3"/>
  <c r="Q7460" i="3"/>
  <c r="Q7461" i="3"/>
  <c r="Q7462" i="3"/>
  <c r="Q7463" i="3"/>
  <c r="Q7464" i="3"/>
  <c r="Q7465" i="3"/>
  <c r="Q7466" i="3"/>
  <c r="Q7467" i="3"/>
  <c r="Q7468" i="3"/>
  <c r="Q7469" i="3"/>
  <c r="Q7470" i="3"/>
  <c r="Q7471" i="3"/>
  <c r="Q7472" i="3"/>
  <c r="Q7473" i="3"/>
  <c r="Q7474" i="3"/>
  <c r="Q7475" i="3"/>
  <c r="Q7476" i="3"/>
  <c r="Q7477" i="3"/>
  <c r="Q7478" i="3"/>
  <c r="Q7479" i="3"/>
  <c r="Q7480" i="3"/>
  <c r="Q7481" i="3"/>
  <c r="Q7482" i="3"/>
  <c r="Q7483" i="3"/>
  <c r="Q7484" i="3"/>
  <c r="Q7485" i="3"/>
  <c r="Q7486" i="3"/>
  <c r="Q7487" i="3"/>
  <c r="Q7488" i="3"/>
  <c r="Q7489" i="3"/>
  <c r="Q7490" i="3"/>
  <c r="Q7491" i="3"/>
  <c r="Q7492" i="3"/>
  <c r="Q7493" i="3"/>
  <c r="Q7494" i="3"/>
  <c r="Q7495" i="3"/>
  <c r="Q7496" i="3"/>
  <c r="Q7497" i="3"/>
  <c r="Q7498" i="3"/>
  <c r="Q7499" i="3"/>
  <c r="Q7500" i="3"/>
  <c r="Q7501" i="3"/>
  <c r="Q7502" i="3"/>
  <c r="Q7503" i="3"/>
  <c r="Q7504" i="3"/>
  <c r="Q7505" i="3"/>
  <c r="Q7506" i="3"/>
  <c r="Q7507" i="3"/>
  <c r="Q7508" i="3"/>
  <c r="Q7509" i="3"/>
  <c r="Q7510" i="3"/>
  <c r="Q7511" i="3"/>
  <c r="Q7512" i="3"/>
  <c r="Q7513" i="3"/>
  <c r="Q7514" i="3"/>
  <c r="Q7515" i="3"/>
  <c r="Q7516" i="3"/>
  <c r="Q7517" i="3"/>
  <c r="Q7518" i="3"/>
  <c r="Q7519" i="3"/>
  <c r="Q7520" i="3"/>
  <c r="Q7521" i="3"/>
  <c r="Q7522" i="3"/>
  <c r="Q7523" i="3"/>
  <c r="Q7524" i="3"/>
  <c r="Q7525" i="3"/>
  <c r="Q7526" i="3"/>
  <c r="Q7527" i="3"/>
  <c r="Q7528" i="3"/>
  <c r="Q7529" i="3"/>
  <c r="Q7530" i="3"/>
  <c r="Q7531" i="3"/>
  <c r="Q7532" i="3"/>
  <c r="Q7533" i="3"/>
  <c r="Q7534" i="3"/>
  <c r="Q7535" i="3"/>
  <c r="Q7536" i="3"/>
  <c r="Q7537" i="3"/>
  <c r="Q7538" i="3"/>
  <c r="Q7539" i="3"/>
  <c r="Q7540" i="3"/>
  <c r="Q7541" i="3"/>
  <c r="Q7542" i="3"/>
  <c r="Q7543" i="3"/>
  <c r="Q7544" i="3"/>
  <c r="Q7545" i="3"/>
  <c r="Q7546" i="3"/>
  <c r="Q7547" i="3"/>
  <c r="Q7548" i="3"/>
  <c r="Q7549" i="3"/>
  <c r="Q7550" i="3"/>
  <c r="Q7551" i="3"/>
  <c r="Q7552" i="3"/>
  <c r="Q7553" i="3"/>
  <c r="Q7554" i="3"/>
  <c r="Q7555" i="3"/>
  <c r="Q7556" i="3"/>
  <c r="Q7557" i="3"/>
  <c r="Q7558" i="3"/>
  <c r="Q7559" i="3"/>
  <c r="Q7560" i="3"/>
  <c r="Q7561" i="3"/>
  <c r="Q7562" i="3"/>
  <c r="Q7563" i="3"/>
  <c r="Q7564" i="3"/>
  <c r="Q7565" i="3"/>
  <c r="Q7566" i="3"/>
  <c r="Q7567" i="3"/>
  <c r="Q7568" i="3"/>
  <c r="Q7569" i="3"/>
  <c r="Q7570" i="3"/>
  <c r="Q7571" i="3"/>
  <c r="Q7572" i="3"/>
  <c r="Q7573" i="3"/>
  <c r="Q7574" i="3"/>
  <c r="Q7575" i="3"/>
  <c r="Q7576" i="3"/>
  <c r="Q7577" i="3"/>
  <c r="Q7578" i="3"/>
  <c r="Q7579" i="3"/>
  <c r="Q7580" i="3"/>
  <c r="Q7581" i="3"/>
  <c r="Q7582" i="3"/>
  <c r="Q7583" i="3"/>
  <c r="Q7584" i="3"/>
  <c r="Q7585" i="3"/>
  <c r="Q7586" i="3"/>
  <c r="Q7587" i="3"/>
  <c r="Q7588" i="3"/>
  <c r="Q7589" i="3"/>
  <c r="Q7590" i="3"/>
  <c r="Q7591" i="3"/>
  <c r="Q7592" i="3"/>
  <c r="Q7593" i="3"/>
  <c r="Q7594" i="3"/>
  <c r="Q7595" i="3"/>
  <c r="Q7596" i="3"/>
  <c r="Q7597" i="3"/>
  <c r="Q7598" i="3"/>
  <c r="Q7599" i="3"/>
  <c r="Q7600" i="3"/>
  <c r="Q7601" i="3"/>
  <c r="Q7602" i="3"/>
  <c r="Q7603" i="3"/>
  <c r="Q7604" i="3"/>
  <c r="Q7605" i="3"/>
  <c r="Q7606" i="3"/>
  <c r="Q7607" i="3"/>
  <c r="Q7608" i="3"/>
  <c r="Q7609" i="3"/>
  <c r="Q7610" i="3"/>
  <c r="Q7611" i="3"/>
  <c r="Q7612" i="3"/>
  <c r="Q7613" i="3"/>
  <c r="Q7614" i="3"/>
  <c r="Q7615" i="3"/>
  <c r="Q7616" i="3"/>
  <c r="Q7617" i="3"/>
  <c r="Q7618" i="3"/>
  <c r="Q7619" i="3"/>
  <c r="Q7620" i="3"/>
  <c r="Q7621" i="3"/>
  <c r="Q7622" i="3"/>
  <c r="Q7623" i="3"/>
  <c r="Q7624" i="3"/>
  <c r="Q7625" i="3"/>
  <c r="Q7626" i="3"/>
  <c r="Q7627" i="3"/>
  <c r="Q7628" i="3"/>
  <c r="Q7629" i="3"/>
  <c r="Q7630" i="3"/>
  <c r="Q7631" i="3"/>
  <c r="Q7632" i="3"/>
  <c r="Q7633" i="3"/>
  <c r="Q7634" i="3"/>
  <c r="Q7635" i="3"/>
  <c r="Q7636" i="3"/>
  <c r="Q7637" i="3"/>
  <c r="Q7638" i="3"/>
  <c r="Q7639" i="3"/>
  <c r="Q7640" i="3"/>
  <c r="Q7641" i="3"/>
  <c r="Q7642" i="3"/>
  <c r="Q7643" i="3"/>
  <c r="Q7644" i="3"/>
  <c r="Q7645" i="3"/>
  <c r="Q7646" i="3"/>
  <c r="Q7647" i="3"/>
  <c r="Q7648" i="3"/>
  <c r="Q7649" i="3"/>
  <c r="Q7650" i="3"/>
  <c r="Q7651" i="3"/>
  <c r="Q7652" i="3"/>
  <c r="Q7653" i="3"/>
  <c r="Q7654" i="3"/>
  <c r="Q7655" i="3"/>
  <c r="Q7656" i="3"/>
  <c r="Q7657" i="3"/>
  <c r="Q7658" i="3"/>
  <c r="Q7659" i="3"/>
  <c r="Q7660" i="3"/>
  <c r="Q7661" i="3"/>
  <c r="Q7662" i="3"/>
  <c r="Q7663" i="3"/>
  <c r="Q7664" i="3"/>
  <c r="Q7665" i="3"/>
  <c r="Q7666" i="3"/>
  <c r="Q7667" i="3"/>
  <c r="Q7668" i="3"/>
  <c r="Q7669" i="3"/>
  <c r="Q7670" i="3"/>
  <c r="Q7671" i="3"/>
  <c r="Q7672" i="3"/>
  <c r="Q7673" i="3"/>
  <c r="Q7674" i="3"/>
  <c r="Q7675" i="3"/>
  <c r="Q7676" i="3"/>
  <c r="Q7677" i="3"/>
  <c r="Q7678" i="3"/>
  <c r="Q7679" i="3"/>
  <c r="Q7680" i="3"/>
  <c r="Q7681" i="3"/>
  <c r="Q7682" i="3"/>
  <c r="Q7683" i="3"/>
  <c r="Q7684" i="3"/>
  <c r="Q7685" i="3"/>
  <c r="Q7686" i="3"/>
  <c r="Q7687" i="3"/>
  <c r="Q7688" i="3"/>
  <c r="Q7689" i="3"/>
  <c r="Q7690" i="3"/>
  <c r="Q7691" i="3"/>
  <c r="Q7692" i="3"/>
  <c r="Q7693" i="3"/>
  <c r="Q7694" i="3"/>
  <c r="Q7695" i="3"/>
  <c r="Q7696" i="3"/>
  <c r="Q7697" i="3"/>
  <c r="Q7698" i="3"/>
  <c r="Q7699" i="3"/>
  <c r="Q7700" i="3"/>
  <c r="Q7701" i="3"/>
  <c r="Q7702" i="3"/>
  <c r="Q7703" i="3"/>
  <c r="Q7704" i="3"/>
  <c r="Q7705" i="3"/>
  <c r="Q7706" i="3"/>
  <c r="Q7707" i="3"/>
  <c r="Q7708" i="3"/>
  <c r="Q7709" i="3"/>
  <c r="Q7710" i="3"/>
  <c r="Q7711" i="3"/>
  <c r="Q7712" i="3"/>
  <c r="Q7713" i="3"/>
  <c r="Q7714" i="3"/>
  <c r="Q7715" i="3"/>
  <c r="Q7716" i="3"/>
  <c r="Q7717" i="3"/>
  <c r="Q7718" i="3"/>
  <c r="Q7719" i="3"/>
  <c r="Q7720" i="3"/>
  <c r="Q7721" i="3"/>
  <c r="Q7722" i="3"/>
  <c r="Q7723" i="3"/>
  <c r="Q7724" i="3"/>
  <c r="Q7725" i="3"/>
  <c r="Q7726" i="3"/>
  <c r="Q7727" i="3"/>
  <c r="Q7728" i="3"/>
  <c r="Q7729" i="3"/>
  <c r="Q7730" i="3"/>
  <c r="Q7731" i="3"/>
  <c r="Q7732" i="3"/>
  <c r="Q7733" i="3"/>
  <c r="Q7734" i="3"/>
  <c r="Q7735" i="3"/>
  <c r="Q7736" i="3"/>
  <c r="Q7737" i="3"/>
  <c r="Q7738" i="3"/>
  <c r="Q7739" i="3"/>
  <c r="Q7740" i="3"/>
  <c r="Q7741" i="3"/>
  <c r="Q7742" i="3"/>
  <c r="Q7743" i="3"/>
  <c r="Q7744" i="3"/>
  <c r="Q7745" i="3"/>
  <c r="Q7746" i="3"/>
  <c r="Q7747" i="3"/>
  <c r="Q7748" i="3"/>
  <c r="Q7749" i="3"/>
  <c r="Q7750" i="3"/>
  <c r="Q7751" i="3"/>
  <c r="Q7752" i="3"/>
  <c r="Q7753" i="3"/>
  <c r="Q7754" i="3"/>
  <c r="Q7755" i="3"/>
  <c r="Q7756" i="3"/>
  <c r="Q7757" i="3"/>
  <c r="Q7758" i="3"/>
  <c r="Q7759" i="3"/>
  <c r="Q7760" i="3"/>
  <c r="Q7761" i="3"/>
  <c r="Q7762" i="3"/>
  <c r="Q7763" i="3"/>
  <c r="Q7764" i="3"/>
  <c r="Q7765" i="3"/>
  <c r="Q7766" i="3"/>
  <c r="Q7767" i="3"/>
  <c r="Q7768" i="3"/>
  <c r="Q7769" i="3"/>
  <c r="Q7770" i="3"/>
  <c r="Q7771" i="3"/>
  <c r="Q7772" i="3"/>
  <c r="Q7773" i="3"/>
  <c r="Q7774" i="3"/>
  <c r="Q7775" i="3"/>
  <c r="Q7776" i="3"/>
  <c r="Q7777" i="3"/>
  <c r="Q7778" i="3"/>
  <c r="Q7779" i="3"/>
  <c r="Q7780" i="3"/>
  <c r="Q7781" i="3"/>
  <c r="Q7782" i="3"/>
  <c r="Q7783" i="3"/>
  <c r="Q7784" i="3"/>
  <c r="Q7785" i="3"/>
  <c r="Q7786" i="3"/>
  <c r="Q7787" i="3"/>
  <c r="Q7788" i="3"/>
  <c r="Q7789" i="3"/>
  <c r="Q7790" i="3"/>
  <c r="Q7791" i="3"/>
  <c r="Q7792" i="3"/>
  <c r="Q7793" i="3"/>
  <c r="Q7794" i="3"/>
  <c r="Q7795" i="3"/>
  <c r="Q7796" i="3"/>
  <c r="Q7797" i="3"/>
  <c r="Q7798" i="3"/>
  <c r="Q7799" i="3"/>
  <c r="Q7800" i="3"/>
  <c r="Q7801" i="3"/>
  <c r="Q7802" i="3"/>
  <c r="Q7803" i="3"/>
  <c r="Q7804" i="3"/>
  <c r="Q7805" i="3"/>
  <c r="Q7806" i="3"/>
  <c r="Q7807" i="3"/>
  <c r="Q7808" i="3"/>
  <c r="Q7809" i="3"/>
  <c r="Q7810" i="3"/>
  <c r="Q7811" i="3"/>
  <c r="Q7812" i="3"/>
  <c r="Q7813" i="3"/>
  <c r="Q7814" i="3"/>
  <c r="Q7815" i="3"/>
  <c r="Q7816" i="3"/>
  <c r="Q7817" i="3"/>
  <c r="Q7818" i="3"/>
  <c r="Q7819" i="3"/>
  <c r="Q7820" i="3"/>
  <c r="Q7821" i="3"/>
  <c r="Q7822" i="3"/>
  <c r="Q7823" i="3"/>
  <c r="Q7824" i="3"/>
  <c r="Q7825" i="3"/>
  <c r="Q7826" i="3"/>
  <c r="Q7827" i="3"/>
  <c r="Q7828" i="3"/>
  <c r="Q7829" i="3"/>
  <c r="Q7830" i="3"/>
  <c r="Q7831" i="3"/>
  <c r="Q7832" i="3"/>
  <c r="Q7833" i="3"/>
  <c r="Q7834" i="3"/>
  <c r="Q7835" i="3"/>
  <c r="Q7836" i="3"/>
  <c r="Q7837" i="3"/>
  <c r="Q7838" i="3"/>
  <c r="Q7839" i="3"/>
  <c r="Q7840" i="3"/>
  <c r="Q7841" i="3"/>
  <c r="Q7842" i="3"/>
  <c r="Q7843" i="3"/>
  <c r="Q7844" i="3"/>
  <c r="Q7845" i="3"/>
  <c r="Q7846" i="3"/>
  <c r="Q7847" i="3"/>
  <c r="Q7848" i="3"/>
  <c r="Q7849" i="3"/>
  <c r="Q7850" i="3"/>
  <c r="Q7851" i="3"/>
  <c r="Q7852" i="3"/>
  <c r="Q7853" i="3"/>
  <c r="Q7854" i="3"/>
  <c r="Q7855" i="3"/>
  <c r="Q7856" i="3"/>
  <c r="Q7857" i="3"/>
  <c r="Q7858" i="3"/>
  <c r="Q7859" i="3"/>
  <c r="Q7860" i="3"/>
  <c r="Q7861" i="3"/>
  <c r="Q7862" i="3"/>
  <c r="Q7863" i="3"/>
  <c r="Q7864" i="3"/>
  <c r="Q7865" i="3"/>
  <c r="Q7866" i="3"/>
  <c r="Q7867" i="3"/>
  <c r="Q7868" i="3"/>
  <c r="Q7869" i="3"/>
  <c r="Q7870" i="3"/>
  <c r="Q7871" i="3"/>
  <c r="Q7872" i="3"/>
  <c r="Q7873" i="3"/>
  <c r="Q7874" i="3"/>
  <c r="Q7875" i="3"/>
  <c r="Q7876" i="3"/>
  <c r="Q7877" i="3"/>
  <c r="Q7878" i="3"/>
  <c r="Q7879" i="3"/>
  <c r="Q7880" i="3"/>
  <c r="Q7881" i="3"/>
  <c r="Q7882" i="3"/>
  <c r="Q7883" i="3"/>
  <c r="Q7884" i="3"/>
  <c r="Q7885" i="3"/>
  <c r="Q7886" i="3"/>
  <c r="Q7887" i="3"/>
  <c r="Q7888" i="3"/>
  <c r="Q7889" i="3"/>
  <c r="Q7890" i="3"/>
  <c r="Q7891" i="3"/>
  <c r="Q7892" i="3"/>
  <c r="Q7893" i="3"/>
  <c r="Q7894" i="3"/>
  <c r="Q7895" i="3"/>
  <c r="Q7896" i="3"/>
  <c r="Q7897" i="3"/>
  <c r="Q7898" i="3"/>
  <c r="Q7899" i="3"/>
  <c r="Q7900" i="3"/>
  <c r="Q7901" i="3"/>
  <c r="Q7902" i="3"/>
  <c r="Q7903" i="3"/>
  <c r="Q7904" i="3"/>
  <c r="Q7905" i="3"/>
  <c r="Q7906" i="3"/>
  <c r="Q7907" i="3"/>
  <c r="Q7908" i="3"/>
  <c r="Q7909" i="3"/>
  <c r="Q7910" i="3"/>
  <c r="Q7911" i="3"/>
  <c r="Q7912" i="3"/>
  <c r="Q7913" i="3"/>
  <c r="Q7914" i="3"/>
  <c r="Q7915" i="3"/>
  <c r="Q7916" i="3"/>
  <c r="Q7917" i="3"/>
  <c r="Q7918" i="3"/>
  <c r="Q7919" i="3"/>
  <c r="Q7920" i="3"/>
  <c r="Q7921" i="3"/>
  <c r="Q7922" i="3"/>
  <c r="Q7923" i="3"/>
  <c r="Q7924" i="3"/>
  <c r="Q7925" i="3"/>
  <c r="Q7926" i="3"/>
  <c r="Q7927" i="3"/>
  <c r="Q7928" i="3"/>
  <c r="Q7929" i="3"/>
  <c r="Q7930" i="3"/>
  <c r="Q7931" i="3"/>
  <c r="Q7932" i="3"/>
  <c r="Q7933" i="3"/>
  <c r="Q7934" i="3"/>
  <c r="Q7935" i="3"/>
  <c r="Q7936" i="3"/>
  <c r="Q7937" i="3"/>
  <c r="Q7938" i="3"/>
  <c r="Q7939" i="3"/>
  <c r="Q7940" i="3"/>
  <c r="Q7941" i="3"/>
  <c r="Q7942" i="3"/>
  <c r="Q7943" i="3"/>
  <c r="Q7944" i="3"/>
  <c r="Q7945" i="3"/>
  <c r="Q7946" i="3"/>
  <c r="Q7947" i="3"/>
  <c r="Q7948" i="3"/>
  <c r="Q7949" i="3"/>
  <c r="Q7950" i="3"/>
  <c r="Q7951" i="3"/>
  <c r="Q7952" i="3"/>
  <c r="Q7953" i="3"/>
  <c r="Q7954" i="3"/>
  <c r="Q7955" i="3"/>
  <c r="Q7956" i="3"/>
  <c r="Q7957" i="3"/>
  <c r="Q7958" i="3"/>
  <c r="Q7959" i="3"/>
  <c r="Q7960" i="3"/>
  <c r="Q7961" i="3"/>
  <c r="Q7962" i="3"/>
  <c r="Q7963" i="3"/>
  <c r="Q7964" i="3"/>
  <c r="Q7965" i="3"/>
  <c r="Q7966" i="3"/>
  <c r="Q7967" i="3"/>
  <c r="Q7968" i="3"/>
  <c r="Q7969" i="3"/>
  <c r="Q7970" i="3"/>
  <c r="Q7971" i="3"/>
  <c r="Q7972" i="3"/>
  <c r="Q7973" i="3"/>
  <c r="Q7974" i="3"/>
  <c r="Q7975" i="3"/>
  <c r="Q7976" i="3"/>
  <c r="Q7977" i="3"/>
  <c r="Q7978" i="3"/>
  <c r="Q7979" i="3"/>
  <c r="Q7980" i="3"/>
  <c r="Q7981" i="3"/>
  <c r="Q7982" i="3"/>
  <c r="Q7983" i="3"/>
  <c r="Q7984" i="3"/>
  <c r="Q7985" i="3"/>
  <c r="Q7986" i="3"/>
  <c r="Q7987" i="3"/>
  <c r="Q7988" i="3"/>
  <c r="Q7989" i="3"/>
  <c r="Q7990" i="3"/>
  <c r="Q7991" i="3"/>
  <c r="Q7992" i="3"/>
  <c r="Q7993" i="3"/>
  <c r="Q7994" i="3"/>
  <c r="Q7995" i="3"/>
  <c r="Q7996" i="3"/>
  <c r="Q7997" i="3"/>
  <c r="Q7998" i="3"/>
  <c r="Q7999" i="3"/>
  <c r="Q8000" i="3"/>
  <c r="Q8001" i="3"/>
  <c r="Q8002" i="3"/>
  <c r="Q8003" i="3"/>
  <c r="Q8004" i="3"/>
  <c r="Q8005" i="3"/>
  <c r="Q8006" i="3"/>
  <c r="Q8007" i="3"/>
  <c r="Q8008" i="3"/>
  <c r="Q8009" i="3"/>
  <c r="Q8010" i="3"/>
  <c r="Q8011" i="3"/>
  <c r="Q8012" i="3"/>
  <c r="Q8013" i="3"/>
  <c r="Q8014" i="3"/>
  <c r="Q8015" i="3"/>
  <c r="Q8016" i="3"/>
  <c r="Q8017" i="3"/>
  <c r="Q8018" i="3"/>
  <c r="Q8019" i="3"/>
  <c r="Q8020" i="3"/>
  <c r="Q8021" i="3"/>
  <c r="Q8022" i="3"/>
  <c r="Q8023" i="3"/>
  <c r="Q8024" i="3"/>
  <c r="Q8025" i="3"/>
  <c r="Q8026" i="3"/>
  <c r="Q8027" i="3"/>
  <c r="Q8028" i="3"/>
  <c r="Q8029" i="3"/>
  <c r="Q8030" i="3"/>
  <c r="Q8031" i="3"/>
  <c r="Q8032" i="3"/>
  <c r="Q8033" i="3"/>
  <c r="Q8034" i="3"/>
  <c r="Q8035" i="3"/>
  <c r="Q8036" i="3"/>
  <c r="Q8037" i="3"/>
  <c r="Q8038" i="3"/>
  <c r="Q8039" i="3"/>
  <c r="Q8040" i="3"/>
  <c r="Q8041" i="3"/>
  <c r="Q8042" i="3"/>
  <c r="Q8043" i="3"/>
  <c r="Q8044" i="3"/>
  <c r="Q8045" i="3"/>
  <c r="Q8046" i="3"/>
  <c r="Q8047" i="3"/>
  <c r="Q8048" i="3"/>
  <c r="Q8049" i="3"/>
  <c r="Q8050" i="3"/>
  <c r="Q8051" i="3"/>
  <c r="Q8052" i="3"/>
  <c r="Q8053" i="3"/>
  <c r="Q8054" i="3"/>
  <c r="Q8055" i="3"/>
  <c r="Q8056" i="3"/>
  <c r="Q8057" i="3"/>
  <c r="Q8058" i="3"/>
  <c r="Q8059" i="3"/>
  <c r="Q8060" i="3"/>
  <c r="Q8061" i="3"/>
  <c r="Q8062" i="3"/>
  <c r="Q8063" i="3"/>
  <c r="Q8064" i="3"/>
  <c r="Q8065" i="3"/>
  <c r="Q8066" i="3"/>
  <c r="Q8067" i="3"/>
  <c r="Q8068" i="3"/>
  <c r="Q8069" i="3"/>
  <c r="Q8070" i="3"/>
  <c r="Q8071" i="3"/>
  <c r="Q8072" i="3"/>
  <c r="Q8073" i="3"/>
  <c r="Q8074" i="3"/>
  <c r="Q8075" i="3"/>
  <c r="Q8076" i="3"/>
  <c r="Q8077" i="3"/>
  <c r="Q8078" i="3"/>
  <c r="Q8079" i="3"/>
  <c r="Q8080" i="3"/>
  <c r="Q8081" i="3"/>
  <c r="Q8082" i="3"/>
  <c r="Q8083" i="3"/>
  <c r="Q8084" i="3"/>
  <c r="Q8085" i="3"/>
  <c r="Q8086" i="3"/>
  <c r="Q8087" i="3"/>
  <c r="Q8088" i="3"/>
  <c r="Q8089" i="3"/>
  <c r="Q8090" i="3"/>
  <c r="Q8091" i="3"/>
  <c r="Q8092" i="3"/>
  <c r="Q8093" i="3"/>
  <c r="Q8094" i="3"/>
  <c r="Q8095" i="3"/>
  <c r="Q8096" i="3"/>
  <c r="Q8097" i="3"/>
  <c r="Q8098" i="3"/>
  <c r="Q8099" i="3"/>
  <c r="Q8100" i="3"/>
  <c r="Q8101" i="3"/>
  <c r="Q8102" i="3"/>
  <c r="Q8103" i="3"/>
  <c r="Q8104" i="3"/>
  <c r="Q8105" i="3"/>
  <c r="Q8106" i="3"/>
  <c r="Q8107" i="3"/>
  <c r="Q8108" i="3"/>
  <c r="Q8109" i="3"/>
  <c r="Q8110" i="3"/>
  <c r="Q8111" i="3"/>
  <c r="Q8112" i="3"/>
  <c r="Q8113" i="3"/>
  <c r="Q8114" i="3"/>
  <c r="Q8115" i="3"/>
  <c r="Q8116" i="3"/>
  <c r="Q8117" i="3"/>
  <c r="Q8118" i="3"/>
  <c r="Q8119" i="3"/>
  <c r="Q8120" i="3"/>
  <c r="Q8121" i="3"/>
  <c r="Q8122" i="3"/>
  <c r="Q8123" i="3"/>
  <c r="Q8124" i="3"/>
  <c r="Q8125" i="3"/>
  <c r="Q8126" i="3"/>
  <c r="Q8127" i="3"/>
  <c r="Q8128" i="3"/>
  <c r="Q8129" i="3"/>
  <c r="Q8130" i="3"/>
  <c r="Q8131" i="3"/>
  <c r="Q8132" i="3"/>
  <c r="Q8133" i="3"/>
  <c r="Q8134" i="3"/>
  <c r="Q8135" i="3"/>
  <c r="Q8136" i="3"/>
  <c r="Q8137" i="3"/>
  <c r="Q8138" i="3"/>
  <c r="Q8139" i="3"/>
  <c r="Q8140" i="3"/>
  <c r="Q8141" i="3"/>
  <c r="Q8142" i="3"/>
  <c r="Q8143" i="3"/>
  <c r="Q8144" i="3"/>
  <c r="Q8145" i="3"/>
  <c r="Q8146" i="3"/>
  <c r="Q8147" i="3"/>
  <c r="Q8148" i="3"/>
  <c r="Q8149" i="3"/>
  <c r="Q8150" i="3"/>
  <c r="Q8151" i="3"/>
  <c r="Q8152" i="3"/>
  <c r="Q8153" i="3"/>
  <c r="Q8154" i="3"/>
  <c r="Q8155" i="3"/>
  <c r="Q8156" i="3"/>
  <c r="Q8157" i="3"/>
  <c r="Q8158" i="3"/>
  <c r="Q8159" i="3"/>
  <c r="Q8160" i="3"/>
  <c r="Q8161" i="3"/>
  <c r="Q8162" i="3"/>
  <c r="Q8163" i="3"/>
  <c r="Q8164" i="3"/>
  <c r="Q8165" i="3"/>
  <c r="Q8166" i="3"/>
  <c r="Q8167" i="3"/>
  <c r="Q8168" i="3"/>
  <c r="Q8169" i="3"/>
  <c r="Q8170" i="3"/>
  <c r="Q8171" i="3"/>
  <c r="Q8172" i="3"/>
  <c r="Q8173" i="3"/>
  <c r="Q8174" i="3"/>
  <c r="Q8175" i="3"/>
  <c r="Q8176" i="3"/>
  <c r="Q8177" i="3"/>
  <c r="Q8178" i="3"/>
  <c r="Q8179" i="3"/>
  <c r="Q8180" i="3"/>
  <c r="Q8181" i="3"/>
  <c r="Q8182" i="3"/>
  <c r="Q8183" i="3"/>
  <c r="Q8184" i="3"/>
  <c r="Q8185" i="3"/>
  <c r="Q8186" i="3"/>
  <c r="Q8187" i="3"/>
  <c r="Q8188" i="3"/>
  <c r="Q8189" i="3"/>
  <c r="Q8190" i="3"/>
  <c r="Q8191" i="3"/>
  <c r="Q8192" i="3"/>
  <c r="Q8193" i="3"/>
  <c r="Q8194" i="3"/>
  <c r="Q8195" i="3"/>
  <c r="Q8196" i="3"/>
  <c r="Q8197" i="3"/>
  <c r="Q8198" i="3"/>
  <c r="Q8199" i="3"/>
  <c r="Q8200" i="3"/>
  <c r="Q8201" i="3"/>
  <c r="Q8202" i="3"/>
  <c r="Q8203" i="3"/>
  <c r="Q8204" i="3"/>
  <c r="Q8205" i="3"/>
  <c r="Q8206" i="3"/>
  <c r="Q8207" i="3"/>
  <c r="Q8208" i="3"/>
  <c r="Q8209" i="3"/>
  <c r="Q8210" i="3"/>
  <c r="Q8211" i="3"/>
  <c r="Q8212" i="3"/>
  <c r="Q8213" i="3"/>
  <c r="Q8214" i="3"/>
  <c r="Q8215" i="3"/>
  <c r="Q8216" i="3"/>
  <c r="Q8217" i="3"/>
  <c r="Q8218" i="3"/>
  <c r="Q8219" i="3"/>
  <c r="Q8220" i="3"/>
  <c r="Q8221" i="3"/>
  <c r="Q8222" i="3"/>
  <c r="Q8223" i="3"/>
  <c r="Q8224" i="3"/>
  <c r="Q8225" i="3"/>
  <c r="Q8226" i="3"/>
  <c r="Q8227" i="3"/>
  <c r="Q8228" i="3"/>
  <c r="Q8229" i="3"/>
  <c r="Q8230" i="3"/>
  <c r="Q8231" i="3"/>
  <c r="Q8232" i="3"/>
  <c r="Q8233" i="3"/>
  <c r="Q8234" i="3"/>
  <c r="Q8235" i="3"/>
  <c r="Q8236" i="3"/>
  <c r="Q8237" i="3"/>
  <c r="Q8238" i="3"/>
  <c r="Q8239" i="3"/>
  <c r="Q8240" i="3"/>
  <c r="Q8241" i="3"/>
  <c r="Q8242" i="3"/>
  <c r="Q8243" i="3"/>
  <c r="Q8244" i="3"/>
  <c r="Q8245" i="3"/>
  <c r="Q8246" i="3"/>
  <c r="Q8247" i="3"/>
  <c r="Q8248" i="3"/>
  <c r="Q8249" i="3"/>
  <c r="Q8250" i="3"/>
  <c r="Q8251" i="3"/>
  <c r="Q8252" i="3"/>
  <c r="Q8253" i="3"/>
  <c r="Q8254" i="3"/>
  <c r="Q8255" i="3"/>
  <c r="Q8256" i="3"/>
  <c r="Q8257" i="3"/>
  <c r="Q8258" i="3"/>
  <c r="Q8259" i="3"/>
  <c r="Q8260" i="3"/>
  <c r="Q8261" i="3"/>
  <c r="Q8262" i="3"/>
  <c r="Q8263" i="3"/>
  <c r="Q8264" i="3"/>
  <c r="Q8265" i="3"/>
  <c r="Q8266" i="3"/>
  <c r="Q8267" i="3"/>
  <c r="Q8268" i="3"/>
  <c r="Q8269" i="3"/>
  <c r="Q8270" i="3"/>
  <c r="Q8271" i="3"/>
  <c r="Q8272" i="3"/>
  <c r="Q8273" i="3"/>
  <c r="Q8274" i="3"/>
  <c r="Q8275" i="3"/>
  <c r="Q8276" i="3"/>
  <c r="Q8277" i="3"/>
  <c r="Q8278" i="3"/>
  <c r="Q8279" i="3"/>
  <c r="Q8280" i="3"/>
  <c r="Q8281" i="3"/>
  <c r="Q8282" i="3"/>
  <c r="Q8283" i="3"/>
  <c r="Q8284" i="3"/>
  <c r="Q8285" i="3"/>
  <c r="Q8286" i="3"/>
  <c r="Q8287" i="3"/>
  <c r="Q8288" i="3"/>
  <c r="Q8289" i="3"/>
  <c r="Q8290" i="3"/>
  <c r="Q8291" i="3"/>
  <c r="Q8292" i="3"/>
  <c r="Q8293" i="3"/>
  <c r="Q8294" i="3"/>
  <c r="Q8295" i="3"/>
  <c r="Q8296" i="3"/>
  <c r="Q8297" i="3"/>
  <c r="Q8298" i="3"/>
  <c r="Q8299" i="3"/>
  <c r="Q8300" i="3"/>
  <c r="Q8301" i="3"/>
  <c r="Q8302" i="3"/>
  <c r="Q8303" i="3"/>
  <c r="Q8304" i="3"/>
  <c r="Q8305" i="3"/>
  <c r="Q8306" i="3"/>
  <c r="Q8307" i="3"/>
  <c r="Q8308" i="3"/>
  <c r="Q8309" i="3"/>
  <c r="Q8310" i="3"/>
  <c r="Q8311" i="3"/>
  <c r="Q8312" i="3"/>
  <c r="Q8313" i="3"/>
  <c r="Q8314" i="3"/>
  <c r="Q8315" i="3"/>
  <c r="Q8316" i="3"/>
  <c r="Q8317" i="3"/>
  <c r="Q8318" i="3"/>
  <c r="Q8319" i="3"/>
  <c r="Q8320" i="3"/>
  <c r="Q8321" i="3"/>
  <c r="Q8322" i="3"/>
  <c r="Q8323" i="3"/>
  <c r="Q8324" i="3"/>
  <c r="Q8325" i="3"/>
  <c r="Q8326" i="3"/>
  <c r="Q8327" i="3"/>
  <c r="Q8328" i="3"/>
  <c r="Q8329" i="3"/>
  <c r="Q8330" i="3"/>
  <c r="Q8331" i="3"/>
  <c r="Q8332" i="3"/>
  <c r="Q8333" i="3"/>
  <c r="Q8334" i="3"/>
  <c r="Q8335" i="3"/>
  <c r="Q8336" i="3"/>
  <c r="Q8337" i="3"/>
  <c r="Q8338" i="3"/>
  <c r="Q8339" i="3"/>
  <c r="Q8340" i="3"/>
  <c r="Q8341" i="3"/>
  <c r="Q8342" i="3"/>
  <c r="Q8343" i="3"/>
  <c r="Q8344" i="3"/>
  <c r="Q8345" i="3"/>
  <c r="Q8346" i="3"/>
  <c r="Q8347" i="3"/>
  <c r="Q8348" i="3"/>
  <c r="Q8349" i="3"/>
  <c r="Q8350" i="3"/>
  <c r="Q8351" i="3"/>
  <c r="Q8352" i="3"/>
  <c r="Q8353" i="3"/>
  <c r="Q8354" i="3"/>
  <c r="Q8355" i="3"/>
  <c r="Q8356" i="3"/>
  <c r="Q8357" i="3"/>
  <c r="Q8358" i="3"/>
  <c r="Q8359" i="3"/>
  <c r="Q8360" i="3"/>
  <c r="Q8361" i="3"/>
  <c r="Q8362" i="3"/>
  <c r="Q8363" i="3"/>
  <c r="Q8364" i="3"/>
  <c r="Q8365" i="3"/>
  <c r="Q8366" i="3"/>
  <c r="Q8367" i="3"/>
  <c r="Q8368" i="3"/>
  <c r="Q8369" i="3"/>
  <c r="Q8370" i="3"/>
  <c r="Q8371" i="3"/>
  <c r="Q8372" i="3"/>
  <c r="Q8373" i="3"/>
  <c r="Q8374" i="3"/>
  <c r="Q8375" i="3"/>
  <c r="Q8376" i="3"/>
  <c r="Q8377" i="3"/>
  <c r="Q8378" i="3"/>
  <c r="Q8379" i="3"/>
  <c r="Q8380" i="3"/>
  <c r="Q8381" i="3"/>
  <c r="Q8382" i="3"/>
  <c r="Q8383" i="3"/>
  <c r="Q8384" i="3"/>
  <c r="Q8385" i="3"/>
  <c r="Q8386" i="3"/>
  <c r="Q8387" i="3"/>
  <c r="Q8388" i="3"/>
  <c r="Q8389" i="3"/>
  <c r="Q8390" i="3"/>
  <c r="Q8391" i="3"/>
  <c r="Q8392" i="3"/>
  <c r="Q8393" i="3"/>
  <c r="Q8394" i="3"/>
  <c r="Q8395" i="3"/>
  <c r="Q8396" i="3"/>
  <c r="Q8397" i="3"/>
  <c r="Q8398" i="3"/>
  <c r="Q8399" i="3"/>
  <c r="Q8400" i="3"/>
  <c r="Q8401" i="3"/>
  <c r="Q8402" i="3"/>
  <c r="Q8403" i="3"/>
  <c r="Q8404" i="3"/>
  <c r="Q8405" i="3"/>
  <c r="Q8406" i="3"/>
  <c r="Q8407" i="3"/>
  <c r="Q8408" i="3"/>
  <c r="Q8409" i="3"/>
  <c r="Q8410" i="3"/>
  <c r="Q8411" i="3"/>
  <c r="Q8412" i="3"/>
  <c r="Q8413" i="3"/>
  <c r="Q8414" i="3"/>
  <c r="Q8415" i="3"/>
  <c r="Q8416" i="3"/>
  <c r="Q8417" i="3"/>
  <c r="Q8418" i="3"/>
  <c r="Q8419" i="3"/>
  <c r="Q8420" i="3"/>
  <c r="Q8421" i="3"/>
  <c r="Q8422" i="3"/>
  <c r="Q8423" i="3"/>
  <c r="Q8424" i="3"/>
  <c r="Q8425" i="3"/>
  <c r="Q8426" i="3"/>
  <c r="Q8427" i="3"/>
  <c r="Q8428" i="3"/>
  <c r="Q8429" i="3"/>
  <c r="Q8430" i="3"/>
  <c r="Q8431" i="3"/>
  <c r="Q8432" i="3"/>
  <c r="Q8433" i="3"/>
  <c r="Q8434" i="3"/>
  <c r="Q8435" i="3"/>
  <c r="Q8436" i="3"/>
  <c r="Q8437" i="3"/>
  <c r="Q8438" i="3"/>
  <c r="Q8439" i="3"/>
  <c r="Q8440" i="3"/>
  <c r="Q8441" i="3"/>
  <c r="Q8442" i="3"/>
  <c r="Q8443" i="3"/>
  <c r="Q8444" i="3"/>
  <c r="Q8445" i="3"/>
  <c r="Q8446" i="3"/>
  <c r="Q8447" i="3"/>
  <c r="Q8448" i="3"/>
  <c r="Q8449" i="3"/>
  <c r="Q8450" i="3"/>
  <c r="Q8451" i="3"/>
  <c r="Q8452" i="3"/>
  <c r="Q8453" i="3"/>
  <c r="Q8454" i="3"/>
  <c r="Q8455" i="3"/>
  <c r="Q8456" i="3"/>
  <c r="Q8457" i="3"/>
  <c r="Q8458" i="3"/>
  <c r="Q8459" i="3"/>
  <c r="Q8460" i="3"/>
  <c r="Q8461" i="3"/>
  <c r="Q8462" i="3"/>
  <c r="Q8463" i="3"/>
  <c r="Q8464" i="3"/>
  <c r="Q8465" i="3"/>
  <c r="Q8466" i="3"/>
  <c r="Q8467" i="3"/>
  <c r="Q8468" i="3"/>
  <c r="Q8469" i="3"/>
  <c r="Q8470" i="3"/>
  <c r="Q8471" i="3"/>
  <c r="Q8472" i="3"/>
  <c r="Q8473" i="3"/>
  <c r="Q8474" i="3"/>
  <c r="Q8475" i="3"/>
  <c r="Q8476" i="3"/>
  <c r="Q8477" i="3"/>
  <c r="Q8478" i="3"/>
  <c r="Q8479" i="3"/>
  <c r="Q8480" i="3"/>
  <c r="Q8481" i="3"/>
  <c r="Q8482" i="3"/>
  <c r="Q8483" i="3"/>
  <c r="Q8484" i="3"/>
  <c r="Q8485" i="3"/>
  <c r="Q8486" i="3"/>
  <c r="Q8487" i="3"/>
  <c r="Q8488" i="3"/>
  <c r="Q8489" i="3"/>
  <c r="Q8490" i="3"/>
  <c r="Q8491" i="3"/>
  <c r="Q8492" i="3"/>
  <c r="Q8493" i="3"/>
  <c r="Q8494" i="3"/>
  <c r="Q8495" i="3"/>
  <c r="Q8496" i="3"/>
  <c r="Q8497" i="3"/>
  <c r="Q8498" i="3"/>
  <c r="Q8499" i="3"/>
  <c r="Q8500" i="3"/>
  <c r="Q8501" i="3"/>
  <c r="Q8502" i="3"/>
  <c r="Q8503" i="3"/>
  <c r="Q8504" i="3"/>
  <c r="Q8505" i="3"/>
  <c r="Q8506" i="3"/>
  <c r="Q8507" i="3"/>
  <c r="Q8508" i="3"/>
  <c r="Q8509" i="3"/>
  <c r="Q8510" i="3"/>
  <c r="Q8511" i="3"/>
  <c r="Q8512" i="3"/>
  <c r="Q8513" i="3"/>
  <c r="Q8514" i="3"/>
  <c r="Q8515" i="3"/>
  <c r="Q8516" i="3"/>
  <c r="Q8517" i="3"/>
  <c r="Q8518" i="3"/>
  <c r="Q8519" i="3"/>
  <c r="Q8520" i="3"/>
  <c r="Q8521" i="3"/>
  <c r="Q8522" i="3"/>
  <c r="Q8523" i="3"/>
  <c r="Q8524" i="3"/>
  <c r="Q8525" i="3"/>
  <c r="Q8526" i="3"/>
  <c r="Q8527" i="3"/>
  <c r="Q8528" i="3"/>
  <c r="Q8529" i="3"/>
  <c r="Q8530" i="3"/>
  <c r="Q8531" i="3"/>
  <c r="Q8532" i="3"/>
  <c r="Q8533" i="3"/>
  <c r="Q8534" i="3"/>
  <c r="Q8535" i="3"/>
  <c r="Q8536" i="3"/>
  <c r="Q8537" i="3"/>
  <c r="Q8538" i="3"/>
  <c r="Q8539" i="3"/>
  <c r="Q8540" i="3"/>
  <c r="Q8541" i="3"/>
  <c r="Q8542" i="3"/>
  <c r="Q8543" i="3"/>
  <c r="Q8544" i="3"/>
  <c r="Q8545" i="3"/>
  <c r="Q8546" i="3"/>
  <c r="Q8547" i="3"/>
  <c r="Q8548" i="3"/>
  <c r="Q8549" i="3"/>
  <c r="Q8550" i="3"/>
  <c r="Q8551" i="3"/>
  <c r="Q8552" i="3"/>
  <c r="Q8553" i="3"/>
  <c r="Q8554" i="3"/>
  <c r="Q8555" i="3"/>
  <c r="Q8556" i="3"/>
  <c r="Q8557" i="3"/>
  <c r="Q8558" i="3"/>
  <c r="Q8559" i="3"/>
  <c r="Q8560" i="3"/>
  <c r="Q8561" i="3"/>
  <c r="Q8562" i="3"/>
  <c r="Q8563" i="3"/>
  <c r="Q8564" i="3"/>
  <c r="Q8565" i="3"/>
  <c r="Q8566" i="3"/>
  <c r="Q8567" i="3"/>
  <c r="Q8568" i="3"/>
  <c r="Q8569" i="3"/>
  <c r="Q8570" i="3"/>
  <c r="Q8571" i="3"/>
  <c r="Q8572" i="3"/>
  <c r="Q8573" i="3"/>
  <c r="Q8574" i="3"/>
  <c r="Q8575" i="3"/>
  <c r="Q8576" i="3"/>
  <c r="Q8577" i="3"/>
  <c r="Q8578" i="3"/>
  <c r="Q8579" i="3"/>
  <c r="Q8580" i="3"/>
  <c r="Q8581" i="3"/>
  <c r="Q8582" i="3"/>
  <c r="Q8583" i="3"/>
  <c r="Q8584" i="3"/>
  <c r="Q8585" i="3"/>
  <c r="Q8586" i="3"/>
  <c r="Q8587" i="3"/>
  <c r="Q8588" i="3"/>
  <c r="Q8589" i="3"/>
  <c r="Q8590" i="3"/>
  <c r="Q8591" i="3"/>
  <c r="Q8592" i="3"/>
  <c r="Q8593" i="3"/>
  <c r="Q8594" i="3"/>
  <c r="Q8595" i="3"/>
  <c r="Q8596" i="3"/>
  <c r="Q8597" i="3"/>
  <c r="Q8598" i="3"/>
  <c r="Q8599" i="3"/>
  <c r="Q8600" i="3"/>
  <c r="Q8601" i="3"/>
  <c r="Q8602" i="3"/>
  <c r="Q8603" i="3"/>
  <c r="Q8604" i="3"/>
  <c r="Q8605" i="3"/>
  <c r="Q8606" i="3"/>
  <c r="Q8607" i="3"/>
  <c r="Q8608" i="3"/>
  <c r="Q8609" i="3"/>
  <c r="Q8610" i="3"/>
  <c r="Q8611" i="3"/>
  <c r="Q8612" i="3"/>
  <c r="Q8613" i="3"/>
  <c r="Q8614" i="3"/>
  <c r="Q8615" i="3"/>
  <c r="Q8616" i="3"/>
  <c r="Q8617" i="3"/>
  <c r="Q8618" i="3"/>
  <c r="Q8619" i="3"/>
  <c r="Q8620" i="3"/>
  <c r="Q8621" i="3"/>
  <c r="Q8622" i="3"/>
  <c r="Q8623" i="3"/>
  <c r="Q8624" i="3"/>
  <c r="Q8625" i="3"/>
  <c r="Q8626" i="3"/>
  <c r="Q8627" i="3"/>
  <c r="Q8628" i="3"/>
  <c r="Q8629" i="3"/>
  <c r="Q8630" i="3"/>
  <c r="Q8631" i="3"/>
  <c r="Q8632" i="3"/>
  <c r="Q8633" i="3"/>
  <c r="Q8634" i="3"/>
  <c r="Q8635" i="3"/>
  <c r="Q8636" i="3"/>
  <c r="Q8637" i="3"/>
  <c r="Q8638" i="3"/>
  <c r="Q8639" i="3"/>
  <c r="Q8640" i="3"/>
  <c r="Q8641" i="3"/>
  <c r="Q8642" i="3"/>
  <c r="Q8643" i="3"/>
  <c r="Q8644" i="3"/>
  <c r="Q8645" i="3"/>
  <c r="Q8646" i="3"/>
  <c r="Q8647" i="3"/>
  <c r="Q8648" i="3"/>
  <c r="Q8649" i="3"/>
  <c r="Q8650" i="3"/>
  <c r="Q8651" i="3"/>
  <c r="Q8652" i="3"/>
  <c r="Q8653" i="3"/>
  <c r="Q8654" i="3"/>
  <c r="Q8655" i="3"/>
  <c r="Q8656" i="3"/>
  <c r="Q8657" i="3"/>
  <c r="Q8658" i="3"/>
  <c r="Q8659" i="3"/>
  <c r="Q8660" i="3"/>
  <c r="Q8661" i="3"/>
  <c r="Q8662" i="3"/>
  <c r="Q8663" i="3"/>
  <c r="Q8664" i="3"/>
  <c r="Q8665" i="3"/>
  <c r="Q8666" i="3"/>
  <c r="Q8667" i="3"/>
  <c r="Q8668" i="3"/>
  <c r="Q8669" i="3"/>
  <c r="Q8670" i="3"/>
  <c r="Q8671" i="3"/>
  <c r="Q8672" i="3"/>
  <c r="Q8673" i="3"/>
  <c r="Q8674" i="3"/>
  <c r="Q8675" i="3"/>
  <c r="Q8676" i="3"/>
  <c r="Q8677" i="3"/>
  <c r="Q8678" i="3"/>
  <c r="Q8679" i="3"/>
  <c r="Q8680" i="3"/>
  <c r="Q8681" i="3"/>
  <c r="Q8682" i="3"/>
  <c r="Q8683" i="3"/>
  <c r="Q8684" i="3"/>
  <c r="Q8685" i="3"/>
  <c r="Q8686" i="3"/>
  <c r="Q8687" i="3"/>
  <c r="Q8688" i="3"/>
  <c r="Q8689" i="3"/>
  <c r="Q8690" i="3"/>
  <c r="Q8691" i="3"/>
  <c r="Q8692" i="3"/>
  <c r="Q8693" i="3"/>
  <c r="Q8694" i="3"/>
  <c r="Q8695" i="3"/>
  <c r="Q8696" i="3"/>
  <c r="Q8697" i="3"/>
  <c r="Q8698" i="3"/>
  <c r="Q8699" i="3"/>
  <c r="Q8700" i="3"/>
  <c r="Q8701" i="3"/>
  <c r="Q8702" i="3"/>
  <c r="Q8703" i="3"/>
  <c r="Q8704" i="3"/>
  <c r="Q8705" i="3"/>
  <c r="Q8706" i="3"/>
  <c r="Q8707" i="3"/>
  <c r="Q8708" i="3"/>
  <c r="Q8709" i="3"/>
  <c r="Q8710" i="3"/>
  <c r="Q8711" i="3"/>
  <c r="Q8712" i="3"/>
  <c r="Q8713" i="3"/>
  <c r="Q8714" i="3"/>
  <c r="Q8715" i="3"/>
  <c r="Q8716" i="3"/>
  <c r="Q8717" i="3"/>
  <c r="Q8718" i="3"/>
  <c r="Q8719" i="3"/>
  <c r="Q8720" i="3"/>
  <c r="Q8721" i="3"/>
  <c r="Q8722" i="3"/>
  <c r="Q8723" i="3"/>
  <c r="Q8724" i="3"/>
  <c r="Q8725" i="3"/>
  <c r="Q8726" i="3"/>
  <c r="Q8727" i="3"/>
  <c r="Q8728" i="3"/>
  <c r="Q8729" i="3"/>
  <c r="Q8730" i="3"/>
  <c r="Q8731" i="3"/>
  <c r="Q8732" i="3"/>
  <c r="Q8733" i="3"/>
  <c r="Q8734" i="3"/>
  <c r="Q8735" i="3"/>
  <c r="Q8736" i="3"/>
  <c r="Q8737" i="3"/>
  <c r="Q8738" i="3"/>
  <c r="Q8739" i="3"/>
  <c r="Q8740" i="3"/>
  <c r="Q8741" i="3"/>
  <c r="Q8742" i="3"/>
  <c r="Q8743" i="3"/>
  <c r="Q8744" i="3"/>
  <c r="Q8745" i="3"/>
  <c r="Q8746" i="3"/>
  <c r="Q8747" i="3"/>
  <c r="Q8748" i="3"/>
  <c r="Q8749" i="3"/>
  <c r="Q8750" i="3"/>
  <c r="Q8751" i="3"/>
  <c r="Q8752" i="3"/>
  <c r="Q8753" i="3"/>
  <c r="Q8754" i="3"/>
  <c r="Q8755" i="3"/>
  <c r="Q8756" i="3"/>
  <c r="Q8757" i="3"/>
  <c r="Q8758" i="3"/>
  <c r="Q8759" i="3"/>
  <c r="Q8760" i="3"/>
  <c r="Q8761" i="3"/>
  <c r="Q8762" i="3"/>
  <c r="Q8763" i="3"/>
  <c r="Q8764" i="3"/>
  <c r="Q8765" i="3"/>
  <c r="Q8766" i="3"/>
  <c r="Q8767" i="3"/>
  <c r="Q8768" i="3"/>
  <c r="Q8769" i="3"/>
  <c r="Q8770" i="3"/>
  <c r="Q8771" i="3"/>
  <c r="Q8772" i="3"/>
  <c r="Q8773" i="3"/>
  <c r="Q8774" i="3"/>
  <c r="Q8775" i="3"/>
  <c r="Q8776" i="3"/>
  <c r="Q8777" i="3"/>
  <c r="Q8778" i="3"/>
  <c r="Q8779" i="3"/>
  <c r="Q8780" i="3"/>
  <c r="Q8781" i="3"/>
  <c r="Q8782" i="3"/>
  <c r="Q8783" i="3"/>
  <c r="Q8784" i="3"/>
  <c r="Q8785" i="3"/>
  <c r="Q8786" i="3"/>
  <c r="Q8787" i="3"/>
  <c r="Q8788" i="3"/>
  <c r="Q8789" i="3"/>
  <c r="Q8790" i="3"/>
  <c r="Q8791" i="3"/>
  <c r="Q8792" i="3"/>
  <c r="Q8793" i="3"/>
  <c r="Q8794" i="3"/>
  <c r="Q8795" i="3"/>
  <c r="Q8796" i="3"/>
  <c r="Q8797" i="3"/>
  <c r="Q8798" i="3"/>
  <c r="Q8799" i="3"/>
  <c r="Q8800" i="3"/>
  <c r="Q8801" i="3"/>
  <c r="Q8802" i="3"/>
  <c r="Q8803" i="3"/>
  <c r="Q8804" i="3"/>
  <c r="Q8805" i="3"/>
  <c r="Q8806" i="3"/>
  <c r="Q8807" i="3"/>
  <c r="Q8808" i="3"/>
  <c r="Q8809" i="3"/>
  <c r="Q8810" i="3"/>
  <c r="Q8811" i="3"/>
  <c r="Q8812" i="3"/>
  <c r="Q8813" i="3"/>
  <c r="Q8814" i="3"/>
  <c r="Q8815" i="3"/>
  <c r="Q8816" i="3"/>
  <c r="Q8817" i="3"/>
  <c r="Q8818" i="3"/>
  <c r="Q8819" i="3"/>
  <c r="Q8820" i="3"/>
  <c r="Q8821" i="3"/>
  <c r="Q8822" i="3"/>
  <c r="Q8823" i="3"/>
  <c r="Q8824" i="3"/>
  <c r="Q8825" i="3"/>
  <c r="Q8826" i="3"/>
  <c r="Q8827" i="3"/>
  <c r="Q8828" i="3"/>
  <c r="Q8829" i="3"/>
  <c r="Q8830" i="3"/>
  <c r="Q8831" i="3"/>
  <c r="Q8832" i="3"/>
  <c r="Q8833" i="3"/>
  <c r="Q8834" i="3"/>
  <c r="Q8835" i="3"/>
  <c r="Q8836" i="3"/>
  <c r="Q8837" i="3"/>
  <c r="Q8838" i="3"/>
  <c r="Q8839" i="3"/>
  <c r="Q8840" i="3"/>
  <c r="Q8841" i="3"/>
  <c r="Q8842" i="3"/>
  <c r="Q8843" i="3"/>
  <c r="Q8844" i="3"/>
  <c r="Q8845" i="3"/>
  <c r="Q8846" i="3"/>
  <c r="Q8847" i="3"/>
  <c r="Q8848" i="3"/>
  <c r="Q8849" i="3"/>
  <c r="Q8850" i="3"/>
  <c r="Q8851" i="3"/>
  <c r="Q8852" i="3"/>
  <c r="Q8853" i="3"/>
  <c r="Q8854" i="3"/>
  <c r="Q8855" i="3"/>
  <c r="Q8856" i="3"/>
  <c r="Q8857" i="3"/>
  <c r="Q8858" i="3"/>
  <c r="Q8859" i="3"/>
  <c r="Q8860" i="3"/>
  <c r="Q8861" i="3"/>
  <c r="Q8862" i="3"/>
  <c r="Q8863" i="3"/>
  <c r="Q8864" i="3"/>
  <c r="Q8865" i="3"/>
  <c r="Q8866" i="3"/>
  <c r="Q8867" i="3"/>
  <c r="Q8868" i="3"/>
  <c r="Q8869" i="3"/>
  <c r="Q8870" i="3"/>
  <c r="Q8871" i="3"/>
  <c r="Q8872" i="3"/>
  <c r="Q8873" i="3"/>
  <c r="Q8874" i="3"/>
  <c r="Q8875" i="3"/>
  <c r="Q8876" i="3"/>
  <c r="Q8877" i="3"/>
  <c r="Q8878" i="3"/>
  <c r="Q8879" i="3"/>
  <c r="Q8880" i="3"/>
  <c r="Q8881" i="3"/>
  <c r="Q8882" i="3"/>
  <c r="Q8883" i="3"/>
  <c r="Q8884" i="3"/>
  <c r="Q8885" i="3"/>
  <c r="Q8886" i="3"/>
  <c r="Q8887" i="3"/>
  <c r="Q8888" i="3"/>
  <c r="Q8889" i="3"/>
  <c r="Q8890" i="3"/>
  <c r="Q8891" i="3"/>
  <c r="Q8892" i="3"/>
  <c r="Q8893" i="3"/>
  <c r="Q8894" i="3"/>
  <c r="Q8895" i="3"/>
  <c r="Q8896" i="3"/>
  <c r="Q8897" i="3"/>
  <c r="Q8898" i="3"/>
  <c r="Q8899" i="3"/>
  <c r="Q8900" i="3"/>
  <c r="Q8901" i="3"/>
  <c r="Q8902" i="3"/>
  <c r="Q8903" i="3"/>
  <c r="Q8904" i="3"/>
  <c r="Q8905" i="3"/>
  <c r="Q8906" i="3"/>
  <c r="Q8907" i="3"/>
  <c r="Q8908" i="3"/>
  <c r="Q8909" i="3"/>
  <c r="Q8910" i="3"/>
  <c r="Q8911" i="3"/>
  <c r="Q8912" i="3"/>
  <c r="Q8913" i="3"/>
  <c r="Q8914" i="3"/>
  <c r="Q8915" i="3"/>
  <c r="Q8916" i="3"/>
  <c r="Q8917" i="3"/>
  <c r="Q8918" i="3"/>
  <c r="Q8919" i="3"/>
  <c r="Q8920" i="3"/>
  <c r="Q8921" i="3"/>
  <c r="Q8922" i="3"/>
  <c r="Q8923" i="3"/>
  <c r="Q8924" i="3"/>
  <c r="Q8925" i="3"/>
  <c r="Q8926" i="3"/>
  <c r="Q8927" i="3"/>
  <c r="Q8928" i="3"/>
  <c r="Q8929" i="3"/>
  <c r="Q8930" i="3"/>
  <c r="Q8931" i="3"/>
  <c r="Q8932" i="3"/>
  <c r="Q8933" i="3"/>
  <c r="Q8934" i="3"/>
  <c r="Q8935" i="3"/>
  <c r="Q8936" i="3"/>
  <c r="Q8937" i="3"/>
  <c r="Q8938" i="3"/>
  <c r="Q8939" i="3"/>
  <c r="Q8940" i="3"/>
  <c r="Q8941" i="3"/>
  <c r="Q8942" i="3"/>
  <c r="Q8943" i="3"/>
  <c r="Q8944" i="3"/>
  <c r="Q8945" i="3"/>
  <c r="Q8946" i="3"/>
  <c r="Q8947" i="3"/>
  <c r="Q8948" i="3"/>
  <c r="Q8949" i="3"/>
  <c r="Q8950" i="3"/>
  <c r="Q8951" i="3"/>
  <c r="Q8952" i="3"/>
  <c r="Q8953" i="3"/>
  <c r="Q8954" i="3"/>
  <c r="Q6525" i="3"/>
  <c r="Q6526" i="3"/>
  <c r="Q6527" i="3"/>
  <c r="Q6528" i="3"/>
  <c r="Q6529" i="3"/>
  <c r="Q6530" i="3"/>
  <c r="Q6531" i="3"/>
  <c r="Q6532" i="3"/>
  <c r="Q6533" i="3"/>
  <c r="Q6534" i="3"/>
  <c r="Q6535" i="3"/>
  <c r="Q6536" i="3"/>
  <c r="Q6537" i="3"/>
  <c r="Q6538" i="3"/>
  <c r="Q6539" i="3"/>
  <c r="Q6540" i="3"/>
  <c r="Q6541" i="3"/>
  <c r="Q6542" i="3"/>
  <c r="Q6543" i="3"/>
  <c r="Q6544" i="3"/>
  <c r="Q6545" i="3"/>
  <c r="Q6546" i="3"/>
  <c r="Q6547" i="3"/>
  <c r="Q6548" i="3"/>
  <c r="Q6549" i="3"/>
  <c r="Q6550" i="3"/>
  <c r="Q6551" i="3"/>
  <c r="Q6552" i="3"/>
  <c r="Q6553" i="3"/>
  <c r="Q6554" i="3"/>
  <c r="Q6555" i="3"/>
  <c r="Q6556" i="3"/>
  <c r="Q6557" i="3"/>
  <c r="Q6558" i="3"/>
  <c r="Q6559" i="3"/>
  <c r="Q6560" i="3"/>
  <c r="Q6561" i="3"/>
  <c r="Q6562" i="3"/>
  <c r="Q6563" i="3"/>
  <c r="Q6564" i="3"/>
  <c r="Q6565" i="3"/>
  <c r="Q6566" i="3"/>
  <c r="Q6567" i="3"/>
  <c r="Q6568" i="3"/>
  <c r="Q6569" i="3"/>
  <c r="Q6570" i="3"/>
  <c r="Q6571" i="3"/>
  <c r="Q6572" i="3"/>
  <c r="Q6573" i="3"/>
  <c r="Q6574" i="3"/>
  <c r="Q6575" i="3"/>
  <c r="Q6576" i="3"/>
  <c r="Q6577" i="3"/>
  <c r="Q6578" i="3"/>
  <c r="Q6579" i="3"/>
  <c r="Q6580" i="3"/>
  <c r="Q6581" i="3"/>
  <c r="Q6582" i="3"/>
  <c r="Q6583" i="3"/>
  <c r="Q6584" i="3"/>
  <c r="Q6585" i="3"/>
  <c r="Q6586" i="3"/>
  <c r="Q6587" i="3"/>
  <c r="Q6588" i="3"/>
  <c r="Q6589" i="3"/>
  <c r="Q6590" i="3"/>
  <c r="Q6591" i="3"/>
  <c r="Q6592" i="3"/>
  <c r="Q6593" i="3"/>
  <c r="Q6594" i="3"/>
  <c r="Q6595" i="3"/>
  <c r="Q6596" i="3"/>
  <c r="Q6597" i="3"/>
  <c r="Q6598" i="3"/>
  <c r="Q6599" i="3"/>
  <c r="Q6600" i="3"/>
  <c r="Q6601" i="3"/>
  <c r="Q6602" i="3"/>
  <c r="Q6603" i="3"/>
  <c r="Q6604" i="3"/>
  <c r="Q6605" i="3"/>
  <c r="Q6606" i="3"/>
  <c r="Q6607" i="3"/>
  <c r="Q6608" i="3"/>
  <c r="Q6609" i="3"/>
  <c r="Q6610" i="3"/>
  <c r="Q6611" i="3"/>
  <c r="Q6612" i="3"/>
  <c r="Q6613" i="3"/>
  <c r="Q6614" i="3"/>
  <c r="Q6615" i="3"/>
  <c r="Q6616" i="3"/>
  <c r="Q6617" i="3"/>
  <c r="Q6618" i="3"/>
  <c r="Q6619" i="3"/>
  <c r="Q6620" i="3"/>
  <c r="Q6621" i="3"/>
  <c r="Q6622" i="3"/>
  <c r="Q6623" i="3"/>
  <c r="Q6624" i="3"/>
  <c r="Q6625" i="3"/>
  <c r="Q6626" i="3"/>
  <c r="Q6627" i="3"/>
  <c r="Q6628" i="3"/>
  <c r="Q6629" i="3"/>
  <c r="Q6630" i="3"/>
  <c r="Q6631" i="3"/>
  <c r="Q6632" i="3"/>
  <c r="Q6633" i="3"/>
  <c r="Q6634" i="3"/>
  <c r="Q6635" i="3"/>
  <c r="Q6636" i="3"/>
  <c r="Q6637" i="3"/>
  <c r="Q6638" i="3"/>
  <c r="Q6639" i="3"/>
  <c r="Q6640" i="3"/>
  <c r="Q6641" i="3"/>
  <c r="Q6642" i="3"/>
  <c r="Q6643" i="3"/>
  <c r="Q6644" i="3"/>
  <c r="Q6645" i="3"/>
  <c r="Q6646" i="3"/>
  <c r="Q6647" i="3"/>
  <c r="Q6648" i="3"/>
  <c r="Q6649" i="3"/>
  <c r="Q6650" i="3"/>
  <c r="Q6651" i="3"/>
  <c r="Q6652" i="3"/>
  <c r="Q6653" i="3"/>
  <c r="Q6654" i="3"/>
  <c r="Q6655" i="3"/>
  <c r="Q6656" i="3"/>
  <c r="Q6657" i="3"/>
  <c r="Q6658" i="3"/>
  <c r="Q6659" i="3"/>
  <c r="Q6660" i="3"/>
  <c r="Q6661" i="3"/>
  <c r="Q6662" i="3"/>
  <c r="Q6663" i="3"/>
  <c r="Q6664" i="3"/>
  <c r="Q6665" i="3"/>
  <c r="Q6666" i="3"/>
  <c r="Q6667" i="3"/>
  <c r="Q6668" i="3"/>
  <c r="Q6669" i="3"/>
  <c r="Q6670" i="3"/>
  <c r="Q6671" i="3"/>
  <c r="Q6672" i="3"/>
  <c r="Q6673" i="3"/>
  <c r="Q6674" i="3"/>
  <c r="Q6675" i="3"/>
  <c r="Q6676" i="3"/>
  <c r="Q6677" i="3"/>
  <c r="Q6678" i="3"/>
  <c r="Q6679" i="3"/>
  <c r="Q6680" i="3"/>
  <c r="Q6681" i="3"/>
  <c r="Q6682" i="3"/>
  <c r="Q6683" i="3"/>
  <c r="Q6684" i="3"/>
  <c r="Q6685" i="3"/>
  <c r="Q6686" i="3"/>
  <c r="Q6687" i="3"/>
  <c r="Q6688" i="3"/>
  <c r="Q6689" i="3"/>
  <c r="Q6690" i="3"/>
  <c r="Q6691" i="3"/>
  <c r="Q6692" i="3"/>
  <c r="Q6693" i="3"/>
  <c r="Q6694" i="3"/>
  <c r="Q6695" i="3"/>
  <c r="Q6696" i="3"/>
  <c r="Q6697" i="3"/>
  <c r="Q6698" i="3"/>
  <c r="Q6699" i="3"/>
  <c r="Q6700" i="3"/>
  <c r="Q6701" i="3"/>
  <c r="Q6702" i="3"/>
  <c r="Q6703" i="3"/>
  <c r="Q6704" i="3"/>
  <c r="Q6705" i="3"/>
  <c r="Q6706" i="3"/>
  <c r="Q6707" i="3"/>
  <c r="Q6708" i="3"/>
  <c r="Q6709" i="3"/>
  <c r="Q6710" i="3"/>
  <c r="Q6711" i="3"/>
  <c r="Q6712" i="3"/>
  <c r="Q6713" i="3"/>
  <c r="Q6714" i="3"/>
  <c r="Q6715" i="3"/>
  <c r="Q6716" i="3"/>
  <c r="Q6717" i="3"/>
  <c r="Q6718" i="3"/>
  <c r="Q6719" i="3"/>
  <c r="Q6720" i="3"/>
  <c r="Q6721" i="3"/>
  <c r="Q6722" i="3"/>
  <c r="Q6723" i="3"/>
  <c r="Q6724" i="3"/>
  <c r="Q6725" i="3"/>
  <c r="Q6726" i="3"/>
  <c r="Q6727" i="3"/>
  <c r="Q6728" i="3"/>
  <c r="Q6729" i="3"/>
  <c r="Q6730" i="3"/>
  <c r="Q6731" i="3"/>
  <c r="Q6732" i="3"/>
  <c r="Q6733" i="3"/>
  <c r="Q6734" i="3"/>
  <c r="Q6735" i="3"/>
  <c r="Q6736" i="3"/>
  <c r="Q6737" i="3"/>
  <c r="Q6738" i="3"/>
  <c r="Q6739" i="3"/>
  <c r="Q6740" i="3"/>
  <c r="Q6741" i="3"/>
  <c r="Q6742" i="3"/>
  <c r="Q6743" i="3"/>
  <c r="Q6744" i="3"/>
  <c r="Q6745" i="3"/>
  <c r="Q6746" i="3"/>
  <c r="Q6747" i="3"/>
  <c r="Q6748" i="3"/>
  <c r="Q6749" i="3"/>
  <c r="Q6750" i="3"/>
  <c r="Q6751" i="3"/>
  <c r="Q6752" i="3"/>
  <c r="Q6753" i="3"/>
  <c r="Q6754" i="3"/>
  <c r="Q6755" i="3"/>
  <c r="Q6756" i="3"/>
  <c r="Q6757" i="3"/>
  <c r="Q6758" i="3"/>
  <c r="Q6759" i="3"/>
  <c r="Q6760" i="3"/>
  <c r="Q6761" i="3"/>
  <c r="Q6762" i="3"/>
  <c r="Q6763" i="3"/>
  <c r="Q6764" i="3"/>
  <c r="Q6765" i="3"/>
  <c r="Q6766" i="3"/>
  <c r="Q6767" i="3"/>
  <c r="Q6768" i="3"/>
  <c r="Q6769" i="3"/>
  <c r="Q6770" i="3"/>
  <c r="Q6771" i="3"/>
  <c r="Q6772" i="3"/>
  <c r="Q6773" i="3"/>
  <c r="Q6774" i="3"/>
  <c r="Q6775" i="3"/>
  <c r="Q6776" i="3"/>
  <c r="Q6777" i="3"/>
  <c r="Q6778" i="3"/>
  <c r="Q6779" i="3"/>
  <c r="Q6780" i="3"/>
  <c r="Q6781" i="3"/>
  <c r="Q6782" i="3"/>
  <c r="Q6783" i="3"/>
  <c r="Q6784" i="3"/>
  <c r="Q6785" i="3"/>
  <c r="Q6786" i="3"/>
  <c r="Q6787" i="3"/>
  <c r="Q6788" i="3"/>
  <c r="Q6789" i="3"/>
  <c r="Q6790" i="3"/>
  <c r="Q6791" i="3"/>
  <c r="Q6792" i="3"/>
  <c r="Q6793" i="3"/>
  <c r="Q6794" i="3"/>
  <c r="Q6795" i="3"/>
  <c r="Q6796" i="3"/>
  <c r="Q6797" i="3"/>
  <c r="Q6798" i="3"/>
  <c r="Q6799" i="3"/>
  <c r="Q6800" i="3"/>
  <c r="Q6801" i="3"/>
  <c r="Q6802" i="3"/>
  <c r="Q6803" i="3"/>
  <c r="Q6804" i="3"/>
  <c r="Q6805" i="3"/>
  <c r="Q6806" i="3"/>
  <c r="Q6807" i="3"/>
  <c r="Q6808" i="3"/>
  <c r="Q6809" i="3"/>
  <c r="Q6810" i="3"/>
  <c r="Q6811" i="3"/>
  <c r="Q6812" i="3"/>
  <c r="Q6813" i="3"/>
  <c r="Q6814" i="3"/>
  <c r="Q6815" i="3"/>
  <c r="Q6816" i="3"/>
  <c r="Q6817" i="3"/>
  <c r="Q6818" i="3"/>
  <c r="Q6819" i="3"/>
  <c r="Q6820" i="3"/>
  <c r="Q6821" i="3"/>
  <c r="Q6822" i="3"/>
  <c r="Q6823" i="3"/>
  <c r="Q6824" i="3"/>
  <c r="Q6825" i="3"/>
  <c r="Q6826" i="3"/>
  <c r="Q6827" i="3"/>
  <c r="Q6828" i="3"/>
  <c r="Q6829" i="3"/>
  <c r="Q6830" i="3"/>
  <c r="Q6831" i="3"/>
  <c r="Q6832" i="3"/>
  <c r="Q6833" i="3"/>
  <c r="Q6834" i="3"/>
  <c r="Q6835" i="3"/>
  <c r="Q6836" i="3"/>
  <c r="Q6837" i="3"/>
  <c r="Q6838" i="3"/>
  <c r="Q6839" i="3"/>
  <c r="Q6840" i="3"/>
  <c r="Q6841" i="3"/>
  <c r="Q6842" i="3"/>
  <c r="Q6843" i="3"/>
  <c r="Q6844" i="3"/>
  <c r="Q6845" i="3"/>
  <c r="Q6846" i="3"/>
  <c r="Q6847" i="3"/>
  <c r="Q6848" i="3"/>
  <c r="Q6849" i="3"/>
  <c r="Q6850" i="3"/>
  <c r="Q6851" i="3"/>
  <c r="Q6852" i="3"/>
  <c r="Q6853" i="3"/>
  <c r="Q6854" i="3"/>
  <c r="Q6855" i="3"/>
  <c r="Q6856" i="3"/>
  <c r="Q6857" i="3"/>
  <c r="Q6858" i="3"/>
  <c r="Q6859" i="3"/>
  <c r="Q6860" i="3"/>
  <c r="Q6861" i="3"/>
  <c r="Q6862" i="3"/>
  <c r="Q6863" i="3"/>
  <c r="Q6864" i="3"/>
  <c r="Q6865" i="3"/>
  <c r="Q6866" i="3"/>
  <c r="Q6867" i="3"/>
  <c r="Q6868" i="3"/>
  <c r="Q6869" i="3"/>
  <c r="Q6870" i="3"/>
  <c r="Q6871" i="3"/>
  <c r="Q6872" i="3"/>
  <c r="Q6873" i="3"/>
  <c r="Q6874" i="3"/>
  <c r="Q6875" i="3"/>
  <c r="Q6876" i="3"/>
  <c r="Q6877" i="3"/>
  <c r="Q6878" i="3"/>
  <c r="Q6879" i="3"/>
  <c r="Q6880" i="3"/>
  <c r="Q6881" i="3"/>
  <c r="Q6882" i="3"/>
  <c r="Q6883" i="3"/>
  <c r="Q6884" i="3"/>
  <c r="Q6885" i="3"/>
  <c r="Q6886" i="3"/>
  <c r="Q6887" i="3"/>
  <c r="Q6888" i="3"/>
  <c r="Q6889" i="3"/>
  <c r="Q6890" i="3"/>
  <c r="Q6891" i="3"/>
  <c r="Q6892" i="3"/>
  <c r="Q6893" i="3"/>
  <c r="Q6894" i="3"/>
  <c r="Q6895" i="3"/>
  <c r="Q6896" i="3"/>
  <c r="Q6897" i="3"/>
  <c r="Q6898" i="3"/>
  <c r="Q6899" i="3"/>
  <c r="Q6900" i="3"/>
  <c r="Q6901" i="3"/>
  <c r="Q6902" i="3"/>
  <c r="Q6903" i="3"/>
  <c r="Q6904" i="3"/>
  <c r="Q6905" i="3"/>
  <c r="Q6906" i="3"/>
  <c r="Q6907" i="3"/>
  <c r="Q6908" i="3"/>
  <c r="Q6909" i="3"/>
  <c r="Q6910" i="3"/>
  <c r="Q6911" i="3"/>
  <c r="Q6912" i="3"/>
  <c r="Q6913" i="3"/>
  <c r="Q6914" i="3"/>
  <c r="Q6915" i="3"/>
  <c r="Q6916" i="3"/>
  <c r="Q6917" i="3"/>
  <c r="Q6918" i="3"/>
  <c r="Q6919" i="3"/>
  <c r="Q6920" i="3"/>
  <c r="Q6921" i="3"/>
  <c r="Q6922" i="3"/>
  <c r="Q6923" i="3"/>
  <c r="Q6924" i="3"/>
  <c r="Q6925" i="3"/>
  <c r="Q6926" i="3"/>
  <c r="Q6927" i="3"/>
  <c r="Q6928" i="3"/>
  <c r="Q6929" i="3"/>
  <c r="Q6930" i="3"/>
  <c r="Q6931" i="3"/>
  <c r="Q6932" i="3"/>
  <c r="Q6933" i="3"/>
  <c r="Q6934" i="3"/>
  <c r="Q6935" i="3"/>
  <c r="Q6936" i="3"/>
  <c r="Q6937" i="3"/>
  <c r="Q6938" i="3"/>
  <c r="Q6939" i="3"/>
  <c r="Q6940" i="3"/>
  <c r="Q6941" i="3"/>
  <c r="Q6942" i="3"/>
  <c r="Q6943" i="3"/>
  <c r="Q6944" i="3"/>
  <c r="Q6945" i="3"/>
  <c r="Q6946" i="3"/>
  <c r="Q6947" i="3"/>
  <c r="Q6948" i="3"/>
  <c r="Q6949" i="3"/>
  <c r="Q6950" i="3"/>
  <c r="Q6951" i="3"/>
  <c r="Q6952" i="3"/>
  <c r="Q6953" i="3"/>
  <c r="Q6954" i="3"/>
  <c r="Q6955" i="3"/>
  <c r="Q6956" i="3"/>
  <c r="Q6957" i="3"/>
  <c r="Q6958" i="3"/>
  <c r="Q6959" i="3"/>
  <c r="Q6960" i="3"/>
  <c r="Q6961" i="3"/>
  <c r="Q6962" i="3"/>
  <c r="Q6963" i="3"/>
  <c r="Q6964" i="3"/>
  <c r="Q6965" i="3"/>
  <c r="Q6966" i="3"/>
  <c r="Q6967" i="3"/>
  <c r="Q6968" i="3"/>
  <c r="Q6969" i="3"/>
  <c r="Q6970" i="3"/>
  <c r="Q6971" i="3"/>
  <c r="Q6972" i="3"/>
  <c r="Q6973" i="3"/>
  <c r="Q6974" i="3"/>
  <c r="Q6975" i="3"/>
  <c r="Q6976" i="3"/>
  <c r="Q6977" i="3"/>
  <c r="Q6978" i="3"/>
  <c r="Q6979" i="3"/>
  <c r="Q6980" i="3"/>
  <c r="Q6981" i="3"/>
  <c r="Q6982" i="3"/>
  <c r="Q6983" i="3"/>
  <c r="Q6984" i="3"/>
  <c r="Q6985" i="3"/>
  <c r="Q6986" i="3"/>
  <c r="Q6987" i="3"/>
  <c r="Q6988" i="3"/>
  <c r="Q6989" i="3"/>
  <c r="Q6990" i="3"/>
  <c r="Q6991" i="3"/>
  <c r="Q6992" i="3"/>
  <c r="Q6993" i="3"/>
  <c r="Q6994" i="3"/>
  <c r="Q6995" i="3"/>
  <c r="Q6996" i="3"/>
  <c r="Q6997" i="3"/>
  <c r="Q6998" i="3"/>
  <c r="Q6999" i="3"/>
  <c r="Q7000" i="3"/>
  <c r="Q7001" i="3"/>
  <c r="Q7002" i="3"/>
  <c r="Q7003" i="3"/>
  <c r="Q7004" i="3"/>
  <c r="Q7005" i="3"/>
  <c r="Q7006" i="3"/>
  <c r="Q7007" i="3"/>
  <c r="Q7008" i="3"/>
  <c r="Q7009" i="3"/>
  <c r="Q7010" i="3"/>
  <c r="Q7011" i="3"/>
  <c r="Q7012" i="3"/>
  <c r="Q7013" i="3"/>
  <c r="Q7014" i="3"/>
  <c r="Q7015" i="3"/>
  <c r="Q7016" i="3"/>
  <c r="Q7017" i="3"/>
  <c r="Q7018" i="3"/>
  <c r="Q7019" i="3"/>
  <c r="Q7020" i="3"/>
  <c r="Q7021" i="3"/>
  <c r="Q7022" i="3"/>
  <c r="Q7023" i="3"/>
  <c r="Q7024" i="3"/>
  <c r="Q7025" i="3"/>
  <c r="Q7026" i="3"/>
  <c r="Q7027" i="3"/>
  <c r="Q7028" i="3"/>
  <c r="Q7029" i="3"/>
  <c r="Q7030" i="3"/>
  <c r="Q7031" i="3"/>
  <c r="Q7032" i="3"/>
  <c r="Q7033" i="3"/>
  <c r="Q7034" i="3"/>
  <c r="Q7035" i="3"/>
  <c r="Q7036" i="3"/>
  <c r="Q7037" i="3"/>
  <c r="Q7038" i="3"/>
  <c r="Q7039" i="3"/>
  <c r="Q7040" i="3"/>
  <c r="Q7041" i="3"/>
  <c r="Q7042" i="3"/>
  <c r="Q7043" i="3"/>
  <c r="Q7044" i="3"/>
  <c r="Q7045" i="3"/>
  <c r="Q7046" i="3"/>
  <c r="Q7047" i="3"/>
  <c r="Q7048" i="3"/>
  <c r="Q7049" i="3"/>
  <c r="Q7050" i="3"/>
  <c r="Q7051" i="3"/>
  <c r="Q7052" i="3"/>
  <c r="Q7053" i="3"/>
  <c r="Q7054" i="3"/>
  <c r="Q7055" i="3"/>
  <c r="Q7056" i="3"/>
  <c r="Q7057" i="3"/>
  <c r="Q7058" i="3"/>
  <c r="Q7059" i="3"/>
  <c r="Q7060" i="3"/>
  <c r="Q7061" i="3"/>
  <c r="Q7062" i="3"/>
  <c r="Q7063" i="3"/>
  <c r="Q7064" i="3"/>
  <c r="Q7065" i="3"/>
  <c r="Q7066" i="3"/>
  <c r="Q7067" i="3"/>
  <c r="Q7068" i="3"/>
  <c r="Q7069" i="3"/>
  <c r="Q7070" i="3"/>
  <c r="Q7071" i="3"/>
  <c r="Q7072" i="3"/>
  <c r="Q7073" i="3"/>
  <c r="Q7074" i="3"/>
  <c r="Q7075" i="3"/>
  <c r="Q7076" i="3"/>
  <c r="Q7077" i="3"/>
  <c r="Q7078" i="3"/>
  <c r="Q7079" i="3"/>
  <c r="Q7080" i="3"/>
  <c r="Q7081" i="3"/>
  <c r="Q7082" i="3"/>
  <c r="Q7083" i="3"/>
  <c r="Q7084" i="3"/>
  <c r="Q7085" i="3"/>
  <c r="Q7086" i="3"/>
  <c r="Q7087" i="3"/>
  <c r="Q7088" i="3"/>
  <c r="Q7089" i="3"/>
  <c r="Q7090" i="3"/>
  <c r="Q7091" i="3"/>
  <c r="Q7092" i="3"/>
  <c r="Q7093" i="3"/>
  <c r="Q7094" i="3"/>
  <c r="Q7095" i="3"/>
  <c r="Q7096" i="3"/>
  <c r="Q7097" i="3"/>
  <c r="Q7098" i="3"/>
  <c r="Q7099" i="3"/>
  <c r="Q7100" i="3"/>
  <c r="Q7101" i="3"/>
  <c r="Q7102" i="3"/>
  <c r="Q7103" i="3"/>
  <c r="Q7104" i="3"/>
  <c r="Q7105" i="3"/>
  <c r="Q7106" i="3"/>
  <c r="Q7107" i="3"/>
  <c r="Q7108" i="3"/>
  <c r="Q7109" i="3"/>
  <c r="Q7110" i="3"/>
  <c r="Q7111" i="3"/>
  <c r="Q7112" i="3"/>
  <c r="Q7113" i="3"/>
  <c r="Q7114" i="3"/>
  <c r="Q7115" i="3"/>
  <c r="Q7116" i="3"/>
  <c r="Q7117" i="3"/>
  <c r="Q7118" i="3"/>
  <c r="Q7119" i="3"/>
  <c r="Q7120" i="3"/>
  <c r="Q7121" i="3"/>
  <c r="Q7122" i="3"/>
  <c r="Q7123" i="3"/>
  <c r="Q7124" i="3"/>
  <c r="Q7125" i="3"/>
  <c r="Q7126" i="3"/>
  <c r="Q7127" i="3"/>
  <c r="Q7128" i="3"/>
  <c r="Q7129" i="3"/>
  <c r="Q7130" i="3"/>
  <c r="Q7131" i="3"/>
  <c r="Q7132" i="3"/>
  <c r="Q7133" i="3"/>
  <c r="Q7134" i="3"/>
  <c r="Q7135" i="3"/>
  <c r="Q7136" i="3"/>
  <c r="Q7137" i="3"/>
  <c r="Q7138" i="3"/>
  <c r="Q7139" i="3"/>
  <c r="Q7140" i="3"/>
  <c r="Q7141" i="3"/>
  <c r="Q7142" i="3"/>
  <c r="Q7143" i="3"/>
  <c r="Q7144" i="3"/>
  <c r="Q7145" i="3"/>
  <c r="Q7146" i="3"/>
  <c r="Q7147" i="3"/>
  <c r="Q7148" i="3"/>
  <c r="Q7149" i="3"/>
  <c r="Q7150" i="3"/>
  <c r="Q7151" i="3"/>
  <c r="Q7152" i="3"/>
  <c r="Q7153" i="3"/>
  <c r="Q7154" i="3"/>
  <c r="Q7155" i="3"/>
  <c r="Q7156" i="3"/>
  <c r="Q7157" i="3"/>
  <c r="Q7158" i="3"/>
  <c r="Q7159" i="3"/>
  <c r="Q7160" i="3"/>
  <c r="Q7161" i="3"/>
  <c r="Q7162" i="3"/>
  <c r="Q7163" i="3"/>
  <c r="Q7164" i="3"/>
  <c r="Q7165" i="3"/>
  <c r="Q7166" i="3"/>
  <c r="Q7167" i="3"/>
  <c r="Q7168" i="3"/>
  <c r="Q7169" i="3"/>
  <c r="Q7170" i="3"/>
  <c r="Q7171" i="3"/>
  <c r="Q7172" i="3"/>
  <c r="Q7173" i="3"/>
  <c r="Q7174" i="3"/>
  <c r="Q7175" i="3"/>
  <c r="Q7176" i="3"/>
  <c r="Q7177" i="3"/>
  <c r="Q7178" i="3"/>
  <c r="Q7179" i="3"/>
  <c r="Q7180" i="3"/>
  <c r="Q7181" i="3"/>
  <c r="Q7182" i="3"/>
  <c r="Q7183" i="3"/>
  <c r="Q7184" i="3"/>
  <c r="Q7185" i="3"/>
  <c r="Q7186" i="3"/>
  <c r="Q7187" i="3"/>
  <c r="Q7188" i="3"/>
  <c r="Q7189" i="3"/>
  <c r="Q7190" i="3"/>
  <c r="Q7191" i="3"/>
  <c r="Q7192" i="3"/>
  <c r="Q7193" i="3"/>
  <c r="Q7194" i="3"/>
  <c r="Q7195" i="3"/>
  <c r="Q7196" i="3"/>
  <c r="Q7197" i="3"/>
  <c r="Q7198" i="3"/>
  <c r="Q7199" i="3"/>
  <c r="Q7200" i="3"/>
  <c r="Q7201" i="3"/>
  <c r="Q7202" i="3"/>
  <c r="Q7203" i="3"/>
  <c r="Q7204" i="3"/>
  <c r="Q7205" i="3"/>
  <c r="Q7206" i="3"/>
  <c r="Q7207" i="3"/>
  <c r="Q7208" i="3"/>
  <c r="Q7209" i="3"/>
  <c r="Q7210" i="3"/>
  <c r="Q7211" i="3"/>
  <c r="Q7212" i="3"/>
  <c r="Q7213" i="3"/>
  <c r="Q7214" i="3"/>
  <c r="Q7215" i="3"/>
  <c r="Q7216" i="3"/>
  <c r="Q7217" i="3"/>
  <c r="Q7218" i="3"/>
  <c r="Q7219" i="3"/>
  <c r="Q7220" i="3"/>
  <c r="Q7221" i="3"/>
  <c r="Q7222" i="3"/>
  <c r="Q7223" i="3"/>
  <c r="Q7224" i="3"/>
  <c r="Q7225" i="3"/>
  <c r="Q7226" i="3"/>
  <c r="Q7227" i="3"/>
  <c r="Q7228" i="3"/>
  <c r="Q7229" i="3"/>
  <c r="Q7230" i="3"/>
  <c r="Q7231" i="3"/>
  <c r="Q7232" i="3"/>
  <c r="Q7233" i="3"/>
  <c r="Q7234" i="3"/>
  <c r="Q7235" i="3"/>
  <c r="Q7236" i="3"/>
  <c r="Q7237" i="3"/>
  <c r="Q7238" i="3"/>
  <c r="Q7239" i="3"/>
  <c r="Q7240" i="3"/>
  <c r="Q7241" i="3"/>
  <c r="Q7242" i="3"/>
  <c r="Q7243" i="3"/>
  <c r="Q7244" i="3"/>
  <c r="Q7245" i="3"/>
  <c r="Q7246" i="3"/>
  <c r="Q7247" i="3"/>
  <c r="Q7248" i="3"/>
  <c r="Q7249" i="3"/>
  <c r="Q7250" i="3"/>
  <c r="Q7251" i="3"/>
  <c r="Q7252" i="3"/>
  <c r="Q7253" i="3"/>
  <c r="Q7254" i="3"/>
  <c r="Q7255" i="3"/>
  <c r="Q7256" i="3"/>
  <c r="Q7257" i="3"/>
  <c r="Q7258" i="3"/>
  <c r="Q6273" i="3"/>
  <c r="Q6274" i="3"/>
  <c r="Q6275" i="3"/>
  <c r="Q6276" i="3"/>
  <c r="Q6277" i="3"/>
  <c r="Q6278" i="3"/>
  <c r="Q6279" i="3"/>
  <c r="Q6280" i="3"/>
  <c r="Q6281" i="3"/>
  <c r="Q6282" i="3"/>
  <c r="Q6283" i="3"/>
  <c r="Q6284" i="3"/>
  <c r="Q6285" i="3"/>
  <c r="Q6286" i="3"/>
  <c r="Q6287" i="3"/>
  <c r="Q6288" i="3"/>
  <c r="Q6289" i="3"/>
  <c r="Q6290" i="3"/>
  <c r="Q6291" i="3"/>
  <c r="Q6292" i="3"/>
  <c r="Q6293" i="3"/>
  <c r="Q6294" i="3"/>
  <c r="Q6295" i="3"/>
  <c r="Q6296" i="3"/>
  <c r="Q6297" i="3"/>
  <c r="Q6298" i="3"/>
  <c r="Q6299" i="3"/>
  <c r="Q6300" i="3"/>
  <c r="Q6301" i="3"/>
  <c r="Q6302" i="3"/>
  <c r="Q6303" i="3"/>
  <c r="Q6304" i="3"/>
  <c r="Q6305" i="3"/>
  <c r="Q6306" i="3"/>
  <c r="Q6307" i="3"/>
  <c r="Q6308" i="3"/>
  <c r="Q6309" i="3"/>
  <c r="Q6310" i="3"/>
  <c r="Q6311" i="3"/>
  <c r="Q6312" i="3"/>
  <c r="Q6313" i="3"/>
  <c r="Q6314" i="3"/>
  <c r="Q6315" i="3"/>
  <c r="Q6316" i="3"/>
  <c r="Q6317" i="3"/>
  <c r="Q6318" i="3"/>
  <c r="Q6319" i="3"/>
  <c r="Q6320" i="3"/>
  <c r="Q6321" i="3"/>
  <c r="Q6322" i="3"/>
  <c r="Q6323" i="3"/>
  <c r="Q6324" i="3"/>
  <c r="Q6325" i="3"/>
  <c r="Q6326" i="3"/>
  <c r="Q6327" i="3"/>
  <c r="Q6328" i="3"/>
  <c r="Q6329" i="3"/>
  <c r="Q6330" i="3"/>
  <c r="Q6331" i="3"/>
  <c r="Q6332" i="3"/>
  <c r="Q6333" i="3"/>
  <c r="Q6334" i="3"/>
  <c r="Q6335" i="3"/>
  <c r="Q6336" i="3"/>
  <c r="Q6337" i="3"/>
  <c r="Q6338" i="3"/>
  <c r="Q6339" i="3"/>
  <c r="Q6340" i="3"/>
  <c r="Q6341" i="3"/>
  <c r="Q6342" i="3"/>
  <c r="Q6343" i="3"/>
  <c r="Q6344" i="3"/>
  <c r="Q6345" i="3"/>
  <c r="Q6346" i="3"/>
  <c r="Q6347" i="3"/>
  <c r="Q6348" i="3"/>
  <c r="Q6349" i="3"/>
  <c r="Q6350" i="3"/>
  <c r="Q6351" i="3"/>
  <c r="Q6352" i="3"/>
  <c r="Q6353" i="3"/>
  <c r="Q6354" i="3"/>
  <c r="Q6355" i="3"/>
  <c r="Q6356" i="3"/>
  <c r="Q6357" i="3"/>
  <c r="Q6358" i="3"/>
  <c r="Q6359" i="3"/>
  <c r="Q6360" i="3"/>
  <c r="Q6361" i="3"/>
  <c r="Q6362" i="3"/>
  <c r="Q6363" i="3"/>
  <c r="Q6364" i="3"/>
  <c r="Q6365" i="3"/>
  <c r="Q6366" i="3"/>
  <c r="Q6367" i="3"/>
  <c r="Q6368" i="3"/>
  <c r="Q6369" i="3"/>
  <c r="Q6370" i="3"/>
  <c r="Q6371" i="3"/>
  <c r="Q6372" i="3"/>
  <c r="Q6373" i="3"/>
  <c r="Q6374" i="3"/>
  <c r="Q6375" i="3"/>
  <c r="Q6376" i="3"/>
  <c r="Q6377" i="3"/>
  <c r="Q6378" i="3"/>
  <c r="Q6379" i="3"/>
  <c r="Q6380" i="3"/>
  <c r="Q6381" i="3"/>
  <c r="Q6382" i="3"/>
  <c r="Q6383" i="3"/>
  <c r="Q6384" i="3"/>
  <c r="Q6385" i="3"/>
  <c r="Q6386" i="3"/>
  <c r="Q6387" i="3"/>
  <c r="Q6388" i="3"/>
  <c r="Q6389" i="3"/>
  <c r="Q6390" i="3"/>
  <c r="Q6391" i="3"/>
  <c r="Q6392" i="3"/>
  <c r="Q6393" i="3"/>
  <c r="Q6394" i="3"/>
  <c r="Q6395" i="3"/>
  <c r="Q6396" i="3"/>
  <c r="Q6397" i="3"/>
  <c r="Q6398" i="3"/>
  <c r="Q6399" i="3"/>
  <c r="Q6400" i="3"/>
  <c r="Q6401" i="3"/>
  <c r="Q6402" i="3"/>
  <c r="Q6403" i="3"/>
  <c r="Q6404" i="3"/>
  <c r="Q6405" i="3"/>
  <c r="Q6406" i="3"/>
  <c r="Q6407" i="3"/>
  <c r="Q6408" i="3"/>
  <c r="Q6409" i="3"/>
  <c r="Q6410" i="3"/>
  <c r="Q6411" i="3"/>
  <c r="Q6412" i="3"/>
  <c r="Q6413" i="3"/>
  <c r="Q6414" i="3"/>
  <c r="Q6415" i="3"/>
  <c r="Q6416" i="3"/>
  <c r="Q6417" i="3"/>
  <c r="Q6418" i="3"/>
  <c r="Q6419" i="3"/>
  <c r="Q6420" i="3"/>
  <c r="Q6421" i="3"/>
  <c r="Q6422" i="3"/>
  <c r="Q6423" i="3"/>
  <c r="Q6424" i="3"/>
  <c r="Q6425" i="3"/>
  <c r="Q6426" i="3"/>
  <c r="Q6427" i="3"/>
  <c r="Q6428" i="3"/>
  <c r="Q6429" i="3"/>
  <c r="Q6430" i="3"/>
  <c r="Q6431" i="3"/>
  <c r="Q6432" i="3"/>
  <c r="Q6433" i="3"/>
  <c r="Q6434" i="3"/>
  <c r="Q6435" i="3"/>
  <c r="Q6436" i="3"/>
  <c r="Q6437" i="3"/>
  <c r="Q6438" i="3"/>
  <c r="Q6439" i="3"/>
  <c r="Q6440" i="3"/>
  <c r="Q6441" i="3"/>
  <c r="Q6442" i="3"/>
  <c r="Q6443" i="3"/>
  <c r="Q6444" i="3"/>
  <c r="Q6445" i="3"/>
  <c r="Q6446" i="3"/>
  <c r="Q6447" i="3"/>
  <c r="Q6448" i="3"/>
  <c r="Q6449" i="3"/>
  <c r="Q6450" i="3"/>
  <c r="Q6451" i="3"/>
  <c r="Q6452" i="3"/>
  <c r="Q6453" i="3"/>
  <c r="Q6454" i="3"/>
  <c r="Q6455" i="3"/>
  <c r="Q6456" i="3"/>
  <c r="Q6457" i="3"/>
  <c r="Q6458" i="3"/>
  <c r="Q6459" i="3"/>
  <c r="Q6460" i="3"/>
  <c r="Q6461" i="3"/>
  <c r="Q6462" i="3"/>
  <c r="Q6463" i="3"/>
  <c r="Q6464" i="3"/>
  <c r="Q6465" i="3"/>
  <c r="Q6466" i="3"/>
  <c r="Q6467" i="3"/>
  <c r="Q6468" i="3"/>
  <c r="Q6469" i="3"/>
  <c r="Q6470" i="3"/>
  <c r="Q6471" i="3"/>
  <c r="Q6472" i="3"/>
  <c r="Q6473" i="3"/>
  <c r="Q6474" i="3"/>
  <c r="Q6475" i="3"/>
  <c r="Q6476" i="3"/>
  <c r="Q6477" i="3"/>
  <c r="Q6478" i="3"/>
  <c r="Q6479" i="3"/>
  <c r="Q6480" i="3"/>
  <c r="Q6481" i="3"/>
  <c r="Q6482" i="3"/>
  <c r="Q6483" i="3"/>
  <c r="Q6484" i="3"/>
  <c r="Q6485" i="3"/>
  <c r="Q6486" i="3"/>
  <c r="Q6487" i="3"/>
  <c r="Q6488" i="3"/>
  <c r="Q6489" i="3"/>
  <c r="Q6490" i="3"/>
  <c r="Q6491" i="3"/>
  <c r="Q6492" i="3"/>
  <c r="Q6493" i="3"/>
  <c r="Q6494" i="3"/>
  <c r="Q6495" i="3"/>
  <c r="Q6496" i="3"/>
  <c r="Q6497" i="3"/>
  <c r="Q6498" i="3"/>
  <c r="Q6499" i="3"/>
  <c r="Q6500" i="3"/>
  <c r="Q6501" i="3"/>
  <c r="Q6502" i="3"/>
  <c r="Q6503" i="3"/>
  <c r="Q6504" i="3"/>
  <c r="Q6505" i="3"/>
  <c r="Q6506" i="3"/>
  <c r="Q6507" i="3"/>
  <c r="Q6508" i="3"/>
  <c r="Q6509" i="3"/>
  <c r="Q6510" i="3"/>
  <c r="Q6511" i="3"/>
  <c r="Q6512" i="3"/>
  <c r="Q6513" i="3"/>
  <c r="Q6514" i="3"/>
  <c r="Q6515" i="3"/>
  <c r="Q6516" i="3"/>
  <c r="Q6517" i="3"/>
  <c r="Q6518" i="3"/>
  <c r="Q6519" i="3"/>
  <c r="Q6520" i="3"/>
  <c r="Q6521" i="3"/>
  <c r="Q6522" i="3"/>
  <c r="Q6523" i="3"/>
  <c r="Q6524" i="3"/>
  <c r="Q6087" i="3"/>
  <c r="Q6088" i="3"/>
  <c r="Q6089" i="3"/>
  <c r="Q6090" i="3"/>
  <c r="Q6091" i="3"/>
  <c r="Q6092" i="3"/>
  <c r="Q6093" i="3"/>
  <c r="Q6094" i="3"/>
  <c r="Q6095" i="3"/>
  <c r="Q6096" i="3"/>
  <c r="Q6097" i="3"/>
  <c r="Q6098" i="3"/>
  <c r="Q6099" i="3"/>
  <c r="Q6100" i="3"/>
  <c r="Q6101" i="3"/>
  <c r="Q6102" i="3"/>
  <c r="Q6103" i="3"/>
  <c r="Q6104" i="3"/>
  <c r="Q6105" i="3"/>
  <c r="Q6106" i="3"/>
  <c r="Q6107" i="3"/>
  <c r="Q6108" i="3"/>
  <c r="Q6109" i="3"/>
  <c r="Q6110" i="3"/>
  <c r="Q6111" i="3"/>
  <c r="Q6112" i="3"/>
  <c r="Q6113" i="3"/>
  <c r="Q6114" i="3"/>
  <c r="Q6115" i="3"/>
  <c r="Q6116" i="3"/>
  <c r="Q6117" i="3"/>
  <c r="Q6118" i="3"/>
  <c r="Q6119" i="3"/>
  <c r="Q6120" i="3"/>
  <c r="Q6121" i="3"/>
  <c r="Q6122" i="3"/>
  <c r="Q6123" i="3"/>
  <c r="Q6124" i="3"/>
  <c r="Q6125" i="3"/>
  <c r="Q6126" i="3"/>
  <c r="Q6127" i="3"/>
  <c r="Q6128" i="3"/>
  <c r="Q6129" i="3"/>
  <c r="Q6130" i="3"/>
  <c r="Q6131" i="3"/>
  <c r="Q6132" i="3"/>
  <c r="Q6133" i="3"/>
  <c r="Q6134" i="3"/>
  <c r="Q6135" i="3"/>
  <c r="Q6136" i="3"/>
  <c r="Q6137" i="3"/>
  <c r="Q6138" i="3"/>
  <c r="Q6139" i="3"/>
  <c r="Q6140" i="3"/>
  <c r="Q6141" i="3"/>
  <c r="Q6142" i="3"/>
  <c r="Q6143" i="3"/>
  <c r="Q6144" i="3"/>
  <c r="Q6145" i="3"/>
  <c r="Q6146" i="3"/>
  <c r="Q6147" i="3"/>
  <c r="Q6148" i="3"/>
  <c r="Q6149" i="3"/>
  <c r="Q6150" i="3"/>
  <c r="Q6151" i="3"/>
  <c r="Q6152" i="3"/>
  <c r="Q6153" i="3"/>
  <c r="Q6154" i="3"/>
  <c r="Q6155" i="3"/>
  <c r="Q6156" i="3"/>
  <c r="Q6157" i="3"/>
  <c r="Q6158" i="3"/>
  <c r="Q6159" i="3"/>
  <c r="Q6160" i="3"/>
  <c r="Q6161" i="3"/>
  <c r="Q6162" i="3"/>
  <c r="Q6163" i="3"/>
  <c r="Q6164" i="3"/>
  <c r="Q6165" i="3"/>
  <c r="Q6166" i="3"/>
  <c r="Q6167" i="3"/>
  <c r="Q6168" i="3"/>
  <c r="Q6169" i="3"/>
  <c r="Q6170" i="3"/>
  <c r="Q6171" i="3"/>
  <c r="Q6172" i="3"/>
  <c r="Q6173" i="3"/>
  <c r="Q6174" i="3"/>
  <c r="Q6175" i="3"/>
  <c r="Q6176" i="3"/>
  <c r="Q6177" i="3"/>
  <c r="Q6178" i="3"/>
  <c r="Q6179" i="3"/>
  <c r="Q6180" i="3"/>
  <c r="Q6181" i="3"/>
  <c r="Q6182" i="3"/>
  <c r="Q6183" i="3"/>
  <c r="Q6184" i="3"/>
  <c r="Q6185" i="3"/>
  <c r="Q6186" i="3"/>
  <c r="Q6187" i="3"/>
  <c r="Q6188" i="3"/>
  <c r="Q6189" i="3"/>
  <c r="Q6190" i="3"/>
  <c r="Q6191" i="3"/>
  <c r="Q6192" i="3"/>
  <c r="Q6193" i="3"/>
  <c r="Q6194" i="3"/>
  <c r="Q6195" i="3"/>
  <c r="Q6196" i="3"/>
  <c r="Q6197" i="3"/>
  <c r="Q6198" i="3"/>
  <c r="Q6199" i="3"/>
  <c r="Q6200" i="3"/>
  <c r="Q6201" i="3"/>
  <c r="Q6202" i="3"/>
  <c r="Q6203" i="3"/>
  <c r="Q6204" i="3"/>
  <c r="Q6205" i="3"/>
  <c r="Q6206" i="3"/>
  <c r="Q6207" i="3"/>
  <c r="Q6208" i="3"/>
  <c r="Q6209" i="3"/>
  <c r="Q6210" i="3"/>
  <c r="Q6211" i="3"/>
  <c r="Q6212" i="3"/>
  <c r="Q6213" i="3"/>
  <c r="Q6214" i="3"/>
  <c r="Q6215" i="3"/>
  <c r="Q6216" i="3"/>
  <c r="Q6217" i="3"/>
  <c r="Q6218" i="3"/>
  <c r="Q6219" i="3"/>
  <c r="Q6220" i="3"/>
  <c r="Q6221" i="3"/>
  <c r="Q6222" i="3"/>
  <c r="Q6223" i="3"/>
  <c r="Q6224" i="3"/>
  <c r="Q6225" i="3"/>
  <c r="Q6226" i="3"/>
  <c r="Q6227" i="3"/>
  <c r="Q6228" i="3"/>
  <c r="Q6229" i="3"/>
  <c r="Q6230" i="3"/>
  <c r="Q6231" i="3"/>
  <c r="Q6232" i="3"/>
  <c r="Q6233" i="3"/>
  <c r="Q6234" i="3"/>
  <c r="Q6235" i="3"/>
  <c r="Q6236" i="3"/>
  <c r="Q6237" i="3"/>
  <c r="Q6238" i="3"/>
  <c r="Q6239" i="3"/>
  <c r="Q6240" i="3"/>
  <c r="Q6241" i="3"/>
  <c r="Q6242" i="3"/>
  <c r="Q6243" i="3"/>
  <c r="Q6244" i="3"/>
  <c r="Q6245" i="3"/>
  <c r="Q6246" i="3"/>
  <c r="Q6247" i="3"/>
  <c r="Q6248" i="3"/>
  <c r="Q6249" i="3"/>
  <c r="Q6250" i="3"/>
  <c r="Q6251" i="3"/>
  <c r="Q6252" i="3"/>
  <c r="Q6253" i="3"/>
  <c r="Q6254" i="3"/>
  <c r="Q6255" i="3"/>
  <c r="Q6256" i="3"/>
  <c r="Q6257" i="3"/>
  <c r="Q6258" i="3"/>
  <c r="Q6259" i="3"/>
  <c r="Q6260" i="3"/>
  <c r="Q6261" i="3"/>
  <c r="Q6262" i="3"/>
  <c r="Q6263" i="3"/>
  <c r="Q6264" i="3"/>
  <c r="Q6265" i="3"/>
  <c r="Q6266" i="3"/>
  <c r="Q6267" i="3"/>
  <c r="Q6268" i="3"/>
  <c r="Q6269" i="3"/>
  <c r="Q6270" i="3"/>
  <c r="Q6271" i="3"/>
  <c r="Q6272" i="3"/>
  <c r="Q6065" i="3"/>
  <c r="Q6066" i="3"/>
  <c r="Q6067" i="3"/>
  <c r="Q6068" i="3"/>
  <c r="Q6069" i="3"/>
  <c r="Q6070" i="3"/>
  <c r="Q6071" i="3"/>
  <c r="Q6072" i="3"/>
  <c r="Q6073" i="3"/>
  <c r="Q6074" i="3"/>
  <c r="Q6075" i="3"/>
  <c r="Q6076" i="3"/>
  <c r="Q6077" i="3"/>
  <c r="Q6078" i="3"/>
  <c r="Q6079" i="3"/>
  <c r="Q6080" i="3"/>
  <c r="Q6081" i="3"/>
  <c r="Q6082" i="3"/>
  <c r="Q6083" i="3"/>
  <c r="Q6084" i="3"/>
  <c r="Q6085" i="3"/>
  <c r="Q6086" i="3"/>
  <c r="Q6041" i="3"/>
  <c r="Q6042" i="3"/>
  <c r="Q6043" i="3"/>
  <c r="Q6044" i="3"/>
  <c r="Q6045" i="3"/>
  <c r="Q6046" i="3"/>
  <c r="Q6047" i="3"/>
  <c r="Q6048" i="3"/>
  <c r="Q6049" i="3"/>
  <c r="Q6050" i="3"/>
  <c r="Q6051" i="3"/>
  <c r="Q6052" i="3"/>
  <c r="Q6053" i="3"/>
  <c r="Q6054" i="3"/>
  <c r="Q6055" i="3"/>
  <c r="Q6056" i="3"/>
  <c r="Q6057" i="3"/>
  <c r="Q6058" i="3"/>
  <c r="Q6059" i="3"/>
  <c r="Q6060" i="3"/>
  <c r="Q6061" i="3"/>
  <c r="Q6062" i="3"/>
  <c r="Q6063" i="3"/>
  <c r="Q6064" i="3"/>
  <c r="Q4634" i="3"/>
  <c r="Q4635" i="3"/>
  <c r="Q4636" i="3"/>
  <c r="Q4637" i="3"/>
  <c r="Q4638" i="3"/>
  <c r="Q4639" i="3"/>
  <c r="Q4640" i="3"/>
  <c r="Q4641" i="3"/>
  <c r="Q4642" i="3"/>
  <c r="Q4643" i="3"/>
  <c r="Q4644" i="3"/>
  <c r="Q4645" i="3"/>
  <c r="Q4646" i="3"/>
  <c r="Q4647" i="3"/>
  <c r="Q4648" i="3"/>
  <c r="Q4649" i="3"/>
  <c r="Q4650" i="3"/>
  <c r="Q4651" i="3"/>
  <c r="Q4652" i="3"/>
  <c r="Q4653" i="3"/>
  <c r="Q4654" i="3"/>
  <c r="Q4655" i="3"/>
  <c r="Q4656" i="3"/>
  <c r="Q4657" i="3"/>
  <c r="Q4658" i="3"/>
  <c r="Q4659" i="3"/>
  <c r="Q4660" i="3"/>
  <c r="Q4661" i="3"/>
  <c r="Q4662" i="3"/>
  <c r="Q4663" i="3"/>
  <c r="Q4664" i="3"/>
  <c r="Q4665" i="3"/>
  <c r="Q4666" i="3"/>
  <c r="Q4667" i="3"/>
  <c r="Q4668" i="3"/>
  <c r="Q4669" i="3"/>
  <c r="Q4670" i="3"/>
  <c r="Q4671" i="3"/>
  <c r="Q4672" i="3"/>
  <c r="Q4673" i="3"/>
  <c r="Q4674" i="3"/>
  <c r="Q4675" i="3"/>
  <c r="Q4676" i="3"/>
  <c r="Q4677" i="3"/>
  <c r="Q4678" i="3"/>
  <c r="Q4679" i="3"/>
  <c r="Q4680" i="3"/>
  <c r="Q4681" i="3"/>
  <c r="Q4682" i="3"/>
  <c r="Q4683" i="3"/>
  <c r="Q4684" i="3"/>
  <c r="Q4685" i="3"/>
  <c r="Q4686" i="3"/>
  <c r="Q4687" i="3"/>
  <c r="Q4688" i="3"/>
  <c r="Q4689" i="3"/>
  <c r="Q4690" i="3"/>
  <c r="Q4691" i="3"/>
  <c r="Q4692" i="3"/>
  <c r="Q4693" i="3"/>
  <c r="Q4694" i="3"/>
  <c r="Q4695" i="3"/>
  <c r="Q4696" i="3"/>
  <c r="Q4697" i="3"/>
  <c r="Q4698" i="3"/>
  <c r="Q4699" i="3"/>
  <c r="Q4700" i="3"/>
  <c r="Q4701" i="3"/>
  <c r="Q4702" i="3"/>
  <c r="Q4703" i="3"/>
  <c r="Q4704" i="3"/>
  <c r="Q4705" i="3"/>
  <c r="Q4706" i="3"/>
  <c r="Q4707" i="3"/>
  <c r="Q4708" i="3"/>
  <c r="Q4709" i="3"/>
  <c r="Q4710" i="3"/>
  <c r="Q4711" i="3"/>
  <c r="Q4712" i="3"/>
  <c r="Q4713" i="3"/>
  <c r="Q4714" i="3"/>
  <c r="Q4715" i="3"/>
  <c r="Q4716" i="3"/>
  <c r="Q4717" i="3"/>
  <c r="Q4718" i="3"/>
  <c r="Q4719" i="3"/>
  <c r="Q4720" i="3"/>
  <c r="Q4721" i="3"/>
  <c r="Q4722" i="3"/>
  <c r="Q4723" i="3"/>
  <c r="Q4724" i="3"/>
  <c r="Q4725" i="3"/>
  <c r="Q4726" i="3"/>
  <c r="Q4727" i="3"/>
  <c r="Q4728" i="3"/>
  <c r="Q4729" i="3"/>
  <c r="Q4730" i="3"/>
  <c r="Q4731" i="3"/>
  <c r="Q4732" i="3"/>
  <c r="Q4733" i="3"/>
  <c r="Q4734" i="3"/>
  <c r="Q4735" i="3"/>
  <c r="Q4736" i="3"/>
  <c r="Q4737" i="3"/>
  <c r="Q4738" i="3"/>
  <c r="Q4739" i="3"/>
  <c r="Q4740" i="3"/>
  <c r="Q4741" i="3"/>
  <c r="Q4742" i="3"/>
  <c r="Q4743" i="3"/>
  <c r="Q4744" i="3"/>
  <c r="Q4745" i="3"/>
  <c r="Q4746" i="3"/>
  <c r="Q4747" i="3"/>
  <c r="Q4748" i="3"/>
  <c r="Q4749" i="3"/>
  <c r="Q4750" i="3"/>
  <c r="Q4751" i="3"/>
  <c r="Q4752" i="3"/>
  <c r="Q4753" i="3"/>
  <c r="Q4754" i="3"/>
  <c r="Q4755" i="3"/>
  <c r="Q4756" i="3"/>
  <c r="Q4757" i="3"/>
  <c r="Q4758" i="3"/>
  <c r="Q4759" i="3"/>
  <c r="Q4760" i="3"/>
  <c r="Q4761" i="3"/>
  <c r="Q4762" i="3"/>
  <c r="Q4763" i="3"/>
  <c r="Q4764" i="3"/>
  <c r="Q4765" i="3"/>
  <c r="Q4766" i="3"/>
  <c r="Q4767" i="3"/>
  <c r="Q4768" i="3"/>
  <c r="Q4769" i="3"/>
  <c r="Q4770" i="3"/>
  <c r="Q4771" i="3"/>
  <c r="Q4772" i="3"/>
  <c r="Q4773" i="3"/>
  <c r="Q4774" i="3"/>
  <c r="Q4775" i="3"/>
  <c r="Q4776" i="3"/>
  <c r="Q4777" i="3"/>
  <c r="Q4778" i="3"/>
  <c r="Q4779" i="3"/>
  <c r="Q4780" i="3"/>
  <c r="Q4781" i="3"/>
  <c r="Q4782" i="3"/>
  <c r="Q4783" i="3"/>
  <c r="Q4784" i="3"/>
  <c r="Q4785" i="3"/>
  <c r="Q4786" i="3"/>
  <c r="Q4787" i="3"/>
  <c r="Q4788" i="3"/>
  <c r="Q4789" i="3"/>
  <c r="Q4790" i="3"/>
  <c r="Q4791" i="3"/>
  <c r="Q4792" i="3"/>
  <c r="Q4793" i="3"/>
  <c r="Q4794" i="3"/>
  <c r="Q4795" i="3"/>
  <c r="Q4796" i="3"/>
  <c r="Q4797" i="3"/>
  <c r="Q4798" i="3"/>
  <c r="Q4799" i="3"/>
  <c r="Q4800" i="3"/>
  <c r="Q4801" i="3"/>
  <c r="Q4802" i="3"/>
  <c r="Q4803" i="3"/>
  <c r="Q4804" i="3"/>
  <c r="Q4805" i="3"/>
  <c r="Q4806" i="3"/>
  <c r="Q4807" i="3"/>
  <c r="Q4808" i="3"/>
  <c r="Q4809" i="3"/>
  <c r="Q4810" i="3"/>
  <c r="Q4811" i="3"/>
  <c r="Q4812" i="3"/>
  <c r="Q4813" i="3"/>
  <c r="Q4814" i="3"/>
  <c r="Q4815" i="3"/>
  <c r="Q4816" i="3"/>
  <c r="Q4817" i="3"/>
  <c r="Q4818" i="3"/>
  <c r="Q4819" i="3"/>
  <c r="Q4820" i="3"/>
  <c r="Q4821" i="3"/>
  <c r="Q4822" i="3"/>
  <c r="Q4823" i="3"/>
  <c r="Q4824" i="3"/>
  <c r="Q4825" i="3"/>
  <c r="Q4826" i="3"/>
  <c r="Q4827" i="3"/>
  <c r="Q4828" i="3"/>
  <c r="Q4829" i="3"/>
  <c r="Q4830" i="3"/>
  <c r="Q4831" i="3"/>
  <c r="Q4832" i="3"/>
  <c r="Q4833" i="3"/>
  <c r="Q4834" i="3"/>
  <c r="Q4835" i="3"/>
  <c r="Q4836" i="3"/>
  <c r="Q4837" i="3"/>
  <c r="Q4838" i="3"/>
  <c r="Q4839" i="3"/>
  <c r="Q4840" i="3"/>
  <c r="Q4841" i="3"/>
  <c r="Q4842" i="3"/>
  <c r="Q4843" i="3"/>
  <c r="Q4844" i="3"/>
  <c r="Q4845" i="3"/>
  <c r="Q4846" i="3"/>
  <c r="Q4847" i="3"/>
  <c r="Q4848" i="3"/>
  <c r="Q4849" i="3"/>
  <c r="Q4850" i="3"/>
  <c r="Q4851" i="3"/>
  <c r="Q4852" i="3"/>
  <c r="Q4853" i="3"/>
  <c r="Q4854" i="3"/>
  <c r="Q4855" i="3"/>
  <c r="Q4856" i="3"/>
  <c r="Q4857" i="3"/>
  <c r="Q4858" i="3"/>
  <c r="Q4859" i="3"/>
  <c r="Q4860" i="3"/>
  <c r="Q4861" i="3"/>
  <c r="Q4862" i="3"/>
  <c r="Q4863" i="3"/>
  <c r="Q4864" i="3"/>
  <c r="Q4865" i="3"/>
  <c r="Q4866" i="3"/>
  <c r="Q4867" i="3"/>
  <c r="Q4868" i="3"/>
  <c r="Q4869" i="3"/>
  <c r="Q4870" i="3"/>
  <c r="Q4871" i="3"/>
  <c r="Q4872" i="3"/>
  <c r="Q4873" i="3"/>
  <c r="Q4874" i="3"/>
  <c r="Q4875" i="3"/>
  <c r="Q4876" i="3"/>
  <c r="Q4877" i="3"/>
  <c r="Q4878" i="3"/>
  <c r="Q4879" i="3"/>
  <c r="Q4880" i="3"/>
  <c r="Q4881" i="3"/>
  <c r="Q4882" i="3"/>
  <c r="Q4883" i="3"/>
  <c r="Q4884" i="3"/>
  <c r="Q4885" i="3"/>
  <c r="Q4886" i="3"/>
  <c r="Q4887" i="3"/>
  <c r="Q4888" i="3"/>
  <c r="Q4889" i="3"/>
  <c r="Q4890" i="3"/>
  <c r="Q4891" i="3"/>
  <c r="Q4892" i="3"/>
  <c r="Q4893" i="3"/>
  <c r="Q4894" i="3"/>
  <c r="Q4895" i="3"/>
  <c r="Q4896" i="3"/>
  <c r="Q4897" i="3"/>
  <c r="Q4898" i="3"/>
  <c r="Q4899" i="3"/>
  <c r="Q4900" i="3"/>
  <c r="Q4901" i="3"/>
  <c r="Q4902" i="3"/>
  <c r="Q4903" i="3"/>
  <c r="Q4904" i="3"/>
  <c r="Q4905" i="3"/>
  <c r="Q4906" i="3"/>
  <c r="Q4907" i="3"/>
  <c r="Q4908" i="3"/>
  <c r="Q4909" i="3"/>
  <c r="Q4910" i="3"/>
  <c r="Q4911" i="3"/>
  <c r="Q4912" i="3"/>
  <c r="Q4913" i="3"/>
  <c r="Q4914" i="3"/>
  <c r="Q4915" i="3"/>
  <c r="Q4916" i="3"/>
  <c r="Q4917" i="3"/>
  <c r="Q4918" i="3"/>
  <c r="Q4919" i="3"/>
  <c r="Q4920" i="3"/>
  <c r="Q4921" i="3"/>
  <c r="Q4922" i="3"/>
  <c r="Q4923" i="3"/>
  <c r="Q4924" i="3"/>
  <c r="Q4925" i="3"/>
  <c r="Q4926" i="3"/>
  <c r="Q4927" i="3"/>
  <c r="Q4928" i="3"/>
  <c r="Q4929" i="3"/>
  <c r="Q4930" i="3"/>
  <c r="Q4931" i="3"/>
  <c r="Q4932" i="3"/>
  <c r="Q4933" i="3"/>
  <c r="Q4934" i="3"/>
  <c r="Q4935" i="3"/>
  <c r="Q4936" i="3"/>
  <c r="Q4937" i="3"/>
  <c r="Q4938" i="3"/>
  <c r="Q4939" i="3"/>
  <c r="Q4940" i="3"/>
  <c r="Q4941" i="3"/>
  <c r="Q4942" i="3"/>
  <c r="Q4943" i="3"/>
  <c r="Q4944" i="3"/>
  <c r="Q4945" i="3"/>
  <c r="Q4946" i="3"/>
  <c r="Q4947" i="3"/>
  <c r="Q4948" i="3"/>
  <c r="Q4949" i="3"/>
  <c r="Q4950" i="3"/>
  <c r="Q4951" i="3"/>
  <c r="Q4952" i="3"/>
  <c r="Q4953" i="3"/>
  <c r="Q4954" i="3"/>
  <c r="Q4955" i="3"/>
  <c r="Q4956" i="3"/>
  <c r="Q4957" i="3"/>
  <c r="Q4958" i="3"/>
  <c r="Q4959" i="3"/>
  <c r="Q4960" i="3"/>
  <c r="Q4961" i="3"/>
  <c r="Q4962" i="3"/>
  <c r="Q4963" i="3"/>
  <c r="Q4964" i="3"/>
  <c r="Q4965" i="3"/>
  <c r="Q4966" i="3"/>
  <c r="Q4967" i="3"/>
  <c r="Q4968" i="3"/>
  <c r="Q4969" i="3"/>
  <c r="Q4970" i="3"/>
  <c r="Q4971" i="3"/>
  <c r="Q4972" i="3"/>
  <c r="Q4973" i="3"/>
  <c r="Q4974" i="3"/>
  <c r="Q4975" i="3"/>
  <c r="Q4976" i="3"/>
  <c r="Q4977" i="3"/>
  <c r="Q4978" i="3"/>
  <c r="Q4979" i="3"/>
  <c r="Q4980" i="3"/>
  <c r="Q4981" i="3"/>
  <c r="Q4982" i="3"/>
  <c r="Q4983" i="3"/>
  <c r="Q4984" i="3"/>
  <c r="Q4985" i="3"/>
  <c r="Q4986" i="3"/>
  <c r="Q4987" i="3"/>
  <c r="Q4988" i="3"/>
  <c r="Q4989" i="3"/>
  <c r="Q4990" i="3"/>
  <c r="Q4991" i="3"/>
  <c r="Q4992" i="3"/>
  <c r="Q4993" i="3"/>
  <c r="Q4994" i="3"/>
  <c r="Q4995" i="3"/>
  <c r="Q4996" i="3"/>
  <c r="Q4997" i="3"/>
  <c r="Q4998" i="3"/>
  <c r="Q4999" i="3"/>
  <c r="Q5000" i="3"/>
  <c r="Q5001" i="3"/>
  <c r="Q5002" i="3"/>
  <c r="Q5003" i="3"/>
  <c r="Q5004" i="3"/>
  <c r="Q5005" i="3"/>
  <c r="Q5006" i="3"/>
  <c r="Q5007" i="3"/>
  <c r="Q5008" i="3"/>
  <c r="Q5009" i="3"/>
  <c r="Q5010" i="3"/>
  <c r="Q5011" i="3"/>
  <c r="Q5012" i="3"/>
  <c r="Q5013" i="3"/>
  <c r="Q5014" i="3"/>
  <c r="Q5015" i="3"/>
  <c r="Q5016" i="3"/>
  <c r="Q5017" i="3"/>
  <c r="Q5018" i="3"/>
  <c r="Q5019" i="3"/>
  <c r="Q5020" i="3"/>
  <c r="Q5021" i="3"/>
  <c r="Q5022" i="3"/>
  <c r="Q5023" i="3"/>
  <c r="Q5024" i="3"/>
  <c r="Q5025" i="3"/>
  <c r="Q5026" i="3"/>
  <c r="Q5027" i="3"/>
  <c r="Q5028" i="3"/>
  <c r="Q5029" i="3"/>
  <c r="Q5030" i="3"/>
  <c r="Q5031" i="3"/>
  <c r="Q5032" i="3"/>
  <c r="Q5033" i="3"/>
  <c r="Q5034" i="3"/>
  <c r="Q5035" i="3"/>
  <c r="Q5036" i="3"/>
  <c r="Q5037" i="3"/>
  <c r="Q5038" i="3"/>
  <c r="Q5039" i="3"/>
  <c r="Q5040" i="3"/>
  <c r="Q5041" i="3"/>
  <c r="Q5042" i="3"/>
  <c r="Q5043" i="3"/>
  <c r="Q5044" i="3"/>
  <c r="Q5045" i="3"/>
  <c r="Q5046" i="3"/>
  <c r="Q5047" i="3"/>
  <c r="Q5048" i="3"/>
  <c r="Q5049" i="3"/>
  <c r="Q5050" i="3"/>
  <c r="Q5051" i="3"/>
  <c r="Q5052" i="3"/>
  <c r="Q5053" i="3"/>
  <c r="Q5054" i="3"/>
  <c r="Q5055" i="3"/>
  <c r="Q5056" i="3"/>
  <c r="Q5057" i="3"/>
  <c r="Q5058" i="3"/>
  <c r="Q5059" i="3"/>
  <c r="Q5060" i="3"/>
  <c r="Q5061" i="3"/>
  <c r="Q5062" i="3"/>
  <c r="Q5063" i="3"/>
  <c r="Q5064" i="3"/>
  <c r="Q5065" i="3"/>
  <c r="Q5066" i="3"/>
  <c r="Q5067" i="3"/>
  <c r="Q5068" i="3"/>
  <c r="Q5069" i="3"/>
  <c r="Q5070" i="3"/>
  <c r="Q5071" i="3"/>
  <c r="Q5072" i="3"/>
  <c r="Q5073" i="3"/>
  <c r="Q5074" i="3"/>
  <c r="Q5075" i="3"/>
  <c r="Q5076" i="3"/>
  <c r="Q5077" i="3"/>
  <c r="Q5078" i="3"/>
  <c r="Q5079" i="3"/>
  <c r="Q5080" i="3"/>
  <c r="Q5081" i="3"/>
  <c r="Q5082" i="3"/>
  <c r="Q5083" i="3"/>
  <c r="Q5084" i="3"/>
  <c r="Q5085" i="3"/>
  <c r="Q5086" i="3"/>
  <c r="Q5087" i="3"/>
  <c r="Q5088" i="3"/>
  <c r="Q5089" i="3"/>
  <c r="Q5090" i="3"/>
  <c r="Q5091" i="3"/>
  <c r="Q5092" i="3"/>
  <c r="Q5093" i="3"/>
  <c r="Q5094" i="3"/>
  <c r="Q5095" i="3"/>
  <c r="Q5096" i="3"/>
  <c r="Q5097" i="3"/>
  <c r="Q5098" i="3"/>
  <c r="Q5099" i="3"/>
  <c r="Q5100" i="3"/>
  <c r="Q5101" i="3"/>
  <c r="Q5102" i="3"/>
  <c r="Q5103" i="3"/>
  <c r="Q5104" i="3"/>
  <c r="Q5105" i="3"/>
  <c r="Q5106" i="3"/>
  <c r="Q5107" i="3"/>
  <c r="Q5108" i="3"/>
  <c r="Q5109" i="3"/>
  <c r="Q5110" i="3"/>
  <c r="Q5111" i="3"/>
  <c r="Q5112" i="3"/>
  <c r="Q5113" i="3"/>
  <c r="Q5114" i="3"/>
  <c r="Q5115" i="3"/>
  <c r="Q5116" i="3"/>
  <c r="Q5117" i="3"/>
  <c r="Q5118" i="3"/>
  <c r="Q5119" i="3"/>
  <c r="Q5120" i="3"/>
  <c r="Q5121" i="3"/>
  <c r="Q5122" i="3"/>
  <c r="Q5123" i="3"/>
  <c r="Q5124" i="3"/>
  <c r="Q5125" i="3"/>
  <c r="Q5126" i="3"/>
  <c r="Q5127" i="3"/>
  <c r="Q5128" i="3"/>
  <c r="Q5129" i="3"/>
  <c r="Q5130" i="3"/>
  <c r="Q5131" i="3"/>
  <c r="Q5132" i="3"/>
  <c r="Q5133" i="3"/>
  <c r="Q5134" i="3"/>
  <c r="Q5135" i="3"/>
  <c r="Q5136" i="3"/>
  <c r="Q5137" i="3"/>
  <c r="Q5138" i="3"/>
  <c r="Q5139" i="3"/>
  <c r="Q5140" i="3"/>
  <c r="Q5141" i="3"/>
  <c r="Q5142" i="3"/>
  <c r="Q5143" i="3"/>
  <c r="Q5144" i="3"/>
  <c r="Q5145" i="3"/>
  <c r="Q5146" i="3"/>
  <c r="Q5147" i="3"/>
  <c r="Q5148" i="3"/>
  <c r="Q5149" i="3"/>
  <c r="Q5150" i="3"/>
  <c r="Q5151" i="3"/>
  <c r="Q5152" i="3"/>
  <c r="Q5153" i="3"/>
  <c r="Q5154" i="3"/>
  <c r="Q5155" i="3"/>
  <c r="Q5156" i="3"/>
  <c r="Q5157" i="3"/>
  <c r="Q5158" i="3"/>
  <c r="Q5159" i="3"/>
  <c r="Q5160" i="3"/>
  <c r="Q5161" i="3"/>
  <c r="Q5162" i="3"/>
  <c r="Q5163" i="3"/>
  <c r="Q5164" i="3"/>
  <c r="Q5165" i="3"/>
  <c r="Q5166" i="3"/>
  <c r="Q5167" i="3"/>
  <c r="Q5168" i="3"/>
  <c r="Q5169" i="3"/>
  <c r="Q5170" i="3"/>
  <c r="Q5171" i="3"/>
  <c r="Q5172" i="3"/>
  <c r="Q5173" i="3"/>
  <c r="Q5174" i="3"/>
  <c r="Q5175" i="3"/>
  <c r="Q5176" i="3"/>
  <c r="Q5177" i="3"/>
  <c r="Q5178" i="3"/>
  <c r="Q5179" i="3"/>
  <c r="Q5180" i="3"/>
  <c r="Q5181" i="3"/>
  <c r="Q5182" i="3"/>
  <c r="Q5183" i="3"/>
  <c r="Q5184" i="3"/>
  <c r="Q5185" i="3"/>
  <c r="Q5186" i="3"/>
  <c r="Q5187" i="3"/>
  <c r="Q5188" i="3"/>
  <c r="Q5189" i="3"/>
  <c r="Q5190" i="3"/>
  <c r="Q5191" i="3"/>
  <c r="Q5192" i="3"/>
  <c r="Q5193" i="3"/>
  <c r="Q5194" i="3"/>
  <c r="Q5195" i="3"/>
  <c r="Q5196" i="3"/>
  <c r="Q5197" i="3"/>
  <c r="Q5198" i="3"/>
  <c r="Q5199" i="3"/>
  <c r="Q5200" i="3"/>
  <c r="Q5201" i="3"/>
  <c r="Q5202" i="3"/>
  <c r="Q5203" i="3"/>
  <c r="Q5204" i="3"/>
  <c r="Q5205" i="3"/>
  <c r="Q5206" i="3"/>
  <c r="Q5207" i="3"/>
  <c r="Q5208" i="3"/>
  <c r="Q5209" i="3"/>
  <c r="Q5210" i="3"/>
  <c r="Q5211" i="3"/>
  <c r="Q5212" i="3"/>
  <c r="Q5213" i="3"/>
  <c r="Q5214" i="3"/>
  <c r="Q5215" i="3"/>
  <c r="Q5216" i="3"/>
  <c r="Q5217" i="3"/>
  <c r="Q5218" i="3"/>
  <c r="Q5219" i="3"/>
  <c r="Q5220" i="3"/>
  <c r="Q5221" i="3"/>
  <c r="Q5222" i="3"/>
  <c r="Q5223" i="3"/>
  <c r="Q5224" i="3"/>
  <c r="Q5225" i="3"/>
  <c r="Q5226" i="3"/>
  <c r="Q5227" i="3"/>
  <c r="Q5228" i="3"/>
  <c r="Q5229" i="3"/>
  <c r="Q5230" i="3"/>
  <c r="Q5231" i="3"/>
  <c r="Q5232" i="3"/>
  <c r="Q5233" i="3"/>
  <c r="Q5234" i="3"/>
  <c r="Q5235" i="3"/>
  <c r="Q5236" i="3"/>
  <c r="Q5237" i="3"/>
  <c r="Q5238" i="3"/>
  <c r="Q5239" i="3"/>
  <c r="Q5240" i="3"/>
  <c r="Q5241" i="3"/>
  <c r="Q5242" i="3"/>
  <c r="Q5243" i="3"/>
  <c r="Q5244" i="3"/>
  <c r="Q5245" i="3"/>
  <c r="Q5246" i="3"/>
  <c r="Q5247" i="3"/>
  <c r="Q5248" i="3"/>
  <c r="Q5249" i="3"/>
  <c r="Q5250" i="3"/>
  <c r="Q5251" i="3"/>
  <c r="Q5252" i="3"/>
  <c r="Q5253" i="3"/>
  <c r="Q5254" i="3"/>
  <c r="Q5255" i="3"/>
  <c r="Q5256" i="3"/>
  <c r="Q5257" i="3"/>
  <c r="Q5258" i="3"/>
  <c r="Q5259" i="3"/>
  <c r="Q5260" i="3"/>
  <c r="Q5261" i="3"/>
  <c r="Q5262" i="3"/>
  <c r="Q5263" i="3"/>
  <c r="Q5264" i="3"/>
  <c r="Q5265" i="3"/>
  <c r="Q5266" i="3"/>
  <c r="Q5267" i="3"/>
  <c r="Q5268" i="3"/>
  <c r="Q5269" i="3"/>
  <c r="Q5270" i="3"/>
  <c r="Q5271" i="3"/>
  <c r="Q5272" i="3"/>
  <c r="Q5273" i="3"/>
  <c r="Q5274" i="3"/>
  <c r="Q5275" i="3"/>
  <c r="Q5276" i="3"/>
  <c r="Q5277" i="3"/>
  <c r="Q5278" i="3"/>
  <c r="Q5279" i="3"/>
  <c r="Q5280" i="3"/>
  <c r="Q5281" i="3"/>
  <c r="Q5282" i="3"/>
  <c r="Q5283" i="3"/>
  <c r="Q5284" i="3"/>
  <c r="Q5285" i="3"/>
  <c r="Q5286" i="3"/>
  <c r="Q5287" i="3"/>
  <c r="Q5288" i="3"/>
  <c r="Q5289" i="3"/>
  <c r="Q5290" i="3"/>
  <c r="Q5291" i="3"/>
  <c r="Q5292" i="3"/>
  <c r="Q5293" i="3"/>
  <c r="Q5294" i="3"/>
  <c r="Q5295" i="3"/>
  <c r="Q5296" i="3"/>
  <c r="Q5297" i="3"/>
  <c r="Q5298" i="3"/>
  <c r="Q5299" i="3"/>
  <c r="Q5300" i="3"/>
  <c r="Q5301" i="3"/>
  <c r="Q5302" i="3"/>
  <c r="Q5303" i="3"/>
  <c r="Q5304" i="3"/>
  <c r="Q5305" i="3"/>
  <c r="Q5306" i="3"/>
  <c r="Q5307" i="3"/>
  <c r="Q5308" i="3"/>
  <c r="Q5309" i="3"/>
  <c r="Q5310" i="3"/>
  <c r="Q5311" i="3"/>
  <c r="Q5312" i="3"/>
  <c r="Q5313" i="3"/>
  <c r="Q5314" i="3"/>
  <c r="Q5315" i="3"/>
  <c r="Q5316" i="3"/>
  <c r="Q5317" i="3"/>
  <c r="Q5318" i="3"/>
  <c r="Q5319" i="3"/>
  <c r="Q5320" i="3"/>
  <c r="Q5321" i="3"/>
  <c r="Q5322" i="3"/>
  <c r="Q5323" i="3"/>
  <c r="Q5324" i="3"/>
  <c r="Q5325" i="3"/>
  <c r="Q5326" i="3"/>
  <c r="Q5327" i="3"/>
  <c r="Q5328" i="3"/>
  <c r="Q5329" i="3"/>
  <c r="Q5330" i="3"/>
  <c r="Q5331" i="3"/>
  <c r="Q5332" i="3"/>
  <c r="Q5333" i="3"/>
  <c r="Q5334" i="3"/>
  <c r="Q5335" i="3"/>
  <c r="Q5336" i="3"/>
  <c r="Q5337" i="3"/>
  <c r="Q5338" i="3"/>
  <c r="Q5339" i="3"/>
  <c r="Q5340" i="3"/>
  <c r="Q5341" i="3"/>
  <c r="Q5342" i="3"/>
  <c r="Q5343" i="3"/>
  <c r="Q5344" i="3"/>
  <c r="Q5345" i="3"/>
  <c r="Q5346" i="3"/>
  <c r="Q5347" i="3"/>
  <c r="Q5348" i="3"/>
  <c r="Q5349" i="3"/>
  <c r="Q5350" i="3"/>
  <c r="Q5351" i="3"/>
  <c r="Q5352" i="3"/>
  <c r="Q5353" i="3"/>
  <c r="Q5354" i="3"/>
  <c r="Q5355" i="3"/>
  <c r="Q5356" i="3"/>
  <c r="Q5357" i="3"/>
  <c r="Q5358" i="3"/>
  <c r="Q5359" i="3"/>
  <c r="Q5360" i="3"/>
  <c r="Q5361" i="3"/>
  <c r="Q5362" i="3"/>
  <c r="Q5363" i="3"/>
  <c r="Q5364" i="3"/>
  <c r="Q5365" i="3"/>
  <c r="Q5366" i="3"/>
  <c r="Q5367" i="3"/>
  <c r="Q5368" i="3"/>
  <c r="Q5369" i="3"/>
  <c r="Q5370" i="3"/>
  <c r="Q5371" i="3"/>
  <c r="Q5372" i="3"/>
  <c r="Q5373" i="3"/>
  <c r="Q5374" i="3"/>
  <c r="Q5375" i="3"/>
  <c r="Q5376" i="3"/>
  <c r="Q5377" i="3"/>
  <c r="Q5378" i="3"/>
  <c r="Q5379" i="3"/>
  <c r="Q5380" i="3"/>
  <c r="Q5381" i="3"/>
  <c r="Q5382" i="3"/>
  <c r="Q5383" i="3"/>
  <c r="Q5384" i="3"/>
  <c r="Q5385" i="3"/>
  <c r="Q5386" i="3"/>
  <c r="Q5387" i="3"/>
  <c r="Q5388" i="3"/>
  <c r="Q5389" i="3"/>
  <c r="Q5390" i="3"/>
  <c r="Q5391" i="3"/>
  <c r="Q5392" i="3"/>
  <c r="Q5393" i="3"/>
  <c r="Q5394" i="3"/>
  <c r="Q5395" i="3"/>
  <c r="Q5396" i="3"/>
  <c r="Q5397" i="3"/>
  <c r="Q5398" i="3"/>
  <c r="Q5399" i="3"/>
  <c r="Q5400" i="3"/>
  <c r="Q5401" i="3"/>
  <c r="Q5402" i="3"/>
  <c r="Q5403" i="3"/>
  <c r="Q5404" i="3"/>
  <c r="Q5405" i="3"/>
  <c r="Q5406" i="3"/>
  <c r="Q5407" i="3"/>
  <c r="Q5408" i="3"/>
  <c r="Q5409" i="3"/>
  <c r="Q5410" i="3"/>
  <c r="Q5411" i="3"/>
  <c r="Q5412" i="3"/>
  <c r="Q5413" i="3"/>
  <c r="Q5414" i="3"/>
  <c r="Q5415" i="3"/>
  <c r="Q5416" i="3"/>
  <c r="Q5417" i="3"/>
  <c r="Q5418" i="3"/>
  <c r="Q5419" i="3"/>
  <c r="Q5420" i="3"/>
  <c r="Q5421" i="3"/>
  <c r="Q5422" i="3"/>
  <c r="Q5423" i="3"/>
  <c r="Q5424" i="3"/>
  <c r="Q5425" i="3"/>
  <c r="Q5426" i="3"/>
  <c r="Q5427" i="3"/>
  <c r="Q5428" i="3"/>
  <c r="Q5429" i="3"/>
  <c r="Q5430" i="3"/>
  <c r="Q5431" i="3"/>
  <c r="Q5432" i="3"/>
  <c r="Q5433" i="3"/>
  <c r="Q5434" i="3"/>
  <c r="Q5435" i="3"/>
  <c r="Q5436" i="3"/>
  <c r="Q5437" i="3"/>
  <c r="Q5438" i="3"/>
  <c r="Q5439" i="3"/>
  <c r="Q5440" i="3"/>
  <c r="Q5441" i="3"/>
  <c r="Q5442" i="3"/>
  <c r="Q5443" i="3"/>
  <c r="Q5444" i="3"/>
  <c r="Q5445" i="3"/>
  <c r="Q5446" i="3"/>
  <c r="Q5447" i="3"/>
  <c r="Q5448" i="3"/>
  <c r="Q5449" i="3"/>
  <c r="Q5450" i="3"/>
  <c r="Q5451" i="3"/>
  <c r="Q5452" i="3"/>
  <c r="Q5453" i="3"/>
  <c r="Q5454" i="3"/>
  <c r="Q5455" i="3"/>
  <c r="Q5456" i="3"/>
  <c r="Q5457" i="3"/>
  <c r="Q5458" i="3"/>
  <c r="Q5459" i="3"/>
  <c r="Q5460" i="3"/>
  <c r="Q5461" i="3"/>
  <c r="Q5462" i="3"/>
  <c r="Q5463" i="3"/>
  <c r="Q5464" i="3"/>
  <c r="Q5465" i="3"/>
  <c r="Q5466" i="3"/>
  <c r="Q5467" i="3"/>
  <c r="Q5468" i="3"/>
  <c r="Q5469" i="3"/>
  <c r="Q5470" i="3"/>
  <c r="Q5471" i="3"/>
  <c r="Q5472" i="3"/>
  <c r="Q5473" i="3"/>
  <c r="Q5474" i="3"/>
  <c r="Q5475" i="3"/>
  <c r="Q5476" i="3"/>
  <c r="Q5477" i="3"/>
  <c r="Q5478" i="3"/>
  <c r="Q5479" i="3"/>
  <c r="Q5480" i="3"/>
  <c r="Q5481" i="3"/>
  <c r="Q5482" i="3"/>
  <c r="Q5483" i="3"/>
  <c r="Q5484" i="3"/>
  <c r="Q5485" i="3"/>
  <c r="Q5486" i="3"/>
  <c r="Q5487" i="3"/>
  <c r="Q5488" i="3"/>
  <c r="Q5489" i="3"/>
  <c r="Q5490" i="3"/>
  <c r="Q5491" i="3"/>
  <c r="Q5492" i="3"/>
  <c r="Q5493" i="3"/>
  <c r="Q5494" i="3"/>
  <c r="Q5495" i="3"/>
  <c r="Q5496" i="3"/>
  <c r="Q5497" i="3"/>
  <c r="Q5498" i="3"/>
  <c r="Q5499" i="3"/>
  <c r="Q5500" i="3"/>
  <c r="Q5501" i="3"/>
  <c r="Q5502" i="3"/>
  <c r="Q5503" i="3"/>
  <c r="Q5504" i="3"/>
  <c r="Q5505" i="3"/>
  <c r="Q5506" i="3"/>
  <c r="Q5507" i="3"/>
  <c r="Q5508" i="3"/>
  <c r="Q5509" i="3"/>
  <c r="Q5510" i="3"/>
  <c r="Q5511" i="3"/>
  <c r="Q5512" i="3"/>
  <c r="Q5513" i="3"/>
  <c r="Q5514" i="3"/>
  <c r="Q5515" i="3"/>
  <c r="Q5516" i="3"/>
  <c r="Q5517" i="3"/>
  <c r="Q5518" i="3"/>
  <c r="Q5519" i="3"/>
  <c r="Q5520" i="3"/>
  <c r="Q5521" i="3"/>
  <c r="Q5522" i="3"/>
  <c r="Q5523" i="3"/>
  <c r="Q5524" i="3"/>
  <c r="Q5525" i="3"/>
  <c r="Q5526" i="3"/>
  <c r="Q5527" i="3"/>
  <c r="Q5528" i="3"/>
  <c r="Q5529" i="3"/>
  <c r="Q5530" i="3"/>
  <c r="Q5531" i="3"/>
  <c r="Q5532" i="3"/>
  <c r="Q5533" i="3"/>
  <c r="Q5534" i="3"/>
  <c r="Q5535" i="3"/>
  <c r="Q5536" i="3"/>
  <c r="Q5537" i="3"/>
  <c r="Q5538" i="3"/>
  <c r="Q5539" i="3"/>
  <c r="Q5540" i="3"/>
  <c r="Q5541" i="3"/>
  <c r="Q5542" i="3"/>
  <c r="Q5543" i="3"/>
  <c r="Q5544" i="3"/>
  <c r="Q5545" i="3"/>
  <c r="Q5546" i="3"/>
  <c r="Q5547" i="3"/>
  <c r="Q5548" i="3"/>
  <c r="Q5549" i="3"/>
  <c r="Q5550" i="3"/>
  <c r="Q5551" i="3"/>
  <c r="Q5552" i="3"/>
  <c r="Q5553" i="3"/>
  <c r="Q5554" i="3"/>
  <c r="Q5555" i="3"/>
  <c r="Q5556" i="3"/>
  <c r="Q5557" i="3"/>
  <c r="Q5558" i="3"/>
  <c r="Q5559" i="3"/>
  <c r="Q5560" i="3"/>
  <c r="Q5561" i="3"/>
  <c r="Q5562" i="3"/>
  <c r="Q5563" i="3"/>
  <c r="Q5564" i="3"/>
  <c r="Q5565" i="3"/>
  <c r="Q5566" i="3"/>
  <c r="Q5567" i="3"/>
  <c r="Q5568" i="3"/>
  <c r="Q5569" i="3"/>
  <c r="Q5570" i="3"/>
  <c r="Q5571" i="3"/>
  <c r="Q5572" i="3"/>
  <c r="Q5573" i="3"/>
  <c r="Q5574" i="3"/>
  <c r="Q5575" i="3"/>
  <c r="Q5576" i="3"/>
  <c r="Q5577" i="3"/>
  <c r="Q5578" i="3"/>
  <c r="Q5579" i="3"/>
  <c r="Q5580" i="3"/>
  <c r="Q5581" i="3"/>
  <c r="Q5582" i="3"/>
  <c r="Q5583" i="3"/>
  <c r="Q5584" i="3"/>
  <c r="Q5585" i="3"/>
  <c r="Q5586" i="3"/>
  <c r="Q5587" i="3"/>
  <c r="Q5588" i="3"/>
  <c r="Q5589" i="3"/>
  <c r="Q5590" i="3"/>
  <c r="Q5591" i="3"/>
  <c r="Q5592" i="3"/>
  <c r="Q5593" i="3"/>
  <c r="Q5594" i="3"/>
  <c r="Q5595" i="3"/>
  <c r="Q5596" i="3"/>
  <c r="Q5597" i="3"/>
  <c r="Q5598" i="3"/>
  <c r="Q5599" i="3"/>
  <c r="Q5600" i="3"/>
  <c r="Q5601" i="3"/>
  <c r="Q5602" i="3"/>
  <c r="Q5603" i="3"/>
  <c r="Q5604" i="3"/>
  <c r="Q5605" i="3"/>
  <c r="Q5606" i="3"/>
  <c r="Q5607" i="3"/>
  <c r="Q5608" i="3"/>
  <c r="Q5609" i="3"/>
  <c r="Q5610" i="3"/>
  <c r="Q5611" i="3"/>
  <c r="Q5612" i="3"/>
  <c r="Q5613" i="3"/>
  <c r="Q5614" i="3"/>
  <c r="Q5615" i="3"/>
  <c r="Q5616" i="3"/>
  <c r="Q5617" i="3"/>
  <c r="Q5618" i="3"/>
  <c r="Q5619" i="3"/>
  <c r="Q5620" i="3"/>
  <c r="Q5621" i="3"/>
  <c r="Q5622" i="3"/>
  <c r="Q5623" i="3"/>
  <c r="Q5624" i="3"/>
  <c r="Q5625" i="3"/>
  <c r="Q5626" i="3"/>
  <c r="Q5627" i="3"/>
  <c r="Q5628" i="3"/>
  <c r="Q5629" i="3"/>
  <c r="Q5630" i="3"/>
  <c r="Q5631" i="3"/>
  <c r="Q5632" i="3"/>
  <c r="Q5633" i="3"/>
  <c r="Q5634" i="3"/>
  <c r="Q5635" i="3"/>
  <c r="Q5636" i="3"/>
  <c r="Q5637" i="3"/>
  <c r="Q5638" i="3"/>
  <c r="Q5639" i="3"/>
  <c r="Q5640" i="3"/>
  <c r="Q5641" i="3"/>
  <c r="Q5642" i="3"/>
  <c r="Q5643" i="3"/>
  <c r="Q5644" i="3"/>
  <c r="Q5645" i="3"/>
  <c r="Q5646" i="3"/>
  <c r="Q5647" i="3"/>
  <c r="Q5648" i="3"/>
  <c r="Q5649" i="3"/>
  <c r="Q5650" i="3"/>
  <c r="Q5651" i="3"/>
  <c r="Q5652" i="3"/>
  <c r="Q5653" i="3"/>
  <c r="Q5654" i="3"/>
  <c r="Q5655" i="3"/>
  <c r="Q5656" i="3"/>
  <c r="Q5657" i="3"/>
  <c r="Q5658" i="3"/>
  <c r="Q5659" i="3"/>
  <c r="Q5660" i="3"/>
  <c r="Q5661" i="3"/>
  <c r="Q5662" i="3"/>
  <c r="Q5663" i="3"/>
  <c r="Q5664" i="3"/>
  <c r="Q5665" i="3"/>
  <c r="Q5666" i="3"/>
  <c r="Q5667" i="3"/>
  <c r="Q5668" i="3"/>
  <c r="Q5669" i="3"/>
  <c r="Q5670" i="3"/>
  <c r="Q5671" i="3"/>
  <c r="Q5672" i="3"/>
  <c r="Q5673" i="3"/>
  <c r="Q5674" i="3"/>
  <c r="Q5675" i="3"/>
  <c r="Q5676" i="3"/>
  <c r="Q5677" i="3"/>
  <c r="Q5678" i="3"/>
  <c r="Q5679" i="3"/>
  <c r="Q5680" i="3"/>
  <c r="Q5681" i="3"/>
  <c r="Q5682" i="3"/>
  <c r="Q5683" i="3"/>
  <c r="Q5684" i="3"/>
  <c r="Q5685" i="3"/>
  <c r="Q5686" i="3"/>
  <c r="Q5687" i="3"/>
  <c r="Q5688" i="3"/>
  <c r="Q5689" i="3"/>
  <c r="Q5690" i="3"/>
  <c r="Q5691" i="3"/>
  <c r="Q5692" i="3"/>
  <c r="Q5693" i="3"/>
  <c r="Q5694" i="3"/>
  <c r="Q5695" i="3"/>
  <c r="Q5696" i="3"/>
  <c r="Q5697" i="3"/>
  <c r="Q5698" i="3"/>
  <c r="Q5699" i="3"/>
  <c r="Q5700" i="3"/>
  <c r="Q5701" i="3"/>
  <c r="Q5702" i="3"/>
  <c r="Q5703" i="3"/>
  <c r="Q5704" i="3"/>
  <c r="Q5705" i="3"/>
  <c r="Q5706" i="3"/>
  <c r="Q5707" i="3"/>
  <c r="Q5708" i="3"/>
  <c r="Q5709" i="3"/>
  <c r="Q5710" i="3"/>
  <c r="Q5711" i="3"/>
  <c r="Q5712" i="3"/>
  <c r="Q5713" i="3"/>
  <c r="Q5714" i="3"/>
  <c r="Q5715" i="3"/>
  <c r="Q5716" i="3"/>
  <c r="Q5717" i="3"/>
  <c r="Q5718" i="3"/>
  <c r="Q5719" i="3"/>
  <c r="Q5720" i="3"/>
  <c r="Q5721" i="3"/>
  <c r="Q5722" i="3"/>
  <c r="Q5723" i="3"/>
  <c r="Q5724" i="3"/>
  <c r="Q5725" i="3"/>
  <c r="Q5726" i="3"/>
  <c r="Q5727" i="3"/>
  <c r="Q5728" i="3"/>
  <c r="Q5729" i="3"/>
  <c r="Q5730" i="3"/>
  <c r="Q5731" i="3"/>
  <c r="Q5732" i="3"/>
  <c r="Q5733" i="3"/>
  <c r="Q5734" i="3"/>
  <c r="Q5735" i="3"/>
  <c r="Q5736" i="3"/>
  <c r="Q5737" i="3"/>
  <c r="Q5738" i="3"/>
  <c r="Q5739" i="3"/>
  <c r="Q5740" i="3"/>
  <c r="Q5741" i="3"/>
  <c r="Q5742" i="3"/>
  <c r="Q5743" i="3"/>
  <c r="Q5744" i="3"/>
  <c r="Q5745" i="3"/>
  <c r="Q5746" i="3"/>
  <c r="Q5747" i="3"/>
  <c r="Q5748" i="3"/>
  <c r="Q5749" i="3"/>
  <c r="Q5750" i="3"/>
  <c r="Q5751" i="3"/>
  <c r="Q5752" i="3"/>
  <c r="Q5753" i="3"/>
  <c r="Q5754" i="3"/>
  <c r="Q5755" i="3"/>
  <c r="Q5756" i="3"/>
  <c r="Q5757" i="3"/>
  <c r="Q5758" i="3"/>
  <c r="Q5759" i="3"/>
  <c r="Q5760" i="3"/>
  <c r="Q5761" i="3"/>
  <c r="Q5762" i="3"/>
  <c r="Q5763" i="3"/>
  <c r="Q5764" i="3"/>
  <c r="Q5765" i="3"/>
  <c r="Q5766" i="3"/>
  <c r="Q5767" i="3"/>
  <c r="Q5768" i="3"/>
  <c r="Q5769" i="3"/>
  <c r="Q5770" i="3"/>
  <c r="Q5771" i="3"/>
  <c r="Q5772" i="3"/>
  <c r="Q5773" i="3"/>
  <c r="Q5774" i="3"/>
  <c r="Q5775" i="3"/>
  <c r="Q5776" i="3"/>
  <c r="Q5777" i="3"/>
  <c r="Q5778" i="3"/>
  <c r="Q5779" i="3"/>
  <c r="Q5780" i="3"/>
  <c r="Q5781" i="3"/>
  <c r="Q5782" i="3"/>
  <c r="Q5783" i="3"/>
  <c r="Q5784" i="3"/>
  <c r="Q5785" i="3"/>
  <c r="Q5786" i="3"/>
  <c r="Q5787" i="3"/>
  <c r="Q5788" i="3"/>
  <c r="Q5789" i="3"/>
  <c r="Q5790" i="3"/>
  <c r="Q5791" i="3"/>
  <c r="Q5792" i="3"/>
  <c r="Q5793" i="3"/>
  <c r="Q5794" i="3"/>
  <c r="Q5795" i="3"/>
  <c r="Q5796" i="3"/>
  <c r="Q5797" i="3"/>
  <c r="Q5798" i="3"/>
  <c r="Q5799" i="3"/>
  <c r="Q5800" i="3"/>
  <c r="Q5801" i="3"/>
  <c r="Q5802" i="3"/>
  <c r="Q5803" i="3"/>
  <c r="Q5804" i="3"/>
  <c r="Q5805" i="3"/>
  <c r="Q5806" i="3"/>
  <c r="Q5807" i="3"/>
  <c r="Q5808" i="3"/>
  <c r="Q5809" i="3"/>
  <c r="Q5810" i="3"/>
  <c r="Q5811" i="3"/>
  <c r="Q5812" i="3"/>
  <c r="Q5813" i="3"/>
  <c r="Q5814" i="3"/>
  <c r="Q5815" i="3"/>
  <c r="Q5816" i="3"/>
  <c r="Q5817" i="3"/>
  <c r="Q5818" i="3"/>
  <c r="Q5819" i="3"/>
  <c r="Q5820" i="3"/>
  <c r="Q5821" i="3"/>
  <c r="Q5822" i="3"/>
  <c r="Q5823" i="3"/>
  <c r="Q5824" i="3"/>
  <c r="Q5825" i="3"/>
  <c r="Q5826" i="3"/>
  <c r="Q5827" i="3"/>
  <c r="Q5828" i="3"/>
  <c r="Q5829" i="3"/>
  <c r="Q5830" i="3"/>
  <c r="Q5831" i="3"/>
  <c r="Q5832" i="3"/>
  <c r="Q5833" i="3"/>
  <c r="Q5834" i="3"/>
  <c r="Q5835" i="3"/>
  <c r="Q5836" i="3"/>
  <c r="Q5837" i="3"/>
  <c r="Q5838" i="3"/>
  <c r="Q5839" i="3"/>
  <c r="Q5840" i="3"/>
  <c r="Q5841" i="3"/>
  <c r="Q5842" i="3"/>
  <c r="Q5843" i="3"/>
  <c r="Q5844" i="3"/>
  <c r="Q5845" i="3"/>
  <c r="Q5846" i="3"/>
  <c r="Q5847" i="3"/>
  <c r="Q5848" i="3"/>
  <c r="Q5849" i="3"/>
  <c r="Q5850" i="3"/>
  <c r="Q5851" i="3"/>
  <c r="Q5852" i="3"/>
  <c r="Q5853" i="3"/>
  <c r="Q5854" i="3"/>
  <c r="Q5855" i="3"/>
  <c r="Q5856" i="3"/>
  <c r="Q5857" i="3"/>
  <c r="Q5858" i="3"/>
  <c r="Q5859" i="3"/>
  <c r="Q5860" i="3"/>
  <c r="Q5861" i="3"/>
  <c r="Q5862" i="3"/>
  <c r="Q5863" i="3"/>
  <c r="Q5864" i="3"/>
  <c r="Q5865" i="3"/>
  <c r="Q5866" i="3"/>
  <c r="Q5867" i="3"/>
  <c r="Q5868" i="3"/>
  <c r="Q5869" i="3"/>
  <c r="Q5870" i="3"/>
  <c r="Q5871" i="3"/>
  <c r="Q5872" i="3"/>
  <c r="Q5873" i="3"/>
  <c r="Q5874" i="3"/>
  <c r="Q5875" i="3"/>
  <c r="Q5876" i="3"/>
  <c r="Q5877" i="3"/>
  <c r="Q5878" i="3"/>
  <c r="Q5879" i="3"/>
  <c r="Q5880" i="3"/>
  <c r="Q5881" i="3"/>
  <c r="Q5882" i="3"/>
  <c r="Q5883" i="3"/>
  <c r="Q5884" i="3"/>
  <c r="Q5885" i="3"/>
  <c r="Q5886" i="3"/>
  <c r="Q5887" i="3"/>
  <c r="Q5888" i="3"/>
  <c r="Q5889" i="3"/>
  <c r="Q5890" i="3"/>
  <c r="Q5891" i="3"/>
  <c r="Q5892" i="3"/>
  <c r="Q5893" i="3"/>
  <c r="Q5894" i="3"/>
  <c r="Q5895" i="3"/>
  <c r="Q5896" i="3"/>
  <c r="Q5897" i="3"/>
  <c r="Q5898" i="3"/>
  <c r="Q5899" i="3"/>
  <c r="Q5900" i="3"/>
  <c r="Q5901" i="3"/>
  <c r="Q5902" i="3"/>
  <c r="Q5903" i="3"/>
  <c r="Q5904" i="3"/>
  <c r="Q5905" i="3"/>
  <c r="Q5906" i="3"/>
  <c r="Q5907" i="3"/>
  <c r="Q5908" i="3"/>
  <c r="Q5909" i="3"/>
  <c r="Q5910" i="3"/>
  <c r="Q5911" i="3"/>
  <c r="Q5912" i="3"/>
  <c r="Q5913" i="3"/>
  <c r="Q5914" i="3"/>
  <c r="Q5915" i="3"/>
  <c r="Q5916" i="3"/>
  <c r="Q5917" i="3"/>
  <c r="Q5918" i="3"/>
  <c r="Q5919" i="3"/>
  <c r="Q5920" i="3"/>
  <c r="Q5921" i="3"/>
  <c r="Q5922" i="3"/>
  <c r="Q5923" i="3"/>
  <c r="Q5924" i="3"/>
  <c r="Q5925" i="3"/>
  <c r="Q5926" i="3"/>
  <c r="Q5927" i="3"/>
  <c r="Q5928" i="3"/>
  <c r="Q5929" i="3"/>
  <c r="Q5930" i="3"/>
  <c r="Q5931" i="3"/>
  <c r="Q5932" i="3"/>
  <c r="Q5933" i="3"/>
  <c r="Q5934" i="3"/>
  <c r="Q5935" i="3"/>
  <c r="Q5936" i="3"/>
  <c r="Q5937" i="3"/>
  <c r="Q5938" i="3"/>
  <c r="Q5939" i="3"/>
  <c r="Q5940" i="3"/>
  <c r="Q5941" i="3"/>
  <c r="Q5942" i="3"/>
  <c r="Q5943" i="3"/>
  <c r="Q5944" i="3"/>
  <c r="Q5945" i="3"/>
  <c r="Q5946" i="3"/>
  <c r="Q5947" i="3"/>
  <c r="Q5948" i="3"/>
  <c r="Q5949" i="3"/>
  <c r="Q5950" i="3"/>
  <c r="Q5951" i="3"/>
  <c r="Q5952" i="3"/>
  <c r="Q5953" i="3"/>
  <c r="Q5954" i="3"/>
  <c r="Q5955" i="3"/>
  <c r="Q5956" i="3"/>
  <c r="Q5957" i="3"/>
  <c r="Q5958" i="3"/>
  <c r="Q5959" i="3"/>
  <c r="Q5960" i="3"/>
  <c r="Q5961" i="3"/>
  <c r="Q5962" i="3"/>
  <c r="Q5963" i="3"/>
  <c r="Q5964" i="3"/>
  <c r="Q5965" i="3"/>
  <c r="Q5966" i="3"/>
  <c r="Q5967" i="3"/>
  <c r="Q5968" i="3"/>
  <c r="Q5969" i="3"/>
  <c r="Q5970" i="3"/>
  <c r="Q5971" i="3"/>
  <c r="Q5972" i="3"/>
  <c r="Q5973" i="3"/>
  <c r="Q5974" i="3"/>
  <c r="Q5975" i="3"/>
  <c r="Q5976" i="3"/>
  <c r="Q5977" i="3"/>
  <c r="Q5978" i="3"/>
  <c r="Q5979" i="3"/>
  <c r="Q5980" i="3"/>
  <c r="Q5981" i="3"/>
  <c r="Q5982" i="3"/>
  <c r="Q5983" i="3"/>
  <c r="Q5984" i="3"/>
  <c r="Q5985" i="3"/>
  <c r="Q5986" i="3"/>
  <c r="Q5987" i="3"/>
  <c r="Q5988" i="3"/>
  <c r="Q5989" i="3"/>
  <c r="Q5990" i="3"/>
  <c r="Q5991" i="3"/>
  <c r="Q5992" i="3"/>
  <c r="Q5993" i="3"/>
  <c r="Q5994" i="3"/>
  <c r="Q5995" i="3"/>
  <c r="Q5996" i="3"/>
  <c r="Q5997" i="3"/>
  <c r="Q5998" i="3"/>
  <c r="Q5999" i="3"/>
  <c r="Q6000" i="3"/>
  <c r="Q6001" i="3"/>
  <c r="Q6002" i="3"/>
  <c r="Q6003" i="3"/>
  <c r="Q6004" i="3"/>
  <c r="Q6005" i="3"/>
  <c r="Q6006" i="3"/>
  <c r="Q6007" i="3"/>
  <c r="Q6008" i="3"/>
  <c r="Q6009" i="3"/>
  <c r="Q6010" i="3"/>
  <c r="Q6011" i="3"/>
  <c r="Q6012" i="3"/>
  <c r="Q6013" i="3"/>
  <c r="Q6014" i="3"/>
  <c r="Q6015" i="3"/>
  <c r="Q6016" i="3"/>
  <c r="Q6017" i="3"/>
  <c r="Q6018" i="3"/>
  <c r="Q6019" i="3"/>
  <c r="Q6020" i="3"/>
  <c r="Q6021" i="3"/>
  <c r="Q6022" i="3"/>
  <c r="Q6023" i="3"/>
  <c r="Q6024" i="3"/>
  <c r="Q6025" i="3"/>
  <c r="Q6026" i="3"/>
  <c r="Q6027" i="3"/>
  <c r="Q6028" i="3"/>
  <c r="Q6029" i="3"/>
  <c r="Q6030" i="3"/>
  <c r="Q6031" i="3"/>
  <c r="Q6032" i="3"/>
  <c r="Q6033" i="3"/>
  <c r="Q6034" i="3"/>
  <c r="Q6035" i="3"/>
  <c r="Q6036" i="3"/>
  <c r="Q6037" i="3"/>
  <c r="Q6038" i="3"/>
  <c r="Q6039" i="3"/>
  <c r="Q6040" i="3"/>
  <c r="Q4620" i="3"/>
  <c r="Q4621" i="3"/>
  <c r="Q4622" i="3"/>
  <c r="Q4623" i="3"/>
  <c r="Q4624" i="3"/>
  <c r="Q4625" i="3"/>
  <c r="Q4626" i="3"/>
  <c r="Q4627" i="3"/>
  <c r="Q4628" i="3"/>
  <c r="Q4629" i="3"/>
  <c r="Q4630" i="3"/>
  <c r="Q4631" i="3"/>
  <c r="Q4632" i="3"/>
  <c r="Q4633" i="3"/>
  <c r="Q4240" i="3"/>
  <c r="Q4241" i="3"/>
  <c r="Q4242" i="3"/>
  <c r="Q4243" i="3"/>
  <c r="Q4244" i="3"/>
  <c r="Q4245" i="3"/>
  <c r="Q4246" i="3"/>
  <c r="Q4247" i="3"/>
  <c r="Q4248" i="3"/>
  <c r="Q4249" i="3"/>
  <c r="Q4250" i="3"/>
  <c r="Q4251" i="3"/>
  <c r="Q4252" i="3"/>
  <c r="Q4253" i="3"/>
  <c r="Q4254" i="3"/>
  <c r="Q4255" i="3"/>
  <c r="Q4256" i="3"/>
  <c r="Q4257" i="3"/>
  <c r="Q4258" i="3"/>
  <c r="Q4259" i="3"/>
  <c r="Q4260" i="3"/>
  <c r="Q4261" i="3"/>
  <c r="Q4262" i="3"/>
  <c r="Q4263" i="3"/>
  <c r="Q4264" i="3"/>
  <c r="Q4265" i="3"/>
  <c r="Q4266" i="3"/>
  <c r="Q4267" i="3"/>
  <c r="Q4268" i="3"/>
  <c r="Q4269" i="3"/>
  <c r="Q4270" i="3"/>
  <c r="Q4271" i="3"/>
  <c r="Q4272" i="3"/>
  <c r="Q4273" i="3"/>
  <c r="Q4274" i="3"/>
  <c r="Q4275" i="3"/>
  <c r="Q4276" i="3"/>
  <c r="Q4277" i="3"/>
  <c r="Q4278" i="3"/>
  <c r="Q4279" i="3"/>
  <c r="Q4280" i="3"/>
  <c r="Q4281" i="3"/>
  <c r="Q4282" i="3"/>
  <c r="Q4283" i="3"/>
  <c r="Q4284" i="3"/>
  <c r="Q4285" i="3"/>
  <c r="Q4286" i="3"/>
  <c r="Q4287" i="3"/>
  <c r="Q4288" i="3"/>
  <c r="Q4289" i="3"/>
  <c r="Q4290" i="3"/>
  <c r="Q4291" i="3"/>
  <c r="Q4292" i="3"/>
  <c r="Q4293" i="3"/>
  <c r="Q4294" i="3"/>
  <c r="Q4295" i="3"/>
  <c r="Q4296" i="3"/>
  <c r="Q4297" i="3"/>
  <c r="Q4298" i="3"/>
  <c r="Q4299" i="3"/>
  <c r="Q4300" i="3"/>
  <c r="Q4301" i="3"/>
  <c r="Q4302" i="3"/>
  <c r="Q4303" i="3"/>
  <c r="Q4304" i="3"/>
  <c r="Q4305" i="3"/>
  <c r="Q4306" i="3"/>
  <c r="Q4307" i="3"/>
  <c r="Q4308" i="3"/>
  <c r="Q4309" i="3"/>
  <c r="Q4310" i="3"/>
  <c r="Q4311" i="3"/>
  <c r="Q4312" i="3"/>
  <c r="Q4313" i="3"/>
  <c r="Q4314" i="3"/>
  <c r="Q4315" i="3"/>
  <c r="Q4316" i="3"/>
  <c r="Q4317" i="3"/>
  <c r="Q4318" i="3"/>
  <c r="Q4319" i="3"/>
  <c r="Q4320" i="3"/>
  <c r="Q4321" i="3"/>
  <c r="Q4322" i="3"/>
  <c r="Q4323" i="3"/>
  <c r="Q4324" i="3"/>
  <c r="Q4325" i="3"/>
  <c r="Q4326" i="3"/>
  <c r="Q4327" i="3"/>
  <c r="Q4328" i="3"/>
  <c r="Q4329" i="3"/>
  <c r="Q4330" i="3"/>
  <c r="Q4331" i="3"/>
  <c r="Q4332" i="3"/>
  <c r="Q4333" i="3"/>
  <c r="Q4334" i="3"/>
  <c r="Q4335" i="3"/>
  <c r="Q4336" i="3"/>
  <c r="Q4337" i="3"/>
  <c r="Q4338" i="3"/>
  <c r="Q4339" i="3"/>
  <c r="Q4340" i="3"/>
  <c r="Q4341" i="3"/>
  <c r="Q4342" i="3"/>
  <c r="Q4343" i="3"/>
  <c r="Q4344" i="3"/>
  <c r="Q4345" i="3"/>
  <c r="Q4346" i="3"/>
  <c r="Q4347" i="3"/>
  <c r="Q4348" i="3"/>
  <c r="Q4349" i="3"/>
  <c r="Q4350" i="3"/>
  <c r="Q4351" i="3"/>
  <c r="Q4352" i="3"/>
  <c r="Q4353" i="3"/>
  <c r="Q4354" i="3"/>
  <c r="Q4355" i="3"/>
  <c r="Q4356" i="3"/>
  <c r="Q4357" i="3"/>
  <c r="Q4358" i="3"/>
  <c r="Q4359" i="3"/>
  <c r="Q4360" i="3"/>
  <c r="Q4361" i="3"/>
  <c r="Q4362" i="3"/>
  <c r="Q4363" i="3"/>
  <c r="Q4364" i="3"/>
  <c r="Q4365" i="3"/>
  <c r="Q4366" i="3"/>
  <c r="Q4367" i="3"/>
  <c r="Q4368" i="3"/>
  <c r="Q4369" i="3"/>
  <c r="Q4370" i="3"/>
  <c r="Q4371" i="3"/>
  <c r="Q4372" i="3"/>
  <c r="Q4373" i="3"/>
  <c r="Q4374" i="3"/>
  <c r="Q4375" i="3"/>
  <c r="Q4376" i="3"/>
  <c r="Q4377" i="3"/>
  <c r="Q4378" i="3"/>
  <c r="Q4379" i="3"/>
  <c r="Q4380" i="3"/>
  <c r="Q4381" i="3"/>
  <c r="Q4382" i="3"/>
  <c r="Q4383" i="3"/>
  <c r="Q4384" i="3"/>
  <c r="Q4385" i="3"/>
  <c r="Q4386" i="3"/>
  <c r="Q4387" i="3"/>
  <c r="Q4388" i="3"/>
  <c r="Q4389" i="3"/>
  <c r="Q4390" i="3"/>
  <c r="Q4391" i="3"/>
  <c r="Q4392" i="3"/>
  <c r="Q4393" i="3"/>
  <c r="Q4394" i="3"/>
  <c r="Q4395" i="3"/>
  <c r="Q4396" i="3"/>
  <c r="Q4397" i="3"/>
  <c r="Q4398" i="3"/>
  <c r="Q4399" i="3"/>
  <c r="Q4400" i="3"/>
  <c r="Q4401" i="3"/>
  <c r="Q4402" i="3"/>
  <c r="Q4403" i="3"/>
  <c r="Q4404" i="3"/>
  <c r="Q4405" i="3"/>
  <c r="Q4406" i="3"/>
  <c r="Q4407" i="3"/>
  <c r="Q4408" i="3"/>
  <c r="Q4409" i="3"/>
  <c r="Q4410" i="3"/>
  <c r="Q4411" i="3"/>
  <c r="Q4412" i="3"/>
  <c r="Q4413" i="3"/>
  <c r="Q4414" i="3"/>
  <c r="Q4415" i="3"/>
  <c r="Q4416" i="3"/>
  <c r="Q4417" i="3"/>
  <c r="Q4418" i="3"/>
  <c r="Q4419" i="3"/>
  <c r="Q4420" i="3"/>
  <c r="Q4421" i="3"/>
  <c r="Q4422" i="3"/>
  <c r="Q4423" i="3"/>
  <c r="Q4424" i="3"/>
  <c r="Q4425" i="3"/>
  <c r="Q4426" i="3"/>
  <c r="Q4427" i="3"/>
  <c r="Q4428" i="3"/>
  <c r="Q4429" i="3"/>
  <c r="Q4430" i="3"/>
  <c r="Q4431" i="3"/>
  <c r="Q4432" i="3"/>
  <c r="Q4433" i="3"/>
  <c r="Q4434" i="3"/>
  <c r="Q4435" i="3"/>
  <c r="Q4436" i="3"/>
  <c r="Q4437" i="3"/>
  <c r="Q4438" i="3"/>
  <c r="Q4439" i="3"/>
  <c r="Q4440" i="3"/>
  <c r="Q4441" i="3"/>
  <c r="Q4442" i="3"/>
  <c r="Q4443" i="3"/>
  <c r="Q4444" i="3"/>
  <c r="Q4445" i="3"/>
  <c r="Q4446" i="3"/>
  <c r="Q4447" i="3"/>
  <c r="Q4448" i="3"/>
  <c r="Q4449" i="3"/>
  <c r="Q4450" i="3"/>
  <c r="Q4451" i="3"/>
  <c r="Q4452" i="3"/>
  <c r="Q4453" i="3"/>
  <c r="Q4454" i="3"/>
  <c r="Q4455" i="3"/>
  <c r="Q4456" i="3"/>
  <c r="Q4457" i="3"/>
  <c r="Q4458" i="3"/>
  <c r="Q4459" i="3"/>
  <c r="Q4460" i="3"/>
  <c r="Q4461" i="3"/>
  <c r="Q4462" i="3"/>
  <c r="Q4463" i="3"/>
  <c r="Q4464" i="3"/>
  <c r="Q4465" i="3"/>
  <c r="Q4466" i="3"/>
  <c r="Q4467" i="3"/>
  <c r="Q4468" i="3"/>
  <c r="Q4469" i="3"/>
  <c r="Q4470" i="3"/>
  <c r="Q4471" i="3"/>
  <c r="Q4472" i="3"/>
  <c r="Q4473" i="3"/>
  <c r="Q4474" i="3"/>
  <c r="Q4475" i="3"/>
  <c r="Q4476" i="3"/>
  <c r="Q4477" i="3"/>
  <c r="Q4478" i="3"/>
  <c r="Q4479" i="3"/>
  <c r="Q4480" i="3"/>
  <c r="Q4481" i="3"/>
  <c r="Q4482" i="3"/>
  <c r="Q4483" i="3"/>
  <c r="Q4484" i="3"/>
  <c r="Q4485" i="3"/>
  <c r="Q4486" i="3"/>
  <c r="Q4487" i="3"/>
  <c r="Q4488" i="3"/>
  <c r="Q4489" i="3"/>
  <c r="Q4490" i="3"/>
  <c r="Q4491" i="3"/>
  <c r="Q4492" i="3"/>
  <c r="Q4493" i="3"/>
  <c r="Q4494" i="3"/>
  <c r="Q4495" i="3"/>
  <c r="Q4496" i="3"/>
  <c r="Q4497" i="3"/>
  <c r="Q4498" i="3"/>
  <c r="Q4499" i="3"/>
  <c r="Q4500" i="3"/>
  <c r="Q4501" i="3"/>
  <c r="Q4502" i="3"/>
  <c r="Q4503" i="3"/>
  <c r="Q4504" i="3"/>
  <c r="Q4505" i="3"/>
  <c r="Q4506" i="3"/>
  <c r="Q4507" i="3"/>
  <c r="Q4508" i="3"/>
  <c r="Q4509" i="3"/>
  <c r="Q4510" i="3"/>
  <c r="Q4511" i="3"/>
  <c r="Q4512" i="3"/>
  <c r="Q4513" i="3"/>
  <c r="Q4514" i="3"/>
  <c r="Q4515" i="3"/>
  <c r="Q4516" i="3"/>
  <c r="Q4517" i="3"/>
  <c r="Q4518" i="3"/>
  <c r="Q4519" i="3"/>
  <c r="Q4520" i="3"/>
  <c r="Q4521" i="3"/>
  <c r="Q4522" i="3"/>
  <c r="Q4523" i="3"/>
  <c r="Q4524" i="3"/>
  <c r="Q4525" i="3"/>
  <c r="Q4526" i="3"/>
  <c r="Q4527" i="3"/>
  <c r="Q4528" i="3"/>
  <c r="Q4529" i="3"/>
  <c r="Q4530" i="3"/>
  <c r="Q4531" i="3"/>
  <c r="Q4532" i="3"/>
  <c r="Q4533" i="3"/>
  <c r="Q4534" i="3"/>
  <c r="Q4535" i="3"/>
  <c r="Q4536" i="3"/>
  <c r="Q4537" i="3"/>
  <c r="Q4538" i="3"/>
  <c r="Q4539" i="3"/>
  <c r="Q4540" i="3"/>
  <c r="Q4541" i="3"/>
  <c r="Q4542" i="3"/>
  <c r="Q4543" i="3"/>
  <c r="Q4544" i="3"/>
  <c r="Q4545" i="3"/>
  <c r="Q4546" i="3"/>
  <c r="Q4547" i="3"/>
  <c r="Q4548" i="3"/>
  <c r="Q4549" i="3"/>
  <c r="Q4550" i="3"/>
  <c r="Q4551" i="3"/>
  <c r="Q4552" i="3"/>
  <c r="Q4553" i="3"/>
  <c r="Q4554" i="3"/>
  <c r="Q4555" i="3"/>
  <c r="Q4556" i="3"/>
  <c r="Q4557" i="3"/>
  <c r="Q4558" i="3"/>
  <c r="Q4559" i="3"/>
  <c r="Q4560" i="3"/>
  <c r="Q4561" i="3"/>
  <c r="Q4562" i="3"/>
  <c r="Q4563" i="3"/>
  <c r="Q4564" i="3"/>
  <c r="Q4565" i="3"/>
  <c r="Q4566" i="3"/>
  <c r="Q4567" i="3"/>
  <c r="Q4568" i="3"/>
  <c r="Q4569" i="3"/>
  <c r="Q4570" i="3"/>
  <c r="Q4571" i="3"/>
  <c r="Q4572" i="3"/>
  <c r="Q4573" i="3"/>
  <c r="Q4574" i="3"/>
  <c r="Q4575" i="3"/>
  <c r="Q4576" i="3"/>
  <c r="Q4577" i="3"/>
  <c r="Q4578" i="3"/>
  <c r="Q4579" i="3"/>
  <c r="Q4580" i="3"/>
  <c r="Q4581" i="3"/>
  <c r="Q4582" i="3"/>
  <c r="Q4583" i="3"/>
  <c r="Q4584" i="3"/>
  <c r="Q4585" i="3"/>
  <c r="Q4586" i="3"/>
  <c r="Q4587" i="3"/>
  <c r="Q4588" i="3"/>
  <c r="Q4589" i="3"/>
  <c r="Q4590" i="3"/>
  <c r="Q4591" i="3"/>
  <c r="Q4592" i="3"/>
  <c r="Q4593" i="3"/>
  <c r="Q4594" i="3"/>
  <c r="Q4595" i="3"/>
  <c r="Q4596" i="3"/>
  <c r="Q4597" i="3"/>
  <c r="Q4598" i="3"/>
  <c r="Q4599" i="3"/>
  <c r="Q4600" i="3"/>
  <c r="Q4601" i="3"/>
  <c r="Q4602" i="3"/>
  <c r="Q4603" i="3"/>
  <c r="Q4604" i="3"/>
  <c r="Q4605" i="3"/>
  <c r="Q4606" i="3"/>
  <c r="Q4607" i="3"/>
  <c r="Q4608" i="3"/>
  <c r="Q4609" i="3"/>
  <c r="Q4610" i="3"/>
  <c r="Q4611" i="3"/>
  <c r="Q4612" i="3"/>
  <c r="Q4613" i="3"/>
  <c r="Q4614" i="3"/>
  <c r="Q4615" i="3"/>
  <c r="Q4616" i="3"/>
  <c r="Q4617" i="3"/>
  <c r="Q4618" i="3"/>
  <c r="Q4619" i="3"/>
  <c r="Q4239" i="3"/>
  <c r="Q4054" i="3"/>
  <c r="Q4055" i="3"/>
  <c r="Q4056" i="3"/>
  <c r="Q4057" i="3"/>
  <c r="Q4058" i="3"/>
  <c r="Q4059" i="3"/>
  <c r="Q4060" i="3"/>
  <c r="Q4061" i="3"/>
  <c r="Q4062" i="3"/>
  <c r="Q4063" i="3"/>
  <c r="Q4064" i="3"/>
  <c r="Q4065" i="3"/>
  <c r="Q4066" i="3"/>
  <c r="Q4067" i="3"/>
  <c r="Q4068" i="3"/>
  <c r="Q4069" i="3"/>
  <c r="Q4070" i="3"/>
  <c r="Q4071" i="3"/>
  <c r="Q4072" i="3"/>
  <c r="Q4073" i="3"/>
  <c r="Q4074" i="3"/>
  <c r="Q4075" i="3"/>
  <c r="Q4076" i="3"/>
  <c r="Q4077" i="3"/>
  <c r="Q4078" i="3"/>
  <c r="Q4079" i="3"/>
  <c r="Q4080" i="3"/>
  <c r="Q4081" i="3"/>
  <c r="Q4082" i="3"/>
  <c r="Q4083" i="3"/>
  <c r="Q4084" i="3"/>
  <c r="Q4085" i="3"/>
  <c r="Q4086" i="3"/>
  <c r="Q4087" i="3"/>
  <c r="Q4088" i="3"/>
  <c r="Q4089" i="3"/>
  <c r="Q4090" i="3"/>
  <c r="Q4091" i="3"/>
  <c r="Q4092" i="3"/>
  <c r="Q4093" i="3"/>
  <c r="Q4094" i="3"/>
  <c r="Q4095" i="3"/>
  <c r="Q4096" i="3"/>
  <c r="Q4097" i="3"/>
  <c r="Q4098" i="3"/>
  <c r="Q4099" i="3"/>
  <c r="Q4100" i="3"/>
  <c r="Q4101" i="3"/>
  <c r="Q4102" i="3"/>
  <c r="Q4103" i="3"/>
  <c r="Q4104" i="3"/>
  <c r="Q4105" i="3"/>
  <c r="Q4106" i="3"/>
  <c r="Q4107" i="3"/>
  <c r="Q4108" i="3"/>
  <c r="Q4109" i="3"/>
  <c r="Q4110" i="3"/>
  <c r="Q4111" i="3"/>
  <c r="Q4112" i="3"/>
  <c r="Q4113" i="3"/>
  <c r="Q4114" i="3"/>
  <c r="Q4115" i="3"/>
  <c r="Q4116" i="3"/>
  <c r="Q4117" i="3"/>
  <c r="Q4118" i="3"/>
  <c r="Q4119" i="3"/>
  <c r="Q4120" i="3"/>
  <c r="Q4121" i="3"/>
  <c r="Q4122" i="3"/>
  <c r="Q4123" i="3"/>
  <c r="Q4124" i="3"/>
  <c r="Q4125" i="3"/>
  <c r="Q4126" i="3"/>
  <c r="Q4127" i="3"/>
  <c r="Q4128" i="3"/>
  <c r="Q4129" i="3"/>
  <c r="Q4130" i="3"/>
  <c r="Q4131" i="3"/>
  <c r="Q4132" i="3"/>
  <c r="Q4133" i="3"/>
  <c r="Q4134" i="3"/>
  <c r="Q4135" i="3"/>
  <c r="Q4136" i="3"/>
  <c r="Q4137" i="3"/>
  <c r="Q4138" i="3"/>
  <c r="Q4139" i="3"/>
  <c r="Q4140" i="3"/>
  <c r="Q4141" i="3"/>
  <c r="Q4142" i="3"/>
  <c r="Q4143" i="3"/>
  <c r="Q4144" i="3"/>
  <c r="Q4145" i="3"/>
  <c r="Q4146" i="3"/>
  <c r="Q4147" i="3"/>
  <c r="Q4148" i="3"/>
  <c r="Q4149" i="3"/>
  <c r="Q4150" i="3"/>
  <c r="Q4151" i="3"/>
  <c r="Q4152" i="3"/>
  <c r="Q4153" i="3"/>
  <c r="Q4154" i="3"/>
  <c r="Q4155" i="3"/>
  <c r="Q4156" i="3"/>
  <c r="Q4157" i="3"/>
  <c r="Q4158" i="3"/>
  <c r="Q4159" i="3"/>
  <c r="Q4160" i="3"/>
  <c r="Q4161" i="3"/>
  <c r="Q4162" i="3"/>
  <c r="Q4163" i="3"/>
  <c r="Q4164" i="3"/>
  <c r="Q4165" i="3"/>
  <c r="Q4166" i="3"/>
  <c r="Q4167" i="3"/>
  <c r="Q4168" i="3"/>
  <c r="Q4169" i="3"/>
  <c r="Q4170" i="3"/>
  <c r="Q4171" i="3"/>
  <c r="Q4172" i="3"/>
  <c r="Q4173" i="3"/>
  <c r="Q4174" i="3"/>
  <c r="Q4175" i="3"/>
  <c r="Q4176" i="3"/>
  <c r="Q4177" i="3"/>
  <c r="Q4178" i="3"/>
  <c r="Q4179" i="3"/>
  <c r="Q4180" i="3"/>
  <c r="Q4181" i="3"/>
  <c r="Q4182" i="3"/>
  <c r="Q4183" i="3"/>
  <c r="Q4184" i="3"/>
  <c r="Q4185" i="3"/>
  <c r="Q4186" i="3"/>
  <c r="Q4187" i="3"/>
  <c r="Q4188" i="3"/>
  <c r="Q4189" i="3"/>
  <c r="Q4190" i="3"/>
  <c r="Q4191" i="3"/>
  <c r="Q4192" i="3"/>
  <c r="Q4193" i="3"/>
  <c r="Q4194" i="3"/>
  <c r="Q4195" i="3"/>
  <c r="Q4196" i="3"/>
  <c r="Q4197" i="3"/>
  <c r="Q4198" i="3"/>
  <c r="Q4199" i="3"/>
  <c r="Q4200" i="3"/>
  <c r="Q4201" i="3"/>
  <c r="Q4202" i="3"/>
  <c r="Q4203" i="3"/>
  <c r="Q4204" i="3"/>
  <c r="Q4205" i="3"/>
  <c r="Q4206" i="3"/>
  <c r="Q4207" i="3"/>
  <c r="Q4208" i="3"/>
  <c r="Q4209" i="3"/>
  <c r="Q4210" i="3"/>
  <c r="Q4211" i="3"/>
  <c r="Q4212" i="3"/>
  <c r="Q4213" i="3"/>
  <c r="Q4214" i="3"/>
  <c r="Q4215" i="3"/>
  <c r="Q4216" i="3"/>
  <c r="Q4217" i="3"/>
  <c r="Q4218" i="3"/>
  <c r="Q4219" i="3"/>
  <c r="Q4220" i="3"/>
  <c r="Q4221" i="3"/>
  <c r="Q4222" i="3"/>
  <c r="Q4223" i="3"/>
  <c r="Q4224" i="3"/>
  <c r="Q4225" i="3"/>
  <c r="Q4226" i="3"/>
  <c r="Q4227" i="3"/>
  <c r="Q4228" i="3"/>
  <c r="Q4229" i="3"/>
  <c r="Q4230" i="3"/>
  <c r="Q4231" i="3"/>
  <c r="Q4232" i="3"/>
  <c r="Q4233" i="3"/>
  <c r="Q4234" i="3"/>
  <c r="Q4235" i="3"/>
  <c r="Q4236" i="3"/>
  <c r="Q4237" i="3"/>
  <c r="Q4238" i="3"/>
  <c r="Q4053" i="3"/>
  <c r="Q3880" i="3"/>
  <c r="Q3881" i="3"/>
  <c r="Q3882" i="3"/>
  <c r="Q3883" i="3"/>
  <c r="Q3884" i="3"/>
  <c r="Q3885" i="3"/>
  <c r="Q3886" i="3"/>
  <c r="Q3887" i="3"/>
  <c r="Q3888" i="3"/>
  <c r="Q3889" i="3"/>
  <c r="Q3890" i="3"/>
  <c r="Q3891" i="3"/>
  <c r="Q3892" i="3"/>
  <c r="Q3893" i="3"/>
  <c r="Q3894" i="3"/>
  <c r="Q3895" i="3"/>
  <c r="Q3896" i="3"/>
  <c r="Q3897" i="3"/>
  <c r="Q3898" i="3"/>
  <c r="Q3899" i="3"/>
  <c r="Q3900" i="3"/>
  <c r="Q3901" i="3"/>
  <c r="Q3902" i="3"/>
  <c r="Q3903" i="3"/>
  <c r="Q3904" i="3"/>
  <c r="Q3905" i="3"/>
  <c r="Q3906" i="3"/>
  <c r="Q3907" i="3"/>
  <c r="Q3908" i="3"/>
  <c r="Q3909" i="3"/>
  <c r="Q3910" i="3"/>
  <c r="Q3911" i="3"/>
  <c r="Q3912" i="3"/>
  <c r="Q3913" i="3"/>
  <c r="Q3914" i="3"/>
  <c r="Q3915" i="3"/>
  <c r="Q3916" i="3"/>
  <c r="Q3917" i="3"/>
  <c r="Q3918" i="3"/>
  <c r="Q3919" i="3"/>
  <c r="Q3920" i="3"/>
  <c r="Q3921" i="3"/>
  <c r="Q3922" i="3"/>
  <c r="Q3923" i="3"/>
  <c r="Q3924" i="3"/>
  <c r="Q3925" i="3"/>
  <c r="Q3926" i="3"/>
  <c r="Q3927" i="3"/>
  <c r="Q3928" i="3"/>
  <c r="Q3929" i="3"/>
  <c r="Q3930" i="3"/>
  <c r="Q3931" i="3"/>
  <c r="Q3932" i="3"/>
  <c r="Q3933" i="3"/>
  <c r="Q3934" i="3"/>
  <c r="Q3935" i="3"/>
  <c r="Q3936" i="3"/>
  <c r="Q3937" i="3"/>
  <c r="Q3938" i="3"/>
  <c r="Q3939" i="3"/>
  <c r="Q3940" i="3"/>
  <c r="Q3941" i="3"/>
  <c r="Q3942" i="3"/>
  <c r="Q3943" i="3"/>
  <c r="Q3944" i="3"/>
  <c r="Q3945" i="3"/>
  <c r="Q3946" i="3"/>
  <c r="Q3947" i="3"/>
  <c r="Q3948" i="3"/>
  <c r="Q3949" i="3"/>
  <c r="Q3950" i="3"/>
  <c r="Q3951" i="3"/>
  <c r="Q3952" i="3"/>
  <c r="Q3953" i="3"/>
  <c r="Q3954" i="3"/>
  <c r="Q3955" i="3"/>
  <c r="Q3956" i="3"/>
  <c r="Q3957" i="3"/>
  <c r="Q3958" i="3"/>
  <c r="Q3959" i="3"/>
  <c r="Q3960" i="3"/>
  <c r="Q3961" i="3"/>
  <c r="Q3962" i="3"/>
  <c r="Q3963" i="3"/>
  <c r="Q3964" i="3"/>
  <c r="Q3965" i="3"/>
  <c r="Q3966" i="3"/>
  <c r="Q3967" i="3"/>
  <c r="Q3968" i="3"/>
  <c r="Q3969" i="3"/>
  <c r="Q3970" i="3"/>
  <c r="Q3971" i="3"/>
  <c r="Q3972" i="3"/>
  <c r="Q3973" i="3"/>
  <c r="Q3974" i="3"/>
  <c r="Q3975" i="3"/>
  <c r="Q3976" i="3"/>
  <c r="Q3977" i="3"/>
  <c r="Q3978" i="3"/>
  <c r="Q3979" i="3"/>
  <c r="Q3980" i="3"/>
  <c r="Q3981" i="3"/>
  <c r="Q3982" i="3"/>
  <c r="Q3983" i="3"/>
  <c r="Q3984" i="3"/>
  <c r="Q3985" i="3"/>
  <c r="Q3986" i="3"/>
  <c r="Q3987" i="3"/>
  <c r="Q3988" i="3"/>
  <c r="Q3989" i="3"/>
  <c r="Q3990" i="3"/>
  <c r="Q3991" i="3"/>
  <c r="Q3992" i="3"/>
  <c r="Q3993" i="3"/>
  <c r="Q3994" i="3"/>
  <c r="Q3995" i="3"/>
  <c r="Q3996" i="3"/>
  <c r="Q3997" i="3"/>
  <c r="Q3998" i="3"/>
  <c r="Q3999" i="3"/>
  <c r="Q4000" i="3"/>
  <c r="Q4001" i="3"/>
  <c r="Q4002" i="3"/>
  <c r="Q4003" i="3"/>
  <c r="Q4004" i="3"/>
  <c r="Q4005" i="3"/>
  <c r="Q4006" i="3"/>
  <c r="Q4007" i="3"/>
  <c r="Q4008" i="3"/>
  <c r="Q4009" i="3"/>
  <c r="Q4010" i="3"/>
  <c r="Q4011" i="3"/>
  <c r="Q4012" i="3"/>
  <c r="Q4013" i="3"/>
  <c r="Q4014" i="3"/>
  <c r="Q4015" i="3"/>
  <c r="Q4016" i="3"/>
  <c r="Q4017" i="3"/>
  <c r="Q4018" i="3"/>
  <c r="Q4019" i="3"/>
  <c r="Q4020" i="3"/>
  <c r="Q4021" i="3"/>
  <c r="Q4022" i="3"/>
  <c r="Q4023" i="3"/>
  <c r="Q4024" i="3"/>
  <c r="Q4025" i="3"/>
  <c r="Q4026" i="3"/>
  <c r="Q4027" i="3"/>
  <c r="Q4028" i="3"/>
  <c r="Q4029" i="3"/>
  <c r="Q4030" i="3"/>
  <c r="Q4031" i="3"/>
  <c r="Q4032" i="3"/>
  <c r="Q4033" i="3"/>
  <c r="Q4034" i="3"/>
  <c r="Q4035" i="3"/>
  <c r="Q4036" i="3"/>
  <c r="Q4037" i="3"/>
  <c r="Q4038" i="3"/>
  <c r="Q4039" i="3"/>
  <c r="Q4040" i="3"/>
  <c r="Q4041" i="3"/>
  <c r="Q4042" i="3"/>
  <c r="Q4043" i="3"/>
  <c r="Q4044" i="3"/>
  <c r="Q4045" i="3"/>
  <c r="Q4046" i="3"/>
  <c r="Q4047" i="3"/>
  <c r="Q4048" i="3"/>
  <c r="Q4049" i="3"/>
  <c r="Q4050" i="3"/>
  <c r="Q4051" i="3"/>
  <c r="Q4052" i="3"/>
  <c r="Q3503" i="3"/>
  <c r="Q3504" i="3"/>
  <c r="Q3505" i="3"/>
  <c r="Q3506" i="3"/>
  <c r="Q3507" i="3"/>
  <c r="Q3508" i="3"/>
  <c r="Q3509" i="3"/>
  <c r="Q3510" i="3"/>
  <c r="Q3511" i="3"/>
  <c r="Q3512" i="3"/>
  <c r="Q3513" i="3"/>
  <c r="Q3514" i="3"/>
  <c r="Q3515" i="3"/>
  <c r="Q3516" i="3"/>
  <c r="Q3517" i="3"/>
  <c r="Q3518" i="3"/>
  <c r="Q3519" i="3"/>
  <c r="Q3520" i="3"/>
  <c r="Q3521" i="3"/>
  <c r="Q3522" i="3"/>
  <c r="Q3523" i="3"/>
  <c r="Q3524" i="3"/>
  <c r="Q3525" i="3"/>
  <c r="Q3526" i="3"/>
  <c r="Q3527" i="3"/>
  <c r="Q3528" i="3"/>
  <c r="Q3529" i="3"/>
  <c r="Q3530" i="3"/>
  <c r="Q3531" i="3"/>
  <c r="Q3532" i="3"/>
  <c r="Q3533" i="3"/>
  <c r="Q3534" i="3"/>
  <c r="Q3535" i="3"/>
  <c r="Q3536" i="3"/>
  <c r="Q3537" i="3"/>
  <c r="Q3538" i="3"/>
  <c r="Q3539" i="3"/>
  <c r="Q3540" i="3"/>
  <c r="Q3541" i="3"/>
  <c r="Q3542" i="3"/>
  <c r="Q3543" i="3"/>
  <c r="Q3544" i="3"/>
  <c r="Q3545" i="3"/>
  <c r="Q3546" i="3"/>
  <c r="Q3547" i="3"/>
  <c r="Q3548" i="3"/>
  <c r="Q3549" i="3"/>
  <c r="Q3550" i="3"/>
  <c r="Q3551" i="3"/>
  <c r="Q3552" i="3"/>
  <c r="Q3553" i="3"/>
  <c r="Q3554" i="3"/>
  <c r="Q3555" i="3"/>
  <c r="Q3556" i="3"/>
  <c r="Q3557" i="3"/>
  <c r="Q3558" i="3"/>
  <c r="Q3559" i="3"/>
  <c r="Q3560" i="3"/>
  <c r="Q3561" i="3"/>
  <c r="Q3562" i="3"/>
  <c r="Q3563" i="3"/>
  <c r="Q3564" i="3"/>
  <c r="Q3565" i="3"/>
  <c r="Q3566" i="3"/>
  <c r="Q3567" i="3"/>
  <c r="Q3568" i="3"/>
  <c r="Q3569" i="3"/>
  <c r="Q3570" i="3"/>
  <c r="Q3571" i="3"/>
  <c r="Q3572" i="3"/>
  <c r="Q3573" i="3"/>
  <c r="Q3574" i="3"/>
  <c r="Q3575" i="3"/>
  <c r="Q3576" i="3"/>
  <c r="Q3577" i="3"/>
  <c r="Q3578" i="3"/>
  <c r="Q3579" i="3"/>
  <c r="Q3580" i="3"/>
  <c r="Q3581" i="3"/>
  <c r="Q3582" i="3"/>
  <c r="Q3583" i="3"/>
  <c r="Q3584" i="3"/>
  <c r="Q3585" i="3"/>
  <c r="Q3586" i="3"/>
  <c r="Q3587" i="3"/>
  <c r="Q3588" i="3"/>
  <c r="Q3589" i="3"/>
  <c r="Q3590" i="3"/>
  <c r="Q3591" i="3"/>
  <c r="Q3592" i="3"/>
  <c r="Q3593" i="3"/>
  <c r="Q3594" i="3"/>
  <c r="Q3595" i="3"/>
  <c r="Q3596" i="3"/>
  <c r="Q3597" i="3"/>
  <c r="Q3598" i="3"/>
  <c r="Q3599" i="3"/>
  <c r="Q3600" i="3"/>
  <c r="Q3601" i="3"/>
  <c r="Q3602" i="3"/>
  <c r="Q3603" i="3"/>
  <c r="Q3604" i="3"/>
  <c r="Q3605" i="3"/>
  <c r="Q3606" i="3"/>
  <c r="Q3607" i="3"/>
  <c r="Q3608" i="3"/>
  <c r="Q3609" i="3"/>
  <c r="Q3610" i="3"/>
  <c r="Q3611" i="3"/>
  <c r="Q3612" i="3"/>
  <c r="Q3613" i="3"/>
  <c r="Q3614" i="3"/>
  <c r="Q3615" i="3"/>
  <c r="Q3616" i="3"/>
  <c r="Q3617" i="3"/>
  <c r="Q3618" i="3"/>
  <c r="Q3619" i="3"/>
  <c r="Q3620" i="3"/>
  <c r="Q3621" i="3"/>
  <c r="Q3622" i="3"/>
  <c r="Q3623" i="3"/>
  <c r="Q3624" i="3"/>
  <c r="Q3625" i="3"/>
  <c r="Q3626" i="3"/>
  <c r="Q3627" i="3"/>
  <c r="Q3628" i="3"/>
  <c r="Q3629" i="3"/>
  <c r="Q3630" i="3"/>
  <c r="Q3631" i="3"/>
  <c r="Q3632" i="3"/>
  <c r="Q3633" i="3"/>
  <c r="Q3634" i="3"/>
  <c r="Q3635" i="3"/>
  <c r="Q3636" i="3"/>
  <c r="Q3637" i="3"/>
  <c r="Q3638" i="3"/>
  <c r="Q3639" i="3"/>
  <c r="Q3640" i="3"/>
  <c r="Q3641" i="3"/>
  <c r="Q3642" i="3"/>
  <c r="Q3643" i="3"/>
  <c r="Q3644" i="3"/>
  <c r="Q3645" i="3"/>
  <c r="Q3646" i="3"/>
  <c r="Q3647" i="3"/>
  <c r="Q3648" i="3"/>
  <c r="Q3649" i="3"/>
  <c r="Q3650" i="3"/>
  <c r="Q3651" i="3"/>
  <c r="Q3652" i="3"/>
  <c r="Q3653" i="3"/>
  <c r="Q3654" i="3"/>
  <c r="Q3655" i="3"/>
  <c r="Q3656" i="3"/>
  <c r="Q3657" i="3"/>
  <c r="Q3658" i="3"/>
  <c r="Q3659" i="3"/>
  <c r="Q3660" i="3"/>
  <c r="Q3661" i="3"/>
  <c r="Q3662" i="3"/>
  <c r="Q3663" i="3"/>
  <c r="Q3664" i="3"/>
  <c r="Q3665" i="3"/>
  <c r="Q3666" i="3"/>
  <c r="Q3667" i="3"/>
  <c r="Q3668" i="3"/>
  <c r="Q3669" i="3"/>
  <c r="Q3670" i="3"/>
  <c r="Q3671" i="3"/>
  <c r="Q3672" i="3"/>
  <c r="Q3673" i="3"/>
  <c r="Q3674" i="3"/>
  <c r="Q3675" i="3"/>
  <c r="Q3676" i="3"/>
  <c r="Q3677" i="3"/>
  <c r="Q3678" i="3"/>
  <c r="Q3679" i="3"/>
  <c r="Q3680" i="3"/>
  <c r="Q3681" i="3"/>
  <c r="Q3682" i="3"/>
  <c r="Q3683" i="3"/>
  <c r="Q3684" i="3"/>
  <c r="Q3685" i="3"/>
  <c r="Q3686" i="3"/>
  <c r="Q3687" i="3"/>
  <c r="Q3688" i="3"/>
  <c r="Q3689" i="3"/>
  <c r="Q3690" i="3"/>
  <c r="Q3691" i="3"/>
  <c r="Q3692" i="3"/>
  <c r="Q3693" i="3"/>
  <c r="Q3694" i="3"/>
  <c r="Q3695" i="3"/>
  <c r="Q3696" i="3"/>
  <c r="Q3697" i="3"/>
  <c r="Q3698" i="3"/>
  <c r="Q3699" i="3"/>
  <c r="Q3700" i="3"/>
  <c r="Q3701" i="3"/>
  <c r="Q3702" i="3"/>
  <c r="Q3703" i="3"/>
  <c r="Q3704" i="3"/>
  <c r="Q3705" i="3"/>
  <c r="Q3706" i="3"/>
  <c r="Q3707" i="3"/>
  <c r="Q3708" i="3"/>
  <c r="Q3709" i="3"/>
  <c r="Q3710" i="3"/>
  <c r="Q3711" i="3"/>
  <c r="Q3712" i="3"/>
  <c r="Q3713" i="3"/>
  <c r="Q3714" i="3"/>
  <c r="Q3715" i="3"/>
  <c r="Q3716" i="3"/>
  <c r="Q3717" i="3"/>
  <c r="Q3718" i="3"/>
  <c r="Q3719" i="3"/>
  <c r="Q3720" i="3"/>
  <c r="Q3721" i="3"/>
  <c r="Q3722" i="3"/>
  <c r="Q3723" i="3"/>
  <c r="Q3724" i="3"/>
  <c r="Q3725" i="3"/>
  <c r="Q3726" i="3"/>
  <c r="Q3727" i="3"/>
  <c r="Q3728" i="3"/>
  <c r="Q3729" i="3"/>
  <c r="Q3730" i="3"/>
  <c r="Q3731" i="3"/>
  <c r="Q3732" i="3"/>
  <c r="Q3733" i="3"/>
  <c r="Q3734" i="3"/>
  <c r="Q3735" i="3"/>
  <c r="Q3736" i="3"/>
  <c r="Q3737" i="3"/>
  <c r="Q3738" i="3"/>
  <c r="Q3739" i="3"/>
  <c r="Q3740" i="3"/>
  <c r="Q3741" i="3"/>
  <c r="Q3742" i="3"/>
  <c r="Q3743" i="3"/>
  <c r="Q3744" i="3"/>
  <c r="Q3745" i="3"/>
  <c r="Q3746" i="3"/>
  <c r="Q3747" i="3"/>
  <c r="Q3748" i="3"/>
  <c r="Q3749" i="3"/>
  <c r="Q3750" i="3"/>
  <c r="Q3751" i="3"/>
  <c r="Q3752" i="3"/>
  <c r="Q3753" i="3"/>
  <c r="Q3754" i="3"/>
  <c r="Q3755" i="3"/>
  <c r="Q3756" i="3"/>
  <c r="Q3757" i="3"/>
  <c r="Q3758" i="3"/>
  <c r="Q3759" i="3"/>
  <c r="Q3760" i="3"/>
  <c r="Q3761" i="3"/>
  <c r="Q3762" i="3"/>
  <c r="Q3763" i="3"/>
  <c r="Q3764" i="3"/>
  <c r="Q3765" i="3"/>
  <c r="Q3766" i="3"/>
  <c r="Q3767" i="3"/>
  <c r="Q3768" i="3"/>
  <c r="Q3769" i="3"/>
  <c r="Q3770" i="3"/>
  <c r="Q3771" i="3"/>
  <c r="Q3772" i="3"/>
  <c r="Q3773" i="3"/>
  <c r="Q3774" i="3"/>
  <c r="Q3775" i="3"/>
  <c r="Q3776" i="3"/>
  <c r="Q3777" i="3"/>
  <c r="Q3778" i="3"/>
  <c r="Q3779" i="3"/>
  <c r="Q3780" i="3"/>
  <c r="Q3781" i="3"/>
  <c r="Q3782" i="3"/>
  <c r="Q3783" i="3"/>
  <c r="Q3784" i="3"/>
  <c r="Q3785" i="3"/>
  <c r="Q3786" i="3"/>
  <c r="Q3787" i="3"/>
  <c r="Q3788" i="3"/>
  <c r="Q3789" i="3"/>
  <c r="Q3790" i="3"/>
  <c r="Q3791" i="3"/>
  <c r="Q3792" i="3"/>
  <c r="Q3793" i="3"/>
  <c r="Q3794" i="3"/>
  <c r="Q3795" i="3"/>
  <c r="Q3796" i="3"/>
  <c r="Q3797" i="3"/>
  <c r="Q3798" i="3"/>
  <c r="Q3799" i="3"/>
  <c r="Q3800" i="3"/>
  <c r="Q3801" i="3"/>
  <c r="Q3802" i="3"/>
  <c r="Q3803" i="3"/>
  <c r="Q3804" i="3"/>
  <c r="Q3805" i="3"/>
  <c r="Q3806" i="3"/>
  <c r="Q3807" i="3"/>
  <c r="Q3808" i="3"/>
  <c r="Q3809" i="3"/>
  <c r="Q3810" i="3"/>
  <c r="Q3811" i="3"/>
  <c r="Q3812" i="3"/>
  <c r="Q3813" i="3"/>
  <c r="Q3814" i="3"/>
  <c r="Q3815" i="3"/>
  <c r="Q3816" i="3"/>
  <c r="Q3817" i="3"/>
  <c r="Q3818" i="3"/>
  <c r="Q3819" i="3"/>
  <c r="Q3820" i="3"/>
  <c r="Q3821" i="3"/>
  <c r="Q3822" i="3"/>
  <c r="Q3823" i="3"/>
  <c r="Q3824" i="3"/>
  <c r="Q3825" i="3"/>
  <c r="Q3826" i="3"/>
  <c r="Q3827" i="3"/>
  <c r="Q3828" i="3"/>
  <c r="Q3829" i="3"/>
  <c r="Q3830" i="3"/>
  <c r="Q3831" i="3"/>
  <c r="Q3832" i="3"/>
  <c r="Q3833" i="3"/>
  <c r="Q3834" i="3"/>
  <c r="Q3835" i="3"/>
  <c r="Q3836" i="3"/>
  <c r="Q3837" i="3"/>
  <c r="Q3838" i="3"/>
  <c r="Q3839" i="3"/>
  <c r="Q3840" i="3"/>
  <c r="Q3841" i="3"/>
  <c r="Q3842" i="3"/>
  <c r="Q3843" i="3"/>
  <c r="Q3844" i="3"/>
  <c r="Q3845" i="3"/>
  <c r="Q3846" i="3"/>
  <c r="Q3847" i="3"/>
  <c r="Q3848" i="3"/>
  <c r="Q3849" i="3"/>
  <c r="Q3850" i="3"/>
  <c r="Q3851" i="3"/>
  <c r="Q3852" i="3"/>
  <c r="Q3853" i="3"/>
  <c r="Q3854" i="3"/>
  <c r="Q3855" i="3"/>
  <c r="Q3856" i="3"/>
  <c r="Q3857" i="3"/>
  <c r="Q3858" i="3"/>
  <c r="Q3859" i="3"/>
  <c r="Q3860" i="3"/>
  <c r="Q3861" i="3"/>
  <c r="Q3862" i="3"/>
  <c r="Q3863" i="3"/>
  <c r="Q3864" i="3"/>
  <c r="Q3865" i="3"/>
  <c r="Q3866" i="3"/>
  <c r="Q3867" i="3"/>
  <c r="Q3868" i="3"/>
  <c r="Q3869" i="3"/>
  <c r="Q3870" i="3"/>
  <c r="Q3871" i="3"/>
  <c r="Q3872" i="3"/>
  <c r="Q3873" i="3"/>
  <c r="Q3874" i="3"/>
  <c r="Q3875" i="3"/>
  <c r="Q3876" i="3"/>
  <c r="Q3877" i="3"/>
  <c r="Q3878" i="3"/>
  <c r="Q3879" i="3"/>
  <c r="Q3489" i="3"/>
  <c r="Q3490" i="3"/>
  <c r="Q3491" i="3"/>
  <c r="Q3492" i="3"/>
  <c r="Q3493" i="3"/>
  <c r="Q3494" i="3"/>
  <c r="Q3495" i="3"/>
  <c r="Q3496" i="3"/>
  <c r="Q3497" i="3"/>
  <c r="Q3498" i="3"/>
  <c r="Q3499" i="3"/>
  <c r="Q3500" i="3"/>
  <c r="Q3501" i="3"/>
  <c r="Q3502" i="3"/>
  <c r="Q3200" i="3"/>
  <c r="Q3201" i="3"/>
  <c r="Q3202" i="3"/>
  <c r="Q3203" i="3"/>
  <c r="Q3204" i="3"/>
  <c r="Q3205" i="3"/>
  <c r="Q3206" i="3"/>
  <c r="Q3207" i="3"/>
  <c r="Q3208" i="3"/>
  <c r="Q3209" i="3"/>
  <c r="Q3210" i="3"/>
  <c r="Q3211" i="3"/>
  <c r="Q3212" i="3"/>
  <c r="Q3213" i="3"/>
  <c r="Q3214" i="3"/>
  <c r="Q3215" i="3"/>
  <c r="Q3216" i="3"/>
  <c r="Q3217" i="3"/>
  <c r="Q3218" i="3"/>
  <c r="Q3219" i="3"/>
  <c r="Q3220" i="3"/>
  <c r="Q3221" i="3"/>
  <c r="Q3222" i="3"/>
  <c r="Q3223" i="3"/>
  <c r="Q3224" i="3"/>
  <c r="Q3225" i="3"/>
  <c r="Q3226" i="3"/>
  <c r="Q3227" i="3"/>
  <c r="Q3228" i="3"/>
  <c r="Q3229" i="3"/>
  <c r="Q3230" i="3"/>
  <c r="Q3231" i="3"/>
  <c r="Q3232" i="3"/>
  <c r="Q3233" i="3"/>
  <c r="Q3234" i="3"/>
  <c r="Q3235" i="3"/>
  <c r="Q3236" i="3"/>
  <c r="Q3237" i="3"/>
  <c r="Q3238" i="3"/>
  <c r="Q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Q3291" i="3"/>
  <c r="Q3292" i="3"/>
  <c r="Q3293" i="3"/>
  <c r="Q3294" i="3"/>
  <c r="Q3295" i="3"/>
  <c r="Q3296" i="3"/>
  <c r="Q3297" i="3"/>
  <c r="Q3298" i="3"/>
  <c r="Q3299" i="3"/>
  <c r="Q3300" i="3"/>
  <c r="Q3301" i="3"/>
  <c r="Q3302" i="3"/>
  <c r="Q3303" i="3"/>
  <c r="Q3304" i="3"/>
  <c r="Q3305" i="3"/>
  <c r="Q3306" i="3"/>
  <c r="Q3307" i="3"/>
  <c r="Q3308" i="3"/>
  <c r="Q3309" i="3"/>
  <c r="Q3310" i="3"/>
  <c r="Q3311" i="3"/>
  <c r="Q3312" i="3"/>
  <c r="Q3313" i="3"/>
  <c r="Q3314" i="3"/>
  <c r="Q3315" i="3"/>
  <c r="Q3316" i="3"/>
  <c r="Q3317" i="3"/>
  <c r="Q3318" i="3"/>
  <c r="Q3319" i="3"/>
  <c r="Q3320" i="3"/>
  <c r="Q3321" i="3"/>
  <c r="Q3322" i="3"/>
  <c r="Q3323" i="3"/>
  <c r="Q3324" i="3"/>
  <c r="Q3325" i="3"/>
  <c r="Q3326" i="3"/>
  <c r="Q3327" i="3"/>
  <c r="Q3328" i="3"/>
  <c r="Q3329" i="3"/>
  <c r="Q3330" i="3"/>
  <c r="Q3331" i="3"/>
  <c r="Q3332" i="3"/>
  <c r="Q3333" i="3"/>
  <c r="Q3334" i="3"/>
  <c r="Q3335" i="3"/>
  <c r="Q3336" i="3"/>
  <c r="Q3337" i="3"/>
  <c r="Q3338" i="3"/>
  <c r="Q3339" i="3"/>
  <c r="Q3340" i="3"/>
  <c r="Q3341" i="3"/>
  <c r="Q3342" i="3"/>
  <c r="Q3343" i="3"/>
  <c r="Q3344" i="3"/>
  <c r="Q3345" i="3"/>
  <c r="Q3346" i="3"/>
  <c r="Q3347" i="3"/>
  <c r="Q3348" i="3"/>
  <c r="Q3349" i="3"/>
  <c r="Q3350" i="3"/>
  <c r="Q3351" i="3"/>
  <c r="Q3352" i="3"/>
  <c r="Q3353" i="3"/>
  <c r="Q3354" i="3"/>
  <c r="Q3355" i="3"/>
  <c r="Q3356" i="3"/>
  <c r="Q3357" i="3"/>
  <c r="Q3358" i="3"/>
  <c r="Q3359" i="3"/>
  <c r="Q3360" i="3"/>
  <c r="Q3361" i="3"/>
  <c r="Q3362" i="3"/>
  <c r="Q3363" i="3"/>
  <c r="Q3364" i="3"/>
  <c r="Q3365" i="3"/>
  <c r="Q3366" i="3"/>
  <c r="Q3367" i="3"/>
  <c r="Q3368" i="3"/>
  <c r="Q3369" i="3"/>
  <c r="Q3370" i="3"/>
  <c r="Q3371" i="3"/>
  <c r="Q3372" i="3"/>
  <c r="Q3373" i="3"/>
  <c r="Q3374" i="3"/>
  <c r="Q3375" i="3"/>
  <c r="Q3376" i="3"/>
  <c r="Q3377" i="3"/>
  <c r="Q3378" i="3"/>
  <c r="Q3379" i="3"/>
  <c r="Q3380" i="3"/>
  <c r="Q3381" i="3"/>
  <c r="Q3382" i="3"/>
  <c r="Q3383" i="3"/>
  <c r="Q3384" i="3"/>
  <c r="Q3385" i="3"/>
  <c r="Q3386" i="3"/>
  <c r="Q3387" i="3"/>
  <c r="Q3388" i="3"/>
  <c r="Q3389" i="3"/>
  <c r="Q3390" i="3"/>
  <c r="Q3391"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7" i="3"/>
  <c r="Q3468" i="3"/>
  <c r="Q3469" i="3"/>
  <c r="Q3470" i="3"/>
  <c r="Q3471" i="3"/>
  <c r="Q3472" i="3"/>
  <c r="Q3473" i="3"/>
  <c r="Q3474" i="3"/>
  <c r="Q3475" i="3"/>
  <c r="Q3476" i="3"/>
  <c r="Q3477" i="3"/>
  <c r="Q3478" i="3"/>
  <c r="Q3479" i="3"/>
  <c r="Q3480" i="3"/>
  <c r="Q3481" i="3"/>
  <c r="Q3482" i="3"/>
  <c r="Q3483" i="3"/>
  <c r="Q3484" i="3"/>
  <c r="Q3485" i="3"/>
  <c r="Q3486" i="3"/>
  <c r="Q3487" i="3"/>
  <c r="Q3488" i="3"/>
  <c r="Q3116" i="3"/>
  <c r="Q3117" i="3"/>
  <c r="Q3118" i="3"/>
  <c r="Q3119" i="3"/>
  <c r="Q3120" i="3"/>
  <c r="Q3121" i="3"/>
  <c r="Q3122" i="3"/>
  <c r="Q3123" i="3"/>
  <c r="Q3124" i="3"/>
  <c r="Q3125" i="3"/>
  <c r="Q3126" i="3"/>
  <c r="Q3127" i="3"/>
  <c r="Q3128" i="3"/>
  <c r="Q3129" i="3"/>
  <c r="Q3130" i="3"/>
  <c r="Q3131" i="3"/>
  <c r="Q3132" i="3"/>
  <c r="Q3133" i="3"/>
  <c r="Q3134" i="3"/>
  <c r="Q3135" i="3"/>
  <c r="Q3136" i="3"/>
  <c r="Q3137" i="3"/>
  <c r="Q3138" i="3"/>
  <c r="Q3139" i="3"/>
  <c r="Q3140" i="3"/>
  <c r="Q3141" i="3"/>
  <c r="Q3142" i="3"/>
  <c r="Q3143" i="3"/>
  <c r="Q3144" i="3"/>
  <c r="Q3145" i="3"/>
  <c r="Q3146" i="3"/>
  <c r="Q3147" i="3"/>
  <c r="Q3148" i="3"/>
  <c r="Q3149" i="3"/>
  <c r="Q3150" i="3"/>
  <c r="Q3151" i="3"/>
  <c r="Q3152" i="3"/>
  <c r="Q3153" i="3"/>
  <c r="Q3154" i="3"/>
  <c r="Q3155" i="3"/>
  <c r="Q3156" i="3"/>
  <c r="Q3157" i="3"/>
  <c r="Q3158" i="3"/>
  <c r="Q3159" i="3"/>
  <c r="Q3160" i="3"/>
  <c r="Q3161" i="3"/>
  <c r="Q3162" i="3"/>
  <c r="Q3163" i="3"/>
  <c r="Q3164" i="3"/>
  <c r="Q3165" i="3"/>
  <c r="Q3166" i="3"/>
  <c r="Q3167" i="3"/>
  <c r="Q3168" i="3"/>
  <c r="Q3169" i="3"/>
  <c r="Q3170" i="3"/>
  <c r="Q3171" i="3"/>
  <c r="Q3172" i="3"/>
  <c r="Q3173" i="3"/>
  <c r="Q3174" i="3"/>
  <c r="Q3175" i="3"/>
  <c r="Q3176" i="3"/>
  <c r="Q3177" i="3"/>
  <c r="Q3178" i="3"/>
  <c r="Q3179" i="3"/>
  <c r="Q3180" i="3"/>
  <c r="Q3181" i="3"/>
  <c r="Q3182" i="3"/>
  <c r="Q3183" i="3"/>
  <c r="Q3184" i="3"/>
  <c r="Q3185" i="3"/>
  <c r="Q3186" i="3"/>
  <c r="Q3187" i="3"/>
  <c r="Q3188" i="3"/>
  <c r="Q3189" i="3"/>
  <c r="Q3190" i="3"/>
  <c r="Q3191" i="3"/>
  <c r="Q3192" i="3"/>
  <c r="Q3193" i="3"/>
  <c r="Q3194" i="3"/>
  <c r="Q3195" i="3"/>
  <c r="Q3196" i="3"/>
  <c r="Q3197" i="3"/>
  <c r="Q3198" i="3"/>
  <c r="Q3199" i="3"/>
  <c r="Q2876" i="3"/>
  <c r="Q2877" i="3"/>
  <c r="Q2878" i="3"/>
  <c r="Q2879" i="3"/>
  <c r="Q2880" i="3"/>
  <c r="Q2881" i="3"/>
  <c r="Q2882" i="3"/>
  <c r="Q2883" i="3"/>
  <c r="Q2884" i="3"/>
  <c r="Q2885" i="3"/>
  <c r="Q2886" i="3"/>
  <c r="Q2887" i="3"/>
  <c r="Q2888" i="3"/>
  <c r="Q2889" i="3"/>
  <c r="Q2890" i="3"/>
  <c r="Q2891" i="3"/>
  <c r="Q2892" i="3"/>
  <c r="Q2893" i="3"/>
  <c r="Q2894" i="3"/>
  <c r="Q2895" i="3"/>
  <c r="Q2896" i="3"/>
  <c r="Q2897" i="3"/>
  <c r="Q2898" i="3"/>
  <c r="Q2899" i="3"/>
  <c r="Q2900" i="3"/>
  <c r="Q2901" i="3"/>
  <c r="Q2902" i="3"/>
  <c r="Q2903" i="3"/>
  <c r="Q2904" i="3"/>
  <c r="Q2905" i="3"/>
  <c r="Q2906" i="3"/>
  <c r="Q2907" i="3"/>
  <c r="Q2908" i="3"/>
  <c r="Q2909" i="3"/>
  <c r="Q2910" i="3"/>
  <c r="Q2911" i="3"/>
  <c r="Q2912" i="3"/>
  <c r="Q2913" i="3"/>
  <c r="Q2914" i="3"/>
  <c r="Q2915" i="3"/>
  <c r="Q2916" i="3"/>
  <c r="Q2917" i="3"/>
  <c r="Q2918" i="3"/>
  <c r="Q2919" i="3"/>
  <c r="Q2920" i="3"/>
  <c r="Q2921" i="3"/>
  <c r="Q2922" i="3"/>
  <c r="Q2923" i="3"/>
  <c r="Q2924" i="3"/>
  <c r="Q2925" i="3"/>
  <c r="Q2926" i="3"/>
  <c r="Q2927" i="3"/>
  <c r="Q2928" i="3"/>
  <c r="Q2929" i="3"/>
  <c r="Q2930" i="3"/>
  <c r="Q2931" i="3"/>
  <c r="Q2932" i="3"/>
  <c r="Q2933" i="3"/>
  <c r="Q2934" i="3"/>
  <c r="Q2935" i="3"/>
  <c r="Q2936" i="3"/>
  <c r="Q2937" i="3"/>
  <c r="Q2938" i="3"/>
  <c r="Q2939" i="3"/>
  <c r="Q2940" i="3"/>
  <c r="Q2941" i="3"/>
  <c r="Q2942" i="3"/>
  <c r="Q2943" i="3"/>
  <c r="Q2944" i="3"/>
  <c r="Q2945" i="3"/>
  <c r="Q2946" i="3"/>
  <c r="Q2947" i="3"/>
  <c r="Q2948" i="3"/>
  <c r="Q2949" i="3"/>
  <c r="Q2950" i="3"/>
  <c r="Q2951" i="3"/>
  <c r="Q2952" i="3"/>
  <c r="Q2953" i="3"/>
  <c r="Q2954" i="3"/>
  <c r="Q2955" i="3"/>
  <c r="Q2956" i="3"/>
  <c r="Q2957" i="3"/>
  <c r="Q2958" i="3"/>
  <c r="Q2959" i="3"/>
  <c r="Q2960" i="3"/>
  <c r="Q2961" i="3"/>
  <c r="Q2962" i="3"/>
  <c r="Q2963" i="3"/>
  <c r="Q2964" i="3"/>
  <c r="Q2965" i="3"/>
  <c r="Q2966" i="3"/>
  <c r="Q2967" i="3"/>
  <c r="Q2968" i="3"/>
  <c r="Q2969" i="3"/>
  <c r="Q2970" i="3"/>
  <c r="Q2971" i="3"/>
  <c r="Q2972" i="3"/>
  <c r="Q2973" i="3"/>
  <c r="Q2974" i="3"/>
  <c r="Q2975" i="3"/>
  <c r="Q2976" i="3"/>
  <c r="Q2977" i="3"/>
  <c r="Q2978" i="3"/>
  <c r="Q2979" i="3"/>
  <c r="Q2980" i="3"/>
  <c r="Q2981" i="3"/>
  <c r="Q2982" i="3"/>
  <c r="Q2983" i="3"/>
  <c r="Q2984" i="3"/>
  <c r="Q2985" i="3"/>
  <c r="Q2986" i="3"/>
  <c r="Q2987" i="3"/>
  <c r="Q2988" i="3"/>
  <c r="Q2989" i="3"/>
  <c r="Q2990" i="3"/>
  <c r="Q2991" i="3"/>
  <c r="Q2992" i="3"/>
  <c r="Q2993" i="3"/>
  <c r="Q2994" i="3"/>
  <c r="Q2995" i="3"/>
  <c r="Q2996" i="3"/>
  <c r="Q2997" i="3"/>
  <c r="Q2998" i="3"/>
  <c r="Q2999" i="3"/>
  <c r="Q3000" i="3"/>
  <c r="Q3001" i="3"/>
  <c r="Q3002" i="3"/>
  <c r="Q3003" i="3"/>
  <c r="Q3004" i="3"/>
  <c r="Q3005" i="3"/>
  <c r="Q3006" i="3"/>
  <c r="Q3007" i="3"/>
  <c r="Q3008" i="3"/>
  <c r="Q3009" i="3"/>
  <c r="Q3010" i="3"/>
  <c r="Q3011" i="3"/>
  <c r="Q3012" i="3"/>
  <c r="Q3013" i="3"/>
  <c r="Q3014" i="3"/>
  <c r="Q3015" i="3"/>
  <c r="Q3016" i="3"/>
  <c r="Q3017" i="3"/>
  <c r="Q3018" i="3"/>
  <c r="Q3019" i="3"/>
  <c r="Q3020" i="3"/>
  <c r="Q3021" i="3"/>
  <c r="Q3022" i="3"/>
  <c r="Q3023" i="3"/>
  <c r="Q3024" i="3"/>
  <c r="Q3025" i="3"/>
  <c r="Q3026" i="3"/>
  <c r="Q3027" i="3"/>
  <c r="Q3028" i="3"/>
  <c r="Q3029" i="3"/>
  <c r="Q3030" i="3"/>
  <c r="Q3031" i="3"/>
  <c r="Q3032" i="3"/>
  <c r="Q3033" i="3"/>
  <c r="Q3034" i="3"/>
  <c r="Q3035" i="3"/>
  <c r="Q3036" i="3"/>
  <c r="Q3037" i="3"/>
  <c r="Q3038" i="3"/>
  <c r="Q3039" i="3"/>
  <c r="Q3040" i="3"/>
  <c r="Q3041" i="3"/>
  <c r="Q3042" i="3"/>
  <c r="Q3043" i="3"/>
  <c r="Q3044" i="3"/>
  <c r="Q3045" i="3"/>
  <c r="Q3046" i="3"/>
  <c r="Q3047" i="3"/>
  <c r="Q3048" i="3"/>
  <c r="Q3049" i="3"/>
  <c r="Q3050" i="3"/>
  <c r="Q3051" i="3"/>
  <c r="Q3052" i="3"/>
  <c r="Q3053" i="3"/>
  <c r="Q3054" i="3"/>
  <c r="Q3055" i="3"/>
  <c r="Q3056" i="3"/>
  <c r="Q3057" i="3"/>
  <c r="Q3058" i="3"/>
  <c r="Q3059" i="3"/>
  <c r="Q3060" i="3"/>
  <c r="Q3061" i="3"/>
  <c r="Q3062" i="3"/>
  <c r="Q3063" i="3"/>
  <c r="Q3064" i="3"/>
  <c r="Q3065" i="3"/>
  <c r="Q3066" i="3"/>
  <c r="Q3067" i="3"/>
  <c r="Q3068" i="3"/>
  <c r="Q3069" i="3"/>
  <c r="Q3070" i="3"/>
  <c r="Q3071" i="3"/>
  <c r="Q3072" i="3"/>
  <c r="Q3073" i="3"/>
  <c r="Q3074" i="3"/>
  <c r="Q3075" i="3"/>
  <c r="Q3076" i="3"/>
  <c r="Q3077" i="3"/>
  <c r="Q3078" i="3"/>
  <c r="Q3079" i="3"/>
  <c r="Q3080" i="3"/>
  <c r="Q3081" i="3"/>
  <c r="Q3082" i="3"/>
  <c r="Q3083" i="3"/>
  <c r="Q3084" i="3"/>
  <c r="Q3085" i="3"/>
  <c r="Q3086" i="3"/>
  <c r="Q3087" i="3"/>
  <c r="Q3088" i="3"/>
  <c r="Q3089" i="3"/>
  <c r="Q3090" i="3"/>
  <c r="Q3091" i="3"/>
  <c r="Q3092" i="3"/>
  <c r="Q3093" i="3"/>
  <c r="Q3094" i="3"/>
  <c r="Q3095" i="3"/>
  <c r="Q3096" i="3"/>
  <c r="Q3097" i="3"/>
  <c r="Q3098" i="3"/>
  <c r="Q3099" i="3"/>
  <c r="Q3100" i="3"/>
  <c r="Q3101" i="3"/>
  <c r="Q3102" i="3"/>
  <c r="Q3103" i="3"/>
  <c r="Q3104" i="3"/>
  <c r="Q3105" i="3"/>
  <c r="Q3106" i="3"/>
  <c r="Q3107" i="3"/>
  <c r="Q3108" i="3"/>
  <c r="Q3109" i="3"/>
  <c r="Q3110" i="3"/>
  <c r="Q3111" i="3"/>
  <c r="Q3112" i="3"/>
  <c r="Q3113" i="3"/>
  <c r="Q3114" i="3"/>
  <c r="Q3115"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2418" i="3"/>
  <c r="Q2419" i="3"/>
  <c r="Q2420" i="3"/>
  <c r="Q2421" i="3"/>
  <c r="Q2422" i="3"/>
  <c r="Q2423" i="3"/>
  <c r="Q2424" i="3"/>
  <c r="Q2425" i="3"/>
  <c r="Q2426" i="3"/>
  <c r="Q2427" i="3"/>
  <c r="Q2428" i="3"/>
  <c r="Q2429" i="3"/>
  <c r="Q2430" i="3"/>
  <c r="Q2431" i="3"/>
  <c r="Q2432" i="3"/>
  <c r="Q2433" i="3"/>
  <c r="Q2434" i="3"/>
  <c r="Q2435" i="3"/>
  <c r="Q2436" i="3"/>
  <c r="Q2437" i="3"/>
  <c r="Q2438" i="3"/>
  <c r="Q2439" i="3"/>
  <c r="Q2440" i="3"/>
  <c r="Q2441" i="3"/>
  <c r="Q2442" i="3"/>
  <c r="Q2443" i="3"/>
  <c r="Q2444" i="3"/>
  <c r="Q2445" i="3"/>
  <c r="Q2446" i="3"/>
  <c r="Q2447" i="3"/>
  <c r="Q2448" i="3"/>
  <c r="Q2449" i="3"/>
  <c r="Q2450" i="3"/>
  <c r="Q2451" i="3"/>
  <c r="Q2452" i="3"/>
  <c r="Q2453" i="3"/>
  <c r="Q2454" i="3"/>
  <c r="Q2455" i="3"/>
  <c r="Q2456" i="3"/>
  <c r="Q2457" i="3"/>
  <c r="Q2458" i="3"/>
  <c r="Q2459" i="3"/>
  <c r="Q2460" i="3"/>
  <c r="Q2461" i="3"/>
  <c r="Q2462" i="3"/>
  <c r="Q2463" i="3"/>
  <c r="Q2464" i="3"/>
  <c r="Q2465" i="3"/>
  <c r="Q2466" i="3"/>
  <c r="Q2467" i="3"/>
  <c r="Q2468" i="3"/>
  <c r="Q2469" i="3"/>
  <c r="Q2470" i="3"/>
  <c r="Q2471" i="3"/>
  <c r="Q2472" i="3"/>
  <c r="Q2473" i="3"/>
  <c r="Q2474" i="3"/>
  <c r="Q2475" i="3"/>
  <c r="Q2476" i="3"/>
  <c r="Q2477" i="3"/>
  <c r="Q2478" i="3"/>
  <c r="Q2479" i="3"/>
  <c r="Q2480" i="3"/>
  <c r="Q2481" i="3"/>
  <c r="Q2482" i="3"/>
  <c r="Q2483" i="3"/>
  <c r="Q2484" i="3"/>
  <c r="Q2485" i="3"/>
  <c r="Q2486" i="3"/>
  <c r="Q2487" i="3"/>
  <c r="Q2488" i="3"/>
  <c r="Q2489" i="3"/>
  <c r="Q2490" i="3"/>
  <c r="Q2491" i="3"/>
  <c r="Q2492" i="3"/>
  <c r="Q2493" i="3"/>
  <c r="Q2494" i="3"/>
  <c r="Q2495" i="3"/>
  <c r="Q2496" i="3"/>
  <c r="Q2497" i="3"/>
  <c r="Q2498" i="3"/>
  <c r="Q2499" i="3"/>
  <c r="Q2500" i="3"/>
  <c r="Q2501" i="3"/>
  <c r="Q2502" i="3"/>
  <c r="Q2503" i="3"/>
  <c r="Q2504" i="3"/>
  <c r="Q2505" i="3"/>
  <c r="Q2506" i="3"/>
  <c r="Q2507" i="3"/>
  <c r="Q2508" i="3"/>
  <c r="Q2509" i="3"/>
  <c r="Q2510" i="3"/>
  <c r="Q2511" i="3"/>
  <c r="Q2512" i="3"/>
  <c r="Q2513" i="3"/>
  <c r="Q2514" i="3"/>
  <c r="Q2515" i="3"/>
  <c r="Q2516" i="3"/>
  <c r="Q2517" i="3"/>
  <c r="Q2518" i="3"/>
  <c r="Q2519" i="3"/>
  <c r="Q2520" i="3"/>
  <c r="Q2521" i="3"/>
  <c r="Q2522" i="3"/>
  <c r="Q2523" i="3"/>
  <c r="Q2524" i="3"/>
  <c r="Q2525" i="3"/>
  <c r="Q2526" i="3"/>
  <c r="Q2527" i="3"/>
  <c r="Q2528" i="3"/>
  <c r="Q2529" i="3"/>
  <c r="Q2530" i="3"/>
  <c r="Q2531" i="3"/>
  <c r="Q2532" i="3"/>
  <c r="Q2533" i="3"/>
  <c r="Q2534" i="3"/>
  <c r="Q2535" i="3"/>
  <c r="Q2536" i="3"/>
  <c r="Q2537" i="3"/>
  <c r="Q2538" i="3"/>
  <c r="Q2539" i="3"/>
  <c r="Q2540" i="3"/>
  <c r="Q2541" i="3"/>
  <c r="Q2542" i="3"/>
  <c r="Q2543" i="3"/>
  <c r="Q2544" i="3"/>
  <c r="Q2545" i="3"/>
  <c r="Q2546" i="3"/>
  <c r="Q2547" i="3"/>
  <c r="Q2548" i="3"/>
  <c r="Q2549" i="3"/>
  <c r="Q2550" i="3"/>
  <c r="Q2551" i="3"/>
  <c r="Q2552" i="3"/>
  <c r="Q2553" i="3"/>
  <c r="Q2554" i="3"/>
  <c r="Q2555" i="3"/>
  <c r="Q2556" i="3"/>
  <c r="Q2557" i="3"/>
  <c r="Q2558" i="3"/>
  <c r="Q2559" i="3"/>
  <c r="Q2560" i="3"/>
  <c r="Q2561" i="3"/>
  <c r="Q2562" i="3"/>
  <c r="Q2563" i="3"/>
  <c r="Q2564" i="3"/>
  <c r="Q2565" i="3"/>
  <c r="Q2566" i="3"/>
  <c r="Q2567" i="3"/>
  <c r="Q2568" i="3"/>
  <c r="Q2569" i="3"/>
  <c r="Q2570" i="3"/>
  <c r="Q2571" i="3"/>
  <c r="Q2572" i="3"/>
  <c r="Q2573" i="3"/>
  <c r="Q2574" i="3"/>
  <c r="Q2575" i="3"/>
  <c r="Q2576" i="3"/>
  <c r="Q2577" i="3"/>
  <c r="Q2578" i="3"/>
  <c r="Q2579" i="3"/>
  <c r="Q2580" i="3"/>
  <c r="Q2581" i="3"/>
  <c r="Q2582" i="3"/>
  <c r="Q2583" i="3"/>
  <c r="Q2584" i="3"/>
  <c r="Q2585" i="3"/>
  <c r="Q2586" i="3"/>
  <c r="Q2587" i="3"/>
  <c r="Q2588" i="3"/>
  <c r="Q2589" i="3"/>
  <c r="Q2590" i="3"/>
  <c r="Q2591" i="3"/>
  <c r="Q2592" i="3"/>
  <c r="Q2593" i="3"/>
  <c r="Q2594" i="3"/>
  <c r="Q2595" i="3"/>
  <c r="Q2596" i="3"/>
  <c r="Q2597" i="3"/>
  <c r="Q2598" i="3"/>
  <c r="Q2599" i="3"/>
  <c r="Q2600" i="3"/>
  <c r="Q2601" i="3"/>
  <c r="Q2602" i="3"/>
  <c r="Q2603" i="3"/>
  <c r="Q2604" i="3"/>
  <c r="Q2605" i="3"/>
  <c r="Q2606" i="3"/>
  <c r="Q2607" i="3"/>
  <c r="Q2608" i="3"/>
  <c r="Q2609" i="3"/>
  <c r="Q2610" i="3"/>
  <c r="Q2611" i="3"/>
  <c r="Q2612" i="3"/>
  <c r="Q2613" i="3"/>
  <c r="Q2614" i="3"/>
  <c r="Q2615" i="3"/>
  <c r="Q2616" i="3"/>
  <c r="Q2617" i="3"/>
  <c r="Q2618" i="3"/>
  <c r="Q2619" i="3"/>
  <c r="Q2620" i="3"/>
  <c r="Q2621" i="3"/>
  <c r="Q2622" i="3"/>
  <c r="Q2623" i="3"/>
  <c r="Q2624" i="3"/>
  <c r="Q2625" i="3"/>
  <c r="Q2626" i="3"/>
  <c r="Q2627" i="3"/>
  <c r="Q2628" i="3"/>
  <c r="Q2629" i="3"/>
  <c r="Q2630" i="3"/>
  <c r="Q2631" i="3"/>
  <c r="Q2632" i="3"/>
  <c r="Q2633" i="3"/>
  <c r="Q2634" i="3"/>
  <c r="Q2635" i="3"/>
  <c r="Q2636" i="3"/>
  <c r="Q2637" i="3"/>
  <c r="Q2638" i="3"/>
  <c r="Q2639" i="3"/>
  <c r="Q2640" i="3"/>
  <c r="Q2641" i="3"/>
  <c r="Q2642" i="3"/>
  <c r="Q2643" i="3"/>
  <c r="Q2644" i="3"/>
  <c r="Q2645" i="3"/>
  <c r="Q2646" i="3"/>
  <c r="Q2647" i="3"/>
  <c r="Q2648" i="3"/>
  <c r="Q2649" i="3"/>
  <c r="Q2650" i="3"/>
  <c r="Q2651" i="3"/>
  <c r="Q2652" i="3"/>
  <c r="Q2653" i="3"/>
  <c r="Q2654" i="3"/>
  <c r="Q2655" i="3"/>
  <c r="Q2656" i="3"/>
  <c r="Q2657" i="3"/>
  <c r="Q2658" i="3"/>
  <c r="Q2659" i="3"/>
  <c r="Q2660" i="3"/>
  <c r="Q2661" i="3"/>
  <c r="Q2662" i="3"/>
  <c r="Q2663" i="3"/>
  <c r="Q2664" i="3"/>
  <c r="Q2665" i="3"/>
  <c r="Q2666" i="3"/>
  <c r="Q2667" i="3"/>
  <c r="Q2668" i="3"/>
  <c r="Q2669" i="3"/>
  <c r="Q2670" i="3"/>
  <c r="Q2671" i="3"/>
  <c r="Q2672" i="3"/>
  <c r="Q2673" i="3"/>
  <c r="Q2674" i="3"/>
  <c r="Q2675" i="3"/>
  <c r="Q2676" i="3"/>
  <c r="Q2677" i="3"/>
  <c r="Q2678" i="3"/>
  <c r="Q2679" i="3"/>
  <c r="Q2680" i="3"/>
  <c r="Q2681" i="3"/>
  <c r="Q2682" i="3"/>
  <c r="Q2683" i="3"/>
  <c r="Q2684" i="3"/>
  <c r="Q2685" i="3"/>
  <c r="Q2686" i="3"/>
  <c r="Q2687" i="3"/>
  <c r="Q2688" i="3"/>
  <c r="Q2689" i="3"/>
  <c r="Q2690" i="3"/>
  <c r="Q2691" i="3"/>
  <c r="Q2692" i="3"/>
  <c r="Q2693" i="3"/>
  <c r="Q2694" i="3"/>
  <c r="Q2695" i="3"/>
  <c r="Q2696" i="3"/>
  <c r="Q2697" i="3"/>
  <c r="Q2698" i="3"/>
  <c r="Q2699" i="3"/>
  <c r="Q2700" i="3"/>
  <c r="Q2701" i="3"/>
  <c r="Q2702" i="3"/>
  <c r="Q2703" i="3"/>
  <c r="Q2704" i="3"/>
  <c r="Q2705" i="3"/>
  <c r="Q2706" i="3"/>
  <c r="Q2707" i="3"/>
  <c r="Q2708" i="3"/>
  <c r="Q2709" i="3"/>
  <c r="Q2710" i="3"/>
  <c r="Q2711" i="3"/>
  <c r="Q2712" i="3"/>
  <c r="Q2713" i="3"/>
  <c r="Q2714" i="3"/>
  <c r="Q2715" i="3"/>
  <c r="Q2716" i="3"/>
  <c r="Q2717" i="3"/>
  <c r="Q2718" i="3"/>
  <c r="Q2719" i="3"/>
  <c r="Q2720" i="3"/>
  <c r="Q2721" i="3"/>
  <c r="Q2722" i="3"/>
  <c r="Q2723" i="3"/>
  <c r="Q2724" i="3"/>
  <c r="Q2725" i="3"/>
  <c r="Q2726" i="3"/>
  <c r="Q2727" i="3"/>
  <c r="Q2728" i="3"/>
  <c r="Q2729" i="3"/>
  <c r="Q2730" i="3"/>
  <c r="Q2731" i="3"/>
  <c r="Q2732" i="3"/>
  <c r="Q2733" i="3"/>
  <c r="Q2734" i="3"/>
  <c r="Q2735" i="3"/>
  <c r="Q2736" i="3"/>
  <c r="Q2737" i="3"/>
  <c r="Q2738" i="3"/>
  <c r="Q2739" i="3"/>
  <c r="Q2740" i="3"/>
  <c r="Q2741" i="3"/>
  <c r="Q2742" i="3"/>
  <c r="Q2743" i="3"/>
  <c r="Q2744" i="3"/>
  <c r="Q2745" i="3"/>
  <c r="Q2746" i="3"/>
  <c r="Q2747" i="3"/>
  <c r="Q2748" i="3"/>
  <c r="Q2749" i="3"/>
  <c r="Q2750" i="3"/>
  <c r="Q2751" i="3"/>
  <c r="Q2752" i="3"/>
  <c r="Q2753" i="3"/>
  <c r="Q2754" i="3"/>
  <c r="Q2755" i="3"/>
  <c r="Q2756" i="3"/>
  <c r="Q2757" i="3"/>
  <c r="Q2758" i="3"/>
  <c r="Q2759" i="3"/>
  <c r="Q2760" i="3"/>
  <c r="Q2761" i="3"/>
  <c r="Q2762" i="3"/>
  <c r="Q2763" i="3"/>
  <c r="Q2764" i="3"/>
  <c r="Q2765" i="3"/>
  <c r="Q2766" i="3"/>
  <c r="Q2767" i="3"/>
  <c r="Q2768" i="3"/>
  <c r="Q2769" i="3"/>
  <c r="Q2770" i="3"/>
  <c r="Q2771" i="3"/>
  <c r="Q2772" i="3"/>
  <c r="Q2773" i="3"/>
  <c r="Q2774" i="3"/>
  <c r="Q2775" i="3"/>
  <c r="Q2776" i="3"/>
  <c r="Q2777" i="3"/>
  <c r="Q2778" i="3"/>
  <c r="Q2779" i="3"/>
  <c r="Q2780" i="3"/>
  <c r="Q2781" i="3"/>
  <c r="Q2782" i="3"/>
  <c r="Q2783" i="3"/>
  <c r="Q2784" i="3"/>
  <c r="Q2785" i="3"/>
  <c r="Q2786" i="3"/>
  <c r="Q2787" i="3"/>
  <c r="Q2788" i="3"/>
  <c r="Q2789" i="3"/>
  <c r="Q2790" i="3"/>
  <c r="Q2791" i="3"/>
  <c r="Q2792" i="3"/>
  <c r="Q2793" i="3"/>
  <c r="Q2794" i="3"/>
  <c r="Q2795" i="3"/>
  <c r="Q2796" i="3"/>
  <c r="Q2797" i="3"/>
  <c r="Q2798" i="3"/>
  <c r="Q2799" i="3"/>
  <c r="Q2800" i="3"/>
  <c r="Q2801" i="3"/>
  <c r="Q2802" i="3"/>
  <c r="Q2803" i="3"/>
  <c r="Q2804" i="3"/>
  <c r="Q2805" i="3"/>
  <c r="Q2806" i="3"/>
  <c r="Q2807" i="3"/>
  <c r="Q2808" i="3"/>
  <c r="Q2809" i="3"/>
  <c r="Q2810" i="3"/>
  <c r="Q2811" i="3"/>
  <c r="Q2812" i="3"/>
  <c r="Q2813" i="3"/>
  <c r="Q2814" i="3"/>
  <c r="Q2815" i="3"/>
  <c r="Q2816" i="3"/>
  <c r="Q2817" i="3"/>
  <c r="Q2818" i="3"/>
  <c r="Q2819" i="3"/>
  <c r="Q2820" i="3"/>
  <c r="Q2821" i="3"/>
  <c r="Q2822" i="3"/>
  <c r="Q2823" i="3"/>
  <c r="Q2824" i="3"/>
  <c r="Q2825" i="3"/>
  <c r="Q2826" i="3"/>
  <c r="Q2827" i="3"/>
  <c r="Q2828" i="3"/>
  <c r="Q2829" i="3"/>
  <c r="Q2830" i="3"/>
  <c r="Q2831" i="3"/>
  <c r="Q2832" i="3"/>
  <c r="Q2833" i="3"/>
  <c r="Q2834" i="3"/>
  <c r="Q2835" i="3"/>
  <c r="Q2836" i="3"/>
  <c r="Q2837" i="3"/>
  <c r="Q2838" i="3"/>
  <c r="Q2839" i="3"/>
  <c r="Q2840" i="3"/>
  <c r="Q2841" i="3"/>
  <c r="Q2842" i="3"/>
  <c r="Q2843" i="3"/>
  <c r="Q2844" i="3"/>
  <c r="Q2845" i="3"/>
  <c r="Q2846" i="3"/>
  <c r="Q2847" i="3"/>
  <c r="Q2848" i="3"/>
  <c r="Q2849" i="3"/>
  <c r="Q2850" i="3"/>
  <c r="Q2851" i="3"/>
  <c r="Q2852" i="3"/>
  <c r="Q2853" i="3"/>
  <c r="Q2854" i="3"/>
  <c r="Q2855" i="3"/>
  <c r="Q2856" i="3"/>
  <c r="Q2857" i="3"/>
  <c r="Q2858" i="3"/>
  <c r="Q2859" i="3"/>
  <c r="Q2860" i="3"/>
  <c r="Q2861" i="3"/>
  <c r="Q2862" i="3"/>
  <c r="Q2863" i="3"/>
  <c r="Q2864" i="3"/>
  <c r="Q2865" i="3"/>
  <c r="Q2866" i="3"/>
  <c r="Q2867" i="3"/>
  <c r="Q2868" i="3"/>
  <c r="Q2869" i="3"/>
  <c r="Q2870" i="3"/>
  <c r="Q2871" i="3"/>
  <c r="Q2872" i="3"/>
  <c r="Q2873" i="3"/>
  <c r="Q2874" i="3"/>
  <c r="Q2875"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095" i="3"/>
  <c r="Q2096" i="3"/>
  <c r="Q2097" i="3"/>
  <c r="Q2098" i="3"/>
  <c r="Q2099" i="3"/>
  <c r="Q2100" i="3"/>
  <c r="Q2101" i="3"/>
  <c r="Q2102" i="3"/>
  <c r="Q2103" i="3"/>
  <c r="Q2104" i="3"/>
  <c r="Q2105" i="3"/>
  <c r="Q2106" i="3"/>
  <c r="Q2107" i="3"/>
  <c r="Q2081" i="3"/>
  <c r="Q2082" i="3"/>
  <c r="Q2083" i="3"/>
  <c r="Q2084" i="3"/>
  <c r="Q2085" i="3"/>
  <c r="Q2086" i="3"/>
  <c r="Q2087" i="3"/>
  <c r="Q2088" i="3"/>
  <c r="Q2089" i="3"/>
  <c r="Q2090" i="3"/>
  <c r="Q2091" i="3"/>
  <c r="Q2092" i="3"/>
  <c r="Q2093" i="3"/>
  <c r="Q2094" i="3"/>
  <c r="Q2069" i="3"/>
  <c r="Q2070" i="3"/>
  <c r="Q2071" i="3"/>
  <c r="Q2072" i="3"/>
  <c r="Q2073" i="3"/>
  <c r="Q2074" i="3"/>
  <c r="Q2075" i="3"/>
  <c r="Q2076" i="3"/>
  <c r="Q2077" i="3"/>
  <c r="Q2078" i="3"/>
  <c r="Q2079" i="3"/>
  <c r="Q2080" i="3"/>
  <c r="Q2055" i="3"/>
  <c r="Q2056" i="3"/>
  <c r="Q2057" i="3"/>
  <c r="Q2058" i="3"/>
  <c r="Q2059" i="3"/>
  <c r="Q2060" i="3"/>
  <c r="Q2061" i="3"/>
  <c r="Q2062" i="3"/>
  <c r="Q2063" i="3"/>
  <c r="Q2064" i="3"/>
  <c r="Q2065" i="3"/>
  <c r="Q2066" i="3"/>
  <c r="Q2067" i="3"/>
  <c r="Q2068" i="3"/>
  <c r="Q2048" i="3"/>
  <c r="Q2049" i="3"/>
  <c r="Q2050" i="3"/>
  <c r="Q2051" i="3"/>
  <c r="Q2052" i="3"/>
  <c r="Q2053" i="3"/>
  <c r="Q2054"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38" i="3"/>
  <c r="Q39" i="3"/>
  <c r="Q40" i="3"/>
  <c r="Q41" i="3"/>
  <c r="Q42" i="3"/>
  <c r="Q43" i="3"/>
  <c r="Q44" i="3"/>
  <c r="Q45" i="3"/>
  <c r="Q46" i="3"/>
  <c r="Q47" i="3"/>
  <c r="Q48" i="3"/>
  <c r="Q49" i="3"/>
  <c r="Q50" i="3"/>
  <c r="Q51" i="3"/>
  <c r="Q37" i="3"/>
  <c r="Q19" i="3"/>
  <c r="Q20" i="3"/>
  <c r="Q21" i="3"/>
  <c r="Q22" i="3"/>
  <c r="Q23" i="3"/>
  <c r="Q24" i="3"/>
  <c r="Q25" i="3"/>
  <c r="Q26" i="3"/>
  <c r="Q27" i="3"/>
  <c r="Q28" i="3"/>
  <c r="Q29" i="3"/>
  <c r="Q30" i="3"/>
  <c r="Q31" i="3"/>
  <c r="Q32" i="3"/>
  <c r="Q33" i="3"/>
  <c r="Q34" i="3"/>
  <c r="Q35" i="3"/>
  <c r="Q36" i="3"/>
  <c r="Q11" i="3"/>
  <c r="Q12" i="3"/>
  <c r="Q13" i="3"/>
  <c r="Q14" i="3"/>
  <c r="Q15" i="3"/>
  <c r="Q16" i="3"/>
  <c r="Q17" i="3"/>
  <c r="Q18" i="3"/>
  <c r="Q4" i="3"/>
  <c r="Q5" i="3"/>
  <c r="Q6" i="3"/>
  <c r="Q7" i="3"/>
  <c r="Q8" i="3"/>
  <c r="Q9" i="3"/>
  <c r="Q10" i="3"/>
  <c r="N4188" i="3"/>
  <c r="N10989" i="3"/>
  <c r="N10987" i="3"/>
  <c r="N10958" i="3"/>
  <c r="N10957" i="3"/>
  <c r="N10956" i="3"/>
  <c r="N10955" i="3"/>
  <c r="N10953" i="3"/>
  <c r="N10937" i="3"/>
  <c r="N10931" i="3"/>
  <c r="N10885" i="3"/>
  <c r="N10868" i="3"/>
  <c r="N10867" i="3"/>
  <c r="N10848" i="3"/>
  <c r="N10836" i="3"/>
  <c r="N10831" i="3"/>
  <c r="N10811" i="3"/>
  <c r="N10807" i="3"/>
  <c r="N10793" i="3"/>
  <c r="N10784" i="3"/>
  <c r="N10779" i="3"/>
  <c r="N10775" i="3"/>
  <c r="N10772" i="3"/>
  <c r="N10769" i="3"/>
  <c r="N10760" i="3"/>
  <c r="N10752" i="3"/>
  <c r="N10751" i="3"/>
  <c r="N10750" i="3"/>
  <c r="N10739" i="3"/>
  <c r="N10728" i="3"/>
  <c r="N10706" i="3"/>
  <c r="N10700" i="3"/>
  <c r="N10699" i="3"/>
  <c r="N10698" i="3"/>
  <c r="N10696" i="3"/>
  <c r="N10695" i="3"/>
  <c r="N10692" i="3"/>
  <c r="N10691" i="3"/>
  <c r="N10690" i="3"/>
  <c r="N10678" i="3"/>
  <c r="N10675" i="3"/>
  <c r="N10645" i="3"/>
  <c r="N10644" i="3"/>
  <c r="N10643" i="3"/>
  <c r="N10595" i="3"/>
  <c r="N10594" i="3"/>
  <c r="N10593" i="3"/>
  <c r="N10592" i="3"/>
  <c r="N10590" i="3"/>
  <c r="N10585" i="3"/>
  <c r="N10584" i="3"/>
  <c r="N10581" i="3"/>
  <c r="N10568" i="3"/>
  <c r="N10567" i="3"/>
  <c r="N10566" i="3"/>
  <c r="N10562" i="3"/>
  <c r="N10554" i="3"/>
  <c r="N10533" i="3"/>
  <c r="N10532" i="3"/>
  <c r="N10531" i="3"/>
  <c r="N10529" i="3"/>
  <c r="N10528" i="3"/>
  <c r="N10509" i="3"/>
  <c r="N10508" i="3"/>
  <c r="N10507" i="3"/>
  <c r="N10506" i="3"/>
  <c r="N10456" i="3"/>
  <c r="N10451" i="3"/>
  <c r="N10448" i="3"/>
  <c r="N10447" i="3"/>
  <c r="N10446" i="3"/>
  <c r="N10445" i="3"/>
  <c r="N10440" i="3"/>
  <c r="N10433" i="3"/>
  <c r="N10426" i="3"/>
  <c r="N10402" i="3"/>
  <c r="N10384" i="3"/>
  <c r="N10383" i="3"/>
  <c r="N10382" i="3"/>
  <c r="N10379" i="3"/>
  <c r="N10378" i="3"/>
  <c r="N10361" i="3"/>
  <c r="N10359" i="3"/>
  <c r="N10358" i="3"/>
  <c r="N10341" i="3"/>
  <c r="N10339" i="3"/>
  <c r="N10324" i="3"/>
  <c r="N10323" i="3"/>
  <c r="N10322" i="3"/>
  <c r="N10319" i="3"/>
  <c r="N10314" i="3"/>
  <c r="N10313" i="3"/>
  <c r="N10312" i="3"/>
  <c r="N10311" i="3"/>
  <c r="N10310" i="3"/>
  <c r="N10292" i="3"/>
  <c r="N10284" i="3"/>
  <c r="N10259" i="3"/>
  <c r="N10258" i="3"/>
  <c r="N10255" i="3"/>
  <c r="N10252" i="3"/>
  <c r="N10251" i="3"/>
  <c r="N10250" i="3"/>
  <c r="N10249" i="3"/>
  <c r="N10248" i="3"/>
  <c r="N10243" i="3"/>
  <c r="N10231" i="3"/>
  <c r="N10224" i="3"/>
  <c r="N10223" i="3"/>
  <c r="N10222" i="3"/>
  <c r="N10221" i="3"/>
  <c r="N10216" i="3"/>
  <c r="N10207" i="3"/>
  <c r="N10206" i="3"/>
  <c r="N10205" i="3"/>
  <c r="N10204" i="3"/>
  <c r="N10202" i="3"/>
  <c r="N10200" i="3"/>
  <c r="N10199" i="3"/>
  <c r="N10191" i="3"/>
  <c r="N10188" i="3"/>
  <c r="N10185" i="3"/>
  <c r="N10184" i="3"/>
  <c r="N10183" i="3"/>
  <c r="N10177" i="3"/>
  <c r="N10176" i="3"/>
  <c r="N10175" i="3"/>
  <c r="N10174" i="3"/>
  <c r="N10170" i="3"/>
  <c r="N10169" i="3"/>
  <c r="N10160" i="3"/>
  <c r="N10156" i="3"/>
  <c r="N10143" i="3"/>
  <c r="N10134" i="3"/>
  <c r="N10133" i="3"/>
  <c r="N10128" i="3"/>
  <c r="N10127" i="3"/>
  <c r="N10125" i="3"/>
  <c r="N10123" i="3"/>
  <c r="N10122" i="3"/>
  <c r="N10121" i="3"/>
  <c r="N10120" i="3"/>
  <c r="N10119" i="3"/>
  <c r="N10112" i="3"/>
  <c r="N10111" i="3"/>
  <c r="N10110" i="3"/>
  <c r="N10109" i="3"/>
  <c r="N10108" i="3"/>
  <c r="N10106" i="3"/>
  <c r="N10105" i="3"/>
  <c r="N10104" i="3"/>
  <c r="N10103" i="3"/>
  <c r="N10102" i="3"/>
  <c r="N10101" i="3"/>
  <c r="N10097" i="3"/>
  <c r="N10095" i="3"/>
  <c r="N10094" i="3"/>
  <c r="N10092" i="3"/>
  <c r="N10088" i="3"/>
  <c r="N10085" i="3"/>
  <c r="N10082" i="3"/>
  <c r="N10080" i="3"/>
  <c r="N10079" i="3"/>
  <c r="N10078" i="3"/>
  <c r="N10075" i="3"/>
  <c r="N10074" i="3"/>
  <c r="N10071" i="3"/>
  <c r="N10066" i="3"/>
  <c r="N10065" i="3"/>
  <c r="N10062" i="3"/>
  <c r="N10061" i="3"/>
  <c r="N10058" i="3"/>
  <c r="N10057" i="3"/>
  <c r="N10056" i="3"/>
  <c r="N10055" i="3"/>
  <c r="N10049" i="3"/>
  <c r="N10046" i="3"/>
  <c r="N10044" i="3"/>
  <c r="N10033" i="3"/>
  <c r="N10032" i="3"/>
  <c r="N10031" i="3"/>
  <c r="N10028" i="3"/>
  <c r="N10027" i="3"/>
  <c r="N10022" i="3"/>
  <c r="N10017" i="3"/>
  <c r="N10016" i="3"/>
  <c r="N10011" i="3"/>
  <c r="N10010" i="3"/>
  <c r="N10007" i="3"/>
  <c r="N10001" i="3"/>
  <c r="N10000" i="3"/>
  <c r="N9988" i="3"/>
  <c r="N9987" i="3"/>
  <c r="N9986" i="3"/>
  <c r="N9984" i="3"/>
  <c r="N9975" i="3"/>
  <c r="N9969" i="3"/>
  <c r="N9951" i="3"/>
  <c r="N9944" i="3"/>
  <c r="N9943" i="3"/>
  <c r="N9928" i="3"/>
  <c r="N9926" i="3"/>
  <c r="N9925" i="3"/>
  <c r="N9924" i="3"/>
  <c r="N9922" i="3"/>
  <c r="N9921" i="3"/>
  <c r="N9920" i="3"/>
  <c r="N9919" i="3"/>
  <c r="N9908" i="3"/>
  <c r="N9907" i="3"/>
  <c r="N9906" i="3"/>
  <c r="N9905" i="3"/>
  <c r="N9904" i="3"/>
  <c r="N9903" i="3"/>
  <c r="N9902" i="3"/>
  <c r="N9900" i="3"/>
  <c r="N9897" i="3"/>
  <c r="N9896" i="3"/>
  <c r="N9895" i="3"/>
  <c r="N9891" i="3"/>
  <c r="N9890" i="3"/>
  <c r="N9889" i="3"/>
  <c r="N9888" i="3"/>
  <c r="N9887" i="3"/>
  <c r="N9886" i="3"/>
  <c r="N9884" i="3"/>
  <c r="N9883" i="3"/>
  <c r="N9881" i="3"/>
  <c r="N9878" i="3"/>
  <c r="N9877" i="3"/>
  <c r="N9875" i="3"/>
  <c r="N9873" i="3"/>
  <c r="N9872" i="3"/>
  <c r="N9865" i="3"/>
  <c r="N9864" i="3"/>
  <c r="N9860" i="3"/>
  <c r="N9850" i="3"/>
  <c r="N9840" i="3"/>
  <c r="N9838" i="3"/>
  <c r="N9834" i="3"/>
  <c r="N9833" i="3"/>
  <c r="N9829" i="3"/>
  <c r="N9827" i="3"/>
  <c r="N9826" i="3"/>
  <c r="N9824" i="3"/>
  <c r="N9823" i="3"/>
  <c r="N9819" i="3"/>
  <c r="N9818" i="3"/>
  <c r="N9817" i="3"/>
  <c r="N9814" i="3"/>
  <c r="N9813" i="3"/>
  <c r="N9808" i="3"/>
  <c r="N9806" i="3"/>
  <c r="N9804" i="3"/>
  <c r="N9802" i="3"/>
  <c r="N9796" i="3"/>
  <c r="N9795" i="3"/>
  <c r="N9793" i="3"/>
  <c r="N9792" i="3"/>
  <c r="N9789" i="3"/>
  <c r="N9788" i="3"/>
  <c r="N9787" i="3"/>
  <c r="N9786" i="3"/>
  <c r="N9783" i="3"/>
  <c r="N9781" i="3"/>
  <c r="N9780" i="3"/>
  <c r="N9774" i="3"/>
  <c r="N9773" i="3"/>
  <c r="N9772" i="3"/>
  <c r="N9771" i="3"/>
  <c r="N9769" i="3"/>
  <c r="N9767" i="3"/>
  <c r="N9765" i="3"/>
  <c r="N9764" i="3"/>
  <c r="N9763" i="3"/>
  <c r="N9762" i="3"/>
  <c r="N9761" i="3"/>
  <c r="N9760" i="3"/>
  <c r="N9757" i="3"/>
  <c r="N9756" i="3"/>
  <c r="N9754" i="3"/>
  <c r="N9752" i="3"/>
  <c r="N9750" i="3"/>
  <c r="N9749" i="3"/>
  <c r="N9745" i="3"/>
  <c r="N9743" i="3"/>
  <c r="N9737" i="3"/>
  <c r="N9734" i="3"/>
  <c r="N9728" i="3"/>
  <c r="N9727" i="3"/>
  <c r="N9724" i="3"/>
  <c r="N9722" i="3"/>
  <c r="N9721" i="3"/>
  <c r="N9720" i="3"/>
  <c r="N9719" i="3"/>
  <c r="N9718" i="3"/>
  <c r="N9713" i="3"/>
  <c r="N9710" i="3"/>
  <c r="N9707" i="3"/>
  <c r="N9706" i="3"/>
  <c r="N9705" i="3"/>
  <c r="N9704" i="3"/>
  <c r="N9696" i="3"/>
  <c r="N9691" i="3"/>
  <c r="N9687" i="3"/>
  <c r="N9686" i="3"/>
  <c r="N9684" i="3"/>
  <c r="N9683" i="3"/>
  <c r="N9682" i="3"/>
  <c r="N9681" i="3"/>
  <c r="N9680" i="3"/>
  <c r="N9679" i="3"/>
  <c r="N9675" i="3"/>
  <c r="N9666" i="3"/>
  <c r="N9665" i="3"/>
  <c r="N9664" i="3"/>
  <c r="N9663" i="3"/>
  <c r="N9656" i="3"/>
  <c r="N9652" i="3"/>
  <c r="N9649" i="3"/>
  <c r="N9648" i="3"/>
  <c r="N9647" i="3"/>
  <c r="N9646" i="3"/>
  <c r="N9645" i="3"/>
  <c r="N9634" i="3"/>
  <c r="N9633" i="3"/>
  <c r="N9632" i="3"/>
  <c r="N9630" i="3"/>
  <c r="N9627" i="3"/>
  <c r="N9626" i="3"/>
  <c r="N9625" i="3"/>
  <c r="N9623" i="3"/>
  <c r="N9622" i="3"/>
  <c r="N9613" i="3"/>
  <c r="N9605" i="3"/>
  <c r="N9600" i="3"/>
  <c r="N9599" i="3"/>
  <c r="N9598" i="3"/>
  <c r="N9597" i="3"/>
  <c r="N9596" i="3"/>
  <c r="N9591" i="3"/>
  <c r="N9590" i="3"/>
  <c r="N9583" i="3"/>
  <c r="N9581" i="3"/>
  <c r="N9580" i="3"/>
  <c r="N9579" i="3"/>
  <c r="N9578" i="3"/>
  <c r="N9577" i="3"/>
  <c r="N9570" i="3"/>
  <c r="N9565" i="3"/>
  <c r="N9559" i="3"/>
  <c r="N9544" i="3"/>
  <c r="N9537" i="3"/>
  <c r="N9536" i="3"/>
  <c r="N9527" i="3"/>
  <c r="N9526" i="3"/>
  <c r="N9523" i="3"/>
  <c r="N9522" i="3"/>
  <c r="N9518" i="3"/>
  <c r="N9512" i="3"/>
  <c r="N9510" i="3"/>
  <c r="N9509" i="3"/>
  <c r="N9498" i="3"/>
  <c r="N9486" i="3"/>
  <c r="N9483" i="3"/>
  <c r="N9482" i="3"/>
  <c r="N9481" i="3"/>
  <c r="N9475" i="3"/>
  <c r="N9463" i="3"/>
  <c r="N9448" i="3"/>
  <c r="N9444" i="3"/>
  <c r="N9442" i="3"/>
  <c r="N9441" i="3"/>
  <c r="N9435" i="3"/>
  <c r="N9434" i="3"/>
  <c r="N9431" i="3"/>
  <c r="N9429" i="3"/>
  <c r="N9425" i="3"/>
  <c r="N9424" i="3"/>
  <c r="N9412" i="3"/>
  <c r="N9404" i="3"/>
  <c r="N9403" i="3"/>
  <c r="N9402" i="3"/>
  <c r="N9401" i="3"/>
  <c r="N9400" i="3"/>
  <c r="N9395" i="3"/>
  <c r="N9392" i="3"/>
  <c r="N9381" i="3"/>
  <c r="N9373" i="3"/>
  <c r="N9360" i="3"/>
  <c r="N9358" i="3"/>
  <c r="N9349" i="3"/>
  <c r="N9348" i="3"/>
  <c r="N9347" i="3"/>
  <c r="N9346" i="3"/>
  <c r="N9343" i="3"/>
  <c r="N9340" i="3"/>
  <c r="N9339" i="3"/>
  <c r="N9328" i="3"/>
  <c r="N9327" i="3"/>
  <c r="N9325" i="3"/>
  <c r="N9324" i="3"/>
  <c r="N9323" i="3"/>
  <c r="N9322" i="3"/>
  <c r="N9315" i="3"/>
  <c r="N9314" i="3"/>
  <c r="N9297" i="3"/>
  <c r="N9296" i="3"/>
  <c r="N9292" i="3"/>
  <c r="N9291" i="3"/>
  <c r="N9290" i="3"/>
  <c r="N9289" i="3"/>
  <c r="N9288" i="3"/>
  <c r="N9287" i="3"/>
  <c r="N9286" i="3"/>
  <c r="N9285" i="3"/>
  <c r="N9284" i="3"/>
  <c r="N9280" i="3"/>
  <c r="N9279" i="3"/>
  <c r="N9277" i="3"/>
  <c r="N9276" i="3"/>
  <c r="N9274" i="3"/>
  <c r="N9273" i="3"/>
  <c r="N9272" i="3"/>
  <c r="N9271" i="3"/>
  <c r="N9270" i="3"/>
  <c r="N9268" i="3"/>
  <c r="N9255" i="3"/>
  <c r="N9253" i="3"/>
  <c r="N9251" i="3"/>
  <c r="N9250" i="3"/>
  <c r="N9240" i="3"/>
  <c r="N9239" i="3"/>
  <c r="N9235" i="3"/>
  <c r="N9234" i="3"/>
  <c r="N9231" i="3"/>
  <c r="N9225" i="3"/>
  <c r="N9221" i="3"/>
  <c r="N9216" i="3"/>
  <c r="N9205" i="3"/>
  <c r="N9184" i="3"/>
  <c r="N9183" i="3"/>
  <c r="N9182" i="3"/>
  <c r="N9181" i="3"/>
  <c r="N9178" i="3"/>
  <c r="N9176" i="3"/>
  <c r="N9175" i="3"/>
  <c r="N9172" i="3"/>
  <c r="N9171" i="3"/>
  <c r="N9154" i="3"/>
  <c r="N9149" i="3"/>
  <c r="N9146" i="3"/>
  <c r="N9145" i="3"/>
  <c r="N9141" i="3"/>
  <c r="N9134" i="3"/>
  <c r="N9126" i="3"/>
  <c r="N9125" i="3"/>
  <c r="N9123" i="3"/>
  <c r="N9116" i="3"/>
  <c r="N9115" i="3"/>
  <c r="N9114" i="3"/>
  <c r="N9112" i="3"/>
  <c r="N9109" i="3"/>
  <c r="N9102" i="3"/>
  <c r="N9098" i="3"/>
  <c r="N9097" i="3"/>
  <c r="N9095" i="3"/>
  <c r="N9091" i="3"/>
  <c r="N9089" i="3"/>
  <c r="N9088" i="3"/>
  <c r="N9085" i="3"/>
  <c r="N9084" i="3"/>
  <c r="N9083" i="3"/>
  <c r="N9082" i="3"/>
  <c r="N9081" i="3"/>
  <c r="N9080" i="3"/>
  <c r="N9078" i="3"/>
  <c r="N9077" i="3"/>
  <c r="N9070" i="3"/>
  <c r="N9067" i="3"/>
  <c r="N9061" i="3"/>
  <c r="N9058" i="3"/>
  <c r="N9057" i="3"/>
  <c r="N9051" i="3"/>
  <c r="N9043" i="3"/>
  <c r="N9039" i="3"/>
  <c r="N9038" i="3"/>
  <c r="N9037" i="3"/>
  <c r="N9036" i="3"/>
  <c r="N9035" i="3"/>
  <c r="N9029" i="3"/>
  <c r="N9027" i="3"/>
  <c r="N9026" i="3"/>
  <c r="N9022" i="3"/>
  <c r="N9020" i="3"/>
  <c r="N9019" i="3"/>
  <c r="N9018" i="3"/>
  <c r="N9016" i="3"/>
  <c r="N9013" i="3"/>
  <c r="N9010" i="3"/>
  <c r="N9003" i="3"/>
  <c r="N9000" i="3"/>
  <c r="N8994" i="3"/>
  <c r="N8992" i="3"/>
  <c r="N8991" i="3"/>
  <c r="N8990" i="3"/>
  <c r="N8989" i="3"/>
  <c r="N8988" i="3"/>
  <c r="N8987" i="3"/>
  <c r="N8986" i="3"/>
  <c r="N8985" i="3"/>
  <c r="N8980" i="3"/>
  <c r="N8972" i="3"/>
  <c r="N8967" i="3"/>
  <c r="N8966" i="3"/>
  <c r="N8965" i="3"/>
  <c r="N8963" i="3"/>
  <c r="N8962" i="3"/>
  <c r="N8961" i="3"/>
  <c r="N8960" i="3"/>
  <c r="N8959" i="3"/>
  <c r="N8954" i="3"/>
  <c r="N8937" i="3"/>
  <c r="N8936" i="3"/>
  <c r="N8935" i="3"/>
  <c r="N8932" i="3"/>
  <c r="N8931" i="3"/>
  <c r="N8930" i="3"/>
  <c r="N8928" i="3"/>
  <c r="N8926" i="3"/>
  <c r="N8925" i="3"/>
  <c r="N8923" i="3"/>
  <c r="N8911" i="3"/>
  <c r="N8910" i="3"/>
  <c r="N8905" i="3"/>
  <c r="N8899" i="3"/>
  <c r="N8898" i="3"/>
  <c r="N8892" i="3"/>
  <c r="N8891" i="3"/>
  <c r="N8889" i="3"/>
  <c r="N8886" i="3"/>
  <c r="N8885" i="3"/>
  <c r="N8884" i="3"/>
  <c r="N8881" i="3"/>
  <c r="N8877" i="3"/>
  <c r="N8875" i="3"/>
  <c r="N8872" i="3"/>
  <c r="N8871" i="3"/>
  <c r="N8870" i="3"/>
  <c r="N8869" i="3"/>
  <c r="N8863" i="3"/>
  <c r="N8860" i="3"/>
  <c r="N8859" i="3"/>
  <c r="N8858" i="3"/>
  <c r="N8857" i="3"/>
  <c r="N8855" i="3"/>
  <c r="N8850" i="3"/>
  <c r="N8839" i="3"/>
  <c r="N8835" i="3"/>
  <c r="N8825" i="3"/>
  <c r="N8823" i="3"/>
  <c r="N8822" i="3"/>
  <c r="N8819" i="3"/>
  <c r="N8818" i="3"/>
  <c r="N8806" i="3"/>
  <c r="N8805" i="3"/>
  <c r="N8801" i="3"/>
  <c r="N8800" i="3"/>
  <c r="N8797" i="3"/>
  <c r="N8796" i="3"/>
  <c r="N8794" i="3"/>
  <c r="N8791" i="3"/>
  <c r="N8789" i="3"/>
  <c r="N8780" i="3"/>
  <c r="N8770" i="3"/>
  <c r="N8769" i="3"/>
  <c r="N8767" i="3"/>
  <c r="N8764" i="3"/>
  <c r="N8763" i="3"/>
  <c r="N8758" i="3"/>
  <c r="N8757" i="3"/>
  <c r="N8754" i="3"/>
  <c r="N8751" i="3"/>
  <c r="N8749" i="3"/>
  <c r="N8747" i="3"/>
  <c r="N8745" i="3"/>
  <c r="N8740" i="3"/>
  <c r="N8739" i="3"/>
  <c r="N8735" i="3"/>
  <c r="N8733" i="3"/>
  <c r="N8732" i="3"/>
  <c r="N8729" i="3"/>
  <c r="N8728" i="3"/>
  <c r="N8723" i="3"/>
  <c r="N8722" i="3"/>
  <c r="N8717" i="3"/>
  <c r="N8715" i="3"/>
  <c r="N8714" i="3"/>
  <c r="N8711" i="3"/>
  <c r="N8709" i="3"/>
  <c r="N8708" i="3"/>
  <c r="N8704" i="3"/>
  <c r="N8702" i="3"/>
  <c r="N8697" i="3"/>
  <c r="N8696" i="3"/>
  <c r="N8694" i="3"/>
  <c r="N8692" i="3"/>
  <c r="N8691" i="3"/>
  <c r="N8684" i="3"/>
  <c r="N8680" i="3"/>
  <c r="N8676" i="3"/>
  <c r="N8661" i="3"/>
  <c r="N8660" i="3"/>
  <c r="N8657" i="3"/>
  <c r="N8656" i="3"/>
  <c r="N8653" i="3"/>
  <c r="N8651" i="3"/>
  <c r="N8648" i="3"/>
  <c r="N8647" i="3"/>
  <c r="N8633" i="3"/>
  <c r="N8632" i="3"/>
  <c r="N8628" i="3"/>
  <c r="N8625" i="3"/>
  <c r="N8624" i="3"/>
  <c r="N8612" i="3"/>
  <c r="N8610" i="3"/>
  <c r="N8608" i="3"/>
  <c r="N8606" i="3"/>
  <c r="N8604" i="3"/>
  <c r="N8602" i="3"/>
  <c r="N8600" i="3"/>
  <c r="N8595" i="3"/>
  <c r="N8591" i="3"/>
  <c r="N8590" i="3"/>
  <c r="N8588" i="3"/>
  <c r="N8587" i="3"/>
  <c r="N8586" i="3"/>
  <c r="N8583" i="3"/>
  <c r="N8582" i="3"/>
  <c r="N8581" i="3"/>
  <c r="N8579" i="3"/>
  <c r="N8576" i="3"/>
  <c r="N8575" i="3"/>
  <c r="N8572" i="3"/>
  <c r="N8566" i="3"/>
  <c r="N8565" i="3"/>
  <c r="N8561" i="3"/>
  <c r="N8560" i="3"/>
  <c r="N8559" i="3"/>
  <c r="N8558" i="3"/>
  <c r="N8557" i="3"/>
  <c r="N8556" i="3"/>
  <c r="N8552" i="3"/>
  <c r="N8548" i="3"/>
  <c r="N8545" i="3"/>
  <c r="N8541" i="3"/>
  <c r="N8537" i="3"/>
  <c r="N8536" i="3"/>
  <c r="N8534" i="3"/>
  <c r="N8531" i="3"/>
  <c r="N8523" i="3"/>
  <c r="N8518" i="3"/>
  <c r="N8513" i="3"/>
  <c r="N8512" i="3"/>
  <c r="N8511" i="3"/>
  <c r="N8510" i="3"/>
  <c r="N8509" i="3"/>
  <c r="N8508" i="3"/>
  <c r="N8504" i="3"/>
  <c r="N8503" i="3"/>
  <c r="N8501" i="3"/>
  <c r="N8498" i="3"/>
  <c r="N8496" i="3"/>
  <c r="N8494" i="3"/>
  <c r="N8490" i="3"/>
  <c r="N8488" i="3"/>
  <c r="N8483" i="3"/>
  <c r="N8480" i="3"/>
  <c r="N8476" i="3"/>
  <c r="N8473" i="3"/>
  <c r="N8472" i="3"/>
  <c r="N8469" i="3"/>
  <c r="N8466" i="3"/>
  <c r="N8465" i="3"/>
  <c r="N8463" i="3"/>
  <c r="N8462" i="3"/>
  <c r="N8458" i="3"/>
  <c r="N8457" i="3"/>
  <c r="N8451" i="3"/>
  <c r="N8450" i="3"/>
  <c r="N8442" i="3"/>
  <c r="N8440" i="3"/>
  <c r="N8438" i="3"/>
  <c r="N8435" i="3"/>
  <c r="N8434" i="3"/>
  <c r="N8431" i="3"/>
  <c r="N8417" i="3"/>
  <c r="N8415" i="3"/>
  <c r="N8402" i="3"/>
  <c r="N8401" i="3"/>
  <c r="N8399" i="3"/>
  <c r="N8398" i="3"/>
  <c r="N8397" i="3"/>
  <c r="N8395" i="3"/>
  <c r="N8389" i="3"/>
  <c r="N8383" i="3"/>
  <c r="N8379" i="3"/>
  <c r="N8378" i="3"/>
  <c r="N8376" i="3"/>
  <c r="N8374" i="3"/>
  <c r="N8373" i="3"/>
  <c r="N8372" i="3"/>
  <c r="N8369" i="3"/>
  <c r="N8366" i="3"/>
  <c r="N8364" i="3"/>
  <c r="N8363" i="3"/>
  <c r="N8362" i="3"/>
  <c r="N8353" i="3"/>
  <c r="N8348" i="3"/>
  <c r="N8345" i="3"/>
  <c r="N8344" i="3"/>
  <c r="N8339" i="3"/>
  <c r="N8334" i="3"/>
  <c r="N8333" i="3"/>
  <c r="N8330" i="3"/>
  <c r="N8326" i="3"/>
  <c r="N8321" i="3"/>
  <c r="N8320" i="3"/>
  <c r="N8318" i="3"/>
  <c r="N8317" i="3"/>
  <c r="N8314" i="3"/>
  <c r="N8312" i="3"/>
  <c r="N8307" i="3"/>
  <c r="N8299" i="3"/>
  <c r="N8298" i="3"/>
  <c r="N8296" i="3"/>
  <c r="N8293" i="3"/>
  <c r="N8290" i="3"/>
  <c r="N8289" i="3"/>
  <c r="N8288" i="3"/>
  <c r="N8283" i="3"/>
  <c r="N8281" i="3"/>
  <c r="N8279" i="3"/>
  <c r="N8276" i="3"/>
  <c r="N8270" i="3"/>
  <c r="N8268" i="3"/>
  <c r="N8267" i="3"/>
  <c r="N8266" i="3"/>
  <c r="N8263" i="3"/>
  <c r="N8262" i="3"/>
  <c r="N8260" i="3"/>
  <c r="N8257" i="3"/>
  <c r="N8256" i="3"/>
  <c r="N8255" i="3"/>
  <c r="N8254" i="3"/>
  <c r="N8253" i="3"/>
  <c r="N8252" i="3"/>
  <c r="N8251" i="3"/>
  <c r="N8247" i="3"/>
  <c r="N8240" i="3"/>
  <c r="N8227" i="3"/>
  <c r="N8224" i="3"/>
  <c r="N8223" i="3"/>
  <c r="N8222" i="3"/>
  <c r="N8216" i="3"/>
  <c r="N8213" i="3"/>
  <c r="N8209" i="3"/>
  <c r="N8208" i="3"/>
  <c r="N8205" i="3"/>
  <c r="N8196" i="3"/>
  <c r="N8190" i="3"/>
  <c r="N8186" i="3"/>
  <c r="N8184" i="3"/>
  <c r="N8182" i="3"/>
  <c r="N8181" i="3"/>
  <c r="N8176" i="3"/>
  <c r="N8174" i="3"/>
  <c r="N8173" i="3"/>
  <c r="N8170" i="3"/>
  <c r="N8168" i="3"/>
  <c r="N8165" i="3"/>
  <c r="N8164" i="3"/>
  <c r="N8163" i="3"/>
  <c r="N8161" i="3"/>
  <c r="N8158" i="3"/>
  <c r="N8157" i="3"/>
  <c r="N8155" i="3"/>
  <c r="N8152" i="3"/>
  <c r="N8148" i="3"/>
  <c r="N8147" i="3"/>
  <c r="N8141" i="3"/>
  <c r="N8137" i="3"/>
  <c r="N8135" i="3"/>
  <c r="N8134" i="3"/>
  <c r="N8131" i="3"/>
  <c r="N8129" i="3"/>
  <c r="N8128" i="3"/>
  <c r="N8125" i="3"/>
  <c r="N8124" i="3"/>
  <c r="N8119" i="3"/>
  <c r="N8116" i="3"/>
  <c r="N8113" i="3"/>
  <c r="N8112" i="3"/>
  <c r="N8106" i="3"/>
  <c r="N8102" i="3"/>
  <c r="N8100" i="3"/>
  <c r="N8092" i="3"/>
  <c r="N8084" i="3"/>
  <c r="N8083" i="3"/>
  <c r="N8077" i="3"/>
  <c r="N8076" i="3"/>
  <c r="N8073" i="3"/>
  <c r="N8069" i="3"/>
  <c r="N8068" i="3"/>
  <c r="N8066" i="3"/>
  <c r="N8064" i="3"/>
  <c r="N8061" i="3"/>
  <c r="N8054" i="3"/>
  <c r="N8053" i="3"/>
  <c r="N8052" i="3"/>
  <c r="N8050" i="3"/>
  <c r="N8049" i="3"/>
  <c r="N8048" i="3"/>
  <c r="N8044" i="3"/>
  <c r="N8043" i="3"/>
  <c r="N8038" i="3"/>
  <c r="N8035" i="3"/>
  <c r="N8031" i="3"/>
  <c r="N8030" i="3"/>
  <c r="N8029" i="3"/>
  <c r="N8028" i="3"/>
  <c r="N8027" i="3"/>
  <c r="N8025" i="3"/>
  <c r="N8024" i="3"/>
  <c r="N8022" i="3"/>
  <c r="N8018" i="3"/>
  <c r="N8015" i="3"/>
  <c r="N8014" i="3"/>
  <c r="N8012" i="3"/>
  <c r="N8011" i="3"/>
  <c r="N8010" i="3"/>
  <c r="N8009" i="3"/>
  <c r="N8008" i="3"/>
  <c r="N8004" i="3"/>
  <c r="N8002" i="3"/>
  <c r="N8000" i="3"/>
  <c r="N7998" i="3"/>
  <c r="N7997" i="3"/>
  <c r="N7987" i="3"/>
  <c r="N7985" i="3"/>
  <c r="N7980" i="3"/>
  <c r="N7976" i="3"/>
  <c r="N7963" i="3"/>
  <c r="N7960" i="3"/>
  <c r="N7959" i="3"/>
  <c r="N7958" i="3"/>
  <c r="N7955" i="3"/>
  <c r="N7951" i="3"/>
  <c r="N7946" i="3"/>
  <c r="N7943" i="3"/>
  <c r="N7941" i="3"/>
  <c r="N7940" i="3"/>
  <c r="N7933" i="3"/>
  <c r="N7929" i="3"/>
  <c r="N7928" i="3"/>
  <c r="N7916" i="3"/>
  <c r="N7909" i="3"/>
  <c r="N7907" i="3"/>
  <c r="N7903" i="3"/>
  <c r="N7902" i="3"/>
  <c r="N7896" i="3"/>
  <c r="N7895" i="3"/>
  <c r="N7894" i="3"/>
  <c r="N7892" i="3"/>
  <c r="N7890" i="3"/>
  <c r="N7888" i="3"/>
  <c r="N7886" i="3"/>
  <c r="N7884" i="3"/>
  <c r="N7878" i="3"/>
  <c r="N7873" i="3"/>
  <c r="N7872" i="3"/>
  <c r="N7870" i="3"/>
  <c r="N7867" i="3"/>
  <c r="N7866" i="3"/>
  <c r="N7864" i="3"/>
  <c r="N7863" i="3"/>
  <c r="N7861" i="3"/>
  <c r="N7860" i="3"/>
  <c r="N7859" i="3"/>
  <c r="N7858" i="3"/>
  <c r="N7856" i="3"/>
  <c r="N7855" i="3"/>
  <c r="N7854" i="3"/>
  <c r="N7853" i="3"/>
  <c r="N7852" i="3"/>
  <c r="N7850" i="3"/>
  <c r="N7846" i="3"/>
  <c r="N7844" i="3"/>
  <c r="N7842" i="3"/>
  <c r="N7840" i="3"/>
  <c r="N7839" i="3"/>
  <c r="N7835" i="3"/>
  <c r="N7834" i="3"/>
  <c r="N7828" i="3"/>
  <c r="N7825" i="3"/>
  <c r="N7824" i="3"/>
  <c r="N7821" i="3"/>
  <c r="N7820" i="3"/>
  <c r="N7814" i="3"/>
  <c r="N7807" i="3"/>
  <c r="N7805" i="3"/>
  <c r="N7799" i="3"/>
  <c r="N7784" i="3"/>
  <c r="N7782" i="3"/>
  <c r="N7773" i="3"/>
  <c r="N7772" i="3"/>
  <c r="N7770" i="3"/>
  <c r="N7765" i="3"/>
  <c r="N7764" i="3"/>
  <c r="N7761" i="3"/>
  <c r="N7757" i="3"/>
  <c r="N7753" i="3"/>
  <c r="N7752" i="3"/>
  <c r="N7751" i="3"/>
  <c r="N7750" i="3"/>
  <c r="N7749" i="3"/>
  <c r="N7748" i="3"/>
  <c r="N7746" i="3"/>
  <c r="N7745" i="3"/>
  <c r="N7742" i="3"/>
  <c r="N7740" i="3"/>
  <c r="N7739" i="3"/>
  <c r="N7730" i="3"/>
  <c r="N7729" i="3"/>
  <c r="N7726" i="3"/>
  <c r="N7723" i="3"/>
  <c r="N7719" i="3"/>
  <c r="N7718" i="3"/>
  <c r="N7717" i="3"/>
  <c r="N7716" i="3"/>
  <c r="N7713" i="3"/>
  <c r="N7710" i="3"/>
  <c r="N7708" i="3"/>
  <c r="N7707" i="3"/>
  <c r="N7702" i="3"/>
  <c r="N7700" i="3"/>
  <c r="N7696" i="3"/>
  <c r="N7695" i="3"/>
  <c r="N7689" i="3"/>
  <c r="N7688" i="3"/>
  <c r="N7684" i="3"/>
  <c r="N7682" i="3"/>
  <c r="N7681" i="3"/>
  <c r="N7678" i="3"/>
  <c r="N7677" i="3"/>
  <c r="N7673" i="3"/>
  <c r="N7670" i="3"/>
  <c r="N7668" i="3"/>
  <c r="N7665" i="3"/>
  <c r="N7662" i="3"/>
  <c r="N7657" i="3"/>
  <c r="N7656" i="3"/>
  <c r="N7655" i="3"/>
  <c r="N7653" i="3"/>
  <c r="N7648" i="3"/>
  <c r="N7643" i="3"/>
  <c r="N7642" i="3"/>
  <c r="N7641" i="3"/>
  <c r="N7638" i="3"/>
  <c r="N7632" i="3"/>
  <c r="N7621" i="3"/>
  <c r="N7620" i="3"/>
  <c r="N7617" i="3"/>
  <c r="N7613" i="3"/>
  <c r="N7612" i="3"/>
  <c r="N7611" i="3"/>
  <c r="N7609" i="3"/>
  <c r="N7606" i="3"/>
  <c r="N7599" i="3"/>
  <c r="N7598" i="3"/>
  <c r="N7593" i="3"/>
  <c r="N7588" i="3"/>
  <c r="N7587" i="3"/>
  <c r="N7585" i="3"/>
  <c r="N7582" i="3"/>
  <c r="N7581" i="3"/>
  <c r="N7580" i="3"/>
  <c r="N7577" i="3"/>
  <c r="N7573" i="3"/>
  <c r="N7571" i="3"/>
  <c r="N7568" i="3"/>
  <c r="N7567" i="3"/>
  <c r="N7566" i="3"/>
  <c r="N7561" i="3"/>
  <c r="N7557" i="3"/>
  <c r="N7555" i="3"/>
  <c r="N7554" i="3"/>
  <c r="N7541" i="3"/>
  <c r="N7540" i="3"/>
  <c r="N7536" i="3"/>
  <c r="N7534" i="3"/>
  <c r="N7533" i="3"/>
  <c r="N7530" i="3"/>
  <c r="N7529" i="3"/>
  <c r="N7528" i="3"/>
  <c r="N7526" i="3"/>
  <c r="N7522" i="3"/>
  <c r="N7521" i="3"/>
  <c r="N7518" i="3"/>
  <c r="N7515" i="3"/>
  <c r="N7514" i="3"/>
  <c r="N7511" i="3"/>
  <c r="N7510" i="3"/>
  <c r="N7509" i="3"/>
  <c r="N7508" i="3"/>
  <c r="N7507" i="3"/>
  <c r="N7505" i="3"/>
  <c r="N7504" i="3"/>
  <c r="N7503" i="3"/>
  <c r="N7502" i="3"/>
  <c r="N7499" i="3"/>
  <c r="N7497" i="3"/>
  <c r="N7488" i="3"/>
  <c r="N7484" i="3"/>
  <c r="N7483" i="3"/>
  <c r="N7480" i="3"/>
  <c r="N7479" i="3"/>
  <c r="N7478" i="3"/>
  <c r="N7477" i="3"/>
  <c r="N7476" i="3"/>
  <c r="N7472" i="3"/>
  <c r="N7469" i="3"/>
  <c r="N7465" i="3"/>
  <c r="N7464" i="3"/>
  <c r="N7463" i="3"/>
  <c r="N7462" i="3"/>
  <c r="N7459" i="3"/>
  <c r="N7458" i="3"/>
  <c r="N7454" i="3"/>
  <c r="N7452" i="3"/>
  <c r="N7451" i="3"/>
  <c r="N7448" i="3"/>
  <c r="N7443" i="3"/>
  <c r="N7441" i="3"/>
  <c r="N7439" i="3"/>
  <c r="N7434" i="3"/>
  <c r="N7432" i="3"/>
  <c r="N7428" i="3"/>
  <c r="N7427" i="3"/>
  <c r="N7426" i="3"/>
  <c r="N7423" i="3"/>
  <c r="N7421" i="3"/>
  <c r="N7415" i="3"/>
  <c r="N7413" i="3"/>
  <c r="N7412" i="3"/>
  <c r="N7408" i="3"/>
  <c r="N7407" i="3"/>
  <c r="N7404" i="3"/>
  <c r="N7399" i="3"/>
  <c r="N7398" i="3"/>
  <c r="N7397" i="3"/>
  <c r="N7396" i="3"/>
  <c r="N7393" i="3"/>
  <c r="N7385" i="3"/>
  <c r="N7381" i="3"/>
  <c r="N7379" i="3"/>
  <c r="N7378" i="3"/>
  <c r="N7377" i="3"/>
  <c r="N7373" i="3"/>
  <c r="N7372" i="3"/>
  <c r="N7370" i="3"/>
  <c r="N7361" i="3"/>
  <c r="N7359" i="3"/>
  <c r="N7357" i="3"/>
  <c r="N7356" i="3"/>
  <c r="N7353" i="3"/>
  <c r="N7351" i="3"/>
  <c r="N7346" i="3"/>
  <c r="N7343" i="3"/>
  <c r="N7342" i="3"/>
  <c r="N7341" i="3"/>
  <c r="N7340" i="3"/>
  <c r="N7338" i="3"/>
  <c r="N7336" i="3"/>
  <c r="N7335" i="3"/>
  <c r="N7334" i="3"/>
  <c r="N7325" i="3"/>
  <c r="N7324" i="3"/>
  <c r="N7318" i="3"/>
  <c r="N7317" i="3"/>
  <c r="N7316" i="3"/>
  <c r="N7315" i="3"/>
  <c r="N7312" i="3"/>
  <c r="N7311" i="3"/>
  <c r="N7309" i="3"/>
  <c r="N7304" i="3"/>
  <c r="N7297" i="3"/>
  <c r="N7296" i="3"/>
  <c r="N7287" i="3"/>
  <c r="N7286" i="3"/>
  <c r="N7279" i="3"/>
  <c r="N7272" i="3"/>
  <c r="N7267" i="3"/>
  <c r="N7266" i="3"/>
  <c r="N7265" i="3"/>
  <c r="N7264" i="3"/>
  <c r="N7258" i="3"/>
  <c r="N7257" i="3"/>
  <c r="N7252" i="3"/>
  <c r="N7251" i="3"/>
  <c r="N7249" i="3"/>
  <c r="N7246" i="3"/>
  <c r="N7245" i="3"/>
  <c r="N7241" i="3"/>
  <c r="N7235" i="3"/>
  <c r="N7234" i="3"/>
  <c r="N7233" i="3"/>
  <c r="N7230" i="3"/>
  <c r="N7225" i="3"/>
  <c r="N7223" i="3"/>
  <c r="N7221" i="3"/>
  <c r="N7220" i="3"/>
  <c r="N7219" i="3"/>
  <c r="N7217" i="3"/>
  <c r="N7211" i="3"/>
  <c r="N7210" i="3"/>
  <c r="N7209" i="3"/>
  <c r="N7204" i="3"/>
  <c r="N7203" i="3"/>
  <c r="N7201" i="3"/>
  <c r="N7197" i="3"/>
  <c r="N7195" i="3"/>
  <c r="N7189" i="3"/>
  <c r="N7188" i="3"/>
  <c r="N7187" i="3"/>
  <c r="N7186" i="3"/>
  <c r="N7182" i="3"/>
  <c r="N7181" i="3"/>
  <c r="N7180" i="3"/>
  <c r="N7179" i="3"/>
  <c r="N7177" i="3"/>
  <c r="N7176" i="3"/>
  <c r="N7174" i="3"/>
  <c r="N7166" i="3"/>
  <c r="N7165" i="3"/>
  <c r="N7162" i="3"/>
  <c r="N7161" i="3"/>
  <c r="N7159" i="3"/>
  <c r="N7153" i="3"/>
  <c r="N7151" i="3"/>
  <c r="N7147" i="3"/>
  <c r="N7146" i="3"/>
  <c r="N7143" i="3"/>
  <c r="N7141" i="3"/>
  <c r="N7138" i="3"/>
  <c r="N7137" i="3"/>
  <c r="N7134" i="3"/>
  <c r="N7132" i="3"/>
  <c r="N7130" i="3"/>
  <c r="N7125" i="3"/>
  <c r="N7124" i="3"/>
  <c r="N7120" i="3"/>
  <c r="N7118" i="3"/>
  <c r="N7116" i="3"/>
  <c r="N7114" i="3"/>
  <c r="N7110" i="3"/>
  <c r="N7107" i="3"/>
  <c r="N7105" i="3"/>
  <c r="N7103" i="3"/>
  <c r="N7099" i="3"/>
  <c r="N7097" i="3"/>
  <c r="N7096" i="3"/>
  <c r="N7095" i="3"/>
  <c r="N7094" i="3"/>
  <c r="N7089" i="3"/>
  <c r="N7087" i="3"/>
  <c r="N7082" i="3"/>
  <c r="N7081" i="3"/>
  <c r="N7080" i="3"/>
  <c r="N7079" i="3"/>
  <c r="N7065" i="3"/>
  <c r="N7060" i="3"/>
  <c r="N7058" i="3"/>
  <c r="N7055" i="3"/>
  <c r="N7052" i="3"/>
  <c r="N7050" i="3"/>
  <c r="N7045" i="3"/>
  <c r="N7043" i="3"/>
  <c r="N7040" i="3"/>
  <c r="N7035" i="3"/>
  <c r="N7030" i="3"/>
  <c r="N7028" i="3"/>
  <c r="N7025" i="3"/>
  <c r="N7024" i="3"/>
  <c r="N7022" i="3"/>
  <c r="N7018" i="3"/>
  <c r="N7017" i="3"/>
  <c r="N7014" i="3"/>
  <c r="N7013" i="3"/>
  <c r="N7011" i="3"/>
  <c r="N7008" i="3"/>
  <c r="N7007" i="3"/>
  <c r="N7006" i="3"/>
  <c r="N7003" i="3"/>
  <c r="N7002" i="3"/>
  <c r="N6998" i="3"/>
  <c r="N6997" i="3"/>
  <c r="N6994" i="3"/>
  <c r="N6993" i="3"/>
  <c r="N6992" i="3"/>
  <c r="N6988" i="3"/>
  <c r="N6979" i="3"/>
  <c r="N6976" i="3"/>
  <c r="N6975" i="3"/>
  <c r="N6972" i="3"/>
  <c r="N6971" i="3"/>
  <c r="N6968" i="3"/>
  <c r="N6967" i="3"/>
  <c r="N6966" i="3"/>
  <c r="N6961" i="3"/>
  <c r="N6957" i="3"/>
  <c r="N6950" i="3"/>
  <c r="N6946" i="3"/>
  <c r="N6944" i="3"/>
  <c r="N6940" i="3"/>
  <c r="N6939" i="3"/>
  <c r="N6937" i="3"/>
  <c r="N6935" i="3"/>
  <c r="N6930" i="3"/>
  <c r="N6928" i="3"/>
  <c r="N6927" i="3"/>
  <c r="N6926" i="3"/>
  <c r="N6921" i="3"/>
  <c r="N6914" i="3"/>
  <c r="N6913" i="3"/>
  <c r="N6910" i="3"/>
  <c r="N6909" i="3"/>
  <c r="N6907" i="3"/>
  <c r="N6903" i="3"/>
  <c r="N6902" i="3"/>
  <c r="N6894" i="3"/>
  <c r="N6893" i="3"/>
  <c r="N6891" i="3"/>
  <c r="N6887" i="3"/>
  <c r="N6886" i="3"/>
  <c r="N6885" i="3"/>
  <c r="N6884" i="3"/>
  <c r="N6883" i="3"/>
  <c r="N6882" i="3"/>
  <c r="N6879" i="3"/>
  <c r="N6876" i="3"/>
  <c r="N6874" i="3"/>
  <c r="N6873" i="3"/>
  <c r="N6871" i="3"/>
  <c r="N6865" i="3"/>
  <c r="N6863" i="3"/>
  <c r="N6858" i="3"/>
  <c r="N6856" i="3"/>
  <c r="N6855" i="3"/>
  <c r="N6854" i="3"/>
  <c r="N6853" i="3"/>
  <c r="N6852" i="3"/>
  <c r="N6847" i="3"/>
  <c r="N6845" i="3"/>
  <c r="N6844" i="3"/>
  <c r="N6843" i="3"/>
  <c r="N6841" i="3"/>
  <c r="N6837" i="3"/>
  <c r="N6835" i="3"/>
  <c r="N6834" i="3"/>
  <c r="N6831" i="3"/>
  <c r="N6830" i="3"/>
  <c r="N6828" i="3"/>
  <c r="N6827" i="3"/>
  <c r="N6825" i="3"/>
  <c r="N6824" i="3"/>
  <c r="N6823" i="3"/>
  <c r="N6815" i="3"/>
  <c r="N6814" i="3"/>
  <c r="N6813" i="3"/>
  <c r="N6812" i="3"/>
  <c r="N6811" i="3"/>
  <c r="N6810" i="3"/>
  <c r="N6807" i="3"/>
  <c r="N6806" i="3"/>
  <c r="N6805" i="3"/>
  <c r="N6804" i="3"/>
  <c r="N6797" i="3"/>
  <c r="N6796" i="3"/>
  <c r="N6795" i="3"/>
  <c r="N6794" i="3"/>
  <c r="N6793" i="3"/>
  <c r="N6791" i="3"/>
  <c r="N6790" i="3"/>
  <c r="N6784" i="3"/>
  <c r="N6781" i="3"/>
  <c r="N6779" i="3"/>
  <c r="N6776" i="3"/>
  <c r="N6775" i="3"/>
  <c r="N6774" i="3"/>
  <c r="N6773" i="3"/>
  <c r="N6771" i="3"/>
  <c r="N6759" i="3"/>
  <c r="N6755" i="3"/>
  <c r="N6752" i="3"/>
  <c r="N6749" i="3"/>
  <c r="N6748" i="3"/>
  <c r="N6745" i="3"/>
  <c r="N6742" i="3"/>
  <c r="N6739" i="3"/>
  <c r="N6738" i="3"/>
  <c r="N6736" i="3"/>
  <c r="N6735" i="3"/>
  <c r="N6734" i="3"/>
  <c r="N6731" i="3"/>
  <c r="N6729" i="3"/>
  <c r="N6724" i="3"/>
  <c r="N6723" i="3"/>
  <c r="N6722" i="3"/>
  <c r="N6721" i="3"/>
  <c r="N6720" i="3"/>
  <c r="N6716" i="3"/>
  <c r="N6715" i="3"/>
  <c r="N6712" i="3"/>
  <c r="N6709" i="3"/>
  <c r="N6703" i="3"/>
  <c r="N6702" i="3"/>
  <c r="N6701" i="3"/>
  <c r="N6700" i="3"/>
  <c r="N6696" i="3"/>
  <c r="N6695" i="3"/>
  <c r="N6689" i="3"/>
  <c r="N6688" i="3"/>
  <c r="N6686" i="3"/>
  <c r="N6682" i="3"/>
  <c r="N6676" i="3"/>
  <c r="N6671" i="3"/>
  <c r="N6661" i="3"/>
  <c r="N6659" i="3"/>
  <c r="N6658" i="3"/>
  <c r="N6656" i="3"/>
  <c r="N6654" i="3"/>
  <c r="N6653" i="3"/>
  <c r="N6649" i="3"/>
  <c r="N6646" i="3"/>
  <c r="N6637" i="3"/>
  <c r="N6634" i="3"/>
  <c r="N6632" i="3"/>
  <c r="N6629" i="3"/>
  <c r="N6628" i="3"/>
  <c r="N6625" i="3"/>
  <c r="N6619" i="3"/>
  <c r="N6618" i="3"/>
  <c r="N6615" i="3"/>
  <c r="N6614" i="3"/>
  <c r="N6613" i="3"/>
  <c r="N6612" i="3"/>
  <c r="N6607" i="3"/>
  <c r="N6604" i="3"/>
  <c r="N6603" i="3"/>
  <c r="N6600" i="3"/>
  <c r="N6598" i="3"/>
  <c r="N6592" i="3"/>
  <c r="N6590" i="3"/>
  <c r="N6588" i="3"/>
  <c r="N6586" i="3"/>
  <c r="N6583" i="3"/>
  <c r="N6579" i="3"/>
  <c r="N6578" i="3"/>
  <c r="N6575" i="3"/>
  <c r="N6573" i="3"/>
  <c r="N6570" i="3"/>
  <c r="N6567" i="3"/>
  <c r="N6562" i="3"/>
  <c r="N6561" i="3"/>
  <c r="N6559" i="3"/>
  <c r="N6557" i="3"/>
  <c r="N6555" i="3"/>
  <c r="N6552" i="3"/>
  <c r="N6550" i="3"/>
  <c r="N6548" i="3"/>
  <c r="N6545" i="3"/>
  <c r="N6544" i="3"/>
  <c r="N6537" i="3"/>
  <c r="N6536" i="3"/>
  <c r="N6533" i="3"/>
  <c r="N6531" i="3"/>
  <c r="N6528" i="3"/>
  <c r="N6527" i="3"/>
  <c r="N6526" i="3"/>
  <c r="N6525" i="3"/>
  <c r="N6524" i="3"/>
  <c r="N6522" i="3"/>
  <c r="N6521" i="3"/>
  <c r="N6519" i="3"/>
  <c r="N6515" i="3"/>
  <c r="N6514" i="3"/>
  <c r="N6505" i="3"/>
  <c r="N6503" i="3"/>
  <c r="N6501" i="3"/>
  <c r="N6499" i="3"/>
  <c r="N6497" i="3"/>
  <c r="N6495" i="3"/>
  <c r="N6493" i="3"/>
  <c r="N6485" i="3"/>
  <c r="N6483" i="3"/>
  <c r="N6470" i="3"/>
  <c r="N6468" i="3"/>
  <c r="N6467" i="3"/>
  <c r="N6461" i="3"/>
  <c r="N6458" i="3"/>
  <c r="N6457" i="3"/>
  <c r="N6455" i="3"/>
  <c r="N6449" i="3"/>
  <c r="N6448" i="3"/>
  <c r="N6444" i="3"/>
  <c r="N6442" i="3"/>
  <c r="N6440" i="3"/>
  <c r="N6435" i="3"/>
  <c r="N6433" i="3"/>
  <c r="N6432" i="3"/>
  <c r="N6429" i="3"/>
  <c r="N6427" i="3"/>
  <c r="N6426" i="3"/>
  <c r="N6424" i="3"/>
  <c r="N6422" i="3"/>
  <c r="N6420" i="3"/>
  <c r="N6417" i="3"/>
  <c r="N6414" i="3"/>
  <c r="N6411" i="3"/>
  <c r="N6410" i="3"/>
  <c r="N6409" i="3"/>
  <c r="N6408" i="3"/>
  <c r="N6406" i="3"/>
  <c r="N6404" i="3"/>
  <c r="N6402" i="3"/>
  <c r="N6400" i="3"/>
  <c r="N6399" i="3"/>
  <c r="N6397" i="3"/>
  <c r="N6396" i="3"/>
  <c r="N6393" i="3"/>
  <c r="N6391" i="3"/>
  <c r="N6390" i="3"/>
  <c r="N6388" i="3"/>
  <c r="N6386" i="3"/>
  <c r="N6383" i="3"/>
  <c r="N6382" i="3"/>
  <c r="N6381" i="3"/>
  <c r="N6380" i="3"/>
  <c r="N6377" i="3"/>
  <c r="N6376" i="3"/>
  <c r="N6374" i="3"/>
  <c r="N6372" i="3"/>
  <c r="N6370" i="3"/>
  <c r="N6367" i="3"/>
  <c r="N6366" i="3"/>
  <c r="N6361" i="3"/>
  <c r="N6360" i="3"/>
  <c r="N6358" i="3"/>
  <c r="N6353" i="3"/>
  <c r="N6352" i="3"/>
  <c r="N6346" i="3"/>
  <c r="N6344" i="3"/>
  <c r="N6339" i="3"/>
  <c r="N6338" i="3"/>
  <c r="N6333" i="3"/>
  <c r="N6331" i="3"/>
  <c r="N6327" i="3"/>
  <c r="N6326" i="3"/>
  <c r="N6324" i="3"/>
  <c r="N6323" i="3"/>
  <c r="N6322" i="3"/>
  <c r="N6321" i="3"/>
  <c r="N6317" i="3"/>
  <c r="N6315" i="3"/>
  <c r="N6313" i="3"/>
  <c r="N6311" i="3"/>
  <c r="N6310" i="3"/>
  <c r="N6307" i="3"/>
  <c r="N6305" i="3"/>
  <c r="N6301" i="3"/>
  <c r="N6300" i="3"/>
  <c r="N6299" i="3"/>
  <c r="N6297" i="3"/>
  <c r="N6295" i="3"/>
  <c r="N6294" i="3"/>
  <c r="N6293" i="3"/>
  <c r="N6287" i="3"/>
  <c r="N6283" i="3"/>
  <c r="N6282" i="3"/>
  <c r="N6281" i="3"/>
  <c r="N6280" i="3"/>
  <c r="N6277" i="3"/>
  <c r="N6274" i="3"/>
  <c r="N6271" i="3"/>
  <c r="N6268" i="3"/>
  <c r="N6267" i="3"/>
  <c r="N6264" i="3"/>
  <c r="N6260" i="3"/>
  <c r="N6253" i="3"/>
  <c r="N6250" i="3"/>
  <c r="N6249" i="3"/>
  <c r="N6248" i="3"/>
  <c r="N6247" i="3"/>
  <c r="N6246" i="3"/>
  <c r="N6245" i="3"/>
  <c r="N6241" i="3"/>
  <c r="N6239" i="3"/>
  <c r="N6238" i="3"/>
  <c r="N6235" i="3"/>
  <c r="N6234" i="3"/>
  <c r="N6225" i="3"/>
  <c r="N6222" i="3"/>
  <c r="N6219" i="3"/>
  <c r="N6217" i="3"/>
  <c r="N6216" i="3"/>
  <c r="N6215" i="3"/>
  <c r="N6214" i="3"/>
  <c r="N6213" i="3"/>
  <c r="N6210" i="3"/>
  <c r="N6208" i="3"/>
  <c r="N6206" i="3"/>
  <c r="N6205" i="3"/>
  <c r="N6204" i="3"/>
  <c r="N6202" i="3"/>
  <c r="N6200" i="3"/>
  <c r="N6197" i="3"/>
  <c r="N6195" i="3"/>
  <c r="N6192" i="3"/>
  <c r="N6191" i="3"/>
  <c r="N6190" i="3"/>
  <c r="N6189" i="3"/>
  <c r="N6185" i="3"/>
  <c r="N6183" i="3"/>
  <c r="N6181" i="3"/>
  <c r="N6179" i="3"/>
  <c r="N6175" i="3"/>
  <c r="N6172" i="3"/>
  <c r="N6171" i="3"/>
  <c r="N6170" i="3"/>
  <c r="N6169" i="3"/>
  <c r="N6166" i="3"/>
  <c r="N6165" i="3"/>
  <c r="N6164" i="3"/>
  <c r="N6161" i="3"/>
  <c r="N6160" i="3"/>
  <c r="N6159" i="3"/>
  <c r="N6152" i="3"/>
  <c r="N6151" i="3"/>
  <c r="N6143" i="3"/>
  <c r="N6141" i="3"/>
  <c r="N6139" i="3"/>
  <c r="N6136" i="3"/>
  <c r="N6135" i="3"/>
  <c r="N6133" i="3"/>
  <c r="N6132" i="3"/>
  <c r="N6128" i="3"/>
  <c r="N6127" i="3"/>
  <c r="N6121" i="3"/>
  <c r="N6120" i="3"/>
  <c r="N6117" i="3"/>
  <c r="N6116" i="3"/>
  <c r="N6115" i="3"/>
  <c r="N6113" i="3"/>
  <c r="N6111" i="3"/>
  <c r="N6110" i="3"/>
  <c r="N6109" i="3"/>
  <c r="N6107" i="3"/>
  <c r="N6106" i="3"/>
  <c r="N6104" i="3"/>
  <c r="N6103" i="3"/>
  <c r="N6101" i="3"/>
  <c r="N6098" i="3"/>
  <c r="N6094" i="3"/>
  <c r="N6093" i="3"/>
  <c r="N6088" i="3"/>
  <c r="N6084" i="3"/>
  <c r="N6083" i="3"/>
  <c r="N6080" i="3"/>
  <c r="N6078" i="3"/>
  <c r="N6077" i="3"/>
  <c r="N6075" i="3"/>
  <c r="N6074" i="3"/>
  <c r="N6073" i="3"/>
  <c r="N6070" i="3"/>
  <c r="N6068" i="3"/>
  <c r="N6067" i="3"/>
  <c r="N6065" i="3"/>
  <c r="N6063" i="3"/>
  <c r="N6060" i="3"/>
  <c r="N6059" i="3"/>
  <c r="N6058" i="3"/>
  <c r="N6057" i="3"/>
  <c r="N6051" i="3"/>
  <c r="N6050" i="3"/>
  <c r="N6049" i="3"/>
  <c r="N6044" i="3"/>
  <c r="N6041" i="3"/>
  <c r="N6038" i="3"/>
  <c r="N6036" i="3"/>
  <c r="N6029" i="3"/>
  <c r="N6028" i="3"/>
  <c r="N6022" i="3"/>
  <c r="N6020" i="3"/>
  <c r="N6019" i="3"/>
  <c r="N6013" i="3"/>
  <c r="N6011" i="3"/>
  <c r="N6009" i="3"/>
  <c r="N6005" i="3"/>
  <c r="N6004" i="3"/>
  <c r="N6002" i="3"/>
  <c r="N6001" i="3"/>
  <c r="N6000" i="3"/>
  <c r="N5995" i="3"/>
  <c r="N5993" i="3"/>
  <c r="N5987" i="3"/>
  <c r="N5986" i="3"/>
  <c r="N5985" i="3"/>
  <c r="N5984" i="3"/>
  <c r="N5979" i="3"/>
  <c r="N5978" i="3"/>
  <c r="N5975" i="3"/>
  <c r="N5974" i="3"/>
  <c r="N5972" i="3"/>
  <c r="N5970" i="3"/>
  <c r="N5969" i="3"/>
  <c r="N5968" i="3"/>
  <c r="N5963" i="3"/>
  <c r="N5960" i="3"/>
  <c r="N5959" i="3"/>
  <c r="N5958" i="3"/>
  <c r="N5957" i="3"/>
  <c r="N5954" i="3"/>
  <c r="N5951" i="3"/>
  <c r="N5950" i="3"/>
  <c r="N5949" i="3"/>
  <c r="N5947" i="3"/>
  <c r="N5944" i="3"/>
  <c r="N5943" i="3"/>
  <c r="N5942" i="3"/>
  <c r="N5941" i="3"/>
  <c r="N5940" i="3"/>
  <c r="N5939" i="3"/>
  <c r="N5938" i="3"/>
  <c r="N5933" i="3"/>
  <c r="N5930" i="3"/>
  <c r="N5928" i="3"/>
  <c r="N5927" i="3"/>
  <c r="N5925" i="3"/>
  <c r="N5924" i="3"/>
  <c r="N5923" i="3"/>
  <c r="N5922" i="3"/>
  <c r="N5920" i="3"/>
  <c r="N5918" i="3"/>
  <c r="N5917" i="3"/>
  <c r="N5915" i="3"/>
  <c r="N5913" i="3"/>
  <c r="N5911" i="3"/>
  <c r="N5910" i="3"/>
  <c r="N5908" i="3"/>
  <c r="N5907" i="3"/>
  <c r="N5905" i="3"/>
  <c r="N5902" i="3"/>
  <c r="N5900" i="3"/>
  <c r="N5899" i="3"/>
  <c r="N5896" i="3"/>
  <c r="N5892" i="3"/>
  <c r="N5891" i="3"/>
  <c r="N5890" i="3"/>
  <c r="N5889" i="3"/>
  <c r="N5888" i="3"/>
  <c r="N5887" i="3"/>
  <c r="N5886" i="3"/>
  <c r="N5885" i="3"/>
  <c r="N5884" i="3"/>
  <c r="N5883" i="3"/>
  <c r="N5882" i="3"/>
  <c r="N5881" i="3"/>
  <c r="N5880" i="3"/>
  <c r="N5879" i="3"/>
  <c r="N5878" i="3"/>
  <c r="N5877" i="3"/>
  <c r="N5876" i="3"/>
  <c r="N5875" i="3"/>
  <c r="N5874" i="3"/>
  <c r="N5873" i="3"/>
  <c r="N5869" i="3"/>
  <c r="N5868" i="3"/>
  <c r="N5867" i="3"/>
  <c r="N5866" i="3"/>
  <c r="N5865" i="3"/>
  <c r="N5863" i="3"/>
  <c r="N5862" i="3"/>
  <c r="N5861" i="3"/>
  <c r="N5860" i="3"/>
  <c r="N5859" i="3"/>
  <c r="N5858" i="3"/>
  <c r="N5856" i="3"/>
  <c r="N5855" i="3"/>
  <c r="N5854" i="3"/>
  <c r="N5852" i="3"/>
  <c r="N5848" i="3"/>
  <c r="N5847" i="3"/>
  <c r="N5845" i="3"/>
  <c r="N5842" i="3"/>
  <c r="N5841" i="3"/>
  <c r="N5839" i="3"/>
  <c r="N5837" i="3"/>
  <c r="N5835" i="3"/>
  <c r="N5833" i="3"/>
  <c r="N5830" i="3"/>
  <c r="N5823" i="3"/>
  <c r="N5822" i="3"/>
  <c r="N5819" i="3"/>
  <c r="N5818" i="3"/>
  <c r="N5817" i="3"/>
  <c r="N5816" i="3"/>
  <c r="N5815" i="3"/>
  <c r="N5814" i="3"/>
  <c r="N5813" i="3"/>
  <c r="N5812" i="3"/>
  <c r="N5806" i="3"/>
  <c r="N5805" i="3"/>
  <c r="N5803" i="3"/>
  <c r="N5802" i="3"/>
  <c r="N5798" i="3"/>
  <c r="N5794" i="3"/>
  <c r="N5793" i="3"/>
  <c r="N5791" i="3"/>
  <c r="N5789" i="3"/>
  <c r="N5788" i="3"/>
  <c r="N5787" i="3"/>
  <c r="N5786" i="3"/>
  <c r="N5785" i="3"/>
  <c r="N5782" i="3"/>
  <c r="N5776" i="3"/>
  <c r="N5775" i="3"/>
  <c r="N5773" i="3"/>
  <c r="N5771" i="3"/>
  <c r="N5770" i="3"/>
  <c r="N5767" i="3"/>
  <c r="N5763" i="3"/>
  <c r="N5762" i="3"/>
  <c r="N5761" i="3"/>
  <c r="N5760" i="3"/>
  <c r="N5759" i="3"/>
  <c r="N5758" i="3"/>
  <c r="N5757" i="3"/>
  <c r="N5756" i="3"/>
  <c r="N5755" i="3"/>
  <c r="N5753" i="3"/>
  <c r="N5752" i="3"/>
  <c r="N5751" i="3"/>
  <c r="N5750" i="3"/>
  <c r="N5748" i="3"/>
  <c r="N5744" i="3"/>
  <c r="N5739" i="3"/>
  <c r="N5738" i="3"/>
  <c r="N5736" i="3"/>
  <c r="N5735" i="3"/>
  <c r="N5734" i="3"/>
  <c r="N5733" i="3"/>
  <c r="N5732" i="3"/>
  <c r="N5728" i="3"/>
  <c r="N5727" i="3"/>
  <c r="N5723" i="3"/>
  <c r="N5721" i="3"/>
  <c r="N5720" i="3"/>
  <c r="N5716" i="3"/>
  <c r="N5714" i="3"/>
  <c r="N5712" i="3"/>
  <c r="N5710" i="3"/>
  <c r="N5704" i="3"/>
  <c r="N5703" i="3"/>
  <c r="N5702" i="3"/>
  <c r="N5699" i="3"/>
  <c r="N5692" i="3"/>
  <c r="N5690" i="3"/>
  <c r="N5685" i="3"/>
  <c r="N5683" i="3"/>
  <c r="N5680" i="3"/>
  <c r="N5679" i="3"/>
  <c r="N5678" i="3"/>
  <c r="N5677" i="3"/>
  <c r="N5675" i="3"/>
  <c r="N5674" i="3"/>
  <c r="N5673" i="3"/>
  <c r="N5671" i="3"/>
  <c r="N5666" i="3"/>
  <c r="N5665" i="3"/>
  <c r="N5659" i="3"/>
  <c r="N5653" i="3"/>
  <c r="N5649" i="3"/>
  <c r="N5644" i="3"/>
  <c r="N5643" i="3"/>
  <c r="N5641" i="3"/>
  <c r="N5640" i="3"/>
  <c r="N5638" i="3"/>
  <c r="N5637" i="3"/>
  <c r="N5629" i="3"/>
  <c r="N5621" i="3"/>
  <c r="N5619" i="3"/>
  <c r="N5614" i="3"/>
  <c r="N5609" i="3"/>
  <c r="N5607" i="3"/>
  <c r="N5602" i="3"/>
  <c r="N5599" i="3"/>
  <c r="N5596" i="3"/>
  <c r="N5592" i="3"/>
  <c r="N5590" i="3"/>
  <c r="N5587" i="3"/>
  <c r="N5585" i="3"/>
  <c r="N5582" i="3"/>
  <c r="N5581" i="3"/>
  <c r="N5580" i="3"/>
  <c r="N5579" i="3"/>
  <c r="N5574" i="3"/>
  <c r="N5571" i="3"/>
  <c r="N5561" i="3"/>
  <c r="N5557" i="3"/>
  <c r="N5556" i="3"/>
  <c r="N5555" i="3"/>
  <c r="N5549" i="3"/>
  <c r="N5548" i="3"/>
  <c r="N5543" i="3"/>
  <c r="N5542" i="3"/>
  <c r="N5540" i="3"/>
  <c r="N5537" i="3"/>
  <c r="N5536" i="3"/>
  <c r="N5532" i="3"/>
  <c r="N5530" i="3"/>
  <c r="N5527" i="3"/>
  <c r="N5522" i="3"/>
  <c r="N5521" i="3"/>
  <c r="N5520" i="3"/>
  <c r="N5518" i="3"/>
  <c r="N5515" i="3"/>
  <c r="N5512" i="3"/>
  <c r="N5510" i="3"/>
  <c r="N5509" i="3"/>
  <c r="N5508" i="3"/>
  <c r="N5500" i="3"/>
  <c r="N5498" i="3"/>
  <c r="N5497" i="3"/>
  <c r="N5496" i="3"/>
  <c r="N5494" i="3"/>
  <c r="N5493" i="3"/>
  <c r="N5492" i="3"/>
  <c r="N5490" i="3"/>
  <c r="N5489" i="3"/>
  <c r="N5488" i="3"/>
  <c r="N5487" i="3"/>
  <c r="N5486" i="3"/>
  <c r="N5485" i="3"/>
  <c r="N5484" i="3"/>
  <c r="N5483" i="3"/>
  <c r="N5482" i="3"/>
  <c r="N5481" i="3"/>
  <c r="N5480" i="3"/>
  <c r="N5479" i="3"/>
  <c r="N5478" i="3"/>
  <c r="N5477" i="3"/>
  <c r="N5476" i="3"/>
  <c r="N5475" i="3"/>
  <c r="N5474" i="3"/>
  <c r="N5473" i="3"/>
  <c r="N5470" i="3"/>
  <c r="N5468" i="3"/>
  <c r="N5466" i="3"/>
  <c r="N5465" i="3"/>
  <c r="N5464" i="3"/>
  <c r="N5463" i="3"/>
  <c r="N5460" i="3"/>
  <c r="N5458" i="3"/>
  <c r="N5457" i="3"/>
  <c r="N5456" i="3"/>
  <c r="N5450" i="3"/>
  <c r="N5449" i="3"/>
  <c r="N5448" i="3"/>
  <c r="N5446" i="3"/>
  <c r="N5445" i="3"/>
  <c r="N5443" i="3"/>
  <c r="N5442" i="3"/>
  <c r="N5441" i="3"/>
  <c r="N5440" i="3"/>
  <c r="N5437" i="3"/>
  <c r="N5436" i="3"/>
  <c r="N5435" i="3"/>
  <c r="N5433" i="3"/>
  <c r="N5432" i="3"/>
  <c r="N5429" i="3"/>
  <c r="N5428" i="3"/>
  <c r="N5427" i="3"/>
  <c r="N5426" i="3"/>
  <c r="N5422" i="3"/>
  <c r="N5420" i="3"/>
  <c r="N5419" i="3"/>
  <c r="N5417" i="3"/>
  <c r="N5416" i="3"/>
  <c r="N5412" i="3"/>
  <c r="N5411" i="3"/>
  <c r="N5410" i="3"/>
  <c r="N5409" i="3"/>
  <c r="N5406" i="3"/>
  <c r="N5402" i="3"/>
  <c r="N5401" i="3"/>
  <c r="N5399" i="3"/>
  <c r="N5396" i="3"/>
  <c r="N5391" i="3"/>
  <c r="N5389" i="3"/>
  <c r="N5388" i="3"/>
  <c r="N5387" i="3"/>
  <c r="N5383" i="3"/>
  <c r="N5381" i="3"/>
  <c r="N5379" i="3"/>
  <c r="N5377" i="3"/>
  <c r="N5376" i="3"/>
  <c r="N5375" i="3"/>
  <c r="N5374" i="3"/>
  <c r="N5373" i="3"/>
  <c r="N5372" i="3"/>
  <c r="N5369" i="3"/>
  <c r="N5368" i="3"/>
  <c r="N5365" i="3"/>
  <c r="N5364" i="3"/>
  <c r="N5363" i="3"/>
  <c r="N5362" i="3"/>
  <c r="N5361" i="3"/>
  <c r="N5360" i="3"/>
  <c r="N5359" i="3"/>
  <c r="N5353" i="3"/>
  <c r="N5350" i="3"/>
  <c r="N5349" i="3"/>
  <c r="N5346" i="3"/>
  <c r="N5344" i="3"/>
  <c r="N5343" i="3"/>
  <c r="N5340" i="3"/>
  <c r="N5339" i="3"/>
  <c r="N5336" i="3"/>
  <c r="N5334" i="3"/>
  <c r="N5332" i="3"/>
  <c r="N5331" i="3"/>
  <c r="N5329" i="3"/>
  <c r="N5328" i="3"/>
  <c r="N5325" i="3"/>
  <c r="N5324" i="3"/>
  <c r="N5320" i="3"/>
  <c r="N5318" i="3"/>
  <c r="N5317" i="3"/>
  <c r="N5316" i="3"/>
  <c r="N5315" i="3"/>
  <c r="N5314" i="3"/>
  <c r="N5311" i="3"/>
  <c r="N5309" i="3"/>
  <c r="N5307" i="3"/>
  <c r="N5301" i="3"/>
  <c r="N5297" i="3"/>
  <c r="N5292" i="3"/>
  <c r="N5289" i="3"/>
  <c r="N5288" i="3"/>
  <c r="N5287" i="3"/>
  <c r="N5285" i="3"/>
  <c r="N5284" i="3"/>
  <c r="N5282" i="3"/>
  <c r="N5281" i="3"/>
  <c r="N5278" i="3"/>
  <c r="N5276" i="3"/>
  <c r="N5269" i="3"/>
  <c r="N5267" i="3"/>
  <c r="N5266" i="3"/>
  <c r="N5260" i="3"/>
  <c r="N5259" i="3"/>
  <c r="N5258" i="3"/>
  <c r="N5257" i="3"/>
  <c r="N5251" i="3"/>
  <c r="N5249" i="3"/>
  <c r="N5248" i="3"/>
  <c r="N5244" i="3"/>
  <c r="N5241" i="3"/>
  <c r="N5240" i="3"/>
  <c r="N5238" i="3"/>
  <c r="N5228" i="3"/>
  <c r="N5226" i="3"/>
  <c r="N5224" i="3"/>
  <c r="N5223" i="3"/>
  <c r="N5221" i="3"/>
  <c r="N5219" i="3"/>
  <c r="N5218" i="3"/>
  <c r="N5215" i="3"/>
  <c r="N5214" i="3"/>
  <c r="N5213" i="3"/>
  <c r="N5212" i="3"/>
  <c r="N5211" i="3"/>
  <c r="N5210" i="3"/>
  <c r="N5208" i="3"/>
  <c r="N5207" i="3"/>
  <c r="N5204" i="3"/>
  <c r="N5202" i="3"/>
  <c r="N5201" i="3"/>
  <c r="N5199" i="3"/>
  <c r="N5198" i="3"/>
  <c r="N5196" i="3"/>
  <c r="N5194" i="3"/>
  <c r="N5193" i="3"/>
  <c r="N5192" i="3"/>
  <c r="N5187" i="3"/>
  <c r="N5186" i="3"/>
  <c r="N5184" i="3"/>
  <c r="N5183" i="3"/>
  <c r="N5182" i="3"/>
  <c r="N5179" i="3"/>
  <c r="N5176" i="3"/>
  <c r="N5174" i="3"/>
  <c r="N5165" i="3"/>
  <c r="N5164" i="3"/>
  <c r="N5161" i="3"/>
  <c r="N5159" i="3"/>
  <c r="N5158" i="3"/>
  <c r="N5157" i="3"/>
  <c r="N5154" i="3"/>
  <c r="N5153" i="3"/>
  <c r="N5149" i="3"/>
  <c r="N5148" i="3"/>
  <c r="N5146" i="3"/>
  <c r="N5142" i="3"/>
  <c r="N5137" i="3"/>
  <c r="N5136" i="3"/>
  <c r="N5135" i="3"/>
  <c r="N5131" i="3"/>
  <c r="N5128" i="3"/>
  <c r="N5126" i="3"/>
  <c r="N5124" i="3"/>
  <c r="N5122" i="3"/>
  <c r="N5121" i="3"/>
  <c r="N5120" i="3"/>
  <c r="N5119" i="3"/>
  <c r="N5118" i="3"/>
  <c r="N5117" i="3"/>
  <c r="N5116" i="3"/>
  <c r="N5115" i="3"/>
  <c r="N5112" i="3"/>
  <c r="N5109" i="3"/>
  <c r="N5106" i="3"/>
  <c r="N5103" i="3"/>
  <c r="N5102" i="3"/>
  <c r="N5098" i="3"/>
  <c r="N5093" i="3"/>
  <c r="N5092" i="3"/>
  <c r="N5091" i="3"/>
  <c r="N5090" i="3"/>
  <c r="N5087" i="3"/>
  <c r="N5084" i="3"/>
  <c r="N5081" i="3"/>
  <c r="N5076" i="3"/>
  <c r="N5075" i="3"/>
  <c r="N5074" i="3"/>
  <c r="N5072" i="3"/>
  <c r="N5068" i="3"/>
  <c r="N5066" i="3"/>
  <c r="N5064" i="3"/>
  <c r="N5062" i="3"/>
  <c r="N5058" i="3"/>
  <c r="N5057" i="3"/>
  <c r="N5053" i="3"/>
  <c r="N5052" i="3"/>
  <c r="N5051" i="3"/>
  <c r="N5049" i="3"/>
  <c r="N5047" i="3"/>
  <c r="N5045" i="3"/>
  <c r="N5042" i="3"/>
  <c r="N5037" i="3"/>
  <c r="N5034" i="3"/>
  <c r="N5033" i="3"/>
  <c r="N5032" i="3"/>
  <c r="N5029" i="3"/>
  <c r="N5021" i="3"/>
  <c r="N5019" i="3"/>
  <c r="N5017" i="3"/>
  <c r="N5016" i="3"/>
  <c r="N5015" i="3"/>
  <c r="N5012" i="3"/>
  <c r="N5007" i="3"/>
  <c r="N5006" i="3"/>
  <c r="N5005" i="3"/>
  <c r="N5003" i="3"/>
  <c r="N5002" i="3"/>
  <c r="N4996" i="3"/>
  <c r="N4993" i="3"/>
  <c r="N4991" i="3"/>
  <c r="N4990" i="3"/>
  <c r="N4989" i="3"/>
  <c r="N4988" i="3"/>
  <c r="N4987" i="3"/>
  <c r="N4980" i="3"/>
  <c r="N4978" i="3"/>
  <c r="N4972" i="3"/>
  <c r="N4969" i="3"/>
  <c r="N4968" i="3"/>
  <c r="N4966" i="3"/>
  <c r="N4965" i="3"/>
  <c r="N4964" i="3"/>
  <c r="N4958" i="3"/>
  <c r="N4957" i="3"/>
  <c r="N4955" i="3"/>
  <c r="N4952" i="3"/>
  <c r="N4951" i="3"/>
  <c r="N4950" i="3"/>
  <c r="N4949" i="3"/>
  <c r="N4948" i="3"/>
  <c r="N4945" i="3"/>
  <c r="N4944" i="3"/>
  <c r="N4943" i="3"/>
  <c r="N4942" i="3"/>
  <c r="N4941" i="3"/>
  <c r="N4936" i="3"/>
  <c r="N4934" i="3"/>
  <c r="N4932" i="3"/>
  <c r="N4930" i="3"/>
  <c r="N4929" i="3"/>
  <c r="N4927" i="3"/>
  <c r="N4925" i="3"/>
  <c r="N4923" i="3"/>
  <c r="N4919" i="3"/>
  <c r="N4918" i="3"/>
  <c r="N4915" i="3"/>
  <c r="N4914" i="3"/>
  <c r="N4912" i="3"/>
  <c r="N4908" i="3"/>
  <c r="N4907" i="3"/>
  <c r="N4906" i="3"/>
  <c r="N4904" i="3"/>
  <c r="N4902" i="3"/>
  <c r="N4898" i="3"/>
  <c r="N4897" i="3"/>
  <c r="N4896" i="3"/>
  <c r="N4895" i="3"/>
  <c r="N4893" i="3"/>
  <c r="N4892" i="3"/>
  <c r="N4891" i="3"/>
  <c r="N4890" i="3"/>
  <c r="N4888" i="3"/>
  <c r="N4887" i="3"/>
  <c r="N4885" i="3"/>
  <c r="N4884" i="3"/>
  <c r="N4883" i="3"/>
  <c r="N4882" i="3"/>
  <c r="N4880" i="3"/>
  <c r="N4879" i="3"/>
  <c r="N4878" i="3"/>
  <c r="N4876" i="3"/>
  <c r="N4875" i="3"/>
  <c r="N4874" i="3"/>
  <c r="N4873" i="3"/>
  <c r="N4872" i="3"/>
  <c r="N4869" i="3"/>
  <c r="N4864" i="3"/>
  <c r="N4862" i="3"/>
  <c r="N4860" i="3"/>
  <c r="N4859" i="3"/>
  <c r="N4857" i="3"/>
  <c r="N4856" i="3"/>
  <c r="N4855" i="3"/>
  <c r="N4851" i="3"/>
  <c r="N4850" i="3"/>
  <c r="N4847" i="3"/>
  <c r="N4845" i="3"/>
  <c r="N4843" i="3"/>
  <c r="N4841" i="3"/>
  <c r="N4839" i="3"/>
  <c r="N4837" i="3"/>
  <c r="N4834" i="3"/>
  <c r="N4833" i="3"/>
  <c r="N4832" i="3"/>
  <c r="N4831" i="3"/>
  <c r="N4830" i="3"/>
  <c r="N4827" i="3"/>
  <c r="N4824" i="3"/>
  <c r="N4822" i="3"/>
  <c r="N4821" i="3"/>
  <c r="N4820" i="3"/>
  <c r="N4818" i="3"/>
  <c r="N4815" i="3"/>
  <c r="N4813" i="3"/>
  <c r="N4809" i="3"/>
  <c r="N4808" i="3"/>
  <c r="N4806" i="3"/>
  <c r="N4801" i="3"/>
  <c r="N4799" i="3"/>
  <c r="N4798" i="3"/>
  <c r="N4795" i="3"/>
  <c r="N4794" i="3"/>
  <c r="N4791" i="3"/>
  <c r="N4790" i="3"/>
  <c r="N4788" i="3"/>
  <c r="N4787" i="3"/>
  <c r="N4785" i="3"/>
  <c r="N4784" i="3"/>
  <c r="N4783" i="3"/>
  <c r="N4782" i="3"/>
  <c r="N4776" i="3"/>
  <c r="N4772" i="3"/>
  <c r="N4771" i="3"/>
  <c r="N4768" i="3"/>
  <c r="N4765" i="3"/>
  <c r="N4764" i="3"/>
  <c r="N4761" i="3"/>
  <c r="N4760" i="3"/>
  <c r="N4759" i="3"/>
  <c r="N4758" i="3"/>
  <c r="N4757" i="3"/>
  <c r="N4751" i="3"/>
  <c r="N4749" i="3"/>
  <c r="N4747" i="3"/>
  <c r="N4745" i="3"/>
  <c r="N4741" i="3"/>
  <c r="N4740" i="3"/>
  <c r="N4737" i="3"/>
  <c r="N4730" i="3"/>
  <c r="N4729" i="3"/>
  <c r="N4728" i="3"/>
  <c r="N4727" i="3"/>
  <c r="N4726" i="3"/>
  <c r="N4724" i="3"/>
  <c r="N4723" i="3"/>
  <c r="N4722" i="3"/>
  <c r="N4719" i="3"/>
  <c r="N4716" i="3"/>
  <c r="N4715" i="3"/>
  <c r="N4710" i="3"/>
  <c r="N4709" i="3"/>
  <c r="N4707" i="3"/>
  <c r="N4704" i="3"/>
  <c r="N4703" i="3"/>
  <c r="N4702" i="3"/>
  <c r="N4700" i="3"/>
  <c r="N4699" i="3"/>
  <c r="N4697" i="3"/>
  <c r="N4696" i="3"/>
  <c r="N4695" i="3"/>
  <c r="N4693" i="3"/>
  <c r="N4692" i="3"/>
  <c r="N4691" i="3"/>
  <c r="N4690" i="3"/>
  <c r="N4684" i="3"/>
  <c r="N4680" i="3"/>
  <c r="N4677" i="3"/>
  <c r="N4676" i="3"/>
  <c r="N4673" i="3"/>
  <c r="N4672" i="3"/>
  <c r="N4671" i="3"/>
  <c r="N4669" i="3"/>
  <c r="N4668" i="3"/>
  <c r="N4664" i="3"/>
  <c r="N4661" i="3"/>
  <c r="N4659" i="3"/>
  <c r="N4655" i="3"/>
  <c r="N4651" i="3"/>
  <c r="N4649" i="3"/>
  <c r="N4645" i="3"/>
  <c r="N4644" i="3"/>
  <c r="N4642" i="3"/>
  <c r="N4640" i="3"/>
  <c r="N4638" i="3"/>
  <c r="N4636" i="3"/>
  <c r="N4635" i="3"/>
  <c r="N4634" i="3"/>
  <c r="N4633" i="3"/>
  <c r="N4632" i="3"/>
  <c r="N4630" i="3"/>
  <c r="N4629" i="3"/>
  <c r="N4627" i="3"/>
  <c r="N4625" i="3"/>
  <c r="N4624" i="3"/>
  <c r="N4619" i="3"/>
  <c r="N4614" i="3"/>
  <c r="N4613" i="3"/>
  <c r="N4612" i="3"/>
  <c r="N4609" i="3"/>
  <c r="N4607" i="3"/>
  <c r="N4606" i="3"/>
  <c r="N4602" i="3"/>
  <c r="N4598" i="3"/>
  <c r="N4595" i="3"/>
  <c r="N4589" i="3"/>
  <c r="N4586" i="3"/>
  <c r="N4583" i="3"/>
  <c r="N4582" i="3"/>
  <c r="N4581" i="3"/>
  <c r="N4579" i="3"/>
  <c r="N4578" i="3"/>
  <c r="N4575" i="3"/>
  <c r="N4574" i="3"/>
  <c r="N4571" i="3"/>
  <c r="N4569" i="3"/>
  <c r="N4564" i="3"/>
  <c r="N4559" i="3"/>
  <c r="N4558" i="3"/>
  <c r="N4556" i="3"/>
  <c r="N4555" i="3"/>
  <c r="N4553" i="3"/>
  <c r="N4549" i="3"/>
  <c r="N4545" i="3"/>
  <c r="N4542" i="3"/>
  <c r="N4535" i="3"/>
  <c r="N4532" i="3"/>
  <c r="N4530" i="3"/>
  <c r="N4529" i="3"/>
  <c r="N4527" i="3"/>
  <c r="N4526" i="3"/>
  <c r="N4525" i="3"/>
  <c r="N4524" i="3"/>
  <c r="N4523" i="3"/>
  <c r="N4518" i="3"/>
  <c r="N4516" i="3"/>
  <c r="N4515" i="3"/>
  <c r="N4514" i="3"/>
  <c r="N4511" i="3"/>
  <c r="N4506" i="3"/>
  <c r="N4504" i="3"/>
  <c r="N4502" i="3"/>
  <c r="N4500" i="3"/>
  <c r="N4498" i="3"/>
  <c r="N4497" i="3"/>
  <c r="N4496" i="3"/>
  <c r="N4494" i="3"/>
  <c r="N4492" i="3"/>
  <c r="N4491" i="3"/>
  <c r="N4488" i="3"/>
  <c r="N4486" i="3"/>
  <c r="N4482" i="3"/>
  <c r="N4481" i="3"/>
  <c r="N4476" i="3"/>
  <c r="N4473" i="3"/>
  <c r="N4470" i="3"/>
  <c r="N4469" i="3"/>
  <c r="N4468" i="3"/>
  <c r="N4466" i="3"/>
  <c r="N4465" i="3"/>
  <c r="N4464" i="3"/>
  <c r="N4461" i="3"/>
  <c r="N4460" i="3"/>
  <c r="N4459" i="3"/>
  <c r="N4456" i="3"/>
  <c r="N4455" i="3"/>
  <c r="N4454" i="3"/>
  <c r="N4453" i="3"/>
  <c r="N4452" i="3"/>
  <c r="N4450" i="3"/>
  <c r="N4446" i="3"/>
  <c r="N4445" i="3"/>
  <c r="N4443" i="3"/>
  <c r="N4436" i="3"/>
  <c r="N4435" i="3"/>
  <c r="N4434" i="3"/>
  <c r="N4432" i="3"/>
  <c r="N4431" i="3"/>
  <c r="N4429" i="3"/>
  <c r="N4428" i="3"/>
  <c r="N4427" i="3"/>
  <c r="N4426" i="3"/>
  <c r="N4421" i="3"/>
  <c r="N4419" i="3"/>
  <c r="N4418" i="3"/>
  <c r="N4412" i="3"/>
  <c r="N4409" i="3"/>
  <c r="N4408" i="3"/>
  <c r="N4406" i="3"/>
  <c r="N4405" i="3"/>
  <c r="N4404" i="3"/>
  <c r="N4403" i="3"/>
  <c r="N4402" i="3"/>
  <c r="N4400" i="3"/>
  <c r="N4398" i="3"/>
  <c r="N4397" i="3"/>
  <c r="N4394" i="3"/>
  <c r="N4393" i="3"/>
  <c r="N4392" i="3"/>
  <c r="N4391" i="3"/>
  <c r="N4388" i="3"/>
  <c r="N4385" i="3"/>
  <c r="N4384" i="3"/>
  <c r="N4382" i="3"/>
  <c r="N4381" i="3"/>
  <c r="N4380" i="3"/>
  <c r="N4378" i="3"/>
  <c r="N4376" i="3"/>
  <c r="N4375" i="3"/>
  <c r="N4374" i="3"/>
  <c r="N4372" i="3"/>
  <c r="N4371" i="3"/>
  <c r="N4366" i="3"/>
  <c r="N4364" i="3"/>
  <c r="N4361" i="3"/>
  <c r="N4359" i="3"/>
  <c r="N4358" i="3"/>
  <c r="N4355" i="3"/>
  <c r="N4353" i="3"/>
  <c r="N4351" i="3"/>
  <c r="N4348" i="3"/>
  <c r="N4347" i="3"/>
  <c r="N4346" i="3"/>
  <c r="N4344" i="3"/>
  <c r="N4342" i="3"/>
  <c r="N4341" i="3"/>
  <c r="N4339" i="3"/>
  <c r="N4333" i="3"/>
  <c r="N4332" i="3"/>
  <c r="N4330" i="3"/>
  <c r="N4325" i="3"/>
  <c r="N4323" i="3"/>
  <c r="N4321" i="3"/>
  <c r="N4320" i="3"/>
  <c r="N4319" i="3"/>
  <c r="N4318" i="3"/>
  <c r="N4316" i="3"/>
  <c r="N4315" i="3"/>
  <c r="N4314" i="3"/>
  <c r="N4312" i="3"/>
  <c r="N4310" i="3"/>
  <c r="N4308" i="3"/>
  <c r="N4303" i="3"/>
  <c r="N4301" i="3"/>
  <c r="N4299" i="3"/>
  <c r="N4298" i="3"/>
  <c r="N4296" i="3"/>
  <c r="N4295" i="3"/>
  <c r="N4294" i="3"/>
  <c r="N4293" i="3"/>
  <c r="N4291" i="3"/>
  <c r="N4290" i="3"/>
  <c r="N4287" i="3"/>
  <c r="N4286" i="3"/>
  <c r="N4285" i="3"/>
  <c r="N4283" i="3"/>
  <c r="N4282" i="3"/>
  <c r="N4279" i="3"/>
  <c r="N4278" i="3"/>
  <c r="N4277" i="3"/>
  <c r="N4275" i="3"/>
  <c r="N4271" i="3"/>
  <c r="N4270" i="3"/>
  <c r="N4268" i="3"/>
  <c r="N4260" i="3"/>
  <c r="N4259" i="3"/>
  <c r="N4258" i="3"/>
  <c r="N4257" i="3"/>
  <c r="N4255" i="3"/>
  <c r="N4254" i="3"/>
  <c r="N4253" i="3"/>
  <c r="N4252" i="3"/>
  <c r="N4247" i="3"/>
  <c r="N4246" i="3"/>
  <c r="N4244" i="3"/>
  <c r="N4243" i="3"/>
  <c r="N4239" i="3"/>
  <c r="N4236" i="3"/>
  <c r="N4234" i="3"/>
  <c r="N4233" i="3"/>
  <c r="N4231" i="3"/>
  <c r="N4228" i="3"/>
  <c r="N4226" i="3"/>
  <c r="N4224" i="3"/>
  <c r="N4222" i="3"/>
  <c r="N4221" i="3"/>
  <c r="N4220" i="3"/>
  <c r="N4219" i="3"/>
  <c r="N4215" i="3"/>
  <c r="N4211" i="3"/>
  <c r="N4205" i="3"/>
  <c r="N4203" i="3"/>
  <c r="N4201" i="3"/>
  <c r="N4199" i="3"/>
  <c r="N4197" i="3"/>
  <c r="N4194" i="3"/>
  <c r="N4189" i="3"/>
  <c r="N4186" i="3"/>
  <c r="N4182" i="3"/>
  <c r="N4181" i="3"/>
  <c r="N4179" i="3"/>
  <c r="N4178" i="3"/>
  <c r="N4176" i="3"/>
  <c r="N4175" i="3"/>
  <c r="N4171" i="3"/>
  <c r="N4169" i="3"/>
  <c r="N4167" i="3"/>
  <c r="N4166" i="3"/>
  <c r="N4160" i="3"/>
  <c r="N4158" i="3"/>
  <c r="N4157" i="3"/>
  <c r="N4155" i="3"/>
  <c r="N4152" i="3"/>
  <c r="N4146" i="3"/>
  <c r="N4144" i="3"/>
  <c r="N4143" i="3"/>
  <c r="N4142" i="3"/>
  <c r="N4139" i="3"/>
  <c r="N4137" i="3"/>
  <c r="N4136" i="3"/>
  <c r="N4134" i="3"/>
  <c r="N4133" i="3"/>
  <c r="N4132" i="3"/>
  <c r="N4128" i="3"/>
  <c r="N4125" i="3"/>
  <c r="N4124" i="3"/>
  <c r="N4122" i="3"/>
  <c r="N4116" i="3"/>
  <c r="N4112" i="3"/>
  <c r="N4110" i="3"/>
  <c r="N4105" i="3"/>
  <c r="N4104" i="3"/>
  <c r="N4100" i="3"/>
  <c r="N4099" i="3"/>
  <c r="N4096" i="3"/>
  <c r="N4095" i="3"/>
  <c r="N4091" i="3"/>
  <c r="N4090" i="3"/>
  <c r="N4089" i="3"/>
  <c r="N4085" i="3"/>
  <c r="N4083" i="3"/>
  <c r="N4082" i="3"/>
  <c r="N4080" i="3"/>
  <c r="N4079" i="3"/>
  <c r="N4074" i="3"/>
  <c r="N4073" i="3"/>
  <c r="N4066" i="3"/>
  <c r="N4062" i="3"/>
  <c r="N4061" i="3"/>
  <c r="N4056" i="3"/>
  <c r="N4055" i="3"/>
  <c r="N4054" i="3"/>
  <c r="N4047" i="3"/>
  <c r="N4043" i="3"/>
  <c r="N4042" i="3"/>
  <c r="N4040" i="3"/>
  <c r="N4034" i="3"/>
  <c r="N4026" i="3"/>
  <c r="N4023" i="3"/>
  <c r="N4022" i="3"/>
  <c r="N4018" i="3"/>
  <c r="N4017" i="3"/>
  <c r="N4006" i="3"/>
  <c r="N4002" i="3"/>
  <c r="N4001" i="3"/>
  <c r="N4000" i="3"/>
  <c r="N3999" i="3"/>
  <c r="N3996" i="3"/>
  <c r="N3993" i="3"/>
  <c r="N3990" i="3"/>
  <c r="N3988" i="3"/>
  <c r="N3985" i="3"/>
  <c r="N3984" i="3"/>
  <c r="N3983" i="3"/>
  <c r="N3980" i="3"/>
  <c r="N3978" i="3"/>
  <c r="N3976" i="3"/>
  <c r="N3974" i="3"/>
  <c r="N3969" i="3"/>
  <c r="N3967" i="3"/>
  <c r="N3966" i="3"/>
  <c r="N3964" i="3"/>
  <c r="N3961" i="3"/>
  <c r="N3960" i="3"/>
  <c r="N3959" i="3"/>
  <c r="N3958" i="3"/>
  <c r="N3955" i="3"/>
  <c r="N3954" i="3"/>
  <c r="N3953" i="3"/>
  <c r="N3947" i="3"/>
  <c r="N3943" i="3"/>
  <c r="N3942" i="3"/>
  <c r="N3941" i="3"/>
  <c r="N3940" i="3"/>
  <c r="N3938" i="3"/>
  <c r="N3937" i="3"/>
  <c r="N3934" i="3"/>
  <c r="N3932" i="3"/>
  <c r="N3931" i="3"/>
  <c r="N3927" i="3"/>
  <c r="N3926" i="3"/>
  <c r="N3925" i="3"/>
  <c r="N3923" i="3"/>
  <c r="N3922" i="3"/>
  <c r="N3920" i="3"/>
  <c r="N3919" i="3"/>
  <c r="N3916" i="3"/>
  <c r="N3913" i="3"/>
  <c r="N3910" i="3"/>
  <c r="N3904" i="3"/>
  <c r="N3901" i="3"/>
  <c r="N3900" i="3"/>
  <c r="N3898" i="3"/>
  <c r="N3896" i="3"/>
  <c r="N3895" i="3"/>
  <c r="N3894" i="3"/>
  <c r="N3892" i="3"/>
  <c r="N3887" i="3"/>
  <c r="N3886" i="3"/>
  <c r="N3885" i="3"/>
  <c r="N3884" i="3"/>
  <c r="N3881" i="3"/>
  <c r="N3879" i="3"/>
  <c r="N3878" i="3"/>
  <c r="N3876" i="3"/>
  <c r="N3875" i="3"/>
  <c r="N3874" i="3"/>
  <c r="N3873" i="3"/>
  <c r="N3870" i="3"/>
  <c r="N3868" i="3"/>
  <c r="N3866" i="3"/>
  <c r="N3864" i="3"/>
  <c r="N3862" i="3"/>
  <c r="N3856" i="3"/>
  <c r="N3855" i="3"/>
  <c r="N3853" i="3"/>
  <c r="N3851" i="3"/>
  <c r="N3849" i="3"/>
  <c r="N3846" i="3"/>
  <c r="N3845" i="3"/>
  <c r="N3843" i="3"/>
  <c r="N3842" i="3"/>
  <c r="N3841" i="3"/>
  <c r="N3838" i="3"/>
  <c r="N3837" i="3"/>
  <c r="N3836" i="3"/>
  <c r="N3834" i="3"/>
  <c r="N3833" i="3"/>
  <c r="N3832" i="3"/>
  <c r="N3829" i="3"/>
  <c r="N3828" i="3"/>
  <c r="N3827" i="3"/>
  <c r="N3819" i="3"/>
  <c r="N3816" i="3"/>
  <c r="N3814" i="3"/>
  <c r="N3812" i="3"/>
  <c r="N3811" i="3"/>
  <c r="N3809" i="3"/>
  <c r="N3808" i="3"/>
  <c r="N3806" i="3"/>
  <c r="N3799" i="3"/>
  <c r="N3797" i="3"/>
  <c r="N3796" i="3"/>
  <c r="N3790" i="3"/>
  <c r="N3788" i="3"/>
  <c r="N3787" i="3"/>
  <c r="N3786" i="3"/>
  <c r="N3785" i="3"/>
  <c r="N3784" i="3"/>
  <c r="N3779" i="3"/>
  <c r="N3777" i="3"/>
  <c r="N3774" i="3"/>
  <c r="N3769" i="3"/>
  <c r="N3767" i="3"/>
  <c r="N3766" i="3"/>
  <c r="N3765" i="3"/>
  <c r="N3764" i="3"/>
  <c r="N3763" i="3"/>
  <c r="N3762" i="3"/>
  <c r="N3758" i="3"/>
  <c r="N3754" i="3"/>
  <c r="N3748" i="3"/>
  <c r="N3746" i="3"/>
  <c r="N3744" i="3"/>
  <c r="N3739" i="3"/>
  <c r="N3734" i="3"/>
  <c r="N3732" i="3"/>
  <c r="N3729" i="3"/>
  <c r="N3725" i="3"/>
  <c r="N3716" i="3"/>
  <c r="N3714" i="3"/>
  <c r="N3713" i="3"/>
  <c r="N3711" i="3"/>
  <c r="N3708" i="3"/>
  <c r="N3707" i="3"/>
  <c r="N3705" i="3"/>
  <c r="N3702" i="3"/>
  <c r="N3701" i="3"/>
  <c r="N3698" i="3"/>
  <c r="N3697" i="3"/>
  <c r="N3696" i="3"/>
  <c r="N3695" i="3"/>
  <c r="N3693" i="3"/>
  <c r="N3692" i="3"/>
  <c r="N3689" i="3"/>
  <c r="N3683" i="3"/>
  <c r="N3681" i="3"/>
  <c r="N3677" i="3"/>
  <c r="N3674" i="3"/>
  <c r="N3671" i="3"/>
  <c r="N3669" i="3"/>
  <c r="N3666" i="3"/>
  <c r="N3663" i="3"/>
  <c r="N3662" i="3"/>
  <c r="N3661" i="3"/>
  <c r="N3658" i="3"/>
  <c r="N3657" i="3"/>
  <c r="N3655" i="3"/>
  <c r="N3651" i="3"/>
  <c r="N3650" i="3"/>
  <c r="N3648" i="3"/>
  <c r="N3644" i="3"/>
  <c r="N3639" i="3"/>
  <c r="N3637" i="3"/>
  <c r="N3627" i="3"/>
  <c r="N3626" i="3"/>
  <c r="N3623" i="3"/>
  <c r="N3622" i="3"/>
  <c r="N3621" i="3"/>
  <c r="N3620" i="3"/>
  <c r="N3619" i="3"/>
  <c r="N3614" i="3"/>
  <c r="N3613" i="3"/>
  <c r="N3609" i="3"/>
  <c r="N3607" i="3"/>
  <c r="N3606" i="3"/>
  <c r="N3602" i="3"/>
  <c r="N3598" i="3"/>
  <c r="N3597" i="3"/>
  <c r="N3594" i="3"/>
  <c r="N3593" i="3"/>
  <c r="N3590" i="3"/>
  <c r="N3588" i="3"/>
  <c r="N3585" i="3"/>
  <c r="N3583" i="3"/>
  <c r="N3579" i="3"/>
  <c r="N3575" i="3"/>
  <c r="N3574" i="3"/>
  <c r="N3570" i="3"/>
  <c r="N3569" i="3"/>
  <c r="N3568" i="3"/>
  <c r="N3567" i="3"/>
  <c r="N3566" i="3"/>
  <c r="N3563" i="3"/>
  <c r="N3562" i="3"/>
  <c r="N3559" i="3"/>
  <c r="N3558" i="3"/>
  <c r="N3556" i="3"/>
  <c r="N3552" i="3"/>
  <c r="N3549" i="3"/>
  <c r="N3547" i="3"/>
  <c r="N3535" i="3"/>
  <c r="N3525" i="3"/>
  <c r="N3524" i="3"/>
  <c r="N3523" i="3"/>
  <c r="N3522" i="3"/>
  <c r="N3521" i="3"/>
  <c r="N3520" i="3"/>
  <c r="N3517" i="3"/>
  <c r="N3515" i="3"/>
  <c r="N3514" i="3"/>
  <c r="N3513" i="3"/>
  <c r="N3512" i="3"/>
  <c r="N3511" i="3"/>
  <c r="N3510" i="3"/>
  <c r="N3509" i="3"/>
  <c r="N3503" i="3"/>
  <c r="N3502" i="3"/>
  <c r="N3501" i="3"/>
  <c r="N3485" i="3"/>
  <c r="N3483" i="3"/>
  <c r="N3476" i="3"/>
  <c r="N3463" i="3"/>
  <c r="N3461" i="3"/>
  <c r="N3460" i="3"/>
  <c r="N3459" i="3"/>
  <c r="N3418" i="3"/>
  <c r="N3416" i="3"/>
  <c r="N3415" i="3"/>
  <c r="N3407" i="3"/>
  <c r="N3405" i="3"/>
  <c r="N3398" i="3"/>
  <c r="N3397" i="3"/>
  <c r="N3396" i="3"/>
  <c r="N3395" i="3"/>
  <c r="N3393" i="3"/>
  <c r="N3392" i="3"/>
  <c r="N3390" i="3"/>
  <c r="N3388" i="3"/>
  <c r="N3385" i="3"/>
  <c r="N3384" i="3"/>
  <c r="N3382" i="3"/>
  <c r="N3381" i="3"/>
  <c r="N3378" i="3"/>
  <c r="N3377" i="3"/>
  <c r="N3375" i="3"/>
  <c r="N3372" i="3"/>
  <c r="N3371" i="3"/>
  <c r="N3369" i="3"/>
  <c r="N3368" i="3"/>
  <c r="N3366" i="3"/>
  <c r="N3364" i="3"/>
  <c r="N3362" i="3"/>
  <c r="N3361" i="3"/>
  <c r="N3359" i="3"/>
  <c r="N3357" i="3"/>
  <c r="N3347" i="3"/>
  <c r="N3345" i="3"/>
  <c r="N3343" i="3"/>
  <c r="N3342" i="3"/>
  <c r="N3340" i="3"/>
  <c r="N3338" i="3"/>
  <c r="N3337" i="3"/>
  <c r="N3336" i="3"/>
  <c r="N3335" i="3"/>
  <c r="N3330" i="3"/>
  <c r="N3329" i="3"/>
  <c r="N3325" i="3"/>
  <c r="N3324" i="3"/>
  <c r="N3323" i="3"/>
  <c r="N3322" i="3"/>
  <c r="N3311" i="3"/>
  <c r="N3310" i="3"/>
  <c r="N3309" i="3"/>
  <c r="N3308" i="3"/>
  <c r="N3301" i="3"/>
  <c r="N3283" i="3"/>
  <c r="N3243" i="3"/>
  <c r="N3234" i="3"/>
  <c r="N3233" i="3"/>
  <c r="N3232" i="3"/>
  <c r="N3231" i="3"/>
  <c r="N3230" i="3"/>
  <c r="N3229" i="3"/>
  <c r="N3228" i="3"/>
  <c r="N3227" i="3"/>
  <c r="N3220" i="3"/>
  <c r="N3219" i="3"/>
  <c r="N3218" i="3"/>
  <c r="N3202" i="3"/>
  <c r="N3201" i="3"/>
  <c r="N3200" i="3"/>
  <c r="N3199" i="3"/>
  <c r="N3158" i="3"/>
  <c r="N3157" i="3"/>
  <c r="N3144" i="3"/>
  <c r="N3140" i="3"/>
  <c r="N3139" i="3"/>
  <c r="N3138" i="3"/>
  <c r="N3137" i="3"/>
  <c r="N3135" i="3"/>
  <c r="N3134" i="3"/>
  <c r="N3132" i="3"/>
  <c r="N3131" i="3"/>
  <c r="N3130" i="3"/>
  <c r="N3129" i="3"/>
  <c r="N3103" i="3"/>
  <c r="N3101" i="3"/>
  <c r="N3094" i="3"/>
  <c r="N3092" i="3"/>
  <c r="N3086" i="3"/>
  <c r="N3026" i="3"/>
  <c r="N2995" i="3"/>
  <c r="N2911" i="3"/>
  <c r="N2892" i="3"/>
  <c r="N2891" i="3"/>
  <c r="N2890" i="3"/>
  <c r="N2889" i="3"/>
  <c r="N2888" i="3"/>
  <c r="N2884" i="3"/>
  <c r="N2870" i="3"/>
  <c r="N2869" i="3"/>
  <c r="N2864" i="3"/>
  <c r="N2861" i="3"/>
  <c r="N2860" i="3"/>
  <c r="N2859" i="3"/>
  <c r="N2849" i="3"/>
  <c r="N2846" i="3"/>
  <c r="N2845" i="3"/>
  <c r="N2841" i="3"/>
  <c r="N2838" i="3"/>
  <c r="N2837" i="3"/>
  <c r="N2830" i="3"/>
  <c r="N2812" i="3"/>
  <c r="N2811" i="3"/>
  <c r="N2810" i="3"/>
  <c r="N2809" i="3"/>
  <c r="N2808" i="3"/>
  <c r="N2803" i="3"/>
  <c r="N2802" i="3"/>
  <c r="N2801" i="3"/>
  <c r="N2800" i="3"/>
  <c r="N2791" i="3"/>
  <c r="N2790" i="3"/>
  <c r="N2789" i="3"/>
  <c r="N2788" i="3"/>
  <c r="N2787" i="3"/>
  <c r="N2786" i="3"/>
  <c r="N2785" i="3"/>
  <c r="N2780" i="3"/>
  <c r="N2778" i="3"/>
  <c r="N2777" i="3"/>
  <c r="N2776" i="3"/>
  <c r="N2775" i="3"/>
  <c r="N2774" i="3"/>
  <c r="N2773" i="3"/>
  <c r="N2771" i="3"/>
  <c r="N2770" i="3"/>
  <c r="N2769" i="3"/>
  <c r="N2768" i="3"/>
  <c r="N2767" i="3"/>
  <c r="N2766" i="3"/>
  <c r="N2765" i="3"/>
  <c r="N2750" i="3"/>
  <c r="N2748" i="3"/>
  <c r="N2747" i="3"/>
  <c r="N2742" i="3"/>
  <c r="N2741" i="3"/>
  <c r="N2740" i="3"/>
  <c r="N2737" i="3"/>
  <c r="N2735" i="3"/>
  <c r="N2732" i="3"/>
  <c r="N2725" i="3"/>
  <c r="N2724" i="3"/>
  <c r="N2720" i="3"/>
  <c r="N2718" i="3"/>
  <c r="N2717" i="3"/>
  <c r="N2716" i="3"/>
  <c r="N2715" i="3"/>
  <c r="N2714" i="3"/>
  <c r="N2713" i="3"/>
  <c r="N2712" i="3"/>
  <c r="N2711" i="3"/>
  <c r="N2710" i="3"/>
  <c r="N2709" i="3"/>
  <c r="N2707" i="3"/>
  <c r="N2706" i="3"/>
  <c r="N2705" i="3"/>
  <c r="N2700" i="3"/>
  <c r="N2699" i="3"/>
  <c r="N2698" i="3"/>
  <c r="N2697" i="3"/>
  <c r="N2695" i="3"/>
  <c r="N2694" i="3"/>
  <c r="N2693" i="3"/>
  <c r="N2692" i="3"/>
  <c r="N2691" i="3"/>
  <c r="N2689" i="3"/>
  <c r="N2688" i="3"/>
  <c r="N2687" i="3"/>
  <c r="N2686" i="3"/>
  <c r="N2685" i="3"/>
  <c r="N2684" i="3"/>
  <c r="N2683" i="3"/>
  <c r="N2682" i="3"/>
  <c r="N2681" i="3"/>
  <c r="N2680" i="3"/>
  <c r="N2679" i="3"/>
  <c r="N2678" i="3"/>
  <c r="N2677" i="3"/>
  <c r="N2676" i="3"/>
  <c r="N2675" i="3"/>
  <c r="N2674" i="3"/>
  <c r="N2673" i="3"/>
  <c r="N2672" i="3"/>
  <c r="N2671" i="3"/>
  <c r="N2670" i="3"/>
  <c r="N2669" i="3"/>
  <c r="N2668" i="3"/>
  <c r="N2667" i="3"/>
  <c r="N2666" i="3"/>
  <c r="N2665" i="3"/>
  <c r="N2664" i="3"/>
  <c r="N2661" i="3"/>
  <c r="N2660" i="3"/>
  <c r="N2659" i="3"/>
  <c r="N2658" i="3"/>
  <c r="N2657" i="3"/>
  <c r="N2656" i="3"/>
  <c r="N2655" i="3"/>
  <c r="N2654" i="3"/>
  <c r="N2653" i="3"/>
  <c r="N2652" i="3"/>
  <c r="N2651" i="3"/>
  <c r="N2650" i="3"/>
  <c r="N2649" i="3"/>
  <c r="N2648" i="3"/>
  <c r="N2647" i="3"/>
  <c r="N2646" i="3"/>
  <c r="N2645" i="3"/>
  <c r="N2644" i="3"/>
  <c r="N2643" i="3"/>
  <c r="N2642" i="3"/>
  <c r="N2638" i="3"/>
  <c r="N2637" i="3"/>
  <c r="N2636" i="3"/>
  <c r="N2635" i="3"/>
  <c r="N2631" i="3"/>
  <c r="N2625" i="3"/>
  <c r="N2624" i="3"/>
  <c r="N2623" i="3"/>
  <c r="N2622" i="3"/>
  <c r="N2621" i="3"/>
  <c r="N2620" i="3"/>
  <c r="N2619" i="3"/>
  <c r="N2618" i="3"/>
  <c r="N2617" i="3"/>
  <c r="N2616" i="3"/>
  <c r="N2615" i="3"/>
  <c r="N2614" i="3"/>
  <c r="N2613" i="3"/>
  <c r="N2612" i="3"/>
  <c r="N2611" i="3"/>
  <c r="N2610" i="3"/>
  <c r="N2609" i="3"/>
  <c r="N2608" i="3"/>
  <c r="N2607" i="3"/>
  <c r="N2606" i="3"/>
  <c r="N2605" i="3"/>
  <c r="N2604" i="3"/>
  <c r="N2603" i="3"/>
  <c r="N2602" i="3"/>
  <c r="N2601" i="3"/>
  <c r="N2600" i="3"/>
  <c r="N2599" i="3"/>
  <c r="N2598" i="3"/>
  <c r="N2597" i="3"/>
  <c r="N2596" i="3"/>
  <c r="N2592" i="3"/>
  <c r="N2586" i="3"/>
  <c r="N2585" i="3"/>
  <c r="N2584" i="3"/>
  <c r="N2583" i="3"/>
  <c r="N2582" i="3"/>
  <c r="N2581" i="3"/>
  <c r="N2580" i="3"/>
  <c r="N2579" i="3"/>
  <c r="N2578" i="3"/>
  <c r="N2577" i="3"/>
  <c r="N2576" i="3"/>
  <c r="N2575" i="3"/>
  <c r="N2574" i="3"/>
  <c r="N2573" i="3"/>
  <c r="N2572" i="3"/>
  <c r="N2571" i="3"/>
  <c r="N2570" i="3"/>
  <c r="N2569" i="3"/>
  <c r="N2568" i="3"/>
  <c r="N2567" i="3"/>
  <c r="N2566" i="3"/>
  <c r="N2565" i="3"/>
  <c r="N2564" i="3"/>
  <c r="N2563" i="3"/>
  <c r="N2561" i="3"/>
  <c r="N2560" i="3"/>
  <c r="N2558" i="3"/>
  <c r="N2557" i="3"/>
  <c r="N2556" i="3"/>
  <c r="N2555" i="3"/>
  <c r="N2554" i="3"/>
  <c r="N2553" i="3"/>
  <c r="N2552" i="3"/>
  <c r="N2551" i="3"/>
  <c r="N2550" i="3"/>
  <c r="N2549" i="3"/>
  <c r="N2547" i="3"/>
  <c r="N2546" i="3"/>
  <c r="N2545" i="3"/>
  <c r="N2544" i="3"/>
  <c r="N2501" i="3"/>
  <c r="N2488" i="3"/>
  <c r="N2487" i="3"/>
  <c r="N2486" i="3"/>
  <c r="N2485" i="3"/>
  <c r="N2484" i="3"/>
  <c r="N2480" i="3"/>
  <c r="N2479" i="3"/>
  <c r="N2477" i="3"/>
  <c r="N2476" i="3"/>
  <c r="N2475" i="3"/>
  <c r="N2474" i="3"/>
  <c r="N2473" i="3"/>
  <c r="N2470" i="3"/>
  <c r="N2466" i="3"/>
  <c r="N2465" i="3"/>
  <c r="N2463" i="3"/>
  <c r="N2462" i="3"/>
  <c r="N2461" i="3"/>
  <c r="N2460" i="3"/>
  <c r="N2429" i="3"/>
  <c r="N2428" i="3"/>
  <c r="N2426" i="3"/>
  <c r="N2425" i="3"/>
  <c r="N2424" i="3"/>
  <c r="N2421" i="3"/>
  <c r="N2419" i="3"/>
  <c r="N2418" i="3"/>
  <c r="N2416" i="3"/>
  <c r="N2414" i="3"/>
  <c r="N2405" i="3"/>
  <c r="N2404" i="3"/>
  <c r="N2403" i="3"/>
  <c r="N2402" i="3"/>
  <c r="N2401" i="3"/>
  <c r="N2400" i="3"/>
  <c r="N2399" i="3"/>
  <c r="N2397" i="3"/>
  <c r="N2396" i="3"/>
  <c r="N2395" i="3"/>
  <c r="N2394" i="3"/>
  <c r="N2393" i="3"/>
  <c r="N2392" i="3"/>
  <c r="N2391" i="3"/>
  <c r="N2390" i="3"/>
  <c r="N2389" i="3"/>
  <c r="N2388" i="3"/>
  <c r="N2386" i="3"/>
  <c r="N2385" i="3"/>
  <c r="N2384" i="3"/>
  <c r="N2382" i="3"/>
  <c r="N2381" i="3"/>
  <c r="N2380" i="3"/>
  <c r="N2377" i="3"/>
  <c r="N2376" i="3"/>
  <c r="N2374" i="3"/>
  <c r="N2373" i="3"/>
  <c r="N2372" i="3"/>
  <c r="N2371" i="3"/>
  <c r="N2370" i="3"/>
  <c r="N2369" i="3"/>
  <c r="N2368" i="3"/>
  <c r="N2367" i="3"/>
  <c r="N2363" i="3"/>
  <c r="N2362" i="3"/>
  <c r="N2361" i="3"/>
  <c r="N2360" i="3"/>
  <c r="N2359" i="3"/>
  <c r="N2357" i="3"/>
  <c r="N2356" i="3"/>
  <c r="N2355" i="3"/>
  <c r="N2354" i="3"/>
  <c r="N2350" i="3"/>
  <c r="N2348" i="3"/>
  <c r="N2331" i="3"/>
  <c r="N2326" i="3"/>
  <c r="N2325" i="3"/>
  <c r="N2318" i="3"/>
  <c r="N2316" i="3"/>
  <c r="N2315" i="3"/>
  <c r="N2314" i="3"/>
  <c r="N2313" i="3"/>
  <c r="N2312" i="3"/>
  <c r="N2311" i="3"/>
  <c r="N2310" i="3"/>
  <c r="N2302" i="3"/>
  <c r="N2301" i="3"/>
  <c r="N2300" i="3"/>
  <c r="N2295" i="3"/>
  <c r="N2255" i="3"/>
  <c r="N2254" i="3"/>
  <c r="N2246" i="3"/>
  <c r="N2243" i="3"/>
  <c r="N2238" i="3"/>
  <c r="N2237" i="3"/>
  <c r="N2230" i="3"/>
  <c r="N2229" i="3"/>
  <c r="N2228" i="3"/>
  <c r="N2226" i="3"/>
  <c r="N2225" i="3"/>
  <c r="N2206" i="3"/>
  <c r="N2205" i="3"/>
  <c r="N2204" i="3"/>
  <c r="N2166" i="3"/>
  <c r="N2157" i="3"/>
  <c r="N2155" i="3"/>
  <c r="N2148" i="3"/>
  <c r="N2145" i="3"/>
  <c r="N2141" i="3"/>
  <c r="N2129" i="3"/>
  <c r="N2119" i="3"/>
  <c r="N2103" i="3"/>
  <c r="N2101" i="3"/>
  <c r="N2100" i="3"/>
  <c r="N2099" i="3"/>
  <c r="N2098" i="3"/>
  <c r="N2097" i="3"/>
  <c r="N2089" i="3"/>
  <c r="N2088" i="3"/>
  <c r="N2087" i="3"/>
  <c r="N2085" i="3"/>
  <c r="N2084" i="3"/>
  <c r="N2083" i="3"/>
  <c r="N2082" i="3"/>
  <c r="N2081" i="3"/>
  <c r="N2079" i="3"/>
  <c r="N2078" i="3"/>
  <c r="N2077" i="3"/>
  <c r="N2076" i="3"/>
  <c r="N2075" i="3"/>
  <c r="N2074" i="3"/>
  <c r="N2073" i="3"/>
  <c r="N2072" i="3"/>
  <c r="N2071" i="3"/>
  <c r="N2070" i="3"/>
  <c r="N2069" i="3"/>
  <c r="N2056" i="3"/>
  <c r="N2038" i="3"/>
  <c r="N2037" i="3"/>
  <c r="N2036" i="3"/>
  <c r="N2031" i="3"/>
  <c r="N2024" i="3"/>
  <c r="N2023" i="3"/>
  <c r="N2021" i="3"/>
  <c r="N2017" i="3"/>
  <c r="N2012" i="3"/>
  <c r="N2009" i="3"/>
  <c r="N1999" i="3"/>
  <c r="N1995" i="3"/>
  <c r="N1993" i="3"/>
  <c r="N1992" i="3"/>
  <c r="N1991" i="3"/>
  <c r="N1990" i="3"/>
  <c r="N1989" i="3"/>
  <c r="N1987" i="3"/>
  <c r="N1986" i="3"/>
  <c r="N1973" i="3"/>
  <c r="N1972" i="3"/>
  <c r="N1968" i="3"/>
  <c r="N1967" i="3"/>
  <c r="N1966" i="3"/>
  <c r="N1965" i="3"/>
  <c r="N1964" i="3"/>
  <c r="N1963" i="3"/>
  <c r="N1962" i="3"/>
  <c r="N1954" i="3"/>
  <c r="N1953" i="3"/>
  <c r="N1952" i="3"/>
  <c r="N1951" i="3"/>
  <c r="N1946" i="3"/>
  <c r="N1943" i="3"/>
  <c r="N1942" i="3"/>
  <c r="N1934" i="3"/>
  <c r="N1933" i="3"/>
  <c r="N1925" i="3"/>
  <c r="N1924" i="3"/>
  <c r="N1923" i="3"/>
  <c r="N1914" i="3"/>
  <c r="N1910" i="3"/>
  <c r="N1906" i="3"/>
  <c r="N1905" i="3"/>
  <c r="N1904" i="3"/>
  <c r="N1903" i="3"/>
  <c r="N1901" i="3"/>
  <c r="N1899" i="3"/>
  <c r="N1898" i="3"/>
  <c r="N1897" i="3"/>
  <c r="N1896" i="3"/>
  <c r="N1895" i="3"/>
  <c r="N1894" i="3"/>
  <c r="N1893" i="3"/>
  <c r="N1892" i="3"/>
  <c r="N1889" i="3"/>
  <c r="N1888" i="3"/>
  <c r="N1887" i="3"/>
  <c r="N1886" i="3"/>
  <c r="N1884" i="3"/>
  <c r="N1879" i="3"/>
  <c r="N1876" i="3"/>
  <c r="N1872" i="3"/>
  <c r="N1869" i="3"/>
  <c r="N1868" i="3"/>
  <c r="N1865" i="3"/>
  <c r="N1864" i="3"/>
  <c r="N1863" i="3"/>
  <c r="N1862" i="3"/>
  <c r="N1861" i="3"/>
  <c r="N1860" i="3"/>
  <c r="N1854" i="3"/>
  <c r="N1848" i="3"/>
  <c r="N1836" i="3"/>
  <c r="N1834" i="3"/>
  <c r="N1833" i="3"/>
  <c r="N1832" i="3"/>
  <c r="N1822" i="3"/>
  <c r="N1821" i="3"/>
  <c r="N1820" i="3"/>
  <c r="N1819" i="3"/>
  <c r="N1818" i="3"/>
  <c r="N1817" i="3"/>
  <c r="N1816" i="3"/>
  <c r="N1815" i="3"/>
  <c r="N1814" i="3"/>
  <c r="N1808" i="3"/>
  <c r="N1802" i="3"/>
  <c r="N1801" i="3"/>
  <c r="N1800" i="3"/>
  <c r="N1799" i="3"/>
  <c r="N1797" i="3"/>
  <c r="N1785" i="3"/>
  <c r="N1784" i="3"/>
  <c r="N1783" i="3"/>
  <c r="N1782" i="3"/>
  <c r="N1781" i="3"/>
  <c r="N1780" i="3"/>
  <c r="N1779" i="3"/>
  <c r="N1778" i="3"/>
  <c r="N1777" i="3"/>
  <c r="N1776" i="3"/>
  <c r="N1775" i="3"/>
  <c r="N1774" i="3"/>
  <c r="N1773" i="3"/>
  <c r="N1772" i="3"/>
  <c r="N1757" i="3"/>
  <c r="N1756" i="3"/>
  <c r="N1755" i="3"/>
  <c r="N1754" i="3"/>
  <c r="N1753" i="3"/>
  <c r="N1752" i="3"/>
  <c r="N1751" i="3"/>
  <c r="N1750" i="3"/>
  <c r="N1732" i="3"/>
  <c r="N1730" i="3"/>
  <c r="N1729" i="3"/>
  <c r="N1728" i="3"/>
  <c r="N1727" i="3"/>
  <c r="N1726" i="3"/>
  <c r="N1725" i="3"/>
  <c r="N1722" i="3"/>
  <c r="N1721" i="3"/>
  <c r="N1714" i="3"/>
  <c r="N1712" i="3"/>
  <c r="N1709" i="3"/>
  <c r="N1708" i="3"/>
  <c r="N1698" i="3"/>
  <c r="N1697" i="3"/>
  <c r="N1696" i="3"/>
  <c r="N1695" i="3"/>
  <c r="N1694" i="3"/>
  <c r="N1692" i="3"/>
  <c r="N1691" i="3"/>
  <c r="N1690" i="3"/>
  <c r="N1689" i="3"/>
  <c r="N1688" i="3"/>
  <c r="N1685" i="3"/>
  <c r="N1682" i="3"/>
  <c r="N1681" i="3"/>
  <c r="N1679" i="3"/>
  <c r="N1677" i="3"/>
  <c r="N1675" i="3"/>
  <c r="N1674" i="3"/>
  <c r="N1673" i="3"/>
  <c r="N1672" i="3"/>
  <c r="N1671" i="3"/>
  <c r="N1670" i="3"/>
  <c r="N1669" i="3"/>
  <c r="N1668" i="3"/>
  <c r="N1667" i="3"/>
  <c r="N1666" i="3"/>
  <c r="N1665" i="3"/>
  <c r="N1663" i="3"/>
  <c r="N1662" i="3"/>
  <c r="N1661" i="3"/>
  <c r="N1660" i="3"/>
  <c r="N1659" i="3"/>
  <c r="N1658" i="3"/>
  <c r="N1657" i="3"/>
  <c r="N1656" i="3"/>
  <c r="N1655" i="3"/>
  <c r="N1654" i="3"/>
  <c r="N1653" i="3"/>
  <c r="N1652" i="3"/>
  <c r="N1651" i="3"/>
  <c r="N1650" i="3"/>
  <c r="N1649" i="3"/>
  <c r="N1648" i="3"/>
  <c r="N1647" i="3"/>
  <c r="N1646" i="3"/>
  <c r="N1644" i="3"/>
  <c r="N1643" i="3"/>
  <c r="N1642" i="3"/>
  <c r="N1641" i="3"/>
  <c r="N1640" i="3"/>
  <c r="N1639" i="3"/>
  <c r="N1638" i="3"/>
  <c r="N1637" i="3"/>
  <c r="N1636" i="3"/>
  <c r="N1635" i="3"/>
  <c r="N1634" i="3"/>
  <c r="N1633" i="3"/>
  <c r="N1632" i="3"/>
  <c r="N1631" i="3"/>
  <c r="N1630" i="3"/>
  <c r="N1629" i="3"/>
  <c r="N1628" i="3"/>
  <c r="N1627" i="3"/>
  <c r="N1626" i="3"/>
  <c r="N1625" i="3"/>
  <c r="N1622" i="3"/>
  <c r="N1620" i="3"/>
  <c r="N1619" i="3"/>
  <c r="N1615" i="3"/>
  <c r="N1614" i="3"/>
  <c r="N1612" i="3"/>
  <c r="N1611" i="3"/>
  <c r="N1610" i="3"/>
  <c r="N1609" i="3"/>
  <c r="N1608" i="3"/>
  <c r="N1607" i="3"/>
  <c r="N1606" i="3"/>
  <c r="N1605" i="3"/>
  <c r="N1604" i="3"/>
  <c r="N1603" i="3"/>
  <c r="N1602" i="3"/>
  <c r="N1601" i="3"/>
  <c r="N1599" i="3"/>
  <c r="N1583" i="3"/>
  <c r="N1582" i="3"/>
  <c r="N1581" i="3"/>
  <c r="N1580" i="3"/>
  <c r="N1579" i="3"/>
  <c r="N1578" i="3"/>
  <c r="N1577" i="3"/>
  <c r="N1576" i="3"/>
  <c r="N1575" i="3"/>
  <c r="N1574" i="3"/>
  <c r="N1573" i="3"/>
  <c r="N1568" i="3"/>
  <c r="N1567" i="3"/>
  <c r="N1566" i="3"/>
  <c r="N1565" i="3"/>
  <c r="N1564" i="3"/>
  <c r="N1563" i="3"/>
  <c r="N1562" i="3"/>
  <c r="N1561" i="3"/>
  <c r="N1560" i="3"/>
  <c r="N1557" i="3"/>
  <c r="N1556" i="3"/>
  <c r="N1555" i="3"/>
  <c r="N1554" i="3"/>
  <c r="N1553" i="3"/>
  <c r="N1550" i="3"/>
  <c r="N1532" i="3"/>
  <c r="N1531" i="3"/>
  <c r="N1530" i="3"/>
  <c r="N1529" i="3"/>
  <c r="N1528" i="3"/>
  <c r="N1527" i="3"/>
  <c r="N1526" i="3"/>
  <c r="N1525" i="3"/>
  <c r="N1524" i="3"/>
  <c r="N1523" i="3"/>
  <c r="N1522" i="3"/>
  <c r="N1521" i="3"/>
  <c r="N1502" i="3"/>
  <c r="N1501" i="3"/>
  <c r="N1500" i="3"/>
  <c r="N1498" i="3"/>
  <c r="N1480" i="3"/>
  <c r="N1475" i="3"/>
  <c r="N1457" i="3"/>
  <c r="N1452" i="3"/>
  <c r="N1436" i="3"/>
  <c r="N1428" i="3"/>
  <c r="N1418" i="3"/>
  <c r="N1415" i="3"/>
  <c r="N1413" i="3"/>
  <c r="N1411" i="3"/>
  <c r="N1401" i="3"/>
  <c r="N1400" i="3"/>
  <c r="N1397" i="3"/>
  <c r="N1396" i="3"/>
  <c r="N1395" i="3"/>
  <c r="N1394" i="3"/>
  <c r="N1393" i="3"/>
  <c r="N1392" i="3"/>
  <c r="N1391" i="3"/>
  <c r="N1390" i="3"/>
  <c r="N1389" i="3"/>
  <c r="N1388" i="3"/>
  <c r="N1387" i="3"/>
  <c r="N1385" i="3"/>
  <c r="N1384" i="3"/>
  <c r="N1383" i="3"/>
  <c r="N1382" i="3"/>
  <c r="N1379" i="3"/>
  <c r="N1378" i="3"/>
  <c r="N1377" i="3"/>
  <c r="N1376" i="3"/>
  <c r="N1374" i="3"/>
  <c r="N1372" i="3"/>
  <c r="N1371" i="3"/>
  <c r="N1370" i="3"/>
  <c r="N1369" i="3"/>
  <c r="N1368" i="3"/>
  <c r="N1367" i="3"/>
  <c r="N1366" i="3"/>
  <c r="N1365" i="3"/>
  <c r="N1364" i="3"/>
  <c r="N1363" i="3"/>
  <c r="N1361" i="3"/>
  <c r="N1360" i="3"/>
  <c r="N1359" i="3"/>
  <c r="N1358" i="3"/>
  <c r="N1357" i="3"/>
  <c r="N1356" i="3"/>
  <c r="N1355" i="3"/>
  <c r="N1354" i="3"/>
  <c r="N1353" i="3"/>
  <c r="N1352" i="3"/>
  <c r="N1351" i="3"/>
  <c r="N1350" i="3"/>
  <c r="N1349" i="3"/>
  <c r="N1348" i="3"/>
  <c r="N1347" i="3"/>
  <c r="N1345" i="3"/>
  <c r="N1344" i="3"/>
  <c r="N1339" i="3"/>
  <c r="N1336" i="3"/>
  <c r="N1334" i="3"/>
  <c r="N1333" i="3"/>
  <c r="N1332" i="3"/>
  <c r="N1331" i="3"/>
  <c r="N1329" i="3"/>
  <c r="N1328" i="3"/>
  <c r="N1327" i="3"/>
  <c r="N1326" i="3"/>
  <c r="N1325" i="3"/>
  <c r="N1322" i="3"/>
  <c r="N1321" i="3"/>
  <c r="N1320" i="3"/>
  <c r="N1313" i="3"/>
  <c r="N1310" i="3"/>
  <c r="N1309" i="3"/>
  <c r="N1308" i="3"/>
  <c r="N1307" i="3"/>
  <c r="N1299" i="3"/>
  <c r="N1293" i="3"/>
  <c r="N1279" i="3"/>
  <c r="N1274" i="3"/>
  <c r="N1263" i="3"/>
  <c r="N1262" i="3"/>
  <c r="N1257" i="3"/>
  <c r="N1256" i="3"/>
  <c r="N1255" i="3"/>
  <c r="N1253" i="3"/>
  <c r="N1250" i="3"/>
  <c r="N1171" i="3"/>
  <c r="N1170" i="3"/>
  <c r="N1169" i="3"/>
  <c r="N1168" i="3"/>
  <c r="N1167" i="3"/>
  <c r="N1166" i="3"/>
  <c r="N1165" i="3"/>
  <c r="N1164" i="3"/>
  <c r="N1163" i="3"/>
  <c r="N1161" i="3"/>
  <c r="N1160" i="3"/>
  <c r="N1159" i="3"/>
  <c r="N1158" i="3"/>
  <c r="N1157" i="3"/>
  <c r="N1156" i="3"/>
  <c r="N1155" i="3"/>
  <c r="N1154" i="3"/>
  <c r="N1153" i="3"/>
  <c r="N1152" i="3"/>
  <c r="N1151" i="3"/>
  <c r="N1150" i="3"/>
  <c r="N1149" i="3"/>
  <c r="N1148" i="3"/>
  <c r="N1147" i="3"/>
  <c r="N1146" i="3"/>
  <c r="N1145" i="3"/>
  <c r="N1144" i="3"/>
  <c r="N1143" i="3"/>
  <c r="N1142" i="3"/>
  <c r="N1141" i="3"/>
  <c r="N1140" i="3"/>
  <c r="N1139" i="3"/>
  <c r="N1138" i="3"/>
  <c r="N1137" i="3"/>
  <c r="N1136" i="3"/>
  <c r="N1135" i="3"/>
  <c r="N1134" i="3"/>
  <c r="N1119" i="3"/>
  <c r="N1118" i="3"/>
  <c r="N1112"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0" i="3"/>
  <c r="N1065" i="3"/>
  <c r="N1045" i="3"/>
  <c r="N1044" i="3"/>
  <c r="N1030" i="3"/>
  <c r="N1017" i="3"/>
  <c r="N1011" i="3"/>
  <c r="N1010" i="3"/>
  <c r="N986" i="3"/>
  <c r="N968" i="3"/>
  <c r="N905" i="3"/>
  <c r="N904" i="3"/>
  <c r="N903" i="3"/>
  <c r="N902" i="3"/>
  <c r="N901" i="3"/>
  <c r="N900" i="3"/>
  <c r="N898" i="3"/>
  <c r="N894" i="3"/>
  <c r="N893" i="3"/>
  <c r="N884" i="3"/>
  <c r="N881" i="3"/>
  <c r="N849" i="3"/>
  <c r="N848" i="3"/>
  <c r="N847" i="3"/>
  <c r="N840" i="3"/>
  <c r="N839" i="3"/>
  <c r="N837" i="3"/>
  <c r="N836" i="3"/>
  <c r="N835" i="3"/>
  <c r="N834" i="3"/>
  <c r="N833" i="3"/>
  <c r="N832" i="3"/>
  <c r="N828" i="3"/>
  <c r="N826" i="3"/>
  <c r="N823" i="3"/>
  <c r="N822" i="3"/>
  <c r="N820" i="3"/>
  <c r="N819" i="3"/>
  <c r="N818" i="3"/>
  <c r="N817" i="3"/>
  <c r="N816" i="3"/>
  <c r="N815" i="3"/>
  <c r="N814" i="3"/>
  <c r="N813" i="3"/>
  <c r="N810" i="3"/>
  <c r="N809" i="3"/>
  <c r="N806" i="3"/>
  <c r="N770" i="3"/>
  <c r="N769" i="3"/>
  <c r="N768" i="3"/>
  <c r="N767" i="3"/>
  <c r="N766" i="3"/>
  <c r="N752" i="3"/>
  <c r="N735" i="3"/>
  <c r="N734" i="3"/>
  <c r="N733" i="3"/>
  <c r="N732" i="3"/>
  <c r="N731" i="3"/>
  <c r="N730" i="3"/>
  <c r="N729" i="3"/>
  <c r="N728" i="3"/>
  <c r="N727" i="3"/>
  <c r="N726" i="3"/>
  <c r="N725" i="3"/>
  <c r="N697" i="3"/>
  <c r="N696" i="3"/>
  <c r="N695" i="3"/>
  <c r="N694" i="3"/>
  <c r="N686" i="3"/>
  <c r="N685" i="3"/>
  <c r="N684" i="3"/>
  <c r="N682" i="3"/>
  <c r="N681" i="3"/>
  <c r="N680" i="3"/>
  <c r="N678" i="3"/>
  <c r="N677" i="3"/>
  <c r="N676" i="3"/>
  <c r="N675" i="3"/>
  <c r="N645" i="3"/>
  <c r="N643" i="3"/>
  <c r="N642" i="3"/>
  <c r="N641" i="3"/>
  <c r="N634" i="3"/>
  <c r="N633" i="3"/>
  <c r="N631" i="3"/>
  <c r="N630" i="3"/>
  <c r="N629" i="3"/>
  <c r="N628" i="3"/>
  <c r="N626" i="3"/>
  <c r="N625" i="3"/>
  <c r="N623" i="3"/>
  <c r="N622" i="3"/>
  <c r="N621" i="3"/>
  <c r="N620" i="3"/>
  <c r="N619" i="3"/>
  <c r="N618" i="3"/>
  <c r="N617" i="3"/>
  <c r="N613" i="3"/>
  <c r="N611" i="3"/>
  <c r="N610" i="3"/>
  <c r="N608" i="3"/>
  <c r="N607" i="3"/>
  <c r="N588" i="3"/>
  <c r="N583" i="3"/>
  <c r="N547" i="3"/>
  <c r="N546" i="3"/>
  <c r="N545" i="3"/>
  <c r="N544" i="3"/>
  <c r="N543" i="3"/>
  <c r="N542" i="3"/>
  <c r="N541" i="3"/>
  <c r="N540" i="3"/>
  <c r="N539" i="3"/>
  <c r="N538" i="3"/>
  <c r="N537" i="3"/>
  <c r="N536" i="3"/>
  <c r="N535" i="3"/>
  <c r="N534" i="3"/>
  <c r="N532" i="3"/>
  <c r="N525" i="3"/>
  <c r="N521" i="3"/>
  <c r="N512" i="3"/>
  <c r="N511" i="3"/>
  <c r="N510" i="3"/>
  <c r="N509" i="3"/>
  <c r="N508" i="3"/>
  <c r="N498" i="3"/>
  <c r="N497" i="3"/>
  <c r="N495" i="3"/>
  <c r="N493" i="3"/>
  <c r="N492" i="3"/>
  <c r="N491" i="3"/>
  <c r="N490" i="3"/>
  <c r="N478" i="3"/>
  <c r="N477" i="3"/>
  <c r="N476" i="3"/>
  <c r="N475" i="3"/>
  <c r="N474" i="3"/>
  <c r="N473" i="3"/>
  <c r="N472" i="3"/>
  <c r="N471" i="3"/>
  <c r="N470" i="3"/>
  <c r="N469" i="3"/>
  <c r="N439" i="3"/>
  <c r="N438" i="3"/>
  <c r="N437" i="3"/>
  <c r="N436" i="3"/>
  <c r="N435" i="3"/>
  <c r="N434" i="3"/>
  <c r="N433" i="3"/>
  <c r="N432" i="3"/>
  <c r="N430" i="3"/>
  <c r="N429" i="3"/>
  <c r="N428" i="3"/>
  <c r="N427" i="3"/>
  <c r="N426" i="3"/>
  <c r="N425" i="3"/>
  <c r="N424" i="3"/>
  <c r="N423" i="3"/>
  <c r="N415" i="3"/>
  <c r="N408" i="3"/>
  <c r="N407" i="3"/>
  <c r="N406" i="3"/>
  <c r="N405" i="3"/>
  <c r="N404" i="3"/>
  <c r="N393" i="3"/>
  <c r="N392" i="3"/>
  <c r="N391" i="3"/>
  <c r="N390" i="3"/>
  <c r="N389" i="3"/>
  <c r="N385" i="3"/>
  <c r="N383" i="3"/>
  <c r="N377" i="3"/>
  <c r="N376" i="3"/>
  <c r="N375" i="3"/>
  <c r="N374" i="3"/>
  <c r="N373" i="3"/>
  <c r="N372" i="3"/>
  <c r="N371" i="3"/>
  <c r="N370" i="3"/>
  <c r="N368" i="3"/>
  <c r="N367" i="3"/>
  <c r="N366" i="3"/>
  <c r="N365" i="3"/>
  <c r="N364" i="3"/>
  <c r="N363" i="3"/>
  <c r="N362" i="3"/>
  <c r="N361" i="3"/>
  <c r="N360" i="3"/>
  <c r="N359" i="3"/>
  <c r="N358" i="3"/>
  <c r="N357" i="3"/>
  <c r="N356" i="3"/>
  <c r="N355" i="3"/>
  <c r="N351" i="3"/>
  <c r="N348" i="3"/>
  <c r="N347" i="3"/>
  <c r="N346" i="3"/>
  <c r="N345" i="3"/>
  <c r="N344" i="3"/>
  <c r="N338" i="3"/>
  <c r="N332" i="3"/>
  <c r="N314" i="3"/>
  <c r="N313" i="3"/>
  <c r="N312" i="3"/>
  <c r="N311" i="3"/>
  <c r="N310" i="3"/>
  <c r="N309" i="3"/>
  <c r="N308" i="3"/>
  <c r="N302" i="3"/>
  <c r="N292" i="3"/>
  <c r="N286" i="3"/>
  <c r="N283" i="3"/>
  <c r="N282" i="3"/>
  <c r="N281" i="3"/>
  <c r="N280" i="3"/>
  <c r="N279" i="3"/>
  <c r="N278" i="3"/>
  <c r="N277" i="3"/>
  <c r="N275" i="3"/>
  <c r="N274" i="3"/>
  <c r="N273" i="3"/>
  <c r="N272" i="3"/>
  <c r="N269" i="3"/>
  <c r="N267" i="3"/>
  <c r="N259" i="3"/>
  <c r="N248" i="3"/>
  <c r="N242" i="3"/>
  <c r="N241" i="3"/>
  <c r="N237" i="3"/>
  <c r="N234" i="3"/>
  <c r="N232" i="3"/>
  <c r="N229" i="3"/>
  <c r="N227" i="3"/>
  <c r="N224" i="3"/>
  <c r="N223" i="3"/>
  <c r="N222" i="3"/>
  <c r="N220" i="3"/>
  <c r="N219" i="3"/>
  <c r="N218" i="3"/>
  <c r="N217" i="3"/>
  <c r="N215" i="3"/>
  <c r="N211" i="3"/>
  <c r="N210" i="3"/>
  <c r="N208" i="3"/>
  <c r="N207" i="3"/>
  <c r="N206" i="3"/>
  <c r="N193" i="3"/>
  <c r="N168" i="3"/>
  <c r="N167" i="3"/>
  <c r="N166" i="3"/>
  <c r="N165" i="3"/>
  <c r="N161" i="3"/>
  <c r="N160" i="3"/>
  <c r="N159" i="3"/>
  <c r="N158" i="3"/>
  <c r="N157" i="3"/>
  <c r="N146" i="3"/>
  <c r="N145" i="3"/>
  <c r="N144" i="3"/>
  <c r="N143" i="3"/>
  <c r="N142" i="3"/>
  <c r="N141" i="3"/>
  <c r="N140" i="3"/>
  <c r="N139" i="3"/>
  <c r="N135" i="3"/>
  <c r="N134" i="3"/>
  <c r="N133" i="3"/>
  <c r="N124" i="3"/>
  <c r="N123" i="3"/>
  <c r="N122" i="3"/>
  <c r="N112" i="3"/>
  <c r="N96" i="3"/>
  <c r="N94" i="3"/>
  <c r="N93" i="3"/>
  <c r="N90" i="3"/>
  <c r="N88" i="3"/>
  <c r="N87" i="3"/>
  <c r="N86" i="3"/>
  <c r="N85" i="3"/>
  <c r="N83" i="3"/>
  <c r="N81" i="3"/>
  <c r="N80" i="3"/>
  <c r="N79" i="3"/>
  <c r="N78" i="3"/>
  <c r="N77" i="3"/>
  <c r="N76" i="3"/>
  <c r="N75" i="3"/>
  <c r="N65" i="3"/>
  <c r="N64" i="3"/>
  <c r="N63" i="3"/>
  <c r="N62" i="3"/>
  <c r="N61" i="3"/>
  <c r="N60" i="3"/>
  <c r="N59" i="3"/>
  <c r="N57" i="3"/>
  <c r="N56" i="3"/>
  <c r="N55" i="3"/>
  <c r="N54" i="3"/>
  <c r="N51" i="3"/>
  <c r="N49" i="3"/>
  <c r="N48" i="3"/>
  <c r="N36" i="3"/>
  <c r="N24" i="3"/>
  <c r="N23" i="3"/>
  <c r="N21" i="3"/>
  <c r="N20" i="3"/>
  <c r="N13" i="3"/>
  <c r="N8" i="3"/>
  <c r="N6" i="3"/>
  <c r="N3" i="3"/>
  <c r="S5778" i="3"/>
  <c r="S5794" i="3"/>
  <c r="S5810" i="3"/>
  <c r="S5826" i="3"/>
  <c r="S5842" i="3"/>
  <c r="S5858" i="3"/>
  <c r="S5874" i="3"/>
  <c r="S5890" i="3"/>
  <c r="S5906" i="3"/>
  <c r="S5922" i="3"/>
  <c r="S5938" i="3"/>
  <c r="S5954" i="3"/>
  <c r="S5970" i="3"/>
  <c r="S5986" i="3"/>
  <c r="S6002" i="3"/>
  <c r="S6018" i="3"/>
  <c r="S6034" i="3"/>
  <c r="S6050" i="3"/>
  <c r="S6066" i="3"/>
  <c r="S6082" i="3"/>
  <c r="S6098" i="3"/>
  <c r="S6114" i="3"/>
  <c r="S6130" i="3"/>
  <c r="S6146" i="3"/>
  <c r="S6162" i="3"/>
  <c r="S6178" i="3"/>
  <c r="S6194" i="3"/>
  <c r="S6210" i="3"/>
  <c r="S6226" i="3"/>
  <c r="S6242" i="3"/>
  <c r="S6258" i="3"/>
  <c r="S6274" i="3"/>
  <c r="S6290" i="3"/>
  <c r="S6306" i="3"/>
  <c r="S6322" i="3"/>
  <c r="S6338" i="3"/>
  <c r="S6354" i="3"/>
  <c r="S6370" i="3"/>
  <c r="S6386" i="3"/>
  <c r="S6402" i="3"/>
  <c r="S6418" i="3"/>
  <c r="S6434" i="3"/>
  <c r="S6450" i="3"/>
  <c r="S6466" i="3"/>
  <c r="S6482" i="3"/>
  <c r="S6498" i="3"/>
  <c r="S6514" i="3"/>
  <c r="S6530" i="3"/>
  <c r="S6546" i="3"/>
  <c r="S6562" i="3"/>
  <c r="S6578" i="3"/>
  <c r="S6594" i="3"/>
  <c r="S6610" i="3"/>
  <c r="S6626" i="3"/>
  <c r="S6642" i="3"/>
  <c r="S6658" i="3"/>
  <c r="S6674" i="3"/>
  <c r="S6690" i="3"/>
  <c r="S6706" i="3"/>
  <c r="S6722" i="3"/>
  <c r="S6738" i="3"/>
  <c r="S6754" i="3"/>
  <c r="S6770" i="3"/>
  <c r="S6786" i="3"/>
  <c r="S6802" i="3"/>
  <c r="S6818" i="3"/>
  <c r="S6834" i="3"/>
  <c r="S6850" i="3"/>
  <c r="S6866" i="3"/>
  <c r="S6882" i="3"/>
  <c r="S6898" i="3"/>
  <c r="S6914" i="3"/>
  <c r="S6930" i="3"/>
  <c r="S6946" i="3"/>
  <c r="S6962" i="3"/>
  <c r="S6978" i="3"/>
  <c r="S6994" i="3"/>
  <c r="S7010" i="3"/>
  <c r="S7026" i="3"/>
  <c r="S9430" i="3"/>
  <c r="S9446" i="3"/>
  <c r="S9462" i="3"/>
  <c r="S9478" i="3"/>
  <c r="S9494" i="3"/>
  <c r="S9510" i="3"/>
  <c r="S9526" i="3"/>
  <c r="S9542" i="3"/>
  <c r="S9558" i="3"/>
  <c r="S9574" i="3"/>
  <c r="S9606" i="3"/>
  <c r="S9622" i="3"/>
  <c r="S9638" i="3"/>
  <c r="S9670" i="3"/>
  <c r="S9686" i="3"/>
  <c r="S9702" i="3"/>
  <c r="S9718" i="3"/>
  <c r="S9750" i="3"/>
  <c r="S9766" i="3"/>
  <c r="S9782" i="3"/>
  <c r="S9814" i="3"/>
  <c r="S9830" i="3"/>
  <c r="S9846" i="3"/>
  <c r="S9926" i="3"/>
  <c r="S9942" i="3"/>
  <c r="S9958" i="3"/>
  <c r="S9974" i="3"/>
  <c r="S9990" i="3"/>
  <c r="S10006" i="3"/>
  <c r="S10022" i="3"/>
  <c r="S10047" i="3"/>
  <c r="S10063" i="3"/>
  <c r="S10079" i="3"/>
  <c r="S10086" i="3"/>
  <c r="S10095" i="3"/>
  <c r="S10102" i="3"/>
  <c r="S10111" i="3"/>
  <c r="S10134" i="3"/>
  <c r="S10150" i="3"/>
  <c r="S10166" i="3"/>
  <c r="S10198" i="3"/>
  <c r="S10223" i="3"/>
  <c r="S10255" i="3"/>
  <c r="S10262" i="3"/>
  <c r="S10271" i="3"/>
  <c r="S10273" i="3"/>
  <c r="S10278" i="3"/>
  <c r="S10287" i="3"/>
  <c r="S10289" i="3"/>
  <c r="S10335" i="3"/>
  <c r="S10367" i="3"/>
  <c r="S10415" i="3"/>
  <c r="S10447" i="3"/>
  <c r="S10465" i="3"/>
  <c r="S10539" i="3"/>
  <c r="S10563" i="3"/>
  <c r="S10623" i="3"/>
  <c r="S10642" i="3"/>
  <c r="S10691" i="3"/>
  <c r="S10739" i="3"/>
  <c r="S10763" i="3"/>
  <c r="S10811" i="3"/>
  <c r="S10871" i="3"/>
  <c r="S10887" i="3"/>
  <c r="S10914" i="3"/>
  <c r="S10915" i="3"/>
  <c r="S10935" i="3"/>
  <c r="S10951" i="3"/>
  <c r="S10963" i="3"/>
  <c r="S10967" i="3"/>
  <c r="S10978" i="3"/>
  <c r="S1098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S1001" i="3"/>
  <c r="S1002" i="3"/>
  <c r="S1003" i="3"/>
  <c r="S1004" i="3"/>
  <c r="S1005" i="3"/>
  <c r="S1006" i="3"/>
  <c r="S1007" i="3"/>
  <c r="S1008" i="3"/>
  <c r="S1009" i="3"/>
  <c r="S1010" i="3"/>
  <c r="S1011" i="3"/>
  <c r="S1012" i="3"/>
  <c r="S1013" i="3"/>
  <c r="S1014" i="3"/>
  <c r="S1015" i="3"/>
  <c r="S1016" i="3"/>
  <c r="S1017" i="3"/>
  <c r="S1018" i="3"/>
  <c r="S1019" i="3"/>
  <c r="S1020" i="3"/>
  <c r="S1021" i="3"/>
  <c r="S1022" i="3"/>
  <c r="S1023" i="3"/>
  <c r="S1024" i="3"/>
  <c r="S1025" i="3"/>
  <c r="S1026" i="3"/>
  <c r="S1027" i="3"/>
  <c r="S1028" i="3"/>
  <c r="S1029" i="3"/>
  <c r="S1030" i="3"/>
  <c r="S1031" i="3"/>
  <c r="S1032" i="3"/>
  <c r="S1033" i="3"/>
  <c r="S1034" i="3"/>
  <c r="S1035" i="3"/>
  <c r="S1036" i="3"/>
  <c r="S1037" i="3"/>
  <c r="S1038" i="3"/>
  <c r="S1039" i="3"/>
  <c r="S1040" i="3"/>
  <c r="S1041" i="3"/>
  <c r="S1042" i="3"/>
  <c r="S1043" i="3"/>
  <c r="S1044" i="3"/>
  <c r="S1045" i="3"/>
  <c r="S1046" i="3"/>
  <c r="S1047" i="3"/>
  <c r="S1048" i="3"/>
  <c r="S1049" i="3"/>
  <c r="S1050" i="3"/>
  <c r="S1051" i="3"/>
  <c r="S1052" i="3"/>
  <c r="S1053" i="3"/>
  <c r="S1054" i="3"/>
  <c r="S1055" i="3"/>
  <c r="S1056" i="3"/>
  <c r="S1057" i="3"/>
  <c r="S1058" i="3"/>
  <c r="S1059" i="3"/>
  <c r="S1060" i="3"/>
  <c r="S1061" i="3"/>
  <c r="S1062" i="3"/>
  <c r="S1063" i="3"/>
  <c r="S1064" i="3"/>
  <c r="S1065" i="3"/>
  <c r="S1066" i="3"/>
  <c r="S1067" i="3"/>
  <c r="S1068" i="3"/>
  <c r="S1069" i="3"/>
  <c r="S1070" i="3"/>
  <c r="S1071" i="3"/>
  <c r="S1072" i="3"/>
  <c r="S1073" i="3"/>
  <c r="S1074" i="3"/>
  <c r="S1075" i="3"/>
  <c r="S1076" i="3"/>
  <c r="S1077" i="3"/>
  <c r="S1078" i="3"/>
  <c r="S1079" i="3"/>
  <c r="S1080" i="3"/>
  <c r="S1081" i="3"/>
  <c r="S1082" i="3"/>
  <c r="S1083" i="3"/>
  <c r="S1084" i="3"/>
  <c r="S1085" i="3"/>
  <c r="S1086" i="3"/>
  <c r="S1087" i="3"/>
  <c r="S1088" i="3"/>
  <c r="S1089" i="3"/>
  <c r="S1090" i="3"/>
  <c r="S1091" i="3"/>
  <c r="S1092" i="3"/>
  <c r="S1093" i="3"/>
  <c r="S1094" i="3"/>
  <c r="S1095" i="3"/>
  <c r="S1096" i="3"/>
  <c r="S1097" i="3"/>
  <c r="S1098" i="3"/>
  <c r="S1099" i="3"/>
  <c r="S1100" i="3"/>
  <c r="S1101" i="3"/>
  <c r="S1102" i="3"/>
  <c r="S1103" i="3"/>
  <c r="S1104" i="3"/>
  <c r="S1105" i="3"/>
  <c r="S1106" i="3"/>
  <c r="S1107" i="3"/>
  <c r="S1108" i="3"/>
  <c r="S1109" i="3"/>
  <c r="S1110" i="3"/>
  <c r="S1111" i="3"/>
  <c r="S1112" i="3"/>
  <c r="S1113" i="3"/>
  <c r="S1114" i="3"/>
  <c r="S1115" i="3"/>
  <c r="S1116" i="3"/>
  <c r="S1117" i="3"/>
  <c r="S1118" i="3"/>
  <c r="S1119" i="3"/>
  <c r="S1120" i="3"/>
  <c r="S1121" i="3"/>
  <c r="S1122" i="3"/>
  <c r="S1123" i="3"/>
  <c r="S1124" i="3"/>
  <c r="S1125" i="3"/>
  <c r="S1126" i="3"/>
  <c r="S1127" i="3"/>
  <c r="S1128" i="3"/>
  <c r="S1129" i="3"/>
  <c r="S1130" i="3"/>
  <c r="S1131" i="3"/>
  <c r="S1132" i="3"/>
  <c r="S1133" i="3"/>
  <c r="S1134" i="3"/>
  <c r="S1135" i="3"/>
  <c r="S1136" i="3"/>
  <c r="S1137" i="3"/>
  <c r="S1138" i="3"/>
  <c r="S1139" i="3"/>
  <c r="S1140" i="3"/>
  <c r="S1141" i="3"/>
  <c r="S1142" i="3"/>
  <c r="S1143" i="3"/>
  <c r="S1144" i="3"/>
  <c r="S1145" i="3"/>
  <c r="S1146" i="3"/>
  <c r="S1147" i="3"/>
  <c r="S1148" i="3"/>
  <c r="S1149" i="3"/>
  <c r="S1150" i="3"/>
  <c r="S1151" i="3"/>
  <c r="S1152" i="3"/>
  <c r="S1153" i="3"/>
  <c r="S1154" i="3"/>
  <c r="S1155" i="3"/>
  <c r="S1156" i="3"/>
  <c r="S1157" i="3"/>
  <c r="S1158" i="3"/>
  <c r="S1159" i="3"/>
  <c r="S1160" i="3"/>
  <c r="S1161" i="3"/>
  <c r="S1162" i="3"/>
  <c r="S1163" i="3"/>
  <c r="S1164" i="3"/>
  <c r="S1165" i="3"/>
  <c r="S1166" i="3"/>
  <c r="S1167" i="3"/>
  <c r="S1168" i="3"/>
  <c r="S1169" i="3"/>
  <c r="S1170" i="3"/>
  <c r="S1171" i="3"/>
  <c r="S1172" i="3"/>
  <c r="S1173" i="3"/>
  <c r="S1174" i="3"/>
  <c r="S1175" i="3"/>
  <c r="S1176" i="3"/>
  <c r="S1177" i="3"/>
  <c r="S1178" i="3"/>
  <c r="S1179" i="3"/>
  <c r="S1180" i="3"/>
  <c r="S1181" i="3"/>
  <c r="S1182" i="3"/>
  <c r="S1183" i="3"/>
  <c r="S1184" i="3"/>
  <c r="S1185" i="3"/>
  <c r="S1186" i="3"/>
  <c r="S1187" i="3"/>
  <c r="S1188" i="3"/>
  <c r="S1189" i="3"/>
  <c r="S1190" i="3"/>
  <c r="S1191" i="3"/>
  <c r="S1192" i="3"/>
  <c r="S1193" i="3"/>
  <c r="S1194" i="3"/>
  <c r="S1195" i="3"/>
  <c r="S1196" i="3"/>
  <c r="S1197" i="3"/>
  <c r="S1198" i="3"/>
  <c r="S1199" i="3"/>
  <c r="S1200" i="3"/>
  <c r="S1201" i="3"/>
  <c r="S1202" i="3"/>
  <c r="S1203" i="3"/>
  <c r="S1204" i="3"/>
  <c r="S1205" i="3"/>
  <c r="S1206" i="3"/>
  <c r="S1207" i="3"/>
  <c r="S1208" i="3"/>
  <c r="S1209" i="3"/>
  <c r="S1210" i="3"/>
  <c r="S1211" i="3"/>
  <c r="S1212" i="3"/>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S1353" i="3"/>
  <c r="S1354" i="3"/>
  <c r="S1355" i="3"/>
  <c r="S1356" i="3"/>
  <c r="S1357" i="3"/>
  <c r="S1358" i="3"/>
  <c r="S1359" i="3"/>
  <c r="S1360" i="3"/>
  <c r="S1361" i="3"/>
  <c r="S1362" i="3"/>
  <c r="S1363" i="3"/>
  <c r="S1364" i="3"/>
  <c r="S1365" i="3"/>
  <c r="S1366" i="3"/>
  <c r="S1367" i="3"/>
  <c r="S1368" i="3"/>
  <c r="S1369" i="3"/>
  <c r="S1370" i="3"/>
  <c r="S1371" i="3"/>
  <c r="S1372" i="3"/>
  <c r="S1373" i="3"/>
  <c r="S1374" i="3"/>
  <c r="S1375" i="3"/>
  <c r="S1376" i="3"/>
  <c r="S1377" i="3"/>
  <c r="S1378" i="3"/>
  <c r="S1379" i="3"/>
  <c r="S1380" i="3"/>
  <c r="S1381" i="3"/>
  <c r="S1382" i="3"/>
  <c r="S1383" i="3"/>
  <c r="S1384" i="3"/>
  <c r="S1385" i="3"/>
  <c r="S1386" i="3"/>
  <c r="S1387" i="3"/>
  <c r="S1388" i="3"/>
  <c r="S1389" i="3"/>
  <c r="S1390" i="3"/>
  <c r="S1391" i="3"/>
  <c r="S1392" i="3"/>
  <c r="S1393" i="3"/>
  <c r="S1394" i="3"/>
  <c r="S1395" i="3"/>
  <c r="S1396" i="3"/>
  <c r="S1397" i="3"/>
  <c r="S1398" i="3"/>
  <c r="S1399" i="3"/>
  <c r="S1400" i="3"/>
  <c r="S1401" i="3"/>
  <c r="S1402" i="3"/>
  <c r="S1403" i="3"/>
  <c r="S1404" i="3"/>
  <c r="S1405" i="3"/>
  <c r="S1406" i="3"/>
  <c r="S1407" i="3"/>
  <c r="S1408" i="3"/>
  <c r="S1409" i="3"/>
  <c r="S1410" i="3"/>
  <c r="S1411" i="3"/>
  <c r="S1412" i="3"/>
  <c r="S1413" i="3"/>
  <c r="S1414" i="3"/>
  <c r="S1415" i="3"/>
  <c r="S1416" i="3"/>
  <c r="S1417" i="3"/>
  <c r="S1418" i="3"/>
  <c r="S1419" i="3"/>
  <c r="S1420" i="3"/>
  <c r="S1421" i="3"/>
  <c r="S1422" i="3"/>
  <c r="S1423" i="3"/>
  <c r="S1424" i="3"/>
  <c r="S1425" i="3"/>
  <c r="S1426" i="3"/>
  <c r="S1427" i="3"/>
  <c r="S1428" i="3"/>
  <c r="S1429" i="3"/>
  <c r="S1430" i="3"/>
  <c r="S1431" i="3"/>
  <c r="S1432" i="3"/>
  <c r="S1433" i="3"/>
  <c r="S1434" i="3"/>
  <c r="S1435" i="3"/>
  <c r="S1436" i="3"/>
  <c r="S1437" i="3"/>
  <c r="S1438" i="3"/>
  <c r="S1439" i="3"/>
  <c r="S1440" i="3"/>
  <c r="S1441" i="3"/>
  <c r="S1442" i="3"/>
  <c r="S1443" i="3"/>
  <c r="S1444" i="3"/>
  <c r="S1445" i="3"/>
  <c r="S1446" i="3"/>
  <c r="S1447" i="3"/>
  <c r="S1448" i="3"/>
  <c r="S1449" i="3"/>
  <c r="S1450" i="3"/>
  <c r="S1451" i="3"/>
  <c r="S1452" i="3"/>
  <c r="S1453" i="3"/>
  <c r="S1454" i="3"/>
  <c r="S1455" i="3"/>
  <c r="S1456" i="3"/>
  <c r="S1457" i="3"/>
  <c r="S1458" i="3"/>
  <c r="S1459" i="3"/>
  <c r="S1460" i="3"/>
  <c r="S1461" i="3"/>
  <c r="S1462" i="3"/>
  <c r="S1463" i="3"/>
  <c r="S1464" i="3"/>
  <c r="S1465" i="3"/>
  <c r="S1466" i="3"/>
  <c r="S1467" i="3"/>
  <c r="S1468" i="3"/>
  <c r="S1469" i="3"/>
  <c r="S1470" i="3"/>
  <c r="S1471" i="3"/>
  <c r="S1472" i="3"/>
  <c r="S1473" i="3"/>
  <c r="S1474" i="3"/>
  <c r="S1475" i="3"/>
  <c r="S1476" i="3"/>
  <c r="S1477" i="3"/>
  <c r="S1478" i="3"/>
  <c r="S1479" i="3"/>
  <c r="S1480" i="3"/>
  <c r="S1481" i="3"/>
  <c r="S1482" i="3"/>
  <c r="S1483" i="3"/>
  <c r="S1484" i="3"/>
  <c r="S1485" i="3"/>
  <c r="S1486" i="3"/>
  <c r="S1487" i="3"/>
  <c r="S1488" i="3"/>
  <c r="S1489" i="3"/>
  <c r="S1490" i="3"/>
  <c r="S1491" i="3"/>
  <c r="S1492" i="3"/>
  <c r="S1493" i="3"/>
  <c r="S1494" i="3"/>
  <c r="S1495" i="3"/>
  <c r="S1496" i="3"/>
  <c r="S1497" i="3"/>
  <c r="S1498" i="3"/>
  <c r="S1499" i="3"/>
  <c r="S1500" i="3"/>
  <c r="S1501" i="3"/>
  <c r="S1502" i="3"/>
  <c r="S1503" i="3"/>
  <c r="S1504" i="3"/>
  <c r="S1505" i="3"/>
  <c r="S1506" i="3"/>
  <c r="S1507" i="3"/>
  <c r="S1508" i="3"/>
  <c r="S1509" i="3"/>
  <c r="S1510" i="3"/>
  <c r="S1511" i="3"/>
  <c r="S1512" i="3"/>
  <c r="S1513" i="3"/>
  <c r="S1514" i="3"/>
  <c r="S1515" i="3"/>
  <c r="S1516" i="3"/>
  <c r="S1517" i="3"/>
  <c r="S1518" i="3"/>
  <c r="S1519" i="3"/>
  <c r="S1520" i="3"/>
  <c r="S1521" i="3"/>
  <c r="S1522" i="3"/>
  <c r="S1523" i="3"/>
  <c r="S1524" i="3"/>
  <c r="S1525" i="3"/>
  <c r="S1526" i="3"/>
  <c r="S1527" i="3"/>
  <c r="S1528" i="3"/>
  <c r="S1529" i="3"/>
  <c r="S1530" i="3"/>
  <c r="S1531" i="3"/>
  <c r="S1532" i="3"/>
  <c r="S1533" i="3"/>
  <c r="S1534" i="3"/>
  <c r="S1535" i="3"/>
  <c r="S1536" i="3"/>
  <c r="S1537" i="3"/>
  <c r="S1538" i="3"/>
  <c r="S1539" i="3"/>
  <c r="S1540" i="3"/>
  <c r="S1541" i="3"/>
  <c r="S1542" i="3"/>
  <c r="S1543" i="3"/>
  <c r="S1544" i="3"/>
  <c r="S1545" i="3"/>
  <c r="S1546" i="3"/>
  <c r="S1547" i="3"/>
  <c r="S1548" i="3"/>
  <c r="S1549" i="3"/>
  <c r="S1550" i="3"/>
  <c r="S1551" i="3"/>
  <c r="S1552" i="3"/>
  <c r="S1553" i="3"/>
  <c r="S1554" i="3"/>
  <c r="S1555" i="3"/>
  <c r="S1556" i="3"/>
  <c r="S1557" i="3"/>
  <c r="S1558" i="3"/>
  <c r="S1559" i="3"/>
  <c r="S1560" i="3"/>
  <c r="S1561" i="3"/>
  <c r="S1562" i="3"/>
  <c r="S1563" i="3"/>
  <c r="S1564" i="3"/>
  <c r="S1565" i="3"/>
  <c r="S1566" i="3"/>
  <c r="S1567" i="3"/>
  <c r="S1568" i="3"/>
  <c r="S1569" i="3"/>
  <c r="S1570" i="3"/>
  <c r="S1571" i="3"/>
  <c r="S1572" i="3"/>
  <c r="S1573" i="3"/>
  <c r="S1574" i="3"/>
  <c r="S1575" i="3"/>
  <c r="S1576" i="3"/>
  <c r="S1577" i="3"/>
  <c r="S1578" i="3"/>
  <c r="S1579" i="3"/>
  <c r="S1580" i="3"/>
  <c r="S1581" i="3"/>
  <c r="S1582" i="3"/>
  <c r="S1583" i="3"/>
  <c r="S1584" i="3"/>
  <c r="S1585" i="3"/>
  <c r="S1586" i="3"/>
  <c r="S1587" i="3"/>
  <c r="S1588" i="3"/>
  <c r="S1589" i="3"/>
  <c r="S1590" i="3"/>
  <c r="S1591" i="3"/>
  <c r="S1592" i="3"/>
  <c r="S1593" i="3"/>
  <c r="S1594" i="3"/>
  <c r="S1595" i="3"/>
  <c r="S1596" i="3"/>
  <c r="S1597" i="3"/>
  <c r="S1598" i="3"/>
  <c r="S1599" i="3"/>
  <c r="S1600" i="3"/>
  <c r="S1601" i="3"/>
  <c r="S1602" i="3"/>
  <c r="S1603" i="3"/>
  <c r="S1604" i="3"/>
  <c r="S1605" i="3"/>
  <c r="S1606" i="3"/>
  <c r="S1607" i="3"/>
  <c r="S1608" i="3"/>
  <c r="S1609" i="3"/>
  <c r="S1610" i="3"/>
  <c r="S1611" i="3"/>
  <c r="S1612" i="3"/>
  <c r="S1613" i="3"/>
  <c r="S1614" i="3"/>
  <c r="S1615" i="3"/>
  <c r="S1616" i="3"/>
  <c r="S1617" i="3"/>
  <c r="S1618" i="3"/>
  <c r="S1619" i="3"/>
  <c r="S1620" i="3"/>
  <c r="S1621" i="3"/>
  <c r="S1622" i="3"/>
  <c r="S1623" i="3"/>
  <c r="S1624" i="3"/>
  <c r="S1625" i="3"/>
  <c r="S1626" i="3"/>
  <c r="S1627" i="3"/>
  <c r="S1628" i="3"/>
  <c r="S1629" i="3"/>
  <c r="S1630" i="3"/>
  <c r="S1631" i="3"/>
  <c r="S1632" i="3"/>
  <c r="S1633" i="3"/>
  <c r="S1634" i="3"/>
  <c r="S1635" i="3"/>
  <c r="S1636" i="3"/>
  <c r="S1637" i="3"/>
  <c r="S1638" i="3"/>
  <c r="S1639" i="3"/>
  <c r="S1640" i="3"/>
  <c r="S1641" i="3"/>
  <c r="S1642" i="3"/>
  <c r="S1643" i="3"/>
  <c r="S1644" i="3"/>
  <c r="S1645" i="3"/>
  <c r="S1646" i="3"/>
  <c r="S1647" i="3"/>
  <c r="S1648" i="3"/>
  <c r="S1649" i="3"/>
  <c r="S1650" i="3"/>
  <c r="S1651" i="3"/>
  <c r="S1652" i="3"/>
  <c r="S1653" i="3"/>
  <c r="S1654" i="3"/>
  <c r="S1655" i="3"/>
  <c r="S1656" i="3"/>
  <c r="S1657" i="3"/>
  <c r="S1658" i="3"/>
  <c r="S1659" i="3"/>
  <c r="S1660" i="3"/>
  <c r="S1661" i="3"/>
  <c r="S1662" i="3"/>
  <c r="S1663" i="3"/>
  <c r="S1664" i="3"/>
  <c r="S1665" i="3"/>
  <c r="S1666" i="3"/>
  <c r="S1667" i="3"/>
  <c r="S1668" i="3"/>
  <c r="S1669" i="3"/>
  <c r="S1670" i="3"/>
  <c r="S1671" i="3"/>
  <c r="S1672" i="3"/>
  <c r="S1673" i="3"/>
  <c r="S1674" i="3"/>
  <c r="S1675" i="3"/>
  <c r="S1676" i="3"/>
  <c r="S1677" i="3"/>
  <c r="S1678" i="3"/>
  <c r="S1679" i="3"/>
  <c r="S1680" i="3"/>
  <c r="S1681" i="3"/>
  <c r="S1682" i="3"/>
  <c r="S1683" i="3"/>
  <c r="S1684" i="3"/>
  <c r="S1685" i="3"/>
  <c r="S1686" i="3"/>
  <c r="S1687" i="3"/>
  <c r="S1688" i="3"/>
  <c r="S1689" i="3"/>
  <c r="S1690" i="3"/>
  <c r="S1691" i="3"/>
  <c r="S1692" i="3"/>
  <c r="S1693" i="3"/>
  <c r="S1694" i="3"/>
  <c r="S1695" i="3"/>
  <c r="S1696" i="3"/>
  <c r="S1697" i="3"/>
  <c r="S1698" i="3"/>
  <c r="S1699" i="3"/>
  <c r="S1700" i="3"/>
  <c r="S1701" i="3"/>
  <c r="S1702" i="3"/>
  <c r="S1703" i="3"/>
  <c r="S1704" i="3"/>
  <c r="S1705" i="3"/>
  <c r="S1706" i="3"/>
  <c r="S1707" i="3"/>
  <c r="S1708" i="3"/>
  <c r="S1709" i="3"/>
  <c r="S1710" i="3"/>
  <c r="S1711" i="3"/>
  <c r="S1712" i="3"/>
  <c r="S1713" i="3"/>
  <c r="S1714" i="3"/>
  <c r="S1715" i="3"/>
  <c r="S1716" i="3"/>
  <c r="S1717" i="3"/>
  <c r="S1718" i="3"/>
  <c r="S1719" i="3"/>
  <c r="S1720" i="3"/>
  <c r="S1721" i="3"/>
  <c r="S1722" i="3"/>
  <c r="S1723" i="3"/>
  <c r="S1724" i="3"/>
  <c r="S1725" i="3"/>
  <c r="S1726" i="3"/>
  <c r="S1727" i="3"/>
  <c r="S1728" i="3"/>
  <c r="S1729" i="3"/>
  <c r="S1730" i="3"/>
  <c r="S1731" i="3"/>
  <c r="S1732" i="3"/>
  <c r="S1733" i="3"/>
  <c r="S1734" i="3"/>
  <c r="S1735" i="3"/>
  <c r="S1736" i="3"/>
  <c r="S1737" i="3"/>
  <c r="S1738" i="3"/>
  <c r="S1739" i="3"/>
  <c r="S1740" i="3"/>
  <c r="S1741" i="3"/>
  <c r="S1742" i="3"/>
  <c r="S1743" i="3"/>
  <c r="S1744" i="3"/>
  <c r="S1745" i="3"/>
  <c r="S1746" i="3"/>
  <c r="S1747" i="3"/>
  <c r="S1748" i="3"/>
  <c r="S1749" i="3"/>
  <c r="S1750" i="3"/>
  <c r="S1751" i="3"/>
  <c r="S1752" i="3"/>
  <c r="S1753" i="3"/>
  <c r="S1754" i="3"/>
  <c r="S1755" i="3"/>
  <c r="S1756" i="3"/>
  <c r="S1757" i="3"/>
  <c r="S1758" i="3"/>
  <c r="S1759" i="3"/>
  <c r="S1760" i="3"/>
  <c r="S1761" i="3"/>
  <c r="S1762" i="3"/>
  <c r="S1763" i="3"/>
  <c r="S1764" i="3"/>
  <c r="S1765" i="3"/>
  <c r="S1766" i="3"/>
  <c r="S1767" i="3"/>
  <c r="S1768" i="3"/>
  <c r="S1769" i="3"/>
  <c r="S1770" i="3"/>
  <c r="S1771" i="3"/>
  <c r="S1772" i="3"/>
  <c r="S1773" i="3"/>
  <c r="S1774" i="3"/>
  <c r="S1775" i="3"/>
  <c r="S1776" i="3"/>
  <c r="S1777" i="3"/>
  <c r="S1778" i="3"/>
  <c r="S1779" i="3"/>
  <c r="S1780" i="3"/>
  <c r="S1781" i="3"/>
  <c r="S1782" i="3"/>
  <c r="S1783" i="3"/>
  <c r="S1784" i="3"/>
  <c r="S1785" i="3"/>
  <c r="S1786" i="3"/>
  <c r="S1787" i="3"/>
  <c r="S1788" i="3"/>
  <c r="S1789" i="3"/>
  <c r="S1790" i="3"/>
  <c r="S1791" i="3"/>
  <c r="S1792" i="3"/>
  <c r="S1793" i="3"/>
  <c r="S1794" i="3"/>
  <c r="S1795" i="3"/>
  <c r="S1796" i="3"/>
  <c r="S1797" i="3"/>
  <c r="S1798" i="3"/>
  <c r="S1799" i="3"/>
  <c r="S1800" i="3"/>
  <c r="S1801" i="3"/>
  <c r="S1802" i="3"/>
  <c r="S1803" i="3"/>
  <c r="S1804" i="3"/>
  <c r="S1805" i="3"/>
  <c r="S1806" i="3"/>
  <c r="S1807" i="3"/>
  <c r="S1808" i="3"/>
  <c r="S1809" i="3"/>
  <c r="S1810" i="3"/>
  <c r="S1811" i="3"/>
  <c r="S1812" i="3"/>
  <c r="S1813" i="3"/>
  <c r="S1814" i="3"/>
  <c r="S1815" i="3"/>
  <c r="S1816" i="3"/>
  <c r="S1817" i="3"/>
  <c r="S1818" i="3"/>
  <c r="S1819" i="3"/>
  <c r="S1820" i="3"/>
  <c r="S1821" i="3"/>
  <c r="S1822" i="3"/>
  <c r="S1823" i="3"/>
  <c r="S1824" i="3"/>
  <c r="S1825" i="3"/>
  <c r="S1826" i="3"/>
  <c r="S1827" i="3"/>
  <c r="S1828" i="3"/>
  <c r="S1829" i="3"/>
  <c r="S1830" i="3"/>
  <c r="S1831" i="3"/>
  <c r="S1832" i="3"/>
  <c r="S1833" i="3"/>
  <c r="S1834" i="3"/>
  <c r="S1835" i="3"/>
  <c r="S1836" i="3"/>
  <c r="S1837" i="3"/>
  <c r="S1838" i="3"/>
  <c r="S1839" i="3"/>
  <c r="S1840" i="3"/>
  <c r="S1841" i="3"/>
  <c r="S1842" i="3"/>
  <c r="S1843" i="3"/>
  <c r="S1844" i="3"/>
  <c r="S1845" i="3"/>
  <c r="S1846" i="3"/>
  <c r="S1847" i="3"/>
  <c r="S1848" i="3"/>
  <c r="S1849" i="3"/>
  <c r="S1850" i="3"/>
  <c r="S1851" i="3"/>
  <c r="S1852" i="3"/>
  <c r="S1853" i="3"/>
  <c r="S1854" i="3"/>
  <c r="S1855" i="3"/>
  <c r="S1856" i="3"/>
  <c r="S1857" i="3"/>
  <c r="S1858" i="3"/>
  <c r="S1859" i="3"/>
  <c r="S1860" i="3"/>
  <c r="S1861" i="3"/>
  <c r="S1862" i="3"/>
  <c r="S1863" i="3"/>
  <c r="S1864" i="3"/>
  <c r="S1865" i="3"/>
  <c r="S1866" i="3"/>
  <c r="S1867" i="3"/>
  <c r="S1868" i="3"/>
  <c r="S1869" i="3"/>
  <c r="S1870" i="3"/>
  <c r="S1871" i="3"/>
  <c r="S1872" i="3"/>
  <c r="S1873" i="3"/>
  <c r="S1874" i="3"/>
  <c r="S1875" i="3"/>
  <c r="S1876" i="3"/>
  <c r="S1877" i="3"/>
  <c r="S1878" i="3"/>
  <c r="S1879" i="3"/>
  <c r="S1880" i="3"/>
  <c r="S1881" i="3"/>
  <c r="S1882" i="3"/>
  <c r="S1883" i="3"/>
  <c r="S1884" i="3"/>
  <c r="S1885" i="3"/>
  <c r="S1886" i="3"/>
  <c r="S1887" i="3"/>
  <c r="S1888" i="3"/>
  <c r="S1889" i="3"/>
  <c r="S1890" i="3"/>
  <c r="S1891" i="3"/>
  <c r="S1892" i="3"/>
  <c r="S1893" i="3"/>
  <c r="S1894" i="3"/>
  <c r="S1895" i="3"/>
  <c r="S1896" i="3"/>
  <c r="S1897" i="3"/>
  <c r="S1898" i="3"/>
  <c r="S1899" i="3"/>
  <c r="S1900" i="3"/>
  <c r="S1901" i="3"/>
  <c r="S1902" i="3"/>
  <c r="S1903" i="3"/>
  <c r="S1904" i="3"/>
  <c r="S1905" i="3"/>
  <c r="S1906" i="3"/>
  <c r="S1907" i="3"/>
  <c r="S1908" i="3"/>
  <c r="S1909" i="3"/>
  <c r="S1910" i="3"/>
  <c r="S1911" i="3"/>
  <c r="S1912" i="3"/>
  <c r="S1913" i="3"/>
  <c r="S1914" i="3"/>
  <c r="S1915" i="3"/>
  <c r="S1916" i="3"/>
  <c r="S1917" i="3"/>
  <c r="S1918" i="3"/>
  <c r="S1919" i="3"/>
  <c r="S1920" i="3"/>
  <c r="S1921" i="3"/>
  <c r="S1922" i="3"/>
  <c r="S1923" i="3"/>
  <c r="S1924" i="3"/>
  <c r="S1925" i="3"/>
  <c r="S1926" i="3"/>
  <c r="S1927" i="3"/>
  <c r="S1928" i="3"/>
  <c r="S1929" i="3"/>
  <c r="S1930" i="3"/>
  <c r="S1931" i="3"/>
  <c r="S1932" i="3"/>
  <c r="S1933" i="3"/>
  <c r="S1934" i="3"/>
  <c r="S1935" i="3"/>
  <c r="S1936" i="3"/>
  <c r="S1937" i="3"/>
  <c r="S1938" i="3"/>
  <c r="S1939" i="3"/>
  <c r="S1940" i="3"/>
  <c r="S1941" i="3"/>
  <c r="S1942" i="3"/>
  <c r="S1943" i="3"/>
  <c r="S1944" i="3"/>
  <c r="S1945" i="3"/>
  <c r="S1946" i="3"/>
  <c r="S1947" i="3"/>
  <c r="S1948" i="3"/>
  <c r="S1949" i="3"/>
  <c r="S1950" i="3"/>
  <c r="S1951" i="3"/>
  <c r="S1952" i="3"/>
  <c r="S1953" i="3"/>
  <c r="S1954" i="3"/>
  <c r="S1955" i="3"/>
  <c r="S1956" i="3"/>
  <c r="S1957" i="3"/>
  <c r="S1958" i="3"/>
  <c r="S1959" i="3"/>
  <c r="S1960" i="3"/>
  <c r="S1961" i="3"/>
  <c r="S1962" i="3"/>
  <c r="S1963" i="3"/>
  <c r="S1964" i="3"/>
  <c r="S1965" i="3"/>
  <c r="S1966" i="3"/>
  <c r="S1967" i="3"/>
  <c r="S1968" i="3"/>
  <c r="S1969" i="3"/>
  <c r="S1970" i="3"/>
  <c r="S1971" i="3"/>
  <c r="S1972" i="3"/>
  <c r="S1973" i="3"/>
  <c r="S1974" i="3"/>
  <c r="S1975" i="3"/>
  <c r="S1976" i="3"/>
  <c r="S1977" i="3"/>
  <c r="S1978" i="3"/>
  <c r="S1979" i="3"/>
  <c r="S1980" i="3"/>
  <c r="S1981" i="3"/>
  <c r="S1982" i="3"/>
  <c r="S1983" i="3"/>
  <c r="S1984" i="3"/>
  <c r="S1985" i="3"/>
  <c r="S1986" i="3"/>
  <c r="S1987" i="3"/>
  <c r="S1988" i="3"/>
  <c r="S1989" i="3"/>
  <c r="S1990" i="3"/>
  <c r="S1991" i="3"/>
  <c r="S1992" i="3"/>
  <c r="S1993" i="3"/>
  <c r="S1994" i="3"/>
  <c r="S1995" i="3"/>
  <c r="S1996" i="3"/>
  <c r="S1997" i="3"/>
  <c r="S1998" i="3"/>
  <c r="S1999" i="3"/>
  <c r="S2000" i="3"/>
  <c r="S2001" i="3"/>
  <c r="S2002" i="3"/>
  <c r="S2003" i="3"/>
  <c r="S2004" i="3"/>
  <c r="S2005" i="3"/>
  <c r="S2006" i="3"/>
  <c r="S2007" i="3"/>
  <c r="S2008" i="3"/>
  <c r="S2009" i="3"/>
  <c r="S2010" i="3"/>
  <c r="S2011" i="3"/>
  <c r="S2012" i="3"/>
  <c r="S2013" i="3"/>
  <c r="S2014" i="3"/>
  <c r="S2015" i="3"/>
  <c r="S2016" i="3"/>
  <c r="S2017" i="3"/>
  <c r="S2018" i="3"/>
  <c r="S2019" i="3"/>
  <c r="S2020" i="3"/>
  <c r="S2021" i="3"/>
  <c r="S2022" i="3"/>
  <c r="S2023" i="3"/>
  <c r="S2024" i="3"/>
  <c r="S2025" i="3"/>
  <c r="S2026" i="3"/>
  <c r="S2027" i="3"/>
  <c r="S2028" i="3"/>
  <c r="S2029" i="3"/>
  <c r="S2030" i="3"/>
  <c r="S2031" i="3"/>
  <c r="S2032" i="3"/>
  <c r="S2033" i="3"/>
  <c r="S2034" i="3"/>
  <c r="S2035" i="3"/>
  <c r="S2036" i="3"/>
  <c r="S2037" i="3"/>
  <c r="S2038" i="3"/>
  <c r="S2039" i="3"/>
  <c r="S2040" i="3"/>
  <c r="S2041" i="3"/>
  <c r="S2042" i="3"/>
  <c r="S2043" i="3"/>
  <c r="S2044" i="3"/>
  <c r="S2045" i="3"/>
  <c r="S2046" i="3"/>
  <c r="S2047" i="3"/>
  <c r="S2048" i="3"/>
  <c r="S2049" i="3"/>
  <c r="S2050" i="3"/>
  <c r="S2051" i="3"/>
  <c r="S2052" i="3"/>
  <c r="S2053" i="3"/>
  <c r="S2054" i="3"/>
  <c r="S2055" i="3"/>
  <c r="S2056" i="3"/>
  <c r="S2057" i="3"/>
  <c r="S2058" i="3"/>
  <c r="S2059" i="3"/>
  <c r="S2060" i="3"/>
  <c r="S2061" i="3"/>
  <c r="S2062" i="3"/>
  <c r="S2063" i="3"/>
  <c r="S2064" i="3"/>
  <c r="S2065" i="3"/>
  <c r="S2066" i="3"/>
  <c r="S2067" i="3"/>
  <c r="S2068" i="3"/>
  <c r="S2069" i="3"/>
  <c r="S2070" i="3"/>
  <c r="S2071" i="3"/>
  <c r="S2072" i="3"/>
  <c r="S2073" i="3"/>
  <c r="S2074" i="3"/>
  <c r="S2075" i="3"/>
  <c r="S2076" i="3"/>
  <c r="S2077" i="3"/>
  <c r="S2078" i="3"/>
  <c r="S2079" i="3"/>
  <c r="S2080" i="3"/>
  <c r="S2081" i="3"/>
  <c r="S2082" i="3"/>
  <c r="S2083" i="3"/>
  <c r="S2084" i="3"/>
  <c r="S2085" i="3"/>
  <c r="S2086" i="3"/>
  <c r="S2087" i="3"/>
  <c r="S2088" i="3"/>
  <c r="S2089" i="3"/>
  <c r="S2090" i="3"/>
  <c r="S2091" i="3"/>
  <c r="S2092" i="3"/>
  <c r="S2093" i="3"/>
  <c r="S2094" i="3"/>
  <c r="S2095" i="3"/>
  <c r="S2096" i="3"/>
  <c r="S2097" i="3"/>
  <c r="S2098" i="3"/>
  <c r="S2099" i="3"/>
  <c r="S2100" i="3"/>
  <c r="S2101" i="3"/>
  <c r="S2102" i="3"/>
  <c r="S2103" i="3"/>
  <c r="S2104" i="3"/>
  <c r="S2105" i="3"/>
  <c r="S2106" i="3"/>
  <c r="S2107" i="3"/>
  <c r="S2108" i="3"/>
  <c r="S2109" i="3"/>
  <c r="S2110" i="3"/>
  <c r="S2111" i="3"/>
  <c r="S2112" i="3"/>
  <c r="S2113" i="3"/>
  <c r="S2114" i="3"/>
  <c r="S2115" i="3"/>
  <c r="S2116" i="3"/>
  <c r="S2117" i="3"/>
  <c r="S2118" i="3"/>
  <c r="S2119" i="3"/>
  <c r="S2120" i="3"/>
  <c r="S2121" i="3"/>
  <c r="S2122" i="3"/>
  <c r="S2123" i="3"/>
  <c r="S2124" i="3"/>
  <c r="S2125" i="3"/>
  <c r="S2126" i="3"/>
  <c r="S2127" i="3"/>
  <c r="S2128" i="3"/>
  <c r="S2129" i="3"/>
  <c r="S2130" i="3"/>
  <c r="S2131" i="3"/>
  <c r="S2132" i="3"/>
  <c r="S2133" i="3"/>
  <c r="S2134" i="3"/>
  <c r="S2135" i="3"/>
  <c r="S2136" i="3"/>
  <c r="S2137" i="3"/>
  <c r="S2138" i="3"/>
  <c r="S2139" i="3"/>
  <c r="S2140" i="3"/>
  <c r="S2141" i="3"/>
  <c r="S2142" i="3"/>
  <c r="S2143" i="3"/>
  <c r="S2144" i="3"/>
  <c r="S2145" i="3"/>
  <c r="S2146" i="3"/>
  <c r="S2147" i="3"/>
  <c r="S2148" i="3"/>
  <c r="S2149" i="3"/>
  <c r="S2150" i="3"/>
  <c r="S2151" i="3"/>
  <c r="S2152" i="3"/>
  <c r="S2153" i="3"/>
  <c r="S2154" i="3"/>
  <c r="S2155" i="3"/>
  <c r="S2156" i="3"/>
  <c r="S2157" i="3"/>
  <c r="S2158" i="3"/>
  <c r="S2159" i="3"/>
  <c r="S2160" i="3"/>
  <c r="S2161" i="3"/>
  <c r="S2162" i="3"/>
  <c r="S2163" i="3"/>
  <c r="S2164" i="3"/>
  <c r="S2165" i="3"/>
  <c r="S2166" i="3"/>
  <c r="S2167" i="3"/>
  <c r="S2168" i="3"/>
  <c r="S2169" i="3"/>
  <c r="S2170" i="3"/>
  <c r="S2171" i="3"/>
  <c r="S2172" i="3"/>
  <c r="S2173" i="3"/>
  <c r="S2174" i="3"/>
  <c r="S2175" i="3"/>
  <c r="S2176" i="3"/>
  <c r="S2177" i="3"/>
  <c r="S2178" i="3"/>
  <c r="S2179" i="3"/>
  <c r="S2180" i="3"/>
  <c r="S2181" i="3"/>
  <c r="S2182" i="3"/>
  <c r="S2183" i="3"/>
  <c r="S2184" i="3"/>
  <c r="S2185" i="3"/>
  <c r="S2186" i="3"/>
  <c r="S2187" i="3"/>
  <c r="S2188" i="3"/>
  <c r="S2189" i="3"/>
  <c r="S2190" i="3"/>
  <c r="S2191" i="3"/>
  <c r="S2192" i="3"/>
  <c r="S2193" i="3"/>
  <c r="S2194" i="3"/>
  <c r="S2195" i="3"/>
  <c r="S2196" i="3"/>
  <c r="S2197" i="3"/>
  <c r="S2198" i="3"/>
  <c r="S2199" i="3"/>
  <c r="S2200" i="3"/>
  <c r="S2201" i="3"/>
  <c r="S2202" i="3"/>
  <c r="S2203" i="3"/>
  <c r="S2204" i="3"/>
  <c r="S2205" i="3"/>
  <c r="S2206" i="3"/>
  <c r="S2207" i="3"/>
  <c r="S2208" i="3"/>
  <c r="S2209" i="3"/>
  <c r="S2210" i="3"/>
  <c r="S2211" i="3"/>
  <c r="S2212" i="3"/>
  <c r="S2213" i="3"/>
  <c r="S2214" i="3"/>
  <c r="S2215" i="3"/>
  <c r="S2216" i="3"/>
  <c r="S2217" i="3"/>
  <c r="S2218" i="3"/>
  <c r="S2219" i="3"/>
  <c r="S2220" i="3"/>
  <c r="S2221" i="3"/>
  <c r="S2222" i="3"/>
  <c r="S2223" i="3"/>
  <c r="S2224" i="3"/>
  <c r="S2225" i="3"/>
  <c r="S2226" i="3"/>
  <c r="S2227" i="3"/>
  <c r="S2228" i="3"/>
  <c r="S2229" i="3"/>
  <c r="S2230" i="3"/>
  <c r="S2231" i="3"/>
  <c r="S2232" i="3"/>
  <c r="S2233" i="3"/>
  <c r="S2234" i="3"/>
  <c r="S2235" i="3"/>
  <c r="S2236" i="3"/>
  <c r="S2237" i="3"/>
  <c r="S2238" i="3"/>
  <c r="S2239" i="3"/>
  <c r="S2240" i="3"/>
  <c r="S2241" i="3"/>
  <c r="S2242" i="3"/>
  <c r="S2243" i="3"/>
  <c r="S2244" i="3"/>
  <c r="S2245" i="3"/>
  <c r="S2246" i="3"/>
  <c r="S2247" i="3"/>
  <c r="S2248" i="3"/>
  <c r="S2249" i="3"/>
  <c r="S2250" i="3"/>
  <c r="S2251" i="3"/>
  <c r="S2252" i="3"/>
  <c r="S2253" i="3"/>
  <c r="S2254" i="3"/>
  <c r="S2255" i="3"/>
  <c r="S2256" i="3"/>
  <c r="S2257" i="3"/>
  <c r="S2258" i="3"/>
  <c r="S2259" i="3"/>
  <c r="S2260" i="3"/>
  <c r="S2261" i="3"/>
  <c r="S2262" i="3"/>
  <c r="S2263" i="3"/>
  <c r="S2264" i="3"/>
  <c r="S2265" i="3"/>
  <c r="S2266" i="3"/>
  <c r="S2267" i="3"/>
  <c r="S2268" i="3"/>
  <c r="S2269" i="3"/>
  <c r="S2270" i="3"/>
  <c r="S2271" i="3"/>
  <c r="S2272" i="3"/>
  <c r="S2273" i="3"/>
  <c r="S2274" i="3"/>
  <c r="S2275" i="3"/>
  <c r="S2276" i="3"/>
  <c r="S2277" i="3"/>
  <c r="S2278" i="3"/>
  <c r="S2279" i="3"/>
  <c r="S2280" i="3"/>
  <c r="S2281" i="3"/>
  <c r="S2282" i="3"/>
  <c r="S2283" i="3"/>
  <c r="S2284" i="3"/>
  <c r="S2285" i="3"/>
  <c r="S2286" i="3"/>
  <c r="S2287" i="3"/>
  <c r="S2288" i="3"/>
  <c r="S2289" i="3"/>
  <c r="S2290" i="3"/>
  <c r="S2291" i="3"/>
  <c r="S2292" i="3"/>
  <c r="S2293" i="3"/>
  <c r="S2294" i="3"/>
  <c r="S2295" i="3"/>
  <c r="S2296" i="3"/>
  <c r="S2297" i="3"/>
  <c r="S2298" i="3"/>
  <c r="S2299" i="3"/>
  <c r="S2300" i="3"/>
  <c r="S2301" i="3"/>
  <c r="S2302" i="3"/>
  <c r="S2303" i="3"/>
  <c r="S2304" i="3"/>
  <c r="S2305" i="3"/>
  <c r="S2306" i="3"/>
  <c r="S2307" i="3"/>
  <c r="S2308" i="3"/>
  <c r="S2309" i="3"/>
  <c r="S2310" i="3"/>
  <c r="S2311" i="3"/>
  <c r="S2312" i="3"/>
  <c r="S2313" i="3"/>
  <c r="S2314" i="3"/>
  <c r="S2315" i="3"/>
  <c r="S2316" i="3"/>
  <c r="S2317" i="3"/>
  <c r="S2318" i="3"/>
  <c r="S2319" i="3"/>
  <c r="S2320" i="3"/>
  <c r="S2321" i="3"/>
  <c r="S2322" i="3"/>
  <c r="S2323" i="3"/>
  <c r="S2324" i="3"/>
  <c r="S2325" i="3"/>
  <c r="S2326" i="3"/>
  <c r="S2327" i="3"/>
  <c r="S2328" i="3"/>
  <c r="S2329" i="3"/>
  <c r="S2330" i="3"/>
  <c r="S2331" i="3"/>
  <c r="S2332" i="3"/>
  <c r="S2333" i="3"/>
  <c r="S2334" i="3"/>
  <c r="S2335" i="3"/>
  <c r="S2336" i="3"/>
  <c r="S2337" i="3"/>
  <c r="S2338" i="3"/>
  <c r="S2339" i="3"/>
  <c r="S2340" i="3"/>
  <c r="S2341" i="3"/>
  <c r="S2342" i="3"/>
  <c r="S2343" i="3"/>
  <c r="S2344" i="3"/>
  <c r="S2345" i="3"/>
  <c r="S2346" i="3"/>
  <c r="S2347" i="3"/>
  <c r="S2348" i="3"/>
  <c r="S2349" i="3"/>
  <c r="S2350" i="3"/>
  <c r="S2351" i="3"/>
  <c r="S2352" i="3"/>
  <c r="S2353" i="3"/>
  <c r="S2354" i="3"/>
  <c r="S2355" i="3"/>
  <c r="S2356" i="3"/>
  <c r="S2357" i="3"/>
  <c r="S2358" i="3"/>
  <c r="S2359" i="3"/>
  <c r="S2360" i="3"/>
  <c r="S2361" i="3"/>
  <c r="S2362" i="3"/>
  <c r="S2363" i="3"/>
  <c r="S2364" i="3"/>
  <c r="S2365" i="3"/>
  <c r="S2366" i="3"/>
  <c r="S2367" i="3"/>
  <c r="S2368" i="3"/>
  <c r="S2369" i="3"/>
  <c r="S2370" i="3"/>
  <c r="S2371" i="3"/>
  <c r="S2372" i="3"/>
  <c r="S2373" i="3"/>
  <c r="S2374" i="3"/>
  <c r="S2375" i="3"/>
  <c r="S2376" i="3"/>
  <c r="S2377" i="3"/>
  <c r="S2378" i="3"/>
  <c r="S2379" i="3"/>
  <c r="S2380" i="3"/>
  <c r="S2381" i="3"/>
  <c r="S2382" i="3"/>
  <c r="S2383" i="3"/>
  <c r="S2384" i="3"/>
  <c r="S2385" i="3"/>
  <c r="S2386" i="3"/>
  <c r="S2387" i="3"/>
  <c r="S2388" i="3"/>
  <c r="S2389" i="3"/>
  <c r="S2390" i="3"/>
  <c r="S2391" i="3"/>
  <c r="S2392" i="3"/>
  <c r="S2393" i="3"/>
  <c r="S2394" i="3"/>
  <c r="S2395" i="3"/>
  <c r="S2396" i="3"/>
  <c r="S2397" i="3"/>
  <c r="S2398" i="3"/>
  <c r="S2399" i="3"/>
  <c r="S2400" i="3"/>
  <c r="S2401" i="3"/>
  <c r="S2402" i="3"/>
  <c r="S2403" i="3"/>
  <c r="S2404" i="3"/>
  <c r="S2405" i="3"/>
  <c r="S2406" i="3"/>
  <c r="S2407" i="3"/>
  <c r="S2408" i="3"/>
  <c r="S2409" i="3"/>
  <c r="S2410" i="3"/>
  <c r="S2411" i="3"/>
  <c r="S2412" i="3"/>
  <c r="S2413" i="3"/>
  <c r="S2414" i="3"/>
  <c r="S2415" i="3"/>
  <c r="S2416" i="3"/>
  <c r="S2417" i="3"/>
  <c r="S2418" i="3"/>
  <c r="S2419" i="3"/>
  <c r="S2420" i="3"/>
  <c r="S2421" i="3"/>
  <c r="S2422" i="3"/>
  <c r="S2423" i="3"/>
  <c r="S2424" i="3"/>
  <c r="S2425" i="3"/>
  <c r="S2426" i="3"/>
  <c r="S2427" i="3"/>
  <c r="S2428" i="3"/>
  <c r="S2429" i="3"/>
  <c r="S2430" i="3"/>
  <c r="S2431" i="3"/>
  <c r="S2432" i="3"/>
  <c r="S2433" i="3"/>
  <c r="S2434" i="3"/>
  <c r="S2435" i="3"/>
  <c r="S2436" i="3"/>
  <c r="S2437" i="3"/>
  <c r="S2438" i="3"/>
  <c r="S2439" i="3"/>
  <c r="S2440" i="3"/>
  <c r="S2441" i="3"/>
  <c r="S2442" i="3"/>
  <c r="S2443" i="3"/>
  <c r="S2444" i="3"/>
  <c r="S2445" i="3"/>
  <c r="S2446" i="3"/>
  <c r="S2447" i="3"/>
  <c r="S2448" i="3"/>
  <c r="S2449" i="3"/>
  <c r="S2450" i="3"/>
  <c r="S2451" i="3"/>
  <c r="S2452" i="3"/>
  <c r="S2453" i="3"/>
  <c r="S2454" i="3"/>
  <c r="S2455" i="3"/>
  <c r="S2456" i="3"/>
  <c r="S2457" i="3"/>
  <c r="S2458" i="3"/>
  <c r="S2459" i="3"/>
  <c r="S2460" i="3"/>
  <c r="S2461" i="3"/>
  <c r="S2462" i="3"/>
  <c r="S2463" i="3"/>
  <c r="S2464" i="3"/>
  <c r="S2465" i="3"/>
  <c r="S2466" i="3"/>
  <c r="S2467" i="3"/>
  <c r="S2468" i="3"/>
  <c r="S2469" i="3"/>
  <c r="S2470" i="3"/>
  <c r="S2471" i="3"/>
  <c r="S2472" i="3"/>
  <c r="S2473" i="3"/>
  <c r="S2474" i="3"/>
  <c r="S2475" i="3"/>
  <c r="S2476" i="3"/>
  <c r="S2477" i="3"/>
  <c r="S2478" i="3"/>
  <c r="S2479" i="3"/>
  <c r="S2480" i="3"/>
  <c r="S2481" i="3"/>
  <c r="S2482" i="3"/>
  <c r="S2483" i="3"/>
  <c r="S2484" i="3"/>
  <c r="S2485" i="3"/>
  <c r="S2486" i="3"/>
  <c r="S2487" i="3"/>
  <c r="S2488" i="3"/>
  <c r="S2489" i="3"/>
  <c r="S2490" i="3"/>
  <c r="S2491" i="3"/>
  <c r="S2492" i="3"/>
  <c r="S2493" i="3"/>
  <c r="S2494" i="3"/>
  <c r="S2495" i="3"/>
  <c r="S2496" i="3"/>
  <c r="S2497" i="3"/>
  <c r="S2498" i="3"/>
  <c r="S2499" i="3"/>
  <c r="S2500" i="3"/>
  <c r="S2501" i="3"/>
  <c r="S2502" i="3"/>
  <c r="S2503" i="3"/>
  <c r="S2504" i="3"/>
  <c r="S2505" i="3"/>
  <c r="S2506" i="3"/>
  <c r="S2507" i="3"/>
  <c r="S2508" i="3"/>
  <c r="S2509" i="3"/>
  <c r="S2510" i="3"/>
  <c r="S2511" i="3"/>
  <c r="S2512" i="3"/>
  <c r="S2513" i="3"/>
  <c r="S2514" i="3"/>
  <c r="S2515" i="3"/>
  <c r="S2516" i="3"/>
  <c r="S2517" i="3"/>
  <c r="S2518" i="3"/>
  <c r="S2519" i="3"/>
  <c r="S2520" i="3"/>
  <c r="S2521" i="3"/>
  <c r="S2522" i="3"/>
  <c r="S2523" i="3"/>
  <c r="S2524" i="3"/>
  <c r="S2525" i="3"/>
  <c r="S2526" i="3"/>
  <c r="S2527" i="3"/>
  <c r="S2528" i="3"/>
  <c r="S2529" i="3"/>
  <c r="S2530" i="3"/>
  <c r="S2531" i="3"/>
  <c r="S2532" i="3"/>
  <c r="S2533" i="3"/>
  <c r="S2534" i="3"/>
  <c r="S2535" i="3"/>
  <c r="S2536" i="3"/>
  <c r="S2537" i="3"/>
  <c r="S2538" i="3"/>
  <c r="S2539" i="3"/>
  <c r="S2540" i="3"/>
  <c r="S2541" i="3"/>
  <c r="S2542" i="3"/>
  <c r="S2543" i="3"/>
  <c r="S2544" i="3"/>
  <c r="S2545" i="3"/>
  <c r="S2546" i="3"/>
  <c r="S2547" i="3"/>
  <c r="S2548" i="3"/>
  <c r="S2549" i="3"/>
  <c r="S2550" i="3"/>
  <c r="S2551" i="3"/>
  <c r="S2552" i="3"/>
  <c r="S2553" i="3"/>
  <c r="S2554" i="3"/>
  <c r="S2555" i="3"/>
  <c r="S2556" i="3"/>
  <c r="S2557" i="3"/>
  <c r="S2558" i="3"/>
  <c r="S2559" i="3"/>
  <c r="S2560" i="3"/>
  <c r="S2561" i="3"/>
  <c r="S2562" i="3"/>
  <c r="S2563" i="3"/>
  <c r="S2564" i="3"/>
  <c r="S2565" i="3"/>
  <c r="S2566" i="3"/>
  <c r="S2567" i="3"/>
  <c r="S2568" i="3"/>
  <c r="S2569" i="3"/>
  <c r="S2570" i="3"/>
  <c r="S2571" i="3"/>
  <c r="S2572" i="3"/>
  <c r="S2573" i="3"/>
  <c r="S2574" i="3"/>
  <c r="S2575" i="3"/>
  <c r="S2576" i="3"/>
  <c r="S2577" i="3"/>
  <c r="S2578" i="3"/>
  <c r="S2579" i="3"/>
  <c r="S2580" i="3"/>
  <c r="S2581" i="3"/>
  <c r="S2582" i="3"/>
  <c r="S2583" i="3"/>
  <c r="S2584" i="3"/>
  <c r="S2585" i="3"/>
  <c r="S2586" i="3"/>
  <c r="S2587" i="3"/>
  <c r="S2588" i="3"/>
  <c r="S2589" i="3"/>
  <c r="S2590" i="3"/>
  <c r="S2591" i="3"/>
  <c r="S2592" i="3"/>
  <c r="S2593" i="3"/>
  <c r="S2594" i="3"/>
  <c r="S2595" i="3"/>
  <c r="S2596" i="3"/>
  <c r="S2597" i="3"/>
  <c r="S2598" i="3"/>
  <c r="S2599" i="3"/>
  <c r="S2600" i="3"/>
  <c r="S2601" i="3"/>
  <c r="S2602" i="3"/>
  <c r="S2603" i="3"/>
  <c r="S2604" i="3"/>
  <c r="S2605" i="3"/>
  <c r="S2606" i="3"/>
  <c r="S2607" i="3"/>
  <c r="S2608" i="3"/>
  <c r="S2609" i="3"/>
  <c r="S2610" i="3"/>
  <c r="S2611" i="3"/>
  <c r="S2612" i="3"/>
  <c r="S2613" i="3"/>
  <c r="S2614" i="3"/>
  <c r="S2615" i="3"/>
  <c r="S2616" i="3"/>
  <c r="S2617" i="3"/>
  <c r="S2618" i="3"/>
  <c r="S2619" i="3"/>
  <c r="S2620" i="3"/>
  <c r="S2621" i="3"/>
  <c r="S2622" i="3"/>
  <c r="S2623" i="3"/>
  <c r="S2624" i="3"/>
  <c r="S2625" i="3"/>
  <c r="S2626" i="3"/>
  <c r="S2627" i="3"/>
  <c r="S2628" i="3"/>
  <c r="S2629" i="3"/>
  <c r="S2630" i="3"/>
  <c r="S2631" i="3"/>
  <c r="S2632" i="3"/>
  <c r="S2633" i="3"/>
  <c r="S2634" i="3"/>
  <c r="S2635" i="3"/>
  <c r="S2636" i="3"/>
  <c r="S2637" i="3"/>
  <c r="S2638" i="3"/>
  <c r="S2639" i="3"/>
  <c r="S2640" i="3"/>
  <c r="S2641" i="3"/>
  <c r="S2642" i="3"/>
  <c r="S2643" i="3"/>
  <c r="S2644" i="3"/>
  <c r="S2645" i="3"/>
  <c r="S2646" i="3"/>
  <c r="S2647" i="3"/>
  <c r="S2648" i="3"/>
  <c r="S2649" i="3"/>
  <c r="S2650" i="3"/>
  <c r="S2651" i="3"/>
  <c r="S2652" i="3"/>
  <c r="S2653" i="3"/>
  <c r="S2654" i="3"/>
  <c r="S2655" i="3"/>
  <c r="S2656" i="3"/>
  <c r="S2657" i="3"/>
  <c r="S2658" i="3"/>
  <c r="S2659" i="3"/>
  <c r="S2660" i="3"/>
  <c r="S2661" i="3"/>
  <c r="S2662" i="3"/>
  <c r="S2663" i="3"/>
  <c r="S2664" i="3"/>
  <c r="S2665" i="3"/>
  <c r="S2666" i="3"/>
  <c r="S2667" i="3"/>
  <c r="S2668" i="3"/>
  <c r="S2669" i="3"/>
  <c r="S2670" i="3"/>
  <c r="S2671" i="3"/>
  <c r="S2672" i="3"/>
  <c r="S2673" i="3"/>
  <c r="S2674" i="3"/>
  <c r="S2675" i="3"/>
  <c r="S2676" i="3"/>
  <c r="S2677" i="3"/>
  <c r="S2678" i="3"/>
  <c r="S2679" i="3"/>
  <c r="S2680" i="3"/>
  <c r="S2681" i="3"/>
  <c r="S2682" i="3"/>
  <c r="S2683" i="3"/>
  <c r="S2684" i="3"/>
  <c r="S2685" i="3"/>
  <c r="S2686" i="3"/>
  <c r="S2687" i="3"/>
  <c r="S2688" i="3"/>
  <c r="S2689" i="3"/>
  <c r="S2690" i="3"/>
  <c r="S2691" i="3"/>
  <c r="S2692" i="3"/>
  <c r="S2693" i="3"/>
  <c r="S2694" i="3"/>
  <c r="S2695" i="3"/>
  <c r="S2696" i="3"/>
  <c r="S2697" i="3"/>
  <c r="S2698" i="3"/>
  <c r="S2699" i="3"/>
  <c r="S2700" i="3"/>
  <c r="S2701" i="3"/>
  <c r="S2702" i="3"/>
  <c r="S2703" i="3"/>
  <c r="S2704" i="3"/>
  <c r="S2705" i="3"/>
  <c r="S2706" i="3"/>
  <c r="S2707" i="3"/>
  <c r="S2708" i="3"/>
  <c r="S2709" i="3"/>
  <c r="S2710" i="3"/>
  <c r="S2711" i="3"/>
  <c r="S2712" i="3"/>
  <c r="S2713" i="3"/>
  <c r="S2714" i="3"/>
  <c r="S2715" i="3"/>
  <c r="S2716" i="3"/>
  <c r="S2717" i="3"/>
  <c r="S2718" i="3"/>
  <c r="S2719" i="3"/>
  <c r="S2720" i="3"/>
  <c r="S2721" i="3"/>
  <c r="S2722" i="3"/>
  <c r="S2723" i="3"/>
  <c r="S2724" i="3"/>
  <c r="S2725" i="3"/>
  <c r="S2726" i="3"/>
  <c r="S2727" i="3"/>
  <c r="S2728" i="3"/>
  <c r="S2729" i="3"/>
  <c r="S2730" i="3"/>
  <c r="S2731" i="3"/>
  <c r="S2732" i="3"/>
  <c r="S2733" i="3"/>
  <c r="S2734" i="3"/>
  <c r="S2735" i="3"/>
  <c r="S2736" i="3"/>
  <c r="S2737" i="3"/>
  <c r="S2738" i="3"/>
  <c r="S2739" i="3"/>
  <c r="S2740" i="3"/>
  <c r="S2741" i="3"/>
  <c r="S2742" i="3"/>
  <c r="S2743" i="3"/>
  <c r="S2744" i="3"/>
  <c r="S2745" i="3"/>
  <c r="S2746" i="3"/>
  <c r="S2747" i="3"/>
  <c r="S2748" i="3"/>
  <c r="S2749" i="3"/>
  <c r="S2750" i="3"/>
  <c r="S2751" i="3"/>
  <c r="S2752" i="3"/>
  <c r="S2753" i="3"/>
  <c r="S2754" i="3"/>
  <c r="S2755" i="3"/>
  <c r="S2756" i="3"/>
  <c r="S2757" i="3"/>
  <c r="S2758" i="3"/>
  <c r="S2759" i="3"/>
  <c r="S2760" i="3"/>
  <c r="S2761" i="3"/>
  <c r="S2762" i="3"/>
  <c r="S2763" i="3"/>
  <c r="S2764" i="3"/>
  <c r="S2765" i="3"/>
  <c r="S2766" i="3"/>
  <c r="S2767" i="3"/>
  <c r="S2768" i="3"/>
  <c r="S2769" i="3"/>
  <c r="S2770" i="3"/>
  <c r="S2771" i="3"/>
  <c r="S2772" i="3"/>
  <c r="S2773" i="3"/>
  <c r="S2774" i="3"/>
  <c r="S2775" i="3"/>
  <c r="S2776" i="3"/>
  <c r="S2777" i="3"/>
  <c r="S2778" i="3"/>
  <c r="S2779" i="3"/>
  <c r="S2780" i="3"/>
  <c r="S2781" i="3"/>
  <c r="S2782" i="3"/>
  <c r="S2783" i="3"/>
  <c r="S2784" i="3"/>
  <c r="S2785" i="3"/>
  <c r="S2786" i="3"/>
  <c r="S2787" i="3"/>
  <c r="S2788" i="3"/>
  <c r="S2789" i="3"/>
  <c r="S2790" i="3"/>
  <c r="S2791" i="3"/>
  <c r="S2792" i="3"/>
  <c r="S2793" i="3"/>
  <c r="S2794" i="3"/>
  <c r="S2795" i="3"/>
  <c r="S2796" i="3"/>
  <c r="S2797" i="3"/>
  <c r="S2798" i="3"/>
  <c r="S2799" i="3"/>
  <c r="S2800" i="3"/>
  <c r="S2801" i="3"/>
  <c r="S2802" i="3"/>
  <c r="S2803" i="3"/>
  <c r="S2804" i="3"/>
  <c r="S2805" i="3"/>
  <c r="S2806" i="3"/>
  <c r="S2807" i="3"/>
  <c r="S2808" i="3"/>
  <c r="S2809" i="3"/>
  <c r="S2810" i="3"/>
  <c r="S2811" i="3"/>
  <c r="S2812" i="3"/>
  <c r="S2813" i="3"/>
  <c r="S2814" i="3"/>
  <c r="S2815" i="3"/>
  <c r="S2816" i="3"/>
  <c r="S2817" i="3"/>
  <c r="S2818" i="3"/>
  <c r="S2819" i="3"/>
  <c r="S2820" i="3"/>
  <c r="S2821" i="3"/>
  <c r="S2822" i="3"/>
  <c r="S2823" i="3"/>
  <c r="S2824" i="3"/>
  <c r="S2825" i="3"/>
  <c r="S2826" i="3"/>
  <c r="S2827" i="3"/>
  <c r="S2828" i="3"/>
  <c r="S2829" i="3"/>
  <c r="S2830" i="3"/>
  <c r="S2831" i="3"/>
  <c r="S2832" i="3"/>
  <c r="S2833" i="3"/>
  <c r="S2834" i="3"/>
  <c r="S2835" i="3"/>
  <c r="S2836" i="3"/>
  <c r="S2837" i="3"/>
  <c r="S2838" i="3"/>
  <c r="S2839" i="3"/>
  <c r="S2840" i="3"/>
  <c r="S2841" i="3"/>
  <c r="S2842" i="3"/>
  <c r="S2843" i="3"/>
  <c r="S2844" i="3"/>
  <c r="S2845" i="3"/>
  <c r="S2846" i="3"/>
  <c r="S2847" i="3"/>
  <c r="S2848" i="3"/>
  <c r="S2849" i="3"/>
  <c r="S2850" i="3"/>
  <c r="S2851" i="3"/>
  <c r="S2852" i="3"/>
  <c r="S2853" i="3"/>
  <c r="S2854" i="3"/>
  <c r="S2855" i="3"/>
  <c r="S2856" i="3"/>
  <c r="S2857" i="3"/>
  <c r="S2858" i="3"/>
  <c r="S2859" i="3"/>
  <c r="S2860" i="3"/>
  <c r="S2861" i="3"/>
  <c r="S2862" i="3"/>
  <c r="S2863" i="3"/>
  <c r="S2864" i="3"/>
  <c r="S2865" i="3"/>
  <c r="S2866" i="3"/>
  <c r="S2867" i="3"/>
  <c r="S2868" i="3"/>
  <c r="S2869" i="3"/>
  <c r="S2870" i="3"/>
  <c r="S2871" i="3"/>
  <c r="S2872" i="3"/>
  <c r="S2873" i="3"/>
  <c r="S2874" i="3"/>
  <c r="S2875" i="3"/>
  <c r="S2876" i="3"/>
  <c r="S2877" i="3"/>
  <c r="S2878" i="3"/>
  <c r="S2879" i="3"/>
  <c r="S2880" i="3"/>
  <c r="S2881" i="3"/>
  <c r="S2882" i="3"/>
  <c r="S2883" i="3"/>
  <c r="S2884" i="3"/>
  <c r="S2885" i="3"/>
  <c r="S2886" i="3"/>
  <c r="S2887" i="3"/>
  <c r="S2888" i="3"/>
  <c r="S2889" i="3"/>
  <c r="S2890" i="3"/>
  <c r="S2891" i="3"/>
  <c r="S2892" i="3"/>
  <c r="S2893" i="3"/>
  <c r="S2894" i="3"/>
  <c r="S2895" i="3"/>
  <c r="S2896" i="3"/>
  <c r="S2897" i="3"/>
  <c r="S2898" i="3"/>
  <c r="S2899" i="3"/>
  <c r="S2900" i="3"/>
  <c r="S2901" i="3"/>
  <c r="S2902" i="3"/>
  <c r="S2903" i="3"/>
  <c r="S2904" i="3"/>
  <c r="S2905" i="3"/>
  <c r="S2906" i="3"/>
  <c r="S2907" i="3"/>
  <c r="S2908" i="3"/>
  <c r="S2909" i="3"/>
  <c r="S2910" i="3"/>
  <c r="S2911" i="3"/>
  <c r="S2912" i="3"/>
  <c r="S2913" i="3"/>
  <c r="S2914" i="3"/>
  <c r="S2915" i="3"/>
  <c r="S2916" i="3"/>
  <c r="S2917" i="3"/>
  <c r="S2918" i="3"/>
  <c r="S2919" i="3"/>
  <c r="S2920" i="3"/>
  <c r="S2921" i="3"/>
  <c r="S2922" i="3"/>
  <c r="S2923" i="3"/>
  <c r="S2924" i="3"/>
  <c r="S2925" i="3"/>
  <c r="S2926" i="3"/>
  <c r="S2927" i="3"/>
  <c r="S2928" i="3"/>
  <c r="S2929" i="3"/>
  <c r="S2930" i="3"/>
  <c r="S2931" i="3"/>
  <c r="S2932" i="3"/>
  <c r="S2933" i="3"/>
  <c r="S2934" i="3"/>
  <c r="S2935" i="3"/>
  <c r="S2936" i="3"/>
  <c r="S2937" i="3"/>
  <c r="S2938" i="3"/>
  <c r="S2939" i="3"/>
  <c r="S2940" i="3"/>
  <c r="S2941" i="3"/>
  <c r="S2942" i="3"/>
  <c r="S2943" i="3"/>
  <c r="S2944" i="3"/>
  <c r="S2945" i="3"/>
  <c r="S2946" i="3"/>
  <c r="S2947" i="3"/>
  <c r="S2948" i="3"/>
  <c r="S2949" i="3"/>
  <c r="S2950" i="3"/>
  <c r="S2951" i="3"/>
  <c r="S2952" i="3"/>
  <c r="S2953" i="3"/>
  <c r="S2954" i="3"/>
  <c r="S2955" i="3"/>
  <c r="S2956" i="3"/>
  <c r="S2957" i="3"/>
  <c r="S2958" i="3"/>
  <c r="S2959" i="3"/>
  <c r="S2960" i="3"/>
  <c r="S2961" i="3"/>
  <c r="S2962" i="3"/>
  <c r="S2963" i="3"/>
  <c r="S2964" i="3"/>
  <c r="S2965" i="3"/>
  <c r="S2966" i="3"/>
  <c r="S2967" i="3"/>
  <c r="S2968" i="3"/>
  <c r="S2969" i="3"/>
  <c r="S2970" i="3"/>
  <c r="S2971" i="3"/>
  <c r="S2972" i="3"/>
  <c r="S2973" i="3"/>
  <c r="S2974" i="3"/>
  <c r="S2975" i="3"/>
  <c r="S2976" i="3"/>
  <c r="S2977" i="3"/>
  <c r="S2978" i="3"/>
  <c r="S2979" i="3"/>
  <c r="S2980" i="3"/>
  <c r="S2981" i="3"/>
  <c r="S2982" i="3"/>
  <c r="S2983" i="3"/>
  <c r="S2984" i="3"/>
  <c r="S2985" i="3"/>
  <c r="S2986" i="3"/>
  <c r="S2987" i="3"/>
  <c r="S2988" i="3"/>
  <c r="S2989" i="3"/>
  <c r="S2990" i="3"/>
  <c r="S2991" i="3"/>
  <c r="S2992" i="3"/>
  <c r="S2993" i="3"/>
  <c r="S2994" i="3"/>
  <c r="S2995" i="3"/>
  <c r="S2996" i="3"/>
  <c r="S2997" i="3"/>
  <c r="S2998" i="3"/>
  <c r="S2999" i="3"/>
  <c r="S3000" i="3"/>
  <c r="S3001" i="3"/>
  <c r="S3002" i="3"/>
  <c r="S3003" i="3"/>
  <c r="S3004" i="3"/>
  <c r="S3005" i="3"/>
  <c r="S3006" i="3"/>
  <c r="S3007" i="3"/>
  <c r="S3008" i="3"/>
  <c r="S3009" i="3"/>
  <c r="S3010" i="3"/>
  <c r="S3011" i="3"/>
  <c r="S3012" i="3"/>
  <c r="S3013" i="3"/>
  <c r="S3014" i="3"/>
  <c r="S3015" i="3"/>
  <c r="S3016" i="3"/>
  <c r="S3017" i="3"/>
  <c r="S3018" i="3"/>
  <c r="S3019" i="3"/>
  <c r="S3020" i="3"/>
  <c r="S3021" i="3"/>
  <c r="S3022" i="3"/>
  <c r="S3023" i="3"/>
  <c r="S3024" i="3"/>
  <c r="S3025" i="3"/>
  <c r="S3026" i="3"/>
  <c r="S3027" i="3"/>
  <c r="S3028" i="3"/>
  <c r="S3029" i="3"/>
  <c r="S3030" i="3"/>
  <c r="S3031" i="3"/>
  <c r="S3032" i="3"/>
  <c r="S3033" i="3"/>
  <c r="S3034" i="3"/>
  <c r="S3035" i="3"/>
  <c r="S3036" i="3"/>
  <c r="S3037" i="3"/>
  <c r="S3038" i="3"/>
  <c r="S3039" i="3"/>
  <c r="S3040" i="3"/>
  <c r="S3041" i="3"/>
  <c r="S3042" i="3"/>
  <c r="S3043" i="3"/>
  <c r="S3044" i="3"/>
  <c r="S3045" i="3"/>
  <c r="S3046" i="3"/>
  <c r="S3047" i="3"/>
  <c r="S3048" i="3"/>
  <c r="S3049" i="3"/>
  <c r="S3050" i="3"/>
  <c r="S3051" i="3"/>
  <c r="S3052" i="3"/>
  <c r="S3053" i="3"/>
  <c r="S3054" i="3"/>
  <c r="S3055" i="3"/>
  <c r="S3056" i="3"/>
  <c r="S3057" i="3"/>
  <c r="S3058" i="3"/>
  <c r="S3059" i="3"/>
  <c r="S3060" i="3"/>
  <c r="S3061" i="3"/>
  <c r="S3062" i="3"/>
  <c r="S3063" i="3"/>
  <c r="S3064" i="3"/>
  <c r="S3065" i="3"/>
  <c r="S3066" i="3"/>
  <c r="S3067" i="3"/>
  <c r="S3068" i="3"/>
  <c r="S3069" i="3"/>
  <c r="S3070" i="3"/>
  <c r="S3071" i="3"/>
  <c r="S3072" i="3"/>
  <c r="S3073" i="3"/>
  <c r="S3074" i="3"/>
  <c r="S3075" i="3"/>
  <c r="S3076" i="3"/>
  <c r="S3077" i="3"/>
  <c r="S3078" i="3"/>
  <c r="S3079" i="3"/>
  <c r="S3080" i="3"/>
  <c r="S3081" i="3"/>
  <c r="S3082" i="3"/>
  <c r="S3083" i="3"/>
  <c r="S3084" i="3"/>
  <c r="S3085" i="3"/>
  <c r="S3086" i="3"/>
  <c r="S3087" i="3"/>
  <c r="S3088" i="3"/>
  <c r="S3089" i="3"/>
  <c r="S3090" i="3"/>
  <c r="S3091" i="3"/>
  <c r="S3092" i="3"/>
  <c r="S3093" i="3"/>
  <c r="S3094" i="3"/>
  <c r="S3095" i="3"/>
  <c r="S3096" i="3"/>
  <c r="S3097" i="3"/>
  <c r="S3098" i="3"/>
  <c r="S3099" i="3"/>
  <c r="S3100" i="3"/>
  <c r="S3101" i="3"/>
  <c r="S3102" i="3"/>
  <c r="S3103" i="3"/>
  <c r="S3104" i="3"/>
  <c r="S3105" i="3"/>
  <c r="S3106" i="3"/>
  <c r="S3107" i="3"/>
  <c r="S3108" i="3"/>
  <c r="S3109" i="3"/>
  <c r="S3110" i="3"/>
  <c r="S3111" i="3"/>
  <c r="S3112" i="3"/>
  <c r="S3113" i="3"/>
  <c r="S3114" i="3"/>
  <c r="S3115" i="3"/>
  <c r="S3116" i="3"/>
  <c r="S3117" i="3"/>
  <c r="S3118" i="3"/>
  <c r="S3119" i="3"/>
  <c r="S3120" i="3"/>
  <c r="S3121" i="3"/>
  <c r="S3122" i="3"/>
  <c r="S3123" i="3"/>
  <c r="S3124" i="3"/>
  <c r="S3125" i="3"/>
  <c r="S3126" i="3"/>
  <c r="S3127" i="3"/>
  <c r="S3128" i="3"/>
  <c r="S3129" i="3"/>
  <c r="S3130" i="3"/>
  <c r="S3131" i="3"/>
  <c r="S3132" i="3"/>
  <c r="S3133" i="3"/>
  <c r="S3134" i="3"/>
  <c r="S3135" i="3"/>
  <c r="S3136" i="3"/>
  <c r="S3137" i="3"/>
  <c r="S3138" i="3"/>
  <c r="S3139" i="3"/>
  <c r="S3140" i="3"/>
  <c r="S3141" i="3"/>
  <c r="S3142" i="3"/>
  <c r="S3143" i="3"/>
  <c r="S3144" i="3"/>
  <c r="S3145" i="3"/>
  <c r="S3146" i="3"/>
  <c r="S3147" i="3"/>
  <c r="S3148" i="3"/>
  <c r="S3149" i="3"/>
  <c r="S3150" i="3"/>
  <c r="S3151" i="3"/>
  <c r="S3152" i="3"/>
  <c r="S3153" i="3"/>
  <c r="S3154" i="3"/>
  <c r="S3155" i="3"/>
  <c r="S3156" i="3"/>
  <c r="S3157" i="3"/>
  <c r="S3158" i="3"/>
  <c r="S3159" i="3"/>
  <c r="S3160" i="3"/>
  <c r="S3161" i="3"/>
  <c r="S3162" i="3"/>
  <c r="S3163" i="3"/>
  <c r="S3164" i="3"/>
  <c r="S3165" i="3"/>
  <c r="S3166" i="3"/>
  <c r="S3167" i="3"/>
  <c r="S3168" i="3"/>
  <c r="S3169" i="3"/>
  <c r="S3170" i="3"/>
  <c r="S3171" i="3"/>
  <c r="S3172" i="3"/>
  <c r="S3173" i="3"/>
  <c r="S3174" i="3"/>
  <c r="S3175" i="3"/>
  <c r="S3176" i="3"/>
  <c r="S3177" i="3"/>
  <c r="S3178" i="3"/>
  <c r="S3179" i="3"/>
  <c r="S3180" i="3"/>
  <c r="S3181" i="3"/>
  <c r="S3182" i="3"/>
  <c r="S3183" i="3"/>
  <c r="S3184" i="3"/>
  <c r="S3185" i="3"/>
  <c r="S3186" i="3"/>
  <c r="S3187" i="3"/>
  <c r="S3188" i="3"/>
  <c r="S3189" i="3"/>
  <c r="S3190" i="3"/>
  <c r="S3191" i="3"/>
  <c r="S3192" i="3"/>
  <c r="S3193" i="3"/>
  <c r="S3194" i="3"/>
  <c r="S3195" i="3"/>
  <c r="S3196" i="3"/>
  <c r="S3197" i="3"/>
  <c r="S3198" i="3"/>
  <c r="S3199" i="3"/>
  <c r="S3200" i="3"/>
  <c r="S3201" i="3"/>
  <c r="S3202" i="3"/>
  <c r="S3203" i="3"/>
  <c r="S3204" i="3"/>
  <c r="S3205" i="3"/>
  <c r="S3206" i="3"/>
  <c r="S3207" i="3"/>
  <c r="S3208" i="3"/>
  <c r="S3209" i="3"/>
  <c r="S3210" i="3"/>
  <c r="S3211" i="3"/>
  <c r="S3212" i="3"/>
  <c r="S3213" i="3"/>
  <c r="S3214" i="3"/>
  <c r="S3215" i="3"/>
  <c r="S3216" i="3"/>
  <c r="S3217" i="3"/>
  <c r="S3218" i="3"/>
  <c r="S3219" i="3"/>
  <c r="S3220" i="3"/>
  <c r="S3221" i="3"/>
  <c r="S3222" i="3"/>
  <c r="S3223" i="3"/>
  <c r="S3224" i="3"/>
  <c r="S3225" i="3"/>
  <c r="S3226" i="3"/>
  <c r="S3227" i="3"/>
  <c r="S3228" i="3"/>
  <c r="S3229" i="3"/>
  <c r="S3230" i="3"/>
  <c r="S3231" i="3"/>
  <c r="S3232" i="3"/>
  <c r="S3233" i="3"/>
  <c r="S3234" i="3"/>
  <c r="S3235" i="3"/>
  <c r="S3236" i="3"/>
  <c r="S3237" i="3"/>
  <c r="S3238" i="3"/>
  <c r="S3239" i="3"/>
  <c r="S3240" i="3"/>
  <c r="S3241" i="3"/>
  <c r="S3242" i="3"/>
  <c r="S3243" i="3"/>
  <c r="S3244" i="3"/>
  <c r="S3245" i="3"/>
  <c r="S3246" i="3"/>
  <c r="S3247" i="3"/>
  <c r="S3248" i="3"/>
  <c r="S3249" i="3"/>
  <c r="S3250" i="3"/>
  <c r="S3251" i="3"/>
  <c r="S3252" i="3"/>
  <c r="S3253" i="3"/>
  <c r="S3254" i="3"/>
  <c r="S3255" i="3"/>
  <c r="S3256" i="3"/>
  <c r="S3257" i="3"/>
  <c r="S3258" i="3"/>
  <c r="S3259" i="3"/>
  <c r="S3260" i="3"/>
  <c r="S3261" i="3"/>
  <c r="S3262" i="3"/>
  <c r="S3263" i="3"/>
  <c r="S3264" i="3"/>
  <c r="S3265" i="3"/>
  <c r="S3266" i="3"/>
  <c r="S3267" i="3"/>
  <c r="S3268" i="3"/>
  <c r="S3269" i="3"/>
  <c r="S3270" i="3"/>
  <c r="S3271" i="3"/>
  <c r="S3272" i="3"/>
  <c r="S3273" i="3"/>
  <c r="S3274" i="3"/>
  <c r="S3275" i="3"/>
  <c r="S3276" i="3"/>
  <c r="S3277" i="3"/>
  <c r="S3278" i="3"/>
  <c r="S3279" i="3"/>
  <c r="S3280" i="3"/>
  <c r="S3281" i="3"/>
  <c r="S3282" i="3"/>
  <c r="S3283" i="3"/>
  <c r="S3284" i="3"/>
  <c r="S3285" i="3"/>
  <c r="S3286" i="3"/>
  <c r="S3287" i="3"/>
  <c r="S3288" i="3"/>
  <c r="S3289" i="3"/>
  <c r="S3290" i="3"/>
  <c r="S3291" i="3"/>
  <c r="S3292" i="3"/>
  <c r="S3293" i="3"/>
  <c r="S3294" i="3"/>
  <c r="S3295" i="3"/>
  <c r="S3296" i="3"/>
  <c r="S3297" i="3"/>
  <c r="S3298" i="3"/>
  <c r="S3299" i="3"/>
  <c r="S3300" i="3"/>
  <c r="S3301" i="3"/>
  <c r="S3302" i="3"/>
  <c r="S3303" i="3"/>
  <c r="S3304" i="3"/>
  <c r="S3305" i="3"/>
  <c r="S3306" i="3"/>
  <c r="S3307" i="3"/>
  <c r="S3308" i="3"/>
  <c r="S3309" i="3"/>
  <c r="S3310" i="3"/>
  <c r="S3311" i="3"/>
  <c r="S3312" i="3"/>
  <c r="S3313" i="3"/>
  <c r="S3314" i="3"/>
  <c r="S3315" i="3"/>
  <c r="S3316" i="3"/>
  <c r="S3317" i="3"/>
  <c r="S3318" i="3"/>
  <c r="S3319" i="3"/>
  <c r="S3320" i="3"/>
  <c r="S3321" i="3"/>
  <c r="S3322" i="3"/>
  <c r="S3323" i="3"/>
  <c r="S3324" i="3"/>
  <c r="S3325" i="3"/>
  <c r="S3326" i="3"/>
  <c r="S3327" i="3"/>
  <c r="S3328" i="3"/>
  <c r="S3329" i="3"/>
  <c r="S3330" i="3"/>
  <c r="S3331" i="3"/>
  <c r="S3332" i="3"/>
  <c r="S3333" i="3"/>
  <c r="S3334" i="3"/>
  <c r="S3335" i="3"/>
  <c r="S3336" i="3"/>
  <c r="S3337" i="3"/>
  <c r="S3338" i="3"/>
  <c r="S3339" i="3"/>
  <c r="S3340" i="3"/>
  <c r="S3341" i="3"/>
  <c r="S3342" i="3"/>
  <c r="S3343" i="3"/>
  <c r="S3344" i="3"/>
  <c r="S3345" i="3"/>
  <c r="S3346" i="3"/>
  <c r="S3347" i="3"/>
  <c r="S3348" i="3"/>
  <c r="S3349" i="3"/>
  <c r="S3350" i="3"/>
  <c r="S3351" i="3"/>
  <c r="S3352" i="3"/>
  <c r="S3353" i="3"/>
  <c r="S3354" i="3"/>
  <c r="S3355" i="3"/>
  <c r="S3356" i="3"/>
  <c r="S3357" i="3"/>
  <c r="S3358" i="3"/>
  <c r="S3359" i="3"/>
  <c r="S3360" i="3"/>
  <c r="S3361" i="3"/>
  <c r="S3362" i="3"/>
  <c r="S3363" i="3"/>
  <c r="S3364" i="3"/>
  <c r="S3365" i="3"/>
  <c r="S3366" i="3"/>
  <c r="S3367" i="3"/>
  <c r="S3368" i="3"/>
  <c r="S3369" i="3"/>
  <c r="S3370" i="3"/>
  <c r="S3371" i="3"/>
  <c r="S3372" i="3"/>
  <c r="S3373" i="3"/>
  <c r="S3374" i="3"/>
  <c r="S3375" i="3"/>
  <c r="S3376" i="3"/>
  <c r="S3377" i="3"/>
  <c r="S3378" i="3"/>
  <c r="S3379" i="3"/>
  <c r="S3380" i="3"/>
  <c r="S3381" i="3"/>
  <c r="S3382" i="3"/>
  <c r="S3383" i="3"/>
  <c r="S3384" i="3"/>
  <c r="S3385" i="3"/>
  <c r="S3386" i="3"/>
  <c r="S3387" i="3"/>
  <c r="S3388" i="3"/>
  <c r="S3389" i="3"/>
  <c r="S3390" i="3"/>
  <c r="S3391" i="3"/>
  <c r="S3392" i="3"/>
  <c r="S3393" i="3"/>
  <c r="S3394" i="3"/>
  <c r="S3395" i="3"/>
  <c r="S3396" i="3"/>
  <c r="S3397" i="3"/>
  <c r="S3398" i="3"/>
  <c r="S3399" i="3"/>
  <c r="S3400" i="3"/>
  <c r="S3401" i="3"/>
  <c r="S3402" i="3"/>
  <c r="S3403" i="3"/>
  <c r="S3404" i="3"/>
  <c r="S3405" i="3"/>
  <c r="S3406" i="3"/>
  <c r="S3407" i="3"/>
  <c r="S3408" i="3"/>
  <c r="S3409" i="3"/>
  <c r="S3410" i="3"/>
  <c r="S3411" i="3"/>
  <c r="S3412" i="3"/>
  <c r="S3413" i="3"/>
  <c r="S3414" i="3"/>
  <c r="S3415" i="3"/>
  <c r="S3416" i="3"/>
  <c r="S3417" i="3"/>
  <c r="S3418" i="3"/>
  <c r="S3419" i="3"/>
  <c r="S3420" i="3"/>
  <c r="S3421" i="3"/>
  <c r="S3422" i="3"/>
  <c r="S3423" i="3"/>
  <c r="S3424" i="3"/>
  <c r="S3425" i="3"/>
  <c r="S3426" i="3"/>
  <c r="S3427" i="3"/>
  <c r="S3428" i="3"/>
  <c r="S3429" i="3"/>
  <c r="S3430" i="3"/>
  <c r="S3431" i="3"/>
  <c r="S3432" i="3"/>
  <c r="S3433" i="3"/>
  <c r="S3434" i="3"/>
  <c r="S3435" i="3"/>
  <c r="S3436" i="3"/>
  <c r="S3437" i="3"/>
  <c r="S3438" i="3"/>
  <c r="S3439" i="3"/>
  <c r="S3440" i="3"/>
  <c r="S3441" i="3"/>
  <c r="S3442" i="3"/>
  <c r="S3443" i="3"/>
  <c r="S3444" i="3"/>
  <c r="S3445" i="3"/>
  <c r="S3446" i="3"/>
  <c r="S3447" i="3"/>
  <c r="S3448" i="3"/>
  <c r="S3449" i="3"/>
  <c r="S3450" i="3"/>
  <c r="S3451" i="3"/>
  <c r="S3452" i="3"/>
  <c r="S3453" i="3"/>
  <c r="S3454" i="3"/>
  <c r="S3455" i="3"/>
  <c r="S3456" i="3"/>
  <c r="S3457" i="3"/>
  <c r="S3458" i="3"/>
  <c r="S3459" i="3"/>
  <c r="S3460" i="3"/>
  <c r="S3461" i="3"/>
  <c r="S3462" i="3"/>
  <c r="S3463" i="3"/>
  <c r="S3464" i="3"/>
  <c r="S3465" i="3"/>
  <c r="S3466" i="3"/>
  <c r="S3467" i="3"/>
  <c r="S3468" i="3"/>
  <c r="S3469" i="3"/>
  <c r="S3470" i="3"/>
  <c r="S3471" i="3"/>
  <c r="S3472" i="3"/>
  <c r="S3473" i="3"/>
  <c r="S3474" i="3"/>
  <c r="S3475" i="3"/>
  <c r="S3476" i="3"/>
  <c r="S3477" i="3"/>
  <c r="S3478" i="3"/>
  <c r="S3479" i="3"/>
  <c r="S3480" i="3"/>
  <c r="S3481" i="3"/>
  <c r="S3482" i="3"/>
  <c r="S3483" i="3"/>
  <c r="S3484" i="3"/>
  <c r="S3485" i="3"/>
  <c r="S3486" i="3"/>
  <c r="S3487" i="3"/>
  <c r="S3488" i="3"/>
  <c r="S3489" i="3"/>
  <c r="S3490" i="3"/>
  <c r="S3491" i="3"/>
  <c r="S3492" i="3"/>
  <c r="S3493" i="3"/>
  <c r="S3494" i="3"/>
  <c r="S3495" i="3"/>
  <c r="S3496" i="3"/>
  <c r="S3497" i="3"/>
  <c r="S3498" i="3"/>
  <c r="S3499" i="3"/>
  <c r="S3500" i="3"/>
  <c r="S3501" i="3"/>
  <c r="S3502" i="3"/>
  <c r="S3503" i="3"/>
  <c r="S3504" i="3"/>
  <c r="S3505" i="3"/>
  <c r="S3506" i="3"/>
  <c r="S3507" i="3"/>
  <c r="S3508" i="3"/>
  <c r="S3509" i="3"/>
  <c r="S3510" i="3"/>
  <c r="S3511" i="3"/>
  <c r="S3512" i="3"/>
  <c r="S3513" i="3"/>
  <c r="S3514" i="3"/>
  <c r="S3515" i="3"/>
  <c r="S3516" i="3"/>
  <c r="S3517" i="3"/>
  <c r="S3518" i="3"/>
  <c r="S3519" i="3"/>
  <c r="S3520" i="3"/>
  <c r="S3521" i="3"/>
  <c r="S3522" i="3"/>
  <c r="S3523" i="3"/>
  <c r="S3524" i="3"/>
  <c r="S3525" i="3"/>
  <c r="S3526" i="3"/>
  <c r="S3527" i="3"/>
  <c r="S3528" i="3"/>
  <c r="S3529" i="3"/>
  <c r="S3530" i="3"/>
  <c r="S3531" i="3"/>
  <c r="S3532" i="3"/>
  <c r="S3533" i="3"/>
  <c r="S3534" i="3"/>
  <c r="S3535" i="3"/>
  <c r="S3536" i="3"/>
  <c r="S3537" i="3"/>
  <c r="S3538" i="3"/>
  <c r="S3539" i="3"/>
  <c r="S3540" i="3"/>
  <c r="S3541" i="3"/>
  <c r="S3542" i="3"/>
  <c r="S3543" i="3"/>
  <c r="S3544" i="3"/>
  <c r="S3545" i="3"/>
  <c r="S3546" i="3"/>
  <c r="S3547" i="3"/>
  <c r="S3548" i="3"/>
  <c r="S3549" i="3"/>
  <c r="S3550" i="3"/>
  <c r="S3551" i="3"/>
  <c r="S3552" i="3"/>
  <c r="S3553" i="3"/>
  <c r="S3554" i="3"/>
  <c r="S3555" i="3"/>
  <c r="S3556" i="3"/>
  <c r="S3557" i="3"/>
  <c r="S3558" i="3"/>
  <c r="S3559" i="3"/>
  <c r="S3560" i="3"/>
  <c r="S3561" i="3"/>
  <c r="S3562" i="3"/>
  <c r="S3563" i="3"/>
  <c r="S3564" i="3"/>
  <c r="S3565" i="3"/>
  <c r="S3566" i="3"/>
  <c r="S3567" i="3"/>
  <c r="S3568" i="3"/>
  <c r="S3569" i="3"/>
  <c r="S3570" i="3"/>
  <c r="S3571" i="3"/>
  <c r="S3572" i="3"/>
  <c r="S3573" i="3"/>
  <c r="S3574" i="3"/>
  <c r="S3575" i="3"/>
  <c r="S3576" i="3"/>
  <c r="S3577" i="3"/>
  <c r="S3578" i="3"/>
  <c r="S3579" i="3"/>
  <c r="S3580" i="3"/>
  <c r="S3581" i="3"/>
  <c r="S3582" i="3"/>
  <c r="S3583" i="3"/>
  <c r="S3584" i="3"/>
  <c r="S3585" i="3"/>
  <c r="S3586" i="3"/>
  <c r="S3587" i="3"/>
  <c r="S3588" i="3"/>
  <c r="S3589" i="3"/>
  <c r="S3590" i="3"/>
  <c r="S3591" i="3"/>
  <c r="S3592" i="3"/>
  <c r="S3593" i="3"/>
  <c r="S3594" i="3"/>
  <c r="S3595" i="3"/>
  <c r="S3596" i="3"/>
  <c r="S3597" i="3"/>
  <c r="S3598" i="3"/>
  <c r="S3599" i="3"/>
  <c r="S3600" i="3"/>
  <c r="S3601" i="3"/>
  <c r="S3602" i="3"/>
  <c r="S3603" i="3"/>
  <c r="S3604" i="3"/>
  <c r="S3605" i="3"/>
  <c r="S3606" i="3"/>
  <c r="S3607" i="3"/>
  <c r="S3608" i="3"/>
  <c r="S3609" i="3"/>
  <c r="S3610" i="3"/>
  <c r="S3611" i="3"/>
  <c r="S3612" i="3"/>
  <c r="S3613" i="3"/>
  <c r="S3614" i="3"/>
  <c r="S3615" i="3"/>
  <c r="S3616" i="3"/>
  <c r="S3617" i="3"/>
  <c r="S3618" i="3"/>
  <c r="S3619" i="3"/>
  <c r="S3620" i="3"/>
  <c r="S3621" i="3"/>
  <c r="S3622" i="3"/>
  <c r="S3623" i="3"/>
  <c r="S3624" i="3"/>
  <c r="S3625" i="3"/>
  <c r="S3626" i="3"/>
  <c r="S3627" i="3"/>
  <c r="S3628" i="3"/>
  <c r="S3629" i="3"/>
  <c r="S3630" i="3"/>
  <c r="S3631" i="3"/>
  <c r="S3632" i="3"/>
  <c r="S3633" i="3"/>
  <c r="S3634" i="3"/>
  <c r="S3635" i="3"/>
  <c r="S3636" i="3"/>
  <c r="S3637" i="3"/>
  <c r="S3638" i="3"/>
  <c r="S3639" i="3"/>
  <c r="S3640" i="3"/>
  <c r="S3641" i="3"/>
  <c r="S3642" i="3"/>
  <c r="S3643" i="3"/>
  <c r="S3644" i="3"/>
  <c r="S3645" i="3"/>
  <c r="S3646" i="3"/>
  <c r="S3647" i="3"/>
  <c r="S3648" i="3"/>
  <c r="S3649" i="3"/>
  <c r="S3650" i="3"/>
  <c r="S3651" i="3"/>
  <c r="S3652" i="3"/>
  <c r="S3653" i="3"/>
  <c r="S3654" i="3"/>
  <c r="S3655" i="3"/>
  <c r="S3656" i="3"/>
  <c r="S3657" i="3"/>
  <c r="S3658" i="3"/>
  <c r="S3659" i="3"/>
  <c r="S3660" i="3"/>
  <c r="S3661" i="3"/>
  <c r="S3662" i="3"/>
  <c r="S3663" i="3"/>
  <c r="S3664" i="3"/>
  <c r="S3665" i="3"/>
  <c r="S3666" i="3"/>
  <c r="S3667" i="3"/>
  <c r="S3668" i="3"/>
  <c r="S3669" i="3"/>
  <c r="S3670" i="3"/>
  <c r="S3671" i="3"/>
  <c r="S3672" i="3"/>
  <c r="S3673" i="3"/>
  <c r="S3674" i="3"/>
  <c r="S3675" i="3"/>
  <c r="S3676" i="3"/>
  <c r="S3677" i="3"/>
  <c r="S3678" i="3"/>
  <c r="S3679" i="3"/>
  <c r="S3680" i="3"/>
  <c r="S3681" i="3"/>
  <c r="S3682" i="3"/>
  <c r="S3683" i="3"/>
  <c r="S3684" i="3"/>
  <c r="S3685" i="3"/>
  <c r="S3686" i="3"/>
  <c r="S3687" i="3"/>
  <c r="S3688" i="3"/>
  <c r="S3689" i="3"/>
  <c r="S3690" i="3"/>
  <c r="S3691" i="3"/>
  <c r="S3692" i="3"/>
  <c r="S3693" i="3"/>
  <c r="S3694" i="3"/>
  <c r="S3695" i="3"/>
  <c r="S3696" i="3"/>
  <c r="S3697" i="3"/>
  <c r="S3698" i="3"/>
  <c r="S3699" i="3"/>
  <c r="S3700" i="3"/>
  <c r="S3701" i="3"/>
  <c r="S3702" i="3"/>
  <c r="S3703" i="3"/>
  <c r="S3704" i="3"/>
  <c r="S3705" i="3"/>
  <c r="S3706" i="3"/>
  <c r="S3707" i="3"/>
  <c r="S3708" i="3"/>
  <c r="S3709" i="3"/>
  <c r="S3710" i="3"/>
  <c r="S3711" i="3"/>
  <c r="S3712" i="3"/>
  <c r="S3713" i="3"/>
  <c r="S3714" i="3"/>
  <c r="S3715" i="3"/>
  <c r="S3716" i="3"/>
  <c r="S3717" i="3"/>
  <c r="S3718" i="3"/>
  <c r="S3719" i="3"/>
  <c r="S3720" i="3"/>
  <c r="S3721" i="3"/>
  <c r="S3722" i="3"/>
  <c r="S3723" i="3"/>
  <c r="S3724" i="3"/>
  <c r="S3725" i="3"/>
  <c r="S3726" i="3"/>
  <c r="S3727" i="3"/>
  <c r="S3728" i="3"/>
  <c r="S3729" i="3"/>
  <c r="S3730" i="3"/>
  <c r="S3731" i="3"/>
  <c r="S3732" i="3"/>
  <c r="S3733" i="3"/>
  <c r="S3734" i="3"/>
  <c r="S3735" i="3"/>
  <c r="S3736" i="3"/>
  <c r="S3737" i="3"/>
  <c r="S3738" i="3"/>
  <c r="S3739" i="3"/>
  <c r="S3740" i="3"/>
  <c r="S3741" i="3"/>
  <c r="S3742" i="3"/>
  <c r="S3743" i="3"/>
  <c r="S3744" i="3"/>
  <c r="S3745" i="3"/>
  <c r="S3746" i="3"/>
  <c r="S3747" i="3"/>
  <c r="S3748" i="3"/>
  <c r="S3749" i="3"/>
  <c r="S3750" i="3"/>
  <c r="S3751" i="3"/>
  <c r="S3752" i="3"/>
  <c r="S3753" i="3"/>
  <c r="S3754" i="3"/>
  <c r="S3755" i="3"/>
  <c r="S3756" i="3"/>
  <c r="S3757" i="3"/>
  <c r="S3758" i="3"/>
  <c r="S3759" i="3"/>
  <c r="S3760" i="3"/>
  <c r="S3761" i="3"/>
  <c r="S3762" i="3"/>
  <c r="S3763" i="3"/>
  <c r="S3764" i="3"/>
  <c r="S3765" i="3"/>
  <c r="S3766" i="3"/>
  <c r="S3767" i="3"/>
  <c r="S3768" i="3"/>
  <c r="S3769" i="3"/>
  <c r="S3770" i="3"/>
  <c r="S3771" i="3"/>
  <c r="S3772" i="3"/>
  <c r="S3773" i="3"/>
  <c r="S3774" i="3"/>
  <c r="S3775" i="3"/>
  <c r="S3776" i="3"/>
  <c r="S3777" i="3"/>
  <c r="S3778" i="3"/>
  <c r="S3779" i="3"/>
  <c r="S3780" i="3"/>
  <c r="S3781" i="3"/>
  <c r="S3782" i="3"/>
  <c r="S3783" i="3"/>
  <c r="S3784" i="3"/>
  <c r="S3785" i="3"/>
  <c r="S3786" i="3"/>
  <c r="S3787" i="3"/>
  <c r="S3788" i="3"/>
  <c r="S3789" i="3"/>
  <c r="S3790" i="3"/>
  <c r="S3791" i="3"/>
  <c r="S3792" i="3"/>
  <c r="S3793" i="3"/>
  <c r="S3794" i="3"/>
  <c r="S3795" i="3"/>
  <c r="S3796" i="3"/>
  <c r="S3797" i="3"/>
  <c r="S3798" i="3"/>
  <c r="S3799" i="3"/>
  <c r="S3800" i="3"/>
  <c r="S3801" i="3"/>
  <c r="S3802" i="3"/>
  <c r="S3803" i="3"/>
  <c r="S3804" i="3"/>
  <c r="S3805" i="3"/>
  <c r="S3806" i="3"/>
  <c r="S3807" i="3"/>
  <c r="S3808" i="3"/>
  <c r="S3809" i="3"/>
  <c r="S3810" i="3"/>
  <c r="S3811" i="3"/>
  <c r="S3812" i="3"/>
  <c r="S3813" i="3"/>
  <c r="S3814" i="3"/>
  <c r="S3815" i="3"/>
  <c r="S3816" i="3"/>
  <c r="S3817" i="3"/>
  <c r="S3818" i="3"/>
  <c r="S3819" i="3"/>
  <c r="S3820" i="3"/>
  <c r="S3821" i="3"/>
  <c r="S3822" i="3"/>
  <c r="S3823" i="3"/>
  <c r="S3824" i="3"/>
  <c r="S3825" i="3"/>
  <c r="S3826" i="3"/>
  <c r="S3827" i="3"/>
  <c r="S3828" i="3"/>
  <c r="S3829" i="3"/>
  <c r="S3830" i="3"/>
  <c r="S3831" i="3"/>
  <c r="S3832" i="3"/>
  <c r="S3833" i="3"/>
  <c r="S3834" i="3"/>
  <c r="S3835" i="3"/>
  <c r="S3836" i="3"/>
  <c r="S3837" i="3"/>
  <c r="S3838" i="3"/>
  <c r="S3839" i="3"/>
  <c r="S3840" i="3"/>
  <c r="S3841" i="3"/>
  <c r="S3842" i="3"/>
  <c r="S3843" i="3"/>
  <c r="S3844" i="3"/>
  <c r="S3845" i="3"/>
  <c r="S3846" i="3"/>
  <c r="S3847" i="3"/>
  <c r="S3848" i="3"/>
  <c r="S3849" i="3"/>
  <c r="S3850" i="3"/>
  <c r="S3851" i="3"/>
  <c r="S3852" i="3"/>
  <c r="S3853" i="3"/>
  <c r="S3854" i="3"/>
  <c r="S3855" i="3"/>
  <c r="S3856" i="3"/>
  <c r="S3857" i="3"/>
  <c r="S3858" i="3"/>
  <c r="S3859" i="3"/>
  <c r="S3860" i="3"/>
  <c r="S3861" i="3"/>
  <c r="S3862" i="3"/>
  <c r="S3863" i="3"/>
  <c r="S3864" i="3"/>
  <c r="S3865" i="3"/>
  <c r="S3866" i="3"/>
  <c r="S3867" i="3"/>
  <c r="S3868" i="3"/>
  <c r="S3869" i="3"/>
  <c r="S3870" i="3"/>
  <c r="S3871" i="3"/>
  <c r="S3872" i="3"/>
  <c r="S3873" i="3"/>
  <c r="S3874" i="3"/>
  <c r="S3875" i="3"/>
  <c r="S3876" i="3"/>
  <c r="S3877" i="3"/>
  <c r="S3878" i="3"/>
  <c r="S3879" i="3"/>
  <c r="S3880" i="3"/>
  <c r="S3881" i="3"/>
  <c r="S3882" i="3"/>
  <c r="S3883" i="3"/>
  <c r="S3884" i="3"/>
  <c r="S3885" i="3"/>
  <c r="S3886" i="3"/>
  <c r="S3887" i="3"/>
  <c r="S3888" i="3"/>
  <c r="S3889" i="3"/>
  <c r="S3890" i="3"/>
  <c r="S3891" i="3"/>
  <c r="S3892" i="3"/>
  <c r="S3893" i="3"/>
  <c r="S3894" i="3"/>
  <c r="S3895" i="3"/>
  <c r="S3896" i="3"/>
  <c r="S3897" i="3"/>
  <c r="S3898" i="3"/>
  <c r="S3899" i="3"/>
  <c r="S3900" i="3"/>
  <c r="S3901" i="3"/>
  <c r="S3902" i="3"/>
  <c r="S3903" i="3"/>
  <c r="S3904" i="3"/>
  <c r="S3905" i="3"/>
  <c r="S3906" i="3"/>
  <c r="S3907" i="3"/>
  <c r="S3908" i="3"/>
  <c r="S3909" i="3"/>
  <c r="S3910" i="3"/>
  <c r="S3911" i="3"/>
  <c r="S3912" i="3"/>
  <c r="S3913" i="3"/>
  <c r="S3914" i="3"/>
  <c r="S3915" i="3"/>
  <c r="S3916" i="3"/>
  <c r="S3917" i="3"/>
  <c r="S3918" i="3"/>
  <c r="S3919" i="3"/>
  <c r="S3920" i="3"/>
  <c r="S3921" i="3"/>
  <c r="S3922" i="3"/>
  <c r="S3923" i="3"/>
  <c r="S3924" i="3"/>
  <c r="S3925" i="3"/>
  <c r="S3926" i="3"/>
  <c r="S3927" i="3"/>
  <c r="S3928" i="3"/>
  <c r="S3929" i="3"/>
  <c r="S3930" i="3"/>
  <c r="S3931" i="3"/>
  <c r="S3932" i="3"/>
  <c r="S3933" i="3"/>
  <c r="S3934" i="3"/>
  <c r="S3935" i="3"/>
  <c r="S3936" i="3"/>
  <c r="S3937" i="3"/>
  <c r="S3938" i="3"/>
  <c r="S3939" i="3"/>
  <c r="S3940" i="3"/>
  <c r="S3941" i="3"/>
  <c r="S3942" i="3"/>
  <c r="S3943" i="3"/>
  <c r="S3944" i="3"/>
  <c r="S3945" i="3"/>
  <c r="S3946" i="3"/>
  <c r="S3947" i="3"/>
  <c r="S3948" i="3"/>
  <c r="S3949" i="3"/>
  <c r="S3950" i="3"/>
  <c r="S3951" i="3"/>
  <c r="S3952" i="3"/>
  <c r="S3953" i="3"/>
  <c r="S3954" i="3"/>
  <c r="S3955" i="3"/>
  <c r="S3956" i="3"/>
  <c r="S3957" i="3"/>
  <c r="S3958" i="3"/>
  <c r="S3959" i="3"/>
  <c r="S3960" i="3"/>
  <c r="S3961" i="3"/>
  <c r="S3962" i="3"/>
  <c r="S3963" i="3"/>
  <c r="S3964" i="3"/>
  <c r="S3965" i="3"/>
  <c r="S3966" i="3"/>
  <c r="S3967" i="3"/>
  <c r="S3968" i="3"/>
  <c r="S3969" i="3"/>
  <c r="S3970" i="3"/>
  <c r="S3971" i="3"/>
  <c r="S3972" i="3"/>
  <c r="S3973" i="3"/>
  <c r="S3974" i="3"/>
  <c r="S3975" i="3"/>
  <c r="S3976" i="3"/>
  <c r="S3977" i="3"/>
  <c r="S3978" i="3"/>
  <c r="S3979" i="3"/>
  <c r="S3980" i="3"/>
  <c r="S3981" i="3"/>
  <c r="S3982" i="3"/>
  <c r="S3983" i="3"/>
  <c r="S3984" i="3"/>
  <c r="S3985" i="3"/>
  <c r="S3986" i="3"/>
  <c r="S3987" i="3"/>
  <c r="S3988" i="3"/>
  <c r="S3989" i="3"/>
  <c r="S3990" i="3"/>
  <c r="S3991" i="3"/>
  <c r="S3992" i="3"/>
  <c r="S3993" i="3"/>
  <c r="S3994" i="3"/>
  <c r="S3995" i="3"/>
  <c r="S3996" i="3"/>
  <c r="S3997" i="3"/>
  <c r="S3998" i="3"/>
  <c r="S3999" i="3"/>
  <c r="S4000" i="3"/>
  <c r="S4001" i="3"/>
  <c r="S4002" i="3"/>
  <c r="S4003" i="3"/>
  <c r="S4004" i="3"/>
  <c r="S4005" i="3"/>
  <c r="S4006" i="3"/>
  <c r="S4007" i="3"/>
  <c r="S4008" i="3"/>
  <c r="S4009" i="3"/>
  <c r="S4010" i="3"/>
  <c r="S4011" i="3"/>
  <c r="S4012" i="3"/>
  <c r="S4013" i="3"/>
  <c r="S4014" i="3"/>
  <c r="S4015" i="3"/>
  <c r="S4016" i="3"/>
  <c r="S4017" i="3"/>
  <c r="S4018" i="3"/>
  <c r="S4019" i="3"/>
  <c r="S4020" i="3"/>
  <c r="S4021" i="3"/>
  <c r="S4022" i="3"/>
  <c r="S4023" i="3"/>
  <c r="S4024" i="3"/>
  <c r="S4025" i="3"/>
  <c r="S4026" i="3"/>
  <c r="S4027" i="3"/>
  <c r="S4028" i="3"/>
  <c r="S4029" i="3"/>
  <c r="S4030" i="3"/>
  <c r="S4031" i="3"/>
  <c r="S4032" i="3"/>
  <c r="S4033" i="3"/>
  <c r="S4034" i="3"/>
  <c r="S4035" i="3"/>
  <c r="S4036" i="3"/>
  <c r="S4037" i="3"/>
  <c r="S4038" i="3"/>
  <c r="S4039" i="3"/>
  <c r="S4040" i="3"/>
  <c r="S4041" i="3"/>
  <c r="S4042" i="3"/>
  <c r="S4043" i="3"/>
  <c r="S4044" i="3"/>
  <c r="S4045" i="3"/>
  <c r="S4046" i="3"/>
  <c r="S4047" i="3"/>
  <c r="S4048" i="3"/>
  <c r="S4049" i="3"/>
  <c r="S4050" i="3"/>
  <c r="S4051" i="3"/>
  <c r="S4052" i="3"/>
  <c r="S4053" i="3"/>
  <c r="S4054" i="3"/>
  <c r="S4055" i="3"/>
  <c r="S4056" i="3"/>
  <c r="S4057" i="3"/>
  <c r="S4058" i="3"/>
  <c r="S4059" i="3"/>
  <c r="S4060" i="3"/>
  <c r="S4061" i="3"/>
  <c r="S4062" i="3"/>
  <c r="S4063" i="3"/>
  <c r="S4064" i="3"/>
  <c r="S4065" i="3"/>
  <c r="S4066" i="3"/>
  <c r="S4067" i="3"/>
  <c r="S4068" i="3"/>
  <c r="S4069" i="3"/>
  <c r="S4070" i="3"/>
  <c r="S4071" i="3"/>
  <c r="S4072" i="3"/>
  <c r="S4073" i="3"/>
  <c r="S4074" i="3"/>
  <c r="S4075" i="3"/>
  <c r="S4076" i="3"/>
  <c r="S4077" i="3"/>
  <c r="S4078" i="3"/>
  <c r="S4079" i="3"/>
  <c r="S4080" i="3"/>
  <c r="S4081" i="3"/>
  <c r="S4082" i="3"/>
  <c r="S4083" i="3"/>
  <c r="S4084" i="3"/>
  <c r="S4085" i="3"/>
  <c r="S4086" i="3"/>
  <c r="S4087" i="3"/>
  <c r="S4088" i="3"/>
  <c r="S4089" i="3"/>
  <c r="S4090" i="3"/>
  <c r="S4091" i="3"/>
  <c r="S4092" i="3"/>
  <c r="S4093" i="3"/>
  <c r="S4094" i="3"/>
  <c r="S4095" i="3"/>
  <c r="S4096" i="3"/>
  <c r="S4097" i="3"/>
  <c r="S4098" i="3"/>
  <c r="S4099" i="3"/>
  <c r="S4100" i="3"/>
  <c r="S4101" i="3"/>
  <c r="S4102" i="3"/>
  <c r="S4103" i="3"/>
  <c r="S4104" i="3"/>
  <c r="S4105" i="3"/>
  <c r="S4106" i="3"/>
  <c r="S4107" i="3"/>
  <c r="S4108" i="3"/>
  <c r="S4109" i="3"/>
  <c r="S4110" i="3"/>
  <c r="S4111" i="3"/>
  <c r="S4112" i="3"/>
  <c r="S4113" i="3"/>
  <c r="S4114" i="3"/>
  <c r="S4115" i="3"/>
  <c r="S4116" i="3"/>
  <c r="S4117" i="3"/>
  <c r="S4118" i="3"/>
  <c r="S4119" i="3"/>
  <c r="S4120" i="3"/>
  <c r="S4121" i="3"/>
  <c r="S4122" i="3"/>
  <c r="S4123" i="3"/>
  <c r="S4124" i="3"/>
  <c r="S4125" i="3"/>
  <c r="S4126" i="3"/>
  <c r="S4127" i="3"/>
  <c r="S4128" i="3"/>
  <c r="S4129" i="3"/>
  <c r="S4130" i="3"/>
  <c r="S4131" i="3"/>
  <c r="S4132" i="3"/>
  <c r="S4133" i="3"/>
  <c r="S4134" i="3"/>
  <c r="S4135" i="3"/>
  <c r="S4136" i="3"/>
  <c r="S4137" i="3"/>
  <c r="S4138" i="3"/>
  <c r="S4139" i="3"/>
  <c r="S4140" i="3"/>
  <c r="S4141" i="3"/>
  <c r="S4142" i="3"/>
  <c r="S4143" i="3"/>
  <c r="S4144" i="3"/>
  <c r="S4145" i="3"/>
  <c r="S4146" i="3"/>
  <c r="S4147" i="3"/>
  <c r="S4148" i="3"/>
  <c r="S4149" i="3"/>
  <c r="S4150" i="3"/>
  <c r="S4151" i="3"/>
  <c r="S4152" i="3"/>
  <c r="S4153" i="3"/>
  <c r="S4154" i="3"/>
  <c r="S4155" i="3"/>
  <c r="S4156" i="3"/>
  <c r="S4157" i="3"/>
  <c r="S4158" i="3"/>
  <c r="S4159" i="3"/>
  <c r="S4160" i="3"/>
  <c r="S4161" i="3"/>
  <c r="S4162" i="3"/>
  <c r="S4163" i="3"/>
  <c r="S4164" i="3"/>
  <c r="S4165" i="3"/>
  <c r="S4166" i="3"/>
  <c r="S4167" i="3"/>
  <c r="S4168" i="3"/>
  <c r="S4169" i="3"/>
  <c r="S4170" i="3"/>
  <c r="S4171" i="3"/>
  <c r="S4172" i="3"/>
  <c r="S4173" i="3"/>
  <c r="S4174" i="3"/>
  <c r="S4175" i="3"/>
  <c r="S4176" i="3"/>
  <c r="S4177" i="3"/>
  <c r="S4178" i="3"/>
  <c r="S4179" i="3"/>
  <c r="S4180" i="3"/>
  <c r="S4181" i="3"/>
  <c r="S4182" i="3"/>
  <c r="S4183" i="3"/>
  <c r="S4184" i="3"/>
  <c r="S4185" i="3"/>
  <c r="S4186" i="3"/>
  <c r="S4187" i="3"/>
  <c r="S4188" i="3"/>
  <c r="S4189" i="3"/>
  <c r="S4190" i="3"/>
  <c r="S4191" i="3"/>
  <c r="S4192" i="3"/>
  <c r="S4193" i="3"/>
  <c r="S4194" i="3"/>
  <c r="S4195" i="3"/>
  <c r="S4196" i="3"/>
  <c r="S4197" i="3"/>
  <c r="S4198" i="3"/>
  <c r="S4199" i="3"/>
  <c r="S4200" i="3"/>
  <c r="S4201" i="3"/>
  <c r="S4202" i="3"/>
  <c r="S4203" i="3"/>
  <c r="S4204" i="3"/>
  <c r="S4205" i="3"/>
  <c r="S4206" i="3"/>
  <c r="S4207" i="3"/>
  <c r="S4208" i="3"/>
  <c r="S4209" i="3"/>
  <c r="S4210" i="3"/>
  <c r="S4211" i="3"/>
  <c r="S4212" i="3"/>
  <c r="S4213" i="3"/>
  <c r="S4214" i="3"/>
  <c r="S4215" i="3"/>
  <c r="S4216" i="3"/>
  <c r="S4217" i="3"/>
  <c r="S4218" i="3"/>
  <c r="S4219" i="3"/>
  <c r="S4220" i="3"/>
  <c r="S4221" i="3"/>
  <c r="S4222" i="3"/>
  <c r="S4223" i="3"/>
  <c r="S4224" i="3"/>
  <c r="S4225" i="3"/>
  <c r="S4226" i="3"/>
  <c r="S4227" i="3"/>
  <c r="S4228" i="3"/>
  <c r="S4229" i="3"/>
  <c r="S4230" i="3"/>
  <c r="S4231" i="3"/>
  <c r="S4232" i="3"/>
  <c r="S4233" i="3"/>
  <c r="S4234" i="3"/>
  <c r="S4235" i="3"/>
  <c r="S4236" i="3"/>
  <c r="S4237" i="3"/>
  <c r="S4238" i="3"/>
  <c r="S4239" i="3"/>
  <c r="S4240" i="3"/>
  <c r="S4241" i="3"/>
  <c r="S4242" i="3"/>
  <c r="S4243" i="3"/>
  <c r="S4244" i="3"/>
  <c r="S4245" i="3"/>
  <c r="S4246" i="3"/>
  <c r="S4247" i="3"/>
  <c r="S4248" i="3"/>
  <c r="S4249" i="3"/>
  <c r="S4250" i="3"/>
  <c r="S4251" i="3"/>
  <c r="S4252" i="3"/>
  <c r="S4253" i="3"/>
  <c r="S4254" i="3"/>
  <c r="S4255" i="3"/>
  <c r="S4256" i="3"/>
  <c r="S4257" i="3"/>
  <c r="S4258" i="3"/>
  <c r="S4259" i="3"/>
  <c r="S4260" i="3"/>
  <c r="S4261" i="3"/>
  <c r="S4262" i="3"/>
  <c r="S4263" i="3"/>
  <c r="S4264" i="3"/>
  <c r="S4265" i="3"/>
  <c r="S4266" i="3"/>
  <c r="S4267" i="3"/>
  <c r="S4268" i="3"/>
  <c r="S4269" i="3"/>
  <c r="S4270" i="3"/>
  <c r="S4271" i="3"/>
  <c r="S4272" i="3"/>
  <c r="S4273" i="3"/>
  <c r="S4274" i="3"/>
  <c r="S4275" i="3"/>
  <c r="S4276" i="3"/>
  <c r="S4277" i="3"/>
  <c r="S4278" i="3"/>
  <c r="S4279" i="3"/>
  <c r="S4280" i="3"/>
  <c r="S4281" i="3"/>
  <c r="S4282" i="3"/>
  <c r="S4283" i="3"/>
  <c r="S4284" i="3"/>
  <c r="S4285" i="3"/>
  <c r="S4286" i="3"/>
  <c r="S4287" i="3"/>
  <c r="S4288" i="3"/>
  <c r="S4289" i="3"/>
  <c r="S4290" i="3"/>
  <c r="S4291" i="3"/>
  <c r="S4292" i="3"/>
  <c r="S4293" i="3"/>
  <c r="S4294" i="3"/>
  <c r="S4295" i="3"/>
  <c r="S4296" i="3"/>
  <c r="S4297" i="3"/>
  <c r="S4298" i="3"/>
  <c r="S4299" i="3"/>
  <c r="S4300" i="3"/>
  <c r="S4301" i="3"/>
  <c r="S4302" i="3"/>
  <c r="S4303" i="3"/>
  <c r="S4304" i="3"/>
  <c r="S4305" i="3"/>
  <c r="S4306" i="3"/>
  <c r="S4307" i="3"/>
  <c r="S4308" i="3"/>
  <c r="S4309" i="3"/>
  <c r="S4310" i="3"/>
  <c r="S4311" i="3"/>
  <c r="S4312" i="3"/>
  <c r="S4313" i="3"/>
  <c r="S4314" i="3"/>
  <c r="S4315" i="3"/>
  <c r="S4316" i="3"/>
  <c r="S4317" i="3"/>
  <c r="S4318" i="3"/>
  <c r="S4319" i="3"/>
  <c r="S4320" i="3"/>
  <c r="S4321" i="3"/>
  <c r="S4322" i="3"/>
  <c r="S4323" i="3"/>
  <c r="S4324" i="3"/>
  <c r="S4325" i="3"/>
  <c r="S4326" i="3"/>
  <c r="S4327" i="3"/>
  <c r="S4328" i="3"/>
  <c r="S4329" i="3"/>
  <c r="S4330" i="3"/>
  <c r="S4331" i="3"/>
  <c r="S4332" i="3"/>
  <c r="S4333" i="3"/>
  <c r="S4334" i="3"/>
  <c r="S4335" i="3"/>
  <c r="S4336" i="3"/>
  <c r="S4337" i="3"/>
  <c r="S4338" i="3"/>
  <c r="S4339" i="3"/>
  <c r="S4340" i="3"/>
  <c r="S4341" i="3"/>
  <c r="S4342" i="3"/>
  <c r="S4343" i="3"/>
  <c r="S4344" i="3"/>
  <c r="S4345" i="3"/>
  <c r="S4346" i="3"/>
  <c r="S4347" i="3"/>
  <c r="S4348" i="3"/>
  <c r="S4349" i="3"/>
  <c r="S4350" i="3"/>
  <c r="S4351" i="3"/>
  <c r="S4352" i="3"/>
  <c r="S4353" i="3"/>
  <c r="S4354" i="3"/>
  <c r="S4355" i="3"/>
  <c r="S4356" i="3"/>
  <c r="S4357" i="3"/>
  <c r="S4358" i="3"/>
  <c r="S4359" i="3"/>
  <c r="S4360" i="3"/>
  <c r="S4361" i="3"/>
  <c r="S4362" i="3"/>
  <c r="S4363" i="3"/>
  <c r="S4364" i="3"/>
  <c r="S4365" i="3"/>
  <c r="S4366" i="3"/>
  <c r="S4367" i="3"/>
  <c r="S4368" i="3"/>
  <c r="S4369" i="3"/>
  <c r="S4370" i="3"/>
  <c r="S4371" i="3"/>
  <c r="S4372" i="3"/>
  <c r="S4373" i="3"/>
  <c r="S4374" i="3"/>
  <c r="S4375" i="3"/>
  <c r="S4376" i="3"/>
  <c r="S4377" i="3"/>
  <c r="S4378" i="3"/>
  <c r="S4379" i="3"/>
  <c r="S4380" i="3"/>
  <c r="S4381" i="3"/>
  <c r="S4382" i="3"/>
  <c r="S4383" i="3"/>
  <c r="S4384" i="3"/>
  <c r="S4385" i="3"/>
  <c r="S4386" i="3"/>
  <c r="S4387" i="3"/>
  <c r="S4388" i="3"/>
  <c r="S4389" i="3"/>
  <c r="S4390" i="3"/>
  <c r="S4391" i="3"/>
  <c r="S4392" i="3"/>
  <c r="S4393" i="3"/>
  <c r="S4394" i="3"/>
  <c r="S4395" i="3"/>
  <c r="S4396" i="3"/>
  <c r="S4397" i="3"/>
  <c r="S4398" i="3"/>
  <c r="S4399" i="3"/>
  <c r="S4400" i="3"/>
  <c r="S4401" i="3"/>
  <c r="S4402" i="3"/>
  <c r="S4403" i="3"/>
  <c r="S4404" i="3"/>
  <c r="S4405" i="3"/>
  <c r="S4406" i="3"/>
  <c r="S4407" i="3"/>
  <c r="S4408" i="3"/>
  <c r="S4409" i="3"/>
  <c r="S4410" i="3"/>
  <c r="S4411" i="3"/>
  <c r="S4412" i="3"/>
  <c r="S4413" i="3"/>
  <c r="S4414" i="3"/>
  <c r="S4415" i="3"/>
  <c r="S4416" i="3"/>
  <c r="S4417" i="3"/>
  <c r="S4418" i="3"/>
  <c r="S4419" i="3"/>
  <c r="S4420" i="3"/>
  <c r="S4421" i="3"/>
  <c r="S4422" i="3"/>
  <c r="S4423" i="3"/>
  <c r="S4424" i="3"/>
  <c r="S4425" i="3"/>
  <c r="S4426" i="3"/>
  <c r="S4427" i="3"/>
  <c r="S4428" i="3"/>
  <c r="S4429" i="3"/>
  <c r="S4430" i="3"/>
  <c r="S4431" i="3"/>
  <c r="S4432" i="3"/>
  <c r="S4433" i="3"/>
  <c r="S4435" i="3"/>
  <c r="S4436" i="3"/>
  <c r="S4437" i="3"/>
  <c r="S4438" i="3"/>
  <c r="S4439" i="3"/>
  <c r="S4440" i="3"/>
  <c r="S4441" i="3"/>
  <c r="S4442" i="3"/>
  <c r="S4443" i="3"/>
  <c r="S4444" i="3"/>
  <c r="S4445" i="3"/>
  <c r="S4446" i="3"/>
  <c r="S4447" i="3"/>
  <c r="S4448" i="3"/>
  <c r="S4449" i="3"/>
  <c r="S4451" i="3"/>
  <c r="S4452" i="3"/>
  <c r="S4453" i="3"/>
  <c r="S4454" i="3"/>
  <c r="S4455" i="3"/>
  <c r="S4456" i="3"/>
  <c r="S4457" i="3"/>
  <c r="S4458" i="3"/>
  <c r="S4459" i="3"/>
  <c r="S4460" i="3"/>
  <c r="S4461" i="3"/>
  <c r="S4462" i="3"/>
  <c r="S4463" i="3"/>
  <c r="S4464" i="3"/>
  <c r="S4465" i="3"/>
  <c r="S4467" i="3"/>
  <c r="S4468" i="3"/>
  <c r="S4469" i="3"/>
  <c r="S4470" i="3"/>
  <c r="S4471" i="3"/>
  <c r="S4472" i="3"/>
  <c r="S4473" i="3"/>
  <c r="S4474" i="3"/>
  <c r="S4475" i="3"/>
  <c r="S4476" i="3"/>
  <c r="S4477" i="3"/>
  <c r="S4478" i="3"/>
  <c r="S4479" i="3"/>
  <c r="S4480" i="3"/>
  <c r="S4481" i="3"/>
  <c r="S4483" i="3"/>
  <c r="S4484" i="3"/>
  <c r="S4485" i="3"/>
  <c r="S4486" i="3"/>
  <c r="S4487" i="3"/>
  <c r="S4488" i="3"/>
  <c r="S4489" i="3"/>
  <c r="S4490" i="3"/>
  <c r="S4491" i="3"/>
  <c r="S4492" i="3"/>
  <c r="S4493" i="3"/>
  <c r="S4494" i="3"/>
  <c r="S4495" i="3"/>
  <c r="S4496" i="3"/>
  <c r="S4497" i="3"/>
  <c r="S4499" i="3"/>
  <c r="S4500" i="3"/>
  <c r="S4501" i="3"/>
  <c r="S4502" i="3"/>
  <c r="S4503" i="3"/>
  <c r="S4504" i="3"/>
  <c r="S4505" i="3"/>
  <c r="S4506" i="3"/>
  <c r="S4507" i="3"/>
  <c r="S4508" i="3"/>
  <c r="S4509" i="3"/>
  <c r="S4510" i="3"/>
  <c r="S4511" i="3"/>
  <c r="S4512" i="3"/>
  <c r="S4513" i="3"/>
  <c r="S4515" i="3"/>
  <c r="S4516" i="3"/>
  <c r="S4517" i="3"/>
  <c r="S4518" i="3"/>
  <c r="S4519" i="3"/>
  <c r="S4520" i="3"/>
  <c r="S4521" i="3"/>
  <c r="S4522" i="3"/>
  <c r="S4523" i="3"/>
  <c r="S4524" i="3"/>
  <c r="S4525" i="3"/>
  <c r="S4526" i="3"/>
  <c r="S4527" i="3"/>
  <c r="S4528" i="3"/>
  <c r="S4529" i="3"/>
  <c r="S4531" i="3"/>
  <c r="S4532" i="3"/>
  <c r="S4533" i="3"/>
  <c r="S4534" i="3"/>
  <c r="S4535" i="3"/>
  <c r="S4536" i="3"/>
  <c r="S4537" i="3"/>
  <c r="S4538" i="3"/>
  <c r="S4539" i="3"/>
  <c r="S4540" i="3"/>
  <c r="S4541" i="3"/>
  <c r="S4542" i="3"/>
  <c r="S4543" i="3"/>
  <c r="S4544" i="3"/>
  <c r="S4545" i="3"/>
  <c r="S4547" i="3"/>
  <c r="S4548" i="3"/>
  <c r="S4549" i="3"/>
  <c r="S4550" i="3"/>
  <c r="S4551" i="3"/>
  <c r="S4552" i="3"/>
  <c r="S4553" i="3"/>
  <c r="S4554" i="3"/>
  <c r="S4555" i="3"/>
  <c r="S4556" i="3"/>
  <c r="S4557" i="3"/>
  <c r="S4558" i="3"/>
  <c r="S4559" i="3"/>
  <c r="S4560" i="3"/>
  <c r="S4561" i="3"/>
  <c r="S4563" i="3"/>
  <c r="S4564" i="3"/>
  <c r="S4565" i="3"/>
  <c r="S4566" i="3"/>
  <c r="S4567" i="3"/>
  <c r="S4568" i="3"/>
  <c r="S4569" i="3"/>
  <c r="S4570" i="3"/>
  <c r="S4571" i="3"/>
  <c r="S4572" i="3"/>
  <c r="S4573" i="3"/>
  <c r="S4574" i="3"/>
  <c r="S4575" i="3"/>
  <c r="S4576" i="3"/>
  <c r="S4577" i="3"/>
  <c r="S4579" i="3"/>
  <c r="S4580" i="3"/>
  <c r="S4581" i="3"/>
  <c r="S4582" i="3"/>
  <c r="S4583" i="3"/>
  <c r="S4584" i="3"/>
  <c r="S4585" i="3"/>
  <c r="S4586" i="3"/>
  <c r="S4587" i="3"/>
  <c r="S4588" i="3"/>
  <c r="S4589" i="3"/>
  <c r="S4590" i="3"/>
  <c r="S4591" i="3"/>
  <c r="S4592" i="3"/>
  <c r="S4593" i="3"/>
  <c r="S4595" i="3"/>
  <c r="S4596" i="3"/>
  <c r="S4597" i="3"/>
  <c r="S4598" i="3"/>
  <c r="S4599" i="3"/>
  <c r="S4600" i="3"/>
  <c r="S4601" i="3"/>
  <c r="S4602" i="3"/>
  <c r="S4603" i="3"/>
  <c r="S4604" i="3"/>
  <c r="S4605" i="3"/>
  <c r="S4606" i="3"/>
  <c r="S4607" i="3"/>
  <c r="S4608" i="3"/>
  <c r="S4609" i="3"/>
  <c r="S4611" i="3"/>
  <c r="S4612" i="3"/>
  <c r="S4613" i="3"/>
  <c r="S4614" i="3"/>
  <c r="S4615" i="3"/>
  <c r="S4616" i="3"/>
  <c r="S4617" i="3"/>
  <c r="S4618" i="3"/>
  <c r="S4619" i="3"/>
  <c r="S4620" i="3"/>
  <c r="S4621" i="3"/>
  <c r="S4622" i="3"/>
  <c r="S4623" i="3"/>
  <c r="S4624" i="3"/>
  <c r="S4625" i="3"/>
  <c r="S4627" i="3"/>
  <c r="S4628" i="3"/>
  <c r="S4629" i="3"/>
  <c r="S4630" i="3"/>
  <c r="S4631" i="3"/>
  <c r="S4632" i="3"/>
  <c r="S4633" i="3"/>
  <c r="S4634" i="3"/>
  <c r="S4635" i="3"/>
  <c r="S4636" i="3"/>
  <c r="S4637" i="3"/>
  <c r="S4638" i="3"/>
  <c r="S4639" i="3"/>
  <c r="S4640" i="3"/>
  <c r="S4641" i="3"/>
  <c r="S4643" i="3"/>
  <c r="S4644" i="3"/>
  <c r="S4645" i="3"/>
  <c r="S4646" i="3"/>
  <c r="S4647" i="3"/>
  <c r="S4648" i="3"/>
  <c r="S4649" i="3"/>
  <c r="S4650" i="3"/>
  <c r="S4651" i="3"/>
  <c r="S4652" i="3"/>
  <c r="S4653" i="3"/>
  <c r="S4654" i="3"/>
  <c r="S4655" i="3"/>
  <c r="S4656" i="3"/>
  <c r="S4657" i="3"/>
  <c r="S4659" i="3"/>
  <c r="S4660" i="3"/>
  <c r="S4661" i="3"/>
  <c r="S4662" i="3"/>
  <c r="S4663" i="3"/>
  <c r="S4664" i="3"/>
  <c r="S4665" i="3"/>
  <c r="S4666" i="3"/>
  <c r="S4667" i="3"/>
  <c r="S4668" i="3"/>
  <c r="S4669" i="3"/>
  <c r="S4670" i="3"/>
  <c r="S4671" i="3"/>
  <c r="S4672" i="3"/>
  <c r="S4673" i="3"/>
  <c r="S4675" i="3"/>
  <c r="S4676" i="3"/>
  <c r="S4677" i="3"/>
  <c r="S4678" i="3"/>
  <c r="S4679" i="3"/>
  <c r="S4680" i="3"/>
  <c r="S4681" i="3"/>
  <c r="S4682" i="3"/>
  <c r="S4683" i="3"/>
  <c r="S4684" i="3"/>
  <c r="S4685" i="3"/>
  <c r="S4686" i="3"/>
  <c r="S4687" i="3"/>
  <c r="S4688" i="3"/>
  <c r="S4689" i="3"/>
  <c r="S4691" i="3"/>
  <c r="S4692" i="3"/>
  <c r="S4693" i="3"/>
  <c r="S4694" i="3"/>
  <c r="S4695" i="3"/>
  <c r="S4696" i="3"/>
  <c r="S4697" i="3"/>
  <c r="S4698" i="3"/>
  <c r="S4699" i="3"/>
  <c r="S4700" i="3"/>
  <c r="S4701" i="3"/>
  <c r="S4702" i="3"/>
  <c r="S4703" i="3"/>
  <c r="S4704" i="3"/>
  <c r="S4705" i="3"/>
  <c r="S4707" i="3"/>
  <c r="S4708" i="3"/>
  <c r="S4709" i="3"/>
  <c r="S4710" i="3"/>
  <c r="S4711" i="3"/>
  <c r="S4712" i="3"/>
  <c r="S4713" i="3"/>
  <c r="S4714" i="3"/>
  <c r="S4715" i="3"/>
  <c r="S4716" i="3"/>
  <c r="S4717" i="3"/>
  <c r="S4718" i="3"/>
  <c r="S4719" i="3"/>
  <c r="S4720" i="3"/>
  <c r="S4721" i="3"/>
  <c r="S4723" i="3"/>
  <c r="S4724" i="3"/>
  <c r="S4725" i="3"/>
  <c r="S4726" i="3"/>
  <c r="S4727" i="3"/>
  <c r="S4728" i="3"/>
  <c r="S4729" i="3"/>
  <c r="S4730" i="3"/>
  <c r="S4731" i="3"/>
  <c r="S4732" i="3"/>
  <c r="S4733" i="3"/>
  <c r="S4734" i="3"/>
  <c r="S4735" i="3"/>
  <c r="S4736" i="3"/>
  <c r="S4737" i="3"/>
  <c r="S4739" i="3"/>
  <c r="S4740" i="3"/>
  <c r="S4741" i="3"/>
  <c r="S4742" i="3"/>
  <c r="S4743" i="3"/>
  <c r="S4744" i="3"/>
  <c r="S4745" i="3"/>
  <c r="S4746" i="3"/>
  <c r="S4747" i="3"/>
  <c r="S4748" i="3"/>
  <c r="S4749" i="3"/>
  <c r="S4750" i="3"/>
  <c r="S4751" i="3"/>
  <c r="S4752" i="3"/>
  <c r="S4753" i="3"/>
  <c r="S4755" i="3"/>
  <c r="S4756" i="3"/>
  <c r="S4757" i="3"/>
  <c r="S4758" i="3"/>
  <c r="S4759" i="3"/>
  <c r="S4760" i="3"/>
  <c r="S4761" i="3"/>
  <c r="S4762" i="3"/>
  <c r="S4763" i="3"/>
  <c r="S4764" i="3"/>
  <c r="S4765" i="3"/>
  <c r="S4766" i="3"/>
  <c r="S4767" i="3"/>
  <c r="S4768" i="3"/>
  <c r="S4769" i="3"/>
  <c r="S4771" i="3"/>
  <c r="S4772" i="3"/>
  <c r="S4773" i="3"/>
  <c r="S4774" i="3"/>
  <c r="S4775" i="3"/>
  <c r="S4776" i="3"/>
  <c r="S4777" i="3"/>
  <c r="S4778" i="3"/>
  <c r="S4779" i="3"/>
  <c r="S4780" i="3"/>
  <c r="S4781" i="3"/>
  <c r="S4782" i="3"/>
  <c r="S4783" i="3"/>
  <c r="S4784" i="3"/>
  <c r="S4785" i="3"/>
  <c r="S4787" i="3"/>
  <c r="S4788" i="3"/>
  <c r="S4789" i="3"/>
  <c r="S4790" i="3"/>
  <c r="S4791" i="3"/>
  <c r="S4792" i="3"/>
  <c r="S4793" i="3"/>
  <c r="S4794" i="3"/>
  <c r="S4795" i="3"/>
  <c r="S4796" i="3"/>
  <c r="S4797" i="3"/>
  <c r="S4798" i="3"/>
  <c r="S4799" i="3"/>
  <c r="S4800" i="3"/>
  <c r="S4801" i="3"/>
  <c r="S4803" i="3"/>
  <c r="S4804" i="3"/>
  <c r="S4805" i="3"/>
  <c r="S4806" i="3"/>
  <c r="S4807" i="3"/>
  <c r="S4808" i="3"/>
  <c r="S4809" i="3"/>
  <c r="S4810" i="3"/>
  <c r="S4811" i="3"/>
  <c r="S4812" i="3"/>
  <c r="S4813" i="3"/>
  <c r="S4814" i="3"/>
  <c r="S4815" i="3"/>
  <c r="S4816" i="3"/>
  <c r="S4817" i="3"/>
  <c r="S4819" i="3"/>
  <c r="S4820" i="3"/>
  <c r="S4821" i="3"/>
  <c r="S4822" i="3"/>
  <c r="S4823" i="3"/>
  <c r="S4824" i="3"/>
  <c r="S4825" i="3"/>
  <c r="S4826" i="3"/>
  <c r="S4827" i="3"/>
  <c r="S4828" i="3"/>
  <c r="S4829" i="3"/>
  <c r="S4830" i="3"/>
  <c r="S4831" i="3"/>
  <c r="S4832" i="3"/>
  <c r="S4833" i="3"/>
  <c r="S4835" i="3"/>
  <c r="S4836" i="3"/>
  <c r="S4837" i="3"/>
  <c r="S4838" i="3"/>
  <c r="S4839" i="3"/>
  <c r="S4840" i="3"/>
  <c r="S4841" i="3"/>
  <c r="S4842" i="3"/>
  <c r="S4843" i="3"/>
  <c r="S4844" i="3"/>
  <c r="S4845" i="3"/>
  <c r="S4846" i="3"/>
  <c r="S4847" i="3"/>
  <c r="S4848" i="3"/>
  <c r="S4849" i="3"/>
  <c r="S4851" i="3"/>
  <c r="S4852" i="3"/>
  <c r="S4853" i="3"/>
  <c r="S4854" i="3"/>
  <c r="S4855" i="3"/>
  <c r="S4856" i="3"/>
  <c r="S4857" i="3"/>
  <c r="S4858" i="3"/>
  <c r="S4859" i="3"/>
  <c r="S4860" i="3"/>
  <c r="S4861" i="3"/>
  <c r="S4862" i="3"/>
  <c r="S4863" i="3"/>
  <c r="S4864" i="3"/>
  <c r="S4865" i="3"/>
  <c r="S4867" i="3"/>
  <c r="S4868" i="3"/>
  <c r="S4869" i="3"/>
  <c r="S4870" i="3"/>
  <c r="S4871" i="3"/>
  <c r="S4872" i="3"/>
  <c r="S4873" i="3"/>
  <c r="S4874" i="3"/>
  <c r="S4875" i="3"/>
  <c r="S4876" i="3"/>
  <c r="S4877" i="3"/>
  <c r="S4878" i="3"/>
  <c r="S4879" i="3"/>
  <c r="S4880" i="3"/>
  <c r="S4881" i="3"/>
  <c r="S4883" i="3"/>
  <c r="S4884" i="3"/>
  <c r="S4885" i="3"/>
  <c r="S4886" i="3"/>
  <c r="S4887" i="3"/>
  <c r="S4888" i="3"/>
  <c r="S4889" i="3"/>
  <c r="S4890" i="3"/>
  <c r="S4891" i="3"/>
  <c r="S4892" i="3"/>
  <c r="S4893" i="3"/>
  <c r="S4894" i="3"/>
  <c r="S4895" i="3"/>
  <c r="S4896" i="3"/>
  <c r="S4897" i="3"/>
  <c r="S4899" i="3"/>
  <c r="S4900" i="3"/>
  <c r="S4901" i="3"/>
  <c r="S4902" i="3"/>
  <c r="S4903" i="3"/>
  <c r="S4904" i="3"/>
  <c r="S4905" i="3"/>
  <c r="S4906" i="3"/>
  <c r="S4907" i="3"/>
  <c r="S4908" i="3"/>
  <c r="S4909" i="3"/>
  <c r="S4910" i="3"/>
  <c r="S4911" i="3"/>
  <c r="S4912" i="3"/>
  <c r="S4913" i="3"/>
  <c r="S4915" i="3"/>
  <c r="S4916" i="3"/>
  <c r="S4917" i="3"/>
  <c r="S4918" i="3"/>
  <c r="S4919" i="3"/>
  <c r="S4920" i="3"/>
  <c r="S4921" i="3"/>
  <c r="S4922" i="3"/>
  <c r="S4923" i="3"/>
  <c r="S4924" i="3"/>
  <c r="S4925" i="3"/>
  <c r="S4926" i="3"/>
  <c r="S4927" i="3"/>
  <c r="S4928" i="3"/>
  <c r="S4929" i="3"/>
  <c r="S4931" i="3"/>
  <c r="S4932" i="3"/>
  <c r="S4933" i="3"/>
  <c r="S4934" i="3"/>
  <c r="S4935" i="3"/>
  <c r="S4936" i="3"/>
  <c r="S4937" i="3"/>
  <c r="S4938" i="3"/>
  <c r="S4939" i="3"/>
  <c r="S4940" i="3"/>
  <c r="S4941" i="3"/>
  <c r="S4942" i="3"/>
  <c r="S4943" i="3"/>
  <c r="S4944" i="3"/>
  <c r="S4945" i="3"/>
  <c r="S4947" i="3"/>
  <c r="S4948" i="3"/>
  <c r="S4949" i="3"/>
  <c r="S4950" i="3"/>
  <c r="S4951" i="3"/>
  <c r="S4952" i="3"/>
  <c r="S4953" i="3"/>
  <c r="S4954" i="3"/>
  <c r="S4955" i="3"/>
  <c r="S4956" i="3"/>
  <c r="S4957" i="3"/>
  <c r="S4958" i="3"/>
  <c r="S4959" i="3"/>
  <c r="S4960" i="3"/>
  <c r="S4961" i="3"/>
  <c r="S4963" i="3"/>
  <c r="S4964" i="3"/>
  <c r="S4965" i="3"/>
  <c r="S4966" i="3"/>
  <c r="S4967" i="3"/>
  <c r="S4968" i="3"/>
  <c r="S4969" i="3"/>
  <c r="S4970" i="3"/>
  <c r="S4971" i="3"/>
  <c r="S4972" i="3"/>
  <c r="S4973" i="3"/>
  <c r="S4974" i="3"/>
  <c r="S4975" i="3"/>
  <c r="S4976" i="3"/>
  <c r="S4977" i="3"/>
  <c r="S4979" i="3"/>
  <c r="S4980" i="3"/>
  <c r="S4981" i="3"/>
  <c r="S4982" i="3"/>
  <c r="S4983" i="3"/>
  <c r="S4984" i="3"/>
  <c r="S4985" i="3"/>
  <c r="S4986" i="3"/>
  <c r="S4987" i="3"/>
  <c r="S4988" i="3"/>
  <c r="S4989" i="3"/>
  <c r="S4990" i="3"/>
  <c r="S4991" i="3"/>
  <c r="S4992" i="3"/>
  <c r="S4993" i="3"/>
  <c r="S4995" i="3"/>
  <c r="S4996" i="3"/>
  <c r="S4997" i="3"/>
  <c r="S4998" i="3"/>
  <c r="S4999" i="3"/>
  <c r="S5000" i="3"/>
  <c r="S5001" i="3"/>
  <c r="S5002" i="3"/>
  <c r="S5003" i="3"/>
  <c r="S5004" i="3"/>
  <c r="S5005" i="3"/>
  <c r="S5006" i="3"/>
  <c r="S5007" i="3"/>
  <c r="S5008" i="3"/>
  <c r="S5009" i="3"/>
  <c r="S5011" i="3"/>
  <c r="S5012" i="3"/>
  <c r="S5013" i="3"/>
  <c r="S5014" i="3"/>
  <c r="S5015" i="3"/>
  <c r="S5016" i="3"/>
  <c r="S5017" i="3"/>
  <c r="S5018" i="3"/>
  <c r="S5019" i="3"/>
  <c r="S5020" i="3"/>
  <c r="S5021" i="3"/>
  <c r="S5022" i="3"/>
  <c r="S5023" i="3"/>
  <c r="S5024" i="3"/>
  <c r="S5025" i="3"/>
  <c r="S5027" i="3"/>
  <c r="S5028" i="3"/>
  <c r="S5029" i="3"/>
  <c r="S5030" i="3"/>
  <c r="S5031" i="3"/>
  <c r="S5032" i="3"/>
  <c r="S5033" i="3"/>
  <c r="S5034" i="3"/>
  <c r="S5035" i="3"/>
  <c r="S5036" i="3"/>
  <c r="S5037" i="3"/>
  <c r="S5038" i="3"/>
  <c r="S5039" i="3"/>
  <c r="S5040" i="3"/>
  <c r="S5041" i="3"/>
  <c r="S5043" i="3"/>
  <c r="S5044" i="3"/>
  <c r="S5045" i="3"/>
  <c r="S5046" i="3"/>
  <c r="S5047" i="3"/>
  <c r="S5048" i="3"/>
  <c r="S5049" i="3"/>
  <c r="S5050" i="3"/>
  <c r="S5051" i="3"/>
  <c r="S5052" i="3"/>
  <c r="S5053" i="3"/>
  <c r="S5054" i="3"/>
  <c r="S5055" i="3"/>
  <c r="S5056" i="3"/>
  <c r="S5057" i="3"/>
  <c r="S5059" i="3"/>
  <c r="S5060" i="3"/>
  <c r="S5061" i="3"/>
  <c r="S5062" i="3"/>
  <c r="S5063" i="3"/>
  <c r="S5064" i="3"/>
  <c r="S5065" i="3"/>
  <c r="S5066" i="3"/>
  <c r="S5067" i="3"/>
  <c r="S5068" i="3"/>
  <c r="S5069" i="3"/>
  <c r="S5070" i="3"/>
  <c r="S5071" i="3"/>
  <c r="S5072" i="3"/>
  <c r="S5073" i="3"/>
  <c r="S5075" i="3"/>
  <c r="S5076" i="3"/>
  <c r="S5077" i="3"/>
  <c r="S5078" i="3"/>
  <c r="S5079" i="3"/>
  <c r="S5080" i="3"/>
  <c r="S5081" i="3"/>
  <c r="S5082" i="3"/>
  <c r="S5083" i="3"/>
  <c r="S5084" i="3"/>
  <c r="S5085" i="3"/>
  <c r="S5086" i="3"/>
  <c r="S5087" i="3"/>
  <c r="S5088" i="3"/>
  <c r="S5089" i="3"/>
  <c r="S5091" i="3"/>
  <c r="S5092" i="3"/>
  <c r="S5093" i="3"/>
  <c r="S5094" i="3"/>
  <c r="S5095" i="3"/>
  <c r="S5096" i="3"/>
  <c r="S5097" i="3"/>
  <c r="S5098" i="3"/>
  <c r="S5099" i="3"/>
  <c r="S5100" i="3"/>
  <c r="S5101" i="3"/>
  <c r="S5102" i="3"/>
  <c r="S5103" i="3"/>
  <c r="S5104" i="3"/>
  <c r="S5105" i="3"/>
  <c r="S5107" i="3"/>
  <c r="S5108" i="3"/>
  <c r="S5109" i="3"/>
  <c r="S5110" i="3"/>
  <c r="S5111" i="3"/>
  <c r="S5112" i="3"/>
  <c r="S5113" i="3"/>
  <c r="S5114" i="3"/>
  <c r="S5115" i="3"/>
  <c r="S5116" i="3"/>
  <c r="S5117" i="3"/>
  <c r="S5118" i="3"/>
  <c r="S5119" i="3"/>
  <c r="S5120" i="3"/>
  <c r="S5121" i="3"/>
  <c r="S5123" i="3"/>
  <c r="S5124" i="3"/>
  <c r="S5125" i="3"/>
  <c r="S5126" i="3"/>
  <c r="S5127" i="3"/>
  <c r="S5128" i="3"/>
  <c r="S5129" i="3"/>
  <c r="S5130" i="3"/>
  <c r="S5131" i="3"/>
  <c r="S5132" i="3"/>
  <c r="S5133" i="3"/>
  <c r="S5134" i="3"/>
  <c r="S5135" i="3"/>
  <c r="S5136" i="3"/>
  <c r="S5137" i="3"/>
  <c r="S5139" i="3"/>
  <c r="S5140" i="3"/>
  <c r="S5141" i="3"/>
  <c r="S5142" i="3"/>
  <c r="S5143" i="3"/>
  <c r="S5144" i="3"/>
  <c r="S5145" i="3"/>
  <c r="S5146" i="3"/>
  <c r="S5147" i="3"/>
  <c r="S5148" i="3"/>
  <c r="S5149" i="3"/>
  <c r="S5150" i="3"/>
  <c r="S5151" i="3"/>
  <c r="S5152" i="3"/>
  <c r="S5153" i="3"/>
  <c r="S5155" i="3"/>
  <c r="S5156" i="3"/>
  <c r="S5157" i="3"/>
  <c r="S5158" i="3"/>
  <c r="S5159" i="3"/>
  <c r="S5160" i="3"/>
  <c r="S5161" i="3"/>
  <c r="S5162" i="3"/>
  <c r="S5163" i="3"/>
  <c r="S5164" i="3"/>
  <c r="S5165" i="3"/>
  <c r="S5166" i="3"/>
  <c r="S5167" i="3"/>
  <c r="S5168" i="3"/>
  <c r="S5169" i="3"/>
  <c r="S5171" i="3"/>
  <c r="S5172" i="3"/>
  <c r="S5173" i="3"/>
  <c r="S5174" i="3"/>
  <c r="S5175" i="3"/>
  <c r="S5176" i="3"/>
  <c r="S5177" i="3"/>
  <c r="S5178" i="3"/>
  <c r="S5179" i="3"/>
  <c r="S5180" i="3"/>
  <c r="S5181" i="3"/>
  <c r="S5182" i="3"/>
  <c r="S5183" i="3"/>
  <c r="S5184" i="3"/>
  <c r="S5185" i="3"/>
  <c r="S5187" i="3"/>
  <c r="S5188" i="3"/>
  <c r="S5189" i="3"/>
  <c r="S5190" i="3"/>
  <c r="S5191" i="3"/>
  <c r="S5192" i="3"/>
  <c r="S5193" i="3"/>
  <c r="S5194" i="3"/>
  <c r="S5195" i="3"/>
  <c r="S5196" i="3"/>
  <c r="S5197" i="3"/>
  <c r="S5198" i="3"/>
  <c r="S5199" i="3"/>
  <c r="S5200" i="3"/>
  <c r="S5201" i="3"/>
  <c r="S5203" i="3"/>
  <c r="S5204" i="3"/>
  <c r="S5205" i="3"/>
  <c r="S5206" i="3"/>
  <c r="S5207" i="3"/>
  <c r="S5208" i="3"/>
  <c r="S5209" i="3"/>
  <c r="S5210" i="3"/>
  <c r="S5211" i="3"/>
  <c r="S5212" i="3"/>
  <c r="S5213" i="3"/>
  <c r="S5214" i="3"/>
  <c r="S5215" i="3"/>
  <c r="S5216" i="3"/>
  <c r="S5217" i="3"/>
  <c r="S5219" i="3"/>
  <c r="S5220" i="3"/>
  <c r="S5221" i="3"/>
  <c r="S5222" i="3"/>
  <c r="S5223" i="3"/>
  <c r="S5224" i="3"/>
  <c r="S5225" i="3"/>
  <c r="S5226" i="3"/>
  <c r="S5227" i="3"/>
  <c r="S5228" i="3"/>
  <c r="S5229" i="3"/>
  <c r="S5230" i="3"/>
  <c r="S5231" i="3"/>
  <c r="S5232" i="3"/>
  <c r="S5233" i="3"/>
  <c r="S5235" i="3"/>
  <c r="S5236" i="3"/>
  <c r="S5237" i="3"/>
  <c r="S5238" i="3"/>
  <c r="S5239" i="3"/>
  <c r="S5240" i="3"/>
  <c r="S5241" i="3"/>
  <c r="S5242" i="3"/>
  <c r="S5243" i="3"/>
  <c r="S5244" i="3"/>
  <c r="S5245" i="3"/>
  <c r="S5246" i="3"/>
  <c r="S5247" i="3"/>
  <c r="S5248" i="3"/>
  <c r="S5249" i="3"/>
  <c r="S5251" i="3"/>
  <c r="S5252" i="3"/>
  <c r="S5253" i="3"/>
  <c r="S5254" i="3"/>
  <c r="S5255" i="3"/>
  <c r="S5256" i="3"/>
  <c r="S5257" i="3"/>
  <c r="S5258" i="3"/>
  <c r="S5259" i="3"/>
  <c r="S5260" i="3"/>
  <c r="S5261" i="3"/>
  <c r="S5262" i="3"/>
  <c r="S5263" i="3"/>
  <c r="S5264" i="3"/>
  <c r="S5265" i="3"/>
  <c r="S5267" i="3"/>
  <c r="S5268" i="3"/>
  <c r="S5269" i="3"/>
  <c r="S5270" i="3"/>
  <c r="S5271" i="3"/>
  <c r="S5272" i="3"/>
  <c r="S5273" i="3"/>
  <c r="S5274" i="3"/>
  <c r="S5275" i="3"/>
  <c r="S5276" i="3"/>
  <c r="S5277" i="3"/>
  <c r="S5278" i="3"/>
  <c r="S5279" i="3"/>
  <c r="S5280" i="3"/>
  <c r="S5281" i="3"/>
  <c r="S5283" i="3"/>
  <c r="S5284" i="3"/>
  <c r="S5285" i="3"/>
  <c r="S5286" i="3"/>
  <c r="S5287" i="3"/>
  <c r="S5288" i="3"/>
  <c r="S5289" i="3"/>
  <c r="S5290" i="3"/>
  <c r="S5291" i="3"/>
  <c r="S5292" i="3"/>
  <c r="S5293" i="3"/>
  <c r="S5294" i="3"/>
  <c r="S5295" i="3"/>
  <c r="S5296" i="3"/>
  <c r="S5297" i="3"/>
  <c r="S5299" i="3"/>
  <c r="S5300" i="3"/>
  <c r="S5301" i="3"/>
  <c r="S5302" i="3"/>
  <c r="S5303" i="3"/>
  <c r="S5304" i="3"/>
  <c r="S5305" i="3"/>
  <c r="S5306" i="3"/>
  <c r="S5307" i="3"/>
  <c r="S5308" i="3"/>
  <c r="S5309" i="3"/>
  <c r="S5310" i="3"/>
  <c r="S5311" i="3"/>
  <c r="S5312" i="3"/>
  <c r="S5313" i="3"/>
  <c r="S5315" i="3"/>
  <c r="S5316" i="3"/>
  <c r="S5317" i="3"/>
  <c r="S5318" i="3"/>
  <c r="S5319" i="3"/>
  <c r="S5320" i="3"/>
  <c r="S5321" i="3"/>
  <c r="S5322" i="3"/>
  <c r="S5323" i="3"/>
  <c r="S5324" i="3"/>
  <c r="S5325" i="3"/>
  <c r="S5326" i="3"/>
  <c r="S5327" i="3"/>
  <c r="S5328" i="3"/>
  <c r="S5329" i="3"/>
  <c r="S5331" i="3"/>
  <c r="S5332" i="3"/>
  <c r="S5333" i="3"/>
  <c r="S5334" i="3"/>
  <c r="S5335" i="3"/>
  <c r="S5336" i="3"/>
  <c r="S5337" i="3"/>
  <c r="S5338" i="3"/>
  <c r="S5339" i="3"/>
  <c r="S5340" i="3"/>
  <c r="S5341" i="3"/>
  <c r="S5342" i="3"/>
  <c r="S5343" i="3"/>
  <c r="S5344" i="3"/>
  <c r="S5345" i="3"/>
  <c r="S5347" i="3"/>
  <c r="S5348" i="3"/>
  <c r="S5349" i="3"/>
  <c r="S5350" i="3"/>
  <c r="S5351" i="3"/>
  <c r="S5352" i="3"/>
  <c r="S5353" i="3"/>
  <c r="S5354" i="3"/>
  <c r="S5355" i="3"/>
  <c r="S5356" i="3"/>
  <c r="S5357" i="3"/>
  <c r="S5358" i="3"/>
  <c r="S5359" i="3"/>
  <c r="S5360" i="3"/>
  <c r="S5361" i="3"/>
  <c r="S5363" i="3"/>
  <c r="S5364" i="3"/>
  <c r="S5365" i="3"/>
  <c r="S5366" i="3"/>
  <c r="S5367" i="3"/>
  <c r="S5368" i="3"/>
  <c r="S5369" i="3"/>
  <c r="S5370" i="3"/>
  <c r="S5371" i="3"/>
  <c r="S5372" i="3"/>
  <c r="S5373" i="3"/>
  <c r="S5374" i="3"/>
  <c r="S5375" i="3"/>
  <c r="S5376" i="3"/>
  <c r="S5377" i="3"/>
  <c r="S5379" i="3"/>
  <c r="S5380" i="3"/>
  <c r="S5381" i="3"/>
  <c r="S5382" i="3"/>
  <c r="S5383" i="3"/>
  <c r="S5384" i="3"/>
  <c r="S5385" i="3"/>
  <c r="S5386" i="3"/>
  <c r="S5387" i="3"/>
  <c r="S5388" i="3"/>
  <c r="S5389" i="3"/>
  <c r="S5390" i="3"/>
  <c r="S5391" i="3"/>
  <c r="S5392" i="3"/>
  <c r="S5393" i="3"/>
  <c r="S5395" i="3"/>
  <c r="S5396" i="3"/>
  <c r="S5397" i="3"/>
  <c r="S5398" i="3"/>
  <c r="S5399" i="3"/>
  <c r="S5400" i="3"/>
  <c r="S5401" i="3"/>
  <c r="S5402" i="3"/>
  <c r="S5403" i="3"/>
  <c r="S5404" i="3"/>
  <c r="S5405" i="3"/>
  <c r="S5406" i="3"/>
  <c r="S5407" i="3"/>
  <c r="S5408" i="3"/>
  <c r="S5409" i="3"/>
  <c r="S5411" i="3"/>
  <c r="S5412" i="3"/>
  <c r="S5413" i="3"/>
  <c r="S5414" i="3"/>
  <c r="S5415" i="3"/>
  <c r="S5416" i="3"/>
  <c r="S5417" i="3"/>
  <c r="S5418" i="3"/>
  <c r="S5419" i="3"/>
  <c r="S5420" i="3"/>
  <c r="S5421" i="3"/>
  <c r="S5422" i="3"/>
  <c r="S5423" i="3"/>
  <c r="S5424" i="3"/>
  <c r="S5425" i="3"/>
  <c r="S5427" i="3"/>
  <c r="S5428" i="3"/>
  <c r="S5429" i="3"/>
  <c r="S5430" i="3"/>
  <c r="S5431" i="3"/>
  <c r="S5432" i="3"/>
  <c r="S5433" i="3"/>
  <c r="S5434" i="3"/>
  <c r="S5435" i="3"/>
  <c r="S5436" i="3"/>
  <c r="S5437" i="3"/>
  <c r="S5438" i="3"/>
  <c r="S5439" i="3"/>
  <c r="S5440" i="3"/>
  <c r="S5441" i="3"/>
  <c r="S5443" i="3"/>
  <c r="S5444" i="3"/>
  <c r="S5445" i="3"/>
  <c r="S5446" i="3"/>
  <c r="S5447" i="3"/>
  <c r="S5448" i="3"/>
  <c r="S5449" i="3"/>
  <c r="S5450" i="3"/>
  <c r="S5451" i="3"/>
  <c r="S5452" i="3"/>
  <c r="S5453" i="3"/>
  <c r="S5454" i="3"/>
  <c r="S5455" i="3"/>
  <c r="S5456" i="3"/>
  <c r="S5457" i="3"/>
  <c r="S5459" i="3"/>
  <c r="S5460" i="3"/>
  <c r="S5461" i="3"/>
  <c r="S5462" i="3"/>
  <c r="S5463" i="3"/>
  <c r="S5464" i="3"/>
  <c r="S5465" i="3"/>
  <c r="S5466" i="3"/>
  <c r="S5467" i="3"/>
  <c r="S5468" i="3"/>
  <c r="S5469" i="3"/>
  <c r="S5470" i="3"/>
  <c r="S5471" i="3"/>
  <c r="S5472" i="3"/>
  <c r="S5473" i="3"/>
  <c r="S5475" i="3"/>
  <c r="S5476" i="3"/>
  <c r="S5477" i="3"/>
  <c r="S5478" i="3"/>
  <c r="S5479" i="3"/>
  <c r="S5480" i="3"/>
  <c r="S5481" i="3"/>
  <c r="S5482" i="3"/>
  <c r="S5483" i="3"/>
  <c r="S5484" i="3"/>
  <c r="S5485" i="3"/>
  <c r="S5486" i="3"/>
  <c r="S5487" i="3"/>
  <c r="S5488" i="3"/>
  <c r="S5489" i="3"/>
  <c r="S5491" i="3"/>
  <c r="S5492" i="3"/>
  <c r="S5493" i="3"/>
  <c r="S5494" i="3"/>
  <c r="S5495" i="3"/>
  <c r="S5496" i="3"/>
  <c r="S5497" i="3"/>
  <c r="S5498" i="3"/>
  <c r="S5499" i="3"/>
  <c r="S5500" i="3"/>
  <c r="S5501" i="3"/>
  <c r="S5502" i="3"/>
  <c r="S5503" i="3"/>
  <c r="S5504" i="3"/>
  <c r="S5505" i="3"/>
  <c r="S5507" i="3"/>
  <c r="S5508" i="3"/>
  <c r="S5509" i="3"/>
  <c r="S5510" i="3"/>
  <c r="S5511" i="3"/>
  <c r="S5512" i="3"/>
  <c r="S5513" i="3"/>
  <c r="S5514" i="3"/>
  <c r="S5515" i="3"/>
  <c r="S5516" i="3"/>
  <c r="S5517" i="3"/>
  <c r="S5518" i="3"/>
  <c r="S5519" i="3"/>
  <c r="S5520" i="3"/>
  <c r="S5521" i="3"/>
  <c r="S5523" i="3"/>
  <c r="S5524" i="3"/>
  <c r="S5525" i="3"/>
  <c r="S5526" i="3"/>
  <c r="S5527" i="3"/>
  <c r="S5528" i="3"/>
  <c r="S5529" i="3"/>
  <c r="S5530" i="3"/>
  <c r="S5531" i="3"/>
  <c r="S5532" i="3"/>
  <c r="S5533" i="3"/>
  <c r="S5534" i="3"/>
  <c r="S5535" i="3"/>
  <c r="S5536" i="3"/>
  <c r="S5537" i="3"/>
  <c r="S5539" i="3"/>
  <c r="S5540" i="3"/>
  <c r="S5541" i="3"/>
  <c r="S5542" i="3"/>
  <c r="S5543" i="3"/>
  <c r="S5544" i="3"/>
  <c r="S5545" i="3"/>
  <c r="S5546" i="3"/>
  <c r="S5547" i="3"/>
  <c r="S5548" i="3"/>
  <c r="S5549" i="3"/>
  <c r="S5550" i="3"/>
  <c r="S5551" i="3"/>
  <c r="S5552" i="3"/>
  <c r="S5553" i="3"/>
  <c r="S5555" i="3"/>
  <c r="S5556" i="3"/>
  <c r="S5557" i="3"/>
  <c r="S5558" i="3"/>
  <c r="S5559" i="3"/>
  <c r="S5560" i="3"/>
  <c r="S5561" i="3"/>
  <c r="S5562" i="3"/>
  <c r="S5563" i="3"/>
  <c r="S5564" i="3"/>
  <c r="S5565" i="3"/>
  <c r="S5566" i="3"/>
  <c r="S5567" i="3"/>
  <c r="S5568" i="3"/>
  <c r="S5569" i="3"/>
  <c r="S5571" i="3"/>
  <c r="S5572" i="3"/>
  <c r="S5573" i="3"/>
  <c r="S5574" i="3"/>
  <c r="S5575" i="3"/>
  <c r="S5576" i="3"/>
  <c r="S5577" i="3"/>
  <c r="S5578" i="3"/>
  <c r="S5579" i="3"/>
  <c r="S5580" i="3"/>
  <c r="S5581" i="3"/>
  <c r="S5582" i="3"/>
  <c r="S5583" i="3"/>
  <c r="S5584" i="3"/>
  <c r="S5585" i="3"/>
  <c r="S5587" i="3"/>
  <c r="S5588" i="3"/>
  <c r="S5589" i="3"/>
  <c r="S5590" i="3"/>
  <c r="S5591" i="3"/>
  <c r="S5592" i="3"/>
  <c r="S5593" i="3"/>
  <c r="S5594" i="3"/>
  <c r="S5595" i="3"/>
  <c r="S5596" i="3"/>
  <c r="S5597" i="3"/>
  <c r="S5598" i="3"/>
  <c r="S5599" i="3"/>
  <c r="S5600" i="3"/>
  <c r="S5601" i="3"/>
  <c r="S5603" i="3"/>
  <c r="S5604" i="3"/>
  <c r="S5605" i="3"/>
  <c r="S5606" i="3"/>
  <c r="S5607" i="3"/>
  <c r="S5608" i="3"/>
  <c r="S5609" i="3"/>
  <c r="S5610" i="3"/>
  <c r="S5611" i="3"/>
  <c r="S5612" i="3"/>
  <c r="S5613" i="3"/>
  <c r="S5614" i="3"/>
  <c r="S5615" i="3"/>
  <c r="S5616" i="3"/>
  <c r="S5617" i="3"/>
  <c r="S5619" i="3"/>
  <c r="S5620" i="3"/>
  <c r="S5621" i="3"/>
  <c r="S5622" i="3"/>
  <c r="S5623" i="3"/>
  <c r="S5624" i="3"/>
  <c r="S5625" i="3"/>
  <c r="S5626" i="3"/>
  <c r="S5627" i="3"/>
  <c r="S5628" i="3"/>
  <c r="S5629" i="3"/>
  <c r="S5630" i="3"/>
  <c r="S5631" i="3"/>
  <c r="S5632" i="3"/>
  <c r="S5633" i="3"/>
  <c r="S5635" i="3"/>
  <c r="S5636" i="3"/>
  <c r="S5637" i="3"/>
  <c r="S5638" i="3"/>
  <c r="S5639" i="3"/>
  <c r="S5640" i="3"/>
  <c r="S5641" i="3"/>
  <c r="S5642" i="3"/>
  <c r="S5643" i="3"/>
  <c r="S5644" i="3"/>
  <c r="S5645" i="3"/>
  <c r="S5646" i="3"/>
  <c r="S5647" i="3"/>
  <c r="S5648" i="3"/>
  <c r="S5649" i="3"/>
  <c r="S5651" i="3"/>
  <c r="S5652" i="3"/>
  <c r="S5653" i="3"/>
  <c r="S5654" i="3"/>
  <c r="S5655" i="3"/>
  <c r="S5656" i="3"/>
  <c r="S5657" i="3"/>
  <c r="S5658" i="3"/>
  <c r="S5659" i="3"/>
  <c r="S5660" i="3"/>
  <c r="S5661" i="3"/>
  <c r="S5662" i="3"/>
  <c r="S5663" i="3"/>
  <c r="S5664" i="3"/>
  <c r="S5665" i="3"/>
  <c r="S5667" i="3"/>
  <c r="S5668" i="3"/>
  <c r="S5669" i="3"/>
  <c r="S5670" i="3"/>
  <c r="S5671" i="3"/>
  <c r="S5672" i="3"/>
  <c r="S5673" i="3"/>
  <c r="S5674" i="3"/>
  <c r="S5675" i="3"/>
  <c r="S5676" i="3"/>
  <c r="S5677" i="3"/>
  <c r="S5678" i="3"/>
  <c r="S5679" i="3"/>
  <c r="S5680" i="3"/>
  <c r="S5681" i="3"/>
  <c r="S5683" i="3"/>
  <c r="S5684" i="3"/>
  <c r="S5685" i="3"/>
  <c r="S5686" i="3"/>
  <c r="S5687" i="3"/>
  <c r="S5688" i="3"/>
  <c r="S5689" i="3"/>
  <c r="S5690" i="3"/>
  <c r="S5691" i="3"/>
  <c r="S5692" i="3"/>
  <c r="S5693" i="3"/>
  <c r="S5694" i="3"/>
  <c r="S5695" i="3"/>
  <c r="S5696" i="3"/>
  <c r="S5697" i="3"/>
  <c r="S5699" i="3"/>
  <c r="S5700" i="3"/>
  <c r="S5701" i="3"/>
  <c r="S5702" i="3"/>
  <c r="S5703" i="3"/>
  <c r="S5704" i="3"/>
  <c r="S5705" i="3"/>
  <c r="S5706" i="3"/>
  <c r="S5707" i="3"/>
  <c r="S5708" i="3"/>
  <c r="S5709" i="3"/>
  <c r="S5710" i="3"/>
  <c r="S5711" i="3"/>
  <c r="S5712" i="3"/>
  <c r="S5713" i="3"/>
  <c r="S5715" i="3"/>
  <c r="S5716" i="3"/>
  <c r="S5717" i="3"/>
  <c r="S5718" i="3"/>
  <c r="S5719" i="3"/>
  <c r="S5720" i="3"/>
  <c r="S5721" i="3"/>
  <c r="S5722" i="3"/>
  <c r="S5723" i="3"/>
  <c r="S5724" i="3"/>
  <c r="S5725" i="3"/>
  <c r="S5726" i="3"/>
  <c r="S5727" i="3"/>
  <c r="S5728" i="3"/>
  <c r="S5729" i="3"/>
  <c r="S5731" i="3"/>
  <c r="S5732" i="3"/>
  <c r="S5733" i="3"/>
  <c r="S5734" i="3"/>
  <c r="S5735" i="3"/>
  <c r="S5736" i="3"/>
  <c r="S5737" i="3"/>
  <c r="S5738" i="3"/>
  <c r="S5739" i="3"/>
  <c r="S5740" i="3"/>
  <c r="S5741" i="3"/>
  <c r="S5742" i="3"/>
  <c r="S5743" i="3"/>
  <c r="S5744" i="3"/>
  <c r="S5745" i="3"/>
  <c r="S5747" i="3"/>
  <c r="S5748" i="3"/>
  <c r="S5749" i="3"/>
  <c r="S5750" i="3"/>
  <c r="S5751" i="3"/>
  <c r="S5752" i="3"/>
  <c r="S5753" i="3"/>
  <c r="S5754" i="3"/>
  <c r="S5755" i="3"/>
  <c r="S5756" i="3"/>
  <c r="S5757" i="3"/>
  <c r="S5758" i="3"/>
  <c r="S5759" i="3"/>
  <c r="S5760" i="3"/>
  <c r="S5761" i="3"/>
  <c r="S5763" i="3"/>
  <c r="S5764" i="3"/>
  <c r="S5765" i="3"/>
  <c r="S5766" i="3"/>
  <c r="S5767" i="3"/>
  <c r="S5768" i="3"/>
  <c r="S5769" i="3"/>
  <c r="S5770" i="3"/>
  <c r="S5771" i="3"/>
  <c r="S5772" i="3"/>
  <c r="S5773" i="3"/>
  <c r="S5774" i="3"/>
  <c r="S5775" i="3"/>
  <c r="S5776" i="3"/>
  <c r="S5777" i="3"/>
  <c r="S5779" i="3"/>
  <c r="S5780" i="3"/>
  <c r="S5781" i="3"/>
  <c r="S5782" i="3"/>
  <c r="S5783" i="3"/>
  <c r="S5784" i="3"/>
  <c r="S5785" i="3"/>
  <c r="S5786" i="3"/>
  <c r="S5787" i="3"/>
  <c r="S5788" i="3"/>
  <c r="S5789" i="3"/>
  <c r="S5790" i="3"/>
  <c r="S5791" i="3"/>
  <c r="S5792" i="3"/>
  <c r="S5793" i="3"/>
  <c r="S5795" i="3"/>
  <c r="S5796" i="3"/>
  <c r="S5797" i="3"/>
  <c r="S5798" i="3"/>
  <c r="S5799" i="3"/>
  <c r="S5800" i="3"/>
  <c r="S5801" i="3"/>
  <c r="S5802" i="3"/>
  <c r="S5803" i="3"/>
  <c r="S5804" i="3"/>
  <c r="S5805" i="3"/>
  <c r="S5806" i="3"/>
  <c r="S5807" i="3"/>
  <c r="S5808" i="3"/>
  <c r="S5809" i="3"/>
  <c r="S5811" i="3"/>
  <c r="S5812" i="3"/>
  <c r="S5813" i="3"/>
  <c r="S5814" i="3"/>
  <c r="S5815" i="3"/>
  <c r="S5816" i="3"/>
  <c r="S5817" i="3"/>
  <c r="S5818" i="3"/>
  <c r="S5819" i="3"/>
  <c r="S5820" i="3"/>
  <c r="S5821" i="3"/>
  <c r="S5822" i="3"/>
  <c r="S5823" i="3"/>
  <c r="S5824" i="3"/>
  <c r="S5825" i="3"/>
  <c r="S5827" i="3"/>
  <c r="S5828" i="3"/>
  <c r="S5829" i="3"/>
  <c r="S5830" i="3"/>
  <c r="S5831" i="3"/>
  <c r="S5832" i="3"/>
  <c r="S5833" i="3"/>
  <c r="S5834" i="3"/>
  <c r="S5835" i="3"/>
  <c r="S5836" i="3"/>
  <c r="S5837" i="3"/>
  <c r="S5838" i="3"/>
  <c r="S5839" i="3"/>
  <c r="S5840" i="3"/>
  <c r="S5841" i="3"/>
  <c r="S5843" i="3"/>
  <c r="S5844" i="3"/>
  <c r="S5845" i="3"/>
  <c r="S5846" i="3"/>
  <c r="S5847" i="3"/>
  <c r="S5848" i="3"/>
  <c r="S5849" i="3"/>
  <c r="S5850" i="3"/>
  <c r="S5851" i="3"/>
  <c r="S5852" i="3"/>
  <c r="S5853" i="3"/>
  <c r="S5854" i="3"/>
  <c r="S5855" i="3"/>
  <c r="S5856" i="3"/>
  <c r="S5857" i="3"/>
  <c r="S5859" i="3"/>
  <c r="S5860" i="3"/>
  <c r="S5861" i="3"/>
  <c r="S5862" i="3"/>
  <c r="S5863" i="3"/>
  <c r="S5864" i="3"/>
  <c r="S5865" i="3"/>
  <c r="S5866" i="3"/>
  <c r="S5867" i="3"/>
  <c r="S5868" i="3"/>
  <c r="S5869" i="3"/>
  <c r="S5870" i="3"/>
  <c r="S5871" i="3"/>
  <c r="S5872" i="3"/>
  <c r="S5873" i="3"/>
  <c r="S5875" i="3"/>
  <c r="S5876" i="3"/>
  <c r="S5877" i="3"/>
  <c r="S5878" i="3"/>
  <c r="S5879" i="3"/>
  <c r="S5880" i="3"/>
  <c r="S5881" i="3"/>
  <c r="S5882" i="3"/>
  <c r="S5883" i="3"/>
  <c r="S5884" i="3"/>
  <c r="S5885" i="3"/>
  <c r="S5886" i="3"/>
  <c r="S5887" i="3"/>
  <c r="S5888" i="3"/>
  <c r="S5889" i="3"/>
  <c r="S5891" i="3"/>
  <c r="S5892" i="3"/>
  <c r="S5893" i="3"/>
  <c r="S5894" i="3"/>
  <c r="S5895" i="3"/>
  <c r="S5896" i="3"/>
  <c r="S5897" i="3"/>
  <c r="S5898" i="3"/>
  <c r="S5899" i="3"/>
  <c r="S5900" i="3"/>
  <c r="S5901" i="3"/>
  <c r="S5902" i="3"/>
  <c r="S5903" i="3"/>
  <c r="S5904" i="3"/>
  <c r="S5905" i="3"/>
  <c r="S5907" i="3"/>
  <c r="S5908" i="3"/>
  <c r="S5909" i="3"/>
  <c r="S5910" i="3"/>
  <c r="S5911" i="3"/>
  <c r="S5912" i="3"/>
  <c r="S5913" i="3"/>
  <c r="S5914" i="3"/>
  <c r="S5915" i="3"/>
  <c r="S5916" i="3"/>
  <c r="S5917" i="3"/>
  <c r="S5918" i="3"/>
  <c r="S5919" i="3"/>
  <c r="S5920" i="3"/>
  <c r="S5921" i="3"/>
  <c r="S5923" i="3"/>
  <c r="S5924" i="3"/>
  <c r="S5925" i="3"/>
  <c r="S5926" i="3"/>
  <c r="S5927" i="3"/>
  <c r="S5928" i="3"/>
  <c r="S5929" i="3"/>
  <c r="S5930" i="3"/>
  <c r="S5931" i="3"/>
  <c r="S5932" i="3"/>
  <c r="S5933" i="3"/>
  <c r="S5934" i="3"/>
  <c r="S5935" i="3"/>
  <c r="S5936" i="3"/>
  <c r="S5937" i="3"/>
  <c r="S5939" i="3"/>
  <c r="S5940" i="3"/>
  <c r="S5941" i="3"/>
  <c r="S5942" i="3"/>
  <c r="S5943" i="3"/>
  <c r="S5944" i="3"/>
  <c r="S5945" i="3"/>
  <c r="S5946" i="3"/>
  <c r="S5947" i="3"/>
  <c r="S5948" i="3"/>
  <c r="S5949" i="3"/>
  <c r="S5950" i="3"/>
  <c r="S5951" i="3"/>
  <c r="S5952" i="3"/>
  <c r="S5953" i="3"/>
  <c r="S5955" i="3"/>
  <c r="S5956" i="3"/>
  <c r="S5957" i="3"/>
  <c r="S5958" i="3"/>
  <c r="S5959" i="3"/>
  <c r="S5960" i="3"/>
  <c r="S5961" i="3"/>
  <c r="S5962" i="3"/>
  <c r="S5963" i="3"/>
  <c r="S5964" i="3"/>
  <c r="S5965" i="3"/>
  <c r="S5966" i="3"/>
  <c r="S5967" i="3"/>
  <c r="S5968" i="3"/>
  <c r="S5969" i="3"/>
  <c r="S5971" i="3"/>
  <c r="S5972" i="3"/>
  <c r="S5973" i="3"/>
  <c r="S5974" i="3"/>
  <c r="S5975" i="3"/>
  <c r="S5976" i="3"/>
  <c r="S5977" i="3"/>
  <c r="S5978" i="3"/>
  <c r="S5979" i="3"/>
  <c r="S5980" i="3"/>
  <c r="S5981" i="3"/>
  <c r="S5982" i="3"/>
  <c r="S5983" i="3"/>
  <c r="S5984" i="3"/>
  <c r="S5985" i="3"/>
  <c r="S5987" i="3"/>
  <c r="S5988" i="3"/>
  <c r="S5989" i="3"/>
  <c r="S5990" i="3"/>
  <c r="S5991" i="3"/>
  <c r="S5992" i="3"/>
  <c r="S5993" i="3"/>
  <c r="S5994" i="3"/>
  <c r="S5995" i="3"/>
  <c r="S5996" i="3"/>
  <c r="S5997" i="3"/>
  <c r="S5998" i="3"/>
  <c r="S5999" i="3"/>
  <c r="S6000" i="3"/>
  <c r="S6001" i="3"/>
  <c r="S6003" i="3"/>
  <c r="S6004" i="3"/>
  <c r="S6005" i="3"/>
  <c r="S6006" i="3"/>
  <c r="S6007" i="3"/>
  <c r="S6008" i="3"/>
  <c r="S6009" i="3"/>
  <c r="S6010" i="3"/>
  <c r="S6011" i="3"/>
  <c r="S6012" i="3"/>
  <c r="S6013" i="3"/>
  <c r="S6014" i="3"/>
  <c r="S6015" i="3"/>
  <c r="S6016" i="3"/>
  <c r="S6017" i="3"/>
  <c r="S6019" i="3"/>
  <c r="S6020" i="3"/>
  <c r="S6021" i="3"/>
  <c r="S6022" i="3"/>
  <c r="S6023" i="3"/>
  <c r="S6024" i="3"/>
  <c r="S6025" i="3"/>
  <c r="S6026" i="3"/>
  <c r="S6027" i="3"/>
  <c r="S6028" i="3"/>
  <c r="S6029" i="3"/>
  <c r="S6030" i="3"/>
  <c r="S6031" i="3"/>
  <c r="S6032" i="3"/>
  <c r="S6033" i="3"/>
  <c r="S6035" i="3"/>
  <c r="S6036" i="3"/>
  <c r="S6037" i="3"/>
  <c r="S6038" i="3"/>
  <c r="S6039" i="3"/>
  <c r="S6040" i="3"/>
  <c r="S6041" i="3"/>
  <c r="S6042" i="3"/>
  <c r="S6043" i="3"/>
  <c r="S6044" i="3"/>
  <c r="S6045" i="3"/>
  <c r="S6046" i="3"/>
  <c r="S6047" i="3"/>
  <c r="S6048" i="3"/>
  <c r="S6049" i="3"/>
  <c r="S6051" i="3"/>
  <c r="S6052" i="3"/>
  <c r="S6053" i="3"/>
  <c r="S6054" i="3"/>
  <c r="S6055" i="3"/>
  <c r="S6056" i="3"/>
  <c r="S6057" i="3"/>
  <c r="S6058" i="3"/>
  <c r="S6059" i="3"/>
  <c r="S6060" i="3"/>
  <c r="S6061" i="3"/>
  <c r="S6062" i="3"/>
  <c r="S6063" i="3"/>
  <c r="S6064" i="3"/>
  <c r="S6065" i="3"/>
  <c r="S6067" i="3"/>
  <c r="S6068" i="3"/>
  <c r="S6069" i="3"/>
  <c r="S6070" i="3"/>
  <c r="S6071" i="3"/>
  <c r="S6072" i="3"/>
  <c r="S6073" i="3"/>
  <c r="S6074" i="3"/>
  <c r="S6075" i="3"/>
  <c r="S6076" i="3"/>
  <c r="S6077" i="3"/>
  <c r="S6078" i="3"/>
  <c r="S6079" i="3"/>
  <c r="S6080" i="3"/>
  <c r="S6081" i="3"/>
  <c r="S6083" i="3"/>
  <c r="S6084" i="3"/>
  <c r="S6085" i="3"/>
  <c r="S6086" i="3"/>
  <c r="S6087" i="3"/>
  <c r="S6088" i="3"/>
  <c r="S6089" i="3"/>
  <c r="S6090" i="3"/>
  <c r="S6091" i="3"/>
  <c r="S6092" i="3"/>
  <c r="S6093" i="3"/>
  <c r="S6094" i="3"/>
  <c r="S6095" i="3"/>
  <c r="S6096" i="3"/>
  <c r="S6097" i="3"/>
  <c r="S6099" i="3"/>
  <c r="S6100" i="3"/>
  <c r="S6101" i="3"/>
  <c r="S6102" i="3"/>
  <c r="S6103" i="3"/>
  <c r="S6104" i="3"/>
  <c r="S6105" i="3"/>
  <c r="S6106" i="3"/>
  <c r="S6107" i="3"/>
  <c r="S6108" i="3"/>
  <c r="S6109" i="3"/>
  <c r="S6110" i="3"/>
  <c r="S6111" i="3"/>
  <c r="S6112" i="3"/>
  <c r="S6113" i="3"/>
  <c r="S6115" i="3"/>
  <c r="S6116" i="3"/>
  <c r="S6117" i="3"/>
  <c r="S6118" i="3"/>
  <c r="S6119" i="3"/>
  <c r="S6120" i="3"/>
  <c r="S6121" i="3"/>
  <c r="S6122" i="3"/>
  <c r="S6123" i="3"/>
  <c r="S6124" i="3"/>
  <c r="S6125" i="3"/>
  <c r="S6126" i="3"/>
  <c r="S6127" i="3"/>
  <c r="S6128" i="3"/>
  <c r="S6129" i="3"/>
  <c r="S6131" i="3"/>
  <c r="S6132" i="3"/>
  <c r="S6133" i="3"/>
  <c r="S6134" i="3"/>
  <c r="S6135" i="3"/>
  <c r="S6136" i="3"/>
  <c r="S6137" i="3"/>
  <c r="S6138" i="3"/>
  <c r="S6139" i="3"/>
  <c r="S6140" i="3"/>
  <c r="S6141" i="3"/>
  <c r="S6142" i="3"/>
  <c r="S6143" i="3"/>
  <c r="S6144" i="3"/>
  <c r="S6145" i="3"/>
  <c r="S6147" i="3"/>
  <c r="S6148" i="3"/>
  <c r="S6149" i="3"/>
  <c r="S6150" i="3"/>
  <c r="S6151" i="3"/>
  <c r="S6152" i="3"/>
  <c r="S6153" i="3"/>
  <c r="S6154" i="3"/>
  <c r="S6155" i="3"/>
  <c r="S6156" i="3"/>
  <c r="S6157" i="3"/>
  <c r="S6158" i="3"/>
  <c r="S6159" i="3"/>
  <c r="S6160" i="3"/>
  <c r="S6161" i="3"/>
  <c r="S6163" i="3"/>
  <c r="S6164" i="3"/>
  <c r="S6165" i="3"/>
  <c r="S6166" i="3"/>
  <c r="S6167" i="3"/>
  <c r="S6168" i="3"/>
  <c r="S6169" i="3"/>
  <c r="S6170" i="3"/>
  <c r="S6171" i="3"/>
  <c r="S6172" i="3"/>
  <c r="S6173" i="3"/>
  <c r="S6174" i="3"/>
  <c r="S6175" i="3"/>
  <c r="S6176" i="3"/>
  <c r="S6177" i="3"/>
  <c r="S6179" i="3"/>
  <c r="S6180" i="3"/>
  <c r="S6181" i="3"/>
  <c r="S6182" i="3"/>
  <c r="S6183" i="3"/>
  <c r="S6184" i="3"/>
  <c r="S6185" i="3"/>
  <c r="S6186" i="3"/>
  <c r="S6187" i="3"/>
  <c r="S6188" i="3"/>
  <c r="S6189" i="3"/>
  <c r="S6190" i="3"/>
  <c r="S6191" i="3"/>
  <c r="S6192" i="3"/>
  <c r="S6193" i="3"/>
  <c r="S6195" i="3"/>
  <c r="S6196" i="3"/>
  <c r="S6197" i="3"/>
  <c r="S6198" i="3"/>
  <c r="S6199" i="3"/>
  <c r="S6200" i="3"/>
  <c r="S6201" i="3"/>
  <c r="S6202" i="3"/>
  <c r="S6203" i="3"/>
  <c r="S6204" i="3"/>
  <c r="S6205" i="3"/>
  <c r="S6206" i="3"/>
  <c r="S6207" i="3"/>
  <c r="S6208" i="3"/>
  <c r="S6209" i="3"/>
  <c r="S6211" i="3"/>
  <c r="S6212" i="3"/>
  <c r="S6213" i="3"/>
  <c r="S6214" i="3"/>
  <c r="S6215" i="3"/>
  <c r="S6216" i="3"/>
  <c r="S6217" i="3"/>
  <c r="S6218" i="3"/>
  <c r="S6219" i="3"/>
  <c r="S6220" i="3"/>
  <c r="S6221" i="3"/>
  <c r="S6222" i="3"/>
  <c r="S6223" i="3"/>
  <c r="S6224" i="3"/>
  <c r="S6225" i="3"/>
  <c r="S6227" i="3"/>
  <c r="S6228" i="3"/>
  <c r="S6229" i="3"/>
  <c r="S6230" i="3"/>
  <c r="S6231" i="3"/>
  <c r="S6232" i="3"/>
  <c r="S6233" i="3"/>
  <c r="S6234" i="3"/>
  <c r="S6235" i="3"/>
  <c r="S6236" i="3"/>
  <c r="S6237" i="3"/>
  <c r="S6238" i="3"/>
  <c r="S6239" i="3"/>
  <c r="S6240" i="3"/>
  <c r="S6241" i="3"/>
  <c r="S6243" i="3"/>
  <c r="S6244" i="3"/>
  <c r="S6245" i="3"/>
  <c r="S6246" i="3"/>
  <c r="S6247" i="3"/>
  <c r="S6248" i="3"/>
  <c r="S6249" i="3"/>
  <c r="S6250" i="3"/>
  <c r="S6251" i="3"/>
  <c r="S6252" i="3"/>
  <c r="S6253" i="3"/>
  <c r="S6254" i="3"/>
  <c r="S6255" i="3"/>
  <c r="S6256" i="3"/>
  <c r="S6257" i="3"/>
  <c r="S6259" i="3"/>
  <c r="S6260" i="3"/>
  <c r="S6261" i="3"/>
  <c r="S6262" i="3"/>
  <c r="S6263" i="3"/>
  <c r="S6264" i="3"/>
  <c r="S6265" i="3"/>
  <c r="S6266" i="3"/>
  <c r="S6267" i="3"/>
  <c r="S6268" i="3"/>
  <c r="S6269" i="3"/>
  <c r="S6270" i="3"/>
  <c r="S6271" i="3"/>
  <c r="S6272" i="3"/>
  <c r="S6273" i="3"/>
  <c r="S6275" i="3"/>
  <c r="S6276" i="3"/>
  <c r="S6277" i="3"/>
  <c r="S6278" i="3"/>
  <c r="S6279" i="3"/>
  <c r="S6280" i="3"/>
  <c r="S6281" i="3"/>
  <c r="S6282" i="3"/>
  <c r="S6283" i="3"/>
  <c r="S6284" i="3"/>
  <c r="S6285" i="3"/>
  <c r="S6286" i="3"/>
  <c r="S6287" i="3"/>
  <c r="S6288" i="3"/>
  <c r="S6289" i="3"/>
  <c r="S6291" i="3"/>
  <c r="S6292" i="3"/>
  <c r="S6293" i="3"/>
  <c r="S6294" i="3"/>
  <c r="S6295" i="3"/>
  <c r="S6296" i="3"/>
  <c r="S6297" i="3"/>
  <c r="S6298" i="3"/>
  <c r="S6299" i="3"/>
  <c r="S6300" i="3"/>
  <c r="S6301" i="3"/>
  <c r="S6302" i="3"/>
  <c r="S6303" i="3"/>
  <c r="S6304" i="3"/>
  <c r="S6305" i="3"/>
  <c r="S6307" i="3"/>
  <c r="S6308" i="3"/>
  <c r="S6309" i="3"/>
  <c r="S6310" i="3"/>
  <c r="S6311" i="3"/>
  <c r="S6312" i="3"/>
  <c r="S6313" i="3"/>
  <c r="S6314" i="3"/>
  <c r="S6315" i="3"/>
  <c r="S6316" i="3"/>
  <c r="S6317" i="3"/>
  <c r="S6318" i="3"/>
  <c r="S6319" i="3"/>
  <c r="S6320" i="3"/>
  <c r="S6321" i="3"/>
  <c r="S6323" i="3"/>
  <c r="S6324" i="3"/>
  <c r="S6325" i="3"/>
  <c r="S6326" i="3"/>
  <c r="S6327" i="3"/>
  <c r="S6328" i="3"/>
  <c r="S6329" i="3"/>
  <c r="S6330" i="3"/>
  <c r="S6331" i="3"/>
  <c r="S6332" i="3"/>
  <c r="S6333" i="3"/>
  <c r="S6334" i="3"/>
  <c r="S6335" i="3"/>
  <c r="S6336" i="3"/>
  <c r="S6337" i="3"/>
  <c r="S6339" i="3"/>
  <c r="S6340" i="3"/>
  <c r="S6341" i="3"/>
  <c r="S6342" i="3"/>
  <c r="S6343" i="3"/>
  <c r="S6344" i="3"/>
  <c r="S6345" i="3"/>
  <c r="S6346" i="3"/>
  <c r="S6347" i="3"/>
  <c r="S6348" i="3"/>
  <c r="S6349" i="3"/>
  <c r="S6350" i="3"/>
  <c r="S6351" i="3"/>
  <c r="S6352" i="3"/>
  <c r="S6353" i="3"/>
  <c r="S6355" i="3"/>
  <c r="S6356" i="3"/>
  <c r="S6357" i="3"/>
  <c r="S6358" i="3"/>
  <c r="S6359" i="3"/>
  <c r="S6360" i="3"/>
  <c r="S6361" i="3"/>
  <c r="S6362" i="3"/>
  <c r="S6363" i="3"/>
  <c r="S6364" i="3"/>
  <c r="S6365" i="3"/>
  <c r="S6366" i="3"/>
  <c r="S6367" i="3"/>
  <c r="S6368" i="3"/>
  <c r="S6369" i="3"/>
  <c r="S6371" i="3"/>
  <c r="S6372" i="3"/>
  <c r="S6373" i="3"/>
  <c r="S6374" i="3"/>
  <c r="S6375" i="3"/>
  <c r="S6376" i="3"/>
  <c r="S6377" i="3"/>
  <c r="S6378" i="3"/>
  <c r="S6379" i="3"/>
  <c r="S6380" i="3"/>
  <c r="S6381" i="3"/>
  <c r="S6382" i="3"/>
  <c r="S6383" i="3"/>
  <c r="S6384" i="3"/>
  <c r="S6385" i="3"/>
  <c r="S6387" i="3"/>
  <c r="S6388" i="3"/>
  <c r="S6389" i="3"/>
  <c r="S6390" i="3"/>
  <c r="S6391" i="3"/>
  <c r="S6392" i="3"/>
  <c r="S6393" i="3"/>
  <c r="S6394" i="3"/>
  <c r="S6395" i="3"/>
  <c r="S6396" i="3"/>
  <c r="S6397" i="3"/>
  <c r="S6398" i="3"/>
  <c r="S6399" i="3"/>
  <c r="S6400" i="3"/>
  <c r="S6401" i="3"/>
  <c r="S6403" i="3"/>
  <c r="S6404" i="3"/>
  <c r="S6405" i="3"/>
  <c r="S6406" i="3"/>
  <c r="S6407" i="3"/>
  <c r="S6408" i="3"/>
  <c r="S6409" i="3"/>
  <c r="S6410" i="3"/>
  <c r="S6411" i="3"/>
  <c r="S6412" i="3"/>
  <c r="S6413" i="3"/>
  <c r="S6414" i="3"/>
  <c r="S6415" i="3"/>
  <c r="S6416" i="3"/>
  <c r="S6417" i="3"/>
  <c r="S6419" i="3"/>
  <c r="S6420" i="3"/>
  <c r="S6421" i="3"/>
  <c r="S6422" i="3"/>
  <c r="S6423" i="3"/>
  <c r="S6424" i="3"/>
  <c r="S6425" i="3"/>
  <c r="S6426" i="3"/>
  <c r="S6427" i="3"/>
  <c r="S6428" i="3"/>
  <c r="S6429" i="3"/>
  <c r="S6430" i="3"/>
  <c r="S6431" i="3"/>
  <c r="S6432" i="3"/>
  <c r="S6433" i="3"/>
  <c r="S6435" i="3"/>
  <c r="S6436" i="3"/>
  <c r="S6437" i="3"/>
  <c r="S6438" i="3"/>
  <c r="S6439" i="3"/>
  <c r="S6440" i="3"/>
  <c r="S6441" i="3"/>
  <c r="S6442" i="3"/>
  <c r="S6443" i="3"/>
  <c r="S6444" i="3"/>
  <c r="S6445" i="3"/>
  <c r="S6446" i="3"/>
  <c r="S6447" i="3"/>
  <c r="S6448" i="3"/>
  <c r="S6449" i="3"/>
  <c r="S6451" i="3"/>
  <c r="S6452" i="3"/>
  <c r="S6453" i="3"/>
  <c r="S6454" i="3"/>
  <c r="S6455" i="3"/>
  <c r="S6456" i="3"/>
  <c r="S6457" i="3"/>
  <c r="S6458" i="3"/>
  <c r="S6459" i="3"/>
  <c r="S6460" i="3"/>
  <c r="S6461" i="3"/>
  <c r="S6462" i="3"/>
  <c r="S6463" i="3"/>
  <c r="S6464" i="3"/>
  <c r="S6465" i="3"/>
  <c r="S6467" i="3"/>
  <c r="S6468" i="3"/>
  <c r="S6469" i="3"/>
  <c r="S6470" i="3"/>
  <c r="S6471" i="3"/>
  <c r="S6472" i="3"/>
  <c r="S6473" i="3"/>
  <c r="S6474" i="3"/>
  <c r="S6475" i="3"/>
  <c r="S6476" i="3"/>
  <c r="S6477" i="3"/>
  <c r="S6478" i="3"/>
  <c r="S6479" i="3"/>
  <c r="S6480" i="3"/>
  <c r="S6481" i="3"/>
  <c r="S6483" i="3"/>
  <c r="S6484" i="3"/>
  <c r="S6485" i="3"/>
  <c r="S6486" i="3"/>
  <c r="S6487" i="3"/>
  <c r="S6488" i="3"/>
  <c r="S6489" i="3"/>
  <c r="S6490" i="3"/>
  <c r="S6491" i="3"/>
  <c r="S6492" i="3"/>
  <c r="S6493" i="3"/>
  <c r="S6494" i="3"/>
  <c r="S6495" i="3"/>
  <c r="S6496" i="3"/>
  <c r="S6497" i="3"/>
  <c r="S6499" i="3"/>
  <c r="S6500" i="3"/>
  <c r="S6501" i="3"/>
  <c r="S6502" i="3"/>
  <c r="S6503" i="3"/>
  <c r="S6504" i="3"/>
  <c r="S6505" i="3"/>
  <c r="S6506" i="3"/>
  <c r="S6507" i="3"/>
  <c r="S6508" i="3"/>
  <c r="S6509" i="3"/>
  <c r="S6510" i="3"/>
  <c r="S6511" i="3"/>
  <c r="S6512" i="3"/>
  <c r="S6513" i="3"/>
  <c r="S6515" i="3"/>
  <c r="S6516" i="3"/>
  <c r="S6517" i="3"/>
  <c r="S6518" i="3"/>
  <c r="S6519" i="3"/>
  <c r="S6520" i="3"/>
  <c r="S6521" i="3"/>
  <c r="S6522" i="3"/>
  <c r="S6523" i="3"/>
  <c r="S6524" i="3"/>
  <c r="S6525" i="3"/>
  <c r="S6526" i="3"/>
  <c r="S6527" i="3"/>
  <c r="S6528" i="3"/>
  <c r="S6529" i="3"/>
  <c r="S6531" i="3"/>
  <c r="S6532" i="3"/>
  <c r="S6533" i="3"/>
  <c r="S6534" i="3"/>
  <c r="S6535" i="3"/>
  <c r="S6536" i="3"/>
  <c r="S6537" i="3"/>
  <c r="S6538" i="3"/>
  <c r="S6539" i="3"/>
  <c r="S6540" i="3"/>
  <c r="S6541" i="3"/>
  <c r="S6542" i="3"/>
  <c r="S6543" i="3"/>
  <c r="S6544" i="3"/>
  <c r="S6545" i="3"/>
  <c r="S6547" i="3"/>
  <c r="S6548" i="3"/>
  <c r="S6549" i="3"/>
  <c r="S6550" i="3"/>
  <c r="S6551" i="3"/>
  <c r="S6552" i="3"/>
  <c r="S6553" i="3"/>
  <c r="S6554" i="3"/>
  <c r="S6555" i="3"/>
  <c r="S6556" i="3"/>
  <c r="S6557" i="3"/>
  <c r="S6558" i="3"/>
  <c r="S6559" i="3"/>
  <c r="S6560" i="3"/>
  <c r="S6561" i="3"/>
  <c r="S6563" i="3"/>
  <c r="S6564" i="3"/>
  <c r="S6565" i="3"/>
  <c r="S6566" i="3"/>
  <c r="S6567" i="3"/>
  <c r="S6568" i="3"/>
  <c r="S6569" i="3"/>
  <c r="S6570" i="3"/>
  <c r="S6571" i="3"/>
  <c r="S6572" i="3"/>
  <c r="S6573" i="3"/>
  <c r="S6574" i="3"/>
  <c r="S6575" i="3"/>
  <c r="S6576" i="3"/>
  <c r="S6577" i="3"/>
  <c r="S6579" i="3"/>
  <c r="S6580" i="3"/>
  <c r="S6581" i="3"/>
  <c r="S6582" i="3"/>
  <c r="S6583" i="3"/>
  <c r="S6584" i="3"/>
  <c r="S6585" i="3"/>
  <c r="S6586" i="3"/>
  <c r="S6587" i="3"/>
  <c r="S6588" i="3"/>
  <c r="S6589" i="3"/>
  <c r="S6590" i="3"/>
  <c r="S6591" i="3"/>
  <c r="S6592" i="3"/>
  <c r="S6593" i="3"/>
  <c r="S6595" i="3"/>
  <c r="S6596" i="3"/>
  <c r="S6597" i="3"/>
  <c r="S6598" i="3"/>
  <c r="S6599" i="3"/>
  <c r="S6600" i="3"/>
  <c r="S6601" i="3"/>
  <c r="S6602" i="3"/>
  <c r="S6603" i="3"/>
  <c r="S6604" i="3"/>
  <c r="S6605" i="3"/>
  <c r="S6606" i="3"/>
  <c r="S6607" i="3"/>
  <c r="S6608" i="3"/>
  <c r="S6609" i="3"/>
  <c r="S6611" i="3"/>
  <c r="S6612" i="3"/>
  <c r="S6613" i="3"/>
  <c r="S6614" i="3"/>
  <c r="S6615" i="3"/>
  <c r="S6616" i="3"/>
  <c r="S6617" i="3"/>
  <c r="S6618" i="3"/>
  <c r="S6619" i="3"/>
  <c r="S6620" i="3"/>
  <c r="S6621" i="3"/>
  <c r="S6622" i="3"/>
  <c r="S6623" i="3"/>
  <c r="S6624" i="3"/>
  <c r="S6625" i="3"/>
  <c r="S6627" i="3"/>
  <c r="S6628" i="3"/>
  <c r="S6629" i="3"/>
  <c r="S6630" i="3"/>
  <c r="S6631" i="3"/>
  <c r="S6632" i="3"/>
  <c r="S6633" i="3"/>
  <c r="S6634" i="3"/>
  <c r="S6635" i="3"/>
  <c r="S6636" i="3"/>
  <c r="S6637" i="3"/>
  <c r="S6638" i="3"/>
  <c r="S6639" i="3"/>
  <c r="S6640" i="3"/>
  <c r="S6641" i="3"/>
  <c r="S6643" i="3"/>
  <c r="S6644" i="3"/>
  <c r="S6645" i="3"/>
  <c r="S6646" i="3"/>
  <c r="S6647" i="3"/>
  <c r="S6648" i="3"/>
  <c r="S6649" i="3"/>
  <c r="S6650" i="3"/>
  <c r="S6651" i="3"/>
  <c r="S6652" i="3"/>
  <c r="S6653" i="3"/>
  <c r="S6654" i="3"/>
  <c r="S6655" i="3"/>
  <c r="S6656" i="3"/>
  <c r="S6657" i="3"/>
  <c r="S6659" i="3"/>
  <c r="S6660" i="3"/>
  <c r="S6661" i="3"/>
  <c r="S6662" i="3"/>
  <c r="S6663" i="3"/>
  <c r="S6664" i="3"/>
  <c r="S6665" i="3"/>
  <c r="S6666" i="3"/>
  <c r="S6667" i="3"/>
  <c r="S6668" i="3"/>
  <c r="S6669" i="3"/>
  <c r="S6670" i="3"/>
  <c r="S6671" i="3"/>
  <c r="S6672" i="3"/>
  <c r="S6673" i="3"/>
  <c r="S6675" i="3"/>
  <c r="S6676" i="3"/>
  <c r="S6677" i="3"/>
  <c r="S6678" i="3"/>
  <c r="S6679" i="3"/>
  <c r="S6680" i="3"/>
  <c r="S6681" i="3"/>
  <c r="S6682" i="3"/>
  <c r="S6683" i="3"/>
  <c r="S6684" i="3"/>
  <c r="S6685" i="3"/>
  <c r="S6686" i="3"/>
  <c r="S6687" i="3"/>
  <c r="S6688" i="3"/>
  <c r="S6689" i="3"/>
  <c r="S6691" i="3"/>
  <c r="S6692" i="3"/>
  <c r="S6693" i="3"/>
  <c r="S6694" i="3"/>
  <c r="S6695" i="3"/>
  <c r="S6696" i="3"/>
  <c r="S6697" i="3"/>
  <c r="S6698" i="3"/>
  <c r="S6699" i="3"/>
  <c r="S6700" i="3"/>
  <c r="S6701" i="3"/>
  <c r="S6702" i="3"/>
  <c r="S6703" i="3"/>
  <c r="S6704" i="3"/>
  <c r="S6705" i="3"/>
  <c r="S6707" i="3"/>
  <c r="S6708" i="3"/>
  <c r="S6709" i="3"/>
  <c r="S6710" i="3"/>
  <c r="S6711" i="3"/>
  <c r="S6712" i="3"/>
  <c r="S6713" i="3"/>
  <c r="S6714" i="3"/>
  <c r="S6715" i="3"/>
  <c r="S6716" i="3"/>
  <c r="S6717" i="3"/>
  <c r="S6718" i="3"/>
  <c r="S6719" i="3"/>
  <c r="S6720" i="3"/>
  <c r="S6721" i="3"/>
  <c r="S6723" i="3"/>
  <c r="S6724" i="3"/>
  <c r="S6725" i="3"/>
  <c r="S6726" i="3"/>
  <c r="S6727" i="3"/>
  <c r="S6728" i="3"/>
  <c r="S6729" i="3"/>
  <c r="S6730" i="3"/>
  <c r="S6731" i="3"/>
  <c r="S6732" i="3"/>
  <c r="S6733" i="3"/>
  <c r="S6734" i="3"/>
  <c r="S6735" i="3"/>
  <c r="S6736" i="3"/>
  <c r="S6737" i="3"/>
  <c r="S6739" i="3"/>
  <c r="S6740" i="3"/>
  <c r="S6741" i="3"/>
  <c r="S6742" i="3"/>
  <c r="S6743" i="3"/>
  <c r="S6744" i="3"/>
  <c r="S6745" i="3"/>
  <c r="S6746" i="3"/>
  <c r="S6747" i="3"/>
  <c r="S6748" i="3"/>
  <c r="S6749" i="3"/>
  <c r="S6750" i="3"/>
  <c r="S6751" i="3"/>
  <c r="S6752" i="3"/>
  <c r="S6753" i="3"/>
  <c r="S6755" i="3"/>
  <c r="S6756" i="3"/>
  <c r="S6757" i="3"/>
  <c r="S6758" i="3"/>
  <c r="S6759" i="3"/>
  <c r="S6760" i="3"/>
  <c r="S6761" i="3"/>
  <c r="S6762" i="3"/>
  <c r="S6763" i="3"/>
  <c r="S6764" i="3"/>
  <c r="S6765" i="3"/>
  <c r="S6766" i="3"/>
  <c r="S6767" i="3"/>
  <c r="S6768" i="3"/>
  <c r="S6769" i="3"/>
  <c r="S6771" i="3"/>
  <c r="S6772" i="3"/>
  <c r="S6773" i="3"/>
  <c r="S6774" i="3"/>
  <c r="S6775" i="3"/>
  <c r="S6776" i="3"/>
  <c r="S6777" i="3"/>
  <c r="S6778" i="3"/>
  <c r="S6779" i="3"/>
  <c r="S6780" i="3"/>
  <c r="S6781" i="3"/>
  <c r="S6782" i="3"/>
  <c r="S6783" i="3"/>
  <c r="S6784" i="3"/>
  <c r="S6785" i="3"/>
  <c r="S6787" i="3"/>
  <c r="S6788" i="3"/>
  <c r="S6789" i="3"/>
  <c r="S6790" i="3"/>
  <c r="S6791" i="3"/>
  <c r="S6792" i="3"/>
  <c r="S6793" i="3"/>
  <c r="S6794" i="3"/>
  <c r="S6795" i="3"/>
  <c r="S6796" i="3"/>
  <c r="S6797" i="3"/>
  <c r="S6798" i="3"/>
  <c r="S6799" i="3"/>
  <c r="S6800" i="3"/>
  <c r="S6801" i="3"/>
  <c r="S6803" i="3"/>
  <c r="S6804" i="3"/>
  <c r="S6805" i="3"/>
  <c r="S6806" i="3"/>
  <c r="S6807" i="3"/>
  <c r="S6808" i="3"/>
  <c r="S6809" i="3"/>
  <c r="S6810" i="3"/>
  <c r="S6811" i="3"/>
  <c r="S6812" i="3"/>
  <c r="S6813" i="3"/>
  <c r="S6814" i="3"/>
  <c r="S6815" i="3"/>
  <c r="S6816" i="3"/>
  <c r="S6817" i="3"/>
  <c r="S6819" i="3"/>
  <c r="S6820" i="3"/>
  <c r="S6821" i="3"/>
  <c r="S6822" i="3"/>
  <c r="S6823" i="3"/>
  <c r="S6824" i="3"/>
  <c r="S6825" i="3"/>
  <c r="S6826" i="3"/>
  <c r="S6827" i="3"/>
  <c r="S6828" i="3"/>
  <c r="S6829" i="3"/>
  <c r="S6830" i="3"/>
  <c r="S6831" i="3"/>
  <c r="S6832" i="3"/>
  <c r="S6833" i="3"/>
  <c r="S6835" i="3"/>
  <c r="S6836" i="3"/>
  <c r="S6837" i="3"/>
  <c r="S6838" i="3"/>
  <c r="S6839" i="3"/>
  <c r="S6840" i="3"/>
  <c r="S6841" i="3"/>
  <c r="S6842" i="3"/>
  <c r="S6843" i="3"/>
  <c r="S6844" i="3"/>
  <c r="S6845" i="3"/>
  <c r="S6846" i="3"/>
  <c r="S6847" i="3"/>
  <c r="S6848" i="3"/>
  <c r="S6849" i="3"/>
  <c r="S6851" i="3"/>
  <c r="S6852" i="3"/>
  <c r="S6853" i="3"/>
  <c r="S6854" i="3"/>
  <c r="S6855" i="3"/>
  <c r="S6856" i="3"/>
  <c r="S6857" i="3"/>
  <c r="S6858" i="3"/>
  <c r="S6859" i="3"/>
  <c r="S6860" i="3"/>
  <c r="S6861" i="3"/>
  <c r="S6862" i="3"/>
  <c r="S6863" i="3"/>
  <c r="S6864" i="3"/>
  <c r="S6865" i="3"/>
  <c r="S6867" i="3"/>
  <c r="S6868" i="3"/>
  <c r="S6869" i="3"/>
  <c r="S6870" i="3"/>
  <c r="S6871" i="3"/>
  <c r="S6872" i="3"/>
  <c r="S6873" i="3"/>
  <c r="S6874" i="3"/>
  <c r="S6875" i="3"/>
  <c r="S6876" i="3"/>
  <c r="S6877" i="3"/>
  <c r="S6878" i="3"/>
  <c r="S6879" i="3"/>
  <c r="S6880" i="3"/>
  <c r="S6881" i="3"/>
  <c r="S6883" i="3"/>
  <c r="S6884" i="3"/>
  <c r="S6885" i="3"/>
  <c r="S6886" i="3"/>
  <c r="S6887" i="3"/>
  <c r="S6888" i="3"/>
  <c r="S6889" i="3"/>
  <c r="S6890" i="3"/>
  <c r="S6891" i="3"/>
  <c r="S6892" i="3"/>
  <c r="S6893" i="3"/>
  <c r="S6894" i="3"/>
  <c r="S6895" i="3"/>
  <c r="S6896" i="3"/>
  <c r="S6897" i="3"/>
  <c r="S6899" i="3"/>
  <c r="S6900" i="3"/>
  <c r="S6901" i="3"/>
  <c r="S6902" i="3"/>
  <c r="S6903" i="3"/>
  <c r="S6904" i="3"/>
  <c r="S6905" i="3"/>
  <c r="S6906" i="3"/>
  <c r="S6907" i="3"/>
  <c r="S6908" i="3"/>
  <c r="S6909" i="3"/>
  <c r="S6910" i="3"/>
  <c r="S6911" i="3"/>
  <c r="S6912" i="3"/>
  <c r="S6913" i="3"/>
  <c r="S6915" i="3"/>
  <c r="S6916" i="3"/>
  <c r="S6917" i="3"/>
  <c r="S6918" i="3"/>
  <c r="S6919" i="3"/>
  <c r="S6920" i="3"/>
  <c r="S6921" i="3"/>
  <c r="S6922" i="3"/>
  <c r="S6923" i="3"/>
  <c r="S6924" i="3"/>
  <c r="S6925" i="3"/>
  <c r="S6926" i="3"/>
  <c r="S6927" i="3"/>
  <c r="S6928" i="3"/>
  <c r="S6929" i="3"/>
  <c r="S6931" i="3"/>
  <c r="S6932" i="3"/>
  <c r="S6933" i="3"/>
  <c r="S6934" i="3"/>
  <c r="S6935" i="3"/>
  <c r="S6936" i="3"/>
  <c r="S6937" i="3"/>
  <c r="S6938" i="3"/>
  <c r="S6939" i="3"/>
  <c r="S6940" i="3"/>
  <c r="S6941" i="3"/>
  <c r="S6942" i="3"/>
  <c r="S6943" i="3"/>
  <c r="S6944" i="3"/>
  <c r="S6945" i="3"/>
  <c r="S6947" i="3"/>
  <c r="S6948" i="3"/>
  <c r="S6949" i="3"/>
  <c r="S6950" i="3"/>
  <c r="S6951" i="3"/>
  <c r="S6952" i="3"/>
  <c r="S6953" i="3"/>
  <c r="S6954" i="3"/>
  <c r="S6955" i="3"/>
  <c r="S6956" i="3"/>
  <c r="S6957" i="3"/>
  <c r="S6958" i="3"/>
  <c r="S6959" i="3"/>
  <c r="S6960" i="3"/>
  <c r="S6961" i="3"/>
  <c r="S6963" i="3"/>
  <c r="S6964" i="3"/>
  <c r="S6965" i="3"/>
  <c r="S6966" i="3"/>
  <c r="S6967" i="3"/>
  <c r="S6968" i="3"/>
  <c r="S6969" i="3"/>
  <c r="S6970" i="3"/>
  <c r="S6971" i="3"/>
  <c r="S6972" i="3"/>
  <c r="S6973" i="3"/>
  <c r="S6974" i="3"/>
  <c r="S6975" i="3"/>
  <c r="S6976" i="3"/>
  <c r="S6977" i="3"/>
  <c r="S6979" i="3"/>
  <c r="S6980" i="3"/>
  <c r="S6981" i="3"/>
  <c r="S6982" i="3"/>
  <c r="S6983" i="3"/>
  <c r="S6984" i="3"/>
  <c r="S6985" i="3"/>
  <c r="S6986" i="3"/>
  <c r="S6987" i="3"/>
  <c r="S6988" i="3"/>
  <c r="S6989" i="3"/>
  <c r="S6990" i="3"/>
  <c r="S6991" i="3"/>
  <c r="S6992" i="3"/>
  <c r="S6993" i="3"/>
  <c r="S6995" i="3"/>
  <c r="S6996" i="3"/>
  <c r="S6997" i="3"/>
  <c r="S6998" i="3"/>
  <c r="S6999" i="3"/>
  <c r="S7000" i="3"/>
  <c r="S7001" i="3"/>
  <c r="S7002" i="3"/>
  <c r="S7003" i="3"/>
  <c r="S7004" i="3"/>
  <c r="S7005" i="3"/>
  <c r="S7006" i="3"/>
  <c r="S7007" i="3"/>
  <c r="S7008" i="3"/>
  <c r="S7009" i="3"/>
  <c r="S7011" i="3"/>
  <c r="S7012" i="3"/>
  <c r="S7013" i="3"/>
  <c r="S7014" i="3"/>
  <c r="S7015" i="3"/>
  <c r="S7016" i="3"/>
  <c r="S7017" i="3"/>
  <c r="S7018" i="3"/>
  <c r="S7019" i="3"/>
  <c r="S7020" i="3"/>
  <c r="S7021" i="3"/>
  <c r="S7022" i="3"/>
  <c r="S7023" i="3"/>
  <c r="S7024" i="3"/>
  <c r="S7025" i="3"/>
  <c r="S7027" i="3"/>
  <c r="S7028" i="3"/>
  <c r="S7029" i="3"/>
  <c r="S7030" i="3"/>
  <c r="S7031" i="3"/>
  <c r="S7032" i="3"/>
  <c r="S7033" i="3"/>
  <c r="S7034" i="3"/>
  <c r="S7035" i="3"/>
  <c r="S7036" i="3"/>
  <c r="S7037" i="3"/>
  <c r="S7038" i="3"/>
  <c r="S7039" i="3"/>
  <c r="S7040" i="3"/>
  <c r="S7041" i="3"/>
  <c r="S7042" i="3"/>
  <c r="S7043" i="3"/>
  <c r="S7044" i="3"/>
  <c r="S7045" i="3"/>
  <c r="S7046" i="3"/>
  <c r="S7047" i="3"/>
  <c r="S7048" i="3"/>
  <c r="S7049" i="3"/>
  <c r="S7050" i="3"/>
  <c r="S7051" i="3"/>
  <c r="S7052" i="3"/>
  <c r="S7053" i="3"/>
  <c r="S7054" i="3"/>
  <c r="S7055" i="3"/>
  <c r="S7056" i="3"/>
  <c r="S7057" i="3"/>
  <c r="S7058" i="3"/>
  <c r="S7059" i="3"/>
  <c r="S7060" i="3"/>
  <c r="S7061" i="3"/>
  <c r="S7062" i="3"/>
  <c r="S7063" i="3"/>
  <c r="S7064" i="3"/>
  <c r="S7065" i="3"/>
  <c r="S7066" i="3"/>
  <c r="S7067" i="3"/>
  <c r="S7068" i="3"/>
  <c r="S7069" i="3"/>
  <c r="S7070" i="3"/>
  <c r="S7071" i="3"/>
  <c r="S7072" i="3"/>
  <c r="S7073" i="3"/>
  <c r="S7074" i="3"/>
  <c r="S7075" i="3"/>
  <c r="S7076" i="3"/>
  <c r="S7077" i="3"/>
  <c r="S7078" i="3"/>
  <c r="S7079" i="3"/>
  <c r="S7080" i="3"/>
  <c r="S7081" i="3"/>
  <c r="S7082" i="3"/>
  <c r="S7083" i="3"/>
  <c r="S7084" i="3"/>
  <c r="S7085" i="3"/>
  <c r="S7086" i="3"/>
  <c r="S7087" i="3"/>
  <c r="S7088" i="3"/>
  <c r="S7089" i="3"/>
  <c r="S7090" i="3"/>
  <c r="S7091" i="3"/>
  <c r="S7092" i="3"/>
  <c r="S7093" i="3"/>
  <c r="S7094" i="3"/>
  <c r="S7095" i="3"/>
  <c r="S7096" i="3"/>
  <c r="S7097" i="3"/>
  <c r="S7098" i="3"/>
  <c r="S7099" i="3"/>
  <c r="S7100" i="3"/>
  <c r="S7101" i="3"/>
  <c r="S7102" i="3"/>
  <c r="S7103" i="3"/>
  <c r="S7104" i="3"/>
  <c r="S7105" i="3"/>
  <c r="S7106" i="3"/>
  <c r="S7107" i="3"/>
  <c r="S7108" i="3"/>
  <c r="S7109" i="3"/>
  <c r="S7110" i="3"/>
  <c r="S7111" i="3"/>
  <c r="S7112" i="3"/>
  <c r="S7113" i="3"/>
  <c r="S7114" i="3"/>
  <c r="S7115" i="3"/>
  <c r="S7116" i="3"/>
  <c r="S7117" i="3"/>
  <c r="S7118" i="3"/>
  <c r="S7119" i="3"/>
  <c r="S7120" i="3"/>
  <c r="S7121" i="3"/>
  <c r="S7122" i="3"/>
  <c r="S7123" i="3"/>
  <c r="S7124" i="3"/>
  <c r="S7125" i="3"/>
  <c r="S7126" i="3"/>
  <c r="S7127" i="3"/>
  <c r="S7128" i="3"/>
  <c r="S7129" i="3"/>
  <c r="S7130" i="3"/>
  <c r="S7131" i="3"/>
  <c r="S7132" i="3"/>
  <c r="S7133" i="3"/>
  <c r="S7134" i="3"/>
  <c r="S7135" i="3"/>
  <c r="S7136" i="3"/>
  <c r="S7137" i="3"/>
  <c r="S7138" i="3"/>
  <c r="S7139" i="3"/>
  <c r="S7140" i="3"/>
  <c r="S7141" i="3"/>
  <c r="S7142" i="3"/>
  <c r="S7143" i="3"/>
  <c r="S7144" i="3"/>
  <c r="S7145" i="3"/>
  <c r="S7146" i="3"/>
  <c r="S7147" i="3"/>
  <c r="S7148" i="3"/>
  <c r="S7149" i="3"/>
  <c r="S7150" i="3"/>
  <c r="S7151" i="3"/>
  <c r="S7152" i="3"/>
  <c r="S7153" i="3"/>
  <c r="S7154" i="3"/>
  <c r="S7155" i="3"/>
  <c r="S7156" i="3"/>
  <c r="S7157" i="3"/>
  <c r="S7158" i="3"/>
  <c r="S7159" i="3"/>
  <c r="S7160" i="3"/>
  <c r="S7161" i="3"/>
  <c r="S7162" i="3"/>
  <c r="S7163" i="3"/>
  <c r="S7164" i="3"/>
  <c r="S7165" i="3"/>
  <c r="S7166" i="3"/>
  <c r="S7167" i="3"/>
  <c r="S7168" i="3"/>
  <c r="S7169" i="3"/>
  <c r="S7170" i="3"/>
  <c r="S7171" i="3"/>
  <c r="S7172" i="3"/>
  <c r="S7173" i="3"/>
  <c r="S7174" i="3"/>
  <c r="S7175" i="3"/>
  <c r="S7176" i="3"/>
  <c r="S7177" i="3"/>
  <c r="S7178" i="3"/>
  <c r="S7179" i="3"/>
  <c r="S7180" i="3"/>
  <c r="S7181" i="3"/>
  <c r="S7182" i="3"/>
  <c r="S7183" i="3"/>
  <c r="S7184" i="3"/>
  <c r="S7185" i="3"/>
  <c r="S7186" i="3"/>
  <c r="S7187" i="3"/>
  <c r="S7188" i="3"/>
  <c r="S7189" i="3"/>
  <c r="S7190" i="3"/>
  <c r="S7191" i="3"/>
  <c r="S7192" i="3"/>
  <c r="S7193" i="3"/>
  <c r="S7194" i="3"/>
  <c r="S7195" i="3"/>
  <c r="S7196" i="3"/>
  <c r="S7197" i="3"/>
  <c r="S7198" i="3"/>
  <c r="S7199" i="3"/>
  <c r="S7200" i="3"/>
  <c r="S7201" i="3"/>
  <c r="S7202" i="3"/>
  <c r="S7203" i="3"/>
  <c r="S7204" i="3"/>
  <c r="S7205" i="3"/>
  <c r="S7206" i="3"/>
  <c r="S7207" i="3"/>
  <c r="S7208" i="3"/>
  <c r="S7209" i="3"/>
  <c r="S7210" i="3"/>
  <c r="S7211" i="3"/>
  <c r="S7212" i="3"/>
  <c r="S7213" i="3"/>
  <c r="S7214" i="3"/>
  <c r="S7215" i="3"/>
  <c r="S7216" i="3"/>
  <c r="S7217" i="3"/>
  <c r="S7218" i="3"/>
  <c r="S7219" i="3"/>
  <c r="S7220" i="3"/>
  <c r="S7221" i="3"/>
  <c r="S7222" i="3"/>
  <c r="S7223" i="3"/>
  <c r="S7224" i="3"/>
  <c r="S7225" i="3"/>
  <c r="S7226" i="3"/>
  <c r="S7227" i="3"/>
  <c r="S7228" i="3"/>
  <c r="S7229" i="3"/>
  <c r="S7230" i="3"/>
  <c r="S7231" i="3"/>
  <c r="S7232" i="3"/>
  <c r="S7233" i="3"/>
  <c r="S7234" i="3"/>
  <c r="S7235" i="3"/>
  <c r="S7236" i="3"/>
  <c r="S7237" i="3"/>
  <c r="S7238" i="3"/>
  <c r="S7239" i="3"/>
  <c r="S7240" i="3"/>
  <c r="S7241" i="3"/>
  <c r="S7242" i="3"/>
  <c r="S7243" i="3"/>
  <c r="S7244" i="3"/>
  <c r="S7245" i="3"/>
  <c r="S7246" i="3"/>
  <c r="S7247" i="3"/>
  <c r="S7248" i="3"/>
  <c r="S7249" i="3"/>
  <c r="S7250" i="3"/>
  <c r="S7251" i="3"/>
  <c r="S7252" i="3"/>
  <c r="S7253" i="3"/>
  <c r="S7254" i="3"/>
  <c r="S7255" i="3"/>
  <c r="S7256" i="3"/>
  <c r="S7257" i="3"/>
  <c r="S7258" i="3"/>
  <c r="S7259" i="3"/>
  <c r="S7260" i="3"/>
  <c r="S7261" i="3"/>
  <c r="S7262" i="3"/>
  <c r="S7263" i="3"/>
  <c r="S7264" i="3"/>
  <c r="S7265" i="3"/>
  <c r="S7266" i="3"/>
  <c r="S7267" i="3"/>
  <c r="S7268" i="3"/>
  <c r="S7269" i="3"/>
  <c r="S7270" i="3"/>
  <c r="S7271" i="3"/>
  <c r="S7272" i="3"/>
  <c r="S7273" i="3"/>
  <c r="S7274" i="3"/>
  <c r="S7275" i="3"/>
  <c r="S7276" i="3"/>
  <c r="S7277" i="3"/>
  <c r="S7278" i="3"/>
  <c r="S7279" i="3"/>
  <c r="S7280" i="3"/>
  <c r="S7281" i="3"/>
  <c r="S7282" i="3"/>
  <c r="S7283" i="3"/>
  <c r="S7284" i="3"/>
  <c r="S7285" i="3"/>
  <c r="S7286" i="3"/>
  <c r="S7287" i="3"/>
  <c r="S7288" i="3"/>
  <c r="S7289" i="3"/>
  <c r="S7290" i="3"/>
  <c r="S7291" i="3"/>
  <c r="S7292" i="3"/>
  <c r="S7293" i="3"/>
  <c r="S7294" i="3"/>
  <c r="S7295" i="3"/>
  <c r="S7296" i="3"/>
  <c r="S7297" i="3"/>
  <c r="S7298" i="3"/>
  <c r="S7299" i="3"/>
  <c r="S7300" i="3"/>
  <c r="S7301" i="3"/>
  <c r="S7302" i="3"/>
  <c r="S7303" i="3"/>
  <c r="S7304" i="3"/>
  <c r="S7305" i="3"/>
  <c r="S7306" i="3"/>
  <c r="S7307" i="3"/>
  <c r="S7308" i="3"/>
  <c r="S7309" i="3"/>
  <c r="S7310" i="3"/>
  <c r="S7311" i="3"/>
  <c r="S7312" i="3"/>
  <c r="S7313" i="3"/>
  <c r="S7314" i="3"/>
  <c r="S7315" i="3"/>
  <c r="S7316" i="3"/>
  <c r="S7317" i="3"/>
  <c r="S7318" i="3"/>
  <c r="S7319" i="3"/>
  <c r="S7320" i="3"/>
  <c r="S7321" i="3"/>
  <c r="S7322" i="3"/>
  <c r="S7323" i="3"/>
  <c r="S7324" i="3"/>
  <c r="S7325" i="3"/>
  <c r="S7326" i="3"/>
  <c r="S7327" i="3"/>
  <c r="S7328" i="3"/>
  <c r="S7329" i="3"/>
  <c r="S7330" i="3"/>
  <c r="S7331" i="3"/>
  <c r="S7332" i="3"/>
  <c r="S7333" i="3"/>
  <c r="S7334" i="3"/>
  <c r="S7335" i="3"/>
  <c r="S7336" i="3"/>
  <c r="S7337" i="3"/>
  <c r="S7338" i="3"/>
  <c r="S7339" i="3"/>
  <c r="S7340" i="3"/>
  <c r="S7341" i="3"/>
  <c r="S7342" i="3"/>
  <c r="S7343" i="3"/>
  <c r="S7344" i="3"/>
  <c r="S7345" i="3"/>
  <c r="S7346" i="3"/>
  <c r="S7347" i="3"/>
  <c r="S7348" i="3"/>
  <c r="S7349" i="3"/>
  <c r="S7350" i="3"/>
  <c r="S7351" i="3"/>
  <c r="S7352" i="3"/>
  <c r="S7353" i="3"/>
  <c r="S7354" i="3"/>
  <c r="S7355" i="3"/>
  <c r="S7356" i="3"/>
  <c r="S7357" i="3"/>
  <c r="S7358" i="3"/>
  <c r="S7359" i="3"/>
  <c r="S7360" i="3"/>
  <c r="S7361" i="3"/>
  <c r="S7362" i="3"/>
  <c r="S7363" i="3"/>
  <c r="S7364" i="3"/>
  <c r="S7365" i="3"/>
  <c r="S7366" i="3"/>
  <c r="S7367" i="3"/>
  <c r="S7368" i="3"/>
  <c r="S7369" i="3"/>
  <c r="S7370" i="3"/>
  <c r="S7371" i="3"/>
  <c r="S7372" i="3"/>
  <c r="S7373" i="3"/>
  <c r="S7374" i="3"/>
  <c r="S7375" i="3"/>
  <c r="S7376" i="3"/>
  <c r="S7377" i="3"/>
  <c r="S7378" i="3"/>
  <c r="S7379" i="3"/>
  <c r="S7380" i="3"/>
  <c r="S7381" i="3"/>
  <c r="S7382" i="3"/>
  <c r="S7383" i="3"/>
  <c r="S7384" i="3"/>
  <c r="S7385" i="3"/>
  <c r="S7386" i="3"/>
  <c r="S7387" i="3"/>
  <c r="S7388" i="3"/>
  <c r="S7389" i="3"/>
  <c r="S7390" i="3"/>
  <c r="S7391" i="3"/>
  <c r="S7392" i="3"/>
  <c r="S7393" i="3"/>
  <c r="S7394" i="3"/>
  <c r="S7395" i="3"/>
  <c r="S7396" i="3"/>
  <c r="S7397" i="3"/>
  <c r="S7398" i="3"/>
  <c r="S7399" i="3"/>
  <c r="S7400" i="3"/>
  <c r="S7401" i="3"/>
  <c r="S7402" i="3"/>
  <c r="S7403" i="3"/>
  <c r="S7404" i="3"/>
  <c r="S7405" i="3"/>
  <c r="S7406" i="3"/>
  <c r="S7407" i="3"/>
  <c r="S7408" i="3"/>
  <c r="S7409" i="3"/>
  <c r="S7410" i="3"/>
  <c r="S7411" i="3"/>
  <c r="S7412" i="3"/>
  <c r="S7413" i="3"/>
  <c r="S7414" i="3"/>
  <c r="S7415" i="3"/>
  <c r="S7416" i="3"/>
  <c r="S7417" i="3"/>
  <c r="S7418" i="3"/>
  <c r="S7419" i="3"/>
  <c r="S7420" i="3"/>
  <c r="S7421" i="3"/>
  <c r="S7422" i="3"/>
  <c r="S7423" i="3"/>
  <c r="S7424" i="3"/>
  <c r="S7425" i="3"/>
  <c r="S7426" i="3"/>
  <c r="S7427" i="3"/>
  <c r="S7428" i="3"/>
  <c r="S7429" i="3"/>
  <c r="S7430" i="3"/>
  <c r="S7431" i="3"/>
  <c r="S7432" i="3"/>
  <c r="S7433" i="3"/>
  <c r="S7434" i="3"/>
  <c r="S7435" i="3"/>
  <c r="S7436" i="3"/>
  <c r="S7437" i="3"/>
  <c r="S7438" i="3"/>
  <c r="S7439" i="3"/>
  <c r="S7440" i="3"/>
  <c r="S7441" i="3"/>
  <c r="S7442" i="3"/>
  <c r="S7443" i="3"/>
  <c r="S7444" i="3"/>
  <c r="S7445" i="3"/>
  <c r="S7446" i="3"/>
  <c r="S7447" i="3"/>
  <c r="S7448" i="3"/>
  <c r="S7449" i="3"/>
  <c r="S7450" i="3"/>
  <c r="S7451" i="3"/>
  <c r="S7452" i="3"/>
  <c r="S7453" i="3"/>
  <c r="S7454" i="3"/>
  <c r="S7455" i="3"/>
  <c r="S7456" i="3"/>
  <c r="S7457" i="3"/>
  <c r="S7458" i="3"/>
  <c r="S7459" i="3"/>
  <c r="S7460" i="3"/>
  <c r="S7461" i="3"/>
  <c r="S7462" i="3"/>
  <c r="S7463" i="3"/>
  <c r="S7464" i="3"/>
  <c r="S7465" i="3"/>
  <c r="S7466" i="3"/>
  <c r="S7467" i="3"/>
  <c r="S7468" i="3"/>
  <c r="S7469" i="3"/>
  <c r="S7470" i="3"/>
  <c r="S7471" i="3"/>
  <c r="S7472" i="3"/>
  <c r="S7473" i="3"/>
  <c r="S7474" i="3"/>
  <c r="S7475" i="3"/>
  <c r="S7476" i="3"/>
  <c r="S7477" i="3"/>
  <c r="S7478" i="3"/>
  <c r="S7479" i="3"/>
  <c r="S7480" i="3"/>
  <c r="S7481" i="3"/>
  <c r="S7482" i="3"/>
  <c r="S7483" i="3"/>
  <c r="S7484" i="3"/>
  <c r="S7485" i="3"/>
  <c r="S7486" i="3"/>
  <c r="S7487" i="3"/>
  <c r="S7488" i="3"/>
  <c r="S7489" i="3"/>
  <c r="S7490" i="3"/>
  <c r="S7491" i="3"/>
  <c r="S7492" i="3"/>
  <c r="S7493" i="3"/>
  <c r="S7494" i="3"/>
  <c r="S7495" i="3"/>
  <c r="S7496" i="3"/>
  <c r="S7497" i="3"/>
  <c r="S7498" i="3"/>
  <c r="S7499" i="3"/>
  <c r="S7500" i="3"/>
  <c r="S7501" i="3"/>
  <c r="S7502" i="3"/>
  <c r="S7503" i="3"/>
  <c r="S7504" i="3"/>
  <c r="S7505" i="3"/>
  <c r="S7506" i="3"/>
  <c r="S7507" i="3"/>
  <c r="S7508" i="3"/>
  <c r="S7509" i="3"/>
  <c r="S7510" i="3"/>
  <c r="S7511" i="3"/>
  <c r="S7512" i="3"/>
  <c r="S7513" i="3"/>
  <c r="S7514" i="3"/>
  <c r="S7515" i="3"/>
  <c r="S7516" i="3"/>
  <c r="S7517" i="3"/>
  <c r="S7518" i="3"/>
  <c r="S7519" i="3"/>
  <c r="S7520" i="3"/>
  <c r="S7521" i="3"/>
  <c r="S7522" i="3"/>
  <c r="S7523" i="3"/>
  <c r="S7524" i="3"/>
  <c r="S7525" i="3"/>
  <c r="S7526" i="3"/>
  <c r="S7527" i="3"/>
  <c r="S7528" i="3"/>
  <c r="S7529" i="3"/>
  <c r="S7530" i="3"/>
  <c r="S7531" i="3"/>
  <c r="S7532" i="3"/>
  <c r="S7533" i="3"/>
  <c r="S7534" i="3"/>
  <c r="S7535" i="3"/>
  <c r="S7536" i="3"/>
  <c r="S7537" i="3"/>
  <c r="S7538" i="3"/>
  <c r="S7539" i="3"/>
  <c r="S7540" i="3"/>
  <c r="S7541" i="3"/>
  <c r="S7542" i="3"/>
  <c r="S7543" i="3"/>
  <c r="S7544" i="3"/>
  <c r="S7545" i="3"/>
  <c r="S7546" i="3"/>
  <c r="S7547" i="3"/>
  <c r="S7548" i="3"/>
  <c r="S7549" i="3"/>
  <c r="S7550" i="3"/>
  <c r="S7551" i="3"/>
  <c r="S7552" i="3"/>
  <c r="S7553" i="3"/>
  <c r="S7554" i="3"/>
  <c r="S7555" i="3"/>
  <c r="S7556" i="3"/>
  <c r="S7557" i="3"/>
  <c r="S7558" i="3"/>
  <c r="S7559" i="3"/>
  <c r="S7560" i="3"/>
  <c r="S7561" i="3"/>
  <c r="S7562" i="3"/>
  <c r="S7563" i="3"/>
  <c r="S7564" i="3"/>
  <c r="S7565" i="3"/>
  <c r="S7566" i="3"/>
  <c r="S7567" i="3"/>
  <c r="S7568" i="3"/>
  <c r="S7569" i="3"/>
  <c r="S7570" i="3"/>
  <c r="S7571" i="3"/>
  <c r="S7572" i="3"/>
  <c r="S7573" i="3"/>
  <c r="S7574" i="3"/>
  <c r="S7575" i="3"/>
  <c r="S7576" i="3"/>
  <c r="S7577" i="3"/>
  <c r="S7578" i="3"/>
  <c r="S7579" i="3"/>
  <c r="S7580" i="3"/>
  <c r="S7581" i="3"/>
  <c r="S7582" i="3"/>
  <c r="S7583" i="3"/>
  <c r="S7584" i="3"/>
  <c r="S7585" i="3"/>
  <c r="S7586" i="3"/>
  <c r="S7587" i="3"/>
  <c r="S7588" i="3"/>
  <c r="S7589" i="3"/>
  <c r="S7590" i="3"/>
  <c r="S7591" i="3"/>
  <c r="S7592" i="3"/>
  <c r="S7593" i="3"/>
  <c r="S7594" i="3"/>
  <c r="S7595" i="3"/>
  <c r="S7596" i="3"/>
  <c r="S7597" i="3"/>
  <c r="S7598" i="3"/>
  <c r="S7599" i="3"/>
  <c r="S7600" i="3"/>
  <c r="S7601" i="3"/>
  <c r="S7602" i="3"/>
  <c r="S7603" i="3"/>
  <c r="S7604" i="3"/>
  <c r="S7605" i="3"/>
  <c r="S7606" i="3"/>
  <c r="S7607" i="3"/>
  <c r="S7608" i="3"/>
  <c r="S7609" i="3"/>
  <c r="S7610" i="3"/>
  <c r="S7611" i="3"/>
  <c r="S7612" i="3"/>
  <c r="S7613" i="3"/>
  <c r="S7614" i="3"/>
  <c r="S7615" i="3"/>
  <c r="S7616" i="3"/>
  <c r="S7617" i="3"/>
  <c r="S7618" i="3"/>
  <c r="S7619" i="3"/>
  <c r="S7620" i="3"/>
  <c r="S7621" i="3"/>
  <c r="S7622" i="3"/>
  <c r="S7623" i="3"/>
  <c r="S7624" i="3"/>
  <c r="S7625" i="3"/>
  <c r="S7626" i="3"/>
  <c r="S7627" i="3"/>
  <c r="S7628" i="3"/>
  <c r="S7629" i="3"/>
  <c r="S7630" i="3"/>
  <c r="S7631" i="3"/>
  <c r="S7632" i="3"/>
  <c r="S7633" i="3"/>
  <c r="S7634" i="3"/>
  <c r="S7635" i="3"/>
  <c r="S7636" i="3"/>
  <c r="S7637" i="3"/>
  <c r="S7638" i="3"/>
  <c r="S7639" i="3"/>
  <c r="S7640" i="3"/>
  <c r="S7641" i="3"/>
  <c r="S7642" i="3"/>
  <c r="S7643" i="3"/>
  <c r="S7644" i="3"/>
  <c r="S7645" i="3"/>
  <c r="S7646" i="3"/>
  <c r="S7647" i="3"/>
  <c r="S7648" i="3"/>
  <c r="S7649" i="3"/>
  <c r="S7650" i="3"/>
  <c r="S7651" i="3"/>
  <c r="S7652" i="3"/>
  <c r="S7653" i="3"/>
  <c r="S7654" i="3"/>
  <c r="S7655" i="3"/>
  <c r="S7656" i="3"/>
  <c r="S7657" i="3"/>
  <c r="S7658" i="3"/>
  <c r="S7659" i="3"/>
  <c r="S7660" i="3"/>
  <c r="S7661" i="3"/>
  <c r="S7662" i="3"/>
  <c r="S7663" i="3"/>
  <c r="S7664" i="3"/>
  <c r="S7665" i="3"/>
  <c r="S7666" i="3"/>
  <c r="S7667" i="3"/>
  <c r="S7668" i="3"/>
  <c r="S7669" i="3"/>
  <c r="S7670" i="3"/>
  <c r="S7671" i="3"/>
  <c r="S7672" i="3"/>
  <c r="S7673" i="3"/>
  <c r="S7674" i="3"/>
  <c r="S7675" i="3"/>
  <c r="S7676" i="3"/>
  <c r="S7677" i="3"/>
  <c r="S7678" i="3"/>
  <c r="S7679" i="3"/>
  <c r="S7680" i="3"/>
  <c r="S7681" i="3"/>
  <c r="S7682" i="3"/>
  <c r="S7683" i="3"/>
  <c r="S7684" i="3"/>
  <c r="S7685" i="3"/>
  <c r="S7686" i="3"/>
  <c r="S7687" i="3"/>
  <c r="S7688" i="3"/>
  <c r="S7689" i="3"/>
  <c r="S7690" i="3"/>
  <c r="S7691" i="3"/>
  <c r="S7692" i="3"/>
  <c r="S7693" i="3"/>
  <c r="S7694" i="3"/>
  <c r="S7695" i="3"/>
  <c r="S7696" i="3"/>
  <c r="S7697" i="3"/>
  <c r="S7698" i="3"/>
  <c r="S7699" i="3"/>
  <c r="S7700" i="3"/>
  <c r="S7701" i="3"/>
  <c r="S7702" i="3"/>
  <c r="S7703" i="3"/>
  <c r="S7704" i="3"/>
  <c r="S7705" i="3"/>
  <c r="S7706" i="3"/>
  <c r="S7707" i="3"/>
  <c r="S7708" i="3"/>
  <c r="S7709" i="3"/>
  <c r="S7710" i="3"/>
  <c r="S7711" i="3"/>
  <c r="S7712" i="3"/>
  <c r="S7713" i="3"/>
  <c r="S7714" i="3"/>
  <c r="S7715" i="3"/>
  <c r="S7716" i="3"/>
  <c r="S7717" i="3"/>
  <c r="S7718" i="3"/>
  <c r="S7719" i="3"/>
  <c r="S7720" i="3"/>
  <c r="S7721" i="3"/>
  <c r="S7722" i="3"/>
  <c r="S7723" i="3"/>
  <c r="S7724" i="3"/>
  <c r="S7725" i="3"/>
  <c r="S7726" i="3"/>
  <c r="S7727" i="3"/>
  <c r="S7728" i="3"/>
  <c r="S7729" i="3"/>
  <c r="S7730" i="3"/>
  <c r="S7731" i="3"/>
  <c r="S7732" i="3"/>
  <c r="S7733" i="3"/>
  <c r="S7734" i="3"/>
  <c r="S7735" i="3"/>
  <c r="S7736" i="3"/>
  <c r="S7737" i="3"/>
  <c r="S7738" i="3"/>
  <c r="S7739" i="3"/>
  <c r="S7740" i="3"/>
  <c r="S7741" i="3"/>
  <c r="S7742" i="3"/>
  <c r="S7743" i="3"/>
  <c r="S7744" i="3"/>
  <c r="S7745" i="3"/>
  <c r="S7746" i="3"/>
  <c r="S7747" i="3"/>
  <c r="S7748" i="3"/>
  <c r="S7749" i="3"/>
  <c r="S7750" i="3"/>
  <c r="S7751" i="3"/>
  <c r="S7752" i="3"/>
  <c r="S7753" i="3"/>
  <c r="S7754" i="3"/>
  <c r="S7755" i="3"/>
  <c r="S7756" i="3"/>
  <c r="S7757" i="3"/>
  <c r="S7758" i="3"/>
  <c r="S7759" i="3"/>
  <c r="S7760" i="3"/>
  <c r="S7761" i="3"/>
  <c r="S7762" i="3"/>
  <c r="S7763" i="3"/>
  <c r="S7764" i="3"/>
  <c r="S7765" i="3"/>
  <c r="S7766" i="3"/>
  <c r="S7767" i="3"/>
  <c r="S7768" i="3"/>
  <c r="S7769" i="3"/>
  <c r="S7770" i="3"/>
  <c r="S7771" i="3"/>
  <c r="S7772" i="3"/>
  <c r="S7773" i="3"/>
  <c r="S7774" i="3"/>
  <c r="S7775" i="3"/>
  <c r="S7776" i="3"/>
  <c r="S7777" i="3"/>
  <c r="S7778" i="3"/>
  <c r="S7779" i="3"/>
  <c r="S7780" i="3"/>
  <c r="S7781" i="3"/>
  <c r="S7782" i="3"/>
  <c r="S7783" i="3"/>
  <c r="S7784" i="3"/>
  <c r="S7785" i="3"/>
  <c r="S7786" i="3"/>
  <c r="S7787" i="3"/>
  <c r="S7788" i="3"/>
  <c r="S7789" i="3"/>
  <c r="S7790" i="3"/>
  <c r="S7791" i="3"/>
  <c r="S7792" i="3"/>
  <c r="S7793" i="3"/>
  <c r="S7794" i="3"/>
  <c r="S7795" i="3"/>
  <c r="S7796" i="3"/>
  <c r="S7797" i="3"/>
  <c r="S7798" i="3"/>
  <c r="S7799" i="3"/>
  <c r="S7800" i="3"/>
  <c r="S7801" i="3"/>
  <c r="S7802" i="3"/>
  <c r="S7803" i="3"/>
  <c r="S7804" i="3"/>
  <c r="S7805" i="3"/>
  <c r="S7806" i="3"/>
  <c r="S7807" i="3"/>
  <c r="S7808" i="3"/>
  <c r="S7809" i="3"/>
  <c r="S7810" i="3"/>
  <c r="S7811" i="3"/>
  <c r="S7812" i="3"/>
  <c r="S7813" i="3"/>
  <c r="S7814" i="3"/>
  <c r="S7815" i="3"/>
  <c r="S7816" i="3"/>
  <c r="S7817" i="3"/>
  <c r="S7818" i="3"/>
  <c r="S7819" i="3"/>
  <c r="S7820" i="3"/>
  <c r="S7821" i="3"/>
  <c r="S7822" i="3"/>
  <c r="S7823" i="3"/>
  <c r="S7824" i="3"/>
  <c r="S7825" i="3"/>
  <c r="S7826" i="3"/>
  <c r="S7827" i="3"/>
  <c r="S7828" i="3"/>
  <c r="S7829" i="3"/>
  <c r="S7830" i="3"/>
  <c r="S7831" i="3"/>
  <c r="S7832" i="3"/>
  <c r="S7833" i="3"/>
  <c r="S7834" i="3"/>
  <c r="S7835" i="3"/>
  <c r="S7836" i="3"/>
  <c r="S7837" i="3"/>
  <c r="S7838" i="3"/>
  <c r="S7839" i="3"/>
  <c r="S7840" i="3"/>
  <c r="S7841" i="3"/>
  <c r="S7842" i="3"/>
  <c r="S7843" i="3"/>
  <c r="S7844" i="3"/>
  <c r="S7845" i="3"/>
  <c r="S7846" i="3"/>
  <c r="S7847" i="3"/>
  <c r="S7848" i="3"/>
  <c r="S7849" i="3"/>
  <c r="S7850" i="3"/>
  <c r="S7851" i="3"/>
  <c r="S7852" i="3"/>
  <c r="S7853" i="3"/>
  <c r="S7854" i="3"/>
  <c r="S7855" i="3"/>
  <c r="S7856" i="3"/>
  <c r="S7857" i="3"/>
  <c r="S7858" i="3"/>
  <c r="S7859" i="3"/>
  <c r="S7860" i="3"/>
  <c r="S7861" i="3"/>
  <c r="S7862" i="3"/>
  <c r="S7863" i="3"/>
  <c r="S7864" i="3"/>
  <c r="S7865" i="3"/>
  <c r="S7866" i="3"/>
  <c r="S7867" i="3"/>
  <c r="S7868" i="3"/>
  <c r="S7869" i="3"/>
  <c r="S7870" i="3"/>
  <c r="S7871" i="3"/>
  <c r="S7872" i="3"/>
  <c r="S7873" i="3"/>
  <c r="S7874" i="3"/>
  <c r="S7875" i="3"/>
  <c r="S7876" i="3"/>
  <c r="S7877" i="3"/>
  <c r="S7878" i="3"/>
  <c r="S7879" i="3"/>
  <c r="S7880" i="3"/>
  <c r="S7881" i="3"/>
  <c r="S7882" i="3"/>
  <c r="S7883" i="3"/>
  <c r="S7884" i="3"/>
  <c r="S7885" i="3"/>
  <c r="S7886" i="3"/>
  <c r="S7887" i="3"/>
  <c r="S7888" i="3"/>
  <c r="S7889" i="3"/>
  <c r="S7890" i="3"/>
  <c r="S7891" i="3"/>
  <c r="S7892" i="3"/>
  <c r="S7893" i="3"/>
  <c r="S7894" i="3"/>
  <c r="S7895" i="3"/>
  <c r="S7896" i="3"/>
  <c r="S7897" i="3"/>
  <c r="S7898" i="3"/>
  <c r="S7899" i="3"/>
  <c r="S7900" i="3"/>
  <c r="S7901" i="3"/>
  <c r="S7902" i="3"/>
  <c r="S7903" i="3"/>
  <c r="S7904" i="3"/>
  <c r="S7905" i="3"/>
  <c r="S7906" i="3"/>
  <c r="S7907" i="3"/>
  <c r="S7908" i="3"/>
  <c r="S7909" i="3"/>
  <c r="S7910" i="3"/>
  <c r="S7911" i="3"/>
  <c r="S7912" i="3"/>
  <c r="S7913" i="3"/>
  <c r="S7914" i="3"/>
  <c r="S7915" i="3"/>
  <c r="S7916" i="3"/>
  <c r="S7917" i="3"/>
  <c r="S7918" i="3"/>
  <c r="S7919" i="3"/>
  <c r="S7920" i="3"/>
  <c r="S7921" i="3"/>
  <c r="S7922" i="3"/>
  <c r="S7923" i="3"/>
  <c r="S7924" i="3"/>
  <c r="S7925" i="3"/>
  <c r="S7926" i="3"/>
  <c r="S7927" i="3"/>
  <c r="S7928" i="3"/>
  <c r="S7929" i="3"/>
  <c r="S7930" i="3"/>
  <c r="S7931" i="3"/>
  <c r="S7932" i="3"/>
  <c r="S7933" i="3"/>
  <c r="S7934" i="3"/>
  <c r="S7935" i="3"/>
  <c r="S7936" i="3"/>
  <c r="S7937" i="3"/>
  <c r="S7938" i="3"/>
  <c r="S7939" i="3"/>
  <c r="S7940" i="3"/>
  <c r="S7941" i="3"/>
  <c r="S7942" i="3"/>
  <c r="S7943" i="3"/>
  <c r="S7944" i="3"/>
  <c r="S7945" i="3"/>
  <c r="S7946" i="3"/>
  <c r="S7947" i="3"/>
  <c r="S7948" i="3"/>
  <c r="S7949" i="3"/>
  <c r="S7950" i="3"/>
  <c r="S7951" i="3"/>
  <c r="S7952" i="3"/>
  <c r="S7953" i="3"/>
  <c r="S7954" i="3"/>
  <c r="S7955" i="3"/>
  <c r="S7956" i="3"/>
  <c r="S7957" i="3"/>
  <c r="S7958" i="3"/>
  <c r="S7959" i="3"/>
  <c r="S7960" i="3"/>
  <c r="S7961" i="3"/>
  <c r="S7962" i="3"/>
  <c r="S7963" i="3"/>
  <c r="S7964" i="3"/>
  <c r="S7965" i="3"/>
  <c r="S7966" i="3"/>
  <c r="S7967" i="3"/>
  <c r="S7968" i="3"/>
  <c r="S7969" i="3"/>
  <c r="S7970" i="3"/>
  <c r="S7971" i="3"/>
  <c r="S7972" i="3"/>
  <c r="S7973" i="3"/>
  <c r="S7974" i="3"/>
  <c r="S7975" i="3"/>
  <c r="S7976" i="3"/>
  <c r="S7977" i="3"/>
  <c r="S7978" i="3"/>
  <c r="S7979" i="3"/>
  <c r="S7980" i="3"/>
  <c r="S7981" i="3"/>
  <c r="S7982" i="3"/>
  <c r="S7983" i="3"/>
  <c r="S7984" i="3"/>
  <c r="S7985" i="3"/>
  <c r="S7986" i="3"/>
  <c r="S7987" i="3"/>
  <c r="S7988" i="3"/>
  <c r="S7989" i="3"/>
  <c r="S7990" i="3"/>
  <c r="S7991" i="3"/>
  <c r="S7992" i="3"/>
  <c r="S7993" i="3"/>
  <c r="S7994" i="3"/>
  <c r="S7995" i="3"/>
  <c r="S7996" i="3"/>
  <c r="S7997" i="3"/>
  <c r="S7998" i="3"/>
  <c r="S7999" i="3"/>
  <c r="S8000" i="3"/>
  <c r="S8001" i="3"/>
  <c r="S8002" i="3"/>
  <c r="S8003" i="3"/>
  <c r="S8004" i="3"/>
  <c r="S8005" i="3"/>
  <c r="S8006" i="3"/>
  <c r="S8007" i="3"/>
  <c r="S8008" i="3"/>
  <c r="S8009" i="3"/>
  <c r="S8010" i="3"/>
  <c r="S8011" i="3"/>
  <c r="S8012" i="3"/>
  <c r="S8013" i="3"/>
  <c r="S8014" i="3"/>
  <c r="S8015" i="3"/>
  <c r="S8016" i="3"/>
  <c r="S8017" i="3"/>
  <c r="S8018" i="3"/>
  <c r="S8019" i="3"/>
  <c r="S8020" i="3"/>
  <c r="S8021" i="3"/>
  <c r="S8022" i="3"/>
  <c r="S8023" i="3"/>
  <c r="S8024" i="3"/>
  <c r="S8025" i="3"/>
  <c r="S8026" i="3"/>
  <c r="S8027" i="3"/>
  <c r="S8028" i="3"/>
  <c r="S8029" i="3"/>
  <c r="S8030" i="3"/>
  <c r="S8031" i="3"/>
  <c r="S8032" i="3"/>
  <c r="S8033" i="3"/>
  <c r="S8034" i="3"/>
  <c r="S8035" i="3"/>
  <c r="S8036" i="3"/>
  <c r="S8037" i="3"/>
  <c r="S8038" i="3"/>
  <c r="S8039" i="3"/>
  <c r="S8040" i="3"/>
  <c r="S8041" i="3"/>
  <c r="S8042" i="3"/>
  <c r="S8043" i="3"/>
  <c r="S8044" i="3"/>
  <c r="S8045" i="3"/>
  <c r="S8046" i="3"/>
  <c r="S8047" i="3"/>
  <c r="S8048" i="3"/>
  <c r="S8049" i="3"/>
  <c r="S8050" i="3"/>
  <c r="S8051" i="3"/>
  <c r="S8052" i="3"/>
  <c r="S8053" i="3"/>
  <c r="S8054" i="3"/>
  <c r="S8055" i="3"/>
  <c r="S8056" i="3"/>
  <c r="S8057" i="3"/>
  <c r="S8058" i="3"/>
  <c r="S8059" i="3"/>
  <c r="S8060" i="3"/>
  <c r="S8061" i="3"/>
  <c r="S8062" i="3"/>
  <c r="S8063" i="3"/>
  <c r="S8064" i="3"/>
  <c r="S8065" i="3"/>
  <c r="S8066" i="3"/>
  <c r="S8067" i="3"/>
  <c r="S8068" i="3"/>
  <c r="S8069" i="3"/>
  <c r="S8070" i="3"/>
  <c r="S8071" i="3"/>
  <c r="S8072" i="3"/>
  <c r="S8073" i="3"/>
  <c r="S8074" i="3"/>
  <c r="S8075" i="3"/>
  <c r="S8076" i="3"/>
  <c r="S8077" i="3"/>
  <c r="S8078" i="3"/>
  <c r="S8079" i="3"/>
  <c r="S8080" i="3"/>
  <c r="S8081" i="3"/>
  <c r="S8082" i="3"/>
  <c r="S8083" i="3"/>
  <c r="S8084" i="3"/>
  <c r="S8085" i="3"/>
  <c r="S8086" i="3"/>
  <c r="S8087" i="3"/>
  <c r="S8088" i="3"/>
  <c r="S8089" i="3"/>
  <c r="S8090" i="3"/>
  <c r="S8091" i="3"/>
  <c r="S8092" i="3"/>
  <c r="S8093" i="3"/>
  <c r="S8094" i="3"/>
  <c r="S8095" i="3"/>
  <c r="S8096" i="3"/>
  <c r="S8097" i="3"/>
  <c r="S8098" i="3"/>
  <c r="S8099" i="3"/>
  <c r="S8100" i="3"/>
  <c r="S8101" i="3"/>
  <c r="S8102" i="3"/>
  <c r="S8103" i="3"/>
  <c r="S8104" i="3"/>
  <c r="S8105" i="3"/>
  <c r="S8106" i="3"/>
  <c r="S8107" i="3"/>
  <c r="S8108" i="3"/>
  <c r="S8109" i="3"/>
  <c r="S8110" i="3"/>
  <c r="S8111" i="3"/>
  <c r="S8112" i="3"/>
  <c r="S8113" i="3"/>
  <c r="S8114" i="3"/>
  <c r="S8115" i="3"/>
  <c r="S8116" i="3"/>
  <c r="S8117" i="3"/>
  <c r="S8118" i="3"/>
  <c r="S8119" i="3"/>
  <c r="S8120" i="3"/>
  <c r="S8121" i="3"/>
  <c r="S8122" i="3"/>
  <c r="S8123" i="3"/>
  <c r="S8124" i="3"/>
  <c r="S8125" i="3"/>
  <c r="S8126" i="3"/>
  <c r="S8127" i="3"/>
  <c r="S8128" i="3"/>
  <c r="S8129" i="3"/>
  <c r="S8130" i="3"/>
  <c r="S8131" i="3"/>
  <c r="S8132" i="3"/>
  <c r="S8133" i="3"/>
  <c r="S8134" i="3"/>
  <c r="S8135" i="3"/>
  <c r="S8136" i="3"/>
  <c r="S8137" i="3"/>
  <c r="S8138" i="3"/>
  <c r="S8139" i="3"/>
  <c r="S8140" i="3"/>
  <c r="S8141" i="3"/>
  <c r="S8142" i="3"/>
  <c r="S8143" i="3"/>
  <c r="S8144" i="3"/>
  <c r="S8145" i="3"/>
  <c r="S8146" i="3"/>
  <c r="S8147" i="3"/>
  <c r="S8148" i="3"/>
  <c r="S8149" i="3"/>
  <c r="S8150" i="3"/>
  <c r="S8151" i="3"/>
  <c r="S8152" i="3"/>
  <c r="S8153" i="3"/>
  <c r="S8154" i="3"/>
  <c r="S8155" i="3"/>
  <c r="S8156" i="3"/>
  <c r="S8157" i="3"/>
  <c r="S8158" i="3"/>
  <c r="S8159" i="3"/>
  <c r="S8160" i="3"/>
  <c r="S8161" i="3"/>
  <c r="S8162" i="3"/>
  <c r="S8163" i="3"/>
  <c r="S8164" i="3"/>
  <c r="S8165" i="3"/>
  <c r="S8166" i="3"/>
  <c r="S8167" i="3"/>
  <c r="S8168" i="3"/>
  <c r="S8169" i="3"/>
  <c r="S8170" i="3"/>
  <c r="S8171" i="3"/>
  <c r="S8172" i="3"/>
  <c r="S8173" i="3"/>
  <c r="S8174" i="3"/>
  <c r="S8175" i="3"/>
  <c r="S8176" i="3"/>
  <c r="S8177" i="3"/>
  <c r="S8178" i="3"/>
  <c r="S8179" i="3"/>
  <c r="S8180" i="3"/>
  <c r="S8181" i="3"/>
  <c r="S8182" i="3"/>
  <c r="S8183" i="3"/>
  <c r="S8184" i="3"/>
  <c r="S8185" i="3"/>
  <c r="S8186" i="3"/>
  <c r="S8187" i="3"/>
  <c r="S8188" i="3"/>
  <c r="S8189" i="3"/>
  <c r="S8190" i="3"/>
  <c r="S8191" i="3"/>
  <c r="S8192" i="3"/>
  <c r="S8193" i="3"/>
  <c r="S8194" i="3"/>
  <c r="S8195" i="3"/>
  <c r="S8196" i="3"/>
  <c r="S8197" i="3"/>
  <c r="S8198" i="3"/>
  <c r="S8199" i="3"/>
  <c r="S8200" i="3"/>
  <c r="S8201" i="3"/>
  <c r="S8202" i="3"/>
  <c r="S8203" i="3"/>
  <c r="S8204" i="3"/>
  <c r="S8205" i="3"/>
  <c r="S8206" i="3"/>
  <c r="S8207" i="3"/>
  <c r="S8208" i="3"/>
  <c r="S8209" i="3"/>
  <c r="S8210" i="3"/>
  <c r="S8211" i="3"/>
  <c r="S8212" i="3"/>
  <c r="S8213" i="3"/>
  <c r="S8214" i="3"/>
  <c r="S8215" i="3"/>
  <c r="S8216" i="3"/>
  <c r="S8217" i="3"/>
  <c r="S8218" i="3"/>
  <c r="S8219" i="3"/>
  <c r="S8220" i="3"/>
  <c r="S8221" i="3"/>
  <c r="S8222" i="3"/>
  <c r="S8223" i="3"/>
  <c r="S8224" i="3"/>
  <c r="S8225" i="3"/>
  <c r="S8226" i="3"/>
  <c r="S8227" i="3"/>
  <c r="S8228" i="3"/>
  <c r="S8229" i="3"/>
  <c r="S8230" i="3"/>
  <c r="S8231" i="3"/>
  <c r="S8232" i="3"/>
  <c r="S8233" i="3"/>
  <c r="S8234" i="3"/>
  <c r="S8235" i="3"/>
  <c r="S8236" i="3"/>
  <c r="S8237" i="3"/>
  <c r="S8238" i="3"/>
  <c r="S8239" i="3"/>
  <c r="S8240" i="3"/>
  <c r="S8241" i="3"/>
  <c r="S8242" i="3"/>
  <c r="S8243" i="3"/>
  <c r="S8244" i="3"/>
  <c r="S8245" i="3"/>
  <c r="S8246" i="3"/>
  <c r="S8247" i="3"/>
  <c r="S8248" i="3"/>
  <c r="S8249" i="3"/>
  <c r="S8250" i="3"/>
  <c r="S8251" i="3"/>
  <c r="S8252" i="3"/>
  <c r="S8253" i="3"/>
  <c r="S8254" i="3"/>
  <c r="S8255" i="3"/>
  <c r="S8256" i="3"/>
  <c r="S8257" i="3"/>
  <c r="S8258" i="3"/>
  <c r="S8259" i="3"/>
  <c r="S8260" i="3"/>
  <c r="S8261" i="3"/>
  <c r="S8262" i="3"/>
  <c r="S8263" i="3"/>
  <c r="S8264" i="3"/>
  <c r="S8265" i="3"/>
  <c r="S8266" i="3"/>
  <c r="S8267" i="3"/>
  <c r="S8268" i="3"/>
  <c r="S8269" i="3"/>
  <c r="S8270" i="3"/>
  <c r="S8271" i="3"/>
  <c r="S8272" i="3"/>
  <c r="S8273" i="3"/>
  <c r="S8274" i="3"/>
  <c r="S8275" i="3"/>
  <c r="S8276" i="3"/>
  <c r="S8277" i="3"/>
  <c r="S8278" i="3"/>
  <c r="S8279" i="3"/>
  <c r="S8280" i="3"/>
  <c r="S8281" i="3"/>
  <c r="S8282" i="3"/>
  <c r="S8283" i="3"/>
  <c r="S8284" i="3"/>
  <c r="S8285" i="3"/>
  <c r="S8286" i="3"/>
  <c r="S8287" i="3"/>
  <c r="S8288" i="3"/>
  <c r="S8289" i="3"/>
  <c r="S8290" i="3"/>
  <c r="S8291" i="3"/>
  <c r="S8292" i="3"/>
  <c r="S8293" i="3"/>
  <c r="S8294" i="3"/>
  <c r="S8295" i="3"/>
  <c r="S8296" i="3"/>
  <c r="S8297" i="3"/>
  <c r="S8298" i="3"/>
  <c r="S8299" i="3"/>
  <c r="S8300" i="3"/>
  <c r="S8301" i="3"/>
  <c r="S8302" i="3"/>
  <c r="S8303" i="3"/>
  <c r="S8304" i="3"/>
  <c r="S8305" i="3"/>
  <c r="S8306" i="3"/>
  <c r="S8307" i="3"/>
  <c r="S8308" i="3"/>
  <c r="S8309" i="3"/>
  <c r="S8310" i="3"/>
  <c r="S8311" i="3"/>
  <c r="S8312" i="3"/>
  <c r="S8313" i="3"/>
  <c r="S8314" i="3"/>
  <c r="S8315" i="3"/>
  <c r="S8316" i="3"/>
  <c r="S8317" i="3"/>
  <c r="S8318" i="3"/>
  <c r="S8319" i="3"/>
  <c r="S8320" i="3"/>
  <c r="S8321" i="3"/>
  <c r="S8322" i="3"/>
  <c r="S8323" i="3"/>
  <c r="S8324" i="3"/>
  <c r="S8325" i="3"/>
  <c r="S8326" i="3"/>
  <c r="S8327" i="3"/>
  <c r="S8328" i="3"/>
  <c r="S8329" i="3"/>
  <c r="S8330" i="3"/>
  <c r="S8331" i="3"/>
  <c r="S8332" i="3"/>
  <c r="S8333" i="3"/>
  <c r="S8334" i="3"/>
  <c r="S8335" i="3"/>
  <c r="S8336" i="3"/>
  <c r="S8337" i="3"/>
  <c r="S8338" i="3"/>
  <c r="S8339" i="3"/>
  <c r="S8340" i="3"/>
  <c r="S8341" i="3"/>
  <c r="S8342" i="3"/>
  <c r="S8343" i="3"/>
  <c r="S8344" i="3"/>
  <c r="S8345" i="3"/>
  <c r="S8346" i="3"/>
  <c r="S8347" i="3"/>
  <c r="S8348" i="3"/>
  <c r="S8349" i="3"/>
  <c r="S8350" i="3"/>
  <c r="S8351" i="3"/>
  <c r="S8352" i="3"/>
  <c r="S8353" i="3"/>
  <c r="S8354" i="3"/>
  <c r="S8355" i="3"/>
  <c r="S8356" i="3"/>
  <c r="S8357" i="3"/>
  <c r="S8358" i="3"/>
  <c r="S8359" i="3"/>
  <c r="S8360" i="3"/>
  <c r="S8361" i="3"/>
  <c r="S8362" i="3"/>
  <c r="S8363" i="3"/>
  <c r="S8364" i="3"/>
  <c r="S8365" i="3"/>
  <c r="S8366" i="3"/>
  <c r="S8367" i="3"/>
  <c r="S8368" i="3"/>
  <c r="S8369" i="3"/>
  <c r="S8370" i="3"/>
  <c r="S8371" i="3"/>
  <c r="S8372" i="3"/>
  <c r="S8373" i="3"/>
  <c r="S8374" i="3"/>
  <c r="S8375" i="3"/>
  <c r="S8376" i="3"/>
  <c r="S8377" i="3"/>
  <c r="S8378" i="3"/>
  <c r="S8379" i="3"/>
  <c r="S8380" i="3"/>
  <c r="S8381" i="3"/>
  <c r="S8382" i="3"/>
  <c r="S8383" i="3"/>
  <c r="S8384" i="3"/>
  <c r="S8385" i="3"/>
  <c r="S8386" i="3"/>
  <c r="S8387" i="3"/>
  <c r="S8388" i="3"/>
  <c r="S8389" i="3"/>
  <c r="S8390" i="3"/>
  <c r="S8391" i="3"/>
  <c r="S8392" i="3"/>
  <c r="S8393" i="3"/>
  <c r="S8394" i="3"/>
  <c r="S8395" i="3"/>
  <c r="S8396" i="3"/>
  <c r="S8397" i="3"/>
  <c r="S8398" i="3"/>
  <c r="S8399" i="3"/>
  <c r="S8400" i="3"/>
  <c r="S8401" i="3"/>
  <c r="S8402" i="3"/>
  <c r="S8403" i="3"/>
  <c r="S8404" i="3"/>
  <c r="S8405" i="3"/>
  <c r="S8406" i="3"/>
  <c r="S8407" i="3"/>
  <c r="S8408" i="3"/>
  <c r="S8409" i="3"/>
  <c r="S8410" i="3"/>
  <c r="S8411" i="3"/>
  <c r="S8412" i="3"/>
  <c r="S8413" i="3"/>
  <c r="S8414" i="3"/>
  <c r="S8415" i="3"/>
  <c r="S8416" i="3"/>
  <c r="S8417" i="3"/>
  <c r="S8418" i="3"/>
  <c r="S8419" i="3"/>
  <c r="S8420" i="3"/>
  <c r="S8421" i="3"/>
  <c r="S8422" i="3"/>
  <c r="S8423" i="3"/>
  <c r="S8424" i="3"/>
  <c r="S8425" i="3"/>
  <c r="S8426" i="3"/>
  <c r="S8427" i="3"/>
  <c r="S8428" i="3"/>
  <c r="S8429" i="3"/>
  <c r="S8430" i="3"/>
  <c r="S8431" i="3"/>
  <c r="S8432" i="3"/>
  <c r="S8433" i="3"/>
  <c r="S8434" i="3"/>
  <c r="S8435" i="3"/>
  <c r="S8436" i="3"/>
  <c r="S8437" i="3"/>
  <c r="S8438" i="3"/>
  <c r="S8439" i="3"/>
  <c r="S8440" i="3"/>
  <c r="S8441" i="3"/>
  <c r="S8442" i="3"/>
  <c r="S8443" i="3"/>
  <c r="S8444" i="3"/>
  <c r="S8445" i="3"/>
  <c r="S8446" i="3"/>
  <c r="S8447" i="3"/>
  <c r="S8448" i="3"/>
  <c r="S8449" i="3"/>
  <c r="S8450" i="3"/>
  <c r="S8451" i="3"/>
  <c r="S8452" i="3"/>
  <c r="S8453" i="3"/>
  <c r="S8454" i="3"/>
  <c r="S8455" i="3"/>
  <c r="S8456" i="3"/>
  <c r="S8457" i="3"/>
  <c r="S8458" i="3"/>
  <c r="S8459" i="3"/>
  <c r="S8460" i="3"/>
  <c r="S8461" i="3"/>
  <c r="S8462" i="3"/>
  <c r="S8463" i="3"/>
  <c r="S8464" i="3"/>
  <c r="S8465" i="3"/>
  <c r="S8466" i="3"/>
  <c r="S8467" i="3"/>
  <c r="S8468" i="3"/>
  <c r="S8469" i="3"/>
  <c r="S8470" i="3"/>
  <c r="S8471" i="3"/>
  <c r="S8472" i="3"/>
  <c r="S8473" i="3"/>
  <c r="S8474" i="3"/>
  <c r="S8475" i="3"/>
  <c r="S8476" i="3"/>
  <c r="S8477" i="3"/>
  <c r="S8478" i="3"/>
  <c r="S8479" i="3"/>
  <c r="S8480" i="3"/>
  <c r="S8481" i="3"/>
  <c r="S8482" i="3"/>
  <c r="S8483" i="3"/>
  <c r="S8484" i="3"/>
  <c r="S8485" i="3"/>
  <c r="S8486" i="3"/>
  <c r="S8487" i="3"/>
  <c r="S8488" i="3"/>
  <c r="S8489" i="3"/>
  <c r="S8490" i="3"/>
  <c r="S8491" i="3"/>
  <c r="S8492" i="3"/>
  <c r="S8493" i="3"/>
  <c r="S8494" i="3"/>
  <c r="S8495" i="3"/>
  <c r="S8496" i="3"/>
  <c r="S8497" i="3"/>
  <c r="S8498" i="3"/>
  <c r="S8499" i="3"/>
  <c r="S8500" i="3"/>
  <c r="S8501" i="3"/>
  <c r="S8502" i="3"/>
  <c r="S8503" i="3"/>
  <c r="S8504" i="3"/>
  <c r="S8505" i="3"/>
  <c r="S8506" i="3"/>
  <c r="S8507" i="3"/>
  <c r="S8508" i="3"/>
  <c r="S8509" i="3"/>
  <c r="S8510" i="3"/>
  <c r="S8511" i="3"/>
  <c r="S8512" i="3"/>
  <c r="S8513" i="3"/>
  <c r="S8514" i="3"/>
  <c r="S8515" i="3"/>
  <c r="S8516" i="3"/>
  <c r="S8517" i="3"/>
  <c r="S8518" i="3"/>
  <c r="S8519" i="3"/>
  <c r="S8520" i="3"/>
  <c r="S8521" i="3"/>
  <c r="S8522" i="3"/>
  <c r="S8523" i="3"/>
  <c r="S8524" i="3"/>
  <c r="S8525" i="3"/>
  <c r="S8526" i="3"/>
  <c r="S8527" i="3"/>
  <c r="S8528" i="3"/>
  <c r="S8529" i="3"/>
  <c r="S8530" i="3"/>
  <c r="S8531" i="3"/>
  <c r="S8532" i="3"/>
  <c r="S8533" i="3"/>
  <c r="S8534" i="3"/>
  <c r="S8535" i="3"/>
  <c r="S8536" i="3"/>
  <c r="S8537" i="3"/>
  <c r="S8538" i="3"/>
  <c r="S8539" i="3"/>
  <c r="S8540" i="3"/>
  <c r="S8541" i="3"/>
  <c r="S8542" i="3"/>
  <c r="S8543" i="3"/>
  <c r="S8544" i="3"/>
  <c r="S8545" i="3"/>
  <c r="S8546" i="3"/>
  <c r="S8547" i="3"/>
  <c r="S8548" i="3"/>
  <c r="S8549" i="3"/>
  <c r="S8550" i="3"/>
  <c r="S8551" i="3"/>
  <c r="S8552" i="3"/>
  <c r="S8553" i="3"/>
  <c r="S8554" i="3"/>
  <c r="S8555" i="3"/>
  <c r="S8556" i="3"/>
  <c r="S8557" i="3"/>
  <c r="S8558" i="3"/>
  <c r="S8559" i="3"/>
  <c r="S8560" i="3"/>
  <c r="S8561" i="3"/>
  <c r="S8562" i="3"/>
  <c r="S8563" i="3"/>
  <c r="S8564" i="3"/>
  <c r="S8565" i="3"/>
  <c r="S8566" i="3"/>
  <c r="S8567" i="3"/>
  <c r="S8568" i="3"/>
  <c r="S8569" i="3"/>
  <c r="S8570" i="3"/>
  <c r="S8571" i="3"/>
  <c r="S8572" i="3"/>
  <c r="S8573" i="3"/>
  <c r="S8574" i="3"/>
  <c r="S8575" i="3"/>
  <c r="S8576" i="3"/>
  <c r="S8577" i="3"/>
  <c r="S8578" i="3"/>
  <c r="S8579" i="3"/>
  <c r="S8580" i="3"/>
  <c r="S8581" i="3"/>
  <c r="S8582" i="3"/>
  <c r="S8583" i="3"/>
  <c r="S8584" i="3"/>
  <c r="S8585" i="3"/>
  <c r="S8586" i="3"/>
  <c r="S8587" i="3"/>
  <c r="S8588" i="3"/>
  <c r="S8589" i="3"/>
  <c r="S8590" i="3"/>
  <c r="S8591" i="3"/>
  <c r="S8592" i="3"/>
  <c r="S8593" i="3"/>
  <c r="S8594" i="3"/>
  <c r="S8595" i="3"/>
  <c r="S8596" i="3"/>
  <c r="S8597" i="3"/>
  <c r="S8598" i="3"/>
  <c r="S8599" i="3"/>
  <c r="S8600" i="3"/>
  <c r="S8601" i="3"/>
  <c r="S8602" i="3"/>
  <c r="S8603" i="3"/>
  <c r="S8604" i="3"/>
  <c r="S8605" i="3"/>
  <c r="S8606" i="3"/>
  <c r="S8607" i="3"/>
  <c r="S8608" i="3"/>
  <c r="S8609" i="3"/>
  <c r="S8610" i="3"/>
  <c r="S8611" i="3"/>
  <c r="S8612" i="3"/>
  <c r="S8613" i="3"/>
  <c r="S8614" i="3"/>
  <c r="S8615" i="3"/>
  <c r="S8616" i="3"/>
  <c r="S8617" i="3"/>
  <c r="S8618" i="3"/>
  <c r="S8619" i="3"/>
  <c r="S8620" i="3"/>
  <c r="S8621" i="3"/>
  <c r="S8622" i="3"/>
  <c r="S8623" i="3"/>
  <c r="S8624" i="3"/>
  <c r="S8625" i="3"/>
  <c r="S8626" i="3"/>
  <c r="S8627" i="3"/>
  <c r="S8628" i="3"/>
  <c r="S8629" i="3"/>
  <c r="S8630" i="3"/>
  <c r="S8631" i="3"/>
  <c r="S8632" i="3"/>
  <c r="S8633" i="3"/>
  <c r="S8634" i="3"/>
  <c r="S8635" i="3"/>
  <c r="S8636" i="3"/>
  <c r="S8637" i="3"/>
  <c r="S8638" i="3"/>
  <c r="S8639" i="3"/>
  <c r="S8640" i="3"/>
  <c r="S8641" i="3"/>
  <c r="S8642" i="3"/>
  <c r="S8643" i="3"/>
  <c r="S8644" i="3"/>
  <c r="S8645" i="3"/>
  <c r="S8646" i="3"/>
  <c r="S8647" i="3"/>
  <c r="S8648" i="3"/>
  <c r="S8649" i="3"/>
  <c r="S8650" i="3"/>
  <c r="S8651" i="3"/>
  <c r="S8652" i="3"/>
  <c r="S8653" i="3"/>
  <c r="S8654" i="3"/>
  <c r="S8655" i="3"/>
  <c r="S8656" i="3"/>
  <c r="S8657" i="3"/>
  <c r="S8658" i="3"/>
  <c r="S8659" i="3"/>
  <c r="S8660" i="3"/>
  <c r="S8661" i="3"/>
  <c r="S8662" i="3"/>
  <c r="S8663" i="3"/>
  <c r="S8664" i="3"/>
  <c r="S8665" i="3"/>
  <c r="S8666" i="3"/>
  <c r="S8667" i="3"/>
  <c r="S8668" i="3"/>
  <c r="S8669" i="3"/>
  <c r="S8670" i="3"/>
  <c r="S8671" i="3"/>
  <c r="S8672" i="3"/>
  <c r="S8673" i="3"/>
  <c r="S8674" i="3"/>
  <c r="S8675" i="3"/>
  <c r="S8676" i="3"/>
  <c r="S8677" i="3"/>
  <c r="S8678" i="3"/>
  <c r="S8679" i="3"/>
  <c r="S8680" i="3"/>
  <c r="S8681" i="3"/>
  <c r="S8682" i="3"/>
  <c r="S8683" i="3"/>
  <c r="S8684" i="3"/>
  <c r="S8685" i="3"/>
  <c r="S8686" i="3"/>
  <c r="S8687" i="3"/>
  <c r="S8688" i="3"/>
  <c r="S8689" i="3"/>
  <c r="S8690" i="3"/>
  <c r="S8691" i="3"/>
  <c r="S8692" i="3"/>
  <c r="S8693" i="3"/>
  <c r="S8694" i="3"/>
  <c r="S8695" i="3"/>
  <c r="S8696" i="3"/>
  <c r="S8697" i="3"/>
  <c r="S8698" i="3"/>
  <c r="S8699" i="3"/>
  <c r="S8700" i="3"/>
  <c r="S8701" i="3"/>
  <c r="S8702" i="3"/>
  <c r="S8703" i="3"/>
  <c r="S8704" i="3"/>
  <c r="S8705" i="3"/>
  <c r="S8706" i="3"/>
  <c r="S8707" i="3"/>
  <c r="S8708" i="3"/>
  <c r="S8709" i="3"/>
  <c r="S8710" i="3"/>
  <c r="S8711" i="3"/>
  <c r="S8712" i="3"/>
  <c r="S8713" i="3"/>
  <c r="S8714" i="3"/>
  <c r="S8715" i="3"/>
  <c r="S8716" i="3"/>
  <c r="S8717" i="3"/>
  <c r="S8718" i="3"/>
  <c r="S8719" i="3"/>
  <c r="S8720" i="3"/>
  <c r="S8721" i="3"/>
  <c r="S8722" i="3"/>
  <c r="S8723" i="3"/>
  <c r="S8724" i="3"/>
  <c r="S8725" i="3"/>
  <c r="S8726" i="3"/>
  <c r="S8727" i="3"/>
  <c r="S8728" i="3"/>
  <c r="S8729" i="3"/>
  <c r="S8730" i="3"/>
  <c r="S8731" i="3"/>
  <c r="S8732" i="3"/>
  <c r="S8733" i="3"/>
  <c r="S8734" i="3"/>
  <c r="S8735" i="3"/>
  <c r="S8736" i="3"/>
  <c r="S8737" i="3"/>
  <c r="S8738" i="3"/>
  <c r="S8739" i="3"/>
  <c r="S8740" i="3"/>
  <c r="S8741" i="3"/>
  <c r="S8742" i="3"/>
  <c r="S8743" i="3"/>
  <c r="S8744" i="3"/>
  <c r="S8745" i="3"/>
  <c r="S8746" i="3"/>
  <c r="S8747" i="3"/>
  <c r="S8748" i="3"/>
  <c r="S8749" i="3"/>
  <c r="S8750" i="3"/>
  <c r="S8751" i="3"/>
  <c r="S8752" i="3"/>
  <c r="S8753" i="3"/>
  <c r="S8754" i="3"/>
  <c r="S8755" i="3"/>
  <c r="S8756" i="3"/>
  <c r="S8757" i="3"/>
  <c r="S8758" i="3"/>
  <c r="S8759" i="3"/>
  <c r="S8760" i="3"/>
  <c r="S8761" i="3"/>
  <c r="S8762" i="3"/>
  <c r="S8763" i="3"/>
  <c r="S8764" i="3"/>
  <c r="S8765" i="3"/>
  <c r="S8766" i="3"/>
  <c r="S8767" i="3"/>
  <c r="S8768" i="3"/>
  <c r="S8769" i="3"/>
  <c r="S8770" i="3"/>
  <c r="S8771" i="3"/>
  <c r="S8772" i="3"/>
  <c r="S8773" i="3"/>
  <c r="S8774" i="3"/>
  <c r="S8775" i="3"/>
  <c r="S8776" i="3"/>
  <c r="S8777" i="3"/>
  <c r="S8778" i="3"/>
  <c r="S8779" i="3"/>
  <c r="S8780" i="3"/>
  <c r="S8781" i="3"/>
  <c r="S8782" i="3"/>
  <c r="S8783" i="3"/>
  <c r="S8784" i="3"/>
  <c r="S8785" i="3"/>
  <c r="S8786" i="3"/>
  <c r="S8787" i="3"/>
  <c r="S8788" i="3"/>
  <c r="S8789" i="3"/>
  <c r="S8790" i="3"/>
  <c r="S8791" i="3"/>
  <c r="S8792" i="3"/>
  <c r="S8793" i="3"/>
  <c r="S8794" i="3"/>
  <c r="S8795" i="3"/>
  <c r="S8796" i="3"/>
  <c r="S8797" i="3"/>
  <c r="S8798" i="3"/>
  <c r="S8799" i="3"/>
  <c r="S8800" i="3"/>
  <c r="S8801" i="3"/>
  <c r="S8802" i="3"/>
  <c r="S8803" i="3"/>
  <c r="S8804" i="3"/>
  <c r="S8805" i="3"/>
  <c r="S8806" i="3"/>
  <c r="S8807" i="3"/>
  <c r="S8808" i="3"/>
  <c r="S8809" i="3"/>
  <c r="S8810" i="3"/>
  <c r="S8811" i="3"/>
  <c r="S8812" i="3"/>
  <c r="S8813" i="3"/>
  <c r="S8814" i="3"/>
  <c r="S8815" i="3"/>
  <c r="S8816" i="3"/>
  <c r="S8817" i="3"/>
  <c r="S8818" i="3"/>
  <c r="S8819" i="3"/>
  <c r="S8820" i="3"/>
  <c r="S8821" i="3"/>
  <c r="S8822" i="3"/>
  <c r="S8823" i="3"/>
  <c r="S8824" i="3"/>
  <c r="S8825" i="3"/>
  <c r="S8826" i="3"/>
  <c r="S8827" i="3"/>
  <c r="S8828" i="3"/>
  <c r="S8829" i="3"/>
  <c r="S8830" i="3"/>
  <c r="S8831" i="3"/>
  <c r="S8832" i="3"/>
  <c r="S8833" i="3"/>
  <c r="S8834" i="3"/>
  <c r="S8835" i="3"/>
  <c r="S8836" i="3"/>
  <c r="S8837" i="3"/>
  <c r="S8838" i="3"/>
  <c r="S8839" i="3"/>
  <c r="S8840" i="3"/>
  <c r="S8841" i="3"/>
  <c r="S8842" i="3"/>
  <c r="S8843" i="3"/>
  <c r="S8844" i="3"/>
  <c r="S8845" i="3"/>
  <c r="S8846" i="3"/>
  <c r="S8847" i="3"/>
  <c r="S8848" i="3"/>
  <c r="S8849" i="3"/>
  <c r="S8850" i="3"/>
  <c r="S8851" i="3"/>
  <c r="S8852" i="3"/>
  <c r="S8853" i="3"/>
  <c r="S8854" i="3"/>
  <c r="S8855" i="3"/>
  <c r="S8856" i="3"/>
  <c r="S8857" i="3"/>
  <c r="S8858" i="3"/>
  <c r="S8859" i="3"/>
  <c r="S8860" i="3"/>
  <c r="S8861" i="3"/>
  <c r="S8862" i="3"/>
  <c r="S8863" i="3"/>
  <c r="S8864" i="3"/>
  <c r="S8865" i="3"/>
  <c r="S8866" i="3"/>
  <c r="S8867" i="3"/>
  <c r="S8868" i="3"/>
  <c r="S8869" i="3"/>
  <c r="S8870" i="3"/>
  <c r="S8871" i="3"/>
  <c r="S8872" i="3"/>
  <c r="S8873" i="3"/>
  <c r="S8874" i="3"/>
  <c r="S8875" i="3"/>
  <c r="S8876" i="3"/>
  <c r="S8877" i="3"/>
  <c r="S8878" i="3"/>
  <c r="S8879" i="3"/>
  <c r="S8880" i="3"/>
  <c r="S8881" i="3"/>
  <c r="S8882" i="3"/>
  <c r="S8883" i="3"/>
  <c r="S8884" i="3"/>
  <c r="S8885" i="3"/>
  <c r="S8886" i="3"/>
  <c r="S8887" i="3"/>
  <c r="S8888" i="3"/>
  <c r="S8889" i="3"/>
  <c r="S8890" i="3"/>
  <c r="S8891" i="3"/>
  <c r="S8892" i="3"/>
  <c r="S8893" i="3"/>
  <c r="S8894" i="3"/>
  <c r="S8895" i="3"/>
  <c r="S8896" i="3"/>
  <c r="S8897" i="3"/>
  <c r="S8898" i="3"/>
  <c r="S8899" i="3"/>
  <c r="S8900" i="3"/>
  <c r="S8901" i="3"/>
  <c r="S8902" i="3"/>
  <c r="S8903" i="3"/>
  <c r="S8904" i="3"/>
  <c r="S8905" i="3"/>
  <c r="S8906" i="3"/>
  <c r="S8907" i="3"/>
  <c r="S8908" i="3"/>
  <c r="S8909" i="3"/>
  <c r="S8910" i="3"/>
  <c r="S8911" i="3"/>
  <c r="S8912" i="3"/>
  <c r="S8913" i="3"/>
  <c r="S8914" i="3"/>
  <c r="S8915" i="3"/>
  <c r="S8916" i="3"/>
  <c r="S8917" i="3"/>
  <c r="S8918" i="3"/>
  <c r="S8919" i="3"/>
  <c r="S8920" i="3"/>
  <c r="S8921" i="3"/>
  <c r="S8922" i="3"/>
  <c r="S8923" i="3"/>
  <c r="S8924" i="3"/>
  <c r="S8925" i="3"/>
  <c r="S8926" i="3"/>
  <c r="S8927" i="3"/>
  <c r="S8928" i="3"/>
  <c r="S8929" i="3"/>
  <c r="S8930" i="3"/>
  <c r="S8931" i="3"/>
  <c r="S8932" i="3"/>
  <c r="S8933" i="3"/>
  <c r="S8934" i="3"/>
  <c r="S8935" i="3"/>
  <c r="S8936" i="3"/>
  <c r="S8937" i="3"/>
  <c r="S8938" i="3"/>
  <c r="S8939" i="3"/>
  <c r="S8940" i="3"/>
  <c r="S8941" i="3"/>
  <c r="S8942" i="3"/>
  <c r="S8943" i="3"/>
  <c r="S8944" i="3"/>
  <c r="S8945" i="3"/>
  <c r="S8946" i="3"/>
  <c r="S8947" i="3"/>
  <c r="S8948" i="3"/>
  <c r="S8949" i="3"/>
  <c r="S8950" i="3"/>
  <c r="S8951" i="3"/>
  <c r="S8952" i="3"/>
  <c r="S8953" i="3"/>
  <c r="S8954" i="3"/>
  <c r="S8955" i="3"/>
  <c r="S8956" i="3"/>
  <c r="S8957" i="3"/>
  <c r="S8958" i="3"/>
  <c r="S8959" i="3"/>
  <c r="S8960" i="3"/>
  <c r="S8961" i="3"/>
  <c r="S8962" i="3"/>
  <c r="S8963" i="3"/>
  <c r="S8964" i="3"/>
  <c r="S8965" i="3"/>
  <c r="S8966" i="3"/>
  <c r="S8967" i="3"/>
  <c r="S8968" i="3"/>
  <c r="S8969" i="3"/>
  <c r="S8970" i="3"/>
  <c r="S8971" i="3"/>
  <c r="S8972" i="3"/>
  <c r="S8973" i="3"/>
  <c r="S8974" i="3"/>
  <c r="S8975" i="3"/>
  <c r="S8976" i="3"/>
  <c r="S8977" i="3"/>
  <c r="S8978" i="3"/>
  <c r="S8979" i="3"/>
  <c r="S8980" i="3"/>
  <c r="S8981" i="3"/>
  <c r="S8982" i="3"/>
  <c r="S8983" i="3"/>
  <c r="S8984" i="3"/>
  <c r="S8985" i="3"/>
  <c r="S8986" i="3"/>
  <c r="S8987" i="3"/>
  <c r="S8988" i="3"/>
  <c r="S8989" i="3"/>
  <c r="S8990" i="3"/>
  <c r="S8991" i="3"/>
  <c r="S8992" i="3"/>
  <c r="S8993" i="3"/>
  <c r="S8994" i="3"/>
  <c r="S8995" i="3"/>
  <c r="S8996" i="3"/>
  <c r="S8997" i="3"/>
  <c r="S8998" i="3"/>
  <c r="S8999" i="3"/>
  <c r="S9000" i="3"/>
  <c r="S9001" i="3"/>
  <c r="S9002" i="3"/>
  <c r="S9003" i="3"/>
  <c r="S9004" i="3"/>
  <c r="S9005" i="3"/>
  <c r="S9006" i="3"/>
  <c r="S9007" i="3"/>
  <c r="S9008" i="3"/>
  <c r="S9009" i="3"/>
  <c r="S9010" i="3"/>
  <c r="S9011" i="3"/>
  <c r="S9012" i="3"/>
  <c r="S9013" i="3"/>
  <c r="S9014" i="3"/>
  <c r="S9015" i="3"/>
  <c r="S9016" i="3"/>
  <c r="S9017" i="3"/>
  <c r="S9018" i="3"/>
  <c r="S9019" i="3"/>
  <c r="S9020" i="3"/>
  <c r="S9021" i="3"/>
  <c r="S9022" i="3"/>
  <c r="S9023" i="3"/>
  <c r="S9024" i="3"/>
  <c r="S9025" i="3"/>
  <c r="S9026" i="3"/>
  <c r="S9027" i="3"/>
  <c r="S9028" i="3"/>
  <c r="S9029" i="3"/>
  <c r="S9030" i="3"/>
  <c r="S9031" i="3"/>
  <c r="S9032" i="3"/>
  <c r="S9033" i="3"/>
  <c r="S9034" i="3"/>
  <c r="S9035" i="3"/>
  <c r="S9036" i="3"/>
  <c r="S9037" i="3"/>
  <c r="S9038" i="3"/>
  <c r="S9039" i="3"/>
  <c r="S9040" i="3"/>
  <c r="S9041" i="3"/>
  <c r="S9042" i="3"/>
  <c r="S9043" i="3"/>
  <c r="S9044" i="3"/>
  <c r="S9045" i="3"/>
  <c r="S9046" i="3"/>
  <c r="S9047" i="3"/>
  <c r="S9048" i="3"/>
  <c r="S9049" i="3"/>
  <c r="S9050" i="3"/>
  <c r="S9051" i="3"/>
  <c r="S9052" i="3"/>
  <c r="S9053" i="3"/>
  <c r="S9054" i="3"/>
  <c r="S9055" i="3"/>
  <c r="S9056" i="3"/>
  <c r="S9057" i="3"/>
  <c r="S9058" i="3"/>
  <c r="S9059" i="3"/>
  <c r="S9060" i="3"/>
  <c r="S9061" i="3"/>
  <c r="S9062" i="3"/>
  <c r="S9063" i="3"/>
  <c r="S9064" i="3"/>
  <c r="S9065" i="3"/>
  <c r="S9066" i="3"/>
  <c r="S9067" i="3"/>
  <c r="S9068" i="3"/>
  <c r="S9069" i="3"/>
  <c r="S9070" i="3"/>
  <c r="S9071" i="3"/>
  <c r="S9072" i="3"/>
  <c r="S9073" i="3"/>
  <c r="S9074" i="3"/>
  <c r="S9075" i="3"/>
  <c r="S9076" i="3"/>
  <c r="S9077" i="3"/>
  <c r="S9078" i="3"/>
  <c r="S9079" i="3"/>
  <c r="S9080" i="3"/>
  <c r="S9081" i="3"/>
  <c r="S9082" i="3"/>
  <c r="S9083" i="3"/>
  <c r="S9084" i="3"/>
  <c r="S9085" i="3"/>
  <c r="S9086" i="3"/>
  <c r="S9087" i="3"/>
  <c r="S9088" i="3"/>
  <c r="S9089" i="3"/>
  <c r="S9090" i="3"/>
  <c r="S9091" i="3"/>
  <c r="S9092" i="3"/>
  <c r="S9093" i="3"/>
  <c r="S9094" i="3"/>
  <c r="S9095" i="3"/>
  <c r="S9096" i="3"/>
  <c r="S9097" i="3"/>
  <c r="S9098" i="3"/>
  <c r="S9099" i="3"/>
  <c r="S9100" i="3"/>
  <c r="S9101" i="3"/>
  <c r="S9102" i="3"/>
  <c r="S9103" i="3"/>
  <c r="S9104" i="3"/>
  <c r="S9105" i="3"/>
  <c r="S9106" i="3"/>
  <c r="S9107" i="3"/>
  <c r="S9108" i="3"/>
  <c r="S9109" i="3"/>
  <c r="S9110" i="3"/>
  <c r="S9111" i="3"/>
  <c r="S9112" i="3"/>
  <c r="S9113" i="3"/>
  <c r="S9114" i="3"/>
  <c r="S9115" i="3"/>
  <c r="S9116" i="3"/>
  <c r="S9117" i="3"/>
  <c r="S9118" i="3"/>
  <c r="S9119" i="3"/>
  <c r="S9120" i="3"/>
  <c r="S9121" i="3"/>
  <c r="S9122" i="3"/>
  <c r="S9123" i="3"/>
  <c r="S9124" i="3"/>
  <c r="S9125" i="3"/>
  <c r="S9126" i="3"/>
  <c r="S9127" i="3"/>
  <c r="S9128" i="3"/>
  <c r="S9129" i="3"/>
  <c r="S9130" i="3"/>
  <c r="S9131" i="3"/>
  <c r="S9132" i="3"/>
  <c r="S9133" i="3"/>
  <c r="S9134" i="3"/>
  <c r="S9135" i="3"/>
  <c r="S9136" i="3"/>
  <c r="S9137" i="3"/>
  <c r="S9138" i="3"/>
  <c r="S9139" i="3"/>
  <c r="S9140" i="3"/>
  <c r="S9141" i="3"/>
  <c r="S9142" i="3"/>
  <c r="S9143" i="3"/>
  <c r="S9144" i="3"/>
  <c r="S9145" i="3"/>
  <c r="S9146" i="3"/>
  <c r="S9147" i="3"/>
  <c r="S9148" i="3"/>
  <c r="S9149" i="3"/>
  <c r="S9150" i="3"/>
  <c r="S9151" i="3"/>
  <c r="S9152" i="3"/>
  <c r="S9153" i="3"/>
  <c r="S9154" i="3"/>
  <c r="S9155" i="3"/>
  <c r="S9156" i="3"/>
  <c r="S9157" i="3"/>
  <c r="S9158" i="3"/>
  <c r="S9159" i="3"/>
  <c r="S9160" i="3"/>
  <c r="S9161" i="3"/>
  <c r="S9162" i="3"/>
  <c r="S9163" i="3"/>
  <c r="S9164" i="3"/>
  <c r="S9165" i="3"/>
  <c r="S9166" i="3"/>
  <c r="S9167" i="3"/>
  <c r="S9168" i="3"/>
  <c r="S9169" i="3"/>
  <c r="S9170" i="3"/>
  <c r="S9171" i="3"/>
  <c r="S9172" i="3"/>
  <c r="S9173" i="3"/>
  <c r="S9174" i="3"/>
  <c r="S9175" i="3"/>
  <c r="S9176" i="3"/>
  <c r="S9177" i="3"/>
  <c r="S9178" i="3"/>
  <c r="S9179" i="3"/>
  <c r="S9180" i="3"/>
  <c r="S9181" i="3"/>
  <c r="S9182" i="3"/>
  <c r="S9183" i="3"/>
  <c r="S9184" i="3"/>
  <c r="S9185" i="3"/>
  <c r="S9186" i="3"/>
  <c r="S9187" i="3"/>
  <c r="S9188" i="3"/>
  <c r="S9189" i="3"/>
  <c r="S9190" i="3"/>
  <c r="S9191" i="3"/>
  <c r="S9192" i="3"/>
  <c r="S9193" i="3"/>
  <c r="S9194" i="3"/>
  <c r="S9195" i="3"/>
  <c r="S9196" i="3"/>
  <c r="S9197" i="3"/>
  <c r="S9198" i="3"/>
  <c r="S9199" i="3"/>
  <c r="S9200" i="3"/>
  <c r="S9201" i="3"/>
  <c r="S9202" i="3"/>
  <c r="S9203" i="3"/>
  <c r="S9204" i="3"/>
  <c r="S9205" i="3"/>
  <c r="S9206" i="3"/>
  <c r="S9207" i="3"/>
  <c r="S9208" i="3"/>
  <c r="S9209" i="3"/>
  <c r="S9210" i="3"/>
  <c r="S9211" i="3"/>
  <c r="S9212" i="3"/>
  <c r="S9213" i="3"/>
  <c r="S9214" i="3"/>
  <c r="S9215" i="3"/>
  <c r="S9216" i="3"/>
  <c r="S9217" i="3"/>
  <c r="S9218" i="3"/>
  <c r="S9219" i="3"/>
  <c r="S9220" i="3"/>
  <c r="S9221" i="3"/>
  <c r="S9222" i="3"/>
  <c r="S9223" i="3"/>
  <c r="S9224" i="3"/>
  <c r="S9225" i="3"/>
  <c r="S9226" i="3"/>
  <c r="S9227" i="3"/>
  <c r="S9228" i="3"/>
  <c r="S9229" i="3"/>
  <c r="S9230" i="3"/>
  <c r="S9231" i="3"/>
  <c r="S9232" i="3"/>
  <c r="S9233" i="3"/>
  <c r="S9234" i="3"/>
  <c r="S9235" i="3"/>
  <c r="S9236" i="3"/>
  <c r="S9237" i="3"/>
  <c r="S9238" i="3"/>
  <c r="S9239" i="3"/>
  <c r="S9240" i="3"/>
  <c r="S9241" i="3"/>
  <c r="S9242" i="3"/>
  <c r="S9243" i="3"/>
  <c r="S9244" i="3"/>
  <c r="S9245" i="3"/>
  <c r="S9246" i="3"/>
  <c r="S9247" i="3"/>
  <c r="S9248" i="3"/>
  <c r="S9249" i="3"/>
  <c r="S9250" i="3"/>
  <c r="S9251" i="3"/>
  <c r="S9252" i="3"/>
  <c r="S9253" i="3"/>
  <c r="S9254" i="3"/>
  <c r="S9255" i="3"/>
  <c r="S9256" i="3"/>
  <c r="S9257" i="3"/>
  <c r="S9258" i="3"/>
  <c r="S9259" i="3"/>
  <c r="S9260" i="3"/>
  <c r="S9261" i="3"/>
  <c r="S9262" i="3"/>
  <c r="S9263" i="3"/>
  <c r="S9264" i="3"/>
  <c r="S9265" i="3"/>
  <c r="S9266" i="3"/>
  <c r="S9267" i="3"/>
  <c r="S9268" i="3"/>
  <c r="S9269" i="3"/>
  <c r="S9270" i="3"/>
  <c r="S9271" i="3"/>
  <c r="S9272" i="3"/>
  <c r="S9273" i="3"/>
  <c r="S9274" i="3"/>
  <c r="S9275" i="3"/>
  <c r="S9276" i="3"/>
  <c r="S9277" i="3"/>
  <c r="S9278" i="3"/>
  <c r="S9279" i="3"/>
  <c r="S9280" i="3"/>
  <c r="S9281" i="3"/>
  <c r="S9282" i="3"/>
  <c r="S9283" i="3"/>
  <c r="S9284" i="3"/>
  <c r="S9285" i="3"/>
  <c r="S9286" i="3"/>
  <c r="S9287" i="3"/>
  <c r="S9288" i="3"/>
  <c r="S9289" i="3"/>
  <c r="S9290" i="3"/>
  <c r="S9291" i="3"/>
  <c r="S9292" i="3"/>
  <c r="S9293" i="3"/>
  <c r="S9294" i="3"/>
  <c r="S9295" i="3"/>
  <c r="S9296" i="3"/>
  <c r="S9297" i="3"/>
  <c r="S9298" i="3"/>
  <c r="S9299" i="3"/>
  <c r="S9300" i="3"/>
  <c r="S9301" i="3"/>
  <c r="S9302" i="3"/>
  <c r="S9303" i="3"/>
  <c r="S9304" i="3"/>
  <c r="S9305" i="3"/>
  <c r="S9306" i="3"/>
  <c r="S9307" i="3"/>
  <c r="S9308" i="3"/>
  <c r="S9309" i="3"/>
  <c r="S9310" i="3"/>
  <c r="S9311" i="3"/>
  <c r="S9312" i="3"/>
  <c r="S9313" i="3"/>
  <c r="S9314" i="3"/>
  <c r="S9315" i="3"/>
  <c r="S9316" i="3"/>
  <c r="S9317" i="3"/>
  <c r="S9318" i="3"/>
  <c r="S9319" i="3"/>
  <c r="S9320" i="3"/>
  <c r="S9321" i="3"/>
  <c r="S9322" i="3"/>
  <c r="S9323" i="3"/>
  <c r="S9324" i="3"/>
  <c r="S9325" i="3"/>
  <c r="S9326" i="3"/>
  <c r="S9327" i="3"/>
  <c r="S9328" i="3"/>
  <c r="S9329" i="3"/>
  <c r="S9330" i="3"/>
  <c r="S9331" i="3"/>
  <c r="S9332" i="3"/>
  <c r="S9333" i="3"/>
  <c r="S9334" i="3"/>
  <c r="S9335" i="3"/>
  <c r="S9336" i="3"/>
  <c r="S9337" i="3"/>
  <c r="S9338" i="3"/>
  <c r="S9339" i="3"/>
  <c r="S9340" i="3"/>
  <c r="S9341" i="3"/>
  <c r="S9342" i="3"/>
  <c r="S9343" i="3"/>
  <c r="S9344" i="3"/>
  <c r="S9345" i="3"/>
  <c r="S9347" i="3"/>
  <c r="S9348" i="3"/>
  <c r="S9349" i="3"/>
  <c r="S9350" i="3"/>
  <c r="S9351" i="3"/>
  <c r="S9352" i="3"/>
  <c r="S9353" i="3"/>
  <c r="S9354" i="3"/>
  <c r="S9355" i="3"/>
  <c r="S9356" i="3"/>
  <c r="S9357" i="3"/>
  <c r="S9358" i="3"/>
  <c r="S9359" i="3"/>
  <c r="S9360" i="3"/>
  <c r="S9361" i="3"/>
  <c r="S9362" i="3"/>
  <c r="S9363" i="3"/>
  <c r="S9364" i="3"/>
  <c r="S9365" i="3"/>
  <c r="S9366" i="3"/>
  <c r="S9367" i="3"/>
  <c r="S9368" i="3"/>
  <c r="S9369" i="3"/>
  <c r="S9370" i="3"/>
  <c r="S9371" i="3"/>
  <c r="S9372" i="3"/>
  <c r="S9373" i="3"/>
  <c r="S9374" i="3"/>
  <c r="S9375" i="3"/>
  <c r="S9376" i="3"/>
  <c r="S9377" i="3"/>
  <c r="S9378" i="3"/>
  <c r="S9379" i="3"/>
  <c r="S9380" i="3"/>
  <c r="S9381" i="3"/>
  <c r="S9382" i="3"/>
  <c r="S9383" i="3"/>
  <c r="S9384" i="3"/>
  <c r="S9385" i="3"/>
  <c r="S9386" i="3"/>
  <c r="S9387" i="3"/>
  <c r="S9388" i="3"/>
  <c r="S9389" i="3"/>
  <c r="S9390" i="3"/>
  <c r="S9391" i="3"/>
  <c r="S9392" i="3"/>
  <c r="S9393" i="3"/>
  <c r="S9394" i="3"/>
  <c r="S9395" i="3"/>
  <c r="S9396" i="3"/>
  <c r="S9397" i="3"/>
  <c r="S9398" i="3"/>
  <c r="S9399" i="3"/>
  <c r="S9400" i="3"/>
  <c r="S9401" i="3"/>
  <c r="S9402" i="3"/>
  <c r="S9403" i="3"/>
  <c r="S9404" i="3"/>
  <c r="S9405" i="3"/>
  <c r="S9406" i="3"/>
  <c r="S9407" i="3"/>
  <c r="S9408" i="3"/>
  <c r="S9409" i="3"/>
  <c r="S9410" i="3"/>
  <c r="S9411" i="3"/>
  <c r="S9412" i="3"/>
  <c r="S9413" i="3"/>
  <c r="S9414" i="3"/>
  <c r="S9415" i="3"/>
  <c r="S9416" i="3"/>
  <c r="S9417" i="3"/>
  <c r="S9418" i="3"/>
  <c r="S9419" i="3"/>
  <c r="S9420" i="3"/>
  <c r="S9421" i="3"/>
  <c r="S9422" i="3"/>
  <c r="S9423" i="3"/>
  <c r="S9424" i="3"/>
  <c r="S9425" i="3"/>
  <c r="S9426" i="3"/>
  <c r="S9427" i="3"/>
  <c r="S9428" i="3"/>
  <c r="S9429" i="3"/>
  <c r="S9431" i="3"/>
  <c r="S9432" i="3"/>
  <c r="S9433" i="3"/>
  <c r="S9434" i="3"/>
  <c r="S9435" i="3"/>
  <c r="S9436" i="3"/>
  <c r="S9437" i="3"/>
  <c r="S9438" i="3"/>
  <c r="S9439" i="3"/>
  <c r="S9440" i="3"/>
  <c r="S9441" i="3"/>
  <c r="S9443" i="3"/>
  <c r="S9444" i="3"/>
  <c r="S9445" i="3"/>
  <c r="S9447" i="3"/>
  <c r="S9448" i="3"/>
  <c r="S9449" i="3"/>
  <c r="S9450" i="3"/>
  <c r="S9451" i="3"/>
  <c r="S9452" i="3"/>
  <c r="S9453" i="3"/>
  <c r="S9454" i="3"/>
  <c r="S9455" i="3"/>
  <c r="S9456" i="3"/>
  <c r="S9457" i="3"/>
  <c r="S9459" i="3"/>
  <c r="S9460" i="3"/>
  <c r="S9461" i="3"/>
  <c r="S9463" i="3"/>
  <c r="S9464" i="3"/>
  <c r="S9465" i="3"/>
  <c r="S9466" i="3"/>
  <c r="S9467" i="3"/>
  <c r="S9468" i="3"/>
  <c r="S9469" i="3"/>
  <c r="S9470" i="3"/>
  <c r="S9471" i="3"/>
  <c r="S9472" i="3"/>
  <c r="S9473" i="3"/>
  <c r="S9475" i="3"/>
  <c r="S9476" i="3"/>
  <c r="S9477" i="3"/>
  <c r="S9479" i="3"/>
  <c r="S9480" i="3"/>
  <c r="S9481" i="3"/>
  <c r="S9482" i="3"/>
  <c r="S9483" i="3"/>
  <c r="S9484" i="3"/>
  <c r="S9485" i="3"/>
  <c r="S9486" i="3"/>
  <c r="S9487" i="3"/>
  <c r="S9488" i="3"/>
  <c r="S9491" i="3"/>
  <c r="S9492" i="3"/>
  <c r="S9493" i="3"/>
  <c r="S9495" i="3"/>
  <c r="S9496" i="3"/>
  <c r="S9497" i="3"/>
  <c r="S9498" i="3"/>
  <c r="S9499" i="3"/>
  <c r="S9500" i="3"/>
  <c r="S9501" i="3"/>
  <c r="S9502" i="3"/>
  <c r="S9503" i="3"/>
  <c r="S9504" i="3"/>
  <c r="S9507" i="3"/>
  <c r="S9508" i="3"/>
  <c r="S9509" i="3"/>
  <c r="S9511" i="3"/>
  <c r="S9512" i="3"/>
  <c r="S9513" i="3"/>
  <c r="S9514" i="3"/>
  <c r="S9515" i="3"/>
  <c r="S9516" i="3"/>
  <c r="S9517" i="3"/>
  <c r="S9518" i="3"/>
  <c r="S9519" i="3"/>
  <c r="S9520" i="3"/>
  <c r="S9523" i="3"/>
  <c r="S9524" i="3"/>
  <c r="S9525" i="3"/>
  <c r="S9527" i="3"/>
  <c r="S9528" i="3"/>
  <c r="S9529" i="3"/>
  <c r="S9530" i="3"/>
  <c r="S9531" i="3"/>
  <c r="S9532" i="3"/>
  <c r="S9533" i="3"/>
  <c r="S9534" i="3"/>
  <c r="S9535" i="3"/>
  <c r="S9536" i="3"/>
  <c r="S9539" i="3"/>
  <c r="S9540" i="3"/>
  <c r="S9541" i="3"/>
  <c r="S9543" i="3"/>
  <c r="S9544" i="3"/>
  <c r="S9545" i="3"/>
  <c r="S9546" i="3"/>
  <c r="S9547" i="3"/>
  <c r="S9548" i="3"/>
  <c r="S9549" i="3"/>
  <c r="S9550" i="3"/>
  <c r="S9551" i="3"/>
  <c r="S9552" i="3"/>
  <c r="S9555" i="3"/>
  <c r="S9556" i="3"/>
  <c r="S9557" i="3"/>
  <c r="S9559" i="3"/>
  <c r="S9560" i="3"/>
  <c r="S9561" i="3"/>
  <c r="S9562" i="3"/>
  <c r="S9563" i="3"/>
  <c r="S9564" i="3"/>
  <c r="S9565" i="3"/>
  <c r="S9566" i="3"/>
  <c r="S9567" i="3"/>
  <c r="S9568" i="3"/>
  <c r="S9571" i="3"/>
  <c r="S9572" i="3"/>
  <c r="S9573" i="3"/>
  <c r="S9575" i="3"/>
  <c r="S9576" i="3"/>
  <c r="S9577" i="3"/>
  <c r="S9578" i="3"/>
  <c r="S9579" i="3"/>
  <c r="S9580" i="3"/>
  <c r="S9581" i="3"/>
  <c r="S9582" i="3"/>
  <c r="S9583" i="3"/>
  <c r="S9584" i="3"/>
  <c r="S9587" i="3"/>
  <c r="S9588" i="3"/>
  <c r="S9589" i="3"/>
  <c r="S9591" i="3"/>
  <c r="S9592" i="3"/>
  <c r="S9593" i="3"/>
  <c r="S9594" i="3"/>
  <c r="S9595" i="3"/>
  <c r="S9596" i="3"/>
  <c r="S9597" i="3"/>
  <c r="S9598" i="3"/>
  <c r="S9599" i="3"/>
  <c r="S9600" i="3"/>
  <c r="S9603" i="3"/>
  <c r="S9604" i="3"/>
  <c r="S9605" i="3"/>
  <c r="S9607" i="3"/>
  <c r="S9608" i="3"/>
  <c r="S9609" i="3"/>
  <c r="S9610" i="3"/>
  <c r="S9611" i="3"/>
  <c r="S9612" i="3"/>
  <c r="S9613" i="3"/>
  <c r="S9614" i="3"/>
  <c r="S9615" i="3"/>
  <c r="S9616" i="3"/>
  <c r="S9619" i="3"/>
  <c r="S9620" i="3"/>
  <c r="S9621" i="3"/>
  <c r="S9623" i="3"/>
  <c r="S9624" i="3"/>
  <c r="S9625" i="3"/>
  <c r="S9626" i="3"/>
  <c r="S9627" i="3"/>
  <c r="S9628" i="3"/>
  <c r="S9629" i="3"/>
  <c r="S9630" i="3"/>
  <c r="S9631" i="3"/>
  <c r="S9632" i="3"/>
  <c r="S9635" i="3"/>
  <c r="S9636" i="3"/>
  <c r="S9637" i="3"/>
  <c r="S9639" i="3"/>
  <c r="S9640" i="3"/>
  <c r="S9641" i="3"/>
  <c r="S9642" i="3"/>
  <c r="S9643" i="3"/>
  <c r="S9644" i="3"/>
  <c r="S9645" i="3"/>
  <c r="S9646" i="3"/>
  <c r="S9647" i="3"/>
  <c r="S9648" i="3"/>
  <c r="S9651" i="3"/>
  <c r="S9652" i="3"/>
  <c r="S9653" i="3"/>
  <c r="S9655" i="3"/>
  <c r="S9656" i="3"/>
  <c r="S9657" i="3"/>
  <c r="S9658" i="3"/>
  <c r="S9659" i="3"/>
  <c r="S9660" i="3"/>
  <c r="S9661" i="3"/>
  <c r="S9662" i="3"/>
  <c r="S9663" i="3"/>
  <c r="S9664" i="3"/>
  <c r="S9665" i="3"/>
  <c r="S9667" i="3"/>
  <c r="S9668" i="3"/>
  <c r="S9669" i="3"/>
  <c r="S9671" i="3"/>
  <c r="S9672" i="3"/>
  <c r="S9673" i="3"/>
  <c r="S9674" i="3"/>
  <c r="S9675" i="3"/>
  <c r="S9676" i="3"/>
  <c r="S9677" i="3"/>
  <c r="S9678" i="3"/>
  <c r="S9679" i="3"/>
  <c r="S9680" i="3"/>
  <c r="S9681" i="3"/>
  <c r="S9682" i="3"/>
  <c r="S9683" i="3"/>
  <c r="S9684" i="3"/>
  <c r="S9685" i="3"/>
  <c r="S9687" i="3"/>
  <c r="S9688" i="3"/>
  <c r="S9689" i="3"/>
  <c r="S9690" i="3"/>
  <c r="S9691" i="3"/>
  <c r="S9692" i="3"/>
  <c r="S9693" i="3"/>
  <c r="S9694" i="3"/>
  <c r="S9695" i="3"/>
  <c r="S9696" i="3"/>
  <c r="S9697" i="3"/>
  <c r="S9699" i="3"/>
  <c r="S9700" i="3"/>
  <c r="S9701" i="3"/>
  <c r="S9703" i="3"/>
  <c r="S9704" i="3"/>
  <c r="S9705" i="3"/>
  <c r="S9706" i="3"/>
  <c r="S9707" i="3"/>
  <c r="S9708" i="3"/>
  <c r="S9709" i="3"/>
  <c r="S9710" i="3"/>
  <c r="S9711" i="3"/>
  <c r="S9712" i="3"/>
  <c r="S9715" i="3"/>
  <c r="S9716" i="3"/>
  <c r="S9717" i="3"/>
  <c r="S9719" i="3"/>
  <c r="S9720" i="3"/>
  <c r="S9721" i="3"/>
  <c r="S9722" i="3"/>
  <c r="S9723" i="3"/>
  <c r="S9724" i="3"/>
  <c r="S9725" i="3"/>
  <c r="S9726" i="3"/>
  <c r="S9727" i="3"/>
  <c r="S9728" i="3"/>
  <c r="S9731" i="3"/>
  <c r="S9732" i="3"/>
  <c r="S9733" i="3"/>
  <c r="S9735" i="3"/>
  <c r="S9736" i="3"/>
  <c r="S9737" i="3"/>
  <c r="S9738" i="3"/>
  <c r="S9739" i="3"/>
  <c r="S9740" i="3"/>
  <c r="S9741" i="3"/>
  <c r="S9742" i="3"/>
  <c r="S9743" i="3"/>
  <c r="S9744" i="3"/>
  <c r="S9747" i="3"/>
  <c r="S9748" i="3"/>
  <c r="S9749" i="3"/>
  <c r="S9751" i="3"/>
  <c r="S9752" i="3"/>
  <c r="S9753" i="3"/>
  <c r="S9754" i="3"/>
  <c r="S9755" i="3"/>
  <c r="S9756" i="3"/>
  <c r="S9757" i="3"/>
  <c r="S9758" i="3"/>
  <c r="S9759" i="3"/>
  <c r="S9760" i="3"/>
  <c r="S9763" i="3"/>
  <c r="S9764" i="3"/>
  <c r="S9765" i="3"/>
  <c r="S9767" i="3"/>
  <c r="S9768" i="3"/>
  <c r="S9769" i="3"/>
  <c r="S9770" i="3"/>
  <c r="S9771" i="3"/>
  <c r="S9772" i="3"/>
  <c r="S9773" i="3"/>
  <c r="S9774" i="3"/>
  <c r="S9775" i="3"/>
  <c r="S9776" i="3"/>
  <c r="S9779" i="3"/>
  <c r="S9780" i="3"/>
  <c r="S9781" i="3"/>
  <c r="S9783" i="3"/>
  <c r="S9784" i="3"/>
  <c r="S9785" i="3"/>
  <c r="S9786" i="3"/>
  <c r="S9787" i="3"/>
  <c r="S9788" i="3"/>
  <c r="S9789" i="3"/>
  <c r="S9790" i="3"/>
  <c r="S9791" i="3"/>
  <c r="S9792" i="3"/>
  <c r="S9795" i="3"/>
  <c r="S9796" i="3"/>
  <c r="S9797" i="3"/>
  <c r="S9799" i="3"/>
  <c r="S9800" i="3"/>
  <c r="S9801" i="3"/>
  <c r="S9802" i="3"/>
  <c r="S9803" i="3"/>
  <c r="S9804" i="3"/>
  <c r="S9805" i="3"/>
  <c r="S9806" i="3"/>
  <c r="S9807" i="3"/>
  <c r="S9808" i="3"/>
  <c r="S9811" i="3"/>
  <c r="S9812" i="3"/>
  <c r="S9813" i="3"/>
  <c r="S9815" i="3"/>
  <c r="S9816" i="3"/>
  <c r="S9817" i="3"/>
  <c r="S9818" i="3"/>
  <c r="S9819" i="3"/>
  <c r="S9820" i="3"/>
  <c r="S9821" i="3"/>
  <c r="S9822" i="3"/>
  <c r="S9823" i="3"/>
  <c r="S9824" i="3"/>
  <c r="S9827" i="3"/>
  <c r="S9828" i="3"/>
  <c r="S9829" i="3"/>
  <c r="S9831" i="3"/>
  <c r="S9832" i="3"/>
  <c r="S9833" i="3"/>
  <c r="S9834" i="3"/>
  <c r="S9835" i="3"/>
  <c r="S9836" i="3"/>
  <c r="S9837" i="3"/>
  <c r="S9838" i="3"/>
  <c r="S9839" i="3"/>
  <c r="S9840" i="3"/>
  <c r="S9843" i="3"/>
  <c r="S9844" i="3"/>
  <c r="S9845" i="3"/>
  <c r="S9847" i="3"/>
  <c r="S9848" i="3"/>
  <c r="S9849" i="3"/>
  <c r="S9850" i="3"/>
  <c r="S9851" i="3"/>
  <c r="S9852" i="3"/>
  <c r="S9853" i="3"/>
  <c r="S9854" i="3"/>
  <c r="S9855" i="3"/>
  <c r="S9856" i="3"/>
  <c r="S9859" i="3"/>
  <c r="S9860" i="3"/>
  <c r="S9861" i="3"/>
  <c r="S9862" i="3"/>
  <c r="S9863" i="3"/>
  <c r="S9864" i="3"/>
  <c r="S9865" i="3"/>
  <c r="S9866" i="3"/>
  <c r="S9867" i="3"/>
  <c r="S9868" i="3"/>
  <c r="S9869" i="3"/>
  <c r="S9870" i="3"/>
  <c r="S9871" i="3"/>
  <c r="S9872" i="3"/>
  <c r="S9875" i="3"/>
  <c r="S9876" i="3"/>
  <c r="S9877" i="3"/>
  <c r="S9878" i="3"/>
  <c r="S9879" i="3"/>
  <c r="S9880" i="3"/>
  <c r="S9881" i="3"/>
  <c r="S9882" i="3"/>
  <c r="S9883" i="3"/>
  <c r="S9884" i="3"/>
  <c r="S9885" i="3"/>
  <c r="S9886" i="3"/>
  <c r="S9887" i="3"/>
  <c r="S9888" i="3"/>
  <c r="S9891" i="3"/>
  <c r="S9892" i="3"/>
  <c r="S9893" i="3"/>
  <c r="S9894" i="3"/>
  <c r="S9895" i="3"/>
  <c r="S9896" i="3"/>
  <c r="S9897" i="3"/>
  <c r="S9898" i="3"/>
  <c r="S9899" i="3"/>
  <c r="S9900" i="3"/>
  <c r="S9901" i="3"/>
  <c r="S9902" i="3"/>
  <c r="S9903" i="3"/>
  <c r="S9904" i="3"/>
  <c r="S9907" i="3"/>
  <c r="S9908" i="3"/>
  <c r="S9909" i="3"/>
  <c r="S9910" i="3"/>
  <c r="S9911" i="3"/>
  <c r="S9912" i="3"/>
  <c r="S9913" i="3"/>
  <c r="S9914" i="3"/>
  <c r="S9915" i="3"/>
  <c r="S9916" i="3"/>
  <c r="S9917" i="3"/>
  <c r="S9918" i="3"/>
  <c r="S9919" i="3"/>
  <c r="S9920" i="3"/>
  <c r="S9923" i="3"/>
  <c r="S9924" i="3"/>
  <c r="S9925" i="3"/>
  <c r="S9927" i="3"/>
  <c r="S9928" i="3"/>
  <c r="S9929" i="3"/>
  <c r="S9930" i="3"/>
  <c r="S9931" i="3"/>
  <c r="S9932" i="3"/>
  <c r="S9933" i="3"/>
  <c r="S9934" i="3"/>
  <c r="S9935" i="3"/>
  <c r="S9936" i="3"/>
  <c r="S9939" i="3"/>
  <c r="S9940" i="3"/>
  <c r="S9941" i="3"/>
  <c r="S9943" i="3"/>
  <c r="S9944" i="3"/>
  <c r="S9945" i="3"/>
  <c r="S9946" i="3"/>
  <c r="S9947" i="3"/>
  <c r="S9948" i="3"/>
  <c r="S9949" i="3"/>
  <c r="S9950" i="3"/>
  <c r="S9951" i="3"/>
  <c r="S9952" i="3"/>
  <c r="S9955" i="3"/>
  <c r="S9956" i="3"/>
  <c r="S9957" i="3"/>
  <c r="S9959" i="3"/>
  <c r="S9960" i="3"/>
  <c r="S9961" i="3"/>
  <c r="S9962" i="3"/>
  <c r="S9963" i="3"/>
  <c r="S9964" i="3"/>
  <c r="S9965" i="3"/>
  <c r="S9966" i="3"/>
  <c r="S9967" i="3"/>
  <c r="S9968" i="3"/>
  <c r="S9971" i="3"/>
  <c r="S9972" i="3"/>
  <c r="S9973" i="3"/>
  <c r="S9975" i="3"/>
  <c r="S9976" i="3"/>
  <c r="S9977" i="3"/>
  <c r="S9978" i="3"/>
  <c r="S9979" i="3"/>
  <c r="S9980" i="3"/>
  <c r="S9981" i="3"/>
  <c r="S9982" i="3"/>
  <c r="S9983" i="3"/>
  <c r="S9984" i="3"/>
  <c r="S9987" i="3"/>
  <c r="S9988" i="3"/>
  <c r="S9989" i="3"/>
  <c r="S9991" i="3"/>
  <c r="S9992" i="3"/>
  <c r="S9993" i="3"/>
  <c r="S9994" i="3"/>
  <c r="S9995" i="3"/>
  <c r="S9996" i="3"/>
  <c r="S9997" i="3"/>
  <c r="S9998" i="3"/>
  <c r="S9999" i="3"/>
  <c r="S10000" i="3"/>
  <c r="S10003" i="3"/>
  <c r="S10004" i="3"/>
  <c r="S10005" i="3"/>
  <c r="S10007" i="3"/>
  <c r="S10008" i="3"/>
  <c r="S10009" i="3"/>
  <c r="S10010" i="3"/>
  <c r="S10011" i="3"/>
  <c r="S10012" i="3"/>
  <c r="S10013" i="3"/>
  <c r="S10014" i="3"/>
  <c r="S10015" i="3"/>
  <c r="S10016" i="3"/>
  <c r="S10019" i="3"/>
  <c r="S10020" i="3"/>
  <c r="S10021" i="3"/>
  <c r="S10023" i="3"/>
  <c r="S10024" i="3"/>
  <c r="S10025" i="3"/>
  <c r="S10026" i="3"/>
  <c r="S10027" i="3"/>
  <c r="S10028" i="3"/>
  <c r="S10029" i="3"/>
  <c r="S10030" i="3"/>
  <c r="S10032" i="3"/>
  <c r="S10035" i="3"/>
  <c r="S10036" i="3"/>
  <c r="S10037" i="3"/>
  <c r="S10038" i="3"/>
  <c r="S10039" i="3"/>
  <c r="S10040" i="3"/>
  <c r="S10041" i="3"/>
  <c r="S10042" i="3"/>
  <c r="S10043" i="3"/>
  <c r="S10044" i="3"/>
  <c r="S10045" i="3"/>
  <c r="S10046" i="3"/>
  <c r="S10048" i="3"/>
  <c r="S10051" i="3"/>
  <c r="S10052" i="3"/>
  <c r="S10053" i="3"/>
  <c r="S10055" i="3"/>
  <c r="S10056" i="3"/>
  <c r="S10057" i="3"/>
  <c r="S10058" i="3"/>
  <c r="S10059" i="3"/>
  <c r="S10060" i="3"/>
  <c r="S10061" i="3"/>
  <c r="S10062" i="3"/>
  <c r="S10064" i="3"/>
  <c r="S10067" i="3"/>
  <c r="S10068" i="3"/>
  <c r="S10069" i="3"/>
  <c r="S10070" i="3"/>
  <c r="S10071" i="3"/>
  <c r="S10072" i="3"/>
  <c r="S10073" i="3"/>
  <c r="S10074" i="3"/>
  <c r="S10075" i="3"/>
  <c r="S10076" i="3"/>
  <c r="S10077" i="3"/>
  <c r="S10078" i="3"/>
  <c r="S10080" i="3"/>
  <c r="S10083" i="3"/>
  <c r="S10084" i="3"/>
  <c r="S10085" i="3"/>
  <c r="S10087" i="3"/>
  <c r="S10088" i="3"/>
  <c r="S10089" i="3"/>
  <c r="S10090" i="3"/>
  <c r="S10091" i="3"/>
  <c r="S10092" i="3"/>
  <c r="S10093" i="3"/>
  <c r="S10094" i="3"/>
  <c r="S10096" i="3"/>
  <c r="S10099" i="3"/>
  <c r="S10100" i="3"/>
  <c r="S10101" i="3"/>
  <c r="S10103" i="3"/>
  <c r="S10104" i="3"/>
  <c r="S10105" i="3"/>
  <c r="S10106" i="3"/>
  <c r="S10107" i="3"/>
  <c r="S10108" i="3"/>
  <c r="S10109" i="3"/>
  <c r="S10110" i="3"/>
  <c r="S10112" i="3"/>
  <c r="S10115" i="3"/>
  <c r="S10116" i="3"/>
  <c r="S10117" i="3"/>
  <c r="S10118" i="3"/>
  <c r="S10119" i="3"/>
  <c r="S10120" i="3"/>
  <c r="S10121" i="3"/>
  <c r="S10122" i="3"/>
  <c r="S10123" i="3"/>
  <c r="S10124" i="3"/>
  <c r="S10125" i="3"/>
  <c r="S10126" i="3"/>
  <c r="S10128" i="3"/>
  <c r="S10131" i="3"/>
  <c r="S10132" i="3"/>
  <c r="S10133" i="3"/>
  <c r="S10135" i="3"/>
  <c r="S10136" i="3"/>
  <c r="S10137" i="3"/>
  <c r="S10138" i="3"/>
  <c r="S10139" i="3"/>
  <c r="S10140" i="3"/>
  <c r="S10141" i="3"/>
  <c r="S10142" i="3"/>
  <c r="S10144" i="3"/>
  <c r="S10147" i="3"/>
  <c r="S10148" i="3"/>
  <c r="S10149" i="3"/>
  <c r="S10151" i="3"/>
  <c r="S10152" i="3"/>
  <c r="S10153" i="3"/>
  <c r="S10154" i="3"/>
  <c r="S10155" i="3"/>
  <c r="S10156" i="3"/>
  <c r="S10157" i="3"/>
  <c r="S10158" i="3"/>
  <c r="S10160" i="3"/>
  <c r="S10163" i="3"/>
  <c r="S10164" i="3"/>
  <c r="S10165" i="3"/>
  <c r="S10167" i="3"/>
  <c r="S10168" i="3"/>
  <c r="S10169" i="3"/>
  <c r="S10170" i="3"/>
  <c r="S10171" i="3"/>
  <c r="S10172" i="3"/>
  <c r="S10173" i="3"/>
  <c r="S10174" i="3"/>
  <c r="S10176" i="3"/>
  <c r="S10179" i="3"/>
  <c r="S10180" i="3"/>
  <c r="S10181" i="3"/>
  <c r="S10182" i="3"/>
  <c r="S10183" i="3"/>
  <c r="S10184" i="3"/>
  <c r="S10185" i="3"/>
  <c r="S10186" i="3"/>
  <c r="S10187" i="3"/>
  <c r="S10188" i="3"/>
  <c r="S10189" i="3"/>
  <c r="S10190" i="3"/>
  <c r="S10192" i="3"/>
  <c r="S10195" i="3"/>
  <c r="S10196" i="3"/>
  <c r="S10197" i="3"/>
  <c r="S10199" i="3"/>
  <c r="S10200" i="3"/>
  <c r="S10201" i="3"/>
  <c r="S10202" i="3"/>
  <c r="S10203" i="3"/>
  <c r="S10204" i="3"/>
  <c r="S10205" i="3"/>
  <c r="S10206" i="3"/>
  <c r="S10208" i="3"/>
  <c r="S10211" i="3"/>
  <c r="S10212" i="3"/>
  <c r="S10213" i="3"/>
  <c r="S10214" i="3"/>
  <c r="S10215" i="3"/>
  <c r="S10216" i="3"/>
  <c r="S10217" i="3"/>
  <c r="S10218" i="3"/>
  <c r="S10219" i="3"/>
  <c r="S10220" i="3"/>
  <c r="S10221" i="3"/>
  <c r="S10222" i="3"/>
  <c r="S10224" i="3"/>
  <c r="S10227" i="3"/>
  <c r="S10228" i="3"/>
  <c r="S10229" i="3"/>
  <c r="S10231" i="3"/>
  <c r="S10232" i="3"/>
  <c r="S10233" i="3"/>
  <c r="S10234" i="3"/>
  <c r="S10235" i="3"/>
  <c r="S10236" i="3"/>
  <c r="S10237" i="3"/>
  <c r="S10238" i="3"/>
  <c r="S10240" i="3"/>
  <c r="S10243" i="3"/>
  <c r="S10244" i="3"/>
  <c r="S10245" i="3"/>
  <c r="S10246" i="3"/>
  <c r="S10247" i="3"/>
  <c r="S10248" i="3"/>
  <c r="S10249" i="3"/>
  <c r="S10250" i="3"/>
  <c r="S10251" i="3"/>
  <c r="S10252" i="3"/>
  <c r="S10253" i="3"/>
  <c r="S10254" i="3"/>
  <c r="S10256" i="3"/>
  <c r="S10259" i="3"/>
  <c r="S10260" i="3"/>
  <c r="S10261" i="3"/>
  <c r="S10263" i="3"/>
  <c r="S10264" i="3"/>
  <c r="S10265" i="3"/>
  <c r="S10266" i="3"/>
  <c r="S10267" i="3"/>
  <c r="S10268" i="3"/>
  <c r="S10269" i="3"/>
  <c r="S10270" i="3"/>
  <c r="S10272" i="3"/>
  <c r="S10275" i="3"/>
  <c r="S10276" i="3"/>
  <c r="S10277" i="3"/>
  <c r="S10279" i="3"/>
  <c r="S10280" i="3"/>
  <c r="S10281" i="3"/>
  <c r="S10282" i="3"/>
  <c r="S10283" i="3"/>
  <c r="S10284" i="3"/>
  <c r="S10285" i="3"/>
  <c r="S10286" i="3"/>
  <c r="S10288" i="3"/>
  <c r="S10291" i="3"/>
  <c r="S10292" i="3"/>
  <c r="S10293" i="3"/>
  <c r="S10294" i="3"/>
  <c r="S10295" i="3"/>
  <c r="S10296" i="3"/>
  <c r="S10297" i="3"/>
  <c r="S10298" i="3"/>
  <c r="S10299" i="3"/>
  <c r="S10300" i="3"/>
  <c r="S10301" i="3"/>
  <c r="S10302" i="3"/>
  <c r="S10304" i="3"/>
  <c r="S10307" i="3"/>
  <c r="S10308" i="3"/>
  <c r="S10309" i="3"/>
  <c r="S10311" i="3"/>
  <c r="S10312" i="3"/>
  <c r="S10313" i="3"/>
  <c r="S10314" i="3"/>
  <c r="S10315" i="3"/>
  <c r="S10316" i="3"/>
  <c r="S10317" i="3"/>
  <c r="S10318" i="3"/>
  <c r="S10320" i="3"/>
  <c r="S10323" i="3"/>
  <c r="S10324" i="3"/>
  <c r="S10325" i="3"/>
  <c r="S10327" i="3"/>
  <c r="S10328" i="3"/>
  <c r="S10329" i="3"/>
  <c r="S10330" i="3"/>
  <c r="S10331" i="3"/>
  <c r="S10332" i="3"/>
  <c r="S10333" i="3"/>
  <c r="S10334" i="3"/>
  <c r="S10336" i="3"/>
  <c r="S10339" i="3"/>
  <c r="S10340" i="3"/>
  <c r="S10341" i="3"/>
  <c r="S10343" i="3"/>
  <c r="S10344" i="3"/>
  <c r="S10345" i="3"/>
  <c r="S10346" i="3"/>
  <c r="S10347" i="3"/>
  <c r="S10348" i="3"/>
  <c r="S10349" i="3"/>
  <c r="S10350" i="3"/>
  <c r="S10352" i="3"/>
  <c r="S10355" i="3"/>
  <c r="S10356" i="3"/>
  <c r="S10357" i="3"/>
  <c r="S10358" i="3"/>
  <c r="S10359" i="3"/>
  <c r="S10360" i="3"/>
  <c r="S10361" i="3"/>
  <c r="S10362" i="3"/>
  <c r="S10363" i="3"/>
  <c r="S10364" i="3"/>
  <c r="S10365" i="3"/>
  <c r="S10366" i="3"/>
  <c r="S10371" i="3"/>
  <c r="S10372" i="3"/>
  <c r="S10373" i="3"/>
  <c r="S10374" i="3"/>
  <c r="S10375" i="3"/>
  <c r="S10376" i="3"/>
  <c r="S10377" i="3"/>
  <c r="S10378" i="3"/>
  <c r="S10379" i="3"/>
  <c r="S10380" i="3"/>
  <c r="S10381" i="3"/>
  <c r="S10382" i="3"/>
  <c r="S10387" i="3"/>
  <c r="S10388" i="3"/>
  <c r="S10389" i="3"/>
  <c r="S10390" i="3"/>
  <c r="S10391" i="3"/>
  <c r="S10392" i="3"/>
  <c r="S10393" i="3"/>
  <c r="S10394" i="3"/>
  <c r="S10395" i="3"/>
  <c r="S10396" i="3"/>
  <c r="S10397" i="3"/>
  <c r="S10398" i="3"/>
  <c r="S10403" i="3"/>
  <c r="S10404" i="3"/>
  <c r="S10405" i="3"/>
  <c r="S10407" i="3"/>
  <c r="S10408" i="3"/>
  <c r="S10409" i="3"/>
  <c r="S10410" i="3"/>
  <c r="S10411" i="3"/>
  <c r="S10412" i="3"/>
  <c r="S10413" i="3"/>
  <c r="S10414" i="3"/>
  <c r="S10419" i="3"/>
  <c r="S10420" i="3"/>
  <c r="S10421" i="3"/>
  <c r="S10423" i="3"/>
  <c r="S10424" i="3"/>
  <c r="S10425" i="3"/>
  <c r="S10426" i="3"/>
  <c r="S10427" i="3"/>
  <c r="S10428" i="3"/>
  <c r="S10429" i="3"/>
  <c r="S10430" i="3"/>
  <c r="S10435" i="3"/>
  <c r="S10436" i="3"/>
  <c r="S10437" i="3"/>
  <c r="S10438" i="3"/>
  <c r="S10439" i="3"/>
  <c r="S10440" i="3"/>
  <c r="S10441" i="3"/>
  <c r="S10442" i="3"/>
  <c r="S10443" i="3"/>
  <c r="S10444" i="3"/>
  <c r="S10445" i="3"/>
  <c r="S10446" i="3"/>
  <c r="S10451" i="3"/>
  <c r="S10452" i="3"/>
  <c r="S10453" i="3"/>
  <c r="S10455" i="3"/>
  <c r="S10456" i="3"/>
  <c r="S10457" i="3"/>
  <c r="S10458" i="3"/>
  <c r="S10459" i="3"/>
  <c r="S10460" i="3"/>
  <c r="S10461" i="3"/>
  <c r="S10462" i="3"/>
  <c r="S10467" i="3"/>
  <c r="S10468" i="3"/>
  <c r="S10469" i="3"/>
  <c r="S10470" i="3"/>
  <c r="S10471" i="3"/>
  <c r="S10472" i="3"/>
  <c r="S10473" i="3"/>
  <c r="S10474" i="3"/>
  <c r="S10475" i="3"/>
  <c r="S10476" i="3"/>
  <c r="S10477" i="3"/>
  <c r="S10478" i="3"/>
  <c r="S10483" i="3"/>
  <c r="S10484" i="3"/>
  <c r="S10485" i="3"/>
  <c r="S10487" i="3"/>
  <c r="S10488" i="3"/>
  <c r="S10489" i="3"/>
  <c r="S10490" i="3"/>
  <c r="S10491" i="3"/>
  <c r="S10492" i="3"/>
  <c r="S10493" i="3"/>
  <c r="S10494" i="3"/>
  <c r="S10496" i="3"/>
  <c r="S10499" i="3"/>
  <c r="S10500" i="3"/>
  <c r="S10501" i="3"/>
  <c r="S10502" i="3"/>
  <c r="S10504" i="3"/>
  <c r="S10505" i="3"/>
  <c r="S10506" i="3"/>
  <c r="S10507" i="3"/>
  <c r="S10508" i="3"/>
  <c r="S10509" i="3"/>
  <c r="S10510" i="3"/>
  <c r="S10515" i="3"/>
  <c r="S10516" i="3"/>
  <c r="S10517" i="3"/>
  <c r="S10519" i="3"/>
  <c r="S10520" i="3"/>
  <c r="S10521" i="3"/>
  <c r="S10522" i="3"/>
  <c r="S10523" i="3"/>
  <c r="S10524" i="3"/>
  <c r="S10525" i="3"/>
  <c r="S10526" i="3"/>
  <c r="S10531" i="3"/>
  <c r="S10532" i="3"/>
  <c r="S10533" i="3"/>
  <c r="S10535" i="3"/>
  <c r="S10536" i="3"/>
  <c r="S10537" i="3"/>
  <c r="S10538" i="3"/>
  <c r="S10540" i="3"/>
  <c r="S10541" i="3"/>
  <c r="S10542" i="3"/>
  <c r="S10547" i="3"/>
  <c r="S10548" i="3"/>
  <c r="S10549" i="3"/>
  <c r="S10550" i="3"/>
  <c r="S10551" i="3"/>
  <c r="S10552" i="3"/>
  <c r="S10553" i="3"/>
  <c r="S10554" i="3"/>
  <c r="S10555" i="3"/>
  <c r="S10556" i="3"/>
  <c r="S10557" i="3"/>
  <c r="S10558" i="3"/>
  <c r="S10564" i="3"/>
  <c r="S10565" i="3"/>
  <c r="S10567" i="3"/>
  <c r="S10568" i="3"/>
  <c r="S10569" i="3"/>
  <c r="S10570" i="3"/>
  <c r="S10571" i="3"/>
  <c r="S10572" i="3"/>
  <c r="S10573" i="3"/>
  <c r="S10574" i="3"/>
  <c r="S10579" i="3"/>
  <c r="S10580" i="3"/>
  <c r="S10581" i="3"/>
  <c r="S10583" i="3"/>
  <c r="S10584" i="3"/>
  <c r="S10585" i="3"/>
  <c r="S10586" i="3"/>
  <c r="S10587" i="3"/>
  <c r="S10588" i="3"/>
  <c r="S10589" i="3"/>
  <c r="S10590" i="3"/>
  <c r="S10595" i="3"/>
  <c r="S10596" i="3"/>
  <c r="S10597" i="3"/>
  <c r="S10598" i="3"/>
  <c r="S10599" i="3"/>
  <c r="S10600" i="3"/>
  <c r="S10601" i="3"/>
  <c r="S10602" i="3"/>
  <c r="S10603" i="3"/>
  <c r="S10604" i="3"/>
  <c r="S10605" i="3"/>
  <c r="S10606" i="3"/>
  <c r="S10608" i="3"/>
  <c r="S10611" i="3"/>
  <c r="S10612" i="3"/>
  <c r="S10613" i="3"/>
  <c r="S10614" i="3"/>
  <c r="S10615" i="3"/>
  <c r="S10616" i="3"/>
  <c r="S10617" i="3"/>
  <c r="S10618" i="3"/>
  <c r="S10619" i="3"/>
  <c r="S10620" i="3"/>
  <c r="S10621" i="3"/>
  <c r="S10622" i="3"/>
  <c r="S10627" i="3"/>
  <c r="S10628" i="3"/>
  <c r="S10629" i="3"/>
  <c r="S10630" i="3"/>
  <c r="S10631" i="3"/>
  <c r="S10632" i="3"/>
  <c r="S10633" i="3"/>
  <c r="S10634" i="3"/>
  <c r="S10635" i="3"/>
  <c r="S10636" i="3"/>
  <c r="S10637" i="3"/>
  <c r="S10638" i="3"/>
  <c r="S10643" i="3"/>
  <c r="S10644" i="3"/>
  <c r="S10645" i="3"/>
  <c r="S10647" i="3"/>
  <c r="S10648" i="3"/>
  <c r="S10649" i="3"/>
  <c r="S10650" i="3"/>
  <c r="S10651" i="3"/>
  <c r="S10652" i="3"/>
  <c r="S10653" i="3"/>
  <c r="S10654" i="3"/>
  <c r="S10659" i="3"/>
  <c r="S10660" i="3"/>
  <c r="S10661" i="3"/>
  <c r="S10663" i="3"/>
  <c r="S10664" i="3"/>
  <c r="S10665" i="3"/>
  <c r="S10666" i="3"/>
  <c r="S10667" i="3"/>
  <c r="S10668" i="3"/>
  <c r="S10669" i="3"/>
  <c r="S10670" i="3"/>
  <c r="S10675" i="3"/>
  <c r="S10676" i="3"/>
  <c r="S10677" i="3"/>
  <c r="S10678" i="3"/>
  <c r="S10679" i="3"/>
  <c r="S10680" i="3"/>
  <c r="S10681" i="3"/>
  <c r="S10682" i="3"/>
  <c r="S10683" i="3"/>
  <c r="S10684" i="3"/>
  <c r="S10685" i="3"/>
  <c r="S10686" i="3"/>
  <c r="S10692" i="3"/>
  <c r="S10693" i="3"/>
  <c r="S10694" i="3"/>
  <c r="S10695" i="3"/>
  <c r="S10696" i="3"/>
  <c r="S10697" i="3"/>
  <c r="S10698" i="3"/>
  <c r="S10699" i="3"/>
  <c r="S10700" i="3"/>
  <c r="S10701" i="3"/>
  <c r="S10702" i="3"/>
  <c r="S10707" i="3"/>
  <c r="S10708" i="3"/>
  <c r="S10709" i="3"/>
  <c r="S10711" i="3"/>
  <c r="S10712" i="3"/>
  <c r="S10713" i="3"/>
  <c r="S10714" i="3"/>
  <c r="S10715" i="3"/>
  <c r="S10716" i="3"/>
  <c r="S10717" i="3"/>
  <c r="S10718" i="3"/>
  <c r="S10723" i="3"/>
  <c r="S10724" i="3"/>
  <c r="S10725" i="3"/>
  <c r="S10726" i="3"/>
  <c r="S10728" i="3"/>
  <c r="S10729" i="3"/>
  <c r="S10730" i="3"/>
  <c r="S10731" i="3"/>
  <c r="S10732" i="3"/>
  <c r="S10733" i="3"/>
  <c r="S10734" i="3"/>
  <c r="S10736" i="3"/>
  <c r="S10740" i="3"/>
  <c r="S10741" i="3"/>
  <c r="S10744" i="3"/>
  <c r="S10745" i="3"/>
  <c r="S10746" i="3"/>
  <c r="S10747" i="3"/>
  <c r="S10748" i="3"/>
  <c r="S10749" i="3"/>
  <c r="S10750" i="3"/>
  <c r="S10755" i="3"/>
  <c r="S10756" i="3"/>
  <c r="S10757" i="3"/>
  <c r="S10759" i="3"/>
  <c r="S10760" i="3"/>
  <c r="S10761" i="3"/>
  <c r="S10762" i="3"/>
  <c r="S10764" i="3"/>
  <c r="S10765" i="3"/>
  <c r="S10766" i="3"/>
  <c r="S10772" i="3"/>
  <c r="S10773" i="3"/>
  <c r="S10774" i="3"/>
  <c r="S10775" i="3"/>
  <c r="S10776" i="3"/>
  <c r="S10777" i="3"/>
  <c r="S10778" i="3"/>
  <c r="S10779" i="3"/>
  <c r="S10780" i="3"/>
  <c r="S10781" i="3"/>
  <c r="S10782" i="3"/>
  <c r="S10787" i="3"/>
  <c r="S10788" i="3"/>
  <c r="S10789" i="3"/>
  <c r="S10792" i="3"/>
  <c r="S10793" i="3"/>
  <c r="S10794" i="3"/>
  <c r="S10795" i="3"/>
  <c r="S10796" i="3"/>
  <c r="S10797" i="3"/>
  <c r="S10798" i="3"/>
  <c r="S10803" i="3"/>
  <c r="S10804" i="3"/>
  <c r="S10805" i="3"/>
  <c r="S10807" i="3"/>
  <c r="S10808" i="3"/>
  <c r="S10809" i="3"/>
  <c r="S10810" i="3"/>
  <c r="S10812" i="3"/>
  <c r="S10813" i="3"/>
  <c r="S10814" i="3"/>
  <c r="S10819" i="3"/>
  <c r="S10820" i="3"/>
  <c r="S10821" i="3"/>
  <c r="S10822" i="3"/>
  <c r="S10823" i="3"/>
  <c r="S10824" i="3"/>
  <c r="S10825" i="3"/>
  <c r="S10826" i="3"/>
  <c r="S10827" i="3"/>
  <c r="S10828" i="3"/>
  <c r="S10829" i="3"/>
  <c r="S10830" i="3"/>
  <c r="S10836" i="3"/>
  <c r="S10837" i="3"/>
  <c r="S10838" i="3"/>
  <c r="S10839" i="3"/>
  <c r="S10840" i="3"/>
  <c r="S10841" i="3"/>
  <c r="S10842" i="3"/>
  <c r="S10843" i="3"/>
  <c r="S10844" i="3"/>
  <c r="S10845" i="3"/>
  <c r="S10846" i="3"/>
  <c r="S10852" i="3"/>
  <c r="S10853" i="3"/>
  <c r="S10856" i="3"/>
  <c r="S10857" i="3"/>
  <c r="S10858" i="3"/>
  <c r="S10859" i="3"/>
  <c r="S10860" i="3"/>
  <c r="S10861" i="3"/>
  <c r="S10862" i="3"/>
  <c r="S10867" i="3"/>
  <c r="S10868" i="3"/>
  <c r="S10869" i="3"/>
  <c r="S10872" i="3"/>
  <c r="S10873" i="3"/>
  <c r="S10874" i="3"/>
  <c r="S10876" i="3"/>
  <c r="S10877" i="3"/>
  <c r="S10878" i="3"/>
  <c r="S10883" i="3"/>
  <c r="S10884" i="3"/>
  <c r="S10885" i="3"/>
  <c r="S10888" i="3"/>
  <c r="S10889" i="3"/>
  <c r="S10890" i="3"/>
  <c r="S10891" i="3"/>
  <c r="S10892" i="3"/>
  <c r="S10893" i="3"/>
  <c r="S10894" i="3"/>
  <c r="S10900" i="3"/>
  <c r="S10901" i="3"/>
  <c r="S10904" i="3"/>
  <c r="S10905" i="3"/>
  <c r="S10906" i="3"/>
  <c r="S10907" i="3"/>
  <c r="S10908" i="3"/>
  <c r="S10909" i="3"/>
  <c r="S10910" i="3"/>
  <c r="S10916" i="3"/>
  <c r="S10917" i="3"/>
  <c r="S10920" i="3"/>
  <c r="S10921" i="3"/>
  <c r="S10922" i="3"/>
  <c r="S10924" i="3"/>
  <c r="S10925" i="3"/>
  <c r="S10926" i="3"/>
  <c r="S10931" i="3"/>
  <c r="S10932" i="3"/>
  <c r="S10933" i="3"/>
  <c r="S10936" i="3"/>
  <c r="S10937" i="3"/>
  <c r="S10938" i="3"/>
  <c r="S10939" i="3"/>
  <c r="S10940" i="3"/>
  <c r="S10941" i="3"/>
  <c r="S10942" i="3"/>
  <c r="S10948" i="3"/>
  <c r="S10949" i="3"/>
  <c r="S10952" i="3"/>
  <c r="S10953" i="3"/>
  <c r="S10954" i="3"/>
  <c r="S10955" i="3"/>
  <c r="S10956" i="3"/>
  <c r="S10957" i="3"/>
  <c r="S10958" i="3"/>
  <c r="S10964" i="3"/>
  <c r="S10965" i="3"/>
  <c r="S10968" i="3"/>
  <c r="S10969" i="3"/>
  <c r="S10970" i="3"/>
  <c r="S10972" i="3"/>
  <c r="S10973" i="3"/>
  <c r="S10974" i="3"/>
  <c r="S10979" i="3"/>
  <c r="S10980" i="3"/>
  <c r="S10981" i="3"/>
  <c r="S10984" i="3"/>
  <c r="S10985" i="3"/>
  <c r="S10986" i="3"/>
  <c r="S10987" i="3"/>
  <c r="S10988" i="3"/>
  <c r="S10989" i="3"/>
  <c r="S9714" i="3" l="1"/>
  <c r="S9458" i="3"/>
  <c r="S10624" i="3"/>
  <c r="S10432" i="3"/>
  <c r="S9730" i="3"/>
  <c r="S9713" i="3"/>
  <c r="S9474" i="3"/>
  <c r="S9698" i="3"/>
  <c r="S10848" i="3"/>
  <c r="S9746" i="3"/>
  <c r="S9729" i="3"/>
  <c r="S9490" i="3"/>
  <c r="S9346" i="3"/>
  <c r="S10512" i="3"/>
  <c r="S10368" i="3"/>
  <c r="S9762" i="3"/>
  <c r="S9745" i="3"/>
  <c r="S9506" i="3"/>
  <c r="S9489" i="3"/>
  <c r="S10896" i="3"/>
  <c r="S10752" i="3"/>
  <c r="S10640" i="3"/>
  <c r="S10448" i="3"/>
  <c r="S10161" i="3"/>
  <c r="S9778" i="3"/>
  <c r="S9761" i="3"/>
  <c r="S9522" i="3"/>
  <c r="S9505" i="3"/>
  <c r="S9794" i="3"/>
  <c r="S9777" i="3"/>
  <c r="S9538" i="3"/>
  <c r="S9521" i="3"/>
  <c r="S10384" i="3"/>
  <c r="S9810" i="3"/>
  <c r="S9793" i="3"/>
  <c r="S9554" i="3"/>
  <c r="S9537" i="3"/>
  <c r="S10944" i="3"/>
  <c r="S10576" i="3"/>
  <c r="S9826" i="3"/>
  <c r="S9809" i="3"/>
  <c r="S9570" i="3"/>
  <c r="S9553" i="3"/>
  <c r="S10864" i="3"/>
  <c r="S10656" i="3"/>
  <c r="S10464" i="3"/>
  <c r="S9842" i="3"/>
  <c r="S9825" i="3"/>
  <c r="S9586" i="3"/>
  <c r="S9569" i="3"/>
  <c r="S10768" i="3"/>
  <c r="S10400" i="3"/>
  <c r="S9841" i="3"/>
  <c r="S9602" i="3"/>
  <c r="S9585" i="3"/>
  <c r="S10912" i="3"/>
  <c r="S10720" i="3"/>
  <c r="S9857" i="3"/>
  <c r="S9618" i="3"/>
  <c r="S9601" i="3"/>
  <c r="S10592" i="3"/>
  <c r="S10480" i="3"/>
  <c r="S9634" i="3"/>
  <c r="S9617" i="3"/>
  <c r="S9650" i="3"/>
  <c r="S9633" i="3"/>
  <c r="S9442" i="3"/>
  <c r="S10960" i="3"/>
  <c r="S10416" i="3"/>
  <c r="S9666" i="3"/>
  <c r="S9649" i="3"/>
  <c r="S10018" i="3"/>
  <c r="S10002" i="3"/>
  <c r="S9986" i="3"/>
  <c r="S9970" i="3"/>
  <c r="S9954" i="3"/>
  <c r="S9938" i="3"/>
  <c r="S9922" i="3"/>
  <c r="S9906" i="3"/>
  <c r="S9890" i="3"/>
  <c r="S9874" i="3"/>
  <c r="S10855" i="3"/>
  <c r="S10835" i="3"/>
  <c r="S10791" i="3"/>
  <c r="S10771" i="3"/>
  <c r="S10310" i="3"/>
  <c r="S10017" i="3"/>
  <c r="S10001" i="3"/>
  <c r="S9985" i="3"/>
  <c r="S9969" i="3"/>
  <c r="S9953" i="3"/>
  <c r="S9937" i="3"/>
  <c r="S9921" i="3"/>
  <c r="S9905" i="3"/>
  <c r="S9889" i="3"/>
  <c r="S9873" i="3"/>
  <c r="S10971" i="3"/>
  <c r="S10923" i="3"/>
  <c r="S10875" i="3"/>
  <c r="S10790" i="3"/>
  <c r="S10710" i="3"/>
  <c r="S10486" i="3"/>
  <c r="S10230" i="3"/>
  <c r="S10054" i="3"/>
  <c r="S10947" i="3"/>
  <c r="S10899" i="3"/>
  <c r="S10646" i="3"/>
  <c r="S10406" i="3"/>
  <c r="S10851" i="3"/>
  <c r="S10727" i="3"/>
  <c r="S10566" i="3"/>
  <c r="S10503" i="3"/>
  <c r="S10326" i="3"/>
  <c r="S10806" i="3"/>
  <c r="S10662" i="3"/>
  <c r="S10422" i="3"/>
  <c r="S10743" i="3"/>
  <c r="S10582" i="3"/>
  <c r="S10342" i="3"/>
  <c r="S10742" i="3"/>
  <c r="S10518" i="3"/>
  <c r="S10758" i="3"/>
  <c r="S9798" i="3"/>
  <c r="S9734" i="3"/>
  <c r="S9654" i="3"/>
  <c r="S9590" i="3"/>
  <c r="S10534" i="3"/>
  <c r="S10454" i="3"/>
  <c r="S10850" i="3"/>
  <c r="S10210" i="3"/>
  <c r="S5666" i="3"/>
  <c r="S5474" i="3"/>
  <c r="S5346" i="3"/>
  <c r="S5106" i="3"/>
  <c r="S4930" i="3"/>
  <c r="S4754" i="3"/>
  <c r="S4594" i="3"/>
  <c r="S10178" i="3"/>
  <c r="S10689" i="3"/>
  <c r="S10449" i="3"/>
  <c r="S10433" i="3"/>
  <c r="S10321" i="3"/>
  <c r="S10305" i="3"/>
  <c r="S10209" i="3"/>
  <c r="S10194" i="3"/>
  <c r="S5522" i="3"/>
  <c r="S5362" i="3"/>
  <c r="S5122" i="3"/>
  <c r="S4914" i="3"/>
  <c r="S4738" i="3"/>
  <c r="S4562" i="3"/>
  <c r="S10961" i="3"/>
  <c r="S10034" i="3"/>
  <c r="S10976" i="3"/>
  <c r="S10928" i="3"/>
  <c r="S10880" i="3"/>
  <c r="S10816" i="3"/>
  <c r="S10800" i="3"/>
  <c r="S10784" i="3"/>
  <c r="S10704" i="3"/>
  <c r="S10688" i="3"/>
  <c r="S10672" i="3"/>
  <c r="S10560" i="3"/>
  <c r="S10544" i="3"/>
  <c r="S10528" i="3"/>
  <c r="S9858" i="3"/>
  <c r="S10898" i="3"/>
  <c r="S10722" i="3"/>
  <c r="S10450" i="3"/>
  <c r="S10082" i="3"/>
  <c r="S5650" i="3"/>
  <c r="S5442" i="3"/>
  <c r="S5234" i="3"/>
  <c r="S5042" i="3"/>
  <c r="S4850" i="3"/>
  <c r="S4658" i="3"/>
  <c r="S4546" i="3"/>
  <c r="S10817" i="3"/>
  <c r="S10975" i="3"/>
  <c r="S10959" i="3"/>
  <c r="S10943" i="3"/>
  <c r="S10927" i="3"/>
  <c r="S10911" i="3"/>
  <c r="S10895" i="3"/>
  <c r="S10879" i="3"/>
  <c r="S10863" i="3"/>
  <c r="S10847" i="3"/>
  <c r="S10831" i="3"/>
  <c r="S10815" i="3"/>
  <c r="S10799" i="3"/>
  <c r="S10783" i="3"/>
  <c r="S10767" i="3"/>
  <c r="S10751" i="3"/>
  <c r="S10735" i="3"/>
  <c r="S10719" i="3"/>
  <c r="S10703" i="3"/>
  <c r="S10687" i="3"/>
  <c r="S10671" i="3"/>
  <c r="S10655" i="3"/>
  <c r="S10639" i="3"/>
  <c r="S10607" i="3"/>
  <c r="S10591" i="3"/>
  <c r="S10575" i="3"/>
  <c r="S10559" i="3"/>
  <c r="S10543" i="3"/>
  <c r="S10527" i="3"/>
  <c r="S10511" i="3"/>
  <c r="S10738" i="3"/>
  <c r="S10594" i="3"/>
  <c r="S10322" i="3"/>
  <c r="S5602" i="3"/>
  <c r="S5250" i="3"/>
  <c r="S5090" i="3"/>
  <c r="S4882" i="3"/>
  <c r="S4706" i="3"/>
  <c r="S4530" i="3"/>
  <c r="S10977" i="3"/>
  <c r="S10705" i="3"/>
  <c r="S5618" i="3"/>
  <c r="S5378" i="3"/>
  <c r="S5218" i="3"/>
  <c r="S5026" i="3"/>
  <c r="S4818" i="3"/>
  <c r="S4434" i="3"/>
  <c r="S10929" i="3"/>
  <c r="S10033" i="3"/>
  <c r="S10832" i="3"/>
  <c r="S10593" i="3"/>
  <c r="S10481" i="3"/>
  <c r="S10578" i="3"/>
  <c r="S10466" i="3"/>
  <c r="S10338" i="3"/>
  <c r="S10065" i="3"/>
  <c r="S10913" i="3"/>
  <c r="S10610" i="3"/>
  <c r="S10498" i="3"/>
  <c r="S10337" i="3"/>
  <c r="S10306" i="3"/>
  <c r="S10050" i="3"/>
  <c r="S5682" i="3"/>
  <c r="S5426" i="3"/>
  <c r="S4626" i="3"/>
  <c r="S10721" i="3"/>
  <c r="S10049" i="3"/>
  <c r="S10849" i="3"/>
  <c r="S10737" i="3"/>
  <c r="S10626" i="3"/>
  <c r="S10609" i="3"/>
  <c r="S10514" i="3"/>
  <c r="S10497" i="3"/>
  <c r="S10354" i="3"/>
  <c r="S10818" i="3"/>
  <c r="S10066" i="3"/>
  <c r="S5586" i="3"/>
  <c r="S5314" i="3"/>
  <c r="S5138" i="3"/>
  <c r="S4946" i="3"/>
  <c r="S4770" i="3"/>
  <c r="S4514" i="3"/>
  <c r="S10962" i="3"/>
  <c r="S10754" i="3"/>
  <c r="S10625" i="3"/>
  <c r="S10513" i="3"/>
  <c r="S10370" i="3"/>
  <c r="S10353" i="3"/>
  <c r="S5762" i="3"/>
  <c r="S5554" i="3"/>
  <c r="S5298" i="3"/>
  <c r="S5170" i="3"/>
  <c r="S4962" i="3"/>
  <c r="S4722" i="3"/>
  <c r="S4482" i="3"/>
  <c r="S10897" i="3"/>
  <c r="S10866" i="3"/>
  <c r="S10770" i="3"/>
  <c r="S10753" i="3"/>
  <c r="S10658" i="3"/>
  <c r="S10641" i="3"/>
  <c r="S10530" i="3"/>
  <c r="S10386" i="3"/>
  <c r="S10369" i="3"/>
  <c r="S10225" i="3"/>
  <c r="S10706" i="3"/>
  <c r="S5634" i="3"/>
  <c r="S5410" i="3"/>
  <c r="S5186" i="3"/>
  <c r="S4978" i="3"/>
  <c r="S4802" i="3"/>
  <c r="S4498" i="3"/>
  <c r="S10865" i="3"/>
  <c r="S10769" i="3"/>
  <c r="S10657" i="3"/>
  <c r="S10529" i="3"/>
  <c r="S10402" i="3"/>
  <c r="S10385" i="3"/>
  <c r="S10242" i="3"/>
  <c r="S10081" i="3"/>
  <c r="S5730" i="3"/>
  <c r="S5538" i="3"/>
  <c r="S5266" i="3"/>
  <c r="S5074" i="3"/>
  <c r="S4898" i="3"/>
  <c r="S4690" i="3"/>
  <c r="S4578" i="3"/>
  <c r="S10193" i="3"/>
  <c r="S10786" i="3"/>
  <c r="S10674" i="3"/>
  <c r="S10418" i="3"/>
  <c r="S10401" i="3"/>
  <c r="S10258" i="3"/>
  <c r="S10241" i="3"/>
  <c r="S10098" i="3"/>
  <c r="S5570" i="3"/>
  <c r="S5282" i="3"/>
  <c r="S5058" i="3"/>
  <c r="S4866" i="3"/>
  <c r="S4674" i="3"/>
  <c r="S4466" i="3"/>
  <c r="S10801" i="3"/>
  <c r="S10577" i="3"/>
  <c r="S10785" i="3"/>
  <c r="S10673" i="3"/>
  <c r="S10546" i="3"/>
  <c r="S10417" i="3"/>
  <c r="S10274" i="3"/>
  <c r="S10257" i="3"/>
  <c r="S10114" i="3"/>
  <c r="S10097" i="3"/>
  <c r="S10930" i="3"/>
  <c r="S10562" i="3"/>
  <c r="S5714" i="3"/>
  <c r="S5506" i="3"/>
  <c r="S5394" i="3"/>
  <c r="S5202" i="3"/>
  <c r="S5010" i="3"/>
  <c r="S4834" i="3"/>
  <c r="S4610" i="3"/>
  <c r="S10833" i="3"/>
  <c r="S10882" i="3"/>
  <c r="S10434" i="3"/>
  <c r="S10130" i="3"/>
  <c r="S10113" i="3"/>
  <c r="S5746" i="3"/>
  <c r="S5490" i="3"/>
  <c r="S5330" i="3"/>
  <c r="S5154" i="3"/>
  <c r="S4994" i="3"/>
  <c r="S4786" i="3"/>
  <c r="S4450" i="3"/>
  <c r="S10545" i="3"/>
  <c r="S10946" i="3"/>
  <c r="S10881" i="3"/>
  <c r="S10802" i="3"/>
  <c r="S10690" i="3"/>
  <c r="S10290" i="3"/>
  <c r="S10146" i="3"/>
  <c r="S10129" i="3"/>
  <c r="S10834" i="3"/>
  <c r="S10482" i="3"/>
  <c r="S10226" i="3"/>
  <c r="S5698" i="3"/>
  <c r="S5458" i="3"/>
  <c r="S4642" i="3"/>
  <c r="S10561" i="3"/>
  <c r="S10177" i="3"/>
  <c r="S10945" i="3"/>
  <c r="S10162" i="3"/>
  <c r="S10145" i="3"/>
  <c r="S10495" i="3"/>
  <c r="S10479" i="3"/>
  <c r="S10463" i="3"/>
  <c r="S10431" i="3"/>
  <c r="S10399" i="3"/>
  <c r="S10383" i="3"/>
  <c r="S10351" i="3"/>
  <c r="S10319" i="3"/>
  <c r="S10303" i="3"/>
  <c r="S10239" i="3"/>
  <c r="S10207" i="3"/>
  <c r="S10191" i="3"/>
  <c r="S10175" i="3"/>
  <c r="S10159" i="3"/>
  <c r="S10143" i="3"/>
  <c r="S10127" i="3"/>
  <c r="S10031" i="3"/>
  <c r="S10919" i="3"/>
  <c r="S10903" i="3"/>
  <c r="S10982" i="3"/>
  <c r="S10966" i="3"/>
  <c r="S10950" i="3"/>
  <c r="S10934" i="3"/>
  <c r="S10918" i="3"/>
  <c r="S10902" i="3"/>
  <c r="S10886" i="3"/>
  <c r="S10870" i="3"/>
  <c r="S10854" i="3"/>
  <c r="K4" i="3" l="1"/>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1"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2"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6" i="3"/>
  <c r="K6327" i="3"/>
  <c r="K6328" i="3"/>
  <c r="K6329" i="3"/>
  <c r="K6330" i="3"/>
  <c r="K6331" i="3"/>
  <c r="K6332" i="3"/>
  <c r="K6333" i="3"/>
  <c r="K6334" i="3"/>
  <c r="K6335" i="3"/>
  <c r="K6336" i="3"/>
  <c r="K6337" i="3"/>
  <c r="K6338" i="3"/>
  <c r="K6339" i="3"/>
  <c r="K6340" i="3"/>
  <c r="K6341" i="3"/>
  <c r="K6342" i="3"/>
  <c r="K6343" i="3"/>
  <c r="K6344" i="3"/>
  <c r="K6345" i="3"/>
  <c r="K6346" i="3"/>
  <c r="K6347" i="3"/>
  <c r="K6348"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1"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0"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3"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2"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0" i="3"/>
  <c r="K7431" i="3"/>
  <c r="K7432" i="3"/>
  <c r="K7433" i="3"/>
  <c r="K7434" i="3"/>
  <c r="K7435" i="3"/>
  <c r="K7436" i="3"/>
  <c r="K7437" i="3"/>
  <c r="K7438" i="3"/>
  <c r="K7439" i="3"/>
  <c r="K7440" i="3"/>
  <c r="K7441" i="3"/>
  <c r="K7442" i="3"/>
  <c r="K7443" i="3"/>
  <c r="K7444" i="3"/>
  <c r="K7445" i="3"/>
  <c r="K7446" i="3"/>
  <c r="K7447" i="3"/>
  <c r="K7448" i="3"/>
  <c r="K7449" i="3"/>
  <c r="K7450" i="3"/>
  <c r="K7451" i="3"/>
  <c r="K7452"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4"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7"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8180" i="3"/>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8295" i="3"/>
  <c r="K8296" i="3"/>
  <c r="K8297" i="3"/>
  <c r="K8298" i="3"/>
  <c r="K8299" i="3"/>
  <c r="K8300" i="3"/>
  <c r="K8301" i="3"/>
  <c r="K8302" i="3"/>
  <c r="K8303" i="3"/>
  <c r="K8304" i="3"/>
  <c r="K8305" i="3"/>
  <c r="K8306" i="3"/>
  <c r="K8307" i="3"/>
  <c r="K8308" i="3"/>
  <c r="K8309" i="3"/>
  <c r="K8310" i="3"/>
  <c r="K8311" i="3"/>
  <c r="K8312" i="3"/>
  <c r="K8313" i="3"/>
  <c r="K8314" i="3"/>
  <c r="K8315" i="3"/>
  <c r="K8316" i="3"/>
  <c r="K8317" i="3"/>
  <c r="K8318" i="3"/>
  <c r="K8319" i="3"/>
  <c r="K8320" i="3"/>
  <c r="K8321" i="3"/>
  <c r="K8322" i="3"/>
  <c r="K8323" i="3"/>
  <c r="K8324" i="3"/>
  <c r="K8325" i="3"/>
  <c r="K8326" i="3"/>
  <c r="K8327" i="3"/>
  <c r="K8328" i="3"/>
  <c r="K8329" i="3"/>
  <c r="K8330" i="3"/>
  <c r="K8331" i="3"/>
  <c r="K8332" i="3"/>
  <c r="K8333" i="3"/>
  <c r="K8334" i="3"/>
  <c r="K8335" i="3"/>
  <c r="K8336" i="3"/>
  <c r="K8337" i="3"/>
  <c r="K8338" i="3"/>
  <c r="K8339" i="3"/>
  <c r="K8340" i="3"/>
  <c r="K8341" i="3"/>
  <c r="K8342" i="3"/>
  <c r="K8343" i="3"/>
  <c r="K8344" i="3"/>
  <c r="K8345" i="3"/>
  <c r="K8346" i="3"/>
  <c r="K8347" i="3"/>
  <c r="K8348" i="3"/>
  <c r="K8349" i="3"/>
  <c r="K8350" i="3"/>
  <c r="K8351" i="3"/>
  <c r="K8352" i="3"/>
  <c r="K8353" i="3"/>
  <c r="K8354" i="3"/>
  <c r="K8355" i="3"/>
  <c r="K8356" i="3"/>
  <c r="K8357" i="3"/>
  <c r="K8358" i="3"/>
  <c r="K8359" i="3"/>
  <c r="K8360" i="3"/>
  <c r="K8361" i="3"/>
  <c r="K8362" i="3"/>
  <c r="K8363" i="3"/>
  <c r="K8364" i="3"/>
  <c r="K8365" i="3"/>
  <c r="K8366" i="3"/>
  <c r="K8367" i="3"/>
  <c r="K8368" i="3"/>
  <c r="K8369" i="3"/>
  <c r="K8370" i="3"/>
  <c r="K8371" i="3"/>
  <c r="K8372" i="3"/>
  <c r="K8373" i="3"/>
  <c r="K8374" i="3"/>
  <c r="K8375" i="3"/>
  <c r="K8376" i="3"/>
  <c r="K8377" i="3"/>
  <c r="K8378" i="3"/>
  <c r="K8379" i="3"/>
  <c r="K8380" i="3"/>
  <c r="K8381" i="3"/>
  <c r="K8382" i="3"/>
  <c r="K8383" i="3"/>
  <c r="K8384" i="3"/>
  <c r="K8385" i="3"/>
  <c r="K8386" i="3"/>
  <c r="K8387" i="3"/>
  <c r="K8388" i="3"/>
  <c r="K8389" i="3"/>
  <c r="K8390" i="3"/>
  <c r="K8391" i="3"/>
  <c r="K8392" i="3"/>
  <c r="K8393" i="3"/>
  <c r="K8394" i="3"/>
  <c r="K8395" i="3"/>
  <c r="K8396" i="3"/>
  <c r="K8397" i="3"/>
  <c r="K8398" i="3"/>
  <c r="K8399" i="3"/>
  <c r="K8400" i="3"/>
  <c r="K8401" i="3"/>
  <c r="K8402" i="3"/>
  <c r="K8403" i="3"/>
  <c r="K8404" i="3"/>
  <c r="K8405" i="3"/>
  <c r="K8406" i="3"/>
  <c r="K8407" i="3"/>
  <c r="K8408" i="3"/>
  <c r="K8409" i="3"/>
  <c r="K8410" i="3"/>
  <c r="K8411" i="3"/>
  <c r="K8412" i="3"/>
  <c r="K8413" i="3"/>
  <c r="K8414" i="3"/>
  <c r="K8415" i="3"/>
  <c r="K8416" i="3"/>
  <c r="K8417" i="3"/>
  <c r="K8418" i="3"/>
  <c r="K8419" i="3"/>
  <c r="K8420" i="3"/>
  <c r="K8421" i="3"/>
  <c r="K8422" i="3"/>
  <c r="K8423" i="3"/>
  <c r="K8424" i="3"/>
  <c r="K8425" i="3"/>
  <c r="K8426" i="3"/>
  <c r="K8427" i="3"/>
  <c r="K8428" i="3"/>
  <c r="K8429" i="3"/>
  <c r="K8430" i="3"/>
  <c r="K8431" i="3"/>
  <c r="K8432" i="3"/>
  <c r="K8433" i="3"/>
  <c r="K8434" i="3"/>
  <c r="K8435" i="3"/>
  <c r="K8436" i="3"/>
  <c r="K8437" i="3"/>
  <c r="K8438" i="3"/>
  <c r="K8439" i="3"/>
  <c r="K8440" i="3"/>
  <c r="K8441" i="3"/>
  <c r="K8442" i="3"/>
  <c r="K8443" i="3"/>
  <c r="K8444" i="3"/>
  <c r="K8445" i="3"/>
  <c r="K8446" i="3"/>
  <c r="K8447" i="3"/>
  <c r="K8448" i="3"/>
  <c r="K8449" i="3"/>
  <c r="K8450" i="3"/>
  <c r="K8451" i="3"/>
  <c r="K8452" i="3"/>
  <c r="K8453" i="3"/>
  <c r="K8454" i="3"/>
  <c r="K8455" i="3"/>
  <c r="K8456" i="3"/>
  <c r="K8457" i="3"/>
  <c r="K8458" i="3"/>
  <c r="K8459" i="3"/>
  <c r="K8460" i="3"/>
  <c r="K8461" i="3"/>
  <c r="K8462" i="3"/>
  <c r="K8463" i="3"/>
  <c r="K8464" i="3"/>
  <c r="K8465" i="3"/>
  <c r="K8466" i="3"/>
  <c r="K8467" i="3"/>
  <c r="K8468" i="3"/>
  <c r="K8469" i="3"/>
  <c r="K8470" i="3"/>
  <c r="K8471" i="3"/>
  <c r="K8472" i="3"/>
  <c r="K8473" i="3"/>
  <c r="K8474" i="3"/>
  <c r="K8475" i="3"/>
  <c r="K8476" i="3"/>
  <c r="K8477" i="3"/>
  <c r="K8478" i="3"/>
  <c r="K8479" i="3"/>
  <c r="K8480" i="3"/>
  <c r="K8481" i="3"/>
  <c r="K8482" i="3"/>
  <c r="K8483" i="3"/>
  <c r="K8484" i="3"/>
  <c r="K8485" i="3"/>
  <c r="K8486" i="3"/>
  <c r="K8487" i="3"/>
  <c r="K8488" i="3"/>
  <c r="K8489" i="3"/>
  <c r="K8490" i="3"/>
  <c r="K8491" i="3"/>
  <c r="K8492" i="3"/>
  <c r="K8493" i="3"/>
  <c r="K8494" i="3"/>
  <c r="K8495" i="3"/>
  <c r="K8496" i="3"/>
  <c r="K8497" i="3"/>
  <c r="K8498" i="3"/>
  <c r="K8499" i="3"/>
  <c r="K8500" i="3"/>
  <c r="K8501" i="3"/>
  <c r="K8502" i="3"/>
  <c r="K8503" i="3"/>
  <c r="K8504" i="3"/>
  <c r="K8505" i="3"/>
  <c r="K8506" i="3"/>
  <c r="K8507" i="3"/>
  <c r="K8508" i="3"/>
  <c r="K8509" i="3"/>
  <c r="K8510" i="3"/>
  <c r="K8511" i="3"/>
  <c r="K8512" i="3"/>
  <c r="K8513" i="3"/>
  <c r="K8514" i="3"/>
  <c r="K8515" i="3"/>
  <c r="K8516" i="3"/>
  <c r="K8517" i="3"/>
  <c r="K8518" i="3"/>
  <c r="K8519" i="3"/>
  <c r="K8520" i="3"/>
  <c r="K8521" i="3"/>
  <c r="K8522" i="3"/>
  <c r="K8523" i="3"/>
  <c r="K8524" i="3"/>
  <c r="K8525" i="3"/>
  <c r="K8526" i="3"/>
  <c r="K8527" i="3"/>
  <c r="K8528" i="3"/>
  <c r="K8529" i="3"/>
  <c r="K8530" i="3"/>
  <c r="K8531" i="3"/>
  <c r="K8532" i="3"/>
  <c r="K8533" i="3"/>
  <c r="K8534" i="3"/>
  <c r="K8535" i="3"/>
  <c r="K8536" i="3"/>
  <c r="K8537" i="3"/>
  <c r="K8538"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572" i="3"/>
  <c r="K8573" i="3"/>
  <c r="K8574" i="3"/>
  <c r="K8575" i="3"/>
  <c r="K8576" i="3"/>
  <c r="K8577" i="3"/>
  <c r="K8578" i="3"/>
  <c r="K8579" i="3"/>
  <c r="K8580" i="3"/>
  <c r="K8581" i="3"/>
  <c r="K8582" i="3"/>
  <c r="K8583" i="3"/>
  <c r="K8584" i="3"/>
  <c r="K8585" i="3"/>
  <c r="K8586" i="3"/>
  <c r="K8587" i="3"/>
  <c r="K8588" i="3"/>
  <c r="K8589" i="3"/>
  <c r="K8590" i="3"/>
  <c r="K8591" i="3"/>
  <c r="K8592" i="3"/>
  <c r="K8593" i="3"/>
  <c r="K8594" i="3"/>
  <c r="K8595" i="3"/>
  <c r="K8596" i="3"/>
  <c r="K8597" i="3"/>
  <c r="K8598" i="3"/>
  <c r="K8599" i="3"/>
  <c r="K8600" i="3"/>
  <c r="K8601" i="3"/>
  <c r="K8602" i="3"/>
  <c r="K8603" i="3"/>
  <c r="K8604" i="3"/>
  <c r="K8605" i="3"/>
  <c r="K8606" i="3"/>
  <c r="K8607" i="3"/>
  <c r="K8608" i="3"/>
  <c r="K8609" i="3"/>
  <c r="K8610" i="3"/>
  <c r="K8611" i="3"/>
  <c r="K8612" i="3"/>
  <c r="K8613" i="3"/>
  <c r="K8614" i="3"/>
  <c r="K8615" i="3"/>
  <c r="K8616" i="3"/>
  <c r="K8617" i="3"/>
  <c r="K8618" i="3"/>
  <c r="K8619" i="3"/>
  <c r="K8620" i="3"/>
  <c r="K8621" i="3"/>
  <c r="K8622" i="3"/>
  <c r="K8623" i="3"/>
  <c r="K8624" i="3"/>
  <c r="K8625" i="3"/>
  <c r="K8626" i="3"/>
  <c r="K8627" i="3"/>
  <c r="K8628" i="3"/>
  <c r="K8629" i="3"/>
  <c r="K8630" i="3"/>
  <c r="K8631" i="3"/>
  <c r="K8632" i="3"/>
  <c r="K8633" i="3"/>
  <c r="K8634" i="3"/>
  <c r="K8635" i="3"/>
  <c r="K8636" i="3"/>
  <c r="K8637" i="3"/>
  <c r="K8638" i="3"/>
  <c r="K8639" i="3"/>
  <c r="K8640" i="3"/>
  <c r="K8641" i="3"/>
  <c r="K8642" i="3"/>
  <c r="K8643" i="3"/>
  <c r="K8644" i="3"/>
  <c r="K8645" i="3"/>
  <c r="K8646" i="3"/>
  <c r="K8647" i="3"/>
  <c r="K8648" i="3"/>
  <c r="K8649" i="3"/>
  <c r="K8650" i="3"/>
  <c r="K8651" i="3"/>
  <c r="K8652" i="3"/>
  <c r="K8653" i="3"/>
  <c r="K8654" i="3"/>
  <c r="K8655" i="3"/>
  <c r="K8656" i="3"/>
  <c r="K8657" i="3"/>
  <c r="K8658" i="3"/>
  <c r="K8659" i="3"/>
  <c r="K8660" i="3"/>
  <c r="K8661" i="3"/>
  <c r="K8662" i="3"/>
  <c r="K8663" i="3"/>
  <c r="K8664" i="3"/>
  <c r="K8665" i="3"/>
  <c r="K8666" i="3"/>
  <c r="K8667" i="3"/>
  <c r="K8668" i="3"/>
  <c r="K8669" i="3"/>
  <c r="K8670" i="3"/>
  <c r="K8671" i="3"/>
  <c r="K8672" i="3"/>
  <c r="K8673" i="3"/>
  <c r="K8674" i="3"/>
  <c r="K8675" i="3"/>
  <c r="K8676" i="3"/>
  <c r="K8677" i="3"/>
  <c r="K8678" i="3"/>
  <c r="K8679" i="3"/>
  <c r="K8680" i="3"/>
  <c r="K8681" i="3"/>
  <c r="K8682" i="3"/>
  <c r="K8683" i="3"/>
  <c r="K8684" i="3"/>
  <c r="K8685" i="3"/>
  <c r="K8686" i="3"/>
  <c r="K8687" i="3"/>
  <c r="K8688" i="3"/>
  <c r="K8689" i="3"/>
  <c r="K8690" i="3"/>
  <c r="K8691" i="3"/>
  <c r="K8692" i="3"/>
  <c r="K8693" i="3"/>
  <c r="K8694" i="3"/>
  <c r="K8695" i="3"/>
  <c r="K8696" i="3"/>
  <c r="K8697" i="3"/>
  <c r="K8698" i="3"/>
  <c r="K8699" i="3"/>
  <c r="K8700" i="3"/>
  <c r="K8701" i="3"/>
  <c r="K8702" i="3"/>
  <c r="K8703" i="3"/>
  <c r="K8704" i="3"/>
  <c r="K8705" i="3"/>
  <c r="K8706" i="3"/>
  <c r="K8707" i="3"/>
  <c r="K8708" i="3"/>
  <c r="K8709" i="3"/>
  <c r="K8710" i="3"/>
  <c r="K8711" i="3"/>
  <c r="K8712" i="3"/>
  <c r="K8713" i="3"/>
  <c r="K8714" i="3"/>
  <c r="K8715" i="3"/>
  <c r="K8716" i="3"/>
  <c r="K8717" i="3"/>
  <c r="K8718" i="3"/>
  <c r="K8719" i="3"/>
  <c r="K8720" i="3"/>
  <c r="K8721" i="3"/>
  <c r="K8722" i="3"/>
  <c r="K8723" i="3"/>
  <c r="K8724" i="3"/>
  <c r="K8725" i="3"/>
  <c r="K8726" i="3"/>
  <c r="K8727" i="3"/>
  <c r="K8728" i="3"/>
  <c r="K8729" i="3"/>
  <c r="K8730" i="3"/>
  <c r="K8731" i="3"/>
  <c r="K8732" i="3"/>
  <c r="K8733" i="3"/>
  <c r="K8734" i="3"/>
  <c r="K8735" i="3"/>
  <c r="K8736" i="3"/>
  <c r="K8737" i="3"/>
  <c r="K8738" i="3"/>
  <c r="K8739" i="3"/>
  <c r="K8740" i="3"/>
  <c r="K8741" i="3"/>
  <c r="K8742" i="3"/>
  <c r="K8743" i="3"/>
  <c r="K8744" i="3"/>
  <c r="K8745" i="3"/>
  <c r="K8746" i="3"/>
  <c r="K8747" i="3"/>
  <c r="K8748" i="3"/>
  <c r="K8749" i="3"/>
  <c r="K8750" i="3"/>
  <c r="K8751" i="3"/>
  <c r="K8752" i="3"/>
  <c r="K8753" i="3"/>
  <c r="K8754" i="3"/>
  <c r="K8755" i="3"/>
  <c r="K8756" i="3"/>
  <c r="K8757" i="3"/>
  <c r="K8758" i="3"/>
  <c r="K8759" i="3"/>
  <c r="K8760" i="3"/>
  <c r="K8761" i="3"/>
  <c r="K8762" i="3"/>
  <c r="K8763" i="3"/>
  <c r="K8764" i="3"/>
  <c r="K8765" i="3"/>
  <c r="K8766" i="3"/>
  <c r="K8767" i="3"/>
  <c r="K8768" i="3"/>
  <c r="K8769" i="3"/>
  <c r="K8770" i="3"/>
  <c r="K8771" i="3"/>
  <c r="K8772" i="3"/>
  <c r="K8773" i="3"/>
  <c r="K8774" i="3"/>
  <c r="K8775" i="3"/>
  <c r="K8776" i="3"/>
  <c r="K8777" i="3"/>
  <c r="K8778" i="3"/>
  <c r="K8779" i="3"/>
  <c r="K8780" i="3"/>
  <c r="K8781" i="3"/>
  <c r="K8782" i="3"/>
  <c r="K8783" i="3"/>
  <c r="K8784" i="3"/>
  <c r="K8785" i="3"/>
  <c r="K8786" i="3"/>
  <c r="K8787" i="3"/>
  <c r="K8788" i="3"/>
  <c r="K8789" i="3"/>
  <c r="K8790" i="3"/>
  <c r="K8791" i="3"/>
  <c r="K8792" i="3"/>
  <c r="K8793" i="3"/>
  <c r="K8794" i="3"/>
  <c r="K8795" i="3"/>
  <c r="K8796" i="3"/>
  <c r="K8797" i="3"/>
  <c r="K8798" i="3"/>
  <c r="K8799" i="3"/>
  <c r="K8800" i="3"/>
  <c r="K8801" i="3"/>
  <c r="K8802" i="3"/>
  <c r="K8803" i="3"/>
  <c r="K8804" i="3"/>
  <c r="K8805" i="3"/>
  <c r="K8806" i="3"/>
  <c r="K8807" i="3"/>
  <c r="K8808" i="3"/>
  <c r="K8809" i="3"/>
  <c r="K8810" i="3"/>
  <c r="K8811" i="3"/>
  <c r="K8812" i="3"/>
  <c r="K8813" i="3"/>
  <c r="K8814" i="3"/>
  <c r="K8815" i="3"/>
  <c r="K8816" i="3"/>
  <c r="K8817" i="3"/>
  <c r="K8818" i="3"/>
  <c r="K8819" i="3"/>
  <c r="K8820" i="3"/>
  <c r="K8821" i="3"/>
  <c r="K8822" i="3"/>
  <c r="K8823" i="3"/>
  <c r="K8824" i="3"/>
  <c r="K8825" i="3"/>
  <c r="K8826" i="3"/>
  <c r="K8827" i="3"/>
  <c r="K8828" i="3"/>
  <c r="K8829" i="3"/>
  <c r="K8830" i="3"/>
  <c r="K8831" i="3"/>
  <c r="K8832" i="3"/>
  <c r="K8833" i="3"/>
  <c r="K8834" i="3"/>
  <c r="K8835" i="3"/>
  <c r="K8836" i="3"/>
  <c r="K8837" i="3"/>
  <c r="K8838" i="3"/>
  <c r="K8839" i="3"/>
  <c r="K8840" i="3"/>
  <c r="K8841" i="3"/>
  <c r="K8842" i="3"/>
  <c r="K8843" i="3"/>
  <c r="K8844" i="3"/>
  <c r="K8845" i="3"/>
  <c r="K8846" i="3"/>
  <c r="K8847" i="3"/>
  <c r="K8848" i="3"/>
  <c r="K8849" i="3"/>
  <c r="K8850" i="3"/>
  <c r="K8851" i="3"/>
  <c r="K8852" i="3"/>
  <c r="K8853" i="3"/>
  <c r="K8854" i="3"/>
  <c r="K8855" i="3"/>
  <c r="K8856" i="3"/>
  <c r="K8857" i="3"/>
  <c r="K8858" i="3"/>
  <c r="K8859" i="3"/>
  <c r="K8860" i="3"/>
  <c r="K8861" i="3"/>
  <c r="K8862" i="3"/>
  <c r="K8863" i="3"/>
  <c r="K8864" i="3"/>
  <c r="K8865" i="3"/>
  <c r="K8866" i="3"/>
  <c r="K8867" i="3"/>
  <c r="K8868" i="3"/>
  <c r="K8869" i="3"/>
  <c r="K8870" i="3"/>
  <c r="K8871" i="3"/>
  <c r="K8872" i="3"/>
  <c r="K8873" i="3"/>
  <c r="K8874" i="3"/>
  <c r="K8875" i="3"/>
  <c r="K8876" i="3"/>
  <c r="K8877" i="3"/>
  <c r="K8878" i="3"/>
  <c r="K8879" i="3"/>
  <c r="K8880" i="3"/>
  <c r="K8881" i="3"/>
  <c r="K8882" i="3"/>
  <c r="K8883" i="3"/>
  <c r="K8884" i="3"/>
  <c r="K8885" i="3"/>
  <c r="K8886" i="3"/>
  <c r="K8887" i="3"/>
  <c r="K8888" i="3"/>
  <c r="K8889" i="3"/>
  <c r="K8890" i="3"/>
  <c r="K8891" i="3"/>
  <c r="K8892" i="3"/>
  <c r="K8893" i="3"/>
  <c r="K8894" i="3"/>
  <c r="K8895" i="3"/>
  <c r="K8896" i="3"/>
  <c r="K8897" i="3"/>
  <c r="K8898" i="3"/>
  <c r="K8899" i="3"/>
  <c r="K8900" i="3"/>
  <c r="K8901" i="3"/>
  <c r="K8902" i="3"/>
  <c r="K8903" i="3"/>
  <c r="K8904" i="3"/>
  <c r="K8905" i="3"/>
  <c r="K8906" i="3"/>
  <c r="K8907" i="3"/>
  <c r="K8908" i="3"/>
  <c r="K8909" i="3"/>
  <c r="K8910" i="3"/>
  <c r="K8911" i="3"/>
  <c r="K8912" i="3"/>
  <c r="K8913" i="3"/>
  <c r="K8914" i="3"/>
  <c r="K8915" i="3"/>
  <c r="K8916" i="3"/>
  <c r="K8917" i="3"/>
  <c r="K8918" i="3"/>
  <c r="K8919" i="3"/>
  <c r="K8920" i="3"/>
  <c r="K8921" i="3"/>
  <c r="K8922" i="3"/>
  <c r="K8923" i="3"/>
  <c r="K8924" i="3"/>
  <c r="K8925" i="3"/>
  <c r="K8926" i="3"/>
  <c r="K8927" i="3"/>
  <c r="K8928" i="3"/>
  <c r="K8929" i="3"/>
  <c r="K8930" i="3"/>
  <c r="K8931" i="3"/>
  <c r="K8932" i="3"/>
  <c r="K8933" i="3"/>
  <c r="K8934" i="3"/>
  <c r="K8935" i="3"/>
  <c r="K8936" i="3"/>
  <c r="K8937" i="3"/>
  <c r="K8938" i="3"/>
  <c r="K8939" i="3"/>
  <c r="K8940" i="3"/>
  <c r="K8941" i="3"/>
  <c r="K8942" i="3"/>
  <c r="K8943" i="3"/>
  <c r="K8944" i="3"/>
  <c r="K8945" i="3"/>
  <c r="K8946" i="3"/>
  <c r="K8947" i="3"/>
  <c r="K8948" i="3"/>
  <c r="K8949" i="3"/>
  <c r="K8950" i="3"/>
  <c r="K8951" i="3"/>
  <c r="K8952" i="3"/>
  <c r="K8953" i="3"/>
  <c r="K8954" i="3"/>
  <c r="K8955" i="3"/>
  <c r="K8956" i="3"/>
  <c r="K8957" i="3"/>
  <c r="K8958" i="3"/>
  <c r="K8959" i="3"/>
  <c r="K8960" i="3"/>
  <c r="K8961" i="3"/>
  <c r="K8962" i="3"/>
  <c r="K8963" i="3"/>
  <c r="K8964" i="3"/>
  <c r="K8965" i="3"/>
  <c r="K8966" i="3"/>
  <c r="K8967" i="3"/>
  <c r="K8968" i="3"/>
  <c r="K8969" i="3"/>
  <c r="K8970" i="3"/>
  <c r="K8971" i="3"/>
  <c r="K8972" i="3"/>
  <c r="K8973" i="3"/>
  <c r="K8974" i="3"/>
  <c r="K8975" i="3"/>
  <c r="K8976" i="3"/>
  <c r="K8977" i="3"/>
  <c r="K8978" i="3"/>
  <c r="K8979" i="3"/>
  <c r="K8980" i="3"/>
  <c r="K8981" i="3"/>
  <c r="K8982" i="3"/>
  <c r="K8983" i="3"/>
  <c r="K8984" i="3"/>
  <c r="K8985" i="3"/>
  <c r="K8986" i="3"/>
  <c r="K8987" i="3"/>
  <c r="K8988" i="3"/>
  <c r="K8989" i="3"/>
  <c r="K8990" i="3"/>
  <c r="K8991" i="3"/>
  <c r="K8992" i="3"/>
  <c r="K8993" i="3"/>
  <c r="K8994" i="3"/>
  <c r="K8995" i="3"/>
  <c r="K8996" i="3"/>
  <c r="K8997" i="3"/>
  <c r="K8998" i="3"/>
  <c r="K8999" i="3"/>
  <c r="K9000" i="3"/>
  <c r="K9001" i="3"/>
  <c r="K9002" i="3"/>
  <c r="K9003" i="3"/>
  <c r="K9004" i="3"/>
  <c r="K9005" i="3"/>
  <c r="K9006" i="3"/>
  <c r="K9007" i="3"/>
  <c r="K9008" i="3"/>
  <c r="K9009" i="3"/>
  <c r="K9010" i="3"/>
  <c r="K9011" i="3"/>
  <c r="K9012" i="3"/>
  <c r="K9013" i="3"/>
  <c r="K9014" i="3"/>
  <c r="K9015" i="3"/>
  <c r="K9016" i="3"/>
  <c r="K9017" i="3"/>
  <c r="K9018" i="3"/>
  <c r="K9019" i="3"/>
  <c r="K9020" i="3"/>
  <c r="K9021" i="3"/>
  <c r="K9022" i="3"/>
  <c r="K9023" i="3"/>
  <c r="K9024" i="3"/>
  <c r="K9025" i="3"/>
  <c r="K9026" i="3"/>
  <c r="K9027" i="3"/>
  <c r="K9028" i="3"/>
  <c r="K9029" i="3"/>
  <c r="K9030" i="3"/>
  <c r="K9031" i="3"/>
  <c r="K9032" i="3"/>
  <c r="K9033" i="3"/>
  <c r="K9034" i="3"/>
  <c r="K9035" i="3"/>
  <c r="K9036" i="3"/>
  <c r="K9037" i="3"/>
  <c r="K9038" i="3"/>
  <c r="K9039" i="3"/>
  <c r="K9040" i="3"/>
  <c r="K9041" i="3"/>
  <c r="K9042" i="3"/>
  <c r="K9043" i="3"/>
  <c r="K9044" i="3"/>
  <c r="K9045" i="3"/>
  <c r="K9046" i="3"/>
  <c r="K9047" i="3"/>
  <c r="K9048" i="3"/>
  <c r="K9049" i="3"/>
  <c r="K9050" i="3"/>
  <c r="K9051" i="3"/>
  <c r="K9052" i="3"/>
  <c r="K9053" i="3"/>
  <c r="K9054" i="3"/>
  <c r="K9055" i="3"/>
  <c r="K9056" i="3"/>
  <c r="K9057" i="3"/>
  <c r="K9058" i="3"/>
  <c r="K9059" i="3"/>
  <c r="K9060" i="3"/>
  <c r="K9061" i="3"/>
  <c r="K9062" i="3"/>
  <c r="K9063" i="3"/>
  <c r="K9064" i="3"/>
  <c r="K9065" i="3"/>
  <c r="K9066" i="3"/>
  <c r="K9067" i="3"/>
  <c r="K9068" i="3"/>
  <c r="K9069" i="3"/>
  <c r="K9070" i="3"/>
  <c r="K9071" i="3"/>
  <c r="K9072" i="3"/>
  <c r="K9073" i="3"/>
  <c r="K9074" i="3"/>
  <c r="K9075" i="3"/>
  <c r="K9076" i="3"/>
  <c r="K9077" i="3"/>
  <c r="K9078" i="3"/>
  <c r="K9079" i="3"/>
  <c r="K9080" i="3"/>
  <c r="K9081" i="3"/>
  <c r="K9082" i="3"/>
  <c r="K9083" i="3"/>
  <c r="K9084" i="3"/>
  <c r="K9085" i="3"/>
  <c r="K9086" i="3"/>
  <c r="K9087" i="3"/>
  <c r="K9088" i="3"/>
  <c r="K9089" i="3"/>
  <c r="K9090" i="3"/>
  <c r="K9091" i="3"/>
  <c r="K9092" i="3"/>
  <c r="K9093" i="3"/>
  <c r="K9094" i="3"/>
  <c r="K9095" i="3"/>
  <c r="K9096" i="3"/>
  <c r="K9097" i="3"/>
  <c r="K9098" i="3"/>
  <c r="K9099" i="3"/>
  <c r="K9100" i="3"/>
  <c r="K9101" i="3"/>
  <c r="K9102" i="3"/>
  <c r="K9103" i="3"/>
  <c r="K9104" i="3"/>
  <c r="K9105" i="3"/>
  <c r="K9106" i="3"/>
  <c r="K9107" i="3"/>
  <c r="K9108" i="3"/>
  <c r="K9109" i="3"/>
  <c r="K9110" i="3"/>
  <c r="K9111" i="3"/>
  <c r="K9112" i="3"/>
  <c r="K9113" i="3"/>
  <c r="K9114" i="3"/>
  <c r="K9115" i="3"/>
  <c r="K9116" i="3"/>
  <c r="K9117" i="3"/>
  <c r="K9118" i="3"/>
  <c r="K9119" i="3"/>
  <c r="K9120" i="3"/>
  <c r="K9121" i="3"/>
  <c r="K9122" i="3"/>
  <c r="K9123" i="3"/>
  <c r="K9124" i="3"/>
  <c r="K9125" i="3"/>
  <c r="K9126" i="3"/>
  <c r="K9127" i="3"/>
  <c r="K9128" i="3"/>
  <c r="K9129" i="3"/>
  <c r="K9130" i="3"/>
  <c r="K9131" i="3"/>
  <c r="K9132" i="3"/>
  <c r="K9133" i="3"/>
  <c r="K9134" i="3"/>
  <c r="K9135" i="3"/>
  <c r="K9136" i="3"/>
  <c r="K9137" i="3"/>
  <c r="K9138" i="3"/>
  <c r="K9139" i="3"/>
  <c r="K9140" i="3"/>
  <c r="K9141" i="3"/>
  <c r="K9142" i="3"/>
  <c r="K9143" i="3"/>
  <c r="K9144" i="3"/>
  <c r="K9145" i="3"/>
  <c r="K9146" i="3"/>
  <c r="K9147" i="3"/>
  <c r="K9148" i="3"/>
  <c r="K9149" i="3"/>
  <c r="K9150" i="3"/>
  <c r="K9151" i="3"/>
  <c r="K9152" i="3"/>
  <c r="K9153" i="3"/>
  <c r="K9154" i="3"/>
  <c r="K9155" i="3"/>
  <c r="K9156" i="3"/>
  <c r="K9157" i="3"/>
  <c r="K9158" i="3"/>
  <c r="K9159" i="3"/>
  <c r="K9160" i="3"/>
  <c r="K9161" i="3"/>
  <c r="K9162" i="3"/>
  <c r="K9163" i="3"/>
  <c r="K9164" i="3"/>
  <c r="K9165" i="3"/>
  <c r="K9166" i="3"/>
  <c r="K9167" i="3"/>
  <c r="K9168" i="3"/>
  <c r="K9169" i="3"/>
  <c r="K9170" i="3"/>
  <c r="K9171" i="3"/>
  <c r="K9172" i="3"/>
  <c r="K9173" i="3"/>
  <c r="K9174" i="3"/>
  <c r="K9175" i="3"/>
  <c r="K9176" i="3"/>
  <c r="K9177" i="3"/>
  <c r="K9178" i="3"/>
  <c r="K9179" i="3"/>
  <c r="K9180" i="3"/>
  <c r="K9181" i="3"/>
  <c r="K9182" i="3"/>
  <c r="K9183" i="3"/>
  <c r="K9184" i="3"/>
  <c r="K9185" i="3"/>
  <c r="K9186" i="3"/>
  <c r="K9187" i="3"/>
  <c r="K9188" i="3"/>
  <c r="K9189" i="3"/>
  <c r="K9190" i="3"/>
  <c r="K9191" i="3"/>
  <c r="K9192" i="3"/>
  <c r="K9193" i="3"/>
  <c r="K9194" i="3"/>
  <c r="K9195" i="3"/>
  <c r="K9196" i="3"/>
  <c r="K9197" i="3"/>
  <c r="K9198" i="3"/>
  <c r="K9199" i="3"/>
  <c r="K9200" i="3"/>
  <c r="K9201" i="3"/>
  <c r="K9202" i="3"/>
  <c r="K9203" i="3"/>
  <c r="K9204" i="3"/>
  <c r="K9205" i="3"/>
  <c r="K9206" i="3"/>
  <c r="K9207" i="3"/>
  <c r="K9208" i="3"/>
  <c r="K9209" i="3"/>
  <c r="K9210" i="3"/>
  <c r="K9211" i="3"/>
  <c r="K9212" i="3"/>
  <c r="K9213" i="3"/>
  <c r="K9214" i="3"/>
  <c r="K9215" i="3"/>
  <c r="K9216" i="3"/>
  <c r="K9217" i="3"/>
  <c r="K9218" i="3"/>
  <c r="K9219" i="3"/>
  <c r="K9220" i="3"/>
  <c r="K9221" i="3"/>
  <c r="K9222" i="3"/>
  <c r="K9223" i="3"/>
  <c r="K9224" i="3"/>
  <c r="K9225" i="3"/>
  <c r="K9226" i="3"/>
  <c r="K9227" i="3"/>
  <c r="K9228" i="3"/>
  <c r="K9229" i="3"/>
  <c r="K9230" i="3"/>
  <c r="K9231" i="3"/>
  <c r="K9232" i="3"/>
  <c r="K9233" i="3"/>
  <c r="K9234" i="3"/>
  <c r="K9235" i="3"/>
  <c r="K9236" i="3"/>
  <c r="K9237" i="3"/>
  <c r="K9238" i="3"/>
  <c r="K9239" i="3"/>
  <c r="K9240" i="3"/>
  <c r="K9241" i="3"/>
  <c r="K9242" i="3"/>
  <c r="K9243" i="3"/>
  <c r="K9244" i="3"/>
  <c r="K9245" i="3"/>
  <c r="K9246" i="3"/>
  <c r="K9247" i="3"/>
  <c r="K9248" i="3"/>
  <c r="K9249" i="3"/>
  <c r="K9250" i="3"/>
  <c r="K9251" i="3"/>
  <c r="K9252" i="3"/>
  <c r="K9253" i="3"/>
  <c r="K9254" i="3"/>
  <c r="K9255" i="3"/>
  <c r="K9256" i="3"/>
  <c r="K9257" i="3"/>
  <c r="K9258" i="3"/>
  <c r="K9259" i="3"/>
  <c r="K9260" i="3"/>
  <c r="K9261" i="3"/>
  <c r="K9262" i="3"/>
  <c r="K9263" i="3"/>
  <c r="K9264" i="3"/>
  <c r="K9265" i="3"/>
  <c r="K9266" i="3"/>
  <c r="K9267" i="3"/>
  <c r="K9268" i="3"/>
  <c r="K9269" i="3"/>
  <c r="K9270" i="3"/>
  <c r="K9271" i="3"/>
  <c r="K9272" i="3"/>
  <c r="K9273" i="3"/>
  <c r="K9274" i="3"/>
  <c r="K9275" i="3"/>
  <c r="K9276" i="3"/>
  <c r="K9277" i="3"/>
  <c r="K9278" i="3"/>
  <c r="K9279" i="3"/>
  <c r="K9280" i="3"/>
  <c r="K9281" i="3"/>
  <c r="K9282" i="3"/>
  <c r="K9283" i="3"/>
  <c r="K9284" i="3"/>
  <c r="K9285" i="3"/>
  <c r="K9286" i="3"/>
  <c r="K9287" i="3"/>
  <c r="K9288" i="3"/>
  <c r="K9289" i="3"/>
  <c r="K9290" i="3"/>
  <c r="K9291" i="3"/>
  <c r="K9292" i="3"/>
  <c r="K9293" i="3"/>
  <c r="K9294" i="3"/>
  <c r="K9295" i="3"/>
  <c r="K9296" i="3"/>
  <c r="K9297" i="3"/>
  <c r="K9298" i="3"/>
  <c r="K9299" i="3"/>
  <c r="K9300" i="3"/>
  <c r="K9301" i="3"/>
  <c r="K9302" i="3"/>
  <c r="K9303" i="3"/>
  <c r="K9304" i="3"/>
  <c r="K9305" i="3"/>
  <c r="K9306" i="3"/>
  <c r="K9307" i="3"/>
  <c r="K9308" i="3"/>
  <c r="K9309" i="3"/>
  <c r="K9310" i="3"/>
  <c r="K9311" i="3"/>
  <c r="K9312" i="3"/>
  <c r="K9313" i="3"/>
  <c r="K9314" i="3"/>
  <c r="K9315" i="3"/>
  <c r="K9316" i="3"/>
  <c r="K9317" i="3"/>
  <c r="K9318" i="3"/>
  <c r="K9319" i="3"/>
  <c r="K9320" i="3"/>
  <c r="K9321" i="3"/>
  <c r="K9322" i="3"/>
  <c r="K9323" i="3"/>
  <c r="K9324" i="3"/>
  <c r="K9325" i="3"/>
  <c r="K9326" i="3"/>
  <c r="K9327" i="3"/>
  <c r="K9328" i="3"/>
  <c r="K9329" i="3"/>
  <c r="K9330" i="3"/>
  <c r="K9331" i="3"/>
  <c r="K9332" i="3"/>
  <c r="K9333" i="3"/>
  <c r="K9334" i="3"/>
  <c r="K9335" i="3"/>
  <c r="K9336" i="3"/>
  <c r="K9337" i="3"/>
  <c r="K9338" i="3"/>
  <c r="K9339" i="3"/>
  <c r="K9340" i="3"/>
  <c r="K9341" i="3"/>
  <c r="K9342" i="3"/>
  <c r="K9343" i="3"/>
  <c r="K9344" i="3"/>
  <c r="K9345" i="3"/>
  <c r="K9346" i="3"/>
  <c r="K9347" i="3"/>
  <c r="K9348" i="3"/>
  <c r="K9349" i="3"/>
  <c r="K9350" i="3"/>
  <c r="K9351" i="3"/>
  <c r="K9352" i="3"/>
  <c r="K9353" i="3"/>
  <c r="K9354" i="3"/>
  <c r="K9355" i="3"/>
  <c r="K9356" i="3"/>
  <c r="K9357" i="3"/>
  <c r="K9358" i="3"/>
  <c r="K9359" i="3"/>
  <c r="K9360" i="3"/>
  <c r="K9361" i="3"/>
  <c r="K9362" i="3"/>
  <c r="K9363" i="3"/>
  <c r="K9364" i="3"/>
  <c r="K9365" i="3"/>
  <c r="K9366" i="3"/>
  <c r="K9367" i="3"/>
  <c r="K9368" i="3"/>
  <c r="K9369" i="3"/>
  <c r="K9370" i="3"/>
  <c r="K9371" i="3"/>
  <c r="K9372" i="3"/>
  <c r="K9373" i="3"/>
  <c r="K9374" i="3"/>
  <c r="K9375" i="3"/>
  <c r="K9376" i="3"/>
  <c r="K9377" i="3"/>
  <c r="K9378" i="3"/>
  <c r="K9379" i="3"/>
  <c r="K9380" i="3"/>
  <c r="K9381" i="3"/>
  <c r="K9382" i="3"/>
  <c r="K9383" i="3"/>
  <c r="K9384" i="3"/>
  <c r="K9385" i="3"/>
  <c r="K9386" i="3"/>
  <c r="K9387" i="3"/>
  <c r="K9388" i="3"/>
  <c r="K9389" i="3"/>
  <c r="K9390" i="3"/>
  <c r="K9391" i="3"/>
  <c r="K9392" i="3"/>
  <c r="K9393" i="3"/>
  <c r="K9394" i="3"/>
  <c r="K9395" i="3"/>
  <c r="K9396" i="3"/>
  <c r="K9397" i="3"/>
  <c r="K9398" i="3"/>
  <c r="K9399" i="3"/>
  <c r="K9400" i="3"/>
  <c r="K9401" i="3"/>
  <c r="K9402" i="3"/>
  <c r="K9403" i="3"/>
  <c r="K9404" i="3"/>
  <c r="K9405" i="3"/>
  <c r="K9406" i="3"/>
  <c r="K9407" i="3"/>
  <c r="K9408" i="3"/>
  <c r="K9409" i="3"/>
  <c r="K9410" i="3"/>
  <c r="K9411" i="3"/>
  <c r="K9412" i="3"/>
  <c r="K9413" i="3"/>
  <c r="K9414" i="3"/>
  <c r="K9415" i="3"/>
  <c r="K9416" i="3"/>
  <c r="K9417" i="3"/>
  <c r="K9418" i="3"/>
  <c r="K9419" i="3"/>
  <c r="K9420" i="3"/>
  <c r="K9421" i="3"/>
  <c r="K9422" i="3"/>
  <c r="K9423" i="3"/>
  <c r="K9424" i="3"/>
  <c r="K9425" i="3"/>
  <c r="K9426" i="3"/>
  <c r="K9427" i="3"/>
  <c r="K9428" i="3"/>
  <c r="K9429" i="3"/>
  <c r="K9430" i="3"/>
  <c r="K9431" i="3"/>
  <c r="K9432" i="3"/>
  <c r="K9433" i="3"/>
  <c r="K9434" i="3"/>
  <c r="K9435" i="3"/>
  <c r="K9436" i="3"/>
  <c r="K9437" i="3"/>
  <c r="K9438" i="3"/>
  <c r="K9439" i="3"/>
  <c r="K9440" i="3"/>
  <c r="K9441" i="3"/>
  <c r="K9442" i="3"/>
  <c r="K9443" i="3"/>
  <c r="K9444" i="3"/>
  <c r="K9445" i="3"/>
  <c r="K9446" i="3"/>
  <c r="K9447" i="3"/>
  <c r="K9448" i="3"/>
  <c r="K9449" i="3"/>
  <c r="K9450" i="3"/>
  <c r="K9451" i="3"/>
  <c r="K9452" i="3"/>
  <c r="K9453" i="3"/>
  <c r="K9454" i="3"/>
  <c r="K9455" i="3"/>
  <c r="K9456" i="3"/>
  <c r="K9457" i="3"/>
  <c r="K9458" i="3"/>
  <c r="K9459" i="3"/>
  <c r="K9460" i="3"/>
  <c r="K9461" i="3"/>
  <c r="K9462" i="3"/>
  <c r="K9463" i="3"/>
  <c r="K9464" i="3"/>
  <c r="K9465" i="3"/>
  <c r="K9466" i="3"/>
  <c r="K9467" i="3"/>
  <c r="K9468" i="3"/>
  <c r="K9469" i="3"/>
  <c r="K9470" i="3"/>
  <c r="K9471" i="3"/>
  <c r="K9472" i="3"/>
  <c r="K9473" i="3"/>
  <c r="K9474" i="3"/>
  <c r="K9475" i="3"/>
  <c r="K9476" i="3"/>
  <c r="K9477" i="3"/>
  <c r="K9478" i="3"/>
  <c r="K9479" i="3"/>
  <c r="K9480" i="3"/>
  <c r="K9481" i="3"/>
  <c r="K9482" i="3"/>
  <c r="K9483" i="3"/>
  <c r="K9484" i="3"/>
  <c r="K9485" i="3"/>
  <c r="K9486" i="3"/>
  <c r="K9487" i="3"/>
  <c r="K9488" i="3"/>
  <c r="K9489" i="3"/>
  <c r="K9490" i="3"/>
  <c r="K9491" i="3"/>
  <c r="K9492" i="3"/>
  <c r="K9493" i="3"/>
  <c r="K9494" i="3"/>
  <c r="K9495" i="3"/>
  <c r="K9496" i="3"/>
  <c r="K9497" i="3"/>
  <c r="K9498" i="3"/>
  <c r="K9499" i="3"/>
  <c r="K9500" i="3"/>
  <c r="K9501" i="3"/>
  <c r="K9502" i="3"/>
  <c r="K9503" i="3"/>
  <c r="K9504" i="3"/>
  <c r="K9505" i="3"/>
  <c r="K9506" i="3"/>
  <c r="K9507" i="3"/>
  <c r="K9508" i="3"/>
  <c r="K9509" i="3"/>
  <c r="K9510" i="3"/>
  <c r="K9511" i="3"/>
  <c r="K9512" i="3"/>
  <c r="K9513" i="3"/>
  <c r="K9514" i="3"/>
  <c r="K9515" i="3"/>
  <c r="K9516" i="3"/>
  <c r="K9517" i="3"/>
  <c r="K9518" i="3"/>
  <c r="K9519" i="3"/>
  <c r="K9520" i="3"/>
  <c r="K9521" i="3"/>
  <c r="K9522" i="3"/>
  <c r="K9523" i="3"/>
  <c r="K9524" i="3"/>
  <c r="K9525" i="3"/>
  <c r="K9526" i="3"/>
  <c r="K9527" i="3"/>
  <c r="K9528" i="3"/>
  <c r="K9529" i="3"/>
  <c r="K9530" i="3"/>
  <c r="K9531" i="3"/>
  <c r="K9532" i="3"/>
  <c r="K9533" i="3"/>
  <c r="K9534" i="3"/>
  <c r="K9535" i="3"/>
  <c r="K9536" i="3"/>
  <c r="K9537" i="3"/>
  <c r="K9538" i="3"/>
  <c r="K9539" i="3"/>
  <c r="K9540" i="3"/>
  <c r="K9541" i="3"/>
  <c r="K9542" i="3"/>
  <c r="K9543" i="3"/>
  <c r="K9544" i="3"/>
  <c r="K9545" i="3"/>
  <c r="K9546" i="3"/>
  <c r="K9547" i="3"/>
  <c r="K9548" i="3"/>
  <c r="K9549" i="3"/>
  <c r="K9550" i="3"/>
  <c r="K9551" i="3"/>
  <c r="K9552" i="3"/>
  <c r="K9553" i="3"/>
  <c r="K9554" i="3"/>
  <c r="K9555" i="3"/>
  <c r="K9556" i="3"/>
  <c r="K9557" i="3"/>
  <c r="K9558" i="3"/>
  <c r="K9559" i="3"/>
  <c r="K9560" i="3"/>
  <c r="K9561" i="3"/>
  <c r="K9562" i="3"/>
  <c r="K9563" i="3"/>
  <c r="K9564" i="3"/>
  <c r="K9565" i="3"/>
  <c r="K9566" i="3"/>
  <c r="K9567" i="3"/>
  <c r="K9568" i="3"/>
  <c r="K9569" i="3"/>
  <c r="K9570" i="3"/>
  <c r="K9571" i="3"/>
  <c r="K9572" i="3"/>
  <c r="K9573" i="3"/>
  <c r="K9574" i="3"/>
  <c r="K9575" i="3"/>
  <c r="K9576" i="3"/>
  <c r="K9577" i="3"/>
  <c r="K9578" i="3"/>
  <c r="K9579" i="3"/>
  <c r="K9580" i="3"/>
  <c r="K9581" i="3"/>
  <c r="K9582" i="3"/>
  <c r="K9583" i="3"/>
  <c r="K9584" i="3"/>
  <c r="K9585" i="3"/>
  <c r="K9586" i="3"/>
  <c r="K9587" i="3"/>
  <c r="K9588" i="3"/>
  <c r="K9589" i="3"/>
  <c r="K9590" i="3"/>
  <c r="K9591" i="3"/>
  <c r="K9592" i="3"/>
  <c r="K9593" i="3"/>
  <c r="K9594" i="3"/>
  <c r="K9595" i="3"/>
  <c r="K9596" i="3"/>
  <c r="K9597" i="3"/>
  <c r="K9598" i="3"/>
  <c r="K9599" i="3"/>
  <c r="K9600" i="3"/>
  <c r="K9601" i="3"/>
  <c r="K9602" i="3"/>
  <c r="K9603" i="3"/>
  <c r="K9604" i="3"/>
  <c r="K9605" i="3"/>
  <c r="K9606" i="3"/>
  <c r="K9607" i="3"/>
  <c r="K9608" i="3"/>
  <c r="K9609" i="3"/>
  <c r="K9610" i="3"/>
  <c r="K9611" i="3"/>
  <c r="K9612" i="3"/>
  <c r="K9613" i="3"/>
  <c r="K9614" i="3"/>
  <c r="K9615" i="3"/>
  <c r="K9616" i="3"/>
  <c r="K9617" i="3"/>
  <c r="K9618" i="3"/>
  <c r="K9619" i="3"/>
  <c r="K9620" i="3"/>
  <c r="K9621" i="3"/>
  <c r="K9622" i="3"/>
  <c r="K9623" i="3"/>
  <c r="K9624" i="3"/>
  <c r="K9625" i="3"/>
  <c r="K9626" i="3"/>
  <c r="K9627" i="3"/>
  <c r="K9628" i="3"/>
  <c r="K9629" i="3"/>
  <c r="K9630" i="3"/>
  <c r="K9631" i="3"/>
  <c r="K9632" i="3"/>
  <c r="K9633" i="3"/>
  <c r="K9634" i="3"/>
  <c r="K9635" i="3"/>
  <c r="K9636" i="3"/>
  <c r="K9637" i="3"/>
  <c r="K9638" i="3"/>
  <c r="K9639" i="3"/>
  <c r="K9640" i="3"/>
  <c r="K9641" i="3"/>
  <c r="K9642" i="3"/>
  <c r="K9643" i="3"/>
  <c r="K9644" i="3"/>
  <c r="K9645" i="3"/>
  <c r="K9646" i="3"/>
  <c r="K9647" i="3"/>
  <c r="K9648" i="3"/>
  <c r="K9649" i="3"/>
  <c r="K9650" i="3"/>
  <c r="K9651" i="3"/>
  <c r="K9652" i="3"/>
  <c r="K9653" i="3"/>
  <c r="K9654" i="3"/>
  <c r="K9655" i="3"/>
  <c r="K9656" i="3"/>
  <c r="K9657" i="3"/>
  <c r="K9658" i="3"/>
  <c r="K9659" i="3"/>
  <c r="K9660" i="3"/>
  <c r="K9661" i="3"/>
  <c r="K9662" i="3"/>
  <c r="K9663" i="3"/>
  <c r="K9664" i="3"/>
  <c r="K9665" i="3"/>
  <c r="K9666" i="3"/>
  <c r="K9667" i="3"/>
  <c r="K9668" i="3"/>
  <c r="K9669" i="3"/>
  <c r="K9670" i="3"/>
  <c r="K9671" i="3"/>
  <c r="K9672" i="3"/>
  <c r="K9673" i="3"/>
  <c r="K9674" i="3"/>
  <c r="K9675" i="3"/>
  <c r="K9676" i="3"/>
  <c r="K9677" i="3"/>
  <c r="K9678" i="3"/>
  <c r="K9679" i="3"/>
  <c r="K9680" i="3"/>
  <c r="K9681" i="3"/>
  <c r="K9682" i="3"/>
  <c r="K9683" i="3"/>
  <c r="K9684" i="3"/>
  <c r="K9685" i="3"/>
  <c r="K9686" i="3"/>
  <c r="K9687" i="3"/>
  <c r="K9688" i="3"/>
  <c r="K9689" i="3"/>
  <c r="K9690" i="3"/>
  <c r="K9691" i="3"/>
  <c r="K9692" i="3"/>
  <c r="K9693" i="3"/>
  <c r="K9694" i="3"/>
  <c r="K9695" i="3"/>
  <c r="K9696" i="3"/>
  <c r="K9697" i="3"/>
  <c r="K9698" i="3"/>
  <c r="K9699" i="3"/>
  <c r="K9700" i="3"/>
  <c r="K9701" i="3"/>
  <c r="K9702" i="3"/>
  <c r="K9703" i="3"/>
  <c r="K9704" i="3"/>
  <c r="K9705" i="3"/>
  <c r="K9706" i="3"/>
  <c r="K9707" i="3"/>
  <c r="K9708" i="3"/>
  <c r="K9709" i="3"/>
  <c r="K9710" i="3"/>
  <c r="K9711" i="3"/>
  <c r="K9712" i="3"/>
  <c r="K9713" i="3"/>
  <c r="K9714" i="3"/>
  <c r="K9715" i="3"/>
  <c r="K9716" i="3"/>
  <c r="K9717" i="3"/>
  <c r="K9718" i="3"/>
  <c r="K9719" i="3"/>
  <c r="K9720" i="3"/>
  <c r="K9721" i="3"/>
  <c r="K9722" i="3"/>
  <c r="K9723" i="3"/>
  <c r="K9724" i="3"/>
  <c r="K9725" i="3"/>
  <c r="K9726" i="3"/>
  <c r="K9727" i="3"/>
  <c r="K9728" i="3"/>
  <c r="K9729" i="3"/>
  <c r="K9730" i="3"/>
  <c r="K9731" i="3"/>
  <c r="K9732" i="3"/>
  <c r="K9733" i="3"/>
  <c r="K9734" i="3"/>
  <c r="K9735" i="3"/>
  <c r="K9736" i="3"/>
  <c r="K9737" i="3"/>
  <c r="K9738" i="3"/>
  <c r="K9739" i="3"/>
  <c r="K9740" i="3"/>
  <c r="K9741" i="3"/>
  <c r="K9742" i="3"/>
  <c r="K9743" i="3"/>
  <c r="K9744" i="3"/>
  <c r="K9745" i="3"/>
  <c r="K9746" i="3"/>
  <c r="K9747" i="3"/>
  <c r="K9748" i="3"/>
  <c r="K9749" i="3"/>
  <c r="K9750" i="3"/>
  <c r="K9751" i="3"/>
  <c r="K9752" i="3"/>
  <c r="K9753" i="3"/>
  <c r="K9754" i="3"/>
  <c r="K9755" i="3"/>
  <c r="K9756" i="3"/>
  <c r="K9757" i="3"/>
  <c r="K9758" i="3"/>
  <c r="K9759" i="3"/>
  <c r="K9760" i="3"/>
  <c r="K9761" i="3"/>
  <c r="K9762" i="3"/>
  <c r="K9763" i="3"/>
  <c r="K9764" i="3"/>
  <c r="K9765" i="3"/>
  <c r="K9766" i="3"/>
  <c r="K9767" i="3"/>
  <c r="K9768" i="3"/>
  <c r="K9769" i="3"/>
  <c r="K9770" i="3"/>
  <c r="K9771" i="3"/>
  <c r="K9772" i="3"/>
  <c r="K9773" i="3"/>
  <c r="K9774" i="3"/>
  <c r="K9775" i="3"/>
  <c r="K9776" i="3"/>
  <c r="K9777" i="3"/>
  <c r="K9778" i="3"/>
  <c r="K9779" i="3"/>
  <c r="K9780" i="3"/>
  <c r="K9781" i="3"/>
  <c r="K9782" i="3"/>
  <c r="K9783" i="3"/>
  <c r="K9784" i="3"/>
  <c r="K9785" i="3"/>
  <c r="K9786" i="3"/>
  <c r="K9787" i="3"/>
  <c r="K9788" i="3"/>
  <c r="K9789" i="3"/>
  <c r="K9790" i="3"/>
  <c r="K9791" i="3"/>
  <c r="K9792" i="3"/>
  <c r="K9793" i="3"/>
  <c r="K9794" i="3"/>
  <c r="K9795" i="3"/>
  <c r="K9796" i="3"/>
  <c r="K9797" i="3"/>
  <c r="K9798" i="3"/>
  <c r="K9799" i="3"/>
  <c r="K9800" i="3"/>
  <c r="K9801" i="3"/>
  <c r="K9802" i="3"/>
  <c r="K9803" i="3"/>
  <c r="K9804" i="3"/>
  <c r="K9805" i="3"/>
  <c r="K9806" i="3"/>
  <c r="K9807" i="3"/>
  <c r="K9808" i="3"/>
  <c r="K9809" i="3"/>
  <c r="K9810" i="3"/>
  <c r="K9811" i="3"/>
  <c r="K9812" i="3"/>
  <c r="K9813" i="3"/>
  <c r="K9814" i="3"/>
  <c r="K9815" i="3"/>
  <c r="K9816" i="3"/>
  <c r="K9817" i="3"/>
  <c r="K9818" i="3"/>
  <c r="K9819" i="3"/>
  <c r="K9820" i="3"/>
  <c r="K9821" i="3"/>
  <c r="K9822" i="3"/>
  <c r="K9823" i="3"/>
  <c r="K9824" i="3"/>
  <c r="K9825" i="3"/>
  <c r="K9826" i="3"/>
  <c r="K9827" i="3"/>
  <c r="K9828" i="3"/>
  <c r="K9829" i="3"/>
  <c r="K9830" i="3"/>
  <c r="K9831" i="3"/>
  <c r="K9832" i="3"/>
  <c r="K9833" i="3"/>
  <c r="K9834" i="3"/>
  <c r="K9835" i="3"/>
  <c r="K9836" i="3"/>
  <c r="K9837" i="3"/>
  <c r="K9838" i="3"/>
  <c r="K9839" i="3"/>
  <c r="K9840" i="3"/>
  <c r="K9841" i="3"/>
  <c r="K9842" i="3"/>
  <c r="K9843" i="3"/>
  <c r="K9844" i="3"/>
  <c r="K9845" i="3"/>
  <c r="K9846" i="3"/>
  <c r="K9847" i="3"/>
  <c r="K9848" i="3"/>
  <c r="K9849" i="3"/>
  <c r="K9850" i="3"/>
  <c r="K9851" i="3"/>
  <c r="K9852" i="3"/>
  <c r="K9853" i="3"/>
  <c r="K9854" i="3"/>
  <c r="K9855" i="3"/>
  <c r="K9856" i="3"/>
  <c r="K9857" i="3"/>
  <c r="K9858" i="3"/>
  <c r="K9859" i="3"/>
  <c r="K9860" i="3"/>
  <c r="K9861" i="3"/>
  <c r="K9862" i="3"/>
  <c r="K9863" i="3"/>
  <c r="K9864" i="3"/>
  <c r="K9865" i="3"/>
  <c r="K9866" i="3"/>
  <c r="K9867" i="3"/>
  <c r="K9868" i="3"/>
  <c r="K9869" i="3"/>
  <c r="K9870" i="3"/>
  <c r="K9871" i="3"/>
  <c r="K9872" i="3"/>
  <c r="K9873" i="3"/>
  <c r="K9874" i="3"/>
  <c r="K9875" i="3"/>
  <c r="K9876" i="3"/>
  <c r="K9877" i="3"/>
  <c r="K9878" i="3"/>
  <c r="K9879" i="3"/>
  <c r="K9880" i="3"/>
  <c r="K9881" i="3"/>
  <c r="K9882" i="3"/>
  <c r="K9883" i="3"/>
  <c r="K9884" i="3"/>
  <c r="K9885" i="3"/>
  <c r="K9886" i="3"/>
  <c r="K9887" i="3"/>
  <c r="K9888" i="3"/>
  <c r="K9889" i="3"/>
  <c r="K9890" i="3"/>
  <c r="K9891" i="3"/>
  <c r="K9892" i="3"/>
  <c r="K9893" i="3"/>
  <c r="K9894" i="3"/>
  <c r="K9895" i="3"/>
  <c r="K9896" i="3"/>
  <c r="K9897" i="3"/>
  <c r="K9898" i="3"/>
  <c r="K9899" i="3"/>
  <c r="K9900" i="3"/>
  <c r="K9901" i="3"/>
  <c r="K9902" i="3"/>
  <c r="K9903" i="3"/>
  <c r="K9904" i="3"/>
  <c r="K9905" i="3"/>
  <c r="K9906" i="3"/>
  <c r="K9907" i="3"/>
  <c r="K9908" i="3"/>
  <c r="K9909" i="3"/>
  <c r="K9910" i="3"/>
  <c r="K9911" i="3"/>
  <c r="K9912" i="3"/>
  <c r="K9913" i="3"/>
  <c r="K9914" i="3"/>
  <c r="K9915" i="3"/>
  <c r="K9916" i="3"/>
  <c r="K9917" i="3"/>
  <c r="K9918" i="3"/>
  <c r="K9919" i="3"/>
  <c r="K9920" i="3"/>
  <c r="K9921" i="3"/>
  <c r="K9922" i="3"/>
  <c r="K9923" i="3"/>
  <c r="K9924" i="3"/>
  <c r="K9925" i="3"/>
  <c r="K9926" i="3"/>
  <c r="K9927" i="3"/>
  <c r="K9928" i="3"/>
  <c r="K9929" i="3"/>
  <c r="K9930" i="3"/>
  <c r="K9931" i="3"/>
  <c r="K9932" i="3"/>
  <c r="K9933" i="3"/>
  <c r="K9934" i="3"/>
  <c r="K9935" i="3"/>
  <c r="K9936" i="3"/>
  <c r="K9937" i="3"/>
  <c r="K9938" i="3"/>
  <c r="K9939" i="3"/>
  <c r="K9940" i="3"/>
  <c r="K9941" i="3"/>
  <c r="K9942" i="3"/>
  <c r="K9943" i="3"/>
  <c r="K9944" i="3"/>
  <c r="K9945" i="3"/>
  <c r="K9946" i="3"/>
  <c r="K9947" i="3"/>
  <c r="K9948" i="3"/>
  <c r="K9949" i="3"/>
  <c r="K9950" i="3"/>
  <c r="K9951" i="3"/>
  <c r="K9952" i="3"/>
  <c r="K9953" i="3"/>
  <c r="K9954" i="3"/>
  <c r="K9955" i="3"/>
  <c r="K9956" i="3"/>
  <c r="K9957" i="3"/>
  <c r="K9958" i="3"/>
  <c r="K9959" i="3"/>
  <c r="K9960" i="3"/>
  <c r="K9961" i="3"/>
  <c r="K9962" i="3"/>
  <c r="K9963" i="3"/>
  <c r="K9964" i="3"/>
  <c r="K9965" i="3"/>
  <c r="K9966" i="3"/>
  <c r="K9967" i="3"/>
  <c r="K9968" i="3"/>
  <c r="K9969" i="3"/>
  <c r="K9970" i="3"/>
  <c r="K9971" i="3"/>
  <c r="K9972" i="3"/>
  <c r="K9973" i="3"/>
  <c r="K9974" i="3"/>
  <c r="K9975" i="3"/>
  <c r="K9976" i="3"/>
  <c r="K9977" i="3"/>
  <c r="K9978" i="3"/>
  <c r="K9979" i="3"/>
  <c r="K9980" i="3"/>
  <c r="K9981" i="3"/>
  <c r="K9982" i="3"/>
  <c r="K9983" i="3"/>
  <c r="K9984" i="3"/>
  <c r="K9985" i="3"/>
  <c r="K9986" i="3"/>
  <c r="K9987" i="3"/>
  <c r="K9988" i="3"/>
  <c r="K9989" i="3"/>
  <c r="K9990" i="3"/>
  <c r="K9991" i="3"/>
  <c r="K9992" i="3"/>
  <c r="K9993" i="3"/>
  <c r="K9994" i="3"/>
  <c r="K9995" i="3"/>
  <c r="K9996" i="3"/>
  <c r="K9997" i="3"/>
  <c r="K9998" i="3"/>
  <c r="K9999" i="3"/>
  <c r="K10000" i="3"/>
  <c r="K10001" i="3"/>
  <c r="K10002" i="3"/>
  <c r="K10003" i="3"/>
  <c r="K10004" i="3"/>
  <c r="K10005" i="3"/>
  <c r="K10006" i="3"/>
  <c r="K10007" i="3"/>
  <c r="K10008" i="3"/>
  <c r="K10009" i="3"/>
  <c r="K10010" i="3"/>
  <c r="K10011" i="3"/>
  <c r="K10012" i="3"/>
  <c r="K10013" i="3"/>
  <c r="K10014" i="3"/>
  <c r="K10015" i="3"/>
  <c r="K10016" i="3"/>
  <c r="K10017" i="3"/>
  <c r="K10018" i="3"/>
  <c r="K10019" i="3"/>
  <c r="K10020" i="3"/>
  <c r="K10021" i="3"/>
  <c r="K10022" i="3"/>
  <c r="K10023" i="3"/>
  <c r="K10024" i="3"/>
  <c r="K10025" i="3"/>
  <c r="K10026" i="3"/>
  <c r="K10027" i="3"/>
  <c r="K10028" i="3"/>
  <c r="K10029" i="3"/>
  <c r="K10030" i="3"/>
  <c r="K10031" i="3"/>
  <c r="K10032" i="3"/>
  <c r="K10033" i="3"/>
  <c r="K10034" i="3"/>
  <c r="K10035" i="3"/>
  <c r="K10036" i="3"/>
  <c r="K10037" i="3"/>
  <c r="K10038" i="3"/>
  <c r="K10039" i="3"/>
  <c r="K10040" i="3"/>
  <c r="K10041" i="3"/>
  <c r="K10042" i="3"/>
  <c r="K10043" i="3"/>
  <c r="K10044" i="3"/>
  <c r="K10045" i="3"/>
  <c r="K10046" i="3"/>
  <c r="K10047" i="3"/>
  <c r="K10048" i="3"/>
  <c r="K10049" i="3"/>
  <c r="K10050" i="3"/>
  <c r="K10051" i="3"/>
  <c r="K10052" i="3"/>
  <c r="K10053" i="3"/>
  <c r="K10054" i="3"/>
  <c r="K10055" i="3"/>
  <c r="K10056" i="3"/>
  <c r="K10057" i="3"/>
  <c r="K10058" i="3"/>
  <c r="K10059" i="3"/>
  <c r="K10060" i="3"/>
  <c r="K10061" i="3"/>
  <c r="K10062" i="3"/>
  <c r="K10063" i="3"/>
  <c r="K10064" i="3"/>
  <c r="K10065" i="3"/>
  <c r="K10066" i="3"/>
  <c r="K10067" i="3"/>
  <c r="K10068" i="3"/>
  <c r="K10069" i="3"/>
  <c r="K10070" i="3"/>
  <c r="K10071" i="3"/>
  <c r="K10072" i="3"/>
  <c r="K10073" i="3"/>
  <c r="K10074" i="3"/>
  <c r="K10075" i="3"/>
  <c r="K10076" i="3"/>
  <c r="K10077" i="3"/>
  <c r="K10078" i="3"/>
  <c r="K10079" i="3"/>
  <c r="K10080" i="3"/>
  <c r="K10081" i="3"/>
  <c r="K10082" i="3"/>
  <c r="K10083" i="3"/>
  <c r="K10084" i="3"/>
  <c r="K10085" i="3"/>
  <c r="K10086" i="3"/>
  <c r="K10087" i="3"/>
  <c r="K10088" i="3"/>
  <c r="K10089" i="3"/>
  <c r="K10090" i="3"/>
  <c r="K10091" i="3"/>
  <c r="K10092" i="3"/>
  <c r="K10093" i="3"/>
  <c r="K10094" i="3"/>
  <c r="K10095" i="3"/>
  <c r="K10096" i="3"/>
  <c r="K10097" i="3"/>
  <c r="K10098" i="3"/>
  <c r="K10099" i="3"/>
  <c r="K10100" i="3"/>
  <c r="K10101" i="3"/>
  <c r="K10102" i="3"/>
  <c r="K10103" i="3"/>
  <c r="K10104" i="3"/>
  <c r="K10105" i="3"/>
  <c r="K10106" i="3"/>
  <c r="K10107" i="3"/>
  <c r="K10108" i="3"/>
  <c r="K10109" i="3"/>
  <c r="K10110" i="3"/>
  <c r="K10111" i="3"/>
  <c r="K10112" i="3"/>
  <c r="K10113" i="3"/>
  <c r="K10114" i="3"/>
  <c r="K10115" i="3"/>
  <c r="K10116" i="3"/>
  <c r="K10117" i="3"/>
  <c r="K10118" i="3"/>
  <c r="K10119" i="3"/>
  <c r="K10120" i="3"/>
  <c r="K10121" i="3"/>
  <c r="K10122" i="3"/>
  <c r="K10123" i="3"/>
  <c r="K10124" i="3"/>
  <c r="K10125" i="3"/>
  <c r="K10126" i="3"/>
  <c r="K10127" i="3"/>
  <c r="K10128" i="3"/>
  <c r="K10129" i="3"/>
  <c r="K10130" i="3"/>
  <c r="K10131" i="3"/>
  <c r="K10132" i="3"/>
  <c r="K10133" i="3"/>
  <c r="K10134" i="3"/>
  <c r="K10135" i="3"/>
  <c r="K10136" i="3"/>
  <c r="K10137" i="3"/>
  <c r="K10138" i="3"/>
  <c r="K10139" i="3"/>
  <c r="K10140" i="3"/>
  <c r="K10141" i="3"/>
  <c r="K10142" i="3"/>
  <c r="K10143" i="3"/>
  <c r="K10144" i="3"/>
  <c r="K10145" i="3"/>
  <c r="K10146" i="3"/>
  <c r="K10147" i="3"/>
  <c r="K10148" i="3"/>
  <c r="K10149" i="3"/>
  <c r="K10150" i="3"/>
  <c r="K10151" i="3"/>
  <c r="K10152" i="3"/>
  <c r="K10153" i="3"/>
  <c r="K10154" i="3"/>
  <c r="K10155" i="3"/>
  <c r="K10156" i="3"/>
  <c r="K10157" i="3"/>
  <c r="K10158" i="3"/>
  <c r="K10159" i="3"/>
  <c r="K10160" i="3"/>
  <c r="K10161" i="3"/>
  <c r="K10162" i="3"/>
  <c r="K10163" i="3"/>
  <c r="K10164" i="3"/>
  <c r="K10165" i="3"/>
  <c r="K10166" i="3"/>
  <c r="K10167" i="3"/>
  <c r="K10168" i="3"/>
  <c r="K10169" i="3"/>
  <c r="K10170" i="3"/>
  <c r="K10171" i="3"/>
  <c r="K10172" i="3"/>
  <c r="K10173" i="3"/>
  <c r="K10174" i="3"/>
  <c r="K10175" i="3"/>
  <c r="K10176" i="3"/>
  <c r="K10177" i="3"/>
  <c r="K10178" i="3"/>
  <c r="K10179" i="3"/>
  <c r="K10180" i="3"/>
  <c r="K10181" i="3"/>
  <c r="K10182" i="3"/>
  <c r="K10183" i="3"/>
  <c r="K10184" i="3"/>
  <c r="K10185" i="3"/>
  <c r="K10186" i="3"/>
  <c r="K10187" i="3"/>
  <c r="K10188" i="3"/>
  <c r="K10189" i="3"/>
  <c r="K10190" i="3"/>
  <c r="K10191" i="3"/>
  <c r="K10192" i="3"/>
  <c r="K10193" i="3"/>
  <c r="K10194" i="3"/>
  <c r="K10195" i="3"/>
  <c r="K10196" i="3"/>
  <c r="K10197" i="3"/>
  <c r="K10198" i="3"/>
  <c r="K10199" i="3"/>
  <c r="K10200" i="3"/>
  <c r="K10201" i="3"/>
  <c r="K10202" i="3"/>
  <c r="K10203" i="3"/>
  <c r="K10204" i="3"/>
  <c r="K10205" i="3"/>
  <c r="K10206" i="3"/>
  <c r="K10207" i="3"/>
  <c r="K10208" i="3"/>
  <c r="K10209" i="3"/>
  <c r="K10210" i="3"/>
  <c r="K10211" i="3"/>
  <c r="K10212" i="3"/>
  <c r="K10213" i="3"/>
  <c r="K10214" i="3"/>
  <c r="K10215" i="3"/>
  <c r="K10216" i="3"/>
  <c r="K10217" i="3"/>
  <c r="K10218" i="3"/>
  <c r="K10219" i="3"/>
  <c r="K10220" i="3"/>
  <c r="K10221" i="3"/>
  <c r="K10222" i="3"/>
  <c r="K10223" i="3"/>
  <c r="K10224" i="3"/>
  <c r="K10225" i="3"/>
  <c r="K10226" i="3"/>
  <c r="K10227" i="3"/>
  <c r="K10228" i="3"/>
  <c r="K10229" i="3"/>
  <c r="K10230" i="3"/>
  <c r="K10231" i="3"/>
  <c r="K10232" i="3"/>
  <c r="K10233" i="3"/>
  <c r="K10234" i="3"/>
  <c r="K10235" i="3"/>
  <c r="K10236" i="3"/>
  <c r="K10237" i="3"/>
  <c r="K10238" i="3"/>
  <c r="K10239" i="3"/>
  <c r="K10240" i="3"/>
  <c r="K10241" i="3"/>
  <c r="K10242" i="3"/>
  <c r="K10243" i="3"/>
  <c r="K10244" i="3"/>
  <c r="K10245" i="3"/>
  <c r="K10246" i="3"/>
  <c r="K10247" i="3"/>
  <c r="K10248" i="3"/>
  <c r="K10249" i="3"/>
  <c r="K10250" i="3"/>
  <c r="K10251" i="3"/>
  <c r="K10252" i="3"/>
  <c r="K10253" i="3"/>
  <c r="K10254" i="3"/>
  <c r="K10255" i="3"/>
  <c r="K10256" i="3"/>
  <c r="K10257" i="3"/>
  <c r="K10258" i="3"/>
  <c r="K10259" i="3"/>
  <c r="K10260" i="3"/>
  <c r="K10261" i="3"/>
  <c r="K10262" i="3"/>
  <c r="K10263" i="3"/>
  <c r="K10264" i="3"/>
  <c r="K10265" i="3"/>
  <c r="K10266" i="3"/>
  <c r="K10267" i="3"/>
  <c r="K10268" i="3"/>
  <c r="K10269" i="3"/>
  <c r="K10270" i="3"/>
  <c r="K10271" i="3"/>
  <c r="K10272" i="3"/>
  <c r="K10273" i="3"/>
  <c r="K10274" i="3"/>
  <c r="K10275" i="3"/>
  <c r="K10276" i="3"/>
  <c r="K10277" i="3"/>
  <c r="K10278" i="3"/>
  <c r="K10279" i="3"/>
  <c r="K10280" i="3"/>
  <c r="K10281" i="3"/>
  <c r="K10282" i="3"/>
  <c r="K10283" i="3"/>
  <c r="K10284" i="3"/>
  <c r="K10285" i="3"/>
  <c r="K10286" i="3"/>
  <c r="K10287" i="3"/>
  <c r="K10288" i="3"/>
  <c r="K10289" i="3"/>
  <c r="K10290" i="3"/>
  <c r="K10291" i="3"/>
  <c r="K10292" i="3"/>
  <c r="K10293" i="3"/>
  <c r="K10294" i="3"/>
  <c r="K10295" i="3"/>
  <c r="K10296" i="3"/>
  <c r="K10297" i="3"/>
  <c r="K10298" i="3"/>
  <c r="K10299" i="3"/>
  <c r="K10300" i="3"/>
  <c r="K10301" i="3"/>
  <c r="K10302" i="3"/>
  <c r="K10303" i="3"/>
  <c r="K10304" i="3"/>
  <c r="K10305" i="3"/>
  <c r="K10306" i="3"/>
  <c r="K10307" i="3"/>
  <c r="K10308" i="3"/>
  <c r="K10309" i="3"/>
  <c r="K10310" i="3"/>
  <c r="K10311" i="3"/>
  <c r="K10312" i="3"/>
  <c r="K10313" i="3"/>
  <c r="K10314" i="3"/>
  <c r="K10315" i="3"/>
  <c r="K10316" i="3"/>
  <c r="K10317" i="3"/>
  <c r="K10318" i="3"/>
  <c r="K10319" i="3"/>
  <c r="K10320" i="3"/>
  <c r="K10321" i="3"/>
  <c r="K10322" i="3"/>
  <c r="K10323" i="3"/>
  <c r="K10324" i="3"/>
  <c r="K10325" i="3"/>
  <c r="K10326" i="3"/>
  <c r="K10327" i="3"/>
  <c r="K10328" i="3"/>
  <c r="K10329" i="3"/>
  <c r="K10330" i="3"/>
  <c r="K10331" i="3"/>
  <c r="K10332" i="3"/>
  <c r="K10333" i="3"/>
  <c r="K10334" i="3"/>
  <c r="K10335" i="3"/>
  <c r="K10336" i="3"/>
  <c r="K10337" i="3"/>
  <c r="K10338" i="3"/>
  <c r="K10339" i="3"/>
  <c r="K10340" i="3"/>
  <c r="K10341" i="3"/>
  <c r="K10342" i="3"/>
  <c r="K10343" i="3"/>
  <c r="K10344" i="3"/>
  <c r="K10345" i="3"/>
  <c r="K10346" i="3"/>
  <c r="K10347" i="3"/>
  <c r="K10348" i="3"/>
  <c r="K10349" i="3"/>
  <c r="K10350" i="3"/>
  <c r="K10351" i="3"/>
  <c r="K10352" i="3"/>
  <c r="K10353" i="3"/>
  <c r="K10354" i="3"/>
  <c r="K10355" i="3"/>
  <c r="K10356" i="3"/>
  <c r="K10357" i="3"/>
  <c r="K10358" i="3"/>
  <c r="K10359" i="3"/>
  <c r="K10360" i="3"/>
  <c r="K10361" i="3"/>
  <c r="K10362" i="3"/>
  <c r="K10363" i="3"/>
  <c r="K10364" i="3"/>
  <c r="K10365" i="3"/>
  <c r="K10366" i="3"/>
  <c r="K10367" i="3"/>
  <c r="K10368" i="3"/>
  <c r="K10369" i="3"/>
  <c r="K10370" i="3"/>
  <c r="K10371" i="3"/>
  <c r="K10372" i="3"/>
  <c r="K10373" i="3"/>
  <c r="K10374" i="3"/>
  <c r="K10375" i="3"/>
  <c r="K10376" i="3"/>
  <c r="K10377" i="3"/>
  <c r="K10378" i="3"/>
  <c r="K10379" i="3"/>
  <c r="K10380" i="3"/>
  <c r="K10381" i="3"/>
  <c r="K10382" i="3"/>
  <c r="K10383" i="3"/>
  <c r="K10384" i="3"/>
  <c r="K10385" i="3"/>
  <c r="K10386" i="3"/>
  <c r="K10387" i="3"/>
  <c r="K10388" i="3"/>
  <c r="K10389" i="3"/>
  <c r="K10390" i="3"/>
  <c r="K10391" i="3"/>
  <c r="K10392" i="3"/>
  <c r="K10393" i="3"/>
  <c r="K10394" i="3"/>
  <c r="K10395" i="3"/>
  <c r="K10396" i="3"/>
  <c r="K10397" i="3"/>
  <c r="K10398" i="3"/>
  <c r="K10399" i="3"/>
  <c r="K10400" i="3"/>
  <c r="K10401" i="3"/>
  <c r="K10402" i="3"/>
  <c r="K10403" i="3"/>
  <c r="K10404" i="3"/>
  <c r="K10405" i="3"/>
  <c r="K10406" i="3"/>
  <c r="K10407" i="3"/>
  <c r="K10408" i="3"/>
  <c r="K10409" i="3"/>
  <c r="K10410" i="3"/>
  <c r="K10411" i="3"/>
  <c r="K10412" i="3"/>
  <c r="K10413" i="3"/>
  <c r="K10414" i="3"/>
  <c r="K10415" i="3"/>
  <c r="K10416" i="3"/>
  <c r="K10417" i="3"/>
  <c r="K10418" i="3"/>
  <c r="K10419" i="3"/>
  <c r="K10420" i="3"/>
  <c r="K10421" i="3"/>
  <c r="K10422" i="3"/>
  <c r="K10423" i="3"/>
  <c r="K10424" i="3"/>
  <c r="K10425" i="3"/>
  <c r="K10426" i="3"/>
  <c r="K10427" i="3"/>
  <c r="K10428" i="3"/>
  <c r="K10429" i="3"/>
  <c r="K10430" i="3"/>
  <c r="K10431" i="3"/>
  <c r="K10432" i="3"/>
  <c r="K10433" i="3"/>
  <c r="K10434" i="3"/>
  <c r="K10435" i="3"/>
  <c r="K10436" i="3"/>
  <c r="K10437" i="3"/>
  <c r="K10438" i="3"/>
  <c r="K10439" i="3"/>
  <c r="K10440" i="3"/>
  <c r="K10441" i="3"/>
  <c r="K10442" i="3"/>
  <c r="K10443" i="3"/>
  <c r="K10444" i="3"/>
  <c r="K10445" i="3"/>
  <c r="K10446" i="3"/>
  <c r="K10447" i="3"/>
  <c r="K10448" i="3"/>
  <c r="K10449" i="3"/>
  <c r="K10450" i="3"/>
  <c r="K10451" i="3"/>
  <c r="K10452" i="3"/>
  <c r="K10453" i="3"/>
  <c r="K10454" i="3"/>
  <c r="K10455" i="3"/>
  <c r="K10456" i="3"/>
  <c r="K10457" i="3"/>
  <c r="K10458" i="3"/>
  <c r="K10459" i="3"/>
  <c r="K10460" i="3"/>
  <c r="K10461" i="3"/>
  <c r="K10462" i="3"/>
  <c r="K10463" i="3"/>
  <c r="K10464" i="3"/>
  <c r="K10465" i="3"/>
  <c r="K10466" i="3"/>
  <c r="K10467" i="3"/>
  <c r="K10468" i="3"/>
  <c r="K10469" i="3"/>
  <c r="K10470" i="3"/>
  <c r="K10471" i="3"/>
  <c r="K10472" i="3"/>
  <c r="K10473" i="3"/>
  <c r="K10474" i="3"/>
  <c r="K10475" i="3"/>
  <c r="K10476" i="3"/>
  <c r="K10477" i="3"/>
  <c r="K10478" i="3"/>
  <c r="K10479" i="3"/>
  <c r="K10480" i="3"/>
  <c r="K10481" i="3"/>
  <c r="K10482" i="3"/>
  <c r="K10483" i="3"/>
  <c r="K10484" i="3"/>
  <c r="K10485" i="3"/>
  <c r="K10486" i="3"/>
  <c r="K10487" i="3"/>
  <c r="K10488" i="3"/>
  <c r="K10489" i="3"/>
  <c r="K10490" i="3"/>
  <c r="K10491" i="3"/>
  <c r="K10492" i="3"/>
  <c r="K10493" i="3"/>
  <c r="K10494" i="3"/>
  <c r="K10495" i="3"/>
  <c r="K10496" i="3"/>
  <c r="K10497" i="3"/>
  <c r="K10498" i="3"/>
  <c r="K10499" i="3"/>
  <c r="K10500" i="3"/>
  <c r="K10501" i="3"/>
  <c r="K10502" i="3"/>
  <c r="K10503" i="3"/>
  <c r="K10504" i="3"/>
  <c r="K10505" i="3"/>
  <c r="K10506" i="3"/>
  <c r="K10507" i="3"/>
  <c r="K10508" i="3"/>
  <c r="K10509" i="3"/>
  <c r="K10510" i="3"/>
  <c r="K10511" i="3"/>
  <c r="K10512" i="3"/>
  <c r="K10513" i="3"/>
  <c r="K10514" i="3"/>
  <c r="K10515" i="3"/>
  <c r="K10516" i="3"/>
  <c r="K10517" i="3"/>
  <c r="K10518" i="3"/>
  <c r="K10519" i="3"/>
  <c r="K10520" i="3"/>
  <c r="K10521" i="3"/>
  <c r="K10522" i="3"/>
  <c r="K10523" i="3"/>
  <c r="K10524" i="3"/>
  <c r="K10525" i="3"/>
  <c r="K10526" i="3"/>
  <c r="K10527" i="3"/>
  <c r="K10528" i="3"/>
  <c r="K10529" i="3"/>
  <c r="K10530" i="3"/>
  <c r="K10531" i="3"/>
  <c r="K10532" i="3"/>
  <c r="K10533" i="3"/>
  <c r="K10534" i="3"/>
  <c r="K10535" i="3"/>
  <c r="K10536" i="3"/>
  <c r="K10537" i="3"/>
  <c r="K10538" i="3"/>
  <c r="K10539" i="3"/>
  <c r="K10540" i="3"/>
  <c r="K10541" i="3"/>
  <c r="K10542" i="3"/>
  <c r="K10543" i="3"/>
  <c r="K10544" i="3"/>
  <c r="K10545" i="3"/>
  <c r="K10546" i="3"/>
  <c r="K10547" i="3"/>
  <c r="K10548" i="3"/>
  <c r="K10549" i="3"/>
  <c r="K10550" i="3"/>
  <c r="K10551" i="3"/>
  <c r="K10552" i="3"/>
  <c r="K10553" i="3"/>
  <c r="K10554" i="3"/>
  <c r="K10555" i="3"/>
  <c r="K10556" i="3"/>
  <c r="K10557" i="3"/>
  <c r="K10558" i="3"/>
  <c r="K10559" i="3"/>
  <c r="K10560" i="3"/>
  <c r="K10561" i="3"/>
  <c r="K10562" i="3"/>
  <c r="K10563" i="3"/>
  <c r="K10564" i="3"/>
  <c r="K10565" i="3"/>
  <c r="K10566" i="3"/>
  <c r="K10567" i="3"/>
  <c r="K10568" i="3"/>
  <c r="K10569" i="3"/>
  <c r="K10570" i="3"/>
  <c r="K10571" i="3"/>
  <c r="K10572" i="3"/>
  <c r="K10573" i="3"/>
  <c r="K10574" i="3"/>
  <c r="K10575" i="3"/>
  <c r="K10576" i="3"/>
  <c r="K10577" i="3"/>
  <c r="K10578" i="3"/>
  <c r="K10579" i="3"/>
  <c r="K10580" i="3"/>
  <c r="K10581" i="3"/>
  <c r="K10582" i="3"/>
  <c r="K10583" i="3"/>
  <c r="K10584" i="3"/>
  <c r="K10585" i="3"/>
  <c r="K10586" i="3"/>
  <c r="K10587" i="3"/>
  <c r="K10588" i="3"/>
  <c r="K10589" i="3"/>
  <c r="K10590" i="3"/>
  <c r="K10591" i="3"/>
  <c r="K10592" i="3"/>
  <c r="K10593" i="3"/>
  <c r="K10594" i="3"/>
  <c r="K10595" i="3"/>
  <c r="K10596" i="3"/>
  <c r="K10597" i="3"/>
  <c r="K10598" i="3"/>
  <c r="K10599" i="3"/>
  <c r="K10600" i="3"/>
  <c r="K10601" i="3"/>
  <c r="K10602" i="3"/>
  <c r="K10603" i="3"/>
  <c r="K10604" i="3"/>
  <c r="K10605" i="3"/>
  <c r="K10606" i="3"/>
  <c r="K10607" i="3"/>
  <c r="K10608" i="3"/>
  <c r="K10609" i="3"/>
  <c r="K10610" i="3"/>
  <c r="K10611" i="3"/>
  <c r="K10612" i="3"/>
  <c r="K10613" i="3"/>
  <c r="K10614" i="3"/>
  <c r="K10615" i="3"/>
  <c r="K10616" i="3"/>
  <c r="K10617" i="3"/>
  <c r="K10618" i="3"/>
  <c r="K10619" i="3"/>
  <c r="K10620" i="3"/>
  <c r="K10621" i="3"/>
  <c r="K10622" i="3"/>
  <c r="K10623" i="3"/>
  <c r="K10624" i="3"/>
  <c r="K10625" i="3"/>
  <c r="K10626" i="3"/>
  <c r="K10627" i="3"/>
  <c r="K10628" i="3"/>
  <c r="K10629" i="3"/>
  <c r="K10630" i="3"/>
  <c r="K10631" i="3"/>
  <c r="K10632" i="3"/>
  <c r="K10633" i="3"/>
  <c r="K10634" i="3"/>
  <c r="K10635" i="3"/>
  <c r="K10636" i="3"/>
  <c r="K10637" i="3"/>
  <c r="K10638" i="3"/>
  <c r="K10639" i="3"/>
  <c r="K10640" i="3"/>
  <c r="K10641" i="3"/>
  <c r="K10642" i="3"/>
  <c r="K10643" i="3"/>
  <c r="K10644" i="3"/>
  <c r="K10645" i="3"/>
  <c r="K10646" i="3"/>
  <c r="K10647" i="3"/>
  <c r="K10648" i="3"/>
  <c r="K10649" i="3"/>
  <c r="K10650" i="3"/>
  <c r="K10651" i="3"/>
  <c r="K10652" i="3"/>
  <c r="K10653" i="3"/>
  <c r="K10654" i="3"/>
  <c r="K10655" i="3"/>
  <c r="K10656" i="3"/>
  <c r="K10657" i="3"/>
  <c r="K10658" i="3"/>
  <c r="K10659" i="3"/>
  <c r="K10660" i="3"/>
  <c r="K10661" i="3"/>
  <c r="K10662" i="3"/>
  <c r="K10663" i="3"/>
  <c r="K10664" i="3"/>
  <c r="K10665" i="3"/>
  <c r="K10666" i="3"/>
  <c r="K10667" i="3"/>
  <c r="K10668" i="3"/>
  <c r="K10669" i="3"/>
  <c r="K10670" i="3"/>
  <c r="K10671" i="3"/>
  <c r="K10672" i="3"/>
  <c r="K10673" i="3"/>
  <c r="K10674" i="3"/>
  <c r="K10675" i="3"/>
  <c r="K10676" i="3"/>
  <c r="K10677" i="3"/>
  <c r="K10678" i="3"/>
  <c r="K10679" i="3"/>
  <c r="K10680" i="3"/>
  <c r="K10681" i="3"/>
  <c r="K10682" i="3"/>
  <c r="K10683" i="3"/>
  <c r="K10684" i="3"/>
  <c r="K10685" i="3"/>
  <c r="K10686" i="3"/>
  <c r="K10687" i="3"/>
  <c r="K10688" i="3"/>
  <c r="K10689" i="3"/>
  <c r="K10690" i="3"/>
  <c r="K10691" i="3"/>
  <c r="K10692" i="3"/>
  <c r="K10693" i="3"/>
  <c r="K10694" i="3"/>
  <c r="K10695" i="3"/>
  <c r="K10696" i="3"/>
  <c r="K10697" i="3"/>
  <c r="K10698" i="3"/>
  <c r="K10699" i="3"/>
  <c r="K10700" i="3"/>
  <c r="K10701" i="3"/>
  <c r="K10702" i="3"/>
  <c r="K10703" i="3"/>
  <c r="K10704" i="3"/>
  <c r="K10705" i="3"/>
  <c r="K10706" i="3"/>
  <c r="K10707" i="3"/>
  <c r="K10708" i="3"/>
  <c r="K10709" i="3"/>
  <c r="K10710" i="3"/>
  <c r="K10711" i="3"/>
  <c r="K10712" i="3"/>
  <c r="K10713" i="3"/>
  <c r="K10714" i="3"/>
  <c r="K10715" i="3"/>
  <c r="K10716" i="3"/>
  <c r="K10717" i="3"/>
  <c r="K10718" i="3"/>
  <c r="K10719" i="3"/>
  <c r="K10720" i="3"/>
  <c r="K10721" i="3"/>
  <c r="K10722" i="3"/>
  <c r="K10723" i="3"/>
  <c r="K10724" i="3"/>
  <c r="K10725" i="3"/>
  <c r="K10726" i="3"/>
  <c r="K10727" i="3"/>
  <c r="K10728" i="3"/>
  <c r="K10729" i="3"/>
  <c r="K10730" i="3"/>
  <c r="K10731" i="3"/>
  <c r="K10732" i="3"/>
  <c r="K10733" i="3"/>
  <c r="K10734" i="3"/>
  <c r="K10735" i="3"/>
  <c r="K10736" i="3"/>
  <c r="K10737" i="3"/>
  <c r="K10738" i="3"/>
  <c r="K10739" i="3"/>
  <c r="K10740" i="3"/>
  <c r="K10741" i="3"/>
  <c r="K10742" i="3"/>
  <c r="K10743" i="3"/>
  <c r="K10744" i="3"/>
  <c r="K10745" i="3"/>
  <c r="K10746" i="3"/>
  <c r="K10747" i="3"/>
  <c r="K10748" i="3"/>
  <c r="K10749" i="3"/>
  <c r="K10750" i="3"/>
  <c r="K10751" i="3"/>
  <c r="K10752" i="3"/>
  <c r="K10753" i="3"/>
  <c r="K10754" i="3"/>
  <c r="K10755" i="3"/>
  <c r="K10756" i="3"/>
  <c r="K10757" i="3"/>
  <c r="K10758" i="3"/>
  <c r="K10759" i="3"/>
  <c r="K10760" i="3"/>
  <c r="K10761" i="3"/>
  <c r="K10762" i="3"/>
  <c r="K10763" i="3"/>
  <c r="K10764" i="3"/>
  <c r="K10765" i="3"/>
  <c r="K10766" i="3"/>
  <c r="K10767" i="3"/>
  <c r="K10768" i="3"/>
  <c r="K10769" i="3"/>
  <c r="K10770" i="3"/>
  <c r="K10771" i="3"/>
  <c r="K10772" i="3"/>
  <c r="K10773" i="3"/>
  <c r="K10774" i="3"/>
  <c r="K10775" i="3"/>
  <c r="K10776" i="3"/>
  <c r="K10777" i="3"/>
  <c r="K10778" i="3"/>
  <c r="K10779" i="3"/>
  <c r="K10780" i="3"/>
  <c r="K10781" i="3"/>
  <c r="K10782" i="3"/>
  <c r="K10783" i="3"/>
  <c r="K10784" i="3"/>
  <c r="K10785" i="3"/>
  <c r="K10786" i="3"/>
  <c r="K10787" i="3"/>
  <c r="K10788" i="3"/>
  <c r="K10789" i="3"/>
  <c r="K10790" i="3"/>
  <c r="K10791" i="3"/>
  <c r="K10792" i="3"/>
  <c r="K10793" i="3"/>
  <c r="K10794" i="3"/>
  <c r="K10795" i="3"/>
  <c r="K10796" i="3"/>
  <c r="K10797" i="3"/>
  <c r="K10798" i="3"/>
  <c r="K10799" i="3"/>
  <c r="K10800" i="3"/>
  <c r="K10801" i="3"/>
  <c r="K10802" i="3"/>
  <c r="K10803" i="3"/>
  <c r="K10804" i="3"/>
  <c r="K10805" i="3"/>
  <c r="K10806" i="3"/>
  <c r="K10807" i="3"/>
  <c r="K10808" i="3"/>
  <c r="K10809" i="3"/>
  <c r="K10810" i="3"/>
  <c r="K10811" i="3"/>
  <c r="K10812" i="3"/>
  <c r="K10813" i="3"/>
  <c r="K10814" i="3"/>
  <c r="K10815" i="3"/>
  <c r="K10816" i="3"/>
  <c r="K10817" i="3"/>
  <c r="K10818" i="3"/>
  <c r="K10819" i="3"/>
  <c r="K10820" i="3"/>
  <c r="K10821" i="3"/>
  <c r="K10822" i="3"/>
  <c r="K10823" i="3"/>
  <c r="K10824" i="3"/>
  <c r="K10825" i="3"/>
  <c r="K10826" i="3"/>
  <c r="K10827" i="3"/>
  <c r="K10828" i="3"/>
  <c r="K10829" i="3"/>
  <c r="K10830" i="3"/>
  <c r="K10831" i="3"/>
  <c r="K10832" i="3"/>
  <c r="K10833" i="3"/>
  <c r="K10834" i="3"/>
  <c r="K10835" i="3"/>
  <c r="K10836" i="3"/>
  <c r="K10837" i="3"/>
  <c r="K10838" i="3"/>
  <c r="K10839" i="3"/>
  <c r="K10840" i="3"/>
  <c r="K10841" i="3"/>
  <c r="K10842" i="3"/>
  <c r="K10843" i="3"/>
  <c r="K10844" i="3"/>
  <c r="K10845" i="3"/>
  <c r="K10846" i="3"/>
  <c r="K10847" i="3"/>
  <c r="K10848" i="3"/>
  <c r="K10849" i="3"/>
  <c r="K10850" i="3"/>
  <c r="K10851" i="3"/>
  <c r="K10852" i="3"/>
  <c r="K10853" i="3"/>
  <c r="K10854" i="3"/>
  <c r="K10855" i="3"/>
  <c r="K10856" i="3"/>
  <c r="K10857" i="3"/>
  <c r="K10858" i="3"/>
  <c r="K10859" i="3"/>
  <c r="K10860" i="3"/>
  <c r="K10861" i="3"/>
  <c r="K10862" i="3"/>
  <c r="K10863" i="3"/>
  <c r="K10864" i="3"/>
  <c r="K10865" i="3"/>
  <c r="K10866" i="3"/>
  <c r="K10867" i="3"/>
  <c r="K10868" i="3"/>
  <c r="K10869" i="3"/>
  <c r="K10870" i="3"/>
  <c r="K10871" i="3"/>
  <c r="K10872" i="3"/>
  <c r="K10873" i="3"/>
  <c r="K10874" i="3"/>
  <c r="K10875" i="3"/>
  <c r="K10876" i="3"/>
  <c r="K10877" i="3"/>
  <c r="K10878" i="3"/>
  <c r="K10879" i="3"/>
  <c r="K10880" i="3"/>
  <c r="K10881" i="3"/>
  <c r="K10882" i="3"/>
  <c r="K10883" i="3"/>
  <c r="K10884" i="3"/>
  <c r="K10885" i="3"/>
  <c r="K10886" i="3"/>
  <c r="K10887" i="3"/>
  <c r="K10888" i="3"/>
  <c r="K10889" i="3"/>
  <c r="K10890" i="3"/>
  <c r="K10891" i="3"/>
  <c r="K10892" i="3"/>
  <c r="K10893" i="3"/>
  <c r="K10894" i="3"/>
  <c r="K10895" i="3"/>
  <c r="K10896" i="3"/>
  <c r="K10897" i="3"/>
  <c r="K10898" i="3"/>
  <c r="K10899" i="3"/>
  <c r="K10900" i="3"/>
  <c r="K10901" i="3"/>
  <c r="K10902" i="3"/>
  <c r="K10903" i="3"/>
  <c r="K10904" i="3"/>
  <c r="K10905" i="3"/>
  <c r="K10906" i="3"/>
  <c r="K10907" i="3"/>
  <c r="K10908" i="3"/>
  <c r="K10909" i="3"/>
  <c r="K10910" i="3"/>
  <c r="K10911" i="3"/>
  <c r="K10912" i="3"/>
  <c r="K10913" i="3"/>
  <c r="K10914" i="3"/>
  <c r="K10915" i="3"/>
  <c r="K10916" i="3"/>
  <c r="K10917" i="3"/>
  <c r="K10918" i="3"/>
  <c r="K10919" i="3"/>
  <c r="K10920" i="3"/>
  <c r="K10921" i="3"/>
  <c r="K10922" i="3"/>
  <c r="K10923" i="3"/>
  <c r="K10924" i="3"/>
  <c r="K10925" i="3"/>
  <c r="K10926" i="3"/>
  <c r="K10927" i="3"/>
  <c r="K10928" i="3"/>
  <c r="K10929" i="3"/>
  <c r="K10930" i="3"/>
  <c r="K10931" i="3"/>
  <c r="K10932" i="3"/>
  <c r="K10933" i="3"/>
  <c r="K10934" i="3"/>
  <c r="K10935" i="3"/>
  <c r="K10936" i="3"/>
  <c r="K10937" i="3"/>
  <c r="K10938" i="3"/>
  <c r="K10939" i="3"/>
  <c r="K10940" i="3"/>
  <c r="K10941" i="3"/>
  <c r="K10942" i="3"/>
  <c r="K10943" i="3"/>
  <c r="K10944" i="3"/>
  <c r="K10945" i="3"/>
  <c r="K10946" i="3"/>
  <c r="K10947" i="3"/>
  <c r="K10948" i="3"/>
  <c r="K10949" i="3"/>
  <c r="K10950" i="3"/>
  <c r="K10951" i="3"/>
  <c r="K10952" i="3"/>
  <c r="K10953" i="3"/>
  <c r="K10954" i="3"/>
  <c r="K10955" i="3"/>
  <c r="K10956" i="3"/>
  <c r="K10957" i="3"/>
  <c r="K10958" i="3"/>
  <c r="K10959" i="3"/>
  <c r="K10960" i="3"/>
  <c r="K10961" i="3"/>
  <c r="K10962" i="3"/>
  <c r="K10963" i="3"/>
  <c r="K10964" i="3"/>
  <c r="K10965" i="3"/>
  <c r="K10966" i="3"/>
  <c r="K10967" i="3"/>
  <c r="K10968" i="3"/>
  <c r="K10969" i="3"/>
  <c r="K10970" i="3"/>
  <c r="K10971" i="3"/>
  <c r="K10972" i="3"/>
  <c r="K10973" i="3"/>
  <c r="K10974" i="3"/>
  <c r="K10975" i="3"/>
  <c r="K10976" i="3"/>
  <c r="K10977" i="3"/>
  <c r="K10978" i="3"/>
  <c r="K10979" i="3"/>
  <c r="K10980" i="3"/>
  <c r="K10981" i="3"/>
  <c r="K10982" i="3"/>
  <c r="K10983" i="3"/>
  <c r="K10984" i="3"/>
  <c r="K10985" i="3"/>
  <c r="K10986" i="3"/>
  <c r="K10987" i="3"/>
  <c r="K10988" i="3"/>
  <c r="K10989" i="3"/>
  <c r="K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tc={AD063F88-DBFC-4340-A035-AFE05C530606}</author>
  </authors>
  <commentList>
    <comment ref="A2" authorId="0" shapeId="0" xr:uid="{AD063F88-DBFC-4340-A035-AFE05C530606}">
      <text>
        <t>[Threaded comment]
Your version of Excel allows you to read this threaded comment; however, any edits to it will get removed if the file is opened in a newer version of Excel. Learn more: https://go.microsoft.com/fwlink/?linkid=870924
Comment:
    This is the OBJECTID in the reference sheet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Tyler Patrick</author>
  </authors>
  <commentList>
    <comment ref="A1" authorId="0" shapeId="0" xr:uid="{38193AE8-B558-4485-AAA4-BDC6BC58C16D}">
      <text>
        <r>
          <rPr>
            <b/>
            <sz val="9"/>
            <color indexed="81"/>
            <rFont val="Tahoma"/>
            <family val="2"/>
          </rPr>
          <t>Tyler Patrick:</t>
        </r>
        <r>
          <rPr>
            <sz val="9"/>
            <color indexed="81"/>
            <rFont val="Tahoma"/>
            <family val="2"/>
          </rPr>
          <t xml:space="preserve">
Note - this sheet contains data validation values for dropdown lists. Recommended to not edit!</t>
        </r>
      </text>
    </comment>
  </commentList>
</comments>
</file>

<file path=xl/sharedStrings.xml><?xml version="1.0" encoding="utf-8"?>
<sst xmlns="http://schemas.openxmlformats.org/spreadsheetml/2006/main" count="194050" uniqueCount="11168">
  <si>
    <t>LSLI Template Instructions</t>
  </si>
  <si>
    <t>Purpose: To provide an inventory template water systems can use to track materials for each service line in their distribution system.
General Instructions: Each row in this worksheet represents one service line connecting the water main to the customer's plumbing. 
Columns with aqua shading are required by the LCRR. VDH ODW recommends that waterworks complete columns with navy blue shading to the extent data is available. Water systems should NOT customize this worksheet by adding or deleting columns, as this worksheet will be uploaded into ODW’s data system.
Detailed instruction for completing this service line inventory template can be found at: https://www.vdh.virginia.gov/drinking-water/lcrr-guidance/</t>
  </si>
  <si>
    <t>Location Information</t>
  </si>
  <si>
    <t>System-Owned Portion</t>
  </si>
  <si>
    <t>Customer-Owned Portion</t>
  </si>
  <si>
    <t>Other Potential Sources of Lead</t>
  </si>
  <si>
    <t>Additional Information to Assign Tap Monitoring Tiering</t>
  </si>
  <si>
    <t>Lead Service Line Replacement (LSLR)</t>
  </si>
  <si>
    <t>Unique Service Line ID*</t>
  </si>
  <si>
    <t>Street Address*</t>
  </si>
  <si>
    <t>City*</t>
  </si>
  <si>
    <t>Sensitive Population?*</t>
  </si>
  <si>
    <t>Disadvantaged Neighborhood?*</t>
  </si>
  <si>
    <t>System-Owned Portion Service Line Material Classification*</t>
  </si>
  <si>
    <t>If Non-Lead in Column F, Was Material Ever Previously Lead?*</t>
  </si>
  <si>
    <t>Service Line Installation Date (System Side)</t>
  </si>
  <si>
    <t>Service Line Size (inches) (System Side)</t>
  </si>
  <si>
    <t>Basis of Material Classification (System Side)*</t>
  </si>
  <si>
    <t>Was Service Line Material Field Verified? (System Side)*</t>
  </si>
  <si>
    <t>Describe the Field Verification Method (System Side)</t>
  </si>
  <si>
    <t>Date of Field Verification (System Side)</t>
  </si>
  <si>
    <t>Notes (System Side)</t>
  </si>
  <si>
    <t>Customer-Owned Portion Service Line Material Classification*</t>
  </si>
  <si>
    <t>Service Line Installation Date (Customer Side)</t>
  </si>
  <si>
    <t>Service Line Size (inches) (Customer Side)</t>
  </si>
  <si>
    <t>Basis of Material Classification (Customer Side)*</t>
  </si>
  <si>
    <t>Was Service Line Material Field Verified? (Customer Side)*</t>
  </si>
  <si>
    <t>Describe the Field Verification Method (Customer Side)</t>
  </si>
  <si>
    <t>Date of Field Verification (Customer Side)</t>
  </si>
  <si>
    <t>Notes (Customer Side)</t>
  </si>
  <si>
    <t>Is there a Lead Connector?*</t>
  </si>
  <si>
    <t>Is there Lead Solder in the Service Line?*</t>
  </si>
  <si>
    <t>List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</si>
  <si>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</si>
  <si>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</si>
  <si>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(April 1, 1986)?*</t>
  </si>
  <si>
    <t>Current LCR Sampling Site?*</t>
  </si>
  <si>
    <t>Date of System-Owned LSLR</t>
  </si>
  <si>
    <t>Date of Customer-Owned LSLR</t>
  </si>
  <si>
    <t>159 FRANKLIN PARKE CT</t>
  </si>
  <si>
    <t>No</t>
  </si>
  <si>
    <t>Non-Lead - Other</t>
  </si>
  <si>
    <t>5/8</t>
  </si>
  <si>
    <t>Installation date after lead ban</t>
  </si>
  <si>
    <t>Don't Know</t>
  </si>
  <si>
    <t>Single Family Residence</t>
  </si>
  <si>
    <t>Unknown</t>
  </si>
  <si>
    <t>APT D 685 HIGH ST</t>
  </si>
  <si>
    <t>Yes – Multifamily House</t>
  </si>
  <si>
    <t>Other</t>
  </si>
  <si>
    <t>Statistical methods</t>
  </si>
  <si>
    <t>Multiple Family Residence</t>
  </si>
  <si>
    <t>345 WILLOW OAK DR</t>
  </si>
  <si>
    <t>Non-Lead - Copper</t>
  </si>
  <si>
    <t>3/4</t>
  </si>
  <si>
    <t>Installation record (e.g., tap card)</t>
  </si>
  <si>
    <t>125 GOLD LEAF DR</t>
  </si>
  <si>
    <t>3328 ROANOKE ST</t>
  </si>
  <si>
    <t>Building</t>
  </si>
  <si>
    <t>325 N FRANKLIN ST</t>
  </si>
  <si>
    <t>1</t>
  </si>
  <si>
    <t>APT B 497 E MAIN ST</t>
  </si>
  <si>
    <t>APT A 497 E MAIN ST</t>
  </si>
  <si>
    <t>APT A 496 E MAIN ST</t>
  </si>
  <si>
    <t>APT B 496 E MAIN ST</t>
  </si>
  <si>
    <t>Field inspection</t>
  </si>
  <si>
    <t>Visual inspection at the meter pit</t>
  </si>
  <si>
    <t>1095 HANS MEADOW RD</t>
  </si>
  <si>
    <t>475 SCHOOL LN</t>
  </si>
  <si>
    <t>615 STONE ST</t>
  </si>
  <si>
    <t>Galvanized</t>
  </si>
  <si>
    <t>Mechanical excavation at one location</t>
  </si>
  <si>
    <t/>
  </si>
  <si>
    <t>755 COLHOUN ST</t>
  </si>
  <si>
    <t>840 HILLCREST DR</t>
  </si>
  <si>
    <t>680 NORTH DR</t>
  </si>
  <si>
    <t>675 NORTH DR</t>
  </si>
  <si>
    <t>740 INDEPENDENCE BLVD</t>
  </si>
  <si>
    <t>25 CAMELLIA LN</t>
  </si>
  <si>
    <t>585 WHITE PINE DR</t>
  </si>
  <si>
    <t>1395 CHESTNUT DR</t>
  </si>
  <si>
    <t>APT A 590 NORTH DR</t>
  </si>
  <si>
    <t>595 NORTH DR</t>
  </si>
  <si>
    <t>585 NORTH DR</t>
  </si>
  <si>
    <t>580 NORTH DR</t>
  </si>
  <si>
    <t>540 NORTH DR</t>
  </si>
  <si>
    <t>520 NORTH DR</t>
  </si>
  <si>
    <t>480 NORTH DR</t>
  </si>
  <si>
    <t>440 NORTH DR</t>
  </si>
  <si>
    <t>400 NORTH DR</t>
  </si>
  <si>
    <t>385 DEPOT ST NE</t>
  </si>
  <si>
    <t>250 TANGLEWOOD DR</t>
  </si>
  <si>
    <t>310 DEPOT ST NE</t>
  </si>
  <si>
    <t>445 HARLESS ST NE</t>
  </si>
  <si>
    <t>810 MURRAY ST</t>
  </si>
  <si>
    <t>1/1/1886</t>
  </si>
  <si>
    <t>460 HARLESS ST NE</t>
  </si>
  <si>
    <t>350 WEST ST</t>
  </si>
  <si>
    <t>345 WEST ST</t>
  </si>
  <si>
    <t>560 HARLESS ST NE</t>
  </si>
  <si>
    <t>565 HARLESS ST NE</t>
  </si>
  <si>
    <t>570 HARLESS ST NE</t>
  </si>
  <si>
    <t>585 HARLESS ST NE</t>
  </si>
  <si>
    <t>580 HARLESS ST NE</t>
  </si>
  <si>
    <t>665 HARLESS ST NE</t>
  </si>
  <si>
    <t>100 E MAIN ST</t>
  </si>
  <si>
    <t>Service line repair or replacement record</t>
  </si>
  <si>
    <t>Material recorded as "non-lead"</t>
  </si>
  <si>
    <t>Recorded as "non-lead"</t>
  </si>
  <si>
    <t>16 E MAIN ST</t>
  </si>
  <si>
    <t>16 N FRANKLIN ST</t>
  </si>
  <si>
    <t>114 N FRANKLIN ST</t>
  </si>
  <si>
    <t>190 N FRANKLIN ST</t>
  </si>
  <si>
    <t>250 N FRANKLIN ST</t>
  </si>
  <si>
    <t>400 N FRANKLIN ST</t>
  </si>
  <si>
    <t>400 S FRANKLIN ST</t>
  </si>
  <si>
    <t>415 N FRANKLIN ST</t>
  </si>
  <si>
    <t>405 N FRANKLIN ST</t>
  </si>
  <si>
    <t>355 N FRANKLIN ST</t>
  </si>
  <si>
    <t>123 N FRANKLIN ST</t>
  </si>
  <si>
    <t>103 N FRANKLIN ST</t>
  </si>
  <si>
    <t>17 N FRANKLIN ST</t>
  </si>
  <si>
    <t>1/1/1855</t>
  </si>
  <si>
    <t>2 E MAIN ST</t>
  </si>
  <si>
    <t>1-1/2</t>
  </si>
  <si>
    <t>1 E MAIN ST</t>
  </si>
  <si>
    <t>Service line diameter is &gt; 2 inches</t>
  </si>
  <si>
    <t>4 S FRANKLIN ST</t>
  </si>
  <si>
    <t>15 E MAIN ST</t>
  </si>
  <si>
    <t>21 E MAIN ST</t>
  </si>
  <si>
    <t>108 E MAIN ST</t>
  </si>
  <si>
    <t>103 E MAIN ST</t>
  </si>
  <si>
    <t>Non-Lead - Plastic</t>
  </si>
  <si>
    <t>110 E MAIN ST</t>
  </si>
  <si>
    <t>109 E MAIN ST</t>
  </si>
  <si>
    <t>1/1/1800</t>
  </si>
  <si>
    <t>201 E MAIN ST</t>
  </si>
  <si>
    <t>201 1/2 E MAIN ST</t>
  </si>
  <si>
    <t>60 JAMES ST</t>
  </si>
  <si>
    <t>203 E MAIN ST</t>
  </si>
  <si>
    <t>1/1/1892</t>
  </si>
  <si>
    <t>301 E MAIN ST</t>
  </si>
  <si>
    <t>1/1/1896</t>
  </si>
  <si>
    <t>304 E MAIN ST</t>
  </si>
  <si>
    <t>308 E MAIN ST</t>
  </si>
  <si>
    <t>314 E MAIN ST</t>
  </si>
  <si>
    <t>1/1/1890</t>
  </si>
  <si>
    <t>400 E MAIN ST</t>
  </si>
  <si>
    <t>401 E MAIN ST</t>
  </si>
  <si>
    <t>407 E MAIN ST</t>
  </si>
  <si>
    <t>409 E MAIN ST</t>
  </si>
  <si>
    <t>503 E MAIN ST</t>
  </si>
  <si>
    <t>502 E MAIN ST</t>
  </si>
  <si>
    <t>504 E MAIN ST</t>
  </si>
  <si>
    <t>505 E MAIN ST</t>
  </si>
  <si>
    <t>508 E MAIN ST</t>
  </si>
  <si>
    <t>510 E MAIN ST</t>
  </si>
  <si>
    <t>511 E MAIN ST</t>
  </si>
  <si>
    <t>601 E MAIN ST</t>
  </si>
  <si>
    <t>600 E MAIN ST</t>
  </si>
  <si>
    <t>604 E MAIN ST</t>
  </si>
  <si>
    <t>605 E MAIN ST</t>
  </si>
  <si>
    <t>608 E MAIN ST</t>
  </si>
  <si>
    <t>609 E MAIN ST</t>
  </si>
  <si>
    <t>614 E MAIN ST</t>
  </si>
  <si>
    <t>613 E MAIN ST</t>
  </si>
  <si>
    <t>615 E MAIN ST</t>
  </si>
  <si>
    <t>687 E MAIN ST</t>
  </si>
  <si>
    <t>685 E MAIN ST</t>
  </si>
  <si>
    <t>622 E MAIN ST</t>
  </si>
  <si>
    <t>627 E MAIN ST</t>
  </si>
  <si>
    <t>740 NORTH DR</t>
  </si>
  <si>
    <t>720 NORTH DR</t>
  </si>
  <si>
    <t>700 NORTH DR</t>
  </si>
  <si>
    <t>675 HILL ST</t>
  </si>
  <si>
    <t>640 HARLESS ST NE</t>
  </si>
  <si>
    <t>630 HARLESS ST NE</t>
  </si>
  <si>
    <t>620 HARLESS ST NE</t>
  </si>
  <si>
    <t>600 JOHNSTON ST</t>
  </si>
  <si>
    <t>610 JOHNSTON ST</t>
  </si>
  <si>
    <t>690 HARLESS ST NE</t>
  </si>
  <si>
    <t>360 WAKEMAN CT</t>
  </si>
  <si>
    <t>675 HARLESS ST NE</t>
  </si>
  <si>
    <t>506 HILL ST</t>
  </si>
  <si>
    <t>507 HILL ST</t>
  </si>
  <si>
    <t>505 HILL ST</t>
  </si>
  <si>
    <t>504 HILL ST</t>
  </si>
  <si>
    <t>720 SCHOOL LN</t>
  </si>
  <si>
    <t>630 SCHOOL LN</t>
  </si>
  <si>
    <t xml:space="preserve"> 3/4</t>
  </si>
  <si>
    <t>655 SCHOOL LN</t>
  </si>
  <si>
    <t>620 SCHOOL LN</t>
  </si>
  <si>
    <t>520 SCHOOL LN</t>
  </si>
  <si>
    <t>480 SCHOOL LN</t>
  </si>
  <si>
    <t>430 SCHOOL LN</t>
  </si>
  <si>
    <t>225 DEPOT ST NE</t>
  </si>
  <si>
    <t>420 STONE ST</t>
  </si>
  <si>
    <t>435 STONE ST</t>
  </si>
  <si>
    <t>525 STONE ST</t>
  </si>
  <si>
    <t>545 STONE ST</t>
  </si>
  <si>
    <t>605 STONE ST</t>
  </si>
  <si>
    <t xml:space="preserve"> 1/2</t>
  </si>
  <si>
    <t>205 TANGLEWOOD DR</t>
  </si>
  <si>
    <t>511 CRAIG ST</t>
  </si>
  <si>
    <t>705 STONE ST</t>
  </si>
  <si>
    <t>365 HILL ST</t>
  </si>
  <si>
    <t>360 HILL ST</t>
  </si>
  <si>
    <t>700 COLHOUN ST</t>
  </si>
  <si>
    <t>710 COLHOUN ST</t>
  </si>
  <si>
    <t>740 COLHOUN ST</t>
  </si>
  <si>
    <t>660 COLHOUN ST</t>
  </si>
  <si>
    <t>640 COLHOUN ST</t>
  </si>
  <si>
    <t>665 COLHOUN ST</t>
  </si>
  <si>
    <t>630 COLHOUN ST</t>
  </si>
  <si>
    <t>595 COLHOUN ST</t>
  </si>
  <si>
    <t>550 COLHOUN ST</t>
  </si>
  <si>
    <t>555 COLHOUN ST</t>
  </si>
  <si>
    <t>500 COLHOUN ST</t>
  </si>
  <si>
    <t>241 HAYMAKER ST</t>
  </si>
  <si>
    <t>535 STUART ST</t>
  </si>
  <si>
    <t>100 WATER ST</t>
  </si>
  <si>
    <t>435 STUART ST</t>
  </si>
  <si>
    <t>465 STUART ST</t>
  </si>
  <si>
    <t>460 STUART ST</t>
  </si>
  <si>
    <t>475 STUART ST</t>
  </si>
  <si>
    <t>13 PEPPER ST NE</t>
  </si>
  <si>
    <t>960 RADFORD ST</t>
  </si>
  <si>
    <t>780 RADFORD ST</t>
  </si>
  <si>
    <t>655 UNDERWOOD ST</t>
  </si>
  <si>
    <t>640 UNDERWOOD ST</t>
  </si>
  <si>
    <t>1290 FLINT DR</t>
  </si>
  <si>
    <t>825 COLLEGE ST</t>
  </si>
  <si>
    <t>110 WARREN ST</t>
  </si>
  <si>
    <t>610 WARREN CT</t>
  </si>
  <si>
    <t>630 WARREN CT</t>
  </si>
  <si>
    <t>640 WARREN CT</t>
  </si>
  <si>
    <t>950 BEAVER DR</t>
  </si>
  <si>
    <t>955 BEAVER DR</t>
  </si>
  <si>
    <t>975 BEAVER DR</t>
  </si>
  <si>
    <t>985 BEAVER DR</t>
  </si>
  <si>
    <t>345 CLEARVIEW DR</t>
  </si>
  <si>
    <t>9 DEPOT ST NE</t>
  </si>
  <si>
    <t>7 DEPOT ST NE</t>
  </si>
  <si>
    <t>205 QUALITY RD</t>
  </si>
  <si>
    <t>140 QUALITY RD</t>
  </si>
  <si>
    <t>190 PEPPER ST NE</t>
  </si>
  <si>
    <t>160 PEPPER ST NE</t>
  </si>
  <si>
    <t>306 FIRST ST SW</t>
  </si>
  <si>
    <t>110 PEPPER ST NE</t>
  </si>
  <si>
    <t>107 CHAPEL ST</t>
  </si>
  <si>
    <t>495 STUART ST</t>
  </si>
  <si>
    <t>500 STUART ST</t>
  </si>
  <si>
    <t>570 STUART ST</t>
  </si>
  <si>
    <t>610 STUART ST</t>
  </si>
  <si>
    <t>600 STUART ST</t>
  </si>
  <si>
    <t>955 COLLINS ST</t>
  </si>
  <si>
    <t>200 HILL ST</t>
  </si>
  <si>
    <t>111 HILL ST</t>
  </si>
  <si>
    <t>115 HILL ST</t>
  </si>
  <si>
    <t>107 HILL ST</t>
  </si>
  <si>
    <t>645 LEWIS ST</t>
  </si>
  <si>
    <t>102 HILL ST</t>
  </si>
  <si>
    <t>1/1/1889</t>
  </si>
  <si>
    <t>100 HILL ST</t>
  </si>
  <si>
    <t>104 PEPPER ST NE</t>
  </si>
  <si>
    <t>90 PEPPER ST NE</t>
  </si>
  <si>
    <t>304 HICKOK ST</t>
  </si>
  <si>
    <t>1120 RADFORD ST</t>
  </si>
  <si>
    <t>1080 RADFORD ST</t>
  </si>
  <si>
    <t>1046 RADFORD ST</t>
  </si>
  <si>
    <t>1026 RADFORD ST</t>
  </si>
  <si>
    <t>1015 RADFORD ST</t>
  </si>
  <si>
    <t>1012 RADFORD ST</t>
  </si>
  <si>
    <t>1007 RADFORD ST</t>
  </si>
  <si>
    <t>980 RADFORD ST</t>
  </si>
  <si>
    <t>945 RADFORD ST</t>
  </si>
  <si>
    <t>901 RADFORD ST</t>
  </si>
  <si>
    <t>CHRISTIANSBURG</t>
  </si>
  <si>
    <t>890 RADFORD ST</t>
  </si>
  <si>
    <t>550 UNDERWOOD ST</t>
  </si>
  <si>
    <t>555 UNDERWOOD ST</t>
  </si>
  <si>
    <t>515 THIRD ST</t>
  </si>
  <si>
    <t>465 UNDERWOOD ST</t>
  </si>
  <si>
    <t>285 WINDSONG LN</t>
  </si>
  <si>
    <t>385 RADFORD ST</t>
  </si>
  <si>
    <t>301 RADFORD ST</t>
  </si>
  <si>
    <t>201 RADFORD ST</t>
  </si>
  <si>
    <t>400 COLLEGE ST</t>
  </si>
  <si>
    <t>8 RADFORD ST</t>
  </si>
  <si>
    <t>7 RADFORD ST</t>
  </si>
  <si>
    <t>207 COLLEGE ST</t>
  </si>
  <si>
    <t>13 RADFORD ST</t>
  </si>
  <si>
    <t>217 W MAIN ST</t>
  </si>
  <si>
    <t>340 COLLEGE ST</t>
  </si>
  <si>
    <t>107 COLLEGE ST</t>
  </si>
  <si>
    <t>107 SHELTMAN ST</t>
  </si>
  <si>
    <t>208 COLLEGE ST</t>
  </si>
  <si>
    <t>115 SHELTMAN ST</t>
  </si>
  <si>
    <t>200 COLLEGE ST</t>
  </si>
  <si>
    <t>103 COLLEGE ST</t>
  </si>
  <si>
    <t>95 COLLEGE ST</t>
  </si>
  <si>
    <t>106 N FRANKLIN ST</t>
  </si>
  <si>
    <t>10 COLLEGE ST</t>
  </si>
  <si>
    <t>15 COLLEGE ST</t>
  </si>
  <si>
    <t>120 DEPOT ST NW</t>
  </si>
  <si>
    <t>240 BETTY DR</t>
  </si>
  <si>
    <t>Yes – School</t>
  </si>
  <si>
    <t>145 DEPOT ST NW</t>
  </si>
  <si>
    <t>190 NEW ST</t>
  </si>
  <si>
    <t>190 DEPOT ST NW</t>
  </si>
  <si>
    <t>203 DEPOT ST NW</t>
  </si>
  <si>
    <t>207 DEPOT ST NW</t>
  </si>
  <si>
    <t>275 DEPOT ST NW</t>
  </si>
  <si>
    <t>140 SULLIVAN ST</t>
  </si>
  <si>
    <t>175 SULLIVAN ST</t>
  </si>
  <si>
    <t>345 BRACKENS ST</t>
  </si>
  <si>
    <t>375 BRACKENS ST</t>
  </si>
  <si>
    <t>303 DEPOT ST NW</t>
  </si>
  <si>
    <t>55 TAYLOR ST</t>
  </si>
  <si>
    <t>555 WALTERS DR</t>
  </si>
  <si>
    <t>401 DEPOT ST NW</t>
  </si>
  <si>
    <t>615 HILLCREST DR</t>
  </si>
  <si>
    <t>630 HILLCREST DR</t>
  </si>
  <si>
    <t>650 HILLCREST DR</t>
  </si>
  <si>
    <t>625 HILLCREST DR</t>
  </si>
  <si>
    <t>675 HILLCREST DR</t>
  </si>
  <si>
    <t>670 HILLCREST DR</t>
  </si>
  <si>
    <t>680 HILLCREST DR</t>
  </si>
  <si>
    <t>685 HILLCREST DR</t>
  </si>
  <si>
    <t>695 HILLCREST DR</t>
  </si>
  <si>
    <t>745 HILLCREST DR</t>
  </si>
  <si>
    <t>475 CANTERBURY ST</t>
  </si>
  <si>
    <t>800 HILLCREST DR</t>
  </si>
  <si>
    <t>910 HILLCREST DR</t>
  </si>
  <si>
    <t>1050 HILLCREST DR</t>
  </si>
  <si>
    <t>690 HILLCREST DR</t>
  </si>
  <si>
    <t>160 CENTER ST</t>
  </si>
  <si>
    <t>805 COLLEGE ST</t>
  </si>
  <si>
    <t>1315 MUD PIKE RD</t>
  </si>
  <si>
    <t>495 HARMAN CIR</t>
  </si>
  <si>
    <t>1175 MOOSE DR</t>
  </si>
  <si>
    <t>1040 COLLEGE ST</t>
  </si>
  <si>
    <t>515 STARLIGHT DR</t>
  </si>
  <si>
    <t>225 OVERLAND DR</t>
  </si>
  <si>
    <t>910 COLLEGE ST</t>
  </si>
  <si>
    <t>915 COLLEGE ST</t>
  </si>
  <si>
    <t>890 COLLEGE ST</t>
  </si>
  <si>
    <t>895 COLLEGE ST</t>
  </si>
  <si>
    <t>830 COLLEGE ST</t>
  </si>
  <si>
    <t>765 COLLEGE ST</t>
  </si>
  <si>
    <t>745 COLLEGE ST</t>
  </si>
  <si>
    <t>725 COLLEGE ST</t>
  </si>
  <si>
    <t>710 COLLEGE ST</t>
  </si>
  <si>
    <t>660 COLLEGE ST</t>
  </si>
  <si>
    <t>560 COLLEGE ST</t>
  </si>
  <si>
    <t>1250 TRANQUILITY VIA</t>
  </si>
  <si>
    <t>690 WARREN CT</t>
  </si>
  <si>
    <t>135 WARREN ST</t>
  </si>
  <si>
    <t>705 RADFORD ST</t>
  </si>
  <si>
    <t>895 RADFORD ST</t>
  </si>
  <si>
    <t>145 BADGER ST</t>
  </si>
  <si>
    <t>893 THOMAS CIR</t>
  </si>
  <si>
    <t>889 THOMAS CIR</t>
  </si>
  <si>
    <t>890 THOMAS CIR</t>
  </si>
  <si>
    <t>90 NURSERY LN</t>
  </si>
  <si>
    <t>882 THOMAS CIR</t>
  </si>
  <si>
    <t>879 THOMAS CIR</t>
  </si>
  <si>
    <t>877 THOMAS CIR</t>
  </si>
  <si>
    <t>245 BADGER ST</t>
  </si>
  <si>
    <t>370 CLEARVIEW DR</t>
  </si>
  <si>
    <t>135 JAMES ST</t>
  </si>
  <si>
    <t>940 ELK DR</t>
  </si>
  <si>
    <t>955 ELK DR</t>
  </si>
  <si>
    <t>950 ELK DR</t>
  </si>
  <si>
    <t>150 HOWERY ST</t>
  </si>
  <si>
    <t>SPS-1 SILVER LAKE RD</t>
  </si>
  <si>
    <t>400 SILVER LAKE RD</t>
  </si>
  <si>
    <t>764 SILVER LAKE RD</t>
  </si>
  <si>
    <t>1448 MUD PIKE</t>
  </si>
  <si>
    <t>1456 MUD PIKE</t>
  </si>
  <si>
    <t>215 CITRINE CT</t>
  </si>
  <si>
    <t>1400 WEST VIEW DR</t>
  </si>
  <si>
    <t>1410 WEST VIEW DR</t>
  </si>
  <si>
    <t>1405 WEST VIEW DR</t>
  </si>
  <si>
    <t>1530 GRANDVIEW DR</t>
  </si>
  <si>
    <t>1540 GRANDVIEW DR</t>
  </si>
  <si>
    <t>1550 GRANDVIEW DR</t>
  </si>
  <si>
    <t>1637 MUD PIKE</t>
  </si>
  <si>
    <t>1613 MUD PIKE</t>
  </si>
  <si>
    <t>1605 MUD PIKE</t>
  </si>
  <si>
    <t>1360 MAHONE ST</t>
  </si>
  <si>
    <t>62 CLEARVIEW DR</t>
  </si>
  <si>
    <t>483 CHURCH ST</t>
  </si>
  <si>
    <t>140 JAMES ST</t>
  </si>
  <si>
    <t>120 JAMES ST</t>
  </si>
  <si>
    <t>50 JAMES ST</t>
  </si>
  <si>
    <t>48 JAMES ST</t>
  </si>
  <si>
    <t>1365 MAHONE ST</t>
  </si>
  <si>
    <t>1370 MAHONE ST</t>
  </si>
  <si>
    <t>1537 HARMAN DR</t>
  </si>
  <si>
    <t>140 HARKRADER ST</t>
  </si>
  <si>
    <t>160 HARKRADER ST</t>
  </si>
  <si>
    <t>1383 DOW ST</t>
  </si>
  <si>
    <t>1388 DOW ST</t>
  </si>
  <si>
    <t>200 TULA CIR</t>
  </si>
  <si>
    <t>1392 DOW ST</t>
  </si>
  <si>
    <t>1394 DOW ST</t>
  </si>
  <si>
    <t>1397 DOW ST</t>
  </si>
  <si>
    <t>1396 DOW ST</t>
  </si>
  <si>
    <t>1398 DOW ST</t>
  </si>
  <si>
    <t>745 NEW VILLAGE DR</t>
  </si>
  <si>
    <t>1370 WALL ST</t>
  </si>
  <si>
    <t>1350 WALL ST</t>
  </si>
  <si>
    <t>1330 WALL ST</t>
  </si>
  <si>
    <t>570 ARROWHEAD TRL</t>
  </si>
  <si>
    <t>720 WARREN CT</t>
  </si>
  <si>
    <t>5 LEE HY CT</t>
  </si>
  <si>
    <t>31 LEE HY CT</t>
  </si>
  <si>
    <t>36 LEE HY CT</t>
  </si>
  <si>
    <t>37 W MAIN ST</t>
  </si>
  <si>
    <t>2655 GLADE DR</t>
  </si>
  <si>
    <t>107 ROUND HILL DR</t>
  </si>
  <si>
    <t>590 ARROWHEAD TRL</t>
  </si>
  <si>
    <t>650 KAMRAN DR</t>
  </si>
  <si>
    <t>APT 2 65 SECOND ST SW</t>
  </si>
  <si>
    <t>101 S FRANKLIN ST</t>
  </si>
  <si>
    <t>15 S FRANKLIN ST</t>
  </si>
  <si>
    <t>8 S FRANKLIN ST</t>
  </si>
  <si>
    <t>95 FRANKLIN PARKE CT</t>
  </si>
  <si>
    <t>101 FRANKLIN PARKE CT</t>
  </si>
  <si>
    <t>145 FRANKLIN PARKE CT</t>
  </si>
  <si>
    <t>165 FRANKLIN PARKE CT</t>
  </si>
  <si>
    <t>Yes</t>
  </si>
  <si>
    <t>185 FRANKLIN PARKE CT</t>
  </si>
  <si>
    <t>178 FRANKLIN PARKE CT</t>
  </si>
  <si>
    <t>174 FRANKLIN PARKE CT</t>
  </si>
  <si>
    <t>160 FRANKLIN PARKE CT</t>
  </si>
  <si>
    <t>114 FRANKLIN PARKE CT</t>
  </si>
  <si>
    <t>110 FRANKLIN PARKE CT</t>
  </si>
  <si>
    <t>100 FRANKLIN PARKE CT</t>
  </si>
  <si>
    <t>80 FRANKLIN PARKE CT</t>
  </si>
  <si>
    <t>1490 S FRANKLIN ST</t>
  </si>
  <si>
    <t>2243 PILOT RD</t>
  </si>
  <si>
    <t>2231 PILOT RD</t>
  </si>
  <si>
    <t>2224 PILOT RD</t>
  </si>
  <si>
    <t>2234 PILOT RD</t>
  </si>
  <si>
    <t>275 JONES ST SE</t>
  </si>
  <si>
    <t>245 JONES ST SE</t>
  </si>
  <si>
    <t>195 JONES ST SE</t>
  </si>
  <si>
    <t>185 JONES ST SE</t>
  </si>
  <si>
    <t>265 TANGLEWOOD DR</t>
  </si>
  <si>
    <t>120 OVERLAND DR</t>
  </si>
  <si>
    <t>140 OVERLAND DR</t>
  </si>
  <si>
    <t>300 OVERLAND DR</t>
  </si>
  <si>
    <t>310 OVERLAND DR</t>
  </si>
  <si>
    <t>400 OVERLAND DR</t>
  </si>
  <si>
    <t>480 OVERLAND DR</t>
  </si>
  <si>
    <t>90 MASSIE DR</t>
  </si>
  <si>
    <t>420 MULBERRY DR</t>
  </si>
  <si>
    <t>410 MULBERRY DR</t>
  </si>
  <si>
    <t>405 MULBERRY DR</t>
  </si>
  <si>
    <t>1744 LIONS DR</t>
  </si>
  <si>
    <t>175 MORNING MIST DR</t>
  </si>
  <si>
    <t>1005 S FRANKLIN ST</t>
  </si>
  <si>
    <t>2700 MADISON AVE</t>
  </si>
  <si>
    <t>1500 GRANDVIEW DR</t>
  </si>
  <si>
    <t>536 SILVER LAKE RD</t>
  </si>
  <si>
    <t>1/1/1840</t>
  </si>
  <si>
    <t>1192 ROUND MEADOW DR</t>
  </si>
  <si>
    <t>1144 ROUND MEADOW DR</t>
  </si>
  <si>
    <t>1529 PUTTER LN</t>
  </si>
  <si>
    <t>1530 PUTTER LN</t>
  </si>
  <si>
    <t>1140 RADFORD ST</t>
  </si>
  <si>
    <t>TRLR 1195 1/2 RADFORD ST</t>
  </si>
  <si>
    <t>1255 RADFORD ST</t>
  </si>
  <si>
    <t>1245 ELK DR</t>
  </si>
  <si>
    <t>1205 ELK DR</t>
  </si>
  <si>
    <t>1305 ELK DR</t>
  </si>
  <si>
    <t>1310 ELK DR</t>
  </si>
  <si>
    <t>1330 ELK DR</t>
  </si>
  <si>
    <t>1355 ELK DR</t>
  </si>
  <si>
    <t>1350 ELK DR</t>
  </si>
  <si>
    <t>1277 MINK ST</t>
  </si>
  <si>
    <t>1295 RADFORD ST</t>
  </si>
  <si>
    <t>1275 RADFORD ST</t>
  </si>
  <si>
    <t>1285 RADFORD ST</t>
  </si>
  <si>
    <t>111 HAGAN ST</t>
  </si>
  <si>
    <t>1270 RADFORD ST</t>
  </si>
  <si>
    <t>1200 RADFORD ST</t>
  </si>
  <si>
    <t>1190 RADFORD ST</t>
  </si>
  <si>
    <t>1404 MUD PIKE</t>
  </si>
  <si>
    <t>1444 MUD PIKE</t>
  </si>
  <si>
    <t>1460 MUD PIKE</t>
  </si>
  <si>
    <t>1480 MUD PIKE</t>
  </si>
  <si>
    <t>1546 MUD PIKE</t>
  </si>
  <si>
    <t>1624 MUD PIKE</t>
  </si>
  <si>
    <t>1850 MUD PIKE</t>
  </si>
  <si>
    <t>555 HARKRADER ST</t>
  </si>
  <si>
    <t>525 HARKRADER ST</t>
  </si>
  <si>
    <t>505 HARKRADER ST</t>
  </si>
  <si>
    <t>465 HARKRADER ST</t>
  </si>
  <si>
    <t>425 HARKRADER ST</t>
  </si>
  <si>
    <t>1420 WEST VIEW DR</t>
  </si>
  <si>
    <t>1415 WEST VIEW DR</t>
  </si>
  <si>
    <t>200 E MAIN ST</t>
  </si>
  <si>
    <t>1470 WEST VIEW DR</t>
  </si>
  <si>
    <t>1465 WEST VIEW DR</t>
  </si>
  <si>
    <t>1505 GRANDVIEW DR</t>
  </si>
  <si>
    <t>1515 GRANDVIEW DR</t>
  </si>
  <si>
    <t>1510 GRANDVIEW DR</t>
  </si>
  <si>
    <t>1520 GRANDVIEW DR</t>
  </si>
  <si>
    <t>1525 GRANDVIEW DR</t>
  </si>
  <si>
    <t>1555 GRANDVIEW DR</t>
  </si>
  <si>
    <t>1689 MUD PIKE</t>
  </si>
  <si>
    <t>1621 MUD PIKE</t>
  </si>
  <si>
    <t>1589 MUD PIKE</t>
  </si>
  <si>
    <t>1581 MUD PIKE</t>
  </si>
  <si>
    <t>1573 MUD PIKE</t>
  </si>
  <si>
    <t>1563 MUD PIKE</t>
  </si>
  <si>
    <t>1503 MUD PIKE</t>
  </si>
  <si>
    <t>1495 MUD PIKE</t>
  </si>
  <si>
    <t>1471 MUD PIKE</t>
  </si>
  <si>
    <t>1461 MUD PIKE</t>
  </si>
  <si>
    <t>1451 MUD PIKE</t>
  </si>
  <si>
    <t>1435 MUD PIKE</t>
  </si>
  <si>
    <t>1419 MUD PIKE</t>
  </si>
  <si>
    <t>1405 MUD PIKE</t>
  </si>
  <si>
    <t>1401 MUD PIKE RD</t>
  </si>
  <si>
    <t>495 STONE ST</t>
  </si>
  <si>
    <t>45 CLEARVIEW DR</t>
  </si>
  <si>
    <t>50 CLEARVIEW DR</t>
  </si>
  <si>
    <t>75 CLEARVIEW DR</t>
  </si>
  <si>
    <t>85 CLEARVIEW DR</t>
  </si>
  <si>
    <t>115 CLEARVIEW DR</t>
  </si>
  <si>
    <t>135 CLEARVIEW DR</t>
  </si>
  <si>
    <t>120 CLEARVIEW DR</t>
  </si>
  <si>
    <t>175 CLEARVIEW DR</t>
  </si>
  <si>
    <t>195 CLEARVIEW DR</t>
  </si>
  <si>
    <t>190 CLEARVIEW DR</t>
  </si>
  <si>
    <t>220 CLEARVIEW DR</t>
  </si>
  <si>
    <t>240 CLEARVIEW DR</t>
  </si>
  <si>
    <t>245 CLEARVIEW DR</t>
  </si>
  <si>
    <t>3 VICTORY HEIGHTS DR</t>
  </si>
  <si>
    <t>9 VICTORY HEIGHTS DR</t>
  </si>
  <si>
    <t>13 VICTORY HEIGHTS DR</t>
  </si>
  <si>
    <t>15 VICTORY HEIGHTS DR</t>
  </si>
  <si>
    <t>17 VICTORY HEIGHTS DR</t>
  </si>
  <si>
    <t>1120 CONSTITUTION VIA</t>
  </si>
  <si>
    <t>18 VICTORY HEIGHTS DR</t>
  </si>
  <si>
    <t>14 VICTORY HEIGHTS DR</t>
  </si>
  <si>
    <t>12 VICTORY HEIGHTS DR</t>
  </si>
  <si>
    <t>2 VICTORY HEIGHTS DR</t>
  </si>
  <si>
    <t>395 WILLIAMS ST</t>
  </si>
  <si>
    <t>375 WILLIAMS ST</t>
  </si>
  <si>
    <t>315 WILLIAMS ST</t>
  </si>
  <si>
    <t>195 JAMES ST</t>
  </si>
  <si>
    <t>190 JAMES ST</t>
  </si>
  <si>
    <t>185 JAMES ST</t>
  </si>
  <si>
    <t>100 JAMES ST</t>
  </si>
  <si>
    <t>95 JAMES ST</t>
  </si>
  <si>
    <t>65 JAMES ST</t>
  </si>
  <si>
    <t>55 JAMES ST</t>
  </si>
  <si>
    <t>45 JAMES ST</t>
  </si>
  <si>
    <t>75 BOWER ST</t>
  </si>
  <si>
    <t>50 BOWER ST</t>
  </si>
  <si>
    <t>65 BOWER ST</t>
  </si>
  <si>
    <t>95 BOWER ST</t>
  </si>
  <si>
    <t>1180 MAHONE ST</t>
  </si>
  <si>
    <t>605 MINK ST</t>
  </si>
  <si>
    <t>1240 MAHONE ST</t>
  </si>
  <si>
    <t>1275 MAHONE ST</t>
  </si>
  <si>
    <t>518 S FRANKLIN ST</t>
  </si>
  <si>
    <t>1325 MAHONE ST</t>
  </si>
  <si>
    <t>1345 MAHONE ST</t>
  </si>
  <si>
    <t>1320 MAHONE ST</t>
  </si>
  <si>
    <t>1340 MAHONE ST</t>
  </si>
  <si>
    <t>1425 MAHONE ST</t>
  </si>
  <si>
    <t>1390 MAHONE ST</t>
  </si>
  <si>
    <t>1420 MAHONE ST</t>
  </si>
  <si>
    <t>1455 MAHONE ST</t>
  </si>
  <si>
    <t>1490 MAHONE ST</t>
  </si>
  <si>
    <t>1450 HARMAN DR</t>
  </si>
  <si>
    <t>105 AMETHYST DR</t>
  </si>
  <si>
    <t>190 HARKRADER ST</t>
  </si>
  <si>
    <t>340 HARKRADER ST</t>
  </si>
  <si>
    <t>360 HARKRADER ST</t>
  </si>
  <si>
    <t>365 HARKRADER ST</t>
  </si>
  <si>
    <t>1365 DOW ST</t>
  </si>
  <si>
    <t>1367 DOW ST</t>
  </si>
  <si>
    <t>1368 DOW ST</t>
  </si>
  <si>
    <t>1372 DOW ST</t>
  </si>
  <si>
    <t>1373 DOW ST</t>
  </si>
  <si>
    <t>1375 DOW ST</t>
  </si>
  <si>
    <t>1387 DOW ST</t>
  </si>
  <si>
    <t>2520 GLADE DR</t>
  </si>
  <si>
    <t>1391 DOW ST</t>
  </si>
  <si>
    <t>1450 WALL ST</t>
  </si>
  <si>
    <t>1375 WALL ST</t>
  </si>
  <si>
    <t>1485 SPRUCE ST</t>
  </si>
  <si>
    <t>1315 WALL ST</t>
  </si>
  <si>
    <t>1275 WALL ST</t>
  </si>
  <si>
    <t>1270 WALL ST</t>
  </si>
  <si>
    <t>1250 WALL ST</t>
  </si>
  <si>
    <t>1220 WALL ST</t>
  </si>
  <si>
    <t>65 GRIGGS ST</t>
  </si>
  <si>
    <t>13 LEE HY CT</t>
  </si>
  <si>
    <t>645 CANAAN RD</t>
  </si>
  <si>
    <t>26 LEE HY CT</t>
  </si>
  <si>
    <t>27 LEE HY CT</t>
  </si>
  <si>
    <t>50 N FRANKLIN ST</t>
  </si>
  <si>
    <t>19 W MAIN ST</t>
  </si>
  <si>
    <t>STE A 53 W MAIN ST</t>
  </si>
  <si>
    <t>107 W MAIN ST</t>
  </si>
  <si>
    <t>1/1/1853</t>
  </si>
  <si>
    <t>195 W MAIN ST</t>
  </si>
  <si>
    <t>201 W MAIN ST</t>
  </si>
  <si>
    <t>207 W MAIN ST</t>
  </si>
  <si>
    <t>307 W MAIN ST</t>
  </si>
  <si>
    <t>302 W MAIN ST</t>
  </si>
  <si>
    <t>306 W MAIN ST</t>
  </si>
  <si>
    <t>308 W MAIN ST</t>
  </si>
  <si>
    <t>8</t>
  </si>
  <si>
    <t>1702 LIONS DR</t>
  </si>
  <si>
    <t>9 PHLEGAR ST</t>
  </si>
  <si>
    <t>7 PHLEGAR ST</t>
  </si>
  <si>
    <t>101 PHLEGAR ST</t>
  </si>
  <si>
    <t>107 PHLEGAR ST</t>
  </si>
  <si>
    <t>111 PHLEGAR ST</t>
  </si>
  <si>
    <t>1620 PROVIDENCE BLVD</t>
  </si>
  <si>
    <t>310 PHLEGAR ST</t>
  </si>
  <si>
    <t>230 ROUNDHILL DR</t>
  </si>
  <si>
    <t>228 ROUNDHILL DR</t>
  </si>
  <si>
    <t>226 ROUNDHILL DR</t>
  </si>
  <si>
    <t>224 ROUNDHILL DR</t>
  </si>
  <si>
    <t>222 ROUNDHILL DR</t>
  </si>
  <si>
    <t>219 ROUNDHILL DR</t>
  </si>
  <si>
    <t>112 ROSELAND DR</t>
  </si>
  <si>
    <t>212 ROUNDHILL DR</t>
  </si>
  <si>
    <t>965 COLLINS ST</t>
  </si>
  <si>
    <t>208 ROUNDHILL DR</t>
  </si>
  <si>
    <t>204 ROUNDHILL DR</t>
  </si>
  <si>
    <t>205 ROUNDHILL DR</t>
  </si>
  <si>
    <t>110 ROUND HILL DR</t>
  </si>
  <si>
    <t>102 ROUND HILL DR</t>
  </si>
  <si>
    <t>103 ROUND HILL DR</t>
  </si>
  <si>
    <t>101 ROUND HILL DR</t>
  </si>
  <si>
    <t>109 FOURTH ST</t>
  </si>
  <si>
    <t>106 FOURTH ST</t>
  </si>
  <si>
    <t>105 FOURTH ST</t>
  </si>
  <si>
    <t>308 HICKOK ST</t>
  </si>
  <si>
    <t>200 GUM DR</t>
  </si>
  <si>
    <t>305 HICKOK ST</t>
  </si>
  <si>
    <t>306 HICKOK ST</t>
  </si>
  <si>
    <t>302 HICKOK ST</t>
  </si>
  <si>
    <t>300 HICKOK ST</t>
  </si>
  <si>
    <t>204 HICKOK ST</t>
  </si>
  <si>
    <t>205 HICKOK ST</t>
  </si>
  <si>
    <t>207 HICKOK ST</t>
  </si>
  <si>
    <t>85 ALDER LN</t>
  </si>
  <si>
    <t>301 HICKOK ST</t>
  </si>
  <si>
    <t>206 COOPER LN</t>
  </si>
  <si>
    <t>204 COOPER LN</t>
  </si>
  <si>
    <t>220 MITCHELL ST</t>
  </si>
  <si>
    <t>625 FREEDOM VIA</t>
  </si>
  <si>
    <t>245 1/2 SECOND ST SW</t>
  </si>
  <si>
    <t>215 SECOND ST SW</t>
  </si>
  <si>
    <t>225 SECOND ST SW</t>
  </si>
  <si>
    <t>201 HICKOK ST</t>
  </si>
  <si>
    <t>80 SECOND ST SW</t>
  </si>
  <si>
    <t>75 SECOND ST SW</t>
  </si>
  <si>
    <t>40 SECOND ST SW</t>
  </si>
  <si>
    <t>BLDG A 35 SECOND ST SW</t>
  </si>
  <si>
    <t>BLDG B 35 SECOND ST SW</t>
  </si>
  <si>
    <t>107 HICKOK ST</t>
  </si>
  <si>
    <t>6 HICKOK ST</t>
  </si>
  <si>
    <t>105 HILL ST</t>
  </si>
  <si>
    <t>108 1/2 FIRST ST SW</t>
  </si>
  <si>
    <t>108 FIRST ST SW</t>
  </si>
  <si>
    <t>110 FIRST ST SW</t>
  </si>
  <si>
    <t>112 FIRST ST SW</t>
  </si>
  <si>
    <t>245 FIRST ST SW</t>
  </si>
  <si>
    <t>230 FIRST ST SW</t>
  </si>
  <si>
    <t>260 W MAIN ST</t>
  </si>
  <si>
    <t>106 W MAIN ST</t>
  </si>
  <si>
    <t>100 W MAIN ST</t>
  </si>
  <si>
    <t>26 W MAIN ST</t>
  </si>
  <si>
    <t>10 W MAIN ST</t>
  </si>
  <si>
    <t>6 W MAIN ST</t>
  </si>
  <si>
    <t>4 W MAIN ST</t>
  </si>
  <si>
    <t>103 S FRANKLIN ST</t>
  </si>
  <si>
    <t>107 S FRANKLIN ST</t>
  </si>
  <si>
    <t>201 S FRANKLIN ST</t>
  </si>
  <si>
    <t>205 S FRANKLIN ST</t>
  </si>
  <si>
    <t>301 S FRANKLIN ST</t>
  </si>
  <si>
    <t>307 S FRANKLIN ST</t>
  </si>
  <si>
    <t>304 S FRANKLIN ST</t>
  </si>
  <si>
    <t>210 S FRANKLIN ST</t>
  </si>
  <si>
    <t>226 WHEATLAND CT</t>
  </si>
  <si>
    <t>200 S FRANKLIN ST</t>
  </si>
  <si>
    <t>104 S FRANKLIN ST</t>
  </si>
  <si>
    <t>310 S FRANKLIN ST</t>
  </si>
  <si>
    <t>505 S FRANKLIN ST</t>
  </si>
  <si>
    <t>490 S FRANKLIN ST</t>
  </si>
  <si>
    <t>500 S FRANKLIN ST</t>
  </si>
  <si>
    <t>502 S FRANKLIN ST</t>
  </si>
  <si>
    <t>516 S FRANKLIN ST</t>
  </si>
  <si>
    <t>2325 GLADE DR</t>
  </si>
  <si>
    <t>535 STONE ST</t>
  </si>
  <si>
    <t>507 S FRANKLIN ST</t>
  </si>
  <si>
    <t>523 S FRANKLIN ST</t>
  </si>
  <si>
    <t>125 GIBSON DR</t>
  </si>
  <si>
    <t>300 EPPERLY DR</t>
  </si>
  <si>
    <t>604 S FRANKLIN ST</t>
  </si>
  <si>
    <t>606 S FRANKLIN ST</t>
  </si>
  <si>
    <t>611 S FRANKLIN ST</t>
  </si>
  <si>
    <t>609 S FRANKLIN ST</t>
  </si>
  <si>
    <t>90 VINNIE AVE</t>
  </si>
  <si>
    <t>235 WHEATLAND CT</t>
  </si>
  <si>
    <t>735 WALTERS DR</t>
  </si>
  <si>
    <t>55 CHERRY LN</t>
  </si>
  <si>
    <t>200 JONES ST</t>
  </si>
  <si>
    <t>211 LESTER PL</t>
  </si>
  <si>
    <t>945 S FRANKLIN ST</t>
  </si>
  <si>
    <t>1030 S FRANKLIN ST</t>
  </si>
  <si>
    <t>1190 S FRANKLIN ST</t>
  </si>
  <si>
    <t>1250 S FRANKLIN ST</t>
  </si>
  <si>
    <t>10 ROSEHILL DR</t>
  </si>
  <si>
    <t>110 ROSEHILL DR</t>
  </si>
  <si>
    <t>115 ROSEHILL DR</t>
  </si>
  <si>
    <t>215 BERKSHIRE DR</t>
  </si>
  <si>
    <t>205 ROSEHILL DR</t>
  </si>
  <si>
    <t>220 ROSEHILL DR</t>
  </si>
  <si>
    <t>270 KIMBALL LN</t>
  </si>
  <si>
    <t>245 ROSEHILL DR</t>
  </si>
  <si>
    <t>240 ROSEHILL DR</t>
  </si>
  <si>
    <t>255 ROSEHILL DR</t>
  </si>
  <si>
    <t>260 ROSEHILL DR</t>
  </si>
  <si>
    <t>250 ROSEHILL DR</t>
  </si>
  <si>
    <t>1405 S FRANKLIN ST</t>
  </si>
  <si>
    <t>1465 S FRANKLIN ST</t>
  </si>
  <si>
    <t>1600 S FRANKLIN ST</t>
  </si>
  <si>
    <t>1605 S FRANKLIN ST</t>
  </si>
  <si>
    <t>1620 S FRANKLIN ST</t>
  </si>
  <si>
    <t>1630 S FRANKLIN ST</t>
  </si>
  <si>
    <t>1700 S FRANKLIN ST</t>
  </si>
  <si>
    <t>1710 S FRANKLIN ST</t>
  </si>
  <si>
    <t>1805 S FRANKLIN ST</t>
  </si>
  <si>
    <t>1835 S FRANKLIN ST</t>
  </si>
  <si>
    <t>1845 S FRANKLIN ST</t>
  </si>
  <si>
    <t>1855 S FRANKLIN ST</t>
  </si>
  <si>
    <t>2227 PILOT RD</t>
  </si>
  <si>
    <t>1875 S FRANKLIN ST</t>
  </si>
  <si>
    <t>1865 AKERS ST</t>
  </si>
  <si>
    <t>95 JONES ST</t>
  </si>
  <si>
    <t>90 SOMERSET ST</t>
  </si>
  <si>
    <t>1860 S FRANKLIN ST</t>
  </si>
  <si>
    <t>110 JONES ST</t>
  </si>
  <si>
    <t>190 JONES ST</t>
  </si>
  <si>
    <t>180 OVERLAND DR</t>
  </si>
  <si>
    <t>290 JONES ST</t>
  </si>
  <si>
    <t>295 JONES ST SE</t>
  </si>
  <si>
    <t>215 JONES ST SE</t>
  </si>
  <si>
    <t>115 TANGLEWOOD DR</t>
  </si>
  <si>
    <t>175 TANGLEWOOD DR</t>
  </si>
  <si>
    <t>225 TANGLEWOOD DR</t>
  </si>
  <si>
    <t>220 TANGLEWOOD DR</t>
  </si>
  <si>
    <t>230 TANGLEWOOD DR</t>
  </si>
  <si>
    <t>235 TANGLEWOOD DR</t>
  </si>
  <si>
    <t>245 TANGLEWOOD DR</t>
  </si>
  <si>
    <t>335 HYDE ST</t>
  </si>
  <si>
    <t>1000 CAMBRIA ST NW</t>
  </si>
  <si>
    <t>325 TANGLEWOOD DR</t>
  </si>
  <si>
    <t>335 TANGLEWOOD DR</t>
  </si>
  <si>
    <t>325 BRIARWOOD DR</t>
  </si>
  <si>
    <t>375 TANGLEWOOD DR</t>
  </si>
  <si>
    <t>405 TANGLEWOOD DR</t>
  </si>
  <si>
    <t>420 TANGLEWOOD DR</t>
  </si>
  <si>
    <t>380 TANGLEWOOD DR</t>
  </si>
  <si>
    <t>370 TANGLEWOOD DR</t>
  </si>
  <si>
    <t>60 OVERLAND DR</t>
  </si>
  <si>
    <t>75 OVERLAND DR</t>
  </si>
  <si>
    <t>80 OVERLAND DR</t>
  </si>
  <si>
    <t>85 OVERLAND DR</t>
  </si>
  <si>
    <t>90 OVERLAND DR</t>
  </si>
  <si>
    <t>95 OVERLAND DR</t>
  </si>
  <si>
    <t>105 OVERLAND DR</t>
  </si>
  <si>
    <t>125 OVERLAND DR</t>
  </si>
  <si>
    <t>165 OVERLAND DR</t>
  </si>
  <si>
    <t>185 OVERLAND DR</t>
  </si>
  <si>
    <t>200 OVERLAND DR</t>
  </si>
  <si>
    <t>245 OVERLAND DR</t>
  </si>
  <si>
    <t>260 OVERLAND DR</t>
  </si>
  <si>
    <t>275 OVERLAND DR</t>
  </si>
  <si>
    <t>280 OVERLAND DR</t>
  </si>
  <si>
    <t>295 OVERLAND DR</t>
  </si>
  <si>
    <t>305 OVERLAND DR</t>
  </si>
  <si>
    <t>330 OVERLAND DR</t>
  </si>
  <si>
    <t>340 OVERLAND DR</t>
  </si>
  <si>
    <t>355 OVERLAND DR</t>
  </si>
  <si>
    <t>365 OVERLAND DR</t>
  </si>
  <si>
    <t>312 E MAIN ST</t>
  </si>
  <si>
    <t>425 OVERLAND DR</t>
  </si>
  <si>
    <t>465 OVERLAND DR</t>
  </si>
  <si>
    <t>465 CANTERBURY ST</t>
  </si>
  <si>
    <t>485 CANTERBURY ST</t>
  </si>
  <si>
    <t>495 CANTERBURY ST</t>
  </si>
  <si>
    <t>480 CANTERBURY ST</t>
  </si>
  <si>
    <t>450 CANTERBURY ST</t>
  </si>
  <si>
    <t>440 CANTERBURY ST</t>
  </si>
  <si>
    <t>1675 S FRANKLIN ST</t>
  </si>
  <si>
    <t>445 CANTERBURY ST</t>
  </si>
  <si>
    <t>475 MULBERRY DR</t>
  </si>
  <si>
    <t>425 MULBERRY DR</t>
  </si>
  <si>
    <t>395 MULBERRY DR</t>
  </si>
  <si>
    <t>505 WILLOW DR SW</t>
  </si>
  <si>
    <t>385 MULBERRY DR</t>
  </si>
  <si>
    <t>240 MULBERRY DR</t>
  </si>
  <si>
    <t>360 MULBERRY DR</t>
  </si>
  <si>
    <t>325 MULBERRY DR</t>
  </si>
  <si>
    <t>305 MULBERRY DR</t>
  </si>
  <si>
    <t>300 MULBERRY DR</t>
  </si>
  <si>
    <t>290 MULBERRY DR</t>
  </si>
  <si>
    <t>260 MULBERRY DR</t>
  </si>
  <si>
    <t>265 MULBERRY DR</t>
  </si>
  <si>
    <t>225 MULBERRY DR</t>
  </si>
  <si>
    <t>205 MULBERRY DR</t>
  </si>
  <si>
    <t>15 ROSEHILL DR</t>
  </si>
  <si>
    <t>600 CAPITOL WAY</t>
  </si>
  <si>
    <t>165 MULBERRY DR</t>
  </si>
  <si>
    <t>145 MULBERRY DR</t>
  </si>
  <si>
    <t>140 MULBERRY DR</t>
  </si>
  <si>
    <t>125 MULBERRY DR</t>
  </si>
  <si>
    <t>120 MULBERRY DR</t>
  </si>
  <si>
    <t>105 MULBERRY DR</t>
  </si>
  <si>
    <t>65 MULBERRY DR</t>
  </si>
  <si>
    <t>45 MULBERRY DR</t>
  </si>
  <si>
    <t>40 MULBERRY DR</t>
  </si>
  <si>
    <t>185 EDGEWOOD DR</t>
  </si>
  <si>
    <t>190 EDGEWOOD DR</t>
  </si>
  <si>
    <t>160 EDGEWOOD DR</t>
  </si>
  <si>
    <t>130 EDGEWOOD DR</t>
  </si>
  <si>
    <t>85 SUMMITRIDGE RD</t>
  </si>
  <si>
    <t>105 SUMMITRIDGE RD</t>
  </si>
  <si>
    <t>145 SUMMITRIDGE RD</t>
  </si>
  <si>
    <t>160 SUMMITRIDGE RD</t>
  </si>
  <si>
    <t>225 SUMMITRIDGE RD</t>
  </si>
  <si>
    <t>315 SUMMITRIDGE RD</t>
  </si>
  <si>
    <t>320 SUMMITRIDGE RD</t>
  </si>
  <si>
    <t>330 SUMMITRIDGE RD</t>
  </si>
  <si>
    <t>360 SUMMITRIDGE RD</t>
  </si>
  <si>
    <t>370 SUMMITRIDGE RD</t>
  </si>
  <si>
    <t>380 SUMMITRIDGE RD</t>
  </si>
  <si>
    <t>365 SUMMITRIDGE RD</t>
  </si>
  <si>
    <t>385 SUMMITRIDGE RD</t>
  </si>
  <si>
    <t>395 SUMMITRIDGE RD</t>
  </si>
  <si>
    <t>390 SUMMITRIDGE RD</t>
  </si>
  <si>
    <t>410 SUMMITRIDGE RD</t>
  </si>
  <si>
    <t>435 SUMMITRIDGE RD</t>
  </si>
  <si>
    <t>440 SUMMITRIDGE RD</t>
  </si>
  <si>
    <t>445 SUMMITRIDGE RD</t>
  </si>
  <si>
    <t>450 SUMMITRIDGE RD</t>
  </si>
  <si>
    <t>465 SUMMITRIDGE RD</t>
  </si>
  <si>
    <t>460 SUMMITRIDGE RD</t>
  </si>
  <si>
    <t>485 SUMMITRIDGE RD</t>
  </si>
  <si>
    <t>480 SUMMITRIDGE RD</t>
  </si>
  <si>
    <t>505 SUMMITRIDGE RD</t>
  </si>
  <si>
    <t>500 SUMMITRIDGE RD</t>
  </si>
  <si>
    <t>115 BRIARWOOD DR</t>
  </si>
  <si>
    <t>120 BRIARWOOD DR</t>
  </si>
  <si>
    <t>145 BRIARWOOD DR</t>
  </si>
  <si>
    <t>130 BRIARWOOD DR</t>
  </si>
  <si>
    <t>155 BRIARWOOD DR</t>
  </si>
  <si>
    <t>150 BRIARWOOD DR</t>
  </si>
  <si>
    <t>165 BRIARWOOD DR</t>
  </si>
  <si>
    <t>175 BRIARWOOD DR</t>
  </si>
  <si>
    <t>185 BRIARWOOD DR</t>
  </si>
  <si>
    <t>215 BRIARWOOD DR</t>
  </si>
  <si>
    <t>225 BRIARWOOD DR</t>
  </si>
  <si>
    <t>220 BRIARWOOD DR</t>
  </si>
  <si>
    <t>235 BRIARWOOD DR</t>
  </si>
  <si>
    <t>275 BRIARWOOD DR</t>
  </si>
  <si>
    <t>940 GEORGE EDWARD VIA</t>
  </si>
  <si>
    <t>210 KIMBALL LN</t>
  </si>
  <si>
    <t>135 SAPPHIRE AVE</t>
  </si>
  <si>
    <t>APT A 503 W MAIN ST</t>
  </si>
  <si>
    <t>265 CITRINE CT</t>
  </si>
  <si>
    <t>730 W MAIN ST</t>
  </si>
  <si>
    <t>620 W MAIN ST</t>
  </si>
  <si>
    <t>880 &amp; 890 LIFE DR</t>
  </si>
  <si>
    <t>896 LIFE DR</t>
  </si>
  <si>
    <t>Yes – Daycare</t>
  </si>
  <si>
    <t>220 BRONZE LEAF DR</t>
  </si>
  <si>
    <t>300 SOUTH HILL DR</t>
  </si>
  <si>
    <t>325 AUBURN DR</t>
  </si>
  <si>
    <t>335 AUBURN DR</t>
  </si>
  <si>
    <t>260 AUBURN DR</t>
  </si>
  <si>
    <t>220 AUBURN DR</t>
  </si>
  <si>
    <t>335 NEWCOMB ST</t>
  </si>
  <si>
    <t>420 MILLER ST</t>
  </si>
  <si>
    <t>135 GOLD LEAF DR</t>
  </si>
  <si>
    <t>560 CHRISMAN ST</t>
  </si>
  <si>
    <t>550 CHRISMAN ST</t>
  </si>
  <si>
    <t>325 HYDE ST</t>
  </si>
  <si>
    <t>495 MILLER CT</t>
  </si>
  <si>
    <t>645 KAMRAN DR</t>
  </si>
  <si>
    <t>103 ROANOKE ST</t>
  </si>
  <si>
    <t>415 ROANOKE ST</t>
  </si>
  <si>
    <t>208 MILLER ST</t>
  </si>
  <si>
    <t>25 SCATTERGOOD DR NE</t>
  </si>
  <si>
    <t>115 ALLEGHANY ST</t>
  </si>
  <si>
    <t>308 CIRCLE DR</t>
  </si>
  <si>
    <t>11 MONTAGUE ST</t>
  </si>
  <si>
    <t>9 MONTAGUE ST</t>
  </si>
  <si>
    <t>70 FIRST ST SE</t>
  </si>
  <si>
    <t>200 DARCI DR</t>
  </si>
  <si>
    <t>90 PATRICIA LN</t>
  </si>
  <si>
    <t>300 MAPLE DR</t>
  </si>
  <si>
    <t>320 MAPLE DR</t>
  </si>
  <si>
    <t>360 MAPLE DR</t>
  </si>
  <si>
    <t>380 MAPLE DR</t>
  </si>
  <si>
    <t>270 EPPERLY DR</t>
  </si>
  <si>
    <t>280 EPPERLY DR</t>
  </si>
  <si>
    <t>530 HARKRADER ST</t>
  </si>
  <si>
    <t>1275 CEDAR ST</t>
  </si>
  <si>
    <t>1250 ROANOKE ST</t>
  </si>
  <si>
    <t>980 ROANOKE ST</t>
  </si>
  <si>
    <t>970 ROANOKE ST</t>
  </si>
  <si>
    <t>235 OVERHILL RD</t>
  </si>
  <si>
    <t>440 OVERHILL RD</t>
  </si>
  <si>
    <t>260 OVERHILL RD</t>
  </si>
  <si>
    <t>270 BRIARWOOD DR</t>
  </si>
  <si>
    <t>285 BRIARWOOD DR</t>
  </si>
  <si>
    <t>280 BRIARWOOD DR</t>
  </si>
  <si>
    <t>290 BRIARWOOD DR</t>
  </si>
  <si>
    <t>295 BRIARWOOD DR</t>
  </si>
  <si>
    <t>305 BRIARWOOD DR</t>
  </si>
  <si>
    <t>315 BRIARWOOD DR</t>
  </si>
  <si>
    <t>605 FALLING BRANCH RD</t>
  </si>
  <si>
    <t>330 BRIARWOOD DR</t>
  </si>
  <si>
    <t>700 HOLLY DR</t>
  </si>
  <si>
    <t>250 BRIARWOOD DR</t>
  </si>
  <si>
    <t>735 HOLLY DR</t>
  </si>
  <si>
    <t>765 HOLLY DR</t>
  </si>
  <si>
    <t>105 BALDWIN LN</t>
  </si>
  <si>
    <t>125 BALDWIN LN</t>
  </si>
  <si>
    <t>200 BALDWIN LN</t>
  </si>
  <si>
    <t>240 BALDWIN LN</t>
  </si>
  <si>
    <t>260 BALDWIN LN</t>
  </si>
  <si>
    <t>290 BALDWIN LN</t>
  </si>
  <si>
    <t>240 KIMBALL LN</t>
  </si>
  <si>
    <t>195 KIMBALL LN</t>
  </si>
  <si>
    <t>175 KIMBALL LN</t>
  </si>
  <si>
    <t>115 KIMBALL LN</t>
  </si>
  <si>
    <t>110 KIMBALL LN</t>
  </si>
  <si>
    <t>90 KIMBALL LN</t>
  </si>
  <si>
    <t>70 KIMBALL LN</t>
  </si>
  <si>
    <t>403 W MAIN ST</t>
  </si>
  <si>
    <t>405 W MAIN ST</t>
  </si>
  <si>
    <t>407 W MAIN ST</t>
  </si>
  <si>
    <t>620 LYLE LN</t>
  </si>
  <si>
    <t>925 W MAIN ST</t>
  </si>
  <si>
    <t>970 W MAIN ST</t>
  </si>
  <si>
    <t>960 W MAIN ST</t>
  </si>
  <si>
    <t>820 W MAIN ST</t>
  </si>
  <si>
    <t>770 W MAIN ST</t>
  </si>
  <si>
    <t>740 W MAIN ST</t>
  </si>
  <si>
    <t>690 W MAIN ST</t>
  </si>
  <si>
    <t>660 W MAIN ST</t>
  </si>
  <si>
    <t>406 W MAIN ST</t>
  </si>
  <si>
    <t>445 SCHOOL LN</t>
  </si>
  <si>
    <t>1075 W MAIN ST</t>
  </si>
  <si>
    <t>1070 W MAIN ST</t>
  </si>
  <si>
    <t>1225 W MAIN ST</t>
  </si>
  <si>
    <t>940 LIFE DR</t>
  </si>
  <si>
    <t>900 LIFE DR</t>
  </si>
  <si>
    <t>2</t>
  </si>
  <si>
    <t>180 SOUTH HILL DR</t>
  </si>
  <si>
    <t>365 SOUTH HILL DR</t>
  </si>
  <si>
    <t>345 AUBURN DR</t>
  </si>
  <si>
    <t>355 AUBURN DR</t>
  </si>
  <si>
    <t>380 AUBURN DR</t>
  </si>
  <si>
    <t>340 AUBURN DR</t>
  </si>
  <si>
    <t>402 RADFORD ST</t>
  </si>
  <si>
    <t>1010 W MAIN ST</t>
  </si>
  <si>
    <t>105 ROBIN RD</t>
  </si>
  <si>
    <t>115 ROBIN RD</t>
  </si>
  <si>
    <t>135 ROBIN RD</t>
  </si>
  <si>
    <t>145 ROBIN RD</t>
  </si>
  <si>
    <t>155 ROBIN RD</t>
  </si>
  <si>
    <t>980 OAK DR</t>
  </si>
  <si>
    <t>940 OAK DR</t>
  </si>
  <si>
    <t>925 OAK DR</t>
  </si>
  <si>
    <t>905 OAK DR</t>
  </si>
  <si>
    <t>90 HICKORY DR</t>
  </si>
  <si>
    <t>110 HICKORY DR</t>
  </si>
  <si>
    <t>915 HUMMINGBIRD DR</t>
  </si>
  <si>
    <t>160 HICKORY DR</t>
  </si>
  <si>
    <t>920 HUMMINGBIRD DR</t>
  </si>
  <si>
    <t>940 HUMMINGBIRD DR</t>
  </si>
  <si>
    <t>970 HUMMINGBIRD DR</t>
  </si>
  <si>
    <t>975 HUMMINGBIRD DR</t>
  </si>
  <si>
    <t>990 HUMMINGBIRD DR</t>
  </si>
  <si>
    <t>995 HUMMINGBIRD DR</t>
  </si>
  <si>
    <t>990 CARDINAL DR</t>
  </si>
  <si>
    <t>980 CARDINAL DR</t>
  </si>
  <si>
    <t>965 CARDINAL DR</t>
  </si>
  <si>
    <t>955 CARDINAL DR</t>
  </si>
  <si>
    <t>900 CARDINAL DR</t>
  </si>
  <si>
    <t>885 MOUNTAINVIEW DR</t>
  </si>
  <si>
    <t>870 CARSON DR</t>
  </si>
  <si>
    <t>880 CARSON DR</t>
  </si>
  <si>
    <t>890 CARSON DR</t>
  </si>
  <si>
    <t>905 CARSON DR</t>
  </si>
  <si>
    <t>910 CARSON DR</t>
  </si>
  <si>
    <t>915 CARSON DR</t>
  </si>
  <si>
    <t>970 CARSON DR</t>
  </si>
  <si>
    <t>975 CARSON DR</t>
  </si>
  <si>
    <t>980 CARSON DR</t>
  </si>
  <si>
    <t>985 CARSON DR</t>
  </si>
  <si>
    <t>995 CARSON DR</t>
  </si>
  <si>
    <t>390 HICKORY DR</t>
  </si>
  <si>
    <t>350 HICKORY DR</t>
  </si>
  <si>
    <t>290 HICKORY DR</t>
  </si>
  <si>
    <t>295 HICKORY DR</t>
  </si>
  <si>
    <t>900 SECOND ST SW</t>
  </si>
  <si>
    <t>885 SECOND ST SW</t>
  </si>
  <si>
    <t>830 SECOND ST SW</t>
  </si>
  <si>
    <t>790 SECOND ST SW</t>
  </si>
  <si>
    <t>780 SECOND ST SW</t>
  </si>
  <si>
    <t>215 CHERRY LN</t>
  </si>
  <si>
    <t>175 CHERRY LN</t>
  </si>
  <si>
    <t>170 CHERRY LN</t>
  </si>
  <si>
    <t>130 CHERRY LN</t>
  </si>
  <si>
    <t>125 CHERRY LN</t>
  </si>
  <si>
    <t>100 CHERRY LN</t>
  </si>
  <si>
    <t>95 CHERRY LN</t>
  </si>
  <si>
    <t>65 GROVE AVE</t>
  </si>
  <si>
    <t>50 GROVE AVE</t>
  </si>
  <si>
    <t>115 GROVE AVE</t>
  </si>
  <si>
    <t>135 GROVE AVE</t>
  </si>
  <si>
    <t>140 GROVE AVE</t>
  </si>
  <si>
    <t>145 GROVE AVE</t>
  </si>
  <si>
    <t>150 GROVE AVE</t>
  </si>
  <si>
    <t>675 MOUNTAINVIEW DR</t>
  </si>
  <si>
    <t>650 MOUNTAINVIEW DR</t>
  </si>
  <si>
    <t>735 MOUNTAINVIEW DR</t>
  </si>
  <si>
    <t>740 MOUNTAINVIEW DR</t>
  </si>
  <si>
    <t>755 MOUNTAINVIEW DR</t>
  </si>
  <si>
    <t>760 MOUNTAINVIEW DR</t>
  </si>
  <si>
    <t>785 MOUNTAINVIEW DR</t>
  </si>
  <si>
    <t>815 MOUNTAINVIEW DR</t>
  </si>
  <si>
    <t>830 MOUNTAINVIEW DR</t>
  </si>
  <si>
    <t>835 MOUNTAINVIEW DR</t>
  </si>
  <si>
    <t>855 MOUNTAINVIEW DR</t>
  </si>
  <si>
    <t>850 MOUNTAINVIEW DR</t>
  </si>
  <si>
    <t>865 MOUNTAINVIEW DR</t>
  </si>
  <si>
    <t>875 ATKINSON RD</t>
  </si>
  <si>
    <t>870 ATKINSON RD</t>
  </si>
  <si>
    <t>850 ATKINSON RD</t>
  </si>
  <si>
    <t>835 ATKINSON RD</t>
  </si>
  <si>
    <t>830 ATKINSON RD</t>
  </si>
  <si>
    <t>810 ATKINSON RD</t>
  </si>
  <si>
    <t>755 GEORGE EDWARD VIA</t>
  </si>
  <si>
    <t>765 ATKINSON RD</t>
  </si>
  <si>
    <t>740 ATKINSON RD</t>
  </si>
  <si>
    <t>745 ATKINSON RD</t>
  </si>
  <si>
    <t>720 ATKINSON RD</t>
  </si>
  <si>
    <t>600 CARSON DR</t>
  </si>
  <si>
    <t>655 ATKINSON RD</t>
  </si>
  <si>
    <t>650 ATKINSON RD</t>
  </si>
  <si>
    <t>620 ATKINSON RD</t>
  </si>
  <si>
    <t>625 ATKINSON RD</t>
  </si>
  <si>
    <t>580 ATKINSON RD</t>
  </si>
  <si>
    <t>585 ATKINSON RD</t>
  </si>
  <si>
    <t>565 ATKINSON RD</t>
  </si>
  <si>
    <t>540 ATKINSON RD</t>
  </si>
  <si>
    <t>545 ATKINSON RD</t>
  </si>
  <si>
    <t>480 ATKINSON RD</t>
  </si>
  <si>
    <t>485 ATKINSON RD</t>
  </si>
  <si>
    <t>465 ATKINSON RD</t>
  </si>
  <si>
    <t>445 ATKINSON RD</t>
  </si>
  <si>
    <t>440 ATKINSON RD</t>
  </si>
  <si>
    <t>420 ATKINSON RD</t>
  </si>
  <si>
    <t>580 CHRISMAN ST</t>
  </si>
  <si>
    <t>570 CHRISMAN ST</t>
  </si>
  <si>
    <t>425 ATKINSON RD</t>
  </si>
  <si>
    <t>330 HYDE ST</t>
  </si>
  <si>
    <t>305 HYDE ST</t>
  </si>
  <si>
    <t>525 CHRISMAN ST</t>
  </si>
  <si>
    <t>440 CHRISMAN ST</t>
  </si>
  <si>
    <t>455 CHRISMAN ST</t>
  </si>
  <si>
    <t>805 CARSON DR</t>
  </si>
  <si>
    <t>795 CARSON DR</t>
  </si>
  <si>
    <t>245 AUBURN DR</t>
  </si>
  <si>
    <t>745 CARSON DR</t>
  </si>
  <si>
    <t>740 CARSON DR</t>
  </si>
  <si>
    <t>720 CARSON DR</t>
  </si>
  <si>
    <t>725 CARSON DR</t>
  </si>
  <si>
    <t>680 CARSON DR</t>
  </si>
  <si>
    <t>685 CARSON DR</t>
  </si>
  <si>
    <t>640 CARSON DR</t>
  </si>
  <si>
    <t>114 ROSELAND DR</t>
  </si>
  <si>
    <t>113 ROSELAND DR</t>
  </si>
  <si>
    <t>109 ROSELAND DR</t>
  </si>
  <si>
    <t>110 ROSELAND DR</t>
  </si>
  <si>
    <t>108 ROSELAND DR</t>
  </si>
  <si>
    <t>1045 STAFFORD DR</t>
  </si>
  <si>
    <t>103 ROSELAND DR</t>
  </si>
  <si>
    <t>406 THIRD ST</t>
  </si>
  <si>
    <t>403 THIRD ST</t>
  </si>
  <si>
    <t>407 THIRD ST</t>
  </si>
  <si>
    <t>409 THIRD ST</t>
  </si>
  <si>
    <t>505 THIRD ST</t>
  </si>
  <si>
    <t>500 THIRD ST</t>
  </si>
  <si>
    <t>520 THIRD ST</t>
  </si>
  <si>
    <t>535 THIRD ST</t>
  </si>
  <si>
    <t>540 THIRD ST</t>
  </si>
  <si>
    <t>575 THIRD ST</t>
  </si>
  <si>
    <t>585 THIRD ST</t>
  </si>
  <si>
    <t>625 MOUNTAINVIEW DR</t>
  </si>
  <si>
    <t>302 HIGHVIEW ST</t>
  </si>
  <si>
    <t>304 HIGHVIEW ST</t>
  </si>
  <si>
    <t>610 SECOND ST SW</t>
  </si>
  <si>
    <t>600 SECOND ST SW</t>
  </si>
  <si>
    <t>560 SECOND ST SW</t>
  </si>
  <si>
    <t>540 SECOND ST SW</t>
  </si>
  <si>
    <t>545 SECOND ST SW</t>
  </si>
  <si>
    <t>520 SECOND ST SW</t>
  </si>
  <si>
    <t>505 SECOND ST SW</t>
  </si>
  <si>
    <t>408 SECOND ST SW</t>
  </si>
  <si>
    <t>405 SECOND ST SW</t>
  </si>
  <si>
    <t>508 W MAIN ST</t>
  </si>
  <si>
    <t>404 SECOND ST SW</t>
  </si>
  <si>
    <t>400 SECOND ST SW</t>
  </si>
  <si>
    <t>403 SECOND ST SW</t>
  </si>
  <si>
    <t>401 SECOND ST SW</t>
  </si>
  <si>
    <t>105 LONGVIEW DR</t>
  </si>
  <si>
    <t>107 LONGVIEW DR</t>
  </si>
  <si>
    <t>110 LONGVIEW DR</t>
  </si>
  <si>
    <t>112 LONGVIEW DR</t>
  </si>
  <si>
    <t>111 LONGVIEW DR</t>
  </si>
  <si>
    <t>1040 GEORGE EDWARD VIA</t>
  </si>
  <si>
    <t>116 LONGVIEW DR</t>
  </si>
  <si>
    <t>125 LONGVIEW DR</t>
  </si>
  <si>
    <t>145 HIGHVIEW ST</t>
  </si>
  <si>
    <t>135 HIGHVIEW ST</t>
  </si>
  <si>
    <t>125 HIGHVIEW ST</t>
  </si>
  <si>
    <t>105 HIGHVIEW ST</t>
  </si>
  <si>
    <t>110 HIGHVIEW ST</t>
  </si>
  <si>
    <t>95 HIGHVIEW ST</t>
  </si>
  <si>
    <t>75 HIGHVIEW ST</t>
  </si>
  <si>
    <t>950 HUMMINGBIRD DR</t>
  </si>
  <si>
    <t>205 ROANOKE ST</t>
  </si>
  <si>
    <t>209 ROANOKE ST</t>
  </si>
  <si>
    <t>211 ROANOKE ST</t>
  </si>
  <si>
    <t>305 ROANOKE ST</t>
  </si>
  <si>
    <t>107 MILLER ST</t>
  </si>
  <si>
    <t>417 ROANOKE ST</t>
  </si>
  <si>
    <t>109 MILLER ST</t>
  </si>
  <si>
    <t>111 MILLER ST</t>
  </si>
  <si>
    <t>108 MILLER ST</t>
  </si>
  <si>
    <t>113 MILLER ST</t>
  </si>
  <si>
    <t>110 MILLER ST</t>
  </si>
  <si>
    <t>205 MILLER ST</t>
  </si>
  <si>
    <t>209 MILLER ST</t>
  </si>
  <si>
    <t>300 MILLER ST</t>
  </si>
  <si>
    <t>302 MILLER ST</t>
  </si>
  <si>
    <t>211 MILLER ST</t>
  </si>
  <si>
    <t>214 ALLEGHANY ST</t>
  </si>
  <si>
    <t>215 ALLEGHANY ST</t>
  </si>
  <si>
    <t>208 ALLEGHANY ST</t>
  </si>
  <si>
    <t>205 ALLEGHANY ST</t>
  </si>
  <si>
    <t>1/1/1880</t>
  </si>
  <si>
    <t>204 ALLEGHANY ST</t>
  </si>
  <si>
    <t>200 ALLEGHANY ST</t>
  </si>
  <si>
    <t>280 SUNRISE ST</t>
  </si>
  <si>
    <t>112 ALLEGHANY ST</t>
  </si>
  <si>
    <t>110 ALLEGHANY ST</t>
  </si>
  <si>
    <t>107 ALLEGHANY ST</t>
  </si>
  <si>
    <t>104 ALLEGHANY ST</t>
  </si>
  <si>
    <t>105 ALLEGHANY ST</t>
  </si>
  <si>
    <t>101 ALLEGHANY ST</t>
  </si>
  <si>
    <t>14 ALLEGHANY ST</t>
  </si>
  <si>
    <t>7 ALLEGHANY ST</t>
  </si>
  <si>
    <t>8 ALLEGHANY ST</t>
  </si>
  <si>
    <t>99 ELLETT DR</t>
  </si>
  <si>
    <t>101 ELLETT DR</t>
  </si>
  <si>
    <t>102 ELLETT DR</t>
  </si>
  <si>
    <t>108 ELLETT DR</t>
  </si>
  <si>
    <t>200 E WINDMILL RIDGE RD</t>
  </si>
  <si>
    <t>113 ELLETT DR</t>
  </si>
  <si>
    <t>119 ELLETT DR</t>
  </si>
  <si>
    <t>122 ELLETT DR</t>
  </si>
  <si>
    <t>124 ELLETT DR</t>
  </si>
  <si>
    <t>121 ELLETT DR</t>
  </si>
  <si>
    <t>130 ELLETT DR</t>
  </si>
  <si>
    <t>123 ELLETT DR</t>
  </si>
  <si>
    <t>137 ELLETT DR</t>
  </si>
  <si>
    <t>300 ELLETT DR</t>
  </si>
  <si>
    <t>500 ROANOKE ST</t>
  </si>
  <si>
    <t>412 ROANOKE ST</t>
  </si>
  <si>
    <t>406 ROANOKE ST</t>
  </si>
  <si>
    <t>400 ROANOKE ST</t>
  </si>
  <si>
    <t>308 ROANOKE ST</t>
  </si>
  <si>
    <t>302 ROANOKE ST</t>
  </si>
  <si>
    <t>300 ROANOKE ST</t>
  </si>
  <si>
    <t>214 ROANOKE ST</t>
  </si>
  <si>
    <t>210 ROANOKE ST</t>
  </si>
  <si>
    <t>6 ROANOKE ST</t>
  </si>
  <si>
    <t>109 PEPPER ST SE</t>
  </si>
  <si>
    <t>111 PEPPER ST SE</t>
  </si>
  <si>
    <t>210 PEPPER ST SE</t>
  </si>
  <si>
    <t>115 JENNIFER ST</t>
  </si>
  <si>
    <t>125 JENNIFER ST</t>
  </si>
  <si>
    <t>145 JENNIFER ST</t>
  </si>
  <si>
    <t>155 JENNIFER ST</t>
  </si>
  <si>
    <t>150 JENNIFER ST</t>
  </si>
  <si>
    <t>120 JENNIFER ST</t>
  </si>
  <si>
    <t>220 DARCI DR</t>
  </si>
  <si>
    <t>150 DARCI DR</t>
  </si>
  <si>
    <t>140 DARCI DR</t>
  </si>
  <si>
    <t>130 DARCI DR</t>
  </si>
  <si>
    <t>300 PEPPER ST SE</t>
  </si>
  <si>
    <t>1/1/1856</t>
  </si>
  <si>
    <t>APT A-B 302 PEPPER ST SE</t>
  </si>
  <si>
    <t>APT A-B 306 PEPPER ST SE</t>
  </si>
  <si>
    <t>APT A-H 318 PEPPER ST SE</t>
  </si>
  <si>
    <t>APT A-B 310 PEPPER ST SE</t>
  </si>
  <si>
    <t>APT A-B 314 PEPPER ST SE</t>
  </si>
  <si>
    <t>APT A-B 322 PEPPER ST SE</t>
  </si>
  <si>
    <t>APT A-B 326 PEPPER ST SE</t>
  </si>
  <si>
    <t>APT A-B 330 PEPPER ST SE</t>
  </si>
  <si>
    <t>APT A-B 334 PEPPER ST SE</t>
  </si>
  <si>
    <t>APT A-H 301 PEPPER ST SE</t>
  </si>
  <si>
    <t>APT A-H 305 PEPPER ST SE</t>
  </si>
  <si>
    <t>APT C 309 PEPPER ST SE</t>
  </si>
  <si>
    <t>APT A-B 309 PEPPER ST SE</t>
  </si>
  <si>
    <t>APT A-B 313 PEPPER ST SE</t>
  </si>
  <si>
    <t>APT A-B 317 PEPPER ST SE</t>
  </si>
  <si>
    <t>APT A-B 321 PEPPER ST SE</t>
  </si>
  <si>
    <t>312 CIRCLE DR</t>
  </si>
  <si>
    <t>313 CIRCLE DR</t>
  </si>
  <si>
    <t>315 CIRCLE DR</t>
  </si>
  <si>
    <t>322 CIRCLE DR</t>
  </si>
  <si>
    <t>324 CIRCLE DR</t>
  </si>
  <si>
    <t>321 CIRCLE DR</t>
  </si>
  <si>
    <t>325 CIRCLE DR</t>
  </si>
  <si>
    <t>210 CITRINE CT</t>
  </si>
  <si>
    <t>332 CIRCLE DR</t>
  </si>
  <si>
    <t>334 CIRCLE DR</t>
  </si>
  <si>
    <t>190 COLONIAL DR</t>
  </si>
  <si>
    <t>175 COLONIAL DR</t>
  </si>
  <si>
    <t>170 COLONIAL DR</t>
  </si>
  <si>
    <t>120 COLONIAL DR</t>
  </si>
  <si>
    <t>110 GUM DR</t>
  </si>
  <si>
    <t>120 GUM DR</t>
  </si>
  <si>
    <t>130 GUM DR</t>
  </si>
  <si>
    <t>150 GUM DR</t>
  </si>
  <si>
    <t>155 GUM DR</t>
  </si>
  <si>
    <t>165 GUM DR</t>
  </si>
  <si>
    <t>185 GUM DR</t>
  </si>
  <si>
    <t>170 GUM DR</t>
  </si>
  <si>
    <t>190 GUM DR</t>
  </si>
  <si>
    <t>205 GUM DR</t>
  </si>
  <si>
    <t>210 GUM DR</t>
  </si>
  <si>
    <t>220 GUM DR</t>
  </si>
  <si>
    <t>225 GUM DR</t>
  </si>
  <si>
    <t>245 GUM DR</t>
  </si>
  <si>
    <t>240 GUM DR</t>
  </si>
  <si>
    <t>255 GUM DR</t>
  </si>
  <si>
    <t>270 GUM DR</t>
  </si>
  <si>
    <t>290 GUM DR</t>
  </si>
  <si>
    <t>1170 BIRCH LN</t>
  </si>
  <si>
    <t>910 BIRCH LN</t>
  </si>
  <si>
    <t>295 ASH DR</t>
  </si>
  <si>
    <t>290 ASH DR</t>
  </si>
  <si>
    <t>275 ASH DR</t>
  </si>
  <si>
    <t>265 ASH DR</t>
  </si>
  <si>
    <t>260 ASH DR</t>
  </si>
  <si>
    <t>230 ASH DR</t>
  </si>
  <si>
    <t>235 ASH DR</t>
  </si>
  <si>
    <t>210 ASH DR</t>
  </si>
  <si>
    <t>225 ASH DR</t>
  </si>
  <si>
    <t>205 ASH DR</t>
  </si>
  <si>
    <t>100 RIDGE RD</t>
  </si>
  <si>
    <t>180 ASH DR</t>
  </si>
  <si>
    <t>155 ASH DR</t>
  </si>
  <si>
    <t>130 ASH DR</t>
  </si>
  <si>
    <t>125 ASH DR</t>
  </si>
  <si>
    <t>115 ASH DR</t>
  </si>
  <si>
    <t>100 ASH DR</t>
  </si>
  <si>
    <t>120 MAPLE DR</t>
  </si>
  <si>
    <t>140 MAPLE DR</t>
  </si>
  <si>
    <t>165 MAPLE DR</t>
  </si>
  <si>
    <t>170 MAPLE DR</t>
  </si>
  <si>
    <t>175 MAPLE DR</t>
  </si>
  <si>
    <t>185 MAPLE DR</t>
  </si>
  <si>
    <t>180 MAPLE DR</t>
  </si>
  <si>
    <t>195 MAPLE DR</t>
  </si>
  <si>
    <t>190 MAPLE DR</t>
  </si>
  <si>
    <t>200 MAPLE DR</t>
  </si>
  <si>
    <t>205 MAPLE DR</t>
  </si>
  <si>
    <t>230 MAPLE DR</t>
  </si>
  <si>
    <t>235 MAPLE DR</t>
  </si>
  <si>
    <t>250 MAPLE DR</t>
  </si>
  <si>
    <t>255 MAPLE DR</t>
  </si>
  <si>
    <t>265 MAPLE DR</t>
  </si>
  <si>
    <t>260 MAPLE DR</t>
  </si>
  <si>
    <t>1075 ELK DR</t>
  </si>
  <si>
    <t>270 MAPLE DR</t>
  </si>
  <si>
    <t>290 MAPLE DR</t>
  </si>
  <si>
    <t>325 MAPLE DR</t>
  </si>
  <si>
    <t>345 MAPLE DR</t>
  </si>
  <si>
    <t>340 MAPLE DR</t>
  </si>
  <si>
    <t>405 MAPLE DR</t>
  </si>
  <si>
    <t>440 MAPLE DR</t>
  </si>
  <si>
    <t>445 MAPLE DR</t>
  </si>
  <si>
    <t>465 MAPLE DR</t>
  </si>
  <si>
    <t>485 MAPLE DR</t>
  </si>
  <si>
    <t>790 MOUNTAINVIEW DR</t>
  </si>
  <si>
    <t>625 CANAAN RD</t>
  </si>
  <si>
    <t>655 CANAAN RD</t>
  </si>
  <si>
    <t>650 CANAAN RD</t>
  </si>
  <si>
    <t>640 CANAAN RD</t>
  </si>
  <si>
    <t>235 EPPERLY DR</t>
  </si>
  <si>
    <t>245 EPPERLY DR</t>
  </si>
  <si>
    <t>240 EPPERLY DR</t>
  </si>
  <si>
    <t>1455 PROVIDENCE BLVD</t>
  </si>
  <si>
    <t>250 EPPERLY DR</t>
  </si>
  <si>
    <t>265 EPPERLY DR</t>
  </si>
  <si>
    <t>285 EPPERLY DR</t>
  </si>
  <si>
    <t>415 MILLER ST</t>
  </si>
  <si>
    <t>490 OVERHILL RD</t>
  </si>
  <si>
    <t>408 MILLER ST</t>
  </si>
  <si>
    <t>404 MILLER ST</t>
  </si>
  <si>
    <t>402 MILLER ST</t>
  </si>
  <si>
    <t>201 EVANS ST</t>
  </si>
  <si>
    <t>290 KIMBALL LN</t>
  </si>
  <si>
    <t>25 SUMMITRIDGE RD</t>
  </si>
  <si>
    <t>930 READING RD</t>
  </si>
  <si>
    <t>305 MILLER ST</t>
  </si>
  <si>
    <t>304 MILLER ST</t>
  </si>
  <si>
    <t>1010 RED LEAF CT</t>
  </si>
  <si>
    <t>510 ROANOKE ST</t>
  </si>
  <si>
    <t>675 ROANOKE ST</t>
  </si>
  <si>
    <t>695 ROANOKE ST</t>
  </si>
  <si>
    <t>795 ROANOKE ST</t>
  </si>
  <si>
    <t>210 READING RD</t>
  </si>
  <si>
    <t>FLD 1 310 READING RD</t>
  </si>
  <si>
    <t>492 KIWANIS LN</t>
  </si>
  <si>
    <t>FLD 2 310 READING RD</t>
  </si>
  <si>
    <t>1145 ROANOKE ST</t>
  </si>
  <si>
    <t>1385 ROANOKE ST</t>
  </si>
  <si>
    <t>1200 ROANOKE ST</t>
  </si>
  <si>
    <t>820 ROANOKE ST</t>
  </si>
  <si>
    <t>790 ROANOKE ST</t>
  </si>
  <si>
    <t>740 ROANOKE ST</t>
  </si>
  <si>
    <t>670 ROANOKE ST</t>
  </si>
  <si>
    <t>610 ROANOKE ST</t>
  </si>
  <si>
    <t>185 OVERHILL RD</t>
  </si>
  <si>
    <t>215 OVERHILL RD</t>
  </si>
  <si>
    <t>305 OVERHILL RD</t>
  </si>
  <si>
    <t>345 OVERHILL RD</t>
  </si>
  <si>
    <t>385 OVERHILL RD</t>
  </si>
  <si>
    <t>405 OVERHILL RD</t>
  </si>
  <si>
    <t>425 OVERHILL RD</t>
  </si>
  <si>
    <t>495 OVERHILL RD</t>
  </si>
  <si>
    <t>420 OVERHILL RD</t>
  </si>
  <si>
    <t>400 OVERHILL RD</t>
  </si>
  <si>
    <t>380 OVERHILL RD</t>
  </si>
  <si>
    <t>340 OVERHILL RD</t>
  </si>
  <si>
    <t>680 MOUNT PLEASANT RD</t>
  </si>
  <si>
    <t>210 OVERHILL RD</t>
  </si>
  <si>
    <t>180 OVERHILL RD</t>
  </si>
  <si>
    <t>610 CHARLES ST</t>
  </si>
  <si>
    <t>630 CHARLES ST</t>
  </si>
  <si>
    <t>635 CHARLES ST</t>
  </si>
  <si>
    <t>645 CHARLES ST</t>
  </si>
  <si>
    <t>315 TURPIN WALK</t>
  </si>
  <si>
    <t>345 TURPIN WALK</t>
  </si>
  <si>
    <t>405 TURPIN WALK</t>
  </si>
  <si>
    <t>415 TURPIN WALK</t>
  </si>
  <si>
    <t>445 TURPIN WALK</t>
  </si>
  <si>
    <t>430 TURPIN WALK</t>
  </si>
  <si>
    <t>495 MULBERRY DR</t>
  </si>
  <si>
    <t>45 CHINQUAPIN TRL</t>
  </si>
  <si>
    <t>55 CHINQUAPIN TRL</t>
  </si>
  <si>
    <t>65 CHINQUAPIN TRL</t>
  </si>
  <si>
    <t>95 CHINQUAPIN TRL</t>
  </si>
  <si>
    <t>APT 2 295 CHINQUAPIN TRL</t>
  </si>
  <si>
    <t>APT 6 340 CHINQUAPIN TRL</t>
  </si>
  <si>
    <t>33 LEE HY CT</t>
  </si>
  <si>
    <t>APT B 610 READING RD</t>
  </si>
  <si>
    <t>APT 1 625 READING RD</t>
  </si>
  <si>
    <t>APT 4 625 READING RD</t>
  </si>
  <si>
    <t>670 READING RD</t>
  </si>
  <si>
    <t>620 ARROWHEAD TRL</t>
  </si>
  <si>
    <t>APT A 1130 GLEN CT</t>
  </si>
  <si>
    <t>1165 SPRUCE ST</t>
  </si>
  <si>
    <t>1100 SPRUCE ST</t>
  </si>
  <si>
    <t>165 MELODY DR</t>
  </si>
  <si>
    <t>425 ARROWHEAD TRL</t>
  </si>
  <si>
    <t>515 ARROWHEAD TRL</t>
  </si>
  <si>
    <t>1300 CHESTNUT DR</t>
  </si>
  <si>
    <t>1310 CHESTNUT DR</t>
  </si>
  <si>
    <t>1335 CHESTNUT DR</t>
  </si>
  <si>
    <t>1330 CHESTNUT DR</t>
  </si>
  <si>
    <t>1350 CHESTNUT DR</t>
  </si>
  <si>
    <t>101 COLLEGE ST</t>
  </si>
  <si>
    <t>450 HEMLOCK ST</t>
  </si>
  <si>
    <t>1300 FLINT DR</t>
  </si>
  <si>
    <t>1220 FLINT DR</t>
  </si>
  <si>
    <t>790 GEORGE EDWARD VIA</t>
  </si>
  <si>
    <t>195 SAPPHIRE AVE</t>
  </si>
  <si>
    <t>1390 ROANOKE ST</t>
  </si>
  <si>
    <t>535 STARLIGHT DR</t>
  </si>
  <si>
    <t>575 STARLIGHT DR</t>
  </si>
  <si>
    <t>1120 SPRUCE ST</t>
  </si>
  <si>
    <t>123 HAYMAKER ST</t>
  </si>
  <si>
    <t>1510 CEDAR ST</t>
  </si>
  <si>
    <t>610 CAMBRIA ST NW</t>
  </si>
  <si>
    <t>420 HEMLOCK ST</t>
  </si>
  <si>
    <t>425 HEMLOCK ST</t>
  </si>
  <si>
    <t>520 TOWER RD</t>
  </si>
  <si>
    <t>425 CHEROKEE DR</t>
  </si>
  <si>
    <t>30 JUSTIN LN</t>
  </si>
  <si>
    <t>475 WARRIOR DR</t>
  </si>
  <si>
    <t>485 WARRIOR DR</t>
  </si>
  <si>
    <t>660 DEE DEE DR</t>
  </si>
  <si>
    <t>2325 GILES DR</t>
  </si>
  <si>
    <t>2290 GILES DR</t>
  </si>
  <si>
    <t>2280 GILES DR</t>
  </si>
  <si>
    <t>2270 GILES DR</t>
  </si>
  <si>
    <t>2260 GILES DR</t>
  </si>
  <si>
    <t>2260 GLADE DR</t>
  </si>
  <si>
    <t>2355 GLADE DR</t>
  </si>
  <si>
    <t>2375 GLADE DR</t>
  </si>
  <si>
    <t>275 CITRINE CT</t>
  </si>
  <si>
    <t>645 CAMEO CT</t>
  </si>
  <si>
    <t>2535 GLADE DR</t>
  </si>
  <si>
    <t>30 CULLEN CT</t>
  </si>
  <si>
    <t>55 CULLEN CT</t>
  </si>
  <si>
    <t>60 CULLEN CT</t>
  </si>
  <si>
    <t>2592 GLADE DR</t>
  </si>
  <si>
    <t>2605 GLADE DR</t>
  </si>
  <si>
    <t>65 JUSTIN LN</t>
  </si>
  <si>
    <t>120 JUSTIN LN</t>
  </si>
  <si>
    <t>50 JUSTIN LN</t>
  </si>
  <si>
    <t>40 JUSTIN LN</t>
  </si>
  <si>
    <t>APT A 1115 GLEN CT</t>
  </si>
  <si>
    <t>1250 SCOTT ST</t>
  </si>
  <si>
    <t>315 DIAMOND AVE</t>
  </si>
  <si>
    <t>1050 SCOTT ST</t>
  </si>
  <si>
    <t>1055 SCOTT ST</t>
  </si>
  <si>
    <t>115 FLAGG CT</t>
  </si>
  <si>
    <t>120 SOPHIA LN SE</t>
  </si>
  <si>
    <t>110 POPS LN SE</t>
  </si>
  <si>
    <t>2085 FAIRVIEW ST SE</t>
  </si>
  <si>
    <t>1045 WOODROW RD</t>
  </si>
  <si>
    <t>135 LORET LN SE</t>
  </si>
  <si>
    <t>155 SOPHIA LN SE</t>
  </si>
  <si>
    <t>145 SOPHIA LN SE</t>
  </si>
  <si>
    <t>240 JARRETT DR</t>
  </si>
  <si>
    <t>485 DEE DEE DR</t>
  </si>
  <si>
    <t>470 DEE DEE DR</t>
  </si>
  <si>
    <t>545 DEE DEE DR</t>
  </si>
  <si>
    <t>580 DEE DEE DR</t>
  </si>
  <si>
    <t>650 TOWER RD</t>
  </si>
  <si>
    <t>610 DEE DEE DR</t>
  </si>
  <si>
    <t>620 DEE DEE DR</t>
  </si>
  <si>
    <t>630 DEE DEE DR</t>
  </si>
  <si>
    <t>640 DEE DEE DR</t>
  </si>
  <si>
    <t>695 DEE DEE DR</t>
  </si>
  <si>
    <t>2680 MADISON AVE</t>
  </si>
  <si>
    <t>880 TOWER RD</t>
  </si>
  <si>
    <t>870 TOWER RD</t>
  </si>
  <si>
    <t>40 PATRICIA LN</t>
  </si>
  <si>
    <t>110 PATRICIA LN</t>
  </si>
  <si>
    <t>3005 ROANOKE ST</t>
  </si>
  <si>
    <t>3075 ROANOKE ST</t>
  </si>
  <si>
    <t>3185 ROANOKE ST</t>
  </si>
  <si>
    <t>3135 ROANOKE ST</t>
  </si>
  <si>
    <t>3345 ROANOKE ST</t>
  </si>
  <si>
    <t>3385 ROANOKE ST</t>
  </si>
  <si>
    <t>3415 ROANOKE ST</t>
  </si>
  <si>
    <t>3487 ROANOKE ST</t>
  </si>
  <si>
    <t>LOT 1 10 MOUNT PLEASANT RD</t>
  </si>
  <si>
    <t>3765 KIRBY DR</t>
  </si>
  <si>
    <t>LOT 2 10 MOUNT PLEASANT RD</t>
  </si>
  <si>
    <t>APT B 410 CHURCH ST</t>
  </si>
  <si>
    <t>LOT 8 10 MOUNT PLEASANT RD</t>
  </si>
  <si>
    <t>645 MOUNT PLEASANT RD</t>
  </si>
  <si>
    <t>1445 SLEEPY HOLLOW RD</t>
  </si>
  <si>
    <t>300 HOWERY ST</t>
  </si>
  <si>
    <t>4190 CUMBERLAND DR</t>
  </si>
  <si>
    <t>4220 CUMBERLAND DR</t>
  </si>
  <si>
    <t>4215 WAYSIDE DR</t>
  </si>
  <si>
    <t>4335 CUMBERLAND DR</t>
  </si>
  <si>
    <t>4340 CUMBERLAND DR</t>
  </si>
  <si>
    <t>4355 CUMBERLAND DR</t>
  </si>
  <si>
    <t>4385 CUMBERLAND DR</t>
  </si>
  <si>
    <t>4385 WAYSIDE DR</t>
  </si>
  <si>
    <t>4445 WAYSIDE DR</t>
  </si>
  <si>
    <t>4802 WAYSIDE DR</t>
  </si>
  <si>
    <t>4245 CHRISTIE LN</t>
  </si>
  <si>
    <t>380 TURPIN WALK</t>
  </si>
  <si>
    <t>505 SOUTHVIEW TER</t>
  </si>
  <si>
    <t>525 SOUTHVIEW TER</t>
  </si>
  <si>
    <t>440 TANGLEWOOD DR</t>
  </si>
  <si>
    <t>555 SOUTHVIEW TER</t>
  </si>
  <si>
    <t>605 SOUTHVIEW TER</t>
  </si>
  <si>
    <t>355 PATRICIA LN</t>
  </si>
  <si>
    <t>735 SOUTHVIEW TER</t>
  </si>
  <si>
    <t>490 DOGWOOD LN</t>
  </si>
  <si>
    <t>495 DOGWOOD LN</t>
  </si>
  <si>
    <t>435 DOGWOOD LN</t>
  </si>
  <si>
    <t>440 DOGWOOD LN</t>
  </si>
  <si>
    <t>410 DOGWOOD LN</t>
  </si>
  <si>
    <t>380 DOGWOOD LN</t>
  </si>
  <si>
    <t>375 DOGWOOD LN</t>
  </si>
  <si>
    <t>340 DOGWOOD LN</t>
  </si>
  <si>
    <t>335 DOGWOOD LN</t>
  </si>
  <si>
    <t>320 DOGWOOD LN</t>
  </si>
  <si>
    <t>300 DOGWOOD LN</t>
  </si>
  <si>
    <t>650 RIDGE RD</t>
  </si>
  <si>
    <t>620 RIDGE RD</t>
  </si>
  <si>
    <t>735 IMPERIAL ST</t>
  </si>
  <si>
    <t>330 HOLMES ST</t>
  </si>
  <si>
    <t>205 CHINQUAPIN TRL</t>
  </si>
  <si>
    <t>200 CHINQUAPIN TRL</t>
  </si>
  <si>
    <t>240 CHINQUAPIN TRL</t>
  </si>
  <si>
    <t>300 CHINQUAPIN TRL</t>
  </si>
  <si>
    <t>360 READING RD</t>
  </si>
  <si>
    <t>435 CHINQUAPIN TRL</t>
  </si>
  <si>
    <t>445 CHINQUAPIN TRL</t>
  </si>
  <si>
    <t>455 CHINQUAPIN TRL</t>
  </si>
  <si>
    <t>465 CHINQUAPIN TRL</t>
  </si>
  <si>
    <t>470 CHINQUAPIN TRL</t>
  </si>
  <si>
    <t>480 CHINQUAPIN TRL</t>
  </si>
  <si>
    <t>485 CHINQUAPIN TRL</t>
  </si>
  <si>
    <t>490 CHINQUAPIN TRL</t>
  </si>
  <si>
    <t>510 CHINQUAPIN TRL</t>
  </si>
  <si>
    <t>520 CHINQUAPIN TRL</t>
  </si>
  <si>
    <t>530 CHINQUAPIN TRL</t>
  </si>
  <si>
    <t>555 CHINQUAPIN TRL</t>
  </si>
  <si>
    <t>560 CHINQUAPIN TRL</t>
  </si>
  <si>
    <t>565 CHINQUAPIN TRL</t>
  </si>
  <si>
    <t>570 CHINQUAPIN TRL</t>
  </si>
  <si>
    <t>575 CHINQUAPIN TRL</t>
  </si>
  <si>
    <t>580 CHINQUAPIN TRL</t>
  </si>
  <si>
    <t>470 READING RD</t>
  </si>
  <si>
    <t>505 READING RD</t>
  </si>
  <si>
    <t>1030 NEW VILLAGE DR</t>
  </si>
  <si>
    <t>565 READING RD</t>
  </si>
  <si>
    <t>585 READING RD</t>
  </si>
  <si>
    <t>645 LYLE LN</t>
  </si>
  <si>
    <t>655 READING RD</t>
  </si>
  <si>
    <t>705 READING RD</t>
  </si>
  <si>
    <t>755 READING RD</t>
  </si>
  <si>
    <t>720 LAWN DR</t>
  </si>
  <si>
    <t>840 READING RD</t>
  </si>
  <si>
    <t>845 READING RD</t>
  </si>
  <si>
    <t>865 READING RD</t>
  </si>
  <si>
    <t>900 READING RD</t>
  </si>
  <si>
    <t>1207 SILVER LAKE RD</t>
  </si>
  <si>
    <t>975 READING RD</t>
  </si>
  <si>
    <t>1005 READING RD</t>
  </si>
  <si>
    <t>1015 READING RD</t>
  </si>
  <si>
    <t>1025 READING RD</t>
  </si>
  <si>
    <t>1030 READING RD</t>
  </si>
  <si>
    <t>890 MOUNTAINVIEW DR</t>
  </si>
  <si>
    <t>1045 READING RD</t>
  </si>
  <si>
    <t>485 MULBERRY DR</t>
  </si>
  <si>
    <t>135 MASSIE DR</t>
  </si>
  <si>
    <t>1140 GLEN CT</t>
  </si>
  <si>
    <t>1185 SPRUCE ST</t>
  </si>
  <si>
    <t>1105 SPRUCE ST</t>
  </si>
  <si>
    <t>660 LYLE LN</t>
  </si>
  <si>
    <t>150 ARROWHEAD TRL</t>
  </si>
  <si>
    <t>1000 THORN CIR</t>
  </si>
  <si>
    <t>1090 THORN CIR</t>
  </si>
  <si>
    <t>185 ARROWHEAD TRL</t>
  </si>
  <si>
    <t>190 ARROWHEAD TRL</t>
  </si>
  <si>
    <t>215 ARROWHEAD TRL</t>
  </si>
  <si>
    <t>225 ARROWHEAD TRL</t>
  </si>
  <si>
    <t>280 ARROWHEAD TRL</t>
  </si>
  <si>
    <t>295 ARROWHEAD TRL</t>
  </si>
  <si>
    <t>300 ARROWHEAD TRL</t>
  </si>
  <si>
    <t>330 ARROWHEAD TRL</t>
  </si>
  <si>
    <t>315 ARROWHEAD TRL</t>
  </si>
  <si>
    <t>390 ARROWHEAD TRL</t>
  </si>
  <si>
    <t>490 TURPIN WALK</t>
  </si>
  <si>
    <t>440 ARROWHEAD TRL</t>
  </si>
  <si>
    <t>460 ARROWHEAD TRL</t>
  </si>
  <si>
    <t>480 ARROWHEAD TRL</t>
  </si>
  <si>
    <t>475 ARROWHEAD TRL</t>
  </si>
  <si>
    <t>1000 CHESTNUT DR</t>
  </si>
  <si>
    <t>1005 CHESTNUT DR</t>
  </si>
  <si>
    <t>1030 CHESTNUT DR</t>
  </si>
  <si>
    <t>1065 CHESTNUT DR</t>
  </si>
  <si>
    <t>1105 CHESTNUT DR</t>
  </si>
  <si>
    <t>1100 CHESTNUT DR</t>
  </si>
  <si>
    <t>1195 CHESTNUT DR</t>
  </si>
  <si>
    <t>1205 CHESTNUT DR</t>
  </si>
  <si>
    <t>1200 CHESTNUT DR</t>
  </si>
  <si>
    <t>1225 CHESTNUT DR</t>
  </si>
  <si>
    <t>1375 CHESTNUT DR</t>
  </si>
  <si>
    <t>1370 CHESTNUT DR</t>
  </si>
  <si>
    <t>275 TOMAHAWK DR</t>
  </si>
  <si>
    <t>285 TOMAHAWK DR</t>
  </si>
  <si>
    <t>300 TOMAHAWK DR</t>
  </si>
  <si>
    <t>325 TOMAHAWK DR</t>
  </si>
  <si>
    <t>330 TOMAHAWK DR</t>
  </si>
  <si>
    <t>365 TOMAHAWK DR</t>
  </si>
  <si>
    <t>385 TOMAHAWK DR</t>
  </si>
  <si>
    <t>405 TOMAHAWK DR</t>
  </si>
  <si>
    <t>415 TOMAHAWK DR</t>
  </si>
  <si>
    <t>400 TOMAHAWK DR</t>
  </si>
  <si>
    <t>425 TOMAHAWK DR</t>
  </si>
  <si>
    <t>435 TOMAHAWK DR</t>
  </si>
  <si>
    <t>440 TOMAHAWK DR</t>
  </si>
  <si>
    <t>445 TOMAHAWK DR</t>
  </si>
  <si>
    <t>865 W MAIN ST</t>
  </si>
  <si>
    <t>475 TOMAHAWK DR</t>
  </si>
  <si>
    <t>485 TOMAHAWK DR</t>
  </si>
  <si>
    <t>1230 SHERWOOD DR</t>
  </si>
  <si>
    <t>480 TOMAHAWK DR</t>
  </si>
  <si>
    <t>490 TOMAHAWK DR</t>
  </si>
  <si>
    <t>305 HUNTERS PATH</t>
  </si>
  <si>
    <t>355 HUNTERS PATH</t>
  </si>
  <si>
    <t>330 HUNTERS PATH</t>
  </si>
  <si>
    <t>375 HUNTERS PATH</t>
  </si>
  <si>
    <t>395 HUNTERS PATH</t>
  </si>
  <si>
    <t>1330 FLINT DR</t>
  </si>
  <si>
    <t>100 ROUND HILL DR</t>
  </si>
  <si>
    <t>1280 FLINT DR</t>
  </si>
  <si>
    <t>1270 FLINT DR</t>
  </si>
  <si>
    <t>1275 FLINT DR</t>
  </si>
  <si>
    <t>1250 FLINT DR</t>
  </si>
  <si>
    <t>1235 FLINT DR</t>
  </si>
  <si>
    <t>1215 FLINT DR</t>
  </si>
  <si>
    <t>1210 FLINT DR</t>
  </si>
  <si>
    <t>1200 FLINT DR</t>
  </si>
  <si>
    <t>1180 FLINT DR</t>
  </si>
  <si>
    <t>1145 FLINT DR</t>
  </si>
  <si>
    <t>1120 FLINT DR</t>
  </si>
  <si>
    <t>1100 FLINT DR</t>
  </si>
  <si>
    <t>1105 FLINT DR</t>
  </si>
  <si>
    <t>1095 FLINT DR</t>
  </si>
  <si>
    <t>1085 FLINT DR</t>
  </si>
  <si>
    <t>1060 FLINT DR</t>
  </si>
  <si>
    <t>1065 FLINT DR</t>
  </si>
  <si>
    <t>1040 FLINT DR</t>
  </si>
  <si>
    <t>1030 FLINT DR</t>
  </si>
  <si>
    <t>1000 FLINT DR</t>
  </si>
  <si>
    <t>1440 ROANOKE ST</t>
  </si>
  <si>
    <t>1410 ROANOKE ST</t>
  </si>
  <si>
    <t>1400 ROANOKE ST</t>
  </si>
  <si>
    <t>1505 ROANOKE ST</t>
  </si>
  <si>
    <t>205 STARLIGHT DR</t>
  </si>
  <si>
    <t>200 STARLIGHT DR</t>
  </si>
  <si>
    <t>365 STARLIGHT DR</t>
  </si>
  <si>
    <t>395 STARLIGHT DR</t>
  </si>
  <si>
    <t>420 STARLIGHT DR</t>
  </si>
  <si>
    <t>435 STARLIGHT DR</t>
  </si>
  <si>
    <t>1345 STARLIGHT CT</t>
  </si>
  <si>
    <t>1340 STARLIGHT CT</t>
  </si>
  <si>
    <t>1360 STARLIGHT CT</t>
  </si>
  <si>
    <t>1385 STARLIGHT CT</t>
  </si>
  <si>
    <t>1365 STARLIGHT CT</t>
  </si>
  <si>
    <t>475 STARLIGHT DR</t>
  </si>
  <si>
    <t>625 STARLIGHT DR</t>
  </si>
  <si>
    <t>1100 CAMBRIA ST NW</t>
  </si>
  <si>
    <t>1485 CEDAR ST</t>
  </si>
  <si>
    <t>1290 CEDAR ST</t>
  </si>
  <si>
    <t>1270 CEDAR ST</t>
  </si>
  <si>
    <t>1250 CEDAR ST</t>
  </si>
  <si>
    <t>1320 SPRUCE ST</t>
  </si>
  <si>
    <t>505 STARLIGHT DR</t>
  </si>
  <si>
    <t>1295 SPRUCE ST</t>
  </si>
  <si>
    <t>1275 SPRUCE ST</t>
  </si>
  <si>
    <t>1270 SPRUCE ST</t>
  </si>
  <si>
    <t>1230 SPRUCE ST</t>
  </si>
  <si>
    <t>1265 SPRUCE ST</t>
  </si>
  <si>
    <t>1460 PINE ST</t>
  </si>
  <si>
    <t>1480 PINE ST</t>
  </si>
  <si>
    <t>2260 PLATEAU DR</t>
  </si>
  <si>
    <t>595 HEMLOCK ST</t>
  </si>
  <si>
    <t>605 HEMLOCK ST</t>
  </si>
  <si>
    <t>565 TARRYTOWN RD</t>
  </si>
  <si>
    <t>690 HEMLOCK ST</t>
  </si>
  <si>
    <t>SPS-5 HEMLOCK ST</t>
  </si>
  <si>
    <t>1480 SPRUCE ST</t>
  </si>
  <si>
    <t>1450 SPRUCE ST</t>
  </si>
  <si>
    <t>1625 ROANOKE ST</t>
  </si>
  <si>
    <t>1575 MOORE ST</t>
  </si>
  <si>
    <t>295 FALLING BRANCH RD</t>
  </si>
  <si>
    <t>335 FALLING BRANCH RD</t>
  </si>
  <si>
    <t>470 HEMLOCK ST</t>
  </si>
  <si>
    <t>550 HEMLOCK ST</t>
  </si>
  <si>
    <t>570 HEMLOCK ST</t>
  </si>
  <si>
    <t>575 HEMLOCK ST</t>
  </si>
  <si>
    <t>480 CHEROKEE DR</t>
  </si>
  <si>
    <t>465 CHEROKEE DR</t>
  </si>
  <si>
    <t>375 CHEROKEE DR</t>
  </si>
  <si>
    <t>520 HEMLOCK ST</t>
  </si>
  <si>
    <t>465 WARRIOR DR</t>
  </si>
  <si>
    <t>UNIT A 735 FALLING BRANCH RD</t>
  </si>
  <si>
    <t>6</t>
  </si>
  <si>
    <t>700 MCDANIEL DR</t>
  </si>
  <si>
    <t>680 MCDANIEL DR</t>
  </si>
  <si>
    <t>660 MCDANIEL DR</t>
  </si>
  <si>
    <t>600 MCDANIEL DR</t>
  </si>
  <si>
    <t>710 MCDANIEL DR</t>
  </si>
  <si>
    <t>2310 GILES DR</t>
  </si>
  <si>
    <t>2320 GILES DR</t>
  </si>
  <si>
    <t>720 MCDANIEL DR</t>
  </si>
  <si>
    <t>2350 GILES DR</t>
  </si>
  <si>
    <t>45 LINDEN CT</t>
  </si>
  <si>
    <t>2275 GILES DR</t>
  </si>
  <si>
    <t>2255 GILES DR</t>
  </si>
  <si>
    <t>2245 GILES DR</t>
  </si>
  <si>
    <t>675 CURTIS DR</t>
  </si>
  <si>
    <t>655 CURTIS DR</t>
  </si>
  <si>
    <t>2265 GLADE DR</t>
  </si>
  <si>
    <t>2285 GLADE DR</t>
  </si>
  <si>
    <t>2290 GLADE DR</t>
  </si>
  <si>
    <t>2300 GLADE DR</t>
  </si>
  <si>
    <t>2310 GLADE DR</t>
  </si>
  <si>
    <t>2320 GLADE DR</t>
  </si>
  <si>
    <t>2330 GLADE DR</t>
  </si>
  <si>
    <t>2350 GLADE DR</t>
  </si>
  <si>
    <t>2370 GLADE DR</t>
  </si>
  <si>
    <t>450 TOWER RD</t>
  </si>
  <si>
    <t>2420 GLADE DR</t>
  </si>
  <si>
    <t>2425 GLADE DR</t>
  </si>
  <si>
    <t>250 SILVER LEAF DR</t>
  </si>
  <si>
    <t>2475 GLADE DR</t>
  </si>
  <si>
    <t>2495 GLADE DR</t>
  </si>
  <si>
    <t>2490 GLADE DR</t>
  </si>
  <si>
    <t>2510 GLADE DR</t>
  </si>
  <si>
    <t>2525 GLADE DR</t>
  </si>
  <si>
    <t>2540 GLADE DR</t>
  </si>
  <si>
    <t>25 CULLEN CT</t>
  </si>
  <si>
    <t>2745 MADISON AVE</t>
  </si>
  <si>
    <t>75 CULLEN CT</t>
  </si>
  <si>
    <t>70 CULLEN CT</t>
  </si>
  <si>
    <t>80 CULLEN CT</t>
  </si>
  <si>
    <t>140 CULLEN CT</t>
  </si>
  <si>
    <t>35 GRIGGS ST</t>
  </si>
  <si>
    <t>1260 STAFFORD DR</t>
  </si>
  <si>
    <t>1592 ROANOKE ST</t>
  </si>
  <si>
    <t>1530 ROANOKE ST</t>
  </si>
  <si>
    <t>165 HUNGATE ST</t>
  </si>
  <si>
    <t>45 JUSTIN LN</t>
  </si>
  <si>
    <t>80 JUSTIN LN</t>
  </si>
  <si>
    <t>1490 SCOTT ST</t>
  </si>
  <si>
    <t>25 NANCY CT</t>
  </si>
  <si>
    <t>1445 SCOTT ST</t>
  </si>
  <si>
    <t>1380 SCOTT ST</t>
  </si>
  <si>
    <t>1270 SCOTT ST</t>
  </si>
  <si>
    <t>1255 SCOTT ST</t>
  </si>
  <si>
    <t>1245 SCOTT ST</t>
  </si>
  <si>
    <t>1230 SCOTT ST</t>
  </si>
  <si>
    <t>1180 SCOTT ST</t>
  </si>
  <si>
    <t>217 LESTER PL</t>
  </si>
  <si>
    <t>1160 CHESTNUT DR</t>
  </si>
  <si>
    <t>1100 SCOTT ST</t>
  </si>
  <si>
    <t>1000 SCOTT ST</t>
  </si>
  <si>
    <t>1025 SCOTT ST</t>
  </si>
  <si>
    <t>125 FLAGG CT</t>
  </si>
  <si>
    <t>140 SIMMONS RD SE</t>
  </si>
  <si>
    <t>180 SIMMONS RD SE</t>
  </si>
  <si>
    <t>2175 GENEVA ST</t>
  </si>
  <si>
    <t>2065 FAIRVIEW ST</t>
  </si>
  <si>
    <t>2050 GENEVA ST</t>
  </si>
  <si>
    <t>2050 FAIRVIEW ST</t>
  </si>
  <si>
    <t>2025 FAIRVIEW ST</t>
  </si>
  <si>
    <t>SPS-6 FAIRVIEW ST</t>
  </si>
  <si>
    <t>2115 FAIRVIEW ST</t>
  </si>
  <si>
    <t>260 SUNRISE ST</t>
  </si>
  <si>
    <t>200 SUNRISE ST</t>
  </si>
  <si>
    <t>2220 FAIRVIEW ST</t>
  </si>
  <si>
    <t>2230 FAIRVIEW ST</t>
  </si>
  <si>
    <t>265 SUNRISE ST</t>
  </si>
  <si>
    <t>2250 FAIRVIEW ST</t>
  </si>
  <si>
    <t>210 LORET LN SE</t>
  </si>
  <si>
    <t>2260 FAIRVIEW ST</t>
  </si>
  <si>
    <t>2245 ROANOKE ST</t>
  </si>
  <si>
    <t>2257 ROANOKE ST</t>
  </si>
  <si>
    <t>2265 ROANOKE ST</t>
  </si>
  <si>
    <t>2347 ROANOKE ST</t>
  </si>
  <si>
    <t>1690 PARKWAY DR</t>
  </si>
  <si>
    <t>2375 ROANOKE ST</t>
  </si>
  <si>
    <t>2385 ROANOKE ST</t>
  </si>
  <si>
    <t>2655 ROANOKE ST</t>
  </si>
  <si>
    <t>405 TOWER RD</t>
  </si>
  <si>
    <t>595 DEE DEE DR</t>
  </si>
  <si>
    <t>295 CITRINE CT</t>
  </si>
  <si>
    <t>635 DEE DEE DR</t>
  </si>
  <si>
    <t>645 DEE DEE DR</t>
  </si>
  <si>
    <t>655 DEE DEE DR</t>
  </si>
  <si>
    <t>675 DEE DEE DR</t>
  </si>
  <si>
    <t>1100 RED LEAF CT</t>
  </si>
  <si>
    <t>685 DEE DEE DR</t>
  </si>
  <si>
    <t>630 CAMEO CT</t>
  </si>
  <si>
    <t>480 TOWER RD</t>
  </si>
  <si>
    <t>700 TOWER RD</t>
  </si>
  <si>
    <t>630 TOWER RD</t>
  </si>
  <si>
    <t>670 TOWER RD</t>
  </si>
  <si>
    <t>1025 TOWER RD</t>
  </si>
  <si>
    <t>950 TOWER RD</t>
  </si>
  <si>
    <t>860 TOWER RD</t>
  </si>
  <si>
    <t>850 TOWER RD</t>
  </si>
  <si>
    <t>790 TOWER RD</t>
  </si>
  <si>
    <t>830 TOWER RD</t>
  </si>
  <si>
    <t>820 TOWER RD</t>
  </si>
  <si>
    <t>800 TOWER RD</t>
  </si>
  <si>
    <t>780 TOWER RD</t>
  </si>
  <si>
    <t>740 TOWER RD</t>
  </si>
  <si>
    <t>690 TOWER RD</t>
  </si>
  <si>
    <t>2705 ROANOKE ST</t>
  </si>
  <si>
    <t>605 DEE DEE DR</t>
  </si>
  <si>
    <t>50 PATRICIA LN</t>
  </si>
  <si>
    <t>70 PATRICIA LN</t>
  </si>
  <si>
    <t>255 PATRICIA LN</t>
  </si>
  <si>
    <t>290 PATRICIA LN</t>
  </si>
  <si>
    <t>350 PATRICIA LN</t>
  </si>
  <si>
    <t>2825 ROANOKE ST</t>
  </si>
  <si>
    <t>3295 ROANOKE ST</t>
  </si>
  <si>
    <t>3265 ROANOKE ST</t>
  </si>
  <si>
    <t>3355 ROANOKE ST</t>
  </si>
  <si>
    <t>3405 ROANOKE ST</t>
  </si>
  <si>
    <t>290 EPPERLY DR</t>
  </si>
  <si>
    <t>3675 ROANOKE ST</t>
  </si>
  <si>
    <t>3735 KIRBY DR</t>
  </si>
  <si>
    <t>535 SOUTHVIEW TER</t>
  </si>
  <si>
    <t>3770 KIRBY DR</t>
  </si>
  <si>
    <t>3875 ROANOKE ST</t>
  </si>
  <si>
    <t>3895 ROANOKE ST</t>
  </si>
  <si>
    <t>3995 ROANOKE ST</t>
  </si>
  <si>
    <t>4025 ROANOKE ST</t>
  </si>
  <si>
    <t>4055 ROANOKE ST</t>
  </si>
  <si>
    <t>95 MOUNT PLEASANT RD</t>
  </si>
  <si>
    <t>155 MOUNT PLEASANT RD</t>
  </si>
  <si>
    <t>330 MOUNT PLEASANT RD</t>
  </si>
  <si>
    <t>335 MOUNT PLEASANT RD</t>
  </si>
  <si>
    <t>355 MOUNT PLEASANT RD</t>
  </si>
  <si>
    <t>395 MOUNT PLEASANT RD</t>
  </si>
  <si>
    <t>1353 HARMONY RD</t>
  </si>
  <si>
    <t>25 ALDER LN</t>
  </si>
  <si>
    <t>80 HOWERY ST</t>
  </si>
  <si>
    <t>120 HOWERY ST</t>
  </si>
  <si>
    <t>95 HOWERY ST</t>
  </si>
  <si>
    <t>125 HOWERY ST</t>
  </si>
  <si>
    <t>220 HOWERY ST</t>
  </si>
  <si>
    <t>355 HOWERY ST</t>
  </si>
  <si>
    <t>4140 CUMBERLAND DR</t>
  </si>
  <si>
    <t>790 CHURCH ST</t>
  </si>
  <si>
    <t>4225 CUMBERLAND DR</t>
  </si>
  <si>
    <t>4255 CUMBERLAND DR</t>
  </si>
  <si>
    <t>4275 CUMBERLAND DR</t>
  </si>
  <si>
    <t>4290 CUMBERLAND DR</t>
  </si>
  <si>
    <t>4390 CUMBERLAND DR</t>
  </si>
  <si>
    <t>4440 CUMBERLAND DR</t>
  </si>
  <si>
    <t>4490 CUMBERLAND DR</t>
  </si>
  <si>
    <t>4520 CUMBERLAND DR</t>
  </si>
  <si>
    <t>4245 WAYSIDE DR</t>
  </si>
  <si>
    <t>4285 WAYSIDE DR</t>
  </si>
  <si>
    <t>4335 WAYSIDE DR</t>
  </si>
  <si>
    <t>4540 WAYSIDE DR</t>
  </si>
  <si>
    <t>4545 WAYSIDE DR</t>
  </si>
  <si>
    <t>4555 WAYSIDE DR</t>
  </si>
  <si>
    <t>4565 WAYSIDE DR</t>
  </si>
  <si>
    <t>4255 ROANOKE ST</t>
  </si>
  <si>
    <t>4325 CHRISTIE LN</t>
  </si>
  <si>
    <t>4515 ROANOKE ST</t>
  </si>
  <si>
    <t>4585 ROANOKE ST</t>
  </si>
  <si>
    <t>4727 ROANOKE ST</t>
  </si>
  <si>
    <t>780 GEORGE EDWARD VIA</t>
  </si>
  <si>
    <t>4210 CHRISTIE LN</t>
  </si>
  <si>
    <t>3318 ROANOKE ST</t>
  </si>
  <si>
    <t>3210 ROANOKE ST</t>
  </si>
  <si>
    <t>3190 ROANOKE ST</t>
  </si>
  <si>
    <t>260 DUNLAP DR</t>
  </si>
  <si>
    <t>250 DUNLAP DR</t>
  </si>
  <si>
    <t>435 DUNLAP DR</t>
  </si>
  <si>
    <t>450 DUNLAP DR</t>
  </si>
  <si>
    <t>100 WHITE PINE DR</t>
  </si>
  <si>
    <t>130 WHITE PINE DR</t>
  </si>
  <si>
    <t>180 WHITE PINE DR</t>
  </si>
  <si>
    <t>255 WHITE PINE DR</t>
  </si>
  <si>
    <t>335 WHITE PINE DR</t>
  </si>
  <si>
    <t>270 WHITE PINE DR</t>
  </si>
  <si>
    <t>355 WHITE PINE DR</t>
  </si>
  <si>
    <t>385 WHITE PINE DR</t>
  </si>
  <si>
    <t>70 SKYLINE ST</t>
  </si>
  <si>
    <t>2170 ROANOKE ST</t>
  </si>
  <si>
    <t>2170 HAMMES ST</t>
  </si>
  <si>
    <t>2176 HAMMES ST</t>
  </si>
  <si>
    <t>APT A 270 FISHER ST</t>
  </si>
  <si>
    <t>APT 2 1785 ELECTRIC WAY</t>
  </si>
  <si>
    <t>310 BELL RD</t>
  </si>
  <si>
    <t>APT A 510 RAINBOW ST</t>
  </si>
  <si>
    <t>1355 CHESTNUT DR</t>
  </si>
  <si>
    <t>1430 KING ST</t>
  </si>
  <si>
    <t>APT 39 1745 OLD FARM VILLAGE R</t>
  </si>
  <si>
    <t>160 SOPHIA LN SE</t>
  </si>
  <si>
    <t>210 EAST ST</t>
  </si>
  <si>
    <t>100 PARK VILLAGE LN</t>
  </si>
  <si>
    <t>110 PARK VILLAGE LN</t>
  </si>
  <si>
    <t>160 HAYMAKER ST</t>
  </si>
  <si>
    <t>180 HAYMAKER ST</t>
  </si>
  <si>
    <t>145 LORET LN SE</t>
  </si>
  <si>
    <t>225 HAYMAKER ST</t>
  </si>
  <si>
    <t>APT 2 240 HAYMAKER ST</t>
  </si>
  <si>
    <t>779 DABNEY RD</t>
  </si>
  <si>
    <t>APT 4 240 HAYMAKER ST</t>
  </si>
  <si>
    <t>APT 6 240 HAYMAKER ST</t>
  </si>
  <si>
    <t>1045 HANS MEADOW RD</t>
  </si>
  <si>
    <t>1055 HANS MEADOW RD</t>
  </si>
  <si>
    <t>APT A 175 BADGER ST</t>
  </si>
  <si>
    <t>1290 SHERWOOD DR</t>
  </si>
  <si>
    <t>1280 SHERWOOD DR</t>
  </si>
  <si>
    <t>600 PARK ST</t>
  </si>
  <si>
    <t>590 PARK ST</t>
  </si>
  <si>
    <t>135 SLATE CREEK DR</t>
  </si>
  <si>
    <t>735 NEW VILLAGE DR</t>
  </si>
  <si>
    <t>590 REPUBLIC RD</t>
  </si>
  <si>
    <t>580 REPUBLIC RD</t>
  </si>
  <si>
    <t>595 REPUBLIC RD</t>
  </si>
  <si>
    <t>1295 FOREST ST</t>
  </si>
  <si>
    <t>640 PARK ST</t>
  </si>
  <si>
    <t>730 REPUBLIC RD</t>
  </si>
  <si>
    <t>APT B 10 MONTAGUE ST</t>
  </si>
  <si>
    <t>APT C 10 MONTAGUE ST</t>
  </si>
  <si>
    <t>125 MORNING MIST DR</t>
  </si>
  <si>
    <t>96 PARK ST</t>
  </si>
  <si>
    <t>310 1/2 PARK ST</t>
  </si>
  <si>
    <t>118 LESTER ST</t>
  </si>
  <si>
    <t>120 LESTER ST</t>
  </si>
  <si>
    <t>210 SILVER LEAF DR</t>
  </si>
  <si>
    <t>221 LESTER PL</t>
  </si>
  <si>
    <t>BLDG B 9 OVERLOOK DR</t>
  </si>
  <si>
    <t>BLDG C 9 OVERLOOK DR</t>
  </si>
  <si>
    <t>BLDG E 9 OVERLOOK DR</t>
  </si>
  <si>
    <t>BLDG D 9 OVERLOOK DR</t>
  </si>
  <si>
    <t>470 WIMMER ST</t>
  </si>
  <si>
    <t>APT B 285 CLEARVIEW DR</t>
  </si>
  <si>
    <t>505 KAMRAN DR</t>
  </si>
  <si>
    <t>515 KAMRAN DR</t>
  </si>
  <si>
    <t>510 KAMRAN DR</t>
  </si>
  <si>
    <t>520 KAMRAN DR</t>
  </si>
  <si>
    <t>550 KAMRAN DR</t>
  </si>
  <si>
    <t>575 KAMRAN DR</t>
  </si>
  <si>
    <t>560 KAMRAN DR</t>
  </si>
  <si>
    <t>165 JUSTIN LN</t>
  </si>
  <si>
    <t>APT B 970 CHURCH ST</t>
  </si>
  <si>
    <t>705 NEW VILLAGE DR</t>
  </si>
  <si>
    <t>355 CLEARVIEW DR</t>
  </si>
  <si>
    <t>544 AGEE ST</t>
  </si>
  <si>
    <t>542 AGEE ST</t>
  </si>
  <si>
    <t>845 GEORGE EDWARD VIA</t>
  </si>
  <si>
    <t>APT A 507 LESTER ST</t>
  </si>
  <si>
    <t>95 SCATTERGOOD DR NE</t>
  </si>
  <si>
    <t>50 MOUNTAINTOP DR</t>
  </si>
  <si>
    <t>4735 ROANOKE ST</t>
  </si>
  <si>
    <t>55 MOUNTAINTOP DR</t>
  </si>
  <si>
    <t>4510 WAYSIDE DR</t>
  </si>
  <si>
    <t>10 MOUNTAINTOP DR</t>
  </si>
  <si>
    <t>135 WOODLAND DR</t>
  </si>
  <si>
    <t>130 WOODLAND DR</t>
  </si>
  <si>
    <t>155 WOODLAND DR</t>
  </si>
  <si>
    <t>185 WOODLAND DR</t>
  </si>
  <si>
    <t>4360 ROANOKE ST</t>
  </si>
  <si>
    <t>4220 CHRISTIE LN</t>
  </si>
  <si>
    <t>705 NORTH DR</t>
  </si>
  <si>
    <t>190 PINE HOLLOW RD</t>
  </si>
  <si>
    <t>180 PINE HOLLOW RD</t>
  </si>
  <si>
    <t>110 PINE HOLLOW RD</t>
  </si>
  <si>
    <t>4120 ROANOKE ST</t>
  </si>
  <si>
    <t>4100 ROANOKE ST</t>
  </si>
  <si>
    <t>4090 ROANOKE ST</t>
  </si>
  <si>
    <t>4080 ROANOKE ST</t>
  </si>
  <si>
    <t>4000 ROANOKE ST</t>
  </si>
  <si>
    <t>1400 KING ST</t>
  </si>
  <si>
    <t>3880 ROANOKE ST</t>
  </si>
  <si>
    <t>75 NURSERY LN</t>
  </si>
  <si>
    <t>95 NURSERY LN</t>
  </si>
  <si>
    <t>155 DUNLAP DR</t>
  </si>
  <si>
    <t>80 DUNLAP DR</t>
  </si>
  <si>
    <t>110 DUNLAP DR</t>
  </si>
  <si>
    <t>140 DUNLAP DR</t>
  </si>
  <si>
    <t>150 DUNLAP DR</t>
  </si>
  <si>
    <t>130 DUNLAP DR</t>
  </si>
  <si>
    <t>190 DUNLAP DR</t>
  </si>
  <si>
    <t>270 DUNLAP DR</t>
  </si>
  <si>
    <t>285 DUNLAP DR</t>
  </si>
  <si>
    <t>415 DUNLAP DR</t>
  </si>
  <si>
    <t>395 DUNLAP DR</t>
  </si>
  <si>
    <t>445 DUNLAP DR</t>
  </si>
  <si>
    <t>20 WHITE PINE DR</t>
  </si>
  <si>
    <t>40 WHITE PINE DR</t>
  </si>
  <si>
    <t>60 WHITE PINE DR</t>
  </si>
  <si>
    <t>80 WHITE PINE DR</t>
  </si>
  <si>
    <t>115 WHITE PINE DR</t>
  </si>
  <si>
    <t>165 WHITE PINE DR</t>
  </si>
  <si>
    <t>195 WHITE PINE DR</t>
  </si>
  <si>
    <t>295 WHITE PINE DR</t>
  </si>
  <si>
    <t>455 WHITE PINE DR</t>
  </si>
  <si>
    <t>485 WHITE PINE DR</t>
  </si>
  <si>
    <t>510 WHITE PINE DR</t>
  </si>
  <si>
    <t>580 WHITE PINE DR</t>
  </si>
  <si>
    <t>10 EVERGREEN DR</t>
  </si>
  <si>
    <t>20 EVERGREEN DR</t>
  </si>
  <si>
    <t>370 WHITE PINE DR</t>
  </si>
  <si>
    <t>1605 BLAKE DR</t>
  </si>
  <si>
    <t>1665 BLAKE DR</t>
  </si>
  <si>
    <t>1660 BLAKE DR</t>
  </si>
  <si>
    <t>1664 BLAKE DR</t>
  </si>
  <si>
    <t>1720 BLAKE DR</t>
  </si>
  <si>
    <t>1731 BLAKE DR</t>
  </si>
  <si>
    <t>1743 BLAKE DR</t>
  </si>
  <si>
    <t>575 BLAKE DR</t>
  </si>
  <si>
    <t>610 WHITE PINE DR</t>
  </si>
  <si>
    <t>615 WHITE PINE DR</t>
  </si>
  <si>
    <t>695 WHITE PINE DR</t>
  </si>
  <si>
    <t>785 WHITE PINE DR</t>
  </si>
  <si>
    <t>60 SKYLINE ST</t>
  </si>
  <si>
    <t>95 SKYLINE ST</t>
  </si>
  <si>
    <t>15 CRESTVIEW ST</t>
  </si>
  <si>
    <t>440 CHINQUAPIN TRL</t>
  </si>
  <si>
    <t>70 CRESTVIEW ST</t>
  </si>
  <si>
    <t>50 CRESTVIEW ST</t>
  </si>
  <si>
    <t>20 CRESTVIEW ST</t>
  </si>
  <si>
    <t>2960 ROANOKE ST</t>
  </si>
  <si>
    <t>2950 ROANOKE ST</t>
  </si>
  <si>
    <t>2930 ROANOKE ST</t>
  </si>
  <si>
    <t>2880 ROANOKE ST</t>
  </si>
  <si>
    <t>2850 ROANOKE ST</t>
  </si>
  <si>
    <t>30 HAMPTON BLVD</t>
  </si>
  <si>
    <t>2430 ROANOKE ST</t>
  </si>
  <si>
    <t>3 BRAMMER LN</t>
  </si>
  <si>
    <t>200 HOUCHINS RD</t>
  </si>
  <si>
    <t>105 INDUSTRIAL DR</t>
  </si>
  <si>
    <t>115 INDUSTRIAL DR</t>
  </si>
  <si>
    <t>200 INDUSTRIAL DR NE</t>
  </si>
  <si>
    <t>2300 PROSPECT DR</t>
  </si>
  <si>
    <t>2255 PROSPECT DR</t>
  </si>
  <si>
    <t>2340 ROANOKE ST</t>
  </si>
  <si>
    <t>2330 ROANOKE ST</t>
  </si>
  <si>
    <t>2260 ROANOKE ST</t>
  </si>
  <si>
    <t>210 WHEATLAND CT</t>
  </si>
  <si>
    <t>2090 ROANOKE ST</t>
  </si>
  <si>
    <t>170 SIMMONS RD NE</t>
  </si>
  <si>
    <t>2110 HAMMES ST</t>
  </si>
  <si>
    <t>2145 HAMMES ST</t>
  </si>
  <si>
    <t>2183 HAMMES ST</t>
  </si>
  <si>
    <t>95 GROVE AVE</t>
  </si>
  <si>
    <t>220 TEEL ST</t>
  </si>
  <si>
    <t>235 TEEL ST</t>
  </si>
  <si>
    <t>305 TEEL ST</t>
  </si>
  <si>
    <t>2445 GLADE DR</t>
  </si>
  <si>
    <t>350 TEEL ST</t>
  </si>
  <si>
    <t>365 TEEL ST</t>
  </si>
  <si>
    <t>1325 SPRUCE ST</t>
  </si>
  <si>
    <t>400 TEEL ST</t>
  </si>
  <si>
    <t>455 TEEL ST</t>
  </si>
  <si>
    <t>200 SIMMONS RD NE</t>
  </si>
  <si>
    <t>2030 SIMPSON RD</t>
  </si>
  <si>
    <t>2000 ELECTRIC WAY</t>
  </si>
  <si>
    <t>275 FISHER ST</t>
  </si>
  <si>
    <t>220 FISHER ST</t>
  </si>
  <si>
    <t>235 FISHER ST</t>
  </si>
  <si>
    <t>135 CULLEN CT</t>
  </si>
  <si>
    <t>120 FISHER ST</t>
  </si>
  <si>
    <t>1850 ELECTRIC WAY</t>
  </si>
  <si>
    <t>305 BELL RD</t>
  </si>
  <si>
    <t>390 BELL RD</t>
  </si>
  <si>
    <t>480 RAINBOW ST</t>
  </si>
  <si>
    <t>485 RAINBOW ST</t>
  </si>
  <si>
    <t>505 RAINBOW ST</t>
  </si>
  <si>
    <t>500 RAINBOW ST</t>
  </si>
  <si>
    <t>935 HUMMINGBIRD DR</t>
  </si>
  <si>
    <t>1005 FLINT DR</t>
  </si>
  <si>
    <t>1952 PEPPERS FERRY RD</t>
  </si>
  <si>
    <t>285 HOWERY ST</t>
  </si>
  <si>
    <t>465 MOUNT PLEASANT RD</t>
  </si>
  <si>
    <t>245 WAKEMAN CT</t>
  </si>
  <si>
    <t>190 ASH DR</t>
  </si>
  <si>
    <t>150 COLONIAL DR</t>
  </si>
  <si>
    <t>2050 ROANOKE ST</t>
  </si>
  <si>
    <t>2020 ROANOKE ST</t>
  </si>
  <si>
    <t>640 LIBERTY ST</t>
  </si>
  <si>
    <t>665 LIBERTY ST</t>
  </si>
  <si>
    <t>690 LIBERTY ST</t>
  </si>
  <si>
    <t>770 LIBERTY ST</t>
  </si>
  <si>
    <t>. EAST PARK VILLAGE</t>
  </si>
  <si>
    <t>75 GARNETT DR</t>
  </si>
  <si>
    <t>170 HAYMAKER ST</t>
  </si>
  <si>
    <t>190 HAYMAKER ST</t>
  </si>
  <si>
    <t>655 LAWN DR</t>
  </si>
  <si>
    <t>715 LAWN DR</t>
  </si>
  <si>
    <t>735 LAWN DR</t>
  </si>
  <si>
    <t>205 HAYMAKER ST</t>
  </si>
  <si>
    <t>215 HAYMAKER ST</t>
  </si>
  <si>
    <t>1406 SCOTT ST</t>
  </si>
  <si>
    <t>255 HAYMAKER ST</t>
  </si>
  <si>
    <t>260 HAYMAKER ST</t>
  </si>
  <si>
    <t>270 HAYMAKER ST</t>
  </si>
  <si>
    <t>285 HAYMAKER ST</t>
  </si>
  <si>
    <t>605 PARK ST</t>
  </si>
  <si>
    <t>685 1/2 PARK ST</t>
  </si>
  <si>
    <t>680 PARK ST</t>
  </si>
  <si>
    <t>1575 DEPOT ST NE</t>
  </si>
  <si>
    <t>800 PARK ST</t>
  </si>
  <si>
    <t>STE J 820 PARK ST</t>
  </si>
  <si>
    <t>870 PARK ST</t>
  </si>
  <si>
    <t>875 PARK ST</t>
  </si>
  <si>
    <t>1425 WEST VIEW DR</t>
  </si>
  <si>
    <t>1100 HANS MEADOW RD</t>
  </si>
  <si>
    <t>1115 HANS MEADOW RD</t>
  </si>
  <si>
    <t>1120 HANS MEADOW RD</t>
  </si>
  <si>
    <t>1140 HANS MEADOW RD</t>
  </si>
  <si>
    <t>1150 HANS MEADOW RD</t>
  </si>
  <si>
    <t>125 SPRING BUCK LN</t>
  </si>
  <si>
    <t>1165 HANS MEADOW RD</t>
  </si>
  <si>
    <t>1305 SHERWOOD DR</t>
  </si>
  <si>
    <t>1315 SHERWOOD DR</t>
  </si>
  <si>
    <t>15 WOOD RIDGE DR</t>
  </si>
  <si>
    <t>160 MAPLE DR</t>
  </si>
  <si>
    <t>1260 SHERWOOD DR</t>
  </si>
  <si>
    <t>1240 SHERWOOD DR</t>
  </si>
  <si>
    <t>1200 SHERWOOD DR</t>
  </si>
  <si>
    <t>1195 SHERWOOD DR</t>
  </si>
  <si>
    <t>475 HARKRADER ST</t>
  </si>
  <si>
    <t>363 ROLLING HILLS DR</t>
  </si>
  <si>
    <t>700 PARK ST</t>
  </si>
  <si>
    <t>435 REPUBLIC RD</t>
  </si>
  <si>
    <t>475 REPUBLIC RD</t>
  </si>
  <si>
    <t>580 PARK ST</t>
  </si>
  <si>
    <t>560 PARK ST</t>
  </si>
  <si>
    <t>550 PARK ST</t>
  </si>
  <si>
    <t>260 CRAIG ST</t>
  </si>
  <si>
    <t>85 SOUTH CENTRAL DR</t>
  </si>
  <si>
    <t>195 CRAIG ST</t>
  </si>
  <si>
    <t>185 CRAIG ST</t>
  </si>
  <si>
    <t>195 ECONOMY ST</t>
  </si>
  <si>
    <t>210 ECONOMY ST</t>
  </si>
  <si>
    <t>235 ECONOMY ST</t>
  </si>
  <si>
    <t>525 CARDEN ST</t>
  </si>
  <si>
    <t>260 ECONOMY ST</t>
  </si>
  <si>
    <t>109 SECOND ST SW</t>
  </si>
  <si>
    <t>295 ECONOMY ST</t>
  </si>
  <si>
    <t>506 PARK ST</t>
  </si>
  <si>
    <t>503 PARK ST</t>
  </si>
  <si>
    <t>295 CRAIG ST</t>
  </si>
  <si>
    <t>390 CRAIG ST</t>
  </si>
  <si>
    <t>401 CRAIG ST</t>
  </si>
  <si>
    <t>400 CRAIG ST</t>
  </si>
  <si>
    <t>1060 HARLESS ST NE</t>
  </si>
  <si>
    <t>1050 HARLESS ST NE</t>
  </si>
  <si>
    <t>1040 HARLESS ST NE</t>
  </si>
  <si>
    <t>1030 HARLESS ST NE</t>
  </si>
  <si>
    <t>1045 HARLESS ST NE</t>
  </si>
  <si>
    <t>980 MCHENRY AVE</t>
  </si>
  <si>
    <t>985 MCHENRY AVE</t>
  </si>
  <si>
    <t>970 MCHENRY AVE</t>
  </si>
  <si>
    <t>975 MCHENRY AVE</t>
  </si>
  <si>
    <t>380 OVERLAND DR</t>
  </si>
  <si>
    <t>930 MCHENRY AVE</t>
  </si>
  <si>
    <t>935 MCHENRY AVE</t>
  </si>
  <si>
    <t>910 MCHENRY AVE</t>
  </si>
  <si>
    <t>905 MCHENRY AVE</t>
  </si>
  <si>
    <t>875 MCHENRY AVE</t>
  </si>
  <si>
    <t>610 LEWIS ST</t>
  </si>
  <si>
    <t>685 LEWIS ST</t>
  </si>
  <si>
    <t>680 LEWIS ST</t>
  </si>
  <si>
    <t>910 HIGH ST</t>
  </si>
  <si>
    <t>1270 TRANQUILITY VIA</t>
  </si>
  <si>
    <t>955 HIGH ST NE</t>
  </si>
  <si>
    <t>695 CRAIG ST</t>
  </si>
  <si>
    <t>40 HENLEY DR</t>
  </si>
  <si>
    <t>1260 FOREST ST</t>
  </si>
  <si>
    <t>1240 FOREST ST</t>
  </si>
  <si>
    <t>1220 FOREST ST</t>
  </si>
  <si>
    <t>1180 FOREST ST</t>
  </si>
  <si>
    <t>1165 FOREST ST</t>
  </si>
  <si>
    <t>1160 FOREST ST</t>
  </si>
  <si>
    <t>500 CRAIG ST</t>
  </si>
  <si>
    <t>502 CRAIG ST</t>
  </si>
  <si>
    <t>412 MILLER ST</t>
  </si>
  <si>
    <t>507 CRAIG ST</t>
  </si>
  <si>
    <t>515 CRAIG ST</t>
  </si>
  <si>
    <t>517 CRAIG ST</t>
  </si>
  <si>
    <t>1290 SPRUCE ST</t>
  </si>
  <si>
    <t>414 CHRISMAN ST</t>
  </si>
  <si>
    <t>504 LESTER ST</t>
  </si>
  <si>
    <t>230 JONES ST SE</t>
  </si>
  <si>
    <t>975 FOREST ST</t>
  </si>
  <si>
    <t>965 FOREST ST</t>
  </si>
  <si>
    <t>940 FOREST ST</t>
  </si>
  <si>
    <t>275 MAPLE DR</t>
  </si>
  <si>
    <t>910 FOREST ST</t>
  </si>
  <si>
    <t>900 HARLESS ST NE</t>
  </si>
  <si>
    <t>925 HARLESS ST NE</t>
  </si>
  <si>
    <t>960 HARLESS ST NE</t>
  </si>
  <si>
    <t>975 HARLESS ST NE</t>
  </si>
  <si>
    <t>735 HIGH ST</t>
  </si>
  <si>
    <t>312 LESTER ST</t>
  </si>
  <si>
    <t>306 PARK ST</t>
  </si>
  <si>
    <t>401 LESTER ST</t>
  </si>
  <si>
    <t>403 LESTER ST</t>
  </si>
  <si>
    <t>407 LESTER ST</t>
  </si>
  <si>
    <t>8 MONTAGUE ST</t>
  </si>
  <si>
    <t>915 MCHENRY AVE</t>
  </si>
  <si>
    <t>145 GOLD LEAF DR</t>
  </si>
  <si>
    <t>312 PARK ST</t>
  </si>
  <si>
    <t>103 JUNKIN ST</t>
  </si>
  <si>
    <t>104 JUNKIN ST</t>
  </si>
  <si>
    <t>203 JUNKIN ST</t>
  </si>
  <si>
    <t>205 JUNKIN ST</t>
  </si>
  <si>
    <t>307 E MAIN ST</t>
  </si>
  <si>
    <t>200 JUNKIN ST</t>
  </si>
  <si>
    <t>5 PARK ST</t>
  </si>
  <si>
    <t>206 JUNKIN ST</t>
  </si>
  <si>
    <t>103 PARK ST</t>
  </si>
  <si>
    <t>1/1/1899</t>
  </si>
  <si>
    <t>107 PARK ST</t>
  </si>
  <si>
    <t>109 PARK ST</t>
  </si>
  <si>
    <t>106 PARK ST</t>
  </si>
  <si>
    <t>200 PARK ST</t>
  </si>
  <si>
    <t>201 PARK ST</t>
  </si>
  <si>
    <t>203 PARK ST</t>
  </si>
  <si>
    <t>205 PARK ST</t>
  </si>
  <si>
    <t>206 PARK ST</t>
  </si>
  <si>
    <t>207 PARK ST</t>
  </si>
  <si>
    <t>208 PARK ST</t>
  </si>
  <si>
    <t>303 PARK ST</t>
  </si>
  <si>
    <t>516 CRAIG ST</t>
  </si>
  <si>
    <t>155 GIBSON DR</t>
  </si>
  <si>
    <t>402 PARK ST</t>
  </si>
  <si>
    <t>211 HAGAN ST</t>
  </si>
  <si>
    <t>210 HAGAN ST</t>
  </si>
  <si>
    <t>207 HAGAN ST</t>
  </si>
  <si>
    <t>204 HAGAN ST</t>
  </si>
  <si>
    <t>205 HAGAN ST</t>
  </si>
  <si>
    <t>113 HAGAN ST</t>
  </si>
  <si>
    <t>110 HAGAN ST</t>
  </si>
  <si>
    <t>103 HAGAN ST</t>
  </si>
  <si>
    <t>109 LESTER ST</t>
  </si>
  <si>
    <t>111 LESTER ST</t>
  </si>
  <si>
    <t>113 LESTER ST</t>
  </si>
  <si>
    <t>115 LESTER ST</t>
  </si>
  <si>
    <t>205 LESTER PL</t>
  </si>
  <si>
    <t>105 ALDER LN</t>
  </si>
  <si>
    <t>610 COLHOUN ST</t>
  </si>
  <si>
    <t>55 CAMELLIA LN</t>
  </si>
  <si>
    <t>540 CHEVERLY RD</t>
  </si>
  <si>
    <t>235 LESTER PL</t>
  </si>
  <si>
    <t>237 LESTER PL</t>
  </si>
  <si>
    <t>247 LESTER PL</t>
  </si>
  <si>
    <t>270 LESTER ST</t>
  </si>
  <si>
    <t>122 LESTER ST</t>
  </si>
  <si>
    <t>204 EVANS ST</t>
  </si>
  <si>
    <t>200 EVANS ST</t>
  </si>
  <si>
    <t>117 EVANS ST</t>
  </si>
  <si>
    <t>118 EVANS ST</t>
  </si>
  <si>
    <t>116 EVANS ST</t>
  </si>
  <si>
    <t>114 EVANS ST</t>
  </si>
  <si>
    <t>1610 PROVIDENCE BLVD</t>
  </si>
  <si>
    <t>230 RAGAN DR</t>
  </si>
  <si>
    <t>250 RAGAN DR</t>
  </si>
  <si>
    <t>260 RAGAN DR</t>
  </si>
  <si>
    <t>270 RAGAN DR</t>
  </si>
  <si>
    <t>300 RAGAN DR</t>
  </si>
  <si>
    <t>BLDG A 9 OVERLOOK DR</t>
  </si>
  <si>
    <t>9 OVERLOOK DR</t>
  </si>
  <si>
    <t>350 RAGAN DR</t>
  </si>
  <si>
    <t>360 RAGAN DR</t>
  </si>
  <si>
    <t>370 RAGAN DR</t>
  </si>
  <si>
    <t>390 RAGAN DR</t>
  </si>
  <si>
    <t>215 WALNUT DR</t>
  </si>
  <si>
    <t>260 CLEARVIEW DR</t>
  </si>
  <si>
    <t>270 CLEARVIEW DR</t>
  </si>
  <si>
    <t>275 CLEARVIEW DR</t>
  </si>
  <si>
    <t>255 CLEARVIEW DR</t>
  </si>
  <si>
    <t>300 CLEARVIEW DR</t>
  </si>
  <si>
    <t>55 MORNING STAR LN</t>
  </si>
  <si>
    <t>160 JUSTIN LN</t>
  </si>
  <si>
    <t>90 GREENWAY DR</t>
  </si>
  <si>
    <t>140 HENLEY DR</t>
  </si>
  <si>
    <t>320 CLEARVIEW DR</t>
  </si>
  <si>
    <t>340 CLEARVIEW DR</t>
  </si>
  <si>
    <t>2660 MADISON AVE</t>
  </si>
  <si>
    <t>360 CLEARVIEW DR</t>
  </si>
  <si>
    <t>365 CLEARVIEW DR</t>
  </si>
  <si>
    <t>895 GEORGE EDWARD VIA</t>
  </si>
  <si>
    <t>375 CLEARVIEW DR</t>
  </si>
  <si>
    <t>380 CLEARVIEW DR</t>
  </si>
  <si>
    <t>455 CLEARVIEW DR</t>
  </si>
  <si>
    <t>475 CLEARVIEW DR</t>
  </si>
  <si>
    <t>375 LIGHT ST</t>
  </si>
  <si>
    <t>455 LIGHT ST</t>
  </si>
  <si>
    <t>475 LIGHT ST</t>
  </si>
  <si>
    <t>750 WADES LN</t>
  </si>
  <si>
    <t>650 WADES LN</t>
  </si>
  <si>
    <t>513 WADES LN</t>
  </si>
  <si>
    <t>535 WADES LN</t>
  </si>
  <si>
    <t>525 WADES LN</t>
  </si>
  <si>
    <t>517 WADES LN</t>
  </si>
  <si>
    <t>515 WADES LN</t>
  </si>
  <si>
    <t>440 WADES LN</t>
  </si>
  <si>
    <t>405 WADES LN</t>
  </si>
  <si>
    <t>400 WADES LN</t>
  </si>
  <si>
    <t>295 WADES LN</t>
  </si>
  <si>
    <t>270 WADES LN</t>
  </si>
  <si>
    <t>3595 KIRBY DR</t>
  </si>
  <si>
    <t>230 WADES LN</t>
  </si>
  <si>
    <t>210 WADES LN</t>
  </si>
  <si>
    <t>205 WADES LN</t>
  </si>
  <si>
    <t>80 WADES LN</t>
  </si>
  <si>
    <t>470 N FRANKLIN ST</t>
  </si>
  <si>
    <t>85 WADES LN</t>
  </si>
  <si>
    <t>125 WADES LN</t>
  </si>
  <si>
    <t>145 WADES LN</t>
  </si>
  <si>
    <t>165 WADES LN</t>
  </si>
  <si>
    <t>20 BETTY DR</t>
  </si>
  <si>
    <t>50 BETTY DR</t>
  </si>
  <si>
    <t>80 BETTY DR</t>
  </si>
  <si>
    <t>90 BETTY DR</t>
  </si>
  <si>
    <t>100 BETTY DR</t>
  </si>
  <si>
    <t>105 BETTY DR</t>
  </si>
  <si>
    <t>110 BETTY DR</t>
  </si>
  <si>
    <t>610 BETTY DR</t>
  </si>
  <si>
    <t>620 BETTY DR</t>
  </si>
  <si>
    <t>625 BETTY DR</t>
  </si>
  <si>
    <t>630 BETTY DR</t>
  </si>
  <si>
    <t>145 TANGLEWOOD DR</t>
  </si>
  <si>
    <t>645 BETTY DR</t>
  </si>
  <si>
    <t>660 BETTY DR</t>
  </si>
  <si>
    <t>650 BETTY DR</t>
  </si>
  <si>
    <t>90 SARA ST</t>
  </si>
  <si>
    <t>95 SARA ST</t>
  </si>
  <si>
    <t>85 SARA ST</t>
  </si>
  <si>
    <t>60 SARA ST</t>
  </si>
  <si>
    <t>1190 CHESTNUT DR</t>
  </si>
  <si>
    <t>50 SARA ST</t>
  </si>
  <si>
    <t>40 SARA ST</t>
  </si>
  <si>
    <t>55 SARA ST</t>
  </si>
  <si>
    <t>575 N FRANKLIN ST</t>
  </si>
  <si>
    <t>45 SCATTERGOOD DR NE</t>
  </si>
  <si>
    <t>75 SCATTERGOOD DR NE</t>
  </si>
  <si>
    <t>495 STAFFORD DR</t>
  </si>
  <si>
    <t>60 GRIGGS ST</t>
  </si>
  <si>
    <t>75 GRIGGS ST</t>
  </si>
  <si>
    <t>1200 NORWOOD ST</t>
  </si>
  <si>
    <t>115 GRIGGS ST</t>
  </si>
  <si>
    <t>1595 N FRANKLIN ST</t>
  </si>
  <si>
    <t>STE A 2045 N FRANKLIN ST</t>
  </si>
  <si>
    <t>229 WHEATLAND CT</t>
  </si>
  <si>
    <t>LOT 29 1927 RIDINGER EXT NW</t>
  </si>
  <si>
    <t>LOT 32 1945 RIDINGER EXT NW</t>
  </si>
  <si>
    <t>LOT 36 1973 RIDINGER EXT NW</t>
  </si>
  <si>
    <t>LOT 39 1991 RIDINGER EXT NW</t>
  </si>
  <si>
    <t>LOT 40 1995 RIDINGER EXT NW</t>
  </si>
  <si>
    <t>LOT 47 2065 REDWOOD DR</t>
  </si>
  <si>
    <t>LOT 4 1998 REDWOOD DR NW</t>
  </si>
  <si>
    <t>402 1/2 S FRANKLIN ST</t>
  </si>
  <si>
    <t>LOT 8 1976 REDWOOD DR NW</t>
  </si>
  <si>
    <t>LOT 10 1964 REDWOOD DR NW</t>
  </si>
  <si>
    <t>105 ROUND HILL DR</t>
  </si>
  <si>
    <t>LOT 19 1914 REDWOOD DR NW</t>
  </si>
  <si>
    <t>LOT 20 1908 REDWOOD DR NW</t>
  </si>
  <si>
    <t>1880 PALMER ST NW</t>
  </si>
  <si>
    <t>1625 FORELMONT ST</t>
  </si>
  <si>
    <t>1640 FORELMONT ST</t>
  </si>
  <si>
    <t>1679 YORK DR</t>
  </si>
  <si>
    <t>1667 YORK DR</t>
  </si>
  <si>
    <t>1656 YORK DR</t>
  </si>
  <si>
    <t>500 TARRYTOWN RD</t>
  </si>
  <si>
    <t>725 GEORGE EDWARD VIA</t>
  </si>
  <si>
    <t>580 TARRYTOWN RD</t>
  </si>
  <si>
    <t>590 TARRYTOWN RD</t>
  </si>
  <si>
    <t>660 TARRYTOWN RD</t>
  </si>
  <si>
    <t>1455 SLEEPY HOLLOW RD</t>
  </si>
  <si>
    <t>1565 SLEEPY HOLLOW RD</t>
  </si>
  <si>
    <t>1555 SLEEPY HOLLOW RD</t>
  </si>
  <si>
    <t>15 S SURRY CIR</t>
  </si>
  <si>
    <t>25 S SURRY CIR</t>
  </si>
  <si>
    <t>45 S SURRY CIR</t>
  </si>
  <si>
    <t>55 S SURRY CIR</t>
  </si>
  <si>
    <t>115 WOODEN SHOE CT</t>
  </si>
  <si>
    <t>125 WOODEN SHOE CT</t>
  </si>
  <si>
    <t>1475 SLEEPY HOLLOW RD</t>
  </si>
  <si>
    <t>195 WOODEN SHOE CT</t>
  </si>
  <si>
    <t>205 WOODEN SHOE CT</t>
  </si>
  <si>
    <t>215 WOODEN SHOE CT</t>
  </si>
  <si>
    <t>145 MORNING MIST DR</t>
  </si>
  <si>
    <t>155 SOMERSET ST</t>
  </si>
  <si>
    <t>555 CHRISMAN MILL RD</t>
  </si>
  <si>
    <t>195 GIBSON DR</t>
  </si>
  <si>
    <t>70 MARTY CIR</t>
  </si>
  <si>
    <t>50 MARTY CIR</t>
  </si>
  <si>
    <t>220 PELHAM LN</t>
  </si>
  <si>
    <t>230 PELHAM LN</t>
  </si>
  <si>
    <t>285 CITRINE CT</t>
  </si>
  <si>
    <t>45 N SURRY CIR</t>
  </si>
  <si>
    <t>720 ELLETT RD</t>
  </si>
  <si>
    <t>1115 JUNIPER DR</t>
  </si>
  <si>
    <t>1110 JUNIPER DR</t>
  </si>
  <si>
    <t>120 AMETHYST DR</t>
  </si>
  <si>
    <t>265 W WINDMILL RIDGE RD</t>
  </si>
  <si>
    <t>30 W WINDMILL RIDGE RD</t>
  </si>
  <si>
    <t>20 SAPPHIRE AVE</t>
  </si>
  <si>
    <t>130 SAPPHIRE AVE</t>
  </si>
  <si>
    <t>140 SAPPHIRE AVE</t>
  </si>
  <si>
    <t>145 EMERALD BLVD</t>
  </si>
  <si>
    <t>185 EMERALD BLVD</t>
  </si>
  <si>
    <t>240 BRILLIANT DR</t>
  </si>
  <si>
    <t>60 RUBY CT</t>
  </si>
  <si>
    <t>80 RUBY CT</t>
  </si>
  <si>
    <t>265 BRILLIANT DR</t>
  </si>
  <si>
    <t>260 BRILLIANT DR</t>
  </si>
  <si>
    <t>255 VINNIE AVE</t>
  </si>
  <si>
    <t>1640 SLEEPY HOLLOW RD</t>
  </si>
  <si>
    <t>1576 N FRANKLIN ST</t>
  </si>
  <si>
    <t>1504 N FRANKLIN ST</t>
  </si>
  <si>
    <t>. INDEPENDENCE BLVD</t>
  </si>
  <si>
    <t>245 GOLD LEAF DR</t>
  </si>
  <si>
    <t>290 GOLD LEAF DR</t>
  </si>
  <si>
    <t>360 SILVER LEAF DR</t>
  </si>
  <si>
    <t>1430 SLEEPY HOLLOW RD</t>
  </si>
  <si>
    <t>280 SILVER LEAF DR</t>
  </si>
  <si>
    <t>730 INDEPENDENCE BLVD</t>
  </si>
  <si>
    <t>225 SILVER LEAF DR</t>
  </si>
  <si>
    <t>635 ARROWHEAD TRL</t>
  </si>
  <si>
    <t>200 SILVER LEAF DR</t>
  </si>
  <si>
    <t>570 MAGNA CARTA VIA</t>
  </si>
  <si>
    <t>830 GEORGE EDWARD VIA</t>
  </si>
  <si>
    <t>995 GEORGE EDWARD VIA</t>
  </si>
  <si>
    <t>1015 GEORGE EDWARD VIA</t>
  </si>
  <si>
    <t>445 CAPITOL WAY</t>
  </si>
  <si>
    <t>1110 GEORGE EDWARD VIA</t>
  </si>
  <si>
    <t>425 INDEPENDENCE BLVD</t>
  </si>
  <si>
    <t>695 INDEPENDENCE BLVD</t>
  </si>
  <si>
    <t>1210 TRANQUILITY VIA</t>
  </si>
  <si>
    <t>2180 HAMMES ST</t>
  </si>
  <si>
    <t>120 TULA CIR</t>
  </si>
  <si>
    <t>225 W WINDMILL RIDGE RD</t>
  </si>
  <si>
    <t>685 LIBERTY VIA</t>
  </si>
  <si>
    <t>625 LIBERTY VIA</t>
  </si>
  <si>
    <t>590 LIBERTY VIA</t>
  </si>
  <si>
    <t>570 LIBERTY VIA</t>
  </si>
  <si>
    <t>595 LIBERTY VIA</t>
  </si>
  <si>
    <t>1087 N FRANKLIN ST</t>
  </si>
  <si>
    <t>2880 MARKET ST</t>
  </si>
  <si>
    <t>3115 N FRANKLIN ST</t>
  </si>
  <si>
    <t>3125 N FRANKLIN ST</t>
  </si>
  <si>
    <t>3145 N FRANKLIN ST</t>
  </si>
  <si>
    <t>295 FREESTONE DR</t>
  </si>
  <si>
    <t>260 FREESTONE DR</t>
  </si>
  <si>
    <t>. WASTE AUTHORITY LEACHATE</t>
  </si>
  <si>
    <t>3185 N FRANKLIN ST</t>
  </si>
  <si>
    <t>3370 N FRANKLIN ST</t>
  </si>
  <si>
    <t>220 VIRGINIAN DR</t>
  </si>
  <si>
    <t>3340 N FRANKLIN ST</t>
  </si>
  <si>
    <t>3050 N FRANKLIN ST</t>
  </si>
  <si>
    <t>2870 N FRANKLIN ST</t>
  </si>
  <si>
    <t>75 PEPPERS FERRY RD NW</t>
  </si>
  <si>
    <t>135 ALMETTA AVE</t>
  </si>
  <si>
    <t>380 WALTERS DR</t>
  </si>
  <si>
    <t>420 WALTERS DR</t>
  </si>
  <si>
    <t>525 WALTERS DR</t>
  </si>
  <si>
    <t>125 GRIGGS ST</t>
  </si>
  <si>
    <t>135 GRIGGS ST</t>
  </si>
  <si>
    <t>145 GRIGGS ST</t>
  </si>
  <si>
    <t>90 GRIGGS ST</t>
  </si>
  <si>
    <t>1240 NORWOOD ST</t>
  </si>
  <si>
    <t>1270 NORWOOD ST</t>
  </si>
  <si>
    <t>120 ELLETT RD</t>
  </si>
  <si>
    <t>90 ELLETT RD</t>
  </si>
  <si>
    <t>95 ELLETT RD</t>
  </si>
  <si>
    <t>85 ELLETT RD</t>
  </si>
  <si>
    <t>70 ELLETT RD</t>
  </si>
  <si>
    <t>75 ELLETT RD</t>
  </si>
  <si>
    <t>65 ELLETT RD</t>
  </si>
  <si>
    <t>40 ELLETT RD</t>
  </si>
  <si>
    <t>1290 ELM ST</t>
  </si>
  <si>
    <t>20 ELLETT RD</t>
  </si>
  <si>
    <t>1295 ELM ST</t>
  </si>
  <si>
    <t>1285 ELM ST</t>
  </si>
  <si>
    <t>1275 ELM ST</t>
  </si>
  <si>
    <t>1260 ELM ST</t>
  </si>
  <si>
    <t>1255 ELM ST</t>
  </si>
  <si>
    <t>1245 ELM ST</t>
  </si>
  <si>
    <t>395 DOGWOOD LN</t>
  </si>
  <si>
    <t>1205 ELM ST</t>
  </si>
  <si>
    <t>1445 N FRANKLIN ST</t>
  </si>
  <si>
    <t>1505 N FRANKLIN ST</t>
  </si>
  <si>
    <t>1725 N FRANKLIN ST</t>
  </si>
  <si>
    <t>1955 SUNSET DR</t>
  </si>
  <si>
    <t>2000 SUNSET DR</t>
  </si>
  <si>
    <t>201 WHEATLAND CT</t>
  </si>
  <si>
    <t>227 WHEATLAND CT</t>
  </si>
  <si>
    <t>2095 N FRANKLIN ST</t>
  </si>
  <si>
    <t>2325 N FRANKLIN ST</t>
  </si>
  <si>
    <t>2355 N FRANKLIN ST</t>
  </si>
  <si>
    <t>2400 N FRANKLIN ST</t>
  </si>
  <si>
    <t>2130 N FRANKLIN ST</t>
  </si>
  <si>
    <t>2100 N FRANKLIN ST</t>
  </si>
  <si>
    <t>795 CAMBRIA ST NW</t>
  </si>
  <si>
    <t>200 ALDER LN</t>
  </si>
  <si>
    <t>280 WALNUT DR</t>
  </si>
  <si>
    <t>1930 PALMER ST NW</t>
  </si>
  <si>
    <t>80 BOXWOOD DR</t>
  </si>
  <si>
    <t>120 BOXWOOD DR</t>
  </si>
  <si>
    <t>125 BOXWOOD DR</t>
  </si>
  <si>
    <t>LOT 26 220 BOXWOOD DR</t>
  </si>
  <si>
    <t>40 FARMVIEW RD NW</t>
  </si>
  <si>
    <t>2390 GLADE DR</t>
  </si>
  <si>
    <t>1850 PALMER ST NW</t>
  </si>
  <si>
    <t>105 CAMBRIA ST NW</t>
  </si>
  <si>
    <t>1690 FORELMONT ST</t>
  </si>
  <si>
    <t>45 ALDER LN</t>
  </si>
  <si>
    <t>1650 FORELMONT ST</t>
  </si>
  <si>
    <t>1610 FORELMONT ST</t>
  </si>
  <si>
    <t>115 ALDER LN</t>
  </si>
  <si>
    <t>115 FARMVIEW RD NW</t>
  </si>
  <si>
    <t>275 RIDINGER ST</t>
  </si>
  <si>
    <t>1115 RED LEAF CT</t>
  </si>
  <si>
    <t>1675 YORK DR</t>
  </si>
  <si>
    <t>1385 PROVIDENCE BLVD</t>
  </si>
  <si>
    <t>1639 YORK DR</t>
  </si>
  <si>
    <t>1637 YORK DR</t>
  </si>
  <si>
    <t>1658 YORK DR</t>
  </si>
  <si>
    <t>240 OVERLAND DR</t>
  </si>
  <si>
    <t>545 TARRYTOWN RD</t>
  </si>
  <si>
    <t>610 TARRYTOWN RD</t>
  </si>
  <si>
    <t>640 TARRYTOWN RD</t>
  </si>
  <si>
    <t>765 INDEPENDENCE BLVD</t>
  </si>
  <si>
    <t>185 MULBERRY DR</t>
  </si>
  <si>
    <t>1550 SLEEPY HOLLOW RD</t>
  </si>
  <si>
    <t>1535 SLEEPY HOLLOW RD</t>
  </si>
  <si>
    <t>1515 SLEEPY HOLLOW RD</t>
  </si>
  <si>
    <t>75 S SURRY CIR</t>
  </si>
  <si>
    <t>95 S SURRY CIR</t>
  </si>
  <si>
    <t>135 WOODEN SHOE CT</t>
  </si>
  <si>
    <t>155 WOODEN SHOE CT</t>
  </si>
  <si>
    <t>225 WOODEN SHOE CT</t>
  </si>
  <si>
    <t>240 WOODEN SHOE CT</t>
  </si>
  <si>
    <t>1660 SLEEPY HOLLOW RD</t>
  </si>
  <si>
    <t>1665 SLEEPY HOLLOW RD</t>
  </si>
  <si>
    <t>1685 SLEEPY HOLLOW RD</t>
  </si>
  <si>
    <t>65 HENLEY DR</t>
  </si>
  <si>
    <t>120 HENLEY DR</t>
  </si>
  <si>
    <t>125 HENLEY DR</t>
  </si>
  <si>
    <t>160 HENLEY DR</t>
  </si>
  <si>
    <t>165 HENLEY DR</t>
  </si>
  <si>
    <t>180 HENLEY DR</t>
  </si>
  <si>
    <t>300 PIN OAK DR</t>
  </si>
  <si>
    <t>240 HENLEY DR</t>
  </si>
  <si>
    <t>285 HENLEY DR</t>
  </si>
  <si>
    <t>245 HENLEY DR</t>
  </si>
  <si>
    <t>270 GIBSON DR</t>
  </si>
  <si>
    <t>240 GIBSON DR</t>
  </si>
  <si>
    <t>275 GIBSON DR</t>
  </si>
  <si>
    <t>220 GIBSON DR</t>
  </si>
  <si>
    <t>225 GIBSON DR</t>
  </si>
  <si>
    <t>205 GIBSON DR</t>
  </si>
  <si>
    <t>20 NANCY CT</t>
  </si>
  <si>
    <t>40 NANCY CT</t>
  </si>
  <si>
    <t>65 NANCY CT</t>
  </si>
  <si>
    <t>85 NANCY CT</t>
  </si>
  <si>
    <t>95 NANCY CT</t>
  </si>
  <si>
    <t>90 NANCY CT</t>
  </si>
  <si>
    <t>80 NANCY CT</t>
  </si>
  <si>
    <t>140 GIBSON DR</t>
  </si>
  <si>
    <t>145 GIBSON DR</t>
  </si>
  <si>
    <t>130 GIBSON DR</t>
  </si>
  <si>
    <t>70 GIBSON DR</t>
  </si>
  <si>
    <t>45 GIBSON DR</t>
  </si>
  <si>
    <t>25 GIBSON DR</t>
  </si>
  <si>
    <t>1010 CAMBRIA ST NW</t>
  </si>
  <si>
    <t>1005 CAMBRIA ST NW</t>
  </si>
  <si>
    <t>1030 CAMBRIA ST NW</t>
  </si>
  <si>
    <t>1050 CAMBRIA ST NW</t>
  </si>
  <si>
    <t>1505 SLEEPY HOLLOW RD</t>
  </si>
  <si>
    <t>1140 CAMBRIA ST NW</t>
  </si>
  <si>
    <t>190 PELHAM LN</t>
  </si>
  <si>
    <t>225 PELHAM LN</t>
  </si>
  <si>
    <t>290 PELHAM LN</t>
  </si>
  <si>
    <t>275 PELHAM LN</t>
  </si>
  <si>
    <t>295 PELHAM LN</t>
  </si>
  <si>
    <t>300 PELHAM LN</t>
  </si>
  <si>
    <t>305 PELHAM LN</t>
  </si>
  <si>
    <t>1220 CAMBRIA ST NW</t>
  </si>
  <si>
    <t>1225 CAMBRIA ST NW</t>
  </si>
  <si>
    <t>80 MOUNTAINTOP DR</t>
  </si>
  <si>
    <t>1275 CAMBRIA ST NW</t>
  </si>
  <si>
    <t>1150 JUNIPER DR</t>
  </si>
  <si>
    <t>190 WOODLAND DR</t>
  </si>
  <si>
    <t>1100 JUNIPER DR</t>
  </si>
  <si>
    <t>15 ALDER LN</t>
  </si>
  <si>
    <t>70 MORNING STAR LN</t>
  </si>
  <si>
    <t>255 MORNING STAR LN</t>
  </si>
  <si>
    <t>270 MORNING STAR LN</t>
  </si>
  <si>
    <t>250 MORNING STAR LN</t>
  </si>
  <si>
    <t>180 MORNING STAR LN</t>
  </si>
  <si>
    <t>120 W WINDMILL RIDGE RD</t>
  </si>
  <si>
    <t>140 E WINDMILL RIDGE RD</t>
  </si>
  <si>
    <t>165 E WINDMILL RIDGE RD</t>
  </si>
  <si>
    <t>205 E WINDMILL RIDGE RD</t>
  </si>
  <si>
    <t>230 E WINDMILL RIDGE RD</t>
  </si>
  <si>
    <t>215 E WINDMILL RIDGE RD</t>
  </si>
  <si>
    <t>245 E WINDMILL RIDGE RD</t>
  </si>
  <si>
    <t>290 E WINDMILL RIDGE RD</t>
  </si>
  <si>
    <t>255 E WINDMILL RIDGE RD</t>
  </si>
  <si>
    <t>40 DIAMOND AVE</t>
  </si>
  <si>
    <t>45 DIAMOND AVE</t>
  </si>
  <si>
    <t>140 DIAMOND AVE</t>
  </si>
  <si>
    <t>185 DIAMOND AVE</t>
  </si>
  <si>
    <t>180 DIAMOND AVE</t>
  </si>
  <si>
    <t>220 DIAMOND AVE</t>
  </si>
  <si>
    <t>245 DIAMOND AVE</t>
  </si>
  <si>
    <t>240 DIAMOND AVE</t>
  </si>
  <si>
    <t>15 SAPPHIRE AVE</t>
  </si>
  <si>
    <t>50 SAPPHIRE AVE</t>
  </si>
  <si>
    <t>60 SAPPHIRE AVE</t>
  </si>
  <si>
    <t>70 SAPPHIRE AVE</t>
  </si>
  <si>
    <t>80 SAPPHIRE AVE</t>
  </si>
  <si>
    <t>1080 JUNIPER DR</t>
  </si>
  <si>
    <t>90 SAPPHIRE AVE</t>
  </si>
  <si>
    <t>100 SAPPHIRE AVE</t>
  </si>
  <si>
    <t>110 SAPPHIRE AVE</t>
  </si>
  <si>
    <t>80 EMERALD BLVD</t>
  </si>
  <si>
    <t>175 RUBY CT</t>
  </si>
  <si>
    <t>180 RUBY CT</t>
  </si>
  <si>
    <t>160 RUBY CT</t>
  </si>
  <si>
    <t>220 EMERALD BLVD</t>
  </si>
  <si>
    <t>225 EMERALD BLVD</t>
  </si>
  <si>
    <t>245 EMERALD BLVD</t>
  </si>
  <si>
    <t>325 EMERALD BLVD</t>
  </si>
  <si>
    <t>345 EMERALD BLVD</t>
  </si>
  <si>
    <t>385 EMERALD BLVD</t>
  </si>
  <si>
    <t>485 EMERALD BLVD</t>
  </si>
  <si>
    <t>480 EMERALD BLVD</t>
  </si>
  <si>
    <t>465 DIAMOND CREST CT</t>
  </si>
  <si>
    <t>475 DIAMOND CREST CT</t>
  </si>
  <si>
    <t>485 DIAMOND CREST CT</t>
  </si>
  <si>
    <t>495 DIAMOND CREST CT</t>
  </si>
  <si>
    <t>490 DIAMOND CREST CT</t>
  </si>
  <si>
    <t>35 BRILLIANT DR</t>
  </si>
  <si>
    <t>65 BRILLIANT DR</t>
  </si>
  <si>
    <t>140 BRILLIANT DR</t>
  </si>
  <si>
    <t>145 BRILLIANT DR</t>
  </si>
  <si>
    <t>185 BRILLIANT DR</t>
  </si>
  <si>
    <t>180 BRILLIANT DR</t>
  </si>
  <si>
    <t>35 MARQUISE DR</t>
  </si>
  <si>
    <t>90 MARQUISE DR</t>
  </si>
  <si>
    <t>65 MARQUISE DR</t>
  </si>
  <si>
    <t>140 MARQUISE DR</t>
  </si>
  <si>
    <t>145 MARQUISE DR</t>
  </si>
  <si>
    <t>180 MARQUISE DR</t>
  </si>
  <si>
    <t>280 EMERALD BLVD</t>
  </si>
  <si>
    <t>955 CAMBRIA ST NW</t>
  </si>
  <si>
    <t>915 CAMBRIA ST NW</t>
  </si>
  <si>
    <t>890 CAMBRIA ST NW</t>
  </si>
  <si>
    <t>840 CAMBRIA ST NW</t>
  </si>
  <si>
    <t>820 CAMBRIA ST NW</t>
  </si>
  <si>
    <t>225 DIAMOND AVE</t>
  </si>
  <si>
    <t>790 CAMBRIA ST NW</t>
  </si>
  <si>
    <t>60 HENLEY DR</t>
  </si>
  <si>
    <t>420 MAJESTIC DR</t>
  </si>
  <si>
    <t>450 INDEPENDENCE BLVD</t>
  </si>
  <si>
    <t>1600 N FRANKLIN ST</t>
  </si>
  <si>
    <t>1580 N FRANKLIN ST</t>
  </si>
  <si>
    <t>1510 N FRANKLIN ST</t>
  </si>
  <si>
    <t>1586 ROANOKE ST</t>
  </si>
  <si>
    <t>1300 N FRANKLIN ST</t>
  </si>
  <si>
    <t>1180 N FRANKLIN ST</t>
  </si>
  <si>
    <t>100 INDEPENDENCE BLVD</t>
  </si>
  <si>
    <t>545 GOLD LEAF DR</t>
  </si>
  <si>
    <t>155 GOLD LEAF DR</t>
  </si>
  <si>
    <t>270 GOLD LEAF DR</t>
  </si>
  <si>
    <t>25 CHINQUAPIN TRL</t>
  </si>
  <si>
    <t>285 GOLD LEAF DR</t>
  </si>
  <si>
    <t>1706 LIONS DR</t>
  </si>
  <si>
    <t>440 MAGNA CARTA VIA</t>
  </si>
  <si>
    <t>445 MAGNA CARTA VIA</t>
  </si>
  <si>
    <t>450 MAGNA CARTA VIA</t>
  </si>
  <si>
    <t>520 MAGNA CARTA VIA</t>
  </si>
  <si>
    <t>525 MAGNA CARTA VIA</t>
  </si>
  <si>
    <t>100 WENN DR</t>
  </si>
  <si>
    <t>885 GEORGE EDWARD VIA</t>
  </si>
  <si>
    <t>880 GEORGE EDWARD VIA</t>
  </si>
  <si>
    <t>905 GEORGE EDWARD VIA</t>
  </si>
  <si>
    <t>910 GEORGE EDWARD VIA</t>
  </si>
  <si>
    <t>235 BARKWOOD ST</t>
  </si>
  <si>
    <t>945 GEORGE EDWARD VIA</t>
  </si>
  <si>
    <t>955 GEORGE EDWARD VIA</t>
  </si>
  <si>
    <t>100 SAGE LN</t>
  </si>
  <si>
    <t>750 INDEPENDENCE BLVD</t>
  </si>
  <si>
    <t>1045 GEORGE EDWARD VIA</t>
  </si>
  <si>
    <t>425 CAPITOL WAY</t>
  </si>
  <si>
    <t>1080 GEORGE EDWARD VIA</t>
  </si>
  <si>
    <t>420 CAPITOL WAY</t>
  </si>
  <si>
    <t>440 CAPITOL WAY</t>
  </si>
  <si>
    <t>1120 GEORGE EDWARD VIA</t>
  </si>
  <si>
    <t>1170 GEORGE EDWARD VIA</t>
  </si>
  <si>
    <t>445 INDEPENDENCE BLVD</t>
  </si>
  <si>
    <t>455 INDEPENDENCE BLVD</t>
  </si>
  <si>
    <t>465 INDEPENDENCE BLVD</t>
  </si>
  <si>
    <t>490 INDEPENDENCE BLVD</t>
  </si>
  <si>
    <t>520 INDEPENDENCE BLVD</t>
  </si>
  <si>
    <t>540 INDEPENDENCE BLVD</t>
  </si>
  <si>
    <t>625 INDEPENDENCE BLVD</t>
  </si>
  <si>
    <t>1290 TRANQUILITY VIA</t>
  </si>
  <si>
    <t>1285 TRANQUILITY VIA</t>
  </si>
  <si>
    <t>1205 TRANQUILITY VIA</t>
  </si>
  <si>
    <t>1180 TRANQUILITY VIA</t>
  </si>
  <si>
    <t>1170 TRANQUILITY VIA</t>
  </si>
  <si>
    <t>1175 TRANQUILITY VIA</t>
  </si>
  <si>
    <t>1165 TRANQUILITY VIA</t>
  </si>
  <si>
    <t>1155 TRANQUILITY VIA</t>
  </si>
  <si>
    <t>1160 TRANQUILITY VIA</t>
  </si>
  <si>
    <t>485 INDEPENDENCE BLVD</t>
  </si>
  <si>
    <t>545 FREEDOM VIA</t>
  </si>
  <si>
    <t>575 FREEDOM VIA</t>
  </si>
  <si>
    <t>360 CHEVERLY RD</t>
  </si>
  <si>
    <t>1170 CONSTITUTION VIA</t>
  </si>
  <si>
    <t>795 LIBERTY VIA</t>
  </si>
  <si>
    <t>765 LIBERTY VIA</t>
  </si>
  <si>
    <t>60 PATRICIA LN</t>
  </si>
  <si>
    <t>520 LIBERTY VIA</t>
  </si>
  <si>
    <t>105 WINDSONG LN</t>
  </si>
  <si>
    <t>45 SCATTERGOOD DR NW</t>
  </si>
  <si>
    <t>77 SCATTERGOOD DR NW</t>
  </si>
  <si>
    <t>205 SCATTERGOOD DR NW</t>
  </si>
  <si>
    <t>680 SCATTERGOOD DR NW</t>
  </si>
  <si>
    <t>300 SCATTERGOOD DR NW</t>
  </si>
  <si>
    <t>Cast iron</t>
  </si>
  <si>
    <t>940 N FRANKLIN ST</t>
  </si>
  <si>
    <t>900 N FRANKLIN ST</t>
  </si>
  <si>
    <t>70 RAILROAD ST</t>
  </si>
  <si>
    <t>55 LAUREL ST</t>
  </si>
  <si>
    <t>3</t>
  </si>
  <si>
    <t>120 PEPPERS FERRY RD NE</t>
  </si>
  <si>
    <t>200 PEPPERS FERRY RD NE</t>
  </si>
  <si>
    <t>220 LAUREL ST NE</t>
  </si>
  <si>
    <t>350 PEPPERS FERRY RD NE</t>
  </si>
  <si>
    <t>295 PEPPERS FERRY RD NE</t>
  </si>
  <si>
    <t>385 ARBOR DR</t>
  </si>
  <si>
    <t>390 ARBOR DR</t>
  </si>
  <si>
    <t>360 ARBOR DR</t>
  </si>
  <si>
    <t>350 ARBOR DR</t>
  </si>
  <si>
    <t>2500 MARKET ST</t>
  </si>
  <si>
    <t>2680 MARKET ST</t>
  </si>
  <si>
    <t>2870 MARKET ST</t>
  </si>
  <si>
    <t>375 ARBOR DR</t>
  </si>
  <si>
    <t>2705 MARKET ST</t>
  </si>
  <si>
    <t>2505 MARKET ST</t>
  </si>
  <si>
    <t>105 ARBOR DR</t>
  </si>
  <si>
    <t>2855 N FRANKLIN ST</t>
  </si>
  <si>
    <t>100 ARBOR DR</t>
  </si>
  <si>
    <t>2955 MARKET ST</t>
  </si>
  <si>
    <t>120 PONDEROSA DR</t>
  </si>
  <si>
    <t>3025 N FRANKLIN ST</t>
  </si>
  <si>
    <t>3085 N FRANKLIN ST</t>
  </si>
  <si>
    <t>65 RED OAK DR</t>
  </si>
  <si>
    <t>3055 PEACH ST</t>
  </si>
  <si>
    <t>3120 PEAR ST</t>
  </si>
  <si>
    <t>3170 PEAR ST</t>
  </si>
  <si>
    <t>410 COUNTY DR</t>
  </si>
  <si>
    <t>230 COUNTY DR NE</t>
  </si>
  <si>
    <t>20 W MAIN ST</t>
  </si>
  <si>
    <t>3345 N FRANKLIN ST</t>
  </si>
  <si>
    <t>55 MERRIMAC RD</t>
  </si>
  <si>
    <t>250 VIRGINIAN DR</t>
  </si>
  <si>
    <t>260 VIRGINIAN DR</t>
  </si>
  <si>
    <t>430 VIRGINIAN DR</t>
  </si>
  <si>
    <t>3350 MIDWAY RD</t>
  </si>
  <si>
    <t>3320 MIDWAY RD</t>
  </si>
  <si>
    <t>2910 N FRANKLIN ST</t>
  </si>
  <si>
    <t>2880 N FRANKLIN ST</t>
  </si>
  <si>
    <t>. NRV MALL FOOD COURT</t>
  </si>
  <si>
    <t>STE 300 782 NEW RIVER RD</t>
  </si>
  <si>
    <t>STE 200 782 NEW RIVER RD</t>
  </si>
  <si>
    <t>STE 100 782 NEW RIVER RD</t>
  </si>
  <si>
    <t>765 CARSON DR</t>
  </si>
  <si>
    <t>80 STAFFORD DR</t>
  </si>
  <si>
    <t>90 STAFFORD DR</t>
  </si>
  <si>
    <t>100 STAFFORD DR</t>
  </si>
  <si>
    <t>50 VINNIE AVE</t>
  </si>
  <si>
    <t>60 VINNIE AVE</t>
  </si>
  <si>
    <t>35 WEDDLE WAY</t>
  </si>
  <si>
    <t>30 WEDDLE WAY</t>
  </si>
  <si>
    <t>90 WEDDLE WAY</t>
  </si>
  <si>
    <t>150 WEDDLE WAY</t>
  </si>
  <si>
    <t>25 ALMETTA AVE</t>
  </si>
  <si>
    <t>350 STAFFORD DR</t>
  </si>
  <si>
    <t>545 STAFFORD DR</t>
  </si>
  <si>
    <t>575 STAFFORD DR</t>
  </si>
  <si>
    <t>615 STAFFORD DR</t>
  </si>
  <si>
    <t>725 STAFFORD DR</t>
  </si>
  <si>
    <t>745 STAFFORD DR</t>
  </si>
  <si>
    <t>755 STAFFORD DR</t>
  </si>
  <si>
    <t>830 STAFFORD DR</t>
  </si>
  <si>
    <t>1105 W MAIN ST</t>
  </si>
  <si>
    <t>910 STAFFORD DR</t>
  </si>
  <si>
    <t>920 STAFFORD DR</t>
  </si>
  <si>
    <t>975 STAFFORD DR</t>
  </si>
  <si>
    <t>1020 STAFFORD DR</t>
  </si>
  <si>
    <t>1025 STAFFORD DR</t>
  </si>
  <si>
    <t>70 LYNN DR</t>
  </si>
  <si>
    <t>SPS-14 STAFFORD DR</t>
  </si>
  <si>
    <t>1200 STAFFORD DR</t>
  </si>
  <si>
    <t>755 PEPPERS FERRY RD NW</t>
  </si>
  <si>
    <t>775 PEPPERS FERRY RD NW</t>
  </si>
  <si>
    <t>795 PEPPERS FERRY RD NW</t>
  </si>
  <si>
    <t>895 PEPPERS FERRY RD NW</t>
  </si>
  <si>
    <t>915 PEPPERS FERRY RD NW</t>
  </si>
  <si>
    <t>155 WALTERS DR</t>
  </si>
  <si>
    <t>320 WALTERS DR</t>
  </si>
  <si>
    <t>365 WALTERS DR</t>
  </si>
  <si>
    <t>385 WALTERS DR</t>
  </si>
  <si>
    <t>395 WALTERS DR</t>
  </si>
  <si>
    <t>455 WALTERS DR</t>
  </si>
  <si>
    <t>485 WALTERS DR</t>
  </si>
  <si>
    <t>200 ALMETTA AVE</t>
  </si>
  <si>
    <t>190 ALMETTA AVE</t>
  </si>
  <si>
    <t>520 WALTERS DR</t>
  </si>
  <si>
    <t>570 WALTERS DR</t>
  </si>
  <si>
    <t>575 WALTERS DR</t>
  </si>
  <si>
    <t>580 WALTERS DR</t>
  </si>
  <si>
    <t>590 WALTERS DR</t>
  </si>
  <si>
    <t>695 WALTERS DR</t>
  </si>
  <si>
    <t>715 WALTERS DR</t>
  </si>
  <si>
    <t>725 WALTERS DR</t>
  </si>
  <si>
    <t>SPS-15 WALTERS DR</t>
  </si>
  <si>
    <t>90 BELMONT DR</t>
  </si>
  <si>
    <t>95 BELMONT DR</t>
  </si>
  <si>
    <t>125 BELMONT DR</t>
  </si>
  <si>
    <t>150 BELMONT DR</t>
  </si>
  <si>
    <t>100 JUSTIN LN</t>
  </si>
  <si>
    <t>75 MASSIE DR</t>
  </si>
  <si>
    <t>85 MASSIE DR</t>
  </si>
  <si>
    <t>105 MASSIE DR</t>
  </si>
  <si>
    <t>700 WALTERS DR</t>
  </si>
  <si>
    <t>80 MEADOW DR</t>
  </si>
  <si>
    <t>90 MEADOW DR</t>
  </si>
  <si>
    <t>125 MEADOW DR</t>
  </si>
  <si>
    <t>180 MEADOW DR</t>
  </si>
  <si>
    <t>25 WINDY HILL LN</t>
  </si>
  <si>
    <t>170 NOLEN RD</t>
  </si>
  <si>
    <t>1938 PEPPERS FERRY RD</t>
  </si>
  <si>
    <t>2157 PEPPERS FERRY RD</t>
  </si>
  <si>
    <t>2159 PEPPERS FERRY RD</t>
  </si>
  <si>
    <t>2178 PEPPERS FERRY RD</t>
  </si>
  <si>
    <t>2176 PEPPERS FERRY RD</t>
  </si>
  <si>
    <t>2248 PEPPERS FERRY RD</t>
  </si>
  <si>
    <t>2250 PEPPERS FERRY RD</t>
  </si>
  <si>
    <t>2031 PEPPERS FERRY RD</t>
  </si>
  <si>
    <t>2315 LUPINE LN</t>
  </si>
  <si>
    <t>2348 PLATEAU DR</t>
  </si>
  <si>
    <t>210 SLATE CREEK DR</t>
  </si>
  <si>
    <t>2362 PLATEAU DR</t>
  </si>
  <si>
    <t>2165 WHISPERING PINE CIR</t>
  </si>
  <si>
    <t>2149 WHISPERING PINE CIR</t>
  </si>
  <si>
    <t>2141 WHISPERING PINE CIR</t>
  </si>
  <si>
    <t>2133 WHISPERING PINE CIR</t>
  </si>
  <si>
    <t>2127 WHISPERING PINE CIR</t>
  </si>
  <si>
    <t>323 CHRISMAN MILL RD</t>
  </si>
  <si>
    <t>325 CHRISMAN MILL RD</t>
  </si>
  <si>
    <t>1945 DOMINION DR</t>
  </si>
  <si>
    <t>70 GREENWAY DR</t>
  </si>
  <si>
    <t>228 WHEATLAND CT</t>
  </si>
  <si>
    <t>245 WALNUT DR</t>
  </si>
  <si>
    <t>225 WALNUT DR</t>
  </si>
  <si>
    <t>1160 PEPPERS FERRY RD NW</t>
  </si>
  <si>
    <t>145 MAJESTIC DR</t>
  </si>
  <si>
    <t>165 MAJESTIC DR</t>
  </si>
  <si>
    <t>230 MAJESTIC DR</t>
  </si>
  <si>
    <t>235 MAJESTIC DR</t>
  </si>
  <si>
    <t>80 PATRICIA LN</t>
  </si>
  <si>
    <t>15 KAYS DR</t>
  </si>
  <si>
    <t>15 JOHNS CT</t>
  </si>
  <si>
    <t>75 JOHNS CT</t>
  </si>
  <si>
    <t>10 JOHNS CT</t>
  </si>
  <si>
    <t>135 SOMERSET ST</t>
  </si>
  <si>
    <t>95 SOMERSET ST</t>
  </si>
  <si>
    <t>85 SOMERSET ST</t>
  </si>
  <si>
    <t>80 SOMERSET ST</t>
  </si>
  <si>
    <t>755 SCHAEFFER ST NE</t>
  </si>
  <si>
    <t>1275 TRANQUILITY VIA</t>
  </si>
  <si>
    <t>485 DEPOT ST NE</t>
  </si>
  <si>
    <t>270 HOLMES ST</t>
  </si>
  <si>
    <t>594 DEPOT ST NE</t>
  </si>
  <si>
    <t>596 DEPOT ST NE</t>
  </si>
  <si>
    <t>599 DEPOT ST NE</t>
  </si>
  <si>
    <t>840 E MAIN ST</t>
  </si>
  <si>
    <t>850 E MAIN ST</t>
  </si>
  <si>
    <t>1465 CAMBRIA ST NE</t>
  </si>
  <si>
    <t>STE A 1650 CAMBRIA ST NE</t>
  </si>
  <si>
    <t>475 WAKEMAN CT</t>
  </si>
  <si>
    <t>450 WAKEMAN CT</t>
  </si>
  <si>
    <t>APT B 355 NEWCOMB ST</t>
  </si>
  <si>
    <t>1225 BROWN ST</t>
  </si>
  <si>
    <t>1215 BROWN ST</t>
  </si>
  <si>
    <t>APT A 1180 BROWN ST</t>
  </si>
  <si>
    <t>210 LUCAS ST</t>
  </si>
  <si>
    <t>540 MONTGOMERY ST</t>
  </si>
  <si>
    <t>1/1/1870</t>
  </si>
  <si>
    <t>450 MONTGOMERY ST</t>
  </si>
  <si>
    <t>APT 1 215 MONTGOMERY ST</t>
  </si>
  <si>
    <t>75 CHURCH ST</t>
  </si>
  <si>
    <t>35 CHURCH ST</t>
  </si>
  <si>
    <t>100 MONTGOMERY ST</t>
  </si>
  <si>
    <t>185 LUCAS ST</t>
  </si>
  <si>
    <t>200 MAJESTIC DR</t>
  </si>
  <si>
    <t>205 FRANKLIN PARKE CT</t>
  </si>
  <si>
    <t>APT E 507 LESTER ST</t>
  </si>
  <si>
    <t>APT B 825 CHURCH ST</t>
  </si>
  <si>
    <t>195 BELMONT DR</t>
  </si>
  <si>
    <t>5 MASSIE DR</t>
  </si>
  <si>
    <t>15 MASSIE DR</t>
  </si>
  <si>
    <t>30 MASSIE DR</t>
  </si>
  <si>
    <t>50 MASSIE DR</t>
  </si>
  <si>
    <t>100 CEDAR BLUFF DR</t>
  </si>
  <si>
    <t>620 WALTERS DR</t>
  </si>
  <si>
    <t>10 MEADOW DR</t>
  </si>
  <si>
    <t>50 MEADOW DR</t>
  </si>
  <si>
    <t>165 MEADOW DR</t>
  </si>
  <si>
    <t>95 WINDY HILL LN</t>
  </si>
  <si>
    <t>75 WINDY HILL LN</t>
  </si>
  <si>
    <t>50 WINDY HILL LN</t>
  </si>
  <si>
    <t>1115 PEPPERS FERRY RD NW</t>
  </si>
  <si>
    <t>1125 PEPPERS FERRY RD NW</t>
  </si>
  <si>
    <t>1375 PEPPERS FERRY RD NW</t>
  </si>
  <si>
    <t>1325 PEPPERS FERRY RD NW</t>
  </si>
  <si>
    <t>1958 DOMINION DR</t>
  </si>
  <si>
    <t>1551 PEPPERS FERRY RD</t>
  </si>
  <si>
    <t>1564 PEPPERS FERRY RD</t>
  </si>
  <si>
    <t>1610 PEPPERS FERRY RD</t>
  </si>
  <si>
    <t>1657 PEPPERS FERRY RD</t>
  </si>
  <si>
    <t>160 GREENWAY DR</t>
  </si>
  <si>
    <t>118 NOLEN RD</t>
  </si>
  <si>
    <t>630 WADES LN</t>
  </si>
  <si>
    <t>146 NOLEN RD</t>
  </si>
  <si>
    <t>148 NOLEN RD</t>
  </si>
  <si>
    <t>152 NOLEN RD</t>
  </si>
  <si>
    <t>160 NOLEN RD</t>
  </si>
  <si>
    <t>163 NOLEN RD</t>
  </si>
  <si>
    <t>166 NOLEN RD</t>
  </si>
  <si>
    <t>1720 PEPPERS FERRY RD</t>
  </si>
  <si>
    <t>1753 PEPPERS FERRY RD</t>
  </si>
  <si>
    <t>1976 PEPPERS FERRY RD</t>
  </si>
  <si>
    <t>1980 PEPPERS FERRY RD</t>
  </si>
  <si>
    <t>2000 PEPPERS FERRY RD</t>
  </si>
  <si>
    <t>2050 PEPPERS FERRY RD</t>
  </si>
  <si>
    <t>2112 PEPPERS FERRY RD</t>
  </si>
  <si>
    <t>2150 PEPPERS FERRY RD</t>
  </si>
  <si>
    <t>2180 PEPPERS FERRY RD</t>
  </si>
  <si>
    <t>2368 PEPPERS FERRY RD</t>
  </si>
  <si>
    <t>2370 PEPPERS FERRY RD</t>
  </si>
  <si>
    <t>2430 PEPPERS FERRY RD</t>
  </si>
  <si>
    <t>2440 PEPPERS FERRY RD</t>
  </si>
  <si>
    <t>2472 PEPPERS FERRY RD</t>
  </si>
  <si>
    <t>2420 PEPPERS FERRY RD</t>
  </si>
  <si>
    <t>2523 PEPPERS FERRY RD</t>
  </si>
  <si>
    <t>2497 PEPPERS FERRY RD</t>
  </si>
  <si>
    <t>2485 PEPPERS FERRY RD</t>
  </si>
  <si>
    <t>2455 PEPPERS FERRY RD</t>
  </si>
  <si>
    <t>2432 PEPPERS FERRY RD</t>
  </si>
  <si>
    <t>2381 PEPPERS FERRY RD</t>
  </si>
  <si>
    <t>2345 PEPPERS FERRY RD</t>
  </si>
  <si>
    <t>2309 PEPPERS FERRY RD</t>
  </si>
  <si>
    <t>2281 PEPPERS FERRY RD</t>
  </si>
  <si>
    <t>2565 VICKER SWITCH RD</t>
  </si>
  <si>
    <t>2174 PEPPERS FERRY RD</t>
  </si>
  <si>
    <t>2011 PEPPERS FERRY RD</t>
  </si>
  <si>
    <t>1975 PEPPERS FERRY RD</t>
  </si>
  <si>
    <t>1965 PEPPERS FERRY RD</t>
  </si>
  <si>
    <t>1911 PEPPERS FERRY RD</t>
  </si>
  <si>
    <t>172 ROLLING HILLS DR</t>
  </si>
  <si>
    <t>184 ROLLING HILLS DR</t>
  </si>
  <si>
    <t>220 ROLLING HILLS DR</t>
  </si>
  <si>
    <t>241 ROLLING HILLS DR</t>
  </si>
  <si>
    <t>248 ROLLING HILLS DR</t>
  </si>
  <si>
    <t>254 ROLLING HILLS DR</t>
  </si>
  <si>
    <t>302 ROLLING HILLS DR</t>
  </si>
  <si>
    <t>111 ELLETT DR</t>
  </si>
  <si>
    <t>318 ROLLING HILLS DR</t>
  </si>
  <si>
    <t>326 ROLLING HILLS DR</t>
  </si>
  <si>
    <t>350 ROLLING HILLS DR</t>
  </si>
  <si>
    <t>345 ROLLING HILLS DR</t>
  </si>
  <si>
    <t>351 ROLLING HILLS DR</t>
  </si>
  <si>
    <t>365 ROLLING HILLS DR</t>
  </si>
  <si>
    <t>226 ROLLING HILLS DR</t>
  </si>
  <si>
    <t>2251 PLATEAU DR</t>
  </si>
  <si>
    <t>2257 PLATEAU DR</t>
  </si>
  <si>
    <t>2307 LUPINE LN</t>
  </si>
  <si>
    <t>2304 LUPINE LN</t>
  </si>
  <si>
    <t>2272 PLATEAU DR</t>
  </si>
  <si>
    <t>2278 PLATEAU DR</t>
  </si>
  <si>
    <t>2323 PLATEAU DR</t>
  </si>
  <si>
    <t>2336 PLATEAU DR</t>
  </si>
  <si>
    <t>2374 PLATEAU DR</t>
  </si>
  <si>
    <t>2375 PLATEAU DR</t>
  </si>
  <si>
    <t>1779 PEPPERS FERRY RD</t>
  </si>
  <si>
    <t>1767 PEPPERS FERRY RD</t>
  </si>
  <si>
    <t>2175 DOMINION DR</t>
  </si>
  <si>
    <t>2136 DOMINION DR</t>
  </si>
  <si>
    <t>2149 DOMINION DR</t>
  </si>
  <si>
    <t>2209 WHISPERING PINE CIR</t>
  </si>
  <si>
    <t>2198 WHISPERING PINE CIR</t>
  </si>
  <si>
    <t>2195 WHISPERING PINE CIR</t>
  </si>
  <si>
    <t>2189 WHISPERING PINE CIR</t>
  </si>
  <si>
    <t>2183 WHISPERING PINE CIR</t>
  </si>
  <si>
    <t>2177 WHISPERING PINE CIR</t>
  </si>
  <si>
    <t>2136 WHISPERING PINE CIR</t>
  </si>
  <si>
    <t>2124 WHISPERING PINE CIR</t>
  </si>
  <si>
    <t>2119 WHISPERING PINE CIR</t>
  </si>
  <si>
    <t>2126 DOMINION DR</t>
  </si>
  <si>
    <t>2121 DOMINION DR</t>
  </si>
  <si>
    <t>2118 DOMINION DR</t>
  </si>
  <si>
    <t>2103 DOMINION DR</t>
  </si>
  <si>
    <t>2081 DOMINION DR</t>
  </si>
  <si>
    <t>1600 PROVIDENCE BLVD</t>
  </si>
  <si>
    <t>2065 DOMINION DR</t>
  </si>
  <si>
    <t>165 TULA CIR</t>
  </si>
  <si>
    <t>167 CHRISMAN MILL RD</t>
  </si>
  <si>
    <t>2051 DOMINION DR</t>
  </si>
  <si>
    <t>2017 DOMINION DR</t>
  </si>
  <si>
    <t>1975 DOMINION DR</t>
  </si>
  <si>
    <t>1957 DOMINION DR</t>
  </si>
  <si>
    <t>1410 KING ST</t>
  </si>
  <si>
    <t>50 DUDLEY DR</t>
  </si>
  <si>
    <t>60 DUDLEY DR</t>
  </si>
  <si>
    <t>95 S DUDLEY DR</t>
  </si>
  <si>
    <t>75 S DUDLEY DR</t>
  </si>
  <si>
    <t>40 S DUDLEY DR</t>
  </si>
  <si>
    <t>45 S DUDLEY DR</t>
  </si>
  <si>
    <t>10 S DUDLEY DR</t>
  </si>
  <si>
    <t>215 CHEVERLY RD</t>
  </si>
  <si>
    <t>240 CHEVERLY RD</t>
  </si>
  <si>
    <t>245 CHEVERLY RD</t>
  </si>
  <si>
    <t>265 CHEVERLY RD</t>
  </si>
  <si>
    <t>260 CHEVERLY RD</t>
  </si>
  <si>
    <t>280 CHEVERLY RD</t>
  </si>
  <si>
    <t>290 CHEVERLY RD</t>
  </si>
  <si>
    <t>325 CHEVERLY RD</t>
  </si>
  <si>
    <t>320 CHEVERLY RD</t>
  </si>
  <si>
    <t>345 CHEVERLY RD</t>
  </si>
  <si>
    <t>365 CHEVERLY RD</t>
  </si>
  <si>
    <t>85 ALTA CT</t>
  </si>
  <si>
    <t>80 ALTA CT</t>
  </si>
  <si>
    <t>95 ALTA CT</t>
  </si>
  <si>
    <t>380 CHEVERLY RD</t>
  </si>
  <si>
    <t>390 CHEVERLY RD</t>
  </si>
  <si>
    <t>395 CHEVERLY RD</t>
  </si>
  <si>
    <t>1570 PROVIDENCE BLVD</t>
  </si>
  <si>
    <t>95 SOUTH CENTRAL DR</t>
  </si>
  <si>
    <t>110 SOUTH CENTRAL DR</t>
  </si>
  <si>
    <t>125 SOUTH CENTRAL DR</t>
  </si>
  <si>
    <t>135 SOUTH CENTRAL DR</t>
  </si>
  <si>
    <t>155 SOUTH CENTRAL DR</t>
  </si>
  <si>
    <t>175 SOUTH CENTRAL DR</t>
  </si>
  <si>
    <t>185 SOUTH CENTRAL DR</t>
  </si>
  <si>
    <t>150 SOUTH CENTRAL DR</t>
  </si>
  <si>
    <t>10 LINDEN CT</t>
  </si>
  <si>
    <t>50 LINDEN CT</t>
  </si>
  <si>
    <t>75 LINDEN CT</t>
  </si>
  <si>
    <t>80 LINDEN CT</t>
  </si>
  <si>
    <t>85 LINDEN CT</t>
  </si>
  <si>
    <t>90 SOUTH CENTRAL DR</t>
  </si>
  <si>
    <t>75 SOUTH CENTRAL DR</t>
  </si>
  <si>
    <t>65 SOUTH CENTRAL DR</t>
  </si>
  <si>
    <t>60 SOUTH CENTRAL DR</t>
  </si>
  <si>
    <t>45 SOUTH CENTRAL DR</t>
  </si>
  <si>
    <t>30 SOUTH CENTRAL DR</t>
  </si>
  <si>
    <t>5 SOUTH CENTRAL DR</t>
  </si>
  <si>
    <t>15 SOUTH CENTRAL DR</t>
  </si>
  <si>
    <t>175 GREENWAY DR</t>
  </si>
  <si>
    <t>165 GREENWAY DR</t>
  </si>
  <si>
    <t>135 GREENWAY DR</t>
  </si>
  <si>
    <t>150 GREENWAY DR</t>
  </si>
  <si>
    <t>115 GREENWAY DR</t>
  </si>
  <si>
    <t>130 GREENWAY DR</t>
  </si>
  <si>
    <t>95 GREENWAY DR</t>
  </si>
  <si>
    <t>110 GREENWAY DR</t>
  </si>
  <si>
    <t>75 GREENWAY DR</t>
  </si>
  <si>
    <t>35 GREENWAY DR</t>
  </si>
  <si>
    <t>10 GREENWAY DR</t>
  </si>
  <si>
    <t>345 WALNUT DR</t>
  </si>
  <si>
    <t>340 WALNUT DR</t>
  </si>
  <si>
    <t>300 WALNUT DR</t>
  </si>
  <si>
    <t>240 WALNUT DR</t>
  </si>
  <si>
    <t>220 WALNUT DR</t>
  </si>
  <si>
    <t>205 WALNUT DR</t>
  </si>
  <si>
    <t>5 SAPPHIRE AVE</t>
  </si>
  <si>
    <t>180 WALNUT DR</t>
  </si>
  <si>
    <t>125 WALNUT DR</t>
  </si>
  <si>
    <t>140 WALNUT DR</t>
  </si>
  <si>
    <t>75 WALNUT DR</t>
  </si>
  <si>
    <t>65 WALNUT DR</t>
  </si>
  <si>
    <t>45 WALNUT DR</t>
  </si>
  <si>
    <t>25 WALNUT DR</t>
  </si>
  <si>
    <t>10 CRESCENT DR</t>
  </si>
  <si>
    <t>45 CRESCENT DR</t>
  </si>
  <si>
    <t>40 CRESCENT DR</t>
  </si>
  <si>
    <t>65 CRESCENT DR</t>
  </si>
  <si>
    <t>70 CRESCENT DR</t>
  </si>
  <si>
    <t>85 CRESCENT DR</t>
  </si>
  <si>
    <t>80 CRESCENT DR</t>
  </si>
  <si>
    <t>90 CRESCENT DR</t>
  </si>
  <si>
    <t>1150 PEPPERS FERRY RD NW</t>
  </si>
  <si>
    <t>1120 PEPPERS FERRY RD NW</t>
  </si>
  <si>
    <t>1100 PEPPERS FERRY RD NW</t>
  </si>
  <si>
    <t>1050 PEPPERS FERRY RD NW</t>
  </si>
  <si>
    <t>890 PEPPERS FERRY RD NW</t>
  </si>
  <si>
    <t>860 PEPPERS FERRY RD NW</t>
  </si>
  <si>
    <t>840 PEPPERS FERRY RD NW</t>
  </si>
  <si>
    <t>720 PEPPERS FERRY RD NW</t>
  </si>
  <si>
    <t>120 MAJESTIC DR</t>
  </si>
  <si>
    <t>1-3/4</t>
  </si>
  <si>
    <t>140 MAJESTIC DR</t>
  </si>
  <si>
    <t>160 MAJESTIC DR</t>
  </si>
  <si>
    <t>300 MAJESTIC DR</t>
  </si>
  <si>
    <t>205 JUSTIN LN</t>
  </si>
  <si>
    <t>10 KAYS DR</t>
  </si>
  <si>
    <t>195 SOMERSET ST</t>
  </si>
  <si>
    <t>175 SOMERSET ST</t>
  </si>
  <si>
    <t>105 SOMERSET ST</t>
  </si>
  <si>
    <t>450 PEPPERS FERRY RD NW</t>
  </si>
  <si>
    <t>1/1/1895</t>
  </si>
  <si>
    <t>110 PEPPERS FERRY RD NW</t>
  </si>
  <si>
    <t>50 PEPPERS FERRY RD NW</t>
  </si>
  <si>
    <t>725 HIGH ST</t>
  </si>
  <si>
    <t>725 INDEPENDENCE BLVD</t>
  </si>
  <si>
    <t>605 HIGH ST NE</t>
  </si>
  <si>
    <t>590 HIGH ST</t>
  </si>
  <si>
    <t>595 HIGH ST</t>
  </si>
  <si>
    <t>570 HIGH ST</t>
  </si>
  <si>
    <t>569 HIGH ST</t>
  </si>
  <si>
    <t>555 HIGH ST</t>
  </si>
  <si>
    <t>790 SCHAEFFER ST NE</t>
  </si>
  <si>
    <t>570 SCHAEFFER DR NE</t>
  </si>
  <si>
    <t>575 SCHAEFFER DR NE</t>
  </si>
  <si>
    <t>535 HIGH ST</t>
  </si>
  <si>
    <t>530 HIGH ST</t>
  </si>
  <si>
    <t>525 HIGH ST</t>
  </si>
  <si>
    <t>515 HIGH ST NE</t>
  </si>
  <si>
    <t>1/1/1888</t>
  </si>
  <si>
    <t>510 HIGH ST</t>
  </si>
  <si>
    <t>490 HIGH ST</t>
  </si>
  <si>
    <t>415 HIGH ST</t>
  </si>
  <si>
    <t>405 HIGH ST</t>
  </si>
  <si>
    <t>435 DEPOT ST NE</t>
  </si>
  <si>
    <t>490 SUNNYSIDE LN</t>
  </si>
  <si>
    <t>510 SUNNYSIDE LN</t>
  </si>
  <si>
    <t>520 SUNNYSIDE LN</t>
  </si>
  <si>
    <t>525 SUNNYSIDE LN</t>
  </si>
  <si>
    <t>545 SUNNYSIDE LN</t>
  </si>
  <si>
    <t>540 SUNNYSIDE LN</t>
  </si>
  <si>
    <t>560 SUNNYSIDE LN</t>
  </si>
  <si>
    <t>230 MILL LN</t>
  </si>
  <si>
    <t>270 COUNTY DR NE</t>
  </si>
  <si>
    <t>110 MILL LN</t>
  </si>
  <si>
    <t>70 MILL LN</t>
  </si>
  <si>
    <t>330 TANGLEWOOD DR</t>
  </si>
  <si>
    <t>445 DEPOT ST NE</t>
  </si>
  <si>
    <t>470 DEPOT ST NE</t>
  </si>
  <si>
    <t>755 WING ST</t>
  </si>
  <si>
    <t>505 DEPOT ST NE</t>
  </si>
  <si>
    <t>515 DEPOT ST NE</t>
  </si>
  <si>
    <t>525 DEPOT ST NE</t>
  </si>
  <si>
    <t>591 DEPOT ST NE</t>
  </si>
  <si>
    <t>630 DEPOT ST NE</t>
  </si>
  <si>
    <t>1/1/1868</t>
  </si>
  <si>
    <t>645 DEPOT ST NE</t>
  </si>
  <si>
    <t>775 DEPOT ST NE</t>
  </si>
  <si>
    <t>800 DEPOT ST NE</t>
  </si>
  <si>
    <t>845 DEPOT ST NE</t>
  </si>
  <si>
    <t>905 DEPOT ST NE</t>
  </si>
  <si>
    <t>875 DEPOT ST NE</t>
  </si>
  <si>
    <t>2190 HAMMES ST</t>
  </si>
  <si>
    <t>815 S GRANT ST</t>
  </si>
  <si>
    <t>805 S GRANT ST</t>
  </si>
  <si>
    <t>905 COLLINS ST</t>
  </si>
  <si>
    <t>915 COLLINS ST</t>
  </si>
  <si>
    <t>930 COLLINS ST</t>
  </si>
  <si>
    <t>960 COLLINS ST</t>
  </si>
  <si>
    <t>945 DEPOT ST NE</t>
  </si>
  <si>
    <t>975 DEPOT ST NE</t>
  </si>
  <si>
    <t>1145 DEPOT ST NE</t>
  </si>
  <si>
    <t>1750 DEPOT ST NE</t>
  </si>
  <si>
    <t>800 LESTER ST</t>
  </si>
  <si>
    <t>760 LESTER ST</t>
  </si>
  <si>
    <t>740 LESTER ST</t>
  </si>
  <si>
    <t>775 LESTER ST</t>
  </si>
  <si>
    <t>785 E MAIN ST</t>
  </si>
  <si>
    <t>770 E MAIN ST</t>
  </si>
  <si>
    <t>790 E MAIN ST</t>
  </si>
  <si>
    <t>805 E MAIN ST</t>
  </si>
  <si>
    <t>835 E MAIN ST</t>
  </si>
  <si>
    <t>845 E MAIN ST</t>
  </si>
  <si>
    <t>920 CAMBRIA ST NE</t>
  </si>
  <si>
    <t>930 CAMBRIA ST NE</t>
  </si>
  <si>
    <t>945 CAMBRIA ST NE</t>
  </si>
  <si>
    <t>925 CAMBRIA ST NE</t>
  </si>
  <si>
    <t>985 CAMBRIA ST NE</t>
  </si>
  <si>
    <t>1035 CAMBRIA ST NE</t>
  </si>
  <si>
    <t>1020 CAMBRIA ST NE</t>
  </si>
  <si>
    <t>990 CAMBRIA ST NE</t>
  </si>
  <si>
    <t>1050 CAMBRIA ST NE</t>
  </si>
  <si>
    <t>1085 CAMBRIA ST NE</t>
  </si>
  <si>
    <t>1070 CAMBRIA ST NE</t>
  </si>
  <si>
    <t>1110 CAMBRIA ST NE</t>
  </si>
  <si>
    <t>1160 CAMBRIA ST NE</t>
  </si>
  <si>
    <t>1175 CAMBRIA ST NE</t>
  </si>
  <si>
    <t>1200 CAMBRIA ST NE</t>
  </si>
  <si>
    <t>2210 FAIRVIEW ST</t>
  </si>
  <si>
    <t>1235 CAMBRIA ST NE</t>
  </si>
  <si>
    <t>1240 CAMBRIA ST NE</t>
  </si>
  <si>
    <t>1365 CAMBRIA ST NE</t>
  </si>
  <si>
    <t>1385 CAMBRIA ST NE</t>
  </si>
  <si>
    <t>208 THIRD ST</t>
  </si>
  <si>
    <t>1425 CAMBRIA ST NE</t>
  </si>
  <si>
    <t>1455 CAMBRIA ST NE</t>
  </si>
  <si>
    <t>1430 CAMBRIA ST NE</t>
  </si>
  <si>
    <t>1450 CAMBRIA ST NE</t>
  </si>
  <si>
    <t>650 FRALIN ALY</t>
  </si>
  <si>
    <t>680 FRALIN ALY</t>
  </si>
  <si>
    <t>1515 CAMBRIA ST NE</t>
  </si>
  <si>
    <t>108 THIRD ST</t>
  </si>
  <si>
    <t>1530 CAMBRIA ST NE</t>
  </si>
  <si>
    <t>700 BLOCK LN</t>
  </si>
  <si>
    <t>1700 YELLOW SULPHER RD</t>
  </si>
  <si>
    <t>. YELLOW SULPHUR RD NE</t>
  </si>
  <si>
    <t>530 BLOCK LN</t>
  </si>
  <si>
    <t>1800 CAMBRIA ST NE</t>
  </si>
  <si>
    <t>1795 CAMBRIA ST NE</t>
  </si>
  <si>
    <t>1825 CAMBRIA ST NE</t>
  </si>
  <si>
    <t>1835 CAMBRIA ST NE</t>
  </si>
  <si>
    <t>1845 CAMBRIA ST NE</t>
  </si>
  <si>
    <t>1840 CAMBRIA ST NE</t>
  </si>
  <si>
    <t>1930 CAMBRIA ST NE</t>
  </si>
  <si>
    <t>150 PALMER ST NW</t>
  </si>
  <si>
    <t>1665 JACKSON ST</t>
  </si>
  <si>
    <t>605 HILLCREST DR</t>
  </si>
  <si>
    <t>465 PICKETT ST</t>
  </si>
  <si>
    <t>435 PICKETT ST</t>
  </si>
  <si>
    <t>370 PICKETT ST</t>
  </si>
  <si>
    <t>1595 LEE ST</t>
  </si>
  <si>
    <t>90 CULLEN CT</t>
  </si>
  <si>
    <t>345 WAKEMAN CT</t>
  </si>
  <si>
    <t>345 NEWCOMB ST</t>
  </si>
  <si>
    <t>375 NEWCOMB ST</t>
  </si>
  <si>
    <t>370 NEWCOMB ST</t>
  </si>
  <si>
    <t>465 NEWCOMB ST</t>
  </si>
  <si>
    <t>1525 JACKSON ST</t>
  </si>
  <si>
    <t>1275 CAMBRIA ST NE</t>
  </si>
  <si>
    <t>1335 CAMBRIA ST NE</t>
  </si>
  <si>
    <t>1335 RIGBY ST</t>
  </si>
  <si>
    <t>1340 RIGBY ST</t>
  </si>
  <si>
    <t>1345 RIGBY ST</t>
  </si>
  <si>
    <t>1360 RIGBY ST</t>
  </si>
  <si>
    <t>1370 RIGBY ST</t>
  </si>
  <si>
    <t>1380 RIGBY ST</t>
  </si>
  <si>
    <t>1210 RIGBY ST</t>
  </si>
  <si>
    <t>1155 RIGBY ST</t>
  </si>
  <si>
    <t>1270 BROWN ST</t>
  </si>
  <si>
    <t>1240 BROWN ST</t>
  </si>
  <si>
    <t>1255 BROWN ST</t>
  </si>
  <si>
    <t>1245 BROWN ST</t>
  </si>
  <si>
    <t>1195 BROWN ST</t>
  </si>
  <si>
    <t>825 E MAIN ST</t>
  </si>
  <si>
    <t>1155 BROWN ST</t>
  </si>
  <si>
    <t>111 ALLEGHANY ST</t>
  </si>
  <si>
    <t>1045 BROWN ST</t>
  </si>
  <si>
    <t>335 LUCAS ST</t>
  </si>
  <si>
    <t>325 LUCAS ST</t>
  </si>
  <si>
    <t>320 LUCAS ST</t>
  </si>
  <si>
    <t>305 LUCAS ST</t>
  </si>
  <si>
    <t>300 LUCAS ST</t>
  </si>
  <si>
    <t>240 TANGLEWOOD DR</t>
  </si>
  <si>
    <t>265 LUCAS ST</t>
  </si>
  <si>
    <t>520 MONTGOMERY ST</t>
  </si>
  <si>
    <t>475 MONTGOMERY ST</t>
  </si>
  <si>
    <t>445 MONTGOMERY ST</t>
  </si>
  <si>
    <t>425 MONTGOMERY ST</t>
  </si>
  <si>
    <t>405 MONTGOMERY ST</t>
  </si>
  <si>
    <t>355 MONTGOMERY ST</t>
  </si>
  <si>
    <t>345 MONTGOMERY ST</t>
  </si>
  <si>
    <t>320 MONTGOMERY ST</t>
  </si>
  <si>
    <t>300 MONTGOMERY ST</t>
  </si>
  <si>
    <t>260 MONTGOMERY ST</t>
  </si>
  <si>
    <t>230 MONTGOMERY ST</t>
  </si>
  <si>
    <t>200 MONTGOMERY ST</t>
  </si>
  <si>
    <t>170 CHURCH ST</t>
  </si>
  <si>
    <t>165 CHURCH ST</t>
  </si>
  <si>
    <t>520 ATKINSON RD</t>
  </si>
  <si>
    <t>190 MONTGOMERY ST</t>
  </si>
  <si>
    <t>150 CHURCH ST</t>
  </si>
  <si>
    <t>165 MONTGOMERY ST</t>
  </si>
  <si>
    <t>140 CHURCH ST</t>
  </si>
  <si>
    <t>105 MONTGOMERY ST</t>
  </si>
  <si>
    <t>305 MAPLE DR</t>
  </si>
  <si>
    <t>160 MONTGOMERY ST</t>
  </si>
  <si>
    <t>195 CHURCH ST</t>
  </si>
  <si>
    <t>207 CHURCH ST</t>
  </si>
  <si>
    <t>215 CHURCH ST</t>
  </si>
  <si>
    <t>230 CHURCH ST</t>
  </si>
  <si>
    <t>335 PERRY ST</t>
  </si>
  <si>
    <t>285 CHURCH ST</t>
  </si>
  <si>
    <t>1/1/1893</t>
  </si>
  <si>
    <t>295 CHURCH ST</t>
  </si>
  <si>
    <t>1/1/1885</t>
  </si>
  <si>
    <t>320 CHURCH ST</t>
  </si>
  <si>
    <t>210 ROSEHILL DR</t>
  </si>
  <si>
    <t>150 STAFFORD DR</t>
  </si>
  <si>
    <t>395 CHURCH ST</t>
  </si>
  <si>
    <t>1/1/1877</t>
  </si>
  <si>
    <t>415 CHURCH ST</t>
  </si>
  <si>
    <t>425 CHURCH ST</t>
  </si>
  <si>
    <t>470 CHURCH ST</t>
  </si>
  <si>
    <t>475 CHURCH ST</t>
  </si>
  <si>
    <t>495 CHURCH ST</t>
  </si>
  <si>
    <t>510 CHURCH ST</t>
  </si>
  <si>
    <t>555 CHURCH ST</t>
  </si>
  <si>
    <t>APT B 645 CHURCH ST</t>
  </si>
  <si>
    <t>685 CHURCH ST</t>
  </si>
  <si>
    <t>680 CHURCH ST</t>
  </si>
  <si>
    <t>715 CHURCH ST</t>
  </si>
  <si>
    <t>450 WADES LN</t>
  </si>
  <si>
    <t>730 CHURCH ST</t>
  </si>
  <si>
    <t>755 CHURCH ST</t>
  </si>
  <si>
    <t>785 CHURCH ST</t>
  </si>
  <si>
    <t>795 CHURCH ST</t>
  </si>
  <si>
    <t>606 E MAIN ST</t>
  </si>
  <si>
    <t>845 CHURCH ST</t>
  </si>
  <si>
    <t>850 CHURCH ST</t>
  </si>
  <si>
    <t>875 CHURCH ST</t>
  </si>
  <si>
    <t>870 CHURCH ST</t>
  </si>
  <si>
    <t>910 CHURCH ST</t>
  </si>
  <si>
    <t>LOT 13 1948 REDWOOD DR NW</t>
  </si>
  <si>
    <t>90 JUSTIN LN</t>
  </si>
  <si>
    <t>675 ELLETT RD</t>
  </si>
  <si>
    <t>180 GARNETT DR</t>
  </si>
  <si>
    <t>773 SUMAC RD</t>
  </si>
  <si>
    <t>781 TALON LN</t>
  </si>
  <si>
    <t>1343 ELLETT RD</t>
  </si>
  <si>
    <t>1347 ELLETT RD</t>
  </si>
  <si>
    <t>783 DABNEY RD</t>
  </si>
  <si>
    <t>778 DABNEY RD</t>
  </si>
  <si>
    <t>781 DABNEY RD</t>
  </si>
  <si>
    <t>777 DABNEY RD</t>
  </si>
  <si>
    <t>LOT 17 990 RIDGEWAY DR</t>
  </si>
  <si>
    <t>LOT 1 1020 RIDGEWAY DR</t>
  </si>
  <si>
    <t>46 W MAIN ST</t>
  </si>
  <si>
    <t>85 JUSTIN LN</t>
  </si>
  <si>
    <t>1414 KING ST</t>
  </si>
  <si>
    <t>APT A 1420 KING ST</t>
  </si>
  <si>
    <t>65 DEPOT ST NW</t>
  </si>
  <si>
    <t>45 WOOD RIDGE DR</t>
  </si>
  <si>
    <t>385 TEEL ST</t>
  </si>
  <si>
    <t>APT 17B 1730 OLD FARM VILLAGE</t>
  </si>
  <si>
    <t>550 STONE ST</t>
  </si>
  <si>
    <t>UNIT B 7 S FRANKLIN ST</t>
  </si>
  <si>
    <t>775 GEORGE EDWARD VIA</t>
  </si>
  <si>
    <t>1645 FORELMONT ST</t>
  </si>
  <si>
    <t>2584 TOWNHOUSE DR SE</t>
  </si>
  <si>
    <t>350 WAKEMAN CT</t>
  </si>
  <si>
    <t>55 CLEARVIEW DR</t>
  </si>
  <si>
    <t>179 FRANKLIN PARKE CT</t>
  </si>
  <si>
    <t>107 ELLETT DR</t>
  </si>
  <si>
    <t>255 PEPPERS FERRY RD NE</t>
  </si>
  <si>
    <t>UNIT A 265 PEPPERS FERRY RD NE</t>
  </si>
  <si>
    <t>APT B 705 CRAIG ST</t>
  </si>
  <si>
    <t>110 LORET LN SE</t>
  </si>
  <si>
    <t>415 MULBERRY DR</t>
  </si>
  <si>
    <t>500 KAMRAN DR</t>
  </si>
  <si>
    <t>APT 5 240 HAYMAKER ST</t>
  </si>
  <si>
    <t>170 SAPPHIRE AVE</t>
  </si>
  <si>
    <t>4212 CHRISTIE LN</t>
  </si>
  <si>
    <t>905 S FRANKLIN ST</t>
  </si>
  <si>
    <t>UNIT A 1570 SPRUCE ST</t>
  </si>
  <si>
    <t>230 WOODEN SHOE CT</t>
  </si>
  <si>
    <t>265 FREESTONE DR</t>
  </si>
  <si>
    <t>1035 GOBBLERS SPUR</t>
  </si>
  <si>
    <t>535 CHRISMAN MILL RD</t>
  </si>
  <si>
    <t>160 MEADOW DR</t>
  </si>
  <si>
    <t>UNIT A 625 LYLE LN</t>
  </si>
  <si>
    <t>1030 GOBBLERS SPUR</t>
  </si>
  <si>
    <t>2233 PILOT RD</t>
  </si>
  <si>
    <t>595 SILVER LEAF DR</t>
  </si>
  <si>
    <t>760 REPUBLIC RD</t>
  </si>
  <si>
    <t>1370 ROANOKE ST</t>
  </si>
  <si>
    <t>70 JOHNS CT</t>
  </si>
  <si>
    <t>75 CHINQUAPIN TRL</t>
  </si>
  <si>
    <t>2085 GENEVA ST</t>
  </si>
  <si>
    <t>560 DEE DEE DR</t>
  </si>
  <si>
    <t>25 COPPER BEECH CT</t>
  </si>
  <si>
    <t>370 WIMMER ST</t>
  </si>
  <si>
    <t>125 BRISTOL DR</t>
  </si>
  <si>
    <t>535 KAMRAN DR</t>
  </si>
  <si>
    <t>3445 ROANOKE ST</t>
  </si>
  <si>
    <t>3155 ROANOKE ST</t>
  </si>
  <si>
    <t>1025 WOODROW RD</t>
  </si>
  <si>
    <t>120 ASTER LN</t>
  </si>
  <si>
    <t>565 KAMRAN DR</t>
  </si>
  <si>
    <t>1502 N FRANKLIN ST</t>
  </si>
  <si>
    <t>160 WHITE PINE DR</t>
  </si>
  <si>
    <t>616 STONE ST</t>
  </si>
  <si>
    <t>164 FRANKLIN PARKE CT</t>
  </si>
  <si>
    <t>510 SILVER LEAF DR</t>
  </si>
  <si>
    <t>590 TOWER RD</t>
  </si>
  <si>
    <t>250 PEPPERS FERRY RD NE</t>
  </si>
  <si>
    <t>180 WOODEN SHOE CT</t>
  </si>
  <si>
    <t>695 MONTGOMERY ST</t>
  </si>
  <si>
    <t>475 DEPOT ST NE</t>
  </si>
  <si>
    <t>1642 PROVIDENCE BLVD</t>
  </si>
  <si>
    <t>575 CAPITOL WAY</t>
  </si>
  <si>
    <t>APT 8 240 HAYMAKER ST</t>
  </si>
  <si>
    <t>230 WHEATLAND CT</t>
  </si>
  <si>
    <t>1825 S FRANKLIN ST</t>
  </si>
  <si>
    <t>1160 CONSTITUTION VIA</t>
  </si>
  <si>
    <t>415 CHEROKEE DR</t>
  </si>
  <si>
    <t>380 SILVER LEAF DR</t>
  </si>
  <si>
    <t>LOT 5 15 MOUNT PLEASANT RD</t>
  </si>
  <si>
    <t>130 SOMERSET ST</t>
  </si>
  <si>
    <t>155 SAPPHIRE AVE</t>
  </si>
  <si>
    <t>116 EANES CIR</t>
  </si>
  <si>
    <t>100 PARK ST</t>
  </si>
  <si>
    <t>1170 PEPPERS FERRY RD NW</t>
  </si>
  <si>
    <t>690 READING RD</t>
  </si>
  <si>
    <t>425 DIAMOND CREST CT</t>
  </si>
  <si>
    <t>2301 PLATEAU DR</t>
  </si>
  <si>
    <t>75 MOUNT PLEASANT RD</t>
  </si>
  <si>
    <t>710 WARREN CT</t>
  </si>
  <si>
    <t>APT 26 1705 OLD FARM VILLAGE R</t>
  </si>
  <si>
    <t>APT A-B 1000 ELK DR</t>
  </si>
  <si>
    <t>1495 SCOTT ST</t>
  </si>
  <si>
    <t>580 RADFORD ST</t>
  </si>
  <si>
    <t>UNIT B 3920 ROANOKE ST</t>
  </si>
  <si>
    <t>630 ARROWHEAD TRL</t>
  </si>
  <si>
    <t>490 SILVER LEAF DR</t>
  </si>
  <si>
    <t>104 MILLER ST</t>
  </si>
  <si>
    <t>1300 PEPPERS FERRY RD NW</t>
  </si>
  <si>
    <t>3155 N FRANKLIN ST</t>
  </si>
  <si>
    <t>925 CHURCH ST</t>
  </si>
  <si>
    <t>920 CHURCH ST</t>
  </si>
  <si>
    <t>935 CHURCH ST</t>
  </si>
  <si>
    <t>930 CHURCH ST</t>
  </si>
  <si>
    <t>975 CHURCH ST</t>
  </si>
  <si>
    <t>1095 CHURCH ST</t>
  </si>
  <si>
    <t>1065 CROSS ST</t>
  </si>
  <si>
    <t>1160 MONTGOMERY ST</t>
  </si>
  <si>
    <t>1140 MONTGOMERY ST</t>
  </si>
  <si>
    <t>1165 MONTGOMERY ST</t>
  </si>
  <si>
    <t>950 CLARK ST</t>
  </si>
  <si>
    <t>1190 HUCKLEBERRY ST</t>
  </si>
  <si>
    <t>1200 MONTGOMERY ST</t>
  </si>
  <si>
    <t>1320 HUCKLEBERRY ST</t>
  </si>
  <si>
    <t>1215 MONTGOMERY ST</t>
  </si>
  <si>
    <t>1255 MONTGOMERY ST</t>
  </si>
  <si>
    <t>1335 MONTGOMERY ST</t>
  </si>
  <si>
    <t>1350 MONTGOMERY ST</t>
  </si>
  <si>
    <t>1035 FORK ST</t>
  </si>
  <si>
    <t>995 MONTGOMERY ST</t>
  </si>
  <si>
    <t>990 MONTGOMERY ST</t>
  </si>
  <si>
    <t>950 MONTGOMERY ST</t>
  </si>
  <si>
    <t>945 MONTGOMERY ST</t>
  </si>
  <si>
    <t>935 MONTGOMERY ST</t>
  </si>
  <si>
    <t>915 MONTGOMERY ST</t>
  </si>
  <si>
    <t>895 MONTGOMERY ST</t>
  </si>
  <si>
    <t>835 MONTGOMERY ST</t>
  </si>
  <si>
    <t>840 MONTGOMERY ST</t>
  </si>
  <si>
    <t>825 MONTGOMERY ST</t>
  </si>
  <si>
    <t>810 MONTGOMERY ST</t>
  </si>
  <si>
    <t>770 MONTGOMERY ST</t>
  </si>
  <si>
    <t>775 MONTGOMERY ST</t>
  </si>
  <si>
    <t>755 MONTGOMERY ST</t>
  </si>
  <si>
    <t>745 MONTGOMERY ST</t>
  </si>
  <si>
    <t>740 MONTGOMERY ST</t>
  </si>
  <si>
    <t>720 MONTGOMERY ST</t>
  </si>
  <si>
    <t>715 MONTGOMERY ST</t>
  </si>
  <si>
    <t>1045 PLUM ST</t>
  </si>
  <si>
    <t>660 MONTGOMERY ST</t>
  </si>
  <si>
    <t>630 MONTGOMERY ST</t>
  </si>
  <si>
    <t>155 THELMA LN</t>
  </si>
  <si>
    <t>130 THELMA LN</t>
  </si>
  <si>
    <t>110 THELMA LN</t>
  </si>
  <si>
    <t>295 TOMAHAWK DR</t>
  </si>
  <si>
    <t>115 THELMA LN</t>
  </si>
  <si>
    <t>295 ELLETT RD</t>
  </si>
  <si>
    <t>340 ELLETT RD</t>
  </si>
  <si>
    <t>325 ELLETT RD</t>
  </si>
  <si>
    <t>385 ELLETT RD</t>
  </si>
  <si>
    <t>410 ELLETT RD</t>
  </si>
  <si>
    <t>425 ELLETT RD</t>
  </si>
  <si>
    <t>505 ELLETT RD</t>
  </si>
  <si>
    <t>515 ELLETT RD</t>
  </si>
  <si>
    <t>280 CHURCH ST</t>
  </si>
  <si>
    <t>555 ELLETT RD</t>
  </si>
  <si>
    <t>1310 CAMBRIA ST NE</t>
  </si>
  <si>
    <t>645 ELLETT RD</t>
  </si>
  <si>
    <t>265 BARKWOOD ST</t>
  </si>
  <si>
    <t>740 ELLETT RD</t>
  </si>
  <si>
    <t>760 ELLETT RD</t>
  </si>
  <si>
    <t>755 ELLETT RD</t>
  </si>
  <si>
    <t>765 ELLETT RD</t>
  </si>
  <si>
    <t>820 ELLETT RD</t>
  </si>
  <si>
    <t>1370 ORCHARD ST</t>
  </si>
  <si>
    <t>805 ELLETT RD</t>
  </si>
  <si>
    <t>825 ELLETT RD</t>
  </si>
  <si>
    <t>980 ELLETT RD</t>
  </si>
  <si>
    <t>605 BLOSSOM RD</t>
  </si>
  <si>
    <t>625 BLOSSOM RD</t>
  </si>
  <si>
    <t>857 WOODROW RD</t>
  </si>
  <si>
    <t>633 BLOSSOM RD</t>
  </si>
  <si>
    <t>1271 ELLETT RD</t>
  </si>
  <si>
    <t>1281 ELLETT RD</t>
  </si>
  <si>
    <t>1308 ELLETT RD</t>
  </si>
  <si>
    <t>767 DABNEY RD</t>
  </si>
  <si>
    <t>758 DABNEY RD</t>
  </si>
  <si>
    <t>743 DABNEY RD</t>
  </si>
  <si>
    <t>744 DABNEY RD</t>
  </si>
  <si>
    <t>740 DABNEY RD</t>
  </si>
  <si>
    <t>732 DABNEY RD</t>
  </si>
  <si>
    <t>729 DABNEY RD</t>
  </si>
  <si>
    <t>715 DABNEY RD</t>
  </si>
  <si>
    <t>1000 COLLEGE ST</t>
  </si>
  <si>
    <t>1392 ELLETT RD</t>
  </si>
  <si>
    <t>LOT 1 1018 RIDGEWAY DR</t>
  </si>
  <si>
    <t>1280 ORCHARD ST</t>
  </si>
  <si>
    <t>1275 ORCHARD ST</t>
  </si>
  <si>
    <t>1265 ORCHARD ST</t>
  </si>
  <si>
    <t>1245 ORCHARD ST</t>
  </si>
  <si>
    <t>1235 ORCHARD ST</t>
  </si>
  <si>
    <t>825 MURRAY ST</t>
  </si>
  <si>
    <t>840 MURRAY ST</t>
  </si>
  <si>
    <t>855 MURRAY ST</t>
  </si>
  <si>
    <t>870 MURRAY ST</t>
  </si>
  <si>
    <t>895 MURRAY ST</t>
  </si>
  <si>
    <t>900 MURRAY ST</t>
  </si>
  <si>
    <t>905 MURRAY ST</t>
  </si>
  <si>
    <t>910 MURRAY ST</t>
  </si>
  <si>
    <t>920 MURRAY ST</t>
  </si>
  <si>
    <t>935 MURRAY ST</t>
  </si>
  <si>
    <t>965 MURRAY ST</t>
  </si>
  <si>
    <t>990 CHURCH ST</t>
  </si>
  <si>
    <t>1010 MURRAY ST</t>
  </si>
  <si>
    <t>1015 MURRAY ST</t>
  </si>
  <si>
    <t>1090 MURRAY ST</t>
  </si>
  <si>
    <t>1225 MURRAY ST</t>
  </si>
  <si>
    <t>1215 MURRAY ST</t>
  </si>
  <si>
    <t>1205 PLUM ST</t>
  </si>
  <si>
    <t>1195 PLUM ST</t>
  </si>
  <si>
    <t>1185 PLUM ST</t>
  </si>
  <si>
    <t>600 TARRYTOWN RD</t>
  </si>
  <si>
    <t>210 WALNUT DR</t>
  </si>
  <si>
    <t>660 TYLER ST</t>
  </si>
  <si>
    <t>455 ARROWHEAD TRL</t>
  </si>
  <si>
    <t>1290 ORCHARD ST</t>
  </si>
  <si>
    <t>1285 KING ST</t>
  </si>
  <si>
    <t>45 CAMELLIA LN</t>
  </si>
  <si>
    <t>1265 KING ST</t>
  </si>
  <si>
    <t>1225 KING ST</t>
  </si>
  <si>
    <t>1205 KING ST</t>
  </si>
  <si>
    <t>1195 KING ST</t>
  </si>
  <si>
    <t>1180 KING ST</t>
  </si>
  <si>
    <t>1175 KING ST</t>
  </si>
  <si>
    <t>1170 KING ST</t>
  </si>
  <si>
    <t>1145 KING ST</t>
  </si>
  <si>
    <t>255 TEEL ST</t>
  </si>
  <si>
    <t>255 SIMMONS RD NE</t>
  </si>
  <si>
    <t>170 CONSTON AVE</t>
  </si>
  <si>
    <t>965 STAFFORD DR</t>
  </si>
  <si>
    <t>520 HARLESS ST NE</t>
  </si>
  <si>
    <t>1 FIRST ST</t>
  </si>
  <si>
    <t>190 BADGER ST</t>
  </si>
  <si>
    <t>445 NEWCOMB ST</t>
  </si>
  <si>
    <t>265 ECONOMY ST</t>
  </si>
  <si>
    <t>525 ATKINSON RD</t>
  </si>
  <si>
    <t>400 NEWCOMB ST</t>
  </si>
  <si>
    <t>2150 FAIRVIEW ST</t>
  </si>
  <si>
    <t>100 SUMMITRIDGE RD</t>
  </si>
  <si>
    <t>1375 PROVIDENCE BLVD</t>
  </si>
  <si>
    <t>370 HUNTERS PATH</t>
  </si>
  <si>
    <t>120 CULLEN CT</t>
  </si>
  <si>
    <t>695 CARSON DR</t>
  </si>
  <si>
    <t>170 BALDWIN LN</t>
  </si>
  <si>
    <t>2790 MARKET ST</t>
  </si>
  <si>
    <t>425 STONE ST</t>
  </si>
  <si>
    <t>160 GUM DR</t>
  </si>
  <si>
    <t>145 SEQUOIA CIR</t>
  </si>
  <si>
    <t>475 HEMLOCK ST</t>
  </si>
  <si>
    <t>440 DIAMOND CREST CT</t>
  </si>
  <si>
    <t>1220 STAFFORD DR</t>
  </si>
  <si>
    <t>455 VIRGINIAN DR</t>
  </si>
  <si>
    <t>510 WALTERS DR</t>
  </si>
  <si>
    <t>875 HILLCREST DR</t>
  </si>
  <si>
    <t>155 BELMONT DR</t>
  </si>
  <si>
    <t>950 GEORGE EDWARD VIA</t>
  </si>
  <si>
    <t>1175 HANS MEADOW RD</t>
  </si>
  <si>
    <t>335 MAJESTIC DR</t>
  </si>
  <si>
    <t>710 CHURCH ST</t>
  </si>
  <si>
    <t>1210 PLUM ST</t>
  </si>
  <si>
    <t>1105 CAMBRIA ST NW</t>
  </si>
  <si>
    <t>101 JUNKIN ST</t>
  </si>
  <si>
    <t>620 CAMEO CT</t>
  </si>
  <si>
    <t>1065 READING RD</t>
  </si>
  <si>
    <t>110 JENNIFER ST</t>
  </si>
  <si>
    <t>506 W MAIN ST</t>
  </si>
  <si>
    <t>40 N SURRY CIR</t>
  </si>
  <si>
    <t>970 HILLCREST DR</t>
  </si>
  <si>
    <t>1045 PEPPERS FERRY RD NW</t>
  </si>
  <si>
    <t>1731 LIONS DR</t>
  </si>
  <si>
    <t>281 ROLLING HILLS DR</t>
  </si>
  <si>
    <t>2065 LUBNA DR</t>
  </si>
  <si>
    <t>55 COLLEGE ST</t>
  </si>
  <si>
    <t>125 ROBIN RD</t>
  </si>
  <si>
    <t>460 INDEPENDENCE BLVD</t>
  </si>
  <si>
    <t>1190 JUNIPER DR</t>
  </si>
  <si>
    <t>270 ASH DR</t>
  </si>
  <si>
    <t>560 TARRYTOWN RD</t>
  </si>
  <si>
    <t>340 BRONZE LEAF DR</t>
  </si>
  <si>
    <t>2105 LUBNA DR</t>
  </si>
  <si>
    <t>955 CHURCH ST</t>
  </si>
  <si>
    <t>630 LIBERTY ST</t>
  </si>
  <si>
    <t>105 COLLEGE ST</t>
  </si>
  <si>
    <t>1250 SPRUCE ST</t>
  </si>
  <si>
    <t>170 SOUTH CENTRAL DR</t>
  </si>
  <si>
    <t>920 MONTGOMERY ST</t>
  </si>
  <si>
    <t>190 SAPPHIRE AVE</t>
  </si>
  <si>
    <t>105 PONDEROSA DR</t>
  </si>
  <si>
    <t>245 WINDSONG LN</t>
  </si>
  <si>
    <t>1095 ELK DR</t>
  </si>
  <si>
    <t>2550 GLADE DR</t>
  </si>
  <si>
    <t>1145 BROWN ST</t>
  </si>
  <si>
    <t>370 CHEVERLY RD</t>
  </si>
  <si>
    <t>610 E MAIN ST</t>
  </si>
  <si>
    <t>1090 FLINT DR</t>
  </si>
  <si>
    <t>105 N FRANKLIN ST</t>
  </si>
  <si>
    <t>945 HARLESS ST NE</t>
  </si>
  <si>
    <t>1487 MUD PIKE</t>
  </si>
  <si>
    <t>894 RADFORD ST</t>
  </si>
  <si>
    <t>1095 PEPPERS FERRY RD NW</t>
  </si>
  <si>
    <t>1175 JUNIPER DR</t>
  </si>
  <si>
    <t>920 GEORGE EDWARD VIA</t>
  </si>
  <si>
    <t>310 HILL ST</t>
  </si>
  <si>
    <t>225 HOWERY ST</t>
  </si>
  <si>
    <t>180 HOWERY ST</t>
  </si>
  <si>
    <t>2179 WHISPERING PINE CIR</t>
  </si>
  <si>
    <t>615 WARREN CT</t>
  </si>
  <si>
    <t>90 ALEXANDER CT</t>
  </si>
  <si>
    <t>600 WADES LN</t>
  </si>
  <si>
    <t>120 WOODEN SHOE CT</t>
  </si>
  <si>
    <t>1338 ELLETT RD</t>
  </si>
  <si>
    <t>340 MULBERRY DR</t>
  </si>
  <si>
    <t>535 WALTERS DR</t>
  </si>
  <si>
    <t>1404 PEPPERS FERRY RD</t>
  </si>
  <si>
    <t>400 PARK ST</t>
  </si>
  <si>
    <t>320 BRIARWOOD DR</t>
  </si>
  <si>
    <t>60 SECOND ST SW</t>
  </si>
  <si>
    <t>1/1/1854</t>
  </si>
  <si>
    <t>825 RADFORD ST</t>
  </si>
  <si>
    <t>310 GOLD LEAF DR</t>
  </si>
  <si>
    <t>480 CHEVERLY RD</t>
  </si>
  <si>
    <t>670 KAMRAN DR</t>
  </si>
  <si>
    <t>200 GIBSON DR</t>
  </si>
  <si>
    <t>103 ELLETT DR</t>
  </si>
  <si>
    <t>1138 ROUND MEADOW DR</t>
  </si>
  <si>
    <t>230 CLEARVIEW DR</t>
  </si>
  <si>
    <t>218 WHEATLAND CT</t>
  </si>
  <si>
    <t>275 OVERHILL RD</t>
  </si>
  <si>
    <t>101 PARK ST</t>
  </si>
  <si>
    <t>175 HUNTERS RIDGE LN</t>
  </si>
  <si>
    <t>1015 FLINT DR</t>
  </si>
  <si>
    <t>1095 CROSS ST</t>
  </si>
  <si>
    <t>1100 SHERWOOD DR</t>
  </si>
  <si>
    <t>1100 ROANOKE ST</t>
  </si>
  <si>
    <t>1533 HARMAN DR</t>
  </si>
  <si>
    <t>130 WOODEN SHOE CT</t>
  </si>
  <si>
    <t>825 S GRANT ST</t>
  </si>
  <si>
    <t>217 ALLEGHANY ST</t>
  </si>
  <si>
    <t>715 LIBERTY ST</t>
  </si>
  <si>
    <t>90 COLLEGE ST</t>
  </si>
  <si>
    <t>80 COLLEGE ST</t>
  </si>
  <si>
    <t>560 TOWER RD</t>
  </si>
  <si>
    <t>2025 SUNSET DR</t>
  </si>
  <si>
    <t>450 SILVER LEAF DR</t>
  </si>
  <si>
    <t>420 GOLD LEAF DR</t>
  </si>
  <si>
    <t>120 ARBOR DR</t>
  </si>
  <si>
    <t>195 BRIARWOOD DR</t>
  </si>
  <si>
    <t>85 MOUNTAINTOP DR</t>
  </si>
  <si>
    <t>425 VIRGINIAN DR</t>
  </si>
  <si>
    <t>760 HILLCREST DR</t>
  </si>
  <si>
    <t>264 ROLLING HILLS DR</t>
  </si>
  <si>
    <t>260 GOLD LEAF DR</t>
  </si>
  <si>
    <t>895 THOMAS CIR</t>
  </si>
  <si>
    <t>575 SILVER LEAF DR</t>
  </si>
  <si>
    <t>515 MONTGOMERY ST</t>
  </si>
  <si>
    <t>1890 CAMBRIA ST NE</t>
  </si>
  <si>
    <t>175 JONES ST SE</t>
  </si>
  <si>
    <t>1125 FLINT DR</t>
  </si>
  <si>
    <t>70 S DUDLEY DR</t>
  </si>
  <si>
    <t>315 WINDSOR DR</t>
  </si>
  <si>
    <t>400 PEPPERS FERRY RD NW</t>
  </si>
  <si>
    <t>1205 RADFORD ST</t>
  </si>
  <si>
    <t>885 THOMAS CIR</t>
  </si>
  <si>
    <t>155 PINE HOLLOW RD</t>
  </si>
  <si>
    <t>50 WEDDLE WAY</t>
  </si>
  <si>
    <t>665 STAFFORD DR</t>
  </si>
  <si>
    <t>3275 N FRANKLIN ST</t>
  </si>
  <si>
    <t>505 REPUBLIC RD</t>
  </si>
  <si>
    <t>400 TURPIN WALK</t>
  </si>
  <si>
    <t>160 SIMMONS RD SE</t>
  </si>
  <si>
    <t>430 MULBERRY DR</t>
  </si>
  <si>
    <t>1245 CHESTNUT DR</t>
  </si>
  <si>
    <t>315 MULBERRY DR</t>
  </si>
  <si>
    <t>2100 HAMMES ST</t>
  </si>
  <si>
    <t>195 LORET LN SE</t>
  </si>
  <si>
    <t>570 CAPITOL WAY</t>
  </si>
  <si>
    <t>50 KAYS DR</t>
  </si>
  <si>
    <t>962 COLLEGE ST</t>
  </si>
  <si>
    <t>90 OVERLOOK DR</t>
  </si>
  <si>
    <t>20 ALDER LN</t>
  </si>
  <si>
    <t>925 MURRAY ST</t>
  </si>
  <si>
    <t>1616 PEPPERS FERRY RD</t>
  </si>
  <si>
    <t>240 RAGAN DR</t>
  </si>
  <si>
    <t>960 GEORGE EDWARD VIA</t>
  </si>
  <si>
    <t>240 HARKRADER ST</t>
  </si>
  <si>
    <t>220 KIMBALL LN</t>
  </si>
  <si>
    <t>860 HILLCREST DR</t>
  </si>
  <si>
    <t>75 ALDER LN</t>
  </si>
  <si>
    <t>2600 VICKER SWITCH RD</t>
  </si>
  <si>
    <t>1170 JUNIPER DR</t>
  </si>
  <si>
    <t>15 BOWER ST</t>
  </si>
  <si>
    <t>30 FIRST ST SE</t>
  </si>
  <si>
    <t>665 MONTGOMERY ST</t>
  </si>
  <si>
    <t>1145 CAMBRIA ST NW</t>
  </si>
  <si>
    <t>465 TOMAHAWK DR</t>
  </si>
  <si>
    <t>165 ALDER LN</t>
  </si>
  <si>
    <t>155 ALDER LN</t>
  </si>
  <si>
    <t>35 CRESTVIEW ST</t>
  </si>
  <si>
    <t>315 MOUNT PLEASANT RD</t>
  </si>
  <si>
    <t>1065 ELK DR</t>
  </si>
  <si>
    <t>2080 SIMPSON RD</t>
  </si>
  <si>
    <t>210 MAPLE DR</t>
  </si>
  <si>
    <t>320 MAJESTIC DR</t>
  </si>
  <si>
    <t>120 RED OAK DR</t>
  </si>
  <si>
    <t>180 CHRISMAN ST</t>
  </si>
  <si>
    <t>190 CHRISMAN ST</t>
  </si>
  <si>
    <t>. SKATE PARK/MILL LANE</t>
  </si>
  <si>
    <t>70 JUSTIN LN</t>
  </si>
  <si>
    <t>1035 CHURCH ST</t>
  </si>
  <si>
    <t>965 HIGH ST NE</t>
  </si>
  <si>
    <t>500 CHRISMAN ST</t>
  </si>
  <si>
    <t>1605 FORELMONT ST</t>
  </si>
  <si>
    <t>1704 PEPPERS FERRY RD</t>
  </si>
  <si>
    <t>910 COLLINS ST</t>
  </si>
  <si>
    <t>240 ROBERT ST</t>
  </si>
  <si>
    <t>525 ARROWHEAD TRL</t>
  </si>
  <si>
    <t>100 SCATTERGOOD DR NE</t>
  </si>
  <si>
    <t>695 TARRYTOWN RD</t>
  </si>
  <si>
    <t>400 W MAIN ST</t>
  </si>
  <si>
    <t>235 ARROWHEAD TRL</t>
  </si>
  <si>
    <t>95 KAYS DR</t>
  </si>
  <si>
    <t>505 N FRANKLIN ST</t>
  </si>
  <si>
    <t>4</t>
  </si>
  <si>
    <t>1365 PROVIDENCE BLVD</t>
  </si>
  <si>
    <t>1480 CEDAR ST</t>
  </si>
  <si>
    <t>1030 CHURCH ST</t>
  </si>
  <si>
    <t>430 TANGLEWOOD DR</t>
  </si>
  <si>
    <t>2095 LUBNA DR</t>
  </si>
  <si>
    <t>45 SAPPHIRE AVE</t>
  </si>
  <si>
    <t>65 EMERALD BLVD</t>
  </si>
  <si>
    <t>3205 ROANOKE ST</t>
  </si>
  <si>
    <t>3 ALLEGHANY ST</t>
  </si>
  <si>
    <t>295 WALNUT DR</t>
  </si>
  <si>
    <t>1690 JACKSON ST</t>
  </si>
  <si>
    <t>775 LIBERTY ST</t>
  </si>
  <si>
    <t>1630 SLEEPY HOLLOW RD</t>
  </si>
  <si>
    <t>325 TURPIN WALK</t>
  </si>
  <si>
    <t>610 KAMRAN DR</t>
  </si>
  <si>
    <t>795 MONTGOMERY ST</t>
  </si>
  <si>
    <t>270 MAJESTIC DR</t>
  </si>
  <si>
    <t>1585 DEPOT ST NE</t>
  </si>
  <si>
    <t>640 LYLE LN</t>
  </si>
  <si>
    <t>245 MULBERRY DR</t>
  </si>
  <si>
    <t>1377 DOW ST</t>
  </si>
  <si>
    <t>95 CRESCENT DR</t>
  </si>
  <si>
    <t>300 SILVER LEAF DR</t>
  </si>
  <si>
    <t>220 WHEATLAND CT</t>
  </si>
  <si>
    <t>201 ELLETT DR</t>
  </si>
  <si>
    <t>306 MILLER ST</t>
  </si>
  <si>
    <t>500 SCHOOL LN</t>
  </si>
  <si>
    <t>160 DARCI DR</t>
  </si>
  <si>
    <t>465 RAINBOW ST</t>
  </si>
  <si>
    <t>60 DIAMOND AVE</t>
  </si>
  <si>
    <t>485 OVERLAND DR</t>
  </si>
  <si>
    <t>2015 CAMBRIA ST NE</t>
  </si>
  <si>
    <t>1158 ROUND MEADOW DR</t>
  </si>
  <si>
    <t>680 HIGH ST</t>
  </si>
  <si>
    <t>310 SILVER LEAF DR</t>
  </si>
  <si>
    <t>117 LESTER ST</t>
  </si>
  <si>
    <t>90 ALTA CT</t>
  </si>
  <si>
    <t>385 SOUTH HILL DR</t>
  </si>
  <si>
    <t>35 MOUNTAINTOP DR</t>
  </si>
  <si>
    <t>1265 CHESTNUT DR</t>
  </si>
  <si>
    <t>612 MOUNT PLEASANT RD</t>
  </si>
  <si>
    <t>520 STONE ST</t>
  </si>
  <si>
    <t>330 MAJESTIC DR</t>
  </si>
  <si>
    <t>1945 CAMBRIA ST NE</t>
  </si>
  <si>
    <t>295 SUNRISE ST</t>
  </si>
  <si>
    <t>60 W WINDMILL RIDGE RD</t>
  </si>
  <si>
    <t>1240 FLINT DR</t>
  </si>
  <si>
    <t>35 SCATTERGOOD DR NE</t>
  </si>
  <si>
    <t>1205 CAMBRIA ST NW</t>
  </si>
  <si>
    <t>2095 GENEVA ST</t>
  </si>
  <si>
    <t>209 ALLEGHANY ST</t>
  </si>
  <si>
    <t>640 BETTY DR</t>
  </si>
  <si>
    <t>1245 PEPPERS FERRY RD NW</t>
  </si>
  <si>
    <t>495 SUMMITRIDGE RD</t>
  </si>
  <si>
    <t>125 EDGEWOOD DR</t>
  </si>
  <si>
    <t>950 OAK DR</t>
  </si>
  <si>
    <t>725 LIBERTY VIA</t>
  </si>
  <si>
    <t>105 THELMA LN</t>
  </si>
  <si>
    <t>304 THIRD ST</t>
  </si>
  <si>
    <t>720 STONE ST</t>
  </si>
  <si>
    <t>860 MONTGOMERY ST</t>
  </si>
  <si>
    <t>101 CHRISMAN ST</t>
  </si>
  <si>
    <t>420 MAPLE DR</t>
  </si>
  <si>
    <t>2425 SYCAMORE ST</t>
  </si>
  <si>
    <t>1380 DOW ST</t>
  </si>
  <si>
    <t>725 HARLESS ST NE</t>
  </si>
  <si>
    <t>260 MARQUISE DR</t>
  </si>
  <si>
    <t>APT A 1170 BROWN ST</t>
  </si>
  <si>
    <t>10 HICKOK ST</t>
  </si>
  <si>
    <t>455 HEMLOCK ST</t>
  </si>
  <si>
    <t>485 STONE ST</t>
  </si>
  <si>
    <t>110 MASSIE DR</t>
  </si>
  <si>
    <t>1440 SLEEPY HOLLOW RD</t>
  </si>
  <si>
    <t>155 LORET LN SE</t>
  </si>
  <si>
    <t>625 CAMEO CT</t>
  </si>
  <si>
    <t>175 LORET LN SE</t>
  </si>
  <si>
    <t>280 OVERHILL RD</t>
  </si>
  <si>
    <t>1310 WALL ST</t>
  </si>
  <si>
    <t>815 GEORGE EDWARD VIA</t>
  </si>
  <si>
    <t>3495 ROANOKE ST</t>
  </si>
  <si>
    <t>430 WINDSOR DR</t>
  </si>
  <si>
    <t>1480 SLEEPY HOLLOW RD</t>
  </si>
  <si>
    <t>180 MONTGOMERY ST</t>
  </si>
  <si>
    <t>1000 GOBBLERS SPUR</t>
  </si>
  <si>
    <t>460 NEWCOMB ST</t>
  </si>
  <si>
    <t>UNIT B 1550 SPRUCE ST</t>
  </si>
  <si>
    <t>250 BRONZE LEAF DR</t>
  </si>
  <si>
    <t>139 FRANKLIN PARKE CT</t>
  </si>
  <si>
    <t>70 FRANKLIN PARKE CT</t>
  </si>
  <si>
    <t>APT 1 653 VILLAGE LN</t>
  </si>
  <si>
    <t>2150 ROANOKE ST</t>
  </si>
  <si>
    <t>60 KATIE LN</t>
  </si>
  <si>
    <t>1450 WEST VIEW DR</t>
  </si>
  <si>
    <t>120 FRANKLIN PARKE CT</t>
  </si>
  <si>
    <t>505 ARROWHEAD TRL</t>
  </si>
  <si>
    <t>230 BRONZE LEAF DR</t>
  </si>
  <si>
    <t>240 BRONZE LEAF DR</t>
  </si>
  <si>
    <t>455 WAKEMAN CT</t>
  </si>
  <si>
    <t>680 LESTER ST</t>
  </si>
  <si>
    <t>3435 ROANOKE ST</t>
  </si>
  <si>
    <t>290 BRONZE LEAF DR</t>
  </si>
  <si>
    <t>2565 GLADE DR</t>
  </si>
  <si>
    <t>1120 JUNIPER DR</t>
  </si>
  <si>
    <t>LOT 17 1926 REDWOOD DR NW</t>
  </si>
  <si>
    <t>240 VIRGINIAN DR</t>
  </si>
  <si>
    <t>140 SLATE CREEK DR</t>
  </si>
  <si>
    <t>1531 HARMAN DR</t>
  </si>
  <si>
    <t>4210 CUMBERLAND DR</t>
  </si>
  <si>
    <t>500 SILVER LEAF DR</t>
  </si>
  <si>
    <t>730 ELLETT RD</t>
  </si>
  <si>
    <t>11 LEE HY CT</t>
  </si>
  <si>
    <t>APT 4 340 CHINQUAPIN TRL</t>
  </si>
  <si>
    <t>270 HOWERY ST</t>
  </si>
  <si>
    <t>1070 RED LEAF CT</t>
  </si>
  <si>
    <t>430 WARRIOR DR</t>
  </si>
  <si>
    <t>1500 N FRANKLIN ST</t>
  </si>
  <si>
    <t>1215 PLUM ST</t>
  </si>
  <si>
    <t>675 WARREN CT</t>
  </si>
  <si>
    <t>1500 CEDAR ST</t>
  </si>
  <si>
    <t>710 W MAIN ST</t>
  </si>
  <si>
    <t>APT 1 805 READING RD</t>
  </si>
  <si>
    <t>402 S FRANKLIN ST</t>
  </si>
  <si>
    <t>200 CONSTON AVE</t>
  </si>
  <si>
    <t>1035 FOREST ST</t>
  </si>
  <si>
    <t>LOT 23 190 BOXWOOD DR</t>
  </si>
  <si>
    <t>1860 PALMER ST NW</t>
  </si>
  <si>
    <t>840 GEORGE EDWARD VIA</t>
  </si>
  <si>
    <t>30 GREENWAY DR</t>
  </si>
  <si>
    <t>425 GOLD LEAF DR</t>
  </si>
  <si>
    <t>295 HILL ST</t>
  </si>
  <si>
    <t>APT B 1130 KING ST</t>
  </si>
  <si>
    <t>360 HOWERY ST</t>
  </si>
  <si>
    <t>1 LEE HY CT</t>
  </si>
  <si>
    <t>20 JUSTIN LN</t>
  </si>
  <si>
    <t>1155 HANS MEADOW RD</t>
  </si>
  <si>
    <t>360 CHURCH ST</t>
  </si>
  <si>
    <t>572 AGEE ST</t>
  </si>
  <si>
    <t>115 CULLEN CT</t>
  </si>
  <si>
    <t>185 SAPPHIRE AVE</t>
  </si>
  <si>
    <t>APT 2 470 COLLEGE ST</t>
  </si>
  <si>
    <t>200 WOODEN SHOE CT</t>
  </si>
  <si>
    <t>UNIT A 1255 CAMBRIA ST NE</t>
  </si>
  <si>
    <t>APT F 495 PICKETT ST</t>
  </si>
  <si>
    <t>LOT 48 2075 REDWOOD DR</t>
  </si>
  <si>
    <t>4814 WAYSIDE DR</t>
  </si>
  <si>
    <t>200 LORET LN SE</t>
  </si>
  <si>
    <t>550 N FRANKLIN ST</t>
  </si>
  <si>
    <t>165 SAPPHIRE AVE</t>
  </si>
  <si>
    <t>335 WALNUT DR</t>
  </si>
  <si>
    <t>540 TOWER RD</t>
  </si>
  <si>
    <t>390 WALTERS DR</t>
  </si>
  <si>
    <t>1580 SLEEPY HOLLOW RD</t>
  </si>
  <si>
    <t>1135 HANS MEADOW RD</t>
  </si>
  <si>
    <t>415 GOLD LEAF DR</t>
  </si>
  <si>
    <t>470 WAKEMAN CT</t>
  </si>
  <si>
    <t>APT D 160 CHRISMAN ST</t>
  </si>
  <si>
    <t>555 KAMRAN DR</t>
  </si>
  <si>
    <t>APT 2 653 VILLAGE LN</t>
  </si>
  <si>
    <t>85 RUBY CT</t>
  </si>
  <si>
    <t>310 HUNTERS PATH</t>
  </si>
  <si>
    <t>APT 7 240 HAYMAKER ST</t>
  </si>
  <si>
    <t>413 ROANOKE ST</t>
  </si>
  <si>
    <t>85 LYNN DR</t>
  </si>
  <si>
    <t>2200 N FRANKLIN ST</t>
  </si>
  <si>
    <t>370 MAJESTIC DR</t>
  </si>
  <si>
    <t>910 ELK DR</t>
  </si>
  <si>
    <t>1655 PROVIDENCE BLVD</t>
  </si>
  <si>
    <t>2395 GLADE DR</t>
  </si>
  <si>
    <t>15 SPRADLIN FARM DR</t>
  </si>
  <si>
    <t>165 GOLD LEAF DR</t>
  </si>
  <si>
    <t>APT B 45 OVERLAND DR</t>
  </si>
  <si>
    <t>2075 GENEVA ST</t>
  </si>
  <si>
    <t>185 GOLD LEAF DR</t>
  </si>
  <si>
    <t>APT B 385 NEWCOMB ST</t>
  </si>
  <si>
    <t>1015 FOREST ST</t>
  </si>
  <si>
    <t>2270 GLADE DR</t>
  </si>
  <si>
    <t>40 W WINDMILL RIDGE RD</t>
  </si>
  <si>
    <t>LOT 6 1988 REDWOOD DR NW</t>
  </si>
  <si>
    <t>LOT 16 970 RIDGEWAY DR</t>
  </si>
  <si>
    <t>85 SCATTERGOOD DR NE</t>
  </si>
  <si>
    <t>1025 FOREST ST</t>
  </si>
  <si>
    <t>1452 SCOTT ST</t>
  </si>
  <si>
    <t>405 GOLD LEAF DR</t>
  </si>
  <si>
    <t>2670 MADISON AVE</t>
  </si>
  <si>
    <t>605 CRAIG ST</t>
  </si>
  <si>
    <t>1645 PROVIDENCE BLVD</t>
  </si>
  <si>
    <t>1045 CHURCH ST</t>
  </si>
  <si>
    <t>1730 LIONS DR</t>
  </si>
  <si>
    <t>26 FIRST ST SW</t>
  </si>
  <si>
    <t>265 AUBURN DR</t>
  </si>
  <si>
    <t>40 SAPPHIRE AVE</t>
  </si>
  <si>
    <t>510 CRAIG ST</t>
  </si>
  <si>
    <t>APT 3 1785 ELECTRIC WAY</t>
  </si>
  <si>
    <t>1230 FLINT DR</t>
  </si>
  <si>
    <t>304 PHLEGAR ST</t>
  </si>
  <si>
    <t>2615 GLADE DR</t>
  </si>
  <si>
    <t>335 SILVER LEAF DR</t>
  </si>
  <si>
    <t>370 SILVER LEAF DR</t>
  </si>
  <si>
    <t>375 DUNLAP DR</t>
  </si>
  <si>
    <t>640 CAMBRIA ST NW</t>
  </si>
  <si>
    <t>415 FIRST ST SW</t>
  </si>
  <si>
    <t>24 FIRST ST SW</t>
  </si>
  <si>
    <t>135 MORNING MIST DR</t>
  </si>
  <si>
    <t>1255 S FRANKLIN ST</t>
  </si>
  <si>
    <t>550 HILLCREST DR</t>
  </si>
  <si>
    <t>1045 FOREST ST</t>
  </si>
  <si>
    <t>APT C 430 CHINQUAPIN TRL</t>
  </si>
  <si>
    <t>40 SPRADLIN FARM DR</t>
  </si>
  <si>
    <t>435 WARRIOR DR</t>
  </si>
  <si>
    <t>425 WARRIOR DR</t>
  </si>
  <si>
    <t>140 ALDER LN</t>
  </si>
  <si>
    <t>APT C 106 S FRANKLIN ST</t>
  </si>
  <si>
    <t>420 OVERLAND DR</t>
  </si>
  <si>
    <t>LOT 24 200 BOXWOOD DR</t>
  </si>
  <si>
    <t>15 HOWERY ST</t>
  </si>
  <si>
    <t>170 MORNING MIST DR</t>
  </si>
  <si>
    <t>125 ARROWHEAD TRL</t>
  </si>
  <si>
    <t>155 ARROWHEAD TRL</t>
  </si>
  <si>
    <t>130 WENN DR</t>
  </si>
  <si>
    <t>780 LIBERTY ST</t>
  </si>
  <si>
    <t>730 GEORGE EDWARD VIA</t>
  </si>
  <si>
    <t>2241 LUCKY LN</t>
  </si>
  <si>
    <t>19 MONTAGUE ST</t>
  </si>
  <si>
    <t>1085 JUNIPER DR</t>
  </si>
  <si>
    <t>APT C 101 PEPPER ST SE</t>
  </si>
  <si>
    <t>621 MOUNT PLEASANT RD</t>
  </si>
  <si>
    <t>105 ALMETTA AVE</t>
  </si>
  <si>
    <t>75 KAYS DR</t>
  </si>
  <si>
    <t>2580 TOWNHOUSE DR SE</t>
  </si>
  <si>
    <t>285 TANGLEWOOD DR</t>
  </si>
  <si>
    <t>155 DARCI DR</t>
  </si>
  <si>
    <t>1656 PROVIDENCE BLVD</t>
  </si>
  <si>
    <t>2598 GLADE DR</t>
  </si>
  <si>
    <t>495 ARROWHEAD TRL</t>
  </si>
  <si>
    <t>280 CITRINE CT</t>
  </si>
  <si>
    <t>1425 SLEEPY HOLLOW RD</t>
  </si>
  <si>
    <t>LOT 2 2010 REDWOOD DR NW</t>
  </si>
  <si>
    <t>475 DEE DEE DR</t>
  </si>
  <si>
    <t>LOT 49 2085 REDWOOD DR</t>
  </si>
  <si>
    <t>850 NEW VILLAGE DR</t>
  </si>
  <si>
    <t>580 THIRD ST</t>
  </si>
  <si>
    <t>730 LIBERTY ST</t>
  </si>
  <si>
    <t>380 ARBOR DR</t>
  </si>
  <si>
    <t>135 PONDEROSA DR</t>
  </si>
  <si>
    <t>1210 ELM ST</t>
  </si>
  <si>
    <t>160 WOODEN SHOE CT</t>
  </si>
  <si>
    <t>990 GEORGE EDWARD VIA</t>
  </si>
  <si>
    <t>106 LESTER ST</t>
  </si>
  <si>
    <t>190 BRIARWOOD DR</t>
  </si>
  <si>
    <t>610 WADES LN</t>
  </si>
  <si>
    <t>1060 COLLEGE ST</t>
  </si>
  <si>
    <t>380 WADES LN</t>
  </si>
  <si>
    <t>1225 STAFFORD DR</t>
  </si>
  <si>
    <t>95 PONDEROSA DR</t>
  </si>
  <si>
    <t>270 E WINDMILL RIDGE RD</t>
  </si>
  <si>
    <t>1130 CHESTNUT DR</t>
  </si>
  <si>
    <t>1627 MUD PIKE</t>
  </si>
  <si>
    <t>95 WOODLAND DR</t>
  </si>
  <si>
    <t>503 CRAIG ST</t>
  </si>
  <si>
    <t>2709 MARKET ST</t>
  </si>
  <si>
    <t>1420 SLEEPY HOLLOW RD</t>
  </si>
  <si>
    <t>520 TARRYTOWN RD</t>
  </si>
  <si>
    <t>460 CHRISMAN ST</t>
  </si>
  <si>
    <t>2073 DOMINION DR</t>
  </si>
  <si>
    <t>55 SAPPHIRE AVE</t>
  </si>
  <si>
    <t>535 ARROWHEAD TRL</t>
  </si>
  <si>
    <t>1135 GLEN CT</t>
  </si>
  <si>
    <t>450 CHINQUAPIN TRL</t>
  </si>
  <si>
    <t>128 ELLETT DR</t>
  </si>
  <si>
    <t>599 HIGH ST</t>
  </si>
  <si>
    <t>530 CAPITOL WAY</t>
  </si>
  <si>
    <t>690 KAMRAN DR</t>
  </si>
  <si>
    <t>80 S DUDLEY DR</t>
  </si>
  <si>
    <t>4350 CUMBERLAND DR</t>
  </si>
  <si>
    <t>2344 PLATEAU DR</t>
  </si>
  <si>
    <t>190 FRANKLIN PARKE CT</t>
  </si>
  <si>
    <t>1255 SPRUCE ST</t>
  </si>
  <si>
    <t>1245 FOREST ST</t>
  </si>
  <si>
    <t>460 ATKINSON RD</t>
  </si>
  <si>
    <t>20 OVERLOOK DR</t>
  </si>
  <si>
    <t>1075 GOBBLERS SPUR</t>
  </si>
  <si>
    <t>175 SAPPHIRE AVE</t>
  </si>
  <si>
    <t>1220 ROUND MEADOW DR</t>
  </si>
  <si>
    <t>107 EVANS ST</t>
  </si>
  <si>
    <t>407 ROANOKE ST</t>
  </si>
  <si>
    <t>320 MULBERRY DR</t>
  </si>
  <si>
    <t>860 READING RD</t>
  </si>
  <si>
    <t>440 READING RD</t>
  </si>
  <si>
    <t>720 DABNEY RD</t>
  </si>
  <si>
    <t>555 THIRD ST</t>
  </si>
  <si>
    <t>245 BRIARWOOD DR</t>
  </si>
  <si>
    <t>120 SAPPHIRE AVE</t>
  </si>
  <si>
    <t>275 EPPERLY DR</t>
  </si>
  <si>
    <t>117 N FRANKLIN ST</t>
  </si>
  <si>
    <t>334 ROLLING HILLS DR</t>
  </si>
  <si>
    <t>1060 GEORGE EDWARD VIA</t>
  </si>
  <si>
    <t>230 LORET LN SE</t>
  </si>
  <si>
    <t>520 HIGH ST</t>
  </si>
  <si>
    <t>50 OVERLAND DR</t>
  </si>
  <si>
    <t>1542 PUTTER LN</t>
  </si>
  <si>
    <t>UNIT A 460 WARRIOR DR</t>
  </si>
  <si>
    <t>1385 DOW ST</t>
  </si>
  <si>
    <t>UNIT A 1825 CAMBRIA ST NE</t>
  </si>
  <si>
    <t>195 HARKRADER ST</t>
  </si>
  <si>
    <t>601 ROANOKE ST</t>
  </si>
  <si>
    <t>201 ROUNDHILL DR</t>
  </si>
  <si>
    <t>1405 CAMBRIA ST NE</t>
  </si>
  <si>
    <t>2707 MARKET ST</t>
  </si>
  <si>
    <t>2430 GLADE DR</t>
  </si>
  <si>
    <t>1435 WEST VIEW DR</t>
  </si>
  <si>
    <t>1210 FOREST ST</t>
  </si>
  <si>
    <t>260 KIMBALL LN</t>
  </si>
  <si>
    <t>106 ROANOKE ST</t>
  </si>
  <si>
    <t>290 JARRETT DR</t>
  </si>
  <si>
    <t>1295 SHERWOOD DR</t>
  </si>
  <si>
    <t>165 DARCI DR</t>
  </si>
  <si>
    <t>925 CARSON DR</t>
  </si>
  <si>
    <t>610 PEPPERS FERRY RD NW</t>
  </si>
  <si>
    <t>631 VILLAGE LN</t>
  </si>
  <si>
    <t>125 ALDER LN</t>
  </si>
  <si>
    <t>410 MAJESTIC DR</t>
  </si>
  <si>
    <t>160 OVERLAND DR</t>
  </si>
  <si>
    <t>335 ROLLING HILLS DR</t>
  </si>
  <si>
    <t>470 STONE ST</t>
  </si>
  <si>
    <t>4270 ROANOKE ST</t>
  </si>
  <si>
    <t>1345 MONTGOMERY ST</t>
  </si>
  <si>
    <t>510 GOLD LEAF DR</t>
  </si>
  <si>
    <t>920 COLLEGE ST</t>
  </si>
  <si>
    <t>960 READING RD</t>
  </si>
  <si>
    <t>1670 SLEEPY HOLLOW RD</t>
  </si>
  <si>
    <t>210 TEEL ST</t>
  </si>
  <si>
    <t>110 ROANOKE ST</t>
  </si>
  <si>
    <t>150 JUSTIN LN</t>
  </si>
  <si>
    <t>1245 CAMBRIA ST NW</t>
  </si>
  <si>
    <t>90 FIRST ST SE</t>
  </si>
  <si>
    <t>1218 STAFFORD DR</t>
  </si>
  <si>
    <t>420 MOUNT PLEASANT RD</t>
  </si>
  <si>
    <t>1100 RADFORD ST</t>
  </si>
  <si>
    <t>1095 MURRAY ST</t>
  </si>
  <si>
    <t>780 ATKINSON RD</t>
  </si>
  <si>
    <t>607 E MAIN ST</t>
  </si>
  <si>
    <t>3250 ROANOKE ST</t>
  </si>
  <si>
    <t>780 COLLEGE ST</t>
  </si>
  <si>
    <t>5 VICTORY HEIGHTS DR</t>
  </si>
  <si>
    <t>311 MILLER ST</t>
  </si>
  <si>
    <t>325 SUMMITRIDGE RD</t>
  </si>
  <si>
    <t>1530 MUD PIKE</t>
  </si>
  <si>
    <t>500 PARK ST</t>
  </si>
  <si>
    <t>1905 ALPINE DR</t>
  </si>
  <si>
    <t>510 INDEPENDENCE BLVD</t>
  </si>
  <si>
    <t>900 FOREST ST</t>
  </si>
  <si>
    <t>305 CHINQUAPIN TRL</t>
  </si>
  <si>
    <t>240 EMERALD BLVD</t>
  </si>
  <si>
    <t>45 MOUNT PLEASANT RD</t>
  </si>
  <si>
    <t>540 HARLESS ST NE</t>
  </si>
  <si>
    <t>730 MONTGOMERY ST</t>
  </si>
  <si>
    <t>10 E MAIN ST</t>
  </si>
  <si>
    <t>195 CONSTON AVE</t>
  </si>
  <si>
    <t>275 GOLD LEAF DR</t>
  </si>
  <si>
    <t>175 GARNETT DR</t>
  </si>
  <si>
    <t>400 SUMMITRIDGE RD</t>
  </si>
  <si>
    <t>105 HICKOK ST</t>
  </si>
  <si>
    <t>545 ARROWHEAD TRL</t>
  </si>
  <si>
    <t>1295 STAFFORD DR</t>
  </si>
  <si>
    <t>210 BRIARWOOD DR</t>
  </si>
  <si>
    <t>260 HOWERY ST</t>
  </si>
  <si>
    <t>75 SAPPHIRE AVE</t>
  </si>
  <si>
    <t>2145 ROANOKE ST</t>
  </si>
  <si>
    <t>626 E MAIN ST</t>
  </si>
  <si>
    <t>302 RADFORD ST</t>
  </si>
  <si>
    <t>465 MULBERRY DR</t>
  </si>
  <si>
    <t>965 OAK DR</t>
  </si>
  <si>
    <t>535 ELLETT RD</t>
  </si>
  <si>
    <t>1393 DOW ST</t>
  </si>
  <si>
    <t>1340 W MAIN ST</t>
  </si>
  <si>
    <t>2400 GLADE DR</t>
  </si>
  <si>
    <t>460 MULBERRY DR</t>
  </si>
  <si>
    <t>2435 GLADE DR</t>
  </si>
  <si>
    <t>2480 GLADE DR</t>
  </si>
  <si>
    <t>550 CHINQUAPIN TRL</t>
  </si>
  <si>
    <t>121 EVANS ST</t>
  </si>
  <si>
    <t>1190 HANS MEADOW RD</t>
  </si>
  <si>
    <t>475 SUMMITRIDGE RD</t>
  </si>
  <si>
    <t>100 EVANS ST</t>
  </si>
  <si>
    <t>685 TARRYTOWN RD</t>
  </si>
  <si>
    <t>265 GOLD LEAF DR</t>
  </si>
  <si>
    <t>189 PINE HOLLOW RD</t>
  </si>
  <si>
    <t>840 COLLEGE ST</t>
  </si>
  <si>
    <t>345 TANGLEWOOD DR</t>
  </si>
  <si>
    <t>120 THELMA LN</t>
  </si>
  <si>
    <t>LOT 8 1060 RIDGEWAY DR</t>
  </si>
  <si>
    <t>1730 CAMBRIA ST NE</t>
  </si>
  <si>
    <t>2075 LUBNA DR</t>
  </si>
  <si>
    <t>110 LESTER ST</t>
  </si>
  <si>
    <t>930 HILLCREST DR</t>
  </si>
  <si>
    <t>1479 SCOTT ST</t>
  </si>
  <si>
    <t>250 WHITE PINE DR</t>
  </si>
  <si>
    <t>1130 GEORGE EDWARD VIA</t>
  </si>
  <si>
    <t>185 GROVE AVE</t>
  </si>
  <si>
    <t>555 N FRANKLIN ST</t>
  </si>
  <si>
    <t>123 LONGVIEW DR</t>
  </si>
  <si>
    <t>500 HARLESS ST NE</t>
  </si>
  <si>
    <t>500 CHINQUAPIN TRL</t>
  </si>
  <si>
    <t>1485 S FRANKLIN ST</t>
  </si>
  <si>
    <t>400 ARROWHEAD TRL</t>
  </si>
  <si>
    <t>550 AGEE ST</t>
  </si>
  <si>
    <t>270 ROLLING HILLS DR</t>
  </si>
  <si>
    <t>325 TEEL ST</t>
  </si>
  <si>
    <t>135 ALDER LN</t>
  </si>
  <si>
    <t>310 WALNUT DR</t>
  </si>
  <si>
    <t>308 S FRANKLIN ST</t>
  </si>
  <si>
    <t>209 S FRANKLIN ST</t>
  </si>
  <si>
    <t>230 TEEL ST</t>
  </si>
  <si>
    <t>1090 CHESTNUT DR</t>
  </si>
  <si>
    <t>20 LINDEN CT</t>
  </si>
  <si>
    <t>680 TARRYTOWN RD</t>
  </si>
  <si>
    <t>105 SAPPHIRE AVE</t>
  </si>
  <si>
    <t>75 GROVE AVE</t>
  </si>
  <si>
    <t>1135 MONTGOMERY ST</t>
  </si>
  <si>
    <t>1175 DEPOT ST NE</t>
  </si>
  <si>
    <t>495 HEMLOCK ST</t>
  </si>
  <si>
    <t>30 DUNLAP DR</t>
  </si>
  <si>
    <t>1150 TRANQUILITY VIA</t>
  </si>
  <si>
    <t>420 ARROWHEAD TRL</t>
  </si>
  <si>
    <t>160 CULLEN CT</t>
  </si>
  <si>
    <t>2224 WHISPERING PINE CIR</t>
  </si>
  <si>
    <t>660 WARREN CT</t>
  </si>
  <si>
    <t>310 HICKORY DR</t>
  </si>
  <si>
    <t>SPC 1 . MARKET ST</t>
  </si>
  <si>
    <t>SPC 2 . MARKET ST</t>
  </si>
  <si>
    <t>SPC 4 . MARKET ST</t>
  </si>
  <si>
    <t>SPC 3 . MARKET ST</t>
  </si>
  <si>
    <t>370 ARBOR DR</t>
  </si>
  <si>
    <t>618 E MAIN ST</t>
  </si>
  <si>
    <t>280 WAKEMAN CT</t>
  </si>
  <si>
    <t>760 ROANOKE ST</t>
  </si>
  <si>
    <t>915 W MAIN ST</t>
  </si>
  <si>
    <t>90 RED OAK DR</t>
  </si>
  <si>
    <t>1125 TRANQUILITY VIA</t>
  </si>
  <si>
    <t>130 WEDDLE WAY</t>
  </si>
  <si>
    <t>2650 MARKET ST</t>
  </si>
  <si>
    <t>1255 FLINT DR</t>
  </si>
  <si>
    <t>290 ELLETT DR</t>
  </si>
  <si>
    <t>1610 SLEEPY HOLLOW RD</t>
  </si>
  <si>
    <t>340 DIAMOND AVE</t>
  </si>
  <si>
    <t>3355 N FRANKLIN ST</t>
  </si>
  <si>
    <t>405 HARMAN CIR</t>
  </si>
  <si>
    <t>725 SCHOOL LN</t>
  </si>
  <si>
    <t>303 HICKOK ST</t>
  </si>
  <si>
    <t>200 MOTOR LN</t>
  </si>
  <si>
    <t>1450 MAHONE ST</t>
  </si>
  <si>
    <t>315 HUNTERS PATH</t>
  </si>
  <si>
    <t>1095 RADFORD ST</t>
  </si>
  <si>
    <t>440 COLHOUN ST</t>
  </si>
  <si>
    <t>130 CONSTON AVE</t>
  </si>
  <si>
    <t>135 CONSTON AVE</t>
  </si>
  <si>
    <t>670 LIBERTY ST</t>
  </si>
  <si>
    <t>1422 SCOTT ST</t>
  </si>
  <si>
    <t>118 LONGVIEW DR</t>
  </si>
  <si>
    <t>619 E MAIN ST</t>
  </si>
  <si>
    <t>185 DEPOT ST NE</t>
  </si>
  <si>
    <t>242 TEEL ST</t>
  </si>
  <si>
    <t>900 OAK DR</t>
  </si>
  <si>
    <t>111 N FRANKLIN ST</t>
  </si>
  <si>
    <t>4315 CHRISTIE LN</t>
  </si>
  <si>
    <t>315 OVERLAND DR</t>
  </si>
  <si>
    <t>460 CHINQUAPIN TRL</t>
  </si>
  <si>
    <t>95 MARQUISE DR</t>
  </si>
  <si>
    <t>160 CONSTON AVE</t>
  </si>
  <si>
    <t>1935 CAMBRIA ST NE</t>
  </si>
  <si>
    <t>85 SAPPHIRE AVE</t>
  </si>
  <si>
    <t>1280 CHESTNUT DR</t>
  </si>
  <si>
    <t>80 HAMPTON BLVD</t>
  </si>
  <si>
    <t>2720 MADISON AVE</t>
  </si>
  <si>
    <t>180 CONSTON AVE</t>
  </si>
  <si>
    <t>175 PINE HOLLOW RD</t>
  </si>
  <si>
    <t>140 CONSTON AVE</t>
  </si>
  <si>
    <t>400 TECHNOLOGY DR</t>
  </si>
  <si>
    <t>849 E MAIN ST</t>
  </si>
  <si>
    <t>735 WHITE PINE DR</t>
  </si>
  <si>
    <t>1380 STARLIGHT CT</t>
  </si>
  <si>
    <t>1035 PLUM ST</t>
  </si>
  <si>
    <t>100 CENTRAL AVE</t>
  </si>
  <si>
    <t>495 HARLESS ST NE</t>
  </si>
  <si>
    <t>2765 MADISON AVE</t>
  </si>
  <si>
    <t>233 WHEATLAND CT</t>
  </si>
  <si>
    <t>490 HARLESS ST NE</t>
  </si>
  <si>
    <t>350 COLLEGE ST</t>
  </si>
  <si>
    <t>915 READING RD</t>
  </si>
  <si>
    <t>1105 GLEN CT</t>
  </si>
  <si>
    <t>2635 MARKET ST</t>
  </si>
  <si>
    <t>1210 KING ST</t>
  </si>
  <si>
    <t>675 SOUTHVIEW TER</t>
  </si>
  <si>
    <t>295 MAPLE DR</t>
  </si>
  <si>
    <t>2387 ROANOKE ST</t>
  </si>
  <si>
    <t>600 KAMRAN DR</t>
  </si>
  <si>
    <t>4575 ROANOKE ST</t>
  </si>
  <si>
    <t>212 WHEATLAND CT</t>
  </si>
  <si>
    <t>640 INDEPENDENCE BLVD</t>
  </si>
  <si>
    <t>109 ELLETT DR</t>
  </si>
  <si>
    <t>970 CARDINAL DR</t>
  </si>
  <si>
    <t>145 HENLEY DR</t>
  </si>
  <si>
    <t>265 OVERLAND DR</t>
  </si>
  <si>
    <t>360 SOUTH HILL DR</t>
  </si>
  <si>
    <t>65 GOLD LEAF DR</t>
  </si>
  <si>
    <t>2470 GLADE DR</t>
  </si>
  <si>
    <t>185 LORET LN SE</t>
  </si>
  <si>
    <t>111 SECOND ST SW</t>
  </si>
  <si>
    <t>680 FREEDOM VIA</t>
  </si>
  <si>
    <t>245 SUNRISE ST</t>
  </si>
  <si>
    <t>470 DIAMOND CREST CT</t>
  </si>
  <si>
    <t>7 VICTORY HEIGHTS DR</t>
  </si>
  <si>
    <t>411 LESTER ST</t>
  </si>
  <si>
    <t>550 ELLETT RD</t>
  </si>
  <si>
    <t>760 ATKINSON RD</t>
  </si>
  <si>
    <t>1790 RAINBOW ST</t>
  </si>
  <si>
    <t>113 EVANS ST</t>
  </si>
  <si>
    <t>945 FOREST ST</t>
  </si>
  <si>
    <t>515 NORTH DR</t>
  </si>
  <si>
    <t>2500 BRAMMER LN</t>
  </si>
  <si>
    <t>260 TANGLEWOOD DR</t>
  </si>
  <si>
    <t>555 HEMLOCK ST</t>
  </si>
  <si>
    <t>30 W MAIN ST</t>
  </si>
  <si>
    <t>140 EDGEWOOD DR</t>
  </si>
  <si>
    <t>110 CONSTON AVE</t>
  </si>
  <si>
    <t>120 CONSTON AVE</t>
  </si>
  <si>
    <t>2340 GLADE DR</t>
  </si>
  <si>
    <t>330 LUCAS ST</t>
  </si>
  <si>
    <t>430 COLHOUN ST</t>
  </si>
  <si>
    <t>890 STAFFORD DR</t>
  </si>
  <si>
    <t>300 GOLD LEAF DR</t>
  </si>
  <si>
    <t>450 STONE ST</t>
  </si>
  <si>
    <t>108 HAGAN ST</t>
  </si>
  <si>
    <t>111 W MAIN ST</t>
  </si>
  <si>
    <t>150 CHERRY LN</t>
  </si>
  <si>
    <t>695 COLLEGE ST</t>
  </si>
  <si>
    <t>155 JAMES ST</t>
  </si>
  <si>
    <t>1425 ROANOKE ST</t>
  </si>
  <si>
    <t>305 E MAIN ST</t>
  </si>
  <si>
    <t>305 JOHN LEMLEY LN</t>
  </si>
  <si>
    <t>103 CONSTON AVE</t>
  </si>
  <si>
    <t>65 SCATTERGOOD DR NE</t>
  </si>
  <si>
    <t>1110 PEPPERS FERRY RD NW</t>
  </si>
  <si>
    <t>2295 GLADE DR</t>
  </si>
  <si>
    <t>365 SILVER LEAF DR</t>
  </si>
  <si>
    <t>185 RUBY CT</t>
  </si>
  <si>
    <t>203 S FRANKLIN ST</t>
  </si>
  <si>
    <t>60 BETTY DR</t>
  </si>
  <si>
    <t>26 N FRANKLIN ST</t>
  </si>
  <si>
    <t>460 CHEROKEE DR</t>
  </si>
  <si>
    <t>740 SECOND ST SW</t>
  </si>
  <si>
    <t>1140 SHERWOOD DR</t>
  </si>
  <si>
    <t>314 PARK ST</t>
  </si>
  <si>
    <t>1700 BLAKE DR</t>
  </si>
  <si>
    <t>UNIT A 2265 ROANOKE ST</t>
  </si>
  <si>
    <t>810 RADFORD ST</t>
  </si>
  <si>
    <t>216 ROUNDHILL DR</t>
  </si>
  <si>
    <t>202 KIMBALL LN</t>
  </si>
  <si>
    <t>935 BEAVER DR</t>
  </si>
  <si>
    <t>290 WHITE PINE DR</t>
  </si>
  <si>
    <t>30 BELMONT DR</t>
  </si>
  <si>
    <t>102 FRANKLIN PARKE CT</t>
  </si>
  <si>
    <t>15 MONTAGUE ST</t>
  </si>
  <si>
    <t>1416 SCOTT ST</t>
  </si>
  <si>
    <t>1715 LIONS DR</t>
  </si>
  <si>
    <t>10 SPRADLIN FARM DR</t>
  </si>
  <si>
    <t>1145 JUNIPER DR</t>
  </si>
  <si>
    <t>165 MORNING MIST DR</t>
  </si>
  <si>
    <t>130 LORET LN SE</t>
  </si>
  <si>
    <t>2250 GLADE DR</t>
  </si>
  <si>
    <t>APT A 499 E MAIN ST</t>
  </si>
  <si>
    <t>625 KAMRAN DR</t>
  </si>
  <si>
    <t>4195 CUMBERLAND DR</t>
  </si>
  <si>
    <t>445 LIBERTY VIA</t>
  </si>
  <si>
    <t>395 ARROWHEAD TRL</t>
  </si>
  <si>
    <t>APT B 1130 GLEN CT</t>
  </si>
  <si>
    <t>1515 PROVIDENCE BLVD</t>
  </si>
  <si>
    <t>20 SPRADLIN FARM DR</t>
  </si>
  <si>
    <t>250 MEADOW DR</t>
  </si>
  <si>
    <t>1470 CAMBRIA ST NE</t>
  </si>
  <si>
    <t>700 DEE DEE DR</t>
  </si>
  <si>
    <t>1446 SCOTT ST</t>
  </si>
  <si>
    <t>1180 PLUM ST</t>
  </si>
  <si>
    <t>445 TEEL ST</t>
  </si>
  <si>
    <t>420 OAK TREE BLVD</t>
  </si>
  <si>
    <t>1055 CHURCH ST</t>
  </si>
  <si>
    <t>APT 2 625 READING RD</t>
  </si>
  <si>
    <t>480 SILVER LEAF DR</t>
  </si>
  <si>
    <t>3475 ROANOKE ST</t>
  </si>
  <si>
    <t>LOT 5 10 MOUNT PLEASANT RD</t>
  </si>
  <si>
    <t>70 CAMELLIA LN</t>
  </si>
  <si>
    <t>APT A 1125 GLEN CT</t>
  </si>
  <si>
    <t>210 WHITE PINE DR</t>
  </si>
  <si>
    <t>1575 ROANOKE ST</t>
  </si>
  <si>
    <t>135 DARCI DR</t>
  </si>
  <si>
    <t>102 MILLER ST</t>
  </si>
  <si>
    <t>95 MASSIE DR</t>
  </si>
  <si>
    <t>STE D 2045 N FRANKLIN ST</t>
  </si>
  <si>
    <t>4216 CHRISTIE LN</t>
  </si>
  <si>
    <t>300 HUNTERS PATH</t>
  </si>
  <si>
    <t>580 TOWER RD</t>
  </si>
  <si>
    <t>APT A 380 HARKRADER ST</t>
  </si>
  <si>
    <t>UNIT B 310 TEEL ST</t>
  </si>
  <si>
    <t>155 MORNING MIST DR</t>
  </si>
  <si>
    <t>APT C 1000 ELK DR</t>
  </si>
  <si>
    <t>APT C 705 CRAIG ST</t>
  </si>
  <si>
    <t>340 HOWERY ST</t>
  </si>
  <si>
    <t>245 SILVER LEAF DR</t>
  </si>
  <si>
    <t>50 SPRADLIN FARM DR</t>
  </si>
  <si>
    <t>195 GOLD LEAF DR</t>
  </si>
  <si>
    <t>125 SAGE LN</t>
  </si>
  <si>
    <t>4320 CUMBERLAND DR</t>
  </si>
  <si>
    <t>597 DEPOT ST NE</t>
  </si>
  <si>
    <t>1595 ROANOKE ST</t>
  </si>
  <si>
    <t>155 JUSTIN LN</t>
  </si>
  <si>
    <t>465 SCHOOL LN</t>
  </si>
  <si>
    <t>APT 1 935 READING RD</t>
  </si>
  <si>
    <t>895 COLLINS ST</t>
  </si>
  <si>
    <t>36 FIRST ST SW</t>
  </si>
  <si>
    <t>60 WOOD RIDGE DR</t>
  </si>
  <si>
    <t>APT D 490 PICKETT ST</t>
  </si>
  <si>
    <t>APT 20 1730 OLD FARM VILLAGE R</t>
  </si>
  <si>
    <t>515 GOLD LEAF DR</t>
  </si>
  <si>
    <t>280 GOLD LEAF DR</t>
  </si>
  <si>
    <t>440 WIMMER ST</t>
  </si>
  <si>
    <t>1424 SCOTT ST</t>
  </si>
  <si>
    <t>940 CAMBRIA ST NE</t>
  </si>
  <si>
    <t>120 LORET LN SE</t>
  </si>
  <si>
    <t>200 WHITE PINE DR</t>
  </si>
  <si>
    <t>144 FRANKLIN PARKE CT</t>
  </si>
  <si>
    <t>50 JOHNS CT</t>
  </si>
  <si>
    <t>1508 N FRANKLIN ST</t>
  </si>
  <si>
    <t>120 WARREN ST</t>
  </si>
  <si>
    <t>UNIT A 2100 ROANOKE ST</t>
  </si>
  <si>
    <t>APT A 225 COUNTRIE DR</t>
  </si>
  <si>
    <t>675 KAMRAN DR</t>
  </si>
  <si>
    <t>2184 HAMMES ST</t>
  </si>
  <si>
    <t>1200 ORANGE LEAF CT</t>
  </si>
  <si>
    <t>190 SOPHIA LN SE</t>
  </si>
  <si>
    <t>115 TULA CIR</t>
  </si>
  <si>
    <t>150 LAUREL ST</t>
  </si>
  <si>
    <t>231 WHEATLAND CT</t>
  </si>
  <si>
    <t>970 RADFORD ST</t>
  </si>
  <si>
    <t>1435 SLEEPY HOLLOW RD</t>
  </si>
  <si>
    <t>1155 SCOTT ST</t>
  </si>
  <si>
    <t>175 JUSTIN LN</t>
  </si>
  <si>
    <t>225 CENTRAL AVE</t>
  </si>
  <si>
    <t>10 GOLD LEAF DR</t>
  </si>
  <si>
    <t>605 SCHOOL LN</t>
  </si>
  <si>
    <t>255 ROBERT ST</t>
  </si>
  <si>
    <t>1560 GRANDVIEW DR</t>
  </si>
  <si>
    <t>1255 TRANQUILITY VIA</t>
  </si>
  <si>
    <t>2659 ROANOKE ST</t>
  </si>
  <si>
    <t>590 WHITE PINE DR</t>
  </si>
  <si>
    <t>100 BRADLEY DR</t>
  </si>
  <si>
    <t>470 OAK TREE BLVD</t>
  </si>
  <si>
    <t>UNIT B 760 ROANOKE ST</t>
  </si>
  <si>
    <t>5 MIDWAY PLAZA DR</t>
  </si>
  <si>
    <t>325 NEWCOMB ST</t>
  </si>
  <si>
    <t>1210 ORANGE LEAF CT</t>
  </si>
  <si>
    <t>800 SILVER LAKE RD</t>
  </si>
  <si>
    <t>APT B 520 RAINBOW ST</t>
  </si>
  <si>
    <t>180 ALDER LN</t>
  </si>
  <si>
    <t>105 MORNING MIST DR</t>
  </si>
  <si>
    <t>855 S GRANT ST</t>
  </si>
  <si>
    <t>APT D 590 READING RD</t>
  </si>
  <si>
    <t>705 WARREN CT</t>
  </si>
  <si>
    <t>30 CHARLESTON LN</t>
  </si>
  <si>
    <t>109 HICKOK ST</t>
  </si>
  <si>
    <t>540 KAMRAN DR</t>
  </si>
  <si>
    <t>580 WIMMER ST</t>
  </si>
  <si>
    <t>265 ROBERT ST</t>
  </si>
  <si>
    <t>930 ELK DR</t>
  </si>
  <si>
    <t>630 GOLD LEAF DR</t>
  </si>
  <si>
    <t>460 WAKEMAN CT</t>
  </si>
  <si>
    <t>135 CHURCH ST</t>
  </si>
  <si>
    <t>1270 CAMBRIA ST NW</t>
  </si>
  <si>
    <t>640 GOLD LEAF DR</t>
  </si>
  <si>
    <t>1210 SHERWOOD DR</t>
  </si>
  <si>
    <t>985 ELK DR</t>
  </si>
  <si>
    <t>1644 PROVIDENCE BLVD</t>
  </si>
  <si>
    <t>1075 RED LEAF CT</t>
  </si>
  <si>
    <t>195 WILLOW OAK DR</t>
  </si>
  <si>
    <t>745 COLHOUN ST</t>
  </si>
  <si>
    <t>680 CAMBRIA ST NW</t>
  </si>
  <si>
    <t>UNIT A 1225 ROANOKE ST</t>
  </si>
  <si>
    <t>223 CENTRAL AVE</t>
  </si>
  <si>
    <t>440 WAKEMAN CT</t>
  </si>
  <si>
    <t>540 DEE DEE DR</t>
  </si>
  <si>
    <t>1250 ORANGE LEAF CT</t>
  </si>
  <si>
    <t>65 HIGHVIEW ST</t>
  </si>
  <si>
    <t>585 ARROWHEAD TRL</t>
  </si>
  <si>
    <t>1440 WEST VIEW DR</t>
  </si>
  <si>
    <t>APT 1 190 CHURCH ST</t>
  </si>
  <si>
    <t>2578 TOWNHOUSE DR SE</t>
  </si>
  <si>
    <t>180 SOPHIA LN SE</t>
  </si>
  <si>
    <t>2545 GLADE DR</t>
  </si>
  <si>
    <t>125 CULLEN CT</t>
  </si>
  <si>
    <t>755 INDEPENDENCE BLVD</t>
  </si>
  <si>
    <t>1520 CEDAR ST</t>
  </si>
  <si>
    <t>35 KAYS DR</t>
  </si>
  <si>
    <t>1620 FORELMONT ST</t>
  </si>
  <si>
    <t>170 ALDER LN</t>
  </si>
  <si>
    <t>275 BRONZE LEAF DR</t>
  </si>
  <si>
    <t>4415 WAYSIDE DR</t>
  </si>
  <si>
    <t>1461 ELLETT RD</t>
  </si>
  <si>
    <t>210 MARSHALL DR</t>
  </si>
  <si>
    <t>420 LIBERTY VIA</t>
  </si>
  <si>
    <t>150 ALDER LN</t>
  </si>
  <si>
    <t>227 CENTRAL AVE</t>
  </si>
  <si>
    <t>9 LEE HY CT</t>
  </si>
  <si>
    <t>1568 N FRANKLIN ST</t>
  </si>
  <si>
    <t>1125 HANS MEADOW RD</t>
  </si>
  <si>
    <t>215 COUNTY DR</t>
  </si>
  <si>
    <t>2490 PEPPERS FERRY RD</t>
  </si>
  <si>
    <t>1150 SCOTT ST</t>
  </si>
  <si>
    <t>690 NORTH DR</t>
  </si>
  <si>
    <t>1425 PROVIDENCE BLVD</t>
  </si>
  <si>
    <t>1060 STAFFORD DR</t>
  </si>
  <si>
    <t>90 MOUNTAINTOP DR</t>
  </si>
  <si>
    <t>730 HILLCREST DR</t>
  </si>
  <si>
    <t>910 RADFORD ST</t>
  </si>
  <si>
    <t>870 MONTGOMERY ST</t>
  </si>
  <si>
    <t>600 GOLD LEAF DR</t>
  </si>
  <si>
    <t>3 N FRANKLIN ST</t>
  </si>
  <si>
    <t>875 MOUNTAINVIEW DR</t>
  </si>
  <si>
    <t>985 MONTGOMERY ST</t>
  </si>
  <si>
    <t>20 SOUTH CENTRAL DR</t>
  </si>
  <si>
    <t>920 NEW VILLAGE DR</t>
  </si>
  <si>
    <t>245 ELLETT RD</t>
  </si>
  <si>
    <t>190 WHITE PINE DR</t>
  </si>
  <si>
    <t>345 ROBIN RD</t>
  </si>
  <si>
    <t>385 TURPIN WALK</t>
  </si>
  <si>
    <t>495 WARRIOR DR</t>
  </si>
  <si>
    <t>270 BRONZE LEAF DR</t>
  </si>
  <si>
    <t>45 NANCY CT</t>
  </si>
  <si>
    <t>LOT 11 1030 RIDGEWAY DR</t>
  </si>
  <si>
    <t>230 EPPERLY DR</t>
  </si>
  <si>
    <t>232 WHEATLAND CT</t>
  </si>
  <si>
    <t>80 W WINDMILL RIDGE RD</t>
  </si>
  <si>
    <t>1255 CAMBRIA ST NW</t>
  </si>
  <si>
    <t>40 BETTY DR</t>
  </si>
  <si>
    <t>95 ALEXANDER CT</t>
  </si>
  <si>
    <t>485 HARLESS ST NE</t>
  </si>
  <si>
    <t>465 EMERALD BLVD</t>
  </si>
  <si>
    <t>170 EAST ST</t>
  </si>
  <si>
    <t>105 CULLEN CT</t>
  </si>
  <si>
    <t>115 JAMES ST</t>
  </si>
  <si>
    <t>60 ALEXANDER CT</t>
  </si>
  <si>
    <t>1585 SLEEPY HOLLOW RD</t>
  </si>
  <si>
    <t>1140 KING ST</t>
  </si>
  <si>
    <t>1395 DOW ST</t>
  </si>
  <si>
    <t>505 TARRYTOWN RD</t>
  </si>
  <si>
    <t>440 DEPOT ST NE</t>
  </si>
  <si>
    <t>225 ROUNDHILL DR</t>
  </si>
  <si>
    <t>2200 HAMMES ST</t>
  </si>
  <si>
    <t>2740 MADISON AVE</t>
  </si>
  <si>
    <t>450 VIRGINIAN DR</t>
  </si>
  <si>
    <t>35 CONSTON AVE</t>
  </si>
  <si>
    <t>1363 DOW ST</t>
  </si>
  <si>
    <t>1265 FLINT DR</t>
  </si>
  <si>
    <t>1320 ORCHARD ST</t>
  </si>
  <si>
    <t>1235 ORANGE LEAF CT</t>
  </si>
  <si>
    <t>80 HARKRADER ST</t>
  </si>
  <si>
    <t>1395 MAHONE ST</t>
  </si>
  <si>
    <t>495 GOLD LEAF DR</t>
  </si>
  <si>
    <t>150 THELMA LN</t>
  </si>
  <si>
    <t>202 S FRANKLIN ST</t>
  </si>
  <si>
    <t>4520 WAYSIDE DR</t>
  </si>
  <si>
    <t>2335 GLADE DR</t>
  </si>
  <si>
    <t>280 JOHN LEMLEY LN</t>
  </si>
  <si>
    <t>515 SILVER LEAF DR</t>
  </si>
  <si>
    <t>415 SILVER LEAF DR</t>
  </si>
  <si>
    <t>75 CHERRY LN</t>
  </si>
  <si>
    <t>485 HARMAN CIR</t>
  </si>
  <si>
    <t>1600 SLEEPY HOLLOW RD</t>
  </si>
  <si>
    <t>95 SAPPHIRE AVE</t>
  </si>
  <si>
    <t>1220 CHESTNUT DR</t>
  </si>
  <si>
    <t>1215 PEPPERS FERRY RD NW</t>
  </si>
  <si>
    <t>480 CHRISMAN ST</t>
  </si>
  <si>
    <t>635 DEPOT ST NE</t>
  </si>
  <si>
    <t>1015 CAMBRIA ST NE</t>
  </si>
  <si>
    <t>513 ROANOKE ST</t>
  </si>
  <si>
    <t>1240 ELM ST</t>
  </si>
  <si>
    <t>760 LIBERTY VIA</t>
  </si>
  <si>
    <t>100 CLEARVIEW DR</t>
  </si>
  <si>
    <t>70 BETTY DR</t>
  </si>
  <si>
    <t>680 MAGNA CARTA VIA</t>
  </si>
  <si>
    <t>203 LESTER PL</t>
  </si>
  <si>
    <t>1240 KING ST</t>
  </si>
  <si>
    <t>100 EANES CIR</t>
  </si>
  <si>
    <t>400 GOLD LEAF DR</t>
  </si>
  <si>
    <t>119 LONGVIEW DR</t>
  </si>
  <si>
    <t>825 WALTERS DR</t>
  </si>
  <si>
    <t>55 CRESTVIEW ST</t>
  </si>
  <si>
    <t>1120 TRANQUILITY VIA</t>
  </si>
  <si>
    <t>170 BADGER ST</t>
  </si>
  <si>
    <t>2145 LUBNA DR</t>
  </si>
  <si>
    <t>1260 SCOTT ST</t>
  </si>
  <si>
    <t>2886 ROANOKE ST</t>
  </si>
  <si>
    <t>815 STAFFORD DR</t>
  </si>
  <si>
    <t>280 HARKRADER ST</t>
  </si>
  <si>
    <t>960 MONTGOMERY ST</t>
  </si>
  <si>
    <t>109 ROUND HILL DR</t>
  </si>
  <si>
    <t>760 WARREN CT</t>
  </si>
  <si>
    <t>2116 WHISPERING PINE CIR</t>
  </si>
  <si>
    <t>105 BUCKINGHAM LN</t>
  </si>
  <si>
    <t>4030 ROANOKE ST</t>
  </si>
  <si>
    <t>295 JARRETT DR</t>
  </si>
  <si>
    <t>2437 PEPPERS FERRY RD</t>
  </si>
  <si>
    <t>22 W MAIN ST</t>
  </si>
  <si>
    <t>310 CLEARVIEW DR</t>
  </si>
  <si>
    <t>270 ROBERT ST</t>
  </si>
  <si>
    <t>2950 MARKET ST</t>
  </si>
  <si>
    <t>LOT 6 955 RIDGEWAY DR</t>
  </si>
  <si>
    <t>100 ALEXANDER CT</t>
  </si>
  <si>
    <t>109 EVANS ST</t>
  </si>
  <si>
    <t>295 RAGAN DR</t>
  </si>
  <si>
    <t>105 CONSTON AVE</t>
  </si>
  <si>
    <t>215 SOUTH HILL DR</t>
  </si>
  <si>
    <t>887 THOMAS CIR</t>
  </si>
  <si>
    <t>440 SCHOOL LN</t>
  </si>
  <si>
    <t>1310 SHERWOOD DR</t>
  </si>
  <si>
    <t>630 KAMRAN DR</t>
  </si>
  <si>
    <t>404 THIRD ST</t>
  </si>
  <si>
    <t>1840 S FRANKLIN ST</t>
  </si>
  <si>
    <t>85 CAMELLIA LN</t>
  </si>
  <si>
    <t>202 PARK ST</t>
  </si>
  <si>
    <t>260 BRIARWOOD DR</t>
  </si>
  <si>
    <t>455 DIAMOND CREST CT</t>
  </si>
  <si>
    <t>440 RAINBOW ST</t>
  </si>
  <si>
    <t>565 ARROWHEAD TRL</t>
  </si>
  <si>
    <t>780 ELLETT RD</t>
  </si>
  <si>
    <t>150 QUALITY RD</t>
  </si>
  <si>
    <t>220 HENLEY DR</t>
  </si>
  <si>
    <t>435 MOUNT PLEASANT RD</t>
  </si>
  <si>
    <t>280 HENLEY DR</t>
  </si>
  <si>
    <t>145 KIMBALL LN</t>
  </si>
  <si>
    <t>1140 FLINT DR</t>
  </si>
  <si>
    <t>180 WOODLAND DR</t>
  </si>
  <si>
    <t>2000 N FRANKLIN ST</t>
  </si>
  <si>
    <t>109 ROANOKE ST</t>
  </si>
  <si>
    <t>135 JUSTIN LN</t>
  </si>
  <si>
    <t>1301 ELK DR</t>
  </si>
  <si>
    <t>220 SECOND ST SW</t>
  </si>
  <si>
    <t>325 ROBIN RD</t>
  </si>
  <si>
    <t>360 WARREN ST</t>
  </si>
  <si>
    <t>535 AGEE ST</t>
  </si>
  <si>
    <t>305 TANGLEWOOD DR</t>
  </si>
  <si>
    <t>125 JUSTIN LN</t>
  </si>
  <si>
    <t>200 ROANOKE ST</t>
  </si>
  <si>
    <t>. JESSAMINE LN NE</t>
  </si>
  <si>
    <t>820 READING RD</t>
  </si>
  <si>
    <t>220 LORET LN SE</t>
  </si>
  <si>
    <t>665 INDEPENDENCE BLVD</t>
  </si>
  <si>
    <t>445 MULBERRY DR</t>
  </si>
  <si>
    <t>70 DUDLEY DR</t>
  </si>
  <si>
    <t>455 OVERHILL RD</t>
  </si>
  <si>
    <t>635 TOWER RD</t>
  </si>
  <si>
    <t>1245 MAHONE ST</t>
  </si>
  <si>
    <t>440 MULBERRY DR</t>
  </si>
  <si>
    <t>1020 READING RD</t>
  </si>
  <si>
    <t>170 GREENWAY DR</t>
  </si>
  <si>
    <t>203 HICKOK ST</t>
  </si>
  <si>
    <t>20 MIDWAY PLAZA DR</t>
  </si>
  <si>
    <t>305 WHITE PINE DR</t>
  </si>
  <si>
    <t>LOT 116 2190 FAIRVIEW ST</t>
  </si>
  <si>
    <t>404 E MAIN ST</t>
  </si>
  <si>
    <t>980 HARLESS ST NE</t>
  </si>
  <si>
    <t>2115 LUBNA DR</t>
  </si>
  <si>
    <t>100 LAUREL ST</t>
  </si>
  <si>
    <t>2369 PEPPERS FERRY RD</t>
  </si>
  <si>
    <t>540 AGEE ST</t>
  </si>
  <si>
    <t>525 HEMLOCK ST</t>
  </si>
  <si>
    <t>17 ALLEGHANY ST</t>
  </si>
  <si>
    <t>110 NEW RIVER RD</t>
  </si>
  <si>
    <t>403 MILLER ST</t>
  </si>
  <si>
    <t>295 ROBERT ST</t>
  </si>
  <si>
    <t>160 RAILROAD ST</t>
  </si>
  <si>
    <t>65 SAPPHIRE AVE</t>
  </si>
  <si>
    <t>1205 FLINT DR</t>
  </si>
  <si>
    <t>770 CARSON DR</t>
  </si>
  <si>
    <t>145 CULLEN CT</t>
  </si>
  <si>
    <t>545 CHINQUAPIN TRL</t>
  </si>
  <si>
    <t>106 MILLER ST</t>
  </si>
  <si>
    <t>735 INDEPENDENCE BLVD</t>
  </si>
  <si>
    <t>540 ELLETT RD</t>
  </si>
  <si>
    <t>745 RADFORD ST</t>
  </si>
  <si>
    <t>108 1/2 HAGAN ST</t>
  </si>
  <si>
    <t>75 GOLD LEAF DR</t>
  </si>
  <si>
    <t>2300 PLATEAU DR</t>
  </si>
  <si>
    <t>1675 FORELMONT ST</t>
  </si>
  <si>
    <t>1610 TOWER RD</t>
  </si>
  <si>
    <t>309 PHLEGAR ST</t>
  </si>
  <si>
    <t>106 HICKOK ST</t>
  </si>
  <si>
    <t>1754 MUD PIKE</t>
  </si>
  <si>
    <t>80 BELMONT DR</t>
  </si>
  <si>
    <t>SPS-9 WAYSIDE DR</t>
  </si>
  <si>
    <t>500 SECOND ST SW</t>
  </si>
  <si>
    <t>565 SILVER LEAF DR</t>
  </si>
  <si>
    <t>110 RED OAK DR</t>
  </si>
  <si>
    <t>207 MILLER ST</t>
  </si>
  <si>
    <t>315 PARK ST</t>
  </si>
  <si>
    <t>455 SUMMITRIDGE RD</t>
  </si>
  <si>
    <t>1414 SCOTT ST</t>
  </si>
  <si>
    <t>530 ELLETT RD</t>
  </si>
  <si>
    <t>140 CLEARVIEW DR</t>
  </si>
  <si>
    <t>220 HAYMAKER ST</t>
  </si>
  <si>
    <t>1000 GEORGE EDWARD VIA</t>
  </si>
  <si>
    <t>550 HARKRADER ST</t>
  </si>
  <si>
    <t>950 MCHENRY AVE</t>
  </si>
  <si>
    <t>235 JONES ST SE</t>
  </si>
  <si>
    <t>417 N FRANKLIN ST</t>
  </si>
  <si>
    <t>195 SOUTH HILL DR</t>
  </si>
  <si>
    <t>285 RIDINGER ST</t>
  </si>
  <si>
    <t>75 COPPER BEECH CT</t>
  </si>
  <si>
    <t>975 GEORGE EDWARD VIA</t>
  </si>
  <si>
    <t>1275 ORANGE LEAF CT</t>
  </si>
  <si>
    <t>1155 KING ST</t>
  </si>
  <si>
    <t>245 PELHAM LN</t>
  </si>
  <si>
    <t>10 FIRST ST SW</t>
  </si>
  <si>
    <t>735 COLHOUN ST</t>
  </si>
  <si>
    <t>100 FOURTH ST</t>
  </si>
  <si>
    <t>355 GOLD LEAF DR</t>
  </si>
  <si>
    <t>725 NORTH DR</t>
  </si>
  <si>
    <t>115 LONGVIEW DR</t>
  </si>
  <si>
    <t>635 BETTY DR</t>
  </si>
  <si>
    <t>1111 ROUND MEADOW DR</t>
  </si>
  <si>
    <t>110 MAPLE DR</t>
  </si>
  <si>
    <t>524 S FRANKLIN ST</t>
  </si>
  <si>
    <t>10 W WINDMILL RIDGE RD</t>
  </si>
  <si>
    <t>23 E MAIN ST</t>
  </si>
  <si>
    <t>255 STARLIGHT DR</t>
  </si>
  <si>
    <t>955 HUMMINGBIRD DR</t>
  </si>
  <si>
    <t>185 TULA CIR</t>
  </si>
  <si>
    <t>545 AGEE ST</t>
  </si>
  <si>
    <t>620 LIBERTY VIA</t>
  </si>
  <si>
    <t>2316 LUPINE LN</t>
  </si>
  <si>
    <t>1350 RADFORD ST</t>
  </si>
  <si>
    <t>555 SILVER LEAF DR</t>
  </si>
  <si>
    <t>340 PIN OAK DR</t>
  </si>
  <si>
    <t>1045 CAMBRIA ST NW</t>
  </si>
  <si>
    <t>140 JENNIFER ST</t>
  </si>
  <si>
    <t>1230 TRANQUILITY VIA</t>
  </si>
  <si>
    <t>320 PIN OAK DR</t>
  </si>
  <si>
    <t>455 STONE ST</t>
  </si>
  <si>
    <t>1185 CEDAR ST</t>
  </si>
  <si>
    <t>360 PIN OAK DR</t>
  </si>
  <si>
    <t>950 COLLEGE ST</t>
  </si>
  <si>
    <t>185 PINE HOLLOW RD</t>
  </si>
  <si>
    <t>615 BLOSSOM RD</t>
  </si>
  <si>
    <t>295 CHEVERLY RD</t>
  </si>
  <si>
    <t>1335 WALL ST</t>
  </si>
  <si>
    <t>403 PARK ST</t>
  </si>
  <si>
    <t>320 AUBURN DR</t>
  </si>
  <si>
    <t>930 BUFFALO DR</t>
  </si>
  <si>
    <t>102 1/2 JUNKIN ST</t>
  </si>
  <si>
    <t>102 JUNKIN ST</t>
  </si>
  <si>
    <t>130 MORNING MIST DR</t>
  </si>
  <si>
    <t>350 PIN OAK DR</t>
  </si>
  <si>
    <t>450 CLEARVIEW DR</t>
  </si>
  <si>
    <t>325 SEQUOIA CIR</t>
  </si>
  <si>
    <t>125 MASSIE DR</t>
  </si>
  <si>
    <t>1445 WEST VIEW DR</t>
  </si>
  <si>
    <t>535 TARRYTOWN RD</t>
  </si>
  <si>
    <t>135 TULA CIR</t>
  </si>
  <si>
    <t>1185 DEPOT ST NE</t>
  </si>
  <si>
    <t>215 BARKWOOD ST</t>
  </si>
  <si>
    <t>135 SUMMITRIDGE RD</t>
  </si>
  <si>
    <t>305 S FRANKLIN ST</t>
  </si>
  <si>
    <t>1/1/1894</t>
  </si>
  <si>
    <t>1545 SPRUCE ST</t>
  </si>
  <si>
    <t>102 ROSELAND DR</t>
  </si>
  <si>
    <t>114 LESTER ST</t>
  </si>
  <si>
    <t>705 COLHOUN ST</t>
  </si>
  <si>
    <t>110 EVANS ST</t>
  </si>
  <si>
    <t>700 WARREN CT</t>
  </si>
  <si>
    <t>1880 MUD PIKE</t>
  </si>
  <si>
    <t>465 DEPOT ST NE</t>
  </si>
  <si>
    <t>110 JOHNS CT</t>
  </si>
  <si>
    <t>612 E MAIN ST</t>
  </si>
  <si>
    <t>890 WHITE PINE DR</t>
  </si>
  <si>
    <t>250 MAJESTIC DR</t>
  </si>
  <si>
    <t>5 JOHNS CT</t>
  </si>
  <si>
    <t>6 LEE HY CT</t>
  </si>
  <si>
    <t>1415 SLEEPY HOLLOW RD</t>
  </si>
  <si>
    <t>2725 ROANOKE ST</t>
  </si>
  <si>
    <t>104 THIRD ST</t>
  </si>
  <si>
    <t>35 COPPER BEECH CT</t>
  </si>
  <si>
    <t>920 CARSON DR</t>
  </si>
  <si>
    <t>1185 JUNIPER DR</t>
  </si>
  <si>
    <t>170 KIMBALL LN</t>
  </si>
  <si>
    <t>501 CRAIG ST</t>
  </si>
  <si>
    <t>2025 CAMBRIA ST NE</t>
  </si>
  <si>
    <t>205 CRAIG ST</t>
  </si>
  <si>
    <t>465 MONTGOMERY ST</t>
  </si>
  <si>
    <t>1130 SHERWOOD DR</t>
  </si>
  <si>
    <t>1055 FOREST ST</t>
  </si>
  <si>
    <t>1800 DEPOT ST NE</t>
  </si>
  <si>
    <t>225 TULA CIR</t>
  </si>
  <si>
    <t>1060 CHESTNUT DR</t>
  </si>
  <si>
    <t>370 PIN OAK DR</t>
  </si>
  <si>
    <t>335 ELLETT RD</t>
  </si>
  <si>
    <t>395 CHEROKEE DR</t>
  </si>
  <si>
    <t>1030 GEORGE EDWARD VIA</t>
  </si>
  <si>
    <t>240 WINDSOR DR</t>
  </si>
  <si>
    <t>TRLR 1484 MUD PIKE</t>
  </si>
  <si>
    <t>407 MILLER ST</t>
  </si>
  <si>
    <t>1655 ROANOKE ST</t>
  </si>
  <si>
    <t>170 FISHER ST</t>
  </si>
  <si>
    <t>502 W MAIN ST</t>
  </si>
  <si>
    <t>860 GEORGE EDWARD VIA</t>
  </si>
  <si>
    <t>1015 MONTGOMERY ST</t>
  </si>
  <si>
    <t>305 ROBERT ST</t>
  </si>
  <si>
    <t>1380 MONTGOMERY ST</t>
  </si>
  <si>
    <t>415 WALTERS DR</t>
  </si>
  <si>
    <t>260 FIRST ST SW</t>
  </si>
  <si>
    <t>85 BELMONT DR</t>
  </si>
  <si>
    <t>510 ELLETT RD</t>
  </si>
  <si>
    <t>295 CLEARVIEW DR</t>
  </si>
  <si>
    <t>255 MONTGOMERY ST</t>
  </si>
  <si>
    <t>196 CORNING DR</t>
  </si>
  <si>
    <t>200 LAUREL ST</t>
  </si>
  <si>
    <t>1130 SCOTT ST</t>
  </si>
  <si>
    <t>335 OVERLAND DR</t>
  </si>
  <si>
    <t>285 WAKEMAN CT</t>
  </si>
  <si>
    <t>105 BOWER ST</t>
  </si>
  <si>
    <t>1025 MONTGOMERY ST</t>
  </si>
  <si>
    <t>680 MOUNTAINVIEW DR</t>
  </si>
  <si>
    <t>465 HARLESS ST NE</t>
  </si>
  <si>
    <t>595 ARROWHEAD TRL</t>
  </si>
  <si>
    <t>1662 YORK DR</t>
  </si>
  <si>
    <t>1130 TRANQUILITY VIA</t>
  </si>
  <si>
    <t>1535 GRANDVIEW DR</t>
  </si>
  <si>
    <t>390 TANGLEWOOD DR</t>
  </si>
  <si>
    <t>1695 MUD PIKE</t>
  </si>
  <si>
    <t>2275 LUCKY LN</t>
  </si>
  <si>
    <t>570 THIRD ST</t>
  </si>
  <si>
    <t>470 GOLD LEAF DR</t>
  </si>
  <si>
    <t>410 WHITE PINE DR</t>
  </si>
  <si>
    <t>75 SARA ST</t>
  </si>
  <si>
    <t>500 SUNNYSIDE LN</t>
  </si>
  <si>
    <t>670 LAWN DR</t>
  </si>
  <si>
    <t>465 VIRGINIAN DR</t>
  </si>
  <si>
    <t>665 BETTY DR</t>
  </si>
  <si>
    <t>335 GOLD LEAF DR</t>
  </si>
  <si>
    <t>245 BRONZE LEAF DR</t>
  </si>
  <si>
    <t>1339 ELLETT RD</t>
  </si>
  <si>
    <t>APT B 820 CHURCH ST</t>
  </si>
  <si>
    <t>APT L 935 ELK DR</t>
  </si>
  <si>
    <t>148 FRANKLIN PARKE CT</t>
  </si>
  <si>
    <t>9 PEPPER ST NE</t>
  </si>
  <si>
    <t>50 ALDER LN</t>
  </si>
  <si>
    <t>233 LESTER PL</t>
  </si>
  <si>
    <t>APT 2 190 CHURCH ST</t>
  </si>
  <si>
    <t>115 SOPHIA LN SE</t>
  </si>
  <si>
    <t>APT A 515 RAINBOW ST</t>
  </si>
  <si>
    <t>169 FRANKLIN PARKE CT</t>
  </si>
  <si>
    <t>1506 N FRANKLIN ST</t>
  </si>
  <si>
    <t>1757 LIONS DR</t>
  </si>
  <si>
    <t>95 MEADOW DR</t>
  </si>
  <si>
    <t>UNIT D 1225 ROANOKE ST</t>
  </si>
  <si>
    <t>105 MAJESTIC DR</t>
  </si>
  <si>
    <t>UNIT A 310 TEEL ST</t>
  </si>
  <si>
    <t>125 FRANKLIN PARKE CT</t>
  </si>
  <si>
    <t>1465 SLEEPY HOLLOW RD</t>
  </si>
  <si>
    <t>405 FIRST ST SW</t>
  </si>
  <si>
    <t>155 MORNING STAR LN</t>
  </si>
  <si>
    <t>55 GOLD LEAF DR</t>
  </si>
  <si>
    <t>105 TULA CIR</t>
  </si>
  <si>
    <t>105 FLAGG CT</t>
  </si>
  <si>
    <t>370 GOLD LEAF DR</t>
  </si>
  <si>
    <t>588 WHITE PINE DR</t>
  </si>
  <si>
    <t>229 CENTRAL AVE</t>
  </si>
  <si>
    <t>225 JUSTIN LN</t>
  </si>
  <si>
    <t>1040 GOBBLERS SPUR</t>
  </si>
  <si>
    <t>215 JUSTIN LN</t>
  </si>
  <si>
    <t>610 ARROWHEAD TRL</t>
  </si>
  <si>
    <t>205 GOLD LEAF DR</t>
  </si>
  <si>
    <t>420 GRAVES ST</t>
  </si>
  <si>
    <t>115 MORNING MIST DR</t>
  </si>
  <si>
    <t>APT 2 215 MONTGOMERY ST</t>
  </si>
  <si>
    <t>2685 GLADE DR</t>
  </si>
  <si>
    <t>1140 ORANGE LEAF CT</t>
  </si>
  <si>
    <t>255 BRONZE LEAF DR</t>
  </si>
  <si>
    <t>345 TEEL ST</t>
  </si>
  <si>
    <t>1320 PEPPERS FERRY RD NW</t>
  </si>
  <si>
    <t>150 CEDAR BLUFF DR</t>
  </si>
  <si>
    <t>545 MAGNA CARTA VIA</t>
  </si>
  <si>
    <t>695 OAK TREE BLVD</t>
  </si>
  <si>
    <t>1490 SLEEPY HOLLOW RD</t>
  </si>
  <si>
    <t>1010 GOBBLERS SPUR</t>
  </si>
  <si>
    <t>160 ALDER LN</t>
  </si>
  <si>
    <t>15 FRANKLIN PARKE CT</t>
  </si>
  <si>
    <t>564 AGEE ST</t>
  </si>
  <si>
    <t>1665 PROVIDENCE BLVD</t>
  </si>
  <si>
    <t>235 MORNING STAR LN</t>
  </si>
  <si>
    <t>745 INDEPENDENCE BLVD</t>
  </si>
  <si>
    <t>795 SCHAEFFER ST NE</t>
  </si>
  <si>
    <t>445 WAKEMAN CT</t>
  </si>
  <si>
    <t>95 MAJESTIC DR</t>
  </si>
  <si>
    <t>585 KAMRAN DR</t>
  </si>
  <si>
    <t>190 BELMONT DR</t>
  </si>
  <si>
    <t>STE E 2045 N FRANKLIN ST</t>
  </si>
  <si>
    <t>STE F 2045 N FRANKLIN ST</t>
  </si>
  <si>
    <t>1280 ORANGE LEAF CT</t>
  </si>
  <si>
    <t>1165 SCOTT ST</t>
  </si>
  <si>
    <t>204 ROANOKE ST</t>
  </si>
  <si>
    <t>650 GOLD LEAF DR</t>
  </si>
  <si>
    <t>310 HOLMES ST</t>
  </si>
  <si>
    <t>720 INDEPENDENCE BLVD</t>
  </si>
  <si>
    <t>331 VIRGINIAN DR</t>
  </si>
  <si>
    <t>340 WAKEMAN CT</t>
  </si>
  <si>
    <t>1040 RED LEAF CT</t>
  </si>
  <si>
    <t>435 DIAMOND CREST CT</t>
  </si>
  <si>
    <t>315 HYDE ST</t>
  </si>
  <si>
    <t>475 DUNLAP DR</t>
  </si>
  <si>
    <t>130 SOPHIA LN SE</t>
  </si>
  <si>
    <t>155 HOWERY ST</t>
  </si>
  <si>
    <t>41 W MAIN ST</t>
  </si>
  <si>
    <t>50 JESSIE CIR</t>
  </si>
  <si>
    <t>APT C 1030 FOREST ST</t>
  </si>
  <si>
    <t>630 REPUBLIC RD</t>
  </si>
  <si>
    <t>1651 MUD PIKE</t>
  </si>
  <si>
    <t>1125 JUNIPER DR</t>
  </si>
  <si>
    <t>STE B 980 BEAVER DR</t>
  </si>
  <si>
    <t>85 GOLD LEAF DR</t>
  </si>
  <si>
    <t>215 FRANKLIN PARKE CT</t>
  </si>
  <si>
    <t>965 ELK DR</t>
  </si>
  <si>
    <t>120 CEDAR BLUFF DR</t>
  </si>
  <si>
    <t>1035 WOODROW RD</t>
  </si>
  <si>
    <t>140 ELLETT DR</t>
  </si>
  <si>
    <t>35 JESSIE CIR</t>
  </si>
  <si>
    <t>735 WARREN CT</t>
  </si>
  <si>
    <t>512 CRAIG ST</t>
  </si>
  <si>
    <t>1647 YORK DR</t>
  </si>
  <si>
    <t>340 GOLD LEAF DR</t>
  </si>
  <si>
    <t>665 WALTERS DR</t>
  </si>
  <si>
    <t>APT 38 1745 OLD FARM VILLAGE R</t>
  </si>
  <si>
    <t>315 GOLD LEAF DR</t>
  </si>
  <si>
    <t>105 LORET LN SE</t>
  </si>
  <si>
    <t>345 SILVER LEAF DR</t>
  </si>
  <si>
    <t>185 WILLOW OAK DR</t>
  </si>
  <si>
    <t>175 WILLOW OAK DR</t>
  </si>
  <si>
    <t>135 WILLOW OAK DR</t>
  </si>
  <si>
    <t>770 GEORGE EDWARD VIA</t>
  </si>
  <si>
    <t>APT A 440 NEWCOMB ST</t>
  </si>
  <si>
    <t>130 WARREN ST</t>
  </si>
  <si>
    <t>65 MAJESTIC DR</t>
  </si>
  <si>
    <t>APT B 440 NEWCOMB ST</t>
  </si>
  <si>
    <t>1205 BUFFALO DR</t>
  </si>
  <si>
    <t>1475 PROVIDENCE BLVD</t>
  </si>
  <si>
    <t>585 SCHOOL LN</t>
  </si>
  <si>
    <t>1555 PROVIDENCE BLVD</t>
  </si>
  <si>
    <t>160 MORNING MIST DR</t>
  </si>
  <si>
    <t>55 HIGHVIEW ST</t>
  </si>
  <si>
    <t>251 VIRGINIAN DR</t>
  </si>
  <si>
    <t>225 LESTER PL</t>
  </si>
  <si>
    <t>1695 FORELMONT ST</t>
  </si>
  <si>
    <t>1595 PROVIDENCE BLVD</t>
  </si>
  <si>
    <t>650 UNDERWOOD ST</t>
  </si>
  <si>
    <t>385 GOLD LEAF DR</t>
  </si>
  <si>
    <t>315 WALNUT DR</t>
  </si>
  <si>
    <t>835 GEORGE EDWARD VIA</t>
  </si>
  <si>
    <t>360 WIMMER ST</t>
  </si>
  <si>
    <t>1070 GEORGE EDWARD VIA</t>
  </si>
  <si>
    <t>APT 13 1750 OLD FARM VILLAGE R</t>
  </si>
  <si>
    <t>100 PATRICIA LN</t>
  </si>
  <si>
    <t>UNIT C 3085 ROANOKE ST</t>
  </si>
  <si>
    <t>1654 YORK DR</t>
  </si>
  <si>
    <t>210 WOODEN SHOE CT</t>
  </si>
  <si>
    <t>120 WINDSONG LN</t>
  </si>
  <si>
    <t>180 WINDSONG LN</t>
  </si>
  <si>
    <t>645 UNDERWOOD ST</t>
  </si>
  <si>
    <t>170 WINDSONG LN</t>
  </si>
  <si>
    <t>215 BRONZE LEAF DR</t>
  </si>
  <si>
    <t>315 WHITE PINE DR</t>
  </si>
  <si>
    <t>APT A 1760 RAINBOW ST</t>
  </si>
  <si>
    <t>1651 YORK DR</t>
  </si>
  <si>
    <t>2460 N FRANKLIN ST</t>
  </si>
  <si>
    <t>530 KAMRAN DR</t>
  </si>
  <si>
    <t>APT A 335 CHEROKEE DR</t>
  </si>
  <si>
    <t>105 SLATE CREEK DR</t>
  </si>
  <si>
    <t>1635 PROVIDENCE BLVD</t>
  </si>
  <si>
    <t>1465 ELLETT RD</t>
  </si>
  <si>
    <t>45 MASSIE DR</t>
  </si>
  <si>
    <t>475 OAK TREE BLVD</t>
  </si>
  <si>
    <t>635 KAMRAN DR</t>
  </si>
  <si>
    <t>820 NEW VILLAGE DR</t>
  </si>
  <si>
    <t>325 WILLOW OAK DR</t>
  </si>
  <si>
    <t>215 HILL ST</t>
  </si>
  <si>
    <t>315 WILLOW OAK DR</t>
  </si>
  <si>
    <t>1015 GOBBLERS SPUR</t>
  </si>
  <si>
    <t>APT A 960 CHURCH ST</t>
  </si>
  <si>
    <t>210 BRONZE LEAF DR</t>
  </si>
  <si>
    <t>970 BEAVER DR</t>
  </si>
  <si>
    <t>UNIT B 1150 PLUM ST</t>
  </si>
  <si>
    <t>335 WILLOW OAK DR</t>
  </si>
  <si>
    <t>840 NEW VILLAGE DR</t>
  </si>
  <si>
    <t>190 LORET LN SE</t>
  </si>
  <si>
    <t>APT G 685 HIGH ST NE</t>
  </si>
  <si>
    <t>260 WILLOW OAK DR</t>
  </si>
  <si>
    <t>725 NEW VILLAGE DR</t>
  </si>
  <si>
    <t>90 SPRADLIN FARM DR</t>
  </si>
  <si>
    <t>2091 ROANOKE ST</t>
  </si>
  <si>
    <t>70 SPRADLIN FARM DR</t>
  </si>
  <si>
    <t>APT 3 65 SECOND ST SW</t>
  </si>
  <si>
    <t>1085 RED LEAF CT</t>
  </si>
  <si>
    <t>505 SILVER LEAF DR</t>
  </si>
  <si>
    <t>1485 CAMBRIA ST NE</t>
  </si>
  <si>
    <t>LOT 9 1050 RIDGEWAY DR</t>
  </si>
  <si>
    <t>569 N FRANKLIN ST</t>
  </si>
  <si>
    <t>575 ARROWHEAD TRL</t>
  </si>
  <si>
    <t>APT 1 65 SECOND ST SW</t>
  </si>
  <si>
    <t>575 SCHOOL LN</t>
  </si>
  <si>
    <t>115 MAJESTIC DR</t>
  </si>
  <si>
    <t>830 NEW VILLAGE DR</t>
  </si>
  <si>
    <t>710 GEORGE EDWARD VIA</t>
  </si>
  <si>
    <t>360 GOLD LEAF DR</t>
  </si>
  <si>
    <t>60 JUSTIN LN</t>
  </si>
  <si>
    <t>9 RADFORD ST</t>
  </si>
  <si>
    <t>120 WEDDLE WAY</t>
  </si>
  <si>
    <t>APT E 610 NORTH DR</t>
  </si>
  <si>
    <t>80 MULBERRY DR</t>
  </si>
  <si>
    <t>1355 PROVIDENCE BLVD</t>
  </si>
  <si>
    <t>408 W MAIN ST</t>
  </si>
  <si>
    <t>15 ELLETT RD</t>
  </si>
  <si>
    <t>605 TARRYTOWN RD</t>
  </si>
  <si>
    <t>715 SOUTHVIEW TER</t>
  </si>
  <si>
    <t>LOT 70 2060 FAIRVIEW ST</t>
  </si>
  <si>
    <t>210 ROLLING HILLS DR</t>
  </si>
  <si>
    <t>450 GOLD LEAF DR</t>
  </si>
  <si>
    <t>385 AUBURN DR</t>
  </si>
  <si>
    <t>680 JOHNSTON ST</t>
  </si>
  <si>
    <t>255 N FRANKLIN ST</t>
  </si>
  <si>
    <t>705 W MAIN ST</t>
  </si>
  <si>
    <t>1545 GRANDVIEW DR</t>
  </si>
  <si>
    <t>100 GROVE AVE</t>
  </si>
  <si>
    <t>135 EDGEWOOD DR</t>
  </si>
  <si>
    <t>1324 ELLETT RD</t>
  </si>
  <si>
    <t>705 SOUTHVIEW TER</t>
  </si>
  <si>
    <t>4516 WAYSIDE DR</t>
  </si>
  <si>
    <t>2300 LUPINE LN</t>
  </si>
  <si>
    <t>UNIT A 510 READING RD</t>
  </si>
  <si>
    <t>455 READING RD</t>
  </si>
  <si>
    <t>185 MORNING STAR LN</t>
  </si>
  <si>
    <t>270 WAKEMAN CT</t>
  </si>
  <si>
    <t>506 LESTER ST</t>
  </si>
  <si>
    <t>250 PATRICIA LN</t>
  </si>
  <si>
    <t>1095 DEPOT ST NE</t>
  </si>
  <si>
    <t>250 WAKEMAN CT</t>
  </si>
  <si>
    <t>308 THIRD ST</t>
  </si>
  <si>
    <t>240 ASH DR</t>
  </si>
  <si>
    <t>660 LIBERTY ST</t>
  </si>
  <si>
    <t>245 LESTER PL</t>
  </si>
  <si>
    <t>560 READING RD</t>
  </si>
  <si>
    <t>330 PIN OAK DR</t>
  </si>
  <si>
    <t>935 DEPOT ST NE</t>
  </si>
  <si>
    <t>2705 MADISON AVE</t>
  </si>
  <si>
    <t>680 ELLETT RD</t>
  </si>
  <si>
    <t>405 DUNLAP DR</t>
  </si>
  <si>
    <t>1801 MUD PIKE</t>
  </si>
  <si>
    <t>145 TULA CIR</t>
  </si>
  <si>
    <t>1400 CHESTNUT DR</t>
  </si>
  <si>
    <t>150 STARLIGHT DR</t>
  </si>
  <si>
    <t>35 OVERLAND DR</t>
  </si>
  <si>
    <t>225 ROBERT ST</t>
  </si>
  <si>
    <t>380 PIN OAK DR</t>
  </si>
  <si>
    <t>280 TOMAHAWK DR</t>
  </si>
  <si>
    <t>955 RADFORD ST</t>
  </si>
  <si>
    <t>920 FOREST ST</t>
  </si>
  <si>
    <t>1265 SHERWOOD DR</t>
  </si>
  <si>
    <t>278 ROLLING HILLS DR</t>
  </si>
  <si>
    <t>325 OVERLAND DR</t>
  </si>
  <si>
    <t>APT 1 1785 ELECTRIC WAY</t>
  </si>
  <si>
    <t>755 WARREN CT</t>
  </si>
  <si>
    <t>20 HOWERY ST</t>
  </si>
  <si>
    <t>206 HICKOK ST</t>
  </si>
  <si>
    <t>75 CAMELLIA LN</t>
  </si>
  <si>
    <t>750 READING RD</t>
  </si>
  <si>
    <t>300 MEADOW DR</t>
  </si>
  <si>
    <t>105 LAUREL ST</t>
  </si>
  <si>
    <t>1270 SHERWOOD DR</t>
  </si>
  <si>
    <t>110 HUNTERS RIDGE LN</t>
  </si>
  <si>
    <t>285 OVERLAND DR</t>
  </si>
  <si>
    <t>1820 PEPPERS FERRY RD</t>
  </si>
  <si>
    <t>120 DARCI DR</t>
  </si>
  <si>
    <t>35 BOWER ST</t>
  </si>
  <si>
    <t>375 CHEVERLY RD</t>
  </si>
  <si>
    <t>135 SCATTERGOOD DR NW</t>
  </si>
  <si>
    <t>425 MAPLE DR</t>
  </si>
  <si>
    <t>55 MASSIE DR</t>
  </si>
  <si>
    <t>85 HENLEY DR</t>
  </si>
  <si>
    <t>375 WAKEMAN CT</t>
  </si>
  <si>
    <t>107 ROSELAND DR</t>
  </si>
  <si>
    <t>45 BOWER ST</t>
  </si>
  <si>
    <t>265 HENLEY DR</t>
  </si>
  <si>
    <t>1200 SCOTT ST</t>
  </si>
  <si>
    <t>1225 FOREST ST</t>
  </si>
  <si>
    <t>110 ASH DR</t>
  </si>
  <si>
    <t>675 TARRYTOWN RD</t>
  </si>
  <si>
    <t>100 MORNING MIST DR</t>
  </si>
  <si>
    <t>3325 N FRANKLIN ST</t>
  </si>
  <si>
    <t>260 WHITE PINE DR</t>
  </si>
  <si>
    <t>305 GOLD LEAF DR</t>
  </si>
  <si>
    <t>80 DIAMOND AVE</t>
  </si>
  <si>
    <t>424 TANGLEWOOD DR</t>
  </si>
  <si>
    <t>1380 CAMBRIA ST NE</t>
  </si>
  <si>
    <t>1035 RADFORD ST</t>
  </si>
  <si>
    <t>800 S GRANT ST</t>
  </si>
  <si>
    <t>285 ECONOMY ST</t>
  </si>
  <si>
    <t>1170 CAMBRIA ST NE</t>
  </si>
  <si>
    <t>118 N FRANKLIN ST</t>
  </si>
  <si>
    <t>105 SOUTH HILL DR</t>
  </si>
  <si>
    <t>201 ROANOKE ST</t>
  </si>
  <si>
    <t>104 EANES CIR</t>
  </si>
  <si>
    <t>615 DEE DEE DR</t>
  </si>
  <si>
    <t>4015 ROANOKE ST</t>
  </si>
  <si>
    <t>265 HICKORY DR</t>
  </si>
  <si>
    <t>985 GEORGE EDWARD VIA</t>
  </si>
  <si>
    <t>859 WOODROW RD</t>
  </si>
  <si>
    <t>220 WHITE PINE DR</t>
  </si>
  <si>
    <t>245 ROBERT ST</t>
  </si>
  <si>
    <t>65 S DUDLEY DR</t>
  </si>
  <si>
    <t>165 OVERHILL RD</t>
  </si>
  <si>
    <t>170 HUNTERS RIDGE LN</t>
  </si>
  <si>
    <t>330 ELLETT RD</t>
  </si>
  <si>
    <t>120 SEQUOIA CIR</t>
  </si>
  <si>
    <t>295 LUCAS ST</t>
  </si>
  <si>
    <t>1135 RED LEAF CT</t>
  </si>
  <si>
    <t>842 WOODROW RD</t>
  </si>
  <si>
    <t>1790 DEPOT ST NE</t>
  </si>
  <si>
    <t>175 SCATTERGOOD DR NW</t>
  </si>
  <si>
    <t>1040 READING RD</t>
  </si>
  <si>
    <t>520 STARLIGHT DR</t>
  </si>
  <si>
    <t>145 JUSTIN LN</t>
  </si>
  <si>
    <t>950 CARDINAL DR</t>
  </si>
  <si>
    <t>1080 RED LEAF CT</t>
  </si>
  <si>
    <t>95 N SURRY CIR</t>
  </si>
  <si>
    <t>90 GROVE AVE</t>
  </si>
  <si>
    <t>239 TEEL ST</t>
  </si>
  <si>
    <t>980 GEORGE EDWARD VIA</t>
  </si>
  <si>
    <t>2335 PLATEAU DR</t>
  </si>
  <si>
    <t>245 CHERRY LN</t>
  </si>
  <si>
    <t>1045 JUNIPER DR</t>
  </si>
  <si>
    <t>135 JENNIFER ST</t>
  </si>
  <si>
    <t>225 JONES ST SE</t>
  </si>
  <si>
    <t>270 PELHAM LN</t>
  </si>
  <si>
    <t>110 MORNING MIST DR</t>
  </si>
  <si>
    <t>2530 GLADE DR</t>
  </si>
  <si>
    <t>230 MORNING STAR LN</t>
  </si>
  <si>
    <t>LOT 21 170 BOXWOOD DR</t>
  </si>
  <si>
    <t>790 READING RD</t>
  </si>
  <si>
    <t>815 NEW VILLAGE DR</t>
  </si>
  <si>
    <t>240 CHERRY LN</t>
  </si>
  <si>
    <t>4515 WAYSIDE DR</t>
  </si>
  <si>
    <t>975 W MAIN ST</t>
  </si>
  <si>
    <t>695 KAMRAN DR</t>
  </si>
  <si>
    <t>650 WARREN CT</t>
  </si>
  <si>
    <t>355 INDEPENDENCE BLVD</t>
  </si>
  <si>
    <t>1205 CEDAR ST</t>
  </si>
  <si>
    <t>1625 PROVIDENCE BLVD</t>
  </si>
  <si>
    <t>970 FOREST ST</t>
  </si>
  <si>
    <t>980 CHURCH ST</t>
  </si>
  <si>
    <t>306 HIGHVIEW ST</t>
  </si>
  <si>
    <t>1180 CONSTITUTION VIA</t>
  </si>
  <si>
    <t>110 CEDAR BLUFF DR</t>
  </si>
  <si>
    <t>255 MAJESTIC DR</t>
  </si>
  <si>
    <t>700 E MAIN ST</t>
  </si>
  <si>
    <t>420 TEEL ST</t>
  </si>
  <si>
    <t>1434 MUD PIKE</t>
  </si>
  <si>
    <t>705 INDEPENDENCE BLVD</t>
  </si>
  <si>
    <t>565 STONE ST</t>
  </si>
  <si>
    <t>470 SUMMITRIDGE RD</t>
  </si>
  <si>
    <t>655 CARSON DR</t>
  </si>
  <si>
    <t>1245 FLINT DR</t>
  </si>
  <si>
    <t>234 ROLLING HILLS DR</t>
  </si>
  <si>
    <t>185 SEQUOIA CIR</t>
  </si>
  <si>
    <t>65 N SURRY CIR</t>
  </si>
  <si>
    <t>975 1/2 CHURCH ST</t>
  </si>
  <si>
    <t>17 MONTAGUE ST</t>
  </si>
  <si>
    <t>530 CRAIG ST</t>
  </si>
  <si>
    <t>155 TULA CIR</t>
  </si>
  <si>
    <t>220 SILVER LEAF DR</t>
  </si>
  <si>
    <t>720 LESTER ST</t>
  </si>
  <si>
    <t>180 SAPPHIRE AVE</t>
  </si>
  <si>
    <t>820 WALTERS DR</t>
  </si>
  <si>
    <t>450 MOUNT PLEASANT RD</t>
  </si>
  <si>
    <t>1590 PROVIDENCE BLVD</t>
  </si>
  <si>
    <t>545 THIRD ST</t>
  </si>
  <si>
    <t>805 NEW VILLAGE DR</t>
  </si>
  <si>
    <t>95 GIBSON DR</t>
  </si>
  <si>
    <t>13 MONTAGUE ST</t>
  </si>
  <si>
    <t>1190 SHERWOOD DR</t>
  </si>
  <si>
    <t>SPS-17 PINE HOLLOW RD</t>
  </si>
  <si>
    <t>70 BELMONT DR</t>
  </si>
  <si>
    <t>104 EVANS ST</t>
  </si>
  <si>
    <t>230 HUNTERS RIDGE LN</t>
  </si>
  <si>
    <t>130 JOHN LEMLEY LN</t>
  </si>
  <si>
    <t>117 PHLEGAR ST</t>
  </si>
  <si>
    <t>1675 PROVIDENCE BLVD</t>
  </si>
  <si>
    <t>190 WALNUT DR</t>
  </si>
  <si>
    <t>407 RADFORD ST</t>
  </si>
  <si>
    <t>1080 FLINT DR</t>
  </si>
  <si>
    <t>885 READING RD</t>
  </si>
  <si>
    <t>1140 JUNIPER DR</t>
  </si>
  <si>
    <t>1968 PEPPERS FERRY RD</t>
  </si>
  <si>
    <t>520 CHRISMAN ST</t>
  </si>
  <si>
    <t>450 LIBERTY VIA</t>
  </si>
  <si>
    <t>195 GUM DR</t>
  </si>
  <si>
    <t>315 DOGWOOD LN</t>
  </si>
  <si>
    <t>175 TULA CIR</t>
  </si>
  <si>
    <t>145 ALDER LN</t>
  </si>
  <si>
    <t>295 GOLD LEAF DR</t>
  </si>
  <si>
    <t>404 ROANOKE ST</t>
  </si>
  <si>
    <t>1175 CEDAR ST</t>
  </si>
  <si>
    <t>195 JUSTIN LN</t>
  </si>
  <si>
    <t>1005 RED LEAF CT</t>
  </si>
  <si>
    <t>107 PEPPER ST SE</t>
  </si>
  <si>
    <t>360 TOMAHAWK DR</t>
  </si>
  <si>
    <t>235 HUNTERS RIDGE LN</t>
  </si>
  <si>
    <t>410 SILVER LEAF DR</t>
  </si>
  <si>
    <t>420 CANTERBURY ST</t>
  </si>
  <si>
    <t>1310 FLINT DR</t>
  </si>
  <si>
    <t>217 ROUNDHILL DR</t>
  </si>
  <si>
    <t>240 BARKWOOD ST</t>
  </si>
  <si>
    <t>1095 RED LEAF CT</t>
  </si>
  <si>
    <t>260 HARKRADER ST</t>
  </si>
  <si>
    <t>130 JENNIFER ST</t>
  </si>
  <si>
    <t>210 BADGER ST</t>
  </si>
  <si>
    <t>30 COPPER BEECH CT</t>
  </si>
  <si>
    <t>595 MAGNA CARTA VIA</t>
  </si>
  <si>
    <t>165 HUNTERS RIDGE LN</t>
  </si>
  <si>
    <t>95 MORNING STAR LN</t>
  </si>
  <si>
    <t>35 TAYLOR ST</t>
  </si>
  <si>
    <t>3385 N FRANKLIN ST</t>
  </si>
  <si>
    <t>155 CULLEN CT</t>
  </si>
  <si>
    <t>710 INDEPENDENCE BLVD</t>
  </si>
  <si>
    <t>145 WILLOW OAK DR</t>
  </si>
  <si>
    <t>155 SEQUOIA CIR</t>
  </si>
  <si>
    <t>870 NEW VILLAGE DR</t>
  </si>
  <si>
    <t>645 INDEPENDENCE BLVD</t>
  </si>
  <si>
    <t>595 MINK ST</t>
  </si>
  <si>
    <t>1020 GEORGE EDWARD VIA</t>
  </si>
  <si>
    <t>625 GOLD LEAF DR</t>
  </si>
  <si>
    <t>1615 PROVIDENCE BLVD</t>
  </si>
  <si>
    <t>310 PIN OAK DR</t>
  </si>
  <si>
    <t>460 GOLD LEAF DR</t>
  </si>
  <si>
    <t>285 SEQUOIA CIR</t>
  </si>
  <si>
    <t>3665 ROANOKE ST</t>
  </si>
  <si>
    <t>46 N FRANKLIN ST</t>
  </si>
  <si>
    <t>1585 PROVIDENCE BLVD</t>
  </si>
  <si>
    <t>1165 DEPOT ST NE</t>
  </si>
  <si>
    <t>115 BOXWOOD DR</t>
  </si>
  <si>
    <t>1560 SLEEPY HOLLOW RD</t>
  </si>
  <si>
    <t>970 COLLEGE ST</t>
  </si>
  <si>
    <t>1955 REDWOOD DR</t>
  </si>
  <si>
    <t>740 GEORGE EDWARD VIA</t>
  </si>
  <si>
    <t>600 RADFORD ST</t>
  </si>
  <si>
    <t>2030 ROANOKE ST</t>
  </si>
  <si>
    <t>1374 DOW ST</t>
  </si>
  <si>
    <t>220 OVERLAND DR</t>
  </si>
  <si>
    <t>55 ALMETTA AVE</t>
  </si>
  <si>
    <t>705 HILLCREST DR</t>
  </si>
  <si>
    <t>340 MONTGOMERY ST</t>
  </si>
  <si>
    <t>104 LESTER ST</t>
  </si>
  <si>
    <t>170 DARCI DR</t>
  </si>
  <si>
    <t>115 GUM DR</t>
  </si>
  <si>
    <t>593 CHRISMAN MILL RD</t>
  </si>
  <si>
    <t>130 SEQUOIA CIR</t>
  </si>
  <si>
    <t>505 NORTH DR</t>
  </si>
  <si>
    <t>635 SCHOOL LN</t>
  </si>
  <si>
    <t>430 HARMAN CIR</t>
  </si>
  <si>
    <t>560 ATKINSON RD</t>
  </si>
  <si>
    <t>310 MULBERRY DR</t>
  </si>
  <si>
    <t>105 EANES CIR</t>
  </si>
  <si>
    <t>620 INDEPENDENCE BLVD</t>
  </si>
  <si>
    <t>1180 CEDAR ST</t>
  </si>
  <si>
    <t>490 CHEVERLY RD</t>
  </si>
  <si>
    <t>315 TANGLEWOOD DR</t>
  </si>
  <si>
    <t>35 SOUTH CENTRAL DR</t>
  </si>
  <si>
    <t>295 WILLOW OAK DR</t>
  </si>
  <si>
    <t>2061 DOMINION DR</t>
  </si>
  <si>
    <t>700 INDEPENDENCE BLVD</t>
  </si>
  <si>
    <t>495 MOUNT PLEASANT RD</t>
  </si>
  <si>
    <t>150 WHITE PINE DR</t>
  </si>
  <si>
    <t>810 NEW VILLAGE DR</t>
  </si>
  <si>
    <t>1280 MONTGOMERY ST</t>
  </si>
  <si>
    <t>1065 THORN CIR</t>
  </si>
  <si>
    <t>14 MONTAGUE ST</t>
  </si>
  <si>
    <t>365 WILLOW OAK DR</t>
  </si>
  <si>
    <t>105 PEPPER ST SE</t>
  </si>
  <si>
    <t>880 NEW VILLAGE DR</t>
  </si>
  <si>
    <t>125 SEQUOIA CIR</t>
  </si>
  <si>
    <t>745 SECOND ST SW</t>
  </si>
  <si>
    <t>370 WAKEMAN CT</t>
  </si>
  <si>
    <t>2120 FAIRVIEW ST</t>
  </si>
  <si>
    <t>615 DEPOT ST NE</t>
  </si>
  <si>
    <t>1560 ROANOKE ST</t>
  </si>
  <si>
    <t>202 PEPPER ST NE</t>
  </si>
  <si>
    <t>1075 CAMBRIA ST NE</t>
  </si>
  <si>
    <t>515 ASPEN DR</t>
  </si>
  <si>
    <t>APT D 610 NORTH DR</t>
  </si>
  <si>
    <t>355 WILLOW OAK DR</t>
  </si>
  <si>
    <t>1135 CAMBRIA ST NW</t>
  </si>
  <si>
    <t>762 TOWER RD</t>
  </si>
  <si>
    <t>375 ROBIN RD</t>
  </si>
  <si>
    <t>1155 MURRAY ST</t>
  </si>
  <si>
    <t>595 CHRISMAN MILL RD</t>
  </si>
  <si>
    <t>155 GREENWAY DR</t>
  </si>
  <si>
    <t>290 PEPPERS FERRY RD NE</t>
  </si>
  <si>
    <t>10 CAMELLIA LN</t>
  </si>
  <si>
    <t>340 CHEVERLY RD</t>
  </si>
  <si>
    <t>1285 CHESTNUT DR</t>
  </si>
  <si>
    <t>214 WHEATLAND CT</t>
  </si>
  <si>
    <t>1240 CHESTNUT DR</t>
  </si>
  <si>
    <t>1580 ROANOKE ST</t>
  </si>
  <si>
    <t>1600 ROANOKE ST</t>
  </si>
  <si>
    <t>120 FLAGG CT</t>
  </si>
  <si>
    <t>750 STARLIGHT DR</t>
  </si>
  <si>
    <t>107 LESTER ST</t>
  </si>
  <si>
    <t>50 GRIGGS ST</t>
  </si>
  <si>
    <t>195 ASH DR</t>
  </si>
  <si>
    <t>100 CULLEN CT</t>
  </si>
  <si>
    <t>190 WILLOW OAK DR</t>
  </si>
  <si>
    <t>595 WALTERS DR</t>
  </si>
  <si>
    <t>950 FOREST ST</t>
  </si>
  <si>
    <t>1680 BLAKE DR</t>
  </si>
  <si>
    <t>120 GROVE AVE</t>
  </si>
  <si>
    <t>1700 PARKWAY DR</t>
  </si>
  <si>
    <t>2055 N FRANKLIN ST</t>
  </si>
  <si>
    <t>1550 ROANOKE ST</t>
  </si>
  <si>
    <t>1201 ELM ST</t>
  </si>
  <si>
    <t>2675 ROANOKE ST</t>
  </si>
  <si>
    <t>380 TOMAHAWK DR</t>
  </si>
  <si>
    <t>40 ALDER LN</t>
  </si>
  <si>
    <t>1130 ORANGE LEAF CT</t>
  </si>
  <si>
    <t>760 GEORGE EDWARD VIA</t>
  </si>
  <si>
    <t>APT 30 1715 OLD FARM VILLAGE R</t>
  </si>
  <si>
    <t>300 BRIARWOOD DR</t>
  </si>
  <si>
    <t>175 WINDSONG LN</t>
  </si>
  <si>
    <t>LOT 3 10 MOUNT PLEASANT RD</t>
  </si>
  <si>
    <t>UNIT C 1225 ROANOKE ST</t>
  </si>
  <si>
    <t>20 GOLD LEAF DR</t>
  </si>
  <si>
    <t>260 BRONZE LEAF DR</t>
  </si>
  <si>
    <t>205 MAJESTIC DR</t>
  </si>
  <si>
    <t>UNIT A 410 WARRIOR DR</t>
  </si>
  <si>
    <t>130 BLUE LEAF DR</t>
  </si>
  <si>
    <t>50 SOMERSET ST</t>
  </si>
  <si>
    <t>APT 9 260 COUNTRIE DR</t>
  </si>
  <si>
    <t>309 MILLER ST</t>
  </si>
  <si>
    <t>1225 PLUM ST</t>
  </si>
  <si>
    <t>450 GRAVES ST</t>
  </si>
  <si>
    <t>940 BUFFALO DR</t>
  </si>
  <si>
    <t>20 CAMELLIA LN</t>
  </si>
  <si>
    <t>295 TANGLEWOOD DR</t>
  </si>
  <si>
    <t>420 WARRIOR DR</t>
  </si>
  <si>
    <t>345 HOWERY ST</t>
  </si>
  <si>
    <t>60 SPRADLIN FARM DR</t>
  </si>
  <si>
    <t>605 GOLD LEAF DR</t>
  </si>
  <si>
    <t>185 BLUE LEAF DR</t>
  </si>
  <si>
    <t>180 LORET LN SE</t>
  </si>
  <si>
    <t>4205 CUMBERLAND DR</t>
  </si>
  <si>
    <t>1300 ORANGE LEAF CT</t>
  </si>
  <si>
    <t>103 FRANKLIN PARKE CT</t>
  </si>
  <si>
    <t>200 PELHAM LN</t>
  </si>
  <si>
    <t>387 TEEL ST</t>
  </si>
  <si>
    <t>460 GRAVES ST</t>
  </si>
  <si>
    <t>690 DEE DEE DR</t>
  </si>
  <si>
    <t>15 COPPER BEECH CT</t>
  </si>
  <si>
    <t>230 WINDSOR DR</t>
  </si>
  <si>
    <t>205 BRONZE LEAF DR</t>
  </si>
  <si>
    <t>APT 28 1705 OLD FARM VILLAGE R</t>
  </si>
  <si>
    <t>240 LUCAS ST</t>
  </si>
  <si>
    <t>309 1/2 MILLER ST</t>
  </si>
  <si>
    <t>APT 7 625 READING RD</t>
  </si>
  <si>
    <t>145 BLUE LEAF DR</t>
  </si>
  <si>
    <t>115 DARCI DR</t>
  </si>
  <si>
    <t>115 LUCAS ST</t>
  </si>
  <si>
    <t>135 BLUE LEAF DR</t>
  </si>
  <si>
    <t>UNIT A 7 S FRANKLIN ST</t>
  </si>
  <si>
    <t>115 BLUE LEAF DR</t>
  </si>
  <si>
    <t>560 ARROWHEAD TRL</t>
  </si>
  <si>
    <t>485 WAKEMAN CT</t>
  </si>
  <si>
    <t>150 MORNING MIST DR</t>
  </si>
  <si>
    <t>APT B 380 HARKRADER ST</t>
  </si>
  <si>
    <t>265 BRONZE LEAF DR</t>
  </si>
  <si>
    <t>45 ALEXANDER CT</t>
  </si>
  <si>
    <t>285 SILVER LEAF DR</t>
  </si>
  <si>
    <t>20 JESSIE CIR</t>
  </si>
  <si>
    <t>APT 2 945 COLLINS ST</t>
  </si>
  <si>
    <t>125 WINDSONG LN</t>
  </si>
  <si>
    <t>315 MEADOW DR</t>
  </si>
  <si>
    <t>2395 ROANOKE ST</t>
  </si>
  <si>
    <t>1209 BUFFALO DR</t>
  </si>
  <si>
    <t>20 PATRICIA LN</t>
  </si>
  <si>
    <t>650 REPUBLIC RD</t>
  </si>
  <si>
    <t>800 GEORGE EDWARD VIA</t>
  </si>
  <si>
    <t>510 S FRANKLIN ST</t>
  </si>
  <si>
    <t>590 MAGNA CARTA VIA</t>
  </si>
  <si>
    <t>1450 SCOTT ST</t>
  </si>
  <si>
    <t>140 BLUE LEAF DR</t>
  </si>
  <si>
    <t>2635 GLADE DR</t>
  </si>
  <si>
    <t>1000 BUFFALO DR</t>
  </si>
  <si>
    <t>125 CEDAR BLUFF DR</t>
  </si>
  <si>
    <t>1085 HANS MEADOW RD</t>
  </si>
  <si>
    <t>3457 ROANOKE ST</t>
  </si>
  <si>
    <t>220 WOODEN SHOE CT</t>
  </si>
  <si>
    <t>LOT 12 1954 REDWOOD DR NW</t>
  </si>
  <si>
    <t>2602 GLADE DR</t>
  </si>
  <si>
    <t>UNIT B 625 LYLE LN</t>
  </si>
  <si>
    <t>UNIT B 1490 SPRUCE ST</t>
  </si>
  <si>
    <t>1270 ORANGE LEAF CT</t>
  </si>
  <si>
    <t>100 ALDER LN</t>
  </si>
  <si>
    <t>10 BELMONT DR</t>
  </si>
  <si>
    <t>195 SAGE LN</t>
  </si>
  <si>
    <t>125 BLUE LEAF DR</t>
  </si>
  <si>
    <t>595 SCHOOL LN</t>
  </si>
  <si>
    <t>235 SILVER LEAF DR</t>
  </si>
  <si>
    <t>1055 RED LEAF CT</t>
  </si>
  <si>
    <t>560 MONTGOMERY ST</t>
  </si>
  <si>
    <t>506 S FRANKLIN ST</t>
  </si>
  <si>
    <t>APT 4 945 COLLINS ST</t>
  </si>
  <si>
    <t>1090 SCOTT ST</t>
  </si>
  <si>
    <t>400 WAKEMAN CT</t>
  </si>
  <si>
    <t>1652 PROVIDENCE BLVD</t>
  </si>
  <si>
    <t>360 WILLOW OAK DR</t>
  </si>
  <si>
    <t>UNIT A 320 TEEL ST</t>
  </si>
  <si>
    <t>400 SILVER LEAF DR</t>
  </si>
  <si>
    <t>615 ELLETT RD</t>
  </si>
  <si>
    <t>APT B 1115 GLEN CT</t>
  </si>
  <si>
    <t>330 GOLD LEAF DR</t>
  </si>
  <si>
    <t>LOT 34 1961 RIDINGER EXT NW</t>
  </si>
  <si>
    <t>1442 SCOTT ST</t>
  </si>
  <si>
    <t>660 UNDERWOOD ST</t>
  </si>
  <si>
    <t>229 HAYMAKER ST</t>
  </si>
  <si>
    <t>APT C 110 HICKOK ST</t>
  </si>
  <si>
    <t>875 CAMBRIA ST NW</t>
  </si>
  <si>
    <t>1560 N FRANKLIN ST</t>
  </si>
  <si>
    <t>1250 CAMBRIA ST NW</t>
  </si>
  <si>
    <t>105 ELLETT DR</t>
  </si>
  <si>
    <t>APT A 315 CHEROKEE DR</t>
  </si>
  <si>
    <t>390 WAKEMAN CT</t>
  </si>
  <si>
    <t>174 NOLEN RD</t>
  </si>
  <si>
    <t>310 BRONZE LEAF DR</t>
  </si>
  <si>
    <t>165 WILLOW OAK DR</t>
  </si>
  <si>
    <t>4495 CUMBERLAND DR</t>
  </si>
  <si>
    <t>615 SCHOOL LN</t>
  </si>
  <si>
    <t>150 FRANKLIN PARKE CT</t>
  </si>
  <si>
    <t>435 GOLD LEAF DR</t>
  </si>
  <si>
    <t>135 MORNING STAR LN</t>
  </si>
  <si>
    <t>2598 TOWNHOUSE DR SE</t>
  </si>
  <si>
    <t>APT A 1110 GLEN CT</t>
  </si>
  <si>
    <t>APT 8 625 READING RD</t>
  </si>
  <si>
    <t>65 CONSTON AVE</t>
  </si>
  <si>
    <t>115 WINDSONG LN</t>
  </si>
  <si>
    <t>29 LEE HY CT</t>
  </si>
  <si>
    <t>425 LIBERTY VIA</t>
  </si>
  <si>
    <t>810 GEORGE EDWARD VIA</t>
  </si>
  <si>
    <t>789 TALON LN</t>
  </si>
  <si>
    <t>APT 3 575 QUESENBERRY ST</t>
  </si>
  <si>
    <t>130 CEDAR BLUFF DR</t>
  </si>
  <si>
    <t>255 MEADOW DR</t>
  </si>
  <si>
    <t>APT B 175 BADGER ST</t>
  </si>
  <si>
    <t>40 CULLEN CT</t>
  </si>
  <si>
    <t>1840 AKERS ST</t>
  </si>
  <si>
    <t>320 HOWERY ST</t>
  </si>
  <si>
    <t>350 MAJESTIC DR</t>
  </si>
  <si>
    <t>705 GEORGE EDWARD VIA</t>
  </si>
  <si>
    <t>1759 LIONS DR</t>
  </si>
  <si>
    <t>1105 JUNIPER DR</t>
  </si>
  <si>
    <t>1525 PROVIDENCE BLVD</t>
  </si>
  <si>
    <t>208 HICKOK ST</t>
  </si>
  <si>
    <t>APT A 410 CHURCH ST</t>
  </si>
  <si>
    <t>750 HIGH ST</t>
  </si>
  <si>
    <t>995 FOREST ST</t>
  </si>
  <si>
    <t>LOT 9 10 MOUNT PLEASANT RD</t>
  </si>
  <si>
    <t>1430 SCOTT ST</t>
  </si>
  <si>
    <t>260 MEADOW DR</t>
  </si>
  <si>
    <t>655 KAMRAN DR</t>
  </si>
  <si>
    <t>APT A 220 CRAIG ST</t>
  </si>
  <si>
    <t>LOT 16 1930 REDWOOD DR NW</t>
  </si>
  <si>
    <t>1717 LIONS DR</t>
  </si>
  <si>
    <t>25 KATIE LN</t>
  </si>
  <si>
    <t>175 FRANKLIN PARKE CT</t>
  </si>
  <si>
    <t>1095 SCOTT ST</t>
  </si>
  <si>
    <t>380 WIMMER ST</t>
  </si>
  <si>
    <t>820 GEORGE EDWARD VIA</t>
  </si>
  <si>
    <t>90 PARK ST</t>
  </si>
  <si>
    <t>1270 ROANOKE ST</t>
  </si>
  <si>
    <t>310 BRIARWOOD DR</t>
  </si>
  <si>
    <t>APT A 825 CHURCH ST</t>
  </si>
  <si>
    <t>360 WALTERS DR</t>
  </si>
  <si>
    <t>265 HOWERY ST</t>
  </si>
  <si>
    <t>501 VIRGINIAN DR</t>
  </si>
  <si>
    <t>505 VIRGINIAN DR</t>
  </si>
  <si>
    <t>509 VIRGINIAN DR</t>
  </si>
  <si>
    <t>513 VIRGINIAN DR</t>
  </si>
  <si>
    <t>517 VIRGINIAN DR</t>
  </si>
  <si>
    <t>521 VIRGINIAN DR</t>
  </si>
  <si>
    <t>525 VIRGINIAN DR</t>
  </si>
  <si>
    <t>529 VIRGINIAN DR</t>
  </si>
  <si>
    <t>533 VIRGINIAN DR</t>
  </si>
  <si>
    <t>537 VIRGINIAN DR</t>
  </si>
  <si>
    <t>503 VIRGINIAN DR</t>
  </si>
  <si>
    <t>507 VIRGINIAN DR</t>
  </si>
  <si>
    <t>511 VIRGINIAN DR</t>
  </si>
  <si>
    <t>515 VIRGINIAN DR</t>
  </si>
  <si>
    <t>519 VIRGINIAN DR</t>
  </si>
  <si>
    <t>523 VIRGINIAN DR</t>
  </si>
  <si>
    <t>886 THOMAS CIR</t>
  </si>
  <si>
    <t>825 NEW VILLAGE DR</t>
  </si>
  <si>
    <t>279 ECONOMY ST</t>
  </si>
  <si>
    <t>2780 MADISON AVE</t>
  </si>
  <si>
    <t>2895 ROANOKE ST</t>
  </si>
  <si>
    <t>315 MILLER ST</t>
  </si>
  <si>
    <t>680 LYLE LN</t>
  </si>
  <si>
    <t>115 DEPOT ST NW</t>
  </si>
  <si>
    <t>260 HICKORY DR</t>
  </si>
  <si>
    <t>235 JUSTIN LN</t>
  </si>
  <si>
    <t>305 DIAMOND AVE</t>
  </si>
  <si>
    <t>310 WILLOW OAK DR</t>
  </si>
  <si>
    <t>209 LESTER PL</t>
  </si>
  <si>
    <t>670 RIDGE RD</t>
  </si>
  <si>
    <t>425 CHRISMAN ST</t>
  </si>
  <si>
    <t>870 HIGH ST</t>
  </si>
  <si>
    <t>143 HAYMAKER ST</t>
  </si>
  <si>
    <t>240 WAKEMAN CT</t>
  </si>
  <si>
    <t>50 HAMPTON BLVD</t>
  </si>
  <si>
    <t>60 HOWERY ST</t>
  </si>
  <si>
    <t>APT 1-6 845 PEPPERS FERRY RD N</t>
  </si>
  <si>
    <t>1265 ORANGE LEAF CT</t>
  </si>
  <si>
    <t>520 ROANOKE ST</t>
  </si>
  <si>
    <t>585 DEE DEE DR</t>
  </si>
  <si>
    <t>3390 ROANOKE ST</t>
  </si>
  <si>
    <t>305 DOGWOOD LN</t>
  </si>
  <si>
    <t>110 CULLEN CT</t>
  </si>
  <si>
    <t>130 FISHER ST</t>
  </si>
  <si>
    <t>247 DIAMOND AVE</t>
  </si>
  <si>
    <t>140 JUSTIN LN</t>
  </si>
  <si>
    <t>1695 BLAKE DR</t>
  </si>
  <si>
    <t>215 ROANOKE ST</t>
  </si>
  <si>
    <t>225 MAPLE DR</t>
  </si>
  <si>
    <t>890 ATKINSON RD</t>
  </si>
  <si>
    <t>1120 GLEN CT</t>
  </si>
  <si>
    <t>590 PEPPERS FERRY RD NW</t>
  </si>
  <si>
    <t>891 THOMAS CIR</t>
  </si>
  <si>
    <t>180 TEEL ST</t>
  </si>
  <si>
    <t>670 SWALLOW LN</t>
  </si>
  <si>
    <t>955 MCHENRY AVE</t>
  </si>
  <si>
    <t>420 SILVER LEAF DR</t>
  </si>
  <si>
    <t>1655 N FRANKLIN ST</t>
  </si>
  <si>
    <t>1590 LEE ST</t>
  </si>
  <si>
    <t>375 BELL RD</t>
  </si>
  <si>
    <t>130 ELLETT RD</t>
  </si>
  <si>
    <t>50 CAMELLIA LN</t>
  </si>
  <si>
    <t>20 COLLEGE ST</t>
  </si>
  <si>
    <t>425 RAINBOW ST</t>
  </si>
  <si>
    <t>1546 N FRANKLIN ST</t>
  </si>
  <si>
    <t>404 PARK ST</t>
  </si>
  <si>
    <t>570 COLHOUN ST</t>
  </si>
  <si>
    <t>1145 CHESTNUT DR</t>
  </si>
  <si>
    <t>50 CHERRY LN</t>
  </si>
  <si>
    <t>505 ASPEN DR</t>
  </si>
  <si>
    <t>630 TARRYTOWN RD</t>
  </si>
  <si>
    <t>1990 PALMER ST NW</t>
  </si>
  <si>
    <t>210 ROBERT ST</t>
  </si>
  <si>
    <t>1483 SCOTT ST</t>
  </si>
  <si>
    <t>307 THIRD ST</t>
  </si>
  <si>
    <t>406 RADFORD ST</t>
  </si>
  <si>
    <t>30 DEPOT ST NW</t>
  </si>
  <si>
    <t>320 OVERLAND DR</t>
  </si>
  <si>
    <t>108 S FRANKLIN ST</t>
  </si>
  <si>
    <t>595 FREEDOM VIA</t>
  </si>
  <si>
    <t>1775 MUD PIKE</t>
  </si>
  <si>
    <t>175 SEQUOIA CIR</t>
  </si>
  <si>
    <t>1225 ORANGE LEAF CT</t>
  </si>
  <si>
    <t>280 WILLOW OAK DR</t>
  </si>
  <si>
    <t>650 SCHOOL LN</t>
  </si>
  <si>
    <t>1060 BUFFALO DR</t>
  </si>
  <si>
    <t>785 ELLETT RD</t>
  </si>
  <si>
    <t>109 DEPOT ST NW</t>
  </si>
  <si>
    <t>305 PARK ST</t>
  </si>
  <si>
    <t>500 MONTGOMERY ST</t>
  </si>
  <si>
    <t>990 CAMBRIA ST NW</t>
  </si>
  <si>
    <t>265 FISHER ST</t>
  </si>
  <si>
    <t>60 NANCY CT</t>
  </si>
  <si>
    <t>2097 ROANOKE ST</t>
  </si>
  <si>
    <t>251 ROLLING HILLS DR</t>
  </si>
  <si>
    <t>65 CAMELLIA LN</t>
  </si>
  <si>
    <t>95 CLEARVIEW DR</t>
  </si>
  <si>
    <t>30 BETTY DR</t>
  </si>
  <si>
    <t>5 CAMELLIA LN</t>
  </si>
  <si>
    <t>317 LUCAS ST</t>
  </si>
  <si>
    <t>290 WILLOW OAK DR</t>
  </si>
  <si>
    <t>495 TOMAHAWK DR</t>
  </si>
  <si>
    <t>140 WILLOW OAK DR</t>
  </si>
  <si>
    <t>704 PARK ST</t>
  </si>
  <si>
    <t>225 AUBURN DR</t>
  </si>
  <si>
    <t>6 RADFORD ST</t>
  </si>
  <si>
    <t>1160 SCOTT ST</t>
  </si>
  <si>
    <t>950 RADFORD ST</t>
  </si>
  <si>
    <t>780 CARSON DR</t>
  </si>
  <si>
    <t>145 E WINDMILL RIDGE RD</t>
  </si>
  <si>
    <t>145 WALNUT DR</t>
  </si>
  <si>
    <t>2263 PILOT RD</t>
  </si>
  <si>
    <t>30 MEADOW DR</t>
  </si>
  <si>
    <t>140 TANGLEWOOD DR</t>
  </si>
  <si>
    <t>2295 GILES DR</t>
  </si>
  <si>
    <t>665 TARRYTOWN RD</t>
  </si>
  <si>
    <t>27 SCATTERGOOD DR NW</t>
  </si>
  <si>
    <t>120 HUNTERS RIDGE LN</t>
  </si>
  <si>
    <t>3795 ROANOKE ST</t>
  </si>
  <si>
    <t>1020 RED LEAF CT</t>
  </si>
  <si>
    <t>3070 PEAR ST</t>
  </si>
  <si>
    <t>APT B2 1230 BROWN ST</t>
  </si>
  <si>
    <t>105 PHOENIX BLVD</t>
  </si>
  <si>
    <t>1195 MURRAY ST</t>
  </si>
  <si>
    <t>1085 ELK DR</t>
  </si>
  <si>
    <t>1220 ELM ST</t>
  </si>
  <si>
    <t>180 WILLOW OAK DR</t>
  </si>
  <si>
    <t>55 PONDEROSA DR</t>
  </si>
  <si>
    <t>4420 CUMBERLAND DR</t>
  </si>
  <si>
    <t>355 RADFORD ST</t>
  </si>
  <si>
    <t>340 WILLOW OAK DR</t>
  </si>
  <si>
    <t>635 COLHOUN ST</t>
  </si>
  <si>
    <t>120 CHERRY LN</t>
  </si>
  <si>
    <t>1 VICTORY HEIGHTS DR</t>
  </si>
  <si>
    <t>109 THIRD ST</t>
  </si>
  <si>
    <t>170 BRIARWOOD DR</t>
  </si>
  <si>
    <t>340 TANGLEWOOD DR</t>
  </si>
  <si>
    <t>850 SECOND ST SW</t>
  </si>
  <si>
    <t>90 N SURRY CIR</t>
  </si>
  <si>
    <t>290 MONTGOMERY ST</t>
  </si>
  <si>
    <t>705 MOUNTAINVIEW DR</t>
  </si>
  <si>
    <t>400 DEPOT ST NE</t>
  </si>
  <si>
    <t>2019 PEPPERS FERRY RD</t>
  </si>
  <si>
    <t>1680 FORELMONT ST</t>
  </si>
  <si>
    <t>310 MONTGOMERY ST</t>
  </si>
  <si>
    <t>1105 SHERWOOD DR</t>
  </si>
  <si>
    <t>405 CRAIG ST</t>
  </si>
  <si>
    <t>105 BLUE LEAF DR</t>
  </si>
  <si>
    <t>230 WILLOW OAK DR</t>
  </si>
  <si>
    <t>560 DEPOT ST NE</t>
  </si>
  <si>
    <t>307 PARK ST</t>
  </si>
  <si>
    <t>250 TEEL ST</t>
  </si>
  <si>
    <t>10 SOUTH CENTRAL DR</t>
  </si>
  <si>
    <t>175 CONSTON AVE</t>
  </si>
  <si>
    <t>600 MINK ST</t>
  </si>
  <si>
    <t>1070 CHURCH ST</t>
  </si>
  <si>
    <t>1170 RADFORD ST</t>
  </si>
  <si>
    <t>325 CHINQUAPIN TRL</t>
  </si>
  <si>
    <t>1190 PEPPERS FERRY RD NW</t>
  </si>
  <si>
    <t>945 W MAIN ST</t>
  </si>
  <si>
    <t>480 GOLD LEAF DR</t>
  </si>
  <si>
    <t>635 WHITE PINE DR</t>
  </si>
  <si>
    <t>865 SECOND ST SW</t>
  </si>
  <si>
    <t>690 LYLE LN</t>
  </si>
  <si>
    <t>685 KAMRAN DR</t>
  </si>
  <si>
    <t>100 MULBERRY DR</t>
  </si>
  <si>
    <t>195 SEQUOIA CIR</t>
  </si>
  <si>
    <t>425 WALTERS DR</t>
  </si>
  <si>
    <t>465 TURPIN WALK</t>
  </si>
  <si>
    <t>140 BADGER ST</t>
  </si>
  <si>
    <t>106 ROSELAND DR</t>
  </si>
  <si>
    <t>810 E MAIN ST</t>
  </si>
  <si>
    <t>140 SUMMITRIDGE RD</t>
  </si>
  <si>
    <t>APT B 1638 MUD PIKE</t>
  </si>
  <si>
    <t>506 CRAIG ST</t>
  </si>
  <si>
    <t>795 COLLINS ST</t>
  </si>
  <si>
    <t>35 ALDER LN</t>
  </si>
  <si>
    <t>1629 YORK DR</t>
  </si>
  <si>
    <t>805 W MAIN ST</t>
  </si>
  <si>
    <t>30 KAYS DR</t>
  </si>
  <si>
    <t>875 THOMAS CIR</t>
  </si>
  <si>
    <t>101 ROSELAND DR</t>
  </si>
  <si>
    <t>25 MASSIE DR</t>
  </si>
  <si>
    <t>725 PEPPERS FERRY RD NW</t>
  </si>
  <si>
    <t>3465 ROANOKE ST</t>
  </si>
  <si>
    <t>1635 YORK DR</t>
  </si>
  <si>
    <t>4370 ROANOKE ST</t>
  </si>
  <si>
    <t>875 MONTGOMERY ST</t>
  </si>
  <si>
    <t>210 WINDSONG LN</t>
  </si>
  <si>
    <t>750 GEORGE EDWARD VIA</t>
  </si>
  <si>
    <t>220 WILLOW OAK DR</t>
  </si>
  <si>
    <t>1110 RED LEAF CT</t>
  </si>
  <si>
    <t>200 MULBERRY DR</t>
  </si>
  <si>
    <t>150 WILLOW OAK DR</t>
  </si>
  <si>
    <t>1120 SHERWOOD DR</t>
  </si>
  <si>
    <t>984 ELK DR</t>
  </si>
  <si>
    <t>620 MCDANIEL DR</t>
  </si>
  <si>
    <t>555 GOLD LEAF DR</t>
  </si>
  <si>
    <t>1280 MAHONE ST</t>
  </si>
  <si>
    <t>490 CHURCH ST</t>
  </si>
  <si>
    <t>1/1/1876</t>
  </si>
  <si>
    <t>1467 SCOTT ST</t>
  </si>
  <si>
    <t>205 ROBERT ST</t>
  </si>
  <si>
    <t>340 SILVER LEAF DR</t>
  </si>
  <si>
    <t>40 JESSIE CIR</t>
  </si>
  <si>
    <t>509 LESTER ST</t>
  </si>
  <si>
    <t>203 ROANOKE ST</t>
  </si>
  <si>
    <t>640 KAMRAN DR</t>
  </si>
  <si>
    <t>765 COLLINS ST</t>
  </si>
  <si>
    <t>1469 SCOTT ST</t>
  </si>
  <si>
    <t>460 RAINBOW ST</t>
  </si>
  <si>
    <t>770 REPUBLIC RD</t>
  </si>
  <si>
    <t>304 ROANOKE ST</t>
  </si>
  <si>
    <t>425 SCHAEFFER DR NE</t>
  </si>
  <si>
    <t>75 HAMPTON BLVD</t>
  </si>
  <si>
    <t>105 ASTER LN</t>
  </si>
  <si>
    <t>1390 CHESTNUT DR</t>
  </si>
  <si>
    <t>2206 WHISPERING PINE CIR</t>
  </si>
  <si>
    <t>200 PEPPER ST NE</t>
  </si>
  <si>
    <t>210 CHRISMAN ST</t>
  </si>
  <si>
    <t>1545 PROVIDENCE BLVD</t>
  </si>
  <si>
    <t>170 WILLOW OAK DR</t>
  </si>
  <si>
    <t>215 TANGLEWOOD DR</t>
  </si>
  <si>
    <t>1010 COLLEGE ST</t>
  </si>
  <si>
    <t>205 SIMMONS RD SE</t>
  </si>
  <si>
    <t>1105 RED LEAF CT</t>
  </si>
  <si>
    <t>185 MARQUISE DR</t>
  </si>
  <si>
    <t>680 COLHOUN ST</t>
  </si>
  <si>
    <t>35 W MAIN ST</t>
  </si>
  <si>
    <t>1450 SLEEPY HOLLOW RD</t>
  </si>
  <si>
    <t>870 HARLESS ST NE</t>
  </si>
  <si>
    <t>380 WALNUT DR</t>
  </si>
  <si>
    <t>440 LIGHT ST</t>
  </si>
  <si>
    <t>1125 MONTGOMERY ST</t>
  </si>
  <si>
    <t>2345 GLADE DR</t>
  </si>
  <si>
    <t>185 ASTER LN</t>
  </si>
  <si>
    <t>375 MOUNT PLEASANT RD</t>
  </si>
  <si>
    <t>505 QUESENBERRY ST</t>
  </si>
  <si>
    <t>330 SEQUOIA CIR</t>
  </si>
  <si>
    <t>119 HAYMAKER ST</t>
  </si>
  <si>
    <t>1025 CAMBRIA ST NW</t>
  </si>
  <si>
    <t>765 W MAIN ST</t>
  </si>
  <si>
    <t>485 TOWER RD</t>
  </si>
  <si>
    <t>160 SECOND ST SW</t>
  </si>
  <si>
    <t>738 PARK ST</t>
  </si>
  <si>
    <t>420 MAGNA CARTA VIA</t>
  </si>
  <si>
    <t>250 GUM DR</t>
  </si>
  <si>
    <t>1732 LIONS DR</t>
  </si>
  <si>
    <t>1050 GOBBLERS SPUR</t>
  </si>
  <si>
    <t>350 OVERLAND DR</t>
  </si>
  <si>
    <t>1005 RADFORD ST</t>
  </si>
  <si>
    <t>1731 MUD PIKE</t>
  </si>
  <si>
    <t>150 W WINDMILL RIDGE RD</t>
  </si>
  <si>
    <t>170 WATER ST</t>
  </si>
  <si>
    <t>1090 RED LEAF CT</t>
  </si>
  <si>
    <t>755 COLLINS ST</t>
  </si>
  <si>
    <t>610 GOLD LEAF DR</t>
  </si>
  <si>
    <t>310 SEQUOIA CIR</t>
  </si>
  <si>
    <t>345 GOLD LEAF DR</t>
  </si>
  <si>
    <t>1195 CEDAR ST</t>
  </si>
  <si>
    <t>1045 FLINT DR</t>
  </si>
  <si>
    <t>305 WILLOW OAK DR</t>
  </si>
  <si>
    <t>1580 PROVIDENCE BLVD</t>
  </si>
  <si>
    <t>190 WINDSONG LN</t>
  </si>
  <si>
    <t>108 NOLEN RD</t>
  </si>
  <si>
    <t>995 CHURCH ST</t>
  </si>
  <si>
    <t>250 FISHER ST</t>
  </si>
  <si>
    <t>280 CLEARVIEW DR</t>
  </si>
  <si>
    <t>280 SEQUOIA CIR</t>
  </si>
  <si>
    <t>215 CLEARVIEW DR</t>
  </si>
  <si>
    <t>201 LESTER PL</t>
  </si>
  <si>
    <t>670 TARRYTOWN RD</t>
  </si>
  <si>
    <t>50 WOOD RIDGE DR</t>
  </si>
  <si>
    <t>11 PHLEGAR ST</t>
  </si>
  <si>
    <t>1250 W MAIN ST</t>
  </si>
  <si>
    <t>1522 HARMAN DR</t>
  </si>
  <si>
    <t>70 NURSERY LN</t>
  </si>
  <si>
    <t>1489 SCOTT ST</t>
  </si>
  <si>
    <t>495 CHRISMAN ST</t>
  </si>
  <si>
    <t>690 N FRANKLIN ST</t>
  </si>
  <si>
    <t>445 DIAMOND CREST CT</t>
  </si>
  <si>
    <t>300 SEQUOIA CIR</t>
  </si>
  <si>
    <t>235 SEQUOIA CIR</t>
  </si>
  <si>
    <t>1205 MURRAY ST</t>
  </si>
  <si>
    <t>220 ALDER LN</t>
  </si>
  <si>
    <t>1740 LIONS DR</t>
  </si>
  <si>
    <t>1738 LIONS DR</t>
  </si>
  <si>
    <t>1734 LIONS DR</t>
  </si>
  <si>
    <t>180 MULBERRY DR</t>
  </si>
  <si>
    <t>204 HILL ST</t>
  </si>
  <si>
    <t>111 EVANS ST</t>
  </si>
  <si>
    <t>130 JUSTIN LN</t>
  </si>
  <si>
    <t>940 HARLESS ST NE</t>
  </si>
  <si>
    <t>630 FOREST ST</t>
  </si>
  <si>
    <t>24 LEE HY CT</t>
  </si>
  <si>
    <t>30 BRILLIANT DR</t>
  </si>
  <si>
    <t>203 EVANS ST</t>
  </si>
  <si>
    <t>132 ELLETT DR</t>
  </si>
  <si>
    <t>795 HILLCREST DR</t>
  </si>
  <si>
    <t>2790 MADISON AVE</t>
  </si>
  <si>
    <t>30 WOOD RIDGE DR</t>
  </si>
  <si>
    <t>421 ROANOKE ST</t>
  </si>
  <si>
    <t>502 PARK ST</t>
  </si>
  <si>
    <t>60 APPLEWOOD DR</t>
  </si>
  <si>
    <t>. APPLE ACRES TR PK</t>
  </si>
  <si>
    <t>55 BOXWOOD DR</t>
  </si>
  <si>
    <t>1325 SHERWOOD DR</t>
  </si>
  <si>
    <t>111 ROUNDHILL DR</t>
  </si>
  <si>
    <t>390 ELLETT RD</t>
  </si>
  <si>
    <t>2265 GILES DR</t>
  </si>
  <si>
    <t>510 HARKRADER ST</t>
  </si>
  <si>
    <t>1425 SCOTT ST</t>
  </si>
  <si>
    <t>925 GEORGE EDWARD VIA</t>
  </si>
  <si>
    <t>109 ALLEGHANY ST</t>
  </si>
  <si>
    <t>910 HARLESS ST NE</t>
  </si>
  <si>
    <t>240 JONES ST SE</t>
  </si>
  <si>
    <t>995 W MAIN ST</t>
  </si>
  <si>
    <t>350 HUNTERS PATH</t>
  </si>
  <si>
    <t>130 CULLEN CT</t>
  </si>
  <si>
    <t>2102 PEPPERS FERRY RD</t>
  </si>
  <si>
    <t>128 NOLEN RD</t>
  </si>
  <si>
    <t>725 ATKINSON RD</t>
  </si>
  <si>
    <t>445 HARKRADER ST</t>
  </si>
  <si>
    <t>1355 WALL ST</t>
  </si>
  <si>
    <t>245 BERKSHIRE DR</t>
  </si>
  <si>
    <t>170 ALMETTA AVE</t>
  </si>
  <si>
    <t>900 NEW VILLAGE DR</t>
  </si>
  <si>
    <t>531 VIRGINIAN DR</t>
  </si>
  <si>
    <t>2091 PEPPERS FERRY RD</t>
  </si>
  <si>
    <t>527 VIRGINIAN DR</t>
  </si>
  <si>
    <t>535 VIRGINIAN DR</t>
  </si>
  <si>
    <t>1075 STAFFORD DR</t>
  </si>
  <si>
    <t>110 JIMMY LN</t>
  </si>
  <si>
    <t>528 STONE ST</t>
  </si>
  <si>
    <t>4355 WAYSIDE DR</t>
  </si>
  <si>
    <t>1115 MOOSE DR</t>
  </si>
  <si>
    <t>539 VIRGINIAN DR</t>
  </si>
  <si>
    <t>541 VIRGINIAN DR</t>
  </si>
  <si>
    <t>543 VIRGINIAN DR</t>
  </si>
  <si>
    <t>545 VIRGINIAN DR</t>
  </si>
  <si>
    <t>547 VIRGINIAN DR</t>
  </si>
  <si>
    <t>549 VIRGINIAN DR</t>
  </si>
  <si>
    <t>551 VIRGINIAN DR</t>
  </si>
  <si>
    <t>553 VIRGINIAN DR</t>
  </si>
  <si>
    <t>APT A 515 ROANOKE ST</t>
  </si>
  <si>
    <t>1505 PROVIDENCE BLVD</t>
  </si>
  <si>
    <t>455 SILVER LEAF DR</t>
  </si>
  <si>
    <t>84 PARK ST</t>
  </si>
  <si>
    <t>2945 ROANOKE ST</t>
  </si>
  <si>
    <t>590 RADFORD ST</t>
  </si>
  <si>
    <t>APT A 260 CHINQUAPIN TRL</t>
  </si>
  <si>
    <t>212 HICKOK ST</t>
  </si>
  <si>
    <t>4315 CUMBERLAND DR</t>
  </si>
  <si>
    <t>2375 GILES DR</t>
  </si>
  <si>
    <t>1455 WALL ST</t>
  </si>
  <si>
    <t>APT 22 1720 OLD FARM VILLAGE R</t>
  </si>
  <si>
    <t>960 BUFFALO DR</t>
  </si>
  <si>
    <t>30 JOHNS CT</t>
  </si>
  <si>
    <t>568 AGEE ST</t>
  </si>
  <si>
    <t>420 WIMMER ST</t>
  </si>
  <si>
    <t>183 ECONOMY ST</t>
  </si>
  <si>
    <t>620 WARREN CT</t>
  </si>
  <si>
    <t>19 LEE HY CT</t>
  </si>
  <si>
    <t>APT A 355 NEWCOMB ST</t>
  </si>
  <si>
    <t>LOT 7 10 MOUNT PLEASANT RD</t>
  </si>
  <si>
    <t>225 MEADOW DR</t>
  </si>
  <si>
    <t>APT A 615 READING RD</t>
  </si>
  <si>
    <t>110 EANES CIR</t>
  </si>
  <si>
    <t>UNIT C 265 PEPPERS FERRY RD NE</t>
  </si>
  <si>
    <t>1100 GEORGE EDWARD VIA</t>
  </si>
  <si>
    <t>1241 COX LN</t>
  </si>
  <si>
    <t>455 WINDSOR DR</t>
  </si>
  <si>
    <t>APT A 1399 DOW ST</t>
  </si>
  <si>
    <t>APT B 1150 BROWN ST</t>
  </si>
  <si>
    <t>160 TULA CIR</t>
  </si>
  <si>
    <t>300 TALL OAK BLVD</t>
  </si>
  <si>
    <t>APT B 505 W MAIN ST</t>
  </si>
  <si>
    <t>110 MELODY DR</t>
  </si>
  <si>
    <t>865 GEORGE EDWARD VIA</t>
  </si>
  <si>
    <t>1683 YORK DR</t>
  </si>
  <si>
    <t>1150 CEDAR ST</t>
  </si>
  <si>
    <t>720 GEORGE EDWARD VIA</t>
  </si>
  <si>
    <t>735 GEORGE EDWARD VIA</t>
  </si>
  <si>
    <t>1160 CEDAR ST</t>
  </si>
  <si>
    <t>55 HOWERY ST</t>
  </si>
  <si>
    <t>315 WARREN ST</t>
  </si>
  <si>
    <t>APT B 225 COUNTRIE DR</t>
  </si>
  <si>
    <t>1720 LIONS DR</t>
  </si>
  <si>
    <t>LOT 50 2095 REDWOOD DR</t>
  </si>
  <si>
    <t>150 MORNING STAR LN</t>
  </si>
  <si>
    <t>280 BRONZE LEAF DR</t>
  </si>
  <si>
    <t>970 BUFFALO DR</t>
  </si>
  <si>
    <t>670 CAMBRIA ST NW</t>
  </si>
  <si>
    <t>125 WILLOW OAK DR</t>
  </si>
  <si>
    <t>1155 MOOSE DR</t>
  </si>
  <si>
    <t>555 VIRGINIAN DR</t>
  </si>
  <si>
    <t>557 VIRGINIAN DR</t>
  </si>
  <si>
    <t>559 VIRGINIAN DR</t>
  </si>
  <si>
    <t>563 VIRGINIAN DR</t>
  </si>
  <si>
    <t>567 VIRGINIAN DR</t>
  </si>
  <si>
    <t>571 VIRGINIAN DR</t>
  </si>
  <si>
    <t>575 VIRGINIAN DR</t>
  </si>
  <si>
    <t>579 VIRGINIAN DR</t>
  </si>
  <si>
    <t>583 VIRGINIAN DR</t>
  </si>
  <si>
    <t>587 VIRGINIAN DR</t>
  </si>
  <si>
    <t>593 VIRGINIAN DR</t>
  </si>
  <si>
    <t>595 VIRGINIAN DR</t>
  </si>
  <si>
    <t>597 VIRGINIAN DR</t>
  </si>
  <si>
    <t>599 VIRGINIAN DR</t>
  </si>
  <si>
    <t>585 VIRGINIAN DR</t>
  </si>
  <si>
    <t>581 VIRGINIAN DR</t>
  </si>
  <si>
    <t>577 VIRGINIAN DR</t>
  </si>
  <si>
    <t>573 VIRGINIAN DR</t>
  </si>
  <si>
    <t>569 VIRGINIAN DR</t>
  </si>
  <si>
    <t>565 VIRGINIAN DR</t>
  </si>
  <si>
    <t>775 SCHAEFFER ST NE</t>
  </si>
  <si>
    <t>675 OAK TREE BLVD</t>
  </si>
  <si>
    <t>190 WOODEN SHOE CT</t>
  </si>
  <si>
    <t>APT A 522 S FRANKLIN ST</t>
  </si>
  <si>
    <t>75 MAJESTIC DR</t>
  </si>
  <si>
    <t>APT 19 1730 OLD FARM VILLAGE R</t>
  </si>
  <si>
    <t>1756 LIONS DR</t>
  </si>
  <si>
    <t>280 HOWERY ST</t>
  </si>
  <si>
    <t>130 WINDSONG LN</t>
  </si>
  <si>
    <t>3195 N FRANKLIN ST</t>
  </si>
  <si>
    <t>95 CHURCH ST</t>
  </si>
  <si>
    <t>1010 RADFORD ST</t>
  </si>
  <si>
    <t>195 FRANKLIN PARKE CT</t>
  </si>
  <si>
    <t>55 KAYS DR</t>
  </si>
  <si>
    <t>665 KAMRAN DR</t>
  </si>
  <si>
    <t>1753 LIONS DR</t>
  </si>
  <si>
    <t>1381 DOW ST</t>
  </si>
  <si>
    <t>1754 LIONS DR</t>
  </si>
  <si>
    <t>255 CITRINE CT</t>
  </si>
  <si>
    <t>3350 N FRANKLIN ST</t>
  </si>
  <si>
    <t>1440 SCOTT ST</t>
  </si>
  <si>
    <t>865 S GRANT ST</t>
  </si>
  <si>
    <t>115 SUMMITRIDGE RD</t>
  </si>
  <si>
    <t>90 SKYLINE ST</t>
  </si>
  <si>
    <t>1170 PLUM ST</t>
  </si>
  <si>
    <t>1605 PROVIDENCE BLVD</t>
  </si>
  <si>
    <t>LOT 30 1931 RIDINGER EXT NW</t>
  </si>
  <si>
    <t>UNIT A 3755 KIRBY DR</t>
  </si>
  <si>
    <t>UNIT F 325 N FRANKLIN ST</t>
  </si>
  <si>
    <t>35 ALEXANDER CT</t>
  </si>
  <si>
    <t>275 HOWERY ST</t>
  </si>
  <si>
    <t>290 CITRINE CT</t>
  </si>
  <si>
    <t>100 WINDSONG LN</t>
  </si>
  <si>
    <t>215 MORNING STAR LN</t>
  </si>
  <si>
    <t>260 CITRINE CT</t>
  </si>
  <si>
    <t>210 WILLOW OAK DR</t>
  </si>
  <si>
    <t>85 CHARLESTON LN</t>
  </si>
  <si>
    <t>1260 ORANGE LEAF CT</t>
  </si>
  <si>
    <t>575 GOLD LEAF DR</t>
  </si>
  <si>
    <t>480 WIMMER ST</t>
  </si>
  <si>
    <t>1065 GOBBLERS SPUR</t>
  </si>
  <si>
    <t>112 EANES CIR</t>
  </si>
  <si>
    <t>1460 SLEEPY HOLLOW RD</t>
  </si>
  <si>
    <t>APT 6 280 COUNTRIE DR</t>
  </si>
  <si>
    <t>305 WARREN ST</t>
  </si>
  <si>
    <t>2594 GLADE DR</t>
  </si>
  <si>
    <t>170 FRANKLIN PARKE CT</t>
  </si>
  <si>
    <t>235 GOLD LEAF DR</t>
  </si>
  <si>
    <t>245 MEADOW DR</t>
  </si>
  <si>
    <t>270 WILLOW OAK DR</t>
  </si>
  <si>
    <t>65 CLEARVIEW DR</t>
  </si>
  <si>
    <t>55 FRANKLIN PARKE CT</t>
  </si>
  <si>
    <t>915 FOREST ST</t>
  </si>
  <si>
    <t>660 KAMRAN DR</t>
  </si>
  <si>
    <t>395 GOLD LEAF DR</t>
  </si>
  <si>
    <t>1712 LIONS DR</t>
  </si>
  <si>
    <t>4295 CHRISTIE LN</t>
  </si>
  <si>
    <t>595 TARRYTOWN RD</t>
  </si>
  <si>
    <t>15 N SURRY CIR</t>
  </si>
  <si>
    <t>205 LUCAS ST</t>
  </si>
  <si>
    <t>1485 PROVIDENCE BLVD</t>
  </si>
  <si>
    <t>UNIT B 1495 SPRUCE ST</t>
  </si>
  <si>
    <t>400 HARMAN CIR</t>
  </si>
  <si>
    <t>620 GOLD LEAF DR</t>
  </si>
  <si>
    <t>850 GEORGE EDWARD VIA</t>
  </si>
  <si>
    <t>110 WINDSONG LN</t>
  </si>
  <si>
    <t>750 REPUBLIC RD</t>
  </si>
  <si>
    <t>105 SEQUOIA CIR</t>
  </si>
  <si>
    <t>UNIT B 1255 CAMBRIA ST NE</t>
  </si>
  <si>
    <t>APT B 210 CHURCH ST</t>
  </si>
  <si>
    <t>875 S GRANT ST</t>
  </si>
  <si>
    <t>3320 ROANOKE ST</t>
  </si>
  <si>
    <t>395 HOWERY ST</t>
  </si>
  <si>
    <t>APT C 490 PICKETT ST</t>
  </si>
  <si>
    <t>1305 CHESTNUT DR</t>
  </si>
  <si>
    <t>640 PROGRESS ST</t>
  </si>
  <si>
    <t>540 STONE ST</t>
  </si>
  <si>
    <t>UNIT B 1510 SPRUCE ST</t>
  </si>
  <si>
    <t>195 TULA CIR</t>
  </si>
  <si>
    <t>545 SCHOOL LN</t>
  </si>
  <si>
    <t>210 BERKSHIRE DR</t>
  </si>
  <si>
    <t>235 MEADOW DR</t>
  </si>
  <si>
    <t>115 GOLD LEAF DR</t>
  </si>
  <si>
    <t>APT A 1030 FOREST ST</t>
  </si>
  <si>
    <t>2368 PLATEAU DR</t>
  </si>
  <si>
    <t>1695 YORK DR</t>
  </si>
  <si>
    <t>250 CITRINE CT</t>
  </si>
  <si>
    <t>APT 1 460 UNDERWOOD ST</t>
  </si>
  <si>
    <t>45 GOLD LEAF DR</t>
  </si>
  <si>
    <t>3 LEE HY CT</t>
  </si>
  <si>
    <t>APT 5 661 VILLAGE LN</t>
  </si>
  <si>
    <t>APT 4 40 ROBIN RD</t>
  </si>
  <si>
    <t>94 PARK ST</t>
  </si>
  <si>
    <t>313 1/2 PARK ST</t>
  </si>
  <si>
    <t>460 MILLER CT</t>
  </si>
  <si>
    <t>330 SILVER LEAF DR</t>
  </si>
  <si>
    <t>645 ARROWHEAD TRL</t>
  </si>
  <si>
    <t>270 CITRINE CT</t>
  </si>
  <si>
    <t>530 STONE ST</t>
  </si>
  <si>
    <t>APT B 110 HICKOK ST</t>
  </si>
  <si>
    <t>645 WALTERS DR</t>
  </si>
  <si>
    <t>580 STONE ST</t>
  </si>
  <si>
    <t>605 KAMRAN DR</t>
  </si>
  <si>
    <t>100 RADFORD ST</t>
  </si>
  <si>
    <t>115 SLATE CREEK DR</t>
  </si>
  <si>
    <t>125 HAYMAKER ST</t>
  </si>
  <si>
    <t>40 KATIE LN</t>
  </si>
  <si>
    <t>105 W WINDMILL RIDGE RD</t>
  </si>
  <si>
    <t>630 CAMBRIA ST NW</t>
  </si>
  <si>
    <t>301 DEPOT ST NW</t>
  </si>
  <si>
    <t>23 LEE HY CT</t>
  </si>
  <si>
    <t>2461 LUPINE LN</t>
  </si>
  <si>
    <t>625 DEE DEE DR</t>
  </si>
  <si>
    <t>295 EPPERLY DR</t>
  </si>
  <si>
    <t>205 SEQUOIA CIR</t>
  </si>
  <si>
    <t>205 TALL OAK BLVD</t>
  </si>
  <si>
    <t>243 HAYMAKER ST</t>
  </si>
  <si>
    <t>605 WARREN CT</t>
  </si>
  <si>
    <t>1175 ORANGE LEAF CT</t>
  </si>
  <si>
    <t>4415 CUMBERLAND DR</t>
  </si>
  <si>
    <t>220 E WINDMILL RIDGE RD</t>
  </si>
  <si>
    <t>260 ALDER LN</t>
  </si>
  <si>
    <t>145 CENTER ST</t>
  </si>
  <si>
    <t>403 CRAIG ST</t>
  </si>
  <si>
    <t>130 QUALITY RD</t>
  </si>
  <si>
    <t>1310 ORANGE LEAF CT</t>
  </si>
  <si>
    <t>290 CLEARVIEW DR</t>
  </si>
  <si>
    <t>4 E MAIN ST</t>
  </si>
  <si>
    <t>9 N FRANKLIN ST</t>
  </si>
  <si>
    <t>2390 ROANOKE ST</t>
  </si>
  <si>
    <t>425 LIGHT ST</t>
  </si>
  <si>
    <t>90 S DUDLEY DR</t>
  </si>
  <si>
    <t>595 CHINQUAPIN TRL</t>
  </si>
  <si>
    <t>1605 SLEEPY HOLLOW RD</t>
  </si>
  <si>
    <t>130 HICKORY DR</t>
  </si>
  <si>
    <t>1370 MONTGOMERY ST</t>
  </si>
  <si>
    <t>290 SEQUOIA CIR</t>
  </si>
  <si>
    <t>1931 PEPPERS FERRY RD</t>
  </si>
  <si>
    <t>108 ALLEGHANY ST</t>
  </si>
  <si>
    <t>180 STAFFORD DR</t>
  </si>
  <si>
    <t>620 MOUNTAINVIEW DR</t>
  </si>
  <si>
    <t>405 SILVER LEAF DR</t>
  </si>
  <si>
    <t>300 N FRANKLIN ST</t>
  </si>
  <si>
    <t>312 N FRANKLIN ST</t>
  </si>
  <si>
    <t>325 WINDSOR DR</t>
  </si>
  <si>
    <t>25 SOUTH CENTRAL DR</t>
  </si>
  <si>
    <t>101 EANES CIR</t>
  </si>
  <si>
    <t>335 BRIARWOOD DR</t>
  </si>
  <si>
    <t>206 ROUNDHILL DR</t>
  </si>
  <si>
    <t>965 GEORGE EDWARD VIA</t>
  </si>
  <si>
    <t>1280 TRANQUILITY VIA</t>
  </si>
  <si>
    <t>4591 WAYSIDE DR</t>
  </si>
  <si>
    <t>207 JUNKIN ST</t>
  </si>
  <si>
    <t>55 BELMONT DR</t>
  </si>
  <si>
    <t>145 OVERLAND DR</t>
  </si>
  <si>
    <t>1160 HANS MEADOW RD</t>
  </si>
  <si>
    <t>445 GOLD LEAF DR</t>
  </si>
  <si>
    <t>365 SEQUOIA CIR</t>
  </si>
  <si>
    <t>405 OVERLAND DR</t>
  </si>
  <si>
    <t>2090 PEPPERS FERRY RD</t>
  </si>
  <si>
    <t>1040 CHURCH ST</t>
  </si>
  <si>
    <t>1165 CAMBRIA ST NW</t>
  </si>
  <si>
    <t>625 WALTERS DR</t>
  </si>
  <si>
    <t>740 STAFFORD DR</t>
  </si>
  <si>
    <t>860 W MAIN ST</t>
  </si>
  <si>
    <t>1230 CAMBRIA ST NW</t>
  </si>
  <si>
    <t>425 WAKEMAN CT</t>
  </si>
  <si>
    <t>320 TURPIN WALK</t>
  </si>
  <si>
    <t>345 SEQUOIA CIR</t>
  </si>
  <si>
    <t>409 ROANOKE ST</t>
  </si>
  <si>
    <t>101 ANGLE DR</t>
  </si>
  <si>
    <t>1260 FLINT DR</t>
  </si>
  <si>
    <t>310 WINDSOR DR</t>
  </si>
  <si>
    <t>19 VICTORY HEIGHTS DR</t>
  </si>
  <si>
    <t>200 TANGLEWOOD DR</t>
  </si>
  <si>
    <t>589 VIRGINIAN DR</t>
  </si>
  <si>
    <t>1497 SCOTT ST</t>
  </si>
  <si>
    <t>175 COUNTRIE DR</t>
  </si>
  <si>
    <t>545 LIBERTY VIA</t>
  </si>
  <si>
    <t>1150 KING ST</t>
  </si>
  <si>
    <t>99 CHAPEL ST</t>
  </si>
  <si>
    <t>120 MORNING MIST DR</t>
  </si>
  <si>
    <t>320 WINDSOR DR</t>
  </si>
  <si>
    <t>1055 PEPPERS FERRY RD NW</t>
  </si>
  <si>
    <t>410 WIMMER ST</t>
  </si>
  <si>
    <t>35 SAPPHIRE AVE</t>
  </si>
  <si>
    <t>1225 CEDAR ST</t>
  </si>
  <si>
    <t>150 SAGE LN</t>
  </si>
  <si>
    <t>855 E MAIN ST</t>
  </si>
  <si>
    <t>103 EANES CIR</t>
  </si>
  <si>
    <t>685 LIBERTY ST</t>
  </si>
  <si>
    <t>APT F 590 NORTH DR</t>
  </si>
  <si>
    <t>55 SUMMITRIDGE RD</t>
  </si>
  <si>
    <t>925 COLLINS ST</t>
  </si>
  <si>
    <t>5 S DUDLEY DR</t>
  </si>
  <si>
    <t>80 GRIGGS ST</t>
  </si>
  <si>
    <t>1230 ROANOKE ST</t>
  </si>
  <si>
    <t>1680 SLEEPY HOLLOW RD</t>
  </si>
  <si>
    <t>106 CHAPEL ST</t>
  </si>
  <si>
    <t>611 E MAIN ST</t>
  </si>
  <si>
    <t>945 HUMMINGBIRD DR</t>
  </si>
  <si>
    <t>105 WENN DR</t>
  </si>
  <si>
    <t>40 WOOD RIDGE DR</t>
  </si>
  <si>
    <t>455 VILLAGE LN</t>
  </si>
  <si>
    <t>390 WARREN ST</t>
  </si>
  <si>
    <t>475 READING RD</t>
  </si>
  <si>
    <t>APT 2 915 ELK DR</t>
  </si>
  <si>
    <t>591 VIRGINIAN DR</t>
  </si>
  <si>
    <t>561 VIRGINIAN DR</t>
  </si>
  <si>
    <t>350 WINDSOR DR</t>
  </si>
  <si>
    <t>402 CRAIG ST</t>
  </si>
  <si>
    <t>1320 FLINT DR</t>
  </si>
  <si>
    <t>795 READING RD</t>
  </si>
  <si>
    <t>250 SEQUOIA CIR</t>
  </si>
  <si>
    <t>260 SEQUOIA CIR</t>
  </si>
  <si>
    <t>425 HARMAN CIR</t>
  </si>
  <si>
    <t>300 WILLOW OAK DR</t>
  </si>
  <si>
    <t>1316 ELLETT RD</t>
  </si>
  <si>
    <t>110 SCATTERGOOD DR NE</t>
  </si>
  <si>
    <t>740 PARK ST</t>
  </si>
  <si>
    <t>1030 THORN CIR</t>
  </si>
  <si>
    <t>450 ELLETT RD</t>
  </si>
  <si>
    <t>1070 GOBBLERS SPUR</t>
  </si>
  <si>
    <t>385 MAPLE DR</t>
  </si>
  <si>
    <t>2240 PROSPECT DR</t>
  </si>
  <si>
    <t>275 SEQUOIA CIR</t>
  </si>
  <si>
    <t>345 WINDSOR DR</t>
  </si>
  <si>
    <t>1039 ELK DR</t>
  </si>
  <si>
    <t>1041 ELK DR</t>
  </si>
  <si>
    <t>980 HIGH ST</t>
  </si>
  <si>
    <t>385 SILVER LEAF DR</t>
  </si>
  <si>
    <t>270 SEQUOIA CIR</t>
  </si>
  <si>
    <t>301 PARK ST</t>
  </si>
  <si>
    <t>600 UNDERWOOD ST</t>
  </si>
  <si>
    <t>420 CHEROKEE DR</t>
  </si>
  <si>
    <t>1195 ORANGE LEAF CT</t>
  </si>
  <si>
    <t>2105 ROANOKE ST</t>
  </si>
  <si>
    <t>175 DEPOT ST NE</t>
  </si>
  <si>
    <t>1060 GOBBLERS SPUR</t>
  </si>
  <si>
    <t>105 OAK TREE BLVD</t>
  </si>
  <si>
    <t>360 ARROWHEAD TRL</t>
  </si>
  <si>
    <t>102 ALLEGHANY ST</t>
  </si>
  <si>
    <t>240 HUNTERS RIDGE LN</t>
  </si>
  <si>
    <t>390 MAJESTIC DR</t>
  </si>
  <si>
    <t>350 SUMMITRIDGE RD</t>
  </si>
  <si>
    <t>785 OAK TREE BLVD</t>
  </si>
  <si>
    <t>205 OVERLAND DR</t>
  </si>
  <si>
    <t>75 WEDDLE WAY</t>
  </si>
  <si>
    <t>95 BETTY DR</t>
  </si>
  <si>
    <t>245 SEQUOIA CIR</t>
  </si>
  <si>
    <t>315 SEQUOIA CIR</t>
  </si>
  <si>
    <t>250 HUNTERS RIDGE LN</t>
  </si>
  <si>
    <t>930 FOREST ST</t>
  </si>
  <si>
    <t>106 1/2 FIRST ST SW</t>
  </si>
  <si>
    <t>615 TARRYTOWN RD</t>
  </si>
  <si>
    <t>550 WALTERS DR</t>
  </si>
  <si>
    <t>990 NEW VILLAGE DR</t>
  </si>
  <si>
    <t>1215 CEDAR ST</t>
  </si>
  <si>
    <t>2760 MADISON AVE</t>
  </si>
  <si>
    <t>1530 SPRUCE ST</t>
  </si>
  <si>
    <t>4265 WAYSIDE DR</t>
  </si>
  <si>
    <t>1027 ELK DR</t>
  </si>
  <si>
    <t>1295 FLINT DR</t>
  </si>
  <si>
    <t>1040 LONG ST</t>
  </si>
  <si>
    <t>170 SUMMITRIDGE RD</t>
  </si>
  <si>
    <t>1035 ELK DR</t>
  </si>
  <si>
    <t>935 COLLINS ST</t>
  </si>
  <si>
    <t>340 WINDSOR DR</t>
  </si>
  <si>
    <t>LOT 12 920 RIDGEWAY DR</t>
  </si>
  <si>
    <t>305 SILVER LEAF DR</t>
  </si>
  <si>
    <t>275 MORNING STAR LN</t>
  </si>
  <si>
    <t>425 TANGLEWOOD DR</t>
  </si>
  <si>
    <t>930 HARLESS ST NE</t>
  </si>
  <si>
    <t>495 DEPOT ST NE</t>
  </si>
  <si>
    <t>845 RADFORD ST</t>
  </si>
  <si>
    <t>1205 BROWN ST</t>
  </si>
  <si>
    <t>425 DEPOT ST NE</t>
  </si>
  <si>
    <t>2130 LUBNA DR</t>
  </si>
  <si>
    <t>815 RADFORD ST</t>
  </si>
  <si>
    <t>820 STAFFORD DR</t>
  </si>
  <si>
    <t>125 SAPPHIRE AVE</t>
  </si>
  <si>
    <t>460 OVERLAND DR</t>
  </si>
  <si>
    <t>317 PARK ST</t>
  </si>
  <si>
    <t>545 SILVER LEAF DR</t>
  </si>
  <si>
    <t>1510 CAMBRIA ST NE</t>
  </si>
  <si>
    <t>125 ROSEHILL DR</t>
  </si>
  <si>
    <t>75 ALMETTA AVE</t>
  </si>
  <si>
    <t>345 WALTERS DR</t>
  </si>
  <si>
    <t>1220 CEDAR ST</t>
  </si>
  <si>
    <t>APT C 590 NORTH DR</t>
  </si>
  <si>
    <t>100 ALLEGHANY ST</t>
  </si>
  <si>
    <t>860 CAMBRIA ST NW</t>
  </si>
  <si>
    <t>155 HUNTERS RIDGE LN</t>
  </si>
  <si>
    <t>20 WOOD RIDGE DR</t>
  </si>
  <si>
    <t>1675 SLEEPY HOLLOW RD</t>
  </si>
  <si>
    <t>365 WINDSOR DR</t>
  </si>
  <si>
    <t>307 FIRST ST SW</t>
  </si>
  <si>
    <t>1620 SLEEPY HOLLOW RD</t>
  </si>
  <si>
    <t>1090 GEORGE EDWARD VIA</t>
  </si>
  <si>
    <t>665 STONE ST</t>
  </si>
  <si>
    <t>706 PARK ST</t>
  </si>
  <si>
    <t>935 OAK DR</t>
  </si>
  <si>
    <t>2080 CRAB CREEK RD</t>
  </si>
  <si>
    <t>30 PATRIOT WAY</t>
  </si>
  <si>
    <t>755 W MAIN ST</t>
  </si>
  <si>
    <t>2440 GLADE DR</t>
  </si>
  <si>
    <t>2475 N FRANKLIN ST</t>
  </si>
  <si>
    <t>540 FREEDOM VIA</t>
  </si>
  <si>
    <t>791 DABNEY RD</t>
  </si>
  <si>
    <t>1120 MONTGOMERY ST</t>
  </si>
  <si>
    <t>112 W MAIN ST</t>
  </si>
  <si>
    <t>85 ALEXANDER CT</t>
  </si>
  <si>
    <t>102 SCATTERGOOD DR NE</t>
  </si>
  <si>
    <t>370 WINDSOR DR</t>
  </si>
  <si>
    <t>285 ROBERT ST</t>
  </si>
  <si>
    <t>117 LONGVIEW DR</t>
  </si>
  <si>
    <t>411 MILLER ST</t>
  </si>
  <si>
    <t>950 CAMBRIA ST NW</t>
  </si>
  <si>
    <t>150 FISHER ST</t>
  </si>
  <si>
    <t>10 WOOD RIDGE DR</t>
  </si>
  <si>
    <t>201 THIRD ST</t>
  </si>
  <si>
    <t>567 N FRANKLIN ST</t>
  </si>
  <si>
    <t>1130 CONSTITUTION VIA</t>
  </si>
  <si>
    <t>305 TURPIN WALK</t>
  </si>
  <si>
    <t>880 CAMBRIA ST NW</t>
  </si>
  <si>
    <t>319 PARK ST</t>
  </si>
  <si>
    <t>185 FISHER ST</t>
  </si>
  <si>
    <t>1025 ELK DR</t>
  </si>
  <si>
    <t>135 ASH DR</t>
  </si>
  <si>
    <t>225 KIMBALL LN</t>
  </si>
  <si>
    <t>1479 MUD PIKE</t>
  </si>
  <si>
    <t>200 MIDWAY PLAZA DR</t>
  </si>
  <si>
    <t>360 WINDSOR DR</t>
  </si>
  <si>
    <t>2240 FAIRVIEW ST</t>
  </si>
  <si>
    <t>213 LESTER PL</t>
  </si>
  <si>
    <t>635 CANAAN RD</t>
  </si>
  <si>
    <t>1160 SHERWOOD DR</t>
  </si>
  <si>
    <t>640 FOREST ST</t>
  </si>
  <si>
    <t>1255 ORANGE LEAF CT</t>
  </si>
  <si>
    <t>190 WEDDLE WAY</t>
  </si>
  <si>
    <t>225 CHINQUAPIN TRL</t>
  </si>
  <si>
    <t>1050 RADFORD ST</t>
  </si>
  <si>
    <t>620 FREEDOM VIA</t>
  </si>
  <si>
    <t>860 COLLEGE ST</t>
  </si>
  <si>
    <t>435 HARMAN CIR</t>
  </si>
  <si>
    <t>1035 GEORGE EDWARD VIA</t>
  </si>
  <si>
    <t>1742 LIONS DR</t>
  </si>
  <si>
    <t>1412 SCOTT ST</t>
  </si>
  <si>
    <t>261 ROLLING HILLS DR</t>
  </si>
  <si>
    <t>130 WILLOW OAK DR</t>
  </si>
  <si>
    <t>115 WENN DR</t>
  </si>
  <si>
    <t>330 CIRCLE DR</t>
  </si>
  <si>
    <t>1850 S FRANKLIN ST</t>
  </si>
  <si>
    <t>225 MELODY DR</t>
  </si>
  <si>
    <t>220 MULBERRY DR</t>
  </si>
  <si>
    <t>129 HAYMAKER ST</t>
  </si>
  <si>
    <t>1245 MONTGOMERY ST</t>
  </si>
  <si>
    <t>106 ALLEGHANY ST</t>
  </si>
  <si>
    <t>1180 PEPPERS FERRY RD NW</t>
  </si>
  <si>
    <t>364 ROLLING HILLS DR</t>
  </si>
  <si>
    <t>545 REPUBLIC RD</t>
  </si>
  <si>
    <t>30 ALEXANDER CT</t>
  </si>
  <si>
    <t>310 HICKOK ST</t>
  </si>
  <si>
    <t>1085 FOREST ST</t>
  </si>
  <si>
    <t>915 GEORGE EDWARD VIA</t>
  </si>
  <si>
    <t>500 BLOCK LN</t>
  </si>
  <si>
    <t>203 HAGAN ST</t>
  </si>
  <si>
    <t>365 MAPLE DR</t>
  </si>
  <si>
    <t>225 GOLD LEAF DR</t>
  </si>
  <si>
    <t>2940 ROANOKE ST</t>
  </si>
  <si>
    <t>1195 POWHATAN DR</t>
  </si>
  <si>
    <t>1315 ELK DR</t>
  </si>
  <si>
    <t>505 CRAIG ST</t>
  </si>
  <si>
    <t>715 PARK ST</t>
  </si>
  <si>
    <t>104 SCATTERGOOD DR NE</t>
  </si>
  <si>
    <t>116 LESTER ST</t>
  </si>
  <si>
    <t>50 BELMONT DR</t>
  </si>
  <si>
    <t>1245 SHERWOOD DR</t>
  </si>
  <si>
    <t>355 SILVER LEAF DR</t>
  </si>
  <si>
    <t>10 COPPER BEECH CT</t>
  </si>
  <si>
    <t>1300 SHERWOOD DR</t>
  </si>
  <si>
    <t>145 HUNTERS RIDGE LN</t>
  </si>
  <si>
    <t>750 WARREN CT</t>
  </si>
  <si>
    <t>3625 KIRBY DR</t>
  </si>
  <si>
    <t>300 WAKEMAN CT</t>
  </si>
  <si>
    <t>1185 ORANGE LEAF CT</t>
  </si>
  <si>
    <t>360 ELLETT RD</t>
  </si>
  <si>
    <t>225 HUNTERS RIDGE LN</t>
  </si>
  <si>
    <t>1650 YORK DR</t>
  </si>
  <si>
    <t>1090 KING ST</t>
  </si>
  <si>
    <t>11 VICTORY HEIGHTS DR</t>
  </si>
  <si>
    <t>204 S FRANKLIN ST</t>
  </si>
  <si>
    <t>250 BARKWOOD ST</t>
  </si>
  <si>
    <t>202 EVANS ST</t>
  </si>
  <si>
    <t>165 SEQUOIA CIR</t>
  </si>
  <si>
    <t>700 CHURCH ST</t>
  </si>
  <si>
    <t>230 ALDER LN</t>
  </si>
  <si>
    <t>205 BARKWOOD ST</t>
  </si>
  <si>
    <t>220 GOLD LEAF DR</t>
  </si>
  <si>
    <t>127 N FRANKLIN ST</t>
  </si>
  <si>
    <t>185 MEADOW DR</t>
  </si>
  <si>
    <t>2720 ROANOKE ST</t>
  </si>
  <si>
    <t>APT A 409 MILLER ST</t>
  </si>
  <si>
    <t>965 W MAIN ST</t>
  </si>
  <si>
    <t>110 BUCKINGHAM LN</t>
  </si>
  <si>
    <t>290 LUCAS ST</t>
  </si>
  <si>
    <t>175 FISHER ST</t>
  </si>
  <si>
    <t>702 PARK ST</t>
  </si>
  <si>
    <t>700 REPUBLIC RD</t>
  </si>
  <si>
    <t>942 COLLEGE ST</t>
  </si>
  <si>
    <t>APT D 250 CHINQUAPIN TRL</t>
  </si>
  <si>
    <t>410 HARMAN CIR</t>
  </si>
  <si>
    <t>210 HICKOK ST</t>
  </si>
  <si>
    <t>1562 N FRANKLIN ST</t>
  </si>
  <si>
    <t>460 WIMMER ST</t>
  </si>
  <si>
    <t>1575 SLEEPY HOLLOW RD</t>
  </si>
  <si>
    <t>1480 S FRANKLIN ST</t>
  </si>
  <si>
    <t>21 LEE HY CT</t>
  </si>
  <si>
    <t>720 REPUBLIC RD</t>
  </si>
  <si>
    <t>1726 LIONS DR</t>
  </si>
  <si>
    <t>APT 2 445 REPUBLIC RD</t>
  </si>
  <si>
    <t>1500 SLEEPY HOLLOW RD</t>
  </si>
  <si>
    <t>130 SLATE CREEK DR</t>
  </si>
  <si>
    <t>615 KAMRAN DR</t>
  </si>
  <si>
    <t>665 ELLETT RD</t>
  </si>
  <si>
    <t>1650 SLEEPY HOLLOW RD</t>
  </si>
  <si>
    <t>4265 CHRISTIE LN</t>
  </si>
  <si>
    <t>470 HARMAN CIR</t>
  </si>
  <si>
    <t>547 MONTGOMERY ST</t>
  </si>
  <si>
    <t>690 REPUBLIC RD</t>
  </si>
  <si>
    <t>APT C 260 CHINQUAPIN TRL</t>
  </si>
  <si>
    <t>UNIT A 1720 SIMPSON RD</t>
  </si>
  <si>
    <t>175 GIBSON DR</t>
  </si>
  <si>
    <t>APT B 405 NEWCOMB ST</t>
  </si>
  <si>
    <t>350 SILVER LEAF DR</t>
  </si>
  <si>
    <t>105 FRANKLIN PARKE CT</t>
  </si>
  <si>
    <t>APT A 285 CLEARVIEW DR</t>
  </si>
  <si>
    <t>445 OAK TREE BLVD</t>
  </si>
  <si>
    <t>355 OAK TREE BLVD</t>
  </si>
  <si>
    <t>APT 3 295 CHINQUAPIN TRL</t>
  </si>
  <si>
    <t>2596 TOWNHOUSE DR SE</t>
  </si>
  <si>
    <t>255 OVERHILL RD</t>
  </si>
  <si>
    <t>575 LIBERTY VIA</t>
  </si>
  <si>
    <t>425 OAK TREE BLVD</t>
  </si>
  <si>
    <t>625 ELLETT RD</t>
  </si>
  <si>
    <t>280 OAK TREE BLVD</t>
  </si>
  <si>
    <t>315 OAK TREE BLVD</t>
  </si>
  <si>
    <t>92 PARK ST</t>
  </si>
  <si>
    <t>580 KAMRAN DR</t>
  </si>
  <si>
    <t>725 TRENT DR</t>
  </si>
  <si>
    <t>UNIT A 1550 SPRUCE ST</t>
  </si>
  <si>
    <t>1658 PROVIDENCE BLVD</t>
  </si>
  <si>
    <t>4733 ROANOKE ST</t>
  </si>
  <si>
    <t>150 SLATE CREEK DR</t>
  </si>
  <si>
    <t>585 TARRYTOWN RD</t>
  </si>
  <si>
    <t>240 MEADOW DR</t>
  </si>
  <si>
    <t>170 SLATE CREEK DR</t>
  </si>
  <si>
    <t>415 OAK TREE BLVD</t>
  </si>
  <si>
    <t>APT A 1190 BROWN ST</t>
  </si>
  <si>
    <t>APT 49 1795 OLD FARM VILLAGE R</t>
  </si>
  <si>
    <t>18 FIRST ST SW</t>
  </si>
  <si>
    <t>55 CONSTON AVE</t>
  </si>
  <si>
    <t>415 WAKEMAN CT</t>
  </si>
  <si>
    <t>APT C 515 ROANOKE ST</t>
  </si>
  <si>
    <t>15 PEPPER ST NE</t>
  </si>
  <si>
    <t>235 SUMMITRIDGE RD</t>
  </si>
  <si>
    <t>510 TARRYTOWN RD</t>
  </si>
  <si>
    <t>15 W MAIN ST</t>
  </si>
  <si>
    <t>APT 24 1720 OLD FARM VILLAGE R</t>
  </si>
  <si>
    <t>APT 8 280 COUNTRIE DR</t>
  </si>
  <si>
    <t>APT 4 65 SECOND ST SW</t>
  </si>
  <si>
    <t>525 KAMRAN DR</t>
  </si>
  <si>
    <t>1733 LIONS DR</t>
  </si>
  <si>
    <t>APT 40 1745 OLD FARM VILLAGE R</t>
  </si>
  <si>
    <t>615 ARROWHEAD TRL</t>
  </si>
  <si>
    <t>APT B 522 S FRANKLIN ST</t>
  </si>
  <si>
    <t>235 BRONZE LEAF DR</t>
  </si>
  <si>
    <t>930 GEORGE EDWARD VIA</t>
  </si>
  <si>
    <t>2582 TOWNHOUSE DR SE</t>
  </si>
  <si>
    <t>1175 BROWN ST</t>
  </si>
  <si>
    <t>1400 SLEEPY HOLLOW RD</t>
  </si>
  <si>
    <t>940 COLLEGE ST</t>
  </si>
  <si>
    <t>APT B 60 HARKRADER ST</t>
  </si>
  <si>
    <t>175 GOLD LEAF DR</t>
  </si>
  <si>
    <t>APT A 705 CRAIG ST</t>
  </si>
  <si>
    <t>345 WARREN ST</t>
  </si>
  <si>
    <t>140 FRANKLIN PARKE CT</t>
  </si>
  <si>
    <t>475 STONE ST</t>
  </si>
  <si>
    <t>275 WAKEMAN CT</t>
  </si>
  <si>
    <t>740 RADFORD ST</t>
  </si>
  <si>
    <t>UNIT A 327 TEEL ST</t>
  </si>
  <si>
    <t>1240 SCOTT ST</t>
  </si>
  <si>
    <t>435 SILVER LEAF DR</t>
  </si>
  <si>
    <t>380 OAK TREE BLVD</t>
  </si>
  <si>
    <t>1719 LIONS DR</t>
  </si>
  <si>
    <t>565 GOLD LEAF DR</t>
  </si>
  <si>
    <t>APT 4 855 HIGH ST</t>
  </si>
  <si>
    <t>200 MEADOW DR</t>
  </si>
  <si>
    <t>1590 SLEEPY HOLLOW RD</t>
  </si>
  <si>
    <t>50 KATIE LN</t>
  </si>
  <si>
    <t>APT B 150 CLEARVIEW DR</t>
  </si>
  <si>
    <t>70 KATIE LN</t>
  </si>
  <si>
    <t>APT A 60 HARKRADER ST</t>
  </si>
  <si>
    <t>APT B 315 CHEROKEE DR</t>
  </si>
  <si>
    <t>240 AUBURN DR</t>
  </si>
  <si>
    <t>535 CAPITOL WAY</t>
  </si>
  <si>
    <t>710 REPUBLIC RD</t>
  </si>
  <si>
    <t>440 GRAVES ST</t>
  </si>
  <si>
    <t>APT A 1130 KING ST</t>
  </si>
  <si>
    <t>990 BUFFALO DR</t>
  </si>
  <si>
    <t>60 FIRST ST SE</t>
  </si>
  <si>
    <t>60 CLEARVIEW DR</t>
  </si>
  <si>
    <t>190 SLATE CREEK DR</t>
  </si>
  <si>
    <t>170 ASTER LN</t>
  </si>
  <si>
    <t>1125 MOOSE DR</t>
  </si>
  <si>
    <t>APT 2 90 SUMMITRIDGE RD</t>
  </si>
  <si>
    <t>100 WILLOW OAK DR</t>
  </si>
  <si>
    <t>540 HARKRADER ST</t>
  </si>
  <si>
    <t>1235 SCOTT ST</t>
  </si>
  <si>
    <t>255 SILVER LEAF DR</t>
  </si>
  <si>
    <t>175 SAGE LN</t>
  </si>
  <si>
    <t>APT 3 90 SUMMITRIDGE RD</t>
  </si>
  <si>
    <t>740 REPUBLIC RD</t>
  </si>
  <si>
    <t>180 ASTER LN</t>
  </si>
  <si>
    <t>165 SOPHIA LN SE</t>
  </si>
  <si>
    <t>545 MONTGOMERY ST</t>
  </si>
  <si>
    <t>215 FREESTONE DR</t>
  </si>
  <si>
    <t>145 DARCI DR</t>
  </si>
  <si>
    <t>1185 BROWN ST</t>
  </si>
  <si>
    <t>400 HOWERY ST</t>
  </si>
  <si>
    <t>110 ASTER LN</t>
  </si>
  <si>
    <t>APT 1 1295 MAHONE ST</t>
  </si>
  <si>
    <t>210 TALL OAK BLVD</t>
  </si>
  <si>
    <t>22 FIRST ST SW</t>
  </si>
  <si>
    <t>250 PELHAM LN</t>
  </si>
  <si>
    <t>17 LEE HY CT</t>
  </si>
  <si>
    <t>1190 PLUM ST</t>
  </si>
  <si>
    <t>1746 LIONS DR</t>
  </si>
  <si>
    <t>350 WIMMER ST</t>
  </si>
  <si>
    <t>525 SCHOOL LN</t>
  </si>
  <si>
    <t>32 FIRST ST SW</t>
  </si>
  <si>
    <t>181 ECONOMY ST</t>
  </si>
  <si>
    <t>55 KATIE LN</t>
  </si>
  <si>
    <t>485 OAK TREE BLVD</t>
  </si>
  <si>
    <t>APT 2 1295 MAHONE ST</t>
  </si>
  <si>
    <t>1180 ORANGE LEAF CT</t>
  </si>
  <si>
    <t>1565 PROVIDENCE BLVD</t>
  </si>
  <si>
    <t>APT 14 1750 OLD FARM VILLAGE R</t>
  </si>
  <si>
    <t>100 MELODY DR</t>
  </si>
  <si>
    <t>695 QUESENBERRY ST</t>
  </si>
  <si>
    <t>1150 CONSTITUTION VIA</t>
  </si>
  <si>
    <t>200 SLATE CREEK DR</t>
  </si>
  <si>
    <t>515 OAK TREE BLVD</t>
  </si>
  <si>
    <t>4214 CHRISTIE LN</t>
  </si>
  <si>
    <t>17 W MAIN ST</t>
  </si>
  <si>
    <t>STE 3 115 AKERS FARM RD</t>
  </si>
  <si>
    <t>1654 PROVIDENCE BLVD</t>
  </si>
  <si>
    <t>UNIT B 327 TEEL ST</t>
  </si>
  <si>
    <t>APT 17 1730 OLD FARM VILLAGE R</t>
  </si>
  <si>
    <t>55 WINDY HILL LN</t>
  </si>
  <si>
    <t>140 WARREN ST</t>
  </si>
  <si>
    <t>30 KATIE LN</t>
  </si>
  <si>
    <t>465 OAK TREE BLVD</t>
  </si>
  <si>
    <t>180 SLATE CREEK DR</t>
  </si>
  <si>
    <t>1650 PROVIDENCE BLVD</t>
  </si>
  <si>
    <t>600 CAMBRIA ST NW</t>
  </si>
  <si>
    <t>693 QUESENBERRY ST</t>
  </si>
  <si>
    <t>920 ELK DR</t>
  </si>
  <si>
    <t>LOT 9 1972 REDWOOD DR NW</t>
  </si>
  <si>
    <t>APT 16 1750 OLD FARM VILLAGE R</t>
  </si>
  <si>
    <t>1020 BEAVER DR</t>
  </si>
  <si>
    <t>1030 BEAVER DR</t>
  </si>
  <si>
    <t>1040 BEAVER DR</t>
  </si>
  <si>
    <t>1050 BEAVER DR</t>
  </si>
  <si>
    <t>770 HIGH ST</t>
  </si>
  <si>
    <t>APT 6 625 READING RD</t>
  </si>
  <si>
    <t>825 GEORGE EDWARD VIA</t>
  </si>
  <si>
    <t>3095 ROANOKE ST</t>
  </si>
  <si>
    <t>115 SEQUOIA CIR</t>
  </si>
  <si>
    <t>APT B 515 RAINBOW ST</t>
  </si>
  <si>
    <t>APT D 10 MONTAGUE ST</t>
  </si>
  <si>
    <t>1080 BEAVER DR</t>
  </si>
  <si>
    <t>1090 BEAVER DR</t>
  </si>
  <si>
    <t>235 FREESTONE DR</t>
  </si>
  <si>
    <t>1100 BEAVER DR</t>
  </si>
  <si>
    <t>1110 BEAVER DR</t>
  </si>
  <si>
    <t>170 LORET LN SE</t>
  </si>
  <si>
    <t>200 WILLOW OAK DR</t>
  </si>
  <si>
    <t>75 FRANKLIN PARKE CT</t>
  </si>
  <si>
    <t>390 WIMMER ST</t>
  </si>
  <si>
    <t>610 AGEE ST</t>
  </si>
  <si>
    <t>APT A 101 PEPPER ST SE</t>
  </si>
  <si>
    <t>1716 LIONS DR</t>
  </si>
  <si>
    <t>2161 WHISPERING PINE CIR</t>
  </si>
  <si>
    <t>385 HOWERY ST</t>
  </si>
  <si>
    <t>APT B 220 CRAIG ST</t>
  </si>
  <si>
    <t>670 REPUBLIC RD</t>
  </si>
  <si>
    <t>290 FREESTONE DR</t>
  </si>
  <si>
    <t>175 SOPHIA LN SE</t>
  </si>
  <si>
    <t>LOT 5 1994 REDWOOD DR NW</t>
  </si>
  <si>
    <t>1120 BEAVER DR NW</t>
  </si>
  <si>
    <t>1130 BEAVER DR</t>
  </si>
  <si>
    <t>LOT 7 1982 REDWOOD DR NW</t>
  </si>
  <si>
    <t>LOT 14 1942 REDWOOD DR NW</t>
  </si>
  <si>
    <t>1632 PROVIDENCE BLVD</t>
  </si>
  <si>
    <t>130 ASTER LN</t>
  </si>
  <si>
    <t>140 EMERALD BLVD</t>
  </si>
  <si>
    <t>1350 RIGBY ST</t>
  </si>
  <si>
    <t>445 ELLETT RD</t>
  </si>
  <si>
    <t>500 DEPOT ST NE</t>
  </si>
  <si>
    <t>308 LESTER ST</t>
  </si>
  <si>
    <t>440 HARMAN CIR</t>
  </si>
  <si>
    <t>107 FOURTH ST</t>
  </si>
  <si>
    <t>720 PARK ST</t>
  </si>
  <si>
    <t>660 GOLD LEAF DR</t>
  </si>
  <si>
    <t>70 LINDEN CT</t>
  </si>
  <si>
    <t>115 BUCKINGHAM LN</t>
  </si>
  <si>
    <t>560 AGEE ST</t>
  </si>
  <si>
    <t>129 N FRANKLIN ST</t>
  </si>
  <si>
    <t>1650 JACKSON ST</t>
  </si>
  <si>
    <t>640 REPUBLIC RD</t>
  </si>
  <si>
    <t>420 MONTGOMERY ST</t>
  </si>
  <si>
    <t>150 ASH DR</t>
  </si>
  <si>
    <t>135 WENN DR</t>
  </si>
  <si>
    <t>300 OVERHILL RD</t>
  </si>
  <si>
    <t>680 KAMRAN DR</t>
  </si>
  <si>
    <t>25 MONTAGUE ST</t>
  </si>
  <si>
    <t>1395 WALL ST</t>
  </si>
  <si>
    <t>1655 FORELMONT ST</t>
  </si>
  <si>
    <t>734 PARK ST</t>
  </si>
  <si>
    <t>395 LIGHT ST</t>
  </si>
  <si>
    <t>203 THIRD ST</t>
  </si>
  <si>
    <t>1130 CAMBRIA ST NE</t>
  </si>
  <si>
    <t>2080 GENEVA ST</t>
  </si>
  <si>
    <t>605 REPUBLIC RD</t>
  </si>
  <si>
    <t>185 HAYMAKER ST</t>
  </si>
  <si>
    <t>1065 STAFFORD DR</t>
  </si>
  <si>
    <t>40 CAMELLIA LN</t>
  </si>
  <si>
    <t>2248 PLATEAU DR</t>
  </si>
  <si>
    <t>135 HUNTERS RIDGE LN</t>
  </si>
  <si>
    <t>1365 ELK DR</t>
  </si>
  <si>
    <t>915 TOWER RD</t>
  </si>
  <si>
    <t>240 ALDER LN</t>
  </si>
  <si>
    <t>2155 HAMMES ST</t>
  </si>
  <si>
    <t>195 ALDER LN</t>
  </si>
  <si>
    <t>140 NOLEN RD</t>
  </si>
  <si>
    <t>295 KIMBALL LN</t>
  </si>
  <si>
    <t>35 CHINQUAPIN TRL</t>
  </si>
  <si>
    <t>50 ROSEHILL DR</t>
  </si>
  <si>
    <t>APT G 590 NORTH DR</t>
  </si>
  <si>
    <t>1390 RIGBY ST</t>
  </si>
  <si>
    <t>708 PARK ST</t>
  </si>
  <si>
    <t>4150 CUMBERLAND DR</t>
  </si>
  <si>
    <t>640 COLLEGE ST</t>
  </si>
  <si>
    <t>240 SILVER LEAF DR</t>
  </si>
  <si>
    <t>1660 YORK DR</t>
  </si>
  <si>
    <t>520 DEPOT ST NE</t>
  </si>
  <si>
    <t>650 OAK TREE BLVD</t>
  </si>
  <si>
    <t>401 THIRD ST</t>
  </si>
  <si>
    <t>375 SILVER LEAF DR</t>
  </si>
  <si>
    <t>670 STARLIGHT DR</t>
  </si>
  <si>
    <t>1395 ORCHARD ST</t>
  </si>
  <si>
    <t>55 SCATTERGOOD DR NE</t>
  </si>
  <si>
    <t>1465 PROVIDENCE BLVD</t>
  </si>
  <si>
    <t>138 ELLETT DR</t>
  </si>
  <si>
    <t>410 MILLER ST</t>
  </si>
  <si>
    <t>1100 GLEN CT</t>
  </si>
  <si>
    <t>722 PARK ST</t>
  </si>
  <si>
    <t>285 WILLOW OAK DR</t>
  </si>
  <si>
    <t>140 KIMBALL LN</t>
  </si>
  <si>
    <t>15 CAMELLIA LN</t>
  </si>
  <si>
    <t>355 WINDSOR DR</t>
  </si>
  <si>
    <t>385 OAK TREE BLVD</t>
  </si>
  <si>
    <t>325 OAK TREE BLVD</t>
  </si>
  <si>
    <t>240 RAILROAD ST</t>
  </si>
  <si>
    <t>2500 GLADE DR</t>
  </si>
  <si>
    <t>395 OAK TREE BLVD</t>
  </si>
  <si>
    <t>1195 CAMBRIA ST NE</t>
  </si>
  <si>
    <t>80 MASSIE DR</t>
  </si>
  <si>
    <t>815 COLLINS ST</t>
  </si>
  <si>
    <t>1477 SCOTT ST</t>
  </si>
  <si>
    <t>335 OAK TREE BLVD</t>
  </si>
  <si>
    <t>1295 CHESTNUT DR</t>
  </si>
  <si>
    <t>355 SUMMITRIDGE RD</t>
  </si>
  <si>
    <t>425 MAGNA CARTA VIA</t>
  </si>
  <si>
    <t>605 ARROWHEAD TRL</t>
  </si>
  <si>
    <t>375 OAK TREE BLVD</t>
  </si>
  <si>
    <t>2890 N FRANKLIN ST</t>
  </si>
  <si>
    <t>255 HILL ST</t>
  </si>
  <si>
    <t>405 OAK TREE BLVD</t>
  </si>
  <si>
    <t>220 WINDSONG LN</t>
  </si>
  <si>
    <t>1420 CAMBRIA ST NE</t>
  </si>
  <si>
    <t>375 WINDSOR DR</t>
  </si>
  <si>
    <t>30 JAMES ST</t>
  </si>
  <si>
    <t>3970 ROANOKE ST</t>
  </si>
  <si>
    <t>375 HOWERY ST</t>
  </si>
  <si>
    <t>330 BRONZE LEAF DR</t>
  </si>
  <si>
    <t>105 TOWER RD</t>
  </si>
  <si>
    <t>140 WINDSONG LN</t>
  </si>
  <si>
    <t>380 GOLD LEAF DR</t>
  </si>
  <si>
    <t>610 CAMEO CT</t>
  </si>
  <si>
    <t>210 ROUNDHILL DR</t>
  </si>
  <si>
    <t>115 ASTER LN</t>
  </si>
  <si>
    <t>255 TALL OAK BLVD</t>
  </si>
  <si>
    <t>590 CAPITOL WAY</t>
  </si>
  <si>
    <t>2135 LUBNA DR</t>
  </si>
  <si>
    <t>211 ALLEGHANY ST</t>
  </si>
  <si>
    <t>1050 BUFFALO DR</t>
  </si>
  <si>
    <t>513 CRAIG ST</t>
  </si>
  <si>
    <t>805 DEPOT ST NE</t>
  </si>
  <si>
    <t>295 DUNLAP DR</t>
  </si>
  <si>
    <t>108 SCATTERGOOD DR NE</t>
  </si>
  <si>
    <t>420 SUMMITRIDGE RD</t>
  </si>
  <si>
    <t>1364 DOW ST</t>
  </si>
  <si>
    <t>750 LIBERTY ST</t>
  </si>
  <si>
    <t>155 GROVE AVE</t>
  </si>
  <si>
    <t>210 CHEVERLY RD</t>
  </si>
  <si>
    <t>1130 CAMBRIA ST NW</t>
  </si>
  <si>
    <t>1180 RADFORD ST</t>
  </si>
  <si>
    <t>120 WILLOW OAK DR</t>
  </si>
  <si>
    <t>260 WAKEMAN CT</t>
  </si>
  <si>
    <t>260 BARKWOOD ST</t>
  </si>
  <si>
    <t>460 TOMAHAWK DR</t>
  </si>
  <si>
    <t>1010 BIRCH LN</t>
  </si>
  <si>
    <t>140 THELMA LN</t>
  </si>
  <si>
    <t>85 GRIGGS ST</t>
  </si>
  <si>
    <t>415 WINDSOR DR</t>
  </si>
  <si>
    <t>720 STARLIGHT DR</t>
  </si>
  <si>
    <t>110 FISHER ST</t>
  </si>
  <si>
    <t>13 W MAIN ST</t>
  </si>
  <si>
    <t>1035 READING RD</t>
  </si>
  <si>
    <t>114 PEPPER ST SE</t>
  </si>
  <si>
    <t>285 CHEVERLY RD</t>
  </si>
  <si>
    <t>125 ASTER LN</t>
  </si>
  <si>
    <t>1369 DOW ST</t>
  </si>
  <si>
    <t>220 BALDWIN LN</t>
  </si>
  <si>
    <t>202 HAGAN ST</t>
  </si>
  <si>
    <t>35 BELMONT DR</t>
  </si>
  <si>
    <t>935 FOREST ST</t>
  </si>
  <si>
    <t>1140 PEPPERS FERRY RD NW</t>
  </si>
  <si>
    <t>660 INDEPENDENCE BLVD</t>
  </si>
  <si>
    <t>670 WARREN CT</t>
  </si>
  <si>
    <t>145 ASTER LN</t>
  </si>
  <si>
    <t>265 CRAIG ST</t>
  </si>
  <si>
    <t>395 WINDSOR DR</t>
  </si>
  <si>
    <t>355 WAKEMAN CT</t>
  </si>
  <si>
    <t>75 JAMES ST</t>
  </si>
  <si>
    <t>690 WALTERS DR</t>
  </si>
  <si>
    <t>883 THOMAS CIR</t>
  </si>
  <si>
    <t>106 SCATTERGOOD DR NE</t>
  </si>
  <si>
    <t>845 STAFFORD DR</t>
  </si>
  <si>
    <t>940 RADFORD ST</t>
  </si>
  <si>
    <t>203 ALLEGHANY ST</t>
  </si>
  <si>
    <t>215 TALL OAK BLVD</t>
  </si>
  <si>
    <t>255 CHINQUAPIN TRL</t>
  </si>
  <si>
    <t>202 ROUNDHILL DR</t>
  </si>
  <si>
    <t>309 PARK ST</t>
  </si>
  <si>
    <t>3410 ROANOKE ST</t>
  </si>
  <si>
    <t>730 LAWN DR</t>
  </si>
  <si>
    <t>410 OAK TREE BLVD</t>
  </si>
  <si>
    <t>80 CLEARVIEW DR</t>
  </si>
  <si>
    <t>120 GRIGGS ST</t>
  </si>
  <si>
    <t>642 COLLEGE ST</t>
  </si>
  <si>
    <t>104 CHAPEL ST</t>
  </si>
  <si>
    <t>100 JOHNS CT</t>
  </si>
  <si>
    <t>165 ASTER LN</t>
  </si>
  <si>
    <t>900 HUMMINGBIRD DR</t>
  </si>
  <si>
    <t>395 WAKEMAN CT</t>
  </si>
  <si>
    <t>APT 1 1340 KING ST</t>
  </si>
  <si>
    <t>195 TALL OAK BLVD</t>
  </si>
  <si>
    <t>175 ASTER LN</t>
  </si>
  <si>
    <t>112 EVANS ST</t>
  </si>
  <si>
    <t>2790 ROANOKE ST</t>
  </si>
  <si>
    <t>411 W MAIN ST</t>
  </si>
  <si>
    <t>315 LUCAS ST</t>
  </si>
  <si>
    <t>455 MULBERRY DR</t>
  </si>
  <si>
    <t>9 PARK ST</t>
  </si>
  <si>
    <t>1055 CAMBRIA ST NW</t>
  </si>
  <si>
    <t>225 TALL OAK BLVD</t>
  </si>
  <si>
    <t>955 PEPPERS FERRY RD NW</t>
  </si>
  <si>
    <t>1117 LONG ST</t>
  </si>
  <si>
    <t>1010 ELK DR</t>
  </si>
  <si>
    <t>405 SUMMITRIDGE RD</t>
  </si>
  <si>
    <t>1115 DEPOT ST NE</t>
  </si>
  <si>
    <t>695 STONE ST</t>
  </si>
  <si>
    <t>747 DABNEY RD</t>
  </si>
  <si>
    <t>3130 PEAR ST</t>
  </si>
  <si>
    <t>120 AKERS FARM RD</t>
  </si>
  <si>
    <t>440 WHITE PINE DR</t>
  </si>
  <si>
    <t>40 EVERGREEN DR</t>
  </si>
  <si>
    <t>986 ELK DR</t>
  </si>
  <si>
    <t>495 SOUTHVIEW TER</t>
  </si>
  <si>
    <t>15 GOLD LEAF DR</t>
  </si>
  <si>
    <t>1525 SPRUCE ST</t>
  </si>
  <si>
    <t>335 MILLER ST</t>
  </si>
  <si>
    <t>612 S FRANKLIN ST</t>
  </si>
  <si>
    <t>260 SECOND ST SW</t>
  </si>
  <si>
    <t>60 CRESCENT DR</t>
  </si>
  <si>
    <t>1240 MONTGOMERY ST</t>
  </si>
  <si>
    <t>215 ROUNDHILL DR</t>
  </si>
  <si>
    <t>430 HOWERY ST</t>
  </si>
  <si>
    <t>1475 S FRANKLIN ST</t>
  </si>
  <si>
    <t>615 CHARLES ST</t>
  </si>
  <si>
    <t>126 SOUTH HILL DR</t>
  </si>
  <si>
    <t>1060 THORN CIR</t>
  </si>
  <si>
    <t>95 JOHNS CT</t>
  </si>
  <si>
    <t>55 ALDER LN</t>
  </si>
  <si>
    <t>2170 LUBNA DR</t>
  </si>
  <si>
    <t>220 BADGER ST</t>
  </si>
  <si>
    <t>1371 DOW ST</t>
  </si>
  <si>
    <t>APT 2 1340 KING ST</t>
  </si>
  <si>
    <t>960 COLLEGE ST</t>
  </si>
  <si>
    <t>1375 ELK DR</t>
  </si>
  <si>
    <t>125 WENN DR</t>
  </si>
  <si>
    <t>120 BUCKINGHAM LN</t>
  </si>
  <si>
    <t>2725 MADISON AVE</t>
  </si>
  <si>
    <t>1055 READING RD</t>
  </si>
  <si>
    <t>855 ATKINSON RD</t>
  </si>
  <si>
    <t>1495 S FRANKLIN ST</t>
  </si>
  <si>
    <t>1575 PROVIDENCE BLVD</t>
  </si>
  <si>
    <t>1255 STAFFORD DR</t>
  </si>
  <si>
    <t>1626 PROVIDENCE BLVD</t>
  </si>
  <si>
    <t>680 LIBERTY VIA</t>
  </si>
  <si>
    <t>125 CLEARVIEW DR</t>
  </si>
  <si>
    <t>640 TYLER ST</t>
  </si>
  <si>
    <t>403 E MAIN ST</t>
  </si>
  <si>
    <t>1285 RIGBY ST</t>
  </si>
  <si>
    <t>65 SUMMITRIDGE RD</t>
  </si>
  <si>
    <t>645 SOUTHVIEW TER</t>
  </si>
  <si>
    <t>165 JAMES ST</t>
  </si>
  <si>
    <t>690 STONE ST</t>
  </si>
  <si>
    <t>121 LONGVIEW DR</t>
  </si>
  <si>
    <t>830 E MAIN ST</t>
  </si>
  <si>
    <t>275 BARKWOOD ST</t>
  </si>
  <si>
    <t>325 FALLING BRANCH RD</t>
  </si>
  <si>
    <t>160 ASTER LN</t>
  </si>
  <si>
    <t>405 WINDSOR DR</t>
  </si>
  <si>
    <t>1220 MONTGOMERY ST</t>
  </si>
  <si>
    <t>105 PEPPERS FERRY RD NW</t>
  </si>
  <si>
    <t>320 WARREN ST</t>
  </si>
  <si>
    <t>125 PONDEROSA DR</t>
  </si>
  <si>
    <t>1150 RADFORD ST</t>
  </si>
  <si>
    <t>85 JOHNS CT</t>
  </si>
  <si>
    <t>310 WAKEMAN CT</t>
  </si>
  <si>
    <t>170 TALL OAK BLVD</t>
  </si>
  <si>
    <t>1320 MONTGOMERY ST</t>
  </si>
  <si>
    <t>955 HARLESS ST NE</t>
  </si>
  <si>
    <t>870 SECOND ST SW</t>
  </si>
  <si>
    <t>150 WOODLAND DR</t>
  </si>
  <si>
    <t>SPS-13 PEPPERS FERRY RD NW</t>
  </si>
  <si>
    <t>635 HEMLOCK ST</t>
  </si>
  <si>
    <t>735 PEPPERS FERRY RD NW</t>
  </si>
  <si>
    <t>3605 ROANOKE ST</t>
  </si>
  <si>
    <t>3940 ROANOKE ST</t>
  </si>
  <si>
    <t>745 PEPPERS FERRY RD NW</t>
  </si>
  <si>
    <t>1270 MONTGOMERY ST</t>
  </si>
  <si>
    <t>550 THIRD ST</t>
  </si>
  <si>
    <t>116 1/2 LESTER ST</t>
  </si>
  <si>
    <t>2130 FAIRVIEW ST</t>
  </si>
  <si>
    <t>480 TURPIN WALK</t>
  </si>
  <si>
    <t>440 MONTGOMERY ST</t>
  </si>
  <si>
    <t>580 SECOND ST SW</t>
  </si>
  <si>
    <t>1841 MUD PIKE</t>
  </si>
  <si>
    <t>135 ASTER LN</t>
  </si>
  <si>
    <t>455 HARMAN CIR</t>
  </si>
  <si>
    <t>685 WALTERS DR</t>
  </si>
  <si>
    <t>110 DARCI DR</t>
  </si>
  <si>
    <t>225 BARKWOOD ST</t>
  </si>
  <si>
    <t>115 SOUTH CENTRAL DR</t>
  </si>
  <si>
    <t>80 RED OAK DR</t>
  </si>
  <si>
    <t>105 CEDAR BLUFF DR</t>
  </si>
  <si>
    <t>245 ARROWHEAD TRL</t>
  </si>
  <si>
    <t>207 S FRANKLIN ST</t>
  </si>
  <si>
    <t>235 ROSEHILL DR</t>
  </si>
  <si>
    <t>755 LIBERTY ST</t>
  </si>
  <si>
    <t>35 CAMELLIA LN</t>
  </si>
  <si>
    <t>508 LESTER ST</t>
  </si>
  <si>
    <t>137 HAYMAKER ST</t>
  </si>
  <si>
    <t>603 S FRANKLIN ST</t>
  </si>
  <si>
    <t>155 BLUE LEAF DR</t>
  </si>
  <si>
    <t>1055 W MAIN ST</t>
  </si>
  <si>
    <t>625 COLHOUN ST</t>
  </si>
  <si>
    <t>595 UNDERWOOD ST</t>
  </si>
  <si>
    <t>245 TEEL ST</t>
  </si>
  <si>
    <t>565 CHRISMAN MILL RD</t>
  </si>
  <si>
    <t>250 ALDER LN</t>
  </si>
  <si>
    <t>185 ROBERT ST</t>
  </si>
  <si>
    <t>1750 LIONS DR</t>
  </si>
  <si>
    <t>390 GOLD LEAF DR</t>
  </si>
  <si>
    <t>1648 PROVIDENCE BLVD</t>
  </si>
  <si>
    <t>530 SCHAEFFER DR NE</t>
  </si>
  <si>
    <t>400 OAK TREE BLVD</t>
  </si>
  <si>
    <t>1861 MUD PIKE</t>
  </si>
  <si>
    <t>540 LIBERTY VIA</t>
  </si>
  <si>
    <t>2155 ROANOKE ST</t>
  </si>
  <si>
    <t>940 NEW VILLAGE DR</t>
  </si>
  <si>
    <t>285 SUNRISE ST</t>
  </si>
  <si>
    <t>335 WINDSOR DR</t>
  </si>
  <si>
    <t>685 FREEDOM VIA</t>
  </si>
  <si>
    <t>783 STAFFORD DR</t>
  </si>
  <si>
    <t>160 BLUE LEAF DR</t>
  </si>
  <si>
    <t>375 GOLD LEAF DR</t>
  </si>
  <si>
    <t>685 LYLE LN</t>
  </si>
  <si>
    <t>1315 CHESTNUT DR</t>
  </si>
  <si>
    <t>75 HOWERY ST</t>
  </si>
  <si>
    <t>UNIT B 410 WARRIOR DR</t>
  </si>
  <si>
    <t>1140 BEAVER DR</t>
  </si>
  <si>
    <t>1060 BEAVER DR</t>
  </si>
  <si>
    <t>1070 BEAVER DR</t>
  </si>
  <si>
    <t>245 FREESTONE DR</t>
  </si>
  <si>
    <t>1150 BEAVER DR</t>
  </si>
  <si>
    <t>230 BERKSHIRE DR</t>
  </si>
  <si>
    <t>450 NEWCOMB ST</t>
  </si>
  <si>
    <t>65 ALEXANDER CT</t>
  </si>
  <si>
    <t>45 CULLEN CT</t>
  </si>
  <si>
    <t>1724 LIONS DR</t>
  </si>
  <si>
    <t>575 OAK TREE BLVD</t>
  </si>
  <si>
    <t>230 VIRGINIAN DR</t>
  </si>
  <si>
    <t>APT 1 470 COLLEGE ST</t>
  </si>
  <si>
    <t>APT B 960 CHURCH ST</t>
  </si>
  <si>
    <t>10 PATRICIA LN</t>
  </si>
  <si>
    <t>495 WAKEMAN CT</t>
  </si>
  <si>
    <t>1045 GOBBLERS SPUR</t>
  </si>
  <si>
    <t>APT B 245 COUNTRIE DR</t>
  </si>
  <si>
    <t>UNIT B 1515 SPRUCE ST</t>
  </si>
  <si>
    <t>235 CITRINE CT</t>
  </si>
  <si>
    <t>450 WIMMER ST</t>
  </si>
  <si>
    <t>1727 LIONS DR</t>
  </si>
  <si>
    <t>1340 PEPPERS FERRY RD NW</t>
  </si>
  <si>
    <t>390 OAK TREE BLVD</t>
  </si>
  <si>
    <t>APT A 10 MONTAGUE ST</t>
  </si>
  <si>
    <t>1714 LIONS DR</t>
  </si>
  <si>
    <t>560 STONE ST</t>
  </si>
  <si>
    <t>35 KATIE LN</t>
  </si>
  <si>
    <t>34 LEE HY CT</t>
  </si>
  <si>
    <t>525 GOLD LEAF DR</t>
  </si>
  <si>
    <t>1120 ORANGE LEAF CT</t>
  </si>
  <si>
    <t>294 CITRINE CT</t>
  </si>
  <si>
    <t>APT 3 499 NEWCOMB ST</t>
  </si>
  <si>
    <t>UNIT B 645 STONE ST</t>
  </si>
  <si>
    <t>535 OAK TREE BLVD</t>
  </si>
  <si>
    <t>APT 6 555 QUESENBERRY ST</t>
  </si>
  <si>
    <t>60 CEDARWOOD DR</t>
  </si>
  <si>
    <t>APT 4 460 UNDERWOOD ST</t>
  </si>
  <si>
    <t>APT 4 480 UNDERWOOD ST</t>
  </si>
  <si>
    <t>265 VINNIE AVE</t>
  </si>
  <si>
    <t>105 GOLD LEAF DR</t>
  </si>
  <si>
    <t>APT 18 1730 OLD FARM VILLAGE R</t>
  </si>
  <si>
    <t>555 DEPOT ST NE</t>
  </si>
  <si>
    <t>569 SCHOOL LN</t>
  </si>
  <si>
    <t>APT 31 1715 OLD FARM VILLAGE R</t>
  </si>
  <si>
    <t>APT B 580 READING RD</t>
  </si>
  <si>
    <t>APT D 1030 FOREST ST</t>
  </si>
  <si>
    <t>115 FRANKLIN PARKE CT</t>
  </si>
  <si>
    <t>570 STONE ST</t>
  </si>
  <si>
    <t>715 NEW VILLAGE DR</t>
  </si>
  <si>
    <t>305 ELLETT DR</t>
  </si>
  <si>
    <t>585 OAK TREE BLVD</t>
  </si>
  <si>
    <t>580 OAK TREE BLVD</t>
  </si>
  <si>
    <t>495 OAK TREE BLVD</t>
  </si>
  <si>
    <t>1436 SCOTT ST</t>
  </si>
  <si>
    <t>615 OAK TREE BLVD</t>
  </si>
  <si>
    <t>205 TULA CIR</t>
  </si>
  <si>
    <t>418 MILLER ST</t>
  </si>
  <si>
    <t>108 EANES CIR</t>
  </si>
  <si>
    <t>980 BUFFALO DR</t>
  </si>
  <si>
    <t>157 WALTERS DR</t>
  </si>
  <si>
    <t>240 BERKSHIRE DR</t>
  </si>
  <si>
    <t>65 KATIE LN</t>
  </si>
  <si>
    <t>545 OAK TREE BLVD</t>
  </si>
  <si>
    <t>80 OVERLOOK DR</t>
  </si>
  <si>
    <t>1065 JUNIPER DR</t>
  </si>
  <si>
    <t>970 NEW VILLAGE DR</t>
  </si>
  <si>
    <t>120 SLATE CREEK DR</t>
  </si>
  <si>
    <t>180 DARCI DR</t>
  </si>
  <si>
    <t>2675 GLADE DR</t>
  </si>
  <si>
    <t>460 OAK TREE BLVD</t>
  </si>
  <si>
    <t>350 WILLOW OAK DR</t>
  </si>
  <si>
    <t>865 COLLINS ST</t>
  </si>
  <si>
    <t>960 NEW VILLAGE DR</t>
  </si>
  <si>
    <t>150 ASTER LN</t>
  </si>
  <si>
    <t>50 OVERLOOK DR</t>
  </si>
  <si>
    <t>195 MELODY DR</t>
  </si>
  <si>
    <t>2356 PLATEAU DR</t>
  </si>
  <si>
    <t>1050 RED LEAF CT</t>
  </si>
  <si>
    <t>28 FIRST ST SW</t>
  </si>
  <si>
    <t>140 ASTER LN</t>
  </si>
  <si>
    <t>80 CHRISMAN ST</t>
  </si>
  <si>
    <t>3115 ROANOKE ST</t>
  </si>
  <si>
    <t>APT B 1170 BROWN ST</t>
  </si>
  <si>
    <t>85 FRANKLIN PARKE CT</t>
  </si>
  <si>
    <t>365 DUNLAP DR</t>
  </si>
  <si>
    <t>1430 RIGBY ST</t>
  </si>
  <si>
    <t>470 MILLER CT</t>
  </si>
  <si>
    <t>1699 YORK DR</t>
  </si>
  <si>
    <t>1160 GEORGE EDWARD VIA</t>
  </si>
  <si>
    <t>APT C 250 CHINQUAPIN TRL</t>
  </si>
  <si>
    <t>1685 FORELMONT ST</t>
  </si>
  <si>
    <t>90 FRANKLIN PARKE CT</t>
  </si>
  <si>
    <t>255 TANGLEWOOD DR</t>
  </si>
  <si>
    <t>250 WILLOW OAK DR</t>
  </si>
  <si>
    <t>55 LYNN DR</t>
  </si>
  <si>
    <t>25 FRANKLIN PARKE CT</t>
  </si>
  <si>
    <t>1065 FOREST ST</t>
  </si>
  <si>
    <t>430 OAK TREE BLVD</t>
  </si>
  <si>
    <t>760 HIGH ST</t>
  </si>
  <si>
    <t>555 SCHOOL LN</t>
  </si>
  <si>
    <t>APT 5 555 QUESENBERRY ST</t>
  </si>
  <si>
    <t>1495 PROVIDENCE BLVD</t>
  </si>
  <si>
    <t>7 LEE HY CT</t>
  </si>
  <si>
    <t>APT 9 515 QUESENBERRY ST</t>
  </si>
  <si>
    <t>176 NOLEN RD</t>
  </si>
  <si>
    <t>505 SCHOOL LN</t>
  </si>
  <si>
    <t>125 SLATE CREEK DR</t>
  </si>
  <si>
    <t>330 WAKEMAN CT</t>
  </si>
  <si>
    <t>55 ALEXANDER CT</t>
  </si>
  <si>
    <t>APT 10 260 COUNTRIE DR</t>
  </si>
  <si>
    <t>119 FRANKLIN PARKE CT</t>
  </si>
  <si>
    <t>APT B 940 CHURCH ST</t>
  </si>
  <si>
    <t>565 SCHOOL LN</t>
  </si>
  <si>
    <t>200 TALL OAK BLVD</t>
  </si>
  <si>
    <t>460 OVERHILL RD</t>
  </si>
  <si>
    <t>1728 LIONS DR</t>
  </si>
  <si>
    <t>APT A 245 COUNTRIE DR</t>
  </si>
  <si>
    <t>175 SLATE CREEK DR</t>
  </si>
  <si>
    <t>APT D 260 CHINQUAPIN TRL</t>
  </si>
  <si>
    <t>75 LYNN DR</t>
  </si>
  <si>
    <t>1438 SCOTT ST</t>
  </si>
  <si>
    <t>APT A 820 CHURCH ST</t>
  </si>
  <si>
    <t>APT C 507 LESTER ST</t>
  </si>
  <si>
    <t>APT 3 855 HIGH ST</t>
  </si>
  <si>
    <t>380 WAKEMAN CT</t>
  </si>
  <si>
    <t>430 GRAVES ST</t>
  </si>
  <si>
    <t>1718 LIONS DR</t>
  </si>
  <si>
    <t>1660 PROVIDENCE BLVD</t>
  </si>
  <si>
    <t>565 OAK TREE BLVD</t>
  </si>
  <si>
    <t>625 OAK TREE BLVD</t>
  </si>
  <si>
    <t>530 COLHOUN ST</t>
  </si>
  <si>
    <t>1145 MOOSE DR</t>
  </si>
  <si>
    <t>745 WARREN CT</t>
  </si>
  <si>
    <t>APT A 610 READING RD</t>
  </si>
  <si>
    <t>311 1/2 PARK ST</t>
  </si>
  <si>
    <t>205 MELODY DR</t>
  </si>
  <si>
    <t>98 PARK ST</t>
  </si>
  <si>
    <t>2590 TOWNHOUSE DR SE</t>
  </si>
  <si>
    <t>990 ELK DR</t>
  </si>
  <si>
    <t>290 OAK TREE BLVD</t>
  </si>
  <si>
    <t>40 CHARLESTON LN</t>
  </si>
  <si>
    <t>185 MELODY DR</t>
  </si>
  <si>
    <t>705 OAK TREE BLVD</t>
  </si>
  <si>
    <t>645 OAK TREE BLVD</t>
  </si>
  <si>
    <t>1655 YORK DR</t>
  </si>
  <si>
    <t>635 OAK TREE BLVD</t>
  </si>
  <si>
    <t>460 HARMAN CIR</t>
  </si>
  <si>
    <t>100 MASSIE DR</t>
  </si>
  <si>
    <t>395 WARREN ST</t>
  </si>
  <si>
    <t>705 E MAIN ST</t>
  </si>
  <si>
    <t>APT 2 825 READING RD</t>
  </si>
  <si>
    <t>455 CAPITOL WAY</t>
  </si>
  <si>
    <t>590 KAMRAN DR</t>
  </si>
  <si>
    <t>220 BERKSHIRE DR</t>
  </si>
  <si>
    <t>APT 1 104 HILL ST</t>
  </si>
  <si>
    <t>585 SILVER LEAF DR</t>
  </si>
  <si>
    <t>UNIT A 1150 PLUM ST</t>
  </si>
  <si>
    <t>UNIT B 1725 SIMPSON RD</t>
  </si>
  <si>
    <t>1470 SLEEPY HOLLOW RD</t>
  </si>
  <si>
    <t>298 CITRINE CT</t>
  </si>
  <si>
    <t>240 WILLOW OAK DR</t>
  </si>
  <si>
    <t>APT B 515 ROANOKE ST</t>
  </si>
  <si>
    <t>1674 YORK DR</t>
  </si>
  <si>
    <t>1676 YORK DR</t>
  </si>
  <si>
    <t>1678 YORK DR</t>
  </si>
  <si>
    <t>1684 YORK DR</t>
  </si>
  <si>
    <t>1686 YORK DR</t>
  </si>
  <si>
    <t>1688 YORK DR</t>
  </si>
  <si>
    <t>230 CITRINE CT</t>
  </si>
  <si>
    <t>APT B 1180 BROWN ST</t>
  </si>
  <si>
    <t>1670 YORK DR</t>
  </si>
  <si>
    <t>1672 YORK DR</t>
  </si>
  <si>
    <t>300 BRONZE LEAF DR</t>
  </si>
  <si>
    <t>416 MILLER ST</t>
  </si>
  <si>
    <t>285 SLATE CREEK DR</t>
  </si>
  <si>
    <t>715 COLHOUN ST</t>
  </si>
  <si>
    <t>159 WALTERS DR</t>
  </si>
  <si>
    <t>570 KAMRAN DR</t>
  </si>
  <si>
    <t>2592 TOWNHOUSE DR SE</t>
  </si>
  <si>
    <t>365 TALL OAK BLVD</t>
  </si>
  <si>
    <t>730 WARREN CT</t>
  </si>
  <si>
    <t>1040 RADFORD ST</t>
  </si>
  <si>
    <t>165 RUBY CT</t>
  </si>
  <si>
    <t>135 CEDAR BLUFF DR</t>
  </si>
  <si>
    <t>313 PARK ST</t>
  </si>
  <si>
    <t>555 OAK TREE BLVD</t>
  </si>
  <si>
    <t>85 CHINQUAPIN TRL</t>
  </si>
  <si>
    <t>220 SLATE CREEK DR</t>
  </si>
  <si>
    <t>1225 SCOTT ST</t>
  </si>
  <si>
    <t>1664 YORK DR</t>
  </si>
  <si>
    <t>1668 YORK DR</t>
  </si>
  <si>
    <t>APT D 150 MILL LN</t>
  </si>
  <si>
    <t>455 MILLER CT</t>
  </si>
  <si>
    <t>2594 TOWNHOUSE DR SE</t>
  </si>
  <si>
    <t>390 HOWERY ST</t>
  </si>
  <si>
    <t>APT 12 260 COUNTRIE DR</t>
  </si>
  <si>
    <t>1270 CAMBRIA ST NE</t>
  </si>
  <si>
    <t>545 KAMRAN DR</t>
  </si>
  <si>
    <t>210 MEADOW DR</t>
  </si>
  <si>
    <t>905 FOREST ST</t>
  </si>
  <si>
    <t>231 LESTER PL</t>
  </si>
  <si>
    <t>765 SCHAEFFER ST NE</t>
  </si>
  <si>
    <t>505 COLLEGE ST</t>
  </si>
  <si>
    <t>1075 FOREST ST</t>
  </si>
  <si>
    <t>230 SLATE CREEK DR</t>
  </si>
  <si>
    <t>1687 YORK DR</t>
  </si>
  <si>
    <t>295 TALL OAK BLVD</t>
  </si>
  <si>
    <t>600 REPUBLIC RD</t>
  </si>
  <si>
    <t>525 OAK TREE BLVD</t>
  </si>
  <si>
    <t>950 BUFFALO DR</t>
  </si>
  <si>
    <t>150 SOMERSET ST</t>
  </si>
  <si>
    <t>255 WINDSOR DR</t>
  </si>
  <si>
    <t>325 DIAMOND AVE</t>
  </si>
  <si>
    <t>487 SECOND ST SW</t>
  </si>
  <si>
    <t>2280 GLADE DR</t>
  </si>
  <si>
    <t>APT 3 104 HILL ST</t>
  </si>
  <si>
    <t>APT A 1220 BROWN ST</t>
  </si>
  <si>
    <t>460 TALL OAK BLVD</t>
  </si>
  <si>
    <t>245 WINDSOR DR</t>
  </si>
  <si>
    <t>315 HOWERY ST</t>
  </si>
  <si>
    <t>1640 PROVIDENCE BLVD</t>
  </si>
  <si>
    <t>355 TALL OAK BLVD</t>
  </si>
  <si>
    <t>UNIT A 415 WARRIOR DR</t>
  </si>
  <si>
    <t>710 MOUNTAINVIEW DR</t>
  </si>
  <si>
    <t>216 WHEATLAND CT</t>
  </si>
  <si>
    <t>1628 PROVIDENCE BLVD</t>
  </si>
  <si>
    <t>105 LESTER ST</t>
  </si>
  <si>
    <t>230 SECOND ST SW</t>
  </si>
  <si>
    <t>260 OAK TREE BLVD</t>
  </si>
  <si>
    <t>210 DUNLAP DR</t>
  </si>
  <si>
    <t>1045 ELK DR</t>
  </si>
  <si>
    <t>732 PARK ST</t>
  </si>
  <si>
    <t>685 SCHOOL LN</t>
  </si>
  <si>
    <t>865 CHURCH ST</t>
  </si>
  <si>
    <t>LOT 22 180 BOXWOOD DR</t>
  </si>
  <si>
    <t>355 TANGLEWOOD DR</t>
  </si>
  <si>
    <t>70 VINNIE AVE</t>
  </si>
  <si>
    <t>990 COLLEGE ST</t>
  </si>
  <si>
    <t>175 INDEPENDENCE BLVD</t>
  </si>
  <si>
    <t>140 WENN DR</t>
  </si>
  <si>
    <t>530 TARRYTOWN RD</t>
  </si>
  <si>
    <t>2370 ROANOKE ST</t>
  </si>
  <si>
    <t>1209 SILVER LAKE RD</t>
  </si>
  <si>
    <t>1211 SILVER LAKE RD</t>
  </si>
  <si>
    <t>2275 GLADE DR</t>
  </si>
  <si>
    <t>595 OAK TREE BLVD</t>
  </si>
  <si>
    <t>90 CHRISMAN ST</t>
  </si>
  <si>
    <t>165 BLUE LEAF DR</t>
  </si>
  <si>
    <t>1213 SILVER LAKE RD</t>
  </si>
  <si>
    <t>1215 SILVER LAKE RD</t>
  </si>
  <si>
    <t>1671 YORK DR</t>
  </si>
  <si>
    <t>202 HILL ST</t>
  </si>
  <si>
    <t>450 OAK TREE BLVD</t>
  </si>
  <si>
    <t>140 WATER ST</t>
  </si>
  <si>
    <t>255 BERKSHIRE DR</t>
  </si>
  <si>
    <t>301 ROANOKE ST</t>
  </si>
  <si>
    <t>615 CARSON DR</t>
  </si>
  <si>
    <t>345 MULBERRY DR</t>
  </si>
  <si>
    <t>1290 ROANOKE ST</t>
  </si>
  <si>
    <t>335 SEQUOIA CIR</t>
  </si>
  <si>
    <t>570 FREEDOM VIA</t>
  </si>
  <si>
    <t>80 ALEXANDER CT</t>
  </si>
  <si>
    <t>370 OAK TREE BLVD</t>
  </si>
  <si>
    <t>155 WILLOW OAK DR</t>
  </si>
  <si>
    <t>80 HENLEY DR</t>
  </si>
  <si>
    <t>290 OVERLAND DR</t>
  </si>
  <si>
    <t>295 DEPOT ST NE</t>
  </si>
  <si>
    <t>3325 ROANOKE ST</t>
  </si>
  <si>
    <t>40 EMERALD BLVD</t>
  </si>
  <si>
    <t>598 SILVER LAKE RD</t>
  </si>
  <si>
    <t>1400 ORCHARD ST</t>
  </si>
  <si>
    <t>2115 ROANOKE ST</t>
  </si>
  <si>
    <t>200 CRAIG ST</t>
  </si>
  <si>
    <t>1140 GEORGE EDWARD VIA</t>
  </si>
  <si>
    <t>165 JONES ST SE</t>
  </si>
  <si>
    <t>950 NEW VILLAGE DR</t>
  </si>
  <si>
    <t>265 EMERALD BLVD</t>
  </si>
  <si>
    <t>100 FARMVIEW RD NW</t>
  </si>
  <si>
    <t>415 HOWERY ST</t>
  </si>
  <si>
    <t>480 OAK TREE BLVD</t>
  </si>
  <si>
    <t>500 OAK TREE BLVD</t>
  </si>
  <si>
    <t>2180 GENEVA ST</t>
  </si>
  <si>
    <t>110 SPRING BUCK LN</t>
  </si>
  <si>
    <t>360 LUCAS ST</t>
  </si>
  <si>
    <t>1200 CAMBRIA ST NW</t>
  </si>
  <si>
    <t>180 TALL OAK BLVD</t>
  </si>
  <si>
    <t>200 ROBERT ST</t>
  </si>
  <si>
    <t>245 GIBSON DR</t>
  </si>
  <si>
    <t>180 GREENWAY DR</t>
  </si>
  <si>
    <t>225 MARQUISE DR</t>
  </si>
  <si>
    <t>410 E MAIN ST</t>
  </si>
  <si>
    <t>540 TARRYTOWN RD</t>
  </si>
  <si>
    <t>245 HICKORY DR</t>
  </si>
  <si>
    <t>620 KAMRAN DR</t>
  </si>
  <si>
    <t>535 REPUBLIC RD</t>
  </si>
  <si>
    <t>285 EMERALD BLVD</t>
  </si>
  <si>
    <t>530 REPUBLIC RD</t>
  </si>
  <si>
    <t>200 WINDSONG LN</t>
  </si>
  <si>
    <t>160 TALL OAK BLVD</t>
  </si>
  <si>
    <t>1420 SCOTT ST</t>
  </si>
  <si>
    <t>630 STUART ST</t>
  </si>
  <si>
    <t>625 HARLESS ST NE</t>
  </si>
  <si>
    <t>2380 ROANOKE ST</t>
  </si>
  <si>
    <t>300 WINDSOR DR</t>
  </si>
  <si>
    <t>4535 WAYSIDE DR</t>
  </si>
  <si>
    <t>740 LAWN DR</t>
  </si>
  <si>
    <t>190 TALL OAK BLVD</t>
  </si>
  <si>
    <t>610 OAK TREE BLVD</t>
  </si>
  <si>
    <t>410 RADFORD ST</t>
  </si>
  <si>
    <t>724 PARK ST</t>
  </si>
  <si>
    <t>50 CHRISMAN ST</t>
  </si>
  <si>
    <t>497 CANTERBURY ST</t>
  </si>
  <si>
    <t>1645 SLEEPY HOLLOW RD</t>
  </si>
  <si>
    <t>629 SCHOOL LN</t>
  </si>
  <si>
    <t>1220 CAMBRIA ST NE</t>
  </si>
  <si>
    <t>245 HUNTERS RIDGE LN</t>
  </si>
  <si>
    <t>25 LEE HY CT</t>
  </si>
  <si>
    <t>275 ROBERT ST</t>
  </si>
  <si>
    <t>60 EVERGREEN DR</t>
  </si>
  <si>
    <t>70 SARA ST</t>
  </si>
  <si>
    <t>60 MARQUISE DR</t>
  </si>
  <si>
    <t>510 OAK TREE BLVD</t>
  </si>
  <si>
    <t>1470 ROANOKE ST</t>
  </si>
  <si>
    <t>550 TARRYTOWN RD</t>
  </si>
  <si>
    <t>15 HICKORY DR</t>
  </si>
  <si>
    <t>785 STAFFORD DR</t>
  </si>
  <si>
    <t>155 BOXWOOD DR</t>
  </si>
  <si>
    <t>605 1/2 S FRANKLIN ST</t>
  </si>
  <si>
    <t>550 OAK TREE BLVD</t>
  </si>
  <si>
    <t>945 CARDINAL DR</t>
  </si>
  <si>
    <t>535 SILVER LEAF DR</t>
  </si>
  <si>
    <t>700 CARSON DR</t>
  </si>
  <si>
    <t>990 ELLETT RD</t>
  </si>
  <si>
    <t>615 CAMEO CT</t>
  </si>
  <si>
    <t>560 OAK TREE BLVD</t>
  </si>
  <si>
    <t>660 PARK ST</t>
  </si>
  <si>
    <t>680 WARREN CT</t>
  </si>
  <si>
    <t>1435 PROVIDENCE BLVD</t>
  </si>
  <si>
    <t>16 ALLEGHANY ST</t>
  </si>
  <si>
    <t>1230 HUCKLEBERRY ST</t>
  </si>
  <si>
    <t>LOT 7 925 RIDGEWAY DR</t>
  </si>
  <si>
    <t>980 NEW VILLAGE DR</t>
  </si>
  <si>
    <t>135 HAYMAKER ST</t>
  </si>
  <si>
    <t>330 TEEL ST</t>
  </si>
  <si>
    <t>275 ECONOMY ST</t>
  </si>
  <si>
    <t>1765 LIONS DR</t>
  </si>
  <si>
    <t>1690 SLEEPY HOLLOW RD</t>
  </si>
  <si>
    <t>262 WADES LN</t>
  </si>
  <si>
    <t>625 HIGH ST</t>
  </si>
  <si>
    <t>203 ROUNDHILL DR</t>
  </si>
  <si>
    <t>150 HUNTERS RIDGE LN</t>
  </si>
  <si>
    <t>1205 CAMBRIA ST NE</t>
  </si>
  <si>
    <t>1395 PROVIDENCE BLVD</t>
  </si>
  <si>
    <t>560 INDEPENDENCE BLVD</t>
  </si>
  <si>
    <t>185 WALNUT DR</t>
  </si>
  <si>
    <t>135 SEQUOIA CIR</t>
  </si>
  <si>
    <t>1485 SCOTT ST</t>
  </si>
  <si>
    <t>975 NEW VILLAGE DR</t>
  </si>
  <si>
    <t>1473 SCOTT ST</t>
  </si>
  <si>
    <t>290 HOWERY ST</t>
  </si>
  <si>
    <t>235 ROBERT ST</t>
  </si>
  <si>
    <t>114 SCATTERGOOD DR NE</t>
  </si>
  <si>
    <t>1345 PROVIDENCE BLVD</t>
  </si>
  <si>
    <t>495 TURPIN WALK</t>
  </si>
  <si>
    <t>150 BLUE LEAF DR</t>
  </si>
  <si>
    <t>712 PARK ST</t>
  </si>
  <si>
    <t>1413 SCOTT ST</t>
  </si>
  <si>
    <t>1275 SCOTT ST</t>
  </si>
  <si>
    <t>445 HARMAN CIR</t>
  </si>
  <si>
    <t>200 ASH DR</t>
  </si>
  <si>
    <t>605 OAK TREE BLVD</t>
  </si>
  <si>
    <t>100 ROSELAND DR</t>
  </si>
  <si>
    <t>200 HAGAN ST</t>
  </si>
  <si>
    <t>540 CHINQUAPIN TRL</t>
  </si>
  <si>
    <t>1210 CEDAR ST</t>
  </si>
  <si>
    <t>105 WADES LN</t>
  </si>
  <si>
    <t>1010 GEORGE EDWARD VIA</t>
  </si>
  <si>
    <t>207 LESTER PL</t>
  </si>
  <si>
    <t>230 CHEVERLY RD</t>
  </si>
  <si>
    <t>APT B 598 NORTH DR</t>
  </si>
  <si>
    <t>SPS-8 JOHN LEMLEY LN</t>
  </si>
  <si>
    <t>20 COPPER BEECH CT</t>
  </si>
  <si>
    <t>1704 LIONS DR</t>
  </si>
  <si>
    <t>665 OAK TREE BLVD</t>
  </si>
  <si>
    <t>85 APPLEWOOD DR</t>
  </si>
  <si>
    <t>20 WINDY HILL LN</t>
  </si>
  <si>
    <t>200 SECOND ST SW</t>
  </si>
  <si>
    <t>365 AUBURN DR</t>
  </si>
  <si>
    <t>95 OVERLOOK DR</t>
  </si>
  <si>
    <t>220 JONES ST SE</t>
  </si>
  <si>
    <t>140 HUNTERS RIDGE LN</t>
  </si>
  <si>
    <t>105 KAYS DR</t>
  </si>
  <si>
    <t>3815 ROANOKE ST</t>
  </si>
  <si>
    <t>440 STARLIGHT DR</t>
  </si>
  <si>
    <t>765 E MAIN ST</t>
  </si>
  <si>
    <t>565 COLHOUN ST</t>
  </si>
  <si>
    <t>2175 HAMMES ST</t>
  </si>
  <si>
    <t>245 BARKWOOD ST</t>
  </si>
  <si>
    <t>455 MAGNA CARTA VIA</t>
  </si>
  <si>
    <t>325 MILLER ST</t>
  </si>
  <si>
    <t>131 HAYMAKER ST</t>
  </si>
  <si>
    <t>40 OVERLOOK DR</t>
  </si>
  <si>
    <t>225 BERKSHIRE DR</t>
  </si>
  <si>
    <t>4 ALLEGHANY ST</t>
  </si>
  <si>
    <t>785 COLLINS ST</t>
  </si>
  <si>
    <t>215 HUNTERS RIDGE LN</t>
  </si>
  <si>
    <t>655 OAK TREE BLVD</t>
  </si>
  <si>
    <t>90 CHERRY LN</t>
  </si>
  <si>
    <t>110 AKERS FARM RD</t>
  </si>
  <si>
    <t>509 W MAIN ST</t>
  </si>
  <si>
    <t>200 CHRISMAN ST</t>
  </si>
  <si>
    <t>2405 MARKET ST</t>
  </si>
  <si>
    <t>440 OVERLAND DR</t>
  </si>
  <si>
    <t>1035 CHESTNUT DR</t>
  </si>
  <si>
    <t>760 CHURCH ST</t>
  </si>
  <si>
    <t>1817 S FRANKLIN ST</t>
  </si>
  <si>
    <t>150 EDGEWOOD DR</t>
  </si>
  <si>
    <t>340 TEEL ST</t>
  </si>
  <si>
    <t>102 EVANS ST</t>
  </si>
  <si>
    <t>305 WINDSOR DR</t>
  </si>
  <si>
    <t>1633 YORK DR</t>
  </si>
  <si>
    <t>2186 HAMMES ST</t>
  </si>
  <si>
    <t>675 SCHOOL LN</t>
  </si>
  <si>
    <t>25 WOOD RIDGE DR</t>
  </si>
  <si>
    <t>375 WARREN ST</t>
  </si>
  <si>
    <t>870 CAMBRIA ST NW</t>
  </si>
  <si>
    <t>202 ROLLING HILLS DR</t>
  </si>
  <si>
    <t>1748 LIONS DR</t>
  </si>
  <si>
    <t>725 E MAIN ST</t>
  </si>
  <si>
    <t>475 HARMAN CIR</t>
  </si>
  <si>
    <t>1025 GEORGE EDWARD VIA</t>
  </si>
  <si>
    <t>1400 RIGBY ST</t>
  </si>
  <si>
    <t>420 CHEVERLY RD</t>
  </si>
  <si>
    <t>970 HARLESS ST NE</t>
  </si>
  <si>
    <t>1100 ORANGE LEAF CT</t>
  </si>
  <si>
    <t>200 BARKWOOD ST</t>
  </si>
  <si>
    <t>600 S FRANKLIN ST</t>
  </si>
  <si>
    <t>895 CHURCH ST</t>
  </si>
  <si>
    <t>280 MULBERRY DR</t>
  </si>
  <si>
    <t>55 WEDDLE WAY</t>
  </si>
  <si>
    <t>1695 SLEEPY HOLLOW RD</t>
  </si>
  <si>
    <t>660 HARLESS ST NE</t>
  </si>
  <si>
    <t>480 HARMAN CIR</t>
  </si>
  <si>
    <t>11 PEPPER ST NE</t>
  </si>
  <si>
    <t>1770 BLAKE DR</t>
  </si>
  <si>
    <t>326 CIRCLE DR</t>
  </si>
  <si>
    <t>402 THIRD ST</t>
  </si>
  <si>
    <t>985 NEW VILLAGE DR</t>
  </si>
  <si>
    <t>365 OAK TREE BLVD</t>
  </si>
  <si>
    <t>90 JOHNS CT</t>
  </si>
  <si>
    <t>265 PELHAM LN</t>
  </si>
  <si>
    <t>1415 PROVIDENCE BLVD</t>
  </si>
  <si>
    <t>1080 KING ST</t>
  </si>
  <si>
    <t>245 TALL OAK BLVD</t>
  </si>
  <si>
    <t>1000 RED LEAF CT</t>
  </si>
  <si>
    <t>80 DUDLEY DR</t>
  </si>
  <si>
    <t>1220 PLUM ST</t>
  </si>
  <si>
    <t>1110 HANS MEADOW RD</t>
  </si>
  <si>
    <t>402 SECOND ST SW</t>
  </si>
  <si>
    <t>105 HAGAN ST</t>
  </si>
  <si>
    <t>45 TAYLOR ST</t>
  </si>
  <si>
    <t>1145 PEPPERS FERRY RD NW</t>
  </si>
  <si>
    <t>1970 DOMINION DR</t>
  </si>
  <si>
    <t>1410 RIGBY ST</t>
  </si>
  <si>
    <t>736 PARK ST</t>
  </si>
  <si>
    <t>450 READING RD</t>
  </si>
  <si>
    <t>785 SECOND ST SW</t>
  </si>
  <si>
    <t>510 TALL OAK BLVD</t>
  </si>
  <si>
    <t>600 HILLCREST DR</t>
  </si>
  <si>
    <t>235 TALL OAK BLVD</t>
  </si>
  <si>
    <t>800 SECOND ST SW</t>
  </si>
  <si>
    <t>549 SCHAEFFER DR NE</t>
  </si>
  <si>
    <t>80 JAMES ST</t>
  </si>
  <si>
    <t>655 BETTY DR</t>
  </si>
  <si>
    <t>30 OVERLOOK DR</t>
  </si>
  <si>
    <t>1140 TRANQUILITY VIA</t>
  </si>
  <si>
    <t>1040 MONTGOMERY ST</t>
  </si>
  <si>
    <t>115 CEDAR BLUFF DR</t>
  </si>
  <si>
    <t>480 TALL OAK BLVD</t>
  </si>
  <si>
    <t>490 OAK TREE BLVD</t>
  </si>
  <si>
    <t>141 HAYMAKER ST</t>
  </si>
  <si>
    <t>210 HAYMAKER ST</t>
  </si>
  <si>
    <t>4185 CUMBERLAND DR</t>
  </si>
  <si>
    <t>315 TALL OAK BLVD</t>
  </si>
  <si>
    <t>265 TALL OAK BLVD</t>
  </si>
  <si>
    <t>255 EPPERLY DR</t>
  </si>
  <si>
    <t>505 STUART ST</t>
  </si>
  <si>
    <t>380 HOWERY ST</t>
  </si>
  <si>
    <t>305 CIRCLE DR</t>
  </si>
  <si>
    <t>1430 WEST VIEW DR</t>
  </si>
  <si>
    <t>2590 GLADE DR</t>
  </si>
  <si>
    <t>APT 43 1765 OLD FARM VILLAGE R</t>
  </si>
  <si>
    <t>490 WIMMER ST</t>
  </si>
  <si>
    <t>200 MARSHALL DR</t>
  </si>
  <si>
    <t>110 SLATE CREEK DR</t>
  </si>
  <si>
    <t>35 GOLD LEAF DR</t>
  </si>
  <si>
    <t>1155 JUNIPER DR</t>
  </si>
  <si>
    <t>UNIT B 565 SUNNYSIDE LN</t>
  </si>
  <si>
    <t>APT A 110 HICKOK ST</t>
  </si>
  <si>
    <t>APT 5 340 CHINQUAPIN TRL</t>
  </si>
  <si>
    <t>UNIT B 3450 ROANOKE ST</t>
  </si>
  <si>
    <t>APT A 1585 CAMBRIA ST NE</t>
  </si>
  <si>
    <t>60 CAMELLIA LN</t>
  </si>
  <si>
    <t>240 CITRINE CT</t>
  </si>
  <si>
    <t>1644 YORK DR</t>
  </si>
  <si>
    <t>1646 YORK DR</t>
  </si>
  <si>
    <t>1648 YORK DR</t>
  </si>
  <si>
    <t>UNIT D 645 STONE ST</t>
  </si>
  <si>
    <t>1642 YORK DR</t>
  </si>
  <si>
    <t>975 ELK DR</t>
  </si>
  <si>
    <t>340 CHURCH ST</t>
  </si>
  <si>
    <t>30 CLEARVIEW DR</t>
  </si>
  <si>
    <t>2185 LUBNA DR</t>
  </si>
  <si>
    <t>APT C 150 MILL LN</t>
  </si>
  <si>
    <t>APT 4 470 COLLEGE ST</t>
  </si>
  <si>
    <t>APT 2 340 CHINQUAPIN TRL</t>
  </si>
  <si>
    <t>1520 N FRANKLIN ST</t>
  </si>
  <si>
    <t>1722 LIONS DR</t>
  </si>
  <si>
    <t>200 VINNIE AVE</t>
  </si>
  <si>
    <t>210 ALDER LN</t>
  </si>
  <si>
    <t>735 OAK TREE BLVD</t>
  </si>
  <si>
    <t>1010 NEW VILLAGE DR</t>
  </si>
  <si>
    <t>1705 PROVIDENCE BLVD</t>
  </si>
  <si>
    <t>310 TALL OAK BLVD</t>
  </si>
  <si>
    <t>APT 44 1765 OLD FARM VILLAGE R</t>
  </si>
  <si>
    <t>355 WARREN ST</t>
  </si>
  <si>
    <t>220 WINDSOR DR</t>
  </si>
  <si>
    <t>95 GOLD LEAF DR</t>
  </si>
  <si>
    <t>APT A 210 CHURCH ST</t>
  </si>
  <si>
    <t>485 MILLER CT</t>
  </si>
  <si>
    <t>15 JESSIE CIR</t>
  </si>
  <si>
    <t>270 SLATE CREEK DR</t>
  </si>
  <si>
    <t>APT 15 1750 OLD FARM VILLAGE R</t>
  </si>
  <si>
    <t>UNIT B 415 WARRIOR DR</t>
  </si>
  <si>
    <t>STE B 2045 N FRANKLIN ST</t>
  </si>
  <si>
    <t>45 W MAIN ST</t>
  </si>
  <si>
    <t>APT A 1730 RAINBOW ST</t>
  </si>
  <si>
    <t>APT 8 515 QUESENBERRY ST</t>
  </si>
  <si>
    <t>APT 5 40 ROBIN RD</t>
  </si>
  <si>
    <t>80 SPRADLIN FARM DR</t>
  </si>
  <si>
    <t>APT A 475 PICKETT ST</t>
  </si>
  <si>
    <t>APT 11 260 COUNTRIE DR</t>
  </si>
  <si>
    <t>65 CHARLESTON LN</t>
  </si>
  <si>
    <t>515 WALTERS DR</t>
  </si>
  <si>
    <t>145 SLATE CREEK DR</t>
  </si>
  <si>
    <t>1691 YORK DR</t>
  </si>
  <si>
    <t>260 SLATE CREEK DR</t>
  </si>
  <si>
    <t>1711 LIONS DR</t>
  </si>
  <si>
    <t>1405 RIGBY ST</t>
  </si>
  <si>
    <t>470 TALL OAK BLVD</t>
  </si>
  <si>
    <t>APT B 1760 RAINBOW ST</t>
  </si>
  <si>
    <t>70 OVERLOOK DR</t>
  </si>
  <si>
    <t>155 MELODY DR</t>
  </si>
  <si>
    <t>1190 TRANQUILITY VIA</t>
  </si>
  <si>
    <t>565 DEPOT ST NE</t>
  </si>
  <si>
    <t>215 GOLD LEAF DR</t>
  </si>
  <si>
    <t>330 WILLOW OAK DR</t>
  </si>
  <si>
    <t>APT 2 40 ROBIN RD</t>
  </si>
  <si>
    <t>143 FISHER ST</t>
  </si>
  <si>
    <t>1755 LIONS DR</t>
  </si>
  <si>
    <t>205 TEEL ST</t>
  </si>
  <si>
    <t>340 TALL OAK BLVD</t>
  </si>
  <si>
    <t>1680 YORK DR</t>
  </si>
  <si>
    <t>1682 YORK DR</t>
  </si>
  <si>
    <t>350 TALL OAK BLVD</t>
  </si>
  <si>
    <t>APT 6 40 ROBIN RD</t>
  </si>
  <si>
    <t>105 SAGE LN</t>
  </si>
  <si>
    <t>320 SILVER LEAF DR</t>
  </si>
  <si>
    <t>3310 ROANOKE ST</t>
  </si>
  <si>
    <t>141 FISHER ST</t>
  </si>
  <si>
    <t>STE A 125 AKERS FARM RD</t>
  </si>
  <si>
    <t>85 CONSTON AVE</t>
  </si>
  <si>
    <t>1566 N FRANKLIN ST</t>
  </si>
  <si>
    <t>175 MELODY DR</t>
  </si>
  <si>
    <t>1663 YORK DR</t>
  </si>
  <si>
    <t>APT D 430 CHINQUAPIN TRL</t>
  </si>
  <si>
    <t>APT D 110 HICKOK ST</t>
  </si>
  <si>
    <t>135 SAGE LN</t>
  </si>
  <si>
    <t>455 DUNLAP DR</t>
  </si>
  <si>
    <t>30 FIRST ST SW</t>
  </si>
  <si>
    <t>APT 1 855 HIGH ST</t>
  </si>
  <si>
    <t>35 MASSIE DR</t>
  </si>
  <si>
    <t>1708 LIONS DR</t>
  </si>
  <si>
    <t>APT 1 945 COLLINS ST</t>
  </si>
  <si>
    <t>75 CHARLESTON LN</t>
  </si>
  <si>
    <t>55 CHARLESTON LN</t>
  </si>
  <si>
    <t>185 HOWERY ST</t>
  </si>
  <si>
    <t>414 MILLER ST</t>
  </si>
  <si>
    <t>APT B 203 HILL ST</t>
  </si>
  <si>
    <t>620 REPUBLIC RD</t>
  </si>
  <si>
    <t>LOT 15 1936 REDWOOD DR NW</t>
  </si>
  <si>
    <t>APT 2 935 READING RD</t>
  </si>
  <si>
    <t>APT 7 661 VILLAGE LN</t>
  </si>
  <si>
    <t>130 SAGE LN</t>
  </si>
  <si>
    <t>APT 3 945 COLLINS ST</t>
  </si>
  <si>
    <t>2245 LUCKY LN</t>
  </si>
  <si>
    <t>145 SAPPHIRE AVE</t>
  </si>
  <si>
    <t>1426 SCOTT ST</t>
  </si>
  <si>
    <t>1105 COLLEGE ST</t>
  </si>
  <si>
    <t>APT A 150 CLEARVIEW DR</t>
  </si>
  <si>
    <t>1705 LIONS DR</t>
  </si>
  <si>
    <t>155 FRANKLIN PARKE CT</t>
  </si>
  <si>
    <t>60 OVERLOOK DR</t>
  </si>
  <si>
    <t>APT C 685 HIGH ST</t>
  </si>
  <si>
    <t>223 LESTER PL</t>
  </si>
  <si>
    <t>APT A 1150 BROWN ST</t>
  </si>
  <si>
    <t>UNIT B 1225 ROANOKE ST</t>
  </si>
  <si>
    <t>1659 YORK DR</t>
  </si>
  <si>
    <t>110 AMETHYST DR</t>
  </si>
  <si>
    <t>STE 2 260 FISHER ST</t>
  </si>
  <si>
    <t>115 SAGE LN</t>
  </si>
  <si>
    <t>415 CAMBRIA ST NW</t>
  </si>
  <si>
    <t>1042 1/2 RADFORD ST</t>
  </si>
  <si>
    <t>LOT 43 2019 RIDINGER EXT NW</t>
  </si>
  <si>
    <t>320 WILLOW OAK DR</t>
  </si>
  <si>
    <t>4 LEE HY CT</t>
  </si>
  <si>
    <t>1390 DOW ST</t>
  </si>
  <si>
    <t>290 SLATE CREEK DR</t>
  </si>
  <si>
    <t>APT 8 661 VILLAGE LN</t>
  </si>
  <si>
    <t>230 TALL OAK BLVD</t>
  </si>
  <si>
    <t>1020 NEW VILLAGE DR</t>
  </si>
  <si>
    <t>104 FRANKLIN PARKE CT</t>
  </si>
  <si>
    <t>STE A 1200 ELM ST</t>
  </si>
  <si>
    <t>205 SAGE LN</t>
  </si>
  <si>
    <t>275 AUBURN DR</t>
  </si>
  <si>
    <t>575 MAGNA CARTA VIA</t>
  </si>
  <si>
    <t>885 S FRANKLIN ST</t>
  </si>
  <si>
    <t>1015 WOODROW RD</t>
  </si>
  <si>
    <t>APT A 503 LESTER ST</t>
  </si>
  <si>
    <t>APT A 430 CHINQUAPIN TRL</t>
  </si>
  <si>
    <t>LOT 3 2004 REDWOOD DR NW</t>
  </si>
  <si>
    <t>APT B 1490 HARMAN DR</t>
  </si>
  <si>
    <t>50 CHARLESTON LN</t>
  </si>
  <si>
    <t>129 FISHER ST</t>
  </si>
  <si>
    <t>135 WINDSONG LN</t>
  </si>
  <si>
    <t>APT 4 90 SUMMITRIDGE RD</t>
  </si>
  <si>
    <t>150 PEPPERS FERRY RD NE</t>
  </si>
  <si>
    <t>1145 COLLEGE ST</t>
  </si>
  <si>
    <t>APT 1 340 CHINQUAPIN TRL</t>
  </si>
  <si>
    <t>APT 1 240 HAYMAKER ST</t>
  </si>
  <si>
    <t>135 FRANKLIN PARKE CT</t>
  </si>
  <si>
    <t>34 FIRST ST SW</t>
  </si>
  <si>
    <t>100 ASTER LN</t>
  </si>
  <si>
    <t>75 CONSTON AVE</t>
  </si>
  <si>
    <t>140 SAGE LN</t>
  </si>
  <si>
    <t>139 FISHER ST</t>
  </si>
  <si>
    <t>160 SLATE CREEK DR</t>
  </si>
  <si>
    <t>325 SCATTERGOOD DR NW</t>
  </si>
  <si>
    <t>680 REPUBLIC RD</t>
  </si>
  <si>
    <t>185 DARCI DR</t>
  </si>
  <si>
    <t>LOT 38 1983 RIDINGER EXT NW</t>
  </si>
  <si>
    <t>APT 41 1765 OLD FARM VILLAGE R</t>
  </si>
  <si>
    <t>185 SAGE LN</t>
  </si>
  <si>
    <t>65 PEPPERS FERRY RD NW</t>
  </si>
  <si>
    <t>APT 2 805 READING RD</t>
  </si>
  <si>
    <t>APT A 590 READING RD</t>
  </si>
  <si>
    <t>APT B 1220 BROWN ST</t>
  </si>
  <si>
    <t>1761 LIONS DR</t>
  </si>
  <si>
    <t>390 LIGHT ST</t>
  </si>
  <si>
    <t>APT 34 1725 OLD FARM VILLAGE R</t>
  </si>
  <si>
    <t>APT A2 525 RAINBOW ST</t>
  </si>
  <si>
    <t>UNIT A 565 SUNNYSIDE LN</t>
  </si>
  <si>
    <t>APT 2 955 READING RD</t>
  </si>
  <si>
    <t>APT B 503 LESTER ST</t>
  </si>
  <si>
    <t>LOT 11 1960 REDWOOD DR NW</t>
  </si>
  <si>
    <t>APT A 170 CHRISMAN ST</t>
  </si>
  <si>
    <t>565 DEE DEE DR</t>
  </si>
  <si>
    <t>APT B 250 CHINQUAPIN TRL</t>
  </si>
  <si>
    <t>2576 TOWNHOUSE DR SE</t>
  </si>
  <si>
    <t>5 ROSEHILL DR</t>
  </si>
  <si>
    <t>APT 1 575 QUESENBERRY ST</t>
  </si>
  <si>
    <t>325 WARREN ST</t>
  </si>
  <si>
    <t>855 COLLEGE ST</t>
  </si>
  <si>
    <t>420 HOWERY ST</t>
  </si>
  <si>
    <t>APT 5 280 COUNTRIE DR</t>
  </si>
  <si>
    <t>APT A 445 CHURCH ST</t>
  </si>
  <si>
    <t>LOT 13 940 RIDGEWAY DR</t>
  </si>
  <si>
    <t>275 W WINDMILL RIDGE RD</t>
  </si>
  <si>
    <t>660 REPUBLIC RD</t>
  </si>
  <si>
    <t>595 KAMRAN DR</t>
  </si>
  <si>
    <t>55 COPPER BEECH CT</t>
  </si>
  <si>
    <t>110 CHARLESTON LN</t>
  </si>
  <si>
    <t>1060 RED LEAF CT</t>
  </si>
  <si>
    <t>APT 3 480 UNDERWOOD ST</t>
  </si>
  <si>
    <t>150 WARREN ST</t>
  </si>
  <si>
    <t>APT F 685 HIGH ST NE</t>
  </si>
  <si>
    <t>455 OAK TREE BLVD</t>
  </si>
  <si>
    <t>175 BLUE LEAF DR</t>
  </si>
  <si>
    <t>135 CHARLESTON LN</t>
  </si>
  <si>
    <t>145 MELODY DR</t>
  </si>
  <si>
    <t>209 FRANKLIN PARKE CT</t>
  </si>
  <si>
    <t>514 CRAIG ST</t>
  </si>
  <si>
    <t>220 TALL OAK BLVD</t>
  </si>
  <si>
    <t>APT E 260 CHINQUAPIN TRL</t>
  </si>
  <si>
    <t>265 WAKEMAN CT</t>
  </si>
  <si>
    <t>45 CHARLESTON LN</t>
  </si>
  <si>
    <t>1729 LIONS DR</t>
  </si>
  <si>
    <t>1035 FLINT DR</t>
  </si>
  <si>
    <t>900 GEORGE EDWARD VIA</t>
  </si>
  <si>
    <t>310 TURPIN WALK</t>
  </si>
  <si>
    <t>765 SECOND ST SW</t>
  </si>
  <si>
    <t>160 VIRGINIAN DR</t>
  </si>
  <si>
    <t>590 FREEDOM VIA</t>
  </si>
  <si>
    <t>500 TALL OAK BLVD</t>
  </si>
  <si>
    <t>295 SOUTH HILL DR</t>
  </si>
  <si>
    <t>10 BADGER ST</t>
  </si>
  <si>
    <t>175 GROVE AVE</t>
  </si>
  <si>
    <t>1122 GLEN CT</t>
  </si>
  <si>
    <t>930 NEW VILLAGE DR</t>
  </si>
  <si>
    <t>255 GOLD LEAF DR</t>
  </si>
  <si>
    <t>1376 DOW ST</t>
  </si>
  <si>
    <t>727 DABNEY RD</t>
  </si>
  <si>
    <t>170 TANGLEWOOD DR</t>
  </si>
  <si>
    <t>1628 YORK DR</t>
  </si>
  <si>
    <t>1630 YORK DR</t>
  </si>
  <si>
    <t>1632 YORK DR</t>
  </si>
  <si>
    <t>1634 YORK DR</t>
  </si>
  <si>
    <t>1636 YORK DR</t>
  </si>
  <si>
    <t>1638 YORK DR</t>
  </si>
  <si>
    <t>1640 YORK DR</t>
  </si>
  <si>
    <t>1065 HARLESS ST NE</t>
  </si>
  <si>
    <t>475 CHINQUAPIN TRL</t>
  </si>
  <si>
    <t>APT A 598 NORTH DR</t>
  </si>
  <si>
    <t>520 HARKRADER ST</t>
  </si>
  <si>
    <t>285 MULBERRY DR</t>
  </si>
  <si>
    <t>150 SOUTH HILL DR</t>
  </si>
  <si>
    <t>1715 N FRANKLIN ST</t>
  </si>
  <si>
    <t>1030 RED LEAF CT</t>
  </si>
  <si>
    <t>440 CHURCH ST</t>
  </si>
  <si>
    <t>1/2</t>
  </si>
  <si>
    <t>620 MAGNA CARTA VIA</t>
  </si>
  <si>
    <t>25 PROMINENCE LN</t>
  </si>
  <si>
    <t>95 TALUS LN</t>
  </si>
  <si>
    <t>755 OAK TREE BLVD</t>
  </si>
  <si>
    <t>775 OAK TREE BLVD</t>
  </si>
  <si>
    <t>35 WOOD RIDGE DR</t>
  </si>
  <si>
    <t>300 INDUSTRIAL DR</t>
  </si>
  <si>
    <t>15 LEE HY CT</t>
  </si>
  <si>
    <t>1265 MOOSE DR</t>
  </si>
  <si>
    <t>1280 PEPPERS FERRY RD NW</t>
  </si>
  <si>
    <t>715 INDEPENDENCE BLVD</t>
  </si>
  <si>
    <t>1225 ELM ST</t>
  </si>
  <si>
    <t>440 GOLD LEAF DR</t>
  </si>
  <si>
    <t>290 TALL OAK BLVD</t>
  </si>
  <si>
    <t>140 GRIGGS ST</t>
  </si>
  <si>
    <t>765 OAK TREE BLVD</t>
  </si>
  <si>
    <t>260 SILVER LEAF DR</t>
  </si>
  <si>
    <t>1595 SLEEPY HOLLOW RD</t>
  </si>
  <si>
    <t>1215 MOOSE DR</t>
  </si>
  <si>
    <t>1305 STAFFORD DR</t>
  </si>
  <si>
    <t>1245 ORANGE LEAF CT</t>
  </si>
  <si>
    <t>974 BEAVER DR</t>
  </si>
  <si>
    <t>85 MULBERRY DR</t>
  </si>
  <si>
    <t>105 CHERRY LN</t>
  </si>
  <si>
    <t>580 INDEPENDENCE BLVD</t>
  </si>
  <si>
    <t>670 NORTH DR</t>
  </si>
  <si>
    <t>STE 500 782 NEW RIVER RD</t>
  </si>
  <si>
    <t>1210 W MAIN ST</t>
  </si>
  <si>
    <t>1535 JACKSON ST</t>
  </si>
  <si>
    <t>330 TALL OAK BLVD</t>
  </si>
  <si>
    <t>3275 ROANOKE ST</t>
  </si>
  <si>
    <t>185 ASH DR</t>
  </si>
  <si>
    <t>224 WHEATLAND CT</t>
  </si>
  <si>
    <t>1445 PROVIDENCE BLVD</t>
  </si>
  <si>
    <t>635 WARREN CT</t>
  </si>
  <si>
    <t>730 HIGH ST</t>
  </si>
  <si>
    <t>223 ROUNDHILL DR</t>
  </si>
  <si>
    <t>115 JUSTIN LN</t>
  </si>
  <si>
    <t>3250 N FRANKLIN ST</t>
  </si>
  <si>
    <t>124 EVANS ST</t>
  </si>
  <si>
    <t>250 SUMMITRIDGE RD</t>
  </si>
  <si>
    <t>410 MONTGOMERY ST</t>
  </si>
  <si>
    <t>2113 DOMINION DR</t>
  </si>
  <si>
    <t>125 KAYS DR</t>
  </si>
  <si>
    <t>895 OAK TREE BLVD</t>
  </si>
  <si>
    <t>1115 CAMBRIA ST NW</t>
  </si>
  <si>
    <t>465 ELLETT RD</t>
  </si>
  <si>
    <t>165 SAGE LN</t>
  </si>
  <si>
    <t>1235 DEPOT ST NE</t>
  </si>
  <si>
    <t>8 PARK ST</t>
  </si>
  <si>
    <t>470 SILVER LEAF DR</t>
  </si>
  <si>
    <t>234 WHEATLAND CT</t>
  </si>
  <si>
    <t>APT F 598 NORTH DR</t>
  </si>
  <si>
    <t>1045 RED LEAF CT</t>
  </si>
  <si>
    <t>590 AGEE ST</t>
  </si>
  <si>
    <t>255 FISHER ST</t>
  </si>
  <si>
    <t>340 WARREN ST</t>
  </si>
  <si>
    <t>705 ELLETT RD</t>
  </si>
  <si>
    <t>265 SECOND ST SW</t>
  </si>
  <si>
    <t>665 DEE DEE DR</t>
  </si>
  <si>
    <t>665 COLLEGE ST</t>
  </si>
  <si>
    <t>1125 ROANOKE ST</t>
  </si>
  <si>
    <t>107 EANES CIR</t>
  </si>
  <si>
    <t>133 HAYMAKER ST</t>
  </si>
  <si>
    <t>140 MEADOW DR</t>
  </si>
  <si>
    <t>825 PARK ST</t>
  </si>
  <si>
    <t>305 THIRD ST</t>
  </si>
  <si>
    <t>1260 RADFORD ST</t>
  </si>
  <si>
    <t>35 CHARLESTON LN</t>
  </si>
  <si>
    <t>1652 YORK DR</t>
  </si>
  <si>
    <t>505 RADFORD ST</t>
  </si>
  <si>
    <t>135 MELODY DR</t>
  </si>
  <si>
    <t>25 SAPPHIRE AVE</t>
  </si>
  <si>
    <t>210 PHLEGAR ST</t>
  </si>
  <si>
    <t>5 BELMONT DR</t>
  </si>
  <si>
    <t>335 TALL OAK BLVD</t>
  </si>
  <si>
    <t>12 MONTAGUE ST</t>
  </si>
  <si>
    <t>205 CITRINE CT</t>
  </si>
  <si>
    <t>3515 KIRBY DR</t>
  </si>
  <si>
    <t>3615 KIRBY DR</t>
  </si>
  <si>
    <t>440 LIBERTY VIA</t>
  </si>
  <si>
    <t>85 BOWER ST</t>
  </si>
  <si>
    <t>85 OVERLOOK DR</t>
  </si>
  <si>
    <t>320 TALL OAK BLVD</t>
  </si>
  <si>
    <t>150 HAYMAKER ST</t>
  </si>
  <si>
    <t>460 STARLIGHT DR</t>
  </si>
  <si>
    <t>155 SAGE LN</t>
  </si>
  <si>
    <t>475 HARLESS ST NE</t>
  </si>
  <si>
    <t>365 ARROWHEAD TRL</t>
  </si>
  <si>
    <t>2925 ROANOKE ST</t>
  </si>
  <si>
    <t>306 LESTER ST</t>
  </si>
  <si>
    <t>1643 YORK DR</t>
  </si>
  <si>
    <t>2110 LUBNA DR</t>
  </si>
  <si>
    <t>660 CARSON DR</t>
  </si>
  <si>
    <t>20 W WINDMILL RIDGE RD</t>
  </si>
  <si>
    <t>405 HOWERY ST</t>
  </si>
  <si>
    <t>726 PARK ST</t>
  </si>
  <si>
    <t>308 PHLEGAR ST</t>
  </si>
  <si>
    <t>805 MONTGOMERY ST</t>
  </si>
  <si>
    <t>1340 ORCHARD ST</t>
  </si>
  <si>
    <t>10 CHARLESTON LN</t>
  </si>
  <si>
    <t>680 INDEPENDENCE BLVD</t>
  </si>
  <si>
    <t>685 PARK ST</t>
  </si>
  <si>
    <t>810 COLLEGE ST</t>
  </si>
  <si>
    <t>540 MAGNA CARTA VIA</t>
  </si>
  <si>
    <t>525 TARRYTOWN RD</t>
  </si>
  <si>
    <t>950 CHURCH ST</t>
  </si>
  <si>
    <t>250 ROBERT ST</t>
  </si>
  <si>
    <t>306 RADFORD ST</t>
  </si>
  <si>
    <t>535 DEPOT ST NE</t>
  </si>
  <si>
    <t>218 ROUNDHILL DR</t>
  </si>
  <si>
    <t>775 W MAIN ST</t>
  </si>
  <si>
    <t>206 ALLEGHANY ST</t>
  </si>
  <si>
    <t>305 ELLETT RD</t>
  </si>
  <si>
    <t>1040 NEW VILLAGE DR</t>
  </si>
  <si>
    <t>400 THIRD ST</t>
  </si>
  <si>
    <t>75 OVERLOOK DR</t>
  </si>
  <si>
    <t>1471 SCOTT ST</t>
  </si>
  <si>
    <t>160 HUNTERS RIDGE LN</t>
  </si>
  <si>
    <t>795 PARK ST</t>
  </si>
  <si>
    <t>355 SEQUOIA CIR</t>
  </si>
  <si>
    <t>35 CULLEN CT</t>
  </si>
  <si>
    <t>490 TALL OAK BLVD</t>
  </si>
  <si>
    <t>LOT 5 985 RIDGEWAY DR</t>
  </si>
  <si>
    <t>106 EANES CIR</t>
  </si>
  <si>
    <t>1250 CAMBRIA ST NE</t>
  </si>
  <si>
    <t>80 ELLETT RD</t>
  </si>
  <si>
    <t>685 MAGNA CARTA VIA</t>
  </si>
  <si>
    <t>370 WARREN ST</t>
  </si>
  <si>
    <t>1000 NEW VILLAGE DR</t>
  </si>
  <si>
    <t>406 SECOND ST SW</t>
  </si>
  <si>
    <t>3290 ROANOKE ST</t>
  </si>
  <si>
    <t>565 MONTGOMERY ST</t>
  </si>
  <si>
    <t>1/1/1860</t>
  </si>
  <si>
    <t>140 BALDWIN LN</t>
  </si>
  <si>
    <t>170 CULLEN CT</t>
  </si>
  <si>
    <t>145 SPRING BUCK LN</t>
  </si>
  <si>
    <t>145 KAYS DR</t>
  </si>
  <si>
    <t>405 RAINBOW ST</t>
  </si>
  <si>
    <t>820 SUMAC RD</t>
  </si>
  <si>
    <t>5-55 WASHINGTON AVE</t>
  </si>
  <si>
    <t>112 SCATTERGOOD DR NE</t>
  </si>
  <si>
    <t>365 CHURCH ST</t>
  </si>
  <si>
    <t>865 OAK TREE BLVD</t>
  </si>
  <si>
    <t>1260 KING ST</t>
  </si>
  <si>
    <t>305 ARROWHEAD TRL</t>
  </si>
  <si>
    <t>370 HOWERY ST</t>
  </si>
  <si>
    <t>LOT 27 230 BOXWOOD DR</t>
  </si>
  <si>
    <t>685 ATKINSON RD</t>
  </si>
  <si>
    <t>714 PARK ST</t>
  </si>
  <si>
    <t>750 CHURCH ST</t>
  </si>
  <si>
    <t>115 SAPPHIRE AVE</t>
  </si>
  <si>
    <t>445 OVERLAND DR</t>
  </si>
  <si>
    <t>865 HIGH ST</t>
  </si>
  <si>
    <t>675 LAWN DR</t>
  </si>
  <si>
    <t>125 MELODY DR</t>
  </si>
  <si>
    <t>555 MINK ST</t>
  </si>
  <si>
    <t>500 GOLD LEAF DR</t>
  </si>
  <si>
    <t>240 SUNRISE ST</t>
  </si>
  <si>
    <t>102 EANES CIR</t>
  </si>
  <si>
    <t>1070 ELK DR</t>
  </si>
  <si>
    <t>140 HICKORY DR</t>
  </si>
  <si>
    <t>620 WADES LN</t>
  </si>
  <si>
    <t>411 CHRISMAN ST</t>
  </si>
  <si>
    <t>415 CHRISMAN ST</t>
  </si>
  <si>
    <t>400 RADFORD ST</t>
  </si>
  <si>
    <t>745 OAK TREE BLVD</t>
  </si>
  <si>
    <t>260 TALL OAK BLVD</t>
  </si>
  <si>
    <t>222 WHEATLAND CT</t>
  </si>
  <si>
    <t>255 ECONOMY ST</t>
  </si>
  <si>
    <t>620 STONE ST</t>
  </si>
  <si>
    <t>340 NEWCOMB ST</t>
  </si>
  <si>
    <t>705 STARLIGHT DR</t>
  </si>
  <si>
    <t>25 GRIGGS ST</t>
  </si>
  <si>
    <t>730 HOLLY DR</t>
  </si>
  <si>
    <t>241 LESTER PL</t>
  </si>
  <si>
    <t>765 MOUNTAINVIEW DR</t>
  </si>
  <si>
    <t>116 ELLETT DR</t>
  </si>
  <si>
    <t>424 MILLER ST</t>
  </si>
  <si>
    <t>4525 WAYSIDE DR</t>
  </si>
  <si>
    <t>7 ROANOKE ST</t>
  </si>
  <si>
    <t>625 MAGNA CARTA VIA</t>
  </si>
  <si>
    <t>705 HARLESS ST NE</t>
  </si>
  <si>
    <t>1175 S FRANKLIN ST</t>
  </si>
  <si>
    <t>295 WAKEMAN CT</t>
  </si>
  <si>
    <t>1175 MURRAY ST</t>
  </si>
  <si>
    <t>265 WINDSOR DR</t>
  </si>
  <si>
    <t>30 ALDER LN</t>
  </si>
  <si>
    <t>295 SEQUOIA CIR</t>
  </si>
  <si>
    <t>203 MILLER ST</t>
  </si>
  <si>
    <t>450 CAPITOL WAY</t>
  </si>
  <si>
    <t>250 MILL LN</t>
  </si>
  <si>
    <t>300 S FRANKLIN ST</t>
  </si>
  <si>
    <t>30 S DUDLEY DR</t>
  </si>
  <si>
    <t>30 MOUNTAINTOP DR</t>
  </si>
  <si>
    <t>2090 GENEVA ST</t>
  </si>
  <si>
    <t>100 THELMA LN</t>
  </si>
  <si>
    <t>950 HARLESS ST NE</t>
  </si>
  <si>
    <t>515 CHURCH ST</t>
  </si>
  <si>
    <t>1630 PROVIDENCE BLVD</t>
  </si>
  <si>
    <t>304 W MAIN ST</t>
  </si>
  <si>
    <t>314 CIRCLE DR</t>
  </si>
  <si>
    <t>275 TANGLEWOOD DR</t>
  </si>
  <si>
    <t>APT A 355 PATRICIA LN</t>
  </si>
  <si>
    <t>355 VIRGINIAN DR</t>
  </si>
  <si>
    <t>911 CROSSCREEK DR</t>
  </si>
  <si>
    <t>205 JOHN LEMLEY LN</t>
  </si>
  <si>
    <t>35 FARMVIEW RD NW</t>
  </si>
  <si>
    <t>380 TALL OAK BLVD</t>
  </si>
  <si>
    <t>SPS-18 CROSSCREEK DR</t>
  </si>
  <si>
    <t>110 KAYS DR</t>
  </si>
  <si>
    <t>480 INDEPENDENCE BLVD</t>
  </si>
  <si>
    <t>1255 SHERWOOD DR</t>
  </si>
  <si>
    <t>1200 BROWN ST</t>
  </si>
  <si>
    <t>1622 PROVIDENCE BLVD</t>
  </si>
  <si>
    <t>602 S FRANKLIN ST</t>
  </si>
  <si>
    <t>500 INDUSTRIAL DR</t>
  </si>
  <si>
    <t>910 BROOKLYN AVE</t>
  </si>
  <si>
    <t>200 SAGE LN</t>
  </si>
  <si>
    <t>585 WALTERS DR</t>
  </si>
  <si>
    <t>2635 ROANOKE ST</t>
  </si>
  <si>
    <t>200 MILLER ST</t>
  </si>
  <si>
    <t>195 JOHN LEMLEY LN</t>
  </si>
  <si>
    <t>180 MILL LN</t>
  </si>
  <si>
    <t>80 SARA ST</t>
  </si>
  <si>
    <t>995 CAMBRIA ST NW</t>
  </si>
  <si>
    <t>990 CARSON DR</t>
  </si>
  <si>
    <t>7 PEPPER ST NE</t>
  </si>
  <si>
    <t>1375 MONTGOMERY ST</t>
  </si>
  <si>
    <t>510 PEPPERS FERRY RD NW</t>
  </si>
  <si>
    <t>325 BRACKENS ST</t>
  </si>
  <si>
    <t>800 ELLETT RD</t>
  </si>
  <si>
    <t>1675 ROANOKE ST</t>
  </si>
  <si>
    <t>139 HAYMAKER ST</t>
  </si>
  <si>
    <t>360 TALL OAK BLVD</t>
  </si>
  <si>
    <t>1025 RED LEAF CT</t>
  </si>
  <si>
    <t>930 ROANOKE ST</t>
  </si>
  <si>
    <t>5 ROANOKE ST</t>
  </si>
  <si>
    <t>995 BEAVER DR</t>
  </si>
  <si>
    <t>395 CLEARVIEW DR</t>
  </si>
  <si>
    <t>100 DEPOT ST NE</t>
  </si>
  <si>
    <t>930 MONTGOMERY ST</t>
  </si>
  <si>
    <t>1140 W MAIN ST</t>
  </si>
  <si>
    <t>55 ROSEHILL DR</t>
  </si>
  <si>
    <t>501 W MAIN ST</t>
  </si>
  <si>
    <t>145 SAGE LN</t>
  </si>
  <si>
    <t>230 SUNRISE ST</t>
  </si>
  <si>
    <t>530 READING RD</t>
  </si>
  <si>
    <t>1425 MUD PIKE</t>
  </si>
  <si>
    <t>4435 CUMBERLAND DR</t>
  </si>
  <si>
    <t>315 MAJESTIC DR</t>
  </si>
  <si>
    <t>800 READING RD</t>
  </si>
  <si>
    <t>1420 RIGBY ST</t>
  </si>
  <si>
    <t>180 FRANKLIN PARKE CT</t>
  </si>
  <si>
    <t>155 CHARLESTON LN</t>
  </si>
  <si>
    <t>APT 2 1315 MAHONE ST</t>
  </si>
  <si>
    <t>725 COLHOUN ST</t>
  </si>
  <si>
    <t>180 SAGE LN</t>
  </si>
  <si>
    <t>LOT 33 1953 RIDINGER EXT NW</t>
  </si>
  <si>
    <t>875 GEORGE EDWARD VIA</t>
  </si>
  <si>
    <t>UNIT C 645 STONE ST</t>
  </si>
  <si>
    <t>475 WINDSOR DR</t>
  </si>
  <si>
    <t>2395 GILES DR</t>
  </si>
  <si>
    <t>300 E MAIN ST</t>
  </si>
  <si>
    <t>110 SAGE LN</t>
  </si>
  <si>
    <t>280 SLATE CREEK DR</t>
  </si>
  <si>
    <t>240 TALL OAK BLVD</t>
  </si>
  <si>
    <t>1105 MOOSE DR</t>
  </si>
  <si>
    <t>1065 RED LEAF CT</t>
  </si>
  <si>
    <t>APT 3 625 READING RD</t>
  </si>
  <si>
    <t>STE 1 260 FISHER ST</t>
  </si>
  <si>
    <t>1931 DOMINION DR</t>
  </si>
  <si>
    <t>APT 32 1715 OLD FARM VILLAGE R</t>
  </si>
  <si>
    <t>APT A 405 NEWCOMB ST</t>
  </si>
  <si>
    <t>25 GOLD LEAF DR</t>
  </si>
  <si>
    <t>465 WAKEMAN CT</t>
  </si>
  <si>
    <t>855 COLLINS ST</t>
  </si>
  <si>
    <t>UNIT B 130 VIRGINIAN DR</t>
  </si>
  <si>
    <t>400 WIMMER ST</t>
  </si>
  <si>
    <t>190 DARCI DR</t>
  </si>
  <si>
    <t>470 GRAVES ST</t>
  </si>
  <si>
    <t>30 JESSIE CIR</t>
  </si>
  <si>
    <t>APT 1 40 ROBIN RD</t>
  </si>
  <si>
    <t>APT 35 1725 OLD FARM VILLAGE R</t>
  </si>
  <si>
    <t>APT A 940 CHURCH ST</t>
  </si>
  <si>
    <t>APT 1 445 REPUBLIC RD</t>
  </si>
  <si>
    <t>115 WILLOW OAK DR</t>
  </si>
  <si>
    <t>1145 SPRUCE ST</t>
  </si>
  <si>
    <t>471 HOUCHINS RD</t>
  </si>
  <si>
    <t>205 WINDSONG LN</t>
  </si>
  <si>
    <t>280 AUBURN DR</t>
  </si>
  <si>
    <t>1410 SLEEPY HOLLOW RD</t>
  </si>
  <si>
    <t>WAUTH1 N FRANKLIN ST</t>
  </si>
  <si>
    <t>APT 3 1392 ROANOKE ST</t>
  </si>
  <si>
    <t>APT 3 460 UNDERWOOD ST</t>
  </si>
  <si>
    <t>440 WINDSOR DR</t>
  </si>
  <si>
    <t>125 SUMMITRIDGE RD</t>
  </si>
  <si>
    <t>115 MELODY DR</t>
  </si>
  <si>
    <t>APT B 260 CHINQUAPIN TRL</t>
  </si>
  <si>
    <t>APT B 335 CHEROKEE DR</t>
  </si>
  <si>
    <t>508 S FRANKLIN ST</t>
  </si>
  <si>
    <t>1110 ORANGE LEAF CT</t>
  </si>
  <si>
    <t>APT B 685 HIGH ST</t>
  </si>
  <si>
    <t>390 SILVER LEAF DR</t>
  </si>
  <si>
    <t>4475 CUMBERLAND DR</t>
  </si>
  <si>
    <t>1025 FALOR LN</t>
  </si>
  <si>
    <t>60 FRANKLIN PARKE CT</t>
  </si>
  <si>
    <t>APT B 1389 DOW ST</t>
  </si>
  <si>
    <t>APT B 101 PEPPER ST SE</t>
  </si>
  <si>
    <t>625 ARROWHEAD TRL</t>
  </si>
  <si>
    <t>120 SAGE LN</t>
  </si>
  <si>
    <t>129 FRANKLIN PARKE CT</t>
  </si>
  <si>
    <t>1135 MOOSE DR</t>
  </si>
  <si>
    <t>465 TALL OAK BLVD</t>
  </si>
  <si>
    <t>725 OAK TREE BLVD</t>
  </si>
  <si>
    <t>380 WILLOW OAK DR</t>
  </si>
  <si>
    <t>30 SPRADLIN FARM DR</t>
  </si>
  <si>
    <t>1220 SHERWOOD DR</t>
  </si>
  <si>
    <t>1025 GOBBLERS SPUR</t>
  </si>
  <si>
    <t>45 KATIE LN</t>
  </si>
  <si>
    <t>8 FIRST ST SW</t>
  </si>
  <si>
    <t>185 ECONOMY ST</t>
  </si>
  <si>
    <t>APT B 170 CHRISMAN ST</t>
  </si>
  <si>
    <t>APT 1 635 READING RD</t>
  </si>
  <si>
    <t>30 CAMELLIA LN</t>
  </si>
  <si>
    <t>1290 ORANGE LEAF CT</t>
  </si>
  <si>
    <t>445 SILVER LEAF DR</t>
  </si>
  <si>
    <t>520 SILVER LEAF DR</t>
  </si>
  <si>
    <t>75 ALEXANDER CT</t>
  </si>
  <si>
    <t>APT 2 575 QUESENBERRY ST</t>
  </si>
  <si>
    <t>455 TALL OAK BLVD</t>
  </si>
  <si>
    <t>1170 ORANGE LEAF CT</t>
  </si>
  <si>
    <t>1415 RIGBY ST</t>
  </si>
  <si>
    <t>4225 CHRISTIE LN</t>
  </si>
  <si>
    <t>275 SILVER LEAF DR</t>
  </si>
  <si>
    <t>32 CLEARVIEW DR</t>
  </si>
  <si>
    <t>470 MONTGOMERY ST</t>
  </si>
  <si>
    <t>APT A 265 COUNTRIE DR</t>
  </si>
  <si>
    <t>230 MEADOW DR</t>
  </si>
  <si>
    <t>APT B 235 MONTGOMERY ST</t>
  </si>
  <si>
    <t>160 WINDSONG LN</t>
  </si>
  <si>
    <t>185 WOODEN SHOE CT</t>
  </si>
  <si>
    <t>95 CHARLESTON LN</t>
  </si>
  <si>
    <t>LOT 18 1920 REDWOOD DR NW</t>
  </si>
  <si>
    <t>UNIT B 1005 W MAIN ST</t>
  </si>
  <si>
    <t>515 SCHOOL LN</t>
  </si>
  <si>
    <t>APT 4 653 VILLAGE LN</t>
  </si>
  <si>
    <t>APT 3 470 COLLEGE ST</t>
  </si>
  <si>
    <t>125 MAJESTIC DR</t>
  </si>
  <si>
    <t>720 MOUNTAINVIEW DR</t>
  </si>
  <si>
    <t>215 MELODY DR</t>
  </si>
  <si>
    <t>APT A 520 RAINBOW ST</t>
  </si>
  <si>
    <t>1160 ORANGE LEAF CT</t>
  </si>
  <si>
    <t>1020 GOBBLERS SPUR</t>
  </si>
  <si>
    <t>170 SAGE LN</t>
  </si>
  <si>
    <t>435 OAK TREE BLVD</t>
  </si>
  <si>
    <t>APT 4 555 QUESENBERRY ST</t>
  </si>
  <si>
    <t>995 ELK DR</t>
  </si>
  <si>
    <t>2588 TOWNHOUSE DR SE</t>
  </si>
  <si>
    <t>215 WINDSONG LN</t>
  </si>
  <si>
    <t>APT A1 525 RAINBOW ST</t>
  </si>
  <si>
    <t>465 MILLER CT</t>
  </si>
  <si>
    <t>APT 2 635 READING RD</t>
  </si>
  <si>
    <t>1060 LONG ST</t>
  </si>
  <si>
    <t>445 MILLER CT</t>
  </si>
  <si>
    <t>APT 1 825 READING RD</t>
  </si>
  <si>
    <t>1230 ORANGE LEAF CT</t>
  </si>
  <si>
    <t>1615 N FRANKLIN ST</t>
  </si>
  <si>
    <t>135 FISHER ST</t>
  </si>
  <si>
    <t>445 WINDSOR DR</t>
  </si>
  <si>
    <t>225 BRONZE LEAF DR</t>
  </si>
  <si>
    <t>55 MAJESTIC DR</t>
  </si>
  <si>
    <t>450 COLLEGE ST</t>
  </si>
  <si>
    <t>370 WILLOW OAK DR</t>
  </si>
  <si>
    <t>APT A 385 NEWCOMB ST</t>
  </si>
  <si>
    <t>305 MEADOW DR</t>
  </si>
  <si>
    <t>110 WILLOW OAK DR</t>
  </si>
  <si>
    <t>235 LUCAS ST</t>
  </si>
  <si>
    <t>311 PARK ST</t>
  </si>
  <si>
    <t>APT E 250 CHINQUAPIN TRL</t>
  </si>
  <si>
    <t>222 JONES ST SE</t>
  </si>
  <si>
    <t>APT B 445 CHURCH ST</t>
  </si>
  <si>
    <t>460 WINDSOR DR</t>
  </si>
  <si>
    <t>2175 LUBNA DR</t>
  </si>
  <si>
    <t>150 WISTARIA DR</t>
  </si>
  <si>
    <t>195 WISTARIA DR</t>
  </si>
  <si>
    <t>610 HILLCREST DR</t>
  </si>
  <si>
    <t>245 SLATE CREEK DR</t>
  </si>
  <si>
    <t>255 SLATE CREEK DR</t>
  </si>
  <si>
    <t>515 TALL OAK BLVD</t>
  </si>
  <si>
    <t>525 TALL OAK BLVD</t>
  </si>
  <si>
    <t>685 INDEPENDENCE BLVD</t>
  </si>
  <si>
    <t>720 OAK TREE BLVD</t>
  </si>
  <si>
    <t>105 WISTARIA DR</t>
  </si>
  <si>
    <t>755 E MAIN ST</t>
  </si>
  <si>
    <t>715 E MAIN ST</t>
  </si>
  <si>
    <t>745 E MAIN ST</t>
  </si>
  <si>
    <t>475 MILLER CT</t>
  </si>
  <si>
    <t>70 CHARLESTON LN</t>
  </si>
  <si>
    <t>80 CHARLESTON LN</t>
  </si>
  <si>
    <t>535 SCHOOL LN</t>
  </si>
  <si>
    <t>275 HILL ST</t>
  </si>
  <si>
    <t>1015 ELK DR</t>
  </si>
  <si>
    <t>APT A 205 COUNTRIE DR</t>
  </si>
  <si>
    <t>LOT 4 25 MOUNT PLEASANT RD</t>
  </si>
  <si>
    <t>127 FISHER ST</t>
  </si>
  <si>
    <t>835 COLLINS ST</t>
  </si>
  <si>
    <t>1005 FALOR LN</t>
  </si>
  <si>
    <t>1710 LIONS DR</t>
  </si>
  <si>
    <t>145 CHARLESTON LN</t>
  </si>
  <si>
    <t>APT 6 661 VILLAGE LN</t>
  </si>
  <si>
    <t>1220 ORANGE LEAF CT</t>
  </si>
  <si>
    <t>UNIT A 1005 W MAIN ST</t>
  </si>
  <si>
    <t>LOT 31 1937 RIDINGER EXT NW</t>
  </si>
  <si>
    <t>20 CHARLESTON LN</t>
  </si>
  <si>
    <t>270 SILVER LEAF DR</t>
  </si>
  <si>
    <t>730 OAK TREE BLVD</t>
  </si>
  <si>
    <t>2277 PLATEAU DR</t>
  </si>
  <si>
    <t>115 WISTARIA DR</t>
  </si>
  <si>
    <t>APT 3 635 READING RD</t>
  </si>
  <si>
    <t>1097 N FRANKLIN ST</t>
  </si>
  <si>
    <t>3225 ROANOKE ST</t>
  </si>
  <si>
    <t>115 CHARLESTON LN</t>
  </si>
  <si>
    <t>740 OAK TREE BLVD</t>
  </si>
  <si>
    <t>APT A 235 MONTGOMERY ST</t>
  </si>
  <si>
    <t>35 LEE HY CT</t>
  </si>
  <si>
    <t>160 LORET LN SE</t>
  </si>
  <si>
    <t>480 MILLER CT</t>
  </si>
  <si>
    <t>LOT 10 1040 RIDGEWAY DR</t>
  </si>
  <si>
    <t>505 OAK TREE BLVD</t>
  </si>
  <si>
    <t>100 SLATE CREEK DR</t>
  </si>
  <si>
    <t>APT B 205 COUNTRIE DR</t>
  </si>
  <si>
    <t>117 ALLEGHANY ST</t>
  </si>
  <si>
    <t>250 TALL OAK BLVD</t>
  </si>
  <si>
    <t>133 FISHER ST</t>
  </si>
  <si>
    <t>APT B 1420 KING ST</t>
  </si>
  <si>
    <t>LOT 28 205 BOXWOOD DR</t>
  </si>
  <si>
    <t>465 SILVER LEAF DR</t>
  </si>
  <si>
    <t>30 PATRICIA LN</t>
  </si>
  <si>
    <t>420 WAKEMAN CT</t>
  </si>
  <si>
    <t>405 WAKEMAN CT</t>
  </si>
  <si>
    <t>APT 4 104 HILL ST</t>
  </si>
  <si>
    <t>475 CHEROKEE DR</t>
  </si>
  <si>
    <t>435 CHEROKEE DR</t>
  </si>
  <si>
    <t>3395 ROANOKE ST</t>
  </si>
  <si>
    <t>465 WINDSOR DR</t>
  </si>
  <si>
    <t>2665 GLADE DR</t>
  </si>
  <si>
    <t>110 BLUE LEAF DR</t>
  </si>
  <si>
    <t>710 OAK TREE BLVD</t>
  </si>
  <si>
    <t>1115 COLLEGE ST</t>
  </si>
  <si>
    <t>1572 N FRANKLIN ST</t>
  </si>
  <si>
    <t>1205 ORANGE LEAF CT</t>
  </si>
  <si>
    <t>2625 GLADE DR</t>
  </si>
  <si>
    <t>460 COLLEGE ST</t>
  </si>
  <si>
    <t>1125 COLLEGE ST</t>
  </si>
  <si>
    <t>2596 GLADE DR</t>
  </si>
  <si>
    <t>430 WAKEMAN CT</t>
  </si>
  <si>
    <t>485 CHEROKEE DR</t>
  </si>
  <si>
    <t>320 GOLD LEAF DR</t>
  </si>
  <si>
    <t>1150 GEORGE EDWARD VIA</t>
  </si>
  <si>
    <t>APT 1 295 CHINQUAPIN TRL</t>
  </si>
  <si>
    <t>740 HIGH ST</t>
  </si>
  <si>
    <t>APT 2 104 HILL ST</t>
  </si>
  <si>
    <t>530 SILVER LEAF DR</t>
  </si>
  <si>
    <t>1135 COLLEGE ST</t>
  </si>
  <si>
    <t>205 WISTARIA DR</t>
  </si>
  <si>
    <t>1090 LONG ST</t>
  </si>
  <si>
    <t>APT B 507 LESTER ST</t>
  </si>
  <si>
    <t>660 CAMBRIA ST NW</t>
  </si>
  <si>
    <t>690 CAMBRIA ST NW</t>
  </si>
  <si>
    <t>149 FRANKLIN PARKE CT</t>
  </si>
  <si>
    <t>355 SCATTERGOOD DR NW</t>
  </si>
  <si>
    <t>APT B 160 CHRISMAN ST</t>
  </si>
  <si>
    <t>APT 27 1705 OLD FARM VILLAGE R</t>
  </si>
  <si>
    <t>APT 47 1785 OLD FARM VILLAGE R</t>
  </si>
  <si>
    <t>140 SOPHIA LN SE</t>
  </si>
  <si>
    <t>APT C 598 NORTH DR</t>
  </si>
  <si>
    <t>2604 GLADE DR</t>
  </si>
  <si>
    <t>880 READING RD</t>
  </si>
  <si>
    <t>APT B 409 MILLER ST</t>
  </si>
  <si>
    <t>190 ALDER LN</t>
  </si>
  <si>
    <t>1305 RADFORD ST</t>
  </si>
  <si>
    <t>4295 CUMBERLAND DR</t>
  </si>
  <si>
    <t>335 CHURCH ST</t>
  </si>
  <si>
    <t>420 WINDSOR DR</t>
  </si>
  <si>
    <t>845 CAMBRIA ST NW</t>
  </si>
  <si>
    <t>75 CRESCENT DR</t>
  </si>
  <si>
    <t>607 1/2 S FRANKLIN ST</t>
  </si>
  <si>
    <t>250 E WINDMILL RIDGE RD</t>
  </si>
  <si>
    <t>501 PARK ST</t>
  </si>
  <si>
    <t>1450 OAKLAND DR</t>
  </si>
  <si>
    <t>1031 FALOR LN</t>
  </si>
  <si>
    <t>280 TALL OAK BLVD</t>
  </si>
  <si>
    <t>APT E 598 NORTH DR</t>
  </si>
  <si>
    <t>60 CHARLESTON LN</t>
  </si>
  <si>
    <t>250 GOLD LEAF DR</t>
  </si>
  <si>
    <t>455 LIBERTY VIA</t>
  </si>
  <si>
    <t>405 LESTER ST</t>
  </si>
  <si>
    <t>2135 ROANOKE ST</t>
  </si>
  <si>
    <t>425 CLEARVIEW DR</t>
  </si>
  <si>
    <t>215 TULA CIR</t>
  </si>
  <si>
    <t>1099 N FRANKLIN ST</t>
  </si>
  <si>
    <t>511 LESTER ST</t>
  </si>
  <si>
    <t>1030 BUFFALO DR</t>
  </si>
  <si>
    <t>10 OVERLOOK DR</t>
  </si>
  <si>
    <t>60 MULBERRY DR</t>
  </si>
  <si>
    <t>5 1/2 PARK ST</t>
  </si>
  <si>
    <t>1370 DOW ST</t>
  </si>
  <si>
    <t>404 RADFORD ST</t>
  </si>
  <si>
    <t>735 ELLETT RD</t>
  </si>
  <si>
    <t>435 HOWERY ST</t>
  </si>
  <si>
    <t>481 HOUCHINS RD</t>
  </si>
  <si>
    <t>400 TALL OAK BLVD</t>
  </si>
  <si>
    <t>1010 READING RD</t>
  </si>
  <si>
    <t>115 HENLEY DR</t>
  </si>
  <si>
    <t>285 ARROWHEAD TRL</t>
  </si>
  <si>
    <t>1300 ROANOKE ST</t>
  </si>
  <si>
    <t>65 SARA ST</t>
  </si>
  <si>
    <t>655 TALL OAK BLVD</t>
  </si>
  <si>
    <t>UNIT B 460 WARRIOR DR</t>
  </si>
  <si>
    <t>680 OAK TREE BLVD</t>
  </si>
  <si>
    <t>1145 ORANGE LEAF CT</t>
  </si>
  <si>
    <t>395 TALL OAK BLVD</t>
  </si>
  <si>
    <t>605 S FRANKLIN ST</t>
  </si>
  <si>
    <t>201 HAGAN ST</t>
  </si>
  <si>
    <t>400 TANGLEWOOD DR</t>
  </si>
  <si>
    <t>140 FISHER ST</t>
  </si>
  <si>
    <t>730 ROANOKE ST</t>
  </si>
  <si>
    <t>415 LIGHT ST</t>
  </si>
  <si>
    <t>APT B 590 NORTH DR</t>
  </si>
  <si>
    <t>745 CHURCH ST</t>
  </si>
  <si>
    <t>540 SCHAEFFER DR NE</t>
  </si>
  <si>
    <t>550 SCHAEFFER DR NE</t>
  </si>
  <si>
    <t>1020 MILTON AVE</t>
  </si>
  <si>
    <t>260 LUCAS ST</t>
  </si>
  <si>
    <t>2211 WHISPERING PINE CIR</t>
  </si>
  <si>
    <t>55 MARTY CIR</t>
  </si>
  <si>
    <t>175 WOODEN SHOE CT</t>
  </si>
  <si>
    <t>2735 ROANOKE ST</t>
  </si>
  <si>
    <t>430 SILVER LEAF DR</t>
  </si>
  <si>
    <t>1713 LIONS DR</t>
  </si>
  <si>
    <t>1375 ORCHARD ST</t>
  </si>
  <si>
    <t>1305 MONTGOMERY ST</t>
  </si>
  <si>
    <t>APT H 590 NORTH DR</t>
  </si>
  <si>
    <t>135 KAYS DR</t>
  </si>
  <si>
    <t>565 HIGH ST</t>
  </si>
  <si>
    <t>315 SILVER LEAF DR</t>
  </si>
  <si>
    <t>1570 SLEEPY HOLLOW RD</t>
  </si>
  <si>
    <t>855 OAK TREE BLVD</t>
  </si>
  <si>
    <t>1035 RED LEAF CT</t>
  </si>
  <si>
    <t>255 HUNTERS RIDGE LN</t>
  </si>
  <si>
    <t>175 DARCI DR</t>
  </si>
  <si>
    <t>160 MILL LN</t>
  </si>
  <si>
    <t>750 E MAIN ST</t>
  </si>
  <si>
    <t>962 HIGH ST</t>
  </si>
  <si>
    <t>200 GOLD LEAF DR</t>
  </si>
  <si>
    <t>230 GOLD LEAF DR</t>
  </si>
  <si>
    <t>307 HICKOK ST</t>
  </si>
  <si>
    <t>180 HARKRADER ST</t>
  </si>
  <si>
    <t>245 ASH DR</t>
  </si>
  <si>
    <t>265 BERKSHIRE DR</t>
  </si>
  <si>
    <t>210 SOPHIA LN SE</t>
  </si>
  <si>
    <t>890 NEW VILLAGE DR</t>
  </si>
  <si>
    <t>385 CHEVERLY RD</t>
  </si>
  <si>
    <t>115 AMETHYST DR</t>
  </si>
  <si>
    <t>90 GIBSON DR</t>
  </si>
  <si>
    <t>115 KAYS DR</t>
  </si>
  <si>
    <t>2120 HAMMES ST</t>
  </si>
  <si>
    <t>APT D 598 NORTH DR</t>
  </si>
  <si>
    <t>165 WOODEN SHOE CT</t>
  </si>
  <si>
    <t>85 MEADOW DR</t>
  </si>
  <si>
    <t>APT A 1638 MUD PIKE</t>
  </si>
  <si>
    <t>407 DEPOT ST NW</t>
  </si>
  <si>
    <t>595 TOWER RD</t>
  </si>
  <si>
    <t>1460 WEST VIEW DR</t>
  </si>
  <si>
    <t>710 PARK ST</t>
  </si>
  <si>
    <t>910 CARDINAL DR</t>
  </si>
  <si>
    <t>108 LESTER ST</t>
  </si>
  <si>
    <t>265 CLEARVIEW DR</t>
  </si>
  <si>
    <t>405 E MAIN ST</t>
  </si>
  <si>
    <t>1695 N FRANKLIN ST</t>
  </si>
  <si>
    <t>100 JUNKIN ST</t>
  </si>
  <si>
    <t>100 JONES ST</t>
  </si>
  <si>
    <t>460 STONE ST</t>
  </si>
  <si>
    <t>APT A 610 NORTH DR</t>
  </si>
  <si>
    <t>380 SOUTH HILL DR</t>
  </si>
  <si>
    <t>155 ASTER LN</t>
  </si>
  <si>
    <t>1155 ORANGE LEAF CT</t>
  </si>
  <si>
    <t>200 CITRINE CT</t>
  </si>
  <si>
    <t>190 SAGE LN</t>
  </si>
  <si>
    <t>115 MASSIE DR</t>
  </si>
  <si>
    <t>385 WAKEMAN CT</t>
  </si>
  <si>
    <t>1752 LIONS DR</t>
  </si>
  <si>
    <t>419 ROANOKE ST</t>
  </si>
  <si>
    <t>165 CLEARVIEW DR</t>
  </si>
  <si>
    <t>420 HARMAN CIR</t>
  </si>
  <si>
    <t>121 HAYMAKER ST</t>
  </si>
  <si>
    <t>465 HARMAN CIR</t>
  </si>
  <si>
    <t>235 CRAIG ST</t>
  </si>
  <si>
    <t>2318 PLATEAU DR</t>
  </si>
  <si>
    <t>295 MORNING STAR LN</t>
  </si>
  <si>
    <t>1170 CEDAR ST</t>
  </si>
  <si>
    <t>215 LESTER PL</t>
  </si>
  <si>
    <t>255 SEQUOIA CIR</t>
  </si>
  <si>
    <t>1035 MONTGOMERY ST</t>
  </si>
  <si>
    <t>40 OVERLAND DR</t>
  </si>
  <si>
    <t>1495 MAHONE ST</t>
  </si>
  <si>
    <t>710 ELLETT RD</t>
  </si>
  <si>
    <t>800 COLLEGE ST</t>
  </si>
  <si>
    <t>1130 HANS MEADOW RD</t>
  </si>
  <si>
    <t>APT A 1230 BROWN ST</t>
  </si>
  <si>
    <t>APT F 610 NORTH DR</t>
  </si>
  <si>
    <t>2212 WHISPERING PINE CIR</t>
  </si>
  <si>
    <t>210 JONES ST SE</t>
  </si>
  <si>
    <t>475 CHRISMAN ST</t>
  </si>
  <si>
    <t>516 ROANOKE ST</t>
  </si>
  <si>
    <t>APT 1 915 ELK DR</t>
  </si>
  <si>
    <t>635 INDEPENDENCE BLVD</t>
  </si>
  <si>
    <t>260 HENLEY DR</t>
  </si>
  <si>
    <t>1641 YORK DR</t>
  </si>
  <si>
    <t>235 BADGER ST</t>
  </si>
  <si>
    <t>727 W MAIN ST</t>
  </si>
  <si>
    <t>101 SECOND ST SW</t>
  </si>
  <si>
    <t>APT D 590 NORTH DR</t>
  </si>
  <si>
    <t>5 CRESCENT DR</t>
  </si>
  <si>
    <t>275 TALL OAK BLVD</t>
  </si>
  <si>
    <t>85 JAMES ST</t>
  </si>
  <si>
    <t>155 CLEARVIEW DR</t>
  </si>
  <si>
    <t>90 CLEARVIEW DR</t>
  </si>
  <si>
    <t>1361 DOW ST</t>
  </si>
  <si>
    <t>180 CHERRY LN</t>
  </si>
  <si>
    <t>130 HUNTERS RIDGE LN</t>
  </si>
  <si>
    <t>590 COLHOUN ST</t>
  </si>
  <si>
    <t>35 CRESCENT DR</t>
  </si>
  <si>
    <t>410 TALL OAK BLVD</t>
  </si>
  <si>
    <t>200 AUBURN DR</t>
  </si>
  <si>
    <t>310 ALDER LN</t>
  </si>
  <si>
    <t>545 TALL OAK BLVD</t>
  </si>
  <si>
    <t>160 SAGE LN</t>
  </si>
  <si>
    <t>1784 PEPPERS FERRY RD</t>
  </si>
  <si>
    <t>490 HARMAN CIR</t>
  </si>
  <si>
    <t>60 CHRISMAN ST</t>
  </si>
  <si>
    <t>775 CHURCH ST</t>
  </si>
  <si>
    <t>520 S FRANKLIN ST</t>
  </si>
  <si>
    <t>385 TALL OAK BLVD</t>
  </si>
  <si>
    <t>555 SECOND ST SW</t>
  </si>
  <si>
    <t>775 COLLINS ST</t>
  </si>
  <si>
    <t>2041 DOMINION DR</t>
  </si>
  <si>
    <t>640 JOHNSTON ST</t>
  </si>
  <si>
    <t>220 MEADOW DR</t>
  </si>
  <si>
    <t>335 VIRGINIAN DR</t>
  </si>
  <si>
    <t>1865 S FRANKLIN ST</t>
  </si>
  <si>
    <t>1510 SLEEPY HOLLOW RD</t>
  </si>
  <si>
    <t>855 HILLCREST DR</t>
  </si>
  <si>
    <t>935 CROSSCREEK DR</t>
  </si>
  <si>
    <t>100 WISTARIA DR</t>
  </si>
  <si>
    <t>120 WISTARIA DR</t>
  </si>
  <si>
    <t>130 WISTARIA DR</t>
  </si>
  <si>
    <t>120 KAYS DR</t>
  </si>
  <si>
    <t>130 KAYS DR</t>
  </si>
  <si>
    <t>150 KAYS DR</t>
  </si>
  <si>
    <t>180 WISTARIA DR</t>
  </si>
  <si>
    <t>405 TALL OAK BLVD</t>
  </si>
  <si>
    <t>825 OAK TREE BLVD</t>
  </si>
  <si>
    <t>670 OAK TREE BLVD</t>
  </si>
  <si>
    <t>535 TALL OAK BLVD</t>
  </si>
  <si>
    <t>2324 PLATEAU DR</t>
  </si>
  <si>
    <t>80 SOUTH HILL DR</t>
  </si>
  <si>
    <t>515 TARRYTOWN RD</t>
  </si>
  <si>
    <t>1205 FOREST ST</t>
  </si>
  <si>
    <t>485 TALL OAK BLVD</t>
  </si>
  <si>
    <t>135 GUM DR</t>
  </si>
  <si>
    <t>106 THIRD ST</t>
  </si>
  <si>
    <t>780 MONTGOMERY ST</t>
  </si>
  <si>
    <t>460 SILVER LEAF DR</t>
  </si>
  <si>
    <t>201 JUNKIN ST</t>
  </si>
  <si>
    <t>507 W MAIN ST</t>
  </si>
  <si>
    <t>370 LIGHT ST</t>
  </si>
  <si>
    <t>1185 SHERWOOD DR</t>
  </si>
  <si>
    <t>320 BRONZE LEAF DR</t>
  </si>
  <si>
    <t>4512 WAYSIDE DR</t>
  </si>
  <si>
    <t>2050 LUBNA DR</t>
  </si>
  <si>
    <t>365 MILLER ST</t>
  </si>
  <si>
    <t>1120 SCOTT ST</t>
  </si>
  <si>
    <t>10 ALLEGHANY ST</t>
  </si>
  <si>
    <t>112 LESTER ST</t>
  </si>
  <si>
    <t>245 HAYMAKER ST</t>
  </si>
  <si>
    <t>215 SEQUOIA CIR</t>
  </si>
  <si>
    <t>845 OAK TREE BLVD</t>
  </si>
  <si>
    <t>415 HARMAN CIR</t>
  </si>
  <si>
    <t>95 PATRICIA LN</t>
  </si>
  <si>
    <t>170 BLUE LEAF DR</t>
  </si>
  <si>
    <t>1655 SLEEPY HOLLOW RD</t>
  </si>
  <si>
    <t>355 MILLER ST</t>
  </si>
  <si>
    <t>290 ALDER LN</t>
  </si>
  <si>
    <t>870 GEORGE EDWARD VIA</t>
  </si>
  <si>
    <t>450 TALL OAK BLVD</t>
  </si>
  <si>
    <t>210 BARKWOOD ST</t>
  </si>
  <si>
    <t>106 FIRST ST SW</t>
  </si>
  <si>
    <t>115 ROSELAND DR</t>
  </si>
  <si>
    <t>680 TYLER ST</t>
  </si>
  <si>
    <t>180 JAMES ST</t>
  </si>
  <si>
    <t>1085 CROSS ST</t>
  </si>
  <si>
    <t>255 BARKWOOD ST</t>
  </si>
  <si>
    <t>660 HIGH ST</t>
  </si>
  <si>
    <t>660 OAK TREE BLVD</t>
  </si>
  <si>
    <t>290 SILVER LEAF DR</t>
  </si>
  <si>
    <t>107 HAGAN ST</t>
  </si>
  <si>
    <t>303 S FRANKLIN ST</t>
  </si>
  <si>
    <t>403 CAMBRIA ST NW</t>
  </si>
  <si>
    <t>95 ALDER LN</t>
  </si>
  <si>
    <t>350 TANGLEWOOD DR</t>
  </si>
  <si>
    <t>750 OAK TREE BLVD</t>
  </si>
  <si>
    <t>285 TALL OAK BLVD</t>
  </si>
  <si>
    <t>110 TANGLEWOOD DR</t>
  </si>
  <si>
    <t>525 LIBERTY VIA</t>
  </si>
  <si>
    <t>340 SEQUOIA CIR</t>
  </si>
  <si>
    <t>405 MILLER ST</t>
  </si>
  <si>
    <t>208 HAGAN ST</t>
  </si>
  <si>
    <t>160 JAMES ST</t>
  </si>
  <si>
    <t>306 S FRANKLIN ST</t>
  </si>
  <si>
    <t>315 MONTGOMERY ST</t>
  </si>
  <si>
    <t>575 TALL OAK BLVD</t>
  </si>
  <si>
    <t>208 S FRANKLIN ST</t>
  </si>
  <si>
    <t>435 TANGLEWOOD DR</t>
  </si>
  <si>
    <t>180 MAJESTIC DR</t>
  </si>
  <si>
    <t>40 RAILROAD ST</t>
  </si>
  <si>
    <t>630 OAK TREE BLVD</t>
  </si>
  <si>
    <t>600 CRAIG ST</t>
  </si>
  <si>
    <t>102 PHLEGAR ST</t>
  </si>
  <si>
    <t>445 TALL OAK BLVD</t>
  </si>
  <si>
    <t>1685 PROVIDENCE BLVD</t>
  </si>
  <si>
    <t>195 KAYS DR</t>
  </si>
  <si>
    <t>760 OAK TREE BLVD</t>
  </si>
  <si>
    <t>225 SEQUOIA CIR</t>
  </si>
  <si>
    <t>640 OAK TREE BLVD</t>
  </si>
  <si>
    <t>235 HAYMAKER ST</t>
  </si>
  <si>
    <t>200 ROUNDHILL DR</t>
  </si>
  <si>
    <t>925 FOREST ST</t>
  </si>
  <si>
    <t>730 PARK ST</t>
  </si>
  <si>
    <t>490 WINDSOR DR</t>
  </si>
  <si>
    <t>UNIT B 1295 RIGBY ST</t>
  </si>
  <si>
    <t>570 OAK TREE BLVD</t>
  </si>
  <si>
    <t>910 OAK TREE BLVD</t>
  </si>
  <si>
    <t>2355 GILES DR</t>
  </si>
  <si>
    <t>1418 SCOTT ST</t>
  </si>
  <si>
    <t>485 ARROWHEAD TRL</t>
  </si>
  <si>
    <t>540 COLHOUN ST</t>
  </si>
  <si>
    <t>UNIT A 1515 SPRUCE ST</t>
  </si>
  <si>
    <t>625 SCHOOL LN</t>
  </si>
  <si>
    <t>845 COLLINS ST</t>
  </si>
  <si>
    <t>APT A 1470 CAMBRIA ST NE</t>
  </si>
  <si>
    <t>APT 52 1795 OLD FARM VILLAGE R</t>
  </si>
  <si>
    <t>45 CONSTON AVE</t>
  </si>
  <si>
    <t>131 FISHER ST</t>
  </si>
  <si>
    <t>1038 RADFORD ST</t>
  </si>
  <si>
    <t>315 ELLETT RD</t>
  </si>
  <si>
    <t>105 MELODY DR</t>
  </si>
  <si>
    <t>306 PHLEGAR ST</t>
  </si>
  <si>
    <t>UNIT A 1725 SIMPSON RD</t>
  </si>
  <si>
    <t>350 GOLD LEAF DR</t>
  </si>
  <si>
    <t>110 JUSTIN LN</t>
  </si>
  <si>
    <t>UNIT B 2100 ROANOKE ST</t>
  </si>
  <si>
    <t>APT 2 130 EAST ST</t>
  </si>
  <si>
    <t>940 HIGH ST</t>
  </si>
  <si>
    <t>120 BLUE LEAF DR</t>
  </si>
  <si>
    <t>45 FRANKLIN PARKE CT</t>
  </si>
  <si>
    <t>APT B 1110 GLEN CT</t>
  </si>
  <si>
    <t>APT 3 653 VILLAGE LN</t>
  </si>
  <si>
    <t>1638 PROVIDENCE BLVD</t>
  </si>
  <si>
    <t>920 HIGH ST</t>
  </si>
  <si>
    <t>495 SILVER LEAF DR</t>
  </si>
  <si>
    <t>UNIT A 1295 RIGBY ST</t>
  </si>
  <si>
    <t>100 SPRADLIN FARM DR</t>
  </si>
  <si>
    <t>1230 CAMBRIA ST NE</t>
  </si>
  <si>
    <t>25 ALEXANDER CT</t>
  </si>
  <si>
    <t>APT 4 295 CHINQUAPIN TRL</t>
  </si>
  <si>
    <t>APT C 170 CHRISMAN ST</t>
  </si>
  <si>
    <t>1646 PROVIDENCE BLVD</t>
  </si>
  <si>
    <t>2463 LUPINE LN</t>
  </si>
  <si>
    <t>LOT 37 1975 RIDINGER EXT NW</t>
  </si>
  <si>
    <t>APT A 250 CHINQUAPIN TRL</t>
  </si>
  <si>
    <t>APT 25 1705 OLD FARM VILLAGE R</t>
  </si>
  <si>
    <t>875 COLLINS ST</t>
  </si>
  <si>
    <t>35 HIGHVIEW ST</t>
  </si>
  <si>
    <t>APT C 580 READING RD</t>
  </si>
  <si>
    <t>APT B1 525 RAINBOW ST</t>
  </si>
  <si>
    <t>201 HILL ST</t>
  </si>
  <si>
    <t>335 TEEL ST</t>
  </si>
  <si>
    <t>APT A 150 MILL LN</t>
  </si>
  <si>
    <t>95 CONSTON AVE</t>
  </si>
  <si>
    <t>125 SOPHIA LN SE</t>
  </si>
  <si>
    <t>APT F 260 CHINQUAPIN TRL</t>
  </si>
  <si>
    <t>615 CRAIG ST</t>
  </si>
  <si>
    <t>1332 PEPPERS FERRY RD NW</t>
  </si>
  <si>
    <t>185 SOPHIA LN SE</t>
  </si>
  <si>
    <t>430 WIMMER ST</t>
  </si>
  <si>
    <t>895 PARK ST</t>
  </si>
  <si>
    <t>475 SILVER LEAF DR</t>
  </si>
  <si>
    <t>LOT 41 2007 RIDINGER EXT NW</t>
  </si>
  <si>
    <t>APT 2 460 UNDERWOOD ST</t>
  </si>
  <si>
    <t>885 COLLINS ST</t>
  </si>
  <si>
    <t>560 WIMMER ST</t>
  </si>
  <si>
    <t>82 PARK ST</t>
  </si>
  <si>
    <t>2690 MADISON AVE</t>
  </si>
  <si>
    <t>195 DARCI DR</t>
  </si>
  <si>
    <t>APT A 685 HIGH ST</t>
  </si>
  <si>
    <t>1005 ELK DR</t>
  </si>
  <si>
    <t>APT A 203 HILL ST</t>
  </si>
  <si>
    <t>LOT 35 1965 RIDINGER EXT NW</t>
  </si>
  <si>
    <t>APT A 580 READING RD</t>
  </si>
  <si>
    <t>950 HIGH ST</t>
  </si>
  <si>
    <t>APT A 485 PICKETT ST</t>
  </si>
  <si>
    <t>1545 SLEEPY HOLLOW RD</t>
  </si>
  <si>
    <t>2027 PEPPERS FERRY RD</t>
  </si>
  <si>
    <t>203 FRANKLIN PARKE CT</t>
  </si>
  <si>
    <t>APT B 499 E MAIN ST</t>
  </si>
  <si>
    <t>930 HIGH ST NE</t>
  </si>
  <si>
    <t>1330 PEPPERS FERRY RD NW</t>
  </si>
  <si>
    <t>APT B 860 CHURCH ST</t>
  </si>
  <si>
    <t>APT 7 515 QUESENBERRY ST</t>
  </si>
  <si>
    <t>APT 2 480 UNDERWOOD ST</t>
  </si>
  <si>
    <t>APT A 980 BEAVER DR</t>
  </si>
  <si>
    <t>295 SLATE CREEK DR</t>
  </si>
  <si>
    <t>410 WAKEMAN CT</t>
  </si>
  <si>
    <t>APT A 160 CHRISMAN ST</t>
  </si>
  <si>
    <t>385 DUNLAP DR</t>
  </si>
  <si>
    <t>2405 GLADE DR</t>
  </si>
  <si>
    <t>STE C 1200 ELM ST</t>
  </si>
  <si>
    <t>1190 ORANGE LEAF CT</t>
  </si>
  <si>
    <t>635 CAMEO CT</t>
  </si>
  <si>
    <t>APT 2 855 HIGH ST</t>
  </si>
  <si>
    <t>2590 N FRANKLIN ST</t>
  </si>
  <si>
    <t>APT B 510 RAINBOW ST</t>
  </si>
  <si>
    <t>780 OAK TREE BLVD</t>
  </si>
  <si>
    <t>600 STONE ST</t>
  </si>
  <si>
    <t>693 1/2 QUESENBERRY ST</t>
  </si>
  <si>
    <t>175 WISTARIA DR</t>
  </si>
  <si>
    <t>920 OAK TREE BLVD</t>
  </si>
  <si>
    <t>320 WAKEMAN CT</t>
  </si>
  <si>
    <t>STE 1 115 AKERS FARM RD</t>
  </si>
  <si>
    <t>APT 4 1785 ELECTRIC WAY</t>
  </si>
  <si>
    <t>685 OAK TREE BLVD</t>
  </si>
  <si>
    <t>650 CAMBRIA ST NW</t>
  </si>
  <si>
    <t>3147 ROANOKE ST</t>
  </si>
  <si>
    <t>UNIT B 3755 KIRBY DR</t>
  </si>
  <si>
    <t>APT A 970 CHURCH ST</t>
  </si>
  <si>
    <t>505 WINDSOR DR</t>
  </si>
  <si>
    <t>APT 37 1745 OLD FARM VILLAGE R</t>
  </si>
  <si>
    <t>740 WARREN CT</t>
  </si>
  <si>
    <t>790 OAK TREE BLVD</t>
  </si>
  <si>
    <t>800 OAK TREE BLVD</t>
  </si>
  <si>
    <t>88 PARK ST</t>
  </si>
  <si>
    <t>APT C 610 READING RD</t>
  </si>
  <si>
    <t>APT B 590 READING RD</t>
  </si>
  <si>
    <t>APT E 495 PICKETT ST</t>
  </si>
  <si>
    <t>435 WINDSOR DR</t>
  </si>
  <si>
    <t>APT D 101 PEPPER ST SE</t>
  </si>
  <si>
    <t>1448 SCOTT ST</t>
  </si>
  <si>
    <t>610 REPUBLIC RD</t>
  </si>
  <si>
    <t>APT A 860 CHURCH ST</t>
  </si>
  <si>
    <t>114 EANES CIR</t>
  </si>
  <si>
    <t>425 SILVER LEAF DR</t>
  </si>
  <si>
    <t>APT D 507 LESTER ST</t>
  </si>
  <si>
    <t>150 SOPHIA LN SE</t>
  </si>
  <si>
    <t>608 STONE ST</t>
  </si>
  <si>
    <t>1725 LIONS DR</t>
  </si>
  <si>
    <t>450 WINDSOR DR</t>
  </si>
  <si>
    <t>1530 CEDAR ST</t>
  </si>
  <si>
    <t>APT C 160 CHRISMAN ST</t>
  </si>
  <si>
    <t>APT B 1399 DOW ST</t>
  </si>
  <si>
    <t>APT 50 1795 OLD FARM VILLAGE R</t>
  </si>
  <si>
    <t>APT 33 1725 OLD FARM VILLAGE R</t>
  </si>
  <si>
    <t>APT B 1190 BROWN ST</t>
  </si>
  <si>
    <t>LOT 42 2013 RIDINGER EXT NW</t>
  </si>
  <si>
    <t>210 VINNIE AVE</t>
  </si>
  <si>
    <t>APT C 590 READING RD</t>
  </si>
  <si>
    <t>APT B 1730 RAINBOW ST</t>
  </si>
  <si>
    <t>32 1/2 CLEARVIEW DR</t>
  </si>
  <si>
    <t>APT 3 240 HAYMAKER ST</t>
  </si>
  <si>
    <t>APT B 1030 FOREST ST</t>
  </si>
  <si>
    <t>APT 5 90 SUMMITRIDGE RD</t>
  </si>
  <si>
    <t>APT 1 90 SUMMITRIDGE RD</t>
  </si>
  <si>
    <t>APT E 1030 FOREST ST</t>
  </si>
  <si>
    <t>1010 BUFFALO DR</t>
  </si>
  <si>
    <t>APT D 610 READING RD</t>
  </si>
  <si>
    <t>55 MOUNT PLEASANT RD</t>
  </si>
  <si>
    <t>2 LEE HY CT</t>
  </si>
  <si>
    <t>APT A 645 STONE ST</t>
  </si>
  <si>
    <t>50 CULLEN CT</t>
  </si>
  <si>
    <t>LOT 2 1015 RIDGEWAY DR</t>
  </si>
  <si>
    <t>105 WILLOW OAK DR</t>
  </si>
  <si>
    <t>LOT 1 2016 REDWOOD DR NW</t>
  </si>
  <si>
    <t>165 LORET LN SE</t>
  </si>
  <si>
    <t>1215 ORANGE LEAF CT</t>
  </si>
  <si>
    <t>1028 RADFORD ST</t>
  </si>
  <si>
    <t>APT B 150 MILL LN</t>
  </si>
  <si>
    <t>170 SOPHIA LN SE</t>
  </si>
  <si>
    <t>172 NOLEN RD</t>
  </si>
  <si>
    <t>70 CHRISMAN ST</t>
  </si>
  <si>
    <t>140 MORNING MIST DR</t>
  </si>
  <si>
    <t>APT 3 340 CHINQUAPIN TRL</t>
  </si>
  <si>
    <t>160 WISTARIA DR</t>
  </si>
  <si>
    <t>785 SCHAEFFER ST NE</t>
  </si>
  <si>
    <t>2586 TOWNHOUSE DR SE</t>
  </si>
  <si>
    <t>650 TARRYTOWN RD</t>
  </si>
  <si>
    <t>164 HAYMAKER ST</t>
  </si>
  <si>
    <t>1735 LIONS DR</t>
  </si>
  <si>
    <t>APT B2 525 RAINBOW ST</t>
  </si>
  <si>
    <t>APT E 685 HIGH ST NE</t>
  </si>
  <si>
    <t>APT 51 1795 OLD FARM VILLAGE R</t>
  </si>
  <si>
    <t>560 HILLCREST DR</t>
  </si>
  <si>
    <t>410 HOWERY ST</t>
  </si>
  <si>
    <t>85 MAJESTIC DR</t>
  </si>
  <si>
    <t>LOT 4 10 MOUNT PLEASANT RD</t>
  </si>
  <si>
    <t>APT B 1125 GLEN CT</t>
  </si>
  <si>
    <t>485 SECOND ST SW</t>
  </si>
  <si>
    <t>UNIT B 320 TEEL ST</t>
  </si>
  <si>
    <t>535 GOLD LEAF DR</t>
  </si>
  <si>
    <t>111 HICKOK ST</t>
  </si>
  <si>
    <t>1432 SCOTT ST</t>
  </si>
  <si>
    <t>1721 LIONS DR</t>
  </si>
  <si>
    <t>865 CAMBRIA ST NW</t>
  </si>
  <si>
    <t>215 TEEL ST</t>
  </si>
  <si>
    <t>49 W MAIN ST</t>
  </si>
  <si>
    <t>APT 46 1785 OLD FARM VILLAGE R</t>
  </si>
  <si>
    <t>335 WARREN ST</t>
  </si>
  <si>
    <t>1100 LONG ST</t>
  </si>
  <si>
    <t>APT 1 130 EAST ST</t>
  </si>
  <si>
    <t>345 OAK TREE BLVD</t>
  </si>
  <si>
    <t>75 ALEXA LN</t>
  </si>
  <si>
    <t>240 SLATE CREEK DR</t>
  </si>
  <si>
    <t>250 SLATE CREEK DR</t>
  </si>
  <si>
    <t>1065 GREEN RIDGE RD</t>
  </si>
  <si>
    <t>505 GOLD LEAF DR</t>
  </si>
  <si>
    <t>1050 LONG ST</t>
  </si>
  <si>
    <t>220 CITRINE CT</t>
  </si>
  <si>
    <t>485 CHURCH ST</t>
  </si>
  <si>
    <t>UNIT A 3450 ROANOKE ST</t>
  </si>
  <si>
    <t>APT 1 499 NEWCOMB ST</t>
  </si>
  <si>
    <t>1636 PROVIDENCE BLVD</t>
  </si>
  <si>
    <t>APT 36 1725 OLD FARM VILLAGE R</t>
  </si>
  <si>
    <t>590 OAK TREE BLVD</t>
  </si>
  <si>
    <t>490 MILLER CT</t>
  </si>
  <si>
    <t>810 OAK TREE BLVD</t>
  </si>
  <si>
    <t>UNIT A 1495 SPRUCE ST</t>
  </si>
  <si>
    <t>APT B 265 COUNTRIE DR</t>
  </si>
  <si>
    <t>555 TALL OAK BLVD</t>
  </si>
  <si>
    <t>1983 PEPPERS FERRY RD</t>
  </si>
  <si>
    <t>725 W MAIN ST</t>
  </si>
  <si>
    <t>645 TARRYTOWN RD</t>
  </si>
  <si>
    <t>975 HILLCREST DR</t>
  </si>
  <si>
    <t>805 OAK TREE BLVD</t>
  </si>
  <si>
    <t>STE 400 782 NEW RIVER RD</t>
  </si>
  <si>
    <t>120 CHARLESTON LN</t>
  </si>
  <si>
    <t>502 LESTER ST</t>
  </si>
  <si>
    <t>435 WAKEMAN CT</t>
  </si>
  <si>
    <t>517 ROANOKE ST</t>
  </si>
  <si>
    <t>395 SILVER LEAF DR</t>
  </si>
  <si>
    <t>325 SILVER LEAF DR</t>
  </si>
  <si>
    <t>365 PICKETT ST</t>
  </si>
  <si>
    <t>150 WOODEN SHOE CT</t>
  </si>
  <si>
    <t>390 TEEL ST</t>
  </si>
  <si>
    <t>70 ALEXANDER CT</t>
  </si>
  <si>
    <t>109 HAGAN ST</t>
  </si>
  <si>
    <t>470 CHEVERLY RD</t>
  </si>
  <si>
    <t>415 TALL OAK BLVD</t>
  </si>
  <si>
    <t>110 W WINDMILL RIDGE RD</t>
  </si>
  <si>
    <t>509 HILL ST</t>
  </si>
  <si>
    <t>1631 YORK DR</t>
  </si>
  <si>
    <t>230 SILVER LEAF DR</t>
  </si>
  <si>
    <t>760 INDEPENDENCE BLVD</t>
  </si>
  <si>
    <t>140 JOHN LEMLEY LN</t>
  </si>
  <si>
    <t>775 E MAIN ST</t>
  </si>
  <si>
    <t>285 INDUSTRIAL DR</t>
  </si>
  <si>
    <t>1715 PROVIDENCE BLVD</t>
  </si>
  <si>
    <t>114 LONGVIEW DR</t>
  </si>
  <si>
    <t>110 PHLEGAR ST</t>
  </si>
  <si>
    <t>1030 MILTON AVE</t>
  </si>
  <si>
    <t>UNIT B 480 WARRIOR DR</t>
  </si>
  <si>
    <t>290 WAKEMAN CT</t>
  </si>
  <si>
    <t>8 LEE HY CT</t>
  </si>
  <si>
    <t>320 SEQUOIA CIR</t>
  </si>
  <si>
    <t>330 WINDSOR DR</t>
  </si>
  <si>
    <t>405 THIRD ST</t>
  </si>
  <si>
    <t>425 WINDSOR DR</t>
  </si>
  <si>
    <t>785 ATKINSON RD</t>
  </si>
  <si>
    <t>12 ALLEGHANY ST</t>
  </si>
  <si>
    <t>305 SEQUOIA CIR</t>
  </si>
  <si>
    <t>2157 WHISPERING PINE CIR</t>
  </si>
  <si>
    <t>18 MONTAGUE ST</t>
  </si>
  <si>
    <t>370 TALL OAK BLVD</t>
  </si>
  <si>
    <t>470 TOWER RD</t>
  </si>
  <si>
    <t>670 STONE ST</t>
  </si>
  <si>
    <t>490 SCHOOL LN</t>
  </si>
  <si>
    <t>200 HAYMAKER ST</t>
  </si>
  <si>
    <t>245 JOHN LEMLEY LN</t>
  </si>
  <si>
    <t>512 E MAIN ST</t>
  </si>
  <si>
    <t>1015 BEAVER DR</t>
  </si>
  <si>
    <t>650 HARLESS ST NE</t>
  </si>
  <si>
    <t>270 OAK TREE BLVD</t>
  </si>
  <si>
    <t>LOT 3 1005 RIDGEWAY DR</t>
  </si>
  <si>
    <t>1470 S FRANKLIN ST</t>
  </si>
  <si>
    <t>910 NEW VILLAGE DR</t>
  </si>
  <si>
    <t>LOT 25 210 BOXWOOD DR</t>
  </si>
  <si>
    <t>205 MORNING STAR LN</t>
  </si>
  <si>
    <t>110 SECOND ST SW</t>
  </si>
  <si>
    <t>625 W MAIN ST</t>
  </si>
  <si>
    <t>1180 JUNIPER DR</t>
  </si>
  <si>
    <t>2285 GILES DR</t>
  </si>
  <si>
    <t>490 GOLD LEAF DR</t>
  </si>
  <si>
    <t>1675 N FRANKLIN ST</t>
  </si>
  <si>
    <t>225 WINDSONG LN</t>
  </si>
  <si>
    <t>204 MILLER ST</t>
  </si>
  <si>
    <t>209 HICKOK ST</t>
  </si>
  <si>
    <t>1055 ELK DR</t>
  </si>
  <si>
    <t>3960 ROANOKE ST</t>
  </si>
  <si>
    <t>812 STAFFORD DR</t>
  </si>
  <si>
    <t>1500 JACKSON ST</t>
  </si>
  <si>
    <t>250 PEPPERS FERRY RD NW</t>
  </si>
  <si>
    <t>115 SHOPPERS WAY</t>
  </si>
  <si>
    <t>1610 LEE ST</t>
  </si>
  <si>
    <t>865 MCHENRY AVE</t>
  </si>
  <si>
    <t>718 PARK ST</t>
  </si>
  <si>
    <t>607 S FRANKLIN ST</t>
  </si>
  <si>
    <t>1405 ROANOKE ST</t>
  </si>
  <si>
    <t>1240 ORCHARD ST</t>
  </si>
  <si>
    <t>1210 STAFFORD DR</t>
  </si>
  <si>
    <t>735 E MAIN ST</t>
  </si>
  <si>
    <t>100 SPRING BUCK LN</t>
  </si>
  <si>
    <t>519 ROANOKE ST</t>
  </si>
  <si>
    <t>1190 SPRUCE ST</t>
  </si>
  <si>
    <t>112 HICKOK ST</t>
  </si>
  <si>
    <t>155 SHOPPERS WAY</t>
  </si>
  <si>
    <t>515 RADFORD ST</t>
  </si>
  <si>
    <t>105 SHOPPERS WAY</t>
  </si>
  <si>
    <t>690 RADFORD ST</t>
  </si>
  <si>
    <t>45 DEPOT ST NW</t>
  </si>
  <si>
    <t>420 TALL OAK BLVD</t>
  </si>
  <si>
    <t>340 STARLIGHT DR</t>
  </si>
  <si>
    <t>1215 ORCHARD ST</t>
  </si>
  <si>
    <t>675 READING RD</t>
  </si>
  <si>
    <t>300 CAMBRIA ST NW</t>
  </si>
  <si>
    <t>40 SOUTH CENTRAL DR</t>
  </si>
  <si>
    <t>685 STARLIGHT DR</t>
  </si>
  <si>
    <t>75 MORNING STAR LN</t>
  </si>
  <si>
    <t>685 COLLEGE ST</t>
  </si>
  <si>
    <t>40 CLEARVIEW DR</t>
  </si>
  <si>
    <t>304 RADFORD ST</t>
  </si>
  <si>
    <t>270 BARKWOOD ST</t>
  </si>
  <si>
    <t>450 STUART ST</t>
  </si>
  <si>
    <t>1045 RADFORD ST</t>
  </si>
  <si>
    <t>225 CAMBRIA ST NW</t>
  </si>
  <si>
    <t>1010 FALOR LN</t>
  </si>
  <si>
    <t>1400 SCOTT ST</t>
  </si>
  <si>
    <t>297 CLEARVIEW DR</t>
  </si>
  <si>
    <t>395 TANGLEWOOD DR</t>
  </si>
  <si>
    <t>155 WISTARIA DR</t>
  </si>
  <si>
    <t>505 TALL OAK BLVD</t>
  </si>
  <si>
    <t>595 TALL OAK BLVD</t>
  </si>
  <si>
    <t>605 TALL OAK BLVD</t>
  </si>
  <si>
    <t>700 OAK TREE BLVD</t>
  </si>
  <si>
    <t>230 HAYMAKER ST</t>
  </si>
  <si>
    <t>190 WISTARIA DR</t>
  </si>
  <si>
    <t>200 WISTARIA DR</t>
  </si>
  <si>
    <t>170 WISTARIA DR</t>
  </si>
  <si>
    <t>202 WISTARIA DR</t>
  </si>
  <si>
    <t>135 SHOPPERS WAY</t>
  </si>
  <si>
    <t>175 ALDER LN</t>
  </si>
  <si>
    <t>1071 GREEN RIDGE RD</t>
  </si>
  <si>
    <t>225 TEEL ST</t>
  </si>
  <si>
    <t>540 WINDSOR DR</t>
  </si>
  <si>
    <t>1011 GREEN RIDGE RD</t>
  </si>
  <si>
    <t>1000 FALOR LN</t>
  </si>
  <si>
    <t>400 INDUSTRIAL DR</t>
  </si>
  <si>
    <t>40 LUCAS ST</t>
  </si>
  <si>
    <t>390 TALL OAK BLVD</t>
  </si>
  <si>
    <t>865 COLLEGE ST</t>
  </si>
  <si>
    <t>1755 MUD PIKE</t>
  </si>
  <si>
    <t>1370 SCOTT ST</t>
  </si>
  <si>
    <t>165 SHOPPERS WAY</t>
  </si>
  <si>
    <t>760 CHRISMAN MILL RD</t>
  </si>
  <si>
    <t>125 TULA CIR</t>
  </si>
  <si>
    <t>145 SHOPPERS WAY</t>
  </si>
  <si>
    <t>320 WHITE PINE DR</t>
  </si>
  <si>
    <t>160 WILLOW OAK DR</t>
  </si>
  <si>
    <t>700 READING RD</t>
  </si>
  <si>
    <t>435 MULBERRY DR</t>
  </si>
  <si>
    <t>820 OAK TREE BLVD</t>
  </si>
  <si>
    <t>825 CAMBRIA ST NW</t>
  </si>
  <si>
    <t>265 DEPOT ST NE</t>
  </si>
  <si>
    <t>125 WISTARIA DR</t>
  </si>
  <si>
    <t>145 ROSEHILL DR</t>
  </si>
  <si>
    <t>170 CLEARVIEW DR</t>
  </si>
  <si>
    <t>460 DOGWOOD LN</t>
  </si>
  <si>
    <t>110 WISTARIA DR</t>
  </si>
  <si>
    <t>4050 ROANOKE ST</t>
  </si>
  <si>
    <t>2450 GLADE DR</t>
  </si>
  <si>
    <t>100 S FRANKLIN ST</t>
  </si>
  <si>
    <t>401 PARK ST</t>
  </si>
  <si>
    <t>85 TAYLOR ST</t>
  </si>
  <si>
    <t>450 SCHOOL LN</t>
  </si>
  <si>
    <t>75 ROBIN RD</t>
  </si>
  <si>
    <t>310 LESTER ST</t>
  </si>
  <si>
    <t>655 W MAIN ST</t>
  </si>
  <si>
    <t>1270 STAFFORD DR</t>
  </si>
  <si>
    <t>1370 PEPPERS FERRY RD NW</t>
  </si>
  <si>
    <t>1245 KING ST</t>
  </si>
  <si>
    <t>1615 SLEEPY HOLLOW RD</t>
  </si>
  <si>
    <t>530 SUNNYSIDE LN</t>
  </si>
  <si>
    <t>340 SUMMITRIDGE RD</t>
  </si>
  <si>
    <t>835 OAK TREE BLVD</t>
  </si>
  <si>
    <t>37 LEE HY CT</t>
  </si>
  <si>
    <t>1260 CHESTNUT DR</t>
  </si>
  <si>
    <t>260 WADES LN</t>
  </si>
  <si>
    <t>1947 MUD PIKE</t>
  </si>
  <si>
    <t>610 S FRANKLIN ST</t>
  </si>
  <si>
    <t>APT C 610 NORTH DR</t>
  </si>
  <si>
    <t>120 E WINDMILL RIDGE RD</t>
  </si>
  <si>
    <t>475 TALL OAK BLVD</t>
  </si>
  <si>
    <t>115 EVANS ST</t>
  </si>
  <si>
    <t>108 ROUND HILL DR</t>
  </si>
  <si>
    <t>170 GIBSON DR</t>
  </si>
  <si>
    <t>APT B 610 NORTH DR</t>
  </si>
  <si>
    <t>310 LUCAS ST</t>
  </si>
  <si>
    <t>195 WINDSONG LN</t>
  </si>
  <si>
    <t>620 JOHNSTON ST</t>
  </si>
  <si>
    <t>65 MASSIE DR</t>
  </si>
  <si>
    <t>2845 ROANOKE ST</t>
  </si>
  <si>
    <t>650 TYLER ST</t>
  </si>
  <si>
    <t>1490 PINE ST</t>
  </si>
  <si>
    <t>1525 SLEEPY HOLLOW RD</t>
  </si>
  <si>
    <t>150 EAST ST</t>
  </si>
  <si>
    <t>1670 FORELMONT ST</t>
  </si>
  <si>
    <t>210 SUNRISE ST</t>
  </si>
  <si>
    <t>570 TARRYTOWN RD</t>
  </si>
  <si>
    <t>265 SEQUOIA CIR</t>
  </si>
  <si>
    <t>830 OAK TREE BLVD</t>
  </si>
  <si>
    <t>660 PROGRESS ST</t>
  </si>
  <si>
    <t>160 JOHN LEMLEY LN</t>
  </si>
  <si>
    <t>240 TEEL ST</t>
  </si>
  <si>
    <t>190 MILL LN</t>
  </si>
  <si>
    <t>UNIT B 355 CHEROKEE DR</t>
  </si>
  <si>
    <t>430 CHURCH ST</t>
  </si>
  <si>
    <t>490 DEPOT ST NE</t>
  </si>
  <si>
    <t>90 CHARLESTON LN</t>
  </si>
  <si>
    <t>1535 PROVIDENCE BLVD</t>
  </si>
  <si>
    <t>350 WARREN ST</t>
  </si>
  <si>
    <t>800 NEW VILLAGE DR</t>
  </si>
  <si>
    <t>325 TALL OAK BLVD</t>
  </si>
  <si>
    <t>430 MAJESTIC DR</t>
  </si>
  <si>
    <t>40 COPPER BEECH CT</t>
  </si>
  <si>
    <t>1763 LIONS DR</t>
  </si>
  <si>
    <t>345 TALL OAK BLVD</t>
  </si>
  <si>
    <t>1040 BUFFALO DR</t>
  </si>
  <si>
    <t>1070 HARLESS ST NE</t>
  </si>
  <si>
    <t>445 RAINBOW ST</t>
  </si>
  <si>
    <t>150 MONTGOMERY ST</t>
  </si>
  <si>
    <t>1170 SCOTT ST</t>
  </si>
  <si>
    <t>1025 BEAVER DR</t>
  </si>
  <si>
    <t>745 STONE ST</t>
  </si>
  <si>
    <t>295 MULBERRY DR</t>
  </si>
  <si>
    <t>440 MAJESTIC DR</t>
  </si>
  <si>
    <t>670 PROGRESS ST</t>
  </si>
  <si>
    <t>1185 HANS MEADOW RD</t>
  </si>
  <si>
    <t>835 S GRANT ST</t>
  </si>
  <si>
    <t>205 HILLSIDE DR</t>
  </si>
  <si>
    <t>107 ROANOKE ST</t>
  </si>
  <si>
    <t>448 DEPOT ST NE</t>
  </si>
  <si>
    <t>130 PEPPER ST NE</t>
  </si>
  <si>
    <t>365 EMERALD BLVD</t>
  </si>
  <si>
    <t>105 JUNKIN ST</t>
  </si>
  <si>
    <t>175 SHOPPERS WAY</t>
  </si>
  <si>
    <t>2055 LUBNA DR</t>
  </si>
  <si>
    <t>881 THOMAS CIR</t>
  </si>
  <si>
    <t>140 WISTARIA DR</t>
  </si>
  <si>
    <t>740 COLLEGE ST</t>
  </si>
  <si>
    <t>25 BOWER ST</t>
  </si>
  <si>
    <t>1455 MUD PIKE</t>
  </si>
  <si>
    <t>4843 WAYSIDE DR</t>
  </si>
  <si>
    <t>1360 KING ST</t>
  </si>
  <si>
    <t>435 MAJESTIC DR</t>
  </si>
  <si>
    <t>115 SPRING BUCK LN</t>
  </si>
  <si>
    <t>220 BARKWOOD ST</t>
  </si>
  <si>
    <t>115 PHOENIX BLVD</t>
  </si>
  <si>
    <t>125 PHOENIX BLVD</t>
  </si>
  <si>
    <t>446 DEPOT ST NE</t>
  </si>
  <si>
    <t>960 OAK TREE BLVD</t>
  </si>
  <si>
    <t>1054 GREEN RIDGE RD</t>
  </si>
  <si>
    <t>1055 GREEN RIDGE RD</t>
  </si>
  <si>
    <t>880 OAK TREE BLVD</t>
  </si>
  <si>
    <t>840 OAK TREE BLVD</t>
  </si>
  <si>
    <t>870 OAK TREE BLVD</t>
  </si>
  <si>
    <t>375 TALL OAK BLVD</t>
  </si>
  <si>
    <t>435 TALL OAK BLVD</t>
  </si>
  <si>
    <t>210 CHERRY LN</t>
  </si>
  <si>
    <t>365 MULBERRY DR</t>
  </si>
  <si>
    <t>700 HARLESS ST NE</t>
  </si>
  <si>
    <t>104 ROSELAND DR</t>
  </si>
  <si>
    <t>300 ALDER LN</t>
  </si>
  <si>
    <t>210 TANGLEWOOD DR</t>
  </si>
  <si>
    <t>1043 ELK DR</t>
  </si>
  <si>
    <t>100 ELLETT DR</t>
  </si>
  <si>
    <t>4525 CUMBERLAND DR</t>
  </si>
  <si>
    <t>900 OAK TREE BLVD</t>
  </si>
  <si>
    <t>105 JOHN LEMLEY LN</t>
  </si>
  <si>
    <t>115 JOHN LEMLEY LN</t>
  </si>
  <si>
    <t>317 ROLLING HILLS DR</t>
  </si>
  <si>
    <t>145 WENN DR</t>
  </si>
  <si>
    <t>860 OAK TREE BLVD</t>
  </si>
  <si>
    <t>60 SUMMITRIDGE RD</t>
  </si>
  <si>
    <t>100 ANGLE DR</t>
  </si>
  <si>
    <t>501 LESTER ST</t>
  </si>
  <si>
    <t>310 E MAIN ST</t>
  </si>
  <si>
    <t>1/1/1898</t>
  </si>
  <si>
    <t>1250 KING ST</t>
  </si>
  <si>
    <t>1280 STAFFORD DR</t>
  </si>
  <si>
    <t>230 BARKWOOD ST</t>
  </si>
  <si>
    <t>790 MURRAY ST</t>
  </si>
  <si>
    <t>945 ELK DR</t>
  </si>
  <si>
    <t>1491 SCOTT ST</t>
  </si>
  <si>
    <t>340 WALTERS DR</t>
  </si>
  <si>
    <t>785 MONTGOMERY ST</t>
  </si>
  <si>
    <t>1125 RED LEAF CT</t>
  </si>
  <si>
    <t>897 THOMAS CIR</t>
  </si>
  <si>
    <t>905 HARLESS ST NE</t>
  </si>
  <si>
    <t>1487 SCOTT ST</t>
  </si>
  <si>
    <t>450 MAJESTIC DR</t>
  </si>
  <si>
    <t>3845 ROANOKE ST</t>
  </si>
  <si>
    <t>555 TARRYTOWN RD</t>
  </si>
  <si>
    <t>575 ELLETT RD</t>
  </si>
  <si>
    <t>4010 ROANOKE ST</t>
  </si>
  <si>
    <t>490 READING RD</t>
  </si>
  <si>
    <t>1460 S FRANKLIN ST</t>
  </si>
  <si>
    <t>655 WARREN CT</t>
  </si>
  <si>
    <t>2095 ROANOKE ST</t>
  </si>
  <si>
    <t>845 S GRANT ST</t>
  </si>
  <si>
    <t>1228 CAMBRIA ST NE</t>
  </si>
  <si>
    <t>APT 6 90 SUMMITRIDGE RD</t>
  </si>
  <si>
    <t>485 WINDSOR DR</t>
  </si>
  <si>
    <t>BSMT 435 TEEL ST</t>
  </si>
  <si>
    <t>65 FRANKLIN PARKE CT</t>
  </si>
  <si>
    <t>1265 CEDAR ST</t>
  </si>
  <si>
    <t>1634 PROVIDENCE BLVD</t>
  </si>
  <si>
    <t>855 GEORGE EDWARD VIA</t>
  </si>
  <si>
    <t>1495 WALL ST</t>
  </si>
  <si>
    <t>670 LESTER ST</t>
  </si>
  <si>
    <t>225 FREESTONE DR</t>
  </si>
  <si>
    <t>1150 ORANGE LEAF CT</t>
  </si>
  <si>
    <t>UNIT A 3085 ROANOKE ST</t>
  </si>
  <si>
    <t>86 PARK ST</t>
  </si>
  <si>
    <t>1386 HARMONY RD</t>
  </si>
  <si>
    <t>APT B 430 CHINQUAPIN TRL</t>
  </si>
  <si>
    <t>1350 PEPPERS FERRY RD NW</t>
  </si>
  <si>
    <t>UNIT A 385 CHEROKEE DR</t>
  </si>
  <si>
    <t>APT 1 1315 MAHONE ST</t>
  </si>
  <si>
    <t>2309 PLATEAU DR</t>
  </si>
  <si>
    <t>APT B 270 FISHER ST</t>
  </si>
  <si>
    <t>1145 HANS MEADOW RD</t>
  </si>
  <si>
    <t>APT 3 40 ROBIN RD</t>
  </si>
  <si>
    <t>165 WISTARIA DR</t>
  </si>
  <si>
    <t>APT 42 1765 OLD FARM VILLAGE R</t>
  </si>
  <si>
    <t>APT 21 1720 OLD FARM VILLAGE R</t>
  </si>
  <si>
    <t>APT H 685 HIGH ST NE</t>
  </si>
  <si>
    <t>100 CHARLESTON LN</t>
  </si>
  <si>
    <t>145 WISTARIA DR</t>
  </si>
  <si>
    <t>305 OAK TREE BLVD</t>
  </si>
  <si>
    <t>APT R 935 ELK DR</t>
  </si>
  <si>
    <t>317 ELLETT RD</t>
  </si>
  <si>
    <t>405 CHEROKEE DR</t>
  </si>
  <si>
    <t>137 FISHER ST</t>
  </si>
  <si>
    <t>3145 ROANOKE ST</t>
  </si>
  <si>
    <t>219 LESTER PL</t>
  </si>
  <si>
    <t>APT 5 625 READING RD</t>
  </si>
  <si>
    <t>612 AGEE ST</t>
  </si>
  <si>
    <t>105 CHARLESTON LN</t>
  </si>
  <si>
    <t>615 GOLD LEAF DR</t>
  </si>
  <si>
    <t>614 HILLCREST DR</t>
  </si>
  <si>
    <t>612 HILLCREST DR</t>
  </si>
  <si>
    <t>1021 FALOR LN</t>
  </si>
  <si>
    <t>APT A 285 COUNTRIE DR</t>
  </si>
  <si>
    <t>APT 2 245 WADES LN</t>
  </si>
  <si>
    <t>1070 LONG ST</t>
  </si>
  <si>
    <t>825 COLLINS ST</t>
  </si>
  <si>
    <t>APT B 615 READING RD</t>
  </si>
  <si>
    <t>APT 4 499 NEWCOMB ST</t>
  </si>
  <si>
    <t>640 CAMEO CT</t>
  </si>
  <si>
    <t>1014 WOODROW RD</t>
  </si>
  <si>
    <t>290 SOUTH HILL DR</t>
  </si>
  <si>
    <t>115 LORET LN SE</t>
  </si>
  <si>
    <t>APT A 1490 HARMAN DR</t>
  </si>
  <si>
    <t>50 PHOENIX BLVD</t>
  </si>
  <si>
    <t>APT 1 955 READING RD</t>
  </si>
  <si>
    <t>25 JESSIE CIR</t>
  </si>
  <si>
    <t>135 WISTARIA DR</t>
  </si>
  <si>
    <t>1080 LONG ST</t>
  </si>
  <si>
    <t>508 CRAIG ST</t>
  </si>
  <si>
    <t>125 CHARLESTON LN</t>
  </si>
  <si>
    <t>APT A 1389 DOW ST</t>
  </si>
  <si>
    <t>210 DARCI DR</t>
  </si>
  <si>
    <t>APT B 1585 CAMBRIA ST NE</t>
  </si>
  <si>
    <t>50 MERRIMAC RD</t>
  </si>
  <si>
    <t>2070 LUBNA DR</t>
  </si>
  <si>
    <t>1428 SCOTT ST</t>
  </si>
  <si>
    <t>APT B 503 W MAIN ST</t>
  </si>
  <si>
    <t>305 TALL OAK BLVD</t>
  </si>
  <si>
    <t>620 CAMBRIA ST NW</t>
  </si>
  <si>
    <t>2580 N FRANKLIN ST</t>
  </si>
  <si>
    <t>20 FIRST ST SW</t>
  </si>
  <si>
    <t>48 W MAIN ST</t>
  </si>
  <si>
    <t>590 STONE ST</t>
  </si>
  <si>
    <t>APT 4 635 READING RD</t>
  </si>
  <si>
    <t>UNIT E 645 STONE ST</t>
  </si>
  <si>
    <t>385 LIGHT ST</t>
  </si>
  <si>
    <t>APT 48 1785 OLD FARM VILLAGE R</t>
  </si>
  <si>
    <t>125 LORET LN SE</t>
  </si>
  <si>
    <t>355 DUNLAP DR</t>
  </si>
  <si>
    <t>110 ALMETTA AVE</t>
  </si>
  <si>
    <t>130 ALMETTA AVE</t>
  </si>
  <si>
    <t>STE B 1650 CAMBRIA ST NE</t>
  </si>
  <si>
    <t>405 CAMBRIA ST NW</t>
  </si>
  <si>
    <t>4215 CHRISTIE LN</t>
  </si>
  <si>
    <t>APT 7 280 COUNTRIE DR</t>
  </si>
  <si>
    <t>APT B 285 COUNTRIE DR</t>
  </si>
  <si>
    <t>APT B 1000 ELK DR</t>
  </si>
  <si>
    <t>932 ELK DR</t>
  </si>
  <si>
    <t>307 ELLETT DR</t>
  </si>
  <si>
    <t>140 LORET LN SE</t>
  </si>
  <si>
    <t>150 LORET LN SE</t>
  </si>
  <si>
    <t>115 FISHER ST</t>
  </si>
  <si>
    <t>985 FOREST ST</t>
  </si>
  <si>
    <t>UNIT B 2870 N FRANKLIN ST</t>
  </si>
  <si>
    <t>UNIT C 2870 N FRANKLIN ST</t>
  </si>
  <si>
    <t>UNIT D 2870 N FRANKLIN ST</t>
  </si>
  <si>
    <t>UNIT E 2870 N FRANKLIN ST</t>
  </si>
  <si>
    <t>UNIT F 2870 N FRANKLIN ST</t>
  </si>
  <si>
    <t>1085 N FRANKLIN ST</t>
  </si>
  <si>
    <t>1095 N FRANKLIN ST</t>
  </si>
  <si>
    <t>3135 N FRANKLIN ST</t>
  </si>
  <si>
    <t>35 FRANKLIN PARKE CT</t>
  </si>
  <si>
    <t>170 GARNETT DR</t>
  </si>
  <si>
    <t>2555 GLADE DR</t>
  </si>
  <si>
    <t>290 HOLMES ST</t>
  </si>
  <si>
    <t>270 JARRETT DR</t>
  </si>
  <si>
    <t>185 JUSTIN LN</t>
  </si>
  <si>
    <t>1723 LIONS DR</t>
  </si>
  <si>
    <t>1751 LIONS DR</t>
  </si>
  <si>
    <t>2100 LUBNA DR</t>
  </si>
  <si>
    <t>1375 MAHONE ST</t>
  </si>
  <si>
    <t>APT A 505 W MAIN ST</t>
  </si>
  <si>
    <t>39 W MAIN ST</t>
  </si>
  <si>
    <t>LOT 6 10 MOUNT PLEASANT RD</t>
  </si>
  <si>
    <t>1360 MUD PIKE RD</t>
  </si>
  <si>
    <t>1390 MUD PIKE RD</t>
  </si>
  <si>
    <t>APT 2 499 NEWCOMB ST</t>
  </si>
  <si>
    <t>600 OAK TREE BLVD</t>
  </si>
  <si>
    <t>APT 23 1720 OLD FARM VILLAGE R</t>
  </si>
  <si>
    <t>APT 29 1715 OLD FARM VILLAGE R</t>
  </si>
  <si>
    <t>APT 45 1785 OLD FARM VILLAGE R</t>
  </si>
  <si>
    <t>1240 ORANGE LEAF CT</t>
  </si>
  <si>
    <t>1944 PEPPERS FERRY RD</t>
  </si>
  <si>
    <t>APT B 475 PICKETT ST</t>
  </si>
  <si>
    <t>APT B 485 PICKETT ST</t>
  </si>
  <si>
    <t>1695 PROVIDENCE BLVD</t>
  </si>
  <si>
    <t>CO 4 1024 RADFORD ST</t>
  </si>
  <si>
    <t>CO 5 1022 RADFORD ST</t>
  </si>
  <si>
    <t>CO 6 1020 RADFORD ST</t>
  </si>
  <si>
    <t>1042 RADFORD ST</t>
  </si>
  <si>
    <t>890 ROANOKE ST</t>
  </si>
  <si>
    <t>960 ROANOKE ST</t>
  </si>
  <si>
    <t>3180 ROANOKE ST</t>
  </si>
  <si>
    <t>3455 ROANOKE ST</t>
  </si>
  <si>
    <t>3485 ROANOKE ST</t>
  </si>
  <si>
    <t>UNIT A 175 ROBERT ST</t>
  </si>
  <si>
    <t>UNIT B 175 ROBERT ST</t>
  </si>
  <si>
    <t>15 SCATTERGOOD DR NE</t>
  </si>
  <si>
    <t>323 SCATTERGOOD DR NW</t>
  </si>
  <si>
    <t>1434 SCOTT ST</t>
  </si>
  <si>
    <t>1455 SCOTT ST</t>
  </si>
  <si>
    <t>APT 1 480 UNDERWOOD ST</t>
  </si>
  <si>
    <t>385 WARREN ST</t>
  </si>
  <si>
    <t>150 WINDSONG LN</t>
  </si>
  <si>
    <t>50 SALEM LN</t>
  </si>
  <si>
    <t>40 SALEM LN</t>
  </si>
  <si>
    <t>645 TALL OAK BLVD</t>
  </si>
  <si>
    <t>1601-07 N FRANKLIN ST</t>
  </si>
  <si>
    <t>224-226 JONES ST</t>
  </si>
  <si>
    <t>75 SALEM LN</t>
  </si>
  <si>
    <t>85 SALEM LN</t>
  </si>
  <si>
    <t>95 SALEM LN</t>
  </si>
  <si>
    <t>105 SALEM LN</t>
  </si>
  <si>
    <t>350 NEWCOMB ST</t>
  </si>
  <si>
    <t>360 NEWCOMB ST</t>
  </si>
  <si>
    <t>525 WINDSOR DR</t>
  </si>
  <si>
    <t>285 ALDER LN</t>
  </si>
  <si>
    <t>435 HUFF HERITAGE LN</t>
  </si>
  <si>
    <t>55 SALEM LN</t>
  </si>
  <si>
    <t>65 SALEM LN</t>
  </si>
  <si>
    <t>20 PHOENIX BLVD</t>
  </si>
  <si>
    <t>APT A 201 PEPPER ST SE</t>
  </si>
  <si>
    <t>APT B 201 PEPPER ST SE</t>
  </si>
  <si>
    <t>APT C 201 PEPPER ST SE</t>
  </si>
  <si>
    <t>APT D 201 PEPPER ST SE</t>
  </si>
  <si>
    <t>APT E 201 PEPPER ST SE</t>
  </si>
  <si>
    <t>APT F 201 PEPPER ST SE</t>
  </si>
  <si>
    <t>APT G 201 PEPPER ST SE</t>
  </si>
  <si>
    <t>APT H 201 PEPPER ST SE</t>
  </si>
  <si>
    <t>1010 GREEN RIDGE RD</t>
  </si>
  <si>
    <t>1060 NEW VILLAGE DR</t>
  </si>
  <si>
    <t>135 PHOENIX BLVD NW</t>
  </si>
  <si>
    <t>145 PHOENIX BLVD</t>
  </si>
  <si>
    <t>155 PHOENIX BLVD</t>
  </si>
  <si>
    <t>165 PHOENIX BLVD</t>
  </si>
  <si>
    <t>95 PHOENIX BLVD</t>
  </si>
  <si>
    <t>1165 SHERWOOD DR</t>
  </si>
  <si>
    <t>2135 HAMMES ST</t>
  </si>
  <si>
    <t>850 PARK ST</t>
  </si>
  <si>
    <t>1020 BUFFALO DR</t>
  </si>
  <si>
    <t>112 ELLETT DR</t>
  </si>
  <si>
    <t>225 CRAIG ST</t>
  </si>
  <si>
    <t>247 HAYMAKER ST</t>
  </si>
  <si>
    <t>103 HILL ST</t>
  </si>
  <si>
    <t>625 TALL OAK BLVD</t>
  </si>
  <si>
    <t>310 ELLETT RD</t>
  </si>
  <si>
    <t>104 JONES ST</t>
  </si>
  <si>
    <t>760 CARSON DR</t>
  </si>
  <si>
    <t>1624 PROVIDENCE BLVD</t>
  </si>
  <si>
    <t>215 ROBERT ST</t>
  </si>
  <si>
    <t>235 BERKSHIRE DR</t>
  </si>
  <si>
    <t>30 CRESTVIEW ST</t>
  </si>
  <si>
    <t>1295 CEDAR ST</t>
  </si>
  <si>
    <t>495 HOUCHINS RD</t>
  </si>
  <si>
    <t>220 ROBERT ST</t>
  </si>
  <si>
    <t>110 SOPHIA LN SE</t>
  </si>
  <si>
    <t>425 CHRISMAN MILL RD</t>
  </si>
  <si>
    <t>1210 PEPPERS FERRY RD NW</t>
  </si>
  <si>
    <t>310 SUMMITRIDGE RD</t>
  </si>
  <si>
    <t>1320 ORANGE LEAF CT</t>
  </si>
  <si>
    <t>117 HAYMAKER ST</t>
  </si>
  <si>
    <t>1205 SILVER LAKE RD</t>
  </si>
  <si>
    <t>1525 PINE ST</t>
  </si>
  <si>
    <t>365 WAKEMAN CT</t>
  </si>
  <si>
    <t>422 MILLER ST</t>
  </si>
  <si>
    <t>185 WINDSONG LN</t>
  </si>
  <si>
    <t>425 CHEVERLY RD</t>
  </si>
  <si>
    <t>340 LUCAS ST</t>
  </si>
  <si>
    <t>1075 HARLESS ST NE</t>
  </si>
  <si>
    <t>4020 ROANOKE ST</t>
  </si>
  <si>
    <t>2000 DOMINION DR</t>
  </si>
  <si>
    <t>426 MILLER ST</t>
  </si>
  <si>
    <t>428 MILLER ST</t>
  </si>
  <si>
    <t>220 SEQUOIA CIR</t>
  </si>
  <si>
    <t>16 VICTORY HEIGHTS DR</t>
  </si>
  <si>
    <t>525 SILVER LEAF DR</t>
  </si>
  <si>
    <t>105 GRIGGS ST</t>
  </si>
  <si>
    <t>205 FREESTONE DR</t>
  </si>
  <si>
    <t>265 KIMBALL LN</t>
  </si>
  <si>
    <t>450 HARMAN CIR</t>
  </si>
  <si>
    <t>555 SCHAEFFER DR NE</t>
  </si>
  <si>
    <t>160 ASH DR</t>
  </si>
  <si>
    <t>1165 ORANGE LEAF CT</t>
  </si>
  <si>
    <t>420 TURPIN WALK</t>
  </si>
  <si>
    <t>915 CHURCH ST</t>
  </si>
  <si>
    <t>245 KIMBALL LN</t>
  </si>
  <si>
    <t>1085 KING ST</t>
  </si>
  <si>
    <t>LOT 4 995 RIDGEWAY DR</t>
  </si>
  <si>
    <t>2175 PALMER ST NE</t>
  </si>
  <si>
    <t>1050 NEW VILLAGE DR</t>
  </si>
  <si>
    <t>915 OAK TREE BLVD</t>
  </si>
  <si>
    <t>890 HIGH ST</t>
  </si>
  <si>
    <t>585 STUART ST</t>
  </si>
  <si>
    <t>145 SOUTH HILL DR</t>
  </si>
  <si>
    <t>1000 CROSSCREEK DR</t>
  </si>
  <si>
    <t>240 JOHN LEMLEY LN</t>
  </si>
  <si>
    <t>235 JOHN LEMLEY LN</t>
  </si>
  <si>
    <t>APT E 590 NORTH DR</t>
  </si>
  <si>
    <t>100 ASHTON CT</t>
  </si>
  <si>
    <t>105 ASHTON CT</t>
  </si>
  <si>
    <t>1072 ELK DR</t>
  </si>
  <si>
    <t>1005 GREEN RIDGE RD</t>
  </si>
  <si>
    <t>1044 GREEN RIDGE RD</t>
  </si>
  <si>
    <t>201 MILLER ST</t>
  </si>
  <si>
    <t>85 ALEXA LN</t>
  </si>
  <si>
    <t>95 ALEXA LN</t>
  </si>
  <si>
    <t>1040 MILTON AVE</t>
  </si>
  <si>
    <t>2610 N FRANKLIN ST</t>
  </si>
  <si>
    <t>930 OAK TREE BLVD</t>
  </si>
  <si>
    <t>495 TALL OAK BLVD</t>
  </si>
  <si>
    <t>600 BETTY DR</t>
  </si>
  <si>
    <t>55 GRIGGS ST</t>
  </si>
  <si>
    <t>185 WISTARIA DR</t>
  </si>
  <si>
    <t>114 ALLEGHANY ST</t>
  </si>
  <si>
    <t>690 MOUNT PLEASANT RD</t>
  </si>
  <si>
    <t>655 PROGRESS ST</t>
  </si>
  <si>
    <t>760 COLLEGE ST</t>
  </si>
  <si>
    <t>UNIT A 355 CHEROKEE DR</t>
  </si>
  <si>
    <t>295 SILVER LEAF DR</t>
  </si>
  <si>
    <t>95 CULLEN CT</t>
  </si>
  <si>
    <t>1493 SCOTT ST</t>
  </si>
  <si>
    <t>330 WARREN ST</t>
  </si>
  <si>
    <t>101 CHAPEL ST</t>
  </si>
  <si>
    <t>695 READING RD</t>
  </si>
  <si>
    <t>1481 SCOTT ST</t>
  </si>
  <si>
    <t>90 JONES ST SE</t>
  </si>
  <si>
    <t>20 HENLEY DR</t>
  </si>
  <si>
    <t>208 JONES ST</t>
  </si>
  <si>
    <t>125 TALUS LN</t>
  </si>
  <si>
    <t>120 TALUS LN</t>
  </si>
  <si>
    <t>705 DEPOT ST NE</t>
  </si>
  <si>
    <t>108 CHAPEL ST</t>
  </si>
  <si>
    <t>20 DUDLEY DR</t>
  </si>
  <si>
    <t>716 PARK ST</t>
  </si>
  <si>
    <t>120 SPRING BUCK LN</t>
  </si>
  <si>
    <t>200 FISHER ST</t>
  </si>
  <si>
    <t>190 FISHER ST</t>
  </si>
  <si>
    <t>275 DEPOT ST NE</t>
  </si>
  <si>
    <t>410 VIRGINIAN DR</t>
  </si>
  <si>
    <t>127 HAYMAKER ST</t>
  </si>
  <si>
    <t>950 OAK TREE BLVD</t>
  </si>
  <si>
    <t>60 HICKORY DR</t>
  </si>
  <si>
    <t>104 HICKOK ST</t>
  </si>
  <si>
    <t>1815 S FRANKLIN ST</t>
  </si>
  <si>
    <t>115 HAYMAKER ST</t>
  </si>
  <si>
    <t>890 GEORGE EDWARD VIA</t>
  </si>
  <si>
    <t>125 SHOPPERS WAY</t>
  </si>
  <si>
    <t>405 DEPOT ST NW</t>
  </si>
  <si>
    <t>245 BRILLIANT DR</t>
  </si>
  <si>
    <t>815 ATKINSON RD</t>
  </si>
  <si>
    <t>728 PARK ST</t>
  </si>
  <si>
    <t>1700 LIONS DR</t>
  </si>
  <si>
    <t>650 AGEE ST</t>
  </si>
  <si>
    <t>240 ARROWHEAD TRL</t>
  </si>
  <si>
    <t>555 ARROWHEAD TRL</t>
  </si>
  <si>
    <t>120 ASH DR</t>
  </si>
  <si>
    <t>1245 CAMBRIA ST NE</t>
  </si>
  <si>
    <t>535 CHURCH ST</t>
  </si>
  <si>
    <t>100 COLLEGE ST</t>
  </si>
  <si>
    <t>815 COLLEGE ST</t>
  </si>
  <si>
    <t>150 CULLEN CT</t>
  </si>
  <si>
    <t>625 CURTIS DR</t>
  </si>
  <si>
    <t>5 DEPOT ST NE</t>
  </si>
  <si>
    <t>300 DEPOT ST NE</t>
  </si>
  <si>
    <t>540 DEPOT ST NE</t>
  </si>
  <si>
    <t>655 DEPOT ST NE</t>
  </si>
  <si>
    <t>203 1/2 DEPOT ST NW</t>
  </si>
  <si>
    <t>415 DOGWOOD LN</t>
  </si>
  <si>
    <t>970 ELK DR</t>
  </si>
  <si>
    <t>1335 ELK DR</t>
  </si>
  <si>
    <t>695 ELLETT RD</t>
  </si>
  <si>
    <t>1337 ELLETT RD</t>
  </si>
  <si>
    <t>APT A 1290 FOREST ST</t>
  </si>
  <si>
    <t>APT B 1290 FOREST ST</t>
  </si>
  <si>
    <t>1185 FOREST ST</t>
  </si>
  <si>
    <t>1265 FOREST ST</t>
  </si>
  <si>
    <t>11 N FRANKLIN ST</t>
  </si>
  <si>
    <t>113 N FRANKLIN ST</t>
  </si>
  <si>
    <t>3235 N FRANKLIN ST</t>
  </si>
  <si>
    <t>3395 N FRANKLIN ST</t>
  </si>
  <si>
    <t>206 S FRANKLIN ST</t>
  </si>
  <si>
    <t>430 GOLD LEAF DR</t>
  </si>
  <si>
    <t>95 GRIGGS ST</t>
  </si>
  <si>
    <t>125 GUM DR</t>
  </si>
  <si>
    <t>595 HARLESS ST NE</t>
  </si>
  <si>
    <t>101 HICKOK ST</t>
  </si>
  <si>
    <t>710 HIGH ST NE</t>
  </si>
  <si>
    <t>215 HILLSIDE DR</t>
  </si>
  <si>
    <t>40 JAMES ST</t>
  </si>
  <si>
    <t>110 JOHN LEMLEY LN</t>
  </si>
  <si>
    <t>150 JOHN LEMLEY LN</t>
  </si>
  <si>
    <t>170 JOHN LEMLEY LN</t>
  </si>
  <si>
    <t>290 JOHN LEMLEY LN</t>
  </si>
  <si>
    <t>310 JOHN LEMLEY LN</t>
  </si>
  <si>
    <t>320 JOHN LEMLEY LN</t>
  </si>
  <si>
    <t>330 JOHN LEMLEY LN</t>
  </si>
  <si>
    <t>227 LESTER PL</t>
  </si>
  <si>
    <t>229 LESTER PL</t>
  </si>
  <si>
    <t>239 LESTER PL</t>
  </si>
  <si>
    <t>243 LESTER PL</t>
  </si>
  <si>
    <t>500 LESTER ST</t>
  </si>
  <si>
    <t>700 LESTER ST</t>
  </si>
  <si>
    <t>820 LESTER ST</t>
  </si>
  <si>
    <t>600 LIBERTY ST</t>
  </si>
  <si>
    <t>1736 LIONS DR</t>
  </si>
  <si>
    <t>1155 DEPOT ST</t>
  </si>
  <si>
    <t>103 LONGVIEW DR</t>
  </si>
  <si>
    <t>109 LONGVIEW DR</t>
  </si>
  <si>
    <t>1175 MAHONE ST</t>
  </si>
  <si>
    <t>202 E MAIN ST</t>
  </si>
  <si>
    <t>411 E MAIN ST</t>
  </si>
  <si>
    <t>425 MAJESTIC DR</t>
  </si>
  <si>
    <t>400 MAPLE DR</t>
  </si>
  <si>
    <t>STE A 2709 MARKET ST</t>
  </si>
  <si>
    <t>10 MIDWAY PLAZA DR</t>
  </si>
  <si>
    <t>307 MILLER ST</t>
  </si>
  <si>
    <t>575 MINK ST</t>
  </si>
  <si>
    <t>855 MONTGOMERY ST</t>
  </si>
  <si>
    <t>1080 MONTGOMERY ST</t>
  </si>
  <si>
    <t>1100 MONTGOMERY ST</t>
  </si>
  <si>
    <t>1195 MONTGOMERY ST</t>
  </si>
  <si>
    <t>1245 MOOSE DR</t>
  </si>
  <si>
    <t>1255 MOOSE DR</t>
  </si>
  <si>
    <t>1355 MUD PIKE RD</t>
  </si>
  <si>
    <t>1055 MURRAY ST</t>
  </si>
  <si>
    <t>560 NORTH DR</t>
  </si>
  <si>
    <t>815 OAK TREE BLVD</t>
  </si>
  <si>
    <t>850 OAK TREE BLVD</t>
  </si>
  <si>
    <t>940 OAK TREE BLVD</t>
  </si>
  <si>
    <t>970 OAK TREE BLVD</t>
  </si>
  <si>
    <t>1385 ORCHARD ST</t>
  </si>
  <si>
    <t>345 OVERLAND DR</t>
  </si>
  <si>
    <t>1950 PALMER ST NW</t>
  </si>
  <si>
    <t>104 PARK ST</t>
  </si>
  <si>
    <t>3095 PEACH ST</t>
  </si>
  <si>
    <t>950 PEPPERS FERRY RD NW</t>
  </si>
  <si>
    <t>1714 PEPPERS FERRY RD</t>
  </si>
  <si>
    <t>320 PINE HOLLOW RD</t>
  </si>
  <si>
    <t>105 QUALITY RD</t>
  </si>
  <si>
    <t>615 QUESENBERRY ST</t>
  </si>
  <si>
    <t>570 RADFORD ST</t>
  </si>
  <si>
    <t>925 RADFORD ST</t>
  </si>
  <si>
    <t>1013 RADFORD ST</t>
  </si>
  <si>
    <t>285 READING RD</t>
  </si>
  <si>
    <t>535 READING RD</t>
  </si>
  <si>
    <t>1015 RED LEAF CT</t>
  </si>
  <si>
    <t>495 REPUBLIC RD</t>
  </si>
  <si>
    <t>515 REPUBLIC RD</t>
  </si>
  <si>
    <t>LOT 1 1016 RIDGEWAY DR</t>
  </si>
  <si>
    <t>200 RIDGEWOOD RD</t>
  </si>
  <si>
    <t>104 ROANOKE ST</t>
  </si>
  <si>
    <t>212 ROANOKE ST</t>
  </si>
  <si>
    <t>1265 ROANOKE ST</t>
  </si>
  <si>
    <t>2000 ROANOKE ST</t>
  </si>
  <si>
    <t>2230 ROANOKE ST</t>
  </si>
  <si>
    <t>2765 ROANOKE ST</t>
  </si>
  <si>
    <t>2840 ROANOKE ST</t>
  </si>
  <si>
    <t>3195 ROANOKE ST</t>
  </si>
  <si>
    <t>3330 ROANOKE ST</t>
  </si>
  <si>
    <t>3575 ROANOKE ST</t>
  </si>
  <si>
    <t>3710 ROANOKE ST</t>
  </si>
  <si>
    <t>230 ROBERT ST</t>
  </si>
  <si>
    <t>175 ROSEHILL DR</t>
  </si>
  <si>
    <t>105 ROSELAND DR</t>
  </si>
  <si>
    <t>140 SCATTERGOOD DR NW</t>
  </si>
  <si>
    <t>1444 SCOTT ST</t>
  </si>
  <si>
    <t>1465 SCOTT ST</t>
  </si>
  <si>
    <t>55 SECOND ST SW</t>
  </si>
  <si>
    <t>255 SECOND ST SW</t>
  </si>
  <si>
    <t>1180 SHERWOOD DR</t>
  </si>
  <si>
    <t>1005 STAFFORD DR</t>
  </si>
  <si>
    <t>300 STARLIGHT DR</t>
  </si>
  <si>
    <t>400 STARLIGHT DR</t>
  </si>
  <si>
    <t>570 SUNNYSIDE LN</t>
  </si>
  <si>
    <t>270 TALL OAK BLVD</t>
  </si>
  <si>
    <t>565 TALL OAK BLVD</t>
  </si>
  <si>
    <t>585 TALL OAK BLVD</t>
  </si>
  <si>
    <t>385 TANGLEWOOD DR</t>
  </si>
  <si>
    <t>640 TOWER RD</t>
  </si>
  <si>
    <t>890 TOWER RD</t>
  </si>
  <si>
    <t>70 VIRGINIAN DR</t>
  </si>
  <si>
    <t>135 WADES LN</t>
  </si>
  <si>
    <t>255 WAKEMAN CT</t>
  </si>
  <si>
    <t>1390 WALL ST</t>
  </si>
  <si>
    <t>110 WENN DR</t>
  </si>
  <si>
    <t>675 WING ST</t>
  </si>
  <si>
    <t>110 WOODLAND DR</t>
  </si>
  <si>
    <t>620 HILLCREST DR</t>
  </si>
  <si>
    <t>405 HUFF HERITAGE LN</t>
  </si>
  <si>
    <t>20 SALEM LN</t>
  </si>
  <si>
    <t>120 KITTY LN</t>
  </si>
  <si>
    <t>100 KITTY LN</t>
  </si>
  <si>
    <t>170 KITTY LN</t>
  </si>
  <si>
    <t>175 KITTY LN</t>
  </si>
  <si>
    <t>155 KITTY LN</t>
  </si>
  <si>
    <t>420-452 PEPPERS FERRY RD NW</t>
  </si>
  <si>
    <t>100 N FRANKLIN ST</t>
  </si>
  <si>
    <t>1075 OAK TREE BLVD</t>
  </si>
  <si>
    <t>625&amp;635 UNDERWOOD ST</t>
  </si>
  <si>
    <t>203-205 W MAIN ST</t>
  </si>
  <si>
    <t>970&amp;980 LIFE DR</t>
  </si>
  <si>
    <t>950&amp;960 LIFE DR</t>
  </si>
  <si>
    <t>920 LIFE DR</t>
  </si>
  <si>
    <t>1115 OAK TREE BLVD</t>
  </si>
  <si>
    <t>100-258 OAK TREE BLVD</t>
  </si>
  <si>
    <t>5-7 N FRANKLIN ST</t>
  </si>
  <si>
    <t>290 HUFF HERITAGE LN</t>
  </si>
  <si>
    <t>BLDG 12 40-46 E PATRIOT WAY</t>
  </si>
  <si>
    <t>364-368 ARBOR DR</t>
  </si>
  <si>
    <t>110-180 REVOLUTION CIR</t>
  </si>
  <si>
    <t>30-100 REVOLUTION CIR</t>
  </si>
  <si>
    <t>10-20 WASHINGTON AVE</t>
  </si>
  <si>
    <t>BLDG 2/4 10-16/ 20-26 PATRIOT</t>
  </si>
  <si>
    <t>BLDG 1/5 201-207 211-217 PATRI</t>
  </si>
  <si>
    <t>BLDG 3/19 101-107 /111-117 E P</t>
  </si>
  <si>
    <t>BLDG 6/7 221-227 /231-237 PATR</t>
  </si>
  <si>
    <t>BLDG 8/9 241-247 /251-257 PATR</t>
  </si>
  <si>
    <t>BLDG 10/11 191-197 /181-187 E</t>
  </si>
  <si>
    <t>BLDG 13/14 161-167 /171-177 E</t>
  </si>
  <si>
    <t>BLDG 17/18 121-127 /131-137 E</t>
  </si>
  <si>
    <t>BLDG 15/16 141-147 /151-157 E</t>
  </si>
  <si>
    <t>BLDG 2/4 65-115 185  195 REVOL</t>
  </si>
  <si>
    <t>BLDG 7/8 5-55 465  475 REVOLUT</t>
  </si>
  <si>
    <t>300 TECHNOLOGY DR</t>
  </si>
  <si>
    <t>2260 PROSPECT DR</t>
  </si>
  <si>
    <t>1024 FALOR LN</t>
  </si>
  <si>
    <t>105 AKERS FARM RD</t>
  </si>
  <si>
    <t>550 INDUSTRIAL DR</t>
  </si>
  <si>
    <t>535 FALLING BRANCH RD</t>
  </si>
  <si>
    <t>545 FALLING BRANCH RD</t>
  </si>
  <si>
    <t>525 FALLING BRANCH RD</t>
  </si>
  <si>
    <t>905 OAK TREE BLVD</t>
  </si>
  <si>
    <t>145 KITTY LN</t>
  </si>
  <si>
    <t>385 HUFF HERITAGE LN</t>
  </si>
  <si>
    <t>375 HUFF HERITAGE LN</t>
  </si>
  <si>
    <t>115 KITTY LN</t>
  </si>
  <si>
    <t>365 HUFF HERITAGE LN</t>
  </si>
  <si>
    <t>445 MAJESTIC DR</t>
  </si>
  <si>
    <t>710 TOWER RD</t>
  </si>
  <si>
    <t>665 TALL OAK BLVD</t>
  </si>
  <si>
    <t>885 OAK TREE BLVD</t>
  </si>
  <si>
    <t>2700 ROANOKE ST</t>
  </si>
  <si>
    <t>1021 GREEN RIDGE RD</t>
  </si>
  <si>
    <t>140 SPRING BUCK LN</t>
  </si>
  <si>
    <t>510 WINDSOR DR</t>
  </si>
  <si>
    <t>1030 ELK DR</t>
  </si>
  <si>
    <t>1040 ELK DR</t>
  </si>
  <si>
    <t>1050 ELK DR</t>
  </si>
  <si>
    <t>1060 ELK DR</t>
  </si>
  <si>
    <t>635 TALL OAK BLVD</t>
  </si>
  <si>
    <t>45 COPPER BEECH CT</t>
  </si>
  <si>
    <t>1095 NEW VILLAGE DR</t>
  </si>
  <si>
    <t>1075 NEW VILLAGE DR</t>
  </si>
  <si>
    <t>1070 NEW VILLAGE DR</t>
  </si>
  <si>
    <t>515 WINDSOR DR</t>
  </si>
  <si>
    <t>1111 NEW VILLAGE DR</t>
  </si>
  <si>
    <t>1105 NEW VILLAGE DR</t>
  </si>
  <si>
    <t>500 WINDSOR DR</t>
  </si>
  <si>
    <t>425 HUFF HERITAGE LN</t>
  </si>
  <si>
    <t>1015 FALOR LN</t>
  </si>
  <si>
    <t>60 SALEM LN</t>
  </si>
  <si>
    <t>30 SALEM LN</t>
  </si>
  <si>
    <t>70 SALEM LN</t>
  </si>
  <si>
    <t>80 SALEM LN</t>
  </si>
  <si>
    <t>535 WINDSOR DR</t>
  </si>
  <si>
    <t>90 SALEM LN</t>
  </si>
  <si>
    <t>100 SALEM LN</t>
  </si>
  <si>
    <t>1020 GREEN RIDGE RD</t>
  </si>
  <si>
    <t>1100 NEW VILLAGE DR</t>
  </si>
  <si>
    <t>10 PHOENIX BLVD</t>
  </si>
  <si>
    <t>505 FALLING BRANCH RD</t>
  </si>
  <si>
    <t>208 1/2 MILLER ST</t>
  </si>
  <si>
    <t>655 MOUNT PLEASANT RD</t>
  </si>
  <si>
    <t>735 MOUNT PLEASANT RD</t>
  </si>
  <si>
    <t>1117 NEW VILLAGE DR</t>
  </si>
  <si>
    <t>1125 NEW VILLAGE DR</t>
  </si>
  <si>
    <t>1129 NEW VILLAGE DR</t>
  </si>
  <si>
    <t>1135 NEW VILLAGE DR</t>
  </si>
  <si>
    <t>70 PHOENIX BLVD</t>
  </si>
  <si>
    <t>80 PHOENIX BLVD</t>
  </si>
  <si>
    <t>60 PHOENIX BLVD</t>
  </si>
  <si>
    <t>225 WINDSOR DR</t>
  </si>
  <si>
    <t>235 WINDSOR DR</t>
  </si>
  <si>
    <t>625 MOUNT PLEASANT RD</t>
  </si>
  <si>
    <t>2200 PEPPERS FERRY RD</t>
  </si>
  <si>
    <t>1100 OAK TREE BLVD</t>
  </si>
  <si>
    <t>1025 MILTON AVE</t>
  </si>
  <si>
    <t>515 FALLING BRANCH RD</t>
  </si>
  <si>
    <t>1110 NEW VILLAGE DR</t>
  </si>
  <si>
    <t>200 SALEM LN</t>
  </si>
  <si>
    <t>190 SALEM LN</t>
  </si>
  <si>
    <t>180 SALEM LN</t>
  </si>
  <si>
    <t>170 SALEM LN</t>
  </si>
  <si>
    <t>160 SALEM LN</t>
  </si>
  <si>
    <t>150 SALEM LN</t>
  </si>
  <si>
    <t>140 SALEM LN</t>
  </si>
  <si>
    <t>130 SALEM LN</t>
  </si>
  <si>
    <t>120 SALEM LN</t>
  </si>
  <si>
    <t>110 SALEM LN</t>
  </si>
  <si>
    <t>250 CHELSEA LOOP</t>
  </si>
  <si>
    <t>235 CHELSEA LOOP</t>
  </si>
  <si>
    <t>1281 COX LN</t>
  </si>
  <si>
    <t>178 HAYMAKER ST</t>
  </si>
  <si>
    <t>115 SALEM LN</t>
  </si>
  <si>
    <t>125 SALEM LN</t>
  </si>
  <si>
    <t>135 SALEM LN</t>
  </si>
  <si>
    <t>145 SALEM LN</t>
  </si>
  <si>
    <t>155 SALEM LN</t>
  </si>
  <si>
    <t>165 SALEM LN</t>
  </si>
  <si>
    <t>1061 GREEN RIDGE RD</t>
  </si>
  <si>
    <t>255 CHELSEA LOOP</t>
  </si>
  <si>
    <t>220 CHELSEA LOOP</t>
  </si>
  <si>
    <t>230 CHELSEA LOOP</t>
  </si>
  <si>
    <t>260 CHELSEA LOOP</t>
  </si>
  <si>
    <t>630 KEYSTONE DR</t>
  </si>
  <si>
    <t>225 CHELSEA LOOP</t>
  </si>
  <si>
    <t>580 HILLCREST DR</t>
  </si>
  <si>
    <t>570 HILLCREST DR</t>
  </si>
  <si>
    <t>455 CHELSEA LOOP</t>
  </si>
  <si>
    <t>145 ALEXA LN</t>
  </si>
  <si>
    <t>195 WINDSOR DR</t>
  </si>
  <si>
    <t>1463 SCOTT ST</t>
  </si>
  <si>
    <t>1461 SCOTT ST</t>
  </si>
  <si>
    <t>225 SLATE CREEK DR</t>
  </si>
  <si>
    <t>1090 OAK TREE BLVD</t>
  </si>
  <si>
    <t>130 TALL OAK BLVD</t>
  </si>
  <si>
    <t>630 SILVER LAKE RD</t>
  </si>
  <si>
    <t>525 KEYSTONE DR</t>
  </si>
  <si>
    <t>1271 COX LN</t>
  </si>
  <si>
    <t>1045 MILTON AVE</t>
  </si>
  <si>
    <t>155 WINDSOR DR</t>
  </si>
  <si>
    <t>145 WINDSOR DR</t>
  </si>
  <si>
    <t>215 SLATE CREEK DR</t>
  </si>
  <si>
    <t>445 CHELSEA LOOP</t>
  </si>
  <si>
    <t>590 TALL OAK BLVD</t>
  </si>
  <si>
    <t>APT A 45 OVERLAND DR</t>
  </si>
  <si>
    <t>65 ALEXA LN</t>
  </si>
  <si>
    <t>405 CHELSEA LOOP</t>
  </si>
  <si>
    <t>395 CHELSEA LOOP</t>
  </si>
  <si>
    <t>140 TALL OAK BLVD</t>
  </si>
  <si>
    <t>STE D 125 AKERS FARM RD</t>
  </si>
  <si>
    <t>150 ALEXA LN</t>
  </si>
  <si>
    <t>1275 ROANOKE ST</t>
  </si>
  <si>
    <t>100 ALEXA LN</t>
  </si>
  <si>
    <t>280 CHELSEA LOOP</t>
  </si>
  <si>
    <t>290 CHELSEA LOOP</t>
  </si>
  <si>
    <t>515 KEYSTONE DR</t>
  </si>
  <si>
    <t>265 CHELSEA LOOP</t>
  </si>
  <si>
    <t>120 TALL OAK BLVD</t>
  </si>
  <si>
    <t>600 TALL OAK BLVD</t>
  </si>
  <si>
    <t>150 TALL OAK BLVD</t>
  </si>
  <si>
    <t>595 N FRANKLIN ST</t>
  </si>
  <si>
    <t>365 CHELSEA LOOP</t>
  </si>
  <si>
    <t>375 CHELSEA LOOP</t>
  </si>
  <si>
    <t>545 KEYSTONE DR</t>
  </si>
  <si>
    <t>STE B 125 AKERS FARM RD</t>
  </si>
  <si>
    <t>1525 SHERWOOD DR</t>
  </si>
  <si>
    <t>900 ROANOKE ST</t>
  </si>
  <si>
    <t>105 ALEXA LN</t>
  </si>
  <si>
    <t>15 LITTLE JOHN CIR</t>
  </si>
  <si>
    <t>300 ROBIN HOOD DR</t>
  </si>
  <si>
    <t>185 WINDSOR DR</t>
  </si>
  <si>
    <t>580 KEYSTONE DR</t>
  </si>
  <si>
    <t>155 ALEXA LN</t>
  </si>
  <si>
    <t>160 ALEXA LN</t>
  </si>
  <si>
    <t>590 KEYSTONE DR</t>
  </si>
  <si>
    <t>620 KEYSTONE DR</t>
  </si>
  <si>
    <t>87 CONSTON AVE</t>
  </si>
  <si>
    <t>140 CEDAR BLUFF DR</t>
  </si>
  <si>
    <t>420 CHELSEA LOOP</t>
  </si>
  <si>
    <t>STE C 125 AKERS FARM RD</t>
  </si>
  <si>
    <t>615 TALL OAK BLVD</t>
  </si>
  <si>
    <t>675 TALL OAK BLVD</t>
  </si>
  <si>
    <t>425 TALL OAK BLVD</t>
  </si>
  <si>
    <t>150 SPRING BUCK LN</t>
  </si>
  <si>
    <t>935 OAK TREE BLVD</t>
  </si>
  <si>
    <t>30 PHOENIX BLVD</t>
  </si>
  <si>
    <t>165 HUFF HERITAGE LN</t>
  </si>
  <si>
    <t>175 HUFF HERITAGE LN</t>
  </si>
  <si>
    <t>185 HUFF HERITAGE LN</t>
  </si>
  <si>
    <t>140 KITTY LN</t>
  </si>
  <si>
    <t>225 HUFF HERITAGE LN</t>
  </si>
  <si>
    <t>325 HUFF HERITAGE LN</t>
  </si>
  <si>
    <t>415 HUFF HERITAGE LN</t>
  </si>
  <si>
    <t>345 HUFF HERITAGE LN</t>
  </si>
  <si>
    <t>530 WINDSOR DR</t>
  </si>
  <si>
    <t>10 SALEM LN</t>
  </si>
  <si>
    <t>105 HUFF HERITAGE LN</t>
  </si>
  <si>
    <t>925 OAK TREE BLVD</t>
  </si>
  <si>
    <t>1010 MILTON AVE</t>
  </si>
  <si>
    <t>475 MAJESTIC DR</t>
  </si>
  <si>
    <t>520 WINDSOR DR</t>
  </si>
  <si>
    <t>110 KITTY LN</t>
  </si>
  <si>
    <t>205 HUFF HERITAGE LN</t>
  </si>
  <si>
    <t>160 KITTY LN</t>
  </si>
  <si>
    <t>470 MAJESTIC DR</t>
  </si>
  <si>
    <t>545 WINDSOR DR</t>
  </si>
  <si>
    <t>580 SUNNYSIDE LN</t>
  </si>
  <si>
    <t>315 HUFF HERITAGE LN</t>
  </si>
  <si>
    <t>190 KAYS DR</t>
  </si>
  <si>
    <t>120 HUFF HERITAGE LN</t>
  </si>
  <si>
    <t>1080 NEW VILLAGE DR</t>
  </si>
  <si>
    <t>350-420 REVOLUTION CIR</t>
  </si>
  <si>
    <t>15 WELCH CIR</t>
  </si>
  <si>
    <t>150 HUFF HERITAGE LN</t>
  </si>
  <si>
    <t>45 WELCH CIR</t>
  </si>
  <si>
    <t>921 CROSSCREEK DR</t>
  </si>
  <si>
    <t>1030 GREEN RIDGE RD</t>
  </si>
  <si>
    <t>1090 NEW VILLAGE DR</t>
  </si>
  <si>
    <t>1025 GREEN RIDGE RD</t>
  </si>
  <si>
    <t>305 HUFF HERITAGE LN</t>
  </si>
  <si>
    <t>105 KITTY LN</t>
  </si>
  <si>
    <t>155 SPRING BUCK LN</t>
  </si>
  <si>
    <t>270-340 REVOLUTION CIR</t>
  </si>
  <si>
    <t>195 HUFF HERITAGE LN</t>
  </si>
  <si>
    <t>820 HILLCREST DR</t>
  </si>
  <si>
    <t>180 HUFF HERITAGE LN</t>
  </si>
  <si>
    <t>215 HUFF HERITAGE LN</t>
  </si>
  <si>
    <t>110 HUFF HERITAGE LN</t>
  </si>
  <si>
    <t>110 ASHTON CT</t>
  </si>
  <si>
    <t>510 SCHAEFFER DR NE</t>
  </si>
  <si>
    <t>520 SCHAEFFER DR NE</t>
  </si>
  <si>
    <t>155 KAYS DR</t>
  </si>
  <si>
    <t>260 PHOENIX BLVD</t>
  </si>
  <si>
    <t>460 MOUNT PLEASANT RD</t>
  </si>
  <si>
    <t>160 HUFF HERITAGE LN</t>
  </si>
  <si>
    <t>3480 ROANOKE ST</t>
  </si>
  <si>
    <t>140 HUFF HERITAGE LN</t>
  </si>
  <si>
    <t>135 HUFF HERITAGE LN</t>
  </si>
  <si>
    <t>90 PHOENIX BLVD</t>
  </si>
  <si>
    <t>100 HUFF HERITAGE LN</t>
  </si>
  <si>
    <t>210 HUFF HERITAGE LN</t>
  </si>
  <si>
    <t>210 WINDSOR DR</t>
  </si>
  <si>
    <t>230 HUFF HERITAGE LN</t>
  </si>
  <si>
    <t>70 COPPER BEECH CT</t>
  </si>
  <si>
    <t>835 COLLEGE ST</t>
  </si>
  <si>
    <t>. PARKWAY DR</t>
  </si>
  <si>
    <t>455 CHRISMAN MILL RD</t>
  </si>
  <si>
    <t>305 SOUTH HILL DR</t>
  </si>
  <si>
    <t>410 CHRISMAN ST</t>
  </si>
  <si>
    <t>1095 STAFFORD DR</t>
  </si>
  <si>
    <t>1085 STAFFORD DR</t>
  </si>
  <si>
    <t>130 HUFF HERITAGE LN</t>
  </si>
  <si>
    <t>250 HUFF HERITAGE LN</t>
  </si>
  <si>
    <t>1000 GREEN RIDGE RD</t>
  </si>
  <si>
    <t>150 KITTY LN</t>
  </si>
  <si>
    <t>130 KITTY LN</t>
  </si>
  <si>
    <t>270 HUFF HERITAGE LN</t>
  </si>
  <si>
    <t>935 CHRISMAN MILL RD</t>
  </si>
  <si>
    <t>1120 NEW VILLAGE DR</t>
  </si>
  <si>
    <t>335 HUFF HERITAGE LN</t>
  </si>
  <si>
    <t>355 HUFF HERITAGE LN</t>
  </si>
  <si>
    <t>4550 WAYSIDE DR</t>
  </si>
  <si>
    <t>160 WINDSOR DR</t>
  </si>
  <si>
    <t>220 HUFF HERITAGE LN</t>
  </si>
  <si>
    <t>300 HUFF HERITAGE LN</t>
  </si>
  <si>
    <t>330 HUFF HERITAGE LN</t>
  </si>
  <si>
    <t>445 HUFF HERITAGE LN</t>
  </si>
  <si>
    <t>1050 OAK TREE BLVD</t>
  </si>
  <si>
    <t>1060 OAK TREE BLVD</t>
  </si>
  <si>
    <t>165 KITTY LN</t>
  </si>
  <si>
    <t>145 HUFF HERITAGE LN</t>
  </si>
  <si>
    <t>155 CEDAR BLUFF DR</t>
  </si>
  <si>
    <t>1034 GREEN RIDGE RD</t>
  </si>
  <si>
    <t>1219 STAFFORD DR</t>
  </si>
  <si>
    <t>190-260 REVOLUTION CIR</t>
  </si>
  <si>
    <t>350 HUFF HERITAGE LN</t>
  </si>
  <si>
    <t>360 HUFF HERITAGE LN</t>
  </si>
  <si>
    <t>260 HUFF HERITAGE LN</t>
  </si>
  <si>
    <t>240 CHELSEA LOOP</t>
  </si>
  <si>
    <t>275 SCATTERGOOD DR</t>
  </si>
  <si>
    <t>200 WINDSOR DR</t>
  </si>
  <si>
    <t>1005 OAK TREE BLVD</t>
  </si>
  <si>
    <t>1025 OAK TREE BLVD</t>
  </si>
  <si>
    <t>1045 OAK TREE BLVD</t>
  </si>
  <si>
    <t>185 KITTY LN</t>
  </si>
  <si>
    <t>125 KITTY LN</t>
  </si>
  <si>
    <t>215 WINDSOR DR</t>
  </si>
  <si>
    <t>155 HUFF HERITAGE LN</t>
  </si>
  <si>
    <t>240 HUFF HERITAGE LN</t>
  </si>
  <si>
    <t>170 HUFF HERITAGE LN</t>
  </si>
  <si>
    <t>1145 OAK TREE BLVD</t>
  </si>
  <si>
    <t>200 HUFF HERITAGE LN</t>
  </si>
  <si>
    <t>235 HUFF HERITAGE LN</t>
  </si>
  <si>
    <t>1065 OAK TREE BLVD</t>
  </si>
  <si>
    <t>2230 PROSPECT DR</t>
  </si>
  <si>
    <t>245 CHELSEA LOOP</t>
  </si>
  <si>
    <t>195 KITTY LN</t>
  </si>
  <si>
    <t>165 KAYS DR</t>
  </si>
  <si>
    <t>1070 OAK TREE BLVD</t>
  </si>
  <si>
    <t>SPS-7 TOWER RD</t>
  </si>
  <si>
    <t>930 CROSSCREEK DR</t>
  </si>
  <si>
    <t>175 SALEM LN</t>
  </si>
  <si>
    <t>370 HUFF HERITAGE LN</t>
  </si>
  <si>
    <t>280 HUFF HERITAGE LN</t>
  </si>
  <si>
    <t>115 HUFF HERITAGE LN</t>
  </si>
  <si>
    <t>1031 GREEN RIDGE RD</t>
  </si>
  <si>
    <t>1155 OAK TREE BLVD</t>
  </si>
  <si>
    <t>340 HUFF HERITAGE LN</t>
  </si>
  <si>
    <t>310 HUFF HERITAGE LN</t>
  </si>
  <si>
    <t>155 TALUS LN</t>
  </si>
  <si>
    <t>150 TALUS LN</t>
  </si>
  <si>
    <t>25 FLORENCE DR</t>
  </si>
  <si>
    <t>140 WINDSOR DR</t>
  </si>
  <si>
    <t>1545 DIANA DR</t>
  </si>
  <si>
    <t>1542 ROANOKE ST</t>
  </si>
  <si>
    <t>945 BROOKLYN AVE</t>
  </si>
  <si>
    <t>933 BROOKLYN AVE</t>
  </si>
  <si>
    <t>190 HUFF HERITAGE LN</t>
  </si>
  <si>
    <t>103 1/2 COLLEGE ST</t>
  </si>
  <si>
    <t>25 WELCH CIR</t>
  </si>
  <si>
    <t>100 TALL OAK BLVD</t>
  </si>
  <si>
    <t>440 CHELSEA LOOP</t>
  </si>
  <si>
    <t>1035 OAK TREE BLVD</t>
  </si>
  <si>
    <t>530 KEYSTONE DR</t>
  </si>
  <si>
    <t>345 CHELSEA LOOP</t>
  </si>
  <si>
    <t>220 VINNIE AVE</t>
  </si>
  <si>
    <t>1130 NEW VILLAGE DR</t>
  </si>
  <si>
    <t>135 KITTY LN</t>
  </si>
  <si>
    <t>115 ALDWYCH AVE NW</t>
  </si>
  <si>
    <t>1085 OAK TREE BLVD</t>
  </si>
  <si>
    <t>270 CHELSEA LOOP</t>
  </si>
  <si>
    <t>670 KEYSTONE DR</t>
  </si>
  <si>
    <t>975 BROOKLYN AVE</t>
  </si>
  <si>
    <t>1014 BROOKLYN AVE</t>
  </si>
  <si>
    <t>962 BROOKLYN AVE</t>
  </si>
  <si>
    <t>955 BROOKLYN AVE</t>
  </si>
  <si>
    <t>1150 NEW VILLAGE DR</t>
  </si>
  <si>
    <t>3498 ROANOKE ST</t>
  </si>
  <si>
    <t>320 HUFF HERITAGE LN</t>
  </si>
  <si>
    <t>720 E MAIN ST</t>
  </si>
  <si>
    <t>60 COPPER BEECH CT</t>
  </si>
  <si>
    <t>570 TALL OAK BLVD</t>
  </si>
  <si>
    <t>295 JOHN LEMLEY LN</t>
  </si>
  <si>
    <t>1165 OAK TREE BLVD</t>
  </si>
  <si>
    <t>1055 OAK TREE BLVD</t>
  </si>
  <si>
    <t>1565 DIANA DR</t>
  </si>
  <si>
    <t>125 ALDWYCH AVE NW</t>
  </si>
  <si>
    <t>125 HUFF HERITAGE LN</t>
  </si>
  <si>
    <t>130 SPRING BUCK LN</t>
  </si>
  <si>
    <t>1221 STAFFORD DR</t>
  </si>
  <si>
    <t>1095 OAK TREE BLVD</t>
  </si>
  <si>
    <t>650 TALL OAK BLVD</t>
  </si>
  <si>
    <t>640 TALL OAK BLVD</t>
  </si>
  <si>
    <t>580 TALL OAK BLVD</t>
  </si>
  <si>
    <t>1175 OAK TREE BLVD</t>
  </si>
  <si>
    <t>1015 OAK TREE BLVD</t>
  </si>
  <si>
    <t>110 TALL OAK BLVD</t>
  </si>
  <si>
    <t>1635 SHERWOOD DR</t>
  </si>
  <si>
    <t>942 BROOKLYN AVE</t>
  </si>
  <si>
    <t>1135 OAK TREE BLVD</t>
  </si>
  <si>
    <t>135 WINDSOR DR</t>
  </si>
  <si>
    <t>170 WINDSOR DR</t>
  </si>
  <si>
    <t>905 BROOKLYN AVE</t>
  </si>
  <si>
    <t>2177 HAMMES ST</t>
  </si>
  <si>
    <t>1185 OAK TREE BLVD</t>
  </si>
  <si>
    <t>924 BROOKLYN AVE</t>
  </si>
  <si>
    <t>275 CHELSEA LOOP</t>
  </si>
  <si>
    <t>1555 DIANA DR</t>
  </si>
  <si>
    <t>1535 DIANA DR</t>
  </si>
  <si>
    <t>930 BROOKLYN AVE</t>
  </si>
  <si>
    <t>1160 MOOSE DR</t>
  </si>
  <si>
    <t>560 KEYSTONE DR</t>
  </si>
  <si>
    <t>160 KAYS DR</t>
  </si>
  <si>
    <t>300 ROUDABUSH DR</t>
  </si>
  <si>
    <t>175 KAYS DR</t>
  </si>
  <si>
    <t>185 KAYS DR</t>
  </si>
  <si>
    <t>5 WELCH CIR</t>
  </si>
  <si>
    <t>295 MONTGOMERY ST</t>
  </si>
  <si>
    <t>42 DUDLEY DR NW</t>
  </si>
  <si>
    <t>1105 OAK TREE BLVD</t>
  </si>
  <si>
    <t>1425 SHERWOOD DR</t>
  </si>
  <si>
    <t>1405 SHERWOOD DR</t>
  </si>
  <si>
    <t>1415 SHERWOOD DR</t>
  </si>
  <si>
    <t>160 SPRING BUCK LN</t>
  </si>
  <si>
    <t>150 WINDSOR DR</t>
  </si>
  <si>
    <t>170 KAYS DR</t>
  </si>
  <si>
    <t>1005 MILTON AVE</t>
  </si>
  <si>
    <t>1030 FALOR LN</t>
  </si>
  <si>
    <t>1155 NEW VILLAGE DR</t>
  </si>
  <si>
    <t>115 ASHBY ST</t>
  </si>
  <si>
    <t>180 JOHN LEMLEY LN</t>
  </si>
  <si>
    <t>55 E MAIN ST</t>
  </si>
  <si>
    <t>1125 OAK TREE BLVD</t>
  </si>
  <si>
    <t>570 KEYSTONE DR</t>
  </si>
  <si>
    <t>660 TALL OAK BLVD</t>
  </si>
  <si>
    <t>665 HILL ST</t>
  </si>
  <si>
    <t>550 TALL OAK BLVD</t>
  </si>
  <si>
    <t>1640 PEPPERS FERRY RD</t>
  </si>
  <si>
    <t>1015 BROOKLYN AVE</t>
  </si>
  <si>
    <t>99 BRADLEY DR</t>
  </si>
  <si>
    <t>491 HOUCHINS RD</t>
  </si>
  <si>
    <t>685 KEYSTONE DR</t>
  </si>
  <si>
    <t>100 ALDWYCH AVE NW</t>
  </si>
  <si>
    <t>610 TALL OAK BLVD</t>
  </si>
  <si>
    <t>1140 NEW VILLAGE DR</t>
  </si>
  <si>
    <t>505 KEYSTONE DR</t>
  </si>
  <si>
    <t>385 CHELSEA LOOP</t>
  </si>
  <si>
    <t>640 KEYSTONE DR</t>
  </si>
  <si>
    <t>5 KING CHARLES CT</t>
  </si>
  <si>
    <t>115 ASHTON CT</t>
  </si>
  <si>
    <t>1011 MILTON AVE</t>
  </si>
  <si>
    <t>205 WINDSOR DR</t>
  </si>
  <si>
    <t>560 TALL OAK BLVD</t>
  </si>
  <si>
    <t>535 KEYSTONE DR</t>
  </si>
  <si>
    <t>280 ALDER LN</t>
  </si>
  <si>
    <t>905 CROSSCREEK DR</t>
  </si>
  <si>
    <t>315 ROBIN HOOD DR</t>
  </si>
  <si>
    <t>990 CROSSCREEK DR</t>
  </si>
  <si>
    <t>1027 ST CLAIR LN</t>
  </si>
  <si>
    <t>1485 SHERWOOD DR</t>
  </si>
  <si>
    <t>15 FLORENCE DR</t>
  </si>
  <si>
    <t>230 VINNIE AVE</t>
  </si>
  <si>
    <t>1540 YELLOW SULPHUR DR NE</t>
  </si>
  <si>
    <t>3494 ROANOKE ST</t>
  </si>
  <si>
    <t>650 STONE ST</t>
  </si>
  <si>
    <t>3490 ROANOKE ST</t>
  </si>
  <si>
    <t>1505 SHERWOOD DR</t>
  </si>
  <si>
    <t>700 TALL OAK BLVD</t>
  </si>
  <si>
    <t>710 TALL OAK BLVD</t>
  </si>
  <si>
    <t>135 ALDWYCH AVE NW</t>
  </si>
  <si>
    <t>1080 OAK TREE BLVD</t>
  </si>
  <si>
    <t>1008 BROOKLYN AVE</t>
  </si>
  <si>
    <t>100 PHOENIX BLVD</t>
  </si>
  <si>
    <t>110 PHOENIX BLVD</t>
  </si>
  <si>
    <t>120 PHOENIX BLVD</t>
  </si>
  <si>
    <t>670 TALL OAK BLVD</t>
  </si>
  <si>
    <t>680 TALL OAK BLVD</t>
  </si>
  <si>
    <t>690 TALL OAK BLVD</t>
  </si>
  <si>
    <t>3502 ROANOKE ST</t>
  </si>
  <si>
    <t>1515 SHERWOOD DR</t>
  </si>
  <si>
    <t>250 VINNIE AVE</t>
  </si>
  <si>
    <t>1020 ST CLAIR LN</t>
  </si>
  <si>
    <t>250 ROBIN HOOD DR</t>
  </si>
  <si>
    <t>65 FLORENCE DR</t>
  </si>
  <si>
    <t>110 ALDWYCH AVE NW</t>
  </si>
  <si>
    <t>695 KEYSTONE DR</t>
  </si>
  <si>
    <t>620 TALL OAK BLVD</t>
  </si>
  <si>
    <t>630 TALL OAK BLVD</t>
  </si>
  <si>
    <t>1365 RADFORD ST</t>
  </si>
  <si>
    <t>25 KING CHARLES CT</t>
  </si>
  <si>
    <t>101 HAGAN ST NE</t>
  </si>
  <si>
    <t>15 KING CHARLES CT</t>
  </si>
  <si>
    <t>1044 ST CLAIR LN</t>
  </si>
  <si>
    <t>1041 GREEN RIDGE RD</t>
  </si>
  <si>
    <t>936 BROOKLYN AVE</t>
  </si>
  <si>
    <t>65 OVERLOOK DR</t>
  </si>
  <si>
    <t>10 KING CHARLES CT</t>
  </si>
  <si>
    <t>1495 SHERWOOD DR</t>
  </si>
  <si>
    <t>300 CHELSEA LOOP</t>
  </si>
  <si>
    <t>665 KEYSTONE DR</t>
  </si>
  <si>
    <t>50 FLORENCE DR</t>
  </si>
  <si>
    <t>225 JOHN LEMLEY LN</t>
  </si>
  <si>
    <t>130 ROBIN HOOD DR</t>
  </si>
  <si>
    <t>140 ROBIN HOOD DR</t>
  </si>
  <si>
    <t>60 LITTLE JOHN CIR</t>
  </si>
  <si>
    <t>1215 STAFFORD DR</t>
  </si>
  <si>
    <t>120 ALDWYCH AVE</t>
  </si>
  <si>
    <t>130 ALDWYCH AVE</t>
  </si>
  <si>
    <t>2285 PROSPECT DR</t>
  </si>
  <si>
    <t>240 VINNIE AVE</t>
  </si>
  <si>
    <t>200 KAYS DR</t>
  </si>
  <si>
    <t>510 KEYSTONE DR</t>
  </si>
  <si>
    <t>305 ROBIN HOOD DR</t>
  </si>
  <si>
    <t>466 TOMAHAWK DR</t>
  </si>
  <si>
    <t>165 WINDSOR DR</t>
  </si>
  <si>
    <t>75 FLORENCE DR</t>
  </si>
  <si>
    <t>145 ALDWYCH AVE</t>
  </si>
  <si>
    <t>60 FLORENCE DR</t>
  </si>
  <si>
    <t>. MELINDA'S MELODY</t>
  </si>
  <si>
    <t>165 ALEXA LN</t>
  </si>
  <si>
    <t>275 ROBIN HOOD DR</t>
  </si>
  <si>
    <t>140 ALDWYCH AVE</t>
  </si>
  <si>
    <t>430 CHELSEA LOOP</t>
  </si>
  <si>
    <t>355 CHELSEA LOOP</t>
  </si>
  <si>
    <t>190 BISHOPS GATE RD</t>
  </si>
  <si>
    <t>455 INDUSTRIAL DR</t>
  </si>
  <si>
    <t>655 HILL ST</t>
  </si>
  <si>
    <t>215 ROBIN HOOD DR</t>
  </si>
  <si>
    <t>1510 SHERWOOD DR</t>
  </si>
  <si>
    <t>2245 PROSPECT DR</t>
  </si>
  <si>
    <t>90 ALEXA LN</t>
  </si>
  <si>
    <t>295 TECHNOLOGY DR</t>
  </si>
  <si>
    <t>5 FLORENCE DR</t>
  </si>
  <si>
    <t>3470 ROANOKE ST</t>
  </si>
  <si>
    <t>680 KEYSTONE DR</t>
  </si>
  <si>
    <t>675 KEYSTONE DR</t>
  </si>
  <si>
    <t>260 ROBIN HOOD DR</t>
  </si>
  <si>
    <t>1130 CROSSCREEK DR</t>
  </si>
  <si>
    <t>290 ROBIN HOOD DR</t>
  </si>
  <si>
    <t>270 ROBIN HOOD DR</t>
  </si>
  <si>
    <t>655 KEYSTONE DR</t>
  </si>
  <si>
    <t>280 ROBIN HOOD DR</t>
  </si>
  <si>
    <t>3466 ROANOKE ST</t>
  </si>
  <si>
    <t>1200 RIGBY ST</t>
  </si>
  <si>
    <t>840 RADFORD ST</t>
  </si>
  <si>
    <t>150 ROBIN HOOD DR</t>
  </si>
  <si>
    <t>160 ROBIN HOOD DR</t>
  </si>
  <si>
    <t>170 ROBIN HOOD DR</t>
  </si>
  <si>
    <t>180 ROBIN HOOD DR</t>
  </si>
  <si>
    <t>605 KEYSTONE DR</t>
  </si>
  <si>
    <t>610 KEYSTONE DR</t>
  </si>
  <si>
    <t>615 KEYSTONE DR</t>
  </si>
  <si>
    <t>260 JOHN LEMLEY LN</t>
  </si>
  <si>
    <t>270 JOHN LEMLEY LN</t>
  </si>
  <si>
    <t>1121 CROSSCREEK DR</t>
  </si>
  <si>
    <t>190 ROBIN HOOD DR</t>
  </si>
  <si>
    <t>1540 SHERWOOD DR</t>
  </si>
  <si>
    <t>185 ROBIN HOOD DR</t>
  </si>
  <si>
    <t>145 DUNLAP DR</t>
  </si>
  <si>
    <t>145 ROUDABUSH DR</t>
  </si>
  <si>
    <t>200 ROBIN HOOD DR</t>
  </si>
  <si>
    <t>210 ROBIN HOOD DR</t>
  </si>
  <si>
    <t>220 ROBIN HOOD DR</t>
  </si>
  <si>
    <t>925 BROOKLYN AVE</t>
  </si>
  <si>
    <t>65 HARKRADER ST</t>
  </si>
  <si>
    <t>250 JOHN LEMLEY LN</t>
  </si>
  <si>
    <t>645 KEYSTONE DR</t>
  </si>
  <si>
    <t>660 KEYSTONE DR</t>
  </si>
  <si>
    <t>600 N FRANKLIN ST</t>
  </si>
  <si>
    <t>1115 CROSSCREEK DR</t>
  </si>
  <si>
    <t>1110 CROSSCREEK DR</t>
  </si>
  <si>
    <t>600 KEYSTONE DR</t>
  </si>
  <si>
    <t>450 CHELSEA LOOP</t>
  </si>
  <si>
    <t>135 ROUDABUSH DR</t>
  </si>
  <si>
    <t>1530 SHERWOOD DR</t>
  </si>
  <si>
    <t>230 ROBIN HOOD DR</t>
  </si>
  <si>
    <t>40 FLORENCE DR</t>
  </si>
  <si>
    <t>90 OAK TREE BLVD</t>
  </si>
  <si>
    <t>35 FLORENCE DR</t>
  </si>
  <si>
    <t>240 ROBIN HOOD DR</t>
  </si>
  <si>
    <t>99 HAGAN ST</t>
  </si>
  <si>
    <t>175 WINDSOR DR</t>
  </si>
  <si>
    <t>585 KEYSTONE DR</t>
  </si>
  <si>
    <t>595 KEYSTONE DR</t>
  </si>
  <si>
    <t>1520 SHERWOOD DR</t>
  </si>
  <si>
    <t>50 LITTLE JOHN CIR</t>
  </si>
  <si>
    <t>1465 SHERWOOD DR</t>
  </si>
  <si>
    <t>1475 SHERWOOD DR</t>
  </si>
  <si>
    <t>125 ASHTON CT</t>
  </si>
  <si>
    <t>1105 STAFFORD DR NW</t>
  </si>
  <si>
    <t>310 ROBIN HOOD DR</t>
  </si>
  <si>
    <t>940 CROSSCREEK DR</t>
  </si>
  <si>
    <t>950 CROSSCREEK DR</t>
  </si>
  <si>
    <t>140 ALEXA LN</t>
  </si>
  <si>
    <t>555 KEYSTONE DR</t>
  </si>
  <si>
    <t>170 ALEXA LN</t>
  </si>
  <si>
    <t>1445 SHERWOOD DR</t>
  </si>
  <si>
    <t>1455 SHERWOOD DR</t>
  </si>
  <si>
    <t>410 CHELSEA LOOP</t>
  </si>
  <si>
    <t>260 VINNIE AVE NW</t>
  </si>
  <si>
    <t>270 VINNIE AVE NW</t>
  </si>
  <si>
    <t>380 CHELSEA LOOP</t>
  </si>
  <si>
    <t>295 ALDER LN NW</t>
  </si>
  <si>
    <t>110 ALEXA LN NW</t>
  </si>
  <si>
    <t>70 ALEXA LN NW</t>
  </si>
  <si>
    <t>1535 SHERWOOD DR</t>
  </si>
  <si>
    <t>280 VINNIE AVE NW</t>
  </si>
  <si>
    <t>290 VINNIE AVE NW</t>
  </si>
  <si>
    <t>190 ALEXA LN</t>
  </si>
  <si>
    <t>140 CRAIG ST</t>
  </si>
  <si>
    <t>1545 SHERWOOD DR NE</t>
  </si>
  <si>
    <t>340 ROBIN HOOD DR</t>
  </si>
  <si>
    <t>15 STATION LN</t>
  </si>
  <si>
    <t>325 ROBIN HOOD RD</t>
  </si>
  <si>
    <t>345 PHOENIX BLVD</t>
  </si>
  <si>
    <t>119 FISHER ST NE</t>
  </si>
  <si>
    <t>117 FISHER ST NE</t>
  </si>
  <si>
    <t>123 FISHER ST NE</t>
  </si>
  <si>
    <t>125 FISHER ST NE</t>
  </si>
  <si>
    <t>121 FISHER ST NE</t>
  </si>
  <si>
    <t>1555 SHERWOOD DR NE</t>
  </si>
  <si>
    <t>55 ALEXA LN NW</t>
  </si>
  <si>
    <t>60 ALEXA LN NW</t>
  </si>
  <si>
    <t>350 ROBIN HOOD DR NE</t>
  </si>
  <si>
    <t>25 STATION LN</t>
  </si>
  <si>
    <t>35 STATION LN</t>
  </si>
  <si>
    <t>45 STATION LN</t>
  </si>
  <si>
    <t>55 STATION LN</t>
  </si>
  <si>
    <t>65 STATION LN</t>
  </si>
  <si>
    <t>10 STATION LN</t>
  </si>
  <si>
    <t>20 STATION LN</t>
  </si>
  <si>
    <t>30 STATION LN</t>
  </si>
  <si>
    <t>40 STATION LN</t>
  </si>
  <si>
    <t>40 SUMMITRIDGE RD</t>
  </si>
  <si>
    <t>180 ALEXA LN NW</t>
  </si>
  <si>
    <t>45 ALEXA LN</t>
  </si>
  <si>
    <t>130 CRAIG ST NE</t>
  </si>
  <si>
    <t>300 VINNIE AVE NW</t>
  </si>
  <si>
    <t>310 VINNIE AVE NW</t>
  </si>
  <si>
    <t>175 PHOENIX BLVD NW</t>
  </si>
  <si>
    <t>185 PHOENIX BLVD NW</t>
  </si>
  <si>
    <t>50 ALEXA LN NW</t>
  </si>
  <si>
    <t>4330 ROANOKE ST</t>
  </si>
  <si>
    <t>4320 ROANOKE ST</t>
  </si>
  <si>
    <t>40 ALEXA LN NW</t>
  </si>
  <si>
    <t>85 HOWERY ST SE</t>
  </si>
  <si>
    <t>335 ROBIN HOOD DR</t>
  </si>
  <si>
    <t>370 CHELSEA LOOP NW</t>
  </si>
  <si>
    <t>320 VINNIE AVE NW</t>
  </si>
  <si>
    <t>30 ALEXA LN NW</t>
  </si>
  <si>
    <t>330 VINNIE AVE NW</t>
  </si>
  <si>
    <t>1810 CUB CIR NW</t>
  </si>
  <si>
    <t>20 ALEXA LN NW</t>
  </si>
  <si>
    <t>115 ALEXA LN NW</t>
  </si>
  <si>
    <t>1812 CUB CIR NW</t>
  </si>
  <si>
    <t>256 PHOENIX BLVD NW</t>
  </si>
  <si>
    <t>1820 CUB CIR NW</t>
  </si>
  <si>
    <t>1822 CUB CIR NW</t>
  </si>
  <si>
    <t>360 CHELSEA LOOP NW</t>
  </si>
  <si>
    <t>1005 TRENTON CT NE</t>
  </si>
  <si>
    <t>1015 TRENTON CT NE</t>
  </si>
  <si>
    <t>1025 TRENTON CT NE</t>
  </si>
  <si>
    <t>1261 COX LN</t>
  </si>
  <si>
    <t>1853 CUB CIR NW</t>
  </si>
  <si>
    <t>1855 CUB CIR NW</t>
  </si>
  <si>
    <t>230 PHOENIX BLVD NW</t>
  </si>
  <si>
    <t>240 PHOENIX BLVD NW</t>
  </si>
  <si>
    <t>250 PHOENIX BLVD NW</t>
  </si>
  <si>
    <t>1805 CUB CIR NW</t>
  </si>
  <si>
    <t>1811 CUB CIR NW</t>
  </si>
  <si>
    <t>1832 CUB CIR NW</t>
  </si>
  <si>
    <t>220 PHOENIX BLVD</t>
  </si>
  <si>
    <t>210 PHOENIX BLVD</t>
  </si>
  <si>
    <t>1851 CUB CIR NW</t>
  </si>
  <si>
    <t>350 CHELSEA LOOP</t>
  </si>
  <si>
    <t>1849 CUB CIR</t>
  </si>
  <si>
    <t>1840 CUB CIR</t>
  </si>
  <si>
    <t>1815 CUB CIR</t>
  </si>
  <si>
    <t>1821 CUB CIR</t>
  </si>
  <si>
    <t>1847 CUB CIR</t>
  </si>
  <si>
    <t>1819 CUB CIR</t>
  </si>
  <si>
    <t>475 HOUCHINS RD</t>
  </si>
  <si>
    <t>APT A 202 HILL ST NE</t>
  </si>
  <si>
    <t>APT B 202 HILL ST NE</t>
  </si>
  <si>
    <t>APT C 202 HILL ST NE</t>
  </si>
  <si>
    <t>APT D 202 HILL ST NE</t>
  </si>
  <si>
    <t>130 BOZEMAN TRL</t>
  </si>
  <si>
    <t>150 BOZEMAN TRL</t>
  </si>
  <si>
    <t>140 BOZEMAN TRL</t>
  </si>
  <si>
    <t>120 BOZEMAN TRL</t>
  </si>
  <si>
    <t>110 BOZEMAN TRL</t>
  </si>
  <si>
    <t>100 BOZEMAN TRL</t>
  </si>
  <si>
    <t>1842 CUB CIR NW</t>
  </si>
  <si>
    <t>1844 CUB CIR</t>
  </si>
  <si>
    <t>1841 CUB CIR NW</t>
  </si>
  <si>
    <t>1813 CUB CIR NW</t>
  </si>
  <si>
    <t>125 ROBIN HOOD DR NE</t>
  </si>
  <si>
    <t>135 ROBIN HOOD DR NW</t>
  </si>
  <si>
    <t>1834 CUB CIR NW</t>
  </si>
  <si>
    <t>1852 CUB CIR NW</t>
  </si>
  <si>
    <t>339 PHOENIX BLVD NW</t>
  </si>
  <si>
    <t>STE A 37 W MAIN ST</t>
  </si>
  <si>
    <t>250 LUNARIA LN NW</t>
  </si>
  <si>
    <t>260 LUNARIA LN NW</t>
  </si>
  <si>
    <t>290 LUNARIA LN</t>
  </si>
  <si>
    <t>280 LUNARIA LN</t>
  </si>
  <si>
    <t>270 LUNARIA LN</t>
  </si>
  <si>
    <t>300 LUNARIA LN</t>
  </si>
  <si>
    <t>275 LUNARIA LN NW</t>
  </si>
  <si>
    <t>265 LUNARIA LN NW</t>
  </si>
  <si>
    <t>255 LUNARIA LN NW</t>
  </si>
  <si>
    <t>245 LUNARIA LN NW</t>
  </si>
  <si>
    <t>235 LUNARIA LN NW</t>
  </si>
  <si>
    <t>225 LUNARIA LN NW</t>
  </si>
  <si>
    <t>215 LUNARIA LN NW</t>
  </si>
  <si>
    <t>205 LUNARIA LN NW</t>
  </si>
  <si>
    <t>1838 CUB CIR</t>
  </si>
  <si>
    <t>235 WHITE PINE DR</t>
  </si>
  <si>
    <t>295 LUNARIA LN NW</t>
  </si>
  <si>
    <t>305 LUNARIA LN NW</t>
  </si>
  <si>
    <t>315 LUNARIA LN NW</t>
  </si>
  <si>
    <t>325 LUNARIA LN NW</t>
  </si>
  <si>
    <t>335 LUNARIA LN NW</t>
  </si>
  <si>
    <t>345 LUNARIA LN NW</t>
  </si>
  <si>
    <t>1850 CUB CIR</t>
  </si>
  <si>
    <t>475 PIN OAK DR</t>
  </si>
  <si>
    <t>465 PIN OAK DR</t>
  </si>
  <si>
    <t>405 PIN OAK DR</t>
  </si>
  <si>
    <t>415 PIN OAK DR</t>
  </si>
  <si>
    <t>495 PIN OAK DR</t>
  </si>
  <si>
    <t>425 PIN OAK DR</t>
  </si>
  <si>
    <t>485 PIN OAK DR</t>
  </si>
  <si>
    <t>435 PIN OAK DR</t>
  </si>
  <si>
    <t>450 PIN OAK DR NW</t>
  </si>
  <si>
    <t>560 PIN OAK DR</t>
  </si>
  <si>
    <t>510 PIN OAK DR</t>
  </si>
  <si>
    <t>520 PIN OAK DR</t>
  </si>
  <si>
    <t>600 PIN OAK DR</t>
  </si>
  <si>
    <t>610 PIN OAK DR</t>
  </si>
  <si>
    <t>550 PIN OAK DR</t>
  </si>
  <si>
    <t>570 PIN OAK DR</t>
  </si>
  <si>
    <t>580 PIN OAK DR</t>
  </si>
  <si>
    <t>40 LITTLE JOHN CIR</t>
  </si>
  <si>
    <t>145 JOHN LEMLEY LN</t>
  </si>
  <si>
    <t>175 ROUDABUSH DR</t>
  </si>
  <si>
    <t>310 CHELSEA LOOP</t>
  </si>
  <si>
    <t>1410 KENSINGTON WAY</t>
  </si>
  <si>
    <t>165 ROUDABUSH DR</t>
  </si>
  <si>
    <t>205 ROBIN HOOD DR</t>
  </si>
  <si>
    <t>575 KEYSTONE DR</t>
  </si>
  <si>
    <t>635 KEYSTONE DR</t>
  </si>
  <si>
    <t>625 KEYSTONE DR</t>
  </si>
  <si>
    <t>85 FLORENCE DR</t>
  </si>
  <si>
    <t>205 ROUDABUSH DR</t>
  </si>
  <si>
    <t>1847 AKERS ST</t>
  </si>
  <si>
    <t>525 STARLIGHT DR</t>
  </si>
  <si>
    <t>30 FLORENCE DR NW</t>
  </si>
  <si>
    <t>1139 CROSSCREEK DR</t>
  </si>
  <si>
    <t>750 HARLESS ST NE</t>
  </si>
  <si>
    <t>1129 CROSSCREEK DR</t>
  </si>
  <si>
    <t>1118 CROSSCREEK DR</t>
  </si>
  <si>
    <t>948 BROOKLYN AVE</t>
  </si>
  <si>
    <t>20 FLORENCE DR NW</t>
  </si>
  <si>
    <t>195 ROBIN HOOD DR</t>
  </si>
  <si>
    <t>80 ALEXA LN</t>
  </si>
  <si>
    <t>270 ROUDABUSH DR</t>
  </si>
  <si>
    <t>200 TECHNOLOGY DR</t>
  </si>
  <si>
    <t>565 KEYSTONE DR</t>
  </si>
  <si>
    <t>1415 KENSINGTON WAY</t>
  </si>
  <si>
    <t>1400 KENSINGTON WAY</t>
  </si>
  <si>
    <t>390 CHELSEA LOOP</t>
  </si>
  <si>
    <t>400 CHELSEA LOOP</t>
  </si>
  <si>
    <t>120 ASHTON CT</t>
  </si>
  <si>
    <t>1435 SHERWOOD DR</t>
  </si>
  <si>
    <t>1035 ST CLAIR LN</t>
  </si>
  <si>
    <t>125 ROUDABUSH DR</t>
  </si>
  <si>
    <t>195 ROUDABUSH DR</t>
  </si>
  <si>
    <t>255 JOHN LEMLEY LN</t>
  </si>
  <si>
    <t>265 JOHN LEMLEY LN</t>
  </si>
  <si>
    <t>135 ALEXA LN</t>
  </si>
  <si>
    <t>285 ROBIN HOOD DR</t>
  </si>
  <si>
    <t>195 ALEXA LN NW</t>
  </si>
  <si>
    <t>185 ALEXA LN NW</t>
  </si>
  <si>
    <t>30 LITTLE JOHN CIR</t>
  </si>
  <si>
    <t>295 ROBIN HOOD DR</t>
  </si>
  <si>
    <t>10 HEATHER DR NW</t>
  </si>
  <si>
    <t>20 HEATHER DR NW</t>
  </si>
  <si>
    <t>285 JOHN LEMLEY LN SE</t>
  </si>
  <si>
    <t>325 ROUDABUSH DR</t>
  </si>
  <si>
    <t>320 ROBIN HOOD DR</t>
  </si>
  <si>
    <t>330 ROBIN HOOD DR NE</t>
  </si>
  <si>
    <t>25 BADGER ST</t>
  </si>
  <si>
    <t>1405 KENSINGTON WAY NW</t>
  </si>
  <si>
    <t>190 JOHN LEMLEY LN</t>
  </si>
  <si>
    <t>120 ALEXA LN NW</t>
  </si>
  <si>
    <t>1180 SPRUCE ST SE</t>
  </si>
  <si>
    <t>150 ALDWYCH AVE NW</t>
  </si>
  <si>
    <t>155 ALDWYCH AVE NW</t>
  </si>
  <si>
    <t>170 ALDWYCH AVE NW</t>
  </si>
  <si>
    <t>285 ROUDABUSH DR</t>
  </si>
  <si>
    <t>380 CRAIGS MOUNTAIN RD</t>
  </si>
  <si>
    <t>1400 SHERWOOD DR NE</t>
  </si>
  <si>
    <t>670 SCATTERGOOD DR</t>
  </si>
  <si>
    <t>1211 STAFFORD DR</t>
  </si>
  <si>
    <t>1051 GREEN RIDGE RD</t>
  </si>
  <si>
    <t>1136 CROSSCREEK DR</t>
  </si>
  <si>
    <t>1124 CROSSCREEK DR</t>
  </si>
  <si>
    <t>130 ALEXA LN NW</t>
  </si>
  <si>
    <t>95 FLORENCE DR NW</t>
  </si>
  <si>
    <t>210 ROUDABUSH DR</t>
  </si>
  <si>
    <t>220 ROUDABUSH DR</t>
  </si>
  <si>
    <t>215 ROUDABUSH DR NW</t>
  </si>
  <si>
    <t>617 E MAIN ST</t>
  </si>
  <si>
    <t>165 ALDWYCH AVE NW</t>
  </si>
  <si>
    <t>160 ALDWYCH AVE NW</t>
  </si>
  <si>
    <t>370 ROBIN HOOD DR</t>
  </si>
  <si>
    <t>35 HEATHER DR NW</t>
  </si>
  <si>
    <t>360 ROBIN HOOD DR NE</t>
  </si>
  <si>
    <t>155 JOHN LEMLEY LN SE</t>
  </si>
  <si>
    <t>1045 GREEN RIDGE RD</t>
  </si>
  <si>
    <t>75 STATION LN</t>
  </si>
  <si>
    <t>240 ROUDABUSH DR NW</t>
  </si>
  <si>
    <t>1410 SHERWOOD DR NE</t>
  </si>
  <si>
    <t>205 PHOENIX BLVD NW</t>
  </si>
  <si>
    <t>30 HEATHER DR NW</t>
  </si>
  <si>
    <t>180 ALDWYCH AVE</t>
  </si>
  <si>
    <t>185 ALDWYCH AVE</t>
  </si>
  <si>
    <t>225 ALDWYCH AVE</t>
  </si>
  <si>
    <t>1026 ST CLAIR LN</t>
  </si>
  <si>
    <t>1420 SHERWOOD DR NE</t>
  </si>
  <si>
    <t>1430 SHERWOOD DR NE</t>
  </si>
  <si>
    <t>1145 CROSSCREEK DR</t>
  </si>
  <si>
    <t>165 JOHN LEMLEY LN SE</t>
  </si>
  <si>
    <t>235 MELODY DR</t>
  </si>
  <si>
    <t>1440 SHERWOOD DR NE</t>
  </si>
  <si>
    <t>1450 SHERWOOD DR NE</t>
  </si>
  <si>
    <t>35 ALEXA LN NW</t>
  </si>
  <si>
    <t>320 CHELSEA LOOP</t>
  </si>
  <si>
    <t>1050 GREEN RIDGE RD</t>
  </si>
  <si>
    <t>1021 ST CLAIR LN</t>
  </si>
  <si>
    <t>235 ROUDABUSH DR NW</t>
  </si>
  <si>
    <t>225 ROUDABUSH DR NW</t>
  </si>
  <si>
    <t>345 ROUDABUSH DR NW</t>
  </si>
  <si>
    <t>245 MELODY DR NW</t>
  </si>
  <si>
    <t>1931 MUD PIKE RD</t>
  </si>
  <si>
    <t>175 ALDWYCH AVE</t>
  </si>
  <si>
    <t>195 PHOENIX BLVD NW</t>
  </si>
  <si>
    <t>200 SCATTERGOOD DR NW</t>
  </si>
  <si>
    <t>135 TECHNOLOGY DR SE</t>
  </si>
  <si>
    <t>205 ALEXA LN NW</t>
  </si>
  <si>
    <t>1125 LONG ST</t>
  </si>
  <si>
    <t>1800 CUB CIR NW</t>
  </si>
  <si>
    <t>1802 CUB CIR NW</t>
  </si>
  <si>
    <t>1804 CUB CIR NW</t>
  </si>
  <si>
    <t>175 ALEXA LN NW</t>
  </si>
  <si>
    <t>620 CANAAN RD SE</t>
  </si>
  <si>
    <t>230 WYNWOOD CIR NW</t>
  </si>
  <si>
    <t>730 HARLESS ST NE</t>
  </si>
  <si>
    <t>685 STAFFORD DR</t>
  </si>
  <si>
    <t>215 ALEXA LN NW</t>
  </si>
  <si>
    <t>1020 FALOR LN</t>
  </si>
  <si>
    <t>968 BROOKLYN AVE</t>
  </si>
  <si>
    <t>220 WYNWOOD CIR NW</t>
  </si>
  <si>
    <t>25 ALEXA LN NW</t>
  </si>
  <si>
    <t>215 ALDWYCH AVE NW</t>
  </si>
  <si>
    <t>1806 CUB CIR NW</t>
  </si>
  <si>
    <t>255 ROUDABUSH DR NW</t>
  </si>
  <si>
    <t>1808 CUB CIR NW</t>
  </si>
  <si>
    <t>345 ROBIN HOOD DR NE</t>
  </si>
  <si>
    <t>258 ECONOMY ST</t>
  </si>
  <si>
    <t>1495 KENSINGTON WAY</t>
  </si>
  <si>
    <t>1127 LONG ST</t>
  </si>
  <si>
    <t>15 ALEXA LN NW</t>
  </si>
  <si>
    <t>125 ALEXA LN NW</t>
  </si>
  <si>
    <t>847 WOODROW RD NE</t>
  </si>
  <si>
    <t>1818 CUB CIR NW</t>
  </si>
  <si>
    <t>1816 CUB CIR NW</t>
  </si>
  <si>
    <t>1814 CUB CIR NW</t>
  </si>
  <si>
    <t>1430 KENSINGTON WAY NW</t>
  </si>
  <si>
    <t>1440 KENSINGTON WAY NW</t>
  </si>
  <si>
    <t>205 ALDWYCH AVE NW</t>
  </si>
  <si>
    <t>1585 DIANA DR</t>
  </si>
  <si>
    <t>485 CHRISMAN MILL RD</t>
  </si>
  <si>
    <t>1824 CUB CIR NW</t>
  </si>
  <si>
    <t>630 CANAAN RD</t>
  </si>
  <si>
    <t>2501 MARKET ST</t>
  </si>
  <si>
    <t>250 ROUDABUSH DR NW</t>
  </si>
  <si>
    <t>305 ROUDABUSH DR NW</t>
  </si>
  <si>
    <t>375 ROUDABUSH DR NW</t>
  </si>
  <si>
    <t>255 MELODY DR NW</t>
  </si>
  <si>
    <t>240 WYNWOOD CIR</t>
  </si>
  <si>
    <t>385 ROUDABUSH DR NW</t>
  </si>
  <si>
    <t>165 WALTERS DR</t>
  </si>
  <si>
    <t>1315 SCOTT ST</t>
  </si>
  <si>
    <t>1305 SCOTT ST</t>
  </si>
  <si>
    <t>1295 SCOTT ST</t>
  </si>
  <si>
    <t>1280 SCOTT ST</t>
  </si>
  <si>
    <t>1060 GREEN RIDGE RD</t>
  </si>
  <si>
    <t>1000 BROOKLYN AVE</t>
  </si>
  <si>
    <t>1500 PEPPERS FERRY RD</t>
  </si>
  <si>
    <t>1445 KENSINGTON WAY NW</t>
  </si>
  <si>
    <t>2657 ROANOKE ST</t>
  </si>
  <si>
    <t>1014 ST CLAIR LN</t>
  </si>
  <si>
    <t>5 ALEXA LN NW</t>
  </si>
  <si>
    <t>225 ALEXA LN NW</t>
  </si>
  <si>
    <t>3225 N FRANKLIN ST</t>
  </si>
  <si>
    <t>1131 LONG ST NE</t>
  </si>
  <si>
    <t>1129 LONG ST NE</t>
  </si>
  <si>
    <t>215 PHOENIX BLVD NW</t>
  </si>
  <si>
    <t>225 PHOENIX BLVD NW</t>
  </si>
  <si>
    <t>235 PHOENIX BLVD NW</t>
  </si>
  <si>
    <t>245 PHOENIX BLVD NW</t>
  </si>
  <si>
    <t>530 DEWDROP LN</t>
  </si>
  <si>
    <t>255 CRAIG ST</t>
  </si>
  <si>
    <t>195 ALDWYCH AVE</t>
  </si>
  <si>
    <t>510 DEWDROP LN</t>
  </si>
  <si>
    <t>1455 KENSINGTON WAY NW</t>
  </si>
  <si>
    <t>230 ROUDABUSH DR NW</t>
  </si>
  <si>
    <t>200 ALDWYCH AVE NW</t>
  </si>
  <si>
    <t>315 JOHN LEMLEY LN</t>
  </si>
  <si>
    <t>10 ALEXA LN</t>
  </si>
  <si>
    <t>325 JOHN LEMLEY LN</t>
  </si>
  <si>
    <t>540 DEWDROP LN</t>
  </si>
  <si>
    <t>200 PHOENIX BLVD</t>
  </si>
  <si>
    <t>550 DEWDROP LN</t>
  </si>
  <si>
    <t>520 DEWDROP LN</t>
  </si>
  <si>
    <t>180 PHOENIX BLVD NW</t>
  </si>
  <si>
    <t>190 PHOENIX BLVD</t>
  </si>
  <si>
    <t>455 ELLETT RD NE</t>
  </si>
  <si>
    <t>225 MOUNT PLEASANT RD</t>
  </si>
  <si>
    <t>615 DEWDROP LN NW</t>
  </si>
  <si>
    <t>210 ALDWYCH AVE NW</t>
  </si>
  <si>
    <t>190 ALDWYCH AVE NW</t>
  </si>
  <si>
    <t>480 CINNABAR RD</t>
  </si>
  <si>
    <t>209 ROLLING HILLS DR</t>
  </si>
  <si>
    <t>625 DEWDROP LN NW</t>
  </si>
  <si>
    <t>620 DEWDROP LN NW</t>
  </si>
  <si>
    <t>575 DEWDROP LN NW</t>
  </si>
  <si>
    <t>50 SIENA DR NW</t>
  </si>
  <si>
    <t>15 SIENA DR NW</t>
  </si>
  <si>
    <t>340 CHELSEA LOOP</t>
  </si>
  <si>
    <t>330 CHELSEA LOOP</t>
  </si>
  <si>
    <t>965 BROOKLYN AVE</t>
  </si>
  <si>
    <t>125 SCATTERGOOD DR NW</t>
  </si>
  <si>
    <t>280 ROUDABUSH DR NW</t>
  </si>
  <si>
    <t>560 DEWDROP LN</t>
  </si>
  <si>
    <t>290 ROUDABUSH DR NW</t>
  </si>
  <si>
    <t>1460 KENSINGTON WAY</t>
  </si>
  <si>
    <t>1470 KENSINGTON WAY</t>
  </si>
  <si>
    <t>1450 KENSINGTON WAY</t>
  </si>
  <si>
    <t>1485 KENSINGTON WAY</t>
  </si>
  <si>
    <t>206 E MAIN ST</t>
  </si>
  <si>
    <t>630 DEWDROP LN NW</t>
  </si>
  <si>
    <t>265 MELODY DR NW</t>
  </si>
  <si>
    <t>230 ALEXA LN NW</t>
  </si>
  <si>
    <t>210 WYNWOOD CIR NW</t>
  </si>
  <si>
    <t>450 INDUSTRIAL DR NE</t>
  </si>
  <si>
    <t>1465 KENSINGTON WAY NW</t>
  </si>
  <si>
    <t>1475 KENSINGTON WAY NW</t>
  </si>
  <si>
    <t>3454 ROANOKE ST</t>
  </si>
  <si>
    <t>1290 NORWOOD ST NE</t>
  </si>
  <si>
    <t>555 INDUSTRIAL DR NE</t>
  </si>
  <si>
    <t>275 MELODY DR NW</t>
  </si>
  <si>
    <t>225 WYNWOOD CIR NW</t>
  </si>
  <si>
    <t>1006 ST CLAIR LN</t>
  </si>
  <si>
    <t>275 PHOENIX BLVD NW</t>
  </si>
  <si>
    <t>255 PHOENIX BLVD NW</t>
  </si>
  <si>
    <t>295 PHOENIX BLVD NW</t>
  </si>
  <si>
    <t>265 PHOENIX BLVD NW</t>
  </si>
  <si>
    <t>285 PHOENIX BLVD NW</t>
  </si>
  <si>
    <t>950 N FRANKLIN ST</t>
  </si>
  <si>
    <t>125 RED OAK DR NE</t>
  </si>
  <si>
    <t>1831 CUB CIR NW</t>
  </si>
  <si>
    <t>1846 CUB CIR NW</t>
  </si>
  <si>
    <t>315 FALLING BRANCH RD SE</t>
  </si>
  <si>
    <t>1823 CUB CIR NW</t>
  </si>
  <si>
    <t>240 ECONOMY ST</t>
  </si>
  <si>
    <t>1435 KENSINGTON WAY NW</t>
  </si>
  <si>
    <t>1480 KENSINGTON WAY NW</t>
  </si>
  <si>
    <t>1505 KENSINGTON WAY NW</t>
  </si>
  <si>
    <t>1835 CUB CIR NW</t>
  </si>
  <si>
    <t>150 PHOENIX BLVD NW</t>
  </si>
  <si>
    <t>170 PHOENIX BLVD NW</t>
  </si>
  <si>
    <t>500 DEWDROP LN NW</t>
  </si>
  <si>
    <t>355 ROUDABUSH DR NW</t>
  </si>
  <si>
    <t>160 PHOENIX BLVD NW</t>
  </si>
  <si>
    <t>130 PHOENIX BLVD NW</t>
  </si>
  <si>
    <t>140 PHOENIX BLVD NW</t>
  </si>
  <si>
    <t>305 COLIN REID PASS</t>
  </si>
  <si>
    <t>235 ALEXA LN NW</t>
  </si>
  <si>
    <t>405 ROUDABUSH DR NW</t>
  </si>
  <si>
    <t>305 PHOENIX BLVD NW</t>
  </si>
  <si>
    <t>315 PHOENIX BLVD NW</t>
  </si>
  <si>
    <t>325 PHOENIX BLVD NW</t>
  </si>
  <si>
    <t>1490 KENSINGTON WAY</t>
  </si>
  <si>
    <t>1500 KENSINGTON WAY</t>
  </si>
  <si>
    <t>145 ROBIN HOOD DR NE</t>
  </si>
  <si>
    <t>1848 CUB CIR NW</t>
  </si>
  <si>
    <t>1505 HARMONY RD</t>
  </si>
  <si>
    <t>5 SIENA DR NW</t>
  </si>
  <si>
    <t>25 SIENA DR NW</t>
  </si>
  <si>
    <t>335 PHOENIX BLVD NW</t>
  </si>
  <si>
    <t>365 ROUDABUSH DR NW</t>
  </si>
  <si>
    <t>570 DEWDROP LN NW</t>
  </si>
  <si>
    <t>1107 CROSSCREEK DR</t>
  </si>
  <si>
    <t>260 ROUDABUSH DR NW</t>
  </si>
  <si>
    <t>275 ROUDABUSH DR NW</t>
  </si>
  <si>
    <t>125 JOHN LEMLEY LN SE</t>
  </si>
  <si>
    <t>135 JOHN LEMLEY LN SE</t>
  </si>
  <si>
    <t>105 ASHBY ST NE</t>
  </si>
  <si>
    <t>20 GAVINS CT NW</t>
  </si>
  <si>
    <t>30 GAVINS CT NW</t>
  </si>
  <si>
    <t>55 GAVINS CT NW</t>
  </si>
  <si>
    <t>10 GAVINS CT NW</t>
  </si>
  <si>
    <t>315 COLIN REID PASS NW</t>
  </si>
  <si>
    <t>225 HILL ST NE</t>
  </si>
  <si>
    <t>1785 MUDPIKE RD</t>
  </si>
  <si>
    <t>85 GAVINS CT NW</t>
  </si>
  <si>
    <t>605 DEWDROP LN NW</t>
  </si>
  <si>
    <t>135 CHERRY LN</t>
  </si>
  <si>
    <t>205 MOUNT PLEASANT RD SE</t>
  </si>
  <si>
    <t>2234 PROSPECT DR</t>
  </si>
  <si>
    <t>230 WINDSONG LN</t>
  </si>
  <si>
    <t>954 BROOKLYN AVE</t>
  </si>
  <si>
    <t>1032 ST CLAIR LN</t>
  </si>
  <si>
    <t>220 MARQUISE DR</t>
  </si>
  <si>
    <t>285 LUNARIA LN NW</t>
  </si>
  <si>
    <t>355 LUNARIA LN NW</t>
  </si>
  <si>
    <t>1854 CUB CIR</t>
  </si>
  <si>
    <t>409 CHRISMAN ST</t>
  </si>
  <si>
    <t>395 ROUDABUSH DR</t>
  </si>
  <si>
    <t>100 ROUDABUSH DR</t>
  </si>
  <si>
    <t>110 ROUDABUSH DR</t>
  </si>
  <si>
    <t>120 ROUDABUSH DR</t>
  </si>
  <si>
    <t>610 DEWDROP LN</t>
  </si>
  <si>
    <t>325 COLIN REID PASS NW</t>
  </si>
  <si>
    <t>45 GAVINS CT</t>
  </si>
  <si>
    <t>65 GAVINS CT</t>
  </si>
  <si>
    <t>75 GAVINS CT</t>
  </si>
  <si>
    <t>60 GAVINS CT</t>
  </si>
  <si>
    <t>50 GAVINS CT</t>
  </si>
  <si>
    <t>40 GAVINS CT</t>
  </si>
  <si>
    <t>215 WYNWOOD CIR</t>
  </si>
  <si>
    <t>250 WYNWOOD CIR</t>
  </si>
  <si>
    <t>35 MEADOW DR</t>
  </si>
  <si>
    <t>505 PIN OAK DR</t>
  </si>
  <si>
    <t>515 PIN OAK DR</t>
  </si>
  <si>
    <t>525 PIN OAK DR</t>
  </si>
  <si>
    <t>535 PIN OAK DR</t>
  </si>
  <si>
    <t>235 WYNWOOD CIR NW</t>
  </si>
  <si>
    <t>455 PIN OAK DR</t>
  </si>
  <si>
    <t>445 PIN OAK DR</t>
  </si>
  <si>
    <t>580 DEWDROP LN</t>
  </si>
  <si>
    <t>575 PIN OAK DR</t>
  </si>
  <si>
    <t>555 PIN OAK DR</t>
  </si>
  <si>
    <t>565 PIN OAK DR</t>
  </si>
  <si>
    <t>545 PIN OAK DR</t>
  </si>
  <si>
    <t>1836 CUB CIR</t>
  </si>
  <si>
    <t>410 PIN OAK DR NW</t>
  </si>
  <si>
    <t>400 PIN OAK DR NW</t>
  </si>
  <si>
    <t>430 PIN OAK DR NW</t>
  </si>
  <si>
    <t>420 PIN OAK DR NW</t>
  </si>
  <si>
    <t>440 PIN OAK DR NW</t>
  </si>
  <si>
    <t>595 DEWDROP LN</t>
  </si>
  <si>
    <t>35 SIENA DR</t>
  </si>
  <si>
    <t>1465 ROANOKE ST</t>
  </si>
  <si>
    <t>70 GAVINS CT</t>
  </si>
  <si>
    <t>370 COLIN REID PASS</t>
  </si>
  <si>
    <t>25 GAVINS CT</t>
  </si>
  <si>
    <t>680 PIN OAK DR</t>
  </si>
  <si>
    <t>670 PIN OAK DR</t>
  </si>
  <si>
    <t>660 PIN OAK DR</t>
  </si>
  <si>
    <t>650 PIN OAK DR</t>
  </si>
  <si>
    <t>640 PIN OAK DR</t>
  </si>
  <si>
    <t>630 PIN OAK DR</t>
  </si>
  <si>
    <t>620 PIN OAK DR</t>
  </si>
  <si>
    <t>540 PIN OAK DR</t>
  </si>
  <si>
    <t>500 PIN OAK DR</t>
  </si>
  <si>
    <t>530 PIN OAK DR</t>
  </si>
  <si>
    <t>40 SIENNA DR</t>
  </si>
  <si>
    <t>150 ROUDABUSH DR</t>
  </si>
  <si>
    <t>140 ROUDABUSH DR</t>
  </si>
  <si>
    <t>130 ROUDABUSH DR</t>
  </si>
  <si>
    <t>1146 CROSSCREEK DR</t>
  </si>
  <si>
    <t>1048 ST CLAIR LN</t>
  </si>
  <si>
    <t>1041 ST CLAIR LN</t>
  </si>
  <si>
    <t>1036 ST CLAIR LN</t>
  </si>
  <si>
    <t>1015 ST CLAIR LN</t>
  </si>
  <si>
    <t>600 DEWDROP LN</t>
  </si>
  <si>
    <t>585 DEWDROP LN</t>
  </si>
  <si>
    <t>590 DEWDROP LN</t>
  </si>
  <si>
    <t>460 PIN OAK DR</t>
  </si>
  <si>
    <t>161 WALTERS DR NW</t>
  </si>
  <si>
    <t>140 GAVINS CT NW</t>
  </si>
  <si>
    <t>130 GAVINS CT NW</t>
  </si>
  <si>
    <t>25 LITTLE JOHN CIR NE</t>
  </si>
  <si>
    <t>163 WALTERS DR</t>
  </si>
  <si>
    <t>120 WENN DR NW</t>
  </si>
  <si>
    <t>200 AMBER CIR NW</t>
  </si>
  <si>
    <t>210 AMBER CIR NW</t>
  </si>
  <si>
    <t>2265 N FRANKLIN ST</t>
  </si>
  <si>
    <t>145 GAVINS CT NW</t>
  </si>
  <si>
    <t>135 GAVINS CT NW</t>
  </si>
  <si>
    <t>645 TWISTED OAK DR NW</t>
  </si>
  <si>
    <t>655 TWISTED OAK DR NW</t>
  </si>
  <si>
    <t>665 TWISTED OAK DR NW</t>
  </si>
  <si>
    <t>615 TWISTED OAK DR NW</t>
  </si>
  <si>
    <t>625 TWISTED OAK DR NW</t>
  </si>
  <si>
    <t>635 TWISTED OAK DR NW</t>
  </si>
  <si>
    <t>770 NEW VILLAGE DR</t>
  </si>
  <si>
    <t>780 NEW VILLAGE DR</t>
  </si>
  <si>
    <t>UNIT A 760 ROANOKE ST</t>
  </si>
  <si>
    <t>UNIT C 760 ROANOKE ST</t>
  </si>
  <si>
    <t>65 COPPER BEECH CT</t>
  </si>
  <si>
    <t>585 PIN OAK DR</t>
  </si>
  <si>
    <t>595 PIN OAK DR</t>
  </si>
  <si>
    <t>335 COLIN REID PASS</t>
  </si>
  <si>
    <t>90 GAVINS CT</t>
  </si>
  <si>
    <t>80 GAVINS CT</t>
  </si>
  <si>
    <t>345 COLIN REID PASS</t>
  </si>
  <si>
    <t>935 HILLCREST DR</t>
  </si>
  <si>
    <t>245 ECONOMY ST NE</t>
  </si>
  <si>
    <t>204 PARK ST</t>
  </si>
  <si>
    <t>740 KEYSTONE DR NW</t>
  </si>
  <si>
    <t>720 KEYSTONE DR NW</t>
  </si>
  <si>
    <t>730 KEYSTONE DR NW</t>
  </si>
  <si>
    <t>745 KEYSTONE DR NW</t>
  </si>
  <si>
    <t>755 KEYSTONE DR NW</t>
  </si>
  <si>
    <t>1040 PLUM ST NE</t>
  </si>
  <si>
    <t>725 CHURCH ST NE</t>
  </si>
  <si>
    <t>879 LIFE DR</t>
  </si>
  <si>
    <t>1306 BUFFALO DR NW</t>
  </si>
  <si>
    <t>240 WINDSONG LN</t>
  </si>
  <si>
    <t>1140 CROSSCREEK DR</t>
  </si>
  <si>
    <t>355 COLIN REID PASS NW</t>
  </si>
  <si>
    <t>100 GAVINS CT NW</t>
  </si>
  <si>
    <t>110 GAVINS CT NW</t>
  </si>
  <si>
    <t>215 JOHN LEMLEY LN SE</t>
  </si>
  <si>
    <t>230 JOHN LEMLEY LN SE</t>
  </si>
  <si>
    <t>480 PIN OAK DR</t>
  </si>
  <si>
    <t>470 PIN OAK DR</t>
  </si>
  <si>
    <t>220 JOHN LEMLEY LN SE</t>
  </si>
  <si>
    <t>210 JOHN LEMLEY LN SE</t>
  </si>
  <si>
    <t>. 200 JOHN LEMLEY LN SE</t>
  </si>
  <si>
    <t>420 CHURCH ST NE</t>
  </si>
  <si>
    <t>1390 KING ST NE</t>
  </si>
  <si>
    <t>505 HARLESS ST NE</t>
  </si>
  <si>
    <t>515 HARLESS ST NE</t>
  </si>
  <si>
    <t>365 COLIN REID PASS NW</t>
  </si>
  <si>
    <t>35 LITTLE JOHN CIR NE</t>
  </si>
  <si>
    <t>225 ROBIN HOOD DR NE</t>
  </si>
  <si>
    <t>235 ROBIN HOOD DR NE</t>
  </si>
  <si>
    <t>505 CAMBRIA ST NW</t>
  </si>
  <si>
    <t>1053 ST CLAIR LN</t>
  </si>
  <si>
    <t>980 CROSSCREEK DR</t>
  </si>
  <si>
    <t>960 CROSSCREEK DR</t>
  </si>
  <si>
    <t>970 CROSSCREEK DR</t>
  </si>
  <si>
    <t>95 CAMBRIA ST NW</t>
  </si>
  <si>
    <t>35 PHOENIX BLVD NW</t>
  </si>
  <si>
    <t>515 CAMBRIA ST NW</t>
  </si>
  <si>
    <t>700 TWISTED OAK DR NW</t>
  </si>
  <si>
    <t>710 TWISTED OAK DR NW</t>
  </si>
  <si>
    <t>720 TWISTED OAK DR NW</t>
  </si>
  <si>
    <t>730 TWISTED OAK DR NW</t>
  </si>
  <si>
    <t>740 TWISTED OAK DR NW</t>
  </si>
  <si>
    <t>750 TWISTED OAK DR NW</t>
  </si>
  <si>
    <t>760 TWISTED OAK DR NW</t>
  </si>
  <si>
    <t>770 TWISTED OAK DR NW</t>
  </si>
  <si>
    <t>780 TWISTED OAK DR NW</t>
  </si>
  <si>
    <t>790 TWISTED OAK DR NW</t>
  </si>
  <si>
    <t>220 AMBER CIR NW</t>
  </si>
  <si>
    <t>110 AMBER CIR NW</t>
  </si>
  <si>
    <t>120 AMBER CIR NW</t>
  </si>
  <si>
    <t>130 AMBER CIR NW</t>
  </si>
  <si>
    <t>50 COPPER BEECH CT SE</t>
  </si>
  <si>
    <t>95 GAVINS CT NW</t>
  </si>
  <si>
    <t>120 GAVINS CT NW</t>
  </si>
  <si>
    <t>30 SIENA DR NW</t>
  </si>
  <si>
    <t>20 SIENA DR NW</t>
  </si>
  <si>
    <t>10 SIENA DR NW</t>
  </si>
  <si>
    <t>770 KEYSTONE DR NW</t>
  </si>
  <si>
    <t>750 KEYSTONE DR NW</t>
  </si>
  <si>
    <t>760 KEYSTONE DR NW</t>
  </si>
  <si>
    <t>245 WYNWOOD CIR</t>
  </si>
  <si>
    <t>2265 PROSPECT DR</t>
  </si>
  <si>
    <t>625 PIN OAK DR NW</t>
  </si>
  <si>
    <t>615 PIN OAK DR NW</t>
  </si>
  <si>
    <t>605 PIN OAK DR NW</t>
  </si>
  <si>
    <t>310 AMBER CIR NW</t>
  </si>
  <si>
    <t>300 AMBER CIR NW</t>
  </si>
  <si>
    <t>100 AMBER CIR NW</t>
  </si>
  <si>
    <t>230 AMBER CIR NW</t>
  </si>
  <si>
    <t>320 AMBER CIR NW</t>
  </si>
  <si>
    <t>115 GAVINS CT NW</t>
  </si>
  <si>
    <t>125 GAVINS CT NW</t>
  </si>
  <si>
    <t>105 GAVINS CT NW</t>
  </si>
  <si>
    <t>3215 ROANOKE ST</t>
  </si>
  <si>
    <t>410 CAMBRIA ST NW</t>
  </si>
  <si>
    <t>1049 ST CLAIR LN</t>
  </si>
  <si>
    <t>205 WYNWOOD CIR NW</t>
  </si>
  <si>
    <t>395 COLIN REID PASS NW</t>
  </si>
  <si>
    <t>405 COLIN REID PASS NW</t>
  </si>
  <si>
    <t>300 &amp; 310 CONTINENTAL CIR NW</t>
  </si>
  <si>
    <t>380 &amp; 390 CONTINENTAL CIR NW</t>
  </si>
  <si>
    <t>420 &amp; 430 CONTINENTAL CIR NW</t>
  </si>
  <si>
    <t>1871 MUD PIKE</t>
  </si>
  <si>
    <t>400 &amp; 410 CONTINENTAL CIR NW</t>
  </si>
  <si>
    <t>565 DEWDROP LN NW</t>
  </si>
  <si>
    <t>545 DEWDROP LN NW</t>
  </si>
  <si>
    <t>555 DEWDROP LN NW</t>
  </si>
  <si>
    <t>2291 LUPINE LN</t>
  </si>
  <si>
    <t>385 COLIN REID PASS NW</t>
  </si>
  <si>
    <t>201 FARMVIEW RD NW</t>
  </si>
  <si>
    <t>605 TWISTED OAK DR NW</t>
  </si>
  <si>
    <t>735 KEYSTONE DR NW</t>
  </si>
  <si>
    <t>368 370 375 CONTINENTAL CIR</t>
  </si>
  <si>
    <t>375 COLIN REID PASS NW</t>
  </si>
  <si>
    <t>155 ROBIN HOOD DR NW</t>
  </si>
  <si>
    <t>165 ROBIN HOOD DR NE</t>
  </si>
  <si>
    <t>531 HARKRADER ST NW</t>
  </si>
  <si>
    <t>1490 SHERWOOD DR NE</t>
  </si>
  <si>
    <t>760 NEW VILLAGE DR</t>
  </si>
  <si>
    <t>85 S DUDLEY DR</t>
  </si>
  <si>
    <t>175 ROBIN HOOD DR</t>
  </si>
  <si>
    <t>1582 MUD PIKE</t>
  </si>
  <si>
    <t>560 JOHNSTON ST NE</t>
  </si>
  <si>
    <t>550 JOHNSTON ST NE</t>
  </si>
  <si>
    <t>725 KEYSTONE DR NW</t>
  </si>
  <si>
    <t>1893 MUD PIKE</t>
  </si>
  <si>
    <t>255 WYNWOOD CIR NW</t>
  </si>
  <si>
    <t>1560 DIANA DR</t>
  </si>
  <si>
    <t>100 HAMILTON AVE NW</t>
  </si>
  <si>
    <t>200 ROUDABUSH DR</t>
  </si>
  <si>
    <t>190 ROUDABUSH DR</t>
  </si>
  <si>
    <t>160 ROUDABUSH DR</t>
  </si>
  <si>
    <t>170 ROUDABUSH DR</t>
  </si>
  <si>
    <t>180 ROUDABUSH DR</t>
  </si>
  <si>
    <t>STAFFORD DR NW</t>
  </si>
  <si>
    <t>355 TWIG ST</t>
  </si>
  <si>
    <t>345 TWIG ST</t>
  </si>
  <si>
    <t>365 TWIG ST</t>
  </si>
  <si>
    <t>375 TWIG ST</t>
  </si>
  <si>
    <t>385 TWIG ST</t>
  </si>
  <si>
    <t>335 TWIG ST</t>
  </si>
  <si>
    <t>325 TWIG ST</t>
  </si>
  <si>
    <t>315 TWIG ST</t>
  </si>
  <si>
    <t>305 TWIG ST</t>
  </si>
  <si>
    <t>185 TWIG ST</t>
  </si>
  <si>
    <t>175 TWIG ST</t>
  </si>
  <si>
    <t>165 TWIG ST</t>
  </si>
  <si>
    <t>155 TWIG ST</t>
  </si>
  <si>
    <t>135 TWIG ST</t>
  </si>
  <si>
    <t>145 TWIG ST</t>
  </si>
  <si>
    <t>205 TWIG ST</t>
  </si>
  <si>
    <t>215 TWIG ST</t>
  </si>
  <si>
    <t>225 TWIG ST</t>
  </si>
  <si>
    <t>255 TWIG ST</t>
  </si>
  <si>
    <t>245 TWIG ST</t>
  </si>
  <si>
    <t>235 TWIG ST</t>
  </si>
  <si>
    <t>285 TWIG ST</t>
  </si>
  <si>
    <t>275 TWIG ST</t>
  </si>
  <si>
    <t>265 TWIG ST</t>
  </si>
  <si>
    <t>295 TWIG ST</t>
  </si>
  <si>
    <t>115 TWIG ST</t>
  </si>
  <si>
    <t>125 TWIG ST</t>
  </si>
  <si>
    <t>105 TWIG ST</t>
  </si>
  <si>
    <t>240 TWIG ST</t>
  </si>
  <si>
    <t>250 TWIG ST</t>
  </si>
  <si>
    <t>260 TWIG ST</t>
  </si>
  <si>
    <t>270 TWIG ST</t>
  </si>
  <si>
    <t>110 TWIG ST</t>
  </si>
  <si>
    <t>100 TWIG ST</t>
  </si>
  <si>
    <t>210 TWIG ST</t>
  </si>
  <si>
    <t>220 TWIG ST</t>
  </si>
  <si>
    <t>230 TWIG ST</t>
  </si>
  <si>
    <t>200 TWIG ST</t>
  </si>
  <si>
    <t>210 LAUREL ST</t>
  </si>
  <si>
    <t>1305 FLINT DR SE</t>
  </si>
  <si>
    <t>180 JUSTIN LN</t>
  </si>
  <si>
    <t>775 KEYSTONE DR</t>
  </si>
  <si>
    <t>160 TWIG ST</t>
  </si>
  <si>
    <t>170 TWIG ST</t>
  </si>
  <si>
    <t>180 TWIG ST</t>
  </si>
  <si>
    <t>190 TWIG ST</t>
  </si>
  <si>
    <t>120 TWIG ST</t>
  </si>
  <si>
    <t>130 TWIG ST</t>
  </si>
  <si>
    <t>140 TWIG ST</t>
  </si>
  <si>
    <t>150 TWIG ST</t>
  </si>
  <si>
    <t>380 TWIG ST</t>
  </si>
  <si>
    <t>370 TWIG ST</t>
  </si>
  <si>
    <t>360 TWIG ST</t>
  </si>
  <si>
    <t>350 TWIG ST</t>
  </si>
  <si>
    <t>340 TWIG ST</t>
  </si>
  <si>
    <t>330 TWIG ST</t>
  </si>
  <si>
    <t>320 TWIG ST</t>
  </si>
  <si>
    <t>300 TWIG ST</t>
  </si>
  <si>
    <t>310 TWIG ST</t>
  </si>
  <si>
    <t>335 CIRCLE DR SE</t>
  </si>
  <si>
    <t>170 JUSTIN LN</t>
  </si>
  <si>
    <t>100 ROBIN RD</t>
  </si>
  <si>
    <t>1705 BLAKE DR</t>
  </si>
  <si>
    <t>1725 BLAKE DR</t>
  </si>
  <si>
    <t>1670 BLAKE DR</t>
  </si>
  <si>
    <t>2225 GILES DR SE</t>
  </si>
  <si>
    <t>2195 GILES DR SE</t>
  </si>
  <si>
    <t>2185 GILES DR SE</t>
  </si>
  <si>
    <t>2205 GILES DR SE</t>
  </si>
  <si>
    <t>2215 GILES DR SE</t>
  </si>
  <si>
    <t>2235 GILES DR SE</t>
  </si>
  <si>
    <t>175 JOHN LEMLEY LN</t>
  </si>
  <si>
    <t>185 JOHN LEMLEY LN</t>
  </si>
  <si>
    <t>260 WYNWOOD CIR NW</t>
  </si>
  <si>
    <t>120 HAMILTON AVE NW</t>
  </si>
  <si>
    <t>170 HAMILTON AVE NW</t>
  </si>
  <si>
    <t>150 HAMILTON AVE NW</t>
  </si>
  <si>
    <t>160 HAMILTON AVE NW</t>
  </si>
  <si>
    <t>110 HAMILTON AVE NW</t>
  </si>
  <si>
    <t>130 HAMILTON AVE NW</t>
  </si>
  <si>
    <t>140 HAMILTON AVE NW</t>
  </si>
  <si>
    <t>155 HAMILTON AVE NW</t>
  </si>
  <si>
    <t>165 HAMILTON AVE NW</t>
  </si>
  <si>
    <t>175 HAMILTON AVE NW</t>
  </si>
  <si>
    <t>185 HAMILTON AVE NW</t>
  </si>
  <si>
    <t>560 HARKRADER ST</t>
  </si>
  <si>
    <t>15 PHOENIX BLVD NW</t>
  </si>
  <si>
    <t>25 PHOENIX BLVD NW</t>
  </si>
  <si>
    <t>765 KEYSTONE DR</t>
  </si>
  <si>
    <t>2200 GILES DR SE</t>
  </si>
  <si>
    <t>2175 GILES DR SE</t>
  </si>
  <si>
    <t>2190 GILES DR SE</t>
  </si>
  <si>
    <t>535 DEWDROP LN</t>
  </si>
  <si>
    <t>1160 SPRUCE ST</t>
  </si>
  <si>
    <t>305 JOHN ADAMS DR NW</t>
  </si>
  <si>
    <t>315 JOHN ADAMS DR NW</t>
  </si>
  <si>
    <t>325 JOHN ADAMS DR NW</t>
  </si>
  <si>
    <t>1327 WALNUT RIDGE RD</t>
  </si>
  <si>
    <t>1345 WALNUT RIDGE RD</t>
  </si>
  <si>
    <t>1335 WALNUT RIDGE RD</t>
  </si>
  <si>
    <t>2180 GILES DR SE</t>
  </si>
  <si>
    <t>2160 GILES DR SE</t>
  </si>
  <si>
    <t>2165 GILES DR SE</t>
  </si>
  <si>
    <t>2155 GILES DR SE</t>
  </si>
  <si>
    <t>2145 GILES DR SE</t>
  </si>
  <si>
    <t>1630 DIANA DR NW</t>
  </si>
  <si>
    <t>1600 DIANA DR NW</t>
  </si>
  <si>
    <t>1590 DIANA DR NW</t>
  </si>
  <si>
    <t>1610 DIANA DR NW</t>
  </si>
  <si>
    <t>2170 GILES DR SE</t>
  </si>
  <si>
    <t>1060 MONTGOMERY ST</t>
  </si>
  <si>
    <t>1620 DIANA DR NW</t>
  </si>
  <si>
    <t>2835 ROANOKE ST</t>
  </si>
  <si>
    <t>1250 MONTGOMERY ST</t>
  </si>
  <si>
    <t>1314 WALNUT RIDGE RD</t>
  </si>
  <si>
    <t>1322 WALNUT RIDGE RD</t>
  </si>
  <si>
    <t>195 HAMILTON AVE NW</t>
  </si>
  <si>
    <t>215 HAMILTON AVE NW</t>
  </si>
  <si>
    <t>205 HAMILTON AVE NW</t>
  </si>
  <si>
    <t>225 HAMILTON AVE NW</t>
  </si>
  <si>
    <t>1302 WALNUT RIDGE RD</t>
  </si>
  <si>
    <t>102 S SOUTH FRANKLIN ST</t>
  </si>
  <si>
    <t>1332 WALNUT RIDGE RD</t>
  </si>
  <si>
    <t>1281 WALNUT RIDGE RD</t>
  </si>
  <si>
    <t>1290 WALNUT RIDGE RD</t>
  </si>
  <si>
    <t>1280 WALNUT RIDGE RD</t>
  </si>
  <si>
    <t>2000 TOWER RD</t>
  </si>
  <si>
    <t>2110 GILES DR SE</t>
  </si>
  <si>
    <t>2120 GILES DR SE</t>
  </si>
  <si>
    <t>2125 GILES DR SE</t>
  </si>
  <si>
    <t>2135 GILES DR SE</t>
  </si>
  <si>
    <t>2150 GILES DR SE</t>
  </si>
  <si>
    <t>2140 GILES DR SE</t>
  </si>
  <si>
    <t>2130 GILES DR SE</t>
  </si>
  <si>
    <t>535 TWISTED OAK DR</t>
  </si>
  <si>
    <t>505 TWISTED OAK DR</t>
  </si>
  <si>
    <t>555 TWISTED OAK DR</t>
  </si>
  <si>
    <t>545 TWISTED OAK DR</t>
  </si>
  <si>
    <t>515 TWISTED OAK DR</t>
  </si>
  <si>
    <t>525 TWISTED OAK DR</t>
  </si>
  <si>
    <t>180 HAMILTON AVE NW</t>
  </si>
  <si>
    <t>400 TWISTED OAK DR</t>
  </si>
  <si>
    <t>420 TWISTED OAK DR</t>
  </si>
  <si>
    <t>410 TWISTED OAK DR</t>
  </si>
  <si>
    <t>490 TWISTED OAK DR</t>
  </si>
  <si>
    <t>470 TWISTED OAK DR</t>
  </si>
  <si>
    <t>480 TWISTED OAK DR</t>
  </si>
  <si>
    <t>600 TWISTED OAK DR</t>
  </si>
  <si>
    <t>610 TWISTED OAK DR</t>
  </si>
  <si>
    <t>620 TWISTED OAK DR</t>
  </si>
  <si>
    <t>630 TWISTED OAK DR</t>
  </si>
  <si>
    <t>640 TWISTED OAK DR</t>
  </si>
  <si>
    <t>650 TWISTED OAK DR</t>
  </si>
  <si>
    <t>660 TWISTED OAK DR</t>
  </si>
  <si>
    <t>670 TWISTED OAK DR</t>
  </si>
  <si>
    <t>680 TWISTED OAK DR</t>
  </si>
  <si>
    <t>690 TWISTED OAK DR</t>
  </si>
  <si>
    <t>530 TWISTED OAK DR</t>
  </si>
  <si>
    <t>520 TWISTED OAK DR</t>
  </si>
  <si>
    <t>510 TWISTED OAK DR</t>
  </si>
  <si>
    <t>500 TWISTED OAK DR</t>
  </si>
  <si>
    <t>405 TWISTED OAK DR</t>
  </si>
  <si>
    <t>415 TWISTED OAK DR</t>
  </si>
  <si>
    <t>425 TWISTED OAK DR</t>
  </si>
  <si>
    <t>435 TWISTED OAK DR</t>
  </si>
  <si>
    <t>430 TWISTED OAK DR</t>
  </si>
  <si>
    <t>460 TWISTED OAK DR</t>
  </si>
  <si>
    <t>450 TWISTED OAK DR</t>
  </si>
  <si>
    <t>440 TWISTED OAK DR</t>
  </si>
  <si>
    <t>190 HAMILTON AVE NW</t>
  </si>
  <si>
    <t>200 HAMILTON AVE NW</t>
  </si>
  <si>
    <t>210 HAMILTON AVE NW</t>
  </si>
  <si>
    <t>220 HAMILTON AVE NW</t>
  </si>
  <si>
    <t>11 ALLEGHANY ST</t>
  </si>
  <si>
    <t>9 ALLEGHANY ST</t>
  </si>
  <si>
    <t>680 SCATTERGOOD DR</t>
  </si>
  <si>
    <t>705 JEFFERSON CIR NW</t>
  </si>
  <si>
    <t>870 JEFFERSON CIR NW</t>
  </si>
  <si>
    <t>710 JEFFERSON CIR NW</t>
  </si>
  <si>
    <t>730 JEFFERSON CIR NW</t>
  </si>
  <si>
    <t>2115 GILES DR SE</t>
  </si>
  <si>
    <t>2105 GILES DR SE</t>
  </si>
  <si>
    <t>2095 GILES DR SE</t>
  </si>
  <si>
    <t>2100 GILES DR SE</t>
  </si>
  <si>
    <t>235 HAMILTON AVE NW</t>
  </si>
  <si>
    <t>245 HAMILTON AVE NW</t>
  </si>
  <si>
    <t>255 HAMILTON AVE NW</t>
  </si>
  <si>
    <t>265 HAMILTON AVE NW</t>
  </si>
  <si>
    <t>275 HAMILTON AVE NW</t>
  </si>
  <si>
    <t>1390 PROVIDENCE BLVD</t>
  </si>
  <si>
    <t>1380 PROVIDENCE BLVD</t>
  </si>
  <si>
    <t>1370 PROVIDENCE BLVD</t>
  </si>
  <si>
    <t>1360 PROVIDENCE BLVD</t>
  </si>
  <si>
    <t>1350 PROVIDENCE BLVD</t>
  </si>
  <si>
    <t>1340 PROVIDENCE BLVD</t>
  </si>
  <si>
    <t>1330 PROVIDENCE BLVD</t>
  </si>
  <si>
    <t>1320 PROVIDENCE BLVD</t>
  </si>
  <si>
    <t>1310 PROVIDENCE BLVD</t>
  </si>
  <si>
    <t>1300 PROVIDENCE BLVD</t>
  </si>
  <si>
    <t>375 JOHN ADAMS DR NW</t>
  </si>
  <si>
    <t>365 JOHN ADAMS DR NW</t>
  </si>
  <si>
    <t>355 JOHN ADAMS DR NW</t>
  </si>
  <si>
    <t>345 JOHN ADAMS DR NW</t>
  </si>
  <si>
    <t>335 JOHN ADAMS DR NW</t>
  </si>
  <si>
    <t>70 HAMPTON BLVD</t>
  </si>
  <si>
    <t>100 AKERS FARM RD</t>
  </si>
  <si>
    <t>1520 SLEEPY HOLLOW RD</t>
  </si>
  <si>
    <t>880 JEFFERSON CIR NW</t>
  </si>
  <si>
    <t>1270 WALNUT RIDGE RD</t>
  </si>
  <si>
    <t>230 HAMILTON AVE NW</t>
  </si>
  <si>
    <t>240 HAMILTON AVE NW</t>
  </si>
  <si>
    <t>260 HAMILTON AVE NW</t>
  </si>
  <si>
    <t>250 HAMILTON AVE NW</t>
  </si>
  <si>
    <t>270 HAMILTON AVE NW</t>
  </si>
  <si>
    <t>385 HAMILTON AVE NW</t>
  </si>
  <si>
    <t>860 JEFFERSON CIR NW</t>
  </si>
  <si>
    <t>2075 GILES DR SE</t>
  </si>
  <si>
    <t>1235 PEPPERS FERRY RD</t>
  </si>
  <si>
    <t>205 SCATTERGOOD DR</t>
  </si>
  <si>
    <t>1530 LEE ST NE</t>
  </si>
  <si>
    <t>2090 GILES DR SE</t>
  </si>
  <si>
    <t>2085 GILES DR SE</t>
  </si>
  <si>
    <t>1233 WALNUT RIDGE RD</t>
  </si>
  <si>
    <t>1271 WALNUT RIDGE RD</t>
  </si>
  <si>
    <t>425 HAMILTON AVE NW</t>
  </si>
  <si>
    <t>1222 WALNUT RIDGE RD</t>
  </si>
  <si>
    <t>1213 WALNUT RIDGE RD</t>
  </si>
  <si>
    <t>1223 WALNUT RIDGE RD</t>
  </si>
  <si>
    <t>485 JOHN ADAMS DR NW</t>
  </si>
  <si>
    <t>455 JOHN ADAMS DR NW</t>
  </si>
  <si>
    <t>475 JOHN ADAMS DR NW</t>
  </si>
  <si>
    <t>445 JOHN ADAMS DR NW</t>
  </si>
  <si>
    <t>465 JOHN ADAMS DR NW</t>
  </si>
  <si>
    <t>1243 WALNUT RIDGE RD</t>
  </si>
  <si>
    <t>305 TWISTED OAK DR</t>
  </si>
  <si>
    <t>315 TWISTED OAK DR</t>
  </si>
  <si>
    <t>325 TWISTED OAK DR</t>
  </si>
  <si>
    <t>335 TWISTED OAK DR</t>
  </si>
  <si>
    <t>355 TWISTED OAK DR</t>
  </si>
  <si>
    <t>365 TWISTED OAK DR</t>
  </si>
  <si>
    <t>345 TWISTED OAK DR</t>
  </si>
  <si>
    <t>720 JEFFERSON CIR NW</t>
  </si>
  <si>
    <t>725 JEFFERSON CIR NW</t>
  </si>
  <si>
    <t>395 JOHN ADAMS DR NW</t>
  </si>
  <si>
    <t>405 JOHN ADAMS DR NW</t>
  </si>
  <si>
    <t>415 JOHN ADAMS DR NW</t>
  </si>
  <si>
    <t>435 JOHN ADAMS DR NW</t>
  </si>
  <si>
    <t>425 JOHN ADAMS DR NW</t>
  </si>
  <si>
    <t>385 JOHN ADAMS DR NW</t>
  </si>
  <si>
    <t>855 JEFFERSON CIR NW</t>
  </si>
  <si>
    <t>320 HAMILTON AVE</t>
  </si>
  <si>
    <t>310 HAMILTON AVE NW</t>
  </si>
  <si>
    <t>300 HAMILTON AVE NW</t>
  </si>
  <si>
    <t>290 HAMILTON AVE NW</t>
  </si>
  <si>
    <t>280 HAMILTON AVE NW</t>
  </si>
  <si>
    <t>1232 WALNUT RIDGE RD</t>
  </si>
  <si>
    <t>1660 DIANA DR NW</t>
  </si>
  <si>
    <t>1650 DIANA DR NW</t>
  </si>
  <si>
    <t>1670 DIANA DR NW</t>
  </si>
  <si>
    <t>1640 DIANA DR NW</t>
  </si>
  <si>
    <t>735 JEFFERSON CIR NW</t>
  </si>
  <si>
    <t>2055 GILES DR SE</t>
  </si>
  <si>
    <t>2045 GILES DR SE</t>
  </si>
  <si>
    <t>2070 GILES DR SE</t>
  </si>
  <si>
    <t>2080 GILES DR SE</t>
  </si>
  <si>
    <t>2065 GILES DR SE</t>
  </si>
  <si>
    <t>1251 WALNUT RIDGE RD</t>
  </si>
  <si>
    <t>495 JOHN ADAMS DR NW</t>
  </si>
  <si>
    <t>505 JOHN ADAMS DR NW</t>
  </si>
  <si>
    <t>515 JOHN ADAM DR NW</t>
  </si>
  <si>
    <t>325 HAMILTON AVE NW</t>
  </si>
  <si>
    <t>305 HAMILTON AVE NW</t>
  </si>
  <si>
    <t>395 HAMILTON AVE NW</t>
  </si>
  <si>
    <t>2100 GLADE DR SE</t>
  </si>
  <si>
    <t>2070 GLADE DR SE</t>
  </si>
  <si>
    <t>2090 GLADE DR SE</t>
  </si>
  <si>
    <t>2080 GLADE DR SE</t>
  </si>
  <si>
    <t>125 ASHBY ST</t>
  </si>
  <si>
    <t>1242 WALNUT RIDGE RD</t>
  </si>
  <si>
    <t>1261 WALNUT RIDGE RD</t>
  </si>
  <si>
    <t>1680 DIANA DR NW</t>
  </si>
  <si>
    <t>180 ECONOMY ST</t>
  </si>
  <si>
    <t>100 QUIN W STUART BLVD</t>
  </si>
  <si>
    <t>315 HAMILTON AVE NW</t>
  </si>
  <si>
    <t>285 HAMILTON AVE NW</t>
  </si>
  <si>
    <t>295 HAMILTON AVE NW</t>
  </si>
  <si>
    <t>1780 SOUTH FRANKLIN ST</t>
  </si>
  <si>
    <t>1170 RADFORD RD</t>
  </si>
  <si>
    <t>1710 DIANA DR NW</t>
  </si>
  <si>
    <t>1690 DIANA DR NW</t>
  </si>
  <si>
    <t>740 JEFFERSON CIR NW</t>
  </si>
  <si>
    <t>745 JEFFERSON CIR NW</t>
  </si>
  <si>
    <t>840 JEFFERSON CIR NW</t>
  </si>
  <si>
    <t>415 HAMILTON AVE NW</t>
  </si>
  <si>
    <t>865 JEFFERSON CIR NW</t>
  </si>
  <si>
    <t>810 JEFFERSON CIR NW</t>
  </si>
  <si>
    <t>1830 CUB CIR</t>
  </si>
  <si>
    <t>2545 MARKET ST</t>
  </si>
  <si>
    <t>50 SKYLINE ST NE</t>
  </si>
  <si>
    <t>575 DEPOT ST NE</t>
  </si>
  <si>
    <t>SHOPPERS WAY</t>
  </si>
  <si>
    <t>1212 WALNUT RIDGE RD</t>
  </si>
  <si>
    <t>2120 GLADE DR SE</t>
  </si>
  <si>
    <t>2060 GLADE DR SE</t>
  </si>
  <si>
    <t>1700 DIANA DR NW</t>
  </si>
  <si>
    <t>395 SCATTERGOOD DR</t>
  </si>
  <si>
    <t>835 JEFFERSON CIR NW</t>
  </si>
  <si>
    <t>755 JEFFERSON CIR NW</t>
  </si>
  <si>
    <t>765 JEFFERSON CIR NW</t>
  </si>
  <si>
    <t>750 JEFFERSON CIR NW</t>
  </si>
  <si>
    <t>1202 WALNUT RIDGE RD</t>
  </si>
  <si>
    <t>2155 GLADE DR SE</t>
  </si>
  <si>
    <t>2165 GLADE DR SE</t>
  </si>
  <si>
    <t>2050 GLADE DR SE</t>
  </si>
  <si>
    <t>1730 DIANA DR NW</t>
  </si>
  <si>
    <t>1720 DIANA DR NW</t>
  </si>
  <si>
    <t>1740 DIANA DR NW</t>
  </si>
  <si>
    <t>1580 DIANA DR NW</t>
  </si>
  <si>
    <t>1570 DIANA DR NW</t>
  </si>
  <si>
    <t>2355 ROANOKE ST</t>
  </si>
  <si>
    <t>2135 GLADE DR SE</t>
  </si>
  <si>
    <t>2110 GLADE DR SE</t>
  </si>
  <si>
    <t>2125 GLADE DR SE</t>
  </si>
  <si>
    <t>775 JEFFERSON CIR NW</t>
  </si>
  <si>
    <t>340 HAMILTON AVE NW</t>
  </si>
  <si>
    <t>380 HAMILTON AVE NW</t>
  </si>
  <si>
    <t>330 HAMILTON AVE NW</t>
  </si>
  <si>
    <t>350 HAMILTON AVE NW</t>
  </si>
  <si>
    <t>360 HAMILTON AVE NW</t>
  </si>
  <si>
    <t>370 HAMILTON AVE NW</t>
  </si>
  <si>
    <t>390 HAMILTON AVE NW</t>
  </si>
  <si>
    <t>400 HAMILTON AVE NW</t>
  </si>
  <si>
    <t>410 HAMILTON AVE NW</t>
  </si>
  <si>
    <t>250 DEPOT ST NE</t>
  </si>
  <si>
    <t>318 CIRCLE DR SE</t>
  </si>
  <si>
    <t>2145 GLADE DR SE</t>
  </si>
  <si>
    <t>2140 GLADE DR SE</t>
  </si>
  <si>
    <t>333 TANGLEWOOD DR SE</t>
  </si>
  <si>
    <t>2185 GLADE DR SE</t>
  </si>
  <si>
    <t>2175 GLADE DR SE</t>
  </si>
  <si>
    <t>2195 GLADE DR SE</t>
  </si>
  <si>
    <t>2205 GLADE DR SE</t>
  </si>
  <si>
    <t>805 JEFFERSON CIR NW</t>
  </si>
  <si>
    <t>825 JEFFERSON CIR NW</t>
  </si>
  <si>
    <t>845 JEFFERSON CIR NW</t>
  </si>
  <si>
    <t>495 SIMMONS RD</t>
  </si>
  <si>
    <t>495 TEEL ST</t>
  </si>
  <si>
    <t>155 BISHOPS GATE RD NW</t>
  </si>
  <si>
    <t>185 BISHOPS GATE RD NW</t>
  </si>
  <si>
    <t>165 BISHOPS GATE RD NW</t>
  </si>
  <si>
    <t>175 BISHOPS GATE RD NW</t>
  </si>
  <si>
    <t>2150 GLADE DR SE</t>
  </si>
  <si>
    <t>2130 GLADE DR SE</t>
  </si>
  <si>
    <t>2215 GLADE DR SE</t>
  </si>
  <si>
    <t>2225 GLADE DR SE</t>
  </si>
  <si>
    <t>2160 GLADE DR SE</t>
  </si>
  <si>
    <t>2040 GLADE DR SE</t>
  </si>
  <si>
    <t>955 MURRAY ST</t>
  </si>
  <si>
    <t>125 GARNETT DR</t>
  </si>
  <si>
    <t>2060 GILES DR SE</t>
  </si>
  <si>
    <t>875 JEFFERSON CIR NW</t>
  </si>
  <si>
    <t>785 JEFFERSON CIR NW</t>
  </si>
  <si>
    <t>815 JEFFERSON CIR NW</t>
  </si>
  <si>
    <t>335 HAMILTON AVE NW</t>
  </si>
  <si>
    <t>345 HAMILTON AVE NW</t>
  </si>
  <si>
    <t>355 HAMILTON AVE NW</t>
  </si>
  <si>
    <t>365 HAMILTON AVE NW</t>
  </si>
  <si>
    <t>375 HAMILTON AVE NW</t>
  </si>
  <si>
    <t>200 TWISTED OAK DR</t>
  </si>
  <si>
    <t>210 TWISTED OAK DR</t>
  </si>
  <si>
    <t>220 TWISTED OAK DR</t>
  </si>
  <si>
    <t>230 TWISTED OAK DR</t>
  </si>
  <si>
    <t>160 WADES LN NW</t>
  </si>
  <si>
    <t>1210 PROVIDENCE BLVD</t>
  </si>
  <si>
    <t>1200 PROVIDENCE BLVD</t>
  </si>
  <si>
    <t>55 HEATHER DR</t>
  </si>
  <si>
    <t>1220 PROVIDENCE BLVD</t>
  </si>
  <si>
    <t>760 JEFFERSON CIR NW</t>
  </si>
  <si>
    <t>JEFFERSON CIR NW</t>
  </si>
  <si>
    <t>790 JEFFERSON CIR NW</t>
  </si>
  <si>
    <t>1230 PROVIDENCE BLVD</t>
  </si>
  <si>
    <t>1240 PROVIDENCE BLVD</t>
  </si>
  <si>
    <t>770 JEFFERSON CIR NW</t>
  </si>
  <si>
    <t>830 JEFFERSON CIR NW</t>
  </si>
  <si>
    <t>850 JEFFERSON CIR NW</t>
  </si>
  <si>
    <t>820 JEFFERSON CIR NW</t>
  </si>
  <si>
    <t>2035 GILES DR SE</t>
  </si>
  <si>
    <t>700 JEFFERSON CIR NW</t>
  </si>
  <si>
    <t>800 JEFFERSON CIR NW</t>
  </si>
  <si>
    <t>885 JEFFERSON CIR NW</t>
  </si>
  <si>
    <t>450 CHURCH ST NE</t>
  </si>
  <si>
    <t>POPS LN</t>
  </si>
  <si>
    <t>1105 MAID MARIAN LN NE</t>
  </si>
  <si>
    <t>1115 MAID MARIAN LN NE</t>
  </si>
  <si>
    <t>1125 MAID MARIAN LN NE</t>
  </si>
  <si>
    <t>1135 MAID MARIAN LN NE</t>
  </si>
  <si>
    <t>1145 MAID MARIAN LN NE</t>
  </si>
  <si>
    <t>1155 MAID MARIAN LN NE</t>
  </si>
  <si>
    <t>1165 MAID MARIAN LN NE</t>
  </si>
  <si>
    <t>1175 MAID MARIAN LN NE</t>
  </si>
  <si>
    <t>1240 MAID MARIAN LN NE</t>
  </si>
  <si>
    <t>1250 MAID MARIAN LN NE</t>
  </si>
  <si>
    <t>1230 MAID MARIAN LN NE</t>
  </si>
  <si>
    <t>1220 MAID MARIAN LN NE</t>
  </si>
  <si>
    <t>1200 MAID MARIAN LN NE</t>
  </si>
  <si>
    <t>1210 MAID MARIAN LN NE</t>
  </si>
  <si>
    <t>1185 MAID MARIAN LN NE</t>
  </si>
  <si>
    <t>1195 MAID MARIAN LN NE</t>
  </si>
  <si>
    <t>1203 WALNUT RIDGE RD</t>
  </si>
  <si>
    <t>715 JEFFERSON CIR NW</t>
  </si>
  <si>
    <t>145 HAMILTON AVE NW</t>
  </si>
  <si>
    <t>135 HAMILTON AVE NW</t>
  </si>
  <si>
    <t>125 HAMILTON AVE NW</t>
  </si>
  <si>
    <t>HAMILTON AVE NW</t>
  </si>
  <si>
    <t>105 HAMILTON AVE NW</t>
  </si>
  <si>
    <t>405 HAMILTON AVE NW</t>
  </si>
  <si>
    <t>155 HIGHVIEW ST</t>
  </si>
  <si>
    <t>1170 MAID MARIAN LN NE</t>
  </si>
  <si>
    <t>1160 MAID MARIAN LN NE</t>
  </si>
  <si>
    <t>1150 MAID MARIAN LN NE</t>
  </si>
  <si>
    <t>1140 MAID MARIAN LN NE</t>
  </si>
  <si>
    <t>1120 MAID MARIAN LN NE</t>
  </si>
  <si>
    <t>1110 MAID MARIAN LN NE</t>
  </si>
  <si>
    <t>1100 MAID MARIAN LN NE</t>
  </si>
  <si>
    <t>2170 GLADE DR SE</t>
  </si>
  <si>
    <t>2180 GLADE DR SE</t>
  </si>
  <si>
    <t>2190 GLADE DR SE</t>
  </si>
  <si>
    <t>2200 GLADE DR SE</t>
  </si>
  <si>
    <t>1330 MAID MARIAN LN NE</t>
  </si>
  <si>
    <t>1320 MAID MARIAN LN NE</t>
  </si>
  <si>
    <t>1310 MAID MARIAN LN NE</t>
  </si>
  <si>
    <t>1390 MAID MARIAN LN NE</t>
  </si>
  <si>
    <t>1380 MAID MARIAN LN NE</t>
  </si>
  <si>
    <t>1370 MAID MARIAN LN NE</t>
  </si>
  <si>
    <t>1360 MAID MARIAN LN NE</t>
  </si>
  <si>
    <t>1350 MAID MARIAN LN NE</t>
  </si>
  <si>
    <t>1340 MAID MARIAN LN NE</t>
  </si>
  <si>
    <t>500 WILLOW DR</t>
  </si>
  <si>
    <t>100 TWISTED OAK DR</t>
  </si>
  <si>
    <t>110 TWISTED OAK DR</t>
  </si>
  <si>
    <t>120 TWISTED OAK DR</t>
  </si>
  <si>
    <t>130 TWISTED OAK DR</t>
  </si>
  <si>
    <t>140 TWISTED OAK DR</t>
  </si>
  <si>
    <t>150 TWISTED OAK DR</t>
  </si>
  <si>
    <t>160 TWISTED OAK DR</t>
  </si>
  <si>
    <t>1130 MAID MARIAN LN NE</t>
  </si>
  <si>
    <t>397 DUNLAP DR</t>
  </si>
  <si>
    <t>2220 GLADE DR SE</t>
  </si>
  <si>
    <t>2210 GLADE DR SE</t>
  </si>
  <si>
    <t>2230 GLADE DR SE</t>
  </si>
  <si>
    <t>ECONOMY ST NE</t>
  </si>
  <si>
    <t>2030 GLADE DR SE</t>
  </si>
  <si>
    <t>472 DEPOT ST NE</t>
  </si>
  <si>
    <t>610 STARLIGHT DR</t>
  </si>
  <si>
    <t>600 STARLIGHT DR</t>
  </si>
  <si>
    <t>350 TOMAHAWK DR</t>
  </si>
  <si>
    <t>1350 FLINT DR SE</t>
  </si>
  <si>
    <t>1390 FLINT DR SE</t>
  </si>
  <si>
    <t>285 CHRISMAN MILL RD</t>
  </si>
  <si>
    <t>ROANOKE RD</t>
  </si>
  <si>
    <t>WELCOME ST</t>
  </si>
  <si>
    <t>169 CRAIG ST</t>
  </si>
  <si>
    <t>171 CRAIG ST</t>
  </si>
  <si>
    <t>173 CRAIG ST</t>
  </si>
  <si>
    <t>175 CRAIG ST</t>
  </si>
  <si>
    <t>145 VINNIE AVE NW</t>
  </si>
  <si>
    <t>1126 ROUND MEADOW DR</t>
  </si>
  <si>
    <t>70 FLORENCE DR</t>
  </si>
  <si>
    <t>135 VINNIE AVE NW</t>
  </si>
  <si>
    <t>770 HOLLAND LOOP NW</t>
  </si>
  <si>
    <t>780 HOLLAND LOOP NW</t>
  </si>
  <si>
    <t>790 HOLLAND LOOP NW</t>
  </si>
  <si>
    <t>800 HOLLAND LOOP NW</t>
  </si>
  <si>
    <t>810 HOLLAND LOOP NW</t>
  </si>
  <si>
    <t>1850 PARKWAY DR SE</t>
  </si>
  <si>
    <t>77 CORPORATE DR SE</t>
  </si>
  <si>
    <t>PEPPERS FERRY RD</t>
  </si>
  <si>
    <t>365 READING RD</t>
  </si>
  <si>
    <t>1055 ROUND MEADOW DR</t>
  </si>
  <si>
    <t>1042 ROUND MEADOW DR</t>
  </si>
  <si>
    <t>999 ROUND MEADOW DR</t>
  </si>
  <si>
    <t>993 ROUND MEADOW DR</t>
  </si>
  <si>
    <t>ROUND MEADOW DR</t>
  </si>
  <si>
    <t>1097 ROUND MEADOW DR</t>
  </si>
  <si>
    <t>1114 ROUND MEADOW DR</t>
  </si>
  <si>
    <t>915 HOLLAND LOOP NW</t>
  </si>
  <si>
    <t>911 HOLLAND LOOP NW</t>
  </si>
  <si>
    <t>909 HOLLAND LOOP NW</t>
  </si>
  <si>
    <t>905 HOLLAND LOOP NW</t>
  </si>
  <si>
    <t>907 HOLLAND LOOP NW</t>
  </si>
  <si>
    <t>913 HOLLAND LOOP NW</t>
  </si>
  <si>
    <t>815 HOLLAND LOOP NW</t>
  </si>
  <si>
    <t>813 HOLLAND LOOP NW</t>
  </si>
  <si>
    <t>811 HOLLAND LOOP NW</t>
  </si>
  <si>
    <t>346 OVERLAND DR SW</t>
  </si>
  <si>
    <t>15 HEATHER DR</t>
  </si>
  <si>
    <t>400 CAMBRIA ST</t>
  </si>
  <si>
    <t>1149 ROUND MEADOW DR</t>
  </si>
  <si>
    <t>165 ASH DR</t>
  </si>
  <si>
    <t>385 ROBIN RD</t>
  </si>
  <si>
    <t>2296 LUPINE LN</t>
  </si>
  <si>
    <t>2670 MARKET ST</t>
  </si>
  <si>
    <t>2700 MARKET ST</t>
  </si>
  <si>
    <t>1195 MAHONES ST</t>
  </si>
  <si>
    <t>2585 MARKET ST</t>
  </si>
  <si>
    <t>2575 MARKET ST</t>
  </si>
  <si>
    <t>2710, 2720, 2730 Market St NE</t>
  </si>
  <si>
    <t>2775 MARKET ST</t>
  </si>
  <si>
    <t>2681 MARKET ST</t>
  </si>
  <si>
    <t>945 N FRANKLIN ST</t>
  </si>
  <si>
    <t>115 HAMILTON AVE NW</t>
  </si>
  <si>
    <t>345 READING RD SE</t>
  </si>
  <si>
    <t>300 PEPPERS FERRY RD NW</t>
  </si>
  <si>
    <t>127 GARNERR DR NE</t>
  </si>
  <si>
    <t>295 PERRY ST NE</t>
  </si>
  <si>
    <t>780 JEFFERSON CIR NW</t>
  </si>
  <si>
    <t>2671 MARKET ST</t>
  </si>
  <si>
    <t>2625 MARKET ST</t>
  </si>
  <si>
    <t>2613 MARKET ST</t>
  </si>
  <si>
    <t>FINNEGAN LN SE</t>
  </si>
  <si>
    <t>2505 MARKET ST NE</t>
  </si>
  <si>
    <t>1300 MAID MARIAN LN</t>
  </si>
  <si>
    <t>317 DEPOT ST</t>
  </si>
  <si>
    <t>300 JOHN LEMLEY LN</t>
  </si>
  <si>
    <t>KENNSINGTON ESTATES PHASE 10</t>
  </si>
  <si>
    <t>190 ECONOMY ST</t>
  </si>
  <si>
    <t>PARKWAY DR</t>
  </si>
  <si>
    <t>160 WELCOME ST NE</t>
  </si>
  <si>
    <t>700 &amp; 710 Scattergood Dr</t>
  </si>
  <si>
    <t>195 PEPPERS FERRY RD</t>
  </si>
  <si>
    <t>1100 ROUND MEADOW DR</t>
  </si>
  <si>
    <t>1090 ROUND MEADOW DR</t>
  </si>
  <si>
    <t>1089 ROUND MEADOW DR</t>
  </si>
  <si>
    <t>840 HOLLAND LOOP NW</t>
  </si>
  <si>
    <t>809 HOLLAND LOOP NW</t>
  </si>
  <si>
    <t>803 HOLLAND LOOP NW</t>
  </si>
  <si>
    <t>801 HOLLAND LOOP NW</t>
  </si>
  <si>
    <t>807 HOLLAND LOOP NW</t>
  </si>
  <si>
    <t>805 HOLLAND LOOP NW</t>
  </si>
  <si>
    <t>55 HAMPTON BLVD</t>
  </si>
  <si>
    <t>920 HOLLAND LOOP NW</t>
  </si>
  <si>
    <t>KYLE MANOR TOWNHOMES</t>
  </si>
  <si>
    <t>115 VINNIE AVE NW</t>
  </si>
  <si>
    <t>125 VINNIE AVE NW</t>
  </si>
  <si>
    <t>100 VINNIE AVE NW</t>
  </si>
  <si>
    <t>900 HOLLAND LOOP NW</t>
  </si>
  <si>
    <t>1068 ROUND MEADOW DR</t>
  </si>
  <si>
    <t>1125 ROUND MEADOW DR</t>
  </si>
  <si>
    <t>240 Bird Nest Dr NW</t>
  </si>
  <si>
    <t>285 Bird Nest Dr NW</t>
  </si>
  <si>
    <t>295 Bird Nest Dr NW</t>
  </si>
  <si>
    <t>205 Bird Nest Dr NW</t>
  </si>
  <si>
    <t>215 Bird Nest Dr NW</t>
  </si>
  <si>
    <t>225 Bird Nest Dr NW</t>
  </si>
  <si>
    <t>235 Bird Nest Dr NW</t>
  </si>
  <si>
    <t>245 Bird Nest Dr NW</t>
  </si>
  <si>
    <t>250 Bird Nest Dr NW</t>
  </si>
  <si>
    <t>255 Bird Nest Dr NW</t>
  </si>
  <si>
    <t>260 Bird Nest Dr NW</t>
  </si>
  <si>
    <t>265 Bird Nest Dr NW</t>
  </si>
  <si>
    <t>270 Bird Nest Dr NW</t>
  </si>
  <si>
    <t>275 Bird Nest Dr NW</t>
  </si>
  <si>
    <t>65 Applewood Dr</t>
  </si>
  <si>
    <t>1027 Round Meadow Dr</t>
  </si>
  <si>
    <t>1028 Round Meadow Dr</t>
  </si>
  <si>
    <t>820 Holland Loop</t>
  </si>
  <si>
    <t>110 Vinnie Ave</t>
  </si>
  <si>
    <t xml:space="preserve">205 Third St </t>
  </si>
  <si>
    <t>230 Rolling Hills Dr</t>
  </si>
  <si>
    <t>345 John Lemley Ln SE</t>
  </si>
  <si>
    <t>2711 Market Street</t>
  </si>
  <si>
    <t>976 Round Meadow Dr</t>
  </si>
  <si>
    <t>1035 Round Meadow Dr</t>
  </si>
  <si>
    <t>2115 N Franklin St</t>
  </si>
  <si>
    <t>771 Holland Loop</t>
  </si>
  <si>
    <t>773 Holland Loop</t>
  </si>
  <si>
    <t>775 Holland Loop</t>
  </si>
  <si>
    <t>777 Holland Loop</t>
  </si>
  <si>
    <t>779 Holland Loop</t>
  </si>
  <si>
    <t>781 Holland Loop</t>
  </si>
  <si>
    <t>783 Holland Loop</t>
  </si>
  <si>
    <t>785 Holland Loop</t>
  </si>
  <si>
    <t>860 Holland Loop</t>
  </si>
  <si>
    <t>Kyle Manor Townhomes</t>
  </si>
  <si>
    <t>1445 Oakland Dr</t>
  </si>
  <si>
    <t>870 Holland Loop</t>
  </si>
  <si>
    <t>880 Holland Loop</t>
  </si>
  <si>
    <t>971 Radford St</t>
  </si>
  <si>
    <t>650 Scattergood Dr</t>
  </si>
  <si>
    <t>495 Emerald Blvd NW</t>
  </si>
  <si>
    <t>55 Little John Cir NE</t>
  </si>
  <si>
    <t>555 Bend Trail</t>
  </si>
  <si>
    <t>1410 Walnut Ridge Rd</t>
  </si>
  <si>
    <t>1420 Walnut Ridge Rd</t>
  </si>
  <si>
    <t>1430 Walnut Ridge Rd</t>
  </si>
  <si>
    <t>1440 Walnut Ridge Rd</t>
  </si>
  <si>
    <t>1450 Walnut Ridge Rd</t>
  </si>
  <si>
    <t>335 John Lemley Ln SE</t>
  </si>
  <si>
    <t>340 Gatewood St SE</t>
  </si>
  <si>
    <t>330 Gatewood St SE</t>
  </si>
  <si>
    <t>320 Gatewood St SE</t>
  </si>
  <si>
    <t>310 Gatewood St SE</t>
  </si>
  <si>
    <t>345 Gatewood St SE</t>
  </si>
  <si>
    <t>335 Gatewood St SE</t>
  </si>
  <si>
    <t>325 Gatewood St SE</t>
  </si>
  <si>
    <t xml:space="preserve">120 Vinnie Ave </t>
  </si>
  <si>
    <t>130 Vinnie Ave NW</t>
  </si>
  <si>
    <t>977 Radford St</t>
  </si>
  <si>
    <t>975 Radford St</t>
  </si>
  <si>
    <t>973 Radford St</t>
  </si>
  <si>
    <t>979 Radford St</t>
  </si>
  <si>
    <t>1177 Round Meadow Dr</t>
  </si>
  <si>
    <t>40 Heather Dr</t>
  </si>
  <si>
    <t>951 Holland Loop</t>
  </si>
  <si>
    <t>953 Holland Loop</t>
  </si>
  <si>
    <t>955 Holland Loop</t>
  </si>
  <si>
    <t>957 Holland Loop</t>
  </si>
  <si>
    <t>959 Holland Loop</t>
  </si>
  <si>
    <t>961 Holland Loop</t>
  </si>
  <si>
    <t>890 Holland Loop</t>
  </si>
  <si>
    <t>963 Holland Loop</t>
  </si>
  <si>
    <t>965 Holland Loop</t>
  </si>
  <si>
    <t>930 Holland Loop</t>
  </si>
  <si>
    <t>940 Holland Loop</t>
  </si>
  <si>
    <t>950 Holland Loop</t>
  </si>
  <si>
    <t>960 Holland Loop</t>
  </si>
  <si>
    <t>970 Holland Loop</t>
  </si>
  <si>
    <t>980 Holland Loop</t>
  </si>
  <si>
    <t>990 Holland Loop.</t>
  </si>
  <si>
    <t>1135 Round Meadow Dr</t>
  </si>
  <si>
    <t>1078 Round Meadow Dr</t>
  </si>
  <si>
    <t>1165 Round Meadow Dr</t>
  </si>
  <si>
    <t>1340 Roanoke St</t>
  </si>
  <si>
    <t>675 Liberty St. NE</t>
  </si>
  <si>
    <t>695 Liberty St NE</t>
  </si>
  <si>
    <t>Sensitive Population?</t>
  </si>
  <si>
    <t>Disadvantaged Neighborhood?</t>
  </si>
  <si>
    <t>If Non-Lead in Column G, Was Material Ever Previously Lead?</t>
  </si>
  <si>
    <t>Basis of Material Classification (System Side)</t>
  </si>
  <si>
    <t>Was Service Line Material Field Verified? (System Side)</t>
  </si>
  <si>
    <t>Basis of Material Classification (Customer Side)</t>
  </si>
  <si>
    <t>Was Service Line Material Field Verified? (Customer Side)</t>
  </si>
  <si>
    <t>Was Service Line Material Field Verified? (Customer Side)2</t>
  </si>
  <si>
    <t>Is there a Lead Connector?</t>
  </si>
  <si>
    <t>Is there Lead Solder in the Service Line?</t>
  </si>
  <si>
    <t>Building Type Connected to Service Line</t>
  </si>
  <si>
    <t>Point-of-Entry or Point-of-Use Treatment Present?</t>
  </si>
  <si>
    <t>Does the Interior Building Plumbing Contain Copper pipes with Lead Solder Installed Before Your State’s Lead Ban (April 1, 1986)?</t>
  </si>
  <si>
    <t>Current LCR Sampling Site?</t>
  </si>
  <si>
    <t>Lead</t>
  </si>
  <si>
    <t>3/8</t>
  </si>
  <si>
    <t>Previous Materials Evaluation</t>
  </si>
  <si>
    <t>Customer self-identification</t>
  </si>
  <si>
    <t>Lead-Lined Galvanized</t>
  </si>
  <si>
    <t>CCTV investigation at curb stop - internal</t>
  </si>
  <si>
    <t>CCTV investigation at curb stop (internal)</t>
  </si>
  <si>
    <t>Don't know</t>
  </si>
  <si>
    <t>CCTV investigation at curb stop - external</t>
  </si>
  <si>
    <t>CCTV investigation at curb stop (external)</t>
  </si>
  <si>
    <t>Water quality sampling</t>
  </si>
  <si>
    <t>Yes – Other</t>
  </si>
  <si>
    <t>1-1/4</t>
  </si>
  <si>
    <t>Predictive model</t>
  </si>
  <si>
    <t>Mechanical excavation at multiple locations</t>
  </si>
  <si>
    <t>Unknown - Likely Lead</t>
  </si>
  <si>
    <t>Unknown - Unlikely Lead</t>
  </si>
  <si>
    <t>Unknown - Material Unknown</t>
  </si>
  <si>
    <t>10</t>
  </si>
  <si>
    <t>12</t>
  </si>
  <si>
    <t>14</t>
  </si>
  <si>
    <t>16</t>
  </si>
  <si>
    <t>Unit 700 100 NUGGET RIDGE DR</t>
  </si>
  <si>
    <t>Unit B 530 VILLAGE LN</t>
  </si>
  <si>
    <t>Unit B 1570 SPRUCE ST</t>
  </si>
  <si>
    <t>Unit B 385 CHEROKEE DR</t>
  </si>
  <si>
    <t>Unit B 3085 ROANOKE ST</t>
  </si>
  <si>
    <t>Unit A 480 WARRIOR DR</t>
  </si>
  <si>
    <t>Unit 1 1300 SCOTT ST</t>
  </si>
  <si>
    <t>Unit A 3920 ROANOKE ST</t>
  </si>
  <si>
    <t>Unit A 2140 ROANOKE ST</t>
  </si>
  <si>
    <t>Unit B10 1600 SIMPSON RD</t>
  </si>
  <si>
    <t>Unit B9 1600 SIMPSON RD</t>
  </si>
  <si>
    <t>Unit B8 1600 SIMPSON RD</t>
  </si>
  <si>
    <t>Unit B7 1600 SIMPSON RD</t>
  </si>
  <si>
    <t>Unit B2 1600 SIMPSON RD</t>
  </si>
  <si>
    <t>Unit B3 1600 SIMPSON RD</t>
  </si>
  <si>
    <t>Unit B5 1600 SIMPSON RD</t>
  </si>
  <si>
    <t>Unit B4 1600 SIMPSON RD</t>
  </si>
  <si>
    <t>Unit A 445 VILLAGE LN</t>
  </si>
  <si>
    <t>Unit 1 530 AGEE ST</t>
  </si>
  <si>
    <t>Unit 1 160 WADES LN</t>
  </si>
  <si>
    <t>Unit 2 160 WADES LN</t>
  </si>
  <si>
    <t>Unit B1 1600 SIMPSON RD</t>
  </si>
  <si>
    <t>Unit B11 1600 SIMPSON RD</t>
  </si>
  <si>
    <t>Unit B6 1600 SIMPSON RD</t>
  </si>
  <si>
    <t>Unit A 130 VIRGINIAN DR</t>
  </si>
  <si>
    <t>Unit B 265 PEPPERS FERRY RD NE</t>
  </si>
  <si>
    <t>Unit 2 105 CAMBRIA ST NW</t>
  </si>
  <si>
    <t>Unit 1 3015 N FRANKLIN ST</t>
  </si>
  <si>
    <t>Unit 1 555 COUNTY DR</t>
  </si>
  <si>
    <t>Unit 1 2252 PEPPERS FERRY RD</t>
  </si>
  <si>
    <t>Unit 2 2252 PEPPERS FERRY RD</t>
  </si>
  <si>
    <t>Unit 2 700 BLOCK LN</t>
  </si>
  <si>
    <t>Unit A 1365 RIGBY ST</t>
  </si>
  <si>
    <t>Unit A 135 THELMA LN</t>
  </si>
  <si>
    <t>Unit A 125 THELMA LN</t>
  </si>
  <si>
    <t>Unit B 125 THELMA LN</t>
  </si>
  <si>
    <t>Unit D 265 PEPPERS FERRY RD NE</t>
  </si>
  <si>
    <t>Unit 1 245 WADES LN</t>
  </si>
  <si>
    <t>Unit A 1530 PINE ST</t>
  </si>
  <si>
    <t>Unit A 1520 PINE ST</t>
  </si>
  <si>
    <t>Unit 4 1392 ROANOKE ST</t>
  </si>
  <si>
    <t>Unit 2 555 COUNTY DR</t>
  </si>
  <si>
    <t>Unit B 1530 PINE ST</t>
  </si>
  <si>
    <t>Unit A 1495 PINE ST</t>
  </si>
  <si>
    <t>Unit 1 2659 ROANOKE ST</t>
  </si>
  <si>
    <t>Unit 2 764 SILVER LAKE RD</t>
  </si>
  <si>
    <t>Unit B 1505 PINE ST</t>
  </si>
  <si>
    <t>Unit 2 755 ROANOKE ST</t>
  </si>
  <si>
    <t>Unit 1 285 RIDINGER ST</t>
  </si>
  <si>
    <t>Unit B 540 VILLAGE LN</t>
  </si>
  <si>
    <t>Unit B 730 TRENT DR</t>
  </si>
  <si>
    <t>Unit A 145 THELMA LN</t>
  </si>
  <si>
    <t>Unit 1 2780 ROANOKE ST</t>
  </si>
  <si>
    <t>Unit 2 2780 ROANOKE ST</t>
  </si>
  <si>
    <t>Unit B 145 THELMA LN</t>
  </si>
  <si>
    <t>Unit A 1535 PINE ST</t>
  </si>
  <si>
    <t>Unit A 540 VILLAGE LN</t>
  </si>
  <si>
    <t>Unit 4 3220 ROANOKE ST</t>
  </si>
  <si>
    <t>Unit B 1500 PINE ST</t>
  </si>
  <si>
    <t>Unit A 420 VILLAGE LN</t>
  </si>
  <si>
    <t>Unit A 730 TRENT DR</t>
  </si>
  <si>
    <t>Unit A 440 VILLAGE LN</t>
  </si>
  <si>
    <t>Unit A 1510 SPRUCE ST</t>
  </si>
  <si>
    <t>Unit A 750 TRENT DR</t>
  </si>
  <si>
    <t>Unit B 1520 PINE ST</t>
  </si>
  <si>
    <t>Unit B 750 TRENT DR</t>
  </si>
  <si>
    <t>Unit B 535 VILLAGE LN</t>
  </si>
  <si>
    <t>Unit 1 120 SUMMITRIDGE RD</t>
  </si>
  <si>
    <t>Unit 2 311 E MAIN ST</t>
  </si>
  <si>
    <t>Unit 1 311 E MAIN ST</t>
  </si>
  <si>
    <t>Unit B 505 VILLAGE LN</t>
  </si>
  <si>
    <t>Unit B 1720 SIMPSON RD</t>
  </si>
  <si>
    <t>Unit B 760 TRENT DR</t>
  </si>
  <si>
    <t>Unit A 525 VILLAGE LN</t>
  </si>
  <si>
    <t>Unit A 535 VILLAGE LN</t>
  </si>
  <si>
    <t>Unit B 525 VILLAGE LN</t>
  </si>
  <si>
    <t>Unit B 445 VILLAGE LN</t>
  </si>
  <si>
    <t>Unit 2 530 AGEE ST</t>
  </si>
  <si>
    <t>Unit 1 2860 ROANOKE ST</t>
  </si>
  <si>
    <t>Unit B 440 VILLAGE LN</t>
  </si>
  <si>
    <t>Unit A 510 VILLAGE LN</t>
  </si>
  <si>
    <t>Unit 2 125 SUMMITRIDGE RD</t>
  </si>
  <si>
    <t>Unit B 420 VILLAGE LN</t>
  </si>
  <si>
    <t>Unit A 1500 PINE ST</t>
  </si>
  <si>
    <t>Unit B 520 VILLAGE LN</t>
  </si>
  <si>
    <t>Unit B 135 THELMA LN</t>
  </si>
  <si>
    <t>Unit A 520 VILLAGE LN</t>
  </si>
  <si>
    <t>Unit B 1535 PINE ST</t>
  </si>
  <si>
    <t>Unit A 504 S FRANKLIN ST</t>
  </si>
  <si>
    <t>Unit B 504 S FRANKLIN ST</t>
  </si>
  <si>
    <t>Unit A 760 TRENT DR</t>
  </si>
  <si>
    <t>Unit 3 3220 ROANOKE ST</t>
  </si>
  <si>
    <t>Unit A 1505 PINE ST</t>
  </si>
  <si>
    <t>Unit A 505 VILLAGE LN</t>
  </si>
  <si>
    <t>Unit B 1495 PINE ST</t>
  </si>
  <si>
    <t>Unit 1-3 1032 RADFORD ST</t>
  </si>
  <si>
    <t>Unit B 515 VILLAGE LN</t>
  </si>
  <si>
    <t>Unit 2 1392 ROANOKE ST</t>
  </si>
  <si>
    <t>Unit B 510 VILLAGE LN</t>
  </si>
  <si>
    <t>Unit A 515 VILLAGE LN</t>
  </si>
  <si>
    <t>Unit A 1490 SPRUCE ST</t>
  </si>
  <si>
    <t>Unit 1 1105 ROANOKE ST</t>
  </si>
  <si>
    <t>Unit 2 1105 ROANOKE ST</t>
  </si>
  <si>
    <t>Unit 1 1392 ROANOKE ST</t>
  </si>
  <si>
    <t>Unit A 530 VILLAGE LN</t>
  </si>
  <si>
    <t>Unit 2 2860 ROANOKE ST</t>
  </si>
  <si>
    <t>Unit 1 1205 TRANQUILITY VIA</t>
  </si>
  <si>
    <t>NRV MALL Unit 2</t>
  </si>
  <si>
    <t>NRV MALL Unit 3</t>
  </si>
  <si>
    <t>SHAWSVILLE</t>
  </si>
  <si>
    <t>BLACKSBURG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</si>
</sst>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yyyy"/>
  </numFmts>
  <fonts count="21" x14ac:knownFonts="1">
    <font>
      <sz val="11"/>
      <color rgb="FF000000"/>
      <name val="Calibri"/>
      <family val="2"/>
    </font>
    <font>
      <b/>
      <sz val="14"/>
      <color rgb="FFFFFFFF"/>
      <name val="Source Sans Pro"/>
      <family val="2"/>
    </font>
    <font>
      <sz val="11"/>
      <color rgb="FF000000"/>
      <name val="Source Sans Pro"/>
      <family val="2"/>
    </font>
    <font>
      <b/>
      <sz val="16"/>
      <color theme="0"/>
      <name val="Source Sans Pro"/>
      <family val="2"/>
    </font>
    <font>
      <b/>
      <sz val="16"/>
      <color theme="0"/>
      <name val="Calibri"/>
      <family val="2"/>
    </font>
    <font>
      <sz val="8"/>
      <name val="Calibri"/>
      <family val="2"/>
    </font>
    <font>
      <b/>
      <sz val="11"/>
      <color theme="0"/>
      <name val="Calibri"/>
      <family val="2"/>
      <scheme val="minor"/>
    </font>
    <font>
      <b/>
      <sz val="15"/>
      <color theme="3"/>
      <name val="Calibri"/>
      <family val="2"/>
      <scheme val="minor"/>
    </font>
    <font>
      <sz val="11"/>
      <color theme="1"/>
      <name val="Calibri"/>
      <family val="2"/>
    </font>
    <font>
      <b/>
      <sz val="15"/>
      <color theme="0"/>
      <name val="Calibri"/>
      <family val="2"/>
      <scheme val="minor"/>
    </font>
    <font>
      <b/>
      <sz val="16"/>
      <color theme="1"/>
      <name val="Source Sans Pro"/>
      <family val="2"/>
    </font>
    <font>
      <b/>
      <sz val="16"/>
      <color theme="1"/>
      <name val="Calibri"/>
      <family val="2"/>
    </font>
    <font>
      <b/>
      <sz val="11"/>
      <color theme="1"/>
      <name val="Source Sans Pro"/>
      <family val="2"/>
    </font>
    <font>
      <b/>
      <sz val="11"/>
      <color theme="0"/>
      <name val="Source Sans Pro"/>
      <family val="2"/>
    </font>
    <font>
      <sz val="11"/>
      <color theme="0"/>
      <name val="Source Sans Pro"/>
      <family val="2"/>
    </font>
    <font>
      <b/>
      <sz val="16"/>
      <name val="Source Sans Pro"/>
      <family val="2"/>
    </font>
    <font>
      <b/>
      <sz val="16"/>
      <name val="Calibri"/>
      <family val="2"/>
    </font>
    <font>
      <b/>
      <sz val="11"/>
      <name val="Source Sans Pro"/>
      <family val="2"/>
    </font>
    <font>
      <sz val="11"/>
      <name val="Calibri"/>
      <family val="2"/>
    </font>
    <font>
      <sz val="9"/>
      <color indexed="81"/>
      <name val="Tahoma"/>
      <family val="2"/>
    </font>
    <font>
      <b/>
      <sz val="9"/>
      <color indexed="81"/>
      <name val="Tahoma"/>
      <family val="2"/>
    </font>
  </fonts>
  <fills count="8">
    <fill>
      <patternFill patternType="none"/>
    </fill>
    <fill>
      <patternFill patternType="gray125"/>
    </fill>
    <fill>
      <patternFill patternType="solid">
        <fgColor rgb="FF203764"/>
      </patternFill>
    </fill>
    <fill>
      <patternFill patternType="solid">
        <fgColor rgb="FF97D4E4"/>
      </patternFill>
    </fill>
    <fill>
      <patternFill patternType="solid">
        <fgColor rgb="FF0070C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3"/>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bottom style="thick">
        <color theme="4"/>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3">
    <xf numFmtId="0" fontId="0" fillId="0" borderId="0" applyBorder="0"/>
    <xf numFmtId="0" fontId="6" fillId="7" borderId="7">
      <alignment horizontal="center" vertical="center" wrapText="1"/>
    </xf>
    <xf numFmtId="0" fontId="7" fillId="0" borderId="9" applyNumberFormat="0" applyFill="0" applyAlignment="0" applyProtection="0"/>
  </cellStyleXfs>
  <cellXfs count="41">
    <xf numFmtId="0" fontId="0" fillId="0" borderId="0" xfId="0"/>
    <xf numFmtId="0" fontId="0" fillId="0" borderId="0" xfId="0" applyAlignment="1">
      <alignment wrapText="1"/>
    </xf>
    <xf numFmtId="0" fontId="0" fillId="0" borderId="1" xfId="0" applyBorder="1" applyAlignment="1">
      <alignment horizontal="center" vertical="center" wrapText="1"/>
    </xf>
    <xf numFmtId="0" fontId="2" fillId="0" borderId="0" xfId="0" applyFont="1"/>
    <xf numFmtId="17" fontId="0" fillId="0" borderId="0" xfId="0" applyNumberFormat="1"/>
    <xf numFmtId="14" fontId="0" fillId="0" borderId="0" xfId="0" applyNumberFormat="1"/>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center"/>
    </xf>
    <xf numFmtId="0" fontId="0" fillId="0" borderId="0" xfId="0" applyBorder="1" applyAlignment="1">
      <alignment horizontal="center" vertical="center" wrapText="1"/>
    </xf>
    <xf numFmtId="0" fontId="0" fillId="0" borderId="3" xfId="0" applyBorder="1" applyAlignment="1">
      <alignment horizontal="center" wrapText="1"/>
    </xf>
    <xf numFmtId="0" fontId="0" fillId="0" borderId="6" xfId="0" applyBorder="1" applyAlignment="1">
      <alignment horizontal="center" wrapText="1"/>
    </xf>
    <xf numFmtId="164" fontId="0" fillId="0" borderId="0" xfId="0" applyNumberFormat="1"/>
    <xf numFmtId="49" fontId="0" fillId="0" borderId="3" xfId="0" applyNumberFormat="1" applyBorder="1" applyAlignment="1">
      <alignment horizontal="center" vertical="center" wrapText="1"/>
    </xf>
    <xf numFmtId="0" fontId="0" fillId="0" borderId="8" xfId="0" applyBorder="1" applyAlignment="1">
      <alignment horizontal="center" vertical="center" wrapText="1"/>
    </xf>
    <xf numFmtId="0" fontId="0" fillId="0" borderId="0" xfId="0" quotePrefix="1"/>
    <xf numFmtId="0" fontId="9" fillId="2" borderId="9" xfId="2" applyFont="1" applyFill="1" applyAlignment="1">
      <alignment horizontal="center" vertical="center" wrapText="1"/>
    </xf>
    <xf numFmtId="0" fontId="12" fillId="3" borderId="11" xfId="0" applyFont="1" applyFill="1" applyBorder="1" applyAlignment="1">
      <alignment horizontal="center" vertical="center" wrapText="1"/>
    </xf>
    <xf numFmtId="0" fontId="8" fillId="0" borderId="0" xfId="0" applyFont="1"/>
    <xf numFmtId="0" fontId="14" fillId="2" borderId="11"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8" fillId="0" borderId="0" xfId="0" applyFont="1"/>
    <xf numFmtId="0" fontId="14" fillId="2" borderId="12" xfId="0" applyFont="1" applyFill="1" applyBorder="1" applyAlignment="1">
      <alignment horizontal="center" vertical="center" wrapText="1"/>
    </xf>
    <xf numFmtId="164" fontId="0" fillId="0" borderId="0" xfId="0" applyNumberFormat="1" applyAlignment="1">
      <alignment vertical="center"/>
    </xf>
    <xf numFmtId="0" fontId="0" fillId="0" borderId="0" xfId="0" applyAlignment="1">
      <alignment vertical="center"/>
    </xf>
    <xf numFmtId="0" fontId="1" fillId="0" borderId="10" xfId="0" applyFont="1" applyBorder="1" applyAlignment="1">
      <alignment horizontal="center" vertical="center" wrapText="1"/>
    </xf>
    <xf numFmtId="0" fontId="0" fillId="0" borderId="0" xfId="0"/>
    <xf numFmtId="0" fontId="15" fillId="6" borderId="2" xfId="0" applyFont="1" applyFill="1" applyBorder="1" applyAlignment="1">
      <alignment horizontal="center" wrapText="1"/>
    </xf>
    <xf numFmtId="0" fontId="16" fillId="6" borderId="2" xfId="0" applyFont="1" applyFill="1" applyBorder="1" applyAlignment="1">
      <alignment horizontal="center" wrapText="1"/>
    </xf>
    <xf numFmtId="0" fontId="3" fillId="4" borderId="2" xfId="0" applyFont="1" applyFill="1" applyBorder="1" applyAlignment="1">
      <alignment horizontal="center"/>
    </xf>
    <xf numFmtId="0" fontId="4" fillId="0" borderId="2" xfId="0" applyFont="1" applyBorder="1" applyAlignment="1">
      <alignment horizontal="center"/>
    </xf>
    <xf numFmtId="164" fontId="10" fillId="5" borderId="2" xfId="0" applyNumberFormat="1" applyFont="1" applyFill="1" applyBorder="1" applyAlignment="1">
      <alignment horizontal="center"/>
    </xf>
    <xf numFmtId="164" fontId="11" fillId="5" borderId="2" xfId="0" applyNumberFormat="1" applyFont="1" applyFill="1" applyBorder="1" applyAlignment="1">
      <alignment horizontal="center"/>
    </xf>
    <xf numFmtId="164" fontId="15" fillId="6" borderId="2" xfId="0" applyNumberFormat="1" applyFont="1" applyFill="1" applyBorder="1" applyAlignment="1">
      <alignment horizontal="center"/>
    </xf>
    <xf numFmtId="164" fontId="16" fillId="6" borderId="2" xfId="0" applyNumberFormat="1" applyFont="1" applyFill="1" applyBorder="1" applyAlignment="1">
      <alignment horizontal="center"/>
    </xf>
    <xf numFmtId="0" fontId="4" fillId="4" borderId="2" xfId="0" applyFont="1" applyFill="1" applyBorder="1" applyAlignment="1">
      <alignment horizontal="center"/>
    </xf>
    <xf numFmtId="0" fontId="15" fillId="5" borderId="2" xfId="0" applyFont="1" applyFill="1" applyBorder="1" applyAlignment="1">
      <alignment horizontal="center"/>
    </xf>
    <xf numFmtId="0" fontId="16" fillId="5" borderId="2" xfId="0" applyFont="1" applyFill="1" applyBorder="1" applyAlignment="1">
      <alignment horizontal="center"/>
    </xf>
  </cellXfs>
  <cellStyles count="3">
    <cellStyle name="Header" xfId="1" xr:uid="{FCCA270B-BD42-4F88-8399-BFF1A4CFE653}"/>
    <cellStyle name="Heading 1" xfId="2" builtinId="16"/>
    <cellStyle name="Normal" xfId="0" builtinId="0"/>
  </cellStyles>
  <dxfs count="24">
    <dxf>
      <alignment horizontal="center" vertical="center" textRotation="0" wrapText="1" indent="0" justifyLastLine="0" shrinkToFit="0" readingOrder="0"/>
    </dxf>
    <dxf>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font>
        <b val="0"/>
        <i val="0"/>
        <strike val="0"/>
        <condense val="0"/>
        <extend val="0"/>
        <outline val="0"/>
        <shadow val="0"/>
        <u val="none"/>
        <vertAlign val="baseline"/>
        <sz val="11"/>
        <color auto="1"/>
        <name val="Source Sans Pro"/>
        <family val="2"/>
        <scheme val="none"/>
      </font>
      <fill>
        <patternFill patternType="solid">
          <fgColor indexed="64"/>
          <bgColor rgb="FF203764"/>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numFmt numFmtId="0" formatCode="General"/>
    </dxf>
    <dxf>
      <numFmt numFmtId="164" formatCode="mm/yyyy"/>
    </dxf>
    <dxf>
      <numFmt numFmtId="164" formatCode="mm/yyyy"/>
    </dxf>
    <dxf>
      <numFmt numFmtId="0" formatCode="General"/>
    </dxf>
    <dxf>
      <numFmt numFmtId="0" formatCode="General"/>
    </dxf>
    <dxf>
      <numFmt numFmtId="164" formatCode="mm/yyyy"/>
    </dxf>
    <dxf>
      <numFmt numFmtId="0" formatCode="General"/>
    </dxf>
    <dxf>
      <numFmt numFmtId="0" formatCode="General"/>
    </dxf>
    <dxf>
      <numFmt numFmtId="164" formatCode="mm/yyyy"/>
    </dxf>
    <dxf>
      <numFmt numFmtId="164" formatCode="mm/yyyy"/>
    </dxf>
    <dxf>
      <numFmt numFmtId="164" formatCode="mm/yyyy"/>
      <alignment horizontal="general" vertical="center" textRotation="0" wrapText="0" indent="0" justifyLastLine="0" shrinkToFit="0" readingOrder="0"/>
    </dxf>
    <dxf>
      <numFmt numFmtId="164" formatCode="mm/yyyy"/>
      <alignment vertical="center" textRotation="0" indent="0" justifyLastLine="0" shrinkToFit="0" readingOrder="0"/>
    </dxf>
    <dxf>
      <fill>
        <patternFill patternType="solid">
          <fgColor indexed="64"/>
          <bgColor rgb="FFFFFF00"/>
        </patternFill>
      </fill>
    </dxf>
    <dxf>
      <fill>
        <patternFill patternType="none">
          <fgColor indexed="64"/>
          <bgColor auto="1"/>
        </patternFill>
      </fill>
    </dxf>
    <dxf>
      <font>
        <b val="0"/>
      </font>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Source Sans Pro"/>
        <family val="2"/>
        <scheme val="none"/>
      </font>
      <fill>
        <patternFill patternType="solid">
          <fgColor indexed="64"/>
          <bgColor rgb="FF97D4E4"/>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09725" cy="1009650"/>
    <xdr:pic>
      <xdr:nvPicPr>
        <xdr:cNvPr id="2" name="Picture 1" descr="Office of Drinking Water logo&#10;Safe Drinking Water for a healthy virginia">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1609725" cy="100965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Patrick, Tyler" id="{45E32404-4C3E-4DF6-BA35-2D545C58E65D}" userId="S::TPatrick@hazenandsawyer.com::e450aec1-4176-4815-ae5a-f31fb592696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53045A-DD20-4648-99A4-F12D7BF8BC97}" name="Table2" displayName="Table2" ref="A2:AE11145" totalsRowShown="0" headerRowDxfId="23" totalsRowDxfId="20" headerRowBorderDxfId="22" tableBorderDxfId="21">
  <autoFilter ref="A2:AE11145" xr:uid="{5C53045A-DD20-4648-99A4-F12D7BF8BC97}"/>
  <tableColumns count="31">
    <tableColumn id="1" xr3:uid="{DF09C96D-6F1A-4568-9A2B-407313F7E7A9}" name="Unique Service Line ID*"/>
    <tableColumn id="2" xr3:uid="{3687992D-0C0B-46C3-BFFE-B41C38AF6CAA}" name="Street Address*"/>
    <tableColumn id="3" xr3:uid="{AD03E688-7394-4DF0-96DE-FB2BE3698D52}" name="City*"/>
    <tableColumn id="4" xr3:uid="{B19FB325-FBA0-4DB2-AF76-BCD4128CA2B1}" name="Sensitive Population?*" dataDxfId="19" totalsRowDxfId="18"/>
    <tableColumn id="5" xr3:uid="{1B5C4A6D-E370-47C3-BBB3-406AF8BFCA99}" name="Disadvantaged Neighborhood?*"/>
    <tableColumn id="6" xr3:uid="{D4BC0838-CCEF-461F-AEB2-80D9EEA468EC}" name="System-Owned Portion Service Line Material Classification*"/>
    <tableColumn id="7" xr3:uid="{4C067BB5-B312-4DC8-A051-99132063CCBA}" name="If Non-Lead in Column F, Was Material Ever Previously Lead?*"/>
    <tableColumn id="8" xr3:uid="{0327D613-085E-48BA-BDE5-684C233EF8BE}" name="Service Line Installation Date (System Side)" dataDxfId="17" totalsRowDxfId="16"/>
    <tableColumn id="9" xr3:uid="{10B7BB34-FAD0-4D91-ABD8-730C3D7C0D8A}" name="Service Line Size (inches) (System Side)"/>
    <tableColumn id="10" xr3:uid="{38CA1FE9-8BDC-4655-8B97-016C3F27A829}" name="Basis of Material Classification (System Side)*"/>
    <tableColumn id="11" xr3:uid="{F64A2355-260C-416B-A5D8-5236AB7B4F9B}" name="Was Service Line Material Field Verified? (System Side)*"/>
    <tableColumn id="12" xr3:uid="{F5FAA10E-657D-4EC6-B0D1-1B5ACF2F84D8}" name="Describe the Field Verification Method (System Side)"/>
    <tableColumn id="13" xr3:uid="{26DEAFEE-5DA7-4729-ACDD-8D6C3166C962}" name="Date of Field Verification (System Side)" dataDxfId="15" totalsRowDxfId="14"/>
    <tableColumn id="14" xr3:uid="{8C8C221F-661B-4500-B37F-2D45478341EE}" name="Notes (System Side)"/>
    <tableColumn id="15" xr3:uid="{F757CFD9-ADF2-4357-92AE-68E098CFCCC2}" name="Customer-Owned Portion Service Line Material Classification*" dataDxfId="13"/>
    <tableColumn id="16" xr3:uid="{DD0282CE-5220-41F0-BEBF-5FFD9A6F888F}" name="Service Line Installation Date (Customer Side)" dataDxfId="12" totalsRowDxfId="11"/>
    <tableColumn id="17" xr3:uid="{FEB9D6CB-09AD-4BDB-AF89-4059FE28352E}" name="Service Line Size (inches) (Customer Side)"/>
    <tableColumn id="18" xr3:uid="{1EFF9051-CBF8-4DE1-9E7A-255E9E886446}" name="Basis of Material Classification (Customer Side)*" dataDxfId="10"/>
    <tableColumn id="19" xr3:uid="{036FED0A-31A8-4FB9-BBF0-0DEC242CE79D}" name="Was Service Line Material Field Verified? (Customer Side)*" dataDxfId="9">
      <calculatedColumnFormula>IF(Table2[[#This Row],[Basis of Material Classification (Customer Side)*]]="Field inspection","Yes","No")</calculatedColumnFormula>
    </tableColumn>
    <tableColumn id="20" xr3:uid="{8EC55D60-3A13-42F2-845A-A4CC4CDCD734}" name="Describe the Field Verification Method (Customer Side)"/>
    <tableColumn id="21" xr3:uid="{815476AB-2653-4AEF-85EF-06C895244999}" name="Date of Field Verification (Customer Side)" dataDxfId="8" totalsRowDxfId="7"/>
    <tableColumn id="22" xr3:uid="{95735870-2238-4F74-AB3F-220F93199979}" name="Notes (Customer Side)" dataDxfId="6"/>
    <tableColumn id="23" xr3:uid="{B4EC1CA2-C8EE-482F-9F9F-A84B9CF193B8}" name="Is there a Lead Connector?*"/>
    <tableColumn id="24" xr3:uid="{53B12F3C-B3FF-4CBD-8CD9-CA365B1B3170}" name="Is there Lead Solder in the Service Line?*"/>
    <tableColumn id="25" xr3:uid="{48D4B711-D17A-4AFC-A418-DCF9EF447D0D}" name="List Other Fittings and Equipment Connected to the Service Line that Contain Lead"/>
    <tableColumn id="26" xr3:uid="{1C8A06E1-E72A-4D51-A962-B5D4FCBE3FDA}" name="Building Type Connected to Service Line*"/>
    <tableColumn id="27" xr3:uid="{A91383CD-D652-4BC5-8D56-C4076F796AD5}" name="Point-of-Entry or Point-of-Use Treatment Present?*"/>
    <tableColumn id="28" xr3:uid="{B12E19B5-3025-465D-B1D2-A92D5BA3040B}" name="Does the Interior Building Plumbing Contain Copper pipes with Lead Solder Installed Before Your State’s Lead Ban (April 1, 1986)?*"/>
    <tableColumn id="29" xr3:uid="{396A435A-AD0A-46BD-AD18-CCBB95DACD9F}" name="Current LCR Sampling Site?*"/>
    <tableColumn id="30" xr3:uid="{79FEA193-91E0-48DA-966D-FEB5405CAE89}" name="Date of System-Owned LSLR"/>
    <tableColumn id="31" xr3:uid="{DBCF28CF-9B85-4CBC-BA0B-E9F287F86F76}" name="Date of Customer-Owned LSL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78ABE2-BA01-4CF3-85D3-4758AD37FAE3}" name="Table3" displayName="Table3" ref="A1:AE19" totalsRowShown="0" headerRowDxfId="5" tableBorderDxfId="4">
  <autoFilter ref="A1:AE19" xr:uid="{8178ABE2-BA01-4CF3-85D3-4758AD37FAE3}"/>
  <tableColumns count="31">
    <tableColumn id="1" xr3:uid="{9CBDD6AE-71CB-4919-B967-DA8B35760B6E}" name="Unique Service Line ID*"/>
    <tableColumn id="2" xr3:uid="{A357FD3C-A47F-4EDF-8511-B08CD8E9C926}" name="Street Address*"/>
    <tableColumn id="3" xr3:uid="{3E6A76A3-DF27-4C9B-A4A8-53122EC0C90D}" name="City*"/>
    <tableColumn id="4" xr3:uid="{FA1292E2-9D47-40CC-9FFA-D1DF8BC48DD6}" name="Sensitive Population?"/>
    <tableColumn id="5" xr3:uid="{11A9E34C-3459-4943-930E-A701E37C74BC}" name="Disadvantaged Neighborhood?"/>
    <tableColumn id="6" xr3:uid="{8884E697-11DF-49CE-B7B4-3014F75251D7}" name="System-Owned Portion Service Line Material Classification*"/>
    <tableColumn id="7" xr3:uid="{FA3FAE18-A84A-4C84-BA44-16A4B7AA342A}" name="If Non-Lead in Column G, Was Material Ever Previously Lead?"/>
    <tableColumn id="8" xr3:uid="{67426EC3-8608-4227-8901-0F42FC6345F6}" name="Service Line Installation Date (System Side)"/>
    <tableColumn id="9" xr3:uid="{E81B4119-960E-4B71-86CC-5862EF997237}" name="Service Line Size (inches) (System Side)" dataDxfId="3"/>
    <tableColumn id="10" xr3:uid="{2F0BCBEF-9171-4DF3-BBD8-CC32A09014F8}" name="Basis of Material Classification (System Side)" dataDxfId="2"/>
    <tableColumn id="11" xr3:uid="{A6FC4787-548D-42DF-BEC6-092963F6E4DF}" name="Was Service Line Material Field Verified? (System Side)"/>
    <tableColumn id="12" xr3:uid="{17F7E35B-780B-48B1-ACC6-85F4ECC575B5}" name="Describe the Field Verification Method (System Side)"/>
    <tableColumn id="13" xr3:uid="{D9C7EE6E-1D0E-40EC-9AA3-FC84DD16C4C8}" name="Date of Field Verification (System Side)"/>
    <tableColumn id="14" xr3:uid="{62523694-AAE0-4B31-8B02-9CC23D0611F3}" name="Notes (System Side)"/>
    <tableColumn id="15" xr3:uid="{EFBAEA83-FC97-4A9F-89AC-02A1B0BDAE5E}" name="Customer-Owned Portion Service Line Material Classification*"/>
    <tableColumn id="16" xr3:uid="{34FD64FD-67A8-405B-AE35-B06C6F7E3152}" name="Service Line Installation Date (Customer Side)"/>
    <tableColumn id="17" xr3:uid="{AE398FD7-3244-4842-B664-CCE400E39CEA}" name="Service Line Size (inches) (Customer Side)" dataDxfId="1"/>
    <tableColumn id="18" xr3:uid="{2E4ABB14-6559-49E0-ACBA-2DC072A788D8}" name="Basis of Material Classification (Customer Side)" dataDxfId="0"/>
    <tableColumn id="19" xr3:uid="{40DF9D3B-2279-4D01-B78A-151B4F09405D}" name="Was Service Line Material Field Verified? (Customer Side)"/>
    <tableColumn id="20" xr3:uid="{012FEE5E-C88E-4A51-AE84-C17CC60CDD87}" name="Was Service Line Material Field Verified? (Customer Side)2"/>
    <tableColumn id="21" xr3:uid="{6CF8EC95-0C23-4B1F-8B46-44415F96F119}" name="Date of Field Verification (Customer Side)"/>
    <tableColumn id="22" xr3:uid="{095364E5-174E-44A7-B53E-F6076D85DDA1}" name="Notes (Customer Side)"/>
    <tableColumn id="23" xr3:uid="{1765F839-C5E1-41B0-BFDE-0FADE0484D16}" name="Is there a Lead Connector?"/>
    <tableColumn id="24" xr3:uid="{C7D4CB39-4F8A-48A3-AA5E-2A7DF5DBF619}" name="Is there Lead Solder in the Service Line?"/>
    <tableColumn id="25" xr3:uid="{36ABD430-A86E-400D-B439-378B0091E646}" name="List Other Fittings and Equipment Connected to the Service Line that Contain Lead"/>
    <tableColumn id="26" xr3:uid="{4D213855-DC5E-4D35-AD89-F56977A3ED42}" name="Building Type Connected to Service Line"/>
    <tableColumn id="27" xr3:uid="{F120CD5A-3DEC-450E-B645-18B7912A676E}" name="Point-of-Entry or Point-of-Use Treatment Present?"/>
    <tableColumn id="28" xr3:uid="{1F49A07A-4366-498F-9A83-14D198483186}" name="Does the Interior Building Plumbing Contain Copper pipes with Lead Solder Installed Before Your State’s Lead Ban (April 1, 1986)?"/>
    <tableColumn id="29" xr3:uid="{A88A0155-D1FA-419B-A9BE-0DF5541BCD52}" name="Current LCR Sampling Site?"/>
    <tableColumn id="30" xr3:uid="{DC2D2050-31EC-499C-BBFB-D80C5A029171}" name="Date of System-Owned LSLR"/>
    <tableColumn id="31" xr3:uid="{4E245C22-4980-465C-9F06-F4013F22C609}" name="Date of Customer-Owned LSL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 dT="2024-09-17T15:06:21.98" personId="{45E32404-4C3E-4DF6-BA35-2D545C58E65D}" id="{AD063F88-DBFC-4340-A035-AFE05C530606}">
    <text>This is the OBJECTID in the reference sheet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
  <sheetViews>
    <sheetView workbookViewId="0">
      <selection activeCell="B2" sqref="B2"/>
    </sheetView>
  </sheetViews>
  <sheetFormatPr defaultRowHeight="14.4" x14ac:dyDescent="0.3"/>
  <cols>
    <col min="1" max="1" width="37.6640625" customWidth="1"/>
    <col min="2" max="2" width="133.33203125" customWidth="1"/>
  </cols>
  <sheetData>
    <row r="1" spans="1:2" ht="18" customHeight="1" thickBot="1" x14ac:dyDescent="0.35">
      <c r="A1" s="28"/>
      <c r="B1" s="17" t="s">
        <v>0</v>
      </c>
    </row>
    <row r="2" spans="1:2" ht="101.4" thickTop="1" x14ac:dyDescent="0.3">
      <c r="A2" s="29"/>
      <c r="B2" s="1" t="s">
        <v>1</v>
      </c>
    </row>
  </sheetData>
  <mergeCells count="1">
    <mergeCell ref="A1:A2"/>
  </mergeCells>
  <pageMargins left="0.75" right="0.75" top="0.75" bottom="0.5" header="0.5" footer="0.75"/>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1145"/>
  <sheetViews>
    <sheetView tabSelected="1" zoomScale="55" zoomScaleNormal="55" workbookViewId="0">
      <pane xSplit="2" topLeftCell="C1" activePane="topRight" state="frozen"/>
      <selection activeCell="A11" sqref="A11"/>
      <selection pane="topRight" activeCell="AI4" sqref="AI4"/>
    </sheetView>
  </sheetViews>
  <sheetFormatPr defaultRowHeight="15" customHeight="1" x14ac:dyDescent="0.3"/>
  <cols>
    <col min="1" max="1" width="18.88671875" customWidth="1"/>
    <col min="2" max="2" width="35.44140625" customWidth="1"/>
    <col min="3" max="3" width="17.33203125" customWidth="1"/>
    <col min="4" max="4" width="25.33203125" customWidth="1"/>
    <col min="5" max="5" width="21.5546875" customWidth="1"/>
    <col min="6" max="6" width="31.33203125" customWidth="1"/>
    <col min="7" max="7" width="25.44140625" customWidth="1"/>
    <col min="8" max="8" width="19.33203125" style="26" customWidth="1"/>
    <col min="9" max="9" width="16.88671875" customWidth="1"/>
    <col min="10" max="10" width="40" customWidth="1"/>
    <col min="11" max="11" width="18.6640625" customWidth="1"/>
    <col min="12" max="12" width="43.33203125" customWidth="1"/>
    <col min="13" max="13" width="18" style="13" customWidth="1"/>
    <col min="14" max="14" width="39.109375" customWidth="1"/>
    <col min="15" max="15" width="33.33203125" customWidth="1"/>
    <col min="16" max="16" width="25.5546875" style="13" customWidth="1"/>
    <col min="17" max="17" width="24.88671875" customWidth="1"/>
    <col min="18" max="18" width="49.88671875" customWidth="1"/>
    <col min="19" max="19" width="23" customWidth="1"/>
    <col min="20" max="20" width="56.33203125" customWidth="1"/>
    <col min="21" max="21" width="23.5546875" style="13" customWidth="1"/>
    <col min="22" max="22" width="24.88671875" customWidth="1"/>
    <col min="23" max="23" width="20.88671875" customWidth="1"/>
    <col min="24" max="24" width="29" customWidth="1"/>
    <col min="25" max="25" width="57.88671875" customWidth="1"/>
    <col min="26" max="26" width="31" customWidth="1"/>
    <col min="27" max="27" width="24.88671875" customWidth="1"/>
    <col min="28" max="28" width="55.5546875" customWidth="1"/>
    <col min="29" max="29" width="17.33203125" customWidth="1"/>
    <col min="30" max="30" width="24.44140625" customWidth="1"/>
    <col min="31" max="31" width="27.33203125" customWidth="1"/>
  </cols>
  <sheetData>
    <row r="1" spans="1:31" s="3" customFormat="1" ht="42" customHeight="1" x14ac:dyDescent="0.4">
      <c r="A1" s="32" t="s">
        <v>2</v>
      </c>
      <c r="B1" s="33"/>
      <c r="C1" s="33"/>
      <c r="D1" s="33"/>
      <c r="E1" s="33"/>
      <c r="F1" s="34" t="s">
        <v>3</v>
      </c>
      <c r="G1" s="35"/>
      <c r="H1" s="35"/>
      <c r="I1" s="35"/>
      <c r="J1" s="35"/>
      <c r="K1" s="35"/>
      <c r="L1" s="35"/>
      <c r="M1" s="35"/>
      <c r="N1" s="35"/>
      <c r="O1" s="36" t="s">
        <v>4</v>
      </c>
      <c r="P1" s="37"/>
      <c r="Q1" s="37"/>
      <c r="R1" s="37"/>
      <c r="S1" s="37"/>
      <c r="T1" s="37"/>
      <c r="U1" s="37"/>
      <c r="V1" s="37"/>
      <c r="W1" s="32" t="s">
        <v>5</v>
      </c>
      <c r="X1" s="38"/>
      <c r="Y1" s="38"/>
      <c r="Z1" s="39" t="s">
        <v>6</v>
      </c>
      <c r="AA1" s="40"/>
      <c r="AB1" s="40"/>
      <c r="AC1" s="40"/>
      <c r="AD1" s="30" t="s">
        <v>7</v>
      </c>
      <c r="AE1" s="31"/>
    </row>
    <row r="2" spans="1:31" s="19" customFormat="1" ht="63.45" customHeight="1" x14ac:dyDescent="0.3">
      <c r="A2" s="18" t="s">
        <v>8</v>
      </c>
      <c r="B2" s="18" t="s">
        <v>9</v>
      </c>
      <c r="C2" s="18" t="s">
        <v>10</v>
      </c>
      <c r="D2" s="18" t="s">
        <v>11</v>
      </c>
      <c r="E2" s="18" t="s">
        <v>12</v>
      </c>
      <c r="F2" s="18" t="s">
        <v>13</v>
      </c>
      <c r="G2" s="18" t="s">
        <v>14</v>
      </c>
      <c r="H2" s="20" t="s">
        <v>15</v>
      </c>
      <c r="I2" s="20" t="s">
        <v>16</v>
      </c>
      <c r="J2" s="21" t="s">
        <v>17</v>
      </c>
      <c r="K2" s="21" t="s">
        <v>18</v>
      </c>
      <c r="L2" s="20" t="s">
        <v>19</v>
      </c>
      <c r="M2" s="20" t="s">
        <v>20</v>
      </c>
      <c r="N2" s="20" t="s">
        <v>21</v>
      </c>
      <c r="O2" s="21" t="s">
        <v>22</v>
      </c>
      <c r="P2" s="20" t="s">
        <v>23</v>
      </c>
      <c r="Q2" s="20" t="s">
        <v>24</v>
      </c>
      <c r="R2" s="21" t="s">
        <v>25</v>
      </c>
      <c r="S2" s="21" t="s">
        <v>26</v>
      </c>
      <c r="T2" s="20" t="s">
        <v>27</v>
      </c>
      <c r="U2" s="20" t="s">
        <v>28</v>
      </c>
      <c r="V2" s="20" t="s">
        <v>29</v>
      </c>
      <c r="W2" s="18" t="s">
        <v>30</v>
      </c>
      <c r="X2" s="18" t="s">
        <v>31</v>
      </c>
      <c r="Y2" s="20" t="s">
        <v>32</v>
      </c>
      <c r="Z2" s="18" t="s">
        <v>33</v>
      </c>
      <c r="AA2" s="18" t="s">
        <v>34</v>
      </c>
      <c r="AB2" s="18" t="s">
        <v>35</v>
      </c>
      <c r="AC2" s="18" t="s">
        <v>36</v>
      </c>
      <c r="AD2" s="20" t="s">
        <v>37</v>
      </c>
      <c r="AE2" s="20" t="s">
        <v>38</v>
      </c>
    </row>
    <row r="3" spans="1:31" ht="14.4" x14ac:dyDescent="0.3">
      <c r="A3">
        <v>1</v>
      </c>
      <c r="B3" t="s">
        <v>39</v>
      </c>
      <c r="C3" t="s">
        <v>277</v>
      </c>
      <c r="D3" t="s">
        <v>40</v>
      </c>
      <c r="E3" t="s">
        <v>40</v>
      </c>
      <c r="F3" t="s">
        <v>41</v>
      </c>
      <c r="G3" t="s">
        <v>40</v>
      </c>
      <c r="H3" s="26">
        <v>31048</v>
      </c>
      <c r="I3" s="16" t="s">
        <v>42</v>
      </c>
      <c r="J3" t="s">
        <v>43</v>
      </c>
      <c r="K3" t="str">
        <f>IF(Table2[[#This Row],[Basis of Material Classification (System Side)*]]="Field inspection","Yes","No")</f>
        <v>No</v>
      </c>
      <c r="N3" t="str">
        <f>Table2[[#This Row],[Basis of Material Classification (System Side)*]]</f>
        <v>Installation date after lead ban</v>
      </c>
      <c r="O3" t="s">
        <v>41</v>
      </c>
      <c r="P3" s="13">
        <v>31778</v>
      </c>
      <c r="Q3" s="16" t="s">
        <v>42</v>
      </c>
      <c r="R3" t="s">
        <v>43</v>
      </c>
      <c r="S3" t="str">
        <f>IF(Table2[[#This Row],[Basis of Material Classification (Customer Side)*]]="Field inspection","Yes","No")</f>
        <v>No</v>
      </c>
      <c r="V3" t="s">
        <v>43</v>
      </c>
      <c r="W3" t="s">
        <v>44</v>
      </c>
      <c r="X3" t="s">
        <v>44</v>
      </c>
      <c r="Z3" t="s">
        <v>45</v>
      </c>
      <c r="AA3" t="s">
        <v>46</v>
      </c>
      <c r="AB3" t="s">
        <v>46</v>
      </c>
      <c r="AC3" t="s">
        <v>40</v>
      </c>
      <c r="AD3" s="5"/>
      <c r="AE3" s="5"/>
    </row>
    <row r="4" spans="1:31" ht="14.4" x14ac:dyDescent="0.3">
      <c r="A4">
        <v>2</v>
      </c>
      <c r="B4" t="s">
        <v>47</v>
      </c>
      <c r="C4" t="s">
        <v>277</v>
      </c>
      <c r="D4" t="s">
        <v>48</v>
      </c>
      <c r="E4" t="s">
        <v>40</v>
      </c>
      <c r="F4" t="s">
        <v>41</v>
      </c>
      <c r="G4" t="s">
        <v>40</v>
      </c>
      <c r="H4" s="26">
        <v>17533</v>
      </c>
      <c r="I4" t="s">
        <v>42</v>
      </c>
      <c r="J4" t="s">
        <v>49</v>
      </c>
      <c r="K4" t="str">
        <f>IF(Table2[[#This Row],[Basis of Material Classification (System Side)*]]="Field inspection","Yes","No")</f>
        <v>No</v>
      </c>
      <c r="N4" t="s">
        <v>50</v>
      </c>
      <c r="O4" t="s">
        <v>41</v>
      </c>
      <c r="P4" s="13">
        <v>32874</v>
      </c>
      <c r="Q4" s="16" t="str">
        <f>Table2[[#This Row],[Service Line Size (inches) (System Side)]]</f>
        <v>5/8</v>
      </c>
      <c r="R4" t="s">
        <v>43</v>
      </c>
      <c r="S4" t="str">
        <f>IF(Table2[[#This Row],[Basis of Material Classification (Customer Side)*]]="Field inspection","Yes","No")</f>
        <v>No</v>
      </c>
      <c r="V4" t="s">
        <v>43</v>
      </c>
      <c r="W4" t="s">
        <v>44</v>
      </c>
      <c r="X4" t="s">
        <v>44</v>
      </c>
      <c r="Z4" t="s">
        <v>51</v>
      </c>
      <c r="AA4" t="s">
        <v>46</v>
      </c>
      <c r="AB4" t="s">
        <v>46</v>
      </c>
      <c r="AC4" t="s">
        <v>40</v>
      </c>
    </row>
    <row r="5" spans="1:31" ht="14.4" x14ac:dyDescent="0.3">
      <c r="A5">
        <v>3</v>
      </c>
      <c r="B5" t="s">
        <v>52</v>
      </c>
      <c r="C5" t="s">
        <v>277</v>
      </c>
      <c r="D5" t="s">
        <v>40</v>
      </c>
      <c r="E5" t="s">
        <v>40</v>
      </c>
      <c r="F5" t="s">
        <v>53</v>
      </c>
      <c r="G5" t="s">
        <v>40</v>
      </c>
      <c r="H5" s="26">
        <v>37622</v>
      </c>
      <c r="I5" t="s">
        <v>54</v>
      </c>
      <c r="J5" t="s">
        <v>55</v>
      </c>
      <c r="K5" t="str">
        <f>IF(Table2[[#This Row],[Basis of Material Classification (System Side)*]]="Field inspection","Yes","No")</f>
        <v>No</v>
      </c>
      <c r="O5" t="s">
        <v>41</v>
      </c>
      <c r="P5" s="13">
        <v>37987</v>
      </c>
      <c r="Q5" s="16" t="str">
        <f>Table2[[#This Row],[Service Line Size (inches) (System Side)]]</f>
        <v>3/4</v>
      </c>
      <c r="R5" t="s">
        <v>43</v>
      </c>
      <c r="S5" t="str">
        <f>IF(Table2[[#This Row],[Basis of Material Classification (Customer Side)*]]="Field inspection","Yes","No")</f>
        <v>No</v>
      </c>
      <c r="V5" t="s">
        <v>43</v>
      </c>
      <c r="W5" t="s">
        <v>44</v>
      </c>
      <c r="X5" t="s">
        <v>44</v>
      </c>
      <c r="Z5" t="s">
        <v>45</v>
      </c>
      <c r="AA5" t="s">
        <v>46</v>
      </c>
      <c r="AB5" t="s">
        <v>46</v>
      </c>
      <c r="AC5" t="s">
        <v>40</v>
      </c>
    </row>
    <row r="6" spans="1:31" ht="14.4" x14ac:dyDescent="0.3">
      <c r="A6">
        <v>4</v>
      </c>
      <c r="B6" t="s">
        <v>56</v>
      </c>
      <c r="C6" t="s">
        <v>277</v>
      </c>
      <c r="D6" t="s">
        <v>40</v>
      </c>
      <c r="E6" t="s">
        <v>40</v>
      </c>
      <c r="F6" t="s">
        <v>41</v>
      </c>
      <c r="G6" t="s">
        <v>40</v>
      </c>
      <c r="H6" s="26">
        <v>35065</v>
      </c>
      <c r="I6" t="s">
        <v>42</v>
      </c>
      <c r="J6" t="s">
        <v>43</v>
      </c>
      <c r="K6" t="str">
        <f>IF(Table2[[#This Row],[Basis of Material Classification (System Side)*]]="Field inspection","Yes","No")</f>
        <v>No</v>
      </c>
      <c r="N6" t="str">
        <f>Table2[[#This Row],[Basis of Material Classification (System Side)*]]</f>
        <v>Installation date after lead ban</v>
      </c>
      <c r="O6" t="s">
        <v>41</v>
      </c>
      <c r="P6" s="13">
        <v>35065</v>
      </c>
      <c r="Q6" s="16" t="str">
        <f>Table2[[#This Row],[Service Line Size (inches) (System Side)]]</f>
        <v>5/8</v>
      </c>
      <c r="R6" t="s">
        <v>43</v>
      </c>
      <c r="S6" t="str">
        <f>IF(Table2[[#This Row],[Basis of Material Classification (Customer Side)*]]="Field inspection","Yes","No")</f>
        <v>No</v>
      </c>
      <c r="V6" t="s">
        <v>43</v>
      </c>
      <c r="W6" t="s">
        <v>44</v>
      </c>
      <c r="X6" t="s">
        <v>44</v>
      </c>
      <c r="Z6" t="s">
        <v>45</v>
      </c>
      <c r="AA6" t="s">
        <v>46</v>
      </c>
      <c r="AB6" t="s">
        <v>46</v>
      </c>
      <c r="AC6" t="s">
        <v>40</v>
      </c>
    </row>
    <row r="7" spans="1:31" ht="14.4" x14ac:dyDescent="0.3">
      <c r="A7">
        <v>5</v>
      </c>
      <c r="B7" t="s">
        <v>57</v>
      </c>
      <c r="C7" t="s">
        <v>277</v>
      </c>
      <c r="D7" t="s">
        <v>40</v>
      </c>
      <c r="E7" t="s">
        <v>40</v>
      </c>
      <c r="F7" t="s">
        <v>41</v>
      </c>
      <c r="G7" t="s">
        <v>40</v>
      </c>
      <c r="H7" s="26">
        <v>25934</v>
      </c>
      <c r="I7" t="s">
        <v>42</v>
      </c>
      <c r="J7" t="s">
        <v>49</v>
      </c>
      <c r="K7" t="str">
        <f>IF(Table2[[#This Row],[Basis of Material Classification (System Side)*]]="Field inspection","Yes","No")</f>
        <v>No</v>
      </c>
      <c r="N7" t="s">
        <v>50</v>
      </c>
      <c r="O7" t="s">
        <v>41</v>
      </c>
      <c r="P7" s="13">
        <v>16438</v>
      </c>
      <c r="Q7" s="16" t="str">
        <f>Table2[[#This Row],[Service Line Size (inches) (System Side)]]</f>
        <v>5/8</v>
      </c>
      <c r="R7" t="s">
        <v>49</v>
      </c>
      <c r="S7" t="str">
        <f>IF(Table2[[#This Row],[Basis of Material Classification (Customer Side)*]]="Field inspection","Yes","No")</f>
        <v>No</v>
      </c>
      <c r="V7" t="s">
        <v>50</v>
      </c>
      <c r="W7" t="s">
        <v>44</v>
      </c>
      <c r="X7" t="s">
        <v>44</v>
      </c>
      <c r="Z7" t="s">
        <v>58</v>
      </c>
      <c r="AA7" t="s">
        <v>46</v>
      </c>
      <c r="AB7" t="s">
        <v>46</v>
      </c>
      <c r="AC7" t="s">
        <v>40</v>
      </c>
    </row>
    <row r="8" spans="1:31" ht="14.4" x14ac:dyDescent="0.3">
      <c r="A8">
        <v>6</v>
      </c>
      <c r="B8" t="s">
        <v>59</v>
      </c>
      <c r="C8" t="s">
        <v>277</v>
      </c>
      <c r="D8" t="s">
        <v>40</v>
      </c>
      <c r="E8" t="s">
        <v>40</v>
      </c>
      <c r="F8" t="s">
        <v>41</v>
      </c>
      <c r="G8" t="s">
        <v>40</v>
      </c>
      <c r="H8" s="26">
        <v>34335</v>
      </c>
      <c r="I8" t="s">
        <v>60</v>
      </c>
      <c r="J8" t="s">
        <v>43</v>
      </c>
      <c r="K8" t="str">
        <f>IF(Table2[[#This Row],[Basis of Material Classification (System Side)*]]="Field inspection","Yes","No")</f>
        <v>No</v>
      </c>
      <c r="N8" t="str">
        <f>Table2[[#This Row],[Basis of Material Classification (System Side)*]]</f>
        <v>Installation date after lead ban</v>
      </c>
      <c r="O8" t="s">
        <v>41</v>
      </c>
      <c r="P8" s="13">
        <v>31048</v>
      </c>
      <c r="Q8" s="16" t="str">
        <f>Table2[[#This Row],[Service Line Size (inches) (System Side)]]</f>
        <v>1</v>
      </c>
      <c r="R8" t="s">
        <v>43</v>
      </c>
      <c r="S8" t="str">
        <f>IF(Table2[[#This Row],[Basis of Material Classification (Customer Side)*]]="Field inspection","Yes","No")</f>
        <v>No</v>
      </c>
      <c r="V8" t="s">
        <v>43</v>
      </c>
      <c r="W8" t="s">
        <v>44</v>
      </c>
      <c r="X8" t="s">
        <v>44</v>
      </c>
      <c r="Z8" t="s">
        <v>58</v>
      </c>
      <c r="AA8" t="s">
        <v>46</v>
      </c>
      <c r="AB8" t="s">
        <v>46</v>
      </c>
      <c r="AC8" t="s">
        <v>40</v>
      </c>
    </row>
    <row r="9" spans="1:31" ht="14.4" x14ac:dyDescent="0.3">
      <c r="A9">
        <v>7</v>
      </c>
      <c r="B9" t="s">
        <v>61</v>
      </c>
      <c r="C9" t="s">
        <v>277</v>
      </c>
      <c r="D9" t="s">
        <v>40</v>
      </c>
      <c r="E9" t="s">
        <v>40</v>
      </c>
      <c r="F9" t="s">
        <v>41</v>
      </c>
      <c r="G9" t="s">
        <v>40</v>
      </c>
      <c r="H9" s="27"/>
      <c r="I9" t="s">
        <v>42</v>
      </c>
      <c r="J9" t="s">
        <v>49</v>
      </c>
      <c r="K9" t="str">
        <f>IF(Table2[[#This Row],[Basis of Material Classification (System Side)*]]="Field inspection","Yes","No")</f>
        <v>No</v>
      </c>
      <c r="N9" t="s">
        <v>50</v>
      </c>
      <c r="O9" t="s">
        <v>41</v>
      </c>
      <c r="P9" s="13">
        <v>28491</v>
      </c>
      <c r="Q9" s="16" t="str">
        <f>Table2[[#This Row],[Service Line Size (inches) (System Side)]]</f>
        <v>5/8</v>
      </c>
      <c r="R9" t="s">
        <v>49</v>
      </c>
      <c r="S9" t="str">
        <f>IF(Table2[[#This Row],[Basis of Material Classification (Customer Side)*]]="Field inspection","Yes","No")</f>
        <v>No</v>
      </c>
      <c r="V9" t="s">
        <v>50</v>
      </c>
      <c r="W9" t="s">
        <v>44</v>
      </c>
      <c r="X9" t="s">
        <v>44</v>
      </c>
      <c r="Z9" t="s">
        <v>45</v>
      </c>
      <c r="AA9" t="s">
        <v>46</v>
      </c>
      <c r="AB9" t="s">
        <v>46</v>
      </c>
      <c r="AC9" t="s">
        <v>40</v>
      </c>
    </row>
    <row r="10" spans="1:31" ht="14.4" x14ac:dyDescent="0.3">
      <c r="A10">
        <v>8</v>
      </c>
      <c r="B10" t="s">
        <v>62</v>
      </c>
      <c r="C10" t="s">
        <v>277</v>
      </c>
      <c r="D10" t="s">
        <v>40</v>
      </c>
      <c r="E10" t="s">
        <v>40</v>
      </c>
      <c r="F10" t="s">
        <v>41</v>
      </c>
      <c r="G10" t="s">
        <v>40</v>
      </c>
      <c r="H10" s="27"/>
      <c r="I10" t="s">
        <v>42</v>
      </c>
      <c r="J10" t="s">
        <v>49</v>
      </c>
      <c r="K10" t="str">
        <f>IF(Table2[[#This Row],[Basis of Material Classification (System Side)*]]="Field inspection","Yes","No")</f>
        <v>No</v>
      </c>
      <c r="N10" t="s">
        <v>50</v>
      </c>
      <c r="O10" t="s">
        <v>41</v>
      </c>
      <c r="P10" s="13">
        <v>28491</v>
      </c>
      <c r="Q10" s="16" t="str">
        <f>Table2[[#This Row],[Service Line Size (inches) (System Side)]]</f>
        <v>5/8</v>
      </c>
      <c r="R10" t="s">
        <v>49</v>
      </c>
      <c r="S10" t="str">
        <f>IF(Table2[[#This Row],[Basis of Material Classification (Customer Side)*]]="Field inspection","Yes","No")</f>
        <v>No</v>
      </c>
      <c r="V10" t="s">
        <v>50</v>
      </c>
      <c r="W10" t="s">
        <v>44</v>
      </c>
      <c r="X10" t="s">
        <v>44</v>
      </c>
      <c r="Z10" t="s">
        <v>45</v>
      </c>
      <c r="AA10" t="s">
        <v>46</v>
      </c>
      <c r="AB10" t="s">
        <v>46</v>
      </c>
      <c r="AC10" t="s">
        <v>40</v>
      </c>
    </row>
    <row r="11" spans="1:31" ht="14.4" x14ac:dyDescent="0.3">
      <c r="A11">
        <v>9</v>
      </c>
      <c r="B11" t="s">
        <v>63</v>
      </c>
      <c r="C11" t="s">
        <v>277</v>
      </c>
      <c r="D11" t="s">
        <v>40</v>
      </c>
      <c r="E11" t="s">
        <v>40</v>
      </c>
      <c r="F11" t="s">
        <v>41</v>
      </c>
      <c r="G11" t="s">
        <v>40</v>
      </c>
      <c r="H11" s="27"/>
      <c r="I11" t="s">
        <v>42</v>
      </c>
      <c r="J11" t="s">
        <v>49</v>
      </c>
      <c r="K11" t="str">
        <f>IF(Table2[[#This Row],[Basis of Material Classification (System Side)*]]="Field inspection","Yes","No")</f>
        <v>No</v>
      </c>
      <c r="N11" t="s">
        <v>50</v>
      </c>
      <c r="O11" t="s">
        <v>41</v>
      </c>
      <c r="P11" s="13">
        <v>20821</v>
      </c>
      <c r="Q11" s="16" t="str">
        <f>Table2[[#This Row],[Service Line Size (inches) (System Side)]]</f>
        <v>5/8</v>
      </c>
      <c r="R11" t="s">
        <v>49</v>
      </c>
      <c r="S11" t="str">
        <f>IF(Table2[[#This Row],[Basis of Material Classification (Customer Side)*]]="Field inspection","Yes","No")</f>
        <v>No</v>
      </c>
      <c r="V11" t="s">
        <v>50</v>
      </c>
      <c r="W11" t="s">
        <v>44</v>
      </c>
      <c r="X11" t="s">
        <v>44</v>
      </c>
      <c r="Z11" t="s">
        <v>45</v>
      </c>
      <c r="AA11" t="s">
        <v>46</v>
      </c>
      <c r="AB11" t="s">
        <v>46</v>
      </c>
      <c r="AC11" t="s">
        <v>40</v>
      </c>
    </row>
    <row r="12" spans="1:31" ht="14.4" x14ac:dyDescent="0.3">
      <c r="A12">
        <v>10</v>
      </c>
      <c r="B12" t="s">
        <v>64</v>
      </c>
      <c r="C12" t="s">
        <v>277</v>
      </c>
      <c r="D12" t="s">
        <v>40</v>
      </c>
      <c r="E12" t="s">
        <v>40</v>
      </c>
      <c r="F12" t="s">
        <v>53</v>
      </c>
      <c r="G12" t="s">
        <v>40</v>
      </c>
      <c r="H12" s="27"/>
      <c r="I12" t="s">
        <v>42</v>
      </c>
      <c r="J12" t="s">
        <v>65</v>
      </c>
      <c r="K12" t="str">
        <f>IF(Table2[[#This Row],[Basis of Material Classification (System Side)*]]="Field inspection","Yes","No")</f>
        <v>Yes</v>
      </c>
      <c r="L12" t="s">
        <v>66</v>
      </c>
      <c r="M12" s="13">
        <v>45513</v>
      </c>
      <c r="O12" t="s">
        <v>41</v>
      </c>
      <c r="P12" s="13">
        <v>20821</v>
      </c>
      <c r="Q12" s="16" t="str">
        <f>Table2[[#This Row],[Service Line Size (inches) (System Side)]]</f>
        <v>5/8</v>
      </c>
      <c r="R12" t="s">
        <v>49</v>
      </c>
      <c r="S12" t="str">
        <f>IF(Table2[[#This Row],[Basis of Material Classification (Customer Side)*]]="Field inspection","Yes","No")</f>
        <v>No</v>
      </c>
      <c r="V12" t="s">
        <v>50</v>
      </c>
      <c r="W12" t="s">
        <v>44</v>
      </c>
      <c r="X12" t="s">
        <v>44</v>
      </c>
      <c r="Z12" t="s">
        <v>45</v>
      </c>
      <c r="AA12" t="s">
        <v>46</v>
      </c>
      <c r="AB12" t="s">
        <v>46</v>
      </c>
      <c r="AC12" t="s">
        <v>40</v>
      </c>
    </row>
    <row r="13" spans="1:31" ht="14.4" x14ac:dyDescent="0.3">
      <c r="A13">
        <v>11</v>
      </c>
      <c r="B13" t="s">
        <v>67</v>
      </c>
      <c r="C13" t="s">
        <v>277</v>
      </c>
      <c r="D13" t="s">
        <v>40</v>
      </c>
      <c r="E13" t="s">
        <v>40</v>
      </c>
      <c r="F13" t="s">
        <v>41</v>
      </c>
      <c r="G13" t="s">
        <v>40</v>
      </c>
      <c r="H13" s="26">
        <v>29587</v>
      </c>
      <c r="I13" t="s">
        <v>42</v>
      </c>
      <c r="J13" t="s">
        <v>43</v>
      </c>
      <c r="K13" t="str">
        <f>IF(Table2[[#This Row],[Basis of Material Classification (System Side)*]]="Field inspection","Yes","No")</f>
        <v>No</v>
      </c>
      <c r="N13" t="str">
        <f>Table2[[#This Row],[Basis of Material Classification (System Side)*]]</f>
        <v>Installation date after lead ban</v>
      </c>
      <c r="O13" t="s">
        <v>41</v>
      </c>
      <c r="P13" s="13">
        <v>33604</v>
      </c>
      <c r="Q13" s="16" t="str">
        <f>Table2[[#This Row],[Service Line Size (inches) (System Side)]]</f>
        <v>5/8</v>
      </c>
      <c r="R13" t="s">
        <v>43</v>
      </c>
      <c r="S13" t="str">
        <f>IF(Table2[[#This Row],[Basis of Material Classification (Customer Side)*]]="Field inspection","Yes","No")</f>
        <v>No</v>
      </c>
      <c r="V13" t="s">
        <v>43</v>
      </c>
      <c r="W13" t="s">
        <v>44</v>
      </c>
      <c r="X13" t="s">
        <v>44</v>
      </c>
      <c r="Z13" t="s">
        <v>45</v>
      </c>
      <c r="AA13" t="s">
        <v>46</v>
      </c>
      <c r="AB13" t="s">
        <v>46</v>
      </c>
      <c r="AC13" t="s">
        <v>40</v>
      </c>
    </row>
    <row r="14" spans="1:31" ht="14.4" x14ac:dyDescent="0.3">
      <c r="A14">
        <v>12</v>
      </c>
      <c r="B14" t="s">
        <v>68</v>
      </c>
      <c r="C14" t="s">
        <v>277</v>
      </c>
      <c r="D14" t="s">
        <v>40</v>
      </c>
      <c r="E14" t="s">
        <v>40</v>
      </c>
      <c r="F14" t="s">
        <v>41</v>
      </c>
      <c r="G14" t="s">
        <v>40</v>
      </c>
      <c r="H14" s="26">
        <v>27030</v>
      </c>
      <c r="I14" t="s">
        <v>42</v>
      </c>
      <c r="J14" t="s">
        <v>49</v>
      </c>
      <c r="K14" t="str">
        <f>IF(Table2[[#This Row],[Basis of Material Classification (System Side)*]]="Field inspection","Yes","No")</f>
        <v>No</v>
      </c>
      <c r="N14" t="s">
        <v>50</v>
      </c>
      <c r="O14" t="s">
        <v>41</v>
      </c>
      <c r="P14" s="13">
        <v>35431</v>
      </c>
      <c r="Q14" s="16" t="str">
        <f>Table2[[#This Row],[Service Line Size (inches) (System Side)]]</f>
        <v>5/8</v>
      </c>
      <c r="R14" t="s">
        <v>43</v>
      </c>
      <c r="S14" t="str">
        <f>IF(Table2[[#This Row],[Basis of Material Classification (Customer Side)*]]="Field inspection","Yes","No")</f>
        <v>No</v>
      </c>
      <c r="V14" t="s">
        <v>43</v>
      </c>
      <c r="W14" t="s">
        <v>44</v>
      </c>
      <c r="X14" t="s">
        <v>44</v>
      </c>
      <c r="Z14" t="s">
        <v>45</v>
      </c>
      <c r="AA14" t="s">
        <v>46</v>
      </c>
      <c r="AB14" t="s">
        <v>46</v>
      </c>
      <c r="AC14" t="s">
        <v>40</v>
      </c>
    </row>
    <row r="15" spans="1:31" ht="14.4" x14ac:dyDescent="0.3">
      <c r="A15">
        <v>13</v>
      </c>
      <c r="B15" t="s">
        <v>69</v>
      </c>
      <c r="C15" t="s">
        <v>277</v>
      </c>
      <c r="D15" t="s">
        <v>40</v>
      </c>
      <c r="E15" t="s">
        <v>40</v>
      </c>
      <c r="F15" t="s">
        <v>41</v>
      </c>
      <c r="G15" t="s">
        <v>40</v>
      </c>
      <c r="H15" s="26">
        <v>27030</v>
      </c>
      <c r="I15" t="s">
        <v>42</v>
      </c>
      <c r="J15" t="s">
        <v>49</v>
      </c>
      <c r="K15" t="str">
        <f>IF(Table2[[#This Row],[Basis of Material Classification (System Side)*]]="Field inspection","Yes","No")</f>
        <v>No</v>
      </c>
      <c r="N15" t="s">
        <v>50</v>
      </c>
      <c r="O15" t="s">
        <v>70</v>
      </c>
      <c r="P15" s="13">
        <v>4750</v>
      </c>
      <c r="Q15" s="16" t="str">
        <f>Table2[[#This Row],[Service Line Size (inches) (System Side)]]</f>
        <v>5/8</v>
      </c>
      <c r="R15" t="s">
        <v>65</v>
      </c>
      <c r="S15" t="str">
        <f>IF(Table2[[#This Row],[Basis of Material Classification (Customer Side)*]]="Field inspection","Yes","No")</f>
        <v>Yes</v>
      </c>
      <c r="T15" t="s">
        <v>71</v>
      </c>
      <c r="U15" s="13">
        <v>45490</v>
      </c>
      <c r="V15" t="s">
        <v>72</v>
      </c>
      <c r="W15" t="s">
        <v>44</v>
      </c>
      <c r="X15" t="s">
        <v>44</v>
      </c>
      <c r="Z15" t="s">
        <v>45</v>
      </c>
      <c r="AA15" t="s">
        <v>46</v>
      </c>
      <c r="AB15" t="s">
        <v>46</v>
      </c>
      <c r="AC15" t="s">
        <v>40</v>
      </c>
    </row>
    <row r="16" spans="1:31" ht="14.4" x14ac:dyDescent="0.3">
      <c r="A16">
        <v>14</v>
      </c>
      <c r="B16" t="s">
        <v>73</v>
      </c>
      <c r="C16" t="s">
        <v>277</v>
      </c>
      <c r="D16" t="s">
        <v>40</v>
      </c>
      <c r="E16" t="s">
        <v>40</v>
      </c>
      <c r="F16" t="s">
        <v>41</v>
      </c>
      <c r="G16" t="s">
        <v>40</v>
      </c>
      <c r="H16" s="26">
        <v>20455</v>
      </c>
      <c r="I16" t="s">
        <v>42</v>
      </c>
      <c r="J16" t="s">
        <v>49</v>
      </c>
      <c r="K16" t="str">
        <f>IF(Table2[[#This Row],[Basis of Material Classification (System Side)*]]="Field inspection","Yes","No")</f>
        <v>No</v>
      </c>
      <c r="N16" t="s">
        <v>50</v>
      </c>
      <c r="O16" t="s">
        <v>41</v>
      </c>
      <c r="P16" s="13">
        <v>31048</v>
      </c>
      <c r="Q16" s="16" t="str">
        <f>Table2[[#This Row],[Service Line Size (inches) (System Side)]]</f>
        <v>5/8</v>
      </c>
      <c r="R16" t="s">
        <v>43</v>
      </c>
      <c r="S16" t="str">
        <f>IF(Table2[[#This Row],[Basis of Material Classification (Customer Side)*]]="Field inspection","Yes","No")</f>
        <v>No</v>
      </c>
      <c r="V16" t="s">
        <v>43</v>
      </c>
      <c r="W16" t="s">
        <v>44</v>
      </c>
      <c r="X16" t="s">
        <v>44</v>
      </c>
      <c r="Z16" t="s">
        <v>45</v>
      </c>
      <c r="AA16" t="s">
        <v>46</v>
      </c>
      <c r="AB16" t="s">
        <v>46</v>
      </c>
      <c r="AC16" t="s">
        <v>40</v>
      </c>
    </row>
    <row r="17" spans="1:29" ht="14.4" x14ac:dyDescent="0.3">
      <c r="A17">
        <v>15</v>
      </c>
      <c r="B17" t="s">
        <v>74</v>
      </c>
      <c r="C17" t="s">
        <v>277</v>
      </c>
      <c r="D17" t="s">
        <v>40</v>
      </c>
      <c r="E17" t="s">
        <v>40</v>
      </c>
      <c r="F17" t="s">
        <v>41</v>
      </c>
      <c r="G17" t="s">
        <v>40</v>
      </c>
      <c r="H17" s="26">
        <v>28126</v>
      </c>
      <c r="I17" t="s">
        <v>42</v>
      </c>
      <c r="J17" t="s">
        <v>49</v>
      </c>
      <c r="K17" t="str">
        <f>IF(Table2[[#This Row],[Basis of Material Classification (System Side)*]]="Field inspection","Yes","No")</f>
        <v>No</v>
      </c>
      <c r="N17" t="s">
        <v>50</v>
      </c>
      <c r="O17" t="s">
        <v>41</v>
      </c>
      <c r="P17" s="13">
        <v>36526</v>
      </c>
      <c r="Q17" s="16" t="str">
        <f>Table2[[#This Row],[Service Line Size (inches) (System Side)]]</f>
        <v>5/8</v>
      </c>
      <c r="R17" t="s">
        <v>43</v>
      </c>
      <c r="S17" t="str">
        <f>IF(Table2[[#This Row],[Basis of Material Classification (Customer Side)*]]="Field inspection","Yes","No")</f>
        <v>No</v>
      </c>
      <c r="V17" t="s">
        <v>43</v>
      </c>
      <c r="W17" t="s">
        <v>44</v>
      </c>
      <c r="X17" t="s">
        <v>44</v>
      </c>
      <c r="Z17" t="s">
        <v>45</v>
      </c>
      <c r="AA17" t="s">
        <v>46</v>
      </c>
      <c r="AB17" t="s">
        <v>46</v>
      </c>
      <c r="AC17" t="s">
        <v>40</v>
      </c>
    </row>
    <row r="18" spans="1:29" ht="14.4" x14ac:dyDescent="0.3">
      <c r="A18">
        <v>16</v>
      </c>
      <c r="B18" t="s">
        <v>75</v>
      </c>
      <c r="C18" t="s">
        <v>277</v>
      </c>
      <c r="D18" t="s">
        <v>40</v>
      </c>
      <c r="E18" t="s">
        <v>40</v>
      </c>
      <c r="F18" t="s">
        <v>41</v>
      </c>
      <c r="G18" t="s">
        <v>40</v>
      </c>
      <c r="H18" s="26">
        <v>23012</v>
      </c>
      <c r="I18" t="s">
        <v>42</v>
      </c>
      <c r="J18" t="s">
        <v>49</v>
      </c>
      <c r="K18" t="str">
        <f>IF(Table2[[#This Row],[Basis of Material Classification (System Side)*]]="Field inspection","Yes","No")</f>
        <v>No</v>
      </c>
      <c r="N18" t="s">
        <v>50</v>
      </c>
      <c r="O18" t="s">
        <v>41</v>
      </c>
      <c r="P18" s="13">
        <v>25569</v>
      </c>
      <c r="Q18" s="16" t="str">
        <f>Table2[[#This Row],[Service Line Size (inches) (System Side)]]</f>
        <v>5/8</v>
      </c>
      <c r="R18" t="s">
        <v>49</v>
      </c>
      <c r="S18" t="str">
        <f>IF(Table2[[#This Row],[Basis of Material Classification (Customer Side)*]]="Field inspection","Yes","No")</f>
        <v>No</v>
      </c>
      <c r="V18" t="s">
        <v>50</v>
      </c>
      <c r="W18" t="s">
        <v>44</v>
      </c>
      <c r="X18" t="s">
        <v>44</v>
      </c>
      <c r="Z18" t="s">
        <v>45</v>
      </c>
      <c r="AA18" t="s">
        <v>46</v>
      </c>
      <c r="AB18" t="s">
        <v>46</v>
      </c>
      <c r="AC18" t="s">
        <v>40</v>
      </c>
    </row>
    <row r="19" spans="1:29" ht="14.4" x14ac:dyDescent="0.3">
      <c r="A19">
        <v>17</v>
      </c>
      <c r="B19" t="s">
        <v>76</v>
      </c>
      <c r="C19" t="s">
        <v>277</v>
      </c>
      <c r="D19" t="s">
        <v>40</v>
      </c>
      <c r="E19" t="s">
        <v>40</v>
      </c>
      <c r="F19" t="s">
        <v>41</v>
      </c>
      <c r="G19" t="s">
        <v>40</v>
      </c>
      <c r="H19" s="26">
        <v>23012</v>
      </c>
      <c r="I19" t="s">
        <v>42</v>
      </c>
      <c r="J19" t="s">
        <v>49</v>
      </c>
      <c r="K19" t="str">
        <f>IF(Table2[[#This Row],[Basis of Material Classification (System Side)*]]="Field inspection","Yes","No")</f>
        <v>No</v>
      </c>
      <c r="N19" t="s">
        <v>50</v>
      </c>
      <c r="O19" t="s">
        <v>41</v>
      </c>
      <c r="P19" s="13">
        <v>29221</v>
      </c>
      <c r="Q19" s="16" t="str">
        <f>Table2[[#This Row],[Service Line Size (inches) (System Side)]]</f>
        <v>5/8</v>
      </c>
      <c r="R19" t="s">
        <v>43</v>
      </c>
      <c r="S19" t="str">
        <f>IF(Table2[[#This Row],[Basis of Material Classification (Customer Side)*]]="Field inspection","Yes","No")</f>
        <v>No</v>
      </c>
      <c r="V19" t="s">
        <v>43</v>
      </c>
      <c r="W19" t="s">
        <v>44</v>
      </c>
      <c r="X19" t="s">
        <v>44</v>
      </c>
      <c r="Z19" t="s">
        <v>45</v>
      </c>
      <c r="AA19" t="s">
        <v>46</v>
      </c>
      <c r="AB19" t="s">
        <v>46</v>
      </c>
      <c r="AC19" t="s">
        <v>40</v>
      </c>
    </row>
    <row r="20" spans="1:29" ht="14.4" x14ac:dyDescent="0.3">
      <c r="A20">
        <v>18</v>
      </c>
      <c r="B20" t="s">
        <v>77</v>
      </c>
      <c r="C20" t="s">
        <v>277</v>
      </c>
      <c r="D20" t="s">
        <v>40</v>
      </c>
      <c r="E20" t="s">
        <v>40</v>
      </c>
      <c r="F20" t="s">
        <v>41</v>
      </c>
      <c r="G20" t="s">
        <v>40</v>
      </c>
      <c r="H20" s="26">
        <v>37257</v>
      </c>
      <c r="I20" t="s">
        <v>42</v>
      </c>
      <c r="J20" t="s">
        <v>43</v>
      </c>
      <c r="K20" t="str">
        <f>IF(Table2[[#This Row],[Basis of Material Classification (System Side)*]]="Field inspection","Yes","No")</f>
        <v>No</v>
      </c>
      <c r="N20" t="str">
        <f>Table2[[#This Row],[Basis of Material Classification (System Side)*]]</f>
        <v>Installation date after lead ban</v>
      </c>
      <c r="O20" t="s">
        <v>41</v>
      </c>
      <c r="P20" s="13">
        <v>36892</v>
      </c>
      <c r="Q20" s="16" t="str">
        <f>Table2[[#This Row],[Service Line Size (inches) (System Side)]]</f>
        <v>5/8</v>
      </c>
      <c r="R20" t="s">
        <v>43</v>
      </c>
      <c r="S20" t="str">
        <f>IF(Table2[[#This Row],[Basis of Material Classification (Customer Side)*]]="Field inspection","Yes","No")</f>
        <v>No</v>
      </c>
      <c r="V20" t="s">
        <v>43</v>
      </c>
      <c r="W20" t="s">
        <v>44</v>
      </c>
      <c r="X20" t="s">
        <v>44</v>
      </c>
      <c r="Z20" t="s">
        <v>45</v>
      </c>
      <c r="AA20" t="s">
        <v>46</v>
      </c>
      <c r="AB20" t="s">
        <v>46</v>
      </c>
      <c r="AC20" t="s">
        <v>40</v>
      </c>
    </row>
    <row r="21" spans="1:29" ht="14.4" x14ac:dyDescent="0.3">
      <c r="A21">
        <v>19</v>
      </c>
      <c r="B21" t="s">
        <v>78</v>
      </c>
      <c r="C21" t="s">
        <v>277</v>
      </c>
      <c r="D21" t="s">
        <v>40</v>
      </c>
      <c r="E21" t="s">
        <v>40</v>
      </c>
      <c r="F21" t="s">
        <v>41</v>
      </c>
      <c r="G21" t="s">
        <v>40</v>
      </c>
      <c r="H21" s="26">
        <v>37622</v>
      </c>
      <c r="I21" t="s">
        <v>42</v>
      </c>
      <c r="J21" t="s">
        <v>43</v>
      </c>
      <c r="K21" t="str">
        <f>IF(Table2[[#This Row],[Basis of Material Classification (System Side)*]]="Field inspection","Yes","No")</f>
        <v>No</v>
      </c>
      <c r="N21" t="str">
        <f>Table2[[#This Row],[Basis of Material Classification (System Side)*]]</f>
        <v>Installation date after lead ban</v>
      </c>
      <c r="O21" t="s">
        <v>41</v>
      </c>
      <c r="P21" s="13">
        <v>37622</v>
      </c>
      <c r="Q21" s="16" t="str">
        <f>Table2[[#This Row],[Service Line Size (inches) (System Side)]]</f>
        <v>5/8</v>
      </c>
      <c r="R21" t="s">
        <v>43</v>
      </c>
      <c r="S21" t="str">
        <f>IF(Table2[[#This Row],[Basis of Material Classification (Customer Side)*]]="Field inspection","Yes","No")</f>
        <v>No</v>
      </c>
      <c r="V21" t="s">
        <v>43</v>
      </c>
      <c r="W21" t="s">
        <v>44</v>
      </c>
      <c r="X21" t="s">
        <v>44</v>
      </c>
      <c r="Z21" t="s">
        <v>45</v>
      </c>
      <c r="AA21" t="s">
        <v>46</v>
      </c>
      <c r="AB21" t="s">
        <v>46</v>
      </c>
      <c r="AC21" t="s">
        <v>40</v>
      </c>
    </row>
    <row r="22" spans="1:29" ht="14.4" x14ac:dyDescent="0.3">
      <c r="A22">
        <v>20</v>
      </c>
      <c r="B22" t="s">
        <v>79</v>
      </c>
      <c r="C22" t="s">
        <v>277</v>
      </c>
      <c r="D22" t="s">
        <v>40</v>
      </c>
      <c r="E22" t="s">
        <v>40</v>
      </c>
      <c r="F22" t="s">
        <v>41</v>
      </c>
      <c r="G22" t="s">
        <v>40</v>
      </c>
      <c r="H22" s="26">
        <v>27030</v>
      </c>
      <c r="I22" t="s">
        <v>42</v>
      </c>
      <c r="J22" t="s">
        <v>49</v>
      </c>
      <c r="K22" t="str">
        <f>IF(Table2[[#This Row],[Basis of Material Classification (System Side)*]]="Field inspection","Yes","No")</f>
        <v>No</v>
      </c>
      <c r="N22" t="s">
        <v>50</v>
      </c>
      <c r="O22" t="s">
        <v>41</v>
      </c>
      <c r="P22" s="13">
        <v>31048</v>
      </c>
      <c r="Q22" s="16" t="str">
        <f>Table2[[#This Row],[Service Line Size (inches) (System Side)]]</f>
        <v>5/8</v>
      </c>
      <c r="R22" t="s">
        <v>43</v>
      </c>
      <c r="S22" t="str">
        <f>IF(Table2[[#This Row],[Basis of Material Classification (Customer Side)*]]="Field inspection","Yes","No")</f>
        <v>No</v>
      </c>
      <c r="V22" t="s">
        <v>43</v>
      </c>
      <c r="W22" t="s">
        <v>44</v>
      </c>
      <c r="X22" t="s">
        <v>44</v>
      </c>
      <c r="Z22" t="s">
        <v>45</v>
      </c>
      <c r="AA22" t="s">
        <v>46</v>
      </c>
      <c r="AB22" t="s">
        <v>46</v>
      </c>
      <c r="AC22" t="s">
        <v>40</v>
      </c>
    </row>
    <row r="23" spans="1:29" ht="14.4" x14ac:dyDescent="0.3">
      <c r="A23">
        <v>21</v>
      </c>
      <c r="B23" t="s">
        <v>80</v>
      </c>
      <c r="C23" t="s">
        <v>277</v>
      </c>
      <c r="D23" t="s">
        <v>40</v>
      </c>
      <c r="E23" t="s">
        <v>40</v>
      </c>
      <c r="F23" t="s">
        <v>41</v>
      </c>
      <c r="G23" t="s">
        <v>40</v>
      </c>
      <c r="H23" s="26">
        <v>37622</v>
      </c>
      <c r="I23" t="s">
        <v>42</v>
      </c>
      <c r="J23" t="s">
        <v>43</v>
      </c>
      <c r="K23" t="str">
        <f>IF(Table2[[#This Row],[Basis of Material Classification (System Side)*]]="Field inspection","Yes","No")</f>
        <v>No</v>
      </c>
      <c r="N23" t="str">
        <f>Table2[[#This Row],[Basis of Material Classification (System Side)*]]</f>
        <v>Installation date after lead ban</v>
      </c>
      <c r="O23" t="s">
        <v>41</v>
      </c>
      <c r="P23" s="13">
        <v>32143</v>
      </c>
      <c r="Q23" s="16" t="str">
        <f>Table2[[#This Row],[Service Line Size (inches) (System Side)]]</f>
        <v>5/8</v>
      </c>
      <c r="R23" t="s">
        <v>43</v>
      </c>
      <c r="S23" t="str">
        <f>IF(Table2[[#This Row],[Basis of Material Classification (Customer Side)*]]="Field inspection","Yes","No")</f>
        <v>No</v>
      </c>
      <c r="V23" t="s">
        <v>43</v>
      </c>
      <c r="W23" t="s">
        <v>44</v>
      </c>
      <c r="X23" t="s">
        <v>44</v>
      </c>
      <c r="Z23" t="s">
        <v>45</v>
      </c>
      <c r="AA23" t="s">
        <v>46</v>
      </c>
      <c r="AB23" t="s">
        <v>46</v>
      </c>
      <c r="AC23" t="s">
        <v>40</v>
      </c>
    </row>
    <row r="24" spans="1:29" ht="14.4" x14ac:dyDescent="0.3">
      <c r="A24">
        <v>22</v>
      </c>
      <c r="B24" t="s">
        <v>81</v>
      </c>
      <c r="C24" t="s">
        <v>277</v>
      </c>
      <c r="D24" t="s">
        <v>40</v>
      </c>
      <c r="E24" t="s">
        <v>40</v>
      </c>
      <c r="F24" t="s">
        <v>41</v>
      </c>
      <c r="G24" t="s">
        <v>40</v>
      </c>
      <c r="H24" s="26">
        <v>32874</v>
      </c>
      <c r="I24" t="s">
        <v>42</v>
      </c>
      <c r="J24" t="s">
        <v>43</v>
      </c>
      <c r="K24" t="str">
        <f>IF(Table2[[#This Row],[Basis of Material Classification (System Side)*]]="Field inspection","Yes","No")</f>
        <v>No</v>
      </c>
      <c r="N24" t="str">
        <f>Table2[[#This Row],[Basis of Material Classification (System Side)*]]</f>
        <v>Installation date after lead ban</v>
      </c>
      <c r="O24" t="s">
        <v>41</v>
      </c>
      <c r="P24" s="13">
        <v>33239</v>
      </c>
      <c r="Q24" s="16" t="str">
        <f>Table2[[#This Row],[Service Line Size (inches) (System Side)]]</f>
        <v>5/8</v>
      </c>
      <c r="R24" t="s">
        <v>43</v>
      </c>
      <c r="S24" t="str">
        <f>IF(Table2[[#This Row],[Basis of Material Classification (Customer Side)*]]="Field inspection","Yes","No")</f>
        <v>No</v>
      </c>
      <c r="V24" t="s">
        <v>43</v>
      </c>
      <c r="W24" t="s">
        <v>44</v>
      </c>
      <c r="X24" t="s">
        <v>44</v>
      </c>
      <c r="Z24" t="s">
        <v>49</v>
      </c>
      <c r="AA24" t="s">
        <v>46</v>
      </c>
      <c r="AB24" t="s">
        <v>46</v>
      </c>
      <c r="AC24" t="s">
        <v>40</v>
      </c>
    </row>
    <row r="25" spans="1:29" ht="14.4" x14ac:dyDescent="0.3">
      <c r="A25">
        <v>23</v>
      </c>
      <c r="B25" t="s">
        <v>82</v>
      </c>
      <c r="C25" t="s">
        <v>277</v>
      </c>
      <c r="D25" t="s">
        <v>40</v>
      </c>
      <c r="E25" t="s">
        <v>40</v>
      </c>
      <c r="F25" t="s">
        <v>53</v>
      </c>
      <c r="G25" t="s">
        <v>40</v>
      </c>
      <c r="H25" s="27"/>
      <c r="I25" t="s">
        <v>42</v>
      </c>
      <c r="J25" t="s">
        <v>65</v>
      </c>
      <c r="K25" t="str">
        <f>IF(Table2[[#This Row],[Basis of Material Classification (System Side)*]]="Field inspection","Yes","No")</f>
        <v>Yes</v>
      </c>
      <c r="L25" t="s">
        <v>66</v>
      </c>
      <c r="M25" s="13">
        <v>45513</v>
      </c>
      <c r="O25" t="s">
        <v>41</v>
      </c>
      <c r="P25" s="13">
        <v>31048</v>
      </c>
      <c r="Q25" s="16" t="str">
        <f>Table2[[#This Row],[Service Line Size (inches) (System Side)]]</f>
        <v>5/8</v>
      </c>
      <c r="R25" t="s">
        <v>43</v>
      </c>
      <c r="S25" t="str">
        <f>IF(Table2[[#This Row],[Basis of Material Classification (Customer Side)*]]="Field inspection","Yes","No")</f>
        <v>No</v>
      </c>
      <c r="V25" t="s">
        <v>43</v>
      </c>
      <c r="W25" t="s">
        <v>44</v>
      </c>
      <c r="X25" t="s">
        <v>44</v>
      </c>
      <c r="Z25" t="s">
        <v>45</v>
      </c>
      <c r="AA25" t="s">
        <v>46</v>
      </c>
      <c r="AB25" t="s">
        <v>46</v>
      </c>
      <c r="AC25" t="s">
        <v>40</v>
      </c>
    </row>
    <row r="26" spans="1:29" ht="14.4" x14ac:dyDescent="0.3">
      <c r="A26">
        <v>24</v>
      </c>
      <c r="B26" t="s">
        <v>83</v>
      </c>
      <c r="C26" t="s">
        <v>277</v>
      </c>
      <c r="D26" t="s">
        <v>40</v>
      </c>
      <c r="E26" t="s">
        <v>40</v>
      </c>
      <c r="F26" t="s">
        <v>41</v>
      </c>
      <c r="G26" t="s">
        <v>40</v>
      </c>
      <c r="H26" s="27"/>
      <c r="I26" t="s">
        <v>42</v>
      </c>
      <c r="J26" t="s">
        <v>49</v>
      </c>
      <c r="K26" t="str">
        <f>IF(Table2[[#This Row],[Basis of Material Classification (System Side)*]]="Field inspection","Yes","No")</f>
        <v>No</v>
      </c>
      <c r="M26" s="5"/>
      <c r="N26" t="s">
        <v>50</v>
      </c>
      <c r="O26" t="s">
        <v>41</v>
      </c>
      <c r="P26" s="13">
        <v>31413</v>
      </c>
      <c r="Q26" s="16" t="str">
        <f>Table2[[#This Row],[Service Line Size (inches) (System Side)]]</f>
        <v>5/8</v>
      </c>
      <c r="R26" t="s">
        <v>43</v>
      </c>
      <c r="S26" t="str">
        <f>IF(Table2[[#This Row],[Basis of Material Classification (Customer Side)*]]="Field inspection","Yes","No")</f>
        <v>No</v>
      </c>
      <c r="V26" t="s">
        <v>43</v>
      </c>
      <c r="W26" t="s">
        <v>44</v>
      </c>
      <c r="X26" t="s">
        <v>44</v>
      </c>
      <c r="Z26" t="s">
        <v>45</v>
      </c>
      <c r="AA26" t="s">
        <v>46</v>
      </c>
      <c r="AB26" t="s">
        <v>46</v>
      </c>
      <c r="AC26" t="s">
        <v>40</v>
      </c>
    </row>
    <row r="27" spans="1:29" ht="14.4" x14ac:dyDescent="0.3">
      <c r="A27">
        <v>25</v>
      </c>
      <c r="B27" t="s">
        <v>84</v>
      </c>
      <c r="C27" t="s">
        <v>277</v>
      </c>
      <c r="D27" t="s">
        <v>40</v>
      </c>
      <c r="E27" t="s">
        <v>40</v>
      </c>
      <c r="F27" t="s">
        <v>41</v>
      </c>
      <c r="G27" t="s">
        <v>40</v>
      </c>
      <c r="H27" s="27"/>
      <c r="I27" t="s">
        <v>42</v>
      </c>
      <c r="J27" t="s">
        <v>49</v>
      </c>
      <c r="K27" t="str">
        <f>IF(Table2[[#This Row],[Basis of Material Classification (System Side)*]]="Field inspection","Yes","No")</f>
        <v>No</v>
      </c>
      <c r="N27" t="s">
        <v>50</v>
      </c>
      <c r="O27" t="s">
        <v>41</v>
      </c>
      <c r="P27" s="13">
        <v>23743</v>
      </c>
      <c r="Q27" s="16" t="str">
        <f>Table2[[#This Row],[Service Line Size (inches) (System Side)]]</f>
        <v>5/8</v>
      </c>
      <c r="R27" t="s">
        <v>49</v>
      </c>
      <c r="S27" t="str">
        <f>IF(Table2[[#This Row],[Basis of Material Classification (Customer Side)*]]="Field inspection","Yes","No")</f>
        <v>No</v>
      </c>
      <c r="V27" t="s">
        <v>50</v>
      </c>
      <c r="W27" t="s">
        <v>44</v>
      </c>
      <c r="X27" t="s">
        <v>44</v>
      </c>
      <c r="Z27" t="s">
        <v>45</v>
      </c>
      <c r="AA27" t="s">
        <v>46</v>
      </c>
      <c r="AB27" t="s">
        <v>46</v>
      </c>
      <c r="AC27" t="s">
        <v>40</v>
      </c>
    </row>
    <row r="28" spans="1:29" ht="14.4" x14ac:dyDescent="0.3">
      <c r="A28">
        <v>26</v>
      </c>
      <c r="B28" t="s">
        <v>85</v>
      </c>
      <c r="C28" t="s">
        <v>277</v>
      </c>
      <c r="D28" t="s">
        <v>40</v>
      </c>
      <c r="E28" t="s">
        <v>40</v>
      </c>
      <c r="F28" t="s">
        <v>41</v>
      </c>
      <c r="G28" t="s">
        <v>40</v>
      </c>
      <c r="H28" s="27"/>
      <c r="I28" t="s">
        <v>42</v>
      </c>
      <c r="J28" t="s">
        <v>49</v>
      </c>
      <c r="K28" t="str">
        <f>IF(Table2[[#This Row],[Basis of Material Classification (System Side)*]]="Field inspection","Yes","No")</f>
        <v>No</v>
      </c>
      <c r="N28" t="s">
        <v>50</v>
      </c>
      <c r="O28" t="s">
        <v>41</v>
      </c>
      <c r="P28" s="13">
        <v>24838</v>
      </c>
      <c r="Q28" s="16" t="str">
        <f>Table2[[#This Row],[Service Line Size (inches) (System Side)]]</f>
        <v>5/8</v>
      </c>
      <c r="R28" t="s">
        <v>49</v>
      </c>
      <c r="S28" t="str">
        <f>IF(Table2[[#This Row],[Basis of Material Classification (Customer Side)*]]="Field inspection","Yes","No")</f>
        <v>No</v>
      </c>
      <c r="V28" t="s">
        <v>50</v>
      </c>
      <c r="W28" t="s">
        <v>44</v>
      </c>
      <c r="X28" t="s">
        <v>44</v>
      </c>
      <c r="Z28" t="s">
        <v>45</v>
      </c>
      <c r="AA28" t="s">
        <v>46</v>
      </c>
      <c r="AB28" t="s">
        <v>46</v>
      </c>
      <c r="AC28" t="s">
        <v>40</v>
      </c>
    </row>
    <row r="29" spans="1:29" ht="14.4" x14ac:dyDescent="0.3">
      <c r="A29">
        <v>27</v>
      </c>
      <c r="B29" t="s">
        <v>86</v>
      </c>
      <c r="C29" t="s">
        <v>277</v>
      </c>
      <c r="D29" t="s">
        <v>40</v>
      </c>
      <c r="E29" t="s">
        <v>40</v>
      </c>
      <c r="F29" t="s">
        <v>41</v>
      </c>
      <c r="G29" t="s">
        <v>40</v>
      </c>
      <c r="H29" s="27"/>
      <c r="I29" t="s">
        <v>42</v>
      </c>
      <c r="J29" t="s">
        <v>49</v>
      </c>
      <c r="K29" t="str">
        <f>IF(Table2[[#This Row],[Basis of Material Classification (System Side)*]]="Field inspection","Yes","No")</f>
        <v>No</v>
      </c>
      <c r="N29" t="s">
        <v>50</v>
      </c>
      <c r="O29" t="s">
        <v>41</v>
      </c>
      <c r="P29" s="13">
        <v>27030</v>
      </c>
      <c r="Q29" s="16" t="str">
        <f>Table2[[#This Row],[Service Line Size (inches) (System Side)]]</f>
        <v>5/8</v>
      </c>
      <c r="R29" t="s">
        <v>49</v>
      </c>
      <c r="S29" t="str">
        <f>IF(Table2[[#This Row],[Basis of Material Classification (Customer Side)*]]="Field inspection","Yes","No")</f>
        <v>No</v>
      </c>
      <c r="V29" t="s">
        <v>50</v>
      </c>
      <c r="W29" t="s">
        <v>44</v>
      </c>
      <c r="X29" t="s">
        <v>44</v>
      </c>
      <c r="Z29" t="s">
        <v>45</v>
      </c>
      <c r="AA29" t="s">
        <v>46</v>
      </c>
      <c r="AB29" t="s">
        <v>46</v>
      </c>
      <c r="AC29" t="s">
        <v>40</v>
      </c>
    </row>
    <row r="30" spans="1:29" ht="14.4" x14ac:dyDescent="0.3">
      <c r="A30">
        <v>28</v>
      </c>
      <c r="B30" t="s">
        <v>87</v>
      </c>
      <c r="C30" t="s">
        <v>277</v>
      </c>
      <c r="D30" t="s">
        <v>40</v>
      </c>
      <c r="E30" t="s">
        <v>40</v>
      </c>
      <c r="F30" t="s">
        <v>41</v>
      </c>
      <c r="G30" t="s">
        <v>40</v>
      </c>
      <c r="H30" s="27"/>
      <c r="I30" t="s">
        <v>42</v>
      </c>
      <c r="J30" t="s">
        <v>49</v>
      </c>
      <c r="K30" t="str">
        <f>IF(Table2[[#This Row],[Basis of Material Classification (System Side)*]]="Field inspection","Yes","No")</f>
        <v>No</v>
      </c>
      <c r="N30" t="s">
        <v>50</v>
      </c>
      <c r="O30" t="s">
        <v>41</v>
      </c>
      <c r="P30" s="13">
        <v>26299</v>
      </c>
      <c r="Q30" s="16" t="str">
        <f>Table2[[#This Row],[Service Line Size (inches) (System Side)]]</f>
        <v>5/8</v>
      </c>
      <c r="R30" t="s">
        <v>49</v>
      </c>
      <c r="S30" t="str">
        <f>IF(Table2[[#This Row],[Basis of Material Classification (Customer Side)*]]="Field inspection","Yes","No")</f>
        <v>No</v>
      </c>
      <c r="V30" t="s">
        <v>50</v>
      </c>
      <c r="W30" t="s">
        <v>44</v>
      </c>
      <c r="X30" t="s">
        <v>44</v>
      </c>
      <c r="Z30" t="s">
        <v>45</v>
      </c>
      <c r="AA30" t="s">
        <v>46</v>
      </c>
      <c r="AB30" t="s">
        <v>46</v>
      </c>
      <c r="AC30" t="s">
        <v>40</v>
      </c>
    </row>
    <row r="31" spans="1:29" ht="14.4" x14ac:dyDescent="0.3">
      <c r="A31">
        <v>29</v>
      </c>
      <c r="B31" t="s">
        <v>88</v>
      </c>
      <c r="C31" t="s">
        <v>277</v>
      </c>
      <c r="D31" t="s">
        <v>40</v>
      </c>
      <c r="E31" t="s">
        <v>40</v>
      </c>
      <c r="F31" t="s">
        <v>41</v>
      </c>
      <c r="G31" t="s">
        <v>40</v>
      </c>
      <c r="H31" s="27"/>
      <c r="I31" t="s">
        <v>42</v>
      </c>
      <c r="J31" t="s">
        <v>49</v>
      </c>
      <c r="K31" t="str">
        <f>IF(Table2[[#This Row],[Basis of Material Classification (System Side)*]]="Field inspection","Yes","No")</f>
        <v>No</v>
      </c>
      <c r="N31" t="s">
        <v>50</v>
      </c>
      <c r="O31" t="s">
        <v>41</v>
      </c>
      <c r="P31" s="13">
        <v>27760</v>
      </c>
      <c r="Q31" s="16" t="str">
        <f>Table2[[#This Row],[Service Line Size (inches) (System Side)]]</f>
        <v>5/8</v>
      </c>
      <c r="R31" t="s">
        <v>49</v>
      </c>
      <c r="S31" t="str">
        <f>IF(Table2[[#This Row],[Basis of Material Classification (Customer Side)*]]="Field inspection","Yes","No")</f>
        <v>No</v>
      </c>
      <c r="V31" t="s">
        <v>50</v>
      </c>
      <c r="W31" t="s">
        <v>44</v>
      </c>
      <c r="X31" t="s">
        <v>44</v>
      </c>
      <c r="Z31" t="s">
        <v>45</v>
      </c>
      <c r="AA31" t="s">
        <v>46</v>
      </c>
      <c r="AB31" t="s">
        <v>46</v>
      </c>
      <c r="AC31" t="s">
        <v>40</v>
      </c>
    </row>
    <row r="32" spans="1:29" ht="14.4" x14ac:dyDescent="0.3">
      <c r="A32">
        <v>30</v>
      </c>
      <c r="B32" t="s">
        <v>89</v>
      </c>
      <c r="C32" t="s">
        <v>277</v>
      </c>
      <c r="D32" t="s">
        <v>40</v>
      </c>
      <c r="E32" t="s">
        <v>40</v>
      </c>
      <c r="F32" t="s">
        <v>41</v>
      </c>
      <c r="G32" t="s">
        <v>40</v>
      </c>
      <c r="H32" s="27"/>
      <c r="I32" t="s">
        <v>42</v>
      </c>
      <c r="J32" t="s">
        <v>49</v>
      </c>
      <c r="K32" t="str">
        <f>IF(Table2[[#This Row],[Basis of Material Classification (System Side)*]]="Field inspection","Yes","No")</f>
        <v>No</v>
      </c>
      <c r="N32" t="s">
        <v>50</v>
      </c>
      <c r="O32" t="s">
        <v>41</v>
      </c>
      <c r="P32" s="13">
        <v>25934</v>
      </c>
      <c r="Q32" s="16" t="str">
        <f>Table2[[#This Row],[Service Line Size (inches) (System Side)]]</f>
        <v>5/8</v>
      </c>
      <c r="R32" t="s">
        <v>49</v>
      </c>
      <c r="S32" t="str">
        <f>IF(Table2[[#This Row],[Basis of Material Classification (Customer Side)*]]="Field inspection","Yes","No")</f>
        <v>No</v>
      </c>
      <c r="V32" t="s">
        <v>50</v>
      </c>
      <c r="W32" t="s">
        <v>44</v>
      </c>
      <c r="X32" t="s">
        <v>44</v>
      </c>
      <c r="Z32" t="s">
        <v>45</v>
      </c>
      <c r="AA32" t="s">
        <v>46</v>
      </c>
      <c r="AB32" t="s">
        <v>46</v>
      </c>
      <c r="AC32" t="s">
        <v>40</v>
      </c>
    </row>
    <row r="33" spans="1:29" ht="14.4" x14ac:dyDescent="0.3">
      <c r="A33">
        <v>31</v>
      </c>
      <c r="B33" t="s">
        <v>90</v>
      </c>
      <c r="C33" t="s">
        <v>277</v>
      </c>
      <c r="D33" t="s">
        <v>40</v>
      </c>
      <c r="E33" t="s">
        <v>40</v>
      </c>
      <c r="F33" t="s">
        <v>41</v>
      </c>
      <c r="G33" t="s">
        <v>40</v>
      </c>
      <c r="H33" s="27"/>
      <c r="I33" t="s">
        <v>42</v>
      </c>
      <c r="J33" t="s">
        <v>49</v>
      </c>
      <c r="K33" t="str">
        <f>IF(Table2[[#This Row],[Basis of Material Classification (System Side)*]]="Field inspection","Yes","No")</f>
        <v>No</v>
      </c>
      <c r="N33" t="s">
        <v>50</v>
      </c>
      <c r="O33" t="s">
        <v>41</v>
      </c>
      <c r="P33" s="13">
        <v>36526</v>
      </c>
      <c r="Q33" s="16" t="str">
        <f>Table2[[#This Row],[Service Line Size (inches) (System Side)]]</f>
        <v>5/8</v>
      </c>
      <c r="R33" t="s">
        <v>43</v>
      </c>
      <c r="S33" t="str">
        <f>IF(Table2[[#This Row],[Basis of Material Classification (Customer Side)*]]="Field inspection","Yes","No")</f>
        <v>No</v>
      </c>
      <c r="V33" t="s">
        <v>43</v>
      </c>
      <c r="W33" t="s">
        <v>44</v>
      </c>
      <c r="X33" t="s">
        <v>44</v>
      </c>
      <c r="Z33" t="s">
        <v>58</v>
      </c>
      <c r="AA33" t="s">
        <v>46</v>
      </c>
      <c r="AB33" t="s">
        <v>46</v>
      </c>
      <c r="AC33" t="s">
        <v>40</v>
      </c>
    </row>
    <row r="34" spans="1:29" ht="14.4" x14ac:dyDescent="0.3">
      <c r="A34">
        <v>32</v>
      </c>
      <c r="B34" t="s">
        <v>91</v>
      </c>
      <c r="C34" t="s">
        <v>277</v>
      </c>
      <c r="D34" t="s">
        <v>40</v>
      </c>
      <c r="E34" t="s">
        <v>40</v>
      </c>
      <c r="F34" t="s">
        <v>41</v>
      </c>
      <c r="G34" t="s">
        <v>40</v>
      </c>
      <c r="H34" s="26">
        <v>26665</v>
      </c>
      <c r="I34" t="s">
        <v>42</v>
      </c>
      <c r="J34" t="s">
        <v>49</v>
      </c>
      <c r="K34" t="str">
        <f>IF(Table2[[#This Row],[Basis of Material Classification (System Side)*]]="Field inspection","Yes","No")</f>
        <v>No</v>
      </c>
      <c r="N34" t="s">
        <v>50</v>
      </c>
      <c r="O34" t="s">
        <v>41</v>
      </c>
      <c r="P34" s="13">
        <v>31048</v>
      </c>
      <c r="Q34" s="16" t="str">
        <f>Table2[[#This Row],[Service Line Size (inches) (System Side)]]</f>
        <v>5/8</v>
      </c>
      <c r="R34" t="s">
        <v>43</v>
      </c>
      <c r="S34" t="str">
        <f>IF(Table2[[#This Row],[Basis of Material Classification (Customer Side)*]]="Field inspection","Yes","No")</f>
        <v>No</v>
      </c>
      <c r="V34" t="s">
        <v>43</v>
      </c>
      <c r="W34" t="s">
        <v>44</v>
      </c>
      <c r="X34" t="s">
        <v>44</v>
      </c>
      <c r="Z34" t="s">
        <v>45</v>
      </c>
      <c r="AA34" t="s">
        <v>46</v>
      </c>
      <c r="AB34" t="s">
        <v>46</v>
      </c>
      <c r="AC34" t="s">
        <v>40</v>
      </c>
    </row>
    <row r="35" spans="1:29" ht="14.4" x14ac:dyDescent="0.3">
      <c r="A35">
        <v>33</v>
      </c>
      <c r="B35" t="s">
        <v>92</v>
      </c>
      <c r="C35" t="s">
        <v>277</v>
      </c>
      <c r="D35" t="s">
        <v>40</v>
      </c>
      <c r="E35" t="s">
        <v>40</v>
      </c>
      <c r="F35" t="s">
        <v>41</v>
      </c>
      <c r="G35" t="s">
        <v>40</v>
      </c>
      <c r="H35" s="27"/>
      <c r="I35" t="s">
        <v>42</v>
      </c>
      <c r="J35" t="s">
        <v>49</v>
      </c>
      <c r="K35" t="str">
        <f>IF(Table2[[#This Row],[Basis of Material Classification (System Side)*]]="Field inspection","Yes","No")</f>
        <v>No</v>
      </c>
      <c r="N35" t="s">
        <v>50</v>
      </c>
      <c r="O35" t="s">
        <v>41</v>
      </c>
      <c r="P35"/>
      <c r="Q35" s="16" t="str">
        <f>Table2[[#This Row],[Service Line Size (inches) (System Side)]]</f>
        <v>5/8</v>
      </c>
      <c r="R35" t="s">
        <v>49</v>
      </c>
      <c r="S35" t="str">
        <f>IF(Table2[[#This Row],[Basis of Material Classification (Customer Side)*]]="Field inspection","Yes","No")</f>
        <v>No</v>
      </c>
      <c r="V35" t="s">
        <v>50</v>
      </c>
      <c r="W35" t="s">
        <v>44</v>
      </c>
      <c r="X35" t="s">
        <v>44</v>
      </c>
      <c r="Z35" t="s">
        <v>49</v>
      </c>
      <c r="AA35" t="s">
        <v>46</v>
      </c>
      <c r="AB35" t="s">
        <v>46</v>
      </c>
      <c r="AC35" t="s">
        <v>40</v>
      </c>
    </row>
    <row r="36" spans="1:29" ht="14.4" x14ac:dyDescent="0.3">
      <c r="A36">
        <v>34</v>
      </c>
      <c r="B36" t="s">
        <v>93</v>
      </c>
      <c r="C36" t="s">
        <v>277</v>
      </c>
      <c r="D36" t="s">
        <v>40</v>
      </c>
      <c r="E36" t="s">
        <v>40</v>
      </c>
      <c r="F36" t="s">
        <v>41</v>
      </c>
      <c r="G36" t="s">
        <v>40</v>
      </c>
      <c r="H36" s="26">
        <v>35431</v>
      </c>
      <c r="I36" t="s">
        <v>42</v>
      </c>
      <c r="J36" t="s">
        <v>43</v>
      </c>
      <c r="K36" t="str">
        <f>IF(Table2[[#This Row],[Basis of Material Classification (System Side)*]]="Field inspection","Yes","No")</f>
        <v>No</v>
      </c>
      <c r="N36" t="str">
        <f>Table2[[#This Row],[Basis of Material Classification (System Side)*]]</f>
        <v>Installation date after lead ban</v>
      </c>
      <c r="O36" t="s">
        <v>41</v>
      </c>
      <c r="P36" s="13">
        <v>35796</v>
      </c>
      <c r="Q36" s="16" t="str">
        <f>Table2[[#This Row],[Service Line Size (inches) (System Side)]]</f>
        <v>5/8</v>
      </c>
      <c r="R36" t="s">
        <v>43</v>
      </c>
      <c r="S36" t="str">
        <f>IF(Table2[[#This Row],[Basis of Material Classification (Customer Side)*]]="Field inspection","Yes","No")</f>
        <v>No</v>
      </c>
      <c r="V36" t="s">
        <v>43</v>
      </c>
      <c r="W36" t="s">
        <v>44</v>
      </c>
      <c r="X36" t="s">
        <v>44</v>
      </c>
      <c r="Z36" t="s">
        <v>58</v>
      </c>
      <c r="AA36" t="s">
        <v>46</v>
      </c>
      <c r="AB36" t="s">
        <v>46</v>
      </c>
      <c r="AC36" t="s">
        <v>40</v>
      </c>
    </row>
    <row r="37" spans="1:29" ht="14.4" x14ac:dyDescent="0.3">
      <c r="A37">
        <v>35</v>
      </c>
      <c r="B37" t="s">
        <v>94</v>
      </c>
      <c r="C37" t="s">
        <v>277</v>
      </c>
      <c r="D37" t="s">
        <v>40</v>
      </c>
      <c r="E37" t="s">
        <v>40</v>
      </c>
      <c r="F37" t="s">
        <v>53</v>
      </c>
      <c r="G37" t="s">
        <v>40</v>
      </c>
      <c r="H37" s="26">
        <v>17533</v>
      </c>
      <c r="I37" t="s">
        <v>54</v>
      </c>
      <c r="J37" t="s">
        <v>65</v>
      </c>
      <c r="K37" t="str">
        <f>IF(Table2[[#This Row],[Basis of Material Classification (System Side)*]]="Field inspection","Yes","No")</f>
        <v>Yes</v>
      </c>
      <c r="L37" t="s">
        <v>66</v>
      </c>
      <c r="M37" s="13">
        <v>45519</v>
      </c>
      <c r="O37" t="s">
        <v>53</v>
      </c>
      <c r="P37" s="13" t="s">
        <v>95</v>
      </c>
      <c r="Q37" s="16" t="str">
        <f>Table2[[#This Row],[Service Line Size (inches) (System Side)]]</f>
        <v>3/4</v>
      </c>
      <c r="R37" t="s">
        <v>65</v>
      </c>
      <c r="S37" t="str">
        <f>IF(Table2[[#This Row],[Basis of Material Classification (Customer Side)*]]="Field inspection","Yes","No")</f>
        <v>Yes</v>
      </c>
      <c r="T37" t="s">
        <v>71</v>
      </c>
      <c r="U37" s="13">
        <v>45352</v>
      </c>
      <c r="V37" s="13"/>
      <c r="W37" t="s">
        <v>44</v>
      </c>
      <c r="X37" t="s">
        <v>44</v>
      </c>
      <c r="Z37" t="s">
        <v>45</v>
      </c>
      <c r="AA37" t="s">
        <v>46</v>
      </c>
      <c r="AB37" t="s">
        <v>46</v>
      </c>
      <c r="AC37" t="s">
        <v>40</v>
      </c>
    </row>
    <row r="38" spans="1:29" ht="14.4" x14ac:dyDescent="0.3">
      <c r="A38">
        <v>36</v>
      </c>
      <c r="B38" t="s">
        <v>96</v>
      </c>
      <c r="C38" t="s">
        <v>277</v>
      </c>
      <c r="D38" t="s">
        <v>40</v>
      </c>
      <c r="E38" t="s">
        <v>40</v>
      </c>
      <c r="F38" t="s">
        <v>53</v>
      </c>
      <c r="G38" t="s">
        <v>40</v>
      </c>
      <c r="H38" s="27"/>
      <c r="I38" t="s">
        <v>42</v>
      </c>
      <c r="J38" t="s">
        <v>55</v>
      </c>
      <c r="K38" t="str">
        <f>IF(Table2[[#This Row],[Basis of Material Classification (System Side)*]]="Field inspection","Yes","No")</f>
        <v>No</v>
      </c>
      <c r="O38" t="s">
        <v>41</v>
      </c>
      <c r="P38" s="13">
        <v>18994</v>
      </c>
      <c r="Q38" s="16" t="str">
        <f>Table2[[#This Row],[Service Line Size (inches) (System Side)]]</f>
        <v>5/8</v>
      </c>
      <c r="R38" t="s">
        <v>49</v>
      </c>
      <c r="S38" t="str">
        <f>IF(Table2[[#This Row],[Basis of Material Classification (Customer Side)*]]="Field inspection","Yes","No")</f>
        <v>No</v>
      </c>
      <c r="V38" t="s">
        <v>50</v>
      </c>
      <c r="W38" t="s">
        <v>44</v>
      </c>
      <c r="X38" t="s">
        <v>44</v>
      </c>
      <c r="Z38" t="s">
        <v>58</v>
      </c>
      <c r="AA38" t="s">
        <v>46</v>
      </c>
      <c r="AB38" t="s">
        <v>46</v>
      </c>
      <c r="AC38" t="s">
        <v>40</v>
      </c>
    </row>
    <row r="39" spans="1:29" ht="14.4" x14ac:dyDescent="0.3">
      <c r="A39">
        <v>37</v>
      </c>
      <c r="B39" t="s">
        <v>97</v>
      </c>
      <c r="C39" t="s">
        <v>277</v>
      </c>
      <c r="D39" t="s">
        <v>40</v>
      </c>
      <c r="E39" t="s">
        <v>40</v>
      </c>
      <c r="F39" t="s">
        <v>41</v>
      </c>
      <c r="G39" t="s">
        <v>40</v>
      </c>
      <c r="H39" s="27"/>
      <c r="I39" t="s">
        <v>42</v>
      </c>
      <c r="J39" t="s">
        <v>49</v>
      </c>
      <c r="K39" t="str">
        <f>IF(Table2[[#This Row],[Basis of Material Classification (System Side)*]]="Field inspection","Yes","No")</f>
        <v>No</v>
      </c>
      <c r="N39" t="s">
        <v>50</v>
      </c>
      <c r="O39" t="s">
        <v>41</v>
      </c>
      <c r="P39" s="13">
        <v>36161</v>
      </c>
      <c r="Q39" s="16" t="str">
        <f>Table2[[#This Row],[Service Line Size (inches) (System Side)]]</f>
        <v>5/8</v>
      </c>
      <c r="R39" t="s">
        <v>43</v>
      </c>
      <c r="S39" t="str">
        <f>IF(Table2[[#This Row],[Basis of Material Classification (Customer Side)*]]="Field inspection","Yes","No")</f>
        <v>No</v>
      </c>
      <c r="V39" t="s">
        <v>43</v>
      </c>
      <c r="W39" t="s">
        <v>44</v>
      </c>
      <c r="X39" t="s">
        <v>44</v>
      </c>
      <c r="Z39" t="s">
        <v>58</v>
      </c>
      <c r="AA39" t="s">
        <v>46</v>
      </c>
      <c r="AB39" t="s">
        <v>46</v>
      </c>
      <c r="AC39" t="s">
        <v>40</v>
      </c>
    </row>
    <row r="40" spans="1:29" ht="14.4" x14ac:dyDescent="0.3">
      <c r="A40">
        <v>38</v>
      </c>
      <c r="B40" t="s">
        <v>98</v>
      </c>
      <c r="C40" t="s">
        <v>277</v>
      </c>
      <c r="D40" t="s">
        <v>40</v>
      </c>
      <c r="E40" t="s">
        <v>40</v>
      </c>
      <c r="F40" t="s">
        <v>41</v>
      </c>
      <c r="G40" t="s">
        <v>40</v>
      </c>
      <c r="H40" s="27"/>
      <c r="I40" t="s">
        <v>42</v>
      </c>
      <c r="J40" t="s">
        <v>49</v>
      </c>
      <c r="K40" t="str">
        <f>IF(Table2[[#This Row],[Basis of Material Classification (System Side)*]]="Field inspection","Yes","No")</f>
        <v>No</v>
      </c>
      <c r="N40" t="s">
        <v>50</v>
      </c>
      <c r="O40" t="s">
        <v>41</v>
      </c>
      <c r="P40"/>
      <c r="Q40" s="16" t="str">
        <f>Table2[[#This Row],[Service Line Size (inches) (System Side)]]</f>
        <v>5/8</v>
      </c>
      <c r="R40" t="s">
        <v>49</v>
      </c>
      <c r="S40" t="str">
        <f>IF(Table2[[#This Row],[Basis of Material Classification (Customer Side)*]]="Field inspection","Yes","No")</f>
        <v>No</v>
      </c>
      <c r="V40" t="s">
        <v>50</v>
      </c>
      <c r="W40" t="s">
        <v>44</v>
      </c>
      <c r="X40" t="s">
        <v>44</v>
      </c>
      <c r="Z40" t="s">
        <v>45</v>
      </c>
      <c r="AA40" t="s">
        <v>46</v>
      </c>
      <c r="AB40" t="s">
        <v>46</v>
      </c>
      <c r="AC40" t="s">
        <v>40</v>
      </c>
    </row>
    <row r="41" spans="1:29" ht="14.4" x14ac:dyDescent="0.3">
      <c r="A41">
        <v>39</v>
      </c>
      <c r="B41" t="s">
        <v>99</v>
      </c>
      <c r="C41" t="s">
        <v>277</v>
      </c>
      <c r="D41" t="s">
        <v>40</v>
      </c>
      <c r="E41" t="s">
        <v>40</v>
      </c>
      <c r="F41" t="s">
        <v>41</v>
      </c>
      <c r="G41" t="s">
        <v>40</v>
      </c>
      <c r="H41" s="27"/>
      <c r="I41" t="s">
        <v>42</v>
      </c>
      <c r="J41" t="s">
        <v>49</v>
      </c>
      <c r="K41" t="str">
        <f>IF(Table2[[#This Row],[Basis of Material Classification (System Side)*]]="Field inspection","Yes","No")</f>
        <v>No</v>
      </c>
      <c r="N41" t="s">
        <v>50</v>
      </c>
      <c r="O41" t="s">
        <v>41</v>
      </c>
      <c r="P41" s="13">
        <v>27395</v>
      </c>
      <c r="Q41" s="16" t="str">
        <f>Table2[[#This Row],[Service Line Size (inches) (System Side)]]</f>
        <v>5/8</v>
      </c>
      <c r="R41" t="s">
        <v>49</v>
      </c>
      <c r="S41" t="str">
        <f>IF(Table2[[#This Row],[Basis of Material Classification (Customer Side)*]]="Field inspection","Yes","No")</f>
        <v>No</v>
      </c>
      <c r="V41" t="s">
        <v>50</v>
      </c>
      <c r="W41" t="s">
        <v>44</v>
      </c>
      <c r="X41" t="s">
        <v>44</v>
      </c>
      <c r="Z41" t="s">
        <v>45</v>
      </c>
      <c r="AA41" t="s">
        <v>46</v>
      </c>
      <c r="AB41" t="s">
        <v>46</v>
      </c>
      <c r="AC41" t="s">
        <v>40</v>
      </c>
    </row>
    <row r="42" spans="1:29" ht="14.4" x14ac:dyDescent="0.3">
      <c r="A42">
        <v>40</v>
      </c>
      <c r="B42" t="s">
        <v>100</v>
      </c>
      <c r="C42" t="s">
        <v>277</v>
      </c>
      <c r="D42" t="s">
        <v>40</v>
      </c>
      <c r="E42" t="s">
        <v>40</v>
      </c>
      <c r="F42" t="s">
        <v>41</v>
      </c>
      <c r="G42" t="s">
        <v>40</v>
      </c>
      <c r="H42" s="27"/>
      <c r="I42" t="s">
        <v>42</v>
      </c>
      <c r="J42" t="s">
        <v>49</v>
      </c>
      <c r="K42" t="str">
        <f>IF(Table2[[#This Row],[Basis of Material Classification (System Side)*]]="Field inspection","Yes","No")</f>
        <v>No</v>
      </c>
      <c r="N42" t="s">
        <v>50</v>
      </c>
      <c r="O42" t="s">
        <v>41</v>
      </c>
      <c r="P42" s="13">
        <v>20090</v>
      </c>
      <c r="Q42" s="16" t="str">
        <f>Table2[[#This Row],[Service Line Size (inches) (System Side)]]</f>
        <v>5/8</v>
      </c>
      <c r="R42" t="s">
        <v>49</v>
      </c>
      <c r="S42" t="str">
        <f>IF(Table2[[#This Row],[Basis of Material Classification (Customer Side)*]]="Field inspection","Yes","No")</f>
        <v>No</v>
      </c>
      <c r="V42" t="s">
        <v>50</v>
      </c>
      <c r="W42" t="s">
        <v>44</v>
      </c>
      <c r="X42" t="s">
        <v>44</v>
      </c>
      <c r="Z42" t="s">
        <v>45</v>
      </c>
      <c r="AA42" t="s">
        <v>46</v>
      </c>
      <c r="AB42" t="s">
        <v>46</v>
      </c>
      <c r="AC42" t="s">
        <v>40</v>
      </c>
    </row>
    <row r="43" spans="1:29" ht="14.4" x14ac:dyDescent="0.3">
      <c r="A43">
        <v>41</v>
      </c>
      <c r="B43" t="s">
        <v>101</v>
      </c>
      <c r="C43" t="s">
        <v>277</v>
      </c>
      <c r="D43" t="s">
        <v>40</v>
      </c>
      <c r="E43" t="s">
        <v>40</v>
      </c>
      <c r="F43" t="s">
        <v>53</v>
      </c>
      <c r="G43" t="s">
        <v>40</v>
      </c>
      <c r="H43" s="27"/>
      <c r="I43" t="s">
        <v>42</v>
      </c>
      <c r="J43" t="s">
        <v>55</v>
      </c>
      <c r="K43" t="str">
        <f>IF(Table2[[#This Row],[Basis of Material Classification (System Side)*]]="Field inspection","Yes","No")</f>
        <v>No</v>
      </c>
      <c r="O43" t="s">
        <v>41</v>
      </c>
      <c r="P43" s="13">
        <v>27395</v>
      </c>
      <c r="Q43" s="16" t="str">
        <f>Table2[[#This Row],[Service Line Size (inches) (System Side)]]</f>
        <v>5/8</v>
      </c>
      <c r="R43" t="s">
        <v>49</v>
      </c>
      <c r="S43" t="str">
        <f>IF(Table2[[#This Row],[Basis of Material Classification (Customer Side)*]]="Field inspection","Yes","No")</f>
        <v>No</v>
      </c>
      <c r="V43" t="s">
        <v>50</v>
      </c>
      <c r="W43" t="s">
        <v>44</v>
      </c>
      <c r="X43" t="s">
        <v>44</v>
      </c>
      <c r="Z43" t="s">
        <v>45</v>
      </c>
      <c r="AA43" t="s">
        <v>46</v>
      </c>
      <c r="AB43" t="s">
        <v>46</v>
      </c>
      <c r="AC43" t="s">
        <v>40</v>
      </c>
    </row>
    <row r="44" spans="1:29" ht="14.4" x14ac:dyDescent="0.3">
      <c r="A44">
        <v>42</v>
      </c>
      <c r="B44" t="s">
        <v>102</v>
      </c>
      <c r="C44" t="s">
        <v>277</v>
      </c>
      <c r="D44" t="s">
        <v>40</v>
      </c>
      <c r="E44" t="s">
        <v>40</v>
      </c>
      <c r="F44" t="s">
        <v>53</v>
      </c>
      <c r="G44" t="s">
        <v>40</v>
      </c>
      <c r="H44" s="27"/>
      <c r="I44" t="s">
        <v>42</v>
      </c>
      <c r="J44" t="s">
        <v>55</v>
      </c>
      <c r="K44" t="str">
        <f>IF(Table2[[#This Row],[Basis of Material Classification (System Side)*]]="Field inspection","Yes","No")</f>
        <v>No</v>
      </c>
      <c r="O44" t="s">
        <v>41</v>
      </c>
      <c r="P44" s="13">
        <v>20455</v>
      </c>
      <c r="Q44" s="16" t="str">
        <f>Table2[[#This Row],[Service Line Size (inches) (System Side)]]</f>
        <v>5/8</v>
      </c>
      <c r="R44" t="s">
        <v>49</v>
      </c>
      <c r="S44" t="str">
        <f>IF(Table2[[#This Row],[Basis of Material Classification (Customer Side)*]]="Field inspection","Yes","No")</f>
        <v>No</v>
      </c>
      <c r="V44" t="s">
        <v>50</v>
      </c>
      <c r="W44" t="s">
        <v>44</v>
      </c>
      <c r="X44" t="s">
        <v>44</v>
      </c>
      <c r="Z44" t="s">
        <v>45</v>
      </c>
      <c r="AA44" t="s">
        <v>46</v>
      </c>
      <c r="AB44" t="s">
        <v>46</v>
      </c>
      <c r="AC44" t="s">
        <v>40</v>
      </c>
    </row>
    <row r="45" spans="1:29" ht="14.4" x14ac:dyDescent="0.3">
      <c r="A45">
        <v>43</v>
      </c>
      <c r="B45" t="s">
        <v>103</v>
      </c>
      <c r="C45" t="s">
        <v>277</v>
      </c>
      <c r="D45" t="s">
        <v>40</v>
      </c>
      <c r="E45" t="s">
        <v>40</v>
      </c>
      <c r="F45" t="s">
        <v>53</v>
      </c>
      <c r="G45" t="s">
        <v>40</v>
      </c>
      <c r="H45" s="27"/>
      <c r="I45" t="s">
        <v>42</v>
      </c>
      <c r="J45" t="s">
        <v>55</v>
      </c>
      <c r="K45" t="str">
        <f>IF(Table2[[#This Row],[Basis of Material Classification (System Side)*]]="Field inspection","Yes","No")</f>
        <v>No</v>
      </c>
      <c r="O45" t="s">
        <v>41</v>
      </c>
      <c r="P45" s="13">
        <v>14611</v>
      </c>
      <c r="Q45" s="16" t="str">
        <f>Table2[[#This Row],[Service Line Size (inches) (System Side)]]</f>
        <v>5/8</v>
      </c>
      <c r="R45" t="s">
        <v>49</v>
      </c>
      <c r="S45" t="str">
        <f>IF(Table2[[#This Row],[Basis of Material Classification (Customer Side)*]]="Field inspection","Yes","No")</f>
        <v>No</v>
      </c>
      <c r="V45" t="s">
        <v>50</v>
      </c>
      <c r="W45" t="s">
        <v>44</v>
      </c>
      <c r="X45" t="s">
        <v>44</v>
      </c>
      <c r="Z45" t="s">
        <v>45</v>
      </c>
      <c r="AA45" t="s">
        <v>46</v>
      </c>
      <c r="AB45" t="s">
        <v>46</v>
      </c>
      <c r="AC45" t="s">
        <v>40</v>
      </c>
    </row>
    <row r="46" spans="1:29" ht="14.4" x14ac:dyDescent="0.3">
      <c r="A46">
        <v>44</v>
      </c>
      <c r="B46" t="s">
        <v>104</v>
      </c>
      <c r="C46" t="s">
        <v>277</v>
      </c>
      <c r="D46" t="s">
        <v>40</v>
      </c>
      <c r="E46" t="s">
        <v>40</v>
      </c>
      <c r="F46" t="s">
        <v>53</v>
      </c>
      <c r="G46" t="s">
        <v>40</v>
      </c>
      <c r="H46" s="27"/>
      <c r="I46" t="s">
        <v>42</v>
      </c>
      <c r="J46" t="s">
        <v>55</v>
      </c>
      <c r="K46" t="str">
        <f>IF(Table2[[#This Row],[Basis of Material Classification (System Side)*]]="Field inspection","Yes","No")</f>
        <v>No</v>
      </c>
      <c r="O46" t="s">
        <v>41</v>
      </c>
      <c r="P46" s="13">
        <v>16438</v>
      </c>
      <c r="Q46" s="16" t="str">
        <f>Table2[[#This Row],[Service Line Size (inches) (System Side)]]</f>
        <v>5/8</v>
      </c>
      <c r="R46" t="s">
        <v>49</v>
      </c>
      <c r="S46" t="str">
        <f>IF(Table2[[#This Row],[Basis of Material Classification (Customer Side)*]]="Field inspection","Yes","No")</f>
        <v>No</v>
      </c>
      <c r="V46" t="s">
        <v>50</v>
      </c>
      <c r="W46" t="s">
        <v>44</v>
      </c>
      <c r="X46" t="s">
        <v>44</v>
      </c>
      <c r="Z46" t="s">
        <v>45</v>
      </c>
      <c r="AA46" t="s">
        <v>46</v>
      </c>
      <c r="AB46" t="s">
        <v>46</v>
      </c>
      <c r="AC46" t="s">
        <v>40</v>
      </c>
    </row>
    <row r="47" spans="1:29" ht="14.4" x14ac:dyDescent="0.3">
      <c r="A47">
        <v>45</v>
      </c>
      <c r="B47" t="s">
        <v>105</v>
      </c>
      <c r="C47" t="s">
        <v>277</v>
      </c>
      <c r="D47" t="s">
        <v>40</v>
      </c>
      <c r="E47" t="s">
        <v>40</v>
      </c>
      <c r="F47" t="s">
        <v>41</v>
      </c>
      <c r="G47" t="s">
        <v>40</v>
      </c>
      <c r="H47" s="26">
        <v>28491</v>
      </c>
      <c r="I47">
        <v>2</v>
      </c>
      <c r="J47" t="s">
        <v>106</v>
      </c>
      <c r="K47" t="str">
        <f>IF(Table2[[#This Row],[Basis of Material Classification (System Side)*]]="Field inspection","Yes","No")</f>
        <v>No</v>
      </c>
      <c r="N47" t="s">
        <v>107</v>
      </c>
      <c r="O47" t="s">
        <v>41</v>
      </c>
      <c r="P47" s="13">
        <v>37987</v>
      </c>
      <c r="Q47" s="16">
        <f>Table2[[#This Row],[Service Line Size (inches) (System Side)]]</f>
        <v>2</v>
      </c>
      <c r="R47" t="s">
        <v>106</v>
      </c>
      <c r="S47" t="str">
        <f>IF(Table2[[#This Row],[Basis of Material Classification (Customer Side)*]]="Field inspection","Yes","No")</f>
        <v>No</v>
      </c>
      <c r="V47" t="s">
        <v>108</v>
      </c>
      <c r="W47" t="s">
        <v>44</v>
      </c>
      <c r="X47" t="s">
        <v>44</v>
      </c>
      <c r="Z47" t="s">
        <v>58</v>
      </c>
      <c r="AA47" t="s">
        <v>46</v>
      </c>
      <c r="AB47" t="s">
        <v>46</v>
      </c>
      <c r="AC47" t="s">
        <v>40</v>
      </c>
    </row>
    <row r="48" spans="1:29" ht="14.4" x14ac:dyDescent="0.3">
      <c r="A48">
        <v>46</v>
      </c>
      <c r="B48" t="s">
        <v>109</v>
      </c>
      <c r="C48" t="s">
        <v>277</v>
      </c>
      <c r="D48" t="s">
        <v>40</v>
      </c>
      <c r="E48" t="s">
        <v>40</v>
      </c>
      <c r="F48" t="s">
        <v>41</v>
      </c>
      <c r="G48" t="s">
        <v>40</v>
      </c>
      <c r="H48" s="26">
        <v>37987</v>
      </c>
      <c r="I48" t="s">
        <v>60</v>
      </c>
      <c r="J48" t="s">
        <v>43</v>
      </c>
      <c r="K48" t="str">
        <f>IF(Table2[[#This Row],[Basis of Material Classification (System Side)*]]="Field inspection","Yes","No")</f>
        <v>No</v>
      </c>
      <c r="N48" t="str">
        <f>Table2[[#This Row],[Basis of Material Classification (System Side)*]]</f>
        <v>Installation date after lead ban</v>
      </c>
      <c r="O48" t="s">
        <v>41</v>
      </c>
      <c r="P48" s="13">
        <v>1</v>
      </c>
      <c r="Q48" s="16" t="str">
        <f>Table2[[#This Row],[Service Line Size (inches) (System Side)]]</f>
        <v>1</v>
      </c>
      <c r="R48" t="s">
        <v>49</v>
      </c>
      <c r="S48" t="str">
        <f>IF(Table2[[#This Row],[Basis of Material Classification (Customer Side)*]]="Field inspection","Yes","No")</f>
        <v>No</v>
      </c>
      <c r="V48" t="s">
        <v>50</v>
      </c>
      <c r="W48" t="s">
        <v>44</v>
      </c>
      <c r="X48" t="s">
        <v>44</v>
      </c>
      <c r="Z48" t="s">
        <v>58</v>
      </c>
      <c r="AA48" t="s">
        <v>46</v>
      </c>
      <c r="AB48" t="s">
        <v>46</v>
      </c>
      <c r="AC48" t="s">
        <v>40</v>
      </c>
    </row>
    <row r="49" spans="1:29" ht="14.4" x14ac:dyDescent="0.3">
      <c r="A49">
        <v>47</v>
      </c>
      <c r="B49" t="s">
        <v>110</v>
      </c>
      <c r="C49" t="s">
        <v>277</v>
      </c>
      <c r="D49" t="s">
        <v>40</v>
      </c>
      <c r="E49" t="s">
        <v>40</v>
      </c>
      <c r="F49" t="s">
        <v>41</v>
      </c>
      <c r="G49" t="s">
        <v>40</v>
      </c>
      <c r="H49" s="26">
        <v>37987</v>
      </c>
      <c r="I49" t="s">
        <v>42</v>
      </c>
      <c r="J49" t="s">
        <v>43</v>
      </c>
      <c r="K49" t="str">
        <f>IF(Table2[[#This Row],[Basis of Material Classification (System Side)*]]="Field inspection","Yes","No")</f>
        <v>No</v>
      </c>
      <c r="N49" t="str">
        <f>Table2[[#This Row],[Basis of Material Classification (System Side)*]]</f>
        <v>Installation date after lead ban</v>
      </c>
      <c r="O49" t="s">
        <v>41</v>
      </c>
      <c r="P49" s="13">
        <v>18264</v>
      </c>
      <c r="Q49" s="16" t="str">
        <f>Table2[[#This Row],[Service Line Size (inches) (System Side)]]</f>
        <v>5/8</v>
      </c>
      <c r="R49" t="s">
        <v>49</v>
      </c>
      <c r="S49" t="str">
        <f>IF(Table2[[#This Row],[Basis of Material Classification (Customer Side)*]]="Field inspection","Yes","No")</f>
        <v>No</v>
      </c>
      <c r="V49" t="s">
        <v>50</v>
      </c>
      <c r="W49" t="s">
        <v>44</v>
      </c>
      <c r="X49" t="s">
        <v>44</v>
      </c>
      <c r="Z49" t="s">
        <v>58</v>
      </c>
      <c r="AA49" t="s">
        <v>46</v>
      </c>
      <c r="AB49" t="s">
        <v>46</v>
      </c>
      <c r="AC49" t="s">
        <v>40</v>
      </c>
    </row>
    <row r="50" spans="1:29" ht="14.4" x14ac:dyDescent="0.3">
      <c r="A50">
        <v>48</v>
      </c>
      <c r="B50" t="s">
        <v>111</v>
      </c>
      <c r="C50" t="s">
        <v>277</v>
      </c>
      <c r="D50" t="s">
        <v>40</v>
      </c>
      <c r="E50" t="s">
        <v>40</v>
      </c>
      <c r="F50" t="s">
        <v>41</v>
      </c>
      <c r="G50" t="s">
        <v>40</v>
      </c>
      <c r="H50" s="27"/>
      <c r="I50" t="s">
        <v>42</v>
      </c>
      <c r="J50" t="s">
        <v>49</v>
      </c>
      <c r="K50" t="str">
        <f>IF(Table2[[#This Row],[Basis of Material Classification (System Side)*]]="Field inspection","Yes","No")</f>
        <v>No</v>
      </c>
      <c r="N50" t="s">
        <v>50</v>
      </c>
      <c r="O50" t="s">
        <v>41</v>
      </c>
      <c r="P50" s="13">
        <v>31048</v>
      </c>
      <c r="Q50" s="16" t="str">
        <f>Table2[[#This Row],[Service Line Size (inches) (System Side)]]</f>
        <v>5/8</v>
      </c>
      <c r="R50" t="s">
        <v>43</v>
      </c>
      <c r="S50" t="str">
        <f>IF(Table2[[#This Row],[Basis of Material Classification (Customer Side)*]]="Field inspection","Yes","No")</f>
        <v>No</v>
      </c>
      <c r="V50" t="s">
        <v>43</v>
      </c>
      <c r="W50" t="s">
        <v>44</v>
      </c>
      <c r="X50" t="s">
        <v>44</v>
      </c>
      <c r="Z50" t="s">
        <v>58</v>
      </c>
      <c r="AA50" t="s">
        <v>46</v>
      </c>
      <c r="AB50" t="s">
        <v>46</v>
      </c>
      <c r="AC50" t="s">
        <v>40</v>
      </c>
    </row>
    <row r="51" spans="1:29" ht="14.4" x14ac:dyDescent="0.3">
      <c r="A51">
        <v>49</v>
      </c>
      <c r="B51" t="s">
        <v>112</v>
      </c>
      <c r="C51" t="s">
        <v>277</v>
      </c>
      <c r="D51" t="s">
        <v>40</v>
      </c>
      <c r="E51" t="s">
        <v>40</v>
      </c>
      <c r="F51" t="s">
        <v>41</v>
      </c>
      <c r="G51" t="s">
        <v>40</v>
      </c>
      <c r="H51" s="26">
        <v>37987</v>
      </c>
      <c r="I51" t="s">
        <v>42</v>
      </c>
      <c r="J51" t="s">
        <v>43</v>
      </c>
      <c r="K51" t="str">
        <f>IF(Table2[[#This Row],[Basis of Material Classification (System Side)*]]="Field inspection","Yes","No")</f>
        <v>No</v>
      </c>
      <c r="N51" t="str">
        <f>Table2[[#This Row],[Basis of Material Classification (System Side)*]]</f>
        <v>Installation date after lead ban</v>
      </c>
      <c r="O51" t="s">
        <v>41</v>
      </c>
      <c r="P51" s="13">
        <v>28491</v>
      </c>
      <c r="Q51" s="16" t="str">
        <f>Table2[[#This Row],[Service Line Size (inches) (System Side)]]</f>
        <v>5/8</v>
      </c>
      <c r="R51" t="s">
        <v>49</v>
      </c>
      <c r="S51" t="str">
        <f>IF(Table2[[#This Row],[Basis of Material Classification (Customer Side)*]]="Field inspection","Yes","No")</f>
        <v>No</v>
      </c>
      <c r="V51" t="s">
        <v>50</v>
      </c>
      <c r="W51" t="s">
        <v>44</v>
      </c>
      <c r="X51" t="s">
        <v>44</v>
      </c>
      <c r="Z51" t="s">
        <v>58</v>
      </c>
      <c r="AA51" t="s">
        <v>46</v>
      </c>
      <c r="AB51" t="s">
        <v>46</v>
      </c>
      <c r="AC51" t="s">
        <v>40</v>
      </c>
    </row>
    <row r="52" spans="1:29" ht="14.4" x14ac:dyDescent="0.3">
      <c r="A52">
        <v>50</v>
      </c>
      <c r="B52" t="s">
        <v>113</v>
      </c>
      <c r="C52" t="s">
        <v>277</v>
      </c>
      <c r="D52" t="s">
        <v>40</v>
      </c>
      <c r="E52" t="s">
        <v>40</v>
      </c>
      <c r="F52" t="s">
        <v>41</v>
      </c>
      <c r="G52" t="s">
        <v>40</v>
      </c>
      <c r="H52" s="26">
        <v>27760</v>
      </c>
      <c r="I52" t="s">
        <v>42</v>
      </c>
      <c r="J52" t="s">
        <v>49</v>
      </c>
      <c r="K52" t="str">
        <f>IF(Table2[[#This Row],[Basis of Material Classification (System Side)*]]="Field inspection","Yes","No")</f>
        <v>No</v>
      </c>
      <c r="N52" t="s">
        <v>50</v>
      </c>
      <c r="O52" t="s">
        <v>41</v>
      </c>
      <c r="P52" s="13">
        <v>27395</v>
      </c>
      <c r="Q52" s="16" t="str">
        <f>Table2[[#This Row],[Service Line Size (inches) (System Side)]]</f>
        <v>5/8</v>
      </c>
      <c r="R52" t="s">
        <v>49</v>
      </c>
      <c r="S52" t="str">
        <f>IF(Table2[[#This Row],[Basis of Material Classification (Customer Side)*]]="Field inspection","Yes","No")</f>
        <v>No</v>
      </c>
      <c r="V52" t="s">
        <v>50</v>
      </c>
      <c r="W52" t="s">
        <v>44</v>
      </c>
      <c r="X52" t="s">
        <v>44</v>
      </c>
      <c r="Z52" t="s">
        <v>58</v>
      </c>
      <c r="AA52" t="s">
        <v>46</v>
      </c>
      <c r="AB52" t="s">
        <v>46</v>
      </c>
      <c r="AC52" t="s">
        <v>40</v>
      </c>
    </row>
    <row r="53" spans="1:29" ht="14.4" x14ac:dyDescent="0.3">
      <c r="A53">
        <v>51</v>
      </c>
      <c r="B53" t="s">
        <v>114</v>
      </c>
      <c r="C53" t="s">
        <v>277</v>
      </c>
      <c r="D53" t="s">
        <v>40</v>
      </c>
      <c r="E53" t="s">
        <v>40</v>
      </c>
      <c r="F53" t="s">
        <v>41</v>
      </c>
      <c r="G53" t="s">
        <v>40</v>
      </c>
      <c r="H53" s="26">
        <v>27760</v>
      </c>
      <c r="I53" t="s">
        <v>42</v>
      </c>
      <c r="J53" t="s">
        <v>49</v>
      </c>
      <c r="K53" t="str">
        <f>IF(Table2[[#This Row],[Basis of Material Classification (System Side)*]]="Field inspection","Yes","No")</f>
        <v>No</v>
      </c>
      <c r="N53" t="s">
        <v>50</v>
      </c>
      <c r="O53" t="s">
        <v>70</v>
      </c>
      <c r="P53" s="13">
        <v>23743</v>
      </c>
      <c r="Q53" s="16" t="str">
        <f>Table2[[#This Row],[Service Line Size (inches) (System Side)]]</f>
        <v>5/8</v>
      </c>
      <c r="R53" t="s">
        <v>65</v>
      </c>
      <c r="S53" t="str">
        <f>IF(Table2[[#This Row],[Basis of Material Classification (Customer Side)*]]="Field inspection","Yes","No")</f>
        <v>Yes</v>
      </c>
      <c r="T53" t="s">
        <v>71</v>
      </c>
      <c r="U53" s="13">
        <v>45509</v>
      </c>
      <c r="V53" t="s">
        <v>72</v>
      </c>
      <c r="W53" t="s">
        <v>44</v>
      </c>
      <c r="X53" t="s">
        <v>44</v>
      </c>
      <c r="Z53" t="s">
        <v>58</v>
      </c>
      <c r="AA53" t="s">
        <v>46</v>
      </c>
      <c r="AB53" t="s">
        <v>46</v>
      </c>
      <c r="AC53" t="s">
        <v>40</v>
      </c>
    </row>
    <row r="54" spans="1:29" ht="14.4" x14ac:dyDescent="0.3">
      <c r="A54">
        <v>52</v>
      </c>
      <c r="B54" t="s">
        <v>115</v>
      </c>
      <c r="C54" t="s">
        <v>277</v>
      </c>
      <c r="D54" t="s">
        <v>40</v>
      </c>
      <c r="E54" t="s">
        <v>40</v>
      </c>
      <c r="F54" t="s">
        <v>41</v>
      </c>
      <c r="G54" t="s">
        <v>40</v>
      </c>
      <c r="H54" s="26">
        <v>36161</v>
      </c>
      <c r="I54" t="s">
        <v>42</v>
      </c>
      <c r="J54" t="s">
        <v>43</v>
      </c>
      <c r="K54" t="str">
        <f>IF(Table2[[#This Row],[Basis of Material Classification (System Side)*]]="Field inspection","Yes","No")</f>
        <v>No</v>
      </c>
      <c r="N54" t="str">
        <f>Table2[[#This Row],[Basis of Material Classification (System Side)*]]</f>
        <v>Installation date after lead ban</v>
      </c>
      <c r="O54" t="s">
        <v>41</v>
      </c>
      <c r="P54" s="13">
        <v>17168</v>
      </c>
      <c r="Q54" s="16" t="str">
        <f>Table2[[#This Row],[Service Line Size (inches) (System Side)]]</f>
        <v>5/8</v>
      </c>
      <c r="R54" t="s">
        <v>49</v>
      </c>
      <c r="S54" t="str">
        <f>IF(Table2[[#This Row],[Basis of Material Classification (Customer Side)*]]="Field inspection","Yes","No")</f>
        <v>No</v>
      </c>
      <c r="V54" t="s">
        <v>50</v>
      </c>
      <c r="W54" t="s">
        <v>44</v>
      </c>
      <c r="X54" t="s">
        <v>44</v>
      </c>
      <c r="Z54" t="s">
        <v>45</v>
      </c>
      <c r="AA54" t="s">
        <v>46</v>
      </c>
      <c r="AB54" t="s">
        <v>46</v>
      </c>
      <c r="AC54" t="s">
        <v>40</v>
      </c>
    </row>
    <row r="55" spans="1:29" ht="14.4" x14ac:dyDescent="0.3">
      <c r="A55">
        <v>53</v>
      </c>
      <c r="B55" t="s">
        <v>116</v>
      </c>
      <c r="C55" t="s">
        <v>277</v>
      </c>
      <c r="D55" t="s">
        <v>40</v>
      </c>
      <c r="E55" t="s">
        <v>40</v>
      </c>
      <c r="F55" t="s">
        <v>41</v>
      </c>
      <c r="G55" t="s">
        <v>40</v>
      </c>
      <c r="H55" s="26">
        <v>36526</v>
      </c>
      <c r="I55" t="s">
        <v>42</v>
      </c>
      <c r="J55" t="s">
        <v>43</v>
      </c>
      <c r="K55" t="str">
        <f>IF(Table2[[#This Row],[Basis of Material Classification (System Side)*]]="Field inspection","Yes","No")</f>
        <v>No</v>
      </c>
      <c r="N55" t="str">
        <f>Table2[[#This Row],[Basis of Material Classification (System Side)*]]</f>
        <v>Installation date after lead ban</v>
      </c>
      <c r="O55" t="s">
        <v>41</v>
      </c>
      <c r="P55" s="13">
        <v>29587</v>
      </c>
      <c r="Q55" s="16" t="str">
        <f>Table2[[#This Row],[Service Line Size (inches) (System Side)]]</f>
        <v>5/8</v>
      </c>
      <c r="R55" t="s">
        <v>43</v>
      </c>
      <c r="S55" t="str">
        <f>IF(Table2[[#This Row],[Basis of Material Classification (Customer Side)*]]="Field inspection","Yes","No")</f>
        <v>No</v>
      </c>
      <c r="V55" t="s">
        <v>43</v>
      </c>
      <c r="W55" t="s">
        <v>44</v>
      </c>
      <c r="X55" t="s">
        <v>44</v>
      </c>
      <c r="Z55" t="s">
        <v>58</v>
      </c>
      <c r="AA55" t="s">
        <v>46</v>
      </c>
      <c r="AB55" t="s">
        <v>46</v>
      </c>
      <c r="AC55" t="s">
        <v>40</v>
      </c>
    </row>
    <row r="56" spans="1:29" ht="14.4" x14ac:dyDescent="0.3">
      <c r="A56">
        <v>54</v>
      </c>
      <c r="B56" t="s">
        <v>117</v>
      </c>
      <c r="C56" t="s">
        <v>277</v>
      </c>
      <c r="D56" t="s">
        <v>40</v>
      </c>
      <c r="E56" t="s">
        <v>40</v>
      </c>
      <c r="F56" t="s">
        <v>41</v>
      </c>
      <c r="G56" t="s">
        <v>40</v>
      </c>
      <c r="H56" s="26">
        <v>36526</v>
      </c>
      <c r="I56" t="s">
        <v>42</v>
      </c>
      <c r="J56" t="s">
        <v>43</v>
      </c>
      <c r="K56" t="str">
        <f>IF(Table2[[#This Row],[Basis of Material Classification (System Side)*]]="Field inspection","Yes","No")</f>
        <v>No</v>
      </c>
      <c r="N56" t="str">
        <f>Table2[[#This Row],[Basis of Material Classification (System Side)*]]</f>
        <v>Installation date after lead ban</v>
      </c>
      <c r="O56" t="s">
        <v>41</v>
      </c>
      <c r="P56" s="13">
        <v>33604</v>
      </c>
      <c r="Q56" s="16" t="str">
        <f>Table2[[#This Row],[Service Line Size (inches) (System Side)]]</f>
        <v>5/8</v>
      </c>
      <c r="R56" t="s">
        <v>43</v>
      </c>
      <c r="S56" t="str">
        <f>IF(Table2[[#This Row],[Basis of Material Classification (Customer Side)*]]="Field inspection","Yes","No")</f>
        <v>No</v>
      </c>
      <c r="V56" t="s">
        <v>43</v>
      </c>
      <c r="W56" t="s">
        <v>44</v>
      </c>
      <c r="X56" t="s">
        <v>44</v>
      </c>
      <c r="Z56" t="s">
        <v>58</v>
      </c>
      <c r="AA56" t="s">
        <v>46</v>
      </c>
      <c r="AB56" t="s">
        <v>46</v>
      </c>
      <c r="AC56" t="s">
        <v>40</v>
      </c>
    </row>
    <row r="57" spans="1:29" ht="14.4" x14ac:dyDescent="0.3">
      <c r="A57">
        <v>55</v>
      </c>
      <c r="B57" t="s">
        <v>118</v>
      </c>
      <c r="C57" t="s">
        <v>277</v>
      </c>
      <c r="D57" t="s">
        <v>40</v>
      </c>
      <c r="E57" t="s">
        <v>40</v>
      </c>
      <c r="F57" t="s">
        <v>41</v>
      </c>
      <c r="G57" t="s">
        <v>40</v>
      </c>
      <c r="H57" s="26">
        <v>34335</v>
      </c>
      <c r="I57" t="s">
        <v>60</v>
      </c>
      <c r="J57" t="s">
        <v>43</v>
      </c>
      <c r="K57" t="str">
        <f>IF(Table2[[#This Row],[Basis of Material Classification (System Side)*]]="Field inspection","Yes","No")</f>
        <v>No</v>
      </c>
      <c r="N57" t="str">
        <f>Table2[[#This Row],[Basis of Material Classification (System Side)*]]</f>
        <v>Installation date after lead ban</v>
      </c>
      <c r="O57" t="s">
        <v>41</v>
      </c>
      <c r="P57" s="13">
        <v>34335</v>
      </c>
      <c r="Q57" s="16" t="str">
        <f>Table2[[#This Row],[Service Line Size (inches) (System Side)]]</f>
        <v>1</v>
      </c>
      <c r="R57" t="s">
        <v>43</v>
      </c>
      <c r="S57" t="str">
        <f>IF(Table2[[#This Row],[Basis of Material Classification (Customer Side)*]]="Field inspection","Yes","No")</f>
        <v>No</v>
      </c>
      <c r="V57" t="s">
        <v>43</v>
      </c>
      <c r="W57" t="s">
        <v>44</v>
      </c>
      <c r="X57" t="s">
        <v>44</v>
      </c>
      <c r="Z57" t="s">
        <v>58</v>
      </c>
      <c r="AA57" t="s">
        <v>46</v>
      </c>
      <c r="AB57" t="s">
        <v>46</v>
      </c>
      <c r="AC57" t="s">
        <v>40</v>
      </c>
    </row>
    <row r="58" spans="1:29" ht="14.4" x14ac:dyDescent="0.3">
      <c r="A58">
        <v>56</v>
      </c>
      <c r="B58" t="s">
        <v>119</v>
      </c>
      <c r="C58" t="s">
        <v>277</v>
      </c>
      <c r="D58" t="s">
        <v>40</v>
      </c>
      <c r="E58" t="s">
        <v>40</v>
      </c>
      <c r="F58" t="s">
        <v>53</v>
      </c>
      <c r="G58" t="s">
        <v>40</v>
      </c>
      <c r="H58" s="26">
        <v>37987</v>
      </c>
      <c r="I58" t="s">
        <v>42</v>
      </c>
      <c r="J58" t="s">
        <v>55</v>
      </c>
      <c r="K58" t="str">
        <f>IF(Table2[[#This Row],[Basis of Material Classification (System Side)*]]="Field inspection","Yes","No")</f>
        <v>No</v>
      </c>
      <c r="O58" t="s">
        <v>41</v>
      </c>
      <c r="P58" s="13">
        <v>10959</v>
      </c>
      <c r="Q58" s="16" t="str">
        <f>Table2[[#This Row],[Service Line Size (inches) (System Side)]]</f>
        <v>5/8</v>
      </c>
      <c r="R58" t="s">
        <v>49</v>
      </c>
      <c r="S58" t="str">
        <f>IF(Table2[[#This Row],[Basis of Material Classification (Customer Side)*]]="Field inspection","Yes","No")</f>
        <v>No</v>
      </c>
      <c r="V58" t="s">
        <v>50</v>
      </c>
      <c r="W58" t="s">
        <v>44</v>
      </c>
      <c r="X58" t="s">
        <v>44</v>
      </c>
      <c r="Z58" t="s">
        <v>58</v>
      </c>
      <c r="AA58" t="s">
        <v>46</v>
      </c>
      <c r="AB58" t="s">
        <v>46</v>
      </c>
      <c r="AC58" t="s">
        <v>40</v>
      </c>
    </row>
    <row r="59" spans="1:29" ht="14.4" x14ac:dyDescent="0.3">
      <c r="A59">
        <v>57</v>
      </c>
      <c r="B59" t="s">
        <v>120</v>
      </c>
      <c r="C59" t="s">
        <v>277</v>
      </c>
      <c r="D59" t="s">
        <v>40</v>
      </c>
      <c r="E59" t="s">
        <v>40</v>
      </c>
      <c r="F59" t="s">
        <v>41</v>
      </c>
      <c r="G59" t="s">
        <v>40</v>
      </c>
      <c r="H59" s="26">
        <v>37987</v>
      </c>
      <c r="I59" t="s">
        <v>42</v>
      </c>
      <c r="J59" t="s">
        <v>43</v>
      </c>
      <c r="K59" t="str">
        <f>IF(Table2[[#This Row],[Basis of Material Classification (System Side)*]]="Field inspection","Yes","No")</f>
        <v>No</v>
      </c>
      <c r="N59" t="str">
        <f>Table2[[#This Row],[Basis of Material Classification (System Side)*]]</f>
        <v>Installation date after lead ban</v>
      </c>
      <c r="O59" t="s">
        <v>41</v>
      </c>
      <c r="P59" s="13">
        <v>14611</v>
      </c>
      <c r="Q59" s="16" t="str">
        <f>Table2[[#This Row],[Service Line Size (inches) (System Side)]]</f>
        <v>5/8</v>
      </c>
      <c r="R59" t="s">
        <v>49</v>
      </c>
      <c r="S59" t="str">
        <f>IF(Table2[[#This Row],[Basis of Material Classification (Customer Side)*]]="Field inspection","Yes","No")</f>
        <v>No</v>
      </c>
      <c r="V59" t="s">
        <v>50</v>
      </c>
      <c r="W59" t="s">
        <v>44</v>
      </c>
      <c r="X59" t="s">
        <v>44</v>
      </c>
      <c r="Z59" t="s">
        <v>58</v>
      </c>
      <c r="AA59" t="s">
        <v>46</v>
      </c>
      <c r="AB59" t="s">
        <v>46</v>
      </c>
      <c r="AC59" t="s">
        <v>40</v>
      </c>
    </row>
    <row r="60" spans="1:29" ht="14.4" x14ac:dyDescent="0.3">
      <c r="A60">
        <v>58</v>
      </c>
      <c r="B60" t="s">
        <v>121</v>
      </c>
      <c r="C60" t="s">
        <v>277</v>
      </c>
      <c r="D60" t="s">
        <v>40</v>
      </c>
      <c r="E60" t="s">
        <v>40</v>
      </c>
      <c r="F60" t="s">
        <v>41</v>
      </c>
      <c r="G60" t="s">
        <v>40</v>
      </c>
      <c r="H60" s="26">
        <v>37987</v>
      </c>
      <c r="I60" t="s">
        <v>42</v>
      </c>
      <c r="J60" t="s">
        <v>43</v>
      </c>
      <c r="K60" t="str">
        <f>IF(Table2[[#This Row],[Basis of Material Classification (System Side)*]]="Field inspection","Yes","No")</f>
        <v>No</v>
      </c>
      <c r="N60" t="str">
        <f>Table2[[#This Row],[Basis of Material Classification (System Side)*]]</f>
        <v>Installation date after lead ban</v>
      </c>
      <c r="O60" t="s">
        <v>41</v>
      </c>
      <c r="P60" s="13" t="s">
        <v>122</v>
      </c>
      <c r="Q60" s="16" t="str">
        <f>Table2[[#This Row],[Service Line Size (inches) (System Side)]]</f>
        <v>5/8</v>
      </c>
      <c r="R60" t="s">
        <v>49</v>
      </c>
      <c r="S60" t="str">
        <f>IF(Table2[[#This Row],[Basis of Material Classification (Customer Side)*]]="Field inspection","Yes","No")</f>
        <v>No</v>
      </c>
      <c r="V60" t="s">
        <v>50</v>
      </c>
      <c r="W60" t="s">
        <v>44</v>
      </c>
      <c r="X60" t="s">
        <v>44</v>
      </c>
      <c r="Z60" t="s">
        <v>58</v>
      </c>
      <c r="AA60" t="s">
        <v>46</v>
      </c>
      <c r="AB60" t="s">
        <v>46</v>
      </c>
      <c r="AC60" t="s">
        <v>40</v>
      </c>
    </row>
    <row r="61" spans="1:29" ht="14.4" x14ac:dyDescent="0.3">
      <c r="A61">
        <v>59</v>
      </c>
      <c r="B61" t="s">
        <v>123</v>
      </c>
      <c r="C61" t="s">
        <v>277</v>
      </c>
      <c r="D61" t="s">
        <v>40</v>
      </c>
      <c r="E61" t="s">
        <v>40</v>
      </c>
      <c r="F61" t="s">
        <v>41</v>
      </c>
      <c r="G61" t="s">
        <v>40</v>
      </c>
      <c r="H61" s="26">
        <v>37987</v>
      </c>
      <c r="I61" t="s">
        <v>124</v>
      </c>
      <c r="J61" t="s">
        <v>43</v>
      </c>
      <c r="K61" t="str">
        <f>IF(Table2[[#This Row],[Basis of Material Classification (System Side)*]]="Field inspection","Yes","No")</f>
        <v>No</v>
      </c>
      <c r="N61" t="str">
        <f>Table2[[#This Row],[Basis of Material Classification (System Side)*]]</f>
        <v>Installation date after lead ban</v>
      </c>
      <c r="O61" t="s">
        <v>41</v>
      </c>
      <c r="P61" s="13">
        <v>13150</v>
      </c>
      <c r="Q61" s="16" t="str">
        <f>Table2[[#This Row],[Service Line Size (inches) (System Side)]]</f>
        <v>1-1/2</v>
      </c>
      <c r="R61" t="s">
        <v>49</v>
      </c>
      <c r="S61" t="str">
        <f>IF(Table2[[#This Row],[Basis of Material Classification (Customer Side)*]]="Field inspection","Yes","No")</f>
        <v>No</v>
      </c>
      <c r="V61" t="s">
        <v>50</v>
      </c>
      <c r="W61" t="s">
        <v>44</v>
      </c>
      <c r="X61" t="s">
        <v>44</v>
      </c>
      <c r="Z61" t="s">
        <v>58</v>
      </c>
      <c r="AA61" t="s">
        <v>46</v>
      </c>
      <c r="AB61" t="s">
        <v>46</v>
      </c>
      <c r="AC61" t="s">
        <v>40</v>
      </c>
    </row>
    <row r="62" spans="1:29" ht="14.4" x14ac:dyDescent="0.3">
      <c r="A62">
        <v>60</v>
      </c>
      <c r="B62" t="s">
        <v>125</v>
      </c>
      <c r="C62" t="s">
        <v>277</v>
      </c>
      <c r="D62" t="s">
        <v>40</v>
      </c>
      <c r="E62" t="s">
        <v>40</v>
      </c>
      <c r="F62" t="s">
        <v>41</v>
      </c>
      <c r="G62" t="s">
        <v>40</v>
      </c>
      <c r="H62" s="26">
        <v>37987</v>
      </c>
      <c r="I62" t="s">
        <v>60</v>
      </c>
      <c r="J62" t="s">
        <v>126</v>
      </c>
      <c r="K62" t="str">
        <f>IF(Table2[[#This Row],[Basis of Material Classification (System Side)*]]="Field inspection","Yes","No")</f>
        <v>No</v>
      </c>
      <c r="N62" t="str">
        <f>Table2[[#This Row],[Basis of Material Classification (System Side)*]]</f>
        <v>Service line diameter is &gt; 2 inches</v>
      </c>
      <c r="O62" t="s">
        <v>41</v>
      </c>
      <c r="P62" s="13">
        <v>14611</v>
      </c>
      <c r="Q62" s="16" t="str">
        <f>Table2[[#This Row],[Service Line Size (inches) (System Side)]]</f>
        <v>1</v>
      </c>
      <c r="R62" t="s">
        <v>126</v>
      </c>
      <c r="S62" t="str">
        <f>IF(Table2[[#This Row],[Basis of Material Classification (Customer Side)*]]="Field inspection","Yes","No")</f>
        <v>No</v>
      </c>
      <c r="V62" t="s">
        <v>126</v>
      </c>
      <c r="W62" t="s">
        <v>44</v>
      </c>
      <c r="X62" t="s">
        <v>44</v>
      </c>
      <c r="Z62" t="s">
        <v>58</v>
      </c>
      <c r="AA62" t="s">
        <v>46</v>
      </c>
      <c r="AB62" t="s">
        <v>46</v>
      </c>
      <c r="AC62" t="s">
        <v>40</v>
      </c>
    </row>
    <row r="63" spans="1:29" ht="14.4" x14ac:dyDescent="0.3">
      <c r="A63">
        <v>61</v>
      </c>
      <c r="B63" t="s">
        <v>127</v>
      </c>
      <c r="C63" t="s">
        <v>277</v>
      </c>
      <c r="D63" t="s">
        <v>40</v>
      </c>
      <c r="E63" t="s">
        <v>40</v>
      </c>
      <c r="F63" t="s">
        <v>41</v>
      </c>
      <c r="G63" t="s">
        <v>40</v>
      </c>
      <c r="H63" s="26">
        <v>37987</v>
      </c>
      <c r="I63">
        <v>4</v>
      </c>
      <c r="J63" t="s">
        <v>55</v>
      </c>
      <c r="K63" t="str">
        <f>IF(Table2[[#This Row],[Basis of Material Classification (System Side)*]]="Field inspection","Yes","No")</f>
        <v>No</v>
      </c>
      <c r="N63" t="str">
        <f>Table2[[#This Row],[Basis of Material Classification (System Side)*]]</f>
        <v>Installation record (e.g., tap card)</v>
      </c>
      <c r="O63" t="s">
        <v>41</v>
      </c>
      <c r="P63" s="13">
        <v>14611</v>
      </c>
      <c r="Q63" s="16">
        <f>Table2[[#This Row],[Service Line Size (inches) (System Side)]]</f>
        <v>4</v>
      </c>
      <c r="R63" t="s">
        <v>126</v>
      </c>
      <c r="S63" t="str">
        <f>IF(Table2[[#This Row],[Basis of Material Classification (Customer Side)*]]="Field inspection","Yes","No")</f>
        <v>No</v>
      </c>
      <c r="V63" t="s">
        <v>126</v>
      </c>
      <c r="W63" t="s">
        <v>44</v>
      </c>
      <c r="X63" t="s">
        <v>44</v>
      </c>
      <c r="Z63" t="s">
        <v>58</v>
      </c>
      <c r="AA63" t="s">
        <v>46</v>
      </c>
      <c r="AB63" t="s">
        <v>46</v>
      </c>
      <c r="AC63" t="s">
        <v>40</v>
      </c>
    </row>
    <row r="64" spans="1:29" ht="14.4" x14ac:dyDescent="0.3">
      <c r="A64">
        <v>62</v>
      </c>
      <c r="B64" t="s">
        <v>128</v>
      </c>
      <c r="C64" t="s">
        <v>277</v>
      </c>
      <c r="D64" t="s">
        <v>40</v>
      </c>
      <c r="E64" t="s">
        <v>40</v>
      </c>
      <c r="F64" t="s">
        <v>41</v>
      </c>
      <c r="G64" t="s">
        <v>40</v>
      </c>
      <c r="H64" s="26">
        <v>37987</v>
      </c>
      <c r="I64" t="s">
        <v>42</v>
      </c>
      <c r="J64" t="s">
        <v>43</v>
      </c>
      <c r="K64" t="str">
        <f>IF(Table2[[#This Row],[Basis of Material Classification (System Side)*]]="Field inspection","Yes","No")</f>
        <v>No</v>
      </c>
      <c r="N64" t="str">
        <f>Table2[[#This Row],[Basis of Material Classification (System Side)*]]</f>
        <v>Installation date after lead ban</v>
      </c>
      <c r="O64" t="s">
        <v>41</v>
      </c>
      <c r="P64" s="13">
        <v>18264</v>
      </c>
      <c r="Q64" s="16" t="str">
        <f>Table2[[#This Row],[Service Line Size (inches) (System Side)]]</f>
        <v>5/8</v>
      </c>
      <c r="R64" t="s">
        <v>49</v>
      </c>
      <c r="S64" t="str">
        <f>IF(Table2[[#This Row],[Basis of Material Classification (Customer Side)*]]="Field inspection","Yes","No")</f>
        <v>No</v>
      </c>
      <c r="V64" t="s">
        <v>50</v>
      </c>
      <c r="W64" t="s">
        <v>44</v>
      </c>
      <c r="X64" t="s">
        <v>44</v>
      </c>
      <c r="Z64" t="s">
        <v>58</v>
      </c>
      <c r="AA64" t="s">
        <v>46</v>
      </c>
      <c r="AB64" t="s">
        <v>46</v>
      </c>
      <c r="AC64" t="s">
        <v>40</v>
      </c>
    </row>
    <row r="65" spans="1:29" ht="14.4" x14ac:dyDescent="0.3">
      <c r="A65">
        <v>63</v>
      </c>
      <c r="B65" t="s">
        <v>129</v>
      </c>
      <c r="C65" t="s">
        <v>277</v>
      </c>
      <c r="D65" t="s">
        <v>40</v>
      </c>
      <c r="E65" t="s">
        <v>40</v>
      </c>
      <c r="F65" t="s">
        <v>41</v>
      </c>
      <c r="G65" t="s">
        <v>40</v>
      </c>
      <c r="H65" s="26">
        <v>37987</v>
      </c>
      <c r="I65" t="s">
        <v>42</v>
      </c>
      <c r="J65" t="s">
        <v>43</v>
      </c>
      <c r="K65" t="str">
        <f>IF(Table2[[#This Row],[Basis of Material Classification (System Side)*]]="Field inspection","Yes","No")</f>
        <v>No</v>
      </c>
      <c r="N65" t="str">
        <f>Table2[[#This Row],[Basis of Material Classification (System Side)*]]</f>
        <v>Installation date after lead ban</v>
      </c>
      <c r="O65" t="s">
        <v>41</v>
      </c>
      <c r="P65" s="13">
        <v>18264</v>
      </c>
      <c r="Q65" s="16" t="str">
        <f>Table2[[#This Row],[Service Line Size (inches) (System Side)]]</f>
        <v>5/8</v>
      </c>
      <c r="R65" t="s">
        <v>49</v>
      </c>
      <c r="S65" t="str">
        <f>IF(Table2[[#This Row],[Basis of Material Classification (Customer Side)*]]="Field inspection","Yes","No")</f>
        <v>No</v>
      </c>
      <c r="V65" t="s">
        <v>50</v>
      </c>
      <c r="W65" t="s">
        <v>44</v>
      </c>
      <c r="X65" t="s">
        <v>44</v>
      </c>
      <c r="Z65" t="s">
        <v>58</v>
      </c>
      <c r="AA65" t="s">
        <v>46</v>
      </c>
      <c r="AB65" t="s">
        <v>46</v>
      </c>
      <c r="AC65" t="s">
        <v>40</v>
      </c>
    </row>
    <row r="66" spans="1:29" ht="14.4" x14ac:dyDescent="0.3">
      <c r="A66">
        <v>64</v>
      </c>
      <c r="B66" t="s">
        <v>130</v>
      </c>
      <c r="C66" t="s">
        <v>277</v>
      </c>
      <c r="D66" t="s">
        <v>40</v>
      </c>
      <c r="E66" t="s">
        <v>40</v>
      </c>
      <c r="F66" t="s">
        <v>41</v>
      </c>
      <c r="G66" t="s">
        <v>40</v>
      </c>
      <c r="H66" s="26">
        <v>28491</v>
      </c>
      <c r="I66">
        <v>1</v>
      </c>
      <c r="J66" t="s">
        <v>49</v>
      </c>
      <c r="K66" t="str">
        <f>IF(Table2[[#This Row],[Basis of Material Classification (System Side)*]]="Field inspection","Yes","No")</f>
        <v>No</v>
      </c>
      <c r="N66" t="s">
        <v>50</v>
      </c>
      <c r="O66" t="s">
        <v>41</v>
      </c>
      <c r="P66" s="13">
        <v>9133</v>
      </c>
      <c r="Q66" s="16">
        <f>Table2[[#This Row],[Service Line Size (inches) (System Side)]]</f>
        <v>1</v>
      </c>
      <c r="R66" t="s">
        <v>49</v>
      </c>
      <c r="S66" t="str">
        <f>IF(Table2[[#This Row],[Basis of Material Classification (Customer Side)*]]="Field inspection","Yes","No")</f>
        <v>No</v>
      </c>
      <c r="V66" t="s">
        <v>50</v>
      </c>
      <c r="W66" t="s">
        <v>44</v>
      </c>
      <c r="X66" t="s">
        <v>44</v>
      </c>
      <c r="Z66" t="s">
        <v>45</v>
      </c>
      <c r="AA66" t="s">
        <v>46</v>
      </c>
      <c r="AB66" t="s">
        <v>46</v>
      </c>
      <c r="AC66" t="s">
        <v>40</v>
      </c>
    </row>
    <row r="67" spans="1:29" ht="14.4" x14ac:dyDescent="0.3">
      <c r="A67">
        <v>65</v>
      </c>
      <c r="B67" t="s">
        <v>131</v>
      </c>
      <c r="C67" t="s">
        <v>277</v>
      </c>
      <c r="D67" t="s">
        <v>40</v>
      </c>
      <c r="E67" t="s">
        <v>40</v>
      </c>
      <c r="F67" t="s">
        <v>132</v>
      </c>
      <c r="G67" t="s">
        <v>40</v>
      </c>
      <c r="H67" s="26">
        <v>28491</v>
      </c>
      <c r="I67">
        <v>1</v>
      </c>
      <c r="J67" t="s">
        <v>55</v>
      </c>
      <c r="K67" t="str">
        <f>IF(Table2[[#This Row],[Basis of Material Classification (System Side)*]]="Field inspection","Yes","No")</f>
        <v>No</v>
      </c>
      <c r="O67" t="s">
        <v>41</v>
      </c>
      <c r="P67" s="13">
        <v>1097</v>
      </c>
      <c r="Q67" s="16">
        <f>Table2[[#This Row],[Service Line Size (inches) (System Side)]]</f>
        <v>1</v>
      </c>
      <c r="R67" t="s">
        <v>49</v>
      </c>
      <c r="S67" t="str">
        <f>IF(Table2[[#This Row],[Basis of Material Classification (Customer Side)*]]="Field inspection","Yes","No")</f>
        <v>No</v>
      </c>
      <c r="V67" t="s">
        <v>50</v>
      </c>
      <c r="W67" t="s">
        <v>44</v>
      </c>
      <c r="X67" t="s">
        <v>44</v>
      </c>
      <c r="Z67" t="s">
        <v>58</v>
      </c>
      <c r="AA67" t="s">
        <v>46</v>
      </c>
      <c r="AB67" t="s">
        <v>46</v>
      </c>
      <c r="AC67" t="s">
        <v>40</v>
      </c>
    </row>
    <row r="68" spans="1:29" ht="14.4" x14ac:dyDescent="0.3">
      <c r="A68">
        <v>66</v>
      </c>
      <c r="B68" t="s">
        <v>133</v>
      </c>
      <c r="C68" t="s">
        <v>277</v>
      </c>
      <c r="D68" t="s">
        <v>48</v>
      </c>
      <c r="E68" t="s">
        <v>40</v>
      </c>
      <c r="F68" t="s">
        <v>41</v>
      </c>
      <c r="G68" t="s">
        <v>40</v>
      </c>
      <c r="H68" s="26">
        <v>28491</v>
      </c>
      <c r="I68" t="s">
        <v>42</v>
      </c>
      <c r="J68" t="s">
        <v>49</v>
      </c>
      <c r="K68" t="str">
        <f>IF(Table2[[#This Row],[Basis of Material Classification (System Side)*]]="Field inspection","Yes","No")</f>
        <v>No</v>
      </c>
      <c r="N68" t="s">
        <v>50</v>
      </c>
      <c r="O68" t="s">
        <v>41</v>
      </c>
      <c r="P68" s="13">
        <v>10228</v>
      </c>
      <c r="Q68" s="16" t="str">
        <f>Table2[[#This Row],[Service Line Size (inches) (System Side)]]</f>
        <v>5/8</v>
      </c>
      <c r="R68" t="s">
        <v>49</v>
      </c>
      <c r="S68" t="str">
        <f>IF(Table2[[#This Row],[Basis of Material Classification (Customer Side)*]]="Field inspection","Yes","No")</f>
        <v>No</v>
      </c>
      <c r="V68" t="s">
        <v>50</v>
      </c>
      <c r="W68" t="s">
        <v>44</v>
      </c>
      <c r="X68" t="s">
        <v>44</v>
      </c>
      <c r="Z68" t="s">
        <v>51</v>
      </c>
      <c r="AA68" t="s">
        <v>46</v>
      </c>
      <c r="AB68" t="s">
        <v>46</v>
      </c>
      <c r="AC68" t="s">
        <v>40</v>
      </c>
    </row>
    <row r="69" spans="1:29" ht="14.4" x14ac:dyDescent="0.3">
      <c r="A69">
        <v>67</v>
      </c>
      <c r="B69" t="s">
        <v>134</v>
      </c>
      <c r="C69" t="s">
        <v>277</v>
      </c>
      <c r="D69" t="s">
        <v>40</v>
      </c>
      <c r="E69" t="s">
        <v>40</v>
      </c>
      <c r="F69" t="s">
        <v>53</v>
      </c>
      <c r="G69" t="s">
        <v>40</v>
      </c>
      <c r="H69" s="26">
        <v>44197</v>
      </c>
      <c r="I69" t="s">
        <v>42</v>
      </c>
      <c r="J69" t="s">
        <v>55</v>
      </c>
      <c r="K69" t="str">
        <f>IF(Table2[[#This Row],[Basis of Material Classification (System Side)*]]="Field inspection","Yes","No")</f>
        <v>No</v>
      </c>
      <c r="O69" t="s">
        <v>53</v>
      </c>
      <c r="P69" s="13" t="s">
        <v>135</v>
      </c>
      <c r="Q69" s="16" t="str">
        <f>Table2[[#This Row],[Service Line Size (inches) (System Side)]]</f>
        <v>5/8</v>
      </c>
      <c r="R69" t="s">
        <v>55</v>
      </c>
      <c r="S69" t="str">
        <f>IF(Table2[[#This Row],[Basis of Material Classification (Customer Side)*]]="Field inspection","Yes","No")</f>
        <v>No</v>
      </c>
      <c r="V69" t="s">
        <v>72</v>
      </c>
      <c r="W69" t="s">
        <v>44</v>
      </c>
      <c r="X69" t="s">
        <v>44</v>
      </c>
      <c r="Z69" t="s">
        <v>45</v>
      </c>
      <c r="AA69" t="s">
        <v>46</v>
      </c>
      <c r="AB69" t="s">
        <v>46</v>
      </c>
      <c r="AC69" t="s">
        <v>40</v>
      </c>
    </row>
    <row r="70" spans="1:29" ht="14.4" x14ac:dyDescent="0.3">
      <c r="A70">
        <v>68</v>
      </c>
      <c r="B70" t="s">
        <v>136</v>
      </c>
      <c r="C70" t="s">
        <v>277</v>
      </c>
      <c r="D70" t="s">
        <v>40</v>
      </c>
      <c r="E70" t="s">
        <v>40</v>
      </c>
      <c r="F70" t="s">
        <v>53</v>
      </c>
      <c r="G70" t="s">
        <v>40</v>
      </c>
      <c r="H70" s="26">
        <v>44197</v>
      </c>
      <c r="I70" t="s">
        <v>42</v>
      </c>
      <c r="J70" t="s">
        <v>55</v>
      </c>
      <c r="K70" t="str">
        <f>IF(Table2[[#This Row],[Basis of Material Classification (System Side)*]]="Field inspection","Yes","No")</f>
        <v>No</v>
      </c>
      <c r="O70" t="s">
        <v>41</v>
      </c>
      <c r="P70" s="13">
        <v>32874</v>
      </c>
      <c r="Q70" s="16" t="str">
        <f>Table2[[#This Row],[Service Line Size (inches) (System Side)]]</f>
        <v>5/8</v>
      </c>
      <c r="R70" t="s">
        <v>43</v>
      </c>
      <c r="S70" t="str">
        <f>IF(Table2[[#This Row],[Basis of Material Classification (Customer Side)*]]="Field inspection","Yes","No")</f>
        <v>No</v>
      </c>
      <c r="V70" t="s">
        <v>43</v>
      </c>
      <c r="W70" t="s">
        <v>44</v>
      </c>
      <c r="X70" t="s">
        <v>44</v>
      </c>
      <c r="Z70" t="s">
        <v>45</v>
      </c>
      <c r="AA70" t="s">
        <v>46</v>
      </c>
      <c r="AB70" t="s">
        <v>46</v>
      </c>
      <c r="AC70" t="s">
        <v>40</v>
      </c>
    </row>
    <row r="71" spans="1:29" ht="14.4" x14ac:dyDescent="0.3">
      <c r="A71">
        <v>69</v>
      </c>
      <c r="B71" t="s">
        <v>137</v>
      </c>
      <c r="C71" t="s">
        <v>277</v>
      </c>
      <c r="D71" t="s">
        <v>40</v>
      </c>
      <c r="E71" t="s">
        <v>40</v>
      </c>
      <c r="F71" t="s">
        <v>53</v>
      </c>
      <c r="G71" t="s">
        <v>40</v>
      </c>
      <c r="H71" s="26">
        <v>44197</v>
      </c>
      <c r="I71" t="s">
        <v>42</v>
      </c>
      <c r="J71" t="s">
        <v>55</v>
      </c>
      <c r="K71" t="str">
        <f>IF(Table2[[#This Row],[Basis of Material Classification (System Side)*]]="Field inspection","Yes","No")</f>
        <v>No</v>
      </c>
      <c r="O71" t="s">
        <v>41</v>
      </c>
      <c r="P71" s="13">
        <v>32874</v>
      </c>
      <c r="Q71" s="16" t="str">
        <f>Table2[[#This Row],[Service Line Size (inches) (System Side)]]</f>
        <v>5/8</v>
      </c>
      <c r="R71" t="s">
        <v>43</v>
      </c>
      <c r="S71" t="str">
        <f>IF(Table2[[#This Row],[Basis of Material Classification (Customer Side)*]]="Field inspection","Yes","No")</f>
        <v>No</v>
      </c>
      <c r="V71" t="s">
        <v>43</v>
      </c>
      <c r="W71" t="s">
        <v>44</v>
      </c>
      <c r="X71" t="s">
        <v>44</v>
      </c>
      <c r="Z71" t="s">
        <v>45</v>
      </c>
      <c r="AA71" t="s">
        <v>46</v>
      </c>
      <c r="AB71" t="s">
        <v>46</v>
      </c>
      <c r="AC71" t="s">
        <v>40</v>
      </c>
    </row>
    <row r="72" spans="1:29" ht="14.4" x14ac:dyDescent="0.3">
      <c r="A72">
        <v>70</v>
      </c>
      <c r="B72" t="s">
        <v>138</v>
      </c>
      <c r="C72" t="s">
        <v>277</v>
      </c>
      <c r="D72" t="s">
        <v>40</v>
      </c>
      <c r="E72" t="s">
        <v>40</v>
      </c>
      <c r="F72" t="s">
        <v>41</v>
      </c>
      <c r="G72" t="s">
        <v>40</v>
      </c>
      <c r="H72" s="27"/>
      <c r="I72" t="s">
        <v>42</v>
      </c>
      <c r="J72" t="s">
        <v>49</v>
      </c>
      <c r="K72" t="str">
        <f>IF(Table2[[#This Row],[Basis of Material Classification (System Side)*]]="Field inspection","Yes","No")</f>
        <v>No</v>
      </c>
      <c r="N72" t="s">
        <v>50</v>
      </c>
      <c r="O72" t="s">
        <v>41</v>
      </c>
      <c r="P72" s="13">
        <v>16803</v>
      </c>
      <c r="Q72" s="16" t="str">
        <f>Table2[[#This Row],[Service Line Size (inches) (System Side)]]</f>
        <v>5/8</v>
      </c>
      <c r="R72" t="s">
        <v>49</v>
      </c>
      <c r="S72" t="str">
        <f>IF(Table2[[#This Row],[Basis of Material Classification (Customer Side)*]]="Field inspection","Yes","No")</f>
        <v>No</v>
      </c>
      <c r="V72" t="s">
        <v>50</v>
      </c>
      <c r="W72" t="s">
        <v>44</v>
      </c>
      <c r="X72" t="s">
        <v>44</v>
      </c>
      <c r="Z72" t="s">
        <v>45</v>
      </c>
      <c r="AA72" t="s">
        <v>46</v>
      </c>
      <c r="AB72" t="s">
        <v>46</v>
      </c>
      <c r="AC72" t="s">
        <v>40</v>
      </c>
    </row>
    <row r="73" spans="1:29" ht="14.4" x14ac:dyDescent="0.3">
      <c r="A73">
        <v>71</v>
      </c>
      <c r="B73" t="s">
        <v>139</v>
      </c>
      <c r="C73" t="s">
        <v>277</v>
      </c>
      <c r="D73" t="s">
        <v>40</v>
      </c>
      <c r="E73" t="s">
        <v>40</v>
      </c>
      <c r="F73" t="s">
        <v>53</v>
      </c>
      <c r="G73" t="s">
        <v>40</v>
      </c>
      <c r="H73" s="26">
        <v>28491</v>
      </c>
      <c r="I73" t="s">
        <v>60</v>
      </c>
      <c r="J73" t="s">
        <v>55</v>
      </c>
      <c r="K73" t="str">
        <f>IF(Table2[[#This Row],[Basis of Material Classification (System Side)*]]="Field inspection","Yes","No")</f>
        <v>No</v>
      </c>
      <c r="O73" t="s">
        <v>53</v>
      </c>
      <c r="P73" s="13" t="s">
        <v>140</v>
      </c>
      <c r="Q73" s="16" t="str">
        <f>Table2[[#This Row],[Service Line Size (inches) (System Side)]]</f>
        <v>1</v>
      </c>
      <c r="R73" t="s">
        <v>55</v>
      </c>
      <c r="S73" t="str">
        <f>IF(Table2[[#This Row],[Basis of Material Classification (Customer Side)*]]="Field inspection","Yes","No")</f>
        <v>No</v>
      </c>
      <c r="V73" t="s">
        <v>72</v>
      </c>
      <c r="W73" t="s">
        <v>44</v>
      </c>
      <c r="X73" t="s">
        <v>44</v>
      </c>
      <c r="Z73" t="s">
        <v>45</v>
      </c>
      <c r="AA73" t="s">
        <v>46</v>
      </c>
      <c r="AB73" t="s">
        <v>46</v>
      </c>
      <c r="AC73" t="s">
        <v>40</v>
      </c>
    </row>
    <row r="74" spans="1:29" ht="14.4" x14ac:dyDescent="0.3">
      <c r="A74">
        <v>72</v>
      </c>
      <c r="B74" t="s">
        <v>141</v>
      </c>
      <c r="C74" t="s">
        <v>277</v>
      </c>
      <c r="D74" t="s">
        <v>40</v>
      </c>
      <c r="E74" t="s">
        <v>40</v>
      </c>
      <c r="F74" t="s">
        <v>41</v>
      </c>
      <c r="G74" t="s">
        <v>40</v>
      </c>
      <c r="H74" s="27"/>
      <c r="I74" t="s">
        <v>42</v>
      </c>
      <c r="J74" t="s">
        <v>49</v>
      </c>
      <c r="K74" t="str">
        <f>IF(Table2[[#This Row],[Basis of Material Classification (System Side)*]]="Field inspection","Yes","No")</f>
        <v>No</v>
      </c>
      <c r="N74" t="s">
        <v>50</v>
      </c>
      <c r="O74" t="s">
        <v>41</v>
      </c>
      <c r="P74" s="13" t="s">
        <v>142</v>
      </c>
      <c r="Q74" s="16" t="str">
        <f>Table2[[#This Row],[Service Line Size (inches) (System Side)]]</f>
        <v>5/8</v>
      </c>
      <c r="R74" t="s">
        <v>49</v>
      </c>
      <c r="S74" t="str">
        <f>IF(Table2[[#This Row],[Basis of Material Classification (Customer Side)*]]="Field inspection","Yes","No")</f>
        <v>No</v>
      </c>
      <c r="V74" t="s">
        <v>50</v>
      </c>
      <c r="W74" t="s">
        <v>44</v>
      </c>
      <c r="X74" t="s">
        <v>44</v>
      </c>
      <c r="Z74" t="s">
        <v>45</v>
      </c>
      <c r="AA74" t="s">
        <v>46</v>
      </c>
      <c r="AB74" t="s">
        <v>46</v>
      </c>
      <c r="AC74" t="s">
        <v>40</v>
      </c>
    </row>
    <row r="75" spans="1:29" ht="14.4" x14ac:dyDescent="0.3">
      <c r="A75">
        <v>73</v>
      </c>
      <c r="B75" t="s">
        <v>143</v>
      </c>
      <c r="C75" t="s">
        <v>277</v>
      </c>
      <c r="D75" t="s">
        <v>40</v>
      </c>
      <c r="E75" t="s">
        <v>40</v>
      </c>
      <c r="F75" t="s">
        <v>41</v>
      </c>
      <c r="G75" t="s">
        <v>40</v>
      </c>
      <c r="H75" s="26">
        <v>32874</v>
      </c>
      <c r="I75" t="s">
        <v>42</v>
      </c>
      <c r="J75" t="s">
        <v>43</v>
      </c>
      <c r="K75" t="str">
        <f>IF(Table2[[#This Row],[Basis of Material Classification (System Side)*]]="Field inspection","Yes","No")</f>
        <v>No</v>
      </c>
      <c r="N75" t="str">
        <f>Table2[[#This Row],[Basis of Material Classification (System Side)*]]</f>
        <v>Installation date after lead ban</v>
      </c>
      <c r="O75" t="s">
        <v>41</v>
      </c>
      <c r="P75" s="13">
        <v>5115</v>
      </c>
      <c r="Q75" s="16" t="str">
        <f>Table2[[#This Row],[Service Line Size (inches) (System Side)]]</f>
        <v>5/8</v>
      </c>
      <c r="R75" t="s">
        <v>49</v>
      </c>
      <c r="S75" t="str">
        <f>IF(Table2[[#This Row],[Basis of Material Classification (Customer Side)*]]="Field inspection","Yes","No")</f>
        <v>No</v>
      </c>
      <c r="V75" t="s">
        <v>50</v>
      </c>
      <c r="W75" t="s">
        <v>44</v>
      </c>
      <c r="X75" t="s">
        <v>44</v>
      </c>
      <c r="Z75" t="s">
        <v>45</v>
      </c>
      <c r="AA75" t="s">
        <v>46</v>
      </c>
      <c r="AB75" t="s">
        <v>46</v>
      </c>
      <c r="AC75" t="s">
        <v>40</v>
      </c>
    </row>
    <row r="76" spans="1:29" ht="14.4" x14ac:dyDescent="0.3">
      <c r="A76">
        <v>74</v>
      </c>
      <c r="B76" t="s">
        <v>144</v>
      </c>
      <c r="C76" t="s">
        <v>277</v>
      </c>
      <c r="D76" t="s">
        <v>40</v>
      </c>
      <c r="E76" t="s">
        <v>40</v>
      </c>
      <c r="F76" t="s">
        <v>41</v>
      </c>
      <c r="G76" t="s">
        <v>40</v>
      </c>
      <c r="H76" s="26">
        <v>32874</v>
      </c>
      <c r="I76" t="s">
        <v>42</v>
      </c>
      <c r="J76" t="s">
        <v>43</v>
      </c>
      <c r="K76" t="str">
        <f>IF(Table2[[#This Row],[Basis of Material Classification (System Side)*]]="Field inspection","Yes","No")</f>
        <v>No</v>
      </c>
      <c r="N76" t="str">
        <f>Table2[[#This Row],[Basis of Material Classification (System Side)*]]</f>
        <v>Installation date after lead ban</v>
      </c>
      <c r="O76" t="s">
        <v>41</v>
      </c>
      <c r="P76" s="13">
        <v>27395</v>
      </c>
      <c r="Q76" s="16" t="str">
        <f>Table2[[#This Row],[Service Line Size (inches) (System Side)]]</f>
        <v>5/8</v>
      </c>
      <c r="R76" t="s">
        <v>49</v>
      </c>
      <c r="S76" t="str">
        <f>IF(Table2[[#This Row],[Basis of Material Classification (Customer Side)*]]="Field inspection","Yes","No")</f>
        <v>No</v>
      </c>
      <c r="V76" t="s">
        <v>50</v>
      </c>
      <c r="W76" t="s">
        <v>44</v>
      </c>
      <c r="X76" t="s">
        <v>44</v>
      </c>
      <c r="Z76" t="s">
        <v>45</v>
      </c>
      <c r="AA76" t="s">
        <v>46</v>
      </c>
      <c r="AB76" t="s">
        <v>46</v>
      </c>
      <c r="AC76" t="s">
        <v>40</v>
      </c>
    </row>
    <row r="77" spans="1:29" ht="14.4" x14ac:dyDescent="0.3">
      <c r="A77">
        <v>75</v>
      </c>
      <c r="B77" t="s">
        <v>145</v>
      </c>
      <c r="C77" t="s">
        <v>277</v>
      </c>
      <c r="D77" t="s">
        <v>40</v>
      </c>
      <c r="E77" t="s">
        <v>40</v>
      </c>
      <c r="F77" t="s">
        <v>41</v>
      </c>
      <c r="G77" t="s">
        <v>40</v>
      </c>
      <c r="H77" s="26">
        <v>32874</v>
      </c>
      <c r="I77" t="s">
        <v>42</v>
      </c>
      <c r="J77" t="s">
        <v>43</v>
      </c>
      <c r="K77" t="str">
        <f>IF(Table2[[#This Row],[Basis of Material Classification (System Side)*]]="Field inspection","Yes","No")</f>
        <v>No</v>
      </c>
      <c r="N77" t="str">
        <f>Table2[[#This Row],[Basis of Material Classification (System Side)*]]</f>
        <v>Installation date after lead ban</v>
      </c>
      <c r="O77" t="s">
        <v>41</v>
      </c>
      <c r="P77" s="13" t="s">
        <v>146</v>
      </c>
      <c r="Q77" s="16" t="str">
        <f>Table2[[#This Row],[Service Line Size (inches) (System Side)]]</f>
        <v>5/8</v>
      </c>
      <c r="R77" t="s">
        <v>49</v>
      </c>
      <c r="S77" t="str">
        <f>IF(Table2[[#This Row],[Basis of Material Classification (Customer Side)*]]="Field inspection","Yes","No")</f>
        <v>No</v>
      </c>
      <c r="V77" t="s">
        <v>50</v>
      </c>
      <c r="W77" t="s">
        <v>44</v>
      </c>
      <c r="X77" t="s">
        <v>44</v>
      </c>
      <c r="Z77" t="s">
        <v>45</v>
      </c>
      <c r="AA77" t="s">
        <v>46</v>
      </c>
      <c r="AB77" t="s">
        <v>46</v>
      </c>
      <c r="AC77" t="s">
        <v>40</v>
      </c>
    </row>
    <row r="78" spans="1:29" ht="14.4" x14ac:dyDescent="0.3">
      <c r="A78">
        <v>76</v>
      </c>
      <c r="B78" t="s">
        <v>147</v>
      </c>
      <c r="C78" t="s">
        <v>277</v>
      </c>
      <c r="D78" t="s">
        <v>40</v>
      </c>
      <c r="E78" t="s">
        <v>40</v>
      </c>
      <c r="F78" t="s">
        <v>41</v>
      </c>
      <c r="G78" t="s">
        <v>40</v>
      </c>
      <c r="H78" s="26">
        <v>32874</v>
      </c>
      <c r="I78" t="s">
        <v>42</v>
      </c>
      <c r="J78" t="s">
        <v>43</v>
      </c>
      <c r="K78" t="str">
        <f>IF(Table2[[#This Row],[Basis of Material Classification (System Side)*]]="Field inspection","Yes","No")</f>
        <v>No</v>
      </c>
      <c r="N78" t="str">
        <f>Table2[[#This Row],[Basis of Material Classification (System Side)*]]</f>
        <v>Installation date after lead ban</v>
      </c>
      <c r="O78" t="s">
        <v>41</v>
      </c>
      <c r="P78" s="13">
        <v>7306</v>
      </c>
      <c r="Q78" s="16" t="str">
        <f>Table2[[#This Row],[Service Line Size (inches) (System Side)]]</f>
        <v>5/8</v>
      </c>
      <c r="R78" t="s">
        <v>49</v>
      </c>
      <c r="S78" t="str">
        <f>IF(Table2[[#This Row],[Basis of Material Classification (Customer Side)*]]="Field inspection","Yes","No")</f>
        <v>No</v>
      </c>
      <c r="V78" t="s">
        <v>50</v>
      </c>
      <c r="W78" t="s">
        <v>44</v>
      </c>
      <c r="X78" t="s">
        <v>44</v>
      </c>
      <c r="Z78" t="s">
        <v>45</v>
      </c>
      <c r="AA78" t="s">
        <v>46</v>
      </c>
      <c r="AB78" t="s">
        <v>46</v>
      </c>
      <c r="AC78" t="s">
        <v>40</v>
      </c>
    </row>
    <row r="79" spans="1:29" ht="14.4" x14ac:dyDescent="0.3">
      <c r="A79">
        <v>77</v>
      </c>
      <c r="B79" t="s">
        <v>148</v>
      </c>
      <c r="C79" t="s">
        <v>277</v>
      </c>
      <c r="D79" t="s">
        <v>40</v>
      </c>
      <c r="E79" t="s">
        <v>40</v>
      </c>
      <c r="F79" t="s">
        <v>41</v>
      </c>
      <c r="G79" t="s">
        <v>40</v>
      </c>
      <c r="H79" s="26">
        <v>32874</v>
      </c>
      <c r="I79" t="s">
        <v>42</v>
      </c>
      <c r="J79" t="s">
        <v>43</v>
      </c>
      <c r="K79" t="str">
        <f>IF(Table2[[#This Row],[Basis of Material Classification (System Side)*]]="Field inspection","Yes","No")</f>
        <v>No</v>
      </c>
      <c r="N79" t="str">
        <f>Table2[[#This Row],[Basis of Material Classification (System Side)*]]</f>
        <v>Installation date after lead ban</v>
      </c>
      <c r="O79" t="s">
        <v>41</v>
      </c>
      <c r="P79" s="13">
        <v>10959</v>
      </c>
      <c r="Q79" s="16" t="str">
        <f>Table2[[#This Row],[Service Line Size (inches) (System Side)]]</f>
        <v>5/8</v>
      </c>
      <c r="R79" t="s">
        <v>49</v>
      </c>
      <c r="S79" t="str">
        <f>IF(Table2[[#This Row],[Basis of Material Classification (Customer Side)*]]="Field inspection","Yes","No")</f>
        <v>No</v>
      </c>
      <c r="V79" t="s">
        <v>50</v>
      </c>
      <c r="W79" t="s">
        <v>44</v>
      </c>
      <c r="X79" t="s">
        <v>44</v>
      </c>
      <c r="Z79" t="s">
        <v>45</v>
      </c>
      <c r="AA79" t="s">
        <v>46</v>
      </c>
      <c r="AB79" t="s">
        <v>46</v>
      </c>
      <c r="AC79" t="s">
        <v>40</v>
      </c>
    </row>
    <row r="80" spans="1:29" ht="14.4" x14ac:dyDescent="0.3">
      <c r="A80">
        <v>78</v>
      </c>
      <c r="B80" t="s">
        <v>149</v>
      </c>
      <c r="C80" t="s">
        <v>277</v>
      </c>
      <c r="D80" t="s">
        <v>40</v>
      </c>
      <c r="E80" t="s">
        <v>40</v>
      </c>
      <c r="F80" t="s">
        <v>41</v>
      </c>
      <c r="G80" t="s">
        <v>40</v>
      </c>
      <c r="H80" s="26">
        <v>32874</v>
      </c>
      <c r="I80" t="s">
        <v>42</v>
      </c>
      <c r="J80" t="s">
        <v>43</v>
      </c>
      <c r="K80" t="str">
        <f>IF(Table2[[#This Row],[Basis of Material Classification (System Side)*]]="Field inspection","Yes","No")</f>
        <v>No</v>
      </c>
      <c r="N80" t="str">
        <f>Table2[[#This Row],[Basis of Material Classification (System Side)*]]</f>
        <v>Installation date after lead ban</v>
      </c>
      <c r="O80" t="s">
        <v>41</v>
      </c>
      <c r="P80" s="13">
        <v>1</v>
      </c>
      <c r="Q80" s="16" t="str">
        <f>Table2[[#This Row],[Service Line Size (inches) (System Side)]]</f>
        <v>5/8</v>
      </c>
      <c r="R80" t="s">
        <v>49</v>
      </c>
      <c r="S80" t="str">
        <f>IF(Table2[[#This Row],[Basis of Material Classification (Customer Side)*]]="Field inspection","Yes","No")</f>
        <v>No</v>
      </c>
      <c r="V80" t="s">
        <v>50</v>
      </c>
      <c r="W80" t="s">
        <v>44</v>
      </c>
      <c r="X80" t="s">
        <v>44</v>
      </c>
      <c r="Z80" t="s">
        <v>45</v>
      </c>
      <c r="AA80" t="s">
        <v>46</v>
      </c>
      <c r="AB80" t="s">
        <v>46</v>
      </c>
      <c r="AC80" t="s">
        <v>40</v>
      </c>
    </row>
    <row r="81" spans="1:29" ht="14.4" x14ac:dyDescent="0.3">
      <c r="A81">
        <v>79</v>
      </c>
      <c r="B81" t="s">
        <v>150</v>
      </c>
      <c r="C81" t="s">
        <v>277</v>
      </c>
      <c r="D81" t="s">
        <v>40</v>
      </c>
      <c r="E81" t="s">
        <v>40</v>
      </c>
      <c r="F81" t="s">
        <v>41</v>
      </c>
      <c r="G81" t="s">
        <v>40</v>
      </c>
      <c r="H81" s="26">
        <v>32874</v>
      </c>
      <c r="I81" t="s">
        <v>42</v>
      </c>
      <c r="J81" t="s">
        <v>43</v>
      </c>
      <c r="K81" t="str">
        <f>IF(Table2[[#This Row],[Basis of Material Classification (System Side)*]]="Field inspection","Yes","No")</f>
        <v>No</v>
      </c>
      <c r="N81" t="str">
        <f>Table2[[#This Row],[Basis of Material Classification (System Side)*]]</f>
        <v>Installation date after lead ban</v>
      </c>
      <c r="O81" t="s">
        <v>41</v>
      </c>
      <c r="P81" s="13">
        <v>29587</v>
      </c>
      <c r="Q81" s="16" t="str">
        <f>Table2[[#This Row],[Service Line Size (inches) (System Side)]]</f>
        <v>5/8</v>
      </c>
      <c r="R81" t="s">
        <v>43</v>
      </c>
      <c r="S81" t="str">
        <f>IF(Table2[[#This Row],[Basis of Material Classification (Customer Side)*]]="Field inspection","Yes","No")</f>
        <v>No</v>
      </c>
      <c r="V81" t="s">
        <v>43</v>
      </c>
      <c r="W81" t="s">
        <v>44</v>
      </c>
      <c r="X81" t="s">
        <v>44</v>
      </c>
      <c r="Z81" t="s">
        <v>45</v>
      </c>
      <c r="AA81" t="s">
        <v>46</v>
      </c>
      <c r="AB81" t="s">
        <v>46</v>
      </c>
      <c r="AC81" t="s">
        <v>40</v>
      </c>
    </row>
    <row r="82" spans="1:29" ht="14.4" x14ac:dyDescent="0.3">
      <c r="A82">
        <v>80</v>
      </c>
      <c r="B82" t="s">
        <v>151</v>
      </c>
      <c r="C82" t="s">
        <v>277</v>
      </c>
      <c r="D82" t="s">
        <v>40</v>
      </c>
      <c r="E82" t="s">
        <v>40</v>
      </c>
      <c r="F82" t="s">
        <v>41</v>
      </c>
      <c r="G82" t="s">
        <v>40</v>
      </c>
      <c r="H82" s="27"/>
      <c r="I82" t="s">
        <v>42</v>
      </c>
      <c r="J82" t="s">
        <v>49</v>
      </c>
      <c r="K82" t="str">
        <f>IF(Table2[[#This Row],[Basis of Material Classification (System Side)*]]="Field inspection","Yes","No")</f>
        <v>No</v>
      </c>
      <c r="N82" t="s">
        <v>50</v>
      </c>
      <c r="O82" t="s">
        <v>41</v>
      </c>
      <c r="P82" s="13">
        <v>21916</v>
      </c>
      <c r="Q82" s="16" t="str">
        <f>Table2[[#This Row],[Service Line Size (inches) (System Side)]]</f>
        <v>5/8</v>
      </c>
      <c r="R82" t="s">
        <v>49</v>
      </c>
      <c r="S82" t="str">
        <f>IF(Table2[[#This Row],[Basis of Material Classification (Customer Side)*]]="Field inspection","Yes","No")</f>
        <v>No</v>
      </c>
      <c r="V82" t="s">
        <v>50</v>
      </c>
      <c r="W82" t="s">
        <v>44</v>
      </c>
      <c r="X82" t="s">
        <v>44</v>
      </c>
      <c r="Z82" t="s">
        <v>45</v>
      </c>
      <c r="AA82" t="s">
        <v>46</v>
      </c>
      <c r="AB82" t="s">
        <v>46</v>
      </c>
      <c r="AC82" t="s">
        <v>40</v>
      </c>
    </row>
    <row r="83" spans="1:29" ht="14.4" x14ac:dyDescent="0.3">
      <c r="A83">
        <v>81</v>
      </c>
      <c r="B83" t="s">
        <v>152</v>
      </c>
      <c r="C83" t="s">
        <v>277</v>
      </c>
      <c r="D83" t="s">
        <v>40</v>
      </c>
      <c r="E83" t="s">
        <v>40</v>
      </c>
      <c r="F83" t="s">
        <v>41</v>
      </c>
      <c r="G83" t="s">
        <v>40</v>
      </c>
      <c r="H83" s="26">
        <v>32874</v>
      </c>
      <c r="I83" t="s">
        <v>42</v>
      </c>
      <c r="J83" t="s">
        <v>43</v>
      </c>
      <c r="K83" t="str">
        <f>IF(Table2[[#This Row],[Basis of Material Classification (System Side)*]]="Field inspection","Yes","No")</f>
        <v>No</v>
      </c>
      <c r="N83" t="str">
        <f>Table2[[#This Row],[Basis of Material Classification (System Side)*]]</f>
        <v>Installation date after lead ban</v>
      </c>
      <c r="O83" t="s">
        <v>41</v>
      </c>
      <c r="P83" s="13">
        <v>24108</v>
      </c>
      <c r="Q83" s="16" t="str">
        <f>Table2[[#This Row],[Service Line Size (inches) (System Side)]]</f>
        <v>5/8</v>
      </c>
      <c r="R83" t="s">
        <v>49</v>
      </c>
      <c r="S83" t="str">
        <f>IF(Table2[[#This Row],[Basis of Material Classification (Customer Side)*]]="Field inspection","Yes","No")</f>
        <v>No</v>
      </c>
      <c r="V83" t="s">
        <v>50</v>
      </c>
      <c r="W83" t="s">
        <v>44</v>
      </c>
      <c r="X83" t="s">
        <v>44</v>
      </c>
      <c r="Z83" t="s">
        <v>45</v>
      </c>
      <c r="AA83" t="s">
        <v>46</v>
      </c>
      <c r="AB83" t="s">
        <v>46</v>
      </c>
      <c r="AC83" t="s">
        <v>40</v>
      </c>
    </row>
    <row r="84" spans="1:29" ht="14.4" x14ac:dyDescent="0.3">
      <c r="A84">
        <v>82</v>
      </c>
      <c r="B84" t="s">
        <v>153</v>
      </c>
      <c r="C84" t="s">
        <v>277</v>
      </c>
      <c r="D84" t="s">
        <v>40</v>
      </c>
      <c r="E84" t="s">
        <v>40</v>
      </c>
      <c r="F84" t="s">
        <v>53</v>
      </c>
      <c r="G84" t="s">
        <v>40</v>
      </c>
      <c r="H84" s="26">
        <v>32874</v>
      </c>
      <c r="I84" t="s">
        <v>42</v>
      </c>
      <c r="J84" t="s">
        <v>55</v>
      </c>
      <c r="K84" t="str">
        <f>IF(Table2[[#This Row],[Basis of Material Classification (System Side)*]]="Field inspection","Yes","No")</f>
        <v>No</v>
      </c>
      <c r="O84" t="s">
        <v>41</v>
      </c>
      <c r="P84" s="13">
        <v>21916</v>
      </c>
      <c r="Q84" s="16" t="str">
        <f>Table2[[#This Row],[Service Line Size (inches) (System Side)]]</f>
        <v>5/8</v>
      </c>
      <c r="R84" t="s">
        <v>49</v>
      </c>
      <c r="S84" t="str">
        <f>IF(Table2[[#This Row],[Basis of Material Classification (Customer Side)*]]="Field inspection","Yes","No")</f>
        <v>No</v>
      </c>
      <c r="V84" t="s">
        <v>50</v>
      </c>
      <c r="W84" t="s">
        <v>44</v>
      </c>
      <c r="X84" t="s">
        <v>44</v>
      </c>
      <c r="Z84" t="s">
        <v>45</v>
      </c>
      <c r="AA84" t="s">
        <v>46</v>
      </c>
      <c r="AB84" t="s">
        <v>46</v>
      </c>
      <c r="AC84" t="s">
        <v>40</v>
      </c>
    </row>
    <row r="85" spans="1:29" ht="14.4" x14ac:dyDescent="0.3">
      <c r="A85">
        <v>83</v>
      </c>
      <c r="B85" t="s">
        <v>154</v>
      </c>
      <c r="C85" t="s">
        <v>277</v>
      </c>
      <c r="D85" t="s">
        <v>40</v>
      </c>
      <c r="E85" t="s">
        <v>40</v>
      </c>
      <c r="F85" t="s">
        <v>41</v>
      </c>
      <c r="G85" t="s">
        <v>40</v>
      </c>
      <c r="H85" s="26">
        <v>32874</v>
      </c>
      <c r="I85" t="s">
        <v>42</v>
      </c>
      <c r="J85" t="s">
        <v>43</v>
      </c>
      <c r="K85" t="str">
        <f>IF(Table2[[#This Row],[Basis of Material Classification (System Side)*]]="Field inspection","Yes","No")</f>
        <v>No</v>
      </c>
      <c r="N85" t="str">
        <f>Table2[[#This Row],[Basis of Material Classification (System Side)*]]</f>
        <v>Installation date after lead ban</v>
      </c>
      <c r="O85" t="s">
        <v>41</v>
      </c>
      <c r="P85" s="13">
        <v>20821</v>
      </c>
      <c r="Q85" s="16" t="str">
        <f>Table2[[#This Row],[Service Line Size (inches) (System Side)]]</f>
        <v>5/8</v>
      </c>
      <c r="R85" t="s">
        <v>49</v>
      </c>
      <c r="S85" t="str">
        <f>IF(Table2[[#This Row],[Basis of Material Classification (Customer Side)*]]="Field inspection","Yes","No")</f>
        <v>No</v>
      </c>
      <c r="V85" t="s">
        <v>50</v>
      </c>
      <c r="W85" t="s">
        <v>44</v>
      </c>
      <c r="X85" t="s">
        <v>44</v>
      </c>
      <c r="Z85" t="s">
        <v>45</v>
      </c>
      <c r="AA85" t="s">
        <v>46</v>
      </c>
      <c r="AB85" t="s">
        <v>46</v>
      </c>
      <c r="AC85" t="s">
        <v>40</v>
      </c>
    </row>
    <row r="86" spans="1:29" ht="14.4" x14ac:dyDescent="0.3">
      <c r="A86">
        <v>84</v>
      </c>
      <c r="B86" t="s">
        <v>155</v>
      </c>
      <c r="C86" t="s">
        <v>277</v>
      </c>
      <c r="D86" t="s">
        <v>40</v>
      </c>
      <c r="E86" t="s">
        <v>40</v>
      </c>
      <c r="F86" t="s">
        <v>41</v>
      </c>
      <c r="G86" t="s">
        <v>40</v>
      </c>
      <c r="H86" s="26">
        <v>32874</v>
      </c>
      <c r="I86" t="s">
        <v>42</v>
      </c>
      <c r="J86" t="s">
        <v>43</v>
      </c>
      <c r="K86" t="str">
        <f>IF(Table2[[#This Row],[Basis of Material Classification (System Side)*]]="Field inspection","Yes","No")</f>
        <v>No</v>
      </c>
      <c r="N86" t="str">
        <f>Table2[[#This Row],[Basis of Material Classification (System Side)*]]</f>
        <v>Installation date after lead ban</v>
      </c>
      <c r="O86" t="s">
        <v>41</v>
      </c>
      <c r="P86" s="13">
        <v>21916</v>
      </c>
      <c r="Q86" s="16" t="str">
        <f>Table2[[#This Row],[Service Line Size (inches) (System Side)]]</f>
        <v>5/8</v>
      </c>
      <c r="R86" t="s">
        <v>49</v>
      </c>
      <c r="S86" t="str">
        <f>IF(Table2[[#This Row],[Basis of Material Classification (Customer Side)*]]="Field inspection","Yes","No")</f>
        <v>No</v>
      </c>
      <c r="V86" t="s">
        <v>50</v>
      </c>
      <c r="W86" t="s">
        <v>44</v>
      </c>
      <c r="X86" t="s">
        <v>44</v>
      </c>
      <c r="Z86" t="s">
        <v>45</v>
      </c>
      <c r="AA86" t="s">
        <v>46</v>
      </c>
      <c r="AB86" t="s">
        <v>46</v>
      </c>
      <c r="AC86" t="s">
        <v>40</v>
      </c>
    </row>
    <row r="87" spans="1:29" ht="14.4" x14ac:dyDescent="0.3">
      <c r="A87">
        <v>85</v>
      </c>
      <c r="B87" t="s">
        <v>156</v>
      </c>
      <c r="C87" t="s">
        <v>277</v>
      </c>
      <c r="D87" t="s">
        <v>40</v>
      </c>
      <c r="E87" t="s">
        <v>40</v>
      </c>
      <c r="F87" t="s">
        <v>41</v>
      </c>
      <c r="G87" t="s">
        <v>40</v>
      </c>
      <c r="H87" s="26">
        <v>32874</v>
      </c>
      <c r="I87" t="s">
        <v>42</v>
      </c>
      <c r="J87" t="s">
        <v>43</v>
      </c>
      <c r="K87" t="str">
        <f>IF(Table2[[#This Row],[Basis of Material Classification (System Side)*]]="Field inspection","Yes","No")</f>
        <v>No</v>
      </c>
      <c r="N87" t="str">
        <f>Table2[[#This Row],[Basis of Material Classification (System Side)*]]</f>
        <v>Installation date after lead ban</v>
      </c>
      <c r="O87" t="s">
        <v>41</v>
      </c>
      <c r="P87" s="13">
        <v>18264</v>
      </c>
      <c r="Q87" s="16" t="str">
        <f>Table2[[#This Row],[Service Line Size (inches) (System Side)]]</f>
        <v>5/8</v>
      </c>
      <c r="R87" t="s">
        <v>49</v>
      </c>
      <c r="S87" t="str">
        <f>IF(Table2[[#This Row],[Basis of Material Classification (Customer Side)*]]="Field inspection","Yes","No")</f>
        <v>No</v>
      </c>
      <c r="V87" t="s">
        <v>50</v>
      </c>
      <c r="W87" t="s">
        <v>44</v>
      </c>
      <c r="X87" t="s">
        <v>44</v>
      </c>
      <c r="Z87" t="s">
        <v>45</v>
      </c>
      <c r="AA87" t="s">
        <v>46</v>
      </c>
      <c r="AB87" t="s">
        <v>46</v>
      </c>
      <c r="AC87" t="s">
        <v>40</v>
      </c>
    </row>
    <row r="88" spans="1:29" ht="14.4" x14ac:dyDescent="0.3">
      <c r="A88">
        <v>86</v>
      </c>
      <c r="B88" t="s">
        <v>157</v>
      </c>
      <c r="C88" t="s">
        <v>277</v>
      </c>
      <c r="D88" t="s">
        <v>40</v>
      </c>
      <c r="E88" t="s">
        <v>40</v>
      </c>
      <c r="F88" t="s">
        <v>41</v>
      </c>
      <c r="G88" t="s">
        <v>40</v>
      </c>
      <c r="H88" s="26">
        <v>32874</v>
      </c>
      <c r="I88" t="s">
        <v>42</v>
      </c>
      <c r="J88" t="s">
        <v>43</v>
      </c>
      <c r="K88" t="str">
        <f>IF(Table2[[#This Row],[Basis of Material Classification (System Side)*]]="Field inspection","Yes","No")</f>
        <v>No</v>
      </c>
      <c r="N88" t="str">
        <f>Table2[[#This Row],[Basis of Material Classification (System Side)*]]</f>
        <v>Installation date after lead ban</v>
      </c>
      <c r="O88" t="s">
        <v>41</v>
      </c>
      <c r="P88" s="13">
        <v>1</v>
      </c>
      <c r="Q88" s="16" t="str">
        <f>Table2[[#This Row],[Service Line Size (inches) (System Side)]]</f>
        <v>5/8</v>
      </c>
      <c r="R88" t="s">
        <v>49</v>
      </c>
      <c r="S88" t="str">
        <f>IF(Table2[[#This Row],[Basis of Material Classification (Customer Side)*]]="Field inspection","Yes","No")</f>
        <v>No</v>
      </c>
      <c r="V88" t="s">
        <v>50</v>
      </c>
      <c r="W88" t="s">
        <v>44</v>
      </c>
      <c r="X88" t="s">
        <v>44</v>
      </c>
      <c r="Z88" t="s">
        <v>45</v>
      </c>
      <c r="AA88" t="s">
        <v>46</v>
      </c>
      <c r="AB88" t="s">
        <v>46</v>
      </c>
      <c r="AC88" t="s">
        <v>40</v>
      </c>
    </row>
    <row r="89" spans="1:29" ht="14.4" x14ac:dyDescent="0.3">
      <c r="A89">
        <v>87</v>
      </c>
      <c r="B89" t="s">
        <v>158</v>
      </c>
      <c r="C89" t="s">
        <v>277</v>
      </c>
      <c r="D89" t="s">
        <v>40</v>
      </c>
      <c r="E89" t="s">
        <v>40</v>
      </c>
      <c r="F89" t="s">
        <v>41</v>
      </c>
      <c r="G89" t="s">
        <v>40</v>
      </c>
      <c r="H89" s="27"/>
      <c r="I89" t="s">
        <v>42</v>
      </c>
      <c r="J89" t="s">
        <v>49</v>
      </c>
      <c r="K89" t="str">
        <f>IF(Table2[[#This Row],[Basis of Material Classification (System Side)*]]="Field inspection","Yes","No")</f>
        <v>No</v>
      </c>
      <c r="N89" t="s">
        <v>50</v>
      </c>
      <c r="O89" t="s">
        <v>41</v>
      </c>
      <c r="P89" s="13">
        <v>13881</v>
      </c>
      <c r="Q89" s="16" t="str">
        <f>Table2[[#This Row],[Service Line Size (inches) (System Side)]]</f>
        <v>5/8</v>
      </c>
      <c r="R89" t="s">
        <v>49</v>
      </c>
      <c r="S89" t="str">
        <f>IF(Table2[[#This Row],[Basis of Material Classification (Customer Side)*]]="Field inspection","Yes","No")</f>
        <v>No</v>
      </c>
      <c r="V89" t="s">
        <v>50</v>
      </c>
      <c r="W89" t="s">
        <v>44</v>
      </c>
      <c r="X89" t="s">
        <v>44</v>
      </c>
      <c r="Z89" t="s">
        <v>45</v>
      </c>
      <c r="AA89" t="s">
        <v>46</v>
      </c>
      <c r="AB89" t="s">
        <v>46</v>
      </c>
      <c r="AC89" t="s">
        <v>40</v>
      </c>
    </row>
    <row r="90" spans="1:29" ht="14.4" x14ac:dyDescent="0.3">
      <c r="A90">
        <v>88</v>
      </c>
      <c r="B90" t="s">
        <v>159</v>
      </c>
      <c r="C90" t="s">
        <v>277</v>
      </c>
      <c r="D90" t="s">
        <v>40</v>
      </c>
      <c r="E90" t="s">
        <v>40</v>
      </c>
      <c r="F90" t="s">
        <v>41</v>
      </c>
      <c r="G90" t="s">
        <v>40</v>
      </c>
      <c r="H90" s="26">
        <v>33970</v>
      </c>
      <c r="I90" t="s">
        <v>42</v>
      </c>
      <c r="J90" t="s">
        <v>43</v>
      </c>
      <c r="K90" t="str">
        <f>IF(Table2[[#This Row],[Basis of Material Classification (System Side)*]]="Field inspection","Yes","No")</f>
        <v>No</v>
      </c>
      <c r="N90" t="str">
        <f>Table2[[#This Row],[Basis of Material Classification (System Side)*]]</f>
        <v>Installation date after lead ban</v>
      </c>
      <c r="O90" t="s">
        <v>41</v>
      </c>
      <c r="P90" s="13">
        <v>21551</v>
      </c>
      <c r="Q90" s="16" t="str">
        <f>Table2[[#This Row],[Service Line Size (inches) (System Side)]]</f>
        <v>5/8</v>
      </c>
      <c r="R90" t="s">
        <v>49</v>
      </c>
      <c r="S90" t="str">
        <f>IF(Table2[[#This Row],[Basis of Material Classification (Customer Side)*]]="Field inspection","Yes","No")</f>
        <v>No</v>
      </c>
      <c r="V90" t="s">
        <v>50</v>
      </c>
      <c r="W90" t="s">
        <v>44</v>
      </c>
      <c r="X90" t="s">
        <v>44</v>
      </c>
      <c r="Z90" t="s">
        <v>45</v>
      </c>
      <c r="AA90" t="s">
        <v>46</v>
      </c>
      <c r="AB90" t="s">
        <v>46</v>
      </c>
      <c r="AC90" t="s">
        <v>40</v>
      </c>
    </row>
    <row r="91" spans="1:29" ht="14.4" x14ac:dyDescent="0.3">
      <c r="A91">
        <v>89</v>
      </c>
      <c r="B91" t="s">
        <v>160</v>
      </c>
      <c r="C91" t="s">
        <v>277</v>
      </c>
      <c r="D91" t="s">
        <v>40</v>
      </c>
      <c r="E91" t="s">
        <v>40</v>
      </c>
      <c r="F91" t="s">
        <v>53</v>
      </c>
      <c r="G91" t="s">
        <v>40</v>
      </c>
      <c r="H91" s="26">
        <v>33970</v>
      </c>
      <c r="I91" t="s">
        <v>42</v>
      </c>
      <c r="J91" t="s">
        <v>55</v>
      </c>
      <c r="K91" t="str">
        <f>IF(Table2[[#This Row],[Basis of Material Classification (System Side)*]]="Field inspection","Yes","No")</f>
        <v>No</v>
      </c>
      <c r="O91" t="s">
        <v>41</v>
      </c>
      <c r="P91" s="13">
        <v>19360</v>
      </c>
      <c r="Q91" s="16" t="str">
        <f>Table2[[#This Row],[Service Line Size (inches) (System Side)]]</f>
        <v>5/8</v>
      </c>
      <c r="R91" t="s">
        <v>49</v>
      </c>
      <c r="S91" t="str">
        <f>IF(Table2[[#This Row],[Basis of Material Classification (Customer Side)*]]="Field inspection","Yes","No")</f>
        <v>No</v>
      </c>
      <c r="V91" t="s">
        <v>50</v>
      </c>
      <c r="W91" t="s">
        <v>44</v>
      </c>
      <c r="X91" t="s">
        <v>44</v>
      </c>
      <c r="Z91" t="s">
        <v>45</v>
      </c>
      <c r="AA91" t="s">
        <v>46</v>
      </c>
      <c r="AB91" t="s">
        <v>46</v>
      </c>
      <c r="AC91" t="s">
        <v>40</v>
      </c>
    </row>
    <row r="92" spans="1:29" ht="14.4" x14ac:dyDescent="0.3">
      <c r="A92">
        <v>90</v>
      </c>
      <c r="B92" t="s">
        <v>161</v>
      </c>
      <c r="C92" t="s">
        <v>277</v>
      </c>
      <c r="D92" t="s">
        <v>40</v>
      </c>
      <c r="E92" t="s">
        <v>40</v>
      </c>
      <c r="F92" t="s">
        <v>53</v>
      </c>
      <c r="G92" t="s">
        <v>40</v>
      </c>
      <c r="H92" s="26">
        <v>33970</v>
      </c>
      <c r="I92" t="s">
        <v>42</v>
      </c>
      <c r="J92" t="s">
        <v>55</v>
      </c>
      <c r="K92" t="str">
        <f>IF(Table2[[#This Row],[Basis of Material Classification (System Side)*]]="Field inspection","Yes","No")</f>
        <v>No</v>
      </c>
      <c r="O92" t="s">
        <v>41</v>
      </c>
      <c r="P92" s="13">
        <v>5480</v>
      </c>
      <c r="Q92" s="16" t="str">
        <f>Table2[[#This Row],[Service Line Size (inches) (System Side)]]</f>
        <v>5/8</v>
      </c>
      <c r="R92" t="s">
        <v>49</v>
      </c>
      <c r="S92" t="str">
        <f>IF(Table2[[#This Row],[Basis of Material Classification (Customer Side)*]]="Field inspection","Yes","No")</f>
        <v>No</v>
      </c>
      <c r="V92" t="s">
        <v>50</v>
      </c>
      <c r="W92" t="s">
        <v>44</v>
      </c>
      <c r="X92" t="s">
        <v>44</v>
      </c>
      <c r="Z92" t="s">
        <v>45</v>
      </c>
      <c r="AA92" t="s">
        <v>46</v>
      </c>
      <c r="AB92" t="s">
        <v>46</v>
      </c>
      <c r="AC92" t="s">
        <v>40</v>
      </c>
    </row>
    <row r="93" spans="1:29" ht="14.4" x14ac:dyDescent="0.3">
      <c r="A93">
        <v>91</v>
      </c>
      <c r="B93" t="s">
        <v>162</v>
      </c>
      <c r="C93" t="s">
        <v>277</v>
      </c>
      <c r="D93" t="s">
        <v>48</v>
      </c>
      <c r="E93" t="s">
        <v>40</v>
      </c>
      <c r="F93" t="s">
        <v>41</v>
      </c>
      <c r="G93" t="s">
        <v>40</v>
      </c>
      <c r="H93" s="26">
        <v>33970</v>
      </c>
      <c r="I93" t="s">
        <v>42</v>
      </c>
      <c r="J93" t="s">
        <v>43</v>
      </c>
      <c r="K93" t="str">
        <f>IF(Table2[[#This Row],[Basis of Material Classification (System Side)*]]="Field inspection","Yes","No")</f>
        <v>No</v>
      </c>
      <c r="N93" t="str">
        <f>Table2[[#This Row],[Basis of Material Classification (System Side)*]]</f>
        <v>Installation date after lead ban</v>
      </c>
      <c r="O93" t="s">
        <v>41</v>
      </c>
      <c r="P93" s="13">
        <v>16438</v>
      </c>
      <c r="Q93" s="16" t="str">
        <f>Table2[[#This Row],[Service Line Size (inches) (System Side)]]</f>
        <v>5/8</v>
      </c>
      <c r="R93" t="s">
        <v>49</v>
      </c>
      <c r="S93" t="str">
        <f>IF(Table2[[#This Row],[Basis of Material Classification (Customer Side)*]]="Field inspection","Yes","No")</f>
        <v>No</v>
      </c>
      <c r="V93" t="s">
        <v>50</v>
      </c>
      <c r="W93" t="s">
        <v>44</v>
      </c>
      <c r="X93" t="s">
        <v>44</v>
      </c>
      <c r="Z93" t="s">
        <v>51</v>
      </c>
      <c r="AA93" t="s">
        <v>46</v>
      </c>
      <c r="AB93" t="s">
        <v>46</v>
      </c>
      <c r="AC93" t="s">
        <v>40</v>
      </c>
    </row>
    <row r="94" spans="1:29" ht="14.4" x14ac:dyDescent="0.3">
      <c r="A94">
        <v>92</v>
      </c>
      <c r="B94" t="s">
        <v>163</v>
      </c>
      <c r="C94" t="s">
        <v>277</v>
      </c>
      <c r="D94" t="s">
        <v>40</v>
      </c>
      <c r="E94" t="s">
        <v>40</v>
      </c>
      <c r="F94" t="s">
        <v>41</v>
      </c>
      <c r="G94" t="s">
        <v>40</v>
      </c>
      <c r="H94" s="26">
        <v>33970</v>
      </c>
      <c r="I94" t="s">
        <v>42</v>
      </c>
      <c r="J94" t="s">
        <v>43</v>
      </c>
      <c r="K94" t="str">
        <f>IF(Table2[[#This Row],[Basis of Material Classification (System Side)*]]="Field inspection","Yes","No")</f>
        <v>No</v>
      </c>
      <c r="N94" t="str">
        <f>Table2[[#This Row],[Basis of Material Classification (System Side)*]]</f>
        <v>Installation date after lead ban</v>
      </c>
      <c r="O94" t="s">
        <v>41</v>
      </c>
      <c r="P94" s="13">
        <v>9133</v>
      </c>
      <c r="Q94" s="16" t="str">
        <f>Table2[[#This Row],[Service Line Size (inches) (System Side)]]</f>
        <v>5/8</v>
      </c>
      <c r="R94" t="s">
        <v>49</v>
      </c>
      <c r="S94" t="str">
        <f>IF(Table2[[#This Row],[Basis of Material Classification (Customer Side)*]]="Field inspection","Yes","No")</f>
        <v>No</v>
      </c>
      <c r="V94" t="s">
        <v>50</v>
      </c>
      <c r="W94" t="s">
        <v>44</v>
      </c>
      <c r="X94" t="s">
        <v>44</v>
      </c>
      <c r="Z94" t="s">
        <v>45</v>
      </c>
      <c r="AA94" t="s">
        <v>46</v>
      </c>
      <c r="AB94" t="s">
        <v>46</v>
      </c>
      <c r="AC94" t="s">
        <v>40</v>
      </c>
    </row>
    <row r="95" spans="1:29" ht="14.4" x14ac:dyDescent="0.3">
      <c r="A95">
        <v>93</v>
      </c>
      <c r="B95" t="s">
        <v>164</v>
      </c>
      <c r="C95" t="s">
        <v>277</v>
      </c>
      <c r="D95" t="s">
        <v>40</v>
      </c>
      <c r="E95" t="s">
        <v>40</v>
      </c>
      <c r="F95" t="s">
        <v>53</v>
      </c>
      <c r="G95" t="s">
        <v>40</v>
      </c>
      <c r="H95" s="26">
        <v>33970</v>
      </c>
      <c r="I95" t="s">
        <v>42</v>
      </c>
      <c r="J95" t="s">
        <v>55</v>
      </c>
      <c r="K95" t="str">
        <f>IF(Table2[[#This Row],[Basis of Material Classification (System Side)*]]="Field inspection","Yes","No")</f>
        <v>No</v>
      </c>
      <c r="O95" t="s">
        <v>41</v>
      </c>
      <c r="P95" s="13">
        <v>21916</v>
      </c>
      <c r="Q95" s="16" t="str">
        <f>Table2[[#This Row],[Service Line Size (inches) (System Side)]]</f>
        <v>5/8</v>
      </c>
      <c r="R95" t="s">
        <v>49</v>
      </c>
      <c r="S95" t="str">
        <f>IF(Table2[[#This Row],[Basis of Material Classification (Customer Side)*]]="Field inspection","Yes","No")</f>
        <v>No</v>
      </c>
      <c r="V95" t="s">
        <v>50</v>
      </c>
      <c r="W95" t="s">
        <v>44</v>
      </c>
      <c r="X95" t="s">
        <v>44</v>
      </c>
      <c r="Z95" t="s">
        <v>45</v>
      </c>
      <c r="AA95" t="s">
        <v>46</v>
      </c>
      <c r="AB95" t="s">
        <v>46</v>
      </c>
      <c r="AC95" t="s">
        <v>40</v>
      </c>
    </row>
    <row r="96" spans="1:29" ht="14.4" x14ac:dyDescent="0.3">
      <c r="A96">
        <v>94</v>
      </c>
      <c r="B96" t="s">
        <v>165</v>
      </c>
      <c r="C96" t="s">
        <v>277</v>
      </c>
      <c r="D96" t="s">
        <v>40</v>
      </c>
      <c r="E96" t="s">
        <v>40</v>
      </c>
      <c r="F96" t="s">
        <v>41</v>
      </c>
      <c r="G96" t="s">
        <v>40</v>
      </c>
      <c r="H96" s="26">
        <v>33970</v>
      </c>
      <c r="I96" t="s">
        <v>42</v>
      </c>
      <c r="J96" t="s">
        <v>43</v>
      </c>
      <c r="K96" t="str">
        <f>IF(Table2[[#This Row],[Basis of Material Classification (System Side)*]]="Field inspection","Yes","No")</f>
        <v>No</v>
      </c>
      <c r="N96" t="str">
        <f>Table2[[#This Row],[Basis of Material Classification (System Side)*]]</f>
        <v>Installation date after lead ban</v>
      </c>
      <c r="O96" t="s">
        <v>53</v>
      </c>
      <c r="P96" s="13">
        <v>5480</v>
      </c>
      <c r="Q96" s="16" t="str">
        <f>Table2[[#This Row],[Service Line Size (inches) (System Side)]]</f>
        <v>5/8</v>
      </c>
      <c r="R96" t="s">
        <v>65</v>
      </c>
      <c r="S96" t="str">
        <f>IF(Table2[[#This Row],[Basis of Material Classification (Customer Side)*]]="Field inspection","Yes","No")</f>
        <v>Yes</v>
      </c>
      <c r="T96" t="s">
        <v>71</v>
      </c>
      <c r="U96" s="13">
        <v>45489</v>
      </c>
      <c r="V96" t="s">
        <v>72</v>
      </c>
      <c r="W96" t="s">
        <v>44</v>
      </c>
      <c r="X96" t="s">
        <v>44</v>
      </c>
      <c r="Z96" t="s">
        <v>45</v>
      </c>
      <c r="AA96" t="s">
        <v>46</v>
      </c>
      <c r="AB96" t="s">
        <v>46</v>
      </c>
      <c r="AC96" t="s">
        <v>40</v>
      </c>
    </row>
    <row r="97" spans="1:29" ht="14.4" x14ac:dyDescent="0.3">
      <c r="A97">
        <v>95</v>
      </c>
      <c r="B97" t="s">
        <v>166</v>
      </c>
      <c r="C97" t="s">
        <v>277</v>
      </c>
      <c r="D97" t="s">
        <v>40</v>
      </c>
      <c r="E97" t="s">
        <v>40</v>
      </c>
      <c r="F97" t="s">
        <v>41</v>
      </c>
      <c r="G97" t="s">
        <v>40</v>
      </c>
      <c r="H97" s="26">
        <v>21186</v>
      </c>
      <c r="I97" t="s">
        <v>42</v>
      </c>
      <c r="J97" t="s">
        <v>49</v>
      </c>
      <c r="K97" t="str">
        <f>IF(Table2[[#This Row],[Basis of Material Classification (System Side)*]]="Field inspection","Yes","No")</f>
        <v>No</v>
      </c>
      <c r="N97" t="s">
        <v>50</v>
      </c>
      <c r="O97" t="s">
        <v>41</v>
      </c>
      <c r="P97" s="13">
        <v>18264</v>
      </c>
      <c r="Q97" s="16" t="str">
        <f>Table2[[#This Row],[Service Line Size (inches) (System Side)]]</f>
        <v>5/8</v>
      </c>
      <c r="R97" t="s">
        <v>49</v>
      </c>
      <c r="S97" t="str">
        <f>IF(Table2[[#This Row],[Basis of Material Classification (Customer Side)*]]="Field inspection","Yes","No")</f>
        <v>No</v>
      </c>
      <c r="V97" t="s">
        <v>50</v>
      </c>
      <c r="W97" t="s">
        <v>44</v>
      </c>
      <c r="X97" t="s">
        <v>44</v>
      </c>
      <c r="Z97" t="s">
        <v>45</v>
      </c>
      <c r="AA97" t="s">
        <v>46</v>
      </c>
      <c r="AB97" t="s">
        <v>46</v>
      </c>
      <c r="AC97" t="s">
        <v>40</v>
      </c>
    </row>
    <row r="98" spans="1:29" ht="14.4" x14ac:dyDescent="0.3">
      <c r="A98">
        <v>96</v>
      </c>
      <c r="B98" t="s">
        <v>167</v>
      </c>
      <c r="C98" t="s">
        <v>277</v>
      </c>
      <c r="D98" t="s">
        <v>40</v>
      </c>
      <c r="E98" t="s">
        <v>40</v>
      </c>
      <c r="F98" t="s">
        <v>41</v>
      </c>
      <c r="G98" t="s">
        <v>40</v>
      </c>
      <c r="H98" s="26">
        <v>21186</v>
      </c>
      <c r="I98" t="s">
        <v>42</v>
      </c>
      <c r="J98" t="s">
        <v>49</v>
      </c>
      <c r="K98" t="str">
        <f>IF(Table2[[#This Row],[Basis of Material Classification (System Side)*]]="Field inspection","Yes","No")</f>
        <v>No</v>
      </c>
      <c r="N98" t="s">
        <v>50</v>
      </c>
      <c r="O98" t="s">
        <v>41</v>
      </c>
      <c r="P98" s="13">
        <v>33604</v>
      </c>
      <c r="Q98" s="16" t="str">
        <f>Table2[[#This Row],[Service Line Size (inches) (System Side)]]</f>
        <v>5/8</v>
      </c>
      <c r="R98" t="s">
        <v>43</v>
      </c>
      <c r="S98" t="str">
        <f>IF(Table2[[#This Row],[Basis of Material Classification (Customer Side)*]]="Field inspection","Yes","No")</f>
        <v>No</v>
      </c>
      <c r="V98" t="s">
        <v>43</v>
      </c>
      <c r="W98" t="s">
        <v>44</v>
      </c>
      <c r="X98" t="s">
        <v>44</v>
      </c>
      <c r="Z98" t="s">
        <v>45</v>
      </c>
      <c r="AA98" t="s">
        <v>46</v>
      </c>
      <c r="AB98" t="s">
        <v>46</v>
      </c>
      <c r="AC98" t="s">
        <v>40</v>
      </c>
    </row>
    <row r="99" spans="1:29" ht="14.4" x14ac:dyDescent="0.3">
      <c r="A99">
        <v>97</v>
      </c>
      <c r="B99" t="s">
        <v>168</v>
      </c>
      <c r="C99" t="s">
        <v>277</v>
      </c>
      <c r="D99" t="s">
        <v>40</v>
      </c>
      <c r="E99" t="s">
        <v>40</v>
      </c>
      <c r="F99" t="s">
        <v>53</v>
      </c>
      <c r="G99" t="s">
        <v>40</v>
      </c>
      <c r="H99" s="26">
        <v>21186</v>
      </c>
      <c r="I99" t="s">
        <v>42</v>
      </c>
      <c r="J99" t="s">
        <v>65</v>
      </c>
      <c r="K99" t="str">
        <f>IF(Table2[[#This Row],[Basis of Material Classification (System Side)*]]="Field inspection","Yes","No")</f>
        <v>Yes</v>
      </c>
      <c r="L99" t="s">
        <v>66</v>
      </c>
      <c r="M99" s="13">
        <v>45497</v>
      </c>
      <c r="O99" t="s">
        <v>41</v>
      </c>
      <c r="P99" s="13">
        <v>33604</v>
      </c>
      <c r="Q99" s="16" t="str">
        <f>Table2[[#This Row],[Service Line Size (inches) (System Side)]]</f>
        <v>5/8</v>
      </c>
      <c r="R99" t="s">
        <v>43</v>
      </c>
      <c r="S99" t="str">
        <f>IF(Table2[[#This Row],[Basis of Material Classification (Customer Side)*]]="Field inspection","Yes","No")</f>
        <v>No</v>
      </c>
      <c r="V99" t="s">
        <v>43</v>
      </c>
      <c r="W99" t="s">
        <v>44</v>
      </c>
      <c r="X99" t="s">
        <v>44</v>
      </c>
      <c r="Z99" t="s">
        <v>45</v>
      </c>
      <c r="AA99" t="s">
        <v>46</v>
      </c>
      <c r="AB99" t="s">
        <v>46</v>
      </c>
      <c r="AC99" t="s">
        <v>40</v>
      </c>
    </row>
    <row r="100" spans="1:29" ht="14.4" x14ac:dyDescent="0.3">
      <c r="A100">
        <v>98</v>
      </c>
      <c r="B100" t="s">
        <v>169</v>
      </c>
      <c r="C100" t="s">
        <v>277</v>
      </c>
      <c r="D100" t="s">
        <v>40</v>
      </c>
      <c r="E100" t="s">
        <v>40</v>
      </c>
      <c r="F100" t="s">
        <v>53</v>
      </c>
      <c r="G100" t="s">
        <v>40</v>
      </c>
      <c r="H100" s="26">
        <v>21186</v>
      </c>
      <c r="I100" t="s">
        <v>42</v>
      </c>
      <c r="J100" t="s">
        <v>55</v>
      </c>
      <c r="K100" t="str">
        <f>IF(Table2[[#This Row],[Basis of Material Classification (System Side)*]]="Field inspection","Yes","No")</f>
        <v>No</v>
      </c>
      <c r="O100" t="s">
        <v>41</v>
      </c>
      <c r="P100" s="13">
        <v>17533</v>
      </c>
      <c r="Q100" s="16" t="str">
        <f>Table2[[#This Row],[Service Line Size (inches) (System Side)]]</f>
        <v>5/8</v>
      </c>
      <c r="R100" t="s">
        <v>49</v>
      </c>
      <c r="S100" t="str">
        <f>IF(Table2[[#This Row],[Basis of Material Classification (Customer Side)*]]="Field inspection","Yes","No")</f>
        <v>No</v>
      </c>
      <c r="V100" t="s">
        <v>50</v>
      </c>
      <c r="W100" t="s">
        <v>44</v>
      </c>
      <c r="X100" t="s">
        <v>44</v>
      </c>
      <c r="Z100" t="s">
        <v>45</v>
      </c>
      <c r="AA100" t="s">
        <v>46</v>
      </c>
      <c r="AB100" t="s">
        <v>46</v>
      </c>
      <c r="AC100" t="s">
        <v>40</v>
      </c>
    </row>
    <row r="101" spans="1:29" ht="14.4" x14ac:dyDescent="0.3">
      <c r="A101">
        <v>99</v>
      </c>
      <c r="B101" t="s">
        <v>170</v>
      </c>
      <c r="C101" t="s">
        <v>277</v>
      </c>
      <c r="D101" t="s">
        <v>40</v>
      </c>
      <c r="E101" t="s">
        <v>40</v>
      </c>
      <c r="F101" t="s">
        <v>41</v>
      </c>
      <c r="G101" t="s">
        <v>40</v>
      </c>
      <c r="H101" s="26">
        <v>21186</v>
      </c>
      <c r="I101" t="s">
        <v>42</v>
      </c>
      <c r="J101" t="s">
        <v>49</v>
      </c>
      <c r="K101" t="str">
        <f>IF(Table2[[#This Row],[Basis of Material Classification (System Side)*]]="Field inspection","Yes","No")</f>
        <v>No</v>
      </c>
      <c r="N101" t="s">
        <v>50</v>
      </c>
      <c r="O101" t="s">
        <v>41</v>
      </c>
      <c r="P101" s="13">
        <v>21186</v>
      </c>
      <c r="Q101" s="16" t="str">
        <f>Table2[[#This Row],[Service Line Size (inches) (System Side)]]</f>
        <v>5/8</v>
      </c>
      <c r="R101" t="s">
        <v>49</v>
      </c>
      <c r="S101" t="str">
        <f>IF(Table2[[#This Row],[Basis of Material Classification (Customer Side)*]]="Field inspection","Yes","No")</f>
        <v>No</v>
      </c>
      <c r="V101" t="s">
        <v>50</v>
      </c>
      <c r="W101" t="s">
        <v>44</v>
      </c>
      <c r="X101" t="s">
        <v>44</v>
      </c>
      <c r="Z101" t="s">
        <v>45</v>
      </c>
      <c r="AA101" t="s">
        <v>46</v>
      </c>
      <c r="AB101" t="s">
        <v>46</v>
      </c>
      <c r="AC101" t="s">
        <v>40</v>
      </c>
    </row>
    <row r="102" spans="1:29" ht="14.4" x14ac:dyDescent="0.3">
      <c r="A102">
        <v>100</v>
      </c>
      <c r="B102" t="s">
        <v>171</v>
      </c>
      <c r="C102" t="s">
        <v>277</v>
      </c>
      <c r="D102" t="s">
        <v>40</v>
      </c>
      <c r="E102" t="s">
        <v>40</v>
      </c>
      <c r="F102" t="s">
        <v>41</v>
      </c>
      <c r="G102" t="s">
        <v>40</v>
      </c>
      <c r="H102" s="27"/>
      <c r="I102" t="s">
        <v>42</v>
      </c>
      <c r="J102" t="s">
        <v>49</v>
      </c>
      <c r="K102" t="str">
        <f>IF(Table2[[#This Row],[Basis of Material Classification (System Side)*]]="Field inspection","Yes","No")</f>
        <v>No</v>
      </c>
      <c r="N102" t="s">
        <v>50</v>
      </c>
      <c r="O102" t="s">
        <v>41</v>
      </c>
      <c r="P102" s="13">
        <v>23377</v>
      </c>
      <c r="Q102" s="16" t="str">
        <f>Table2[[#This Row],[Service Line Size (inches) (System Side)]]</f>
        <v>5/8</v>
      </c>
      <c r="R102" t="s">
        <v>49</v>
      </c>
      <c r="S102" t="str">
        <f>IF(Table2[[#This Row],[Basis of Material Classification (Customer Side)*]]="Field inspection","Yes","No")</f>
        <v>No</v>
      </c>
      <c r="V102" t="s">
        <v>50</v>
      </c>
      <c r="W102" t="s">
        <v>44</v>
      </c>
      <c r="X102" t="s">
        <v>44</v>
      </c>
      <c r="Z102" t="s">
        <v>45</v>
      </c>
      <c r="AA102" t="s">
        <v>46</v>
      </c>
      <c r="AB102" t="s">
        <v>46</v>
      </c>
      <c r="AC102" t="s">
        <v>40</v>
      </c>
    </row>
    <row r="103" spans="1:29" ht="14.4" x14ac:dyDescent="0.3">
      <c r="A103">
        <v>101</v>
      </c>
      <c r="B103" t="s">
        <v>172</v>
      </c>
      <c r="C103" t="s">
        <v>277</v>
      </c>
      <c r="D103" t="s">
        <v>40</v>
      </c>
      <c r="E103" t="s">
        <v>40</v>
      </c>
      <c r="F103" t="s">
        <v>41</v>
      </c>
      <c r="G103" t="s">
        <v>40</v>
      </c>
      <c r="H103" s="27"/>
      <c r="I103" t="s">
        <v>42</v>
      </c>
      <c r="J103" t="s">
        <v>49</v>
      </c>
      <c r="K103" t="str">
        <f>IF(Table2[[#This Row],[Basis of Material Classification (System Side)*]]="Field inspection","Yes","No")</f>
        <v>No</v>
      </c>
      <c r="N103" t="s">
        <v>50</v>
      </c>
      <c r="O103" t="s">
        <v>41</v>
      </c>
      <c r="P103" s="13">
        <v>27760</v>
      </c>
      <c r="Q103" s="16" t="str">
        <f>Table2[[#This Row],[Service Line Size (inches) (System Side)]]</f>
        <v>5/8</v>
      </c>
      <c r="R103" t="s">
        <v>49</v>
      </c>
      <c r="S103" t="str">
        <f>IF(Table2[[#This Row],[Basis of Material Classification (Customer Side)*]]="Field inspection","Yes","No")</f>
        <v>No</v>
      </c>
      <c r="V103" t="s">
        <v>50</v>
      </c>
      <c r="W103" t="s">
        <v>44</v>
      </c>
      <c r="X103" t="s">
        <v>44</v>
      </c>
      <c r="Z103" t="s">
        <v>45</v>
      </c>
      <c r="AA103" t="s">
        <v>46</v>
      </c>
      <c r="AB103" t="s">
        <v>46</v>
      </c>
      <c r="AC103" t="s">
        <v>40</v>
      </c>
    </row>
    <row r="104" spans="1:29" ht="14.4" x14ac:dyDescent="0.3">
      <c r="A104">
        <v>102</v>
      </c>
      <c r="B104" t="s">
        <v>173</v>
      </c>
      <c r="C104" t="s">
        <v>277</v>
      </c>
      <c r="D104" t="s">
        <v>40</v>
      </c>
      <c r="E104" t="s">
        <v>40</v>
      </c>
      <c r="F104" t="s">
        <v>41</v>
      </c>
      <c r="G104" t="s">
        <v>40</v>
      </c>
      <c r="H104" s="27"/>
      <c r="I104" t="s">
        <v>42</v>
      </c>
      <c r="J104" t="s">
        <v>49</v>
      </c>
      <c r="K104" t="str">
        <f>IF(Table2[[#This Row],[Basis of Material Classification (System Side)*]]="Field inspection","Yes","No")</f>
        <v>No</v>
      </c>
      <c r="N104" t="s">
        <v>50</v>
      </c>
      <c r="O104" t="s">
        <v>53</v>
      </c>
      <c r="P104" s="13">
        <v>23743</v>
      </c>
      <c r="Q104" s="16" t="str">
        <f>Table2[[#This Row],[Service Line Size (inches) (System Side)]]</f>
        <v>5/8</v>
      </c>
      <c r="R104" t="s">
        <v>65</v>
      </c>
      <c r="S104" t="str">
        <f>IF(Table2[[#This Row],[Basis of Material Classification (Customer Side)*]]="Field inspection","Yes","No")</f>
        <v>Yes</v>
      </c>
      <c r="T104" t="s">
        <v>71</v>
      </c>
      <c r="U104" s="13">
        <v>45490</v>
      </c>
      <c r="V104" t="s">
        <v>72</v>
      </c>
      <c r="W104" t="s">
        <v>44</v>
      </c>
      <c r="X104" t="s">
        <v>44</v>
      </c>
      <c r="Z104" t="s">
        <v>45</v>
      </c>
      <c r="AA104" t="s">
        <v>46</v>
      </c>
      <c r="AB104" t="s">
        <v>46</v>
      </c>
      <c r="AC104" t="s">
        <v>40</v>
      </c>
    </row>
    <row r="105" spans="1:29" ht="14.4" x14ac:dyDescent="0.3">
      <c r="A105">
        <v>103</v>
      </c>
      <c r="B105" t="s">
        <v>174</v>
      </c>
      <c r="C105" t="s">
        <v>277</v>
      </c>
      <c r="D105" t="s">
        <v>40</v>
      </c>
      <c r="E105" t="s">
        <v>40</v>
      </c>
      <c r="F105" t="s">
        <v>41</v>
      </c>
      <c r="G105" t="s">
        <v>40</v>
      </c>
      <c r="H105" s="27"/>
      <c r="I105" t="s">
        <v>42</v>
      </c>
      <c r="J105" t="s">
        <v>49</v>
      </c>
      <c r="K105" t="str">
        <f>IF(Table2[[#This Row],[Basis of Material Classification (System Side)*]]="Field inspection","Yes","No")</f>
        <v>No</v>
      </c>
      <c r="N105" t="s">
        <v>50</v>
      </c>
      <c r="O105" t="s">
        <v>41</v>
      </c>
      <c r="P105" s="13">
        <v>27395</v>
      </c>
      <c r="Q105" s="16" t="str">
        <f>Table2[[#This Row],[Service Line Size (inches) (System Side)]]</f>
        <v>5/8</v>
      </c>
      <c r="R105" t="s">
        <v>49</v>
      </c>
      <c r="S105" t="str">
        <f>IF(Table2[[#This Row],[Basis of Material Classification (Customer Side)*]]="Field inspection","Yes","No")</f>
        <v>No</v>
      </c>
      <c r="V105" t="s">
        <v>50</v>
      </c>
      <c r="W105" t="s">
        <v>44</v>
      </c>
      <c r="X105" t="s">
        <v>44</v>
      </c>
      <c r="Z105" t="s">
        <v>45</v>
      </c>
      <c r="AA105" t="s">
        <v>46</v>
      </c>
      <c r="AB105" t="s">
        <v>46</v>
      </c>
      <c r="AC105" t="s">
        <v>40</v>
      </c>
    </row>
    <row r="106" spans="1:29" ht="14.4" x14ac:dyDescent="0.3">
      <c r="A106">
        <v>104</v>
      </c>
      <c r="B106" t="s">
        <v>175</v>
      </c>
      <c r="C106" t="s">
        <v>277</v>
      </c>
      <c r="D106" t="s">
        <v>40</v>
      </c>
      <c r="E106" t="s">
        <v>40</v>
      </c>
      <c r="F106" t="s">
        <v>53</v>
      </c>
      <c r="G106" t="s">
        <v>40</v>
      </c>
      <c r="H106" s="27"/>
      <c r="I106" t="s">
        <v>42</v>
      </c>
      <c r="J106" t="s">
        <v>55</v>
      </c>
      <c r="K106" t="str">
        <f>IF(Table2[[#This Row],[Basis of Material Classification (System Side)*]]="Field inspection","Yes","No")</f>
        <v>No</v>
      </c>
      <c r="O106" t="s">
        <v>41</v>
      </c>
      <c r="P106" s="13">
        <v>23743</v>
      </c>
      <c r="Q106" s="16" t="str">
        <f>Table2[[#This Row],[Service Line Size (inches) (System Side)]]</f>
        <v>5/8</v>
      </c>
      <c r="R106" t="s">
        <v>49</v>
      </c>
      <c r="S106" t="str">
        <f>IF(Table2[[#This Row],[Basis of Material Classification (Customer Side)*]]="Field inspection","Yes","No")</f>
        <v>No</v>
      </c>
      <c r="V106" t="s">
        <v>50</v>
      </c>
      <c r="W106" t="s">
        <v>44</v>
      </c>
      <c r="X106" t="s">
        <v>44</v>
      </c>
      <c r="Z106" t="s">
        <v>45</v>
      </c>
      <c r="AA106" t="s">
        <v>46</v>
      </c>
      <c r="AB106" t="s">
        <v>46</v>
      </c>
      <c r="AC106" t="s">
        <v>40</v>
      </c>
    </row>
    <row r="107" spans="1:29" ht="14.4" x14ac:dyDescent="0.3">
      <c r="A107">
        <v>105</v>
      </c>
      <c r="B107" t="s">
        <v>176</v>
      </c>
      <c r="C107" t="s">
        <v>277</v>
      </c>
      <c r="D107" t="s">
        <v>40</v>
      </c>
      <c r="E107" t="s">
        <v>40</v>
      </c>
      <c r="F107" t="s">
        <v>41</v>
      </c>
      <c r="G107" t="s">
        <v>40</v>
      </c>
      <c r="H107" s="27"/>
      <c r="I107" t="s">
        <v>42</v>
      </c>
      <c r="J107" t="s">
        <v>49</v>
      </c>
      <c r="K107" t="str">
        <f>IF(Table2[[#This Row],[Basis of Material Classification (System Side)*]]="Field inspection","Yes","No")</f>
        <v>No</v>
      </c>
      <c r="N107" t="s">
        <v>50</v>
      </c>
      <c r="O107" t="s">
        <v>41</v>
      </c>
      <c r="P107" s="13">
        <v>29221</v>
      </c>
      <c r="Q107" s="16" t="str">
        <f>Table2[[#This Row],[Service Line Size (inches) (System Side)]]</f>
        <v>5/8</v>
      </c>
      <c r="R107" t="s">
        <v>43</v>
      </c>
      <c r="S107" t="str">
        <f>IF(Table2[[#This Row],[Basis of Material Classification (Customer Side)*]]="Field inspection","Yes","No")</f>
        <v>No</v>
      </c>
      <c r="V107" t="s">
        <v>43</v>
      </c>
      <c r="W107" t="s">
        <v>44</v>
      </c>
      <c r="X107" t="s">
        <v>44</v>
      </c>
      <c r="Z107" t="s">
        <v>45</v>
      </c>
      <c r="AA107" t="s">
        <v>46</v>
      </c>
      <c r="AB107" t="s">
        <v>46</v>
      </c>
      <c r="AC107" t="s">
        <v>40</v>
      </c>
    </row>
    <row r="108" spans="1:29" ht="14.4" x14ac:dyDescent="0.3">
      <c r="A108">
        <v>106</v>
      </c>
      <c r="B108" t="s">
        <v>177</v>
      </c>
      <c r="C108" t="s">
        <v>277</v>
      </c>
      <c r="D108" t="s">
        <v>40</v>
      </c>
      <c r="E108" t="s">
        <v>40</v>
      </c>
      <c r="F108" t="s">
        <v>41</v>
      </c>
      <c r="G108" t="s">
        <v>40</v>
      </c>
      <c r="H108" s="27"/>
      <c r="I108" t="s">
        <v>42</v>
      </c>
      <c r="J108" t="s">
        <v>49</v>
      </c>
      <c r="K108" t="str">
        <f>IF(Table2[[#This Row],[Basis of Material Classification (System Side)*]]="Field inspection","Yes","No")</f>
        <v>No</v>
      </c>
      <c r="N108" t="s">
        <v>50</v>
      </c>
      <c r="O108" t="s">
        <v>41</v>
      </c>
      <c r="P108" s="13">
        <v>14611</v>
      </c>
      <c r="Q108" s="16" t="str">
        <f>Table2[[#This Row],[Service Line Size (inches) (System Side)]]</f>
        <v>5/8</v>
      </c>
      <c r="R108" t="s">
        <v>49</v>
      </c>
      <c r="S108" t="str">
        <f>IF(Table2[[#This Row],[Basis of Material Classification (Customer Side)*]]="Field inspection","Yes","No")</f>
        <v>No</v>
      </c>
      <c r="V108" t="s">
        <v>50</v>
      </c>
      <c r="W108" t="s">
        <v>44</v>
      </c>
      <c r="X108" t="s">
        <v>44</v>
      </c>
      <c r="Z108" t="s">
        <v>45</v>
      </c>
      <c r="AA108" t="s">
        <v>46</v>
      </c>
      <c r="AB108" t="s">
        <v>46</v>
      </c>
      <c r="AC108" t="s">
        <v>40</v>
      </c>
    </row>
    <row r="109" spans="1:29" ht="14.4" x14ac:dyDescent="0.3">
      <c r="A109">
        <v>107</v>
      </c>
      <c r="B109" t="s">
        <v>178</v>
      </c>
      <c r="C109" t="s">
        <v>277</v>
      </c>
      <c r="D109" t="s">
        <v>40</v>
      </c>
      <c r="E109" t="s">
        <v>40</v>
      </c>
      <c r="F109" t="s">
        <v>53</v>
      </c>
      <c r="G109" t="s">
        <v>40</v>
      </c>
      <c r="H109" s="27"/>
      <c r="I109" t="s">
        <v>42</v>
      </c>
      <c r="J109" t="s">
        <v>55</v>
      </c>
      <c r="K109" t="str">
        <f>IF(Table2[[#This Row],[Basis of Material Classification (System Side)*]]="Field inspection","Yes","No")</f>
        <v>No</v>
      </c>
      <c r="O109" t="s">
        <v>53</v>
      </c>
      <c r="P109" s="13">
        <v>21916</v>
      </c>
      <c r="Q109" s="16" t="str">
        <f>Table2[[#This Row],[Service Line Size (inches) (System Side)]]</f>
        <v>5/8</v>
      </c>
      <c r="R109" t="s">
        <v>65</v>
      </c>
      <c r="S109" t="str">
        <f>IF(Table2[[#This Row],[Basis of Material Classification (Customer Side)*]]="Field inspection","Yes","No")</f>
        <v>Yes</v>
      </c>
      <c r="T109" t="s">
        <v>71</v>
      </c>
      <c r="U109" s="13">
        <v>45490</v>
      </c>
      <c r="V109" t="s">
        <v>72</v>
      </c>
      <c r="W109" t="s">
        <v>44</v>
      </c>
      <c r="X109" t="s">
        <v>44</v>
      </c>
      <c r="Z109" t="s">
        <v>45</v>
      </c>
      <c r="AA109" t="s">
        <v>46</v>
      </c>
      <c r="AB109" t="s">
        <v>46</v>
      </c>
      <c r="AC109" t="s">
        <v>40</v>
      </c>
    </row>
    <row r="110" spans="1:29" ht="14.4" x14ac:dyDescent="0.3">
      <c r="A110">
        <v>108</v>
      </c>
      <c r="B110" t="s">
        <v>179</v>
      </c>
      <c r="C110" t="s">
        <v>277</v>
      </c>
      <c r="D110" t="s">
        <v>40</v>
      </c>
      <c r="E110" t="s">
        <v>40</v>
      </c>
      <c r="F110" t="s">
        <v>41</v>
      </c>
      <c r="G110" t="s">
        <v>40</v>
      </c>
      <c r="H110" s="27"/>
      <c r="I110" t="s">
        <v>42</v>
      </c>
      <c r="J110" t="s">
        <v>49</v>
      </c>
      <c r="K110" t="str">
        <f>IF(Table2[[#This Row],[Basis of Material Classification (System Side)*]]="Field inspection","Yes","No")</f>
        <v>No</v>
      </c>
      <c r="N110" t="s">
        <v>50</v>
      </c>
      <c r="O110" t="s">
        <v>41</v>
      </c>
      <c r="P110" s="13">
        <v>22282</v>
      </c>
      <c r="Q110" s="16" t="str">
        <f>Table2[[#This Row],[Service Line Size (inches) (System Side)]]</f>
        <v>5/8</v>
      </c>
      <c r="R110" t="s">
        <v>49</v>
      </c>
      <c r="S110" t="str">
        <f>IF(Table2[[#This Row],[Basis of Material Classification (Customer Side)*]]="Field inspection","Yes","No")</f>
        <v>No</v>
      </c>
      <c r="V110" t="s">
        <v>50</v>
      </c>
      <c r="W110" t="s">
        <v>44</v>
      </c>
      <c r="X110" t="s">
        <v>44</v>
      </c>
      <c r="Z110" t="s">
        <v>45</v>
      </c>
      <c r="AA110" t="s">
        <v>46</v>
      </c>
      <c r="AB110" t="s">
        <v>46</v>
      </c>
      <c r="AC110" t="s">
        <v>40</v>
      </c>
    </row>
    <row r="111" spans="1:29" ht="14.4" x14ac:dyDescent="0.3">
      <c r="A111">
        <v>109</v>
      </c>
      <c r="B111" t="s">
        <v>180</v>
      </c>
      <c r="C111" t="s">
        <v>277</v>
      </c>
      <c r="D111" t="s">
        <v>40</v>
      </c>
      <c r="E111" t="s">
        <v>40</v>
      </c>
      <c r="F111" t="s">
        <v>41</v>
      </c>
      <c r="G111" t="s">
        <v>40</v>
      </c>
      <c r="H111" s="27"/>
      <c r="I111" t="s">
        <v>42</v>
      </c>
      <c r="J111" t="s">
        <v>49</v>
      </c>
      <c r="K111" t="str">
        <f>IF(Table2[[#This Row],[Basis of Material Classification (System Side)*]]="Field inspection","Yes","No")</f>
        <v>No</v>
      </c>
      <c r="N111" t="s">
        <v>50</v>
      </c>
      <c r="O111" t="s">
        <v>41</v>
      </c>
      <c r="P111" s="13">
        <v>14611</v>
      </c>
      <c r="Q111" s="16" t="str">
        <f>Table2[[#This Row],[Service Line Size (inches) (System Side)]]</f>
        <v>5/8</v>
      </c>
      <c r="R111" t="s">
        <v>49</v>
      </c>
      <c r="S111" t="str">
        <f>IF(Table2[[#This Row],[Basis of Material Classification (Customer Side)*]]="Field inspection","Yes","No")</f>
        <v>No</v>
      </c>
      <c r="V111" t="s">
        <v>50</v>
      </c>
      <c r="W111" t="s">
        <v>44</v>
      </c>
      <c r="X111" t="s">
        <v>44</v>
      </c>
      <c r="Z111" t="s">
        <v>45</v>
      </c>
      <c r="AA111" t="s">
        <v>46</v>
      </c>
      <c r="AB111" t="s">
        <v>46</v>
      </c>
      <c r="AC111" t="s">
        <v>40</v>
      </c>
    </row>
    <row r="112" spans="1:29" ht="14.4" x14ac:dyDescent="0.3">
      <c r="A112">
        <v>110</v>
      </c>
      <c r="B112" t="s">
        <v>181</v>
      </c>
      <c r="C112" t="s">
        <v>277</v>
      </c>
      <c r="D112" t="s">
        <v>40</v>
      </c>
      <c r="E112" t="s">
        <v>40</v>
      </c>
      <c r="F112" t="s">
        <v>41</v>
      </c>
      <c r="G112" t="s">
        <v>40</v>
      </c>
      <c r="H112" s="26">
        <v>32143</v>
      </c>
      <c r="I112" t="s">
        <v>42</v>
      </c>
      <c r="J112" t="s">
        <v>43</v>
      </c>
      <c r="K112" t="str">
        <f>IF(Table2[[#This Row],[Basis of Material Classification (System Side)*]]="Field inspection","Yes","No")</f>
        <v>No</v>
      </c>
      <c r="N112" t="str">
        <f>Table2[[#This Row],[Basis of Material Classification (System Side)*]]</f>
        <v>Installation date after lead ban</v>
      </c>
      <c r="O112" t="s">
        <v>41</v>
      </c>
      <c r="P112" s="13">
        <v>34700</v>
      </c>
      <c r="Q112" s="16" t="str">
        <f>Table2[[#This Row],[Service Line Size (inches) (System Side)]]</f>
        <v>5/8</v>
      </c>
      <c r="R112" t="s">
        <v>43</v>
      </c>
      <c r="S112" t="str">
        <f>IF(Table2[[#This Row],[Basis of Material Classification (Customer Side)*]]="Field inspection","Yes","No")</f>
        <v>No</v>
      </c>
      <c r="V112" t="s">
        <v>43</v>
      </c>
      <c r="W112" t="s">
        <v>44</v>
      </c>
      <c r="X112" t="s">
        <v>44</v>
      </c>
      <c r="Z112" t="s">
        <v>45</v>
      </c>
      <c r="AA112" t="s">
        <v>46</v>
      </c>
      <c r="AB112" t="s">
        <v>46</v>
      </c>
      <c r="AC112" t="s">
        <v>40</v>
      </c>
    </row>
    <row r="113" spans="1:29" ht="14.4" x14ac:dyDescent="0.3">
      <c r="A113">
        <v>111</v>
      </c>
      <c r="B113" t="s">
        <v>182</v>
      </c>
      <c r="C113" t="s">
        <v>277</v>
      </c>
      <c r="D113" t="s">
        <v>40</v>
      </c>
      <c r="E113" t="s">
        <v>40</v>
      </c>
      <c r="F113" t="s">
        <v>41</v>
      </c>
      <c r="G113" t="s">
        <v>40</v>
      </c>
      <c r="H113" s="27"/>
      <c r="I113" t="s">
        <v>42</v>
      </c>
      <c r="J113" t="s">
        <v>49</v>
      </c>
      <c r="K113" t="str">
        <f>IF(Table2[[#This Row],[Basis of Material Classification (System Side)*]]="Field inspection","Yes","No")</f>
        <v>No</v>
      </c>
      <c r="N113" t="s">
        <v>50</v>
      </c>
      <c r="O113" t="s">
        <v>41</v>
      </c>
      <c r="P113" s="13">
        <v>18994</v>
      </c>
      <c r="Q113" s="16" t="str">
        <f>Table2[[#This Row],[Service Line Size (inches) (System Side)]]</f>
        <v>5/8</v>
      </c>
      <c r="R113" t="s">
        <v>49</v>
      </c>
      <c r="S113" t="str">
        <f>IF(Table2[[#This Row],[Basis of Material Classification (Customer Side)*]]="Field inspection","Yes","No")</f>
        <v>No</v>
      </c>
      <c r="V113" t="s">
        <v>50</v>
      </c>
      <c r="W113" t="s">
        <v>44</v>
      </c>
      <c r="X113" t="s">
        <v>44</v>
      </c>
      <c r="Z113" t="s">
        <v>45</v>
      </c>
      <c r="AA113" t="s">
        <v>46</v>
      </c>
      <c r="AB113" t="s">
        <v>46</v>
      </c>
      <c r="AC113" t="s">
        <v>40</v>
      </c>
    </row>
    <row r="114" spans="1:29" ht="14.4" x14ac:dyDescent="0.3">
      <c r="A114">
        <v>112</v>
      </c>
      <c r="B114" t="s">
        <v>183</v>
      </c>
      <c r="C114" t="s">
        <v>277</v>
      </c>
      <c r="D114" t="s">
        <v>40</v>
      </c>
      <c r="E114" t="s">
        <v>40</v>
      </c>
      <c r="F114" t="s">
        <v>53</v>
      </c>
      <c r="G114" t="s">
        <v>40</v>
      </c>
      <c r="H114" s="27"/>
      <c r="I114" t="s">
        <v>42</v>
      </c>
      <c r="J114" t="s">
        <v>55</v>
      </c>
      <c r="K114" t="str">
        <f>IF(Table2[[#This Row],[Basis of Material Classification (System Side)*]]="Field inspection","Yes","No")</f>
        <v>No</v>
      </c>
      <c r="O114" t="s">
        <v>41</v>
      </c>
      <c r="P114" s="13">
        <v>1</v>
      </c>
      <c r="Q114" s="16" t="str">
        <f>Table2[[#This Row],[Service Line Size (inches) (System Side)]]</f>
        <v>5/8</v>
      </c>
      <c r="R114" t="s">
        <v>49</v>
      </c>
      <c r="S114" t="str">
        <f>IF(Table2[[#This Row],[Basis of Material Classification (Customer Side)*]]="Field inspection","Yes","No")</f>
        <v>No</v>
      </c>
      <c r="V114" t="s">
        <v>50</v>
      </c>
      <c r="W114" t="s">
        <v>44</v>
      </c>
      <c r="X114" t="s">
        <v>44</v>
      </c>
      <c r="Z114" t="s">
        <v>45</v>
      </c>
      <c r="AA114" t="s">
        <v>46</v>
      </c>
      <c r="AB114" t="s">
        <v>46</v>
      </c>
      <c r="AC114" t="s">
        <v>40</v>
      </c>
    </row>
    <row r="115" spans="1:29" ht="14.4" x14ac:dyDescent="0.3">
      <c r="A115">
        <v>113</v>
      </c>
      <c r="B115" t="s">
        <v>184</v>
      </c>
      <c r="C115" t="s">
        <v>277</v>
      </c>
      <c r="D115" t="s">
        <v>40</v>
      </c>
      <c r="E115" t="s">
        <v>40</v>
      </c>
      <c r="F115" t="s">
        <v>53</v>
      </c>
      <c r="G115" t="s">
        <v>40</v>
      </c>
      <c r="H115" s="27"/>
      <c r="I115" t="s">
        <v>42</v>
      </c>
      <c r="J115" t="s">
        <v>55</v>
      </c>
      <c r="K115" t="str">
        <f>IF(Table2[[#This Row],[Basis of Material Classification (System Side)*]]="Field inspection","Yes","No")</f>
        <v>No</v>
      </c>
      <c r="O115" t="s">
        <v>53</v>
      </c>
      <c r="P115" s="13">
        <v>21186</v>
      </c>
      <c r="Q115" s="16" t="str">
        <f>Table2[[#This Row],[Service Line Size (inches) (System Side)]]</f>
        <v>5/8</v>
      </c>
      <c r="R115" t="s">
        <v>65</v>
      </c>
      <c r="S115" t="str">
        <f>IF(Table2[[#This Row],[Basis of Material Classification (Customer Side)*]]="Field inspection","Yes","No")</f>
        <v>Yes</v>
      </c>
      <c r="T115" t="s">
        <v>71</v>
      </c>
      <c r="U115" s="13">
        <v>45491</v>
      </c>
      <c r="V115" t="s">
        <v>72</v>
      </c>
      <c r="W115" t="s">
        <v>44</v>
      </c>
      <c r="X115" t="s">
        <v>44</v>
      </c>
      <c r="Z115" t="s">
        <v>45</v>
      </c>
      <c r="AA115" t="s">
        <v>46</v>
      </c>
      <c r="AB115" t="s">
        <v>46</v>
      </c>
      <c r="AC115" t="s">
        <v>40</v>
      </c>
    </row>
    <row r="116" spans="1:29" ht="14.4" x14ac:dyDescent="0.3">
      <c r="A116">
        <v>114</v>
      </c>
      <c r="B116" t="s">
        <v>185</v>
      </c>
      <c r="C116" t="s">
        <v>277</v>
      </c>
      <c r="D116" t="s">
        <v>40</v>
      </c>
      <c r="E116" t="s">
        <v>40</v>
      </c>
      <c r="F116" t="s">
        <v>53</v>
      </c>
      <c r="G116" t="s">
        <v>40</v>
      </c>
      <c r="H116" s="27"/>
      <c r="I116" t="s">
        <v>42</v>
      </c>
      <c r="J116" t="s">
        <v>55</v>
      </c>
      <c r="K116" t="str">
        <f>IF(Table2[[#This Row],[Basis of Material Classification (System Side)*]]="Field inspection","Yes","No")</f>
        <v>No</v>
      </c>
      <c r="O116" t="s">
        <v>41</v>
      </c>
      <c r="P116" s="13">
        <v>21551</v>
      </c>
      <c r="Q116" s="16" t="str">
        <f>Table2[[#This Row],[Service Line Size (inches) (System Side)]]</f>
        <v>5/8</v>
      </c>
      <c r="R116" t="s">
        <v>49</v>
      </c>
      <c r="S116" t="str">
        <f>IF(Table2[[#This Row],[Basis of Material Classification (Customer Side)*]]="Field inspection","Yes","No")</f>
        <v>No</v>
      </c>
      <c r="V116" t="s">
        <v>50</v>
      </c>
      <c r="W116" t="s">
        <v>44</v>
      </c>
      <c r="X116" t="s">
        <v>44</v>
      </c>
      <c r="Z116" t="s">
        <v>45</v>
      </c>
      <c r="AA116" t="s">
        <v>46</v>
      </c>
      <c r="AB116" t="s">
        <v>46</v>
      </c>
      <c r="AC116" t="s">
        <v>40</v>
      </c>
    </row>
    <row r="117" spans="1:29" ht="14.4" x14ac:dyDescent="0.3">
      <c r="A117">
        <v>115</v>
      </c>
      <c r="B117" t="s">
        <v>186</v>
      </c>
      <c r="C117" t="s">
        <v>277</v>
      </c>
      <c r="D117" t="s">
        <v>40</v>
      </c>
      <c r="E117" t="s">
        <v>40</v>
      </c>
      <c r="F117" t="s">
        <v>41</v>
      </c>
      <c r="G117" t="s">
        <v>40</v>
      </c>
      <c r="H117" s="27"/>
      <c r="I117" t="s">
        <v>42</v>
      </c>
      <c r="J117" t="s">
        <v>49</v>
      </c>
      <c r="K117" t="str">
        <f>IF(Table2[[#This Row],[Basis of Material Classification (System Side)*]]="Field inspection","Yes","No")</f>
        <v>No</v>
      </c>
      <c r="N117" t="s">
        <v>50</v>
      </c>
      <c r="O117" t="s">
        <v>70</v>
      </c>
      <c r="P117" s="13">
        <v>18264</v>
      </c>
      <c r="Q117" s="16" t="str">
        <f>Table2[[#This Row],[Service Line Size (inches) (System Side)]]</f>
        <v>5/8</v>
      </c>
      <c r="R117" t="s">
        <v>65</v>
      </c>
      <c r="S117" t="str">
        <f>IF(Table2[[#This Row],[Basis of Material Classification (Customer Side)*]]="Field inspection","Yes","No")</f>
        <v>Yes</v>
      </c>
      <c r="T117" t="s">
        <v>71</v>
      </c>
      <c r="U117" s="13">
        <v>45490</v>
      </c>
      <c r="V117" t="s">
        <v>72</v>
      </c>
      <c r="W117" t="s">
        <v>44</v>
      </c>
      <c r="X117" t="s">
        <v>44</v>
      </c>
      <c r="Z117" t="s">
        <v>45</v>
      </c>
      <c r="AA117" t="s">
        <v>46</v>
      </c>
      <c r="AB117" t="s">
        <v>46</v>
      </c>
      <c r="AC117" t="s">
        <v>40</v>
      </c>
    </row>
    <row r="118" spans="1:29" ht="14.4" x14ac:dyDescent="0.3">
      <c r="A118">
        <v>116</v>
      </c>
      <c r="B118" t="s">
        <v>187</v>
      </c>
      <c r="C118" t="s">
        <v>277</v>
      </c>
      <c r="D118" t="s">
        <v>40</v>
      </c>
      <c r="E118" t="s">
        <v>40</v>
      </c>
      <c r="F118" t="s">
        <v>41</v>
      </c>
      <c r="G118" t="s">
        <v>40</v>
      </c>
      <c r="H118" s="27"/>
      <c r="I118" t="s">
        <v>42</v>
      </c>
      <c r="J118" t="s">
        <v>49</v>
      </c>
      <c r="K118" t="str">
        <f>IF(Table2[[#This Row],[Basis of Material Classification (System Side)*]]="Field inspection","Yes","No")</f>
        <v>No</v>
      </c>
      <c r="N118" t="s">
        <v>50</v>
      </c>
      <c r="O118" t="s">
        <v>41</v>
      </c>
      <c r="P118" s="13">
        <v>16072</v>
      </c>
      <c r="Q118" s="16" t="str">
        <f>Table2[[#This Row],[Service Line Size (inches) (System Side)]]</f>
        <v>5/8</v>
      </c>
      <c r="R118" t="s">
        <v>49</v>
      </c>
      <c r="S118" t="str">
        <f>IF(Table2[[#This Row],[Basis of Material Classification (Customer Side)*]]="Field inspection","Yes","No")</f>
        <v>No</v>
      </c>
      <c r="V118" t="s">
        <v>50</v>
      </c>
      <c r="W118" t="s">
        <v>44</v>
      </c>
      <c r="X118" t="s">
        <v>44</v>
      </c>
      <c r="Z118" t="s">
        <v>45</v>
      </c>
      <c r="AA118" t="s">
        <v>46</v>
      </c>
      <c r="AB118" t="s">
        <v>46</v>
      </c>
      <c r="AC118" t="s">
        <v>40</v>
      </c>
    </row>
    <row r="119" spans="1:29" ht="14.4" x14ac:dyDescent="0.3">
      <c r="A119">
        <v>117</v>
      </c>
      <c r="B119" t="s">
        <v>188</v>
      </c>
      <c r="C119" t="s">
        <v>277</v>
      </c>
      <c r="D119" t="s">
        <v>40</v>
      </c>
      <c r="E119" t="s">
        <v>40</v>
      </c>
      <c r="F119" t="s">
        <v>53</v>
      </c>
      <c r="G119" t="s">
        <v>40</v>
      </c>
      <c r="H119" s="27"/>
      <c r="I119" t="s">
        <v>189</v>
      </c>
      <c r="J119" t="s">
        <v>55</v>
      </c>
      <c r="K119" t="str">
        <f>IF(Table2[[#This Row],[Basis of Material Classification (System Side)*]]="Field inspection","Yes","No")</f>
        <v>No</v>
      </c>
      <c r="O119" t="s">
        <v>41</v>
      </c>
      <c r="P119" s="13">
        <v>18264</v>
      </c>
      <c r="Q119" s="16" t="str">
        <f>Table2[[#This Row],[Service Line Size (inches) (System Side)]]</f>
        <v xml:space="preserve"> 3/4</v>
      </c>
      <c r="R119" t="s">
        <v>49</v>
      </c>
      <c r="S119" t="str">
        <f>IF(Table2[[#This Row],[Basis of Material Classification (Customer Side)*]]="Field inspection","Yes","No")</f>
        <v>No</v>
      </c>
      <c r="V119" t="s">
        <v>50</v>
      </c>
      <c r="W119" t="s">
        <v>44</v>
      </c>
      <c r="X119" t="s">
        <v>44</v>
      </c>
      <c r="Z119" t="s">
        <v>45</v>
      </c>
      <c r="AA119" t="s">
        <v>46</v>
      </c>
      <c r="AB119" t="s">
        <v>46</v>
      </c>
      <c r="AC119" t="s">
        <v>40</v>
      </c>
    </row>
    <row r="120" spans="1:29" ht="14.4" x14ac:dyDescent="0.3">
      <c r="A120">
        <v>118</v>
      </c>
      <c r="B120" t="s">
        <v>190</v>
      </c>
      <c r="C120" t="s">
        <v>277</v>
      </c>
      <c r="D120" t="s">
        <v>40</v>
      </c>
      <c r="E120" t="s">
        <v>40</v>
      </c>
      <c r="F120" t="s">
        <v>41</v>
      </c>
      <c r="G120" t="s">
        <v>40</v>
      </c>
      <c r="H120" s="27"/>
      <c r="I120" t="s">
        <v>42</v>
      </c>
      <c r="J120" t="s">
        <v>49</v>
      </c>
      <c r="K120" t="str">
        <f>IF(Table2[[#This Row],[Basis of Material Classification (System Side)*]]="Field inspection","Yes","No")</f>
        <v>No</v>
      </c>
      <c r="N120" t="s">
        <v>50</v>
      </c>
      <c r="O120" t="s">
        <v>70</v>
      </c>
      <c r="P120" s="13">
        <v>27030</v>
      </c>
      <c r="Q120" s="16" t="str">
        <f>Table2[[#This Row],[Service Line Size (inches) (System Side)]]</f>
        <v>5/8</v>
      </c>
      <c r="R120" t="s">
        <v>65</v>
      </c>
      <c r="S120" t="str">
        <f>IF(Table2[[#This Row],[Basis of Material Classification (Customer Side)*]]="Field inspection","Yes","No")</f>
        <v>Yes</v>
      </c>
      <c r="T120" t="s">
        <v>71</v>
      </c>
      <c r="U120" s="13">
        <v>45490</v>
      </c>
      <c r="V120" t="s">
        <v>72</v>
      </c>
      <c r="W120" t="s">
        <v>44</v>
      </c>
      <c r="X120" t="s">
        <v>44</v>
      </c>
      <c r="Z120" t="s">
        <v>45</v>
      </c>
      <c r="AA120" t="s">
        <v>46</v>
      </c>
      <c r="AB120" t="s">
        <v>46</v>
      </c>
      <c r="AC120" t="s">
        <v>40</v>
      </c>
    </row>
    <row r="121" spans="1:29" ht="14.4" x14ac:dyDescent="0.3">
      <c r="A121">
        <v>119</v>
      </c>
      <c r="B121" t="s">
        <v>191</v>
      </c>
      <c r="C121" t="s">
        <v>277</v>
      </c>
      <c r="D121" t="s">
        <v>40</v>
      </c>
      <c r="E121" t="s">
        <v>40</v>
      </c>
      <c r="F121" t="s">
        <v>41</v>
      </c>
      <c r="G121" t="s">
        <v>40</v>
      </c>
      <c r="H121" s="27"/>
      <c r="I121" t="s">
        <v>42</v>
      </c>
      <c r="J121" t="s">
        <v>49</v>
      </c>
      <c r="K121" t="str">
        <f>IF(Table2[[#This Row],[Basis of Material Classification (System Side)*]]="Field inspection","Yes","No")</f>
        <v>No</v>
      </c>
      <c r="N121" t="s">
        <v>50</v>
      </c>
      <c r="O121" t="s">
        <v>41</v>
      </c>
      <c r="P121" s="13">
        <v>28856</v>
      </c>
      <c r="Q121" s="16" t="str">
        <f>Table2[[#This Row],[Service Line Size (inches) (System Side)]]</f>
        <v>5/8</v>
      </c>
      <c r="R121" t="s">
        <v>49</v>
      </c>
      <c r="S121" t="str">
        <f>IF(Table2[[#This Row],[Basis of Material Classification (Customer Side)*]]="Field inspection","Yes","No")</f>
        <v>No</v>
      </c>
      <c r="V121" t="s">
        <v>50</v>
      </c>
      <c r="W121" t="s">
        <v>44</v>
      </c>
      <c r="X121" t="s">
        <v>44</v>
      </c>
      <c r="Z121" t="s">
        <v>45</v>
      </c>
      <c r="AA121" t="s">
        <v>46</v>
      </c>
      <c r="AB121" t="s">
        <v>46</v>
      </c>
      <c r="AC121" t="s">
        <v>40</v>
      </c>
    </row>
    <row r="122" spans="1:29" ht="14.4" x14ac:dyDescent="0.3">
      <c r="A122">
        <v>120</v>
      </c>
      <c r="B122" t="s">
        <v>192</v>
      </c>
      <c r="C122" t="s">
        <v>277</v>
      </c>
      <c r="D122" t="s">
        <v>40</v>
      </c>
      <c r="E122" t="s">
        <v>40</v>
      </c>
      <c r="F122" t="s">
        <v>41</v>
      </c>
      <c r="G122" t="s">
        <v>40</v>
      </c>
      <c r="H122" s="26">
        <v>35431</v>
      </c>
      <c r="I122" t="s">
        <v>42</v>
      </c>
      <c r="J122" t="s">
        <v>43</v>
      </c>
      <c r="K122" t="str">
        <f>IF(Table2[[#This Row],[Basis of Material Classification (System Side)*]]="Field inspection","Yes","No")</f>
        <v>No</v>
      </c>
      <c r="N122" t="str">
        <f>Table2[[#This Row],[Basis of Material Classification (System Side)*]]</f>
        <v>Installation date after lead ban</v>
      </c>
      <c r="O122" t="s">
        <v>41</v>
      </c>
      <c r="P122" s="13">
        <v>23012</v>
      </c>
      <c r="Q122" s="16" t="str">
        <f>Table2[[#This Row],[Service Line Size (inches) (System Side)]]</f>
        <v>5/8</v>
      </c>
      <c r="R122" t="s">
        <v>49</v>
      </c>
      <c r="S122" t="str">
        <f>IF(Table2[[#This Row],[Basis of Material Classification (Customer Side)*]]="Field inspection","Yes","No")</f>
        <v>No</v>
      </c>
      <c r="V122" t="s">
        <v>50</v>
      </c>
      <c r="W122" t="s">
        <v>44</v>
      </c>
      <c r="X122" t="s">
        <v>44</v>
      </c>
      <c r="Z122" t="s">
        <v>45</v>
      </c>
      <c r="AA122" t="s">
        <v>46</v>
      </c>
      <c r="AB122" t="s">
        <v>46</v>
      </c>
      <c r="AC122" t="s">
        <v>40</v>
      </c>
    </row>
    <row r="123" spans="1:29" ht="14.4" x14ac:dyDescent="0.3">
      <c r="A123">
        <v>121</v>
      </c>
      <c r="B123" t="s">
        <v>193</v>
      </c>
      <c r="C123" t="s">
        <v>277</v>
      </c>
      <c r="D123" t="s">
        <v>40</v>
      </c>
      <c r="E123" t="s">
        <v>40</v>
      </c>
      <c r="F123" t="s">
        <v>41</v>
      </c>
      <c r="G123" t="s">
        <v>40</v>
      </c>
      <c r="H123" s="26">
        <v>35431</v>
      </c>
      <c r="I123" t="s">
        <v>42</v>
      </c>
      <c r="J123" t="s">
        <v>43</v>
      </c>
      <c r="K123" t="str">
        <f>IF(Table2[[#This Row],[Basis of Material Classification (System Side)*]]="Field inspection","Yes","No")</f>
        <v>No</v>
      </c>
      <c r="N123" t="str">
        <f>Table2[[#This Row],[Basis of Material Classification (System Side)*]]</f>
        <v>Installation date after lead ban</v>
      </c>
      <c r="O123" t="s">
        <v>41</v>
      </c>
      <c r="P123" s="13">
        <v>31778</v>
      </c>
      <c r="Q123" s="16" t="str">
        <f>Table2[[#This Row],[Service Line Size (inches) (System Side)]]</f>
        <v>5/8</v>
      </c>
      <c r="R123" t="s">
        <v>43</v>
      </c>
      <c r="S123" t="str">
        <f>IF(Table2[[#This Row],[Basis of Material Classification (Customer Side)*]]="Field inspection","Yes","No")</f>
        <v>No</v>
      </c>
      <c r="V123" t="s">
        <v>43</v>
      </c>
      <c r="W123" t="s">
        <v>44</v>
      </c>
      <c r="X123" t="s">
        <v>44</v>
      </c>
      <c r="Z123" t="s">
        <v>58</v>
      </c>
      <c r="AA123" t="s">
        <v>46</v>
      </c>
      <c r="AB123" t="s">
        <v>46</v>
      </c>
      <c r="AC123" t="s">
        <v>40</v>
      </c>
    </row>
    <row r="124" spans="1:29" ht="14.4" x14ac:dyDescent="0.3">
      <c r="A124">
        <v>122</v>
      </c>
      <c r="B124" t="s">
        <v>194</v>
      </c>
      <c r="C124" t="s">
        <v>277</v>
      </c>
      <c r="D124" t="s">
        <v>40</v>
      </c>
      <c r="E124" t="s">
        <v>40</v>
      </c>
      <c r="F124" t="s">
        <v>41</v>
      </c>
      <c r="G124" t="s">
        <v>40</v>
      </c>
      <c r="H124" s="26">
        <v>35431</v>
      </c>
      <c r="I124" t="s">
        <v>42</v>
      </c>
      <c r="J124" t="s">
        <v>43</v>
      </c>
      <c r="K124" t="str">
        <f>IF(Table2[[#This Row],[Basis of Material Classification (System Side)*]]="Field inspection","Yes","No")</f>
        <v>No</v>
      </c>
      <c r="N124" t="str">
        <f>Table2[[#This Row],[Basis of Material Classification (System Side)*]]</f>
        <v>Installation date after lead ban</v>
      </c>
      <c r="O124" t="s">
        <v>41</v>
      </c>
      <c r="P124" s="13">
        <v>27395</v>
      </c>
      <c r="Q124" s="16" t="str">
        <f>Table2[[#This Row],[Service Line Size (inches) (System Side)]]</f>
        <v>5/8</v>
      </c>
      <c r="R124" t="s">
        <v>49</v>
      </c>
      <c r="S124" t="str">
        <f>IF(Table2[[#This Row],[Basis of Material Classification (Customer Side)*]]="Field inspection","Yes","No")</f>
        <v>No</v>
      </c>
      <c r="V124" t="s">
        <v>50</v>
      </c>
      <c r="W124" t="s">
        <v>44</v>
      </c>
      <c r="X124" t="s">
        <v>44</v>
      </c>
      <c r="Z124" t="s">
        <v>58</v>
      </c>
      <c r="AA124" t="s">
        <v>46</v>
      </c>
      <c r="AB124" t="s">
        <v>46</v>
      </c>
      <c r="AC124" t="s">
        <v>40</v>
      </c>
    </row>
    <row r="125" spans="1:29" ht="14.4" x14ac:dyDescent="0.3">
      <c r="A125">
        <v>123</v>
      </c>
      <c r="B125" t="s">
        <v>195</v>
      </c>
      <c r="C125" t="s">
        <v>277</v>
      </c>
      <c r="D125" t="s">
        <v>40</v>
      </c>
      <c r="E125" t="s">
        <v>40</v>
      </c>
      <c r="F125" t="s">
        <v>41</v>
      </c>
      <c r="G125" t="s">
        <v>40</v>
      </c>
      <c r="H125" s="26">
        <v>18264</v>
      </c>
      <c r="I125" t="s">
        <v>42</v>
      </c>
      <c r="J125" t="s">
        <v>49</v>
      </c>
      <c r="K125" t="str">
        <f>IF(Table2[[#This Row],[Basis of Material Classification (System Side)*]]="Field inspection","Yes","No")</f>
        <v>No</v>
      </c>
      <c r="N125" t="s">
        <v>50</v>
      </c>
      <c r="O125" t="s">
        <v>41</v>
      </c>
      <c r="P125" s="13">
        <v>21916</v>
      </c>
      <c r="Q125" s="16" t="str">
        <f>Table2[[#This Row],[Service Line Size (inches) (System Side)]]</f>
        <v>5/8</v>
      </c>
      <c r="R125" t="s">
        <v>49</v>
      </c>
      <c r="S125" t="str">
        <f>IF(Table2[[#This Row],[Basis of Material Classification (Customer Side)*]]="Field inspection","Yes","No")</f>
        <v>No</v>
      </c>
      <c r="V125" t="s">
        <v>50</v>
      </c>
      <c r="W125" t="s">
        <v>44</v>
      </c>
      <c r="X125" t="s">
        <v>44</v>
      </c>
      <c r="Z125" t="s">
        <v>58</v>
      </c>
      <c r="AA125" t="s">
        <v>46</v>
      </c>
      <c r="AB125" t="s">
        <v>46</v>
      </c>
      <c r="AC125" t="s">
        <v>40</v>
      </c>
    </row>
    <row r="126" spans="1:29" ht="14.4" x14ac:dyDescent="0.3">
      <c r="A126">
        <v>124</v>
      </c>
      <c r="B126" t="s">
        <v>196</v>
      </c>
      <c r="C126" t="s">
        <v>277</v>
      </c>
      <c r="D126" t="s">
        <v>40</v>
      </c>
      <c r="E126" t="s">
        <v>40</v>
      </c>
      <c r="F126" t="s">
        <v>41</v>
      </c>
      <c r="G126" t="s">
        <v>40</v>
      </c>
      <c r="H126" s="26">
        <v>27030</v>
      </c>
      <c r="I126" t="s">
        <v>42</v>
      </c>
      <c r="J126" t="s">
        <v>49</v>
      </c>
      <c r="K126" t="str">
        <f>IF(Table2[[#This Row],[Basis of Material Classification (System Side)*]]="Field inspection","Yes","No")</f>
        <v>No</v>
      </c>
      <c r="N126" t="s">
        <v>50</v>
      </c>
      <c r="O126" t="s">
        <v>41</v>
      </c>
      <c r="P126" s="13">
        <v>17168</v>
      </c>
      <c r="Q126" s="16" t="str">
        <f>Table2[[#This Row],[Service Line Size (inches) (System Side)]]</f>
        <v>5/8</v>
      </c>
      <c r="R126" t="s">
        <v>49</v>
      </c>
      <c r="S126" t="str">
        <f>IF(Table2[[#This Row],[Basis of Material Classification (Customer Side)*]]="Field inspection","Yes","No")</f>
        <v>No</v>
      </c>
      <c r="V126" t="s">
        <v>50</v>
      </c>
      <c r="W126" t="s">
        <v>44</v>
      </c>
      <c r="X126" t="s">
        <v>44</v>
      </c>
      <c r="Z126" t="s">
        <v>58</v>
      </c>
      <c r="AA126" t="s">
        <v>46</v>
      </c>
      <c r="AB126" t="s">
        <v>46</v>
      </c>
      <c r="AC126" t="s">
        <v>40</v>
      </c>
    </row>
    <row r="127" spans="1:29" ht="14.4" x14ac:dyDescent="0.3">
      <c r="A127">
        <v>125</v>
      </c>
      <c r="B127" t="s">
        <v>197</v>
      </c>
      <c r="C127" t="s">
        <v>277</v>
      </c>
      <c r="D127" t="s">
        <v>40</v>
      </c>
      <c r="E127" t="s">
        <v>40</v>
      </c>
      <c r="F127" t="s">
        <v>41</v>
      </c>
      <c r="G127" t="s">
        <v>40</v>
      </c>
      <c r="H127" s="26">
        <v>27030</v>
      </c>
      <c r="I127" t="s">
        <v>42</v>
      </c>
      <c r="J127" t="s">
        <v>49</v>
      </c>
      <c r="K127" t="str">
        <f>IF(Table2[[#This Row],[Basis of Material Classification (System Side)*]]="Field inspection","Yes","No")</f>
        <v>No</v>
      </c>
      <c r="N127" t="s">
        <v>50</v>
      </c>
      <c r="O127" t="s">
        <v>41</v>
      </c>
      <c r="P127" s="13">
        <v>27395</v>
      </c>
      <c r="Q127" s="16" t="str">
        <f>Table2[[#This Row],[Service Line Size (inches) (System Side)]]</f>
        <v>5/8</v>
      </c>
      <c r="R127" t="s">
        <v>49</v>
      </c>
      <c r="S127" t="str">
        <f>IF(Table2[[#This Row],[Basis of Material Classification (Customer Side)*]]="Field inspection","Yes","No")</f>
        <v>No</v>
      </c>
      <c r="V127" t="s">
        <v>50</v>
      </c>
      <c r="W127" t="s">
        <v>44</v>
      </c>
      <c r="X127" t="s">
        <v>44</v>
      </c>
      <c r="Z127" t="s">
        <v>58</v>
      </c>
      <c r="AA127" t="s">
        <v>46</v>
      </c>
      <c r="AB127" t="s">
        <v>46</v>
      </c>
      <c r="AC127" t="s">
        <v>40</v>
      </c>
    </row>
    <row r="128" spans="1:29" ht="14.4" x14ac:dyDescent="0.3">
      <c r="A128">
        <v>126</v>
      </c>
      <c r="B128" t="s">
        <v>198</v>
      </c>
      <c r="C128" t="s">
        <v>277</v>
      </c>
      <c r="D128" t="s">
        <v>40</v>
      </c>
      <c r="E128" t="s">
        <v>40</v>
      </c>
      <c r="F128" t="s">
        <v>41</v>
      </c>
      <c r="G128" t="s">
        <v>40</v>
      </c>
      <c r="H128" s="26">
        <v>27030</v>
      </c>
      <c r="I128" t="s">
        <v>54</v>
      </c>
      <c r="J128" t="s">
        <v>49</v>
      </c>
      <c r="K128" t="str">
        <f>IF(Table2[[#This Row],[Basis of Material Classification (System Side)*]]="Field inspection","Yes","No")</f>
        <v>No</v>
      </c>
      <c r="N128" t="s">
        <v>50</v>
      </c>
      <c r="O128" t="s">
        <v>41</v>
      </c>
      <c r="P128"/>
      <c r="Q128" s="16" t="str">
        <f>Table2[[#This Row],[Service Line Size (inches) (System Side)]]</f>
        <v>3/4</v>
      </c>
      <c r="R128" t="s">
        <v>49</v>
      </c>
      <c r="S128" t="str">
        <f>IF(Table2[[#This Row],[Basis of Material Classification (Customer Side)*]]="Field inspection","Yes","No")</f>
        <v>No</v>
      </c>
      <c r="V128" t="s">
        <v>50</v>
      </c>
      <c r="W128" t="s">
        <v>44</v>
      </c>
      <c r="X128" t="s">
        <v>44</v>
      </c>
      <c r="Z128" t="s">
        <v>45</v>
      </c>
      <c r="AA128" t="s">
        <v>46</v>
      </c>
      <c r="AB128" t="s">
        <v>46</v>
      </c>
      <c r="AC128" t="s">
        <v>40</v>
      </c>
    </row>
    <row r="129" spans="1:29" ht="14.4" x14ac:dyDescent="0.3">
      <c r="A129">
        <v>127</v>
      </c>
      <c r="B129" t="s">
        <v>199</v>
      </c>
      <c r="C129" t="s">
        <v>277</v>
      </c>
      <c r="D129" t="s">
        <v>40</v>
      </c>
      <c r="E129" t="s">
        <v>40</v>
      </c>
      <c r="F129" t="s">
        <v>41</v>
      </c>
      <c r="G129" t="s">
        <v>40</v>
      </c>
      <c r="H129" s="26">
        <v>27030</v>
      </c>
      <c r="I129" t="s">
        <v>42</v>
      </c>
      <c r="J129" t="s">
        <v>49</v>
      </c>
      <c r="K129" t="str">
        <f>IF(Table2[[#This Row],[Basis of Material Classification (System Side)*]]="Field inspection","Yes","No")</f>
        <v>No</v>
      </c>
      <c r="N129" t="s">
        <v>50</v>
      </c>
      <c r="O129" t="s">
        <v>41</v>
      </c>
      <c r="P129" s="13">
        <v>7306</v>
      </c>
      <c r="Q129" s="16" t="str">
        <f>Table2[[#This Row],[Service Line Size (inches) (System Side)]]</f>
        <v>5/8</v>
      </c>
      <c r="R129" t="s">
        <v>49</v>
      </c>
      <c r="S129" t="str">
        <f>IF(Table2[[#This Row],[Basis of Material Classification (Customer Side)*]]="Field inspection","Yes","No")</f>
        <v>No</v>
      </c>
      <c r="V129" t="s">
        <v>50</v>
      </c>
      <c r="W129" t="s">
        <v>44</v>
      </c>
      <c r="X129" t="s">
        <v>44</v>
      </c>
      <c r="Z129" t="s">
        <v>45</v>
      </c>
      <c r="AA129" t="s">
        <v>46</v>
      </c>
      <c r="AB129" t="s">
        <v>46</v>
      </c>
      <c r="AC129" t="s">
        <v>40</v>
      </c>
    </row>
    <row r="130" spans="1:29" ht="14.4" x14ac:dyDescent="0.3">
      <c r="A130">
        <v>128</v>
      </c>
      <c r="B130" t="s">
        <v>200</v>
      </c>
      <c r="C130" t="s">
        <v>277</v>
      </c>
      <c r="D130" t="s">
        <v>40</v>
      </c>
      <c r="E130" t="s">
        <v>40</v>
      </c>
      <c r="F130" t="s">
        <v>53</v>
      </c>
      <c r="G130" t="s">
        <v>40</v>
      </c>
      <c r="H130" s="26">
        <v>27030</v>
      </c>
      <c r="I130" t="s">
        <v>201</v>
      </c>
      <c r="J130" t="s">
        <v>55</v>
      </c>
      <c r="K130" t="str">
        <f>IF(Table2[[#This Row],[Basis of Material Classification (System Side)*]]="Field inspection","Yes","No")</f>
        <v>No</v>
      </c>
      <c r="O130" t="s">
        <v>53</v>
      </c>
      <c r="P130" s="4">
        <v>3654</v>
      </c>
      <c r="Q130" s="16" t="str">
        <f>Table2[[#This Row],[Service Line Size (inches) (System Side)]]</f>
        <v xml:space="preserve"> 1/2</v>
      </c>
      <c r="R130" t="s">
        <v>55</v>
      </c>
      <c r="S130" t="str">
        <f>IF(Table2[[#This Row],[Basis of Material Classification (Customer Side)*]]="Field inspection","Yes","No")</f>
        <v>No</v>
      </c>
      <c r="V130" t="s">
        <v>72</v>
      </c>
      <c r="W130" t="s">
        <v>44</v>
      </c>
      <c r="X130" t="s">
        <v>44</v>
      </c>
      <c r="Z130" t="s">
        <v>45</v>
      </c>
      <c r="AA130" t="s">
        <v>46</v>
      </c>
      <c r="AB130" t="s">
        <v>46</v>
      </c>
      <c r="AC130" t="s">
        <v>40</v>
      </c>
    </row>
    <row r="131" spans="1:29" ht="14.4" x14ac:dyDescent="0.3">
      <c r="A131">
        <v>129</v>
      </c>
      <c r="B131" t="s">
        <v>202</v>
      </c>
      <c r="C131" t="s">
        <v>277</v>
      </c>
      <c r="D131" t="s">
        <v>40</v>
      </c>
      <c r="E131" t="s">
        <v>40</v>
      </c>
      <c r="F131" t="s">
        <v>41</v>
      </c>
      <c r="G131" t="s">
        <v>40</v>
      </c>
      <c r="H131" s="26">
        <v>26665</v>
      </c>
      <c r="I131" t="s">
        <v>42</v>
      </c>
      <c r="J131" t="s">
        <v>49</v>
      </c>
      <c r="K131" t="str">
        <f>IF(Table2[[#This Row],[Basis of Material Classification (System Side)*]]="Field inspection","Yes","No")</f>
        <v>No</v>
      </c>
      <c r="N131" t="s">
        <v>50</v>
      </c>
      <c r="O131" t="s">
        <v>41</v>
      </c>
      <c r="P131" s="13">
        <v>23743</v>
      </c>
      <c r="Q131" s="16" t="str">
        <f>Table2[[#This Row],[Service Line Size (inches) (System Side)]]</f>
        <v>5/8</v>
      </c>
      <c r="R131" t="s">
        <v>49</v>
      </c>
      <c r="S131" t="str">
        <f>IF(Table2[[#This Row],[Basis of Material Classification (Customer Side)*]]="Field inspection","Yes","No")</f>
        <v>No</v>
      </c>
      <c r="V131" t="s">
        <v>50</v>
      </c>
      <c r="W131" t="s">
        <v>44</v>
      </c>
      <c r="X131" t="s">
        <v>44</v>
      </c>
      <c r="Z131" t="s">
        <v>45</v>
      </c>
      <c r="AA131" t="s">
        <v>46</v>
      </c>
      <c r="AB131" t="s">
        <v>46</v>
      </c>
      <c r="AC131" t="s">
        <v>40</v>
      </c>
    </row>
    <row r="132" spans="1:29" ht="14.4" x14ac:dyDescent="0.3">
      <c r="A132">
        <v>130</v>
      </c>
      <c r="B132" t="s">
        <v>203</v>
      </c>
      <c r="C132" t="s">
        <v>277</v>
      </c>
      <c r="D132" t="s">
        <v>40</v>
      </c>
      <c r="E132" t="s">
        <v>40</v>
      </c>
      <c r="F132" t="s">
        <v>41</v>
      </c>
      <c r="G132" t="s">
        <v>40</v>
      </c>
      <c r="H132" s="26">
        <v>24838</v>
      </c>
      <c r="I132" t="s">
        <v>42</v>
      </c>
      <c r="J132" t="s">
        <v>49</v>
      </c>
      <c r="K132" t="str">
        <f>IF(Table2[[#This Row],[Basis of Material Classification (System Side)*]]="Field inspection","Yes","No")</f>
        <v>No</v>
      </c>
      <c r="N132" t="s">
        <v>50</v>
      </c>
      <c r="O132" t="s">
        <v>41</v>
      </c>
      <c r="P132" s="13">
        <v>9133</v>
      </c>
      <c r="Q132" s="16" t="str">
        <f>Table2[[#This Row],[Service Line Size (inches) (System Side)]]</f>
        <v>5/8</v>
      </c>
      <c r="R132" t="s">
        <v>49</v>
      </c>
      <c r="S132" t="str">
        <f>IF(Table2[[#This Row],[Basis of Material Classification (Customer Side)*]]="Field inspection","Yes","No")</f>
        <v>No</v>
      </c>
      <c r="V132" t="s">
        <v>50</v>
      </c>
      <c r="W132" t="s">
        <v>44</v>
      </c>
      <c r="X132" t="s">
        <v>44</v>
      </c>
      <c r="Z132" t="s">
        <v>45</v>
      </c>
      <c r="AA132" t="s">
        <v>46</v>
      </c>
      <c r="AB132" t="s">
        <v>46</v>
      </c>
      <c r="AC132" t="s">
        <v>40</v>
      </c>
    </row>
    <row r="133" spans="1:29" ht="14.4" x14ac:dyDescent="0.3">
      <c r="A133">
        <v>131</v>
      </c>
      <c r="B133" t="s">
        <v>204</v>
      </c>
      <c r="C133" t="s">
        <v>277</v>
      </c>
      <c r="D133" t="s">
        <v>40</v>
      </c>
      <c r="E133" t="s">
        <v>40</v>
      </c>
      <c r="F133" t="s">
        <v>41</v>
      </c>
      <c r="G133" t="s">
        <v>40</v>
      </c>
      <c r="H133" s="26">
        <v>32874</v>
      </c>
      <c r="I133" t="s">
        <v>42</v>
      </c>
      <c r="J133" t="s">
        <v>43</v>
      </c>
      <c r="K133" t="str">
        <f>IF(Table2[[#This Row],[Basis of Material Classification (System Side)*]]="Field inspection","Yes","No")</f>
        <v>No</v>
      </c>
      <c r="N133" t="str">
        <f>Table2[[#This Row],[Basis of Material Classification (System Side)*]]</f>
        <v>Installation date after lead ban</v>
      </c>
      <c r="O133" t="s">
        <v>41</v>
      </c>
      <c r="P133" s="13">
        <v>1</v>
      </c>
      <c r="Q133" s="16" t="str">
        <f>Table2[[#This Row],[Service Line Size (inches) (System Side)]]</f>
        <v>5/8</v>
      </c>
      <c r="R133" t="s">
        <v>49</v>
      </c>
      <c r="S133" t="str">
        <f>IF(Table2[[#This Row],[Basis of Material Classification (Customer Side)*]]="Field inspection","Yes","No")</f>
        <v>No</v>
      </c>
      <c r="V133" t="s">
        <v>50</v>
      </c>
      <c r="W133" t="s">
        <v>44</v>
      </c>
      <c r="X133" t="s">
        <v>44</v>
      </c>
      <c r="Z133" t="s">
        <v>45</v>
      </c>
      <c r="AA133" t="s">
        <v>46</v>
      </c>
      <c r="AB133" t="s">
        <v>46</v>
      </c>
      <c r="AC133" t="s">
        <v>40</v>
      </c>
    </row>
    <row r="134" spans="1:29" ht="14.4" x14ac:dyDescent="0.3">
      <c r="A134">
        <v>132</v>
      </c>
      <c r="B134" t="s">
        <v>205</v>
      </c>
      <c r="C134" t="s">
        <v>277</v>
      </c>
      <c r="D134" t="s">
        <v>40</v>
      </c>
      <c r="E134" t="s">
        <v>40</v>
      </c>
      <c r="F134" t="s">
        <v>41</v>
      </c>
      <c r="G134" t="s">
        <v>40</v>
      </c>
      <c r="H134" s="26">
        <v>32874</v>
      </c>
      <c r="I134" t="s">
        <v>42</v>
      </c>
      <c r="J134" t="s">
        <v>43</v>
      </c>
      <c r="K134" t="str">
        <f>IF(Table2[[#This Row],[Basis of Material Classification (System Side)*]]="Field inspection","Yes","No")</f>
        <v>No</v>
      </c>
      <c r="N134" t="str">
        <f>Table2[[#This Row],[Basis of Material Classification (System Side)*]]</f>
        <v>Installation date after lead ban</v>
      </c>
      <c r="O134" t="s">
        <v>70</v>
      </c>
      <c r="P134" s="13">
        <v>26299</v>
      </c>
      <c r="Q134" s="16" t="str">
        <f>Table2[[#This Row],[Service Line Size (inches) (System Side)]]</f>
        <v>5/8</v>
      </c>
      <c r="R134" t="s">
        <v>65</v>
      </c>
      <c r="S134" t="str">
        <f>IF(Table2[[#This Row],[Basis of Material Classification (Customer Side)*]]="Field inspection","Yes","No")</f>
        <v>Yes</v>
      </c>
      <c r="T134" t="s">
        <v>71</v>
      </c>
      <c r="U134" s="13">
        <v>45490</v>
      </c>
      <c r="V134" t="s">
        <v>72</v>
      </c>
      <c r="W134" t="s">
        <v>44</v>
      </c>
      <c r="X134" t="s">
        <v>44</v>
      </c>
      <c r="Z134" t="s">
        <v>45</v>
      </c>
      <c r="AA134" t="s">
        <v>46</v>
      </c>
      <c r="AB134" t="s">
        <v>46</v>
      </c>
      <c r="AC134" t="s">
        <v>40</v>
      </c>
    </row>
    <row r="135" spans="1:29" ht="14.4" x14ac:dyDescent="0.3">
      <c r="A135">
        <v>133</v>
      </c>
      <c r="B135" t="s">
        <v>206</v>
      </c>
      <c r="C135" t="s">
        <v>277</v>
      </c>
      <c r="D135" t="s">
        <v>40</v>
      </c>
      <c r="E135" t="s">
        <v>40</v>
      </c>
      <c r="F135" t="s">
        <v>41</v>
      </c>
      <c r="G135" t="s">
        <v>40</v>
      </c>
      <c r="H135" s="26">
        <v>32874</v>
      </c>
      <c r="I135" t="s">
        <v>42</v>
      </c>
      <c r="J135" t="s">
        <v>43</v>
      </c>
      <c r="K135" t="str">
        <f>IF(Table2[[#This Row],[Basis of Material Classification (System Side)*]]="Field inspection","Yes","No")</f>
        <v>No</v>
      </c>
      <c r="N135" t="str">
        <f>Table2[[#This Row],[Basis of Material Classification (System Side)*]]</f>
        <v>Installation date after lead ban</v>
      </c>
      <c r="O135" t="s">
        <v>41</v>
      </c>
      <c r="P135" s="13">
        <v>28126</v>
      </c>
      <c r="Q135" s="16" t="str">
        <f>Table2[[#This Row],[Service Line Size (inches) (System Side)]]</f>
        <v>5/8</v>
      </c>
      <c r="R135" t="s">
        <v>49</v>
      </c>
      <c r="S135" t="str">
        <f>IF(Table2[[#This Row],[Basis of Material Classification (Customer Side)*]]="Field inspection","Yes","No")</f>
        <v>No</v>
      </c>
      <c r="V135" t="s">
        <v>50</v>
      </c>
      <c r="W135" t="s">
        <v>44</v>
      </c>
      <c r="X135" t="s">
        <v>44</v>
      </c>
      <c r="Z135" t="s">
        <v>45</v>
      </c>
      <c r="AA135" t="s">
        <v>46</v>
      </c>
      <c r="AB135" t="s">
        <v>46</v>
      </c>
      <c r="AC135" t="s">
        <v>40</v>
      </c>
    </row>
    <row r="136" spans="1:29" ht="14.4" x14ac:dyDescent="0.3">
      <c r="A136">
        <v>134</v>
      </c>
      <c r="B136" t="s">
        <v>207</v>
      </c>
      <c r="C136" t="s">
        <v>277</v>
      </c>
      <c r="D136" t="s">
        <v>40</v>
      </c>
      <c r="E136" t="s">
        <v>40</v>
      </c>
      <c r="F136" t="s">
        <v>41</v>
      </c>
      <c r="G136" t="s">
        <v>40</v>
      </c>
      <c r="H136" s="26">
        <v>20455</v>
      </c>
      <c r="I136" t="s">
        <v>42</v>
      </c>
      <c r="J136" t="s">
        <v>49</v>
      </c>
      <c r="K136" t="str">
        <f>IF(Table2[[#This Row],[Basis of Material Classification (System Side)*]]="Field inspection","Yes","No")</f>
        <v>No</v>
      </c>
      <c r="N136" t="s">
        <v>50</v>
      </c>
      <c r="O136" t="s">
        <v>41</v>
      </c>
      <c r="P136" s="13">
        <v>14611</v>
      </c>
      <c r="Q136" s="16" t="str">
        <f>Table2[[#This Row],[Service Line Size (inches) (System Side)]]</f>
        <v>5/8</v>
      </c>
      <c r="R136" t="s">
        <v>49</v>
      </c>
      <c r="S136" t="str">
        <f>IF(Table2[[#This Row],[Basis of Material Classification (Customer Side)*]]="Field inspection","Yes","No")</f>
        <v>No</v>
      </c>
      <c r="V136" t="s">
        <v>50</v>
      </c>
      <c r="W136" t="s">
        <v>44</v>
      </c>
      <c r="X136" t="s">
        <v>44</v>
      </c>
      <c r="Z136" t="s">
        <v>45</v>
      </c>
      <c r="AA136" t="s">
        <v>46</v>
      </c>
      <c r="AB136" t="s">
        <v>46</v>
      </c>
      <c r="AC136" t="s">
        <v>40</v>
      </c>
    </row>
    <row r="137" spans="1:29" ht="14.4" x14ac:dyDescent="0.3">
      <c r="A137">
        <v>135</v>
      </c>
      <c r="B137" t="s">
        <v>208</v>
      </c>
      <c r="C137" t="s">
        <v>277</v>
      </c>
      <c r="D137" t="s">
        <v>40</v>
      </c>
      <c r="E137" t="s">
        <v>40</v>
      </c>
      <c r="F137" t="s">
        <v>41</v>
      </c>
      <c r="G137" t="s">
        <v>40</v>
      </c>
      <c r="H137" s="26">
        <v>20455</v>
      </c>
      <c r="I137" t="s">
        <v>42</v>
      </c>
      <c r="J137" t="s">
        <v>49</v>
      </c>
      <c r="K137" t="str">
        <f>IF(Table2[[#This Row],[Basis of Material Classification (System Side)*]]="Field inspection","Yes","No")</f>
        <v>No</v>
      </c>
      <c r="N137" t="s">
        <v>50</v>
      </c>
      <c r="O137" t="s">
        <v>41</v>
      </c>
      <c r="P137" s="13">
        <v>1</v>
      </c>
      <c r="Q137" s="16" t="str">
        <f>Table2[[#This Row],[Service Line Size (inches) (System Side)]]</f>
        <v>5/8</v>
      </c>
      <c r="R137" t="s">
        <v>49</v>
      </c>
      <c r="S137" t="str">
        <f>IF(Table2[[#This Row],[Basis of Material Classification (Customer Side)*]]="Field inspection","Yes","No")</f>
        <v>No</v>
      </c>
      <c r="V137" t="s">
        <v>50</v>
      </c>
      <c r="W137" t="s">
        <v>44</v>
      </c>
      <c r="X137" t="s">
        <v>44</v>
      </c>
      <c r="Z137" t="s">
        <v>45</v>
      </c>
      <c r="AA137" t="s">
        <v>46</v>
      </c>
      <c r="AB137" t="s">
        <v>46</v>
      </c>
      <c r="AC137" t="s">
        <v>40</v>
      </c>
    </row>
    <row r="138" spans="1:29" ht="14.4" x14ac:dyDescent="0.3">
      <c r="A138">
        <v>136</v>
      </c>
      <c r="B138" t="s">
        <v>209</v>
      </c>
      <c r="C138" t="s">
        <v>277</v>
      </c>
      <c r="D138" t="s">
        <v>40</v>
      </c>
      <c r="E138" t="s">
        <v>40</v>
      </c>
      <c r="F138" t="s">
        <v>41</v>
      </c>
      <c r="G138" t="s">
        <v>40</v>
      </c>
      <c r="H138" s="26">
        <v>20455</v>
      </c>
      <c r="I138" t="s">
        <v>42</v>
      </c>
      <c r="J138" t="s">
        <v>49</v>
      </c>
      <c r="K138" t="str">
        <f>IF(Table2[[#This Row],[Basis of Material Classification (System Side)*]]="Field inspection","Yes","No")</f>
        <v>No</v>
      </c>
      <c r="N138" t="s">
        <v>50</v>
      </c>
      <c r="O138" t="s">
        <v>41</v>
      </c>
      <c r="P138" s="13">
        <v>18264</v>
      </c>
      <c r="Q138" s="16" t="str">
        <f>Table2[[#This Row],[Service Line Size (inches) (System Side)]]</f>
        <v>5/8</v>
      </c>
      <c r="R138" t="s">
        <v>49</v>
      </c>
      <c r="S138" t="str">
        <f>IF(Table2[[#This Row],[Basis of Material Classification (Customer Side)*]]="Field inspection","Yes","No")</f>
        <v>No</v>
      </c>
      <c r="V138" t="s">
        <v>50</v>
      </c>
      <c r="W138" t="s">
        <v>44</v>
      </c>
      <c r="X138" t="s">
        <v>44</v>
      </c>
      <c r="Z138" t="s">
        <v>45</v>
      </c>
      <c r="AA138" t="s">
        <v>46</v>
      </c>
      <c r="AB138" t="s">
        <v>46</v>
      </c>
      <c r="AC138" t="s">
        <v>40</v>
      </c>
    </row>
    <row r="139" spans="1:29" ht="14.4" x14ac:dyDescent="0.3">
      <c r="A139">
        <v>137</v>
      </c>
      <c r="B139" t="s">
        <v>210</v>
      </c>
      <c r="C139" t="s">
        <v>277</v>
      </c>
      <c r="D139" t="s">
        <v>40</v>
      </c>
      <c r="E139" t="s">
        <v>40</v>
      </c>
      <c r="F139" t="s">
        <v>41</v>
      </c>
      <c r="G139" t="s">
        <v>40</v>
      </c>
      <c r="H139" s="26">
        <v>37987</v>
      </c>
      <c r="I139" t="s">
        <v>42</v>
      </c>
      <c r="J139" t="s">
        <v>43</v>
      </c>
      <c r="K139" t="str">
        <f>IF(Table2[[#This Row],[Basis of Material Classification (System Side)*]]="Field inspection","Yes","No")</f>
        <v>No</v>
      </c>
      <c r="N139" t="str">
        <f>Table2[[#This Row],[Basis of Material Classification (System Side)*]]</f>
        <v>Installation date after lead ban</v>
      </c>
      <c r="O139" t="s">
        <v>41</v>
      </c>
      <c r="P139" s="13">
        <v>23377</v>
      </c>
      <c r="Q139" s="16" t="str">
        <f>Table2[[#This Row],[Service Line Size (inches) (System Side)]]</f>
        <v>5/8</v>
      </c>
      <c r="R139" t="s">
        <v>49</v>
      </c>
      <c r="S139" t="str">
        <f>IF(Table2[[#This Row],[Basis of Material Classification (Customer Side)*]]="Field inspection","Yes","No")</f>
        <v>No</v>
      </c>
      <c r="V139" t="s">
        <v>50</v>
      </c>
      <c r="W139" t="s">
        <v>44</v>
      </c>
      <c r="X139" t="s">
        <v>44</v>
      </c>
      <c r="Z139" t="s">
        <v>45</v>
      </c>
      <c r="AA139" t="s">
        <v>46</v>
      </c>
      <c r="AB139" t="s">
        <v>46</v>
      </c>
      <c r="AC139" t="s">
        <v>40</v>
      </c>
    </row>
    <row r="140" spans="1:29" ht="14.4" x14ac:dyDescent="0.3">
      <c r="A140">
        <v>138</v>
      </c>
      <c r="B140" t="s">
        <v>211</v>
      </c>
      <c r="C140" t="s">
        <v>277</v>
      </c>
      <c r="D140" t="s">
        <v>40</v>
      </c>
      <c r="E140" t="s">
        <v>40</v>
      </c>
      <c r="F140" t="s">
        <v>41</v>
      </c>
      <c r="G140" t="s">
        <v>40</v>
      </c>
      <c r="H140" s="26">
        <v>37987</v>
      </c>
      <c r="I140" t="s">
        <v>42</v>
      </c>
      <c r="J140" t="s">
        <v>43</v>
      </c>
      <c r="K140" t="str">
        <f>IF(Table2[[#This Row],[Basis of Material Classification (System Side)*]]="Field inspection","Yes","No")</f>
        <v>No</v>
      </c>
      <c r="N140" t="str">
        <f>Table2[[#This Row],[Basis of Material Classification (System Side)*]]</f>
        <v>Installation date after lead ban</v>
      </c>
      <c r="O140" t="s">
        <v>41</v>
      </c>
      <c r="P140" s="13">
        <v>22282</v>
      </c>
      <c r="Q140" s="16" t="str">
        <f>Table2[[#This Row],[Service Line Size (inches) (System Side)]]</f>
        <v>5/8</v>
      </c>
      <c r="R140" t="s">
        <v>49</v>
      </c>
      <c r="S140" t="str">
        <f>IF(Table2[[#This Row],[Basis of Material Classification (Customer Side)*]]="Field inspection","Yes","No")</f>
        <v>No</v>
      </c>
      <c r="V140" t="s">
        <v>50</v>
      </c>
      <c r="W140" t="s">
        <v>44</v>
      </c>
      <c r="X140" t="s">
        <v>44</v>
      </c>
      <c r="Z140" t="s">
        <v>45</v>
      </c>
      <c r="AA140" t="s">
        <v>46</v>
      </c>
      <c r="AB140" t="s">
        <v>46</v>
      </c>
      <c r="AC140" t="s">
        <v>40</v>
      </c>
    </row>
    <row r="141" spans="1:29" ht="14.4" x14ac:dyDescent="0.3">
      <c r="A141">
        <v>139</v>
      </c>
      <c r="B141" t="s">
        <v>212</v>
      </c>
      <c r="C141" t="s">
        <v>277</v>
      </c>
      <c r="D141" t="s">
        <v>40</v>
      </c>
      <c r="E141" t="s">
        <v>40</v>
      </c>
      <c r="F141" t="s">
        <v>41</v>
      </c>
      <c r="G141" t="s">
        <v>40</v>
      </c>
      <c r="H141" s="26">
        <v>37987</v>
      </c>
      <c r="I141" t="s">
        <v>42</v>
      </c>
      <c r="J141" t="s">
        <v>43</v>
      </c>
      <c r="K141" t="str">
        <f>IF(Table2[[#This Row],[Basis of Material Classification (System Side)*]]="Field inspection","Yes","No")</f>
        <v>No</v>
      </c>
      <c r="N141" t="str">
        <f>Table2[[#This Row],[Basis of Material Classification (System Side)*]]</f>
        <v>Installation date after lead ban</v>
      </c>
      <c r="O141" t="s">
        <v>41</v>
      </c>
      <c r="P141" s="13">
        <v>27395</v>
      </c>
      <c r="Q141" s="16" t="str">
        <f>Table2[[#This Row],[Service Line Size (inches) (System Side)]]</f>
        <v>5/8</v>
      </c>
      <c r="R141" t="s">
        <v>49</v>
      </c>
      <c r="S141" t="str">
        <f>IF(Table2[[#This Row],[Basis of Material Classification (Customer Side)*]]="Field inspection","Yes","No")</f>
        <v>No</v>
      </c>
      <c r="V141" t="s">
        <v>50</v>
      </c>
      <c r="W141" t="s">
        <v>44</v>
      </c>
      <c r="X141" t="s">
        <v>44</v>
      </c>
      <c r="Z141" t="s">
        <v>45</v>
      </c>
      <c r="AA141" t="s">
        <v>46</v>
      </c>
      <c r="AB141" t="s">
        <v>46</v>
      </c>
      <c r="AC141" t="s">
        <v>40</v>
      </c>
    </row>
    <row r="142" spans="1:29" ht="14.4" x14ac:dyDescent="0.3">
      <c r="A142">
        <v>140</v>
      </c>
      <c r="B142" t="s">
        <v>213</v>
      </c>
      <c r="C142" t="s">
        <v>277</v>
      </c>
      <c r="D142" t="s">
        <v>40</v>
      </c>
      <c r="E142" t="s">
        <v>40</v>
      </c>
      <c r="F142" t="s">
        <v>41</v>
      </c>
      <c r="G142" t="s">
        <v>40</v>
      </c>
      <c r="H142" s="26">
        <v>37987</v>
      </c>
      <c r="I142" t="s">
        <v>42</v>
      </c>
      <c r="J142" t="s">
        <v>43</v>
      </c>
      <c r="K142" t="str">
        <f>IF(Table2[[#This Row],[Basis of Material Classification (System Side)*]]="Field inspection","Yes","No")</f>
        <v>No</v>
      </c>
      <c r="N142" t="str">
        <f>Table2[[#This Row],[Basis of Material Classification (System Side)*]]</f>
        <v>Installation date after lead ban</v>
      </c>
      <c r="O142" t="s">
        <v>41</v>
      </c>
      <c r="P142" s="13">
        <v>21916</v>
      </c>
      <c r="Q142" s="16" t="str">
        <f>Table2[[#This Row],[Service Line Size (inches) (System Side)]]</f>
        <v>5/8</v>
      </c>
      <c r="R142" t="s">
        <v>49</v>
      </c>
      <c r="S142" t="str">
        <f>IF(Table2[[#This Row],[Basis of Material Classification (Customer Side)*]]="Field inspection","Yes","No")</f>
        <v>No</v>
      </c>
      <c r="V142" t="s">
        <v>50</v>
      </c>
      <c r="W142" t="s">
        <v>44</v>
      </c>
      <c r="X142" t="s">
        <v>44</v>
      </c>
      <c r="Z142" t="s">
        <v>45</v>
      </c>
      <c r="AA142" t="s">
        <v>46</v>
      </c>
      <c r="AB142" t="s">
        <v>46</v>
      </c>
      <c r="AC142" t="s">
        <v>40</v>
      </c>
    </row>
    <row r="143" spans="1:29" ht="14.4" x14ac:dyDescent="0.3">
      <c r="A143">
        <v>141</v>
      </c>
      <c r="B143" t="s">
        <v>214</v>
      </c>
      <c r="C143" t="s">
        <v>277</v>
      </c>
      <c r="D143" t="s">
        <v>40</v>
      </c>
      <c r="E143" t="s">
        <v>40</v>
      </c>
      <c r="F143" t="s">
        <v>41</v>
      </c>
      <c r="G143" t="s">
        <v>40</v>
      </c>
      <c r="H143" s="26">
        <v>37987</v>
      </c>
      <c r="I143" t="s">
        <v>42</v>
      </c>
      <c r="J143" t="s">
        <v>43</v>
      </c>
      <c r="K143" t="str">
        <f>IF(Table2[[#This Row],[Basis of Material Classification (System Side)*]]="Field inspection","Yes","No")</f>
        <v>No</v>
      </c>
      <c r="N143" t="str">
        <f>Table2[[#This Row],[Basis of Material Classification (System Side)*]]</f>
        <v>Installation date after lead ban</v>
      </c>
      <c r="O143" t="s">
        <v>41</v>
      </c>
      <c r="P143" s="13">
        <v>20090</v>
      </c>
      <c r="Q143" s="16" t="str">
        <f>Table2[[#This Row],[Service Line Size (inches) (System Side)]]</f>
        <v>5/8</v>
      </c>
      <c r="R143" t="s">
        <v>49</v>
      </c>
      <c r="S143" t="str">
        <f>IF(Table2[[#This Row],[Basis of Material Classification (Customer Side)*]]="Field inspection","Yes","No")</f>
        <v>No</v>
      </c>
      <c r="V143" t="s">
        <v>50</v>
      </c>
      <c r="W143" t="s">
        <v>44</v>
      </c>
      <c r="X143" t="s">
        <v>44</v>
      </c>
      <c r="Z143" t="s">
        <v>45</v>
      </c>
      <c r="AA143" t="s">
        <v>46</v>
      </c>
      <c r="AB143" t="s">
        <v>46</v>
      </c>
      <c r="AC143" t="s">
        <v>40</v>
      </c>
    </row>
    <row r="144" spans="1:29" ht="14.4" x14ac:dyDescent="0.3">
      <c r="A144">
        <v>142</v>
      </c>
      <c r="B144" t="s">
        <v>215</v>
      </c>
      <c r="C144" t="s">
        <v>277</v>
      </c>
      <c r="D144" t="s">
        <v>40</v>
      </c>
      <c r="E144" t="s">
        <v>40</v>
      </c>
      <c r="F144" t="s">
        <v>41</v>
      </c>
      <c r="G144" t="s">
        <v>40</v>
      </c>
      <c r="H144" s="26">
        <v>37987</v>
      </c>
      <c r="I144" t="s">
        <v>42</v>
      </c>
      <c r="J144" t="s">
        <v>43</v>
      </c>
      <c r="K144" t="str">
        <f>IF(Table2[[#This Row],[Basis of Material Classification (System Side)*]]="Field inspection","Yes","No")</f>
        <v>No</v>
      </c>
      <c r="N144" t="str">
        <f>Table2[[#This Row],[Basis of Material Classification (System Side)*]]</f>
        <v>Installation date after lead ban</v>
      </c>
      <c r="O144" t="s">
        <v>41</v>
      </c>
      <c r="P144" s="13">
        <v>33970</v>
      </c>
      <c r="Q144" s="16" t="str">
        <f>Table2[[#This Row],[Service Line Size (inches) (System Side)]]</f>
        <v>5/8</v>
      </c>
      <c r="R144" t="s">
        <v>43</v>
      </c>
      <c r="S144" t="str">
        <f>IF(Table2[[#This Row],[Basis of Material Classification (Customer Side)*]]="Field inspection","Yes","No")</f>
        <v>No</v>
      </c>
      <c r="V144" t="s">
        <v>43</v>
      </c>
      <c r="W144" t="s">
        <v>44</v>
      </c>
      <c r="X144" t="s">
        <v>44</v>
      </c>
      <c r="Z144" t="s">
        <v>45</v>
      </c>
      <c r="AA144" t="s">
        <v>46</v>
      </c>
      <c r="AB144" t="s">
        <v>46</v>
      </c>
      <c r="AC144" t="s">
        <v>40</v>
      </c>
    </row>
    <row r="145" spans="1:29" ht="14.4" x14ac:dyDescent="0.3">
      <c r="A145">
        <v>143</v>
      </c>
      <c r="B145" t="s">
        <v>216</v>
      </c>
      <c r="C145" t="s">
        <v>277</v>
      </c>
      <c r="D145" t="s">
        <v>40</v>
      </c>
      <c r="E145" t="s">
        <v>40</v>
      </c>
      <c r="F145" t="s">
        <v>41</v>
      </c>
      <c r="G145" t="s">
        <v>40</v>
      </c>
      <c r="H145" s="26">
        <v>37987</v>
      </c>
      <c r="I145" t="s">
        <v>42</v>
      </c>
      <c r="J145" t="s">
        <v>43</v>
      </c>
      <c r="K145" t="str">
        <f>IF(Table2[[#This Row],[Basis of Material Classification (System Side)*]]="Field inspection","Yes","No")</f>
        <v>No</v>
      </c>
      <c r="N145" t="str">
        <f>Table2[[#This Row],[Basis of Material Classification (System Side)*]]</f>
        <v>Installation date after lead ban</v>
      </c>
      <c r="O145" t="s">
        <v>41</v>
      </c>
      <c r="P145" s="13">
        <v>18264</v>
      </c>
      <c r="Q145" s="16" t="str">
        <f>Table2[[#This Row],[Service Line Size (inches) (System Side)]]</f>
        <v>5/8</v>
      </c>
      <c r="R145" t="s">
        <v>49</v>
      </c>
      <c r="S145" t="str">
        <f>IF(Table2[[#This Row],[Basis of Material Classification (Customer Side)*]]="Field inspection","Yes","No")</f>
        <v>No</v>
      </c>
      <c r="V145" t="s">
        <v>50</v>
      </c>
      <c r="W145" t="s">
        <v>44</v>
      </c>
      <c r="X145" t="s">
        <v>44</v>
      </c>
      <c r="Z145" t="s">
        <v>45</v>
      </c>
      <c r="AA145" t="s">
        <v>46</v>
      </c>
      <c r="AB145" t="s">
        <v>46</v>
      </c>
      <c r="AC145" t="s">
        <v>40</v>
      </c>
    </row>
    <row r="146" spans="1:29" ht="14.4" x14ac:dyDescent="0.3">
      <c r="A146">
        <v>144</v>
      </c>
      <c r="B146" t="s">
        <v>217</v>
      </c>
      <c r="C146" t="s">
        <v>277</v>
      </c>
      <c r="D146" t="s">
        <v>40</v>
      </c>
      <c r="E146" t="s">
        <v>40</v>
      </c>
      <c r="F146" t="s">
        <v>41</v>
      </c>
      <c r="G146" t="s">
        <v>40</v>
      </c>
      <c r="H146" s="26">
        <v>37987</v>
      </c>
      <c r="I146" t="s">
        <v>42</v>
      </c>
      <c r="J146" t="s">
        <v>43</v>
      </c>
      <c r="K146" t="str">
        <f>IF(Table2[[#This Row],[Basis of Material Classification (System Side)*]]="Field inspection","Yes","No")</f>
        <v>No</v>
      </c>
      <c r="N146" t="str">
        <f>Table2[[#This Row],[Basis of Material Classification (System Side)*]]</f>
        <v>Installation date after lead ban</v>
      </c>
      <c r="O146" t="s">
        <v>132</v>
      </c>
      <c r="P146" s="13">
        <v>1</v>
      </c>
      <c r="Q146" s="16" t="str">
        <f>Table2[[#This Row],[Service Line Size (inches) (System Side)]]</f>
        <v>5/8</v>
      </c>
      <c r="R146" t="s">
        <v>65</v>
      </c>
      <c r="S146" t="str">
        <f>IF(Table2[[#This Row],[Basis of Material Classification (Customer Side)*]]="Field inspection","Yes","No")</f>
        <v>Yes</v>
      </c>
      <c r="T146" t="s">
        <v>71</v>
      </c>
      <c r="U146" s="13">
        <v>45490</v>
      </c>
      <c r="V146" t="s">
        <v>72</v>
      </c>
      <c r="W146" t="s">
        <v>44</v>
      </c>
      <c r="X146" t="s">
        <v>44</v>
      </c>
      <c r="Z146" t="s">
        <v>45</v>
      </c>
      <c r="AA146" t="s">
        <v>46</v>
      </c>
      <c r="AB146" t="s">
        <v>46</v>
      </c>
      <c r="AC146" t="s">
        <v>40</v>
      </c>
    </row>
    <row r="147" spans="1:29" ht="14.4" x14ac:dyDescent="0.3">
      <c r="A147">
        <v>145</v>
      </c>
      <c r="B147" t="s">
        <v>218</v>
      </c>
      <c r="C147" t="s">
        <v>277</v>
      </c>
      <c r="D147" t="s">
        <v>40</v>
      </c>
      <c r="E147" t="s">
        <v>40</v>
      </c>
      <c r="F147" t="s">
        <v>53</v>
      </c>
      <c r="G147" t="s">
        <v>40</v>
      </c>
      <c r="H147" s="26">
        <v>24473</v>
      </c>
      <c r="I147" t="s">
        <v>42</v>
      </c>
      <c r="J147" t="s">
        <v>65</v>
      </c>
      <c r="K147" t="str">
        <f>IF(Table2[[#This Row],[Basis of Material Classification (System Side)*]]="Field inspection","Yes","No")</f>
        <v>Yes</v>
      </c>
      <c r="L147" t="s">
        <v>66</v>
      </c>
      <c r="M147" s="13">
        <v>45497</v>
      </c>
      <c r="O147" t="s">
        <v>41</v>
      </c>
      <c r="P147"/>
      <c r="Q147" s="16" t="str">
        <f>Table2[[#This Row],[Service Line Size (inches) (System Side)]]</f>
        <v>5/8</v>
      </c>
      <c r="R147" t="s">
        <v>49</v>
      </c>
      <c r="S147" t="str">
        <f>IF(Table2[[#This Row],[Basis of Material Classification (Customer Side)*]]="Field inspection","Yes","No")</f>
        <v>No</v>
      </c>
      <c r="V147" t="s">
        <v>50</v>
      </c>
      <c r="W147" t="s">
        <v>44</v>
      </c>
      <c r="X147" t="s">
        <v>44</v>
      </c>
      <c r="Z147" t="s">
        <v>45</v>
      </c>
      <c r="AA147" t="s">
        <v>46</v>
      </c>
      <c r="AB147" t="s">
        <v>46</v>
      </c>
      <c r="AC147" t="s">
        <v>40</v>
      </c>
    </row>
    <row r="148" spans="1:29" ht="14.4" x14ac:dyDescent="0.3">
      <c r="A148">
        <v>146</v>
      </c>
      <c r="B148" t="s">
        <v>219</v>
      </c>
      <c r="C148" t="s">
        <v>277</v>
      </c>
      <c r="D148" t="s">
        <v>40</v>
      </c>
      <c r="E148" t="s">
        <v>40</v>
      </c>
      <c r="F148" t="s">
        <v>41</v>
      </c>
      <c r="G148" t="s">
        <v>40</v>
      </c>
      <c r="H148" s="27"/>
      <c r="I148" t="s">
        <v>42</v>
      </c>
      <c r="J148" t="s">
        <v>49</v>
      </c>
      <c r="K148" t="str">
        <f>IF(Table2[[#This Row],[Basis of Material Classification (System Side)*]]="Field inspection","Yes","No")</f>
        <v>No</v>
      </c>
      <c r="N148" t="s">
        <v>50</v>
      </c>
      <c r="O148" t="s">
        <v>41</v>
      </c>
      <c r="P148" s="13">
        <v>32143</v>
      </c>
      <c r="Q148" s="16" t="str">
        <f>Table2[[#This Row],[Service Line Size (inches) (System Side)]]</f>
        <v>5/8</v>
      </c>
      <c r="R148" t="s">
        <v>43</v>
      </c>
      <c r="S148" t="str">
        <f>IF(Table2[[#This Row],[Basis of Material Classification (Customer Side)*]]="Field inspection","Yes","No")</f>
        <v>No</v>
      </c>
      <c r="V148" t="s">
        <v>43</v>
      </c>
      <c r="W148" t="s">
        <v>44</v>
      </c>
      <c r="X148" t="s">
        <v>44</v>
      </c>
      <c r="Z148" t="s">
        <v>45</v>
      </c>
      <c r="AA148" t="s">
        <v>46</v>
      </c>
      <c r="AB148" t="s">
        <v>46</v>
      </c>
      <c r="AC148" t="s">
        <v>40</v>
      </c>
    </row>
    <row r="149" spans="1:29" ht="14.4" x14ac:dyDescent="0.3">
      <c r="A149">
        <v>147</v>
      </c>
      <c r="B149" t="s">
        <v>220</v>
      </c>
      <c r="C149" t="s">
        <v>277</v>
      </c>
      <c r="D149" t="s">
        <v>40</v>
      </c>
      <c r="E149" t="s">
        <v>40</v>
      </c>
      <c r="F149" t="s">
        <v>41</v>
      </c>
      <c r="G149" t="s">
        <v>40</v>
      </c>
      <c r="H149" s="27"/>
      <c r="I149" t="s">
        <v>42</v>
      </c>
      <c r="J149" t="s">
        <v>49</v>
      </c>
      <c r="K149" t="str">
        <f>IF(Table2[[#This Row],[Basis of Material Classification (System Side)*]]="Field inspection","Yes","No")</f>
        <v>No</v>
      </c>
      <c r="N149" t="s">
        <v>50</v>
      </c>
      <c r="O149" t="s">
        <v>41</v>
      </c>
      <c r="P149" s="13">
        <v>1</v>
      </c>
      <c r="Q149" s="16" t="str">
        <f>Table2[[#This Row],[Service Line Size (inches) (System Side)]]</f>
        <v>5/8</v>
      </c>
      <c r="R149" t="s">
        <v>49</v>
      </c>
      <c r="S149" t="str">
        <f>IF(Table2[[#This Row],[Basis of Material Classification (Customer Side)*]]="Field inspection","Yes","No")</f>
        <v>No</v>
      </c>
      <c r="V149" t="s">
        <v>50</v>
      </c>
      <c r="W149" t="s">
        <v>44</v>
      </c>
      <c r="X149" t="s">
        <v>44</v>
      </c>
      <c r="Z149" t="s">
        <v>58</v>
      </c>
      <c r="AA149" t="s">
        <v>46</v>
      </c>
      <c r="AB149" t="s">
        <v>46</v>
      </c>
      <c r="AC149" t="s">
        <v>40</v>
      </c>
    </row>
    <row r="150" spans="1:29" ht="14.4" x14ac:dyDescent="0.3">
      <c r="A150">
        <v>148</v>
      </c>
      <c r="B150" t="s">
        <v>221</v>
      </c>
      <c r="C150" t="s">
        <v>277</v>
      </c>
      <c r="D150" t="s">
        <v>40</v>
      </c>
      <c r="E150" t="s">
        <v>40</v>
      </c>
      <c r="F150" t="s">
        <v>53</v>
      </c>
      <c r="G150" t="s">
        <v>40</v>
      </c>
      <c r="H150" s="26">
        <v>18264</v>
      </c>
      <c r="I150" t="s">
        <v>42</v>
      </c>
      <c r="J150" t="s">
        <v>55</v>
      </c>
      <c r="K150" t="str">
        <f>IF(Table2[[#This Row],[Basis of Material Classification (System Side)*]]="Field inspection","Yes","No")</f>
        <v>No</v>
      </c>
      <c r="O150" t="s">
        <v>41</v>
      </c>
      <c r="P150" s="13">
        <v>21916</v>
      </c>
      <c r="Q150" s="16" t="str">
        <f>Table2[[#This Row],[Service Line Size (inches) (System Side)]]</f>
        <v>5/8</v>
      </c>
      <c r="R150" t="s">
        <v>49</v>
      </c>
      <c r="S150" t="str">
        <f>IF(Table2[[#This Row],[Basis of Material Classification (Customer Side)*]]="Field inspection","Yes","No")</f>
        <v>No</v>
      </c>
      <c r="V150" t="s">
        <v>50</v>
      </c>
      <c r="W150" t="s">
        <v>44</v>
      </c>
      <c r="X150" t="s">
        <v>44</v>
      </c>
      <c r="Z150" t="s">
        <v>58</v>
      </c>
      <c r="AA150" t="s">
        <v>46</v>
      </c>
      <c r="AB150" t="s">
        <v>46</v>
      </c>
      <c r="AC150" t="s">
        <v>40</v>
      </c>
    </row>
    <row r="151" spans="1:29" ht="14.4" x14ac:dyDescent="0.3">
      <c r="A151">
        <v>149</v>
      </c>
      <c r="B151" t="s">
        <v>222</v>
      </c>
      <c r="C151" t="s">
        <v>277</v>
      </c>
      <c r="D151" t="s">
        <v>40</v>
      </c>
      <c r="E151" t="s">
        <v>40</v>
      </c>
      <c r="F151" t="s">
        <v>53</v>
      </c>
      <c r="G151" t="s">
        <v>40</v>
      </c>
      <c r="H151" s="26">
        <v>18264</v>
      </c>
      <c r="I151" t="s">
        <v>42</v>
      </c>
      <c r="J151" t="s">
        <v>55</v>
      </c>
      <c r="K151" t="str">
        <f>IF(Table2[[#This Row],[Basis of Material Classification (System Side)*]]="Field inspection","Yes","No")</f>
        <v>No</v>
      </c>
      <c r="O151" t="s">
        <v>41</v>
      </c>
      <c r="P151"/>
      <c r="Q151" s="16" t="str">
        <f>Table2[[#This Row],[Service Line Size (inches) (System Side)]]</f>
        <v>5/8</v>
      </c>
      <c r="R151" t="s">
        <v>49</v>
      </c>
      <c r="S151" t="str">
        <f>IF(Table2[[#This Row],[Basis of Material Classification (Customer Side)*]]="Field inspection","Yes","No")</f>
        <v>No</v>
      </c>
      <c r="V151" t="s">
        <v>50</v>
      </c>
      <c r="W151" t="s">
        <v>44</v>
      </c>
      <c r="X151" t="s">
        <v>44</v>
      </c>
      <c r="Z151" t="s">
        <v>45</v>
      </c>
      <c r="AA151" t="s">
        <v>46</v>
      </c>
      <c r="AB151" t="s">
        <v>46</v>
      </c>
      <c r="AC151" t="s">
        <v>40</v>
      </c>
    </row>
    <row r="152" spans="1:29" ht="14.4" x14ac:dyDescent="0.3">
      <c r="A152">
        <v>150</v>
      </c>
      <c r="B152" t="s">
        <v>223</v>
      </c>
      <c r="C152" t="s">
        <v>277</v>
      </c>
      <c r="D152" t="s">
        <v>40</v>
      </c>
      <c r="E152" t="s">
        <v>40</v>
      </c>
      <c r="F152" t="s">
        <v>53</v>
      </c>
      <c r="G152" t="s">
        <v>40</v>
      </c>
      <c r="H152" s="26">
        <v>18264</v>
      </c>
      <c r="I152" t="s">
        <v>42</v>
      </c>
      <c r="J152" t="s">
        <v>55</v>
      </c>
      <c r="K152" t="str">
        <f>IF(Table2[[#This Row],[Basis of Material Classification (System Side)*]]="Field inspection","Yes","No")</f>
        <v>No</v>
      </c>
      <c r="O152" t="s">
        <v>41</v>
      </c>
      <c r="P152" s="13">
        <v>17899</v>
      </c>
      <c r="Q152" s="16" t="str">
        <f>Table2[[#This Row],[Service Line Size (inches) (System Side)]]</f>
        <v>5/8</v>
      </c>
      <c r="R152" t="s">
        <v>49</v>
      </c>
      <c r="S152" t="str">
        <f>IF(Table2[[#This Row],[Basis of Material Classification (Customer Side)*]]="Field inspection","Yes","No")</f>
        <v>No</v>
      </c>
      <c r="V152" t="s">
        <v>50</v>
      </c>
      <c r="W152" t="s">
        <v>44</v>
      </c>
      <c r="X152" t="s">
        <v>44</v>
      </c>
      <c r="Z152" t="s">
        <v>45</v>
      </c>
      <c r="AA152" t="s">
        <v>46</v>
      </c>
      <c r="AB152" t="s">
        <v>46</v>
      </c>
      <c r="AC152" t="s">
        <v>40</v>
      </c>
    </row>
    <row r="153" spans="1:29" ht="14.4" x14ac:dyDescent="0.3">
      <c r="A153">
        <v>151</v>
      </c>
      <c r="B153" t="s">
        <v>224</v>
      </c>
      <c r="C153" t="s">
        <v>277</v>
      </c>
      <c r="D153" t="s">
        <v>40</v>
      </c>
      <c r="E153" t="s">
        <v>40</v>
      </c>
      <c r="F153" t="s">
        <v>53</v>
      </c>
      <c r="G153" t="s">
        <v>40</v>
      </c>
      <c r="H153" s="26">
        <v>18264</v>
      </c>
      <c r="I153" t="s">
        <v>42</v>
      </c>
      <c r="J153" t="s">
        <v>55</v>
      </c>
      <c r="K153" t="str">
        <f>IF(Table2[[#This Row],[Basis of Material Classification (System Side)*]]="Field inspection","Yes","No")</f>
        <v>No</v>
      </c>
      <c r="O153" t="s">
        <v>41</v>
      </c>
      <c r="P153" s="13">
        <v>1</v>
      </c>
      <c r="Q153" s="16" t="str">
        <f>Table2[[#This Row],[Service Line Size (inches) (System Side)]]</f>
        <v>5/8</v>
      </c>
      <c r="R153" t="s">
        <v>49</v>
      </c>
      <c r="S153" t="str">
        <f>IF(Table2[[#This Row],[Basis of Material Classification (Customer Side)*]]="Field inspection","Yes","No")</f>
        <v>No</v>
      </c>
      <c r="V153" t="s">
        <v>50</v>
      </c>
      <c r="W153" t="s">
        <v>44</v>
      </c>
      <c r="X153" t="s">
        <v>44</v>
      </c>
      <c r="Z153" t="s">
        <v>45</v>
      </c>
      <c r="AA153" t="s">
        <v>46</v>
      </c>
      <c r="AB153" t="s">
        <v>46</v>
      </c>
      <c r="AC153" t="s">
        <v>40</v>
      </c>
    </row>
    <row r="154" spans="1:29" ht="14.4" x14ac:dyDescent="0.3">
      <c r="A154">
        <v>152</v>
      </c>
      <c r="B154" t="s">
        <v>225</v>
      </c>
      <c r="C154" t="s">
        <v>277</v>
      </c>
      <c r="D154" t="s">
        <v>40</v>
      </c>
      <c r="E154" t="s">
        <v>40</v>
      </c>
      <c r="F154" t="s">
        <v>41</v>
      </c>
      <c r="G154" t="s">
        <v>40</v>
      </c>
      <c r="H154" s="26">
        <v>28126</v>
      </c>
      <c r="I154" t="s">
        <v>42</v>
      </c>
      <c r="J154" t="s">
        <v>49</v>
      </c>
      <c r="K154" t="str">
        <f>IF(Table2[[#This Row],[Basis of Material Classification (System Side)*]]="Field inspection","Yes","No")</f>
        <v>No</v>
      </c>
      <c r="N154" t="s">
        <v>50</v>
      </c>
      <c r="O154" t="s">
        <v>41</v>
      </c>
      <c r="P154" s="13">
        <v>11689</v>
      </c>
      <c r="Q154" s="16" t="str">
        <f>Table2[[#This Row],[Service Line Size (inches) (System Side)]]</f>
        <v>5/8</v>
      </c>
      <c r="R154" t="s">
        <v>49</v>
      </c>
      <c r="S154" t="str">
        <f>IF(Table2[[#This Row],[Basis of Material Classification (Customer Side)*]]="Field inspection","Yes","No")</f>
        <v>No</v>
      </c>
      <c r="V154" t="s">
        <v>50</v>
      </c>
      <c r="W154" t="s">
        <v>44</v>
      </c>
      <c r="X154" t="s">
        <v>44</v>
      </c>
      <c r="Z154" t="s">
        <v>45</v>
      </c>
      <c r="AA154" t="s">
        <v>46</v>
      </c>
      <c r="AB154" t="s">
        <v>46</v>
      </c>
      <c r="AC154" t="s">
        <v>40</v>
      </c>
    </row>
    <row r="155" spans="1:29" ht="14.4" x14ac:dyDescent="0.3">
      <c r="A155">
        <v>153</v>
      </c>
      <c r="B155" t="s">
        <v>226</v>
      </c>
      <c r="C155" t="s">
        <v>277</v>
      </c>
      <c r="D155" t="s">
        <v>40</v>
      </c>
      <c r="E155" t="s">
        <v>40</v>
      </c>
      <c r="F155" t="s">
        <v>41</v>
      </c>
      <c r="G155" t="s">
        <v>40</v>
      </c>
      <c r="H155" s="26">
        <v>24108</v>
      </c>
      <c r="I155" t="s">
        <v>42</v>
      </c>
      <c r="J155" t="s">
        <v>49</v>
      </c>
      <c r="K155" t="str">
        <f>IF(Table2[[#This Row],[Basis of Material Classification (System Side)*]]="Field inspection","Yes","No")</f>
        <v>No</v>
      </c>
      <c r="N155" t="s">
        <v>50</v>
      </c>
      <c r="O155" t="s">
        <v>41</v>
      </c>
      <c r="P155" s="13">
        <v>18994</v>
      </c>
      <c r="Q155" s="16" t="str">
        <f>Table2[[#This Row],[Service Line Size (inches) (System Side)]]</f>
        <v>5/8</v>
      </c>
      <c r="R155" t="s">
        <v>49</v>
      </c>
      <c r="S155" t="str">
        <f>IF(Table2[[#This Row],[Basis of Material Classification (Customer Side)*]]="Field inspection","Yes","No")</f>
        <v>No</v>
      </c>
      <c r="V155" t="s">
        <v>50</v>
      </c>
      <c r="W155" t="s">
        <v>44</v>
      </c>
      <c r="X155" t="s">
        <v>44</v>
      </c>
      <c r="Z155" t="s">
        <v>58</v>
      </c>
      <c r="AA155" t="s">
        <v>46</v>
      </c>
      <c r="AB155" t="s">
        <v>46</v>
      </c>
      <c r="AC155" t="s">
        <v>40</v>
      </c>
    </row>
    <row r="156" spans="1:29" ht="14.4" x14ac:dyDescent="0.3">
      <c r="A156">
        <v>154</v>
      </c>
      <c r="B156" t="s">
        <v>227</v>
      </c>
      <c r="C156" t="s">
        <v>277</v>
      </c>
      <c r="D156" t="s">
        <v>40</v>
      </c>
      <c r="E156" t="s">
        <v>40</v>
      </c>
      <c r="F156" t="s">
        <v>41</v>
      </c>
      <c r="G156" t="s">
        <v>40</v>
      </c>
      <c r="H156" s="26">
        <v>24108</v>
      </c>
      <c r="I156" t="s">
        <v>42</v>
      </c>
      <c r="J156" t="s">
        <v>49</v>
      </c>
      <c r="K156" t="str">
        <f>IF(Table2[[#This Row],[Basis of Material Classification (System Side)*]]="Field inspection","Yes","No")</f>
        <v>No</v>
      </c>
      <c r="N156" t="s">
        <v>50</v>
      </c>
      <c r="O156" t="s">
        <v>41</v>
      </c>
      <c r="P156" s="13">
        <v>25569</v>
      </c>
      <c r="Q156" s="16" t="str">
        <f>Table2[[#This Row],[Service Line Size (inches) (System Side)]]</f>
        <v>5/8</v>
      </c>
      <c r="R156" t="s">
        <v>49</v>
      </c>
      <c r="S156" t="str">
        <f>IF(Table2[[#This Row],[Basis of Material Classification (Customer Side)*]]="Field inspection","Yes","No")</f>
        <v>No</v>
      </c>
      <c r="V156" t="s">
        <v>50</v>
      </c>
      <c r="W156" t="s">
        <v>44</v>
      </c>
      <c r="X156" t="s">
        <v>44</v>
      </c>
      <c r="Z156" t="s">
        <v>58</v>
      </c>
      <c r="AA156" t="s">
        <v>46</v>
      </c>
      <c r="AB156" t="s">
        <v>46</v>
      </c>
      <c r="AC156" t="s">
        <v>40</v>
      </c>
    </row>
    <row r="157" spans="1:29" ht="14.4" x14ac:dyDescent="0.3">
      <c r="A157">
        <v>155</v>
      </c>
      <c r="B157" t="s">
        <v>228</v>
      </c>
      <c r="C157" t="s">
        <v>277</v>
      </c>
      <c r="D157" t="s">
        <v>40</v>
      </c>
      <c r="E157" t="s">
        <v>40</v>
      </c>
      <c r="F157" t="s">
        <v>41</v>
      </c>
      <c r="G157" t="s">
        <v>40</v>
      </c>
      <c r="H157" s="26">
        <v>29221</v>
      </c>
      <c r="I157" t="s">
        <v>42</v>
      </c>
      <c r="J157" t="s">
        <v>43</v>
      </c>
      <c r="K157" t="str">
        <f>IF(Table2[[#This Row],[Basis of Material Classification (System Side)*]]="Field inspection","Yes","No")</f>
        <v>No</v>
      </c>
      <c r="N157" t="str">
        <f>Table2[[#This Row],[Basis of Material Classification (System Side)*]]</f>
        <v>Installation date after lead ban</v>
      </c>
      <c r="O157" t="s">
        <v>41</v>
      </c>
      <c r="P157" s="13">
        <v>34335</v>
      </c>
      <c r="Q157" s="16" t="str">
        <f>Table2[[#This Row],[Service Line Size (inches) (System Side)]]</f>
        <v>5/8</v>
      </c>
      <c r="R157" t="s">
        <v>43</v>
      </c>
      <c r="S157" t="str">
        <f>IF(Table2[[#This Row],[Basis of Material Classification (Customer Side)*]]="Field inspection","Yes","No")</f>
        <v>No</v>
      </c>
      <c r="V157" t="s">
        <v>43</v>
      </c>
      <c r="W157" t="s">
        <v>44</v>
      </c>
      <c r="X157" t="s">
        <v>44</v>
      </c>
      <c r="Z157" t="s">
        <v>45</v>
      </c>
      <c r="AA157" t="s">
        <v>46</v>
      </c>
      <c r="AB157" t="s">
        <v>46</v>
      </c>
      <c r="AC157" t="s">
        <v>40</v>
      </c>
    </row>
    <row r="158" spans="1:29" ht="14.4" x14ac:dyDescent="0.3">
      <c r="A158">
        <v>156</v>
      </c>
      <c r="B158" t="s">
        <v>229</v>
      </c>
      <c r="C158" t="s">
        <v>277</v>
      </c>
      <c r="D158" t="s">
        <v>40</v>
      </c>
      <c r="E158" t="s">
        <v>40</v>
      </c>
      <c r="F158" t="s">
        <v>41</v>
      </c>
      <c r="G158" t="s">
        <v>40</v>
      </c>
      <c r="H158" s="26">
        <v>29221</v>
      </c>
      <c r="I158" t="s">
        <v>42</v>
      </c>
      <c r="J158" t="s">
        <v>43</v>
      </c>
      <c r="K158" t="str">
        <f>IF(Table2[[#This Row],[Basis of Material Classification (System Side)*]]="Field inspection","Yes","No")</f>
        <v>No</v>
      </c>
      <c r="N158" t="str">
        <f>Table2[[#This Row],[Basis of Material Classification (System Side)*]]</f>
        <v>Installation date after lead ban</v>
      </c>
      <c r="O158" t="s">
        <v>41</v>
      </c>
      <c r="P158" s="13">
        <v>35431</v>
      </c>
      <c r="Q158" s="16" t="str">
        <f>Table2[[#This Row],[Service Line Size (inches) (System Side)]]</f>
        <v>5/8</v>
      </c>
      <c r="R158" t="s">
        <v>43</v>
      </c>
      <c r="S158" t="str">
        <f>IF(Table2[[#This Row],[Basis of Material Classification (Customer Side)*]]="Field inspection","Yes","No")</f>
        <v>No</v>
      </c>
      <c r="V158" t="s">
        <v>43</v>
      </c>
      <c r="W158" t="s">
        <v>44</v>
      </c>
      <c r="X158" t="s">
        <v>44</v>
      </c>
      <c r="Z158" t="s">
        <v>45</v>
      </c>
      <c r="AA158" t="s">
        <v>46</v>
      </c>
      <c r="AB158" t="s">
        <v>46</v>
      </c>
      <c r="AC158" t="s">
        <v>40</v>
      </c>
    </row>
    <row r="159" spans="1:29" ht="14.4" x14ac:dyDescent="0.3">
      <c r="A159">
        <v>157</v>
      </c>
      <c r="B159" t="s">
        <v>230</v>
      </c>
      <c r="C159" t="s">
        <v>277</v>
      </c>
      <c r="D159" t="s">
        <v>40</v>
      </c>
      <c r="E159" t="s">
        <v>40</v>
      </c>
      <c r="F159" t="s">
        <v>41</v>
      </c>
      <c r="G159" t="s">
        <v>40</v>
      </c>
      <c r="H159" s="26">
        <v>37622</v>
      </c>
      <c r="I159" t="s">
        <v>42</v>
      </c>
      <c r="J159" t="s">
        <v>43</v>
      </c>
      <c r="K159" t="str">
        <f>IF(Table2[[#This Row],[Basis of Material Classification (System Side)*]]="Field inspection","Yes","No")</f>
        <v>No</v>
      </c>
      <c r="N159" t="str">
        <f>Table2[[#This Row],[Basis of Material Classification (System Side)*]]</f>
        <v>Installation date after lead ban</v>
      </c>
      <c r="O159" t="s">
        <v>41</v>
      </c>
      <c r="P159" s="13">
        <v>32143</v>
      </c>
      <c r="Q159" s="16" t="str">
        <f>Table2[[#This Row],[Service Line Size (inches) (System Side)]]</f>
        <v>5/8</v>
      </c>
      <c r="R159" t="s">
        <v>43</v>
      </c>
      <c r="S159" t="str">
        <f>IF(Table2[[#This Row],[Basis of Material Classification (Customer Side)*]]="Field inspection","Yes","No")</f>
        <v>No</v>
      </c>
      <c r="V159" t="s">
        <v>43</v>
      </c>
      <c r="W159" t="s">
        <v>44</v>
      </c>
      <c r="X159" t="s">
        <v>44</v>
      </c>
      <c r="Z159" t="s">
        <v>45</v>
      </c>
      <c r="AA159" t="s">
        <v>46</v>
      </c>
      <c r="AB159" t="s">
        <v>46</v>
      </c>
      <c r="AC159" t="s">
        <v>40</v>
      </c>
    </row>
    <row r="160" spans="1:29" ht="14.4" x14ac:dyDescent="0.3">
      <c r="A160">
        <v>158</v>
      </c>
      <c r="B160" t="s">
        <v>231</v>
      </c>
      <c r="C160" t="s">
        <v>277</v>
      </c>
      <c r="D160" t="s">
        <v>40</v>
      </c>
      <c r="E160" t="s">
        <v>40</v>
      </c>
      <c r="F160" t="s">
        <v>41</v>
      </c>
      <c r="G160" t="s">
        <v>40</v>
      </c>
      <c r="H160" s="26">
        <v>31048</v>
      </c>
      <c r="I160" t="s">
        <v>42</v>
      </c>
      <c r="J160" t="s">
        <v>43</v>
      </c>
      <c r="K160" t="str">
        <f>IF(Table2[[#This Row],[Basis of Material Classification (System Side)*]]="Field inspection","Yes","No")</f>
        <v>No</v>
      </c>
      <c r="N160" t="str">
        <f>Table2[[#This Row],[Basis of Material Classification (System Side)*]]</f>
        <v>Installation date after lead ban</v>
      </c>
      <c r="O160" t="s">
        <v>41</v>
      </c>
      <c r="P160" s="13">
        <v>18264</v>
      </c>
      <c r="Q160" s="16" t="str">
        <f>Table2[[#This Row],[Service Line Size (inches) (System Side)]]</f>
        <v>5/8</v>
      </c>
      <c r="R160" t="s">
        <v>49</v>
      </c>
      <c r="S160" t="str">
        <f>IF(Table2[[#This Row],[Basis of Material Classification (Customer Side)*]]="Field inspection","Yes","No")</f>
        <v>No</v>
      </c>
      <c r="V160" t="s">
        <v>50</v>
      </c>
      <c r="W160" t="s">
        <v>44</v>
      </c>
      <c r="X160" t="s">
        <v>44</v>
      </c>
      <c r="Z160" t="s">
        <v>45</v>
      </c>
      <c r="AA160" t="s">
        <v>46</v>
      </c>
      <c r="AB160" t="s">
        <v>46</v>
      </c>
      <c r="AC160" t="s">
        <v>40</v>
      </c>
    </row>
    <row r="161" spans="1:29" ht="14.4" x14ac:dyDescent="0.3">
      <c r="A161">
        <v>159</v>
      </c>
      <c r="B161" t="s">
        <v>232</v>
      </c>
      <c r="C161" t="s">
        <v>277</v>
      </c>
      <c r="D161" t="s">
        <v>40</v>
      </c>
      <c r="E161" t="s">
        <v>40</v>
      </c>
      <c r="F161" t="s">
        <v>41</v>
      </c>
      <c r="G161" t="s">
        <v>40</v>
      </c>
      <c r="H161" s="26">
        <v>31048</v>
      </c>
      <c r="I161" t="s">
        <v>42</v>
      </c>
      <c r="J161" t="s">
        <v>43</v>
      </c>
      <c r="K161" t="str">
        <f>IF(Table2[[#This Row],[Basis of Material Classification (System Side)*]]="Field inspection","Yes","No")</f>
        <v>No</v>
      </c>
      <c r="N161" t="str">
        <f>Table2[[#This Row],[Basis of Material Classification (System Side)*]]</f>
        <v>Installation date after lead ban</v>
      </c>
      <c r="O161" t="s">
        <v>41</v>
      </c>
      <c r="P161" s="13">
        <v>34700</v>
      </c>
      <c r="Q161" s="16" t="str">
        <f>Table2[[#This Row],[Service Line Size (inches) (System Side)]]</f>
        <v>5/8</v>
      </c>
      <c r="R161" t="s">
        <v>43</v>
      </c>
      <c r="S161" t="str">
        <f>IF(Table2[[#This Row],[Basis of Material Classification (Customer Side)*]]="Field inspection","Yes","No")</f>
        <v>No</v>
      </c>
      <c r="V161" t="s">
        <v>43</v>
      </c>
      <c r="W161" t="s">
        <v>44</v>
      </c>
      <c r="X161" t="s">
        <v>44</v>
      </c>
      <c r="Z161" t="s">
        <v>45</v>
      </c>
      <c r="AA161" t="s">
        <v>46</v>
      </c>
      <c r="AB161" t="s">
        <v>46</v>
      </c>
      <c r="AC161" t="s">
        <v>40</v>
      </c>
    </row>
    <row r="162" spans="1:29" ht="14.4" x14ac:dyDescent="0.3">
      <c r="A162">
        <v>160</v>
      </c>
      <c r="B162" t="s">
        <v>233</v>
      </c>
      <c r="C162" t="s">
        <v>277</v>
      </c>
      <c r="D162" t="s">
        <v>40</v>
      </c>
      <c r="E162" t="s">
        <v>40</v>
      </c>
      <c r="F162" t="s">
        <v>53</v>
      </c>
      <c r="G162" t="s">
        <v>40</v>
      </c>
      <c r="H162" s="26">
        <v>35065</v>
      </c>
      <c r="I162" t="s">
        <v>54</v>
      </c>
      <c r="J162" t="s">
        <v>55</v>
      </c>
      <c r="K162" t="str">
        <f>IF(Table2[[#This Row],[Basis of Material Classification (System Side)*]]="Field inspection","Yes","No")</f>
        <v>No</v>
      </c>
      <c r="O162" t="s">
        <v>41</v>
      </c>
      <c r="P162" s="13">
        <v>35065</v>
      </c>
      <c r="Q162" s="16" t="str">
        <f>Table2[[#This Row],[Service Line Size (inches) (System Side)]]</f>
        <v>3/4</v>
      </c>
      <c r="R162" t="s">
        <v>43</v>
      </c>
      <c r="S162" t="str">
        <f>IF(Table2[[#This Row],[Basis of Material Classification (Customer Side)*]]="Field inspection","Yes","No")</f>
        <v>No</v>
      </c>
      <c r="V162" t="s">
        <v>43</v>
      </c>
      <c r="W162" t="s">
        <v>44</v>
      </c>
      <c r="X162" t="s">
        <v>44</v>
      </c>
      <c r="Z162" t="s">
        <v>45</v>
      </c>
      <c r="AA162" t="s">
        <v>46</v>
      </c>
      <c r="AB162" t="s">
        <v>46</v>
      </c>
      <c r="AC162" t="s">
        <v>40</v>
      </c>
    </row>
    <row r="163" spans="1:29" ht="14.4" x14ac:dyDescent="0.3">
      <c r="A163">
        <v>161</v>
      </c>
      <c r="B163" t="s">
        <v>234</v>
      </c>
      <c r="C163" t="s">
        <v>277</v>
      </c>
      <c r="D163" t="s">
        <v>40</v>
      </c>
      <c r="E163" t="s">
        <v>40</v>
      </c>
      <c r="F163" t="s">
        <v>53</v>
      </c>
      <c r="G163" t="s">
        <v>40</v>
      </c>
      <c r="H163" s="26">
        <v>35065</v>
      </c>
      <c r="I163" t="s">
        <v>54</v>
      </c>
      <c r="J163" t="s">
        <v>55</v>
      </c>
      <c r="K163" t="str">
        <f>IF(Table2[[#This Row],[Basis of Material Classification (System Side)*]]="Field inspection","Yes","No")</f>
        <v>No</v>
      </c>
      <c r="O163" t="s">
        <v>41</v>
      </c>
      <c r="P163" s="13">
        <v>35065</v>
      </c>
      <c r="Q163" s="16" t="str">
        <f>Table2[[#This Row],[Service Line Size (inches) (System Side)]]</f>
        <v>3/4</v>
      </c>
      <c r="R163" t="s">
        <v>43</v>
      </c>
      <c r="S163" t="str">
        <f>IF(Table2[[#This Row],[Basis of Material Classification (Customer Side)*]]="Field inspection","Yes","No")</f>
        <v>No</v>
      </c>
      <c r="V163" t="s">
        <v>43</v>
      </c>
      <c r="W163" t="s">
        <v>44</v>
      </c>
      <c r="X163" t="s">
        <v>44</v>
      </c>
      <c r="Z163" t="s">
        <v>45</v>
      </c>
      <c r="AA163" t="s">
        <v>46</v>
      </c>
      <c r="AB163" t="s">
        <v>46</v>
      </c>
      <c r="AC163" t="s">
        <v>40</v>
      </c>
    </row>
    <row r="164" spans="1:29" ht="14.4" x14ac:dyDescent="0.3">
      <c r="A164">
        <v>162</v>
      </c>
      <c r="B164" t="s">
        <v>235</v>
      </c>
      <c r="C164" t="s">
        <v>277</v>
      </c>
      <c r="D164" t="s">
        <v>40</v>
      </c>
      <c r="E164" t="s">
        <v>40</v>
      </c>
      <c r="F164" t="s">
        <v>53</v>
      </c>
      <c r="G164" t="s">
        <v>40</v>
      </c>
      <c r="H164" s="26">
        <v>35065</v>
      </c>
      <c r="I164" t="s">
        <v>54</v>
      </c>
      <c r="J164" t="s">
        <v>55</v>
      </c>
      <c r="K164" t="str">
        <f>IF(Table2[[#This Row],[Basis of Material Classification (System Side)*]]="Field inspection","Yes","No")</f>
        <v>No</v>
      </c>
      <c r="O164" t="s">
        <v>41</v>
      </c>
      <c r="P164" s="13">
        <v>35431</v>
      </c>
      <c r="Q164" s="16" t="str">
        <f>Table2[[#This Row],[Service Line Size (inches) (System Side)]]</f>
        <v>3/4</v>
      </c>
      <c r="R164" t="s">
        <v>43</v>
      </c>
      <c r="S164" t="str">
        <f>IF(Table2[[#This Row],[Basis of Material Classification (Customer Side)*]]="Field inspection","Yes","No")</f>
        <v>No</v>
      </c>
      <c r="V164" t="s">
        <v>43</v>
      </c>
      <c r="W164" t="s">
        <v>44</v>
      </c>
      <c r="X164" t="s">
        <v>44</v>
      </c>
      <c r="Z164" t="s">
        <v>45</v>
      </c>
      <c r="AA164" t="s">
        <v>46</v>
      </c>
      <c r="AB164" t="s">
        <v>46</v>
      </c>
      <c r="AC164" t="s">
        <v>40</v>
      </c>
    </row>
    <row r="165" spans="1:29" ht="14.4" x14ac:dyDescent="0.3">
      <c r="A165">
        <v>163</v>
      </c>
      <c r="B165" t="s">
        <v>236</v>
      </c>
      <c r="C165" t="s">
        <v>277</v>
      </c>
      <c r="D165" t="s">
        <v>40</v>
      </c>
      <c r="E165" t="s">
        <v>40</v>
      </c>
      <c r="F165" t="s">
        <v>41</v>
      </c>
      <c r="G165" t="s">
        <v>40</v>
      </c>
      <c r="H165" s="26">
        <v>31778</v>
      </c>
      <c r="I165" t="s">
        <v>42</v>
      </c>
      <c r="J165" t="s">
        <v>43</v>
      </c>
      <c r="K165" t="str">
        <f>IF(Table2[[#This Row],[Basis of Material Classification (System Side)*]]="Field inspection","Yes","No")</f>
        <v>No</v>
      </c>
      <c r="N165" t="str">
        <f>Table2[[#This Row],[Basis of Material Classification (System Side)*]]</f>
        <v>Installation date after lead ban</v>
      </c>
      <c r="O165" t="s">
        <v>41</v>
      </c>
      <c r="P165" s="13">
        <v>32143</v>
      </c>
      <c r="Q165" s="16" t="str">
        <f>Table2[[#This Row],[Service Line Size (inches) (System Side)]]</f>
        <v>5/8</v>
      </c>
      <c r="R165" t="s">
        <v>43</v>
      </c>
      <c r="S165" t="str">
        <f>IF(Table2[[#This Row],[Basis of Material Classification (Customer Side)*]]="Field inspection","Yes","No")</f>
        <v>No</v>
      </c>
      <c r="V165" t="s">
        <v>43</v>
      </c>
      <c r="W165" t="s">
        <v>44</v>
      </c>
      <c r="X165" t="s">
        <v>44</v>
      </c>
      <c r="Z165" t="s">
        <v>45</v>
      </c>
      <c r="AA165" t="s">
        <v>46</v>
      </c>
      <c r="AB165" t="s">
        <v>46</v>
      </c>
      <c r="AC165" t="s">
        <v>40</v>
      </c>
    </row>
    <row r="166" spans="1:29" ht="14.4" x14ac:dyDescent="0.3">
      <c r="A166">
        <v>164</v>
      </c>
      <c r="B166" t="s">
        <v>237</v>
      </c>
      <c r="C166" t="s">
        <v>277</v>
      </c>
      <c r="D166" t="s">
        <v>40</v>
      </c>
      <c r="E166" t="s">
        <v>40</v>
      </c>
      <c r="F166" t="s">
        <v>41</v>
      </c>
      <c r="G166" t="s">
        <v>40</v>
      </c>
      <c r="H166" s="26">
        <v>31778</v>
      </c>
      <c r="I166" t="s">
        <v>42</v>
      </c>
      <c r="J166" t="s">
        <v>43</v>
      </c>
      <c r="K166" t="str">
        <f>IF(Table2[[#This Row],[Basis of Material Classification (System Side)*]]="Field inspection","Yes","No")</f>
        <v>No</v>
      </c>
      <c r="N166" t="str">
        <f>Table2[[#This Row],[Basis of Material Classification (System Side)*]]</f>
        <v>Installation date after lead ban</v>
      </c>
      <c r="O166" t="s">
        <v>41</v>
      </c>
      <c r="P166" s="13">
        <v>32143</v>
      </c>
      <c r="Q166" s="16" t="str">
        <f>Table2[[#This Row],[Service Line Size (inches) (System Side)]]</f>
        <v>5/8</v>
      </c>
      <c r="R166" t="s">
        <v>43</v>
      </c>
      <c r="S166" t="str">
        <f>IF(Table2[[#This Row],[Basis of Material Classification (Customer Side)*]]="Field inspection","Yes","No")</f>
        <v>No</v>
      </c>
      <c r="V166" t="s">
        <v>43</v>
      </c>
      <c r="W166" t="s">
        <v>44</v>
      </c>
      <c r="X166" t="s">
        <v>44</v>
      </c>
      <c r="Z166" t="s">
        <v>45</v>
      </c>
      <c r="AA166" t="s">
        <v>46</v>
      </c>
      <c r="AB166" t="s">
        <v>46</v>
      </c>
      <c r="AC166" t="s">
        <v>40</v>
      </c>
    </row>
    <row r="167" spans="1:29" ht="14.4" x14ac:dyDescent="0.3">
      <c r="A167">
        <v>165</v>
      </c>
      <c r="B167" t="s">
        <v>238</v>
      </c>
      <c r="C167" t="s">
        <v>277</v>
      </c>
      <c r="D167" t="s">
        <v>40</v>
      </c>
      <c r="E167" t="s">
        <v>40</v>
      </c>
      <c r="F167" t="s">
        <v>41</v>
      </c>
      <c r="G167" t="s">
        <v>40</v>
      </c>
      <c r="H167" s="26">
        <v>31778</v>
      </c>
      <c r="I167" t="s">
        <v>42</v>
      </c>
      <c r="J167" t="s">
        <v>43</v>
      </c>
      <c r="K167" t="str">
        <f>IF(Table2[[#This Row],[Basis of Material Classification (System Side)*]]="Field inspection","Yes","No")</f>
        <v>No</v>
      </c>
      <c r="N167" t="str">
        <f>Table2[[#This Row],[Basis of Material Classification (System Side)*]]</f>
        <v>Installation date after lead ban</v>
      </c>
      <c r="O167" t="s">
        <v>41</v>
      </c>
      <c r="P167" s="13">
        <v>32143</v>
      </c>
      <c r="Q167" s="16" t="str">
        <f>Table2[[#This Row],[Service Line Size (inches) (System Side)]]</f>
        <v>5/8</v>
      </c>
      <c r="R167" t="s">
        <v>43</v>
      </c>
      <c r="S167" t="str">
        <f>IF(Table2[[#This Row],[Basis of Material Classification (Customer Side)*]]="Field inspection","Yes","No")</f>
        <v>No</v>
      </c>
      <c r="V167" t="s">
        <v>43</v>
      </c>
      <c r="W167" t="s">
        <v>44</v>
      </c>
      <c r="X167" t="s">
        <v>44</v>
      </c>
      <c r="Z167" t="s">
        <v>45</v>
      </c>
      <c r="AA167" t="s">
        <v>46</v>
      </c>
      <c r="AB167" t="s">
        <v>46</v>
      </c>
      <c r="AC167" t="s">
        <v>40</v>
      </c>
    </row>
    <row r="168" spans="1:29" ht="14.4" x14ac:dyDescent="0.3">
      <c r="A168">
        <v>166</v>
      </c>
      <c r="B168" t="s">
        <v>239</v>
      </c>
      <c r="C168" t="s">
        <v>277</v>
      </c>
      <c r="D168" t="s">
        <v>40</v>
      </c>
      <c r="E168" t="s">
        <v>40</v>
      </c>
      <c r="F168" t="s">
        <v>41</v>
      </c>
      <c r="G168" t="s">
        <v>40</v>
      </c>
      <c r="H168" s="26">
        <v>31778</v>
      </c>
      <c r="I168" t="s">
        <v>42</v>
      </c>
      <c r="J168" t="s">
        <v>43</v>
      </c>
      <c r="K168" t="str">
        <f>IF(Table2[[#This Row],[Basis of Material Classification (System Side)*]]="Field inspection","Yes","No")</f>
        <v>No</v>
      </c>
      <c r="N168" t="str">
        <f>Table2[[#This Row],[Basis of Material Classification (System Side)*]]</f>
        <v>Installation date after lead ban</v>
      </c>
      <c r="O168" t="s">
        <v>41</v>
      </c>
      <c r="P168" s="13">
        <v>32143</v>
      </c>
      <c r="Q168" s="16" t="str">
        <f>Table2[[#This Row],[Service Line Size (inches) (System Side)]]</f>
        <v>5/8</v>
      </c>
      <c r="R168" t="s">
        <v>43</v>
      </c>
      <c r="S168" t="str">
        <f>IF(Table2[[#This Row],[Basis of Material Classification (Customer Side)*]]="Field inspection","Yes","No")</f>
        <v>No</v>
      </c>
      <c r="V168" t="s">
        <v>43</v>
      </c>
      <c r="W168" t="s">
        <v>44</v>
      </c>
      <c r="X168" t="s">
        <v>44</v>
      </c>
      <c r="Z168" t="s">
        <v>45</v>
      </c>
      <c r="AA168" t="s">
        <v>46</v>
      </c>
      <c r="AB168" t="s">
        <v>46</v>
      </c>
      <c r="AC168" t="s">
        <v>40</v>
      </c>
    </row>
    <row r="169" spans="1:29" ht="14.4" x14ac:dyDescent="0.3">
      <c r="A169">
        <v>167</v>
      </c>
      <c r="B169" t="s">
        <v>240</v>
      </c>
      <c r="C169" t="s">
        <v>277</v>
      </c>
      <c r="D169" t="s">
        <v>40</v>
      </c>
      <c r="E169" t="s">
        <v>40</v>
      </c>
      <c r="F169" t="s">
        <v>41</v>
      </c>
      <c r="G169" t="s">
        <v>40</v>
      </c>
      <c r="H169" s="26">
        <v>27760</v>
      </c>
      <c r="I169" t="s">
        <v>42</v>
      </c>
      <c r="J169" t="s">
        <v>49</v>
      </c>
      <c r="K169" t="str">
        <f>IF(Table2[[#This Row],[Basis of Material Classification (System Side)*]]="Field inspection","Yes","No")</f>
        <v>No</v>
      </c>
      <c r="N169" t="s">
        <v>50</v>
      </c>
      <c r="O169" t="s">
        <v>41</v>
      </c>
      <c r="P169" s="13">
        <v>32874</v>
      </c>
      <c r="Q169" s="16" t="str">
        <f>Table2[[#This Row],[Service Line Size (inches) (System Side)]]</f>
        <v>5/8</v>
      </c>
      <c r="R169" t="s">
        <v>43</v>
      </c>
      <c r="S169" t="str">
        <f>IF(Table2[[#This Row],[Basis of Material Classification (Customer Side)*]]="Field inspection","Yes","No")</f>
        <v>No</v>
      </c>
      <c r="V169" t="s">
        <v>43</v>
      </c>
      <c r="W169" t="s">
        <v>44</v>
      </c>
      <c r="X169" t="s">
        <v>44</v>
      </c>
      <c r="Z169" t="s">
        <v>45</v>
      </c>
      <c r="AA169" t="s">
        <v>46</v>
      </c>
      <c r="AB169" t="s">
        <v>46</v>
      </c>
      <c r="AC169" t="s">
        <v>40</v>
      </c>
    </row>
    <row r="170" spans="1:29" ht="14.4" x14ac:dyDescent="0.3">
      <c r="A170">
        <v>168</v>
      </c>
      <c r="B170" t="s">
        <v>241</v>
      </c>
      <c r="C170" t="s">
        <v>277</v>
      </c>
      <c r="D170" t="s">
        <v>40</v>
      </c>
      <c r="E170" t="s">
        <v>40</v>
      </c>
      <c r="F170" t="s">
        <v>53</v>
      </c>
      <c r="G170" t="s">
        <v>40</v>
      </c>
      <c r="H170" s="26">
        <v>43466</v>
      </c>
      <c r="I170" t="s">
        <v>54</v>
      </c>
      <c r="J170" t="s">
        <v>55</v>
      </c>
      <c r="K170" t="str">
        <f>IF(Table2[[#This Row],[Basis of Material Classification (System Side)*]]="Field inspection","Yes","No")</f>
        <v>No</v>
      </c>
      <c r="O170" t="s">
        <v>41</v>
      </c>
      <c r="P170" s="13">
        <v>28126</v>
      </c>
      <c r="Q170" s="16" t="str">
        <f>Table2[[#This Row],[Service Line Size (inches) (System Side)]]</f>
        <v>3/4</v>
      </c>
      <c r="R170" t="s">
        <v>49</v>
      </c>
      <c r="S170" t="str">
        <f>IF(Table2[[#This Row],[Basis of Material Classification (Customer Side)*]]="Field inspection","Yes","No")</f>
        <v>No</v>
      </c>
      <c r="V170" t="s">
        <v>50</v>
      </c>
      <c r="W170" t="s">
        <v>44</v>
      </c>
      <c r="X170" t="s">
        <v>44</v>
      </c>
      <c r="Z170" t="s">
        <v>58</v>
      </c>
      <c r="AA170" t="s">
        <v>46</v>
      </c>
      <c r="AB170" t="s">
        <v>46</v>
      </c>
      <c r="AC170" t="s">
        <v>40</v>
      </c>
    </row>
    <row r="171" spans="1:29" ht="14.4" x14ac:dyDescent="0.3">
      <c r="A171">
        <v>169</v>
      </c>
      <c r="B171" t="s">
        <v>242</v>
      </c>
      <c r="C171" t="s">
        <v>277</v>
      </c>
      <c r="D171" t="s">
        <v>40</v>
      </c>
      <c r="E171" t="s">
        <v>40</v>
      </c>
      <c r="F171" t="s">
        <v>53</v>
      </c>
      <c r="G171" t="s">
        <v>40</v>
      </c>
      <c r="H171" s="26">
        <v>43466</v>
      </c>
      <c r="I171" t="s">
        <v>54</v>
      </c>
      <c r="J171" t="s">
        <v>55</v>
      </c>
      <c r="K171" t="str">
        <f>IF(Table2[[#This Row],[Basis of Material Classification (System Side)*]]="Field inspection","Yes","No")</f>
        <v>No</v>
      </c>
      <c r="O171" t="s">
        <v>41</v>
      </c>
      <c r="P171" s="4">
        <v>3654</v>
      </c>
      <c r="Q171" s="16" t="str">
        <f>Table2[[#This Row],[Service Line Size (inches) (System Side)]]</f>
        <v>3/4</v>
      </c>
      <c r="R171" t="s">
        <v>49</v>
      </c>
      <c r="S171" t="str">
        <f>IF(Table2[[#This Row],[Basis of Material Classification (Customer Side)*]]="Field inspection","Yes","No")</f>
        <v>No</v>
      </c>
      <c r="V171" t="s">
        <v>50</v>
      </c>
      <c r="W171" t="s">
        <v>44</v>
      </c>
      <c r="X171" t="s">
        <v>44</v>
      </c>
      <c r="Z171" t="s">
        <v>58</v>
      </c>
      <c r="AA171" t="s">
        <v>46</v>
      </c>
      <c r="AB171" t="s">
        <v>46</v>
      </c>
      <c r="AC171" t="s">
        <v>40</v>
      </c>
    </row>
    <row r="172" spans="1:29" ht="14.4" x14ac:dyDescent="0.3">
      <c r="A172">
        <v>170</v>
      </c>
      <c r="B172" t="s">
        <v>243</v>
      </c>
      <c r="C172" t="s">
        <v>277</v>
      </c>
      <c r="D172" t="s">
        <v>40</v>
      </c>
      <c r="E172" t="s">
        <v>40</v>
      </c>
      <c r="F172" t="s">
        <v>53</v>
      </c>
      <c r="G172" t="s">
        <v>40</v>
      </c>
      <c r="H172" s="26">
        <v>43466</v>
      </c>
      <c r="I172" t="s">
        <v>54</v>
      </c>
      <c r="J172" t="s">
        <v>55</v>
      </c>
      <c r="K172" t="str">
        <f>IF(Table2[[#This Row],[Basis of Material Classification (System Side)*]]="Field inspection","Yes","No")</f>
        <v>No</v>
      </c>
      <c r="O172" t="s">
        <v>53</v>
      </c>
      <c r="P172" s="13">
        <v>10959</v>
      </c>
      <c r="Q172" s="16" t="str">
        <f>Table2[[#This Row],[Service Line Size (inches) (System Side)]]</f>
        <v>3/4</v>
      </c>
      <c r="R172" t="s">
        <v>65</v>
      </c>
      <c r="S172" t="str">
        <f>IF(Table2[[#This Row],[Basis of Material Classification (Customer Side)*]]="Field inspection","Yes","No")</f>
        <v>Yes</v>
      </c>
      <c r="T172" t="s">
        <v>71</v>
      </c>
      <c r="U172" s="13">
        <v>45490</v>
      </c>
      <c r="V172" t="s">
        <v>72</v>
      </c>
      <c r="W172" t="s">
        <v>44</v>
      </c>
      <c r="X172" t="s">
        <v>44</v>
      </c>
      <c r="Z172" t="s">
        <v>58</v>
      </c>
      <c r="AA172" t="s">
        <v>46</v>
      </c>
      <c r="AB172" t="s">
        <v>46</v>
      </c>
      <c r="AC172" t="s">
        <v>40</v>
      </c>
    </row>
    <row r="173" spans="1:29" ht="14.4" x14ac:dyDescent="0.3">
      <c r="A173">
        <v>171</v>
      </c>
      <c r="B173" t="s">
        <v>244</v>
      </c>
      <c r="C173" t="s">
        <v>277</v>
      </c>
      <c r="D173" t="s">
        <v>40</v>
      </c>
      <c r="E173" t="s">
        <v>40</v>
      </c>
      <c r="F173" t="s">
        <v>53</v>
      </c>
      <c r="G173" t="s">
        <v>40</v>
      </c>
      <c r="H173" s="26">
        <v>43466</v>
      </c>
      <c r="I173" t="s">
        <v>54</v>
      </c>
      <c r="J173" t="s">
        <v>55</v>
      </c>
      <c r="K173" t="str">
        <f>IF(Table2[[#This Row],[Basis of Material Classification (System Side)*]]="Field inspection","Yes","No")</f>
        <v>No</v>
      </c>
      <c r="O173" t="s">
        <v>41</v>
      </c>
      <c r="P173"/>
      <c r="Q173" s="16" t="str">
        <f>Table2[[#This Row],[Service Line Size (inches) (System Side)]]</f>
        <v>3/4</v>
      </c>
      <c r="R173" t="s">
        <v>49</v>
      </c>
      <c r="S173" t="str">
        <f>IF(Table2[[#This Row],[Basis of Material Classification (Customer Side)*]]="Field inspection","Yes","No")</f>
        <v>No</v>
      </c>
      <c r="V173" t="s">
        <v>50</v>
      </c>
      <c r="W173" t="s">
        <v>44</v>
      </c>
      <c r="X173" t="s">
        <v>44</v>
      </c>
      <c r="Z173" t="s">
        <v>58</v>
      </c>
      <c r="AA173" t="s">
        <v>46</v>
      </c>
      <c r="AB173" t="s">
        <v>46</v>
      </c>
      <c r="AC173" t="s">
        <v>40</v>
      </c>
    </row>
    <row r="174" spans="1:29" ht="14.4" x14ac:dyDescent="0.3">
      <c r="A174">
        <v>172</v>
      </c>
      <c r="B174" t="s">
        <v>245</v>
      </c>
      <c r="C174" t="s">
        <v>277</v>
      </c>
      <c r="D174" t="s">
        <v>40</v>
      </c>
      <c r="E174" t="s">
        <v>40</v>
      </c>
      <c r="F174" t="s">
        <v>41</v>
      </c>
      <c r="G174" t="s">
        <v>40</v>
      </c>
      <c r="H174" s="27"/>
      <c r="I174" t="s">
        <v>42</v>
      </c>
      <c r="J174" t="s">
        <v>49</v>
      </c>
      <c r="K174" t="str">
        <f>IF(Table2[[#This Row],[Basis of Material Classification (System Side)*]]="Field inspection","Yes","No")</f>
        <v>No</v>
      </c>
      <c r="N174" t="s">
        <v>50</v>
      </c>
      <c r="O174" t="s">
        <v>41</v>
      </c>
      <c r="P174" s="13">
        <v>29221</v>
      </c>
      <c r="Q174" s="16" t="str">
        <f>Table2[[#This Row],[Service Line Size (inches) (System Side)]]</f>
        <v>5/8</v>
      </c>
      <c r="R174" t="s">
        <v>43</v>
      </c>
      <c r="S174" t="str">
        <f>IF(Table2[[#This Row],[Basis of Material Classification (Customer Side)*]]="Field inspection","Yes","No")</f>
        <v>No</v>
      </c>
      <c r="V174" t="s">
        <v>43</v>
      </c>
      <c r="W174" t="s">
        <v>44</v>
      </c>
      <c r="X174" t="s">
        <v>44</v>
      </c>
      <c r="Z174" t="s">
        <v>45</v>
      </c>
      <c r="AA174" t="s">
        <v>46</v>
      </c>
      <c r="AB174" t="s">
        <v>46</v>
      </c>
      <c r="AC174" t="s">
        <v>40</v>
      </c>
    </row>
    <row r="175" spans="1:29" ht="14.4" x14ac:dyDescent="0.3">
      <c r="A175">
        <v>173</v>
      </c>
      <c r="B175" t="s">
        <v>246</v>
      </c>
      <c r="C175" t="s">
        <v>277</v>
      </c>
      <c r="D175" t="s">
        <v>40</v>
      </c>
      <c r="E175" t="s">
        <v>40</v>
      </c>
      <c r="F175" t="s">
        <v>41</v>
      </c>
      <c r="G175" t="s">
        <v>40</v>
      </c>
      <c r="H175" s="27"/>
      <c r="I175" t="s">
        <v>42</v>
      </c>
      <c r="J175" t="s">
        <v>49</v>
      </c>
      <c r="K175" t="str">
        <f>IF(Table2[[#This Row],[Basis of Material Classification (System Side)*]]="Field inspection","Yes","No")</f>
        <v>No</v>
      </c>
      <c r="N175" t="s">
        <v>50</v>
      </c>
      <c r="O175" t="s">
        <v>41</v>
      </c>
      <c r="P175" s="13">
        <v>27395</v>
      </c>
      <c r="Q175" s="16" t="str">
        <f>Table2[[#This Row],[Service Line Size (inches) (System Side)]]</f>
        <v>5/8</v>
      </c>
      <c r="R175" t="s">
        <v>49</v>
      </c>
      <c r="S175" t="str">
        <f>IF(Table2[[#This Row],[Basis of Material Classification (Customer Side)*]]="Field inspection","Yes","No")</f>
        <v>No</v>
      </c>
      <c r="V175" t="s">
        <v>50</v>
      </c>
      <c r="W175" t="s">
        <v>44</v>
      </c>
      <c r="X175" t="s">
        <v>44</v>
      </c>
      <c r="Z175" t="s">
        <v>58</v>
      </c>
      <c r="AA175" t="s">
        <v>46</v>
      </c>
      <c r="AB175" t="s">
        <v>46</v>
      </c>
      <c r="AC175" t="s">
        <v>40</v>
      </c>
    </row>
    <row r="176" spans="1:29" ht="14.4" x14ac:dyDescent="0.3">
      <c r="A176">
        <v>174</v>
      </c>
      <c r="B176" t="s">
        <v>247</v>
      </c>
      <c r="C176" t="s">
        <v>277</v>
      </c>
      <c r="D176" t="s">
        <v>40</v>
      </c>
      <c r="E176" t="s">
        <v>40</v>
      </c>
      <c r="F176" t="s">
        <v>41</v>
      </c>
      <c r="G176" t="s">
        <v>40</v>
      </c>
      <c r="H176" s="27"/>
      <c r="I176" t="s">
        <v>54</v>
      </c>
      <c r="J176" t="s">
        <v>49</v>
      </c>
      <c r="K176" t="str">
        <f>IF(Table2[[#This Row],[Basis of Material Classification (System Side)*]]="Field inspection","Yes","No")</f>
        <v>No</v>
      </c>
      <c r="N176" t="s">
        <v>50</v>
      </c>
      <c r="O176" t="s">
        <v>41</v>
      </c>
      <c r="P176" s="13">
        <v>19725</v>
      </c>
      <c r="Q176" s="16" t="str">
        <f>Table2[[#This Row],[Service Line Size (inches) (System Side)]]</f>
        <v>3/4</v>
      </c>
      <c r="R176" t="s">
        <v>49</v>
      </c>
      <c r="S176" t="str">
        <f>IF(Table2[[#This Row],[Basis of Material Classification (Customer Side)*]]="Field inspection","Yes","No")</f>
        <v>No</v>
      </c>
      <c r="V176" t="s">
        <v>50</v>
      </c>
      <c r="W176" t="s">
        <v>44</v>
      </c>
      <c r="X176" t="s">
        <v>44</v>
      </c>
      <c r="Z176" t="s">
        <v>45</v>
      </c>
      <c r="AA176" t="s">
        <v>46</v>
      </c>
      <c r="AB176" t="s">
        <v>46</v>
      </c>
      <c r="AC176" t="s">
        <v>40</v>
      </c>
    </row>
    <row r="177" spans="1:29" ht="14.4" x14ac:dyDescent="0.3">
      <c r="A177">
        <v>175</v>
      </c>
      <c r="B177" t="s">
        <v>248</v>
      </c>
      <c r="C177" t="s">
        <v>277</v>
      </c>
      <c r="D177" t="s">
        <v>40</v>
      </c>
      <c r="E177" t="s">
        <v>40</v>
      </c>
      <c r="F177" t="s">
        <v>41</v>
      </c>
      <c r="G177" t="s">
        <v>40</v>
      </c>
      <c r="H177" s="27"/>
      <c r="I177" t="s">
        <v>42</v>
      </c>
      <c r="J177" t="s">
        <v>49</v>
      </c>
      <c r="K177" t="str">
        <f>IF(Table2[[#This Row],[Basis of Material Classification (System Side)*]]="Field inspection","Yes","No")</f>
        <v>No</v>
      </c>
      <c r="N177" t="s">
        <v>50</v>
      </c>
      <c r="O177" t="s">
        <v>41</v>
      </c>
      <c r="P177" s="13">
        <v>23377</v>
      </c>
      <c r="Q177" s="16" t="str">
        <f>Table2[[#This Row],[Service Line Size (inches) (System Side)]]</f>
        <v>5/8</v>
      </c>
      <c r="R177" t="s">
        <v>49</v>
      </c>
      <c r="S177" t="str">
        <f>IF(Table2[[#This Row],[Basis of Material Classification (Customer Side)*]]="Field inspection","Yes","No")</f>
        <v>No</v>
      </c>
      <c r="V177" t="s">
        <v>50</v>
      </c>
      <c r="W177" t="s">
        <v>44</v>
      </c>
      <c r="X177" t="s">
        <v>44</v>
      </c>
      <c r="Z177" t="s">
        <v>58</v>
      </c>
      <c r="AA177" t="s">
        <v>46</v>
      </c>
      <c r="AB177" t="s">
        <v>46</v>
      </c>
      <c r="AC177" t="s">
        <v>40</v>
      </c>
    </row>
    <row r="178" spans="1:29" ht="14.4" x14ac:dyDescent="0.3">
      <c r="A178">
        <v>176</v>
      </c>
      <c r="B178" t="s">
        <v>249</v>
      </c>
      <c r="C178" t="s">
        <v>277</v>
      </c>
      <c r="D178" t="s">
        <v>40</v>
      </c>
      <c r="E178" t="s">
        <v>40</v>
      </c>
      <c r="F178" t="s">
        <v>53</v>
      </c>
      <c r="G178" t="s">
        <v>40</v>
      </c>
      <c r="H178" s="26">
        <v>43466</v>
      </c>
      <c r="I178" t="s">
        <v>54</v>
      </c>
      <c r="J178" t="s">
        <v>55</v>
      </c>
      <c r="K178" t="str">
        <f>IF(Table2[[#This Row],[Basis of Material Classification (System Side)*]]="Field inspection","Yes","No")</f>
        <v>No</v>
      </c>
      <c r="O178" t="s">
        <v>41</v>
      </c>
      <c r="P178" s="13">
        <v>33239</v>
      </c>
      <c r="Q178" s="16" t="str">
        <f>Table2[[#This Row],[Service Line Size (inches) (System Side)]]</f>
        <v>3/4</v>
      </c>
      <c r="R178" t="s">
        <v>43</v>
      </c>
      <c r="S178" t="str">
        <f>IF(Table2[[#This Row],[Basis of Material Classification (Customer Side)*]]="Field inspection","Yes","No")</f>
        <v>No</v>
      </c>
      <c r="V178" t="s">
        <v>43</v>
      </c>
      <c r="W178" t="s">
        <v>44</v>
      </c>
      <c r="X178" t="s">
        <v>44</v>
      </c>
      <c r="Z178" t="s">
        <v>45</v>
      </c>
      <c r="AA178" t="s">
        <v>46</v>
      </c>
      <c r="AB178" t="s">
        <v>46</v>
      </c>
      <c r="AC178" t="s">
        <v>40</v>
      </c>
    </row>
    <row r="179" spans="1:29" ht="14.4" x14ac:dyDescent="0.3">
      <c r="A179">
        <v>177</v>
      </c>
      <c r="B179" t="s">
        <v>250</v>
      </c>
      <c r="C179" t="s">
        <v>277</v>
      </c>
      <c r="D179" t="s">
        <v>40</v>
      </c>
      <c r="E179" t="s">
        <v>40</v>
      </c>
      <c r="F179" t="s">
        <v>53</v>
      </c>
      <c r="G179" t="s">
        <v>40</v>
      </c>
      <c r="H179" s="26">
        <v>43466</v>
      </c>
      <c r="I179" t="s">
        <v>54</v>
      </c>
      <c r="J179" t="s">
        <v>55</v>
      </c>
      <c r="K179" t="str">
        <f>IF(Table2[[#This Row],[Basis of Material Classification (System Side)*]]="Field inspection","Yes","No")</f>
        <v>No</v>
      </c>
      <c r="O179" t="s">
        <v>41</v>
      </c>
      <c r="P179" s="13">
        <v>1</v>
      </c>
      <c r="Q179" s="16" t="str">
        <f>Table2[[#This Row],[Service Line Size (inches) (System Side)]]</f>
        <v>3/4</v>
      </c>
      <c r="R179" t="s">
        <v>49</v>
      </c>
      <c r="S179" t="str">
        <f>IF(Table2[[#This Row],[Basis of Material Classification (Customer Side)*]]="Field inspection","Yes","No")</f>
        <v>No</v>
      </c>
      <c r="V179" t="s">
        <v>50</v>
      </c>
      <c r="W179" t="s">
        <v>44</v>
      </c>
      <c r="X179" t="s">
        <v>44</v>
      </c>
      <c r="Z179" t="s">
        <v>45</v>
      </c>
      <c r="AA179" t="s">
        <v>46</v>
      </c>
      <c r="AB179" t="s">
        <v>46</v>
      </c>
      <c r="AC179" t="s">
        <v>40</v>
      </c>
    </row>
    <row r="180" spans="1:29" ht="14.4" x14ac:dyDescent="0.3">
      <c r="A180">
        <v>178</v>
      </c>
      <c r="B180" t="s">
        <v>251</v>
      </c>
      <c r="C180" t="s">
        <v>277</v>
      </c>
      <c r="D180" t="s">
        <v>40</v>
      </c>
      <c r="E180" t="s">
        <v>40</v>
      </c>
      <c r="F180" t="s">
        <v>41</v>
      </c>
      <c r="G180" t="s">
        <v>40</v>
      </c>
      <c r="H180" s="27"/>
      <c r="I180" t="s">
        <v>42</v>
      </c>
      <c r="J180" t="s">
        <v>49</v>
      </c>
      <c r="K180" t="str">
        <f>IF(Table2[[#This Row],[Basis of Material Classification (System Side)*]]="Field inspection","Yes","No")</f>
        <v>No</v>
      </c>
      <c r="N180" t="s">
        <v>50</v>
      </c>
      <c r="O180" t="s">
        <v>41</v>
      </c>
      <c r="P180" s="13">
        <v>35431</v>
      </c>
      <c r="Q180" s="16" t="str">
        <f>Table2[[#This Row],[Service Line Size (inches) (System Side)]]</f>
        <v>5/8</v>
      </c>
      <c r="R180" t="s">
        <v>43</v>
      </c>
      <c r="S180" t="str">
        <f>IF(Table2[[#This Row],[Basis of Material Classification (Customer Side)*]]="Field inspection","Yes","No")</f>
        <v>No</v>
      </c>
      <c r="V180" t="s">
        <v>43</v>
      </c>
      <c r="W180" t="s">
        <v>44</v>
      </c>
      <c r="X180" t="s">
        <v>44</v>
      </c>
      <c r="Z180" t="s">
        <v>58</v>
      </c>
      <c r="AA180" t="s">
        <v>46</v>
      </c>
      <c r="AB180" t="s">
        <v>46</v>
      </c>
      <c r="AC180" t="s">
        <v>40</v>
      </c>
    </row>
    <row r="181" spans="1:29" ht="14.4" x14ac:dyDescent="0.3">
      <c r="A181">
        <v>179</v>
      </c>
      <c r="B181" t="s">
        <v>252</v>
      </c>
      <c r="C181" t="s">
        <v>277</v>
      </c>
      <c r="D181" t="s">
        <v>40</v>
      </c>
      <c r="E181" t="s">
        <v>40</v>
      </c>
      <c r="F181" t="s">
        <v>41</v>
      </c>
      <c r="G181" t="s">
        <v>40</v>
      </c>
      <c r="H181" s="27"/>
      <c r="I181" t="s">
        <v>42</v>
      </c>
      <c r="J181" t="s">
        <v>49</v>
      </c>
      <c r="K181" t="str">
        <f>IF(Table2[[#This Row],[Basis of Material Classification (System Side)*]]="Field inspection","Yes","No")</f>
        <v>No</v>
      </c>
      <c r="N181" t="s">
        <v>50</v>
      </c>
      <c r="O181" t="s">
        <v>70</v>
      </c>
      <c r="P181" s="13">
        <v>25204</v>
      </c>
      <c r="Q181" s="16" t="str">
        <f>Table2[[#This Row],[Service Line Size (inches) (System Side)]]</f>
        <v>5/8</v>
      </c>
      <c r="R181" t="s">
        <v>65</v>
      </c>
      <c r="S181" t="str">
        <f>IF(Table2[[#This Row],[Basis of Material Classification (Customer Side)*]]="Field inspection","Yes","No")</f>
        <v>Yes</v>
      </c>
      <c r="T181" t="s">
        <v>71</v>
      </c>
      <c r="U181" s="13">
        <v>45490</v>
      </c>
      <c r="V181" t="s">
        <v>72</v>
      </c>
      <c r="W181" t="s">
        <v>44</v>
      </c>
      <c r="X181" t="s">
        <v>44</v>
      </c>
      <c r="Z181" t="s">
        <v>45</v>
      </c>
      <c r="AA181" t="s">
        <v>46</v>
      </c>
      <c r="AB181" t="s">
        <v>46</v>
      </c>
      <c r="AC181" t="s">
        <v>40</v>
      </c>
    </row>
    <row r="182" spans="1:29" ht="14.4" x14ac:dyDescent="0.3">
      <c r="A182">
        <v>180</v>
      </c>
      <c r="B182" t="s">
        <v>253</v>
      </c>
      <c r="C182" t="s">
        <v>277</v>
      </c>
      <c r="D182" t="s">
        <v>40</v>
      </c>
      <c r="E182" t="s">
        <v>40</v>
      </c>
      <c r="F182" t="s">
        <v>41</v>
      </c>
      <c r="G182" t="s">
        <v>40</v>
      </c>
      <c r="H182" s="27"/>
      <c r="I182" t="s">
        <v>42</v>
      </c>
      <c r="J182" t="s">
        <v>49</v>
      </c>
      <c r="K182" t="str">
        <f>IF(Table2[[#This Row],[Basis of Material Classification (System Side)*]]="Field inspection","Yes","No")</f>
        <v>No</v>
      </c>
      <c r="N182" t="s">
        <v>50</v>
      </c>
      <c r="O182" t="s">
        <v>41</v>
      </c>
      <c r="P182" s="13">
        <v>27030</v>
      </c>
      <c r="Q182" s="16" t="str">
        <f>Table2[[#This Row],[Service Line Size (inches) (System Side)]]</f>
        <v>5/8</v>
      </c>
      <c r="R182" t="s">
        <v>49</v>
      </c>
      <c r="S182" t="str">
        <f>IF(Table2[[#This Row],[Basis of Material Classification (Customer Side)*]]="Field inspection","Yes","No")</f>
        <v>No</v>
      </c>
      <c r="V182" t="s">
        <v>50</v>
      </c>
      <c r="W182" t="s">
        <v>44</v>
      </c>
      <c r="X182" t="s">
        <v>44</v>
      </c>
      <c r="Z182" t="s">
        <v>45</v>
      </c>
      <c r="AA182" t="s">
        <v>46</v>
      </c>
      <c r="AB182" t="s">
        <v>46</v>
      </c>
      <c r="AC182" t="s">
        <v>40</v>
      </c>
    </row>
    <row r="183" spans="1:29" ht="14.4" x14ac:dyDescent="0.3">
      <c r="A183">
        <v>181</v>
      </c>
      <c r="B183" t="s">
        <v>254</v>
      </c>
      <c r="C183" t="s">
        <v>277</v>
      </c>
      <c r="D183" t="s">
        <v>40</v>
      </c>
      <c r="E183" t="s">
        <v>40</v>
      </c>
      <c r="F183" t="s">
        <v>41</v>
      </c>
      <c r="G183" t="s">
        <v>40</v>
      </c>
      <c r="H183" s="27"/>
      <c r="I183" t="s">
        <v>42</v>
      </c>
      <c r="J183" t="s">
        <v>49</v>
      </c>
      <c r="K183" t="str">
        <f>IF(Table2[[#This Row],[Basis of Material Classification (System Side)*]]="Field inspection","Yes","No")</f>
        <v>No</v>
      </c>
      <c r="N183" t="s">
        <v>50</v>
      </c>
      <c r="O183" t="s">
        <v>41</v>
      </c>
      <c r="P183" s="13">
        <v>29221</v>
      </c>
      <c r="Q183" s="16" t="str">
        <f>Table2[[#This Row],[Service Line Size (inches) (System Side)]]</f>
        <v>5/8</v>
      </c>
      <c r="R183" t="s">
        <v>43</v>
      </c>
      <c r="S183" t="str">
        <f>IF(Table2[[#This Row],[Basis of Material Classification (Customer Side)*]]="Field inspection","Yes","No")</f>
        <v>No</v>
      </c>
      <c r="V183" t="s">
        <v>43</v>
      </c>
      <c r="W183" t="s">
        <v>44</v>
      </c>
      <c r="X183" t="s">
        <v>44</v>
      </c>
      <c r="Z183" t="s">
        <v>45</v>
      </c>
      <c r="AA183" t="s">
        <v>46</v>
      </c>
      <c r="AB183" t="s">
        <v>46</v>
      </c>
      <c r="AC183" t="s">
        <v>40</v>
      </c>
    </row>
    <row r="184" spans="1:29" ht="14.4" x14ac:dyDescent="0.3">
      <c r="A184">
        <v>182</v>
      </c>
      <c r="B184" t="s">
        <v>255</v>
      </c>
      <c r="C184" t="s">
        <v>277</v>
      </c>
      <c r="D184" t="s">
        <v>40</v>
      </c>
      <c r="E184" t="s">
        <v>40</v>
      </c>
      <c r="F184" t="s">
        <v>41</v>
      </c>
      <c r="G184" t="s">
        <v>40</v>
      </c>
      <c r="H184" s="26">
        <v>27395</v>
      </c>
      <c r="I184" t="s">
        <v>42</v>
      </c>
      <c r="J184" t="s">
        <v>49</v>
      </c>
      <c r="K184" t="str">
        <f>IF(Table2[[#This Row],[Basis of Material Classification (System Side)*]]="Field inspection","Yes","No")</f>
        <v>No</v>
      </c>
      <c r="N184" t="s">
        <v>50</v>
      </c>
      <c r="O184" t="s">
        <v>41</v>
      </c>
      <c r="P184" s="13">
        <v>27395</v>
      </c>
      <c r="Q184" s="16" t="str">
        <f>Table2[[#This Row],[Service Line Size (inches) (System Side)]]</f>
        <v>5/8</v>
      </c>
      <c r="R184" t="s">
        <v>49</v>
      </c>
      <c r="S184" t="str">
        <f>IF(Table2[[#This Row],[Basis of Material Classification (Customer Side)*]]="Field inspection","Yes","No")</f>
        <v>No</v>
      </c>
      <c r="V184" t="s">
        <v>50</v>
      </c>
      <c r="W184" t="s">
        <v>44</v>
      </c>
      <c r="X184" t="s">
        <v>44</v>
      </c>
      <c r="Z184" t="s">
        <v>45</v>
      </c>
      <c r="AA184" t="s">
        <v>46</v>
      </c>
      <c r="AB184" t="s">
        <v>46</v>
      </c>
      <c r="AC184" t="s">
        <v>40</v>
      </c>
    </row>
    <row r="185" spans="1:29" ht="14.4" x14ac:dyDescent="0.3">
      <c r="A185">
        <v>183</v>
      </c>
      <c r="B185" t="s">
        <v>256</v>
      </c>
      <c r="C185" t="s">
        <v>277</v>
      </c>
      <c r="D185" t="s">
        <v>40</v>
      </c>
      <c r="E185" t="s">
        <v>40</v>
      </c>
      <c r="F185" t="s">
        <v>41</v>
      </c>
      <c r="G185" t="s">
        <v>40</v>
      </c>
      <c r="H185" s="27"/>
      <c r="I185" t="s">
        <v>42</v>
      </c>
      <c r="J185" t="s">
        <v>49</v>
      </c>
      <c r="K185" t="str">
        <f>IF(Table2[[#This Row],[Basis of Material Classification (System Side)*]]="Field inspection","Yes","No")</f>
        <v>No</v>
      </c>
      <c r="N185" t="s">
        <v>50</v>
      </c>
      <c r="O185" t="s">
        <v>41</v>
      </c>
      <c r="P185" s="13">
        <v>44197</v>
      </c>
      <c r="Q185" s="16" t="str">
        <f>Table2[[#This Row],[Service Line Size (inches) (System Side)]]</f>
        <v>5/8</v>
      </c>
      <c r="R185" t="s">
        <v>43</v>
      </c>
      <c r="S185" t="str">
        <f>IF(Table2[[#This Row],[Basis of Material Classification (Customer Side)*]]="Field inspection","Yes","No")</f>
        <v>No</v>
      </c>
      <c r="V185" t="s">
        <v>43</v>
      </c>
      <c r="W185" t="s">
        <v>44</v>
      </c>
      <c r="X185" t="s">
        <v>44</v>
      </c>
      <c r="Z185" t="s">
        <v>45</v>
      </c>
      <c r="AA185" t="s">
        <v>46</v>
      </c>
      <c r="AB185" t="s">
        <v>46</v>
      </c>
      <c r="AC185" t="s">
        <v>40</v>
      </c>
    </row>
    <row r="186" spans="1:29" ht="14.4" x14ac:dyDescent="0.3">
      <c r="A186">
        <v>184</v>
      </c>
      <c r="B186" t="s">
        <v>257</v>
      </c>
      <c r="C186" t="s">
        <v>277</v>
      </c>
      <c r="D186" t="s">
        <v>40</v>
      </c>
      <c r="E186" t="s">
        <v>40</v>
      </c>
      <c r="F186" t="s">
        <v>41</v>
      </c>
      <c r="G186" t="s">
        <v>40</v>
      </c>
      <c r="H186" s="26">
        <v>28126</v>
      </c>
      <c r="I186" t="s">
        <v>42</v>
      </c>
      <c r="J186" t="s">
        <v>49</v>
      </c>
      <c r="K186" t="str">
        <f>IF(Table2[[#This Row],[Basis of Material Classification (System Side)*]]="Field inspection","Yes","No")</f>
        <v>No</v>
      </c>
      <c r="N186" t="s">
        <v>50</v>
      </c>
      <c r="O186" t="s">
        <v>41</v>
      </c>
      <c r="P186" s="13">
        <v>21916</v>
      </c>
      <c r="Q186" s="16" t="str">
        <f>Table2[[#This Row],[Service Line Size (inches) (System Side)]]</f>
        <v>5/8</v>
      </c>
      <c r="R186" t="s">
        <v>49</v>
      </c>
      <c r="S186" t="str">
        <f>IF(Table2[[#This Row],[Basis of Material Classification (Customer Side)*]]="Field inspection","Yes","No")</f>
        <v>No</v>
      </c>
      <c r="V186" t="s">
        <v>50</v>
      </c>
      <c r="W186" t="s">
        <v>44</v>
      </c>
      <c r="X186" t="s">
        <v>44</v>
      </c>
      <c r="Z186" t="s">
        <v>45</v>
      </c>
      <c r="AA186" t="s">
        <v>46</v>
      </c>
      <c r="AB186" t="s">
        <v>46</v>
      </c>
      <c r="AC186" t="s">
        <v>40</v>
      </c>
    </row>
    <row r="187" spans="1:29" ht="14.4" x14ac:dyDescent="0.3">
      <c r="A187">
        <v>185</v>
      </c>
      <c r="B187" t="s">
        <v>258</v>
      </c>
      <c r="C187" t="s">
        <v>277</v>
      </c>
      <c r="D187" t="s">
        <v>40</v>
      </c>
      <c r="E187" t="s">
        <v>40</v>
      </c>
      <c r="F187" t="s">
        <v>41</v>
      </c>
      <c r="G187" t="s">
        <v>40</v>
      </c>
      <c r="H187" s="26">
        <v>28126</v>
      </c>
      <c r="I187" t="s">
        <v>42</v>
      </c>
      <c r="J187" t="s">
        <v>49</v>
      </c>
      <c r="K187" t="str">
        <f>IF(Table2[[#This Row],[Basis of Material Classification (System Side)*]]="Field inspection","Yes","No")</f>
        <v>No</v>
      </c>
      <c r="N187" t="s">
        <v>50</v>
      </c>
      <c r="O187" t="s">
        <v>41</v>
      </c>
      <c r="P187" s="13">
        <v>21916</v>
      </c>
      <c r="Q187" s="16" t="str">
        <f>Table2[[#This Row],[Service Line Size (inches) (System Side)]]</f>
        <v>5/8</v>
      </c>
      <c r="R187" t="s">
        <v>49</v>
      </c>
      <c r="S187" t="str">
        <f>IF(Table2[[#This Row],[Basis of Material Classification (Customer Side)*]]="Field inspection","Yes","No")</f>
        <v>No</v>
      </c>
      <c r="V187" t="s">
        <v>50</v>
      </c>
      <c r="W187" t="s">
        <v>44</v>
      </c>
      <c r="X187" t="s">
        <v>44</v>
      </c>
      <c r="Z187" t="s">
        <v>45</v>
      </c>
      <c r="AA187" t="s">
        <v>46</v>
      </c>
      <c r="AB187" t="s">
        <v>46</v>
      </c>
      <c r="AC187" t="s">
        <v>40</v>
      </c>
    </row>
    <row r="188" spans="1:29" ht="14.4" x14ac:dyDescent="0.3">
      <c r="A188">
        <v>186</v>
      </c>
      <c r="B188" t="s">
        <v>259</v>
      </c>
      <c r="C188" t="s">
        <v>277</v>
      </c>
      <c r="D188" t="s">
        <v>40</v>
      </c>
      <c r="E188" t="s">
        <v>40</v>
      </c>
      <c r="F188" t="s">
        <v>41</v>
      </c>
      <c r="G188" t="s">
        <v>40</v>
      </c>
      <c r="H188" s="26">
        <v>28126</v>
      </c>
      <c r="I188" t="s">
        <v>42</v>
      </c>
      <c r="J188" t="s">
        <v>49</v>
      </c>
      <c r="K188" t="str">
        <f>IF(Table2[[#This Row],[Basis of Material Classification (System Side)*]]="Field inspection","Yes","No")</f>
        <v>No</v>
      </c>
      <c r="N188" t="s">
        <v>50</v>
      </c>
      <c r="O188" t="s">
        <v>41</v>
      </c>
      <c r="P188" s="13">
        <v>18264</v>
      </c>
      <c r="Q188" s="16" t="str">
        <f>Table2[[#This Row],[Service Line Size (inches) (System Side)]]</f>
        <v>5/8</v>
      </c>
      <c r="R188" t="s">
        <v>49</v>
      </c>
      <c r="S188" t="str">
        <f>IF(Table2[[#This Row],[Basis of Material Classification (Customer Side)*]]="Field inspection","Yes","No")</f>
        <v>No</v>
      </c>
      <c r="V188" t="s">
        <v>50</v>
      </c>
      <c r="W188" t="s">
        <v>44</v>
      </c>
      <c r="X188" t="s">
        <v>44</v>
      </c>
      <c r="Z188" t="s">
        <v>45</v>
      </c>
      <c r="AA188" t="s">
        <v>46</v>
      </c>
      <c r="AB188" t="s">
        <v>46</v>
      </c>
      <c r="AC188" t="s">
        <v>40</v>
      </c>
    </row>
    <row r="189" spans="1:29" ht="14.4" x14ac:dyDescent="0.3">
      <c r="A189">
        <v>187</v>
      </c>
      <c r="B189" t="s">
        <v>260</v>
      </c>
      <c r="C189" t="s">
        <v>277</v>
      </c>
      <c r="D189" t="s">
        <v>40</v>
      </c>
      <c r="E189" t="s">
        <v>40</v>
      </c>
      <c r="F189" t="s">
        <v>53</v>
      </c>
      <c r="G189" t="s">
        <v>40</v>
      </c>
      <c r="H189" s="26">
        <v>21186</v>
      </c>
      <c r="I189" t="s">
        <v>42</v>
      </c>
      <c r="J189" t="s">
        <v>55</v>
      </c>
      <c r="K189" t="str">
        <f>IF(Table2[[#This Row],[Basis of Material Classification (System Side)*]]="Field inspection","Yes","No")</f>
        <v>No</v>
      </c>
      <c r="O189" t="s">
        <v>41</v>
      </c>
      <c r="P189" s="13">
        <v>21916</v>
      </c>
      <c r="Q189" s="16" t="str">
        <f>Table2[[#This Row],[Service Line Size (inches) (System Side)]]</f>
        <v>5/8</v>
      </c>
      <c r="R189" t="s">
        <v>49</v>
      </c>
      <c r="S189" t="str">
        <f>IF(Table2[[#This Row],[Basis of Material Classification (Customer Side)*]]="Field inspection","Yes","No")</f>
        <v>No</v>
      </c>
      <c r="V189" t="s">
        <v>50</v>
      </c>
      <c r="W189" t="s">
        <v>44</v>
      </c>
      <c r="X189" t="s">
        <v>44</v>
      </c>
      <c r="Z189" t="s">
        <v>45</v>
      </c>
      <c r="AA189" t="s">
        <v>46</v>
      </c>
      <c r="AB189" t="s">
        <v>46</v>
      </c>
      <c r="AC189" t="s">
        <v>40</v>
      </c>
    </row>
    <row r="190" spans="1:29" ht="14.4" x14ac:dyDescent="0.3">
      <c r="A190">
        <v>188</v>
      </c>
      <c r="B190" t="s">
        <v>261</v>
      </c>
      <c r="C190" t="s">
        <v>277</v>
      </c>
      <c r="D190" t="s">
        <v>40</v>
      </c>
      <c r="E190" t="s">
        <v>40</v>
      </c>
      <c r="F190" t="s">
        <v>41</v>
      </c>
      <c r="G190" t="s">
        <v>40</v>
      </c>
      <c r="H190" s="26">
        <v>28126</v>
      </c>
      <c r="I190" t="s">
        <v>42</v>
      </c>
      <c r="J190" t="s">
        <v>49</v>
      </c>
      <c r="K190" t="str">
        <f>IF(Table2[[#This Row],[Basis of Material Classification (System Side)*]]="Field inspection","Yes","No")</f>
        <v>No</v>
      </c>
      <c r="N190" t="s">
        <v>50</v>
      </c>
      <c r="O190" t="s">
        <v>41</v>
      </c>
      <c r="P190" s="13" t="s">
        <v>262</v>
      </c>
      <c r="Q190" s="16" t="str">
        <f>Table2[[#This Row],[Service Line Size (inches) (System Side)]]</f>
        <v>5/8</v>
      </c>
      <c r="R190" t="s">
        <v>49</v>
      </c>
      <c r="S190" t="str">
        <f>IF(Table2[[#This Row],[Basis of Material Classification (Customer Side)*]]="Field inspection","Yes","No")</f>
        <v>No</v>
      </c>
      <c r="V190" t="s">
        <v>50</v>
      </c>
      <c r="W190" t="s">
        <v>44</v>
      </c>
      <c r="X190" t="s">
        <v>44</v>
      </c>
      <c r="Z190" t="s">
        <v>45</v>
      </c>
      <c r="AA190" t="s">
        <v>46</v>
      </c>
      <c r="AB190" t="s">
        <v>46</v>
      </c>
      <c r="AC190" t="s">
        <v>40</v>
      </c>
    </row>
    <row r="191" spans="1:29" ht="14.4" x14ac:dyDescent="0.3">
      <c r="A191">
        <v>189</v>
      </c>
      <c r="B191" t="s">
        <v>263</v>
      </c>
      <c r="C191" t="s">
        <v>277</v>
      </c>
      <c r="D191" t="s">
        <v>40</v>
      </c>
      <c r="E191" t="s">
        <v>40</v>
      </c>
      <c r="F191" t="s">
        <v>41</v>
      </c>
      <c r="G191" t="s">
        <v>40</v>
      </c>
      <c r="H191" s="26">
        <v>28126</v>
      </c>
      <c r="I191" t="s">
        <v>42</v>
      </c>
      <c r="J191" t="s">
        <v>49</v>
      </c>
      <c r="K191" t="str">
        <f>IF(Table2[[#This Row],[Basis of Material Classification (System Side)*]]="Field inspection","Yes","No")</f>
        <v>No</v>
      </c>
      <c r="N191" t="s">
        <v>50</v>
      </c>
      <c r="O191" t="s">
        <v>41</v>
      </c>
      <c r="P191" s="13">
        <v>43831</v>
      </c>
      <c r="Q191" s="16" t="str">
        <f>Table2[[#This Row],[Service Line Size (inches) (System Side)]]</f>
        <v>5/8</v>
      </c>
      <c r="R191" t="s">
        <v>43</v>
      </c>
      <c r="S191" t="str">
        <f>IF(Table2[[#This Row],[Basis of Material Classification (Customer Side)*]]="Field inspection","Yes","No")</f>
        <v>No</v>
      </c>
      <c r="V191" t="s">
        <v>43</v>
      </c>
      <c r="W191" t="s">
        <v>44</v>
      </c>
      <c r="X191" t="s">
        <v>44</v>
      </c>
      <c r="Z191" t="s">
        <v>45</v>
      </c>
      <c r="AA191" t="s">
        <v>46</v>
      </c>
      <c r="AB191" t="s">
        <v>46</v>
      </c>
      <c r="AC191" t="s">
        <v>40</v>
      </c>
    </row>
    <row r="192" spans="1:29" ht="14.4" x14ac:dyDescent="0.3">
      <c r="A192">
        <v>190</v>
      </c>
      <c r="B192" t="s">
        <v>264</v>
      </c>
      <c r="C192" t="s">
        <v>277</v>
      </c>
      <c r="D192" t="s">
        <v>40</v>
      </c>
      <c r="E192" t="s">
        <v>40</v>
      </c>
      <c r="F192" t="s">
        <v>41</v>
      </c>
      <c r="G192" t="s">
        <v>40</v>
      </c>
      <c r="H192" s="27"/>
      <c r="I192" t="s">
        <v>42</v>
      </c>
      <c r="J192" t="s">
        <v>49</v>
      </c>
      <c r="K192" t="str">
        <f>IF(Table2[[#This Row],[Basis of Material Classification (System Side)*]]="Field inspection","Yes","No")</f>
        <v>No</v>
      </c>
      <c r="N192" t="s">
        <v>50</v>
      </c>
      <c r="O192" t="s">
        <v>41</v>
      </c>
      <c r="P192" s="13">
        <v>10959</v>
      </c>
      <c r="Q192" s="16" t="str">
        <f>Table2[[#This Row],[Service Line Size (inches) (System Side)]]</f>
        <v>5/8</v>
      </c>
      <c r="R192" t="s">
        <v>49</v>
      </c>
      <c r="S192" t="str">
        <f>IF(Table2[[#This Row],[Basis of Material Classification (Customer Side)*]]="Field inspection","Yes","No")</f>
        <v>No</v>
      </c>
      <c r="V192" t="s">
        <v>50</v>
      </c>
      <c r="W192" t="s">
        <v>44</v>
      </c>
      <c r="X192" t="s">
        <v>44</v>
      </c>
      <c r="Z192" t="s">
        <v>58</v>
      </c>
      <c r="AA192" t="s">
        <v>46</v>
      </c>
      <c r="AB192" t="s">
        <v>46</v>
      </c>
      <c r="AC192" t="s">
        <v>40</v>
      </c>
    </row>
    <row r="193" spans="1:29" ht="14.4" x14ac:dyDescent="0.3">
      <c r="A193">
        <v>191</v>
      </c>
      <c r="B193" t="s">
        <v>265</v>
      </c>
      <c r="C193" t="s">
        <v>277</v>
      </c>
      <c r="D193" t="s">
        <v>40</v>
      </c>
      <c r="E193" t="s">
        <v>40</v>
      </c>
      <c r="F193" t="s">
        <v>41</v>
      </c>
      <c r="G193" t="s">
        <v>40</v>
      </c>
      <c r="H193" s="26">
        <v>37987</v>
      </c>
      <c r="I193" t="s">
        <v>42</v>
      </c>
      <c r="J193" t="s">
        <v>43</v>
      </c>
      <c r="K193" t="str">
        <f>IF(Table2[[#This Row],[Basis of Material Classification (System Side)*]]="Field inspection","Yes","No")</f>
        <v>No</v>
      </c>
      <c r="N193" t="str">
        <f>Table2[[#This Row],[Basis of Material Classification (System Side)*]]</f>
        <v>Installation date after lead ban</v>
      </c>
      <c r="O193" t="s">
        <v>41</v>
      </c>
      <c r="P193" s="13">
        <v>25934</v>
      </c>
      <c r="Q193" s="16" t="str">
        <f>Table2[[#This Row],[Service Line Size (inches) (System Side)]]</f>
        <v>5/8</v>
      </c>
      <c r="R193" t="s">
        <v>49</v>
      </c>
      <c r="S193" t="str">
        <f>IF(Table2[[#This Row],[Basis of Material Classification (Customer Side)*]]="Field inspection","Yes","No")</f>
        <v>No</v>
      </c>
      <c r="V193" t="s">
        <v>50</v>
      </c>
      <c r="W193" t="s">
        <v>44</v>
      </c>
      <c r="X193" t="s">
        <v>44</v>
      </c>
      <c r="Z193" t="s">
        <v>58</v>
      </c>
      <c r="AA193" t="s">
        <v>46</v>
      </c>
      <c r="AB193" t="s">
        <v>46</v>
      </c>
      <c r="AC193" t="s">
        <v>40</v>
      </c>
    </row>
    <row r="194" spans="1:29" ht="14.4" x14ac:dyDescent="0.3">
      <c r="A194">
        <v>192</v>
      </c>
      <c r="B194" t="s">
        <v>266</v>
      </c>
      <c r="C194" t="s">
        <v>277</v>
      </c>
      <c r="D194" t="s">
        <v>40</v>
      </c>
      <c r="E194" t="s">
        <v>40</v>
      </c>
      <c r="F194" t="s">
        <v>53</v>
      </c>
      <c r="G194" t="s">
        <v>40</v>
      </c>
      <c r="H194" s="26">
        <v>20090</v>
      </c>
      <c r="I194" t="s">
        <v>42</v>
      </c>
      <c r="J194" t="s">
        <v>65</v>
      </c>
      <c r="K194" t="str">
        <f>IF(Table2[[#This Row],[Basis of Material Classification (System Side)*]]="Field inspection","Yes","No")</f>
        <v>Yes</v>
      </c>
      <c r="L194" t="s">
        <v>66</v>
      </c>
      <c r="M194" s="13">
        <v>45516</v>
      </c>
      <c r="O194" t="s">
        <v>132</v>
      </c>
      <c r="P194" s="13">
        <v>20090</v>
      </c>
      <c r="Q194" s="16" t="str">
        <f>Table2[[#This Row],[Service Line Size (inches) (System Side)]]</f>
        <v>5/8</v>
      </c>
      <c r="R194" t="s">
        <v>65</v>
      </c>
      <c r="S194" t="str">
        <f>IF(Table2[[#This Row],[Basis of Material Classification (Customer Side)*]]="Field inspection","Yes","No")</f>
        <v>Yes</v>
      </c>
      <c r="T194" t="s">
        <v>71</v>
      </c>
      <c r="U194" s="13">
        <v>45495</v>
      </c>
      <c r="V194" t="s">
        <v>72</v>
      </c>
      <c r="W194" t="s">
        <v>44</v>
      </c>
      <c r="X194" t="s">
        <v>44</v>
      </c>
      <c r="Z194" t="s">
        <v>45</v>
      </c>
      <c r="AA194" t="s">
        <v>46</v>
      </c>
      <c r="AB194" t="s">
        <v>46</v>
      </c>
      <c r="AC194" t="s">
        <v>40</v>
      </c>
    </row>
    <row r="195" spans="1:29" ht="14.4" x14ac:dyDescent="0.3">
      <c r="A195">
        <v>193</v>
      </c>
      <c r="B195" t="s">
        <v>267</v>
      </c>
      <c r="C195" t="s">
        <v>277</v>
      </c>
      <c r="D195" t="s">
        <v>40</v>
      </c>
      <c r="E195" t="s">
        <v>40</v>
      </c>
      <c r="F195" t="s">
        <v>41</v>
      </c>
      <c r="G195" t="s">
        <v>40</v>
      </c>
      <c r="H195" s="26">
        <v>24108</v>
      </c>
      <c r="I195" t="s">
        <v>42</v>
      </c>
      <c r="J195" t="s">
        <v>49</v>
      </c>
      <c r="K195" t="str">
        <f>IF(Table2[[#This Row],[Basis of Material Classification (System Side)*]]="Field inspection","Yes","No")</f>
        <v>No</v>
      </c>
      <c r="N195" t="s">
        <v>50</v>
      </c>
      <c r="O195" t="s">
        <v>41</v>
      </c>
      <c r="P195" s="13">
        <v>10959</v>
      </c>
      <c r="Q195" s="16" t="str">
        <f>Table2[[#This Row],[Service Line Size (inches) (System Side)]]</f>
        <v>5/8</v>
      </c>
      <c r="R195" t="s">
        <v>49</v>
      </c>
      <c r="S195" t="str">
        <f>IF(Table2[[#This Row],[Basis of Material Classification (Customer Side)*]]="Field inspection","Yes","No")</f>
        <v>No</v>
      </c>
      <c r="V195" t="s">
        <v>50</v>
      </c>
      <c r="W195" t="s">
        <v>44</v>
      </c>
      <c r="X195" t="s">
        <v>44</v>
      </c>
      <c r="Z195" t="s">
        <v>58</v>
      </c>
      <c r="AA195" t="s">
        <v>46</v>
      </c>
      <c r="AB195" t="s">
        <v>46</v>
      </c>
      <c r="AC195" t="s">
        <v>40</v>
      </c>
    </row>
    <row r="196" spans="1:29" ht="14.4" x14ac:dyDescent="0.3">
      <c r="A196">
        <v>194</v>
      </c>
      <c r="B196" t="s">
        <v>268</v>
      </c>
      <c r="C196" t="s">
        <v>277</v>
      </c>
      <c r="D196" t="s">
        <v>40</v>
      </c>
      <c r="E196" t="s">
        <v>40</v>
      </c>
      <c r="F196" t="s">
        <v>53</v>
      </c>
      <c r="G196" t="s">
        <v>40</v>
      </c>
      <c r="H196" s="26">
        <v>24108</v>
      </c>
      <c r="I196">
        <v>1</v>
      </c>
      <c r="J196" t="s">
        <v>55</v>
      </c>
      <c r="K196" t="str">
        <f>IF(Table2[[#This Row],[Basis of Material Classification (System Side)*]]="Field inspection","Yes","No")</f>
        <v>No</v>
      </c>
      <c r="O196" t="s">
        <v>41</v>
      </c>
      <c r="P196" s="13">
        <v>35431</v>
      </c>
      <c r="Q196" s="16">
        <f>Table2[[#This Row],[Service Line Size (inches) (System Side)]]</f>
        <v>1</v>
      </c>
      <c r="R196" t="s">
        <v>43</v>
      </c>
      <c r="S196" t="str">
        <f>IF(Table2[[#This Row],[Basis of Material Classification (Customer Side)*]]="Field inspection","Yes","No")</f>
        <v>No</v>
      </c>
      <c r="V196" t="s">
        <v>43</v>
      </c>
      <c r="W196" t="s">
        <v>44</v>
      </c>
      <c r="X196" t="s">
        <v>44</v>
      </c>
      <c r="Z196" t="s">
        <v>58</v>
      </c>
      <c r="AA196" t="s">
        <v>46</v>
      </c>
      <c r="AB196" t="s">
        <v>46</v>
      </c>
      <c r="AC196" t="s">
        <v>40</v>
      </c>
    </row>
    <row r="197" spans="1:29" ht="14.4" x14ac:dyDescent="0.3">
      <c r="A197">
        <v>195</v>
      </c>
      <c r="B197" t="s">
        <v>269</v>
      </c>
      <c r="C197" t="s">
        <v>277</v>
      </c>
      <c r="D197" t="s">
        <v>40</v>
      </c>
      <c r="E197" t="s">
        <v>40</v>
      </c>
      <c r="F197" t="s">
        <v>41</v>
      </c>
      <c r="G197" t="s">
        <v>40</v>
      </c>
      <c r="H197" s="26">
        <v>24108</v>
      </c>
      <c r="I197" t="s">
        <v>42</v>
      </c>
      <c r="J197" t="s">
        <v>49</v>
      </c>
      <c r="K197" t="str">
        <f>IF(Table2[[#This Row],[Basis of Material Classification (System Side)*]]="Field inspection","Yes","No")</f>
        <v>No</v>
      </c>
      <c r="N197" t="s">
        <v>50</v>
      </c>
      <c r="O197" t="s">
        <v>41</v>
      </c>
      <c r="P197" s="13">
        <v>28856</v>
      </c>
      <c r="Q197" s="16" t="str">
        <f>Table2[[#This Row],[Service Line Size (inches) (System Side)]]</f>
        <v>5/8</v>
      </c>
      <c r="R197" t="s">
        <v>49</v>
      </c>
      <c r="S197" t="str">
        <f>IF(Table2[[#This Row],[Basis of Material Classification (Customer Side)*]]="Field inspection","Yes","No")</f>
        <v>No</v>
      </c>
      <c r="V197" t="s">
        <v>50</v>
      </c>
      <c r="W197" t="s">
        <v>44</v>
      </c>
      <c r="X197" t="s">
        <v>44</v>
      </c>
      <c r="Z197" t="s">
        <v>58</v>
      </c>
      <c r="AA197" t="s">
        <v>46</v>
      </c>
      <c r="AB197" t="s">
        <v>46</v>
      </c>
      <c r="AC197" t="s">
        <v>40</v>
      </c>
    </row>
    <row r="198" spans="1:29" ht="14.4" x14ac:dyDescent="0.3">
      <c r="A198">
        <v>196</v>
      </c>
      <c r="B198" t="s">
        <v>270</v>
      </c>
      <c r="C198" t="s">
        <v>277</v>
      </c>
      <c r="D198" t="s">
        <v>40</v>
      </c>
      <c r="E198" t="s">
        <v>40</v>
      </c>
      <c r="F198" t="s">
        <v>53</v>
      </c>
      <c r="G198" t="s">
        <v>40</v>
      </c>
      <c r="H198" s="26">
        <v>24108</v>
      </c>
      <c r="I198" t="s">
        <v>42</v>
      </c>
      <c r="J198" t="s">
        <v>65</v>
      </c>
      <c r="K198" t="str">
        <f>IF(Table2[[#This Row],[Basis of Material Classification (System Side)*]]="Field inspection","Yes","No")</f>
        <v>Yes</v>
      </c>
      <c r="L198" t="s">
        <v>66</v>
      </c>
      <c r="M198" s="13">
        <v>45513</v>
      </c>
      <c r="O198" t="s">
        <v>70</v>
      </c>
      <c r="P198" s="13">
        <v>15342</v>
      </c>
      <c r="Q198" s="16" t="str">
        <f>Table2[[#This Row],[Service Line Size (inches) (System Side)]]</f>
        <v>5/8</v>
      </c>
      <c r="R198" t="s">
        <v>65</v>
      </c>
      <c r="S198" t="str">
        <f>IF(Table2[[#This Row],[Basis of Material Classification (Customer Side)*]]="Field inspection","Yes","No")</f>
        <v>Yes</v>
      </c>
      <c r="T198" t="s">
        <v>71</v>
      </c>
      <c r="U198" s="13">
        <v>45511</v>
      </c>
      <c r="V198" t="s">
        <v>72</v>
      </c>
      <c r="W198" t="s">
        <v>44</v>
      </c>
      <c r="X198" t="s">
        <v>44</v>
      </c>
      <c r="Z198" t="s">
        <v>58</v>
      </c>
      <c r="AA198" t="s">
        <v>46</v>
      </c>
      <c r="AB198" t="s">
        <v>46</v>
      </c>
      <c r="AC198" t="s">
        <v>40</v>
      </c>
    </row>
    <row r="199" spans="1:29" ht="14.4" x14ac:dyDescent="0.3">
      <c r="A199">
        <v>197</v>
      </c>
      <c r="B199" t="s">
        <v>271</v>
      </c>
      <c r="C199" t="s">
        <v>277</v>
      </c>
      <c r="D199" t="s">
        <v>40</v>
      </c>
      <c r="E199" t="s">
        <v>40</v>
      </c>
      <c r="F199" t="s">
        <v>41</v>
      </c>
      <c r="G199" t="s">
        <v>40</v>
      </c>
      <c r="H199" s="26">
        <v>24108</v>
      </c>
      <c r="I199" t="s">
        <v>42</v>
      </c>
      <c r="J199" t="s">
        <v>49</v>
      </c>
      <c r="K199" t="str">
        <f>IF(Table2[[#This Row],[Basis of Material Classification (System Side)*]]="Field inspection","Yes","No")</f>
        <v>No</v>
      </c>
      <c r="N199" t="s">
        <v>50</v>
      </c>
      <c r="O199" t="s">
        <v>41</v>
      </c>
      <c r="P199" s="13">
        <v>41640</v>
      </c>
      <c r="Q199" s="16" t="str">
        <f>Table2[[#This Row],[Service Line Size (inches) (System Side)]]</f>
        <v>5/8</v>
      </c>
      <c r="R199" t="s">
        <v>43</v>
      </c>
      <c r="S199" t="str">
        <f>IF(Table2[[#This Row],[Basis of Material Classification (Customer Side)*]]="Field inspection","Yes","No")</f>
        <v>No</v>
      </c>
      <c r="V199" t="s">
        <v>43</v>
      </c>
      <c r="W199" t="s">
        <v>44</v>
      </c>
      <c r="X199" t="s">
        <v>44</v>
      </c>
      <c r="Z199" t="s">
        <v>58</v>
      </c>
      <c r="AA199" t="s">
        <v>46</v>
      </c>
      <c r="AB199" t="s">
        <v>46</v>
      </c>
      <c r="AC199" t="s">
        <v>40</v>
      </c>
    </row>
    <row r="200" spans="1:29" ht="14.4" x14ac:dyDescent="0.3">
      <c r="A200">
        <v>198</v>
      </c>
      <c r="B200" t="s">
        <v>272</v>
      </c>
      <c r="C200" t="s">
        <v>277</v>
      </c>
      <c r="D200" t="s">
        <v>40</v>
      </c>
      <c r="E200" t="s">
        <v>40</v>
      </c>
      <c r="F200" t="s">
        <v>41</v>
      </c>
      <c r="G200" t="s">
        <v>40</v>
      </c>
      <c r="H200" s="26">
        <v>24108</v>
      </c>
      <c r="I200" t="s">
        <v>42</v>
      </c>
      <c r="J200" t="s">
        <v>49</v>
      </c>
      <c r="K200" t="str">
        <f>IF(Table2[[#This Row],[Basis of Material Classification (System Side)*]]="Field inspection","Yes","No")</f>
        <v>No</v>
      </c>
      <c r="N200" t="s">
        <v>50</v>
      </c>
      <c r="O200" t="s">
        <v>41</v>
      </c>
      <c r="P200" s="13">
        <v>27030</v>
      </c>
      <c r="Q200" s="16" t="str">
        <f>Table2[[#This Row],[Service Line Size (inches) (System Side)]]</f>
        <v>5/8</v>
      </c>
      <c r="R200" t="s">
        <v>49</v>
      </c>
      <c r="S200" t="str">
        <f>IF(Table2[[#This Row],[Basis of Material Classification (Customer Side)*]]="Field inspection","Yes","No")</f>
        <v>No</v>
      </c>
      <c r="V200" t="s">
        <v>50</v>
      </c>
      <c r="W200" t="s">
        <v>44</v>
      </c>
      <c r="X200" t="s">
        <v>44</v>
      </c>
      <c r="Z200" t="s">
        <v>45</v>
      </c>
      <c r="AA200" t="s">
        <v>46</v>
      </c>
      <c r="AB200" t="s">
        <v>46</v>
      </c>
      <c r="AC200" t="s">
        <v>40</v>
      </c>
    </row>
    <row r="201" spans="1:29" ht="14.4" x14ac:dyDescent="0.3">
      <c r="A201">
        <v>199</v>
      </c>
      <c r="B201" t="s">
        <v>273</v>
      </c>
      <c r="C201" t="s">
        <v>277</v>
      </c>
      <c r="D201" t="s">
        <v>48</v>
      </c>
      <c r="E201" t="s">
        <v>40</v>
      </c>
      <c r="F201" t="s">
        <v>41</v>
      </c>
      <c r="G201" t="s">
        <v>40</v>
      </c>
      <c r="H201" s="26">
        <v>24108</v>
      </c>
      <c r="I201" t="s">
        <v>42</v>
      </c>
      <c r="J201" t="s">
        <v>49</v>
      </c>
      <c r="K201" t="str">
        <f>IF(Table2[[#This Row],[Basis of Material Classification (System Side)*]]="Field inspection","Yes","No")</f>
        <v>No</v>
      </c>
      <c r="N201" t="s">
        <v>50</v>
      </c>
      <c r="O201" t="s">
        <v>41</v>
      </c>
      <c r="P201" s="13">
        <v>23743</v>
      </c>
      <c r="Q201" s="16" t="str">
        <f>Table2[[#This Row],[Service Line Size (inches) (System Side)]]</f>
        <v>5/8</v>
      </c>
      <c r="R201" t="s">
        <v>49</v>
      </c>
      <c r="S201" t="str">
        <f>IF(Table2[[#This Row],[Basis of Material Classification (Customer Side)*]]="Field inspection","Yes","No")</f>
        <v>No</v>
      </c>
      <c r="V201" t="s">
        <v>50</v>
      </c>
      <c r="W201" t="s">
        <v>44</v>
      </c>
      <c r="X201" t="s">
        <v>44</v>
      </c>
      <c r="Z201" t="s">
        <v>51</v>
      </c>
      <c r="AA201" t="s">
        <v>46</v>
      </c>
      <c r="AB201" t="s">
        <v>46</v>
      </c>
      <c r="AC201" t="s">
        <v>40</v>
      </c>
    </row>
    <row r="202" spans="1:29" ht="14.4" x14ac:dyDescent="0.3">
      <c r="A202">
        <v>200</v>
      </c>
      <c r="B202" t="s">
        <v>274</v>
      </c>
      <c r="C202" t="s">
        <v>277</v>
      </c>
      <c r="D202" t="s">
        <v>40</v>
      </c>
      <c r="E202" t="s">
        <v>40</v>
      </c>
      <c r="F202" t="s">
        <v>41</v>
      </c>
      <c r="G202" t="s">
        <v>40</v>
      </c>
      <c r="H202" s="26">
        <v>24108</v>
      </c>
      <c r="I202" t="s">
        <v>42</v>
      </c>
      <c r="J202" t="s">
        <v>49</v>
      </c>
      <c r="K202" t="str">
        <f>IF(Table2[[#This Row],[Basis of Material Classification (System Side)*]]="Field inspection","Yes","No")</f>
        <v>No</v>
      </c>
      <c r="N202" t="s">
        <v>50</v>
      </c>
      <c r="O202" t="s">
        <v>41</v>
      </c>
      <c r="P202" s="13">
        <v>40544</v>
      </c>
      <c r="Q202" s="16" t="str">
        <f>Table2[[#This Row],[Service Line Size (inches) (System Side)]]</f>
        <v>5/8</v>
      </c>
      <c r="R202" t="s">
        <v>43</v>
      </c>
      <c r="S202" t="str">
        <f>IF(Table2[[#This Row],[Basis of Material Classification (Customer Side)*]]="Field inspection","Yes","No")</f>
        <v>No</v>
      </c>
      <c r="V202" t="s">
        <v>43</v>
      </c>
      <c r="W202" t="s">
        <v>44</v>
      </c>
      <c r="X202" t="s">
        <v>44</v>
      </c>
      <c r="Z202" t="s">
        <v>58</v>
      </c>
      <c r="AA202" t="s">
        <v>46</v>
      </c>
      <c r="AB202" t="s">
        <v>46</v>
      </c>
      <c r="AC202" t="s">
        <v>40</v>
      </c>
    </row>
    <row r="203" spans="1:29" ht="14.4" x14ac:dyDescent="0.3">
      <c r="A203">
        <v>201</v>
      </c>
      <c r="B203" t="s">
        <v>275</v>
      </c>
      <c r="C203" t="s">
        <v>277</v>
      </c>
      <c r="D203" t="s">
        <v>40</v>
      </c>
      <c r="E203" t="s">
        <v>40</v>
      </c>
      <c r="F203" t="s">
        <v>41</v>
      </c>
      <c r="G203" t="s">
        <v>40</v>
      </c>
      <c r="H203" s="26">
        <v>24108</v>
      </c>
      <c r="I203" t="s">
        <v>42</v>
      </c>
      <c r="J203" t="s">
        <v>49</v>
      </c>
      <c r="K203" t="str">
        <f>IF(Table2[[#This Row],[Basis of Material Classification (System Side)*]]="Field inspection","Yes","No")</f>
        <v>No</v>
      </c>
      <c r="N203" t="s">
        <v>50</v>
      </c>
      <c r="O203" t="s">
        <v>41</v>
      </c>
      <c r="P203" s="13">
        <v>35431</v>
      </c>
      <c r="Q203" s="16" t="str">
        <f>Table2[[#This Row],[Service Line Size (inches) (System Side)]]</f>
        <v>5/8</v>
      </c>
      <c r="R203" t="s">
        <v>43</v>
      </c>
      <c r="S203" t="str">
        <f>IF(Table2[[#This Row],[Basis of Material Classification (Customer Side)*]]="Field inspection","Yes","No")</f>
        <v>No</v>
      </c>
      <c r="V203" t="s">
        <v>43</v>
      </c>
      <c r="W203" t="s">
        <v>44</v>
      </c>
      <c r="X203" t="s">
        <v>44</v>
      </c>
      <c r="Z203" t="s">
        <v>58</v>
      </c>
      <c r="AA203" t="s">
        <v>46</v>
      </c>
      <c r="AB203" t="s">
        <v>46</v>
      </c>
      <c r="AC203" t="s">
        <v>40</v>
      </c>
    </row>
    <row r="204" spans="1:29" ht="14.4" x14ac:dyDescent="0.3">
      <c r="A204">
        <v>202</v>
      </c>
      <c r="B204" t="s">
        <v>276</v>
      </c>
      <c r="C204" t="s">
        <v>277</v>
      </c>
      <c r="D204" t="s">
        <v>40</v>
      </c>
      <c r="E204" t="s">
        <v>40</v>
      </c>
      <c r="F204" t="s">
        <v>41</v>
      </c>
      <c r="G204" t="s">
        <v>40</v>
      </c>
      <c r="H204" s="26">
        <v>24108</v>
      </c>
      <c r="I204">
        <v>1</v>
      </c>
      <c r="J204" t="s">
        <v>49</v>
      </c>
      <c r="K204" t="str">
        <f>IF(Table2[[#This Row],[Basis of Material Classification (System Side)*]]="Field inspection","Yes","No")</f>
        <v>No</v>
      </c>
      <c r="N204" t="s">
        <v>50</v>
      </c>
      <c r="O204" t="s">
        <v>41</v>
      </c>
      <c r="P204"/>
      <c r="Q204" s="16">
        <f>Table2[[#This Row],[Service Line Size (inches) (System Side)]]</f>
        <v>1</v>
      </c>
      <c r="R204" t="s">
        <v>49</v>
      </c>
      <c r="S204" t="str">
        <f>IF(Table2[[#This Row],[Basis of Material Classification (Customer Side)*]]="Field inspection","Yes","No")</f>
        <v>No</v>
      </c>
      <c r="V204" t="s">
        <v>50</v>
      </c>
      <c r="W204" t="s">
        <v>44</v>
      </c>
      <c r="X204" t="s">
        <v>44</v>
      </c>
      <c r="Z204" t="s">
        <v>58</v>
      </c>
      <c r="AA204" t="s">
        <v>46</v>
      </c>
      <c r="AB204" t="s">
        <v>46</v>
      </c>
      <c r="AC204" t="s">
        <v>40</v>
      </c>
    </row>
    <row r="205" spans="1:29" ht="14.4" x14ac:dyDescent="0.3">
      <c r="A205">
        <v>203</v>
      </c>
      <c r="B205" t="s">
        <v>278</v>
      </c>
      <c r="C205" t="s">
        <v>277</v>
      </c>
      <c r="D205" t="s">
        <v>40</v>
      </c>
      <c r="E205" t="s">
        <v>40</v>
      </c>
      <c r="F205" t="s">
        <v>41</v>
      </c>
      <c r="G205" t="s">
        <v>40</v>
      </c>
      <c r="H205" s="26">
        <v>24108</v>
      </c>
      <c r="I205" t="s">
        <v>42</v>
      </c>
      <c r="J205" t="s">
        <v>49</v>
      </c>
      <c r="K205" t="str">
        <f>IF(Table2[[#This Row],[Basis of Material Classification (System Side)*]]="Field inspection","Yes","No")</f>
        <v>No</v>
      </c>
      <c r="N205" t="s">
        <v>50</v>
      </c>
      <c r="O205" t="s">
        <v>41</v>
      </c>
      <c r="P205" s="13">
        <v>22282</v>
      </c>
      <c r="Q205" s="16" t="str">
        <f>Table2[[#This Row],[Service Line Size (inches) (System Side)]]</f>
        <v>5/8</v>
      </c>
      <c r="R205" t="s">
        <v>49</v>
      </c>
      <c r="S205" t="str">
        <f>IF(Table2[[#This Row],[Basis of Material Classification (Customer Side)*]]="Field inspection","Yes","No")</f>
        <v>No</v>
      </c>
      <c r="V205" t="s">
        <v>50</v>
      </c>
      <c r="W205" t="s">
        <v>44</v>
      </c>
      <c r="X205" t="s">
        <v>44</v>
      </c>
      <c r="Z205" t="s">
        <v>58</v>
      </c>
      <c r="AA205" t="s">
        <v>46</v>
      </c>
      <c r="AB205" t="s">
        <v>46</v>
      </c>
      <c r="AC205" t="s">
        <v>40</v>
      </c>
    </row>
    <row r="206" spans="1:29" ht="14.4" x14ac:dyDescent="0.3">
      <c r="A206">
        <v>204</v>
      </c>
      <c r="B206" t="s">
        <v>11057</v>
      </c>
      <c r="C206" t="s">
        <v>277</v>
      </c>
      <c r="D206" t="s">
        <v>48</v>
      </c>
      <c r="E206" t="s">
        <v>40</v>
      </c>
      <c r="F206" t="s">
        <v>41</v>
      </c>
      <c r="G206" t="s">
        <v>40</v>
      </c>
      <c r="H206" s="26">
        <v>31048</v>
      </c>
      <c r="I206">
        <v>4</v>
      </c>
      <c r="J206" t="s">
        <v>126</v>
      </c>
      <c r="K206" t="str">
        <f>IF(Table2[[#This Row],[Basis of Material Classification (System Side)*]]="Field inspection","Yes","No")</f>
        <v>No</v>
      </c>
      <c r="N206" t="str">
        <f>Table2[[#This Row],[Basis of Material Classification (System Side)*]]</f>
        <v>Service line diameter is &gt; 2 inches</v>
      </c>
      <c r="O206" t="s">
        <v>41</v>
      </c>
      <c r="P206" s="13">
        <v>31413</v>
      </c>
      <c r="Q206" s="16">
        <f>Table2[[#This Row],[Service Line Size (inches) (System Side)]]</f>
        <v>4</v>
      </c>
      <c r="R206" t="s">
        <v>126</v>
      </c>
      <c r="S206" t="str">
        <f>IF(Table2[[#This Row],[Basis of Material Classification (Customer Side)*]]="Field inspection","Yes","No")</f>
        <v>No</v>
      </c>
      <c r="V206" t="s">
        <v>126</v>
      </c>
      <c r="W206" t="s">
        <v>44</v>
      </c>
      <c r="X206" t="s">
        <v>44</v>
      </c>
      <c r="Z206" t="s">
        <v>51</v>
      </c>
      <c r="AA206" t="s">
        <v>46</v>
      </c>
      <c r="AB206" t="s">
        <v>46</v>
      </c>
      <c r="AC206" t="s">
        <v>40</v>
      </c>
    </row>
    <row r="207" spans="1:29" ht="14.4" x14ac:dyDescent="0.3">
      <c r="A207">
        <v>205</v>
      </c>
      <c r="B207" t="s">
        <v>279</v>
      </c>
      <c r="C207" t="s">
        <v>277</v>
      </c>
      <c r="D207" t="s">
        <v>40</v>
      </c>
      <c r="E207" t="s">
        <v>40</v>
      </c>
      <c r="F207" t="s">
        <v>41</v>
      </c>
      <c r="G207" t="s">
        <v>40</v>
      </c>
      <c r="H207" s="26">
        <v>29221</v>
      </c>
      <c r="I207" t="s">
        <v>42</v>
      </c>
      <c r="J207" t="s">
        <v>43</v>
      </c>
      <c r="K207" t="str">
        <f>IF(Table2[[#This Row],[Basis of Material Classification (System Side)*]]="Field inspection","Yes","No")</f>
        <v>No</v>
      </c>
      <c r="N207" t="str">
        <f>Table2[[#This Row],[Basis of Material Classification (System Side)*]]</f>
        <v>Installation date after lead ban</v>
      </c>
      <c r="O207" t="s">
        <v>41</v>
      </c>
      <c r="P207" s="13">
        <v>14611</v>
      </c>
      <c r="Q207" s="16" t="str">
        <f>Table2[[#This Row],[Service Line Size (inches) (System Side)]]</f>
        <v>5/8</v>
      </c>
      <c r="R207" t="s">
        <v>49</v>
      </c>
      <c r="S207" t="str">
        <f>IF(Table2[[#This Row],[Basis of Material Classification (Customer Side)*]]="Field inspection","Yes","No")</f>
        <v>No</v>
      </c>
      <c r="V207" t="s">
        <v>50</v>
      </c>
      <c r="W207" t="s">
        <v>44</v>
      </c>
      <c r="X207" t="s">
        <v>44</v>
      </c>
      <c r="Z207" t="s">
        <v>45</v>
      </c>
      <c r="AA207" t="s">
        <v>46</v>
      </c>
      <c r="AB207" t="s">
        <v>46</v>
      </c>
      <c r="AC207" t="s">
        <v>40</v>
      </c>
    </row>
    <row r="208" spans="1:29" ht="14.4" x14ac:dyDescent="0.3">
      <c r="A208">
        <v>206</v>
      </c>
      <c r="B208" t="s">
        <v>280</v>
      </c>
      <c r="C208" t="s">
        <v>277</v>
      </c>
      <c r="D208" t="s">
        <v>40</v>
      </c>
      <c r="E208" t="s">
        <v>40</v>
      </c>
      <c r="F208" t="s">
        <v>41</v>
      </c>
      <c r="G208" t="s">
        <v>40</v>
      </c>
      <c r="H208" s="26">
        <v>29221</v>
      </c>
      <c r="I208" t="s">
        <v>42</v>
      </c>
      <c r="J208" t="s">
        <v>43</v>
      </c>
      <c r="K208" t="str">
        <f>IF(Table2[[#This Row],[Basis of Material Classification (System Side)*]]="Field inspection","Yes","No")</f>
        <v>No</v>
      </c>
      <c r="N208" t="str">
        <f>Table2[[#This Row],[Basis of Material Classification (System Side)*]]</f>
        <v>Installation date after lead ban</v>
      </c>
      <c r="O208" t="s">
        <v>41</v>
      </c>
      <c r="P208" s="13">
        <v>26665</v>
      </c>
      <c r="Q208" s="16" t="str">
        <f>Table2[[#This Row],[Service Line Size (inches) (System Side)]]</f>
        <v>5/8</v>
      </c>
      <c r="R208" t="s">
        <v>49</v>
      </c>
      <c r="S208" t="str">
        <f>IF(Table2[[#This Row],[Basis of Material Classification (Customer Side)*]]="Field inspection","Yes","No")</f>
        <v>No</v>
      </c>
      <c r="V208" t="s">
        <v>50</v>
      </c>
      <c r="W208" t="s">
        <v>44</v>
      </c>
      <c r="X208" t="s">
        <v>44</v>
      </c>
      <c r="Z208" t="s">
        <v>45</v>
      </c>
      <c r="AA208" t="s">
        <v>46</v>
      </c>
      <c r="AB208" t="s">
        <v>46</v>
      </c>
      <c r="AC208" t="s">
        <v>40</v>
      </c>
    </row>
    <row r="209" spans="1:29" ht="14.4" x14ac:dyDescent="0.3">
      <c r="A209">
        <v>207</v>
      </c>
      <c r="B209" t="s">
        <v>281</v>
      </c>
      <c r="C209" t="s">
        <v>277</v>
      </c>
      <c r="D209" t="s">
        <v>40</v>
      </c>
      <c r="E209" t="s">
        <v>40</v>
      </c>
      <c r="F209" t="s">
        <v>41</v>
      </c>
      <c r="G209" t="s">
        <v>40</v>
      </c>
      <c r="H209" s="26">
        <v>20455</v>
      </c>
      <c r="I209" t="s">
        <v>42</v>
      </c>
      <c r="J209" t="s">
        <v>49</v>
      </c>
      <c r="K209" t="str">
        <f>IF(Table2[[#This Row],[Basis of Material Classification (System Side)*]]="Field inspection","Yes","No")</f>
        <v>No</v>
      </c>
      <c r="N209" t="s">
        <v>50</v>
      </c>
      <c r="O209" t="s">
        <v>41</v>
      </c>
      <c r="P209" s="13">
        <v>20455</v>
      </c>
      <c r="Q209" s="16" t="str">
        <f>Table2[[#This Row],[Service Line Size (inches) (System Side)]]</f>
        <v>5/8</v>
      </c>
      <c r="R209" t="s">
        <v>49</v>
      </c>
      <c r="S209" t="str">
        <f>IF(Table2[[#This Row],[Basis of Material Classification (Customer Side)*]]="Field inspection","Yes","No")</f>
        <v>No</v>
      </c>
      <c r="V209" t="s">
        <v>50</v>
      </c>
      <c r="W209" t="s">
        <v>44</v>
      </c>
      <c r="X209" t="s">
        <v>44</v>
      </c>
      <c r="Z209" t="s">
        <v>45</v>
      </c>
      <c r="AA209" t="s">
        <v>46</v>
      </c>
      <c r="AB209" t="s">
        <v>46</v>
      </c>
      <c r="AC209" t="s">
        <v>40</v>
      </c>
    </row>
    <row r="210" spans="1:29" ht="14.4" x14ac:dyDescent="0.3">
      <c r="A210">
        <v>208</v>
      </c>
      <c r="B210" t="s">
        <v>282</v>
      </c>
      <c r="C210" t="s">
        <v>277</v>
      </c>
      <c r="D210" t="s">
        <v>40</v>
      </c>
      <c r="E210" t="s">
        <v>40</v>
      </c>
      <c r="F210" t="s">
        <v>41</v>
      </c>
      <c r="G210" t="s">
        <v>40</v>
      </c>
      <c r="H210" s="26">
        <v>29221</v>
      </c>
      <c r="I210" t="s">
        <v>42</v>
      </c>
      <c r="J210" t="s">
        <v>43</v>
      </c>
      <c r="K210" t="str">
        <f>IF(Table2[[#This Row],[Basis of Material Classification (System Side)*]]="Field inspection","Yes","No")</f>
        <v>No</v>
      </c>
      <c r="N210" t="str">
        <f>Table2[[#This Row],[Basis of Material Classification (System Side)*]]</f>
        <v>Installation date after lead ban</v>
      </c>
      <c r="O210" t="s">
        <v>41</v>
      </c>
      <c r="P210" s="13">
        <v>32874</v>
      </c>
      <c r="Q210" s="16" t="str">
        <f>Table2[[#This Row],[Service Line Size (inches) (System Side)]]</f>
        <v>5/8</v>
      </c>
      <c r="R210" t="s">
        <v>43</v>
      </c>
      <c r="S210" t="str">
        <f>IF(Table2[[#This Row],[Basis of Material Classification (Customer Side)*]]="Field inspection","Yes","No")</f>
        <v>No</v>
      </c>
      <c r="V210" t="s">
        <v>43</v>
      </c>
      <c r="W210" t="s">
        <v>44</v>
      </c>
      <c r="X210" t="s">
        <v>44</v>
      </c>
      <c r="Z210" t="s">
        <v>45</v>
      </c>
      <c r="AA210" t="s">
        <v>46</v>
      </c>
      <c r="AB210" t="s">
        <v>46</v>
      </c>
      <c r="AC210" t="s">
        <v>40</v>
      </c>
    </row>
    <row r="211" spans="1:29" ht="14.4" x14ac:dyDescent="0.3">
      <c r="A211">
        <v>209</v>
      </c>
      <c r="B211" t="s">
        <v>283</v>
      </c>
      <c r="C211" t="s">
        <v>277</v>
      </c>
      <c r="D211" t="s">
        <v>40</v>
      </c>
      <c r="E211" t="s">
        <v>40</v>
      </c>
      <c r="F211" t="s">
        <v>41</v>
      </c>
      <c r="G211" t="s">
        <v>40</v>
      </c>
      <c r="H211" s="26">
        <v>29221</v>
      </c>
      <c r="I211" t="s">
        <v>42</v>
      </c>
      <c r="J211" t="s">
        <v>43</v>
      </c>
      <c r="K211" t="str">
        <f>IF(Table2[[#This Row],[Basis of Material Classification (System Side)*]]="Field inspection","Yes","No")</f>
        <v>No</v>
      </c>
      <c r="N211" t="str">
        <f>Table2[[#This Row],[Basis of Material Classification (System Side)*]]</f>
        <v>Installation date after lead ban</v>
      </c>
      <c r="O211" t="s">
        <v>41</v>
      </c>
      <c r="P211" s="13">
        <v>28491</v>
      </c>
      <c r="Q211" s="16" t="str">
        <f>Table2[[#This Row],[Service Line Size (inches) (System Side)]]</f>
        <v>5/8</v>
      </c>
      <c r="R211" t="s">
        <v>49</v>
      </c>
      <c r="S211" t="str">
        <f>IF(Table2[[#This Row],[Basis of Material Classification (Customer Side)*]]="Field inspection","Yes","No")</f>
        <v>No</v>
      </c>
      <c r="V211" t="s">
        <v>50</v>
      </c>
      <c r="W211" t="s">
        <v>44</v>
      </c>
      <c r="X211" t="s">
        <v>44</v>
      </c>
      <c r="Z211" t="s">
        <v>45</v>
      </c>
      <c r="AA211" t="s">
        <v>46</v>
      </c>
      <c r="AB211" t="s">
        <v>46</v>
      </c>
      <c r="AC211" t="s">
        <v>40</v>
      </c>
    </row>
    <row r="212" spans="1:29" ht="14.4" x14ac:dyDescent="0.3">
      <c r="A212">
        <v>210</v>
      </c>
      <c r="B212" t="s">
        <v>284</v>
      </c>
      <c r="C212" t="s">
        <v>277</v>
      </c>
      <c r="D212" t="s">
        <v>40</v>
      </c>
      <c r="E212" t="s">
        <v>40</v>
      </c>
      <c r="F212" t="s">
        <v>41</v>
      </c>
      <c r="G212" t="s">
        <v>40</v>
      </c>
      <c r="H212" s="27"/>
      <c r="I212" t="s">
        <v>42</v>
      </c>
      <c r="J212" t="s">
        <v>49</v>
      </c>
      <c r="K212" t="str">
        <f>IF(Table2[[#This Row],[Basis of Material Classification (System Side)*]]="Field inspection","Yes","No")</f>
        <v>No</v>
      </c>
      <c r="N212" t="s">
        <v>50</v>
      </c>
      <c r="O212" t="s">
        <v>41</v>
      </c>
      <c r="P212" s="13">
        <v>18264</v>
      </c>
      <c r="Q212" s="16" t="str">
        <f>Table2[[#This Row],[Service Line Size (inches) (System Side)]]</f>
        <v>5/8</v>
      </c>
      <c r="R212" t="s">
        <v>49</v>
      </c>
      <c r="S212" t="str">
        <f>IF(Table2[[#This Row],[Basis of Material Classification (Customer Side)*]]="Field inspection","Yes","No")</f>
        <v>No</v>
      </c>
      <c r="V212" t="s">
        <v>50</v>
      </c>
      <c r="W212" t="s">
        <v>44</v>
      </c>
      <c r="X212" t="s">
        <v>44</v>
      </c>
      <c r="Z212" t="s">
        <v>58</v>
      </c>
      <c r="AA212" t="s">
        <v>46</v>
      </c>
      <c r="AB212" t="s">
        <v>46</v>
      </c>
      <c r="AC212" t="s">
        <v>40</v>
      </c>
    </row>
    <row r="213" spans="1:29" ht="14.4" x14ac:dyDescent="0.3">
      <c r="A213">
        <v>211</v>
      </c>
      <c r="B213" t="s">
        <v>285</v>
      </c>
      <c r="C213" t="s">
        <v>277</v>
      </c>
      <c r="D213" t="s">
        <v>40</v>
      </c>
      <c r="E213" t="s">
        <v>40</v>
      </c>
      <c r="F213" t="s">
        <v>41</v>
      </c>
      <c r="G213" t="s">
        <v>40</v>
      </c>
      <c r="H213" s="27"/>
      <c r="I213">
        <v>1</v>
      </c>
      <c r="J213" t="s">
        <v>49</v>
      </c>
      <c r="K213" t="str">
        <f>IF(Table2[[#This Row],[Basis of Material Classification (System Side)*]]="Field inspection","Yes","No")</f>
        <v>No</v>
      </c>
      <c r="N213" t="s">
        <v>50</v>
      </c>
      <c r="O213" t="s">
        <v>41</v>
      </c>
      <c r="P213" s="13">
        <v>14611</v>
      </c>
      <c r="Q213" s="16">
        <f>Table2[[#This Row],[Service Line Size (inches) (System Side)]]</f>
        <v>1</v>
      </c>
      <c r="R213" t="s">
        <v>49</v>
      </c>
      <c r="S213" t="str">
        <f>IF(Table2[[#This Row],[Basis of Material Classification (Customer Side)*]]="Field inspection","Yes","No")</f>
        <v>No</v>
      </c>
      <c r="V213" t="s">
        <v>50</v>
      </c>
      <c r="W213" t="s">
        <v>44</v>
      </c>
      <c r="X213" t="s">
        <v>44</v>
      </c>
      <c r="Z213" t="s">
        <v>58</v>
      </c>
      <c r="AA213" t="s">
        <v>46</v>
      </c>
      <c r="AB213" t="s">
        <v>46</v>
      </c>
      <c r="AC213" t="s">
        <v>40</v>
      </c>
    </row>
    <row r="214" spans="1:29" ht="14.4" x14ac:dyDescent="0.3">
      <c r="A214">
        <v>212</v>
      </c>
      <c r="B214" t="s">
        <v>286</v>
      </c>
      <c r="C214" t="s">
        <v>277</v>
      </c>
      <c r="D214" t="s">
        <v>40</v>
      </c>
      <c r="E214" t="s">
        <v>40</v>
      </c>
      <c r="F214" t="s">
        <v>41</v>
      </c>
      <c r="G214" t="s">
        <v>40</v>
      </c>
      <c r="H214" s="27"/>
      <c r="I214" t="s">
        <v>42</v>
      </c>
      <c r="J214" t="s">
        <v>49</v>
      </c>
      <c r="K214" t="str">
        <f>IF(Table2[[#This Row],[Basis of Material Classification (System Side)*]]="Field inspection","Yes","No")</f>
        <v>No</v>
      </c>
      <c r="N214" t="s">
        <v>50</v>
      </c>
      <c r="O214" t="s">
        <v>41</v>
      </c>
      <c r="P214" s="13">
        <v>16438</v>
      </c>
      <c r="Q214" s="16" t="str">
        <f>Table2[[#This Row],[Service Line Size (inches) (System Side)]]</f>
        <v>5/8</v>
      </c>
      <c r="R214" t="s">
        <v>49</v>
      </c>
      <c r="S214" t="str">
        <f>IF(Table2[[#This Row],[Basis of Material Classification (Customer Side)*]]="Field inspection","Yes","No")</f>
        <v>No</v>
      </c>
      <c r="V214" t="s">
        <v>50</v>
      </c>
      <c r="W214" t="s">
        <v>44</v>
      </c>
      <c r="X214" t="s">
        <v>44</v>
      </c>
      <c r="Z214" t="s">
        <v>58</v>
      </c>
      <c r="AA214" t="s">
        <v>46</v>
      </c>
      <c r="AB214" t="s">
        <v>46</v>
      </c>
      <c r="AC214" t="s">
        <v>40</v>
      </c>
    </row>
    <row r="215" spans="1:29" ht="14.4" x14ac:dyDescent="0.3">
      <c r="A215">
        <v>213</v>
      </c>
      <c r="B215" t="s">
        <v>287</v>
      </c>
      <c r="C215" t="s">
        <v>277</v>
      </c>
      <c r="D215" t="s">
        <v>40</v>
      </c>
      <c r="E215" t="s">
        <v>40</v>
      </c>
      <c r="F215" t="s">
        <v>41</v>
      </c>
      <c r="G215" t="s">
        <v>40</v>
      </c>
      <c r="H215" s="26">
        <v>34700</v>
      </c>
      <c r="I215" t="s">
        <v>42</v>
      </c>
      <c r="J215" t="s">
        <v>43</v>
      </c>
      <c r="K215" t="str">
        <f>IF(Table2[[#This Row],[Basis of Material Classification (System Side)*]]="Field inspection","Yes","No")</f>
        <v>No</v>
      </c>
      <c r="N215" t="str">
        <f>Table2[[#This Row],[Basis of Material Classification (System Side)*]]</f>
        <v>Installation date after lead ban</v>
      </c>
      <c r="O215" t="s">
        <v>41</v>
      </c>
      <c r="P215" s="13">
        <v>23743</v>
      </c>
      <c r="Q215" s="16" t="str">
        <f>Table2[[#This Row],[Service Line Size (inches) (System Side)]]</f>
        <v>5/8</v>
      </c>
      <c r="R215" t="s">
        <v>49</v>
      </c>
      <c r="S215" t="str">
        <f>IF(Table2[[#This Row],[Basis of Material Classification (Customer Side)*]]="Field inspection","Yes","No")</f>
        <v>No</v>
      </c>
      <c r="V215" t="s">
        <v>50</v>
      </c>
      <c r="W215" t="s">
        <v>44</v>
      </c>
      <c r="X215" t="s">
        <v>44</v>
      </c>
      <c r="Z215" t="s">
        <v>58</v>
      </c>
      <c r="AA215" t="s">
        <v>46</v>
      </c>
      <c r="AB215" t="s">
        <v>46</v>
      </c>
      <c r="AC215" t="s">
        <v>40</v>
      </c>
    </row>
    <row r="216" spans="1:29" ht="14.4" x14ac:dyDescent="0.3">
      <c r="A216">
        <v>214</v>
      </c>
      <c r="B216" t="s">
        <v>288</v>
      </c>
      <c r="C216" t="s">
        <v>277</v>
      </c>
      <c r="D216" t="s">
        <v>40</v>
      </c>
      <c r="E216" t="s">
        <v>40</v>
      </c>
      <c r="F216" t="s">
        <v>41</v>
      </c>
      <c r="G216" t="s">
        <v>40</v>
      </c>
      <c r="H216" s="27"/>
      <c r="I216">
        <v>2</v>
      </c>
      <c r="J216" t="s">
        <v>49</v>
      </c>
      <c r="K216" t="str">
        <f>IF(Table2[[#This Row],[Basis of Material Classification (System Side)*]]="Field inspection","Yes","No")</f>
        <v>No</v>
      </c>
      <c r="N216" t="s">
        <v>50</v>
      </c>
      <c r="O216" t="s">
        <v>41</v>
      </c>
      <c r="P216" s="13">
        <v>35796</v>
      </c>
      <c r="Q216" s="16">
        <f>Table2[[#This Row],[Service Line Size (inches) (System Side)]]</f>
        <v>2</v>
      </c>
      <c r="R216" t="s">
        <v>43</v>
      </c>
      <c r="S216" t="str">
        <f>IF(Table2[[#This Row],[Basis of Material Classification (Customer Side)*]]="Field inspection","Yes","No")</f>
        <v>No</v>
      </c>
      <c r="V216" t="s">
        <v>43</v>
      </c>
      <c r="W216" t="s">
        <v>44</v>
      </c>
      <c r="X216" t="s">
        <v>44</v>
      </c>
      <c r="Z216" t="s">
        <v>58</v>
      </c>
      <c r="AA216" t="s">
        <v>46</v>
      </c>
      <c r="AB216" t="s">
        <v>46</v>
      </c>
      <c r="AC216" t="s">
        <v>40</v>
      </c>
    </row>
    <row r="217" spans="1:29" ht="14.4" x14ac:dyDescent="0.3">
      <c r="A217">
        <v>215</v>
      </c>
      <c r="B217" t="s">
        <v>289</v>
      </c>
      <c r="C217" t="s">
        <v>277</v>
      </c>
      <c r="D217" t="s">
        <v>40</v>
      </c>
      <c r="E217" t="s">
        <v>40</v>
      </c>
      <c r="F217" t="s">
        <v>41</v>
      </c>
      <c r="G217" t="s">
        <v>40</v>
      </c>
      <c r="H217" s="26">
        <v>37622</v>
      </c>
      <c r="I217" t="s">
        <v>42</v>
      </c>
      <c r="J217" t="s">
        <v>43</v>
      </c>
      <c r="K217" t="str">
        <f>IF(Table2[[#This Row],[Basis of Material Classification (System Side)*]]="Field inspection","Yes","No")</f>
        <v>No</v>
      </c>
      <c r="N217" t="str">
        <f>Table2[[#This Row],[Basis of Material Classification (System Side)*]]</f>
        <v>Installation date after lead ban</v>
      </c>
      <c r="O217" t="s">
        <v>41</v>
      </c>
      <c r="P217" s="13">
        <v>14611</v>
      </c>
      <c r="Q217" s="16" t="str">
        <f>Table2[[#This Row],[Service Line Size (inches) (System Side)]]</f>
        <v>5/8</v>
      </c>
      <c r="R217" t="s">
        <v>49</v>
      </c>
      <c r="S217" t="str">
        <f>IF(Table2[[#This Row],[Basis of Material Classification (Customer Side)*]]="Field inspection","Yes","No")</f>
        <v>No</v>
      </c>
      <c r="V217" t="s">
        <v>50</v>
      </c>
      <c r="W217" t="s">
        <v>44</v>
      </c>
      <c r="X217" t="s">
        <v>44</v>
      </c>
      <c r="Z217" t="s">
        <v>58</v>
      </c>
      <c r="AA217" t="s">
        <v>46</v>
      </c>
      <c r="AB217" t="s">
        <v>46</v>
      </c>
      <c r="AC217" t="s">
        <v>40</v>
      </c>
    </row>
    <row r="218" spans="1:29" ht="14.4" x14ac:dyDescent="0.3">
      <c r="A218">
        <v>216</v>
      </c>
      <c r="B218" t="s">
        <v>290</v>
      </c>
      <c r="C218" t="s">
        <v>277</v>
      </c>
      <c r="D218" t="s">
        <v>40</v>
      </c>
      <c r="E218" t="s">
        <v>40</v>
      </c>
      <c r="F218" t="s">
        <v>41</v>
      </c>
      <c r="G218" t="s">
        <v>40</v>
      </c>
      <c r="H218" s="26">
        <v>31048</v>
      </c>
      <c r="I218">
        <v>2</v>
      </c>
      <c r="J218" t="s">
        <v>43</v>
      </c>
      <c r="K218" t="str">
        <f>IF(Table2[[#This Row],[Basis of Material Classification (System Side)*]]="Field inspection","Yes","No")</f>
        <v>No</v>
      </c>
      <c r="N218" t="str">
        <f>Table2[[#This Row],[Basis of Material Classification (System Side)*]]</f>
        <v>Installation date after lead ban</v>
      </c>
      <c r="O218" t="s">
        <v>41</v>
      </c>
      <c r="P218" s="13">
        <v>12420</v>
      </c>
      <c r="Q218" s="16">
        <f>Table2[[#This Row],[Service Line Size (inches) (System Side)]]</f>
        <v>2</v>
      </c>
      <c r="R218" t="s">
        <v>49</v>
      </c>
      <c r="S218" t="str">
        <f>IF(Table2[[#This Row],[Basis of Material Classification (Customer Side)*]]="Field inspection","Yes","No")</f>
        <v>No</v>
      </c>
      <c r="V218" t="s">
        <v>50</v>
      </c>
      <c r="W218" t="s">
        <v>44</v>
      </c>
      <c r="X218" t="s">
        <v>44</v>
      </c>
      <c r="Z218" t="s">
        <v>58</v>
      </c>
      <c r="AA218" t="s">
        <v>46</v>
      </c>
      <c r="AB218" t="s">
        <v>46</v>
      </c>
      <c r="AC218" t="s">
        <v>40</v>
      </c>
    </row>
    <row r="219" spans="1:29" ht="14.4" x14ac:dyDescent="0.3">
      <c r="A219">
        <v>217</v>
      </c>
      <c r="B219" t="s">
        <v>291</v>
      </c>
      <c r="C219" t="s">
        <v>277</v>
      </c>
      <c r="D219" t="s">
        <v>40</v>
      </c>
      <c r="E219" t="s">
        <v>40</v>
      </c>
      <c r="F219" t="s">
        <v>41</v>
      </c>
      <c r="G219" t="s">
        <v>40</v>
      </c>
      <c r="H219" s="26">
        <v>31048</v>
      </c>
      <c r="I219" t="s">
        <v>42</v>
      </c>
      <c r="J219" t="s">
        <v>43</v>
      </c>
      <c r="K219" t="str">
        <f>IF(Table2[[#This Row],[Basis of Material Classification (System Side)*]]="Field inspection","Yes","No")</f>
        <v>No</v>
      </c>
      <c r="N219" t="str">
        <f>Table2[[#This Row],[Basis of Material Classification (System Side)*]]</f>
        <v>Installation date after lead ban</v>
      </c>
      <c r="O219" t="s">
        <v>41</v>
      </c>
      <c r="P219" s="13">
        <v>23377</v>
      </c>
      <c r="Q219" s="16" t="str">
        <f>Table2[[#This Row],[Service Line Size (inches) (System Side)]]</f>
        <v>5/8</v>
      </c>
      <c r="R219" t="s">
        <v>49</v>
      </c>
      <c r="S219" t="str">
        <f>IF(Table2[[#This Row],[Basis of Material Classification (Customer Side)*]]="Field inspection","Yes","No")</f>
        <v>No</v>
      </c>
      <c r="V219" t="s">
        <v>50</v>
      </c>
      <c r="W219" t="s">
        <v>44</v>
      </c>
      <c r="X219" t="s">
        <v>44</v>
      </c>
      <c r="Z219" t="s">
        <v>58</v>
      </c>
      <c r="AA219" t="s">
        <v>46</v>
      </c>
      <c r="AB219" t="s">
        <v>46</v>
      </c>
      <c r="AC219" t="s">
        <v>40</v>
      </c>
    </row>
    <row r="220" spans="1:29" ht="14.4" x14ac:dyDescent="0.3">
      <c r="A220">
        <v>218</v>
      </c>
      <c r="B220" t="s">
        <v>292</v>
      </c>
      <c r="C220" t="s">
        <v>277</v>
      </c>
      <c r="D220" t="s">
        <v>40</v>
      </c>
      <c r="E220" t="s">
        <v>40</v>
      </c>
      <c r="F220" t="s">
        <v>41</v>
      </c>
      <c r="G220" t="s">
        <v>40</v>
      </c>
      <c r="H220" s="26">
        <v>31048</v>
      </c>
      <c r="I220">
        <v>2</v>
      </c>
      <c r="J220" t="s">
        <v>43</v>
      </c>
      <c r="K220" t="str">
        <f>IF(Table2[[#This Row],[Basis of Material Classification (System Side)*]]="Field inspection","Yes","No")</f>
        <v>No</v>
      </c>
      <c r="N220" t="str">
        <f>Table2[[#This Row],[Basis of Material Classification (System Side)*]]</f>
        <v>Installation date after lead ban</v>
      </c>
      <c r="O220" t="s">
        <v>41</v>
      </c>
      <c r="P220" s="13">
        <v>16438</v>
      </c>
      <c r="Q220" s="16">
        <f>Table2[[#This Row],[Service Line Size (inches) (System Side)]]</f>
        <v>2</v>
      </c>
      <c r="R220" t="s">
        <v>49</v>
      </c>
      <c r="S220" t="str">
        <f>IF(Table2[[#This Row],[Basis of Material Classification (Customer Side)*]]="Field inspection","Yes","No")</f>
        <v>No</v>
      </c>
      <c r="V220" t="s">
        <v>50</v>
      </c>
      <c r="W220" t="s">
        <v>44</v>
      </c>
      <c r="X220" t="s">
        <v>44</v>
      </c>
      <c r="Z220" t="s">
        <v>58</v>
      </c>
      <c r="AA220" t="s">
        <v>46</v>
      </c>
      <c r="AB220" t="s">
        <v>46</v>
      </c>
      <c r="AC220" t="s">
        <v>40</v>
      </c>
    </row>
    <row r="221" spans="1:29" ht="14.4" x14ac:dyDescent="0.3">
      <c r="A221">
        <v>219</v>
      </c>
      <c r="B221" t="s">
        <v>293</v>
      </c>
      <c r="C221" t="s">
        <v>277</v>
      </c>
      <c r="D221" t="s">
        <v>40</v>
      </c>
      <c r="E221" t="s">
        <v>40</v>
      </c>
      <c r="F221" t="s">
        <v>53</v>
      </c>
      <c r="G221" t="s">
        <v>40</v>
      </c>
      <c r="H221" s="26">
        <v>31048</v>
      </c>
      <c r="I221" t="s">
        <v>42</v>
      </c>
      <c r="J221" t="s">
        <v>55</v>
      </c>
      <c r="K221" t="str">
        <f>IF(Table2[[#This Row],[Basis of Material Classification (System Side)*]]="Field inspection","Yes","No")</f>
        <v>No</v>
      </c>
      <c r="O221" t="s">
        <v>41</v>
      </c>
      <c r="P221" s="13">
        <v>21916</v>
      </c>
      <c r="Q221" s="16" t="str">
        <f>Table2[[#This Row],[Service Line Size (inches) (System Side)]]</f>
        <v>5/8</v>
      </c>
      <c r="R221" t="s">
        <v>49</v>
      </c>
      <c r="S221" t="str">
        <f>IF(Table2[[#This Row],[Basis of Material Classification (Customer Side)*]]="Field inspection","Yes","No")</f>
        <v>No</v>
      </c>
      <c r="V221" t="s">
        <v>50</v>
      </c>
      <c r="W221" t="s">
        <v>44</v>
      </c>
      <c r="X221" t="s">
        <v>44</v>
      </c>
      <c r="Z221" t="s">
        <v>58</v>
      </c>
      <c r="AA221" t="s">
        <v>46</v>
      </c>
      <c r="AB221" t="s">
        <v>46</v>
      </c>
      <c r="AC221" t="s">
        <v>40</v>
      </c>
    </row>
    <row r="222" spans="1:29" ht="14.4" x14ac:dyDescent="0.3">
      <c r="A222">
        <v>220</v>
      </c>
      <c r="B222" t="s">
        <v>294</v>
      </c>
      <c r="C222" t="s">
        <v>277</v>
      </c>
      <c r="D222" t="s">
        <v>40</v>
      </c>
      <c r="E222" t="s">
        <v>40</v>
      </c>
      <c r="F222" t="s">
        <v>41</v>
      </c>
      <c r="G222" t="s">
        <v>40</v>
      </c>
      <c r="H222" s="26">
        <v>35796</v>
      </c>
      <c r="I222" t="s">
        <v>42</v>
      </c>
      <c r="J222" t="s">
        <v>43</v>
      </c>
      <c r="K222" t="str">
        <f>IF(Table2[[#This Row],[Basis of Material Classification (System Side)*]]="Field inspection","Yes","No")</f>
        <v>No</v>
      </c>
      <c r="N222" t="str">
        <f>Table2[[#This Row],[Basis of Material Classification (System Side)*]]</f>
        <v>Installation date after lead ban</v>
      </c>
      <c r="O222" t="s">
        <v>41</v>
      </c>
      <c r="P222" s="13">
        <v>21916</v>
      </c>
      <c r="Q222" s="16" t="str">
        <f>Table2[[#This Row],[Service Line Size (inches) (System Side)]]</f>
        <v>5/8</v>
      </c>
      <c r="R222" t="s">
        <v>49</v>
      </c>
      <c r="S222" t="str">
        <f>IF(Table2[[#This Row],[Basis of Material Classification (Customer Side)*]]="Field inspection","Yes","No")</f>
        <v>No</v>
      </c>
      <c r="V222" t="s">
        <v>50</v>
      </c>
      <c r="W222" t="s">
        <v>44</v>
      </c>
      <c r="X222" t="s">
        <v>44</v>
      </c>
      <c r="Z222" t="s">
        <v>45</v>
      </c>
      <c r="AA222" t="s">
        <v>46</v>
      </c>
      <c r="AB222" t="s">
        <v>46</v>
      </c>
      <c r="AC222" t="s">
        <v>40</v>
      </c>
    </row>
    <row r="223" spans="1:29" ht="14.4" x14ac:dyDescent="0.3">
      <c r="A223">
        <v>221</v>
      </c>
      <c r="B223" t="s">
        <v>295</v>
      </c>
      <c r="C223" t="s">
        <v>277</v>
      </c>
      <c r="D223" t="s">
        <v>48</v>
      </c>
      <c r="E223" t="s">
        <v>40</v>
      </c>
      <c r="F223" t="s">
        <v>41</v>
      </c>
      <c r="G223" t="s">
        <v>40</v>
      </c>
      <c r="H223" s="26">
        <v>34700</v>
      </c>
      <c r="I223" t="s">
        <v>42</v>
      </c>
      <c r="J223" t="s">
        <v>43</v>
      </c>
      <c r="K223" t="str">
        <f>IF(Table2[[#This Row],[Basis of Material Classification (System Side)*]]="Field inspection","Yes","No")</f>
        <v>No</v>
      </c>
      <c r="N223" t="str">
        <f>Table2[[#This Row],[Basis of Material Classification (System Side)*]]</f>
        <v>Installation date after lead ban</v>
      </c>
      <c r="O223" t="s">
        <v>41</v>
      </c>
      <c r="P223" s="13">
        <v>21916</v>
      </c>
      <c r="Q223" s="16" t="str">
        <f>Table2[[#This Row],[Service Line Size (inches) (System Side)]]</f>
        <v>5/8</v>
      </c>
      <c r="R223" t="s">
        <v>49</v>
      </c>
      <c r="S223" t="str">
        <f>IF(Table2[[#This Row],[Basis of Material Classification (Customer Side)*]]="Field inspection","Yes","No")</f>
        <v>No</v>
      </c>
      <c r="V223" t="s">
        <v>50</v>
      </c>
      <c r="W223" t="s">
        <v>44</v>
      </c>
      <c r="X223" t="s">
        <v>44</v>
      </c>
      <c r="Z223" t="s">
        <v>51</v>
      </c>
      <c r="AA223" t="s">
        <v>46</v>
      </c>
      <c r="AB223" t="s">
        <v>46</v>
      </c>
      <c r="AC223" t="s">
        <v>40</v>
      </c>
    </row>
    <row r="224" spans="1:29" ht="14.4" x14ac:dyDescent="0.3">
      <c r="A224">
        <v>222</v>
      </c>
      <c r="B224" t="s">
        <v>296</v>
      </c>
      <c r="C224" t="s">
        <v>277</v>
      </c>
      <c r="D224" t="s">
        <v>40</v>
      </c>
      <c r="E224" t="s">
        <v>40</v>
      </c>
      <c r="F224" t="s">
        <v>41</v>
      </c>
      <c r="G224" t="s">
        <v>40</v>
      </c>
      <c r="H224" s="26">
        <v>34700</v>
      </c>
      <c r="I224">
        <v>2</v>
      </c>
      <c r="J224" t="s">
        <v>43</v>
      </c>
      <c r="K224" t="str">
        <f>IF(Table2[[#This Row],[Basis of Material Classification (System Side)*]]="Field inspection","Yes","No")</f>
        <v>No</v>
      </c>
      <c r="N224" t="str">
        <f>Table2[[#This Row],[Basis of Material Classification (System Side)*]]</f>
        <v>Installation date after lead ban</v>
      </c>
      <c r="O224" t="s">
        <v>41</v>
      </c>
      <c r="P224" s="13">
        <v>12420</v>
      </c>
      <c r="Q224" s="16">
        <f>Table2[[#This Row],[Service Line Size (inches) (System Side)]]</f>
        <v>2</v>
      </c>
      <c r="R224" t="s">
        <v>49</v>
      </c>
      <c r="S224" t="str">
        <f>IF(Table2[[#This Row],[Basis of Material Classification (Customer Side)*]]="Field inspection","Yes","No")</f>
        <v>No</v>
      </c>
      <c r="V224" t="s">
        <v>50</v>
      </c>
      <c r="W224" t="s">
        <v>44</v>
      </c>
      <c r="X224" t="s">
        <v>44</v>
      </c>
      <c r="Z224" t="s">
        <v>58</v>
      </c>
      <c r="AA224" t="s">
        <v>46</v>
      </c>
      <c r="AB224" t="s">
        <v>46</v>
      </c>
      <c r="AC224" t="s">
        <v>40</v>
      </c>
    </row>
    <row r="225" spans="1:29" ht="14.4" x14ac:dyDescent="0.3">
      <c r="A225">
        <v>223</v>
      </c>
      <c r="B225" t="s">
        <v>296</v>
      </c>
      <c r="C225" t="s">
        <v>277</v>
      </c>
      <c r="D225" t="s">
        <v>40</v>
      </c>
      <c r="E225" t="s">
        <v>40</v>
      </c>
      <c r="F225" t="s">
        <v>41</v>
      </c>
      <c r="G225" t="s">
        <v>40</v>
      </c>
      <c r="H225" s="27"/>
      <c r="I225" t="s">
        <v>124</v>
      </c>
      <c r="J225" t="s">
        <v>49</v>
      </c>
      <c r="K225" t="str">
        <f>IF(Table2[[#This Row],[Basis of Material Classification (System Side)*]]="Field inspection","Yes","No")</f>
        <v>No</v>
      </c>
      <c r="N225" t="s">
        <v>50</v>
      </c>
      <c r="O225" t="s">
        <v>41</v>
      </c>
      <c r="P225" s="13">
        <v>12420</v>
      </c>
      <c r="Q225" s="16" t="str">
        <f>Table2[[#This Row],[Service Line Size (inches) (System Side)]]</f>
        <v>1-1/2</v>
      </c>
      <c r="R225" t="s">
        <v>49</v>
      </c>
      <c r="S225" t="str">
        <f>IF(Table2[[#This Row],[Basis of Material Classification (Customer Side)*]]="Field inspection","Yes","No")</f>
        <v>No</v>
      </c>
      <c r="V225" t="s">
        <v>50</v>
      </c>
      <c r="W225" t="s">
        <v>44</v>
      </c>
      <c r="X225" t="s">
        <v>44</v>
      </c>
      <c r="Z225" t="s">
        <v>58</v>
      </c>
      <c r="AA225" t="s">
        <v>46</v>
      </c>
      <c r="AB225" t="s">
        <v>46</v>
      </c>
      <c r="AC225" t="s">
        <v>40</v>
      </c>
    </row>
    <row r="226" spans="1:29" ht="14.4" x14ac:dyDescent="0.3">
      <c r="A226">
        <v>224</v>
      </c>
      <c r="B226" t="s">
        <v>297</v>
      </c>
      <c r="C226" t="s">
        <v>277</v>
      </c>
      <c r="D226" t="s">
        <v>40</v>
      </c>
      <c r="E226" t="s">
        <v>40</v>
      </c>
      <c r="F226" t="s">
        <v>53</v>
      </c>
      <c r="G226" t="s">
        <v>40</v>
      </c>
      <c r="H226" s="26">
        <v>34700</v>
      </c>
      <c r="I226" t="s">
        <v>189</v>
      </c>
      <c r="J226" t="s">
        <v>55</v>
      </c>
      <c r="K226" t="str">
        <f>IF(Table2[[#This Row],[Basis of Material Classification (System Side)*]]="Field inspection","Yes","No")</f>
        <v>No</v>
      </c>
      <c r="O226" t="s">
        <v>53</v>
      </c>
      <c r="P226" s="13">
        <v>14611</v>
      </c>
      <c r="Q226" s="16" t="str">
        <f>Table2[[#This Row],[Service Line Size (inches) (System Side)]]</f>
        <v xml:space="preserve"> 3/4</v>
      </c>
      <c r="R226" t="s">
        <v>55</v>
      </c>
      <c r="S226" t="str">
        <f>IF(Table2[[#This Row],[Basis of Material Classification (Customer Side)*]]="Field inspection","Yes","No")</f>
        <v>No</v>
      </c>
      <c r="V226" t="s">
        <v>72</v>
      </c>
      <c r="W226" t="s">
        <v>44</v>
      </c>
      <c r="X226" t="s">
        <v>44</v>
      </c>
      <c r="Z226" t="s">
        <v>45</v>
      </c>
      <c r="AA226" t="s">
        <v>46</v>
      </c>
      <c r="AB226" t="s">
        <v>46</v>
      </c>
      <c r="AC226" t="s">
        <v>40</v>
      </c>
    </row>
    <row r="227" spans="1:29" ht="14.4" x14ac:dyDescent="0.3">
      <c r="A227">
        <v>225</v>
      </c>
      <c r="B227" t="s">
        <v>298</v>
      </c>
      <c r="C227" t="s">
        <v>277</v>
      </c>
      <c r="D227" t="s">
        <v>40</v>
      </c>
      <c r="E227" t="s">
        <v>40</v>
      </c>
      <c r="F227" t="s">
        <v>41</v>
      </c>
      <c r="G227" t="s">
        <v>40</v>
      </c>
      <c r="H227" s="26">
        <v>35796</v>
      </c>
      <c r="I227" t="s">
        <v>42</v>
      </c>
      <c r="J227" t="s">
        <v>43</v>
      </c>
      <c r="K227" t="str">
        <f>IF(Table2[[#This Row],[Basis of Material Classification (System Side)*]]="Field inspection","Yes","No")</f>
        <v>No</v>
      </c>
      <c r="N227" t="str">
        <f>Table2[[#This Row],[Basis of Material Classification (System Side)*]]</f>
        <v>Installation date after lead ban</v>
      </c>
      <c r="O227" t="s">
        <v>41</v>
      </c>
      <c r="P227" s="13">
        <v>29952</v>
      </c>
      <c r="Q227" s="16" t="str">
        <f>Table2[[#This Row],[Service Line Size (inches) (System Side)]]</f>
        <v>5/8</v>
      </c>
      <c r="R227" t="s">
        <v>43</v>
      </c>
      <c r="S227" t="str">
        <f>IF(Table2[[#This Row],[Basis of Material Classification (Customer Side)*]]="Field inspection","Yes","No")</f>
        <v>No</v>
      </c>
      <c r="V227" t="s">
        <v>43</v>
      </c>
      <c r="W227" t="s">
        <v>44</v>
      </c>
      <c r="X227" t="s">
        <v>44</v>
      </c>
      <c r="Z227" t="s">
        <v>58</v>
      </c>
      <c r="AA227" t="s">
        <v>46</v>
      </c>
      <c r="AB227" t="s">
        <v>46</v>
      </c>
      <c r="AC227" t="s">
        <v>40</v>
      </c>
    </row>
    <row r="228" spans="1:29" ht="14.4" x14ac:dyDescent="0.3">
      <c r="A228">
        <v>226</v>
      </c>
      <c r="B228" t="s">
        <v>299</v>
      </c>
      <c r="C228" t="s">
        <v>277</v>
      </c>
      <c r="D228" t="s">
        <v>40</v>
      </c>
      <c r="E228" t="s">
        <v>40</v>
      </c>
      <c r="F228" t="s">
        <v>53</v>
      </c>
      <c r="G228" t="s">
        <v>40</v>
      </c>
      <c r="H228" s="26">
        <v>35796</v>
      </c>
      <c r="I228" t="s">
        <v>189</v>
      </c>
      <c r="J228" t="s">
        <v>55</v>
      </c>
      <c r="K228" t="str">
        <f>IF(Table2[[#This Row],[Basis of Material Classification (System Side)*]]="Field inspection","Yes","No")</f>
        <v>No</v>
      </c>
      <c r="O228" t="s">
        <v>53</v>
      </c>
      <c r="P228" s="13">
        <v>21916</v>
      </c>
      <c r="Q228" s="16" t="str">
        <f>Table2[[#This Row],[Service Line Size (inches) (System Side)]]</f>
        <v xml:space="preserve"> 3/4</v>
      </c>
      <c r="R228" t="s">
        <v>55</v>
      </c>
      <c r="S228" t="str">
        <f>IF(Table2[[#This Row],[Basis of Material Classification (Customer Side)*]]="Field inspection","Yes","No")</f>
        <v>No</v>
      </c>
      <c r="V228" t="s">
        <v>72</v>
      </c>
      <c r="W228" t="s">
        <v>44</v>
      </c>
      <c r="X228" t="s">
        <v>44</v>
      </c>
      <c r="Z228" t="s">
        <v>58</v>
      </c>
      <c r="AA228" t="s">
        <v>46</v>
      </c>
      <c r="AB228" t="s">
        <v>46</v>
      </c>
      <c r="AC228" t="s">
        <v>40</v>
      </c>
    </row>
    <row r="229" spans="1:29" ht="14.4" x14ac:dyDescent="0.3">
      <c r="A229">
        <v>227</v>
      </c>
      <c r="B229" t="s">
        <v>300</v>
      </c>
      <c r="C229" t="s">
        <v>277</v>
      </c>
      <c r="D229" t="s">
        <v>40</v>
      </c>
      <c r="E229" t="s">
        <v>40</v>
      </c>
      <c r="F229" t="s">
        <v>41</v>
      </c>
      <c r="G229" t="s">
        <v>40</v>
      </c>
      <c r="H229" s="26">
        <v>35796</v>
      </c>
      <c r="I229" t="s">
        <v>42</v>
      </c>
      <c r="J229" t="s">
        <v>43</v>
      </c>
      <c r="K229" t="str">
        <f>IF(Table2[[#This Row],[Basis of Material Classification (System Side)*]]="Field inspection","Yes","No")</f>
        <v>No</v>
      </c>
      <c r="N229" t="str">
        <f>Table2[[#This Row],[Basis of Material Classification (System Side)*]]</f>
        <v>Installation date after lead ban</v>
      </c>
      <c r="O229" t="s">
        <v>41</v>
      </c>
      <c r="P229" s="13">
        <v>7306</v>
      </c>
      <c r="Q229" s="16" t="str">
        <f>Table2[[#This Row],[Service Line Size (inches) (System Side)]]</f>
        <v>5/8</v>
      </c>
      <c r="R229" t="s">
        <v>49</v>
      </c>
      <c r="S229" t="str">
        <f>IF(Table2[[#This Row],[Basis of Material Classification (Customer Side)*]]="Field inspection","Yes","No")</f>
        <v>No</v>
      </c>
      <c r="V229" t="s">
        <v>50</v>
      </c>
      <c r="W229" t="s">
        <v>44</v>
      </c>
      <c r="X229" t="s">
        <v>44</v>
      </c>
      <c r="Z229" t="s">
        <v>58</v>
      </c>
      <c r="AA229" t="s">
        <v>46</v>
      </c>
      <c r="AB229" t="s">
        <v>46</v>
      </c>
      <c r="AC229" t="s">
        <v>40</v>
      </c>
    </row>
    <row r="230" spans="1:29" ht="14.4" x14ac:dyDescent="0.3">
      <c r="A230">
        <v>228</v>
      </c>
      <c r="B230" t="s">
        <v>301</v>
      </c>
      <c r="C230" t="s">
        <v>277</v>
      </c>
      <c r="D230" t="s">
        <v>40</v>
      </c>
      <c r="E230" t="s">
        <v>40</v>
      </c>
      <c r="F230" t="s">
        <v>41</v>
      </c>
      <c r="G230" t="s">
        <v>40</v>
      </c>
      <c r="H230" s="27"/>
      <c r="I230" t="s">
        <v>42</v>
      </c>
      <c r="J230" t="s">
        <v>49</v>
      </c>
      <c r="K230" t="str">
        <f>IF(Table2[[#This Row],[Basis of Material Classification (System Side)*]]="Field inspection","Yes","No")</f>
        <v>No</v>
      </c>
      <c r="N230" t="s">
        <v>50</v>
      </c>
      <c r="O230" t="s">
        <v>41</v>
      </c>
      <c r="P230" s="13">
        <v>31413</v>
      </c>
      <c r="Q230" s="16" t="str">
        <f>Table2[[#This Row],[Service Line Size (inches) (System Side)]]</f>
        <v>5/8</v>
      </c>
      <c r="R230" t="s">
        <v>43</v>
      </c>
      <c r="S230" t="str">
        <f>IF(Table2[[#This Row],[Basis of Material Classification (Customer Side)*]]="Field inspection","Yes","No")</f>
        <v>No</v>
      </c>
      <c r="V230" t="s">
        <v>43</v>
      </c>
      <c r="W230" t="s">
        <v>44</v>
      </c>
      <c r="X230" t="s">
        <v>44</v>
      </c>
      <c r="Z230" t="s">
        <v>58</v>
      </c>
      <c r="AA230" t="s">
        <v>46</v>
      </c>
      <c r="AB230" t="s">
        <v>46</v>
      </c>
      <c r="AC230" t="s">
        <v>40</v>
      </c>
    </row>
    <row r="231" spans="1:29" ht="14.4" x14ac:dyDescent="0.3">
      <c r="A231">
        <v>229</v>
      </c>
      <c r="B231" t="s">
        <v>302</v>
      </c>
      <c r="C231" t="s">
        <v>277</v>
      </c>
      <c r="D231" t="s">
        <v>40</v>
      </c>
      <c r="E231" t="s">
        <v>40</v>
      </c>
      <c r="F231" t="s">
        <v>41</v>
      </c>
      <c r="G231" t="s">
        <v>40</v>
      </c>
      <c r="H231" s="27"/>
      <c r="I231" t="s">
        <v>42</v>
      </c>
      <c r="J231" t="s">
        <v>49</v>
      </c>
      <c r="K231" t="str">
        <f>IF(Table2[[#This Row],[Basis of Material Classification (System Side)*]]="Field inspection","Yes","No")</f>
        <v>No</v>
      </c>
      <c r="N231" t="s">
        <v>50</v>
      </c>
      <c r="O231" t="s">
        <v>41</v>
      </c>
      <c r="P231" s="13">
        <v>27395</v>
      </c>
      <c r="Q231" s="16" t="str">
        <f>Table2[[#This Row],[Service Line Size (inches) (System Side)]]</f>
        <v>5/8</v>
      </c>
      <c r="R231" t="s">
        <v>49</v>
      </c>
      <c r="S231" t="str">
        <f>IF(Table2[[#This Row],[Basis of Material Classification (Customer Side)*]]="Field inspection","Yes","No")</f>
        <v>No</v>
      </c>
      <c r="V231" t="s">
        <v>50</v>
      </c>
      <c r="W231" t="s">
        <v>44</v>
      </c>
      <c r="X231" t="s">
        <v>44</v>
      </c>
      <c r="Z231" t="s">
        <v>58</v>
      </c>
      <c r="AA231" t="s">
        <v>46</v>
      </c>
      <c r="AB231" t="s">
        <v>46</v>
      </c>
      <c r="AC231" t="s">
        <v>40</v>
      </c>
    </row>
    <row r="232" spans="1:29" ht="14.4" x14ac:dyDescent="0.3">
      <c r="A232">
        <v>230</v>
      </c>
      <c r="B232" t="s">
        <v>303</v>
      </c>
      <c r="C232" t="s">
        <v>277</v>
      </c>
      <c r="D232" t="s">
        <v>40</v>
      </c>
      <c r="E232" t="s">
        <v>40</v>
      </c>
      <c r="F232" t="s">
        <v>41</v>
      </c>
      <c r="G232" t="s">
        <v>40</v>
      </c>
      <c r="H232" s="26">
        <v>34700</v>
      </c>
      <c r="I232">
        <v>2</v>
      </c>
      <c r="J232" t="s">
        <v>43</v>
      </c>
      <c r="K232" t="str">
        <f>IF(Table2[[#This Row],[Basis of Material Classification (System Side)*]]="Field inspection","Yes","No")</f>
        <v>No</v>
      </c>
      <c r="N232" t="str">
        <f>Table2[[#This Row],[Basis of Material Classification (System Side)*]]</f>
        <v>Installation date after lead ban</v>
      </c>
      <c r="O232" t="s">
        <v>41</v>
      </c>
      <c r="P232" s="13">
        <v>21551</v>
      </c>
      <c r="Q232" s="16">
        <f>Table2[[#This Row],[Service Line Size (inches) (System Side)]]</f>
        <v>2</v>
      </c>
      <c r="R232" t="s">
        <v>49</v>
      </c>
      <c r="S232" t="str">
        <f>IF(Table2[[#This Row],[Basis of Material Classification (Customer Side)*]]="Field inspection","Yes","No")</f>
        <v>No</v>
      </c>
      <c r="V232" t="s">
        <v>50</v>
      </c>
      <c r="W232" t="s">
        <v>44</v>
      </c>
      <c r="X232" t="s">
        <v>44</v>
      </c>
      <c r="Z232" t="s">
        <v>58</v>
      </c>
      <c r="AA232" t="s">
        <v>46</v>
      </c>
      <c r="AB232" t="s">
        <v>46</v>
      </c>
      <c r="AC232" t="s">
        <v>40</v>
      </c>
    </row>
    <row r="233" spans="1:29" ht="14.4" x14ac:dyDescent="0.3">
      <c r="A233">
        <v>231</v>
      </c>
      <c r="B233" t="s">
        <v>304</v>
      </c>
      <c r="C233" t="s">
        <v>277</v>
      </c>
      <c r="D233" t="s">
        <v>40</v>
      </c>
      <c r="E233" t="s">
        <v>40</v>
      </c>
      <c r="F233" t="s">
        <v>41</v>
      </c>
      <c r="G233" t="s">
        <v>40</v>
      </c>
      <c r="H233" s="26">
        <v>27030</v>
      </c>
      <c r="I233">
        <v>2</v>
      </c>
      <c r="J233" t="s">
        <v>49</v>
      </c>
      <c r="K233" t="str">
        <f>IF(Table2[[#This Row],[Basis of Material Classification (System Side)*]]="Field inspection","Yes","No")</f>
        <v>No</v>
      </c>
      <c r="N233" t="s">
        <v>50</v>
      </c>
      <c r="O233" t="s">
        <v>41</v>
      </c>
      <c r="P233"/>
      <c r="Q233" s="16">
        <f>Table2[[#This Row],[Service Line Size (inches) (System Side)]]</f>
        <v>2</v>
      </c>
      <c r="R233" t="s">
        <v>49</v>
      </c>
      <c r="S233" t="str">
        <f>IF(Table2[[#This Row],[Basis of Material Classification (Customer Side)*]]="Field inspection","Yes","No")</f>
        <v>No</v>
      </c>
      <c r="V233" t="s">
        <v>50</v>
      </c>
      <c r="W233" t="s">
        <v>44</v>
      </c>
      <c r="X233" t="s">
        <v>44</v>
      </c>
      <c r="Z233" t="s">
        <v>58</v>
      </c>
      <c r="AA233" t="s">
        <v>46</v>
      </c>
      <c r="AB233" t="s">
        <v>46</v>
      </c>
      <c r="AC233" t="s">
        <v>40</v>
      </c>
    </row>
    <row r="234" spans="1:29" ht="14.4" x14ac:dyDescent="0.3">
      <c r="A234">
        <v>232</v>
      </c>
      <c r="B234" t="s">
        <v>305</v>
      </c>
      <c r="C234" t="s">
        <v>277</v>
      </c>
      <c r="D234" t="s">
        <v>306</v>
      </c>
      <c r="E234" t="s">
        <v>40</v>
      </c>
      <c r="F234" t="s">
        <v>41</v>
      </c>
      <c r="G234" t="s">
        <v>40</v>
      </c>
      <c r="H234" s="26">
        <v>44197</v>
      </c>
      <c r="I234">
        <v>2</v>
      </c>
      <c r="J234" t="s">
        <v>43</v>
      </c>
      <c r="K234" t="str">
        <f>IF(Table2[[#This Row],[Basis of Material Classification (System Side)*]]="Field inspection","Yes","No")</f>
        <v>No</v>
      </c>
      <c r="N234" t="str">
        <f>Table2[[#This Row],[Basis of Material Classification (System Side)*]]</f>
        <v>Installation date after lead ban</v>
      </c>
      <c r="O234" t="s">
        <v>41</v>
      </c>
      <c r="P234" s="13">
        <v>23743</v>
      </c>
      <c r="Q234" s="16">
        <f>Table2[[#This Row],[Service Line Size (inches) (System Side)]]</f>
        <v>2</v>
      </c>
      <c r="R234" t="s">
        <v>106</v>
      </c>
      <c r="S234" t="str">
        <f>IF(Table2[[#This Row],[Basis of Material Classification (Customer Side)*]]="Field inspection","Yes","No")</f>
        <v>No</v>
      </c>
      <c r="V234" t="s">
        <v>108</v>
      </c>
      <c r="W234" t="s">
        <v>44</v>
      </c>
      <c r="X234" t="s">
        <v>44</v>
      </c>
      <c r="Z234" t="s">
        <v>58</v>
      </c>
      <c r="AA234" t="s">
        <v>46</v>
      </c>
      <c r="AB234" t="s">
        <v>46</v>
      </c>
      <c r="AC234" t="s">
        <v>40</v>
      </c>
    </row>
    <row r="235" spans="1:29" ht="14.4" x14ac:dyDescent="0.3">
      <c r="A235">
        <v>233</v>
      </c>
      <c r="B235" t="s">
        <v>307</v>
      </c>
      <c r="C235" t="s">
        <v>277</v>
      </c>
      <c r="D235" t="s">
        <v>40</v>
      </c>
      <c r="E235" t="s">
        <v>40</v>
      </c>
      <c r="F235" t="s">
        <v>41</v>
      </c>
      <c r="G235" t="s">
        <v>40</v>
      </c>
      <c r="H235" s="27"/>
      <c r="I235" t="s">
        <v>42</v>
      </c>
      <c r="J235" t="s">
        <v>49</v>
      </c>
      <c r="K235" t="str">
        <f>IF(Table2[[#This Row],[Basis of Material Classification (System Side)*]]="Field inspection","Yes","No")</f>
        <v>No</v>
      </c>
      <c r="N235" t="s">
        <v>50</v>
      </c>
      <c r="O235" t="s">
        <v>41</v>
      </c>
      <c r="P235" s="13">
        <v>27760</v>
      </c>
      <c r="Q235" s="16" t="str">
        <f>Table2[[#This Row],[Service Line Size (inches) (System Side)]]</f>
        <v>5/8</v>
      </c>
      <c r="R235" t="s">
        <v>49</v>
      </c>
      <c r="S235" t="str">
        <f>IF(Table2[[#This Row],[Basis of Material Classification (Customer Side)*]]="Field inspection","Yes","No")</f>
        <v>No</v>
      </c>
      <c r="V235" t="s">
        <v>50</v>
      </c>
      <c r="W235" t="s">
        <v>44</v>
      </c>
      <c r="X235" t="s">
        <v>44</v>
      </c>
      <c r="Z235" t="s">
        <v>58</v>
      </c>
      <c r="AA235" t="s">
        <v>46</v>
      </c>
      <c r="AB235" t="s">
        <v>46</v>
      </c>
      <c r="AC235" t="s">
        <v>40</v>
      </c>
    </row>
    <row r="236" spans="1:29" ht="14.4" x14ac:dyDescent="0.3">
      <c r="A236">
        <v>234</v>
      </c>
      <c r="B236" t="s">
        <v>308</v>
      </c>
      <c r="C236" t="s">
        <v>277</v>
      </c>
      <c r="D236" t="s">
        <v>40</v>
      </c>
      <c r="E236" t="s">
        <v>40</v>
      </c>
      <c r="F236" t="s">
        <v>41</v>
      </c>
      <c r="G236" t="s">
        <v>40</v>
      </c>
      <c r="H236" s="27"/>
      <c r="I236" t="s">
        <v>42</v>
      </c>
      <c r="J236" t="s">
        <v>49</v>
      </c>
      <c r="K236" t="str">
        <f>IF(Table2[[#This Row],[Basis of Material Classification (System Side)*]]="Field inspection","Yes","No")</f>
        <v>No</v>
      </c>
      <c r="N236" t="s">
        <v>50</v>
      </c>
      <c r="O236" t="s">
        <v>41</v>
      </c>
      <c r="P236" s="13">
        <v>21916</v>
      </c>
      <c r="Q236" s="16" t="str">
        <f>Table2[[#This Row],[Service Line Size (inches) (System Side)]]</f>
        <v>5/8</v>
      </c>
      <c r="R236" t="s">
        <v>49</v>
      </c>
      <c r="S236" t="str">
        <f>IF(Table2[[#This Row],[Basis of Material Classification (Customer Side)*]]="Field inspection","Yes","No")</f>
        <v>No</v>
      </c>
      <c r="V236" t="s">
        <v>50</v>
      </c>
      <c r="W236" t="s">
        <v>44</v>
      </c>
      <c r="X236" t="s">
        <v>44</v>
      </c>
      <c r="Z236" t="s">
        <v>58</v>
      </c>
      <c r="AA236" t="s">
        <v>46</v>
      </c>
      <c r="AB236" t="s">
        <v>46</v>
      </c>
      <c r="AC236" t="s">
        <v>40</v>
      </c>
    </row>
    <row r="237" spans="1:29" ht="14.4" x14ac:dyDescent="0.3">
      <c r="A237">
        <v>235</v>
      </c>
      <c r="B237" t="s">
        <v>309</v>
      </c>
      <c r="C237" t="s">
        <v>277</v>
      </c>
      <c r="D237" t="s">
        <v>40</v>
      </c>
      <c r="E237" t="s">
        <v>40</v>
      </c>
      <c r="F237" t="s">
        <v>41</v>
      </c>
      <c r="G237" t="s">
        <v>40</v>
      </c>
      <c r="H237" s="26">
        <v>34700</v>
      </c>
      <c r="I237">
        <v>2</v>
      </c>
      <c r="J237" t="s">
        <v>43</v>
      </c>
      <c r="K237" t="str">
        <f>IF(Table2[[#This Row],[Basis of Material Classification (System Side)*]]="Field inspection","Yes","No")</f>
        <v>No</v>
      </c>
      <c r="N237" t="str">
        <f>Table2[[#This Row],[Basis of Material Classification (System Side)*]]</f>
        <v>Installation date after lead ban</v>
      </c>
      <c r="O237" t="s">
        <v>41</v>
      </c>
      <c r="P237" s="13">
        <v>32874</v>
      </c>
      <c r="Q237" s="16">
        <f>Table2[[#This Row],[Service Line Size (inches) (System Side)]]</f>
        <v>2</v>
      </c>
      <c r="R237" t="s">
        <v>43</v>
      </c>
      <c r="S237" t="str">
        <f>IF(Table2[[#This Row],[Basis of Material Classification (Customer Side)*]]="Field inspection","Yes","No")</f>
        <v>No</v>
      </c>
      <c r="V237" t="s">
        <v>43</v>
      </c>
      <c r="W237" t="s">
        <v>44</v>
      </c>
      <c r="X237" t="s">
        <v>44</v>
      </c>
      <c r="Z237" t="s">
        <v>58</v>
      </c>
      <c r="AA237" t="s">
        <v>46</v>
      </c>
      <c r="AB237" t="s">
        <v>46</v>
      </c>
      <c r="AC237" t="s">
        <v>40</v>
      </c>
    </row>
    <row r="238" spans="1:29" ht="14.4" x14ac:dyDescent="0.3">
      <c r="A238">
        <v>236</v>
      </c>
      <c r="B238" t="s">
        <v>310</v>
      </c>
      <c r="C238" t="s">
        <v>277</v>
      </c>
      <c r="D238" t="s">
        <v>40</v>
      </c>
      <c r="E238" t="s">
        <v>40</v>
      </c>
      <c r="F238" t="s">
        <v>41</v>
      </c>
      <c r="G238" t="s">
        <v>40</v>
      </c>
      <c r="H238" s="27"/>
      <c r="I238" t="s">
        <v>42</v>
      </c>
      <c r="J238" t="s">
        <v>49</v>
      </c>
      <c r="K238" t="str">
        <f>IF(Table2[[#This Row],[Basis of Material Classification (System Side)*]]="Field inspection","Yes","No")</f>
        <v>No</v>
      </c>
      <c r="N238" t="s">
        <v>50</v>
      </c>
      <c r="O238" t="s">
        <v>41</v>
      </c>
      <c r="P238" s="13">
        <v>25569</v>
      </c>
      <c r="Q238" s="16" t="str">
        <f>Table2[[#This Row],[Service Line Size (inches) (System Side)]]</f>
        <v>5/8</v>
      </c>
      <c r="R238" t="s">
        <v>49</v>
      </c>
      <c r="S238" t="str">
        <f>IF(Table2[[#This Row],[Basis of Material Classification (Customer Side)*]]="Field inspection","Yes","No")</f>
        <v>No</v>
      </c>
      <c r="V238" t="s">
        <v>50</v>
      </c>
      <c r="W238" t="s">
        <v>44</v>
      </c>
      <c r="X238" t="s">
        <v>44</v>
      </c>
      <c r="Z238" t="s">
        <v>58</v>
      </c>
      <c r="AA238" t="s">
        <v>46</v>
      </c>
      <c r="AB238" t="s">
        <v>46</v>
      </c>
      <c r="AC238" t="s">
        <v>40</v>
      </c>
    </row>
    <row r="239" spans="1:29" ht="14.4" x14ac:dyDescent="0.3">
      <c r="A239">
        <v>237</v>
      </c>
      <c r="B239" t="s">
        <v>311</v>
      </c>
      <c r="C239" t="s">
        <v>277</v>
      </c>
      <c r="D239" t="s">
        <v>40</v>
      </c>
      <c r="E239" t="s">
        <v>40</v>
      </c>
      <c r="F239" t="s">
        <v>41</v>
      </c>
      <c r="G239" t="s">
        <v>40</v>
      </c>
      <c r="H239" s="27"/>
      <c r="I239" t="s">
        <v>42</v>
      </c>
      <c r="J239" t="s">
        <v>49</v>
      </c>
      <c r="K239" t="str">
        <f>IF(Table2[[#This Row],[Basis of Material Classification (System Side)*]]="Field inspection","Yes","No")</f>
        <v>No</v>
      </c>
      <c r="N239" t="s">
        <v>50</v>
      </c>
      <c r="O239" t="s">
        <v>41</v>
      </c>
      <c r="P239" s="13">
        <v>34335</v>
      </c>
      <c r="Q239" s="16" t="str">
        <f>Table2[[#This Row],[Service Line Size (inches) (System Side)]]</f>
        <v>5/8</v>
      </c>
      <c r="R239" t="s">
        <v>43</v>
      </c>
      <c r="S239" t="str">
        <f>IF(Table2[[#This Row],[Basis of Material Classification (Customer Side)*]]="Field inspection","Yes","No")</f>
        <v>No</v>
      </c>
      <c r="V239" t="s">
        <v>43</v>
      </c>
      <c r="W239" t="s">
        <v>44</v>
      </c>
      <c r="X239" t="s">
        <v>44</v>
      </c>
      <c r="Z239" t="s">
        <v>58</v>
      </c>
      <c r="AA239" t="s">
        <v>46</v>
      </c>
      <c r="AB239" t="s">
        <v>46</v>
      </c>
      <c r="AC239" t="s">
        <v>40</v>
      </c>
    </row>
    <row r="240" spans="1:29" ht="14.4" x14ac:dyDescent="0.3">
      <c r="A240">
        <v>238</v>
      </c>
      <c r="B240" t="s">
        <v>312</v>
      </c>
      <c r="C240" t="s">
        <v>277</v>
      </c>
      <c r="D240" t="s">
        <v>40</v>
      </c>
      <c r="E240" t="s">
        <v>40</v>
      </c>
      <c r="F240" t="s">
        <v>41</v>
      </c>
      <c r="G240" t="s">
        <v>40</v>
      </c>
      <c r="H240" s="27"/>
      <c r="I240" t="s">
        <v>42</v>
      </c>
      <c r="J240" t="s">
        <v>49</v>
      </c>
      <c r="K240" t="str">
        <f>IF(Table2[[#This Row],[Basis of Material Classification (System Side)*]]="Field inspection","Yes","No")</f>
        <v>No</v>
      </c>
      <c r="N240" t="s">
        <v>50</v>
      </c>
      <c r="O240" t="s">
        <v>53</v>
      </c>
      <c r="P240" s="13">
        <v>23743</v>
      </c>
      <c r="Q240" s="16" t="str">
        <f>Table2[[#This Row],[Service Line Size (inches) (System Side)]]</f>
        <v>5/8</v>
      </c>
      <c r="R240" t="s">
        <v>65</v>
      </c>
      <c r="S240" t="str">
        <f>IF(Table2[[#This Row],[Basis of Material Classification (Customer Side)*]]="Field inspection","Yes","No")</f>
        <v>Yes</v>
      </c>
      <c r="T240" t="s">
        <v>71</v>
      </c>
      <c r="U240" s="13">
        <v>45498</v>
      </c>
      <c r="V240" t="s">
        <v>72</v>
      </c>
      <c r="W240" t="s">
        <v>44</v>
      </c>
      <c r="X240" t="s">
        <v>44</v>
      </c>
      <c r="Z240" t="s">
        <v>58</v>
      </c>
      <c r="AA240" t="s">
        <v>46</v>
      </c>
      <c r="AB240" t="s">
        <v>46</v>
      </c>
      <c r="AC240" t="s">
        <v>40</v>
      </c>
    </row>
    <row r="241" spans="1:29" ht="14.4" x14ac:dyDescent="0.3">
      <c r="A241">
        <v>239</v>
      </c>
      <c r="B241" t="s">
        <v>313</v>
      </c>
      <c r="C241" t="s">
        <v>277</v>
      </c>
      <c r="D241" t="s">
        <v>40</v>
      </c>
      <c r="E241" t="s">
        <v>40</v>
      </c>
      <c r="F241" t="s">
        <v>41</v>
      </c>
      <c r="G241" t="s">
        <v>40</v>
      </c>
      <c r="H241" s="26">
        <v>32874</v>
      </c>
      <c r="I241" t="s">
        <v>42</v>
      </c>
      <c r="J241" t="s">
        <v>43</v>
      </c>
      <c r="K241" t="str">
        <f>IF(Table2[[#This Row],[Basis of Material Classification (System Side)*]]="Field inspection","Yes","No")</f>
        <v>No</v>
      </c>
      <c r="N241" t="str">
        <f>Table2[[#This Row],[Basis of Material Classification (System Side)*]]</f>
        <v>Installation date after lead ban</v>
      </c>
      <c r="O241" t="s">
        <v>41</v>
      </c>
      <c r="P241" s="13">
        <v>25569</v>
      </c>
      <c r="Q241" s="16" t="str">
        <f>Table2[[#This Row],[Service Line Size (inches) (System Side)]]</f>
        <v>5/8</v>
      </c>
      <c r="R241" t="s">
        <v>49</v>
      </c>
      <c r="S241" t="str">
        <f>IF(Table2[[#This Row],[Basis of Material Classification (Customer Side)*]]="Field inspection","Yes","No")</f>
        <v>No</v>
      </c>
      <c r="V241" t="s">
        <v>50</v>
      </c>
      <c r="W241" t="s">
        <v>44</v>
      </c>
      <c r="X241" t="s">
        <v>44</v>
      </c>
      <c r="Z241" t="s">
        <v>58</v>
      </c>
      <c r="AA241" t="s">
        <v>46</v>
      </c>
      <c r="AB241" t="s">
        <v>46</v>
      </c>
      <c r="AC241" t="s">
        <v>40</v>
      </c>
    </row>
    <row r="242" spans="1:29" ht="14.4" x14ac:dyDescent="0.3">
      <c r="A242">
        <v>240</v>
      </c>
      <c r="B242" t="s">
        <v>314</v>
      </c>
      <c r="C242" t="s">
        <v>277</v>
      </c>
      <c r="D242" t="s">
        <v>40</v>
      </c>
      <c r="E242" t="s">
        <v>40</v>
      </c>
      <c r="F242" t="s">
        <v>41</v>
      </c>
      <c r="G242" t="s">
        <v>40</v>
      </c>
      <c r="H242" s="26">
        <v>32874</v>
      </c>
      <c r="I242" t="s">
        <v>42</v>
      </c>
      <c r="J242" t="s">
        <v>43</v>
      </c>
      <c r="K242" t="str">
        <f>IF(Table2[[#This Row],[Basis of Material Classification (System Side)*]]="Field inspection","Yes","No")</f>
        <v>No</v>
      </c>
      <c r="N242" t="str">
        <f>Table2[[#This Row],[Basis of Material Classification (System Side)*]]</f>
        <v>Installation date after lead ban</v>
      </c>
      <c r="O242" t="s">
        <v>41</v>
      </c>
      <c r="P242" s="13">
        <v>23743</v>
      </c>
      <c r="Q242" s="16" t="str">
        <f>Table2[[#This Row],[Service Line Size (inches) (System Side)]]</f>
        <v>5/8</v>
      </c>
      <c r="R242" t="s">
        <v>49</v>
      </c>
      <c r="S242" t="str">
        <f>IF(Table2[[#This Row],[Basis of Material Classification (Customer Side)*]]="Field inspection","Yes","No")</f>
        <v>No</v>
      </c>
      <c r="V242" t="s">
        <v>50</v>
      </c>
      <c r="W242" t="s">
        <v>44</v>
      </c>
      <c r="X242" t="s">
        <v>44</v>
      </c>
      <c r="Z242" t="s">
        <v>58</v>
      </c>
      <c r="AA242" t="s">
        <v>46</v>
      </c>
      <c r="AB242" t="s">
        <v>46</v>
      </c>
      <c r="AC242" t="s">
        <v>40</v>
      </c>
    </row>
    <row r="243" spans="1:29" ht="14.4" x14ac:dyDescent="0.3">
      <c r="A243">
        <v>241</v>
      </c>
      <c r="B243" t="s">
        <v>315</v>
      </c>
      <c r="C243" t="s">
        <v>277</v>
      </c>
      <c r="D243" t="s">
        <v>40</v>
      </c>
      <c r="E243" t="s">
        <v>40</v>
      </c>
      <c r="F243" t="s">
        <v>41</v>
      </c>
      <c r="G243" t="s">
        <v>40</v>
      </c>
      <c r="H243" s="27"/>
      <c r="I243" t="s">
        <v>42</v>
      </c>
      <c r="J243" t="s">
        <v>49</v>
      </c>
      <c r="K243" t="str">
        <f>IF(Table2[[#This Row],[Basis of Material Classification (System Side)*]]="Field inspection","Yes","No")</f>
        <v>No</v>
      </c>
      <c r="N243" t="s">
        <v>50</v>
      </c>
      <c r="O243" t="s">
        <v>41</v>
      </c>
      <c r="P243" s="13">
        <v>23743</v>
      </c>
      <c r="Q243" s="16" t="str">
        <f>Table2[[#This Row],[Service Line Size (inches) (System Side)]]</f>
        <v>5/8</v>
      </c>
      <c r="R243" t="s">
        <v>49</v>
      </c>
      <c r="S243" t="str">
        <f>IF(Table2[[#This Row],[Basis of Material Classification (Customer Side)*]]="Field inspection","Yes","No")</f>
        <v>No</v>
      </c>
      <c r="V243" t="s">
        <v>50</v>
      </c>
      <c r="W243" t="s">
        <v>44</v>
      </c>
      <c r="X243" t="s">
        <v>44</v>
      </c>
      <c r="Z243" t="s">
        <v>58</v>
      </c>
      <c r="AA243" t="s">
        <v>46</v>
      </c>
      <c r="AB243" t="s">
        <v>46</v>
      </c>
      <c r="AC243" t="s">
        <v>40</v>
      </c>
    </row>
    <row r="244" spans="1:29" ht="14.4" x14ac:dyDescent="0.3">
      <c r="A244">
        <v>242</v>
      </c>
      <c r="B244" t="s">
        <v>316</v>
      </c>
      <c r="C244" t="s">
        <v>277</v>
      </c>
      <c r="D244" t="s">
        <v>40</v>
      </c>
      <c r="E244" t="s">
        <v>40</v>
      </c>
      <c r="F244" t="s">
        <v>41</v>
      </c>
      <c r="G244" t="s">
        <v>40</v>
      </c>
      <c r="H244" s="27"/>
      <c r="I244" t="s">
        <v>42</v>
      </c>
      <c r="J244" t="s">
        <v>49</v>
      </c>
      <c r="K244" t="str">
        <f>IF(Table2[[#This Row],[Basis of Material Classification (System Side)*]]="Field inspection","Yes","No")</f>
        <v>No</v>
      </c>
      <c r="N244" t="s">
        <v>50</v>
      </c>
      <c r="O244" t="s">
        <v>41</v>
      </c>
      <c r="P244" s="13">
        <v>24838</v>
      </c>
      <c r="Q244" s="16" t="str">
        <f>Table2[[#This Row],[Service Line Size (inches) (System Side)]]</f>
        <v>5/8</v>
      </c>
      <c r="R244" t="s">
        <v>49</v>
      </c>
      <c r="S244" t="str">
        <f>IF(Table2[[#This Row],[Basis of Material Classification (Customer Side)*]]="Field inspection","Yes","No")</f>
        <v>No</v>
      </c>
      <c r="V244" t="s">
        <v>50</v>
      </c>
      <c r="W244" t="s">
        <v>44</v>
      </c>
      <c r="X244" t="s">
        <v>44</v>
      </c>
      <c r="Z244" t="s">
        <v>58</v>
      </c>
      <c r="AA244" t="s">
        <v>46</v>
      </c>
      <c r="AB244" t="s">
        <v>46</v>
      </c>
      <c r="AC244" t="s">
        <v>40</v>
      </c>
    </row>
    <row r="245" spans="1:29" ht="14.4" x14ac:dyDescent="0.3">
      <c r="A245">
        <v>243</v>
      </c>
      <c r="B245" t="s">
        <v>317</v>
      </c>
      <c r="C245" t="s">
        <v>277</v>
      </c>
      <c r="D245" t="s">
        <v>40</v>
      </c>
      <c r="E245" t="s">
        <v>40</v>
      </c>
      <c r="F245" t="s">
        <v>41</v>
      </c>
      <c r="G245" t="s">
        <v>40</v>
      </c>
      <c r="H245" s="27"/>
      <c r="I245" t="s">
        <v>42</v>
      </c>
      <c r="J245" t="s">
        <v>49</v>
      </c>
      <c r="K245" t="str">
        <f>IF(Table2[[#This Row],[Basis of Material Classification (System Side)*]]="Field inspection","Yes","No")</f>
        <v>No</v>
      </c>
      <c r="N245" t="s">
        <v>50</v>
      </c>
      <c r="O245" t="s">
        <v>41</v>
      </c>
      <c r="P245" s="13">
        <v>16438</v>
      </c>
      <c r="Q245" s="16" t="str">
        <f>Table2[[#This Row],[Service Line Size (inches) (System Side)]]</f>
        <v>5/8</v>
      </c>
      <c r="R245" t="s">
        <v>49</v>
      </c>
      <c r="S245" t="str">
        <f>IF(Table2[[#This Row],[Basis of Material Classification (Customer Side)*]]="Field inspection","Yes","No")</f>
        <v>No</v>
      </c>
      <c r="V245" t="s">
        <v>50</v>
      </c>
      <c r="W245" t="s">
        <v>44</v>
      </c>
      <c r="X245" t="s">
        <v>44</v>
      </c>
      <c r="Z245" t="s">
        <v>58</v>
      </c>
      <c r="AA245" t="s">
        <v>46</v>
      </c>
      <c r="AB245" t="s">
        <v>46</v>
      </c>
      <c r="AC245" t="s">
        <v>40</v>
      </c>
    </row>
    <row r="246" spans="1:29" ht="14.4" x14ac:dyDescent="0.3">
      <c r="A246">
        <v>244</v>
      </c>
      <c r="B246" t="s">
        <v>318</v>
      </c>
      <c r="C246" t="s">
        <v>277</v>
      </c>
      <c r="D246" t="s">
        <v>40</v>
      </c>
      <c r="E246" t="s">
        <v>40</v>
      </c>
      <c r="F246" t="s">
        <v>53</v>
      </c>
      <c r="G246" t="s">
        <v>40</v>
      </c>
      <c r="H246" s="27"/>
      <c r="I246" t="s">
        <v>189</v>
      </c>
      <c r="J246" t="s">
        <v>55</v>
      </c>
      <c r="K246" t="str">
        <f>IF(Table2[[#This Row],[Basis of Material Classification (System Side)*]]="Field inspection","Yes","No")</f>
        <v>No</v>
      </c>
      <c r="O246" t="s">
        <v>53</v>
      </c>
      <c r="P246"/>
      <c r="Q246" s="16" t="str">
        <f>Table2[[#This Row],[Service Line Size (inches) (System Side)]]</f>
        <v xml:space="preserve"> 3/4</v>
      </c>
      <c r="R246" t="s">
        <v>55</v>
      </c>
      <c r="S246" t="str">
        <f>IF(Table2[[#This Row],[Basis of Material Classification (Customer Side)*]]="Field inspection","Yes","No")</f>
        <v>No</v>
      </c>
      <c r="V246" t="s">
        <v>72</v>
      </c>
      <c r="W246" t="s">
        <v>44</v>
      </c>
      <c r="X246" t="s">
        <v>44</v>
      </c>
      <c r="Z246" t="s">
        <v>45</v>
      </c>
      <c r="AA246" t="s">
        <v>46</v>
      </c>
      <c r="AB246" t="s">
        <v>46</v>
      </c>
      <c r="AC246" t="s">
        <v>40</v>
      </c>
    </row>
    <row r="247" spans="1:29" ht="14.4" x14ac:dyDescent="0.3">
      <c r="A247">
        <v>245</v>
      </c>
      <c r="B247" t="s">
        <v>319</v>
      </c>
      <c r="C247" t="s">
        <v>277</v>
      </c>
      <c r="D247" t="s">
        <v>40</v>
      </c>
      <c r="E247" t="s">
        <v>40</v>
      </c>
      <c r="F247" t="s">
        <v>41</v>
      </c>
      <c r="G247" t="s">
        <v>40</v>
      </c>
      <c r="H247" s="26">
        <v>26665</v>
      </c>
      <c r="I247" t="s">
        <v>42</v>
      </c>
      <c r="J247" t="s">
        <v>49</v>
      </c>
      <c r="K247" t="str">
        <f>IF(Table2[[#This Row],[Basis of Material Classification (System Side)*]]="Field inspection","Yes","No")</f>
        <v>No</v>
      </c>
      <c r="N247" t="s">
        <v>50</v>
      </c>
      <c r="O247" t="s">
        <v>41</v>
      </c>
      <c r="P247" s="13">
        <v>27030</v>
      </c>
      <c r="Q247" s="16" t="str">
        <f>Table2[[#This Row],[Service Line Size (inches) (System Side)]]</f>
        <v>5/8</v>
      </c>
      <c r="R247" t="s">
        <v>49</v>
      </c>
      <c r="S247" t="str">
        <f>IF(Table2[[#This Row],[Basis of Material Classification (Customer Side)*]]="Field inspection","Yes","No")</f>
        <v>No</v>
      </c>
      <c r="V247" t="s">
        <v>50</v>
      </c>
      <c r="W247" t="s">
        <v>44</v>
      </c>
      <c r="X247" t="s">
        <v>44</v>
      </c>
      <c r="Z247" t="s">
        <v>45</v>
      </c>
      <c r="AA247" t="s">
        <v>46</v>
      </c>
      <c r="AB247" t="s">
        <v>46</v>
      </c>
      <c r="AC247" t="s">
        <v>40</v>
      </c>
    </row>
    <row r="248" spans="1:29" ht="14.4" x14ac:dyDescent="0.3">
      <c r="A248">
        <v>246</v>
      </c>
      <c r="B248" t="s">
        <v>320</v>
      </c>
      <c r="C248" t="s">
        <v>277</v>
      </c>
      <c r="D248" t="s">
        <v>40</v>
      </c>
      <c r="E248" t="s">
        <v>40</v>
      </c>
      <c r="F248" t="s">
        <v>41</v>
      </c>
      <c r="G248" t="s">
        <v>40</v>
      </c>
      <c r="H248" s="26">
        <v>34700</v>
      </c>
      <c r="I248" t="s">
        <v>42</v>
      </c>
      <c r="J248" t="s">
        <v>43</v>
      </c>
      <c r="K248" t="str">
        <f>IF(Table2[[#This Row],[Basis of Material Classification (System Side)*]]="Field inspection","Yes","No")</f>
        <v>No</v>
      </c>
      <c r="N248" t="str">
        <f>Table2[[#This Row],[Basis of Material Classification (System Side)*]]</f>
        <v>Installation date after lead ban</v>
      </c>
      <c r="O248" t="s">
        <v>41</v>
      </c>
      <c r="P248" s="13">
        <v>28491</v>
      </c>
      <c r="Q248" s="16" t="str">
        <f>Table2[[#This Row],[Service Line Size (inches) (System Side)]]</f>
        <v>5/8</v>
      </c>
      <c r="R248" t="s">
        <v>49</v>
      </c>
      <c r="S248" t="str">
        <f>IF(Table2[[#This Row],[Basis of Material Classification (Customer Side)*]]="Field inspection","Yes","No")</f>
        <v>No</v>
      </c>
      <c r="V248" t="s">
        <v>50</v>
      </c>
      <c r="W248" t="s">
        <v>44</v>
      </c>
      <c r="X248" t="s">
        <v>44</v>
      </c>
      <c r="Z248" t="s">
        <v>58</v>
      </c>
      <c r="AA248" t="s">
        <v>46</v>
      </c>
      <c r="AB248" t="s">
        <v>46</v>
      </c>
      <c r="AC248" t="s">
        <v>40</v>
      </c>
    </row>
    <row r="249" spans="1:29" ht="14.4" x14ac:dyDescent="0.3">
      <c r="A249">
        <v>247</v>
      </c>
      <c r="B249" t="s">
        <v>321</v>
      </c>
      <c r="C249" t="s">
        <v>277</v>
      </c>
      <c r="D249" t="s">
        <v>40</v>
      </c>
      <c r="E249" t="s">
        <v>40</v>
      </c>
      <c r="F249" t="s">
        <v>41</v>
      </c>
      <c r="G249" t="s">
        <v>40</v>
      </c>
      <c r="H249" s="26">
        <v>26665</v>
      </c>
      <c r="I249" t="s">
        <v>42</v>
      </c>
      <c r="J249" t="s">
        <v>49</v>
      </c>
      <c r="K249" t="str">
        <f>IF(Table2[[#This Row],[Basis of Material Classification (System Side)*]]="Field inspection","Yes","No")</f>
        <v>No</v>
      </c>
      <c r="N249" t="s">
        <v>50</v>
      </c>
      <c r="O249" t="s">
        <v>41</v>
      </c>
      <c r="P249" s="13">
        <v>22647</v>
      </c>
      <c r="Q249" s="16" t="str">
        <f>Table2[[#This Row],[Service Line Size (inches) (System Side)]]</f>
        <v>5/8</v>
      </c>
      <c r="R249" t="s">
        <v>49</v>
      </c>
      <c r="S249" t="str">
        <f>IF(Table2[[#This Row],[Basis of Material Classification (Customer Side)*]]="Field inspection","Yes","No")</f>
        <v>No</v>
      </c>
      <c r="V249" t="s">
        <v>50</v>
      </c>
      <c r="W249" t="s">
        <v>44</v>
      </c>
      <c r="X249" t="s">
        <v>44</v>
      </c>
      <c r="Z249" t="s">
        <v>45</v>
      </c>
      <c r="AA249" t="s">
        <v>46</v>
      </c>
      <c r="AB249" t="s">
        <v>46</v>
      </c>
      <c r="AC249" t="s">
        <v>40</v>
      </c>
    </row>
    <row r="250" spans="1:29" ht="14.4" x14ac:dyDescent="0.3">
      <c r="A250">
        <v>248</v>
      </c>
      <c r="B250" t="s">
        <v>322</v>
      </c>
      <c r="C250" t="s">
        <v>277</v>
      </c>
      <c r="D250" t="s">
        <v>40</v>
      </c>
      <c r="E250" t="s">
        <v>40</v>
      </c>
      <c r="F250" t="s">
        <v>41</v>
      </c>
      <c r="G250" t="s">
        <v>40</v>
      </c>
      <c r="H250" s="26">
        <v>26665</v>
      </c>
      <c r="I250" t="s">
        <v>42</v>
      </c>
      <c r="J250" t="s">
        <v>49</v>
      </c>
      <c r="K250" t="str">
        <f>IF(Table2[[#This Row],[Basis of Material Classification (System Side)*]]="Field inspection","Yes","No")</f>
        <v>No</v>
      </c>
      <c r="N250" t="s">
        <v>50</v>
      </c>
      <c r="O250" t="s">
        <v>41</v>
      </c>
      <c r="P250" s="13">
        <v>22282</v>
      </c>
      <c r="Q250" s="16" t="str">
        <f>Table2[[#This Row],[Service Line Size (inches) (System Side)]]</f>
        <v>5/8</v>
      </c>
      <c r="R250" t="s">
        <v>49</v>
      </c>
      <c r="S250" t="str">
        <f>IF(Table2[[#This Row],[Basis of Material Classification (Customer Side)*]]="Field inspection","Yes","No")</f>
        <v>No</v>
      </c>
      <c r="V250" t="s">
        <v>50</v>
      </c>
      <c r="W250" t="s">
        <v>44</v>
      </c>
      <c r="X250" t="s">
        <v>44</v>
      </c>
      <c r="Z250" t="s">
        <v>45</v>
      </c>
      <c r="AA250" t="s">
        <v>46</v>
      </c>
      <c r="AB250" t="s">
        <v>46</v>
      </c>
      <c r="AC250" t="s">
        <v>40</v>
      </c>
    </row>
    <row r="251" spans="1:29" ht="14.4" x14ac:dyDescent="0.3">
      <c r="A251">
        <v>249</v>
      </c>
      <c r="B251" t="s">
        <v>323</v>
      </c>
      <c r="C251" t="s">
        <v>277</v>
      </c>
      <c r="D251" t="s">
        <v>40</v>
      </c>
      <c r="E251" t="s">
        <v>40</v>
      </c>
      <c r="F251" t="s">
        <v>41</v>
      </c>
      <c r="G251" t="s">
        <v>40</v>
      </c>
      <c r="H251" s="26">
        <v>26665</v>
      </c>
      <c r="I251" t="s">
        <v>42</v>
      </c>
      <c r="J251" t="s">
        <v>49</v>
      </c>
      <c r="K251" t="str">
        <f>IF(Table2[[#This Row],[Basis of Material Classification (System Side)*]]="Field inspection","Yes","No")</f>
        <v>No</v>
      </c>
      <c r="N251" t="s">
        <v>50</v>
      </c>
      <c r="O251" t="s">
        <v>53</v>
      </c>
      <c r="P251" s="13">
        <v>20455</v>
      </c>
      <c r="Q251" s="16" t="str">
        <f>Table2[[#This Row],[Service Line Size (inches) (System Side)]]</f>
        <v>5/8</v>
      </c>
      <c r="R251" t="s">
        <v>65</v>
      </c>
      <c r="S251" t="str">
        <f>IF(Table2[[#This Row],[Basis of Material Classification (Customer Side)*]]="Field inspection","Yes","No")</f>
        <v>Yes</v>
      </c>
      <c r="T251" t="s">
        <v>71</v>
      </c>
      <c r="U251" s="13">
        <v>45512</v>
      </c>
      <c r="V251" t="s">
        <v>72</v>
      </c>
      <c r="W251" t="s">
        <v>44</v>
      </c>
      <c r="X251" t="s">
        <v>44</v>
      </c>
      <c r="Z251" t="s">
        <v>45</v>
      </c>
      <c r="AA251" t="s">
        <v>46</v>
      </c>
      <c r="AB251" t="s">
        <v>46</v>
      </c>
      <c r="AC251" t="s">
        <v>40</v>
      </c>
    </row>
    <row r="252" spans="1:29" ht="14.4" x14ac:dyDescent="0.3">
      <c r="A252">
        <v>250</v>
      </c>
      <c r="B252" t="s">
        <v>324</v>
      </c>
      <c r="C252" t="s">
        <v>277</v>
      </c>
      <c r="D252" t="s">
        <v>40</v>
      </c>
      <c r="E252" t="s">
        <v>40</v>
      </c>
      <c r="F252" t="s">
        <v>41</v>
      </c>
      <c r="G252" t="s">
        <v>40</v>
      </c>
      <c r="H252" s="26">
        <v>26665</v>
      </c>
      <c r="I252" t="s">
        <v>42</v>
      </c>
      <c r="J252" t="s">
        <v>49</v>
      </c>
      <c r="K252" t="str">
        <f>IF(Table2[[#This Row],[Basis of Material Classification (System Side)*]]="Field inspection","Yes","No")</f>
        <v>No</v>
      </c>
      <c r="N252" t="s">
        <v>50</v>
      </c>
      <c r="O252" t="s">
        <v>41</v>
      </c>
      <c r="P252" s="13">
        <v>18629</v>
      </c>
      <c r="Q252" s="16" t="str">
        <f>Table2[[#This Row],[Service Line Size (inches) (System Side)]]</f>
        <v>5/8</v>
      </c>
      <c r="R252" t="s">
        <v>49</v>
      </c>
      <c r="S252" t="str">
        <f>IF(Table2[[#This Row],[Basis of Material Classification (Customer Side)*]]="Field inspection","Yes","No")</f>
        <v>No</v>
      </c>
      <c r="V252" t="s">
        <v>50</v>
      </c>
      <c r="W252" t="s">
        <v>44</v>
      </c>
      <c r="X252" t="s">
        <v>44</v>
      </c>
      <c r="Z252" t="s">
        <v>45</v>
      </c>
      <c r="AA252" t="s">
        <v>46</v>
      </c>
      <c r="AB252" t="s">
        <v>46</v>
      </c>
      <c r="AC252" t="s">
        <v>40</v>
      </c>
    </row>
    <row r="253" spans="1:29" ht="14.4" x14ac:dyDescent="0.3">
      <c r="A253">
        <v>251</v>
      </c>
      <c r="B253" t="s">
        <v>325</v>
      </c>
      <c r="C253" t="s">
        <v>277</v>
      </c>
      <c r="D253" t="s">
        <v>40</v>
      </c>
      <c r="E253" t="s">
        <v>40</v>
      </c>
      <c r="F253" t="s">
        <v>41</v>
      </c>
      <c r="G253" t="s">
        <v>40</v>
      </c>
      <c r="H253" s="26">
        <v>26665</v>
      </c>
      <c r="I253" t="s">
        <v>42</v>
      </c>
      <c r="J253" t="s">
        <v>49</v>
      </c>
      <c r="K253" t="str">
        <f>IF(Table2[[#This Row],[Basis of Material Classification (System Side)*]]="Field inspection","Yes","No")</f>
        <v>No</v>
      </c>
      <c r="N253" t="s">
        <v>50</v>
      </c>
      <c r="O253" t="s">
        <v>41</v>
      </c>
      <c r="P253" s="13">
        <v>33239</v>
      </c>
      <c r="Q253" s="16" t="str">
        <f>Table2[[#This Row],[Service Line Size (inches) (System Side)]]</f>
        <v>5/8</v>
      </c>
      <c r="R253" t="s">
        <v>43</v>
      </c>
      <c r="S253" t="str">
        <f>IF(Table2[[#This Row],[Basis of Material Classification (Customer Side)*]]="Field inspection","Yes","No")</f>
        <v>No</v>
      </c>
      <c r="V253" t="s">
        <v>43</v>
      </c>
      <c r="W253" t="s">
        <v>44</v>
      </c>
      <c r="X253" t="s">
        <v>44</v>
      </c>
      <c r="Z253" t="s">
        <v>45</v>
      </c>
      <c r="AA253" t="s">
        <v>46</v>
      </c>
      <c r="AB253" t="s">
        <v>46</v>
      </c>
      <c r="AC253" t="s">
        <v>40</v>
      </c>
    </row>
    <row r="254" spans="1:29" ht="14.4" x14ac:dyDescent="0.3">
      <c r="A254">
        <v>252</v>
      </c>
      <c r="B254" t="s">
        <v>326</v>
      </c>
      <c r="C254" t="s">
        <v>277</v>
      </c>
      <c r="D254" t="s">
        <v>40</v>
      </c>
      <c r="E254" t="s">
        <v>40</v>
      </c>
      <c r="F254" t="s">
        <v>41</v>
      </c>
      <c r="G254" t="s">
        <v>40</v>
      </c>
      <c r="H254" s="26">
        <v>26665</v>
      </c>
      <c r="I254" t="s">
        <v>42</v>
      </c>
      <c r="J254" t="s">
        <v>49</v>
      </c>
      <c r="K254" t="str">
        <f>IF(Table2[[#This Row],[Basis of Material Classification (System Side)*]]="Field inspection","Yes","No")</f>
        <v>No</v>
      </c>
      <c r="N254" t="s">
        <v>50</v>
      </c>
      <c r="O254" t="s">
        <v>41</v>
      </c>
      <c r="P254" s="13">
        <v>18994</v>
      </c>
      <c r="Q254" s="16" t="str">
        <f>Table2[[#This Row],[Service Line Size (inches) (System Side)]]</f>
        <v>5/8</v>
      </c>
      <c r="R254" t="s">
        <v>49</v>
      </c>
      <c r="S254" t="str">
        <f>IF(Table2[[#This Row],[Basis of Material Classification (Customer Side)*]]="Field inspection","Yes","No")</f>
        <v>No</v>
      </c>
      <c r="V254" t="s">
        <v>50</v>
      </c>
      <c r="W254" t="s">
        <v>44</v>
      </c>
      <c r="X254" t="s">
        <v>44</v>
      </c>
      <c r="Z254" t="s">
        <v>45</v>
      </c>
      <c r="AA254" t="s">
        <v>46</v>
      </c>
      <c r="AB254" t="s">
        <v>46</v>
      </c>
      <c r="AC254" t="s">
        <v>40</v>
      </c>
    </row>
    <row r="255" spans="1:29" ht="14.4" x14ac:dyDescent="0.3">
      <c r="A255">
        <v>253</v>
      </c>
      <c r="B255" t="s">
        <v>327</v>
      </c>
      <c r="C255" t="s">
        <v>277</v>
      </c>
      <c r="D255" t="s">
        <v>40</v>
      </c>
      <c r="E255" t="s">
        <v>40</v>
      </c>
      <c r="F255" t="s">
        <v>41</v>
      </c>
      <c r="G255" t="s">
        <v>40</v>
      </c>
      <c r="H255" s="26">
        <v>26665</v>
      </c>
      <c r="I255" t="s">
        <v>42</v>
      </c>
      <c r="J255" t="s">
        <v>49</v>
      </c>
      <c r="K255" t="str">
        <f>IF(Table2[[#This Row],[Basis of Material Classification (System Side)*]]="Field inspection","Yes","No")</f>
        <v>No</v>
      </c>
      <c r="N255" t="s">
        <v>50</v>
      </c>
      <c r="O255" t="s">
        <v>41</v>
      </c>
      <c r="P255" s="13">
        <v>18264</v>
      </c>
      <c r="Q255" s="16" t="str">
        <f>Table2[[#This Row],[Service Line Size (inches) (System Side)]]</f>
        <v>5/8</v>
      </c>
      <c r="R255" t="s">
        <v>49</v>
      </c>
      <c r="S255" t="str">
        <f>IF(Table2[[#This Row],[Basis of Material Classification (Customer Side)*]]="Field inspection","Yes","No")</f>
        <v>No</v>
      </c>
      <c r="V255" t="s">
        <v>50</v>
      </c>
      <c r="W255" t="s">
        <v>44</v>
      </c>
      <c r="X255" t="s">
        <v>44</v>
      </c>
      <c r="Z255" t="s">
        <v>45</v>
      </c>
      <c r="AA255" t="s">
        <v>46</v>
      </c>
      <c r="AB255" t="s">
        <v>46</v>
      </c>
      <c r="AC255" t="s">
        <v>40</v>
      </c>
    </row>
    <row r="256" spans="1:29" ht="14.4" x14ac:dyDescent="0.3">
      <c r="A256">
        <v>254</v>
      </c>
      <c r="B256" t="s">
        <v>328</v>
      </c>
      <c r="C256" t="s">
        <v>277</v>
      </c>
      <c r="D256" t="s">
        <v>40</v>
      </c>
      <c r="E256" t="s">
        <v>40</v>
      </c>
      <c r="F256" t="s">
        <v>53</v>
      </c>
      <c r="G256" t="s">
        <v>40</v>
      </c>
      <c r="H256" s="26">
        <v>26665</v>
      </c>
      <c r="I256" t="s">
        <v>42</v>
      </c>
      <c r="J256" t="s">
        <v>65</v>
      </c>
      <c r="K256" t="str">
        <f>IF(Table2[[#This Row],[Basis of Material Classification (System Side)*]]="Field inspection","Yes","No")</f>
        <v>Yes</v>
      </c>
      <c r="L256" t="s">
        <v>66</v>
      </c>
      <c r="M256" s="13">
        <v>45517</v>
      </c>
      <c r="O256" t="s">
        <v>41</v>
      </c>
      <c r="P256" s="13">
        <v>18994</v>
      </c>
      <c r="Q256" s="16" t="str">
        <f>Table2[[#This Row],[Service Line Size (inches) (System Side)]]</f>
        <v>5/8</v>
      </c>
      <c r="R256" t="s">
        <v>49</v>
      </c>
      <c r="S256" t="str">
        <f>IF(Table2[[#This Row],[Basis of Material Classification (Customer Side)*]]="Field inspection","Yes","No")</f>
        <v>No</v>
      </c>
      <c r="V256" t="s">
        <v>50</v>
      </c>
      <c r="W256" t="s">
        <v>44</v>
      </c>
      <c r="X256" t="s">
        <v>44</v>
      </c>
      <c r="Z256" t="s">
        <v>45</v>
      </c>
      <c r="AA256" t="s">
        <v>46</v>
      </c>
      <c r="AB256" t="s">
        <v>46</v>
      </c>
      <c r="AC256" t="s">
        <v>40</v>
      </c>
    </row>
    <row r="257" spans="1:29" ht="14.4" x14ac:dyDescent="0.3">
      <c r="A257">
        <v>255</v>
      </c>
      <c r="B257" t="s">
        <v>329</v>
      </c>
      <c r="C257" t="s">
        <v>277</v>
      </c>
      <c r="D257" t="s">
        <v>40</v>
      </c>
      <c r="E257" t="s">
        <v>40</v>
      </c>
      <c r="F257" t="s">
        <v>53</v>
      </c>
      <c r="G257" t="s">
        <v>40</v>
      </c>
      <c r="H257" s="26">
        <v>28126</v>
      </c>
      <c r="I257" t="s">
        <v>42</v>
      </c>
      <c r="J257" t="s">
        <v>65</v>
      </c>
      <c r="K257" t="str">
        <f>IF(Table2[[#This Row],[Basis of Material Classification (System Side)*]]="Field inspection","Yes","No")</f>
        <v>Yes</v>
      </c>
      <c r="L257" t="s">
        <v>66</v>
      </c>
      <c r="M257" s="13">
        <v>45517</v>
      </c>
      <c r="O257" t="s">
        <v>41</v>
      </c>
      <c r="P257" s="13">
        <v>18994</v>
      </c>
      <c r="Q257" s="16" t="str">
        <f>Table2[[#This Row],[Service Line Size (inches) (System Side)]]</f>
        <v>5/8</v>
      </c>
      <c r="R257" t="s">
        <v>49</v>
      </c>
      <c r="S257" t="str">
        <f>IF(Table2[[#This Row],[Basis of Material Classification (Customer Side)*]]="Field inspection","Yes","No")</f>
        <v>No</v>
      </c>
      <c r="V257" t="s">
        <v>50</v>
      </c>
      <c r="W257" t="s">
        <v>44</v>
      </c>
      <c r="X257" t="s">
        <v>44</v>
      </c>
      <c r="Z257" t="s">
        <v>45</v>
      </c>
      <c r="AA257" t="s">
        <v>46</v>
      </c>
      <c r="AB257" t="s">
        <v>46</v>
      </c>
      <c r="AC257" t="s">
        <v>40</v>
      </c>
    </row>
    <row r="258" spans="1:29" ht="14.4" x14ac:dyDescent="0.3">
      <c r="A258">
        <v>256</v>
      </c>
      <c r="B258" t="s">
        <v>330</v>
      </c>
      <c r="C258" t="s">
        <v>277</v>
      </c>
      <c r="D258" t="s">
        <v>40</v>
      </c>
      <c r="E258" t="s">
        <v>40</v>
      </c>
      <c r="F258" t="s">
        <v>53</v>
      </c>
      <c r="G258" t="s">
        <v>40</v>
      </c>
      <c r="H258" s="26">
        <v>28126</v>
      </c>
      <c r="I258" t="s">
        <v>189</v>
      </c>
      <c r="J258" t="s">
        <v>55</v>
      </c>
      <c r="K258" t="str">
        <f>IF(Table2[[#This Row],[Basis of Material Classification (System Side)*]]="Field inspection","Yes","No")</f>
        <v>No</v>
      </c>
      <c r="O258" t="s">
        <v>53</v>
      </c>
      <c r="P258" s="13">
        <v>20821</v>
      </c>
      <c r="Q258" s="16" t="str">
        <f>Table2[[#This Row],[Service Line Size (inches) (System Side)]]</f>
        <v xml:space="preserve"> 3/4</v>
      </c>
      <c r="R258" t="s">
        <v>55</v>
      </c>
      <c r="S258" t="str">
        <f>IF(Table2[[#This Row],[Basis of Material Classification (Customer Side)*]]="Field inspection","Yes","No")</f>
        <v>No</v>
      </c>
      <c r="V258" t="s">
        <v>72</v>
      </c>
      <c r="W258" t="s">
        <v>44</v>
      </c>
      <c r="X258" t="s">
        <v>44</v>
      </c>
      <c r="Z258" t="s">
        <v>45</v>
      </c>
      <c r="AA258" t="s">
        <v>46</v>
      </c>
      <c r="AB258" t="s">
        <v>46</v>
      </c>
      <c r="AC258" t="s">
        <v>40</v>
      </c>
    </row>
    <row r="259" spans="1:29" ht="14.4" x14ac:dyDescent="0.3">
      <c r="A259">
        <v>257</v>
      </c>
      <c r="B259" t="s">
        <v>331</v>
      </c>
      <c r="C259" t="s">
        <v>277</v>
      </c>
      <c r="D259" t="s">
        <v>40</v>
      </c>
      <c r="E259" t="s">
        <v>40</v>
      </c>
      <c r="F259" t="s">
        <v>41</v>
      </c>
      <c r="G259" t="s">
        <v>40</v>
      </c>
      <c r="H259" s="26">
        <v>31778</v>
      </c>
      <c r="I259" t="s">
        <v>42</v>
      </c>
      <c r="J259" t="s">
        <v>43</v>
      </c>
      <c r="K259" t="str">
        <f>IF(Table2[[#This Row],[Basis of Material Classification (System Side)*]]="Field inspection","Yes","No")</f>
        <v>No</v>
      </c>
      <c r="N259" t="str">
        <f>Table2[[#This Row],[Basis of Material Classification (System Side)*]]</f>
        <v>Installation date after lead ban</v>
      </c>
      <c r="O259" t="s">
        <v>41</v>
      </c>
      <c r="P259" s="13">
        <v>32874</v>
      </c>
      <c r="Q259" s="16" t="str">
        <f>Table2[[#This Row],[Service Line Size (inches) (System Side)]]</f>
        <v>5/8</v>
      </c>
      <c r="R259" t="s">
        <v>43</v>
      </c>
      <c r="S259" t="str">
        <f>IF(Table2[[#This Row],[Basis of Material Classification (Customer Side)*]]="Field inspection","Yes","No")</f>
        <v>No</v>
      </c>
      <c r="V259" t="s">
        <v>43</v>
      </c>
      <c r="W259" t="s">
        <v>44</v>
      </c>
      <c r="X259" t="s">
        <v>44</v>
      </c>
      <c r="Z259" t="s">
        <v>45</v>
      </c>
      <c r="AA259" t="s">
        <v>46</v>
      </c>
      <c r="AB259" t="s">
        <v>46</v>
      </c>
      <c r="AC259" t="s">
        <v>40</v>
      </c>
    </row>
    <row r="260" spans="1:29" ht="14.4" x14ac:dyDescent="0.3">
      <c r="A260">
        <v>258</v>
      </c>
      <c r="B260" t="s">
        <v>332</v>
      </c>
      <c r="C260" t="s">
        <v>277</v>
      </c>
      <c r="D260" t="s">
        <v>40</v>
      </c>
      <c r="E260" t="s">
        <v>40</v>
      </c>
      <c r="F260" t="s">
        <v>41</v>
      </c>
      <c r="G260" t="s">
        <v>40</v>
      </c>
      <c r="H260" s="26">
        <v>28126</v>
      </c>
      <c r="I260" t="s">
        <v>42</v>
      </c>
      <c r="J260" t="s">
        <v>49</v>
      </c>
      <c r="K260" t="str">
        <f>IF(Table2[[#This Row],[Basis of Material Classification (System Side)*]]="Field inspection","Yes","No")</f>
        <v>No</v>
      </c>
      <c r="N260" t="s">
        <v>50</v>
      </c>
      <c r="O260" t="s">
        <v>41</v>
      </c>
      <c r="P260" s="13">
        <v>18994</v>
      </c>
      <c r="Q260" s="16" t="str">
        <f>Table2[[#This Row],[Service Line Size (inches) (System Side)]]</f>
        <v>5/8</v>
      </c>
      <c r="R260" t="s">
        <v>49</v>
      </c>
      <c r="S260" t="str">
        <f>IF(Table2[[#This Row],[Basis of Material Classification (Customer Side)*]]="Field inspection","Yes","No")</f>
        <v>No</v>
      </c>
      <c r="V260" t="s">
        <v>50</v>
      </c>
      <c r="W260" t="s">
        <v>44</v>
      </c>
      <c r="X260" t="s">
        <v>44</v>
      </c>
      <c r="Z260" t="s">
        <v>45</v>
      </c>
      <c r="AA260" t="s">
        <v>46</v>
      </c>
      <c r="AB260" t="s">
        <v>46</v>
      </c>
      <c r="AC260" t="s">
        <v>40</v>
      </c>
    </row>
    <row r="261" spans="1:29" ht="14.4" x14ac:dyDescent="0.3">
      <c r="A261">
        <v>259</v>
      </c>
      <c r="B261" t="s">
        <v>333</v>
      </c>
      <c r="C261" t="s">
        <v>277</v>
      </c>
      <c r="D261" t="s">
        <v>40</v>
      </c>
      <c r="E261" t="s">
        <v>40</v>
      </c>
      <c r="F261" t="s">
        <v>53</v>
      </c>
      <c r="G261" t="s">
        <v>40</v>
      </c>
      <c r="H261" s="26">
        <v>28126</v>
      </c>
      <c r="I261" t="s">
        <v>42</v>
      </c>
      <c r="J261" t="s">
        <v>65</v>
      </c>
      <c r="K261" t="str">
        <f>IF(Table2[[#This Row],[Basis of Material Classification (System Side)*]]="Field inspection","Yes","No")</f>
        <v>Yes</v>
      </c>
      <c r="L261" t="s">
        <v>66</v>
      </c>
      <c r="M261" s="13">
        <v>45517</v>
      </c>
      <c r="O261" t="s">
        <v>41</v>
      </c>
      <c r="P261" s="13">
        <v>35065</v>
      </c>
      <c r="Q261" s="16" t="str">
        <f>Table2[[#This Row],[Service Line Size (inches) (System Side)]]</f>
        <v>5/8</v>
      </c>
      <c r="R261" t="s">
        <v>43</v>
      </c>
      <c r="S261" t="str">
        <f>IF(Table2[[#This Row],[Basis of Material Classification (Customer Side)*]]="Field inspection","Yes","No")</f>
        <v>No</v>
      </c>
      <c r="V261" t="s">
        <v>43</v>
      </c>
      <c r="W261" t="s">
        <v>44</v>
      </c>
      <c r="X261" t="s">
        <v>44</v>
      </c>
      <c r="Z261" t="s">
        <v>45</v>
      </c>
      <c r="AA261" t="s">
        <v>46</v>
      </c>
      <c r="AB261" t="s">
        <v>46</v>
      </c>
      <c r="AC261" t="s">
        <v>40</v>
      </c>
    </row>
    <row r="262" spans="1:29" ht="14.4" x14ac:dyDescent="0.3">
      <c r="A262">
        <v>260</v>
      </c>
      <c r="B262" t="s">
        <v>334</v>
      </c>
      <c r="C262" t="s">
        <v>277</v>
      </c>
      <c r="D262" t="s">
        <v>40</v>
      </c>
      <c r="E262" t="s">
        <v>40</v>
      </c>
      <c r="F262" t="s">
        <v>41</v>
      </c>
      <c r="G262" t="s">
        <v>40</v>
      </c>
      <c r="H262" s="27"/>
      <c r="I262">
        <v>1</v>
      </c>
      <c r="J262" t="s">
        <v>49</v>
      </c>
      <c r="K262" t="str">
        <f>IF(Table2[[#This Row],[Basis of Material Classification (System Side)*]]="Field inspection","Yes","No")</f>
        <v>No</v>
      </c>
      <c r="N262" t="s">
        <v>50</v>
      </c>
      <c r="O262" t="s">
        <v>41</v>
      </c>
      <c r="P262" s="13">
        <v>29221</v>
      </c>
      <c r="Q262" s="16">
        <f>Table2[[#This Row],[Service Line Size (inches) (System Side)]]</f>
        <v>1</v>
      </c>
      <c r="R262" t="s">
        <v>43</v>
      </c>
      <c r="S262" t="str">
        <f>IF(Table2[[#This Row],[Basis of Material Classification (Customer Side)*]]="Field inspection","Yes","No")</f>
        <v>No</v>
      </c>
      <c r="V262" t="s">
        <v>43</v>
      </c>
      <c r="W262" t="s">
        <v>44</v>
      </c>
      <c r="X262" t="s">
        <v>44</v>
      </c>
      <c r="Z262" t="s">
        <v>45</v>
      </c>
      <c r="AA262" t="s">
        <v>46</v>
      </c>
      <c r="AB262" t="s">
        <v>46</v>
      </c>
      <c r="AC262" t="s">
        <v>40</v>
      </c>
    </row>
    <row r="263" spans="1:29" ht="14.4" x14ac:dyDescent="0.3">
      <c r="A263">
        <v>261</v>
      </c>
      <c r="B263" t="s">
        <v>335</v>
      </c>
      <c r="C263" t="s">
        <v>277</v>
      </c>
      <c r="D263" t="s">
        <v>40</v>
      </c>
      <c r="E263" t="s">
        <v>40</v>
      </c>
      <c r="F263" t="s">
        <v>41</v>
      </c>
      <c r="G263" t="s">
        <v>40</v>
      </c>
      <c r="H263" s="26">
        <v>25934</v>
      </c>
      <c r="I263" t="s">
        <v>42</v>
      </c>
      <c r="J263" t="s">
        <v>49</v>
      </c>
      <c r="K263" t="str">
        <f>IF(Table2[[#This Row],[Basis of Material Classification (System Side)*]]="Field inspection","Yes","No")</f>
        <v>No</v>
      </c>
      <c r="N263" t="s">
        <v>50</v>
      </c>
      <c r="O263" t="s">
        <v>41</v>
      </c>
      <c r="P263" s="13">
        <v>19725</v>
      </c>
      <c r="Q263" s="16" t="str">
        <f>Table2[[#This Row],[Service Line Size (inches) (System Side)]]</f>
        <v>5/8</v>
      </c>
      <c r="R263" t="s">
        <v>49</v>
      </c>
      <c r="S263" t="str">
        <f>IF(Table2[[#This Row],[Basis of Material Classification (Customer Side)*]]="Field inspection","Yes","No")</f>
        <v>No</v>
      </c>
      <c r="V263" t="s">
        <v>50</v>
      </c>
      <c r="W263" t="s">
        <v>44</v>
      </c>
      <c r="X263" t="s">
        <v>44</v>
      </c>
      <c r="Z263" t="s">
        <v>45</v>
      </c>
      <c r="AA263" t="s">
        <v>46</v>
      </c>
      <c r="AB263" t="s">
        <v>46</v>
      </c>
      <c r="AC263" t="s">
        <v>40</v>
      </c>
    </row>
    <row r="264" spans="1:29" ht="14.4" x14ac:dyDescent="0.3">
      <c r="A264">
        <v>262</v>
      </c>
      <c r="B264" t="s">
        <v>336</v>
      </c>
      <c r="C264" t="s">
        <v>277</v>
      </c>
      <c r="D264" t="s">
        <v>40</v>
      </c>
      <c r="E264" t="s">
        <v>40</v>
      </c>
      <c r="F264" t="s">
        <v>53</v>
      </c>
      <c r="G264" t="s">
        <v>40</v>
      </c>
      <c r="H264" s="26">
        <v>25934</v>
      </c>
      <c r="I264" t="s">
        <v>42</v>
      </c>
      <c r="J264" t="s">
        <v>55</v>
      </c>
      <c r="K264" t="str">
        <f>IF(Table2[[#This Row],[Basis of Material Classification (System Side)*]]="Field inspection","Yes","No")</f>
        <v>No</v>
      </c>
      <c r="O264" t="s">
        <v>41</v>
      </c>
      <c r="P264" s="13">
        <v>14611</v>
      </c>
      <c r="Q264" s="16" t="str">
        <f>Table2[[#This Row],[Service Line Size (inches) (System Side)]]</f>
        <v>5/8</v>
      </c>
      <c r="R264" t="s">
        <v>49</v>
      </c>
      <c r="S264" t="str">
        <f>IF(Table2[[#This Row],[Basis of Material Classification (Customer Side)*]]="Field inspection","Yes","No")</f>
        <v>No</v>
      </c>
      <c r="V264" t="s">
        <v>50</v>
      </c>
      <c r="W264" t="s">
        <v>44</v>
      </c>
      <c r="X264" t="s">
        <v>44</v>
      </c>
      <c r="Z264" t="s">
        <v>45</v>
      </c>
      <c r="AA264" t="s">
        <v>46</v>
      </c>
      <c r="AB264" t="s">
        <v>46</v>
      </c>
      <c r="AC264" t="s">
        <v>40</v>
      </c>
    </row>
    <row r="265" spans="1:29" ht="14.4" x14ac:dyDescent="0.3">
      <c r="A265">
        <v>263</v>
      </c>
      <c r="B265" t="s">
        <v>337</v>
      </c>
      <c r="C265" t="s">
        <v>277</v>
      </c>
      <c r="D265" t="s">
        <v>40</v>
      </c>
      <c r="E265" t="s">
        <v>40</v>
      </c>
      <c r="F265" t="s">
        <v>41</v>
      </c>
      <c r="G265" t="s">
        <v>40</v>
      </c>
      <c r="H265" s="26">
        <v>25934</v>
      </c>
      <c r="I265" t="s">
        <v>42</v>
      </c>
      <c r="J265" t="s">
        <v>49</v>
      </c>
      <c r="K265" t="str">
        <f>IF(Table2[[#This Row],[Basis of Material Classification (System Side)*]]="Field inspection","Yes","No")</f>
        <v>No</v>
      </c>
      <c r="N265" t="s">
        <v>50</v>
      </c>
      <c r="O265" t="s">
        <v>41</v>
      </c>
      <c r="P265" s="13">
        <v>18994</v>
      </c>
      <c r="Q265" s="16" t="str">
        <f>Table2[[#This Row],[Service Line Size (inches) (System Side)]]</f>
        <v>5/8</v>
      </c>
      <c r="R265" t="s">
        <v>49</v>
      </c>
      <c r="S265" t="str">
        <f>IF(Table2[[#This Row],[Basis of Material Classification (Customer Side)*]]="Field inspection","Yes","No")</f>
        <v>No</v>
      </c>
      <c r="V265" t="s">
        <v>50</v>
      </c>
      <c r="W265" t="s">
        <v>44</v>
      </c>
      <c r="X265" t="s">
        <v>44</v>
      </c>
      <c r="Z265" t="s">
        <v>45</v>
      </c>
      <c r="AA265" t="s">
        <v>46</v>
      </c>
      <c r="AB265" t="s">
        <v>46</v>
      </c>
      <c r="AC265" t="s">
        <v>40</v>
      </c>
    </row>
    <row r="266" spans="1:29" ht="14.4" x14ac:dyDescent="0.3">
      <c r="A266">
        <v>264</v>
      </c>
      <c r="B266" t="s">
        <v>338</v>
      </c>
      <c r="C266" t="s">
        <v>277</v>
      </c>
      <c r="D266" t="s">
        <v>40</v>
      </c>
      <c r="E266" t="s">
        <v>40</v>
      </c>
      <c r="F266" t="s">
        <v>41</v>
      </c>
      <c r="G266" t="s">
        <v>40</v>
      </c>
      <c r="H266" s="26">
        <v>24473</v>
      </c>
      <c r="I266" t="s">
        <v>42</v>
      </c>
      <c r="J266" t="s">
        <v>49</v>
      </c>
      <c r="K266" t="str">
        <f>IF(Table2[[#This Row],[Basis of Material Classification (System Side)*]]="Field inspection","Yes","No")</f>
        <v>No</v>
      </c>
      <c r="N266" t="s">
        <v>50</v>
      </c>
      <c r="O266" t="s">
        <v>41</v>
      </c>
      <c r="P266" s="13">
        <v>9133</v>
      </c>
      <c r="Q266" s="16" t="str">
        <f>Table2[[#This Row],[Service Line Size (inches) (System Side)]]</f>
        <v>5/8</v>
      </c>
      <c r="R266" t="s">
        <v>49</v>
      </c>
      <c r="S266" t="str">
        <f>IF(Table2[[#This Row],[Basis of Material Classification (Customer Side)*]]="Field inspection","Yes","No")</f>
        <v>No</v>
      </c>
      <c r="V266" t="s">
        <v>50</v>
      </c>
      <c r="W266" t="s">
        <v>44</v>
      </c>
      <c r="X266" t="s">
        <v>44</v>
      </c>
      <c r="Z266" t="s">
        <v>58</v>
      </c>
      <c r="AA266" t="s">
        <v>46</v>
      </c>
      <c r="AB266" t="s">
        <v>46</v>
      </c>
      <c r="AC266" t="s">
        <v>40</v>
      </c>
    </row>
    <row r="267" spans="1:29" ht="14.4" x14ac:dyDescent="0.3">
      <c r="A267">
        <v>265</v>
      </c>
      <c r="B267" t="s">
        <v>339</v>
      </c>
      <c r="C267" t="s">
        <v>277</v>
      </c>
      <c r="D267" t="s">
        <v>40</v>
      </c>
      <c r="E267" t="s">
        <v>40</v>
      </c>
      <c r="F267" t="s">
        <v>41</v>
      </c>
      <c r="G267" t="s">
        <v>40</v>
      </c>
      <c r="H267" s="26">
        <v>34335</v>
      </c>
      <c r="I267" t="s">
        <v>42</v>
      </c>
      <c r="J267" t="s">
        <v>43</v>
      </c>
      <c r="K267" t="str">
        <f>IF(Table2[[#This Row],[Basis of Material Classification (System Side)*]]="Field inspection","Yes","No")</f>
        <v>No</v>
      </c>
      <c r="N267" t="str">
        <f>Table2[[#This Row],[Basis of Material Classification (System Side)*]]</f>
        <v>Installation date after lead ban</v>
      </c>
      <c r="O267" t="s">
        <v>41</v>
      </c>
      <c r="P267" s="13">
        <v>35065</v>
      </c>
      <c r="Q267" s="16" t="str">
        <f>Table2[[#This Row],[Service Line Size (inches) (System Side)]]</f>
        <v>5/8</v>
      </c>
      <c r="R267" t="s">
        <v>43</v>
      </c>
      <c r="S267" t="str">
        <f>IF(Table2[[#This Row],[Basis of Material Classification (Customer Side)*]]="Field inspection","Yes","No")</f>
        <v>No</v>
      </c>
      <c r="V267" t="s">
        <v>43</v>
      </c>
      <c r="W267" t="s">
        <v>44</v>
      </c>
      <c r="X267" t="s">
        <v>44</v>
      </c>
      <c r="Z267" t="s">
        <v>45</v>
      </c>
      <c r="AA267" t="s">
        <v>46</v>
      </c>
      <c r="AB267" t="s">
        <v>46</v>
      </c>
      <c r="AC267" t="s">
        <v>40</v>
      </c>
    </row>
    <row r="268" spans="1:29" ht="14.4" x14ac:dyDescent="0.3">
      <c r="A268">
        <v>266</v>
      </c>
      <c r="B268" t="s">
        <v>340</v>
      </c>
      <c r="C268" t="s">
        <v>277</v>
      </c>
      <c r="D268" t="s">
        <v>48</v>
      </c>
      <c r="E268" t="s">
        <v>40</v>
      </c>
      <c r="F268" t="s">
        <v>53</v>
      </c>
      <c r="G268" t="s">
        <v>40</v>
      </c>
      <c r="H268" s="26">
        <v>24108</v>
      </c>
      <c r="I268" t="s">
        <v>54</v>
      </c>
      <c r="J268" t="s">
        <v>55</v>
      </c>
      <c r="K268" t="str">
        <f>IF(Table2[[#This Row],[Basis of Material Classification (System Side)*]]="Field inspection","Yes","No")</f>
        <v>No</v>
      </c>
      <c r="O268" t="s">
        <v>41</v>
      </c>
      <c r="P268"/>
      <c r="Q268" s="16" t="str">
        <f>Table2[[#This Row],[Service Line Size (inches) (System Side)]]</f>
        <v>3/4</v>
      </c>
      <c r="R268" t="s">
        <v>49</v>
      </c>
      <c r="S268" t="str">
        <f>IF(Table2[[#This Row],[Basis of Material Classification (Customer Side)*]]="Field inspection","Yes","No")</f>
        <v>No</v>
      </c>
      <c r="V268" t="s">
        <v>50</v>
      </c>
      <c r="W268" t="s">
        <v>44</v>
      </c>
      <c r="X268" t="s">
        <v>44</v>
      </c>
      <c r="Z268" t="s">
        <v>51</v>
      </c>
      <c r="AA268" t="s">
        <v>46</v>
      </c>
      <c r="AB268" t="s">
        <v>46</v>
      </c>
      <c r="AC268" t="s">
        <v>40</v>
      </c>
    </row>
    <row r="269" spans="1:29" ht="14.4" x14ac:dyDescent="0.3">
      <c r="A269">
        <v>267</v>
      </c>
      <c r="B269" t="s">
        <v>341</v>
      </c>
      <c r="C269" t="s">
        <v>277</v>
      </c>
      <c r="D269" t="s">
        <v>40</v>
      </c>
      <c r="E269" t="s">
        <v>40</v>
      </c>
      <c r="F269" t="s">
        <v>41</v>
      </c>
      <c r="G269" t="s">
        <v>40</v>
      </c>
      <c r="H269" s="26">
        <v>31048</v>
      </c>
      <c r="I269" t="s">
        <v>42</v>
      </c>
      <c r="J269" t="s">
        <v>43</v>
      </c>
      <c r="K269" t="str">
        <f>IF(Table2[[#This Row],[Basis of Material Classification (System Side)*]]="Field inspection","Yes","No")</f>
        <v>No</v>
      </c>
      <c r="N269" t="str">
        <f>Table2[[#This Row],[Basis of Material Classification (System Side)*]]</f>
        <v>Installation date after lead ban</v>
      </c>
      <c r="O269" t="s">
        <v>41</v>
      </c>
      <c r="P269" s="13">
        <v>23012</v>
      </c>
      <c r="Q269" s="16" t="str">
        <f>Table2[[#This Row],[Service Line Size (inches) (System Side)]]</f>
        <v>5/8</v>
      </c>
      <c r="R269" t="s">
        <v>49</v>
      </c>
      <c r="S269" t="str">
        <f>IF(Table2[[#This Row],[Basis of Material Classification (Customer Side)*]]="Field inspection","Yes","No")</f>
        <v>No</v>
      </c>
      <c r="V269" t="s">
        <v>50</v>
      </c>
      <c r="W269" t="s">
        <v>44</v>
      </c>
      <c r="X269" t="s">
        <v>44</v>
      </c>
      <c r="Z269" t="s">
        <v>58</v>
      </c>
      <c r="AA269" t="s">
        <v>46</v>
      </c>
      <c r="AB269" t="s">
        <v>46</v>
      </c>
      <c r="AC269" t="s">
        <v>40</v>
      </c>
    </row>
    <row r="270" spans="1:29" ht="14.4" x14ac:dyDescent="0.3">
      <c r="A270">
        <v>268</v>
      </c>
      <c r="B270" t="s">
        <v>342</v>
      </c>
      <c r="C270" t="s">
        <v>277</v>
      </c>
      <c r="D270" t="s">
        <v>40</v>
      </c>
      <c r="E270" t="s">
        <v>40</v>
      </c>
      <c r="F270" t="s">
        <v>41</v>
      </c>
      <c r="G270" t="s">
        <v>40</v>
      </c>
      <c r="H270" s="26">
        <v>24108</v>
      </c>
      <c r="I270" t="s">
        <v>42</v>
      </c>
      <c r="J270" t="s">
        <v>49</v>
      </c>
      <c r="K270" t="str">
        <f>IF(Table2[[#This Row],[Basis of Material Classification (System Side)*]]="Field inspection","Yes","No")</f>
        <v>No</v>
      </c>
      <c r="N270" t="s">
        <v>50</v>
      </c>
      <c r="O270" t="s">
        <v>41</v>
      </c>
      <c r="P270" s="13">
        <v>36161</v>
      </c>
      <c r="Q270" s="16" t="str">
        <f>Table2[[#This Row],[Service Line Size (inches) (System Side)]]</f>
        <v>5/8</v>
      </c>
      <c r="R270" t="s">
        <v>43</v>
      </c>
      <c r="S270" t="str">
        <f>IF(Table2[[#This Row],[Basis of Material Classification (Customer Side)*]]="Field inspection","Yes","No")</f>
        <v>No</v>
      </c>
      <c r="V270" t="s">
        <v>43</v>
      </c>
      <c r="W270" t="s">
        <v>44</v>
      </c>
      <c r="X270" t="s">
        <v>44</v>
      </c>
      <c r="Z270" t="s">
        <v>45</v>
      </c>
      <c r="AA270" t="s">
        <v>46</v>
      </c>
      <c r="AB270" t="s">
        <v>46</v>
      </c>
      <c r="AC270" t="s">
        <v>40</v>
      </c>
    </row>
    <row r="271" spans="1:29" ht="14.4" x14ac:dyDescent="0.3">
      <c r="A271">
        <v>269</v>
      </c>
      <c r="B271" t="s">
        <v>343</v>
      </c>
      <c r="C271" t="s">
        <v>277</v>
      </c>
      <c r="D271" t="s">
        <v>40</v>
      </c>
      <c r="E271" t="s">
        <v>40</v>
      </c>
      <c r="F271" t="s">
        <v>41</v>
      </c>
      <c r="G271" t="s">
        <v>40</v>
      </c>
      <c r="H271" s="26">
        <v>23377</v>
      </c>
      <c r="I271" t="s">
        <v>42</v>
      </c>
      <c r="J271" t="s">
        <v>49</v>
      </c>
      <c r="K271" t="str">
        <f>IF(Table2[[#This Row],[Basis of Material Classification (System Side)*]]="Field inspection","Yes","No")</f>
        <v>No</v>
      </c>
      <c r="N271" t="s">
        <v>50</v>
      </c>
      <c r="O271" t="s">
        <v>41</v>
      </c>
      <c r="P271" s="13">
        <v>25204</v>
      </c>
      <c r="Q271" s="16" t="str">
        <f>Table2[[#This Row],[Service Line Size (inches) (System Side)]]</f>
        <v>5/8</v>
      </c>
      <c r="R271" t="s">
        <v>49</v>
      </c>
      <c r="S271" t="str">
        <f>IF(Table2[[#This Row],[Basis of Material Classification (Customer Side)*]]="Field inspection","Yes","No")</f>
        <v>No</v>
      </c>
      <c r="V271" t="s">
        <v>50</v>
      </c>
      <c r="W271" t="s">
        <v>44</v>
      </c>
      <c r="X271" t="s">
        <v>44</v>
      </c>
      <c r="Z271" t="s">
        <v>45</v>
      </c>
      <c r="AA271" t="s">
        <v>46</v>
      </c>
      <c r="AB271" t="s">
        <v>46</v>
      </c>
      <c r="AC271" t="s">
        <v>40</v>
      </c>
    </row>
    <row r="272" spans="1:29" ht="14.4" x14ac:dyDescent="0.3">
      <c r="A272">
        <v>270</v>
      </c>
      <c r="B272" t="s">
        <v>344</v>
      </c>
      <c r="C272" t="s">
        <v>277</v>
      </c>
      <c r="D272" t="s">
        <v>40</v>
      </c>
      <c r="E272" t="s">
        <v>40</v>
      </c>
      <c r="F272" t="s">
        <v>41</v>
      </c>
      <c r="G272" t="s">
        <v>40</v>
      </c>
      <c r="H272" s="26">
        <v>31048</v>
      </c>
      <c r="I272" t="s">
        <v>42</v>
      </c>
      <c r="J272" t="s">
        <v>43</v>
      </c>
      <c r="K272" t="str">
        <f>IF(Table2[[#This Row],[Basis of Material Classification (System Side)*]]="Field inspection","Yes","No")</f>
        <v>No</v>
      </c>
      <c r="N272" t="str">
        <f>Table2[[#This Row],[Basis of Material Classification (System Side)*]]</f>
        <v>Installation date after lead ban</v>
      </c>
      <c r="O272" t="s">
        <v>41</v>
      </c>
      <c r="P272" s="13">
        <v>14246</v>
      </c>
      <c r="Q272" s="16" t="str">
        <f>Table2[[#This Row],[Service Line Size (inches) (System Side)]]</f>
        <v>5/8</v>
      </c>
      <c r="R272" t="s">
        <v>49</v>
      </c>
      <c r="S272" t="str">
        <f>IF(Table2[[#This Row],[Basis of Material Classification (Customer Side)*]]="Field inspection","Yes","No")</f>
        <v>No</v>
      </c>
      <c r="V272" t="s">
        <v>50</v>
      </c>
      <c r="W272" t="s">
        <v>44</v>
      </c>
      <c r="X272" t="s">
        <v>44</v>
      </c>
      <c r="Z272" t="s">
        <v>45</v>
      </c>
      <c r="AA272" t="s">
        <v>46</v>
      </c>
      <c r="AB272" t="s">
        <v>46</v>
      </c>
      <c r="AC272" t="s">
        <v>40</v>
      </c>
    </row>
    <row r="273" spans="1:29" ht="14.4" x14ac:dyDescent="0.3">
      <c r="A273">
        <v>271</v>
      </c>
      <c r="B273" t="s">
        <v>345</v>
      </c>
      <c r="C273" t="s">
        <v>277</v>
      </c>
      <c r="D273" t="s">
        <v>40</v>
      </c>
      <c r="E273" t="s">
        <v>40</v>
      </c>
      <c r="F273" t="s">
        <v>41</v>
      </c>
      <c r="G273" t="s">
        <v>40</v>
      </c>
      <c r="H273" s="26">
        <v>31048</v>
      </c>
      <c r="I273" t="s">
        <v>42</v>
      </c>
      <c r="J273" t="s">
        <v>43</v>
      </c>
      <c r="K273" t="str">
        <f>IF(Table2[[#This Row],[Basis of Material Classification (System Side)*]]="Field inspection","Yes","No")</f>
        <v>No</v>
      </c>
      <c r="N273" t="str">
        <f>Table2[[#This Row],[Basis of Material Classification (System Side)*]]</f>
        <v>Installation date after lead ban</v>
      </c>
      <c r="O273" t="s">
        <v>41</v>
      </c>
      <c r="P273" s="13">
        <v>9133</v>
      </c>
      <c r="Q273" s="16" t="str">
        <f>Table2[[#This Row],[Service Line Size (inches) (System Side)]]</f>
        <v>5/8</v>
      </c>
      <c r="R273" t="s">
        <v>49</v>
      </c>
      <c r="S273" t="str">
        <f>IF(Table2[[#This Row],[Basis of Material Classification (Customer Side)*]]="Field inspection","Yes","No")</f>
        <v>No</v>
      </c>
      <c r="V273" t="s">
        <v>50</v>
      </c>
      <c r="W273" t="s">
        <v>44</v>
      </c>
      <c r="X273" t="s">
        <v>44</v>
      </c>
      <c r="Z273" t="s">
        <v>45</v>
      </c>
      <c r="AA273" t="s">
        <v>46</v>
      </c>
      <c r="AB273" t="s">
        <v>46</v>
      </c>
      <c r="AC273" t="s">
        <v>40</v>
      </c>
    </row>
    <row r="274" spans="1:29" ht="14.4" x14ac:dyDescent="0.3">
      <c r="A274">
        <v>272</v>
      </c>
      <c r="B274" t="s">
        <v>346</v>
      </c>
      <c r="C274" t="s">
        <v>277</v>
      </c>
      <c r="D274" t="s">
        <v>40</v>
      </c>
      <c r="E274" t="s">
        <v>40</v>
      </c>
      <c r="F274" t="s">
        <v>41</v>
      </c>
      <c r="G274" t="s">
        <v>40</v>
      </c>
      <c r="H274" s="26">
        <v>31048</v>
      </c>
      <c r="I274" t="s">
        <v>42</v>
      </c>
      <c r="J274" t="s">
        <v>43</v>
      </c>
      <c r="K274" t="str">
        <f>IF(Table2[[#This Row],[Basis of Material Classification (System Side)*]]="Field inspection","Yes","No")</f>
        <v>No</v>
      </c>
      <c r="N274" t="str">
        <f>Table2[[#This Row],[Basis of Material Classification (System Side)*]]</f>
        <v>Installation date after lead ban</v>
      </c>
      <c r="O274" t="s">
        <v>41</v>
      </c>
      <c r="P274" s="13">
        <v>21551</v>
      </c>
      <c r="Q274" s="16" t="str">
        <f>Table2[[#This Row],[Service Line Size (inches) (System Side)]]</f>
        <v>5/8</v>
      </c>
      <c r="R274" t="s">
        <v>49</v>
      </c>
      <c r="S274" t="str">
        <f>IF(Table2[[#This Row],[Basis of Material Classification (Customer Side)*]]="Field inspection","Yes","No")</f>
        <v>No</v>
      </c>
      <c r="V274" t="s">
        <v>50</v>
      </c>
      <c r="W274" t="s">
        <v>44</v>
      </c>
      <c r="X274" t="s">
        <v>44</v>
      </c>
      <c r="Z274" t="s">
        <v>45</v>
      </c>
      <c r="AA274" t="s">
        <v>46</v>
      </c>
      <c r="AB274" t="s">
        <v>46</v>
      </c>
      <c r="AC274" t="s">
        <v>40</v>
      </c>
    </row>
    <row r="275" spans="1:29" ht="14.4" x14ac:dyDescent="0.3">
      <c r="A275">
        <v>273</v>
      </c>
      <c r="B275" t="s">
        <v>347</v>
      </c>
      <c r="C275" t="s">
        <v>277</v>
      </c>
      <c r="D275" t="s">
        <v>40</v>
      </c>
      <c r="E275" t="s">
        <v>40</v>
      </c>
      <c r="F275" t="s">
        <v>41</v>
      </c>
      <c r="G275" t="s">
        <v>40</v>
      </c>
      <c r="H275" s="26">
        <v>31048</v>
      </c>
      <c r="I275" t="s">
        <v>42</v>
      </c>
      <c r="J275" t="s">
        <v>43</v>
      </c>
      <c r="K275" t="str">
        <f>IF(Table2[[#This Row],[Basis of Material Classification (System Side)*]]="Field inspection","Yes","No")</f>
        <v>No</v>
      </c>
      <c r="N275" t="str">
        <f>Table2[[#This Row],[Basis of Material Classification (System Side)*]]</f>
        <v>Installation date after lead ban</v>
      </c>
      <c r="O275" t="s">
        <v>41</v>
      </c>
      <c r="P275" s="13">
        <v>18264</v>
      </c>
      <c r="Q275" s="16" t="str">
        <f>Table2[[#This Row],[Service Line Size (inches) (System Side)]]</f>
        <v>5/8</v>
      </c>
      <c r="R275" t="s">
        <v>49</v>
      </c>
      <c r="S275" t="str">
        <f>IF(Table2[[#This Row],[Basis of Material Classification (Customer Side)*]]="Field inspection","Yes","No")</f>
        <v>No</v>
      </c>
      <c r="V275" t="s">
        <v>50</v>
      </c>
      <c r="W275" t="s">
        <v>44</v>
      </c>
      <c r="X275" t="s">
        <v>44</v>
      </c>
      <c r="Z275" t="s">
        <v>45</v>
      </c>
      <c r="AA275" t="s">
        <v>46</v>
      </c>
      <c r="AB275" t="s">
        <v>46</v>
      </c>
      <c r="AC275" t="s">
        <v>40</v>
      </c>
    </row>
    <row r="276" spans="1:29" ht="14.4" x14ac:dyDescent="0.3">
      <c r="A276">
        <v>274</v>
      </c>
      <c r="B276" t="s">
        <v>348</v>
      </c>
      <c r="C276" t="s">
        <v>277</v>
      </c>
      <c r="D276" t="s">
        <v>40</v>
      </c>
      <c r="E276" t="s">
        <v>40</v>
      </c>
      <c r="F276" t="s">
        <v>53</v>
      </c>
      <c r="G276" t="s">
        <v>40</v>
      </c>
      <c r="H276" s="26">
        <v>31048</v>
      </c>
      <c r="I276" t="s">
        <v>42</v>
      </c>
      <c r="J276" t="s">
        <v>55</v>
      </c>
      <c r="K276" t="str">
        <f>IF(Table2[[#This Row],[Basis of Material Classification (System Side)*]]="Field inspection","Yes","No")</f>
        <v>No</v>
      </c>
      <c r="O276" t="s">
        <v>41</v>
      </c>
      <c r="P276" s="13">
        <v>19725</v>
      </c>
      <c r="Q276" s="16" t="str">
        <f>Table2[[#This Row],[Service Line Size (inches) (System Side)]]</f>
        <v>5/8</v>
      </c>
      <c r="R276" t="s">
        <v>49</v>
      </c>
      <c r="S276" t="str">
        <f>IF(Table2[[#This Row],[Basis of Material Classification (Customer Side)*]]="Field inspection","Yes","No")</f>
        <v>No</v>
      </c>
      <c r="V276" t="s">
        <v>50</v>
      </c>
      <c r="W276" t="s">
        <v>44</v>
      </c>
      <c r="X276" t="s">
        <v>44</v>
      </c>
      <c r="Z276" t="s">
        <v>45</v>
      </c>
      <c r="AA276" t="s">
        <v>46</v>
      </c>
      <c r="AB276" t="s">
        <v>46</v>
      </c>
      <c r="AC276" t="s">
        <v>40</v>
      </c>
    </row>
    <row r="277" spans="1:29" ht="14.4" x14ac:dyDescent="0.3">
      <c r="A277">
        <v>275</v>
      </c>
      <c r="B277" t="s">
        <v>349</v>
      </c>
      <c r="C277" t="s">
        <v>277</v>
      </c>
      <c r="D277" t="s">
        <v>40</v>
      </c>
      <c r="E277" t="s">
        <v>40</v>
      </c>
      <c r="F277" t="s">
        <v>41</v>
      </c>
      <c r="G277" t="s">
        <v>40</v>
      </c>
      <c r="H277" s="26">
        <v>34335</v>
      </c>
      <c r="I277" t="s">
        <v>42</v>
      </c>
      <c r="J277" t="s">
        <v>43</v>
      </c>
      <c r="K277" t="str">
        <f>IF(Table2[[#This Row],[Basis of Material Classification (System Side)*]]="Field inspection","Yes","No")</f>
        <v>No</v>
      </c>
      <c r="N277" t="str">
        <f>Table2[[#This Row],[Basis of Material Classification (System Side)*]]</f>
        <v>Installation date after lead ban</v>
      </c>
      <c r="O277" t="s">
        <v>41</v>
      </c>
      <c r="P277" s="13">
        <v>18264</v>
      </c>
      <c r="Q277" s="16" t="str">
        <f>Table2[[#This Row],[Service Line Size (inches) (System Side)]]</f>
        <v>5/8</v>
      </c>
      <c r="R277" t="s">
        <v>49</v>
      </c>
      <c r="S277" t="str">
        <f>IF(Table2[[#This Row],[Basis of Material Classification (Customer Side)*]]="Field inspection","Yes","No")</f>
        <v>No</v>
      </c>
      <c r="V277" t="s">
        <v>50</v>
      </c>
      <c r="W277" t="s">
        <v>44</v>
      </c>
      <c r="X277" t="s">
        <v>44</v>
      </c>
      <c r="Z277" t="s">
        <v>45</v>
      </c>
      <c r="AA277" t="s">
        <v>46</v>
      </c>
      <c r="AB277" t="s">
        <v>46</v>
      </c>
      <c r="AC277" t="s">
        <v>40</v>
      </c>
    </row>
    <row r="278" spans="1:29" ht="14.4" x14ac:dyDescent="0.3">
      <c r="A278">
        <v>276</v>
      </c>
      <c r="B278" t="s">
        <v>350</v>
      </c>
      <c r="C278" t="s">
        <v>277</v>
      </c>
      <c r="D278" t="s">
        <v>40</v>
      </c>
      <c r="E278" t="s">
        <v>40</v>
      </c>
      <c r="F278" t="s">
        <v>41</v>
      </c>
      <c r="G278" t="s">
        <v>40</v>
      </c>
      <c r="H278" s="26">
        <v>34335</v>
      </c>
      <c r="I278" t="s">
        <v>42</v>
      </c>
      <c r="J278" t="s">
        <v>43</v>
      </c>
      <c r="K278" t="str">
        <f>IF(Table2[[#This Row],[Basis of Material Classification (System Side)*]]="Field inspection","Yes","No")</f>
        <v>No</v>
      </c>
      <c r="N278" t="str">
        <f>Table2[[#This Row],[Basis of Material Classification (System Side)*]]</f>
        <v>Installation date after lead ban</v>
      </c>
      <c r="O278" t="s">
        <v>41</v>
      </c>
      <c r="P278" s="13">
        <v>16438</v>
      </c>
      <c r="Q278" s="16" t="str">
        <f>Table2[[#This Row],[Service Line Size (inches) (System Side)]]</f>
        <v>5/8</v>
      </c>
      <c r="R278" t="s">
        <v>49</v>
      </c>
      <c r="S278" t="str">
        <f>IF(Table2[[#This Row],[Basis of Material Classification (Customer Side)*]]="Field inspection","Yes","No")</f>
        <v>No</v>
      </c>
      <c r="V278" t="s">
        <v>50</v>
      </c>
      <c r="W278" t="s">
        <v>44</v>
      </c>
      <c r="X278" t="s">
        <v>44</v>
      </c>
      <c r="Z278" t="s">
        <v>45</v>
      </c>
      <c r="AA278" t="s">
        <v>46</v>
      </c>
      <c r="AB278" t="s">
        <v>46</v>
      </c>
      <c r="AC278" t="s">
        <v>40</v>
      </c>
    </row>
    <row r="279" spans="1:29" ht="14.4" x14ac:dyDescent="0.3">
      <c r="A279">
        <v>277</v>
      </c>
      <c r="B279" t="s">
        <v>351</v>
      </c>
      <c r="C279" t="s">
        <v>277</v>
      </c>
      <c r="D279" t="s">
        <v>40</v>
      </c>
      <c r="E279" t="s">
        <v>40</v>
      </c>
      <c r="F279" t="s">
        <v>41</v>
      </c>
      <c r="G279" t="s">
        <v>40</v>
      </c>
      <c r="H279" s="26">
        <v>34335</v>
      </c>
      <c r="I279" t="s">
        <v>42</v>
      </c>
      <c r="J279" t="s">
        <v>43</v>
      </c>
      <c r="K279" t="str">
        <f>IF(Table2[[#This Row],[Basis of Material Classification (System Side)*]]="Field inspection","Yes","No")</f>
        <v>No</v>
      </c>
      <c r="N279" t="str">
        <f>Table2[[#This Row],[Basis of Material Classification (System Side)*]]</f>
        <v>Installation date after lead ban</v>
      </c>
      <c r="O279" t="s">
        <v>41</v>
      </c>
      <c r="P279" s="13">
        <v>18264</v>
      </c>
      <c r="Q279" s="16" t="str">
        <f>Table2[[#This Row],[Service Line Size (inches) (System Side)]]</f>
        <v>5/8</v>
      </c>
      <c r="R279" t="s">
        <v>49</v>
      </c>
      <c r="S279" t="str">
        <f>IF(Table2[[#This Row],[Basis of Material Classification (Customer Side)*]]="Field inspection","Yes","No")</f>
        <v>No</v>
      </c>
      <c r="V279" t="s">
        <v>50</v>
      </c>
      <c r="W279" t="s">
        <v>44</v>
      </c>
      <c r="X279" t="s">
        <v>44</v>
      </c>
      <c r="Z279" t="s">
        <v>45</v>
      </c>
      <c r="AA279" t="s">
        <v>46</v>
      </c>
      <c r="AB279" t="s">
        <v>46</v>
      </c>
      <c r="AC279" t="s">
        <v>40</v>
      </c>
    </row>
    <row r="280" spans="1:29" ht="14.4" x14ac:dyDescent="0.3">
      <c r="A280">
        <v>278</v>
      </c>
      <c r="B280" t="s">
        <v>352</v>
      </c>
      <c r="C280" t="s">
        <v>277</v>
      </c>
      <c r="D280" t="s">
        <v>40</v>
      </c>
      <c r="E280" t="s">
        <v>40</v>
      </c>
      <c r="F280" t="s">
        <v>41</v>
      </c>
      <c r="G280" t="s">
        <v>40</v>
      </c>
      <c r="H280" s="26">
        <v>34335</v>
      </c>
      <c r="I280" t="s">
        <v>42</v>
      </c>
      <c r="J280" t="s">
        <v>43</v>
      </c>
      <c r="K280" t="str">
        <f>IF(Table2[[#This Row],[Basis of Material Classification (System Side)*]]="Field inspection","Yes","No")</f>
        <v>No</v>
      </c>
      <c r="N280" t="str">
        <f>Table2[[#This Row],[Basis of Material Classification (System Side)*]]</f>
        <v>Installation date after lead ban</v>
      </c>
      <c r="O280" t="s">
        <v>41</v>
      </c>
      <c r="P280" s="13">
        <v>27395</v>
      </c>
      <c r="Q280" s="16" t="str">
        <f>Table2[[#This Row],[Service Line Size (inches) (System Side)]]</f>
        <v>5/8</v>
      </c>
      <c r="R280" t="s">
        <v>49</v>
      </c>
      <c r="S280" t="str">
        <f>IF(Table2[[#This Row],[Basis of Material Classification (Customer Side)*]]="Field inspection","Yes","No")</f>
        <v>No</v>
      </c>
      <c r="V280" t="s">
        <v>50</v>
      </c>
      <c r="W280" t="s">
        <v>44</v>
      </c>
      <c r="X280" t="s">
        <v>44</v>
      </c>
      <c r="Z280" t="s">
        <v>58</v>
      </c>
      <c r="AA280" t="s">
        <v>46</v>
      </c>
      <c r="AB280" t="s">
        <v>46</v>
      </c>
      <c r="AC280" t="s">
        <v>40</v>
      </c>
    </row>
    <row r="281" spans="1:29" ht="14.4" x14ac:dyDescent="0.3">
      <c r="A281">
        <v>279</v>
      </c>
      <c r="B281" t="s">
        <v>353</v>
      </c>
      <c r="C281" t="s">
        <v>277</v>
      </c>
      <c r="D281" t="s">
        <v>48</v>
      </c>
      <c r="E281" t="s">
        <v>40</v>
      </c>
      <c r="F281" t="s">
        <v>41</v>
      </c>
      <c r="G281" t="s">
        <v>40</v>
      </c>
      <c r="H281" s="26">
        <v>34335</v>
      </c>
      <c r="I281">
        <v>2</v>
      </c>
      <c r="J281" t="s">
        <v>43</v>
      </c>
      <c r="K281" t="str">
        <f>IF(Table2[[#This Row],[Basis of Material Classification (System Side)*]]="Field inspection","Yes","No")</f>
        <v>No</v>
      </c>
      <c r="N281" t="str">
        <f>Table2[[#This Row],[Basis of Material Classification (System Side)*]]</f>
        <v>Installation date after lead ban</v>
      </c>
      <c r="O281" t="s">
        <v>41</v>
      </c>
      <c r="P281" s="13">
        <v>25569</v>
      </c>
      <c r="Q281" s="16">
        <f>Table2[[#This Row],[Service Line Size (inches) (System Side)]]</f>
        <v>2</v>
      </c>
      <c r="R281" t="s">
        <v>49</v>
      </c>
      <c r="S281" t="str">
        <f>IF(Table2[[#This Row],[Basis of Material Classification (Customer Side)*]]="Field inspection","Yes","No")</f>
        <v>No</v>
      </c>
      <c r="V281" t="s">
        <v>50</v>
      </c>
      <c r="W281" t="s">
        <v>44</v>
      </c>
      <c r="X281" t="s">
        <v>44</v>
      </c>
      <c r="Z281" t="s">
        <v>51</v>
      </c>
      <c r="AA281" t="s">
        <v>46</v>
      </c>
      <c r="AB281" t="s">
        <v>46</v>
      </c>
      <c r="AC281" t="s">
        <v>40</v>
      </c>
    </row>
    <row r="282" spans="1:29" ht="14.4" x14ac:dyDescent="0.3">
      <c r="A282">
        <v>280</v>
      </c>
      <c r="B282" t="s">
        <v>354</v>
      </c>
      <c r="C282" t="s">
        <v>277</v>
      </c>
      <c r="D282" t="s">
        <v>40</v>
      </c>
      <c r="E282" t="s">
        <v>40</v>
      </c>
      <c r="F282" t="s">
        <v>41</v>
      </c>
      <c r="G282" t="s">
        <v>40</v>
      </c>
      <c r="H282" s="26">
        <v>34700</v>
      </c>
      <c r="I282" t="s">
        <v>42</v>
      </c>
      <c r="J282" t="s">
        <v>43</v>
      </c>
      <c r="K282" t="str">
        <f>IF(Table2[[#This Row],[Basis of Material Classification (System Side)*]]="Field inspection","Yes","No")</f>
        <v>No</v>
      </c>
      <c r="N282" t="str">
        <f>Table2[[#This Row],[Basis of Material Classification (System Side)*]]</f>
        <v>Installation date after lead ban</v>
      </c>
      <c r="O282" t="s">
        <v>41</v>
      </c>
      <c r="P282" s="13">
        <v>12785</v>
      </c>
      <c r="Q282" s="16" t="str">
        <f>Table2[[#This Row],[Service Line Size (inches) (System Side)]]</f>
        <v>5/8</v>
      </c>
      <c r="R282" t="s">
        <v>49</v>
      </c>
      <c r="S282" t="str">
        <f>IF(Table2[[#This Row],[Basis of Material Classification (Customer Side)*]]="Field inspection","Yes","No")</f>
        <v>No</v>
      </c>
      <c r="V282" t="s">
        <v>50</v>
      </c>
      <c r="W282" t="s">
        <v>44</v>
      </c>
      <c r="X282" t="s">
        <v>44</v>
      </c>
      <c r="Z282" t="s">
        <v>45</v>
      </c>
      <c r="AA282" t="s">
        <v>46</v>
      </c>
      <c r="AB282" t="s">
        <v>46</v>
      </c>
      <c r="AC282" t="s">
        <v>40</v>
      </c>
    </row>
    <row r="283" spans="1:29" ht="14.4" x14ac:dyDescent="0.3">
      <c r="A283">
        <v>281</v>
      </c>
      <c r="B283" t="s">
        <v>355</v>
      </c>
      <c r="C283" t="s">
        <v>277</v>
      </c>
      <c r="D283" t="s">
        <v>40</v>
      </c>
      <c r="E283" t="s">
        <v>40</v>
      </c>
      <c r="F283" t="s">
        <v>41</v>
      </c>
      <c r="G283" t="s">
        <v>40</v>
      </c>
      <c r="H283" s="26">
        <v>32509</v>
      </c>
      <c r="I283" t="s">
        <v>42</v>
      </c>
      <c r="J283" t="s">
        <v>43</v>
      </c>
      <c r="K283" t="str">
        <f>IF(Table2[[#This Row],[Basis of Material Classification (System Side)*]]="Field inspection","Yes","No")</f>
        <v>No</v>
      </c>
      <c r="N283" t="str">
        <f>Table2[[#This Row],[Basis of Material Classification (System Side)*]]</f>
        <v>Installation date after lead ban</v>
      </c>
      <c r="O283" t="s">
        <v>41</v>
      </c>
      <c r="P283" s="13">
        <v>32509</v>
      </c>
      <c r="Q283" s="16" t="str">
        <f>Table2[[#This Row],[Service Line Size (inches) (System Side)]]</f>
        <v>5/8</v>
      </c>
      <c r="R283" t="s">
        <v>43</v>
      </c>
      <c r="S283" t="str">
        <f>IF(Table2[[#This Row],[Basis of Material Classification (Customer Side)*]]="Field inspection","Yes","No")</f>
        <v>No</v>
      </c>
      <c r="V283" t="s">
        <v>43</v>
      </c>
      <c r="W283" t="s">
        <v>44</v>
      </c>
      <c r="X283" t="s">
        <v>44</v>
      </c>
      <c r="Z283" t="s">
        <v>45</v>
      </c>
      <c r="AA283" t="s">
        <v>46</v>
      </c>
      <c r="AB283" t="s">
        <v>46</v>
      </c>
      <c r="AC283" t="s">
        <v>40</v>
      </c>
    </row>
    <row r="284" spans="1:29" ht="14.4" x14ac:dyDescent="0.3">
      <c r="A284">
        <v>282</v>
      </c>
      <c r="B284" t="s">
        <v>356</v>
      </c>
      <c r="C284" t="s">
        <v>277</v>
      </c>
      <c r="D284" t="s">
        <v>40</v>
      </c>
      <c r="E284" t="s">
        <v>40</v>
      </c>
      <c r="F284" t="s">
        <v>53</v>
      </c>
      <c r="G284" t="s">
        <v>40</v>
      </c>
      <c r="H284" s="26">
        <v>35065</v>
      </c>
      <c r="I284" t="s">
        <v>54</v>
      </c>
      <c r="J284" t="s">
        <v>55</v>
      </c>
      <c r="K284" t="str">
        <f>IF(Table2[[#This Row],[Basis of Material Classification (System Side)*]]="Field inspection","Yes","No")</f>
        <v>No</v>
      </c>
      <c r="O284" t="s">
        <v>41</v>
      </c>
      <c r="P284" s="13">
        <v>35431</v>
      </c>
      <c r="Q284" s="16" t="str">
        <f>Table2[[#This Row],[Service Line Size (inches) (System Side)]]</f>
        <v>3/4</v>
      </c>
      <c r="R284" t="s">
        <v>43</v>
      </c>
      <c r="S284" t="str">
        <f>IF(Table2[[#This Row],[Basis of Material Classification (Customer Side)*]]="Field inspection","Yes","No")</f>
        <v>No</v>
      </c>
      <c r="V284" t="s">
        <v>43</v>
      </c>
      <c r="W284" t="s">
        <v>44</v>
      </c>
      <c r="X284" t="s">
        <v>44</v>
      </c>
      <c r="Z284" t="s">
        <v>45</v>
      </c>
      <c r="AA284" t="s">
        <v>46</v>
      </c>
      <c r="AB284" t="s">
        <v>46</v>
      </c>
      <c r="AC284" t="s">
        <v>40</v>
      </c>
    </row>
    <row r="285" spans="1:29" ht="14.4" x14ac:dyDescent="0.3">
      <c r="A285">
        <v>283</v>
      </c>
      <c r="B285" t="s">
        <v>357</v>
      </c>
      <c r="C285" t="s">
        <v>277</v>
      </c>
      <c r="D285" t="s">
        <v>40</v>
      </c>
      <c r="E285" t="s">
        <v>40</v>
      </c>
      <c r="F285" t="s">
        <v>41</v>
      </c>
      <c r="G285" t="s">
        <v>40</v>
      </c>
      <c r="H285" s="26">
        <v>23743</v>
      </c>
      <c r="I285">
        <v>2</v>
      </c>
      <c r="J285" t="s">
        <v>49</v>
      </c>
      <c r="K285" t="str">
        <f>IF(Table2[[#This Row],[Basis of Material Classification (System Side)*]]="Field inspection","Yes","No")</f>
        <v>No</v>
      </c>
      <c r="N285" t="s">
        <v>50</v>
      </c>
      <c r="O285" t="s">
        <v>41</v>
      </c>
      <c r="P285" s="13">
        <v>23743</v>
      </c>
      <c r="Q285" s="16">
        <f>Table2[[#This Row],[Service Line Size (inches) (System Side)]]</f>
        <v>2</v>
      </c>
      <c r="R285" t="s">
        <v>49</v>
      </c>
      <c r="S285" t="str">
        <f>IF(Table2[[#This Row],[Basis of Material Classification (Customer Side)*]]="Field inspection","Yes","No")</f>
        <v>No</v>
      </c>
      <c r="V285" t="s">
        <v>50</v>
      </c>
      <c r="W285" t="s">
        <v>44</v>
      </c>
      <c r="X285" t="s">
        <v>44</v>
      </c>
      <c r="Z285" t="s">
        <v>58</v>
      </c>
      <c r="AA285" t="s">
        <v>46</v>
      </c>
      <c r="AB285" t="s">
        <v>46</v>
      </c>
      <c r="AC285" t="s">
        <v>40</v>
      </c>
    </row>
    <row r="286" spans="1:29" ht="14.4" x14ac:dyDescent="0.3">
      <c r="A286">
        <v>284</v>
      </c>
      <c r="B286" t="s">
        <v>358</v>
      </c>
      <c r="C286" t="s">
        <v>277</v>
      </c>
      <c r="D286" t="s">
        <v>40</v>
      </c>
      <c r="E286" t="s">
        <v>40</v>
      </c>
      <c r="F286" t="s">
        <v>41</v>
      </c>
      <c r="G286" t="s">
        <v>40</v>
      </c>
      <c r="H286" s="26">
        <v>31048</v>
      </c>
      <c r="I286" t="s">
        <v>42</v>
      </c>
      <c r="J286" t="s">
        <v>43</v>
      </c>
      <c r="K286" t="str">
        <f>IF(Table2[[#This Row],[Basis of Material Classification (System Side)*]]="Field inspection","Yes","No")</f>
        <v>No</v>
      </c>
      <c r="N286" t="str">
        <f>Table2[[#This Row],[Basis of Material Classification (System Side)*]]</f>
        <v>Installation date after lead ban</v>
      </c>
      <c r="O286" t="s">
        <v>41</v>
      </c>
      <c r="P286" s="13">
        <v>34700</v>
      </c>
      <c r="Q286" s="16" t="str">
        <f>Table2[[#This Row],[Service Line Size (inches) (System Side)]]</f>
        <v>5/8</v>
      </c>
      <c r="R286" t="s">
        <v>43</v>
      </c>
      <c r="S286" t="str">
        <f>IF(Table2[[#This Row],[Basis of Material Classification (Customer Side)*]]="Field inspection","Yes","No")</f>
        <v>No</v>
      </c>
      <c r="V286" t="s">
        <v>43</v>
      </c>
      <c r="W286" t="s">
        <v>44</v>
      </c>
      <c r="X286" t="s">
        <v>44</v>
      </c>
      <c r="Z286" t="s">
        <v>58</v>
      </c>
      <c r="AA286" t="s">
        <v>46</v>
      </c>
      <c r="AB286" t="s">
        <v>46</v>
      </c>
      <c r="AC286" t="s">
        <v>40</v>
      </c>
    </row>
    <row r="287" spans="1:29" ht="14.4" x14ac:dyDescent="0.3">
      <c r="A287">
        <v>285</v>
      </c>
      <c r="B287" t="s">
        <v>359</v>
      </c>
      <c r="C287" t="s">
        <v>277</v>
      </c>
      <c r="D287" t="s">
        <v>40</v>
      </c>
      <c r="E287" t="s">
        <v>40</v>
      </c>
      <c r="F287" t="s">
        <v>41</v>
      </c>
      <c r="G287" t="s">
        <v>40</v>
      </c>
      <c r="H287" s="26">
        <v>24108</v>
      </c>
      <c r="I287" t="s">
        <v>42</v>
      </c>
      <c r="J287" t="s">
        <v>49</v>
      </c>
      <c r="K287" t="str">
        <f>IF(Table2[[#This Row],[Basis of Material Classification (System Side)*]]="Field inspection","Yes","No")</f>
        <v>No</v>
      </c>
      <c r="N287" t="s">
        <v>50</v>
      </c>
      <c r="O287" t="s">
        <v>41</v>
      </c>
      <c r="P287" s="13">
        <v>21916</v>
      </c>
      <c r="Q287" s="16" t="str">
        <f>Table2[[#This Row],[Service Line Size (inches) (System Side)]]</f>
        <v>5/8</v>
      </c>
      <c r="R287" t="s">
        <v>49</v>
      </c>
      <c r="S287" t="str">
        <f>IF(Table2[[#This Row],[Basis of Material Classification (Customer Side)*]]="Field inspection","Yes","No")</f>
        <v>No</v>
      </c>
      <c r="V287" t="s">
        <v>50</v>
      </c>
      <c r="W287" t="s">
        <v>44</v>
      </c>
      <c r="X287" t="s">
        <v>44</v>
      </c>
      <c r="Z287" t="s">
        <v>58</v>
      </c>
      <c r="AA287" t="s">
        <v>46</v>
      </c>
      <c r="AB287" t="s">
        <v>46</v>
      </c>
      <c r="AC287" t="s">
        <v>40</v>
      </c>
    </row>
    <row r="288" spans="1:29" ht="14.4" x14ac:dyDescent="0.3">
      <c r="A288">
        <v>286</v>
      </c>
      <c r="B288" t="s">
        <v>360</v>
      </c>
      <c r="C288" t="s">
        <v>277</v>
      </c>
      <c r="D288" t="s">
        <v>40</v>
      </c>
      <c r="E288" t="s">
        <v>40</v>
      </c>
      <c r="F288" t="s">
        <v>53</v>
      </c>
      <c r="G288" t="s">
        <v>40</v>
      </c>
      <c r="H288" s="26">
        <v>31778</v>
      </c>
      <c r="I288" t="s">
        <v>54</v>
      </c>
      <c r="J288" t="s">
        <v>55</v>
      </c>
      <c r="K288" t="str">
        <f>IF(Table2[[#This Row],[Basis of Material Classification (System Side)*]]="Field inspection","Yes","No")</f>
        <v>No</v>
      </c>
      <c r="O288" t="s">
        <v>41</v>
      </c>
      <c r="P288" s="13">
        <v>32143</v>
      </c>
      <c r="Q288" s="16" t="str">
        <f>Table2[[#This Row],[Service Line Size (inches) (System Side)]]</f>
        <v>3/4</v>
      </c>
      <c r="R288" t="s">
        <v>43</v>
      </c>
      <c r="S288" t="str">
        <f>IF(Table2[[#This Row],[Basis of Material Classification (Customer Side)*]]="Field inspection","Yes","No")</f>
        <v>No</v>
      </c>
      <c r="V288" t="s">
        <v>43</v>
      </c>
      <c r="W288" t="s">
        <v>44</v>
      </c>
      <c r="X288" t="s">
        <v>44</v>
      </c>
      <c r="Z288" t="s">
        <v>45</v>
      </c>
      <c r="AA288" t="s">
        <v>46</v>
      </c>
      <c r="AB288" t="s">
        <v>46</v>
      </c>
      <c r="AC288" t="s">
        <v>40</v>
      </c>
    </row>
    <row r="289" spans="1:29" ht="14.4" x14ac:dyDescent="0.3">
      <c r="A289">
        <v>287</v>
      </c>
      <c r="B289" t="s">
        <v>361</v>
      </c>
      <c r="C289" t="s">
        <v>277</v>
      </c>
      <c r="D289" t="s">
        <v>40</v>
      </c>
      <c r="E289" t="s">
        <v>40</v>
      </c>
      <c r="F289" t="s">
        <v>53</v>
      </c>
      <c r="G289" t="s">
        <v>40</v>
      </c>
      <c r="H289" s="26">
        <v>31778</v>
      </c>
      <c r="I289" t="s">
        <v>54</v>
      </c>
      <c r="J289" t="s">
        <v>55</v>
      </c>
      <c r="K289" t="str">
        <f>IF(Table2[[#This Row],[Basis of Material Classification (System Side)*]]="Field inspection","Yes","No")</f>
        <v>No</v>
      </c>
      <c r="O289" t="s">
        <v>41</v>
      </c>
      <c r="P289"/>
      <c r="Q289" s="16" t="str">
        <f>Table2[[#This Row],[Service Line Size (inches) (System Side)]]</f>
        <v>3/4</v>
      </c>
      <c r="R289" t="s">
        <v>106</v>
      </c>
      <c r="S289" t="str">
        <f>IF(Table2[[#This Row],[Basis of Material Classification (Customer Side)*]]="Field inspection","Yes","No")</f>
        <v>No</v>
      </c>
      <c r="V289" t="s">
        <v>108</v>
      </c>
      <c r="W289" t="s">
        <v>44</v>
      </c>
      <c r="X289" t="s">
        <v>44</v>
      </c>
      <c r="Z289" t="s">
        <v>58</v>
      </c>
      <c r="AA289" t="s">
        <v>46</v>
      </c>
      <c r="AB289" t="s">
        <v>46</v>
      </c>
      <c r="AC289" t="s">
        <v>40</v>
      </c>
    </row>
    <row r="290" spans="1:29" ht="14.4" x14ac:dyDescent="0.3">
      <c r="A290">
        <v>288</v>
      </c>
      <c r="B290" t="s">
        <v>362</v>
      </c>
      <c r="C290" t="s">
        <v>277</v>
      </c>
      <c r="D290" t="s">
        <v>40</v>
      </c>
      <c r="E290" t="s">
        <v>40</v>
      </c>
      <c r="F290" t="s">
        <v>53</v>
      </c>
      <c r="G290" t="s">
        <v>40</v>
      </c>
      <c r="H290" s="26">
        <v>31778</v>
      </c>
      <c r="I290" t="s">
        <v>54</v>
      </c>
      <c r="J290" t="s">
        <v>55</v>
      </c>
      <c r="K290" t="str">
        <f>IF(Table2[[#This Row],[Basis of Material Classification (System Side)*]]="Field inspection","Yes","No")</f>
        <v>No</v>
      </c>
      <c r="O290" t="s">
        <v>41</v>
      </c>
      <c r="P290"/>
      <c r="Q290" s="16" t="str">
        <f>Table2[[#This Row],[Service Line Size (inches) (System Side)]]</f>
        <v>3/4</v>
      </c>
      <c r="R290" t="s">
        <v>106</v>
      </c>
      <c r="S290" t="str">
        <f>IF(Table2[[#This Row],[Basis of Material Classification (Customer Side)*]]="Field inspection","Yes","No")</f>
        <v>No</v>
      </c>
      <c r="V290" t="s">
        <v>108</v>
      </c>
      <c r="W290" t="s">
        <v>44</v>
      </c>
      <c r="X290" t="s">
        <v>44</v>
      </c>
      <c r="Z290" t="s">
        <v>58</v>
      </c>
      <c r="AA290" t="s">
        <v>46</v>
      </c>
      <c r="AB290" t="s">
        <v>46</v>
      </c>
      <c r="AC290" t="s">
        <v>40</v>
      </c>
    </row>
    <row r="291" spans="1:29" ht="14.4" x14ac:dyDescent="0.3">
      <c r="A291">
        <v>289</v>
      </c>
      <c r="B291" t="s">
        <v>363</v>
      </c>
      <c r="C291" t="s">
        <v>277</v>
      </c>
      <c r="D291" t="s">
        <v>40</v>
      </c>
      <c r="E291" t="s">
        <v>40</v>
      </c>
      <c r="F291" t="s">
        <v>53</v>
      </c>
      <c r="G291" t="s">
        <v>40</v>
      </c>
      <c r="H291" s="26">
        <v>31778</v>
      </c>
      <c r="I291" t="s">
        <v>54</v>
      </c>
      <c r="J291" t="s">
        <v>55</v>
      </c>
      <c r="K291" t="str">
        <f>IF(Table2[[#This Row],[Basis of Material Classification (System Side)*]]="Field inspection","Yes","No")</f>
        <v>No</v>
      </c>
      <c r="O291" t="s">
        <v>41</v>
      </c>
      <c r="P291"/>
      <c r="Q291" s="16" t="str">
        <f>Table2[[#This Row],[Service Line Size (inches) (System Side)]]</f>
        <v>3/4</v>
      </c>
      <c r="R291" t="s">
        <v>106</v>
      </c>
      <c r="S291" t="str">
        <f>IF(Table2[[#This Row],[Basis of Material Classification (Customer Side)*]]="Field inspection","Yes","No")</f>
        <v>No</v>
      </c>
      <c r="V291" t="s">
        <v>108</v>
      </c>
      <c r="W291" t="s">
        <v>44</v>
      </c>
      <c r="X291" t="s">
        <v>44</v>
      </c>
      <c r="Z291" t="s">
        <v>58</v>
      </c>
      <c r="AA291" t="s">
        <v>46</v>
      </c>
      <c r="AB291" t="s">
        <v>46</v>
      </c>
      <c r="AC291" t="s">
        <v>40</v>
      </c>
    </row>
    <row r="292" spans="1:29" ht="14.4" x14ac:dyDescent="0.3">
      <c r="A292">
        <v>290</v>
      </c>
      <c r="B292" t="s">
        <v>364</v>
      </c>
      <c r="C292" t="s">
        <v>277</v>
      </c>
      <c r="D292" t="s">
        <v>40</v>
      </c>
      <c r="E292" t="s">
        <v>40</v>
      </c>
      <c r="F292" t="s">
        <v>41</v>
      </c>
      <c r="G292" t="s">
        <v>40</v>
      </c>
      <c r="H292" s="26">
        <v>37987</v>
      </c>
      <c r="I292" t="s">
        <v>42</v>
      </c>
      <c r="J292" t="s">
        <v>43</v>
      </c>
      <c r="K292" t="str">
        <f>IF(Table2[[#This Row],[Basis of Material Classification (System Side)*]]="Field inspection","Yes","No")</f>
        <v>No</v>
      </c>
      <c r="N292" t="str">
        <f>Table2[[#This Row],[Basis of Material Classification (System Side)*]]</f>
        <v>Installation date after lead ban</v>
      </c>
      <c r="O292" t="s">
        <v>53</v>
      </c>
      <c r="P292" s="13">
        <v>28856</v>
      </c>
      <c r="Q292" s="16" t="str">
        <f>Table2[[#This Row],[Service Line Size (inches) (System Side)]]</f>
        <v>5/8</v>
      </c>
      <c r="R292" t="s">
        <v>65</v>
      </c>
      <c r="S292" t="str">
        <f>IF(Table2[[#This Row],[Basis of Material Classification (Customer Side)*]]="Field inspection","Yes","No")</f>
        <v>Yes</v>
      </c>
      <c r="T292" t="s">
        <v>71</v>
      </c>
      <c r="U292" s="13">
        <v>45481</v>
      </c>
      <c r="V292" t="s">
        <v>72</v>
      </c>
      <c r="W292" t="s">
        <v>44</v>
      </c>
      <c r="X292" t="s">
        <v>44</v>
      </c>
      <c r="Z292" t="s">
        <v>45</v>
      </c>
      <c r="AA292" t="s">
        <v>46</v>
      </c>
      <c r="AB292" t="s">
        <v>46</v>
      </c>
      <c r="AC292" t="s">
        <v>40</v>
      </c>
    </row>
    <row r="293" spans="1:29" ht="14.4" x14ac:dyDescent="0.3">
      <c r="A293">
        <v>291</v>
      </c>
      <c r="B293" t="s">
        <v>365</v>
      </c>
      <c r="C293" t="s">
        <v>277</v>
      </c>
      <c r="D293" t="s">
        <v>40</v>
      </c>
      <c r="E293" t="s">
        <v>40</v>
      </c>
      <c r="F293" t="s">
        <v>53</v>
      </c>
      <c r="G293" t="s">
        <v>40</v>
      </c>
      <c r="H293" s="26">
        <v>31778</v>
      </c>
      <c r="I293" t="s">
        <v>54</v>
      </c>
      <c r="J293" t="s">
        <v>55</v>
      </c>
      <c r="K293" t="str">
        <f>IF(Table2[[#This Row],[Basis of Material Classification (System Side)*]]="Field inspection","Yes","No")</f>
        <v>No</v>
      </c>
      <c r="O293" t="s">
        <v>41</v>
      </c>
      <c r="P293"/>
      <c r="Q293" s="16" t="str">
        <f>Table2[[#This Row],[Service Line Size (inches) (System Side)]]</f>
        <v>3/4</v>
      </c>
      <c r="R293" t="s">
        <v>106</v>
      </c>
      <c r="S293" t="str">
        <f>IF(Table2[[#This Row],[Basis of Material Classification (Customer Side)*]]="Field inspection","Yes","No")</f>
        <v>No</v>
      </c>
      <c r="V293" t="s">
        <v>108</v>
      </c>
      <c r="W293" t="s">
        <v>44</v>
      </c>
      <c r="X293" t="s">
        <v>44</v>
      </c>
      <c r="Z293" t="s">
        <v>58</v>
      </c>
      <c r="AA293" t="s">
        <v>46</v>
      </c>
      <c r="AB293" t="s">
        <v>46</v>
      </c>
      <c r="AC293" t="s">
        <v>40</v>
      </c>
    </row>
    <row r="294" spans="1:29" ht="14.4" x14ac:dyDescent="0.3">
      <c r="A294">
        <v>292</v>
      </c>
      <c r="B294" t="s">
        <v>366</v>
      </c>
      <c r="C294" t="s">
        <v>277</v>
      </c>
      <c r="D294" t="s">
        <v>40</v>
      </c>
      <c r="E294" t="s">
        <v>40</v>
      </c>
      <c r="F294" t="s">
        <v>53</v>
      </c>
      <c r="G294" t="s">
        <v>40</v>
      </c>
      <c r="H294" s="26">
        <v>31778</v>
      </c>
      <c r="I294" t="s">
        <v>54</v>
      </c>
      <c r="J294" t="s">
        <v>55</v>
      </c>
      <c r="K294" t="str">
        <f>IF(Table2[[#This Row],[Basis of Material Classification (System Side)*]]="Field inspection","Yes","No")</f>
        <v>No</v>
      </c>
      <c r="O294" t="s">
        <v>41</v>
      </c>
      <c r="P294"/>
      <c r="Q294" s="16" t="str">
        <f>Table2[[#This Row],[Service Line Size (inches) (System Side)]]</f>
        <v>3/4</v>
      </c>
      <c r="R294" t="s">
        <v>106</v>
      </c>
      <c r="S294" t="str">
        <f>IF(Table2[[#This Row],[Basis of Material Classification (Customer Side)*]]="Field inspection","Yes","No")</f>
        <v>No</v>
      </c>
      <c r="V294" t="s">
        <v>108</v>
      </c>
      <c r="W294" t="s">
        <v>44</v>
      </c>
      <c r="X294" t="s">
        <v>44</v>
      </c>
      <c r="Z294" t="s">
        <v>58</v>
      </c>
      <c r="AA294" t="s">
        <v>46</v>
      </c>
      <c r="AB294" t="s">
        <v>46</v>
      </c>
      <c r="AC294" t="s">
        <v>40</v>
      </c>
    </row>
    <row r="295" spans="1:29" ht="14.4" x14ac:dyDescent="0.3">
      <c r="A295">
        <v>293</v>
      </c>
      <c r="B295" t="s">
        <v>367</v>
      </c>
      <c r="C295" t="s">
        <v>277</v>
      </c>
      <c r="D295" t="s">
        <v>40</v>
      </c>
      <c r="E295" t="s">
        <v>40</v>
      </c>
      <c r="F295" t="s">
        <v>53</v>
      </c>
      <c r="G295" t="s">
        <v>40</v>
      </c>
      <c r="H295" s="26">
        <v>31778</v>
      </c>
      <c r="I295" t="s">
        <v>54</v>
      </c>
      <c r="J295" t="s">
        <v>55</v>
      </c>
      <c r="K295" t="str">
        <f>IF(Table2[[#This Row],[Basis of Material Classification (System Side)*]]="Field inspection","Yes","No")</f>
        <v>No</v>
      </c>
      <c r="O295" t="s">
        <v>41</v>
      </c>
      <c r="P295"/>
      <c r="Q295" s="16" t="str">
        <f>Table2[[#This Row],[Service Line Size (inches) (System Side)]]</f>
        <v>3/4</v>
      </c>
      <c r="R295" t="s">
        <v>106</v>
      </c>
      <c r="S295" t="str">
        <f>IF(Table2[[#This Row],[Basis of Material Classification (Customer Side)*]]="Field inspection","Yes","No")</f>
        <v>No</v>
      </c>
      <c r="V295" t="s">
        <v>108</v>
      </c>
      <c r="W295" t="s">
        <v>44</v>
      </c>
      <c r="X295" t="s">
        <v>44</v>
      </c>
      <c r="Z295" t="s">
        <v>58</v>
      </c>
      <c r="AA295" t="s">
        <v>46</v>
      </c>
      <c r="AB295" t="s">
        <v>46</v>
      </c>
      <c r="AC295" t="s">
        <v>40</v>
      </c>
    </row>
    <row r="296" spans="1:29" ht="14.4" x14ac:dyDescent="0.3">
      <c r="A296">
        <v>294</v>
      </c>
      <c r="B296" t="s">
        <v>368</v>
      </c>
      <c r="C296" t="s">
        <v>277</v>
      </c>
      <c r="D296" t="s">
        <v>40</v>
      </c>
      <c r="E296" t="s">
        <v>40</v>
      </c>
      <c r="F296" t="s">
        <v>53</v>
      </c>
      <c r="G296" t="s">
        <v>40</v>
      </c>
      <c r="H296" s="26">
        <v>31778</v>
      </c>
      <c r="I296" t="s">
        <v>54</v>
      </c>
      <c r="J296" t="s">
        <v>55</v>
      </c>
      <c r="K296" t="str">
        <f>IF(Table2[[#This Row],[Basis of Material Classification (System Side)*]]="Field inspection","Yes","No")</f>
        <v>No</v>
      </c>
      <c r="O296" t="s">
        <v>41</v>
      </c>
      <c r="P296" s="13">
        <v>32509</v>
      </c>
      <c r="Q296" s="16" t="str">
        <f>Table2[[#This Row],[Service Line Size (inches) (System Side)]]</f>
        <v>3/4</v>
      </c>
      <c r="R296" t="s">
        <v>43</v>
      </c>
      <c r="S296" t="str">
        <f>IF(Table2[[#This Row],[Basis of Material Classification (Customer Side)*]]="Field inspection","Yes","No")</f>
        <v>No</v>
      </c>
      <c r="V296" t="s">
        <v>43</v>
      </c>
      <c r="W296" t="s">
        <v>44</v>
      </c>
      <c r="X296" t="s">
        <v>44</v>
      </c>
      <c r="Z296" t="s">
        <v>45</v>
      </c>
      <c r="AA296" t="s">
        <v>46</v>
      </c>
      <c r="AB296" t="s">
        <v>46</v>
      </c>
      <c r="AC296" t="s">
        <v>40</v>
      </c>
    </row>
    <row r="297" spans="1:29" ht="14.4" x14ac:dyDescent="0.3">
      <c r="A297">
        <v>295</v>
      </c>
      <c r="B297" t="s">
        <v>369</v>
      </c>
      <c r="C297" t="s">
        <v>277</v>
      </c>
      <c r="D297" t="s">
        <v>40</v>
      </c>
      <c r="E297" t="s">
        <v>40</v>
      </c>
      <c r="F297" t="s">
        <v>41</v>
      </c>
      <c r="G297" t="s">
        <v>40</v>
      </c>
      <c r="H297" s="26">
        <v>20821</v>
      </c>
      <c r="I297" t="s">
        <v>42</v>
      </c>
      <c r="J297" t="s">
        <v>49</v>
      </c>
      <c r="K297" t="str">
        <f>IF(Table2[[#This Row],[Basis of Material Classification (System Side)*]]="Field inspection","Yes","No")</f>
        <v>No</v>
      </c>
      <c r="N297" t="s">
        <v>50</v>
      </c>
      <c r="O297" t="s">
        <v>41</v>
      </c>
      <c r="P297" s="13">
        <v>21551</v>
      </c>
      <c r="Q297" s="16" t="str">
        <f>Table2[[#This Row],[Service Line Size (inches) (System Side)]]</f>
        <v>5/8</v>
      </c>
      <c r="R297" t="s">
        <v>49</v>
      </c>
      <c r="S297" t="str">
        <f>IF(Table2[[#This Row],[Basis of Material Classification (Customer Side)*]]="Field inspection","Yes","No")</f>
        <v>No</v>
      </c>
      <c r="V297" t="s">
        <v>50</v>
      </c>
      <c r="W297" t="s">
        <v>44</v>
      </c>
      <c r="X297" t="s">
        <v>44</v>
      </c>
      <c r="Z297" t="s">
        <v>45</v>
      </c>
      <c r="AA297" t="s">
        <v>46</v>
      </c>
      <c r="AB297" t="s">
        <v>46</v>
      </c>
      <c r="AC297" t="s">
        <v>40</v>
      </c>
    </row>
    <row r="298" spans="1:29" ht="14.4" x14ac:dyDescent="0.3">
      <c r="A298">
        <v>296</v>
      </c>
      <c r="B298" t="s">
        <v>370</v>
      </c>
      <c r="C298" t="s">
        <v>277</v>
      </c>
      <c r="D298" t="s">
        <v>40</v>
      </c>
      <c r="E298" t="s">
        <v>40</v>
      </c>
      <c r="F298" t="s">
        <v>53</v>
      </c>
      <c r="G298" t="s">
        <v>40</v>
      </c>
      <c r="H298" s="27"/>
      <c r="I298" t="s">
        <v>42</v>
      </c>
      <c r="J298" t="s">
        <v>55</v>
      </c>
      <c r="K298" t="str">
        <f>IF(Table2[[#This Row],[Basis of Material Classification (System Side)*]]="Field inspection","Yes","No")</f>
        <v>No</v>
      </c>
      <c r="O298" t="s">
        <v>41</v>
      </c>
      <c r="P298" s="13">
        <v>18264</v>
      </c>
      <c r="Q298" s="16" t="str">
        <f>Table2[[#This Row],[Service Line Size (inches) (System Side)]]</f>
        <v>5/8</v>
      </c>
      <c r="R298" t="s">
        <v>49</v>
      </c>
      <c r="S298" t="str">
        <f>IF(Table2[[#This Row],[Basis of Material Classification (Customer Side)*]]="Field inspection","Yes","No")</f>
        <v>No</v>
      </c>
      <c r="V298" t="s">
        <v>50</v>
      </c>
      <c r="W298" t="s">
        <v>44</v>
      </c>
      <c r="X298" t="s">
        <v>44</v>
      </c>
      <c r="Z298" t="s">
        <v>45</v>
      </c>
      <c r="AA298" t="s">
        <v>46</v>
      </c>
      <c r="AB298" t="s">
        <v>46</v>
      </c>
      <c r="AC298" t="s">
        <v>40</v>
      </c>
    </row>
    <row r="299" spans="1:29" ht="14.4" x14ac:dyDescent="0.3">
      <c r="A299">
        <v>297</v>
      </c>
      <c r="B299" t="s">
        <v>371</v>
      </c>
      <c r="C299" t="s">
        <v>277</v>
      </c>
      <c r="D299" t="s">
        <v>40</v>
      </c>
      <c r="E299" t="s">
        <v>40</v>
      </c>
      <c r="F299" t="s">
        <v>53</v>
      </c>
      <c r="G299" t="s">
        <v>40</v>
      </c>
      <c r="H299" s="26">
        <v>24108</v>
      </c>
      <c r="I299" t="s">
        <v>42</v>
      </c>
      <c r="J299" t="s">
        <v>55</v>
      </c>
      <c r="K299" t="str">
        <f>IF(Table2[[#This Row],[Basis of Material Classification (System Side)*]]="Field inspection","Yes","No")</f>
        <v>No</v>
      </c>
      <c r="O299" t="s">
        <v>41</v>
      </c>
      <c r="P299" s="13">
        <v>16438</v>
      </c>
      <c r="Q299" s="16" t="str">
        <f>Table2[[#This Row],[Service Line Size (inches) (System Side)]]</f>
        <v>5/8</v>
      </c>
      <c r="R299" t="s">
        <v>49</v>
      </c>
      <c r="S299" t="str">
        <f>IF(Table2[[#This Row],[Basis of Material Classification (Customer Side)*]]="Field inspection","Yes","No")</f>
        <v>No</v>
      </c>
      <c r="V299" t="s">
        <v>50</v>
      </c>
      <c r="W299" t="s">
        <v>44</v>
      </c>
      <c r="X299" t="s">
        <v>44</v>
      </c>
      <c r="Z299" t="s">
        <v>45</v>
      </c>
      <c r="AA299" t="s">
        <v>46</v>
      </c>
      <c r="AB299" t="s">
        <v>46</v>
      </c>
      <c r="AC299" t="s">
        <v>40</v>
      </c>
    </row>
    <row r="300" spans="1:29" ht="14.4" x14ac:dyDescent="0.3">
      <c r="A300">
        <v>298</v>
      </c>
      <c r="B300" t="s">
        <v>372</v>
      </c>
      <c r="C300" t="s">
        <v>277</v>
      </c>
      <c r="D300" t="s">
        <v>40</v>
      </c>
      <c r="E300" t="s">
        <v>40</v>
      </c>
      <c r="F300" t="s">
        <v>53</v>
      </c>
      <c r="G300" t="s">
        <v>40</v>
      </c>
      <c r="H300" s="26">
        <v>24108</v>
      </c>
      <c r="I300" t="s">
        <v>42</v>
      </c>
      <c r="J300" t="s">
        <v>65</v>
      </c>
      <c r="K300" t="str">
        <f>IF(Table2[[#This Row],[Basis of Material Classification (System Side)*]]="Field inspection","Yes","No")</f>
        <v>Yes</v>
      </c>
      <c r="L300" t="s">
        <v>66</v>
      </c>
      <c r="M300" s="13">
        <v>45517</v>
      </c>
      <c r="O300" t="s">
        <v>41</v>
      </c>
      <c r="P300" s="13">
        <v>21916</v>
      </c>
      <c r="Q300" s="16" t="str">
        <f>Table2[[#This Row],[Service Line Size (inches) (System Side)]]</f>
        <v>5/8</v>
      </c>
      <c r="R300" t="s">
        <v>49</v>
      </c>
      <c r="S300" t="str">
        <f>IF(Table2[[#This Row],[Basis of Material Classification (Customer Side)*]]="Field inspection","Yes","No")</f>
        <v>No</v>
      </c>
      <c r="V300" t="s">
        <v>50</v>
      </c>
      <c r="W300" t="s">
        <v>44</v>
      </c>
      <c r="X300" t="s">
        <v>44</v>
      </c>
      <c r="Z300" t="s">
        <v>45</v>
      </c>
      <c r="AA300" t="s">
        <v>46</v>
      </c>
      <c r="AB300" t="s">
        <v>46</v>
      </c>
      <c r="AC300" t="s">
        <v>40</v>
      </c>
    </row>
    <row r="301" spans="1:29" ht="14.4" x14ac:dyDescent="0.3">
      <c r="A301">
        <v>299</v>
      </c>
      <c r="B301" t="s">
        <v>373</v>
      </c>
      <c r="C301" t="s">
        <v>277</v>
      </c>
      <c r="D301" t="s">
        <v>40</v>
      </c>
      <c r="E301" t="s">
        <v>40</v>
      </c>
      <c r="F301" t="s">
        <v>53</v>
      </c>
      <c r="G301" t="s">
        <v>40</v>
      </c>
      <c r="H301" s="26">
        <v>24108</v>
      </c>
      <c r="I301" t="s">
        <v>42</v>
      </c>
      <c r="J301" t="s">
        <v>55</v>
      </c>
      <c r="K301" t="str">
        <f>IF(Table2[[#This Row],[Basis of Material Classification (System Side)*]]="Field inspection","Yes","No")</f>
        <v>No</v>
      </c>
      <c r="O301" t="s">
        <v>41</v>
      </c>
      <c r="P301" s="13">
        <v>14611</v>
      </c>
      <c r="Q301" s="16" t="str">
        <f>Table2[[#This Row],[Service Line Size (inches) (System Side)]]</f>
        <v>5/8</v>
      </c>
      <c r="R301" t="s">
        <v>49</v>
      </c>
      <c r="S301" t="str">
        <f>IF(Table2[[#This Row],[Basis of Material Classification (Customer Side)*]]="Field inspection","Yes","No")</f>
        <v>No</v>
      </c>
      <c r="V301" t="s">
        <v>50</v>
      </c>
      <c r="W301" t="s">
        <v>44</v>
      </c>
      <c r="X301" t="s">
        <v>44</v>
      </c>
      <c r="Z301" t="s">
        <v>45</v>
      </c>
      <c r="AA301" t="s">
        <v>46</v>
      </c>
      <c r="AB301" t="s">
        <v>46</v>
      </c>
      <c r="AC301" t="s">
        <v>40</v>
      </c>
    </row>
    <row r="302" spans="1:29" ht="14.4" x14ac:dyDescent="0.3">
      <c r="A302">
        <v>300</v>
      </c>
      <c r="B302" t="s">
        <v>374</v>
      </c>
      <c r="C302" t="s">
        <v>277</v>
      </c>
      <c r="D302" t="s">
        <v>40</v>
      </c>
      <c r="E302" t="s">
        <v>40</v>
      </c>
      <c r="F302" t="s">
        <v>41</v>
      </c>
      <c r="G302" t="s">
        <v>40</v>
      </c>
      <c r="H302" s="26">
        <v>31413</v>
      </c>
      <c r="I302" t="s">
        <v>42</v>
      </c>
      <c r="J302" t="s">
        <v>43</v>
      </c>
      <c r="K302" t="str">
        <f>IF(Table2[[#This Row],[Basis of Material Classification (System Side)*]]="Field inspection","Yes","No")</f>
        <v>No</v>
      </c>
      <c r="N302" t="str">
        <f>Table2[[#This Row],[Basis of Material Classification (System Side)*]]</f>
        <v>Installation date after lead ban</v>
      </c>
      <c r="O302" t="s">
        <v>41</v>
      </c>
      <c r="P302" s="13">
        <v>31778</v>
      </c>
      <c r="Q302" s="16" t="str">
        <f>Table2[[#This Row],[Service Line Size (inches) (System Side)]]</f>
        <v>5/8</v>
      </c>
      <c r="R302" t="s">
        <v>43</v>
      </c>
      <c r="S302" t="str">
        <f>IF(Table2[[#This Row],[Basis of Material Classification (Customer Side)*]]="Field inspection","Yes","No")</f>
        <v>No</v>
      </c>
      <c r="V302" t="s">
        <v>43</v>
      </c>
      <c r="W302" t="s">
        <v>44</v>
      </c>
      <c r="X302" t="s">
        <v>44</v>
      </c>
      <c r="Z302" t="s">
        <v>45</v>
      </c>
      <c r="AA302" t="s">
        <v>46</v>
      </c>
      <c r="AB302" t="s">
        <v>46</v>
      </c>
      <c r="AC302" t="s">
        <v>40</v>
      </c>
    </row>
    <row r="303" spans="1:29" ht="14.4" x14ac:dyDescent="0.3">
      <c r="A303">
        <v>301</v>
      </c>
      <c r="B303" t="s">
        <v>375</v>
      </c>
      <c r="C303" t="s">
        <v>277</v>
      </c>
      <c r="D303" t="s">
        <v>40</v>
      </c>
      <c r="E303" t="s">
        <v>40</v>
      </c>
      <c r="F303" t="s">
        <v>53</v>
      </c>
      <c r="G303" t="s">
        <v>40</v>
      </c>
      <c r="H303" s="26">
        <v>38353</v>
      </c>
      <c r="I303" t="s">
        <v>54</v>
      </c>
      <c r="J303" t="s">
        <v>55</v>
      </c>
      <c r="K303" t="str">
        <f>IF(Table2[[#This Row],[Basis of Material Classification (System Side)*]]="Field inspection","Yes","No")</f>
        <v>No</v>
      </c>
      <c r="O303" t="s">
        <v>41</v>
      </c>
      <c r="P303"/>
      <c r="Q303" s="16" t="str">
        <f>Table2[[#This Row],[Service Line Size (inches) (System Side)]]</f>
        <v>3/4</v>
      </c>
      <c r="R303" t="s">
        <v>49</v>
      </c>
      <c r="S303" t="str">
        <f>IF(Table2[[#This Row],[Basis of Material Classification (Customer Side)*]]="Field inspection","Yes","No")</f>
        <v>No</v>
      </c>
      <c r="V303" t="s">
        <v>50</v>
      </c>
      <c r="W303" t="s">
        <v>44</v>
      </c>
      <c r="X303" t="s">
        <v>44</v>
      </c>
      <c r="Z303" t="s">
        <v>58</v>
      </c>
      <c r="AA303" t="s">
        <v>46</v>
      </c>
      <c r="AB303" t="s">
        <v>46</v>
      </c>
      <c r="AC303" t="s">
        <v>40</v>
      </c>
    </row>
    <row r="304" spans="1:29" ht="14.4" x14ac:dyDescent="0.3">
      <c r="A304">
        <v>302</v>
      </c>
      <c r="B304" t="s">
        <v>376</v>
      </c>
      <c r="C304" t="s">
        <v>277</v>
      </c>
      <c r="D304" t="s">
        <v>40</v>
      </c>
      <c r="E304" t="s">
        <v>40</v>
      </c>
      <c r="F304" t="s">
        <v>70</v>
      </c>
      <c r="G304" t="s">
        <v>40</v>
      </c>
      <c r="H304" s="26">
        <v>28126</v>
      </c>
      <c r="I304" t="s">
        <v>42</v>
      </c>
      <c r="J304" t="s">
        <v>65</v>
      </c>
      <c r="K304" t="str">
        <f>IF(Table2[[#This Row],[Basis of Material Classification (System Side)*]]="Field inspection","Yes","No")</f>
        <v>Yes</v>
      </c>
      <c r="L304" t="s">
        <v>66</v>
      </c>
      <c r="M304" s="13">
        <v>45517</v>
      </c>
      <c r="O304" t="s">
        <v>41</v>
      </c>
      <c r="P304" s="13">
        <v>5480</v>
      </c>
      <c r="Q304" s="16" t="str">
        <f>Table2[[#This Row],[Service Line Size (inches) (System Side)]]</f>
        <v>5/8</v>
      </c>
      <c r="R304" t="s">
        <v>49</v>
      </c>
      <c r="S304" t="str">
        <f>IF(Table2[[#This Row],[Basis of Material Classification (Customer Side)*]]="Field inspection","Yes","No")</f>
        <v>No</v>
      </c>
      <c r="V304" t="s">
        <v>50</v>
      </c>
      <c r="W304" t="s">
        <v>44</v>
      </c>
      <c r="X304" t="s">
        <v>44</v>
      </c>
      <c r="Z304" t="s">
        <v>49</v>
      </c>
      <c r="AA304" t="s">
        <v>46</v>
      </c>
      <c r="AB304" t="s">
        <v>46</v>
      </c>
      <c r="AC304" t="s">
        <v>40</v>
      </c>
    </row>
    <row r="305" spans="1:29" ht="14.4" x14ac:dyDescent="0.3">
      <c r="A305">
        <v>303</v>
      </c>
      <c r="B305" t="s">
        <v>377</v>
      </c>
      <c r="C305" t="s">
        <v>277</v>
      </c>
      <c r="D305" t="s">
        <v>40</v>
      </c>
      <c r="E305" t="s">
        <v>40</v>
      </c>
      <c r="F305" t="s">
        <v>53</v>
      </c>
      <c r="G305" t="s">
        <v>40</v>
      </c>
      <c r="H305" s="26">
        <v>28126</v>
      </c>
      <c r="I305">
        <v>1</v>
      </c>
      <c r="J305" t="s">
        <v>55</v>
      </c>
      <c r="K305" t="str">
        <f>IF(Table2[[#This Row],[Basis of Material Classification (System Side)*]]="Field inspection","Yes","No")</f>
        <v>No</v>
      </c>
      <c r="O305" t="s">
        <v>41</v>
      </c>
      <c r="P305" s="13">
        <v>21916</v>
      </c>
      <c r="Q305" s="16">
        <f>Table2[[#This Row],[Service Line Size (inches) (System Side)]]</f>
        <v>1</v>
      </c>
      <c r="R305" t="s">
        <v>49</v>
      </c>
      <c r="S305" t="str">
        <f>IF(Table2[[#This Row],[Basis of Material Classification (Customer Side)*]]="Field inspection","Yes","No")</f>
        <v>No</v>
      </c>
      <c r="V305" t="s">
        <v>50</v>
      </c>
      <c r="W305" t="s">
        <v>44</v>
      </c>
      <c r="X305" t="s">
        <v>44</v>
      </c>
      <c r="Z305" t="s">
        <v>58</v>
      </c>
      <c r="AA305" t="s">
        <v>46</v>
      </c>
      <c r="AB305" t="s">
        <v>46</v>
      </c>
      <c r="AC305" t="s">
        <v>40</v>
      </c>
    </row>
    <row r="306" spans="1:29" ht="14.4" x14ac:dyDescent="0.3">
      <c r="A306">
        <v>304</v>
      </c>
      <c r="B306" t="s">
        <v>378</v>
      </c>
      <c r="C306" t="s">
        <v>277</v>
      </c>
      <c r="D306" t="s">
        <v>40</v>
      </c>
      <c r="E306" t="s">
        <v>40</v>
      </c>
      <c r="F306" t="s">
        <v>41</v>
      </c>
      <c r="G306" t="s">
        <v>40</v>
      </c>
      <c r="H306" s="26">
        <v>26665</v>
      </c>
      <c r="I306" t="s">
        <v>42</v>
      </c>
      <c r="J306" t="s">
        <v>49</v>
      </c>
      <c r="K306" t="str">
        <f>IF(Table2[[#This Row],[Basis of Material Classification (System Side)*]]="Field inspection","Yes","No")</f>
        <v>No</v>
      </c>
      <c r="N306" t="s">
        <v>50</v>
      </c>
      <c r="O306" t="s">
        <v>41</v>
      </c>
      <c r="P306" s="13">
        <v>14611</v>
      </c>
      <c r="Q306" s="16" t="str">
        <f>Table2[[#This Row],[Service Line Size (inches) (System Side)]]</f>
        <v>5/8</v>
      </c>
      <c r="R306" t="s">
        <v>49</v>
      </c>
      <c r="S306" t="str">
        <f>IF(Table2[[#This Row],[Basis of Material Classification (Customer Side)*]]="Field inspection","Yes","No")</f>
        <v>No</v>
      </c>
      <c r="V306" t="s">
        <v>50</v>
      </c>
      <c r="W306" t="s">
        <v>44</v>
      </c>
      <c r="X306" t="s">
        <v>44</v>
      </c>
      <c r="Z306" t="s">
        <v>45</v>
      </c>
      <c r="AA306" t="s">
        <v>46</v>
      </c>
      <c r="AB306" t="s">
        <v>46</v>
      </c>
      <c r="AC306" t="s">
        <v>40</v>
      </c>
    </row>
    <row r="307" spans="1:29" ht="14.4" x14ac:dyDescent="0.3">
      <c r="A307">
        <v>305</v>
      </c>
      <c r="B307" t="s">
        <v>379</v>
      </c>
      <c r="C307" t="s">
        <v>277</v>
      </c>
      <c r="D307" t="s">
        <v>40</v>
      </c>
      <c r="E307" t="s">
        <v>40</v>
      </c>
      <c r="F307" t="s">
        <v>41</v>
      </c>
      <c r="G307" t="s">
        <v>40</v>
      </c>
      <c r="H307" s="26">
        <v>26665</v>
      </c>
      <c r="I307" t="s">
        <v>42</v>
      </c>
      <c r="J307" t="s">
        <v>49</v>
      </c>
      <c r="K307" t="str">
        <f>IF(Table2[[#This Row],[Basis of Material Classification (System Side)*]]="Field inspection","Yes","No")</f>
        <v>No</v>
      </c>
      <c r="N307" t="s">
        <v>50</v>
      </c>
      <c r="O307" t="s">
        <v>53</v>
      </c>
      <c r="P307" s="13">
        <v>14611</v>
      </c>
      <c r="Q307" s="16" t="str">
        <f>Table2[[#This Row],[Service Line Size (inches) (System Side)]]</f>
        <v>5/8</v>
      </c>
      <c r="R307" t="s">
        <v>65</v>
      </c>
      <c r="S307" t="str">
        <f>IF(Table2[[#This Row],[Basis of Material Classification (Customer Side)*]]="Field inspection","Yes","No")</f>
        <v>Yes</v>
      </c>
      <c r="T307" t="s">
        <v>71</v>
      </c>
      <c r="U307" s="13">
        <v>45512</v>
      </c>
      <c r="V307" t="s">
        <v>72</v>
      </c>
      <c r="W307" t="s">
        <v>44</v>
      </c>
      <c r="X307" t="s">
        <v>44</v>
      </c>
      <c r="Z307" t="s">
        <v>45</v>
      </c>
      <c r="AA307" t="s">
        <v>46</v>
      </c>
      <c r="AB307" t="s">
        <v>46</v>
      </c>
      <c r="AC307" t="s">
        <v>40</v>
      </c>
    </row>
    <row r="308" spans="1:29" ht="14.4" x14ac:dyDescent="0.3">
      <c r="A308">
        <v>306</v>
      </c>
      <c r="B308" t="s">
        <v>380</v>
      </c>
      <c r="C308" t="s">
        <v>277</v>
      </c>
      <c r="D308" t="s">
        <v>40</v>
      </c>
      <c r="E308" t="s">
        <v>40</v>
      </c>
      <c r="F308" t="s">
        <v>41</v>
      </c>
      <c r="G308" t="s">
        <v>40</v>
      </c>
      <c r="H308" s="26">
        <v>38353</v>
      </c>
      <c r="I308" t="s">
        <v>42</v>
      </c>
      <c r="J308" t="s">
        <v>43</v>
      </c>
      <c r="K308" t="str">
        <f>IF(Table2[[#This Row],[Basis of Material Classification (System Side)*]]="Field inspection","Yes","No")</f>
        <v>No</v>
      </c>
      <c r="N308" t="str">
        <f>Table2[[#This Row],[Basis of Material Classification (System Side)*]]</f>
        <v>Installation date after lead ban</v>
      </c>
      <c r="O308" t="s">
        <v>41</v>
      </c>
      <c r="P308" s="13">
        <v>38718</v>
      </c>
      <c r="Q308" s="16" t="str">
        <f>Table2[[#This Row],[Service Line Size (inches) (System Side)]]</f>
        <v>5/8</v>
      </c>
      <c r="R308" t="s">
        <v>43</v>
      </c>
      <c r="S308" t="str">
        <f>IF(Table2[[#This Row],[Basis of Material Classification (Customer Side)*]]="Field inspection","Yes","No")</f>
        <v>No</v>
      </c>
      <c r="V308" t="s">
        <v>43</v>
      </c>
      <c r="W308" t="s">
        <v>44</v>
      </c>
      <c r="X308" t="s">
        <v>44</v>
      </c>
      <c r="Z308" t="s">
        <v>45</v>
      </c>
      <c r="AA308" t="s">
        <v>46</v>
      </c>
      <c r="AB308" t="s">
        <v>46</v>
      </c>
      <c r="AC308" t="s">
        <v>40</v>
      </c>
    </row>
    <row r="309" spans="1:29" ht="14.4" x14ac:dyDescent="0.3">
      <c r="A309">
        <v>307</v>
      </c>
      <c r="B309" t="s">
        <v>381</v>
      </c>
      <c r="C309" t="s">
        <v>277</v>
      </c>
      <c r="D309" t="s">
        <v>40</v>
      </c>
      <c r="E309" t="s">
        <v>40</v>
      </c>
      <c r="F309" t="s">
        <v>41</v>
      </c>
      <c r="G309" t="s">
        <v>40</v>
      </c>
      <c r="H309" s="26">
        <v>33604</v>
      </c>
      <c r="I309" t="s">
        <v>42</v>
      </c>
      <c r="J309" t="s">
        <v>43</v>
      </c>
      <c r="K309" t="str">
        <f>IF(Table2[[#This Row],[Basis of Material Classification (System Side)*]]="Field inspection","Yes","No")</f>
        <v>No</v>
      </c>
      <c r="N309" t="str">
        <f>Table2[[#This Row],[Basis of Material Classification (System Side)*]]</f>
        <v>Installation date after lead ban</v>
      </c>
      <c r="O309" t="s">
        <v>41</v>
      </c>
      <c r="P309" s="13">
        <v>34335</v>
      </c>
      <c r="Q309" s="16" t="str">
        <f>Table2[[#This Row],[Service Line Size (inches) (System Side)]]</f>
        <v>5/8</v>
      </c>
      <c r="R309" t="s">
        <v>43</v>
      </c>
      <c r="S309" t="str">
        <f>IF(Table2[[#This Row],[Basis of Material Classification (Customer Side)*]]="Field inspection","Yes","No")</f>
        <v>No</v>
      </c>
      <c r="V309" t="s">
        <v>43</v>
      </c>
      <c r="W309" t="s">
        <v>44</v>
      </c>
      <c r="X309" t="s">
        <v>44</v>
      </c>
      <c r="Z309" t="s">
        <v>45</v>
      </c>
      <c r="AA309" t="s">
        <v>46</v>
      </c>
      <c r="AB309" t="s">
        <v>46</v>
      </c>
      <c r="AC309" t="s">
        <v>40</v>
      </c>
    </row>
    <row r="310" spans="1:29" ht="14.4" x14ac:dyDescent="0.3">
      <c r="A310">
        <v>308</v>
      </c>
      <c r="B310" t="s">
        <v>382</v>
      </c>
      <c r="C310" t="s">
        <v>277</v>
      </c>
      <c r="D310" t="s">
        <v>40</v>
      </c>
      <c r="E310" t="s">
        <v>40</v>
      </c>
      <c r="F310" t="s">
        <v>41</v>
      </c>
      <c r="G310" t="s">
        <v>40</v>
      </c>
      <c r="H310" s="26">
        <v>33604</v>
      </c>
      <c r="I310" t="s">
        <v>42</v>
      </c>
      <c r="J310" t="s">
        <v>43</v>
      </c>
      <c r="K310" t="str">
        <f>IF(Table2[[#This Row],[Basis of Material Classification (System Side)*]]="Field inspection","Yes","No")</f>
        <v>No</v>
      </c>
      <c r="N310" t="str">
        <f>Table2[[#This Row],[Basis of Material Classification (System Side)*]]</f>
        <v>Installation date after lead ban</v>
      </c>
      <c r="O310" t="s">
        <v>41</v>
      </c>
      <c r="P310" s="13">
        <v>34700</v>
      </c>
      <c r="Q310" s="16" t="str">
        <f>Table2[[#This Row],[Service Line Size (inches) (System Side)]]</f>
        <v>5/8</v>
      </c>
      <c r="R310" t="s">
        <v>43</v>
      </c>
      <c r="S310" t="str">
        <f>IF(Table2[[#This Row],[Basis of Material Classification (Customer Side)*]]="Field inspection","Yes","No")</f>
        <v>No</v>
      </c>
      <c r="V310" t="s">
        <v>43</v>
      </c>
      <c r="W310" t="s">
        <v>44</v>
      </c>
      <c r="X310" t="s">
        <v>44</v>
      </c>
      <c r="Z310" t="s">
        <v>45</v>
      </c>
      <c r="AA310" t="s">
        <v>46</v>
      </c>
      <c r="AB310" t="s">
        <v>46</v>
      </c>
      <c r="AC310" t="s">
        <v>40</v>
      </c>
    </row>
    <row r="311" spans="1:29" ht="14.4" x14ac:dyDescent="0.3">
      <c r="A311">
        <v>309</v>
      </c>
      <c r="B311" t="s">
        <v>383</v>
      </c>
      <c r="C311" t="s">
        <v>277</v>
      </c>
      <c r="D311" t="s">
        <v>40</v>
      </c>
      <c r="E311" t="s">
        <v>40</v>
      </c>
      <c r="F311" t="s">
        <v>41</v>
      </c>
      <c r="G311" t="s">
        <v>40</v>
      </c>
      <c r="H311" s="26">
        <v>33604</v>
      </c>
      <c r="I311" t="s">
        <v>42</v>
      </c>
      <c r="J311" t="s">
        <v>43</v>
      </c>
      <c r="K311" t="str">
        <f>IF(Table2[[#This Row],[Basis of Material Classification (System Side)*]]="Field inspection","Yes","No")</f>
        <v>No</v>
      </c>
      <c r="N311" t="str">
        <f>Table2[[#This Row],[Basis of Material Classification (System Side)*]]</f>
        <v>Installation date after lead ban</v>
      </c>
      <c r="O311" t="s">
        <v>41</v>
      </c>
      <c r="P311" s="13">
        <v>35065</v>
      </c>
      <c r="Q311" s="16" t="str">
        <f>Table2[[#This Row],[Service Line Size (inches) (System Side)]]</f>
        <v>5/8</v>
      </c>
      <c r="R311" t="s">
        <v>43</v>
      </c>
      <c r="S311" t="str">
        <f>IF(Table2[[#This Row],[Basis of Material Classification (Customer Side)*]]="Field inspection","Yes","No")</f>
        <v>No</v>
      </c>
      <c r="V311" t="s">
        <v>43</v>
      </c>
      <c r="W311" t="s">
        <v>44</v>
      </c>
      <c r="X311" t="s">
        <v>44</v>
      </c>
      <c r="Z311" t="s">
        <v>45</v>
      </c>
      <c r="AA311" t="s">
        <v>46</v>
      </c>
      <c r="AB311" t="s">
        <v>46</v>
      </c>
      <c r="AC311" t="s">
        <v>40</v>
      </c>
    </row>
    <row r="312" spans="1:29" ht="14.4" x14ac:dyDescent="0.3">
      <c r="A312">
        <v>310</v>
      </c>
      <c r="B312" t="s">
        <v>384</v>
      </c>
      <c r="C312" t="s">
        <v>277</v>
      </c>
      <c r="D312" t="s">
        <v>40</v>
      </c>
      <c r="E312" t="s">
        <v>40</v>
      </c>
      <c r="F312" t="s">
        <v>41</v>
      </c>
      <c r="G312" t="s">
        <v>40</v>
      </c>
      <c r="H312" s="26">
        <v>33604</v>
      </c>
      <c r="I312" t="s">
        <v>42</v>
      </c>
      <c r="J312" t="s">
        <v>43</v>
      </c>
      <c r="K312" t="str">
        <f>IF(Table2[[#This Row],[Basis of Material Classification (System Side)*]]="Field inspection","Yes","No")</f>
        <v>No</v>
      </c>
      <c r="N312" t="str">
        <f>Table2[[#This Row],[Basis of Material Classification (System Side)*]]</f>
        <v>Installation date after lead ban</v>
      </c>
      <c r="O312" t="s">
        <v>41</v>
      </c>
      <c r="P312" s="13">
        <v>35065</v>
      </c>
      <c r="Q312" s="16" t="str">
        <f>Table2[[#This Row],[Service Line Size (inches) (System Side)]]</f>
        <v>5/8</v>
      </c>
      <c r="R312" t="s">
        <v>43</v>
      </c>
      <c r="S312" t="str">
        <f>IF(Table2[[#This Row],[Basis of Material Classification (Customer Side)*]]="Field inspection","Yes","No")</f>
        <v>No</v>
      </c>
      <c r="V312" t="s">
        <v>43</v>
      </c>
      <c r="W312" t="s">
        <v>44</v>
      </c>
      <c r="X312" t="s">
        <v>44</v>
      </c>
      <c r="Z312" t="s">
        <v>45</v>
      </c>
      <c r="AA312" t="s">
        <v>46</v>
      </c>
      <c r="AB312" t="s">
        <v>46</v>
      </c>
      <c r="AC312" t="s">
        <v>40</v>
      </c>
    </row>
    <row r="313" spans="1:29" ht="14.4" x14ac:dyDescent="0.3">
      <c r="A313">
        <v>311</v>
      </c>
      <c r="B313" t="s">
        <v>385</v>
      </c>
      <c r="C313" t="s">
        <v>277</v>
      </c>
      <c r="D313" t="s">
        <v>40</v>
      </c>
      <c r="E313" t="s">
        <v>40</v>
      </c>
      <c r="F313" t="s">
        <v>41</v>
      </c>
      <c r="G313" t="s">
        <v>40</v>
      </c>
      <c r="H313" s="26">
        <v>33604</v>
      </c>
      <c r="I313" t="s">
        <v>42</v>
      </c>
      <c r="J313" t="s">
        <v>43</v>
      </c>
      <c r="K313" t="str">
        <f>IF(Table2[[#This Row],[Basis of Material Classification (System Side)*]]="Field inspection","Yes","No")</f>
        <v>No</v>
      </c>
      <c r="N313" t="str">
        <f>Table2[[#This Row],[Basis of Material Classification (System Side)*]]</f>
        <v>Installation date after lead ban</v>
      </c>
      <c r="O313" t="s">
        <v>41</v>
      </c>
      <c r="P313" s="13">
        <v>34335</v>
      </c>
      <c r="Q313" s="16" t="str">
        <f>Table2[[#This Row],[Service Line Size (inches) (System Side)]]</f>
        <v>5/8</v>
      </c>
      <c r="R313" t="s">
        <v>43</v>
      </c>
      <c r="S313" t="str">
        <f>IF(Table2[[#This Row],[Basis of Material Classification (Customer Side)*]]="Field inspection","Yes","No")</f>
        <v>No</v>
      </c>
      <c r="V313" t="s">
        <v>43</v>
      </c>
      <c r="W313" t="s">
        <v>44</v>
      </c>
      <c r="X313" t="s">
        <v>44</v>
      </c>
      <c r="Z313" t="s">
        <v>45</v>
      </c>
      <c r="AA313" t="s">
        <v>46</v>
      </c>
      <c r="AB313" t="s">
        <v>46</v>
      </c>
      <c r="AC313" t="s">
        <v>40</v>
      </c>
    </row>
    <row r="314" spans="1:29" ht="14.4" x14ac:dyDescent="0.3">
      <c r="A314">
        <v>312</v>
      </c>
      <c r="B314" t="s">
        <v>386</v>
      </c>
      <c r="C314" t="s">
        <v>277</v>
      </c>
      <c r="D314" t="s">
        <v>40</v>
      </c>
      <c r="E314" t="s">
        <v>40</v>
      </c>
      <c r="F314" t="s">
        <v>41</v>
      </c>
      <c r="G314" t="s">
        <v>40</v>
      </c>
      <c r="H314" s="26">
        <v>33604</v>
      </c>
      <c r="I314" t="s">
        <v>42</v>
      </c>
      <c r="J314" t="s">
        <v>43</v>
      </c>
      <c r="K314" t="str">
        <f>IF(Table2[[#This Row],[Basis of Material Classification (System Side)*]]="Field inspection","Yes","No")</f>
        <v>No</v>
      </c>
      <c r="N314" t="str">
        <f>Table2[[#This Row],[Basis of Material Classification (System Side)*]]</f>
        <v>Installation date after lead ban</v>
      </c>
      <c r="O314" t="s">
        <v>41</v>
      </c>
      <c r="P314" s="13">
        <v>35065</v>
      </c>
      <c r="Q314" s="16" t="str">
        <f>Table2[[#This Row],[Service Line Size (inches) (System Side)]]</f>
        <v>5/8</v>
      </c>
      <c r="R314" t="s">
        <v>43</v>
      </c>
      <c r="S314" t="str">
        <f>IF(Table2[[#This Row],[Basis of Material Classification (Customer Side)*]]="Field inspection","Yes","No")</f>
        <v>No</v>
      </c>
      <c r="V314" t="s">
        <v>43</v>
      </c>
      <c r="W314" t="s">
        <v>44</v>
      </c>
      <c r="X314" t="s">
        <v>44</v>
      </c>
      <c r="Z314" t="s">
        <v>45</v>
      </c>
      <c r="AA314" t="s">
        <v>46</v>
      </c>
      <c r="AB314" t="s">
        <v>46</v>
      </c>
      <c r="AC314" t="s">
        <v>40</v>
      </c>
    </row>
    <row r="315" spans="1:29" ht="14.4" x14ac:dyDescent="0.3">
      <c r="A315">
        <v>313</v>
      </c>
      <c r="B315" t="s">
        <v>387</v>
      </c>
      <c r="C315" t="s">
        <v>277</v>
      </c>
      <c r="D315" t="s">
        <v>40</v>
      </c>
      <c r="E315" t="s">
        <v>40</v>
      </c>
      <c r="F315" t="s">
        <v>53</v>
      </c>
      <c r="G315" t="s">
        <v>40</v>
      </c>
      <c r="H315" s="26">
        <v>26665</v>
      </c>
      <c r="I315" t="s">
        <v>42</v>
      </c>
      <c r="J315" t="s">
        <v>65</v>
      </c>
      <c r="K315" t="str">
        <f>IF(Table2[[#This Row],[Basis of Material Classification (System Side)*]]="Field inspection","Yes","No")</f>
        <v>Yes</v>
      </c>
      <c r="L315" t="s">
        <v>66</v>
      </c>
      <c r="M315" s="13">
        <v>45517</v>
      </c>
      <c r="O315" t="s">
        <v>41</v>
      </c>
      <c r="P315" s="13">
        <v>27760</v>
      </c>
      <c r="Q315" s="16" t="str">
        <f>Table2[[#This Row],[Service Line Size (inches) (System Side)]]</f>
        <v>5/8</v>
      </c>
      <c r="R315" t="s">
        <v>49</v>
      </c>
      <c r="S315" t="str">
        <f>IF(Table2[[#This Row],[Basis of Material Classification (Customer Side)*]]="Field inspection","Yes","No")</f>
        <v>No</v>
      </c>
      <c r="V315" t="s">
        <v>50</v>
      </c>
      <c r="W315" t="s">
        <v>44</v>
      </c>
      <c r="X315" t="s">
        <v>44</v>
      </c>
      <c r="Z315" t="s">
        <v>45</v>
      </c>
      <c r="AA315" t="s">
        <v>46</v>
      </c>
      <c r="AB315" t="s">
        <v>46</v>
      </c>
      <c r="AC315" t="s">
        <v>40</v>
      </c>
    </row>
    <row r="316" spans="1:29" ht="14.4" x14ac:dyDescent="0.3">
      <c r="A316">
        <v>314</v>
      </c>
      <c r="B316" t="s">
        <v>388</v>
      </c>
      <c r="C316" t="s">
        <v>277</v>
      </c>
      <c r="D316" t="s">
        <v>40</v>
      </c>
      <c r="E316" t="s">
        <v>40</v>
      </c>
      <c r="F316" t="s">
        <v>41</v>
      </c>
      <c r="G316" t="s">
        <v>40</v>
      </c>
      <c r="H316" s="26">
        <v>26665</v>
      </c>
      <c r="I316" t="s">
        <v>42</v>
      </c>
      <c r="J316" t="s">
        <v>49</v>
      </c>
      <c r="K316" t="str">
        <f>IF(Table2[[#This Row],[Basis of Material Classification (System Side)*]]="Field inspection","Yes","No")</f>
        <v>No</v>
      </c>
      <c r="N316" t="s">
        <v>50</v>
      </c>
      <c r="O316" t="s">
        <v>41</v>
      </c>
      <c r="P316" s="13">
        <v>27395</v>
      </c>
      <c r="Q316" s="16" t="str">
        <f>Table2[[#This Row],[Service Line Size (inches) (System Side)]]</f>
        <v>5/8</v>
      </c>
      <c r="R316" t="s">
        <v>49</v>
      </c>
      <c r="S316" t="str">
        <f>IF(Table2[[#This Row],[Basis of Material Classification (Customer Side)*]]="Field inspection","Yes","No")</f>
        <v>No</v>
      </c>
      <c r="V316" t="s">
        <v>50</v>
      </c>
      <c r="W316" t="s">
        <v>44</v>
      </c>
      <c r="X316" t="s">
        <v>44</v>
      </c>
      <c r="Z316" t="s">
        <v>45</v>
      </c>
      <c r="AA316" t="s">
        <v>46</v>
      </c>
      <c r="AB316" t="s">
        <v>46</v>
      </c>
      <c r="AC316" t="s">
        <v>40</v>
      </c>
    </row>
    <row r="317" spans="1:29" ht="14.4" x14ac:dyDescent="0.3">
      <c r="A317">
        <v>315</v>
      </c>
      <c r="B317" t="s">
        <v>389</v>
      </c>
      <c r="C317" t="s">
        <v>277</v>
      </c>
      <c r="D317" t="s">
        <v>40</v>
      </c>
      <c r="E317" t="s">
        <v>40</v>
      </c>
      <c r="F317" t="s">
        <v>41</v>
      </c>
      <c r="G317" t="s">
        <v>40</v>
      </c>
      <c r="H317" s="26">
        <v>26665</v>
      </c>
      <c r="I317" t="s">
        <v>42</v>
      </c>
      <c r="J317" t="s">
        <v>49</v>
      </c>
      <c r="K317" t="str">
        <f>IF(Table2[[#This Row],[Basis of Material Classification (System Side)*]]="Field inspection","Yes","No")</f>
        <v>No</v>
      </c>
      <c r="N317" t="s">
        <v>50</v>
      </c>
      <c r="O317" t="s">
        <v>41</v>
      </c>
      <c r="P317" s="13">
        <v>27395</v>
      </c>
      <c r="Q317" s="16" t="str">
        <f>Table2[[#This Row],[Service Line Size (inches) (System Side)]]</f>
        <v>5/8</v>
      </c>
      <c r="R317" t="s">
        <v>49</v>
      </c>
      <c r="S317" t="str">
        <f>IF(Table2[[#This Row],[Basis of Material Classification (Customer Side)*]]="Field inspection","Yes","No")</f>
        <v>No</v>
      </c>
      <c r="V317" t="s">
        <v>50</v>
      </c>
      <c r="W317" t="s">
        <v>44</v>
      </c>
      <c r="X317" t="s">
        <v>44</v>
      </c>
      <c r="Z317" t="s">
        <v>45</v>
      </c>
      <c r="AA317" t="s">
        <v>46</v>
      </c>
      <c r="AB317" t="s">
        <v>46</v>
      </c>
      <c r="AC317" t="s">
        <v>40</v>
      </c>
    </row>
    <row r="318" spans="1:29" ht="14.4" x14ac:dyDescent="0.3">
      <c r="A318">
        <v>316</v>
      </c>
      <c r="B318" t="s">
        <v>390</v>
      </c>
      <c r="C318" t="s">
        <v>277</v>
      </c>
      <c r="D318" t="s">
        <v>40</v>
      </c>
      <c r="E318" t="s">
        <v>40</v>
      </c>
      <c r="F318" t="s">
        <v>41</v>
      </c>
      <c r="G318" t="s">
        <v>40</v>
      </c>
      <c r="H318" s="26">
        <v>28491</v>
      </c>
      <c r="I318" t="s">
        <v>42</v>
      </c>
      <c r="J318" t="s">
        <v>49</v>
      </c>
      <c r="K318" t="str">
        <f>IF(Table2[[#This Row],[Basis of Material Classification (System Side)*]]="Field inspection","Yes","No")</f>
        <v>No</v>
      </c>
      <c r="N318" t="s">
        <v>50</v>
      </c>
      <c r="O318" t="s">
        <v>41</v>
      </c>
      <c r="P318" s="13">
        <v>28856</v>
      </c>
      <c r="Q318" s="16" t="str">
        <f>Table2[[#This Row],[Service Line Size (inches) (System Side)]]</f>
        <v>5/8</v>
      </c>
      <c r="R318" t="s">
        <v>49</v>
      </c>
      <c r="S318" t="str">
        <f>IF(Table2[[#This Row],[Basis of Material Classification (Customer Side)*]]="Field inspection","Yes","No")</f>
        <v>No</v>
      </c>
      <c r="V318" t="s">
        <v>50</v>
      </c>
      <c r="W318" t="s">
        <v>44</v>
      </c>
      <c r="X318" t="s">
        <v>44</v>
      </c>
      <c r="Z318" t="s">
        <v>45</v>
      </c>
      <c r="AA318" t="s">
        <v>46</v>
      </c>
      <c r="AB318" t="s">
        <v>46</v>
      </c>
      <c r="AC318" t="s">
        <v>40</v>
      </c>
    </row>
    <row r="319" spans="1:29" ht="14.4" x14ac:dyDescent="0.3">
      <c r="A319">
        <v>317</v>
      </c>
      <c r="B319" t="s">
        <v>391</v>
      </c>
      <c r="C319" t="s">
        <v>277</v>
      </c>
      <c r="D319" t="s">
        <v>40</v>
      </c>
      <c r="E319" t="s">
        <v>40</v>
      </c>
      <c r="F319" t="s">
        <v>41</v>
      </c>
      <c r="G319" t="s">
        <v>40</v>
      </c>
      <c r="H319" s="27"/>
      <c r="I319" t="s">
        <v>42</v>
      </c>
      <c r="J319" t="s">
        <v>49</v>
      </c>
      <c r="K319" t="str">
        <f>IF(Table2[[#This Row],[Basis of Material Classification (System Side)*]]="Field inspection","Yes","No")</f>
        <v>No</v>
      </c>
      <c r="N319" t="s">
        <v>50</v>
      </c>
      <c r="O319" t="s">
        <v>41</v>
      </c>
      <c r="P319" s="13">
        <v>24108</v>
      </c>
      <c r="Q319" s="16" t="str">
        <f>Table2[[#This Row],[Service Line Size (inches) (System Side)]]</f>
        <v>5/8</v>
      </c>
      <c r="R319" t="s">
        <v>49</v>
      </c>
      <c r="S319" t="str">
        <f>IF(Table2[[#This Row],[Basis of Material Classification (Customer Side)*]]="Field inspection","Yes","No")</f>
        <v>No</v>
      </c>
      <c r="V319" t="s">
        <v>50</v>
      </c>
      <c r="W319" t="s">
        <v>44</v>
      </c>
      <c r="X319" t="s">
        <v>44</v>
      </c>
      <c r="Z319" t="s">
        <v>58</v>
      </c>
      <c r="AA319" t="s">
        <v>46</v>
      </c>
      <c r="AB319" t="s">
        <v>46</v>
      </c>
      <c r="AC319" t="s">
        <v>40</v>
      </c>
    </row>
    <row r="320" spans="1:29" ht="14.4" x14ac:dyDescent="0.3">
      <c r="A320">
        <v>318</v>
      </c>
      <c r="B320" t="s">
        <v>392</v>
      </c>
      <c r="C320" t="s">
        <v>277</v>
      </c>
      <c r="D320" t="s">
        <v>40</v>
      </c>
      <c r="E320" t="s">
        <v>40</v>
      </c>
      <c r="F320" t="s">
        <v>41</v>
      </c>
      <c r="G320" t="s">
        <v>40</v>
      </c>
      <c r="H320" s="26">
        <v>17533</v>
      </c>
      <c r="I320" t="s">
        <v>42</v>
      </c>
      <c r="J320" t="s">
        <v>49</v>
      </c>
      <c r="K320" t="str">
        <f>IF(Table2[[#This Row],[Basis of Material Classification (System Side)*]]="Field inspection","Yes","No")</f>
        <v>No</v>
      </c>
      <c r="N320" t="s">
        <v>50</v>
      </c>
      <c r="O320" t="s">
        <v>41</v>
      </c>
      <c r="P320" s="13">
        <v>31048</v>
      </c>
      <c r="Q320" s="16" t="str">
        <f>Table2[[#This Row],[Service Line Size (inches) (System Side)]]</f>
        <v>5/8</v>
      </c>
      <c r="R320" t="s">
        <v>43</v>
      </c>
      <c r="S320" t="str">
        <f>IF(Table2[[#This Row],[Basis of Material Classification (Customer Side)*]]="Field inspection","Yes","No")</f>
        <v>No</v>
      </c>
      <c r="V320" t="s">
        <v>43</v>
      </c>
      <c r="W320" t="s">
        <v>44</v>
      </c>
      <c r="X320" t="s">
        <v>44</v>
      </c>
      <c r="Z320" t="s">
        <v>45</v>
      </c>
      <c r="AA320" t="s">
        <v>46</v>
      </c>
      <c r="AB320" t="s">
        <v>46</v>
      </c>
      <c r="AC320" t="s">
        <v>40</v>
      </c>
    </row>
    <row r="321" spans="1:29" ht="14.4" x14ac:dyDescent="0.3">
      <c r="A321">
        <v>319</v>
      </c>
      <c r="B321" t="s">
        <v>393</v>
      </c>
      <c r="C321" t="s">
        <v>277</v>
      </c>
      <c r="D321" t="s">
        <v>40</v>
      </c>
      <c r="E321" t="s">
        <v>40</v>
      </c>
      <c r="F321" t="s">
        <v>41</v>
      </c>
      <c r="G321" t="s">
        <v>40</v>
      </c>
      <c r="H321" s="27"/>
      <c r="I321" t="s">
        <v>42</v>
      </c>
      <c r="J321" t="s">
        <v>49</v>
      </c>
      <c r="K321" t="str">
        <f>IF(Table2[[#This Row],[Basis of Material Classification (System Side)*]]="Field inspection","Yes","No")</f>
        <v>No</v>
      </c>
      <c r="N321" t="s">
        <v>50</v>
      </c>
      <c r="O321" t="s">
        <v>41</v>
      </c>
      <c r="P321" s="13">
        <v>18994</v>
      </c>
      <c r="Q321" s="16" t="str">
        <f>Table2[[#This Row],[Service Line Size (inches) (System Side)]]</f>
        <v>5/8</v>
      </c>
      <c r="R321" t="s">
        <v>49</v>
      </c>
      <c r="S321" t="str">
        <f>IF(Table2[[#This Row],[Basis of Material Classification (Customer Side)*]]="Field inspection","Yes","No")</f>
        <v>No</v>
      </c>
      <c r="V321" t="s">
        <v>50</v>
      </c>
      <c r="W321" t="s">
        <v>44</v>
      </c>
      <c r="X321" t="s">
        <v>44</v>
      </c>
      <c r="Z321" t="s">
        <v>45</v>
      </c>
      <c r="AA321" t="s">
        <v>46</v>
      </c>
      <c r="AB321" t="s">
        <v>46</v>
      </c>
      <c r="AC321" t="s">
        <v>40</v>
      </c>
    </row>
    <row r="322" spans="1:29" ht="14.4" x14ac:dyDescent="0.3">
      <c r="A322">
        <v>320</v>
      </c>
      <c r="B322" t="s">
        <v>394</v>
      </c>
      <c r="C322" t="s">
        <v>277</v>
      </c>
      <c r="D322" t="s">
        <v>40</v>
      </c>
      <c r="E322" t="s">
        <v>40</v>
      </c>
      <c r="F322" t="s">
        <v>70</v>
      </c>
      <c r="G322" t="s">
        <v>40</v>
      </c>
      <c r="H322" s="27"/>
      <c r="I322" t="s">
        <v>42</v>
      </c>
      <c r="J322" t="s">
        <v>65</v>
      </c>
      <c r="K322" t="str">
        <f>IF(Table2[[#This Row],[Basis of Material Classification (System Side)*]]="Field inspection","Yes","No")</f>
        <v>Yes</v>
      </c>
      <c r="L322" t="s">
        <v>66</v>
      </c>
      <c r="M322" s="13">
        <v>45517</v>
      </c>
      <c r="O322" t="s">
        <v>41</v>
      </c>
      <c r="P322" s="13">
        <v>23743</v>
      </c>
      <c r="Q322" s="16" t="str">
        <f>Table2[[#This Row],[Service Line Size (inches) (System Side)]]</f>
        <v>5/8</v>
      </c>
      <c r="R322" t="s">
        <v>49</v>
      </c>
      <c r="S322" t="str">
        <f>IF(Table2[[#This Row],[Basis of Material Classification (Customer Side)*]]="Field inspection","Yes","No")</f>
        <v>No</v>
      </c>
      <c r="V322" t="s">
        <v>50</v>
      </c>
      <c r="W322" t="s">
        <v>44</v>
      </c>
      <c r="X322" t="s">
        <v>44</v>
      </c>
      <c r="Z322" t="s">
        <v>45</v>
      </c>
      <c r="AA322" t="s">
        <v>46</v>
      </c>
      <c r="AB322" t="s">
        <v>46</v>
      </c>
      <c r="AC322" t="s">
        <v>40</v>
      </c>
    </row>
    <row r="323" spans="1:29" ht="14.4" x14ac:dyDescent="0.3">
      <c r="A323">
        <v>321</v>
      </c>
      <c r="B323" t="s">
        <v>395</v>
      </c>
      <c r="C323" t="s">
        <v>277</v>
      </c>
      <c r="D323" t="s">
        <v>40</v>
      </c>
      <c r="E323" t="s">
        <v>40</v>
      </c>
      <c r="F323" t="s">
        <v>53</v>
      </c>
      <c r="G323" t="s">
        <v>40</v>
      </c>
      <c r="H323" s="27"/>
      <c r="I323" t="s">
        <v>42</v>
      </c>
      <c r="J323" t="s">
        <v>55</v>
      </c>
      <c r="K323" t="str">
        <f>IF(Table2[[#This Row],[Basis of Material Classification (System Side)*]]="Field inspection","Yes","No")</f>
        <v>No</v>
      </c>
      <c r="O323" t="s">
        <v>41</v>
      </c>
      <c r="P323" s="13">
        <v>14611</v>
      </c>
      <c r="Q323" s="16" t="str">
        <f>Table2[[#This Row],[Service Line Size (inches) (System Side)]]</f>
        <v>5/8</v>
      </c>
      <c r="R323" t="s">
        <v>49</v>
      </c>
      <c r="S323" t="str">
        <f>IF(Table2[[#This Row],[Basis of Material Classification (Customer Side)*]]="Field inspection","Yes","No")</f>
        <v>No</v>
      </c>
      <c r="V323" t="s">
        <v>50</v>
      </c>
      <c r="W323" t="s">
        <v>44</v>
      </c>
      <c r="X323" t="s">
        <v>44</v>
      </c>
      <c r="Z323" t="s">
        <v>58</v>
      </c>
      <c r="AA323" t="s">
        <v>46</v>
      </c>
      <c r="AB323" t="s">
        <v>46</v>
      </c>
      <c r="AC323" t="s">
        <v>40</v>
      </c>
    </row>
    <row r="324" spans="1:29" ht="14.4" x14ac:dyDescent="0.3">
      <c r="A324">
        <v>322</v>
      </c>
      <c r="B324" t="s">
        <v>396</v>
      </c>
      <c r="C324" t="s">
        <v>277</v>
      </c>
      <c r="D324" t="s">
        <v>40</v>
      </c>
      <c r="E324" t="s">
        <v>40</v>
      </c>
      <c r="F324" t="s">
        <v>53</v>
      </c>
      <c r="G324" t="s">
        <v>40</v>
      </c>
      <c r="H324" s="27"/>
      <c r="I324" t="s">
        <v>42</v>
      </c>
      <c r="J324" t="s">
        <v>55</v>
      </c>
      <c r="K324" t="str">
        <f>IF(Table2[[#This Row],[Basis of Material Classification (System Side)*]]="Field inspection","Yes","No")</f>
        <v>No</v>
      </c>
      <c r="O324" t="s">
        <v>41</v>
      </c>
      <c r="P324" s="13">
        <v>14611</v>
      </c>
      <c r="Q324" s="16" t="str">
        <f>Table2[[#This Row],[Service Line Size (inches) (System Side)]]</f>
        <v>5/8</v>
      </c>
      <c r="R324" t="s">
        <v>49</v>
      </c>
      <c r="S324" t="str">
        <f>IF(Table2[[#This Row],[Basis of Material Classification (Customer Side)*]]="Field inspection","Yes","No")</f>
        <v>No</v>
      </c>
      <c r="V324" t="s">
        <v>50</v>
      </c>
      <c r="W324" t="s">
        <v>44</v>
      </c>
      <c r="X324" t="s">
        <v>44</v>
      </c>
      <c r="Z324" t="s">
        <v>58</v>
      </c>
      <c r="AA324" t="s">
        <v>46</v>
      </c>
      <c r="AB324" t="s">
        <v>46</v>
      </c>
      <c r="AC324" t="s">
        <v>40</v>
      </c>
    </row>
    <row r="325" spans="1:29" ht="14.4" x14ac:dyDescent="0.3">
      <c r="A325">
        <v>323</v>
      </c>
      <c r="B325" t="s">
        <v>397</v>
      </c>
      <c r="C325" t="s">
        <v>277</v>
      </c>
      <c r="D325" t="s">
        <v>40</v>
      </c>
      <c r="E325" t="s">
        <v>40</v>
      </c>
      <c r="F325" t="s">
        <v>41</v>
      </c>
      <c r="G325" t="s">
        <v>40</v>
      </c>
      <c r="H325" s="26">
        <v>28491</v>
      </c>
      <c r="I325" t="s">
        <v>42</v>
      </c>
      <c r="J325" t="s">
        <v>49</v>
      </c>
      <c r="K325" t="str">
        <f>IF(Table2[[#This Row],[Basis of Material Classification (System Side)*]]="Field inspection","Yes","No")</f>
        <v>No</v>
      </c>
      <c r="N325" t="s">
        <v>50</v>
      </c>
      <c r="O325" t="s">
        <v>41</v>
      </c>
      <c r="P325" s="13">
        <v>28856</v>
      </c>
      <c r="Q325" s="16" t="str">
        <f>Table2[[#This Row],[Service Line Size (inches) (System Side)]]</f>
        <v>5/8</v>
      </c>
      <c r="R325" t="s">
        <v>49</v>
      </c>
      <c r="S325" t="str">
        <f>IF(Table2[[#This Row],[Basis of Material Classification (Customer Side)*]]="Field inspection","Yes","No")</f>
        <v>No</v>
      </c>
      <c r="V325" t="s">
        <v>50</v>
      </c>
      <c r="W325" t="s">
        <v>44</v>
      </c>
      <c r="X325" t="s">
        <v>44</v>
      </c>
      <c r="Z325" t="s">
        <v>45</v>
      </c>
      <c r="AA325" t="s">
        <v>46</v>
      </c>
      <c r="AB325" t="s">
        <v>46</v>
      </c>
      <c r="AC325" t="s">
        <v>40</v>
      </c>
    </row>
    <row r="326" spans="1:29" ht="14.4" x14ac:dyDescent="0.3">
      <c r="A326">
        <v>324</v>
      </c>
      <c r="B326" t="s">
        <v>398</v>
      </c>
      <c r="C326" t="s">
        <v>277</v>
      </c>
      <c r="D326" t="s">
        <v>40</v>
      </c>
      <c r="E326" t="s">
        <v>40</v>
      </c>
      <c r="F326" t="s">
        <v>41</v>
      </c>
      <c r="G326" t="s">
        <v>40</v>
      </c>
      <c r="H326" s="26">
        <v>28491</v>
      </c>
      <c r="I326" t="s">
        <v>42</v>
      </c>
      <c r="J326" t="s">
        <v>49</v>
      </c>
      <c r="K326" t="str">
        <f>IF(Table2[[#This Row],[Basis of Material Classification (System Side)*]]="Field inspection","Yes","No")</f>
        <v>No</v>
      </c>
      <c r="N326" t="s">
        <v>50</v>
      </c>
      <c r="O326" t="s">
        <v>41</v>
      </c>
      <c r="P326" s="13">
        <v>29221</v>
      </c>
      <c r="Q326" s="16" t="str">
        <f>Table2[[#This Row],[Service Line Size (inches) (System Side)]]</f>
        <v>5/8</v>
      </c>
      <c r="R326" t="s">
        <v>43</v>
      </c>
      <c r="S326" t="str">
        <f>IF(Table2[[#This Row],[Basis of Material Classification (Customer Side)*]]="Field inspection","Yes","No")</f>
        <v>No</v>
      </c>
      <c r="V326" t="s">
        <v>43</v>
      </c>
      <c r="W326" t="s">
        <v>44</v>
      </c>
      <c r="X326" t="s">
        <v>44</v>
      </c>
      <c r="Z326" t="s">
        <v>45</v>
      </c>
      <c r="AA326" t="s">
        <v>46</v>
      </c>
      <c r="AB326" t="s">
        <v>46</v>
      </c>
      <c r="AC326" t="s">
        <v>40</v>
      </c>
    </row>
    <row r="327" spans="1:29" ht="14.4" x14ac:dyDescent="0.3">
      <c r="A327">
        <v>325</v>
      </c>
      <c r="B327" t="s">
        <v>399</v>
      </c>
      <c r="C327" t="s">
        <v>277</v>
      </c>
      <c r="D327" t="s">
        <v>40</v>
      </c>
      <c r="E327" t="s">
        <v>40</v>
      </c>
      <c r="F327" t="s">
        <v>41</v>
      </c>
      <c r="G327" t="s">
        <v>40</v>
      </c>
      <c r="H327" s="27"/>
      <c r="I327" t="s">
        <v>54</v>
      </c>
      <c r="J327" t="s">
        <v>49</v>
      </c>
      <c r="K327" t="str">
        <f>IF(Table2[[#This Row],[Basis of Material Classification (System Side)*]]="Field inspection","Yes","No")</f>
        <v>No</v>
      </c>
      <c r="N327" t="s">
        <v>50</v>
      </c>
      <c r="O327" t="s">
        <v>53</v>
      </c>
      <c r="P327" s="13">
        <v>28491</v>
      </c>
      <c r="Q327" s="16" t="str">
        <f>Table2[[#This Row],[Service Line Size (inches) (System Side)]]</f>
        <v>3/4</v>
      </c>
      <c r="R327" t="s">
        <v>65</v>
      </c>
      <c r="S327" t="str">
        <f>IF(Table2[[#This Row],[Basis of Material Classification (Customer Side)*]]="Field inspection","Yes","No")</f>
        <v>Yes</v>
      </c>
      <c r="T327" t="s">
        <v>71</v>
      </c>
      <c r="U327" s="13">
        <v>45497</v>
      </c>
      <c r="V327" t="s">
        <v>72</v>
      </c>
      <c r="W327" t="s">
        <v>44</v>
      </c>
      <c r="X327" t="s">
        <v>44</v>
      </c>
      <c r="Z327" t="s">
        <v>45</v>
      </c>
      <c r="AA327" t="s">
        <v>46</v>
      </c>
      <c r="AB327" t="s">
        <v>46</v>
      </c>
      <c r="AC327" t="s">
        <v>40</v>
      </c>
    </row>
    <row r="328" spans="1:29" ht="14.4" x14ac:dyDescent="0.3">
      <c r="A328">
        <v>326</v>
      </c>
      <c r="B328" t="s">
        <v>400</v>
      </c>
      <c r="C328" t="s">
        <v>277</v>
      </c>
      <c r="D328" t="s">
        <v>40</v>
      </c>
      <c r="E328" t="s">
        <v>40</v>
      </c>
      <c r="F328" t="s">
        <v>53</v>
      </c>
      <c r="G328" t="s">
        <v>40</v>
      </c>
      <c r="H328" s="26">
        <v>28491</v>
      </c>
      <c r="I328" t="s">
        <v>42</v>
      </c>
      <c r="J328" t="s">
        <v>65</v>
      </c>
      <c r="K328" t="str">
        <f>IF(Table2[[#This Row],[Basis of Material Classification (System Side)*]]="Field inspection","Yes","No")</f>
        <v>Yes</v>
      </c>
      <c r="L328" t="s">
        <v>66</v>
      </c>
      <c r="M328" s="13">
        <v>45517</v>
      </c>
      <c r="O328" t="s">
        <v>41</v>
      </c>
      <c r="P328" s="13">
        <v>28491</v>
      </c>
      <c r="Q328" s="16" t="str">
        <f>Table2[[#This Row],[Service Line Size (inches) (System Side)]]</f>
        <v>5/8</v>
      </c>
      <c r="R328" t="s">
        <v>49</v>
      </c>
      <c r="S328" t="str">
        <f>IF(Table2[[#This Row],[Basis of Material Classification (Customer Side)*]]="Field inspection","Yes","No")</f>
        <v>No</v>
      </c>
      <c r="V328" t="s">
        <v>50</v>
      </c>
      <c r="W328" t="s">
        <v>44</v>
      </c>
      <c r="X328" t="s">
        <v>44</v>
      </c>
      <c r="Z328" t="s">
        <v>45</v>
      </c>
      <c r="AA328" t="s">
        <v>46</v>
      </c>
      <c r="AB328" t="s">
        <v>46</v>
      </c>
      <c r="AC328" t="s">
        <v>40</v>
      </c>
    </row>
    <row r="329" spans="1:29" ht="14.4" x14ac:dyDescent="0.3">
      <c r="A329">
        <v>327</v>
      </c>
      <c r="B329" t="s">
        <v>401</v>
      </c>
      <c r="C329" t="s">
        <v>277</v>
      </c>
      <c r="D329" t="s">
        <v>40</v>
      </c>
      <c r="E329" t="s">
        <v>40</v>
      </c>
      <c r="F329" t="s">
        <v>53</v>
      </c>
      <c r="G329" t="s">
        <v>40</v>
      </c>
      <c r="H329" s="26">
        <v>28491</v>
      </c>
      <c r="I329" t="s">
        <v>42</v>
      </c>
      <c r="J329" t="s">
        <v>65</v>
      </c>
      <c r="K329" t="str">
        <f>IF(Table2[[#This Row],[Basis of Material Classification (System Side)*]]="Field inspection","Yes","No")</f>
        <v>Yes</v>
      </c>
      <c r="L329" t="s">
        <v>66</v>
      </c>
      <c r="M329" s="13">
        <v>45517</v>
      </c>
      <c r="O329" t="s">
        <v>41</v>
      </c>
      <c r="P329" s="13">
        <v>29221</v>
      </c>
      <c r="Q329" s="16" t="str">
        <f>Table2[[#This Row],[Service Line Size (inches) (System Side)]]</f>
        <v>5/8</v>
      </c>
      <c r="R329" t="s">
        <v>43</v>
      </c>
      <c r="S329" t="str">
        <f>IF(Table2[[#This Row],[Basis of Material Classification (Customer Side)*]]="Field inspection","Yes","No")</f>
        <v>No</v>
      </c>
      <c r="V329" t="s">
        <v>43</v>
      </c>
      <c r="W329" t="s">
        <v>44</v>
      </c>
      <c r="X329" t="s">
        <v>44</v>
      </c>
      <c r="Z329" t="s">
        <v>45</v>
      </c>
      <c r="AA329" t="s">
        <v>46</v>
      </c>
      <c r="AB329" t="s">
        <v>46</v>
      </c>
      <c r="AC329" t="s">
        <v>40</v>
      </c>
    </row>
    <row r="330" spans="1:29" ht="14.4" x14ac:dyDescent="0.3">
      <c r="A330">
        <v>328</v>
      </c>
      <c r="B330" t="s">
        <v>402</v>
      </c>
      <c r="C330" t="s">
        <v>277</v>
      </c>
      <c r="D330" t="s">
        <v>40</v>
      </c>
      <c r="E330" t="s">
        <v>40</v>
      </c>
      <c r="F330" t="s">
        <v>41</v>
      </c>
      <c r="G330" t="s">
        <v>40</v>
      </c>
      <c r="H330" s="26">
        <v>28491</v>
      </c>
      <c r="I330" t="s">
        <v>42</v>
      </c>
      <c r="J330" t="s">
        <v>49</v>
      </c>
      <c r="K330" t="str">
        <f>IF(Table2[[#This Row],[Basis of Material Classification (System Side)*]]="Field inspection","Yes","No")</f>
        <v>No</v>
      </c>
      <c r="N330" t="s">
        <v>50</v>
      </c>
      <c r="O330" t="s">
        <v>41</v>
      </c>
      <c r="P330" s="13">
        <v>29221</v>
      </c>
      <c r="Q330" s="16" t="str">
        <f>Table2[[#This Row],[Service Line Size (inches) (System Side)]]</f>
        <v>5/8</v>
      </c>
      <c r="R330" t="s">
        <v>43</v>
      </c>
      <c r="S330" t="str">
        <f>IF(Table2[[#This Row],[Basis of Material Classification (Customer Side)*]]="Field inspection","Yes","No")</f>
        <v>No</v>
      </c>
      <c r="V330" t="s">
        <v>43</v>
      </c>
      <c r="W330" t="s">
        <v>44</v>
      </c>
      <c r="X330" t="s">
        <v>44</v>
      </c>
      <c r="Z330" t="s">
        <v>45</v>
      </c>
      <c r="AA330" t="s">
        <v>46</v>
      </c>
      <c r="AB330" t="s">
        <v>46</v>
      </c>
      <c r="AC330" t="s">
        <v>40</v>
      </c>
    </row>
    <row r="331" spans="1:29" ht="14.4" x14ac:dyDescent="0.3">
      <c r="A331">
        <v>329</v>
      </c>
      <c r="B331" t="s">
        <v>403</v>
      </c>
      <c r="C331" t="s">
        <v>277</v>
      </c>
      <c r="D331" t="s">
        <v>40</v>
      </c>
      <c r="E331" t="s">
        <v>40</v>
      </c>
      <c r="F331" t="s">
        <v>41</v>
      </c>
      <c r="G331" t="s">
        <v>40</v>
      </c>
      <c r="H331" s="26">
        <v>28491</v>
      </c>
      <c r="I331" t="s">
        <v>42</v>
      </c>
      <c r="J331" t="s">
        <v>49</v>
      </c>
      <c r="K331" t="str">
        <f>IF(Table2[[#This Row],[Basis of Material Classification (System Side)*]]="Field inspection","Yes","No")</f>
        <v>No</v>
      </c>
      <c r="N331" t="s">
        <v>50</v>
      </c>
      <c r="O331" t="s">
        <v>41</v>
      </c>
      <c r="P331" s="13">
        <v>29587</v>
      </c>
      <c r="Q331" s="16" t="str">
        <f>Table2[[#This Row],[Service Line Size (inches) (System Side)]]</f>
        <v>5/8</v>
      </c>
      <c r="R331" t="s">
        <v>43</v>
      </c>
      <c r="S331" t="str">
        <f>IF(Table2[[#This Row],[Basis of Material Classification (Customer Side)*]]="Field inspection","Yes","No")</f>
        <v>No</v>
      </c>
      <c r="V331" t="s">
        <v>43</v>
      </c>
      <c r="W331" t="s">
        <v>44</v>
      </c>
      <c r="X331" t="s">
        <v>44</v>
      </c>
      <c r="Z331" t="s">
        <v>45</v>
      </c>
      <c r="AA331" t="s">
        <v>46</v>
      </c>
      <c r="AB331" t="s">
        <v>46</v>
      </c>
      <c r="AC331" t="s">
        <v>40</v>
      </c>
    </row>
    <row r="332" spans="1:29" ht="14.4" x14ac:dyDescent="0.3">
      <c r="A332">
        <v>330</v>
      </c>
      <c r="B332" t="s">
        <v>404</v>
      </c>
      <c r="C332" t="s">
        <v>277</v>
      </c>
      <c r="D332" t="s">
        <v>40</v>
      </c>
      <c r="E332" t="s">
        <v>40</v>
      </c>
      <c r="F332" t="s">
        <v>41</v>
      </c>
      <c r="G332" t="s">
        <v>40</v>
      </c>
      <c r="H332" s="26">
        <v>37622</v>
      </c>
      <c r="I332" t="s">
        <v>42</v>
      </c>
      <c r="J332" t="s">
        <v>43</v>
      </c>
      <c r="K332" t="str">
        <f>IF(Table2[[#This Row],[Basis of Material Classification (System Side)*]]="Field inspection","Yes","No")</f>
        <v>No</v>
      </c>
      <c r="N332" t="str">
        <f>Table2[[#This Row],[Basis of Material Classification (System Side)*]]</f>
        <v>Installation date after lead ban</v>
      </c>
      <c r="O332" t="s">
        <v>41</v>
      </c>
      <c r="P332" s="13">
        <v>36892</v>
      </c>
      <c r="Q332" s="16" t="str">
        <f>Table2[[#This Row],[Service Line Size (inches) (System Side)]]</f>
        <v>5/8</v>
      </c>
      <c r="R332" t="s">
        <v>43</v>
      </c>
      <c r="S332" t="str">
        <f>IF(Table2[[#This Row],[Basis of Material Classification (Customer Side)*]]="Field inspection","Yes","No")</f>
        <v>No</v>
      </c>
      <c r="V332" t="s">
        <v>43</v>
      </c>
      <c r="W332" t="s">
        <v>44</v>
      </c>
      <c r="X332" t="s">
        <v>44</v>
      </c>
      <c r="Z332" t="s">
        <v>45</v>
      </c>
      <c r="AA332" t="s">
        <v>46</v>
      </c>
      <c r="AB332" t="s">
        <v>46</v>
      </c>
      <c r="AC332" t="s">
        <v>40</v>
      </c>
    </row>
    <row r="333" spans="1:29" ht="14.4" x14ac:dyDescent="0.3">
      <c r="A333">
        <v>331</v>
      </c>
      <c r="B333" t="s">
        <v>405</v>
      </c>
      <c r="C333" t="s">
        <v>277</v>
      </c>
      <c r="D333" t="s">
        <v>40</v>
      </c>
      <c r="E333" t="s">
        <v>40</v>
      </c>
      <c r="F333" t="s">
        <v>41</v>
      </c>
      <c r="G333" t="s">
        <v>40</v>
      </c>
      <c r="H333" s="26">
        <v>28491</v>
      </c>
      <c r="I333" t="s">
        <v>42</v>
      </c>
      <c r="J333" t="s">
        <v>49</v>
      </c>
      <c r="K333" t="str">
        <f>IF(Table2[[#This Row],[Basis of Material Classification (System Side)*]]="Field inspection","Yes","No")</f>
        <v>No</v>
      </c>
      <c r="N333" t="s">
        <v>50</v>
      </c>
      <c r="O333" t="s">
        <v>41</v>
      </c>
      <c r="P333" s="13">
        <v>29221</v>
      </c>
      <c r="Q333" s="16" t="str">
        <f>Table2[[#This Row],[Service Line Size (inches) (System Side)]]</f>
        <v>5/8</v>
      </c>
      <c r="R333" t="s">
        <v>43</v>
      </c>
      <c r="S333" t="str">
        <f>IF(Table2[[#This Row],[Basis of Material Classification (Customer Side)*]]="Field inspection","Yes","No")</f>
        <v>No</v>
      </c>
      <c r="V333" t="s">
        <v>43</v>
      </c>
      <c r="W333" t="s">
        <v>44</v>
      </c>
      <c r="X333" t="s">
        <v>44</v>
      </c>
      <c r="Z333" t="s">
        <v>45</v>
      </c>
      <c r="AA333" t="s">
        <v>46</v>
      </c>
      <c r="AB333" t="s">
        <v>46</v>
      </c>
      <c r="AC333" t="s">
        <v>40</v>
      </c>
    </row>
    <row r="334" spans="1:29" ht="14.4" x14ac:dyDescent="0.3">
      <c r="A334">
        <v>332</v>
      </c>
      <c r="B334" t="s">
        <v>406</v>
      </c>
      <c r="C334" t="s">
        <v>277</v>
      </c>
      <c r="D334" t="s">
        <v>40</v>
      </c>
      <c r="E334" t="s">
        <v>40</v>
      </c>
      <c r="F334" t="s">
        <v>41</v>
      </c>
      <c r="G334" t="s">
        <v>40</v>
      </c>
      <c r="H334" s="26">
        <v>28491</v>
      </c>
      <c r="I334" t="s">
        <v>42</v>
      </c>
      <c r="J334" t="s">
        <v>49</v>
      </c>
      <c r="K334" t="str">
        <f>IF(Table2[[#This Row],[Basis of Material Classification (System Side)*]]="Field inspection","Yes","No")</f>
        <v>No</v>
      </c>
      <c r="N334" t="s">
        <v>50</v>
      </c>
      <c r="O334" t="s">
        <v>41</v>
      </c>
      <c r="P334" s="13">
        <v>29587</v>
      </c>
      <c r="Q334" s="16" t="str">
        <f>Table2[[#This Row],[Service Line Size (inches) (System Side)]]</f>
        <v>5/8</v>
      </c>
      <c r="R334" t="s">
        <v>43</v>
      </c>
      <c r="S334" t="str">
        <f>IF(Table2[[#This Row],[Basis of Material Classification (Customer Side)*]]="Field inspection","Yes","No")</f>
        <v>No</v>
      </c>
      <c r="V334" t="s">
        <v>43</v>
      </c>
      <c r="W334" t="s">
        <v>44</v>
      </c>
      <c r="X334" t="s">
        <v>44</v>
      </c>
      <c r="Z334" t="s">
        <v>45</v>
      </c>
      <c r="AA334" t="s">
        <v>46</v>
      </c>
      <c r="AB334" t="s">
        <v>46</v>
      </c>
      <c r="AC334" t="s">
        <v>40</v>
      </c>
    </row>
    <row r="335" spans="1:29" ht="14.4" x14ac:dyDescent="0.3">
      <c r="A335">
        <v>333</v>
      </c>
      <c r="B335" t="s">
        <v>407</v>
      </c>
      <c r="C335" t="s">
        <v>277</v>
      </c>
      <c r="D335" t="s">
        <v>40</v>
      </c>
      <c r="E335" t="s">
        <v>40</v>
      </c>
      <c r="F335" t="s">
        <v>41</v>
      </c>
      <c r="G335" t="s">
        <v>40</v>
      </c>
      <c r="H335" s="26">
        <v>28491</v>
      </c>
      <c r="I335" t="s">
        <v>42</v>
      </c>
      <c r="J335" t="s">
        <v>49</v>
      </c>
      <c r="K335" t="str">
        <f>IF(Table2[[#This Row],[Basis of Material Classification (System Side)*]]="Field inspection","Yes","No")</f>
        <v>No</v>
      </c>
      <c r="N335" t="s">
        <v>50</v>
      </c>
      <c r="O335" t="s">
        <v>41</v>
      </c>
      <c r="P335" s="13">
        <v>29221</v>
      </c>
      <c r="Q335" s="16" t="str">
        <f>Table2[[#This Row],[Service Line Size (inches) (System Side)]]</f>
        <v>5/8</v>
      </c>
      <c r="R335" t="s">
        <v>43</v>
      </c>
      <c r="S335" t="str">
        <f>IF(Table2[[#This Row],[Basis of Material Classification (Customer Side)*]]="Field inspection","Yes","No")</f>
        <v>No</v>
      </c>
      <c r="V335" t="s">
        <v>43</v>
      </c>
      <c r="W335" t="s">
        <v>44</v>
      </c>
      <c r="X335" t="s">
        <v>44</v>
      </c>
      <c r="Z335" t="s">
        <v>45</v>
      </c>
      <c r="AA335" t="s">
        <v>46</v>
      </c>
      <c r="AB335" t="s">
        <v>46</v>
      </c>
      <c r="AC335" t="s">
        <v>40</v>
      </c>
    </row>
    <row r="336" spans="1:29" ht="14.4" x14ac:dyDescent="0.3">
      <c r="A336">
        <v>334</v>
      </c>
      <c r="B336" t="s">
        <v>408</v>
      </c>
      <c r="C336" t="s">
        <v>277</v>
      </c>
      <c r="D336" t="s">
        <v>40</v>
      </c>
      <c r="E336" t="s">
        <v>40</v>
      </c>
      <c r="F336" t="s">
        <v>41</v>
      </c>
      <c r="G336" t="s">
        <v>40</v>
      </c>
      <c r="H336" s="26">
        <v>28491</v>
      </c>
      <c r="I336" t="s">
        <v>42</v>
      </c>
      <c r="J336" t="s">
        <v>49</v>
      </c>
      <c r="K336" t="str">
        <f>IF(Table2[[#This Row],[Basis of Material Classification (System Side)*]]="Field inspection","Yes","No")</f>
        <v>No</v>
      </c>
      <c r="N336" t="s">
        <v>50</v>
      </c>
      <c r="O336" t="s">
        <v>41</v>
      </c>
      <c r="P336" s="13">
        <v>29221</v>
      </c>
      <c r="Q336" s="16" t="str">
        <f>Table2[[#This Row],[Service Line Size (inches) (System Side)]]</f>
        <v>5/8</v>
      </c>
      <c r="R336" t="s">
        <v>43</v>
      </c>
      <c r="S336" t="str">
        <f>IF(Table2[[#This Row],[Basis of Material Classification (Customer Side)*]]="Field inspection","Yes","No")</f>
        <v>No</v>
      </c>
      <c r="V336" t="s">
        <v>43</v>
      </c>
      <c r="W336" t="s">
        <v>44</v>
      </c>
      <c r="X336" t="s">
        <v>44</v>
      </c>
      <c r="Z336" t="s">
        <v>45</v>
      </c>
      <c r="AA336" t="s">
        <v>46</v>
      </c>
      <c r="AB336" t="s">
        <v>46</v>
      </c>
      <c r="AC336" t="s">
        <v>40</v>
      </c>
    </row>
    <row r="337" spans="1:29" ht="14.4" x14ac:dyDescent="0.3">
      <c r="A337">
        <v>335</v>
      </c>
      <c r="B337" t="s">
        <v>409</v>
      </c>
      <c r="C337" t="s">
        <v>277</v>
      </c>
      <c r="D337" t="s">
        <v>40</v>
      </c>
      <c r="E337" t="s">
        <v>40</v>
      </c>
      <c r="F337" t="s">
        <v>41</v>
      </c>
      <c r="G337" t="s">
        <v>40</v>
      </c>
      <c r="H337" s="26">
        <v>28491</v>
      </c>
      <c r="I337" t="s">
        <v>42</v>
      </c>
      <c r="J337" t="s">
        <v>49</v>
      </c>
      <c r="K337" t="str">
        <f>IF(Table2[[#This Row],[Basis of Material Classification (System Side)*]]="Field inspection","Yes","No")</f>
        <v>No</v>
      </c>
      <c r="N337" t="s">
        <v>50</v>
      </c>
      <c r="O337" t="s">
        <v>41</v>
      </c>
      <c r="P337" s="13">
        <v>29221</v>
      </c>
      <c r="Q337" s="16" t="str">
        <f>Table2[[#This Row],[Service Line Size (inches) (System Side)]]</f>
        <v>5/8</v>
      </c>
      <c r="R337" t="s">
        <v>43</v>
      </c>
      <c r="S337" t="str">
        <f>IF(Table2[[#This Row],[Basis of Material Classification (Customer Side)*]]="Field inspection","Yes","No")</f>
        <v>No</v>
      </c>
      <c r="V337" t="s">
        <v>43</v>
      </c>
      <c r="W337" t="s">
        <v>44</v>
      </c>
      <c r="X337" t="s">
        <v>44</v>
      </c>
      <c r="Z337" t="s">
        <v>45</v>
      </c>
      <c r="AA337" t="s">
        <v>46</v>
      </c>
      <c r="AB337" t="s">
        <v>46</v>
      </c>
      <c r="AC337" t="s">
        <v>40</v>
      </c>
    </row>
    <row r="338" spans="1:29" ht="14.4" x14ac:dyDescent="0.3">
      <c r="A338">
        <v>336</v>
      </c>
      <c r="B338" t="s">
        <v>410</v>
      </c>
      <c r="C338" t="s">
        <v>277</v>
      </c>
      <c r="D338" t="s">
        <v>40</v>
      </c>
      <c r="E338" t="s">
        <v>40</v>
      </c>
      <c r="F338" t="s">
        <v>41</v>
      </c>
      <c r="G338" t="s">
        <v>40</v>
      </c>
      <c r="H338" s="26">
        <v>37622</v>
      </c>
      <c r="I338" t="s">
        <v>42</v>
      </c>
      <c r="J338" t="s">
        <v>43</v>
      </c>
      <c r="K338" t="str">
        <f>IF(Table2[[#This Row],[Basis of Material Classification (System Side)*]]="Field inspection","Yes","No")</f>
        <v>No</v>
      </c>
      <c r="N338" t="str">
        <f>Table2[[#This Row],[Basis of Material Classification (System Side)*]]</f>
        <v>Installation date after lead ban</v>
      </c>
      <c r="O338" t="s">
        <v>41</v>
      </c>
      <c r="P338" s="13">
        <v>37257</v>
      </c>
      <c r="Q338" s="16" t="str">
        <f>Table2[[#This Row],[Service Line Size (inches) (System Side)]]</f>
        <v>5/8</v>
      </c>
      <c r="R338" t="s">
        <v>43</v>
      </c>
      <c r="S338" t="str">
        <f>IF(Table2[[#This Row],[Basis of Material Classification (Customer Side)*]]="Field inspection","Yes","No")</f>
        <v>No</v>
      </c>
      <c r="V338" t="s">
        <v>43</v>
      </c>
      <c r="W338" t="s">
        <v>44</v>
      </c>
      <c r="X338" t="s">
        <v>44</v>
      </c>
      <c r="Z338" t="s">
        <v>45</v>
      </c>
      <c r="AA338" t="s">
        <v>46</v>
      </c>
      <c r="AB338" t="s">
        <v>46</v>
      </c>
      <c r="AC338" t="s">
        <v>40</v>
      </c>
    </row>
    <row r="339" spans="1:29" ht="14.4" x14ac:dyDescent="0.3">
      <c r="A339">
        <v>337</v>
      </c>
      <c r="B339" t="s">
        <v>411</v>
      </c>
      <c r="C339" t="s">
        <v>277</v>
      </c>
      <c r="D339" t="s">
        <v>40</v>
      </c>
      <c r="E339" t="s">
        <v>40</v>
      </c>
      <c r="F339" t="s">
        <v>53</v>
      </c>
      <c r="G339" t="s">
        <v>40</v>
      </c>
      <c r="H339" s="26">
        <v>28491</v>
      </c>
      <c r="I339" t="s">
        <v>42</v>
      </c>
      <c r="J339" t="s">
        <v>65</v>
      </c>
      <c r="K339" t="str">
        <f>IF(Table2[[#This Row],[Basis of Material Classification (System Side)*]]="Field inspection","Yes","No")</f>
        <v>Yes</v>
      </c>
      <c r="L339" t="s">
        <v>66</v>
      </c>
      <c r="M339" s="13">
        <v>45517</v>
      </c>
      <c r="O339" t="s">
        <v>41</v>
      </c>
      <c r="P339" s="13">
        <v>28856</v>
      </c>
      <c r="Q339" s="16" t="str">
        <f>Table2[[#This Row],[Service Line Size (inches) (System Side)]]</f>
        <v>5/8</v>
      </c>
      <c r="R339" t="s">
        <v>49</v>
      </c>
      <c r="S339" t="str">
        <f>IF(Table2[[#This Row],[Basis of Material Classification (Customer Side)*]]="Field inspection","Yes","No")</f>
        <v>No</v>
      </c>
      <c r="V339" t="s">
        <v>50</v>
      </c>
      <c r="W339" t="s">
        <v>44</v>
      </c>
      <c r="X339" t="s">
        <v>44</v>
      </c>
      <c r="Z339" t="s">
        <v>45</v>
      </c>
      <c r="AA339" t="s">
        <v>46</v>
      </c>
      <c r="AB339" t="s">
        <v>46</v>
      </c>
      <c r="AC339" t="s">
        <v>40</v>
      </c>
    </row>
    <row r="340" spans="1:29" ht="14.4" x14ac:dyDescent="0.3">
      <c r="A340">
        <v>338</v>
      </c>
      <c r="B340" t="s">
        <v>412</v>
      </c>
      <c r="C340" t="s">
        <v>277</v>
      </c>
      <c r="D340" t="s">
        <v>40</v>
      </c>
      <c r="E340" t="s">
        <v>40</v>
      </c>
      <c r="F340" t="s">
        <v>41</v>
      </c>
      <c r="G340" t="s">
        <v>40</v>
      </c>
      <c r="H340" s="26">
        <v>28491</v>
      </c>
      <c r="I340" t="s">
        <v>42</v>
      </c>
      <c r="J340" t="s">
        <v>49</v>
      </c>
      <c r="K340" t="str">
        <f>IF(Table2[[#This Row],[Basis of Material Classification (System Side)*]]="Field inspection","Yes","No")</f>
        <v>No</v>
      </c>
      <c r="N340" t="s">
        <v>50</v>
      </c>
      <c r="O340" t="s">
        <v>41</v>
      </c>
      <c r="P340" s="13">
        <v>29221</v>
      </c>
      <c r="Q340" s="16" t="str">
        <f>Table2[[#This Row],[Service Line Size (inches) (System Side)]]</f>
        <v>5/8</v>
      </c>
      <c r="R340" t="s">
        <v>43</v>
      </c>
      <c r="S340" t="str">
        <f>IF(Table2[[#This Row],[Basis of Material Classification (Customer Side)*]]="Field inspection","Yes","No")</f>
        <v>No</v>
      </c>
      <c r="V340" t="s">
        <v>43</v>
      </c>
      <c r="W340" t="s">
        <v>44</v>
      </c>
      <c r="X340" t="s">
        <v>44</v>
      </c>
      <c r="Z340" t="s">
        <v>45</v>
      </c>
      <c r="AA340" t="s">
        <v>46</v>
      </c>
      <c r="AB340" t="s">
        <v>46</v>
      </c>
      <c r="AC340" t="s">
        <v>40</v>
      </c>
    </row>
    <row r="341" spans="1:29" ht="14.4" x14ac:dyDescent="0.3">
      <c r="A341">
        <v>339</v>
      </c>
      <c r="B341" t="s">
        <v>413</v>
      </c>
      <c r="C341" t="s">
        <v>277</v>
      </c>
      <c r="D341" t="s">
        <v>40</v>
      </c>
      <c r="E341" t="s">
        <v>40</v>
      </c>
      <c r="F341" t="s">
        <v>41</v>
      </c>
      <c r="G341" t="s">
        <v>40</v>
      </c>
      <c r="H341" s="26">
        <v>28491</v>
      </c>
      <c r="I341" t="s">
        <v>42</v>
      </c>
      <c r="J341" t="s">
        <v>49</v>
      </c>
      <c r="K341" t="str">
        <f>IF(Table2[[#This Row],[Basis of Material Classification (System Side)*]]="Field inspection","Yes","No")</f>
        <v>No</v>
      </c>
      <c r="N341" t="s">
        <v>50</v>
      </c>
      <c r="O341" t="s">
        <v>41</v>
      </c>
      <c r="P341" s="13">
        <v>29221</v>
      </c>
      <c r="Q341" s="16" t="str">
        <f>Table2[[#This Row],[Service Line Size (inches) (System Side)]]</f>
        <v>5/8</v>
      </c>
      <c r="R341" t="s">
        <v>43</v>
      </c>
      <c r="S341" t="str">
        <f>IF(Table2[[#This Row],[Basis of Material Classification (Customer Side)*]]="Field inspection","Yes","No")</f>
        <v>No</v>
      </c>
      <c r="V341" t="s">
        <v>43</v>
      </c>
      <c r="W341" t="s">
        <v>44</v>
      </c>
      <c r="X341" t="s">
        <v>44</v>
      </c>
      <c r="Z341" t="s">
        <v>45</v>
      </c>
      <c r="AA341" t="s">
        <v>46</v>
      </c>
      <c r="AB341" t="s">
        <v>46</v>
      </c>
      <c r="AC341" t="s">
        <v>40</v>
      </c>
    </row>
    <row r="342" spans="1:29" ht="14.4" x14ac:dyDescent="0.3">
      <c r="A342">
        <v>340</v>
      </c>
      <c r="B342" t="s">
        <v>414</v>
      </c>
      <c r="C342" t="s">
        <v>277</v>
      </c>
      <c r="D342" t="s">
        <v>40</v>
      </c>
      <c r="E342" t="s">
        <v>40</v>
      </c>
      <c r="F342" t="s">
        <v>53</v>
      </c>
      <c r="G342" t="s">
        <v>40</v>
      </c>
      <c r="H342" s="26">
        <v>35431</v>
      </c>
      <c r="I342" t="s">
        <v>42</v>
      </c>
      <c r="J342" t="s">
        <v>55</v>
      </c>
      <c r="K342" t="str">
        <f>IF(Table2[[#This Row],[Basis of Material Classification (System Side)*]]="Field inspection","Yes","No")</f>
        <v>No</v>
      </c>
      <c r="O342" t="s">
        <v>41</v>
      </c>
      <c r="P342" s="13">
        <v>36161</v>
      </c>
      <c r="Q342" s="16" t="str">
        <f>Table2[[#This Row],[Service Line Size (inches) (System Side)]]</f>
        <v>5/8</v>
      </c>
      <c r="R342" t="s">
        <v>43</v>
      </c>
      <c r="S342" t="str">
        <f>IF(Table2[[#This Row],[Basis of Material Classification (Customer Side)*]]="Field inspection","Yes","No")</f>
        <v>No</v>
      </c>
      <c r="V342" t="s">
        <v>43</v>
      </c>
      <c r="W342" t="s">
        <v>44</v>
      </c>
      <c r="X342" t="s">
        <v>44</v>
      </c>
      <c r="Z342" t="s">
        <v>45</v>
      </c>
      <c r="AA342" t="s">
        <v>46</v>
      </c>
      <c r="AB342" t="s">
        <v>46</v>
      </c>
      <c r="AC342" t="s">
        <v>40</v>
      </c>
    </row>
    <row r="343" spans="1:29" ht="14.4" x14ac:dyDescent="0.3">
      <c r="A343">
        <v>341</v>
      </c>
      <c r="B343" t="s">
        <v>415</v>
      </c>
      <c r="C343" t="s">
        <v>277</v>
      </c>
      <c r="D343" t="s">
        <v>40</v>
      </c>
      <c r="E343" t="s">
        <v>40</v>
      </c>
      <c r="F343" t="s">
        <v>53</v>
      </c>
      <c r="G343" t="s">
        <v>40</v>
      </c>
      <c r="H343" s="26">
        <v>35065</v>
      </c>
      <c r="I343" t="s">
        <v>54</v>
      </c>
      <c r="J343" t="s">
        <v>55</v>
      </c>
      <c r="K343" t="str">
        <f>IF(Table2[[#This Row],[Basis of Material Classification (System Side)*]]="Field inspection","Yes","No")</f>
        <v>No</v>
      </c>
      <c r="O343" t="s">
        <v>41</v>
      </c>
      <c r="P343" s="13">
        <v>35796</v>
      </c>
      <c r="Q343" s="16" t="str">
        <f>Table2[[#This Row],[Service Line Size (inches) (System Side)]]</f>
        <v>3/4</v>
      </c>
      <c r="R343" t="s">
        <v>43</v>
      </c>
      <c r="S343" t="str">
        <f>IF(Table2[[#This Row],[Basis of Material Classification (Customer Side)*]]="Field inspection","Yes","No")</f>
        <v>No</v>
      </c>
      <c r="V343" t="s">
        <v>43</v>
      </c>
      <c r="W343" t="s">
        <v>44</v>
      </c>
      <c r="X343" t="s">
        <v>44</v>
      </c>
      <c r="Z343" t="s">
        <v>45</v>
      </c>
      <c r="AA343" t="s">
        <v>46</v>
      </c>
      <c r="AB343" t="s">
        <v>46</v>
      </c>
      <c r="AC343" t="s">
        <v>40</v>
      </c>
    </row>
    <row r="344" spans="1:29" ht="14.4" x14ac:dyDescent="0.3">
      <c r="A344">
        <v>342</v>
      </c>
      <c r="B344" t="s">
        <v>416</v>
      </c>
      <c r="C344" t="s">
        <v>277</v>
      </c>
      <c r="D344" t="s">
        <v>40</v>
      </c>
      <c r="E344" t="s">
        <v>40</v>
      </c>
      <c r="F344" t="s">
        <v>41</v>
      </c>
      <c r="G344" t="s">
        <v>40</v>
      </c>
      <c r="H344" s="26">
        <v>38718</v>
      </c>
      <c r="I344" t="s">
        <v>42</v>
      </c>
      <c r="J344" t="s">
        <v>43</v>
      </c>
      <c r="K344" t="str">
        <f>IF(Table2[[#This Row],[Basis of Material Classification (System Side)*]]="Field inspection","Yes","No")</f>
        <v>No</v>
      </c>
      <c r="N344" t="str">
        <f>Table2[[#This Row],[Basis of Material Classification (System Side)*]]</f>
        <v>Installation date after lead ban</v>
      </c>
      <c r="O344" t="s">
        <v>41</v>
      </c>
      <c r="P344" s="13">
        <v>16438</v>
      </c>
      <c r="Q344" s="16" t="str">
        <f>Table2[[#This Row],[Service Line Size (inches) (System Side)]]</f>
        <v>5/8</v>
      </c>
      <c r="R344" t="s">
        <v>49</v>
      </c>
      <c r="S344" t="str">
        <f>IF(Table2[[#This Row],[Basis of Material Classification (Customer Side)*]]="Field inspection","Yes","No")</f>
        <v>No</v>
      </c>
      <c r="V344" t="s">
        <v>50</v>
      </c>
      <c r="W344" t="s">
        <v>44</v>
      </c>
      <c r="X344" t="s">
        <v>44</v>
      </c>
      <c r="Z344" t="s">
        <v>45</v>
      </c>
      <c r="AA344" t="s">
        <v>46</v>
      </c>
      <c r="AB344" t="s">
        <v>46</v>
      </c>
      <c r="AC344" t="s">
        <v>40</v>
      </c>
    </row>
    <row r="345" spans="1:29" ht="14.4" x14ac:dyDescent="0.3">
      <c r="A345">
        <v>343</v>
      </c>
      <c r="B345" t="s">
        <v>417</v>
      </c>
      <c r="C345" t="s">
        <v>277</v>
      </c>
      <c r="D345" t="s">
        <v>40</v>
      </c>
      <c r="E345" t="s">
        <v>40</v>
      </c>
      <c r="F345" t="s">
        <v>41</v>
      </c>
      <c r="G345" t="s">
        <v>40</v>
      </c>
      <c r="H345" s="26">
        <v>38718</v>
      </c>
      <c r="I345" t="s">
        <v>42</v>
      </c>
      <c r="J345" t="s">
        <v>43</v>
      </c>
      <c r="K345" t="str">
        <f>IF(Table2[[#This Row],[Basis of Material Classification (System Side)*]]="Field inspection","Yes","No")</f>
        <v>No</v>
      </c>
      <c r="N345" t="str">
        <f>Table2[[#This Row],[Basis of Material Classification (System Side)*]]</f>
        <v>Installation date after lead ban</v>
      </c>
      <c r="O345" t="s">
        <v>41</v>
      </c>
      <c r="P345" s="13">
        <v>14611</v>
      </c>
      <c r="Q345" s="16" t="str">
        <f>Table2[[#This Row],[Service Line Size (inches) (System Side)]]</f>
        <v>5/8</v>
      </c>
      <c r="R345" t="s">
        <v>49</v>
      </c>
      <c r="S345" t="str">
        <f>IF(Table2[[#This Row],[Basis of Material Classification (Customer Side)*]]="Field inspection","Yes","No")</f>
        <v>No</v>
      </c>
      <c r="V345" t="s">
        <v>50</v>
      </c>
      <c r="W345" t="s">
        <v>44</v>
      </c>
      <c r="X345" t="s">
        <v>44</v>
      </c>
      <c r="Z345" t="s">
        <v>45</v>
      </c>
      <c r="AA345" t="s">
        <v>46</v>
      </c>
      <c r="AB345" t="s">
        <v>46</v>
      </c>
      <c r="AC345" t="s">
        <v>40</v>
      </c>
    </row>
    <row r="346" spans="1:29" ht="14.4" x14ac:dyDescent="0.3">
      <c r="A346">
        <v>344</v>
      </c>
      <c r="B346" t="s">
        <v>418</v>
      </c>
      <c r="C346" t="s">
        <v>277</v>
      </c>
      <c r="D346" t="s">
        <v>40</v>
      </c>
      <c r="E346" t="s">
        <v>40</v>
      </c>
      <c r="F346" t="s">
        <v>41</v>
      </c>
      <c r="G346" t="s">
        <v>40</v>
      </c>
      <c r="H346" s="26">
        <v>38718</v>
      </c>
      <c r="I346" t="s">
        <v>42</v>
      </c>
      <c r="J346" t="s">
        <v>43</v>
      </c>
      <c r="K346" t="str">
        <f>IF(Table2[[#This Row],[Basis of Material Classification (System Side)*]]="Field inspection","Yes","No")</f>
        <v>No</v>
      </c>
      <c r="N346" t="str">
        <f>Table2[[#This Row],[Basis of Material Classification (System Side)*]]</f>
        <v>Installation date after lead ban</v>
      </c>
      <c r="O346" t="s">
        <v>41</v>
      </c>
      <c r="P346" s="13">
        <v>14611</v>
      </c>
      <c r="Q346" s="16" t="str">
        <f>Table2[[#This Row],[Service Line Size (inches) (System Side)]]</f>
        <v>5/8</v>
      </c>
      <c r="R346" t="s">
        <v>49</v>
      </c>
      <c r="S346" t="str">
        <f>IF(Table2[[#This Row],[Basis of Material Classification (Customer Side)*]]="Field inspection","Yes","No")</f>
        <v>No</v>
      </c>
      <c r="V346" t="s">
        <v>50</v>
      </c>
      <c r="W346" t="s">
        <v>44</v>
      </c>
      <c r="X346" t="s">
        <v>44</v>
      </c>
      <c r="Z346" t="s">
        <v>45</v>
      </c>
      <c r="AA346" t="s">
        <v>46</v>
      </c>
      <c r="AB346" t="s">
        <v>46</v>
      </c>
      <c r="AC346" t="s">
        <v>40</v>
      </c>
    </row>
    <row r="347" spans="1:29" ht="14.4" x14ac:dyDescent="0.3">
      <c r="A347">
        <v>345</v>
      </c>
      <c r="B347" t="s">
        <v>419</v>
      </c>
      <c r="C347" t="s">
        <v>277</v>
      </c>
      <c r="D347" t="s">
        <v>40</v>
      </c>
      <c r="E347" t="s">
        <v>40</v>
      </c>
      <c r="F347" t="s">
        <v>41</v>
      </c>
      <c r="G347" t="s">
        <v>40</v>
      </c>
      <c r="H347" s="26">
        <v>37987</v>
      </c>
      <c r="I347" t="s">
        <v>42</v>
      </c>
      <c r="J347" t="s">
        <v>43</v>
      </c>
      <c r="K347" t="str">
        <f>IF(Table2[[#This Row],[Basis of Material Classification (System Side)*]]="Field inspection","Yes","No")</f>
        <v>No</v>
      </c>
      <c r="N347" t="str">
        <f>Table2[[#This Row],[Basis of Material Classification (System Side)*]]</f>
        <v>Installation date after lead ban</v>
      </c>
      <c r="O347" t="s">
        <v>41</v>
      </c>
      <c r="P347" s="13">
        <v>7306</v>
      </c>
      <c r="Q347" s="16" t="str">
        <f>Table2[[#This Row],[Service Line Size (inches) (System Side)]]</f>
        <v>5/8</v>
      </c>
      <c r="R347" t="s">
        <v>49</v>
      </c>
      <c r="S347" t="str">
        <f>IF(Table2[[#This Row],[Basis of Material Classification (Customer Side)*]]="Field inspection","Yes","No")</f>
        <v>No</v>
      </c>
      <c r="V347" t="s">
        <v>50</v>
      </c>
      <c r="W347" t="s">
        <v>44</v>
      </c>
      <c r="X347" t="s">
        <v>44</v>
      </c>
      <c r="Z347" t="s">
        <v>58</v>
      </c>
      <c r="AA347" t="s">
        <v>46</v>
      </c>
      <c r="AB347" t="s">
        <v>46</v>
      </c>
      <c r="AC347" t="s">
        <v>40</v>
      </c>
    </row>
    <row r="348" spans="1:29" ht="14.4" x14ac:dyDescent="0.3">
      <c r="A348">
        <v>346</v>
      </c>
      <c r="B348" t="s">
        <v>420</v>
      </c>
      <c r="C348" t="s">
        <v>277</v>
      </c>
      <c r="D348" t="s">
        <v>40</v>
      </c>
      <c r="E348" t="s">
        <v>40</v>
      </c>
      <c r="F348" t="s">
        <v>41</v>
      </c>
      <c r="G348" t="s">
        <v>40</v>
      </c>
      <c r="H348" s="26">
        <v>29952</v>
      </c>
      <c r="I348" t="s">
        <v>42</v>
      </c>
      <c r="J348" t="s">
        <v>43</v>
      </c>
      <c r="K348" t="str">
        <f>IF(Table2[[#This Row],[Basis of Material Classification (System Side)*]]="Field inspection","Yes","No")</f>
        <v>No</v>
      </c>
      <c r="N348" t="str">
        <f>Table2[[#This Row],[Basis of Material Classification (System Side)*]]</f>
        <v>Installation date after lead ban</v>
      </c>
      <c r="O348" t="s">
        <v>41</v>
      </c>
      <c r="P348" s="13">
        <v>31413</v>
      </c>
      <c r="Q348" s="16" t="str">
        <f>Table2[[#This Row],[Service Line Size (inches) (System Side)]]</f>
        <v>5/8</v>
      </c>
      <c r="R348" t="s">
        <v>43</v>
      </c>
      <c r="S348" t="str">
        <f>IF(Table2[[#This Row],[Basis of Material Classification (Customer Side)*]]="Field inspection","Yes","No")</f>
        <v>No</v>
      </c>
      <c r="V348" t="s">
        <v>43</v>
      </c>
      <c r="W348" t="s">
        <v>44</v>
      </c>
      <c r="X348" t="s">
        <v>44</v>
      </c>
      <c r="Z348" t="s">
        <v>45</v>
      </c>
      <c r="AA348" t="s">
        <v>46</v>
      </c>
      <c r="AB348" t="s">
        <v>46</v>
      </c>
      <c r="AC348" t="s">
        <v>40</v>
      </c>
    </row>
    <row r="349" spans="1:29" ht="14.4" x14ac:dyDescent="0.3">
      <c r="A349">
        <v>347</v>
      </c>
      <c r="B349" t="s">
        <v>421</v>
      </c>
      <c r="C349" t="s">
        <v>277</v>
      </c>
      <c r="D349" t="s">
        <v>40</v>
      </c>
      <c r="E349" t="s">
        <v>40</v>
      </c>
      <c r="F349" t="s">
        <v>53</v>
      </c>
      <c r="G349" t="s">
        <v>40</v>
      </c>
      <c r="H349" s="26">
        <v>20090</v>
      </c>
      <c r="I349" t="s">
        <v>42</v>
      </c>
      <c r="J349" t="s">
        <v>65</v>
      </c>
      <c r="K349" t="str">
        <f>IF(Table2[[#This Row],[Basis of Material Classification (System Side)*]]="Field inspection","Yes","No")</f>
        <v>Yes</v>
      </c>
      <c r="L349" t="s">
        <v>66</v>
      </c>
      <c r="M349" s="13">
        <v>45516</v>
      </c>
      <c r="O349" t="s">
        <v>41</v>
      </c>
      <c r="P349" s="13">
        <v>20455</v>
      </c>
      <c r="Q349" s="16" t="str">
        <f>Table2[[#This Row],[Service Line Size (inches) (System Side)]]</f>
        <v>5/8</v>
      </c>
      <c r="R349" t="s">
        <v>49</v>
      </c>
      <c r="S349" t="str">
        <f>IF(Table2[[#This Row],[Basis of Material Classification (Customer Side)*]]="Field inspection","Yes","No")</f>
        <v>No</v>
      </c>
      <c r="V349" t="s">
        <v>50</v>
      </c>
      <c r="W349" t="s">
        <v>44</v>
      </c>
      <c r="X349" t="s">
        <v>44</v>
      </c>
      <c r="Z349" t="s">
        <v>45</v>
      </c>
      <c r="AA349" t="s">
        <v>46</v>
      </c>
      <c r="AB349" t="s">
        <v>46</v>
      </c>
      <c r="AC349" t="s">
        <v>40</v>
      </c>
    </row>
    <row r="350" spans="1:29" ht="14.4" x14ac:dyDescent="0.3">
      <c r="A350">
        <v>348</v>
      </c>
      <c r="B350" t="s">
        <v>422</v>
      </c>
      <c r="C350" t="s">
        <v>277</v>
      </c>
      <c r="D350" t="s">
        <v>40</v>
      </c>
      <c r="E350" t="s">
        <v>40</v>
      </c>
      <c r="F350" t="s">
        <v>53</v>
      </c>
      <c r="G350" t="s">
        <v>40</v>
      </c>
      <c r="H350" s="26">
        <v>35431</v>
      </c>
      <c r="I350" t="s">
        <v>42</v>
      </c>
      <c r="J350" t="s">
        <v>55</v>
      </c>
      <c r="K350" t="str">
        <f>IF(Table2[[#This Row],[Basis of Material Classification (System Side)*]]="Field inspection","Yes","No")</f>
        <v>No</v>
      </c>
      <c r="O350" t="s">
        <v>41</v>
      </c>
      <c r="P350" s="13">
        <v>36161</v>
      </c>
      <c r="Q350" s="16" t="str">
        <f>Table2[[#This Row],[Service Line Size (inches) (System Side)]]</f>
        <v>5/8</v>
      </c>
      <c r="R350" t="s">
        <v>43</v>
      </c>
      <c r="S350" t="str">
        <f>IF(Table2[[#This Row],[Basis of Material Classification (Customer Side)*]]="Field inspection","Yes","No")</f>
        <v>No</v>
      </c>
      <c r="V350" t="s">
        <v>43</v>
      </c>
      <c r="W350" t="s">
        <v>44</v>
      </c>
      <c r="X350" t="s">
        <v>44</v>
      </c>
      <c r="Z350" t="s">
        <v>45</v>
      </c>
      <c r="AA350" t="s">
        <v>46</v>
      </c>
      <c r="AB350" t="s">
        <v>46</v>
      </c>
      <c r="AC350" t="s">
        <v>40</v>
      </c>
    </row>
    <row r="351" spans="1:29" ht="14.4" x14ac:dyDescent="0.3">
      <c r="A351">
        <v>349</v>
      </c>
      <c r="B351" t="s">
        <v>423</v>
      </c>
      <c r="C351" t="s">
        <v>277</v>
      </c>
      <c r="D351" t="s">
        <v>40</v>
      </c>
      <c r="E351" t="s">
        <v>40</v>
      </c>
      <c r="F351" t="s">
        <v>41</v>
      </c>
      <c r="G351" t="s">
        <v>40</v>
      </c>
      <c r="H351" s="26">
        <v>32143</v>
      </c>
      <c r="I351" t="s">
        <v>42</v>
      </c>
      <c r="J351" t="s">
        <v>43</v>
      </c>
      <c r="K351" t="str">
        <f>IF(Table2[[#This Row],[Basis of Material Classification (System Side)*]]="Field inspection","Yes","No")</f>
        <v>No</v>
      </c>
      <c r="N351" t="str">
        <f>Table2[[#This Row],[Basis of Material Classification (System Side)*]]</f>
        <v>Installation date after lead ban</v>
      </c>
      <c r="O351" t="s">
        <v>41</v>
      </c>
      <c r="P351" s="13">
        <v>32874</v>
      </c>
      <c r="Q351" s="16" t="str">
        <f>Table2[[#This Row],[Service Line Size (inches) (System Side)]]</f>
        <v>5/8</v>
      </c>
      <c r="R351" t="s">
        <v>43</v>
      </c>
      <c r="S351" t="str">
        <f>IF(Table2[[#This Row],[Basis of Material Classification (Customer Side)*]]="Field inspection","Yes","No")</f>
        <v>No</v>
      </c>
      <c r="V351" t="s">
        <v>43</v>
      </c>
      <c r="W351" t="s">
        <v>44</v>
      </c>
      <c r="X351" t="s">
        <v>44</v>
      </c>
      <c r="Z351" t="s">
        <v>45</v>
      </c>
      <c r="AA351" t="s">
        <v>46</v>
      </c>
      <c r="AB351" t="s">
        <v>46</v>
      </c>
      <c r="AC351" t="s">
        <v>40</v>
      </c>
    </row>
    <row r="352" spans="1:29" ht="14.4" x14ac:dyDescent="0.3">
      <c r="A352">
        <v>350</v>
      </c>
      <c r="B352" t="s">
        <v>424</v>
      </c>
      <c r="C352" t="s">
        <v>277</v>
      </c>
      <c r="D352" t="s">
        <v>48</v>
      </c>
      <c r="E352" t="s">
        <v>40</v>
      </c>
      <c r="F352" t="s">
        <v>41</v>
      </c>
      <c r="G352" t="s">
        <v>40</v>
      </c>
      <c r="H352" s="27"/>
      <c r="I352" t="s">
        <v>42</v>
      </c>
      <c r="J352" t="s">
        <v>49</v>
      </c>
      <c r="K352" t="str">
        <f>IF(Table2[[#This Row],[Basis of Material Classification (System Side)*]]="Field inspection","Yes","No")</f>
        <v>No</v>
      </c>
      <c r="N352" t="s">
        <v>50</v>
      </c>
      <c r="O352" t="s">
        <v>41</v>
      </c>
      <c r="P352" s="13">
        <v>23743</v>
      </c>
      <c r="Q352" s="16" t="str">
        <f>Table2[[#This Row],[Service Line Size (inches) (System Side)]]</f>
        <v>5/8</v>
      </c>
      <c r="R352" t="s">
        <v>49</v>
      </c>
      <c r="S352" t="str">
        <f>IF(Table2[[#This Row],[Basis of Material Classification (Customer Side)*]]="Field inspection","Yes","No")</f>
        <v>No</v>
      </c>
      <c r="V352" t="s">
        <v>50</v>
      </c>
      <c r="W352" t="s">
        <v>44</v>
      </c>
      <c r="X352" t="s">
        <v>44</v>
      </c>
      <c r="Z352" t="s">
        <v>51</v>
      </c>
      <c r="AA352" t="s">
        <v>46</v>
      </c>
      <c r="AB352" t="s">
        <v>46</v>
      </c>
      <c r="AC352" t="s">
        <v>40</v>
      </c>
    </row>
    <row r="353" spans="1:29" ht="14.4" x14ac:dyDescent="0.3">
      <c r="A353">
        <v>351</v>
      </c>
      <c r="B353" t="s">
        <v>11058</v>
      </c>
      <c r="C353" t="s">
        <v>277</v>
      </c>
      <c r="D353" t="s">
        <v>40</v>
      </c>
      <c r="E353" t="s">
        <v>40</v>
      </c>
      <c r="F353" t="s">
        <v>41</v>
      </c>
      <c r="G353" t="s">
        <v>40</v>
      </c>
      <c r="H353" s="26">
        <v>28491</v>
      </c>
      <c r="I353" t="s">
        <v>42</v>
      </c>
      <c r="J353" t="s">
        <v>49</v>
      </c>
      <c r="K353" t="str">
        <f>IF(Table2[[#This Row],[Basis of Material Classification (System Side)*]]="Field inspection","Yes","No")</f>
        <v>No</v>
      </c>
      <c r="N353" t="s">
        <v>50</v>
      </c>
      <c r="O353" t="s">
        <v>41</v>
      </c>
      <c r="P353" s="13">
        <v>29221</v>
      </c>
      <c r="Q353" s="16" t="str">
        <f>Table2[[#This Row],[Service Line Size (inches) (System Side)]]</f>
        <v>5/8</v>
      </c>
      <c r="R353" t="s">
        <v>43</v>
      </c>
      <c r="S353" t="str">
        <f>IF(Table2[[#This Row],[Basis of Material Classification (Customer Side)*]]="Field inspection","Yes","No")</f>
        <v>No</v>
      </c>
      <c r="V353" t="s">
        <v>43</v>
      </c>
      <c r="W353" t="s">
        <v>44</v>
      </c>
      <c r="X353" t="s">
        <v>44</v>
      </c>
      <c r="Z353" t="s">
        <v>45</v>
      </c>
      <c r="AA353" t="s">
        <v>46</v>
      </c>
      <c r="AB353" t="s">
        <v>46</v>
      </c>
      <c r="AC353" t="s">
        <v>40</v>
      </c>
    </row>
    <row r="354" spans="1:29" ht="14.4" x14ac:dyDescent="0.3">
      <c r="A354">
        <v>352</v>
      </c>
      <c r="B354" t="s">
        <v>425</v>
      </c>
      <c r="C354" t="s">
        <v>277</v>
      </c>
      <c r="D354" t="s">
        <v>40</v>
      </c>
      <c r="E354" t="s">
        <v>40</v>
      </c>
      <c r="F354" t="s">
        <v>41</v>
      </c>
      <c r="G354" t="s">
        <v>40</v>
      </c>
      <c r="H354" s="27"/>
      <c r="I354">
        <v>2</v>
      </c>
      <c r="J354" t="s">
        <v>49</v>
      </c>
      <c r="K354" t="str">
        <f>IF(Table2[[#This Row],[Basis of Material Classification (System Side)*]]="Field inspection","Yes","No")</f>
        <v>No</v>
      </c>
      <c r="N354" t="s">
        <v>50</v>
      </c>
      <c r="O354" t="s">
        <v>41</v>
      </c>
      <c r="P354"/>
      <c r="Q354" s="16">
        <f>Table2[[#This Row],[Service Line Size (inches) (System Side)]]</f>
        <v>2</v>
      </c>
      <c r="R354" t="s">
        <v>49</v>
      </c>
      <c r="S354" t="str">
        <f>IF(Table2[[#This Row],[Basis of Material Classification (Customer Side)*]]="Field inspection","Yes","No")</f>
        <v>No</v>
      </c>
      <c r="V354" t="s">
        <v>50</v>
      </c>
      <c r="W354" t="s">
        <v>44</v>
      </c>
      <c r="X354" t="s">
        <v>44</v>
      </c>
      <c r="Z354" t="s">
        <v>58</v>
      </c>
      <c r="AA354" t="s">
        <v>46</v>
      </c>
      <c r="AB354" t="s">
        <v>46</v>
      </c>
      <c r="AC354" t="s">
        <v>40</v>
      </c>
    </row>
    <row r="355" spans="1:29" ht="14.4" x14ac:dyDescent="0.3">
      <c r="A355">
        <v>353</v>
      </c>
      <c r="B355" t="s">
        <v>426</v>
      </c>
      <c r="C355" t="s">
        <v>277</v>
      </c>
      <c r="D355" t="s">
        <v>40</v>
      </c>
      <c r="E355" t="s">
        <v>40</v>
      </c>
      <c r="F355" t="s">
        <v>41</v>
      </c>
      <c r="G355" t="s">
        <v>40</v>
      </c>
      <c r="H355" s="26">
        <v>37987</v>
      </c>
      <c r="I355">
        <v>1</v>
      </c>
      <c r="J355" t="s">
        <v>43</v>
      </c>
      <c r="K355" t="str">
        <f>IF(Table2[[#This Row],[Basis of Material Classification (System Side)*]]="Field inspection","Yes","No")</f>
        <v>No</v>
      </c>
      <c r="N355" t="str">
        <f>Table2[[#This Row],[Basis of Material Classification (System Side)*]]</f>
        <v>Installation date after lead ban</v>
      </c>
      <c r="O355" t="s">
        <v>41</v>
      </c>
      <c r="P355"/>
      <c r="Q355" s="16">
        <f>Table2[[#This Row],[Service Line Size (inches) (System Side)]]</f>
        <v>1</v>
      </c>
      <c r="R355" t="s">
        <v>49</v>
      </c>
      <c r="S355" t="str">
        <f>IF(Table2[[#This Row],[Basis of Material Classification (Customer Side)*]]="Field inspection","Yes","No")</f>
        <v>No</v>
      </c>
      <c r="V355" t="s">
        <v>50</v>
      </c>
      <c r="W355" t="s">
        <v>44</v>
      </c>
      <c r="X355" t="s">
        <v>44</v>
      </c>
      <c r="Z355" t="s">
        <v>58</v>
      </c>
      <c r="AA355" t="s">
        <v>46</v>
      </c>
      <c r="AB355" t="s">
        <v>46</v>
      </c>
      <c r="AC355" t="s">
        <v>40</v>
      </c>
    </row>
    <row r="356" spans="1:29" ht="14.4" x14ac:dyDescent="0.3">
      <c r="A356">
        <v>354</v>
      </c>
      <c r="B356" t="s">
        <v>427</v>
      </c>
      <c r="C356" t="s">
        <v>277</v>
      </c>
      <c r="D356" t="s">
        <v>40</v>
      </c>
      <c r="E356" t="s">
        <v>40</v>
      </c>
      <c r="F356" t="s">
        <v>41</v>
      </c>
      <c r="G356" t="s">
        <v>40</v>
      </c>
      <c r="H356" s="26">
        <v>37987</v>
      </c>
      <c r="I356" t="s">
        <v>42</v>
      </c>
      <c r="J356" t="s">
        <v>43</v>
      </c>
      <c r="K356" t="str">
        <f>IF(Table2[[#This Row],[Basis of Material Classification (System Side)*]]="Field inspection","Yes","No")</f>
        <v>No</v>
      </c>
      <c r="N356" t="str">
        <f>Table2[[#This Row],[Basis of Material Classification (System Side)*]]</f>
        <v>Installation date after lead ban</v>
      </c>
      <c r="O356" t="s">
        <v>41</v>
      </c>
      <c r="P356" s="13">
        <v>14611</v>
      </c>
      <c r="Q356" s="16" t="str">
        <f>Table2[[#This Row],[Service Line Size (inches) (System Side)]]</f>
        <v>5/8</v>
      </c>
      <c r="R356" t="s">
        <v>49</v>
      </c>
      <c r="S356" t="str">
        <f>IF(Table2[[#This Row],[Basis of Material Classification (Customer Side)*]]="Field inspection","Yes","No")</f>
        <v>No</v>
      </c>
      <c r="V356" t="s">
        <v>50</v>
      </c>
      <c r="W356" t="s">
        <v>44</v>
      </c>
      <c r="X356" t="s">
        <v>44</v>
      </c>
      <c r="Z356" t="s">
        <v>58</v>
      </c>
      <c r="AA356" t="s">
        <v>46</v>
      </c>
      <c r="AB356" t="s">
        <v>46</v>
      </c>
      <c r="AC356" t="s">
        <v>40</v>
      </c>
    </row>
    <row r="357" spans="1:29" ht="14.4" x14ac:dyDescent="0.3">
      <c r="A357">
        <v>355</v>
      </c>
      <c r="B357" t="s">
        <v>428</v>
      </c>
      <c r="C357" t="s">
        <v>277</v>
      </c>
      <c r="D357" t="s">
        <v>40</v>
      </c>
      <c r="E357" t="s">
        <v>40</v>
      </c>
      <c r="F357" t="s">
        <v>41</v>
      </c>
      <c r="G357" t="s">
        <v>40</v>
      </c>
      <c r="H357" s="26">
        <v>31048</v>
      </c>
      <c r="I357" t="s">
        <v>42</v>
      </c>
      <c r="J357" t="s">
        <v>43</v>
      </c>
      <c r="K357" t="str">
        <f>IF(Table2[[#This Row],[Basis of Material Classification (System Side)*]]="Field inspection","Yes","No")</f>
        <v>No</v>
      </c>
      <c r="N357" t="str">
        <f>Table2[[#This Row],[Basis of Material Classification (System Side)*]]</f>
        <v>Installation date after lead ban</v>
      </c>
      <c r="O357" t="s">
        <v>41</v>
      </c>
      <c r="P357" s="13">
        <v>31413</v>
      </c>
      <c r="Q357" s="16" t="str">
        <f>Table2[[#This Row],[Service Line Size (inches) (System Side)]]</f>
        <v>5/8</v>
      </c>
      <c r="R357" t="s">
        <v>43</v>
      </c>
      <c r="S357" t="str">
        <f>IF(Table2[[#This Row],[Basis of Material Classification (Customer Side)*]]="Field inspection","Yes","No")</f>
        <v>No</v>
      </c>
      <c r="V357" t="s">
        <v>43</v>
      </c>
      <c r="W357" t="s">
        <v>44</v>
      </c>
      <c r="X357" t="s">
        <v>44</v>
      </c>
      <c r="Z357" t="s">
        <v>45</v>
      </c>
      <c r="AA357" t="s">
        <v>46</v>
      </c>
      <c r="AB357" t="s">
        <v>46</v>
      </c>
      <c r="AC357" t="s">
        <v>40</v>
      </c>
    </row>
    <row r="358" spans="1:29" ht="14.4" x14ac:dyDescent="0.3">
      <c r="A358">
        <v>356</v>
      </c>
      <c r="B358" t="s">
        <v>429</v>
      </c>
      <c r="C358" t="s">
        <v>277</v>
      </c>
      <c r="D358" t="s">
        <v>40</v>
      </c>
      <c r="E358" t="s">
        <v>40</v>
      </c>
      <c r="F358" t="s">
        <v>41</v>
      </c>
      <c r="G358" t="s">
        <v>40</v>
      </c>
      <c r="H358" s="26">
        <v>31048</v>
      </c>
      <c r="I358" t="s">
        <v>42</v>
      </c>
      <c r="J358" t="s">
        <v>43</v>
      </c>
      <c r="K358" t="str">
        <f>IF(Table2[[#This Row],[Basis of Material Classification (System Side)*]]="Field inspection","Yes","No")</f>
        <v>No</v>
      </c>
      <c r="N358" t="str">
        <f>Table2[[#This Row],[Basis of Material Classification (System Side)*]]</f>
        <v>Installation date after lead ban</v>
      </c>
      <c r="O358" t="s">
        <v>41</v>
      </c>
      <c r="P358" s="13">
        <v>31413</v>
      </c>
      <c r="Q358" s="16" t="str">
        <f>Table2[[#This Row],[Service Line Size (inches) (System Side)]]</f>
        <v>5/8</v>
      </c>
      <c r="R358" t="s">
        <v>43</v>
      </c>
      <c r="S358" t="str">
        <f>IF(Table2[[#This Row],[Basis of Material Classification (Customer Side)*]]="Field inspection","Yes","No")</f>
        <v>No</v>
      </c>
      <c r="V358" t="s">
        <v>43</v>
      </c>
      <c r="W358" t="s">
        <v>44</v>
      </c>
      <c r="X358" t="s">
        <v>44</v>
      </c>
      <c r="Z358" t="s">
        <v>45</v>
      </c>
      <c r="AA358" t="s">
        <v>46</v>
      </c>
      <c r="AB358" t="s">
        <v>46</v>
      </c>
      <c r="AC358" t="s">
        <v>40</v>
      </c>
    </row>
    <row r="359" spans="1:29" ht="14.4" x14ac:dyDescent="0.3">
      <c r="A359">
        <v>357</v>
      </c>
      <c r="B359" t="s">
        <v>430</v>
      </c>
      <c r="C359" t="s">
        <v>277</v>
      </c>
      <c r="D359" t="s">
        <v>40</v>
      </c>
      <c r="E359" t="s">
        <v>40</v>
      </c>
      <c r="F359" t="s">
        <v>41</v>
      </c>
      <c r="G359" t="s">
        <v>40</v>
      </c>
      <c r="H359" s="26">
        <v>31048</v>
      </c>
      <c r="I359" t="s">
        <v>42</v>
      </c>
      <c r="J359" t="s">
        <v>43</v>
      </c>
      <c r="K359" t="str">
        <f>IF(Table2[[#This Row],[Basis of Material Classification (System Side)*]]="Field inspection","Yes","No")</f>
        <v>No</v>
      </c>
      <c r="N359" t="str">
        <f>Table2[[#This Row],[Basis of Material Classification (System Side)*]]</f>
        <v>Installation date after lead ban</v>
      </c>
      <c r="O359" t="s">
        <v>41</v>
      </c>
      <c r="P359" s="13">
        <v>31778</v>
      </c>
      <c r="Q359" s="16" t="str">
        <f>Table2[[#This Row],[Service Line Size (inches) (System Side)]]</f>
        <v>5/8</v>
      </c>
      <c r="R359" t="s">
        <v>43</v>
      </c>
      <c r="S359" t="str">
        <f>IF(Table2[[#This Row],[Basis of Material Classification (Customer Side)*]]="Field inspection","Yes","No")</f>
        <v>No</v>
      </c>
      <c r="V359" t="s">
        <v>43</v>
      </c>
      <c r="W359" t="s">
        <v>44</v>
      </c>
      <c r="X359" t="s">
        <v>44</v>
      </c>
      <c r="Z359" t="s">
        <v>45</v>
      </c>
      <c r="AA359" t="s">
        <v>46</v>
      </c>
      <c r="AB359" t="s">
        <v>46</v>
      </c>
      <c r="AC359" t="s">
        <v>40</v>
      </c>
    </row>
    <row r="360" spans="1:29" ht="14.4" x14ac:dyDescent="0.3">
      <c r="A360">
        <v>358</v>
      </c>
      <c r="B360" t="s">
        <v>431</v>
      </c>
      <c r="C360" t="s">
        <v>277</v>
      </c>
      <c r="D360" t="s">
        <v>40</v>
      </c>
      <c r="E360" t="s">
        <v>40</v>
      </c>
      <c r="F360" t="s">
        <v>41</v>
      </c>
      <c r="G360" t="s">
        <v>40</v>
      </c>
      <c r="H360" s="26">
        <v>31048</v>
      </c>
      <c r="I360" t="s">
        <v>42</v>
      </c>
      <c r="J360" t="s">
        <v>43</v>
      </c>
      <c r="K360" t="str">
        <f>IF(Table2[[#This Row],[Basis of Material Classification (System Side)*]]="Field inspection","Yes","No")</f>
        <v>No</v>
      </c>
      <c r="N360" t="str">
        <f>Table2[[#This Row],[Basis of Material Classification (System Side)*]]</f>
        <v>Installation date after lead ban</v>
      </c>
      <c r="O360" t="s">
        <v>41</v>
      </c>
      <c r="P360" s="13">
        <v>31778</v>
      </c>
      <c r="Q360" s="16" t="str">
        <f>Table2[[#This Row],[Service Line Size (inches) (System Side)]]</f>
        <v>5/8</v>
      </c>
      <c r="R360" t="s">
        <v>43</v>
      </c>
      <c r="S360" t="str">
        <f>IF(Table2[[#This Row],[Basis of Material Classification (Customer Side)*]]="Field inspection","Yes","No")</f>
        <v>No</v>
      </c>
      <c r="V360" t="s">
        <v>43</v>
      </c>
      <c r="W360" t="s">
        <v>44</v>
      </c>
      <c r="X360" t="s">
        <v>44</v>
      </c>
      <c r="Z360" t="s">
        <v>45</v>
      </c>
      <c r="AA360" t="s">
        <v>46</v>
      </c>
      <c r="AB360" t="s">
        <v>46</v>
      </c>
      <c r="AC360" t="s">
        <v>432</v>
      </c>
    </row>
    <row r="361" spans="1:29" ht="14.4" x14ac:dyDescent="0.3">
      <c r="A361">
        <v>359</v>
      </c>
      <c r="B361" t="s">
        <v>433</v>
      </c>
      <c r="C361" t="s">
        <v>277</v>
      </c>
      <c r="D361" t="s">
        <v>40</v>
      </c>
      <c r="E361" t="s">
        <v>40</v>
      </c>
      <c r="F361" t="s">
        <v>41</v>
      </c>
      <c r="G361" t="s">
        <v>40</v>
      </c>
      <c r="H361" s="26">
        <v>31048</v>
      </c>
      <c r="I361" t="s">
        <v>42</v>
      </c>
      <c r="J361" t="s">
        <v>43</v>
      </c>
      <c r="K361" t="str">
        <f>IF(Table2[[#This Row],[Basis of Material Classification (System Side)*]]="Field inspection","Yes","No")</f>
        <v>No</v>
      </c>
      <c r="N361" t="str">
        <f>Table2[[#This Row],[Basis of Material Classification (System Side)*]]</f>
        <v>Installation date after lead ban</v>
      </c>
      <c r="O361" t="s">
        <v>41</v>
      </c>
      <c r="P361" s="13">
        <v>31778</v>
      </c>
      <c r="Q361" s="16" t="str">
        <f>Table2[[#This Row],[Service Line Size (inches) (System Side)]]</f>
        <v>5/8</v>
      </c>
      <c r="R361" t="s">
        <v>43</v>
      </c>
      <c r="S361" t="str">
        <f>IF(Table2[[#This Row],[Basis of Material Classification (Customer Side)*]]="Field inspection","Yes","No")</f>
        <v>No</v>
      </c>
      <c r="V361" t="s">
        <v>43</v>
      </c>
      <c r="W361" t="s">
        <v>44</v>
      </c>
      <c r="X361" t="s">
        <v>44</v>
      </c>
      <c r="Z361" t="s">
        <v>45</v>
      </c>
      <c r="AA361" t="s">
        <v>46</v>
      </c>
      <c r="AB361" t="s">
        <v>46</v>
      </c>
      <c r="AC361" t="s">
        <v>40</v>
      </c>
    </row>
    <row r="362" spans="1:29" ht="14.4" x14ac:dyDescent="0.3">
      <c r="A362">
        <v>360</v>
      </c>
      <c r="B362" t="s">
        <v>434</v>
      </c>
      <c r="C362" t="s">
        <v>277</v>
      </c>
      <c r="D362" t="s">
        <v>40</v>
      </c>
      <c r="E362" t="s">
        <v>40</v>
      </c>
      <c r="F362" t="s">
        <v>41</v>
      </c>
      <c r="G362" t="s">
        <v>40</v>
      </c>
      <c r="H362" s="26">
        <v>31048</v>
      </c>
      <c r="I362" t="s">
        <v>42</v>
      </c>
      <c r="J362" t="s">
        <v>43</v>
      </c>
      <c r="K362" t="str">
        <f>IF(Table2[[#This Row],[Basis of Material Classification (System Side)*]]="Field inspection","Yes","No")</f>
        <v>No</v>
      </c>
      <c r="N362" t="str">
        <f>Table2[[#This Row],[Basis of Material Classification (System Side)*]]</f>
        <v>Installation date after lead ban</v>
      </c>
      <c r="O362" t="s">
        <v>41</v>
      </c>
      <c r="P362" s="13">
        <v>32509</v>
      </c>
      <c r="Q362" s="16" t="str">
        <f>Table2[[#This Row],[Service Line Size (inches) (System Side)]]</f>
        <v>5/8</v>
      </c>
      <c r="R362" t="s">
        <v>43</v>
      </c>
      <c r="S362" t="str">
        <f>IF(Table2[[#This Row],[Basis of Material Classification (Customer Side)*]]="Field inspection","Yes","No")</f>
        <v>No</v>
      </c>
      <c r="V362" t="s">
        <v>43</v>
      </c>
      <c r="W362" t="s">
        <v>44</v>
      </c>
      <c r="X362" t="s">
        <v>44</v>
      </c>
      <c r="Z362" t="s">
        <v>45</v>
      </c>
      <c r="AA362" t="s">
        <v>46</v>
      </c>
      <c r="AB362" t="s">
        <v>46</v>
      </c>
      <c r="AC362" t="s">
        <v>40</v>
      </c>
    </row>
    <row r="363" spans="1:29" ht="14.4" x14ac:dyDescent="0.3">
      <c r="A363">
        <v>361</v>
      </c>
      <c r="B363" t="s">
        <v>435</v>
      </c>
      <c r="C363" t="s">
        <v>277</v>
      </c>
      <c r="D363" t="s">
        <v>40</v>
      </c>
      <c r="E363" t="s">
        <v>40</v>
      </c>
      <c r="F363" t="s">
        <v>41</v>
      </c>
      <c r="G363" t="s">
        <v>40</v>
      </c>
      <c r="H363" s="26">
        <v>31048</v>
      </c>
      <c r="I363" t="s">
        <v>42</v>
      </c>
      <c r="J363" t="s">
        <v>43</v>
      </c>
      <c r="K363" t="str">
        <f>IF(Table2[[#This Row],[Basis of Material Classification (System Side)*]]="Field inspection","Yes","No")</f>
        <v>No</v>
      </c>
      <c r="N363" t="str">
        <f>Table2[[#This Row],[Basis of Material Classification (System Side)*]]</f>
        <v>Installation date after lead ban</v>
      </c>
      <c r="O363" t="s">
        <v>41</v>
      </c>
      <c r="P363" s="13">
        <v>32509</v>
      </c>
      <c r="Q363" s="16" t="str">
        <f>Table2[[#This Row],[Service Line Size (inches) (System Side)]]</f>
        <v>5/8</v>
      </c>
      <c r="R363" t="s">
        <v>43</v>
      </c>
      <c r="S363" t="str">
        <f>IF(Table2[[#This Row],[Basis of Material Classification (Customer Side)*]]="Field inspection","Yes","No")</f>
        <v>No</v>
      </c>
      <c r="V363" t="s">
        <v>43</v>
      </c>
      <c r="W363" t="s">
        <v>44</v>
      </c>
      <c r="X363" t="s">
        <v>44</v>
      </c>
      <c r="Z363" t="s">
        <v>45</v>
      </c>
      <c r="AA363" t="s">
        <v>46</v>
      </c>
      <c r="AB363" t="s">
        <v>46</v>
      </c>
      <c r="AC363" t="s">
        <v>40</v>
      </c>
    </row>
    <row r="364" spans="1:29" ht="14.4" x14ac:dyDescent="0.3">
      <c r="A364">
        <v>362</v>
      </c>
      <c r="B364" t="s">
        <v>436</v>
      </c>
      <c r="C364" t="s">
        <v>277</v>
      </c>
      <c r="D364" t="s">
        <v>40</v>
      </c>
      <c r="E364" t="s">
        <v>40</v>
      </c>
      <c r="F364" t="s">
        <v>41</v>
      </c>
      <c r="G364" t="s">
        <v>40</v>
      </c>
      <c r="H364" s="26">
        <v>31048</v>
      </c>
      <c r="I364" t="s">
        <v>42</v>
      </c>
      <c r="J364" t="s">
        <v>43</v>
      </c>
      <c r="K364" t="str">
        <f>IF(Table2[[#This Row],[Basis of Material Classification (System Side)*]]="Field inspection","Yes","No")</f>
        <v>No</v>
      </c>
      <c r="N364" t="str">
        <f>Table2[[#This Row],[Basis of Material Classification (System Side)*]]</f>
        <v>Installation date after lead ban</v>
      </c>
      <c r="O364" t="s">
        <v>41</v>
      </c>
      <c r="P364" s="13">
        <v>32509</v>
      </c>
      <c r="Q364" s="16" t="str">
        <f>Table2[[#This Row],[Service Line Size (inches) (System Side)]]</f>
        <v>5/8</v>
      </c>
      <c r="R364" t="s">
        <v>43</v>
      </c>
      <c r="S364" t="str">
        <f>IF(Table2[[#This Row],[Basis of Material Classification (Customer Side)*]]="Field inspection","Yes","No")</f>
        <v>No</v>
      </c>
      <c r="V364" t="s">
        <v>43</v>
      </c>
      <c r="W364" t="s">
        <v>44</v>
      </c>
      <c r="X364" t="s">
        <v>44</v>
      </c>
      <c r="Z364" t="s">
        <v>45</v>
      </c>
      <c r="AA364" t="s">
        <v>46</v>
      </c>
      <c r="AB364" t="s">
        <v>46</v>
      </c>
      <c r="AC364" t="s">
        <v>40</v>
      </c>
    </row>
    <row r="365" spans="1:29" ht="14.4" x14ac:dyDescent="0.3">
      <c r="A365">
        <v>363</v>
      </c>
      <c r="B365" t="s">
        <v>437</v>
      </c>
      <c r="C365" t="s">
        <v>277</v>
      </c>
      <c r="D365" t="s">
        <v>40</v>
      </c>
      <c r="E365" t="s">
        <v>40</v>
      </c>
      <c r="F365" t="s">
        <v>41</v>
      </c>
      <c r="G365" t="s">
        <v>40</v>
      </c>
      <c r="H365" s="26">
        <v>31048</v>
      </c>
      <c r="I365" t="s">
        <v>42</v>
      </c>
      <c r="J365" t="s">
        <v>43</v>
      </c>
      <c r="K365" t="str">
        <f>IF(Table2[[#This Row],[Basis of Material Classification (System Side)*]]="Field inspection","Yes","No")</f>
        <v>No</v>
      </c>
      <c r="N365" t="str">
        <f>Table2[[#This Row],[Basis of Material Classification (System Side)*]]</f>
        <v>Installation date after lead ban</v>
      </c>
      <c r="O365" t="s">
        <v>41</v>
      </c>
      <c r="P365" s="13">
        <v>32509</v>
      </c>
      <c r="Q365" s="16" t="str">
        <f>Table2[[#This Row],[Service Line Size (inches) (System Side)]]</f>
        <v>5/8</v>
      </c>
      <c r="R365" t="s">
        <v>43</v>
      </c>
      <c r="S365" t="str">
        <f>IF(Table2[[#This Row],[Basis of Material Classification (Customer Side)*]]="Field inspection","Yes","No")</f>
        <v>No</v>
      </c>
      <c r="V365" t="s">
        <v>43</v>
      </c>
      <c r="W365" t="s">
        <v>44</v>
      </c>
      <c r="X365" t="s">
        <v>44</v>
      </c>
      <c r="Z365" t="s">
        <v>45</v>
      </c>
      <c r="AA365" t="s">
        <v>46</v>
      </c>
      <c r="AB365" t="s">
        <v>46</v>
      </c>
      <c r="AC365" t="s">
        <v>40</v>
      </c>
    </row>
    <row r="366" spans="1:29" ht="14.4" x14ac:dyDescent="0.3">
      <c r="A366">
        <v>364</v>
      </c>
      <c r="B366" t="s">
        <v>438</v>
      </c>
      <c r="C366" t="s">
        <v>277</v>
      </c>
      <c r="D366" t="s">
        <v>40</v>
      </c>
      <c r="E366" t="s">
        <v>40</v>
      </c>
      <c r="F366" t="s">
        <v>41</v>
      </c>
      <c r="G366" t="s">
        <v>40</v>
      </c>
      <c r="H366" s="26">
        <v>31048</v>
      </c>
      <c r="I366" t="s">
        <v>42</v>
      </c>
      <c r="J366" t="s">
        <v>43</v>
      </c>
      <c r="K366" t="str">
        <f>IF(Table2[[#This Row],[Basis of Material Classification (System Side)*]]="Field inspection","Yes","No")</f>
        <v>No</v>
      </c>
      <c r="N366" t="str">
        <f>Table2[[#This Row],[Basis of Material Classification (System Side)*]]</f>
        <v>Installation date after lead ban</v>
      </c>
      <c r="O366" t="s">
        <v>41</v>
      </c>
      <c r="P366" s="13">
        <v>32509</v>
      </c>
      <c r="Q366" s="16" t="str">
        <f>Table2[[#This Row],[Service Line Size (inches) (System Side)]]</f>
        <v>5/8</v>
      </c>
      <c r="R366" t="s">
        <v>43</v>
      </c>
      <c r="S366" t="str">
        <f>IF(Table2[[#This Row],[Basis of Material Classification (Customer Side)*]]="Field inspection","Yes","No")</f>
        <v>No</v>
      </c>
      <c r="V366" t="s">
        <v>43</v>
      </c>
      <c r="W366" t="s">
        <v>44</v>
      </c>
      <c r="X366" t="s">
        <v>44</v>
      </c>
      <c r="Z366" t="s">
        <v>45</v>
      </c>
      <c r="AA366" t="s">
        <v>46</v>
      </c>
      <c r="AB366" t="s">
        <v>46</v>
      </c>
      <c r="AC366" t="s">
        <v>40</v>
      </c>
    </row>
    <row r="367" spans="1:29" ht="14.4" x14ac:dyDescent="0.3">
      <c r="A367">
        <v>365</v>
      </c>
      <c r="B367" t="s">
        <v>439</v>
      </c>
      <c r="C367" t="s">
        <v>277</v>
      </c>
      <c r="D367" t="s">
        <v>40</v>
      </c>
      <c r="E367" t="s">
        <v>40</v>
      </c>
      <c r="F367" t="s">
        <v>41</v>
      </c>
      <c r="G367" t="s">
        <v>40</v>
      </c>
      <c r="H367" s="26">
        <v>31048</v>
      </c>
      <c r="I367" t="s">
        <v>42</v>
      </c>
      <c r="J367" t="s">
        <v>43</v>
      </c>
      <c r="K367" t="str">
        <f>IF(Table2[[#This Row],[Basis of Material Classification (System Side)*]]="Field inspection","Yes","No")</f>
        <v>No</v>
      </c>
      <c r="N367" t="str">
        <f>Table2[[#This Row],[Basis of Material Classification (System Side)*]]</f>
        <v>Installation date after lead ban</v>
      </c>
      <c r="O367" t="s">
        <v>41</v>
      </c>
      <c r="P367" s="13">
        <v>32509</v>
      </c>
      <c r="Q367" s="16" t="str">
        <f>Table2[[#This Row],[Service Line Size (inches) (System Side)]]</f>
        <v>5/8</v>
      </c>
      <c r="R367" t="s">
        <v>43</v>
      </c>
      <c r="S367" t="str">
        <f>IF(Table2[[#This Row],[Basis of Material Classification (Customer Side)*]]="Field inspection","Yes","No")</f>
        <v>No</v>
      </c>
      <c r="V367" t="s">
        <v>43</v>
      </c>
      <c r="W367" t="s">
        <v>44</v>
      </c>
      <c r="X367" t="s">
        <v>44</v>
      </c>
      <c r="Z367" t="s">
        <v>45</v>
      </c>
      <c r="AA367" t="s">
        <v>46</v>
      </c>
      <c r="AB367" t="s">
        <v>46</v>
      </c>
      <c r="AC367" t="s">
        <v>40</v>
      </c>
    </row>
    <row r="368" spans="1:29" ht="14.4" x14ac:dyDescent="0.3">
      <c r="A368">
        <v>366</v>
      </c>
      <c r="B368" t="s">
        <v>440</v>
      </c>
      <c r="C368" t="s">
        <v>277</v>
      </c>
      <c r="D368" t="s">
        <v>40</v>
      </c>
      <c r="E368" t="s">
        <v>40</v>
      </c>
      <c r="F368" t="s">
        <v>41</v>
      </c>
      <c r="G368" t="s">
        <v>40</v>
      </c>
      <c r="H368" s="26">
        <v>31048</v>
      </c>
      <c r="I368" t="s">
        <v>42</v>
      </c>
      <c r="J368" t="s">
        <v>43</v>
      </c>
      <c r="K368" t="str">
        <f>IF(Table2[[#This Row],[Basis of Material Classification (System Side)*]]="Field inspection","Yes","No")</f>
        <v>No</v>
      </c>
      <c r="N368" t="str">
        <f>Table2[[#This Row],[Basis of Material Classification (System Side)*]]</f>
        <v>Installation date after lead ban</v>
      </c>
      <c r="O368" t="s">
        <v>41</v>
      </c>
      <c r="P368" s="13">
        <v>32509</v>
      </c>
      <c r="Q368" s="16" t="str">
        <f>Table2[[#This Row],[Service Line Size (inches) (System Side)]]</f>
        <v>5/8</v>
      </c>
      <c r="R368" t="s">
        <v>43</v>
      </c>
      <c r="S368" t="str">
        <f>IF(Table2[[#This Row],[Basis of Material Classification (Customer Side)*]]="Field inspection","Yes","No")</f>
        <v>No</v>
      </c>
      <c r="V368" t="s">
        <v>43</v>
      </c>
      <c r="W368" t="s">
        <v>44</v>
      </c>
      <c r="X368" t="s">
        <v>44</v>
      </c>
      <c r="Z368" t="s">
        <v>45</v>
      </c>
      <c r="AA368" t="s">
        <v>46</v>
      </c>
      <c r="AB368" t="s">
        <v>46</v>
      </c>
      <c r="AC368" t="s">
        <v>40</v>
      </c>
    </row>
    <row r="369" spans="1:29" ht="14.4" x14ac:dyDescent="0.3">
      <c r="A369">
        <v>367</v>
      </c>
      <c r="B369" t="s">
        <v>441</v>
      </c>
      <c r="C369" t="s">
        <v>277</v>
      </c>
      <c r="D369" t="s">
        <v>40</v>
      </c>
      <c r="E369" t="s">
        <v>40</v>
      </c>
      <c r="F369" t="s">
        <v>41</v>
      </c>
      <c r="G369" t="s">
        <v>40</v>
      </c>
      <c r="H369" s="26">
        <v>26299</v>
      </c>
      <c r="I369" t="s">
        <v>42</v>
      </c>
      <c r="J369" t="s">
        <v>49</v>
      </c>
      <c r="K369" t="str">
        <f>IF(Table2[[#This Row],[Basis of Material Classification (System Side)*]]="Field inspection","Yes","No")</f>
        <v>No</v>
      </c>
      <c r="N369" t="s">
        <v>50</v>
      </c>
      <c r="O369" t="s">
        <v>41</v>
      </c>
      <c r="P369" s="13">
        <v>27760</v>
      </c>
      <c r="Q369" s="16" t="str">
        <f>Table2[[#This Row],[Service Line Size (inches) (System Side)]]</f>
        <v>5/8</v>
      </c>
      <c r="R369" t="s">
        <v>49</v>
      </c>
      <c r="S369" t="str">
        <f>IF(Table2[[#This Row],[Basis of Material Classification (Customer Side)*]]="Field inspection","Yes","No")</f>
        <v>No</v>
      </c>
      <c r="V369" t="s">
        <v>50</v>
      </c>
      <c r="W369" t="s">
        <v>44</v>
      </c>
      <c r="X369" t="s">
        <v>44</v>
      </c>
      <c r="Z369" t="s">
        <v>45</v>
      </c>
      <c r="AA369" t="s">
        <v>46</v>
      </c>
      <c r="AB369" t="s">
        <v>46</v>
      </c>
      <c r="AC369" t="s">
        <v>40</v>
      </c>
    </row>
    <row r="370" spans="1:29" ht="14.4" x14ac:dyDescent="0.3">
      <c r="A370">
        <v>368</v>
      </c>
      <c r="B370" t="s">
        <v>442</v>
      </c>
      <c r="C370" t="s">
        <v>277</v>
      </c>
      <c r="D370" t="s">
        <v>40</v>
      </c>
      <c r="E370" t="s">
        <v>40</v>
      </c>
      <c r="F370" t="s">
        <v>41</v>
      </c>
      <c r="G370" t="s">
        <v>40</v>
      </c>
      <c r="H370" s="26">
        <v>35431</v>
      </c>
      <c r="I370" t="s">
        <v>42</v>
      </c>
      <c r="J370" t="s">
        <v>43</v>
      </c>
      <c r="K370" t="str">
        <f>IF(Table2[[#This Row],[Basis of Material Classification (System Side)*]]="Field inspection","Yes","No")</f>
        <v>No</v>
      </c>
      <c r="N370" t="str">
        <f>Table2[[#This Row],[Basis of Material Classification (System Side)*]]</f>
        <v>Installation date after lead ban</v>
      </c>
      <c r="O370" t="s">
        <v>41</v>
      </c>
      <c r="P370" s="13">
        <v>13150</v>
      </c>
      <c r="Q370" s="16" t="str">
        <f>Table2[[#This Row],[Service Line Size (inches) (System Side)]]</f>
        <v>5/8</v>
      </c>
      <c r="R370" t="s">
        <v>49</v>
      </c>
      <c r="S370" t="str">
        <f>IF(Table2[[#This Row],[Basis of Material Classification (Customer Side)*]]="Field inspection","Yes","No")</f>
        <v>No</v>
      </c>
      <c r="V370" t="s">
        <v>50</v>
      </c>
      <c r="W370" t="s">
        <v>44</v>
      </c>
      <c r="X370" t="s">
        <v>44</v>
      </c>
      <c r="Z370" t="s">
        <v>45</v>
      </c>
      <c r="AA370" t="s">
        <v>46</v>
      </c>
      <c r="AB370" t="s">
        <v>46</v>
      </c>
      <c r="AC370" t="s">
        <v>40</v>
      </c>
    </row>
    <row r="371" spans="1:29" ht="14.4" x14ac:dyDescent="0.3">
      <c r="A371">
        <v>369</v>
      </c>
      <c r="B371" t="s">
        <v>443</v>
      </c>
      <c r="C371" t="s">
        <v>277</v>
      </c>
      <c r="D371" t="s">
        <v>40</v>
      </c>
      <c r="E371" t="s">
        <v>40</v>
      </c>
      <c r="F371" t="s">
        <v>41</v>
      </c>
      <c r="G371" t="s">
        <v>40</v>
      </c>
      <c r="H371" s="26">
        <v>35431</v>
      </c>
      <c r="I371" t="s">
        <v>42</v>
      </c>
      <c r="J371" t="s">
        <v>43</v>
      </c>
      <c r="K371" t="str">
        <f>IF(Table2[[#This Row],[Basis of Material Classification (System Side)*]]="Field inspection","Yes","No")</f>
        <v>No</v>
      </c>
      <c r="N371" t="str">
        <f>Table2[[#This Row],[Basis of Material Classification (System Side)*]]</f>
        <v>Installation date after lead ban</v>
      </c>
      <c r="O371" t="s">
        <v>41</v>
      </c>
      <c r="P371" s="13">
        <v>16438</v>
      </c>
      <c r="Q371" s="16" t="str">
        <f>Table2[[#This Row],[Service Line Size (inches) (System Side)]]</f>
        <v>5/8</v>
      </c>
      <c r="R371" t="s">
        <v>49</v>
      </c>
      <c r="S371" t="str">
        <f>IF(Table2[[#This Row],[Basis of Material Classification (Customer Side)*]]="Field inspection","Yes","No")</f>
        <v>No</v>
      </c>
      <c r="V371" t="s">
        <v>50</v>
      </c>
      <c r="W371" t="s">
        <v>44</v>
      </c>
      <c r="X371" t="s">
        <v>44</v>
      </c>
      <c r="Z371" t="s">
        <v>45</v>
      </c>
      <c r="AA371" t="s">
        <v>46</v>
      </c>
      <c r="AB371" t="s">
        <v>46</v>
      </c>
      <c r="AC371" t="s">
        <v>40</v>
      </c>
    </row>
    <row r="372" spans="1:29" ht="14.4" x14ac:dyDescent="0.3">
      <c r="A372">
        <v>370</v>
      </c>
      <c r="B372" t="s">
        <v>444</v>
      </c>
      <c r="C372" t="s">
        <v>277</v>
      </c>
      <c r="D372" t="s">
        <v>40</v>
      </c>
      <c r="E372" t="s">
        <v>40</v>
      </c>
      <c r="F372" t="s">
        <v>41</v>
      </c>
      <c r="G372" t="s">
        <v>40</v>
      </c>
      <c r="H372" s="26">
        <v>30317</v>
      </c>
      <c r="I372" t="s">
        <v>42</v>
      </c>
      <c r="J372" t="s">
        <v>43</v>
      </c>
      <c r="K372" t="str">
        <f>IF(Table2[[#This Row],[Basis of Material Classification (System Side)*]]="Field inspection","Yes","No")</f>
        <v>No</v>
      </c>
      <c r="N372" t="str">
        <f>Table2[[#This Row],[Basis of Material Classification (System Side)*]]</f>
        <v>Installation date after lead ban</v>
      </c>
      <c r="O372" t="s">
        <v>41</v>
      </c>
      <c r="P372" s="13">
        <v>21916</v>
      </c>
      <c r="Q372" s="16" t="str">
        <f>Table2[[#This Row],[Service Line Size (inches) (System Side)]]</f>
        <v>5/8</v>
      </c>
      <c r="R372" t="s">
        <v>49</v>
      </c>
      <c r="S372" t="str">
        <f>IF(Table2[[#This Row],[Basis of Material Classification (Customer Side)*]]="Field inspection","Yes","No")</f>
        <v>No</v>
      </c>
      <c r="V372" t="s">
        <v>50</v>
      </c>
      <c r="W372" t="s">
        <v>44</v>
      </c>
      <c r="X372" t="s">
        <v>44</v>
      </c>
      <c r="Z372" t="s">
        <v>45</v>
      </c>
      <c r="AA372" t="s">
        <v>46</v>
      </c>
      <c r="AB372" t="s">
        <v>46</v>
      </c>
      <c r="AC372" t="s">
        <v>40</v>
      </c>
    </row>
    <row r="373" spans="1:29" ht="14.4" x14ac:dyDescent="0.3">
      <c r="A373">
        <v>371</v>
      </c>
      <c r="B373" t="s">
        <v>445</v>
      </c>
      <c r="C373" t="s">
        <v>277</v>
      </c>
      <c r="D373" t="s">
        <v>40</v>
      </c>
      <c r="E373" t="s">
        <v>40</v>
      </c>
      <c r="F373" t="s">
        <v>41</v>
      </c>
      <c r="G373" t="s">
        <v>40</v>
      </c>
      <c r="H373" s="26">
        <v>30317</v>
      </c>
      <c r="I373" t="s">
        <v>42</v>
      </c>
      <c r="J373" t="s">
        <v>43</v>
      </c>
      <c r="K373" t="str">
        <f>IF(Table2[[#This Row],[Basis of Material Classification (System Side)*]]="Field inspection","Yes","No")</f>
        <v>No</v>
      </c>
      <c r="N373" t="str">
        <f>Table2[[#This Row],[Basis of Material Classification (System Side)*]]</f>
        <v>Installation date after lead ban</v>
      </c>
      <c r="O373" t="s">
        <v>41</v>
      </c>
      <c r="P373" s="13">
        <v>20821</v>
      </c>
      <c r="Q373" s="16" t="str">
        <f>Table2[[#This Row],[Service Line Size (inches) (System Side)]]</f>
        <v>5/8</v>
      </c>
      <c r="R373" t="s">
        <v>49</v>
      </c>
      <c r="S373" t="str">
        <f>IF(Table2[[#This Row],[Basis of Material Classification (Customer Side)*]]="Field inspection","Yes","No")</f>
        <v>No</v>
      </c>
      <c r="V373" t="s">
        <v>50</v>
      </c>
      <c r="W373" t="s">
        <v>44</v>
      </c>
      <c r="X373" t="s">
        <v>44</v>
      </c>
      <c r="Z373" t="s">
        <v>45</v>
      </c>
      <c r="AA373" t="s">
        <v>46</v>
      </c>
      <c r="AB373" t="s">
        <v>46</v>
      </c>
      <c r="AC373" t="s">
        <v>40</v>
      </c>
    </row>
    <row r="374" spans="1:29" ht="14.4" x14ac:dyDescent="0.3">
      <c r="A374">
        <v>372</v>
      </c>
      <c r="B374" t="s">
        <v>446</v>
      </c>
      <c r="C374" t="s">
        <v>277</v>
      </c>
      <c r="D374" t="s">
        <v>40</v>
      </c>
      <c r="E374" t="s">
        <v>40</v>
      </c>
      <c r="F374" t="s">
        <v>41</v>
      </c>
      <c r="G374" t="s">
        <v>40</v>
      </c>
      <c r="H374" s="26">
        <v>30317</v>
      </c>
      <c r="I374" t="s">
        <v>42</v>
      </c>
      <c r="J374" t="s">
        <v>43</v>
      </c>
      <c r="K374" t="str">
        <f>IF(Table2[[#This Row],[Basis of Material Classification (System Side)*]]="Field inspection","Yes","No")</f>
        <v>No</v>
      </c>
      <c r="N374" t="str">
        <f>Table2[[#This Row],[Basis of Material Classification (System Side)*]]</f>
        <v>Installation date after lead ban</v>
      </c>
      <c r="O374" t="s">
        <v>41</v>
      </c>
      <c r="P374"/>
      <c r="Q374" s="16" t="str">
        <f>Table2[[#This Row],[Service Line Size (inches) (System Side)]]</f>
        <v>5/8</v>
      </c>
      <c r="R374" t="s">
        <v>49</v>
      </c>
      <c r="S374" t="str">
        <f>IF(Table2[[#This Row],[Basis of Material Classification (Customer Side)*]]="Field inspection","Yes","No")</f>
        <v>No</v>
      </c>
      <c r="V374" t="s">
        <v>50</v>
      </c>
      <c r="W374" t="s">
        <v>44</v>
      </c>
      <c r="X374" t="s">
        <v>44</v>
      </c>
      <c r="Z374" t="s">
        <v>45</v>
      </c>
      <c r="AA374" t="s">
        <v>46</v>
      </c>
      <c r="AB374" t="s">
        <v>46</v>
      </c>
      <c r="AC374" t="s">
        <v>40</v>
      </c>
    </row>
    <row r="375" spans="1:29" ht="14.4" x14ac:dyDescent="0.3">
      <c r="A375">
        <v>373</v>
      </c>
      <c r="B375" t="s">
        <v>447</v>
      </c>
      <c r="C375" t="s">
        <v>277</v>
      </c>
      <c r="D375" t="s">
        <v>40</v>
      </c>
      <c r="E375" t="s">
        <v>40</v>
      </c>
      <c r="F375" t="s">
        <v>41</v>
      </c>
      <c r="G375" t="s">
        <v>40</v>
      </c>
      <c r="H375" s="26">
        <v>30317</v>
      </c>
      <c r="I375" t="s">
        <v>42</v>
      </c>
      <c r="J375" t="s">
        <v>43</v>
      </c>
      <c r="K375" t="str">
        <f>IF(Table2[[#This Row],[Basis of Material Classification (System Side)*]]="Field inspection","Yes","No")</f>
        <v>No</v>
      </c>
      <c r="N375" t="str">
        <f>Table2[[#This Row],[Basis of Material Classification (System Side)*]]</f>
        <v>Installation date after lead ban</v>
      </c>
      <c r="O375" t="s">
        <v>41</v>
      </c>
      <c r="P375" s="13">
        <v>25569</v>
      </c>
      <c r="Q375" s="16" t="str">
        <f>Table2[[#This Row],[Service Line Size (inches) (System Side)]]</f>
        <v>5/8</v>
      </c>
      <c r="R375" t="s">
        <v>49</v>
      </c>
      <c r="S375" t="str">
        <f>IF(Table2[[#This Row],[Basis of Material Classification (Customer Side)*]]="Field inspection","Yes","No")</f>
        <v>No</v>
      </c>
      <c r="V375" t="s">
        <v>50</v>
      </c>
      <c r="W375" t="s">
        <v>44</v>
      </c>
      <c r="X375" t="s">
        <v>44</v>
      </c>
      <c r="Z375" t="s">
        <v>45</v>
      </c>
      <c r="AA375" t="s">
        <v>46</v>
      </c>
      <c r="AB375" t="s">
        <v>46</v>
      </c>
      <c r="AC375" t="s">
        <v>40</v>
      </c>
    </row>
    <row r="376" spans="1:29" ht="14.4" x14ac:dyDescent="0.3">
      <c r="A376">
        <v>374</v>
      </c>
      <c r="B376" t="s">
        <v>448</v>
      </c>
      <c r="C376" t="s">
        <v>277</v>
      </c>
      <c r="D376" t="s">
        <v>40</v>
      </c>
      <c r="E376" t="s">
        <v>40</v>
      </c>
      <c r="F376" t="s">
        <v>41</v>
      </c>
      <c r="G376" t="s">
        <v>40</v>
      </c>
      <c r="H376" s="26">
        <v>30317</v>
      </c>
      <c r="I376" t="s">
        <v>42</v>
      </c>
      <c r="J376" t="s">
        <v>43</v>
      </c>
      <c r="K376" t="str">
        <f>IF(Table2[[#This Row],[Basis of Material Classification (System Side)*]]="Field inspection","Yes","No")</f>
        <v>No</v>
      </c>
      <c r="N376" t="str">
        <f>Table2[[#This Row],[Basis of Material Classification (System Side)*]]</f>
        <v>Installation date after lead ban</v>
      </c>
      <c r="O376" t="s">
        <v>41</v>
      </c>
      <c r="P376" s="13">
        <v>35065</v>
      </c>
      <c r="Q376" s="16" t="str">
        <f>Table2[[#This Row],[Service Line Size (inches) (System Side)]]</f>
        <v>5/8</v>
      </c>
      <c r="R376" t="s">
        <v>43</v>
      </c>
      <c r="S376" t="str">
        <f>IF(Table2[[#This Row],[Basis of Material Classification (Customer Side)*]]="Field inspection","Yes","No")</f>
        <v>No</v>
      </c>
      <c r="V376" t="s">
        <v>43</v>
      </c>
      <c r="W376" t="s">
        <v>44</v>
      </c>
      <c r="X376" t="s">
        <v>44</v>
      </c>
      <c r="Z376" t="s">
        <v>45</v>
      </c>
      <c r="AA376" t="s">
        <v>46</v>
      </c>
      <c r="AB376" t="s">
        <v>46</v>
      </c>
      <c r="AC376" t="s">
        <v>40</v>
      </c>
    </row>
    <row r="377" spans="1:29" ht="14.4" x14ac:dyDescent="0.3">
      <c r="A377">
        <v>375</v>
      </c>
      <c r="B377" t="s">
        <v>449</v>
      </c>
      <c r="C377" t="s">
        <v>277</v>
      </c>
      <c r="D377" t="s">
        <v>40</v>
      </c>
      <c r="E377" t="s">
        <v>40</v>
      </c>
      <c r="F377" t="s">
        <v>41</v>
      </c>
      <c r="G377" t="s">
        <v>40</v>
      </c>
      <c r="H377" s="26">
        <v>30317</v>
      </c>
      <c r="I377" t="s">
        <v>42</v>
      </c>
      <c r="J377" t="s">
        <v>43</v>
      </c>
      <c r="K377" t="str">
        <f>IF(Table2[[#This Row],[Basis of Material Classification (System Side)*]]="Field inspection","Yes","No")</f>
        <v>No</v>
      </c>
      <c r="N377" t="str">
        <f>Table2[[#This Row],[Basis of Material Classification (System Side)*]]</f>
        <v>Installation date after lead ban</v>
      </c>
      <c r="O377" t="s">
        <v>41</v>
      </c>
      <c r="P377"/>
      <c r="Q377" s="16" t="str">
        <f>Table2[[#This Row],[Service Line Size (inches) (System Side)]]</f>
        <v>5/8</v>
      </c>
      <c r="R377" t="s">
        <v>49</v>
      </c>
      <c r="S377" t="str">
        <f>IF(Table2[[#This Row],[Basis of Material Classification (Customer Side)*]]="Field inspection","Yes","No")</f>
        <v>No</v>
      </c>
      <c r="V377" t="s">
        <v>50</v>
      </c>
      <c r="W377" t="s">
        <v>44</v>
      </c>
      <c r="X377" t="s">
        <v>44</v>
      </c>
      <c r="Z377" t="s">
        <v>45</v>
      </c>
      <c r="AA377" t="s">
        <v>46</v>
      </c>
      <c r="AB377" t="s">
        <v>46</v>
      </c>
      <c r="AC377" t="s">
        <v>40</v>
      </c>
    </row>
    <row r="378" spans="1:29" ht="14.4" x14ac:dyDescent="0.3">
      <c r="A378">
        <v>376</v>
      </c>
      <c r="B378" t="s">
        <v>450</v>
      </c>
      <c r="C378" t="s">
        <v>277</v>
      </c>
      <c r="D378" t="s">
        <v>40</v>
      </c>
      <c r="E378" t="s">
        <v>40</v>
      </c>
      <c r="F378" t="s">
        <v>41</v>
      </c>
      <c r="G378" t="s">
        <v>40</v>
      </c>
      <c r="H378" s="26">
        <v>26665</v>
      </c>
      <c r="I378" t="s">
        <v>42</v>
      </c>
      <c r="J378" t="s">
        <v>49</v>
      </c>
      <c r="K378" t="str">
        <f>IF(Table2[[#This Row],[Basis of Material Classification (System Side)*]]="Field inspection","Yes","No")</f>
        <v>No</v>
      </c>
      <c r="N378" t="s">
        <v>50</v>
      </c>
      <c r="O378" t="s">
        <v>41</v>
      </c>
      <c r="P378" s="13">
        <v>29221</v>
      </c>
      <c r="Q378" s="16" t="str">
        <f>Table2[[#This Row],[Service Line Size (inches) (System Side)]]</f>
        <v>5/8</v>
      </c>
      <c r="R378" t="s">
        <v>43</v>
      </c>
      <c r="S378" t="str">
        <f>IF(Table2[[#This Row],[Basis of Material Classification (Customer Side)*]]="Field inspection","Yes","No")</f>
        <v>No</v>
      </c>
      <c r="V378" t="s">
        <v>43</v>
      </c>
      <c r="W378" t="s">
        <v>44</v>
      </c>
      <c r="X378" t="s">
        <v>44</v>
      </c>
      <c r="Z378" t="s">
        <v>45</v>
      </c>
      <c r="AA378" t="s">
        <v>46</v>
      </c>
      <c r="AB378" t="s">
        <v>46</v>
      </c>
      <c r="AC378" t="s">
        <v>40</v>
      </c>
    </row>
    <row r="379" spans="1:29" ht="14.4" x14ac:dyDescent="0.3">
      <c r="A379">
        <v>377</v>
      </c>
      <c r="B379" t="s">
        <v>451</v>
      </c>
      <c r="C379" t="s">
        <v>277</v>
      </c>
      <c r="D379" t="s">
        <v>40</v>
      </c>
      <c r="E379" t="s">
        <v>40</v>
      </c>
      <c r="F379" t="s">
        <v>41</v>
      </c>
      <c r="G379" t="s">
        <v>40</v>
      </c>
      <c r="H379" s="26">
        <v>23377</v>
      </c>
      <c r="I379" t="s">
        <v>42</v>
      </c>
      <c r="J379" t="s">
        <v>49</v>
      </c>
      <c r="K379" t="str">
        <f>IF(Table2[[#This Row],[Basis of Material Classification (System Side)*]]="Field inspection","Yes","No")</f>
        <v>No</v>
      </c>
      <c r="N379" t="s">
        <v>50</v>
      </c>
      <c r="O379" t="s">
        <v>41</v>
      </c>
      <c r="P379" s="13">
        <v>24473</v>
      </c>
      <c r="Q379" s="16" t="str">
        <f>Table2[[#This Row],[Service Line Size (inches) (System Side)]]</f>
        <v>5/8</v>
      </c>
      <c r="R379" t="s">
        <v>49</v>
      </c>
      <c r="S379" t="str">
        <f>IF(Table2[[#This Row],[Basis of Material Classification (Customer Side)*]]="Field inspection","Yes","No")</f>
        <v>No</v>
      </c>
      <c r="V379" t="s">
        <v>50</v>
      </c>
      <c r="W379" t="s">
        <v>44</v>
      </c>
      <c r="X379" t="s">
        <v>44</v>
      </c>
      <c r="Z379" t="s">
        <v>45</v>
      </c>
      <c r="AA379" t="s">
        <v>46</v>
      </c>
      <c r="AB379" t="s">
        <v>46</v>
      </c>
      <c r="AC379" t="s">
        <v>40</v>
      </c>
    </row>
    <row r="380" spans="1:29" ht="14.4" x14ac:dyDescent="0.3">
      <c r="A380">
        <v>378</v>
      </c>
      <c r="B380" t="s">
        <v>452</v>
      </c>
      <c r="C380" t="s">
        <v>277</v>
      </c>
      <c r="D380" t="s">
        <v>40</v>
      </c>
      <c r="E380" t="s">
        <v>40</v>
      </c>
      <c r="F380" t="s">
        <v>41</v>
      </c>
      <c r="G380" t="s">
        <v>40</v>
      </c>
      <c r="H380" s="26">
        <v>23377</v>
      </c>
      <c r="I380" t="s">
        <v>42</v>
      </c>
      <c r="J380" t="s">
        <v>49</v>
      </c>
      <c r="K380" t="str">
        <f>IF(Table2[[#This Row],[Basis of Material Classification (System Side)*]]="Field inspection","Yes","No")</f>
        <v>No</v>
      </c>
      <c r="N380" t="s">
        <v>50</v>
      </c>
      <c r="O380" t="s">
        <v>41</v>
      </c>
      <c r="P380" s="13">
        <v>24838</v>
      </c>
      <c r="Q380" s="16" t="str">
        <f>Table2[[#This Row],[Service Line Size (inches) (System Side)]]</f>
        <v>5/8</v>
      </c>
      <c r="R380" t="s">
        <v>49</v>
      </c>
      <c r="S380" t="str">
        <f>IF(Table2[[#This Row],[Basis of Material Classification (Customer Side)*]]="Field inspection","Yes","No")</f>
        <v>No</v>
      </c>
      <c r="V380" t="s">
        <v>50</v>
      </c>
      <c r="W380" t="s">
        <v>44</v>
      </c>
      <c r="X380" t="s">
        <v>44</v>
      </c>
      <c r="Z380" t="s">
        <v>45</v>
      </c>
      <c r="AA380" t="s">
        <v>46</v>
      </c>
      <c r="AB380" t="s">
        <v>46</v>
      </c>
      <c r="AC380" t="s">
        <v>40</v>
      </c>
    </row>
    <row r="381" spans="1:29" ht="14.4" x14ac:dyDescent="0.3">
      <c r="A381">
        <v>379</v>
      </c>
      <c r="B381" t="s">
        <v>453</v>
      </c>
      <c r="C381" t="s">
        <v>277</v>
      </c>
      <c r="D381" t="s">
        <v>40</v>
      </c>
      <c r="E381" t="s">
        <v>40</v>
      </c>
      <c r="F381" t="s">
        <v>41</v>
      </c>
      <c r="G381" t="s">
        <v>40</v>
      </c>
      <c r="H381" s="26">
        <v>23377</v>
      </c>
      <c r="I381" t="s">
        <v>42</v>
      </c>
      <c r="J381" t="s">
        <v>49</v>
      </c>
      <c r="K381" t="str">
        <f>IF(Table2[[#This Row],[Basis of Material Classification (System Side)*]]="Field inspection","Yes","No")</f>
        <v>No</v>
      </c>
      <c r="N381" t="s">
        <v>50</v>
      </c>
      <c r="O381" t="s">
        <v>41</v>
      </c>
      <c r="P381" s="13">
        <v>28491</v>
      </c>
      <c r="Q381" s="16" t="str">
        <f>Table2[[#This Row],[Service Line Size (inches) (System Side)]]</f>
        <v>5/8</v>
      </c>
      <c r="R381" t="s">
        <v>49</v>
      </c>
      <c r="S381" t="str">
        <f>IF(Table2[[#This Row],[Basis of Material Classification (Customer Side)*]]="Field inspection","Yes","No")</f>
        <v>No</v>
      </c>
      <c r="V381" t="s">
        <v>50</v>
      </c>
      <c r="W381" t="s">
        <v>44</v>
      </c>
      <c r="X381" t="s">
        <v>44</v>
      </c>
      <c r="Z381" t="s">
        <v>45</v>
      </c>
      <c r="AA381" t="s">
        <v>46</v>
      </c>
      <c r="AB381" t="s">
        <v>46</v>
      </c>
      <c r="AC381" t="s">
        <v>40</v>
      </c>
    </row>
    <row r="382" spans="1:29" ht="14.4" x14ac:dyDescent="0.3">
      <c r="A382">
        <v>380</v>
      </c>
      <c r="B382" t="s">
        <v>454</v>
      </c>
      <c r="C382" t="s">
        <v>277</v>
      </c>
      <c r="D382" t="s">
        <v>40</v>
      </c>
      <c r="E382" t="s">
        <v>40</v>
      </c>
      <c r="F382" t="s">
        <v>41</v>
      </c>
      <c r="G382" t="s">
        <v>40</v>
      </c>
      <c r="H382" s="26">
        <v>23377</v>
      </c>
      <c r="I382" t="s">
        <v>42</v>
      </c>
      <c r="J382" t="s">
        <v>49</v>
      </c>
      <c r="K382" t="str">
        <f>IF(Table2[[#This Row],[Basis of Material Classification (System Side)*]]="Field inspection","Yes","No")</f>
        <v>No</v>
      </c>
      <c r="N382" t="s">
        <v>50</v>
      </c>
      <c r="O382" t="s">
        <v>41</v>
      </c>
      <c r="P382" s="13">
        <v>25204</v>
      </c>
      <c r="Q382" s="16" t="str">
        <f>Table2[[#This Row],[Service Line Size (inches) (System Side)]]</f>
        <v>5/8</v>
      </c>
      <c r="R382" t="s">
        <v>49</v>
      </c>
      <c r="S382" t="str">
        <f>IF(Table2[[#This Row],[Basis of Material Classification (Customer Side)*]]="Field inspection","Yes","No")</f>
        <v>No</v>
      </c>
      <c r="V382" t="s">
        <v>50</v>
      </c>
      <c r="W382" t="s">
        <v>44</v>
      </c>
      <c r="X382" t="s">
        <v>44</v>
      </c>
      <c r="Z382" t="s">
        <v>45</v>
      </c>
      <c r="AA382" t="s">
        <v>46</v>
      </c>
      <c r="AB382" t="s">
        <v>46</v>
      </c>
      <c r="AC382" t="s">
        <v>40</v>
      </c>
    </row>
    <row r="383" spans="1:29" ht="14.4" x14ac:dyDescent="0.3">
      <c r="A383">
        <v>381</v>
      </c>
      <c r="B383" t="s">
        <v>455</v>
      </c>
      <c r="C383" t="s">
        <v>277</v>
      </c>
      <c r="D383" t="s">
        <v>40</v>
      </c>
      <c r="E383" t="s">
        <v>40</v>
      </c>
      <c r="F383" t="s">
        <v>41</v>
      </c>
      <c r="G383" t="s">
        <v>40</v>
      </c>
      <c r="H383" s="26">
        <v>29221</v>
      </c>
      <c r="I383" t="s">
        <v>42</v>
      </c>
      <c r="J383" t="s">
        <v>43</v>
      </c>
      <c r="K383" t="str">
        <f>IF(Table2[[#This Row],[Basis of Material Classification (System Side)*]]="Field inspection","Yes","No")</f>
        <v>No</v>
      </c>
      <c r="N383" t="str">
        <f>Table2[[#This Row],[Basis of Material Classification (System Side)*]]</f>
        <v>Installation date after lead ban</v>
      </c>
      <c r="O383" t="s">
        <v>41</v>
      </c>
      <c r="P383" s="13">
        <v>31778</v>
      </c>
      <c r="Q383" s="16" t="str">
        <f>Table2[[#This Row],[Service Line Size (inches) (System Side)]]</f>
        <v>5/8</v>
      </c>
      <c r="R383" t="s">
        <v>43</v>
      </c>
      <c r="S383" t="str">
        <f>IF(Table2[[#This Row],[Basis of Material Classification (Customer Side)*]]="Field inspection","Yes","No")</f>
        <v>No</v>
      </c>
      <c r="V383" t="s">
        <v>43</v>
      </c>
      <c r="W383" t="s">
        <v>44</v>
      </c>
      <c r="X383" t="s">
        <v>44</v>
      </c>
      <c r="Z383" t="s">
        <v>45</v>
      </c>
      <c r="AA383" t="s">
        <v>46</v>
      </c>
      <c r="AB383" t="s">
        <v>46</v>
      </c>
      <c r="AC383" t="s">
        <v>40</v>
      </c>
    </row>
    <row r="384" spans="1:29" ht="14.4" x14ac:dyDescent="0.3">
      <c r="A384">
        <v>382</v>
      </c>
      <c r="B384" t="s">
        <v>456</v>
      </c>
      <c r="C384" t="s">
        <v>277</v>
      </c>
      <c r="D384" t="s">
        <v>40</v>
      </c>
      <c r="E384" t="s">
        <v>40</v>
      </c>
      <c r="F384" t="s">
        <v>53</v>
      </c>
      <c r="G384" t="s">
        <v>40</v>
      </c>
      <c r="H384" s="26">
        <v>29221</v>
      </c>
      <c r="I384" t="s">
        <v>54</v>
      </c>
      <c r="J384" t="s">
        <v>55</v>
      </c>
      <c r="K384" t="str">
        <f>IF(Table2[[#This Row],[Basis of Material Classification (System Side)*]]="Field inspection","Yes","No")</f>
        <v>No</v>
      </c>
      <c r="O384" t="s">
        <v>41</v>
      </c>
      <c r="P384" s="13">
        <v>30682</v>
      </c>
      <c r="Q384" s="16" t="str">
        <f>Table2[[#This Row],[Service Line Size (inches) (System Side)]]</f>
        <v>3/4</v>
      </c>
      <c r="R384" t="s">
        <v>43</v>
      </c>
      <c r="S384" t="str">
        <f>IF(Table2[[#This Row],[Basis of Material Classification (Customer Side)*]]="Field inspection","Yes","No")</f>
        <v>No</v>
      </c>
      <c r="V384" t="s">
        <v>43</v>
      </c>
      <c r="W384" t="s">
        <v>44</v>
      </c>
      <c r="X384" t="s">
        <v>44</v>
      </c>
      <c r="Z384" t="s">
        <v>45</v>
      </c>
      <c r="AA384" t="s">
        <v>46</v>
      </c>
      <c r="AB384" t="s">
        <v>46</v>
      </c>
      <c r="AC384" t="s">
        <v>40</v>
      </c>
    </row>
    <row r="385" spans="1:29" ht="14.4" x14ac:dyDescent="0.3">
      <c r="A385">
        <v>383</v>
      </c>
      <c r="B385" t="s">
        <v>457</v>
      </c>
      <c r="C385" t="s">
        <v>277</v>
      </c>
      <c r="D385" t="s">
        <v>40</v>
      </c>
      <c r="E385" t="s">
        <v>40</v>
      </c>
      <c r="F385" t="s">
        <v>41</v>
      </c>
      <c r="G385" t="s">
        <v>40</v>
      </c>
      <c r="H385" s="26">
        <v>33970</v>
      </c>
      <c r="I385" t="s">
        <v>42</v>
      </c>
      <c r="J385" t="s">
        <v>43</v>
      </c>
      <c r="K385" t="str">
        <f>IF(Table2[[#This Row],[Basis of Material Classification (System Side)*]]="Field inspection","Yes","No")</f>
        <v>No</v>
      </c>
      <c r="N385" t="str">
        <f>Table2[[#This Row],[Basis of Material Classification (System Side)*]]</f>
        <v>Installation date after lead ban</v>
      </c>
      <c r="O385" t="s">
        <v>41</v>
      </c>
      <c r="P385" s="13">
        <v>36161</v>
      </c>
      <c r="Q385" s="16" t="str">
        <f>Table2[[#This Row],[Service Line Size (inches) (System Side)]]</f>
        <v>5/8</v>
      </c>
      <c r="R385" t="s">
        <v>43</v>
      </c>
      <c r="S385" t="str">
        <f>IF(Table2[[#This Row],[Basis of Material Classification (Customer Side)*]]="Field inspection","Yes","No")</f>
        <v>No</v>
      </c>
      <c r="V385" t="s">
        <v>43</v>
      </c>
      <c r="W385" t="s">
        <v>44</v>
      </c>
      <c r="X385" t="s">
        <v>44</v>
      </c>
      <c r="Z385" t="s">
        <v>45</v>
      </c>
      <c r="AA385" t="s">
        <v>46</v>
      </c>
      <c r="AB385" t="s">
        <v>46</v>
      </c>
      <c r="AC385" t="s">
        <v>40</v>
      </c>
    </row>
    <row r="386" spans="1:29" ht="14.4" x14ac:dyDescent="0.3">
      <c r="A386">
        <v>384</v>
      </c>
      <c r="B386" t="s">
        <v>458</v>
      </c>
      <c r="C386" t="s">
        <v>277</v>
      </c>
      <c r="D386" t="s">
        <v>40</v>
      </c>
      <c r="E386" t="s">
        <v>40</v>
      </c>
      <c r="F386" t="s">
        <v>53</v>
      </c>
      <c r="G386" t="s">
        <v>40</v>
      </c>
      <c r="H386" s="26">
        <v>29221</v>
      </c>
      <c r="I386" t="s">
        <v>54</v>
      </c>
      <c r="J386" t="s">
        <v>55</v>
      </c>
      <c r="K386" t="str">
        <f>IF(Table2[[#This Row],[Basis of Material Classification (System Side)*]]="Field inspection","Yes","No")</f>
        <v>No</v>
      </c>
      <c r="O386" t="s">
        <v>41</v>
      </c>
      <c r="P386" s="13">
        <v>31778</v>
      </c>
      <c r="Q386" s="16" t="str">
        <f>Table2[[#This Row],[Service Line Size (inches) (System Side)]]</f>
        <v>3/4</v>
      </c>
      <c r="R386" t="s">
        <v>43</v>
      </c>
      <c r="S386" t="str">
        <f>IF(Table2[[#This Row],[Basis of Material Classification (Customer Side)*]]="Field inspection","Yes","No")</f>
        <v>No</v>
      </c>
      <c r="V386" t="s">
        <v>43</v>
      </c>
      <c r="W386" t="s">
        <v>44</v>
      </c>
      <c r="X386" t="s">
        <v>44</v>
      </c>
      <c r="Z386" t="s">
        <v>45</v>
      </c>
      <c r="AA386" t="s">
        <v>46</v>
      </c>
      <c r="AB386" t="s">
        <v>46</v>
      </c>
      <c r="AC386" t="s">
        <v>40</v>
      </c>
    </row>
    <row r="387" spans="1:29" ht="14.4" x14ac:dyDescent="0.3">
      <c r="A387">
        <v>385</v>
      </c>
      <c r="B387" t="s">
        <v>459</v>
      </c>
      <c r="C387" t="s">
        <v>277</v>
      </c>
      <c r="D387" t="s">
        <v>40</v>
      </c>
      <c r="E387" t="s">
        <v>40</v>
      </c>
      <c r="F387" t="s">
        <v>53</v>
      </c>
      <c r="G387" t="s">
        <v>40</v>
      </c>
      <c r="H387" s="26">
        <v>29221</v>
      </c>
      <c r="I387" t="s">
        <v>54</v>
      </c>
      <c r="J387" t="s">
        <v>55</v>
      </c>
      <c r="K387" t="str">
        <f>IF(Table2[[#This Row],[Basis of Material Classification (System Side)*]]="Field inspection","Yes","No")</f>
        <v>No</v>
      </c>
      <c r="O387" t="s">
        <v>41</v>
      </c>
      <c r="P387" s="13">
        <v>30317</v>
      </c>
      <c r="Q387" s="16" t="str">
        <f>Table2[[#This Row],[Service Line Size (inches) (System Side)]]</f>
        <v>3/4</v>
      </c>
      <c r="R387" t="s">
        <v>43</v>
      </c>
      <c r="S387" t="str">
        <f>IF(Table2[[#This Row],[Basis of Material Classification (Customer Side)*]]="Field inspection","Yes","No")</f>
        <v>No</v>
      </c>
      <c r="V387" t="s">
        <v>43</v>
      </c>
      <c r="W387" t="s">
        <v>44</v>
      </c>
      <c r="X387" t="s">
        <v>44</v>
      </c>
      <c r="Z387" t="s">
        <v>45</v>
      </c>
      <c r="AA387" t="s">
        <v>46</v>
      </c>
      <c r="AB387" t="s">
        <v>46</v>
      </c>
      <c r="AC387" t="s">
        <v>40</v>
      </c>
    </row>
    <row r="388" spans="1:29" ht="14.4" x14ac:dyDescent="0.3">
      <c r="A388">
        <v>386</v>
      </c>
      <c r="B388" t="s">
        <v>460</v>
      </c>
      <c r="C388" t="s">
        <v>277</v>
      </c>
      <c r="D388" t="s">
        <v>40</v>
      </c>
      <c r="E388" t="s">
        <v>40</v>
      </c>
      <c r="F388" t="s">
        <v>53</v>
      </c>
      <c r="G388" t="s">
        <v>40</v>
      </c>
      <c r="H388" s="26">
        <v>29221</v>
      </c>
      <c r="I388" t="s">
        <v>54</v>
      </c>
      <c r="J388" t="s">
        <v>55</v>
      </c>
      <c r="K388" t="str">
        <f>IF(Table2[[#This Row],[Basis of Material Classification (System Side)*]]="Field inspection","Yes","No")</f>
        <v>No</v>
      </c>
      <c r="O388" t="s">
        <v>41</v>
      </c>
      <c r="P388" s="13">
        <v>32143</v>
      </c>
      <c r="Q388" s="16" t="str">
        <f>Table2[[#This Row],[Service Line Size (inches) (System Side)]]</f>
        <v>3/4</v>
      </c>
      <c r="R388" t="s">
        <v>43</v>
      </c>
      <c r="S388" t="str">
        <f>IF(Table2[[#This Row],[Basis of Material Classification (Customer Side)*]]="Field inspection","Yes","No")</f>
        <v>No</v>
      </c>
      <c r="V388" t="s">
        <v>43</v>
      </c>
      <c r="W388" t="s">
        <v>44</v>
      </c>
      <c r="X388" t="s">
        <v>44</v>
      </c>
      <c r="Z388" t="s">
        <v>45</v>
      </c>
      <c r="AA388" t="s">
        <v>46</v>
      </c>
      <c r="AB388" t="s">
        <v>46</v>
      </c>
      <c r="AC388" t="s">
        <v>40</v>
      </c>
    </row>
    <row r="389" spans="1:29" ht="14.4" x14ac:dyDescent="0.3">
      <c r="A389">
        <v>387</v>
      </c>
      <c r="B389" t="s">
        <v>461</v>
      </c>
      <c r="C389" t="s">
        <v>277</v>
      </c>
      <c r="D389" t="s">
        <v>40</v>
      </c>
      <c r="E389" t="s">
        <v>40</v>
      </c>
      <c r="F389" t="s">
        <v>41</v>
      </c>
      <c r="G389" t="s">
        <v>40</v>
      </c>
      <c r="H389" s="26">
        <v>37987</v>
      </c>
      <c r="I389" t="s">
        <v>42</v>
      </c>
      <c r="J389" t="s">
        <v>43</v>
      </c>
      <c r="K389" t="str">
        <f>IF(Table2[[#This Row],[Basis of Material Classification (System Side)*]]="Field inspection","Yes","No")</f>
        <v>No</v>
      </c>
      <c r="N389" t="str">
        <f>Table2[[#This Row],[Basis of Material Classification (System Side)*]]</f>
        <v>Installation date after lead ban</v>
      </c>
      <c r="O389" t="s">
        <v>41</v>
      </c>
      <c r="P389" s="13">
        <v>37987</v>
      </c>
      <c r="Q389" s="16" t="str">
        <f>Table2[[#This Row],[Service Line Size (inches) (System Side)]]</f>
        <v>5/8</v>
      </c>
      <c r="R389" t="s">
        <v>43</v>
      </c>
      <c r="S389" t="str">
        <f>IF(Table2[[#This Row],[Basis of Material Classification (Customer Side)*]]="Field inspection","Yes","No")</f>
        <v>No</v>
      </c>
      <c r="V389" t="s">
        <v>43</v>
      </c>
      <c r="W389" t="s">
        <v>44</v>
      </c>
      <c r="X389" t="s">
        <v>44</v>
      </c>
      <c r="Z389" t="s">
        <v>45</v>
      </c>
      <c r="AA389" t="s">
        <v>46</v>
      </c>
      <c r="AB389" t="s">
        <v>46</v>
      </c>
      <c r="AC389" t="s">
        <v>40</v>
      </c>
    </row>
    <row r="390" spans="1:29" ht="14.4" x14ac:dyDescent="0.3">
      <c r="A390">
        <v>388</v>
      </c>
      <c r="B390" t="s">
        <v>462</v>
      </c>
      <c r="C390" t="s">
        <v>277</v>
      </c>
      <c r="D390" t="s">
        <v>40</v>
      </c>
      <c r="E390" t="s">
        <v>40</v>
      </c>
      <c r="F390" t="s">
        <v>41</v>
      </c>
      <c r="G390" t="s">
        <v>40</v>
      </c>
      <c r="H390" s="26">
        <v>36526</v>
      </c>
      <c r="I390" t="s">
        <v>42</v>
      </c>
      <c r="J390" t="s">
        <v>43</v>
      </c>
      <c r="K390" t="str">
        <f>IF(Table2[[#This Row],[Basis of Material Classification (System Side)*]]="Field inspection","Yes","No")</f>
        <v>No</v>
      </c>
      <c r="N390" t="str">
        <f>Table2[[#This Row],[Basis of Material Classification (System Side)*]]</f>
        <v>Installation date after lead ban</v>
      </c>
      <c r="O390" t="s">
        <v>41</v>
      </c>
      <c r="P390" s="13">
        <v>36892</v>
      </c>
      <c r="Q390" s="16" t="str">
        <f>Table2[[#This Row],[Service Line Size (inches) (System Side)]]</f>
        <v>5/8</v>
      </c>
      <c r="R390" t="s">
        <v>43</v>
      </c>
      <c r="S390" t="str">
        <f>IF(Table2[[#This Row],[Basis of Material Classification (Customer Side)*]]="Field inspection","Yes","No")</f>
        <v>No</v>
      </c>
      <c r="V390" t="s">
        <v>43</v>
      </c>
      <c r="W390" t="s">
        <v>44</v>
      </c>
      <c r="X390" t="s">
        <v>44</v>
      </c>
      <c r="Z390" t="s">
        <v>45</v>
      </c>
      <c r="AA390" t="s">
        <v>46</v>
      </c>
      <c r="AB390" t="s">
        <v>46</v>
      </c>
      <c r="AC390" t="s">
        <v>40</v>
      </c>
    </row>
    <row r="391" spans="1:29" ht="14.4" x14ac:dyDescent="0.3">
      <c r="A391">
        <v>389</v>
      </c>
      <c r="B391" t="s">
        <v>463</v>
      </c>
      <c r="C391" t="s">
        <v>277</v>
      </c>
      <c r="D391" t="s">
        <v>48</v>
      </c>
      <c r="E391" t="s">
        <v>40</v>
      </c>
      <c r="F391" t="s">
        <v>41</v>
      </c>
      <c r="G391" t="s">
        <v>40</v>
      </c>
      <c r="H391" s="26">
        <v>29587</v>
      </c>
      <c r="I391" t="s">
        <v>42</v>
      </c>
      <c r="J391" t="s">
        <v>43</v>
      </c>
      <c r="K391" t="str">
        <f>IF(Table2[[#This Row],[Basis of Material Classification (System Side)*]]="Field inspection","Yes","No")</f>
        <v>No</v>
      </c>
      <c r="N391" t="str">
        <f>Table2[[#This Row],[Basis of Material Classification (System Side)*]]</f>
        <v>Installation date after lead ban</v>
      </c>
      <c r="O391" t="s">
        <v>53</v>
      </c>
      <c r="P391" s="13">
        <v>21551</v>
      </c>
      <c r="Q391" s="16" t="str">
        <f>Table2[[#This Row],[Service Line Size (inches) (System Side)]]</f>
        <v>5/8</v>
      </c>
      <c r="R391" t="s">
        <v>65</v>
      </c>
      <c r="S391" t="str">
        <f>IF(Table2[[#This Row],[Basis of Material Classification (Customer Side)*]]="Field inspection","Yes","No")</f>
        <v>Yes</v>
      </c>
      <c r="T391" t="s">
        <v>71</v>
      </c>
      <c r="U391" s="13">
        <v>45512</v>
      </c>
      <c r="V391" t="s">
        <v>72</v>
      </c>
      <c r="W391" t="s">
        <v>44</v>
      </c>
      <c r="X391" t="s">
        <v>44</v>
      </c>
      <c r="Z391" t="s">
        <v>51</v>
      </c>
      <c r="AA391" t="s">
        <v>46</v>
      </c>
      <c r="AB391" t="s">
        <v>46</v>
      </c>
      <c r="AC391" t="s">
        <v>40</v>
      </c>
    </row>
    <row r="392" spans="1:29" ht="14.4" x14ac:dyDescent="0.3">
      <c r="A392">
        <v>390</v>
      </c>
      <c r="B392" t="s">
        <v>464</v>
      </c>
      <c r="C392" t="s">
        <v>277</v>
      </c>
      <c r="D392" t="s">
        <v>40</v>
      </c>
      <c r="E392" t="s">
        <v>40</v>
      </c>
      <c r="F392" t="s">
        <v>41</v>
      </c>
      <c r="G392" t="s">
        <v>40</v>
      </c>
      <c r="H392" s="26">
        <v>32509</v>
      </c>
      <c r="I392" t="s">
        <v>42</v>
      </c>
      <c r="J392" t="s">
        <v>43</v>
      </c>
      <c r="K392" t="str">
        <f>IF(Table2[[#This Row],[Basis of Material Classification (System Side)*]]="Field inspection","Yes","No")</f>
        <v>No</v>
      </c>
      <c r="N392" t="str">
        <f>Table2[[#This Row],[Basis of Material Classification (System Side)*]]</f>
        <v>Installation date after lead ban</v>
      </c>
      <c r="O392" t="s">
        <v>41</v>
      </c>
      <c r="P392" s="13">
        <v>33970</v>
      </c>
      <c r="Q392" s="16" t="str">
        <f>Table2[[#This Row],[Service Line Size (inches) (System Side)]]</f>
        <v>5/8</v>
      </c>
      <c r="R392" t="s">
        <v>43</v>
      </c>
      <c r="S392" t="str">
        <f>IF(Table2[[#This Row],[Basis of Material Classification (Customer Side)*]]="Field inspection","Yes","No")</f>
        <v>No</v>
      </c>
      <c r="V392" t="s">
        <v>43</v>
      </c>
      <c r="W392" t="s">
        <v>44</v>
      </c>
      <c r="X392" t="s">
        <v>44</v>
      </c>
      <c r="Z392" t="s">
        <v>45</v>
      </c>
      <c r="AA392" t="s">
        <v>46</v>
      </c>
      <c r="AB392" t="s">
        <v>46</v>
      </c>
      <c r="AC392" t="s">
        <v>40</v>
      </c>
    </row>
    <row r="393" spans="1:29" ht="14.4" x14ac:dyDescent="0.3">
      <c r="A393">
        <v>391</v>
      </c>
      <c r="B393" t="s">
        <v>465</v>
      </c>
      <c r="C393" t="s">
        <v>277</v>
      </c>
      <c r="D393" t="s">
        <v>40</v>
      </c>
      <c r="E393" t="s">
        <v>40</v>
      </c>
      <c r="F393" t="s">
        <v>41</v>
      </c>
      <c r="G393" t="s">
        <v>40</v>
      </c>
      <c r="H393" s="26">
        <v>33604</v>
      </c>
      <c r="I393" t="s">
        <v>42</v>
      </c>
      <c r="J393" t="s">
        <v>43</v>
      </c>
      <c r="K393" t="str">
        <f>IF(Table2[[#This Row],[Basis of Material Classification (System Side)*]]="Field inspection","Yes","No")</f>
        <v>No</v>
      </c>
      <c r="N393" t="str">
        <f>Table2[[#This Row],[Basis of Material Classification (System Side)*]]</f>
        <v>Installation date after lead ban</v>
      </c>
      <c r="O393" t="s">
        <v>41</v>
      </c>
      <c r="P393" s="13">
        <v>33970</v>
      </c>
      <c r="Q393" s="16" t="str">
        <f>Table2[[#This Row],[Service Line Size (inches) (System Side)]]</f>
        <v>5/8</v>
      </c>
      <c r="R393" t="s">
        <v>43</v>
      </c>
      <c r="S393" t="str">
        <f>IF(Table2[[#This Row],[Basis of Material Classification (Customer Side)*]]="Field inspection","Yes","No")</f>
        <v>No</v>
      </c>
      <c r="V393" t="s">
        <v>43</v>
      </c>
      <c r="W393" t="s">
        <v>44</v>
      </c>
      <c r="X393" t="s">
        <v>44</v>
      </c>
      <c r="Z393" t="s">
        <v>45</v>
      </c>
      <c r="AA393" t="s">
        <v>46</v>
      </c>
      <c r="AB393" t="s">
        <v>46</v>
      </c>
      <c r="AC393" t="s">
        <v>40</v>
      </c>
    </row>
    <row r="394" spans="1:29" ht="14.4" x14ac:dyDescent="0.3">
      <c r="A394">
        <v>392</v>
      </c>
      <c r="B394" t="s">
        <v>466</v>
      </c>
      <c r="C394" t="s">
        <v>277</v>
      </c>
      <c r="D394" t="s">
        <v>40</v>
      </c>
      <c r="E394" t="s">
        <v>40</v>
      </c>
      <c r="F394" t="s">
        <v>41</v>
      </c>
      <c r="G394" t="s">
        <v>40</v>
      </c>
      <c r="H394" s="26">
        <v>25934</v>
      </c>
      <c r="I394" t="s">
        <v>42</v>
      </c>
      <c r="J394" t="s">
        <v>49</v>
      </c>
      <c r="K394" t="str">
        <f>IF(Table2[[#This Row],[Basis of Material Classification (System Side)*]]="Field inspection","Yes","No")</f>
        <v>No</v>
      </c>
      <c r="N394" t="s">
        <v>50</v>
      </c>
      <c r="O394" t="s">
        <v>41</v>
      </c>
      <c r="P394" s="13" t="s">
        <v>467</v>
      </c>
      <c r="Q394" s="16" t="str">
        <f>Table2[[#This Row],[Service Line Size (inches) (System Side)]]</f>
        <v>5/8</v>
      </c>
      <c r="R394" t="s">
        <v>49</v>
      </c>
      <c r="S394" t="str">
        <f>IF(Table2[[#This Row],[Basis of Material Classification (Customer Side)*]]="Field inspection","Yes","No")</f>
        <v>No</v>
      </c>
      <c r="V394" t="s">
        <v>50</v>
      </c>
      <c r="W394" t="s">
        <v>44</v>
      </c>
      <c r="X394" t="s">
        <v>44</v>
      </c>
      <c r="Z394" t="s">
        <v>45</v>
      </c>
      <c r="AA394" t="s">
        <v>46</v>
      </c>
      <c r="AB394" t="s">
        <v>46</v>
      </c>
      <c r="AC394" t="s">
        <v>40</v>
      </c>
    </row>
    <row r="395" spans="1:29" ht="14.4" x14ac:dyDescent="0.3">
      <c r="A395">
        <v>393</v>
      </c>
      <c r="B395" t="s">
        <v>468</v>
      </c>
      <c r="C395" t="s">
        <v>277</v>
      </c>
      <c r="D395" t="s">
        <v>40</v>
      </c>
      <c r="E395" t="s">
        <v>40</v>
      </c>
      <c r="F395" t="s">
        <v>41</v>
      </c>
      <c r="G395" t="s">
        <v>40</v>
      </c>
      <c r="H395" s="26">
        <v>25934</v>
      </c>
      <c r="I395" t="s">
        <v>42</v>
      </c>
      <c r="J395" t="s">
        <v>49</v>
      </c>
      <c r="K395" t="str">
        <f>IF(Table2[[#This Row],[Basis of Material Classification (System Side)*]]="Field inspection","Yes","No")</f>
        <v>No</v>
      </c>
      <c r="N395" t="s">
        <v>50</v>
      </c>
      <c r="O395" t="s">
        <v>53</v>
      </c>
      <c r="P395"/>
      <c r="Q395" s="16" t="str">
        <f>Table2[[#This Row],[Service Line Size (inches) (System Side)]]</f>
        <v>5/8</v>
      </c>
      <c r="R395" t="s">
        <v>65</v>
      </c>
      <c r="S395" t="str">
        <f>IF(Table2[[#This Row],[Basis of Material Classification (Customer Side)*]]="Field inspection","Yes","No")</f>
        <v>Yes</v>
      </c>
      <c r="T395" t="s">
        <v>71</v>
      </c>
      <c r="U395" s="13">
        <v>45498</v>
      </c>
      <c r="V395" t="s">
        <v>72</v>
      </c>
      <c r="W395" t="s">
        <v>44</v>
      </c>
      <c r="X395" t="s">
        <v>44</v>
      </c>
      <c r="Z395" t="s">
        <v>45</v>
      </c>
      <c r="AA395" t="s">
        <v>46</v>
      </c>
      <c r="AB395" t="s">
        <v>46</v>
      </c>
      <c r="AC395" t="s">
        <v>40</v>
      </c>
    </row>
    <row r="396" spans="1:29" ht="14.4" x14ac:dyDescent="0.3">
      <c r="A396">
        <v>394</v>
      </c>
      <c r="B396" t="s">
        <v>469</v>
      </c>
      <c r="C396" t="s">
        <v>277</v>
      </c>
      <c r="D396" t="s">
        <v>40</v>
      </c>
      <c r="E396" t="s">
        <v>40</v>
      </c>
      <c r="F396" t="s">
        <v>41</v>
      </c>
      <c r="G396" t="s">
        <v>40</v>
      </c>
      <c r="H396" s="26">
        <v>25934</v>
      </c>
      <c r="I396" t="s">
        <v>42</v>
      </c>
      <c r="J396" t="s">
        <v>49</v>
      </c>
      <c r="K396" t="str">
        <f>IF(Table2[[#This Row],[Basis of Material Classification (System Side)*]]="Field inspection","Yes","No")</f>
        <v>No</v>
      </c>
      <c r="N396" t="s">
        <v>50</v>
      </c>
      <c r="O396" t="s">
        <v>41</v>
      </c>
      <c r="P396" s="13">
        <v>28491</v>
      </c>
      <c r="Q396" s="16" t="str">
        <f>Table2[[#This Row],[Service Line Size (inches) (System Side)]]</f>
        <v>5/8</v>
      </c>
      <c r="R396" t="s">
        <v>49</v>
      </c>
      <c r="S396" t="str">
        <f>IF(Table2[[#This Row],[Basis of Material Classification (Customer Side)*]]="Field inspection","Yes","No")</f>
        <v>No</v>
      </c>
      <c r="V396" t="s">
        <v>50</v>
      </c>
      <c r="W396" t="s">
        <v>44</v>
      </c>
      <c r="X396" t="s">
        <v>44</v>
      </c>
      <c r="Z396" t="s">
        <v>45</v>
      </c>
      <c r="AA396" t="s">
        <v>46</v>
      </c>
      <c r="AB396" t="s">
        <v>46</v>
      </c>
      <c r="AC396" t="s">
        <v>40</v>
      </c>
    </row>
    <row r="397" spans="1:29" ht="14.4" x14ac:dyDescent="0.3">
      <c r="A397">
        <v>395</v>
      </c>
      <c r="B397" t="s">
        <v>470</v>
      </c>
      <c r="C397" t="s">
        <v>277</v>
      </c>
      <c r="D397" t="s">
        <v>40</v>
      </c>
      <c r="E397" t="s">
        <v>40</v>
      </c>
      <c r="F397" t="s">
        <v>41</v>
      </c>
      <c r="G397" t="s">
        <v>40</v>
      </c>
      <c r="H397" s="27"/>
      <c r="I397" t="s">
        <v>42</v>
      </c>
      <c r="J397" t="s">
        <v>49</v>
      </c>
      <c r="K397" t="str">
        <f>IF(Table2[[#This Row],[Basis of Material Classification (System Side)*]]="Field inspection","Yes","No")</f>
        <v>No</v>
      </c>
      <c r="N397" t="s">
        <v>50</v>
      </c>
      <c r="O397" t="s">
        <v>41</v>
      </c>
      <c r="P397" s="13">
        <v>29587</v>
      </c>
      <c r="Q397" s="16" t="str">
        <f>Table2[[#This Row],[Service Line Size (inches) (System Side)]]</f>
        <v>5/8</v>
      </c>
      <c r="R397" t="s">
        <v>43</v>
      </c>
      <c r="S397" t="str">
        <f>IF(Table2[[#This Row],[Basis of Material Classification (Customer Side)*]]="Field inspection","Yes","No")</f>
        <v>No</v>
      </c>
      <c r="V397" t="s">
        <v>43</v>
      </c>
      <c r="W397" t="s">
        <v>44</v>
      </c>
      <c r="X397" t="s">
        <v>44</v>
      </c>
      <c r="Z397" t="s">
        <v>45</v>
      </c>
      <c r="AA397" t="s">
        <v>46</v>
      </c>
      <c r="AB397" t="s">
        <v>46</v>
      </c>
      <c r="AC397" t="s">
        <v>40</v>
      </c>
    </row>
    <row r="398" spans="1:29" ht="14.4" x14ac:dyDescent="0.3">
      <c r="A398">
        <v>396</v>
      </c>
      <c r="B398" t="s">
        <v>471</v>
      </c>
      <c r="C398" t="s">
        <v>277</v>
      </c>
      <c r="D398" t="s">
        <v>40</v>
      </c>
      <c r="E398" t="s">
        <v>40</v>
      </c>
      <c r="F398" t="s">
        <v>41</v>
      </c>
      <c r="G398" t="s">
        <v>40</v>
      </c>
      <c r="H398" s="27"/>
      <c r="I398" t="s">
        <v>42</v>
      </c>
      <c r="J398" t="s">
        <v>49</v>
      </c>
      <c r="K398" t="str">
        <f>IF(Table2[[#This Row],[Basis of Material Classification (System Side)*]]="Field inspection","Yes","No")</f>
        <v>No</v>
      </c>
      <c r="N398" t="s">
        <v>50</v>
      </c>
      <c r="O398" t="s">
        <v>41</v>
      </c>
      <c r="P398" s="13">
        <v>32509</v>
      </c>
      <c r="Q398" s="16" t="str">
        <f>Table2[[#This Row],[Service Line Size (inches) (System Side)]]</f>
        <v>5/8</v>
      </c>
      <c r="R398" t="s">
        <v>43</v>
      </c>
      <c r="S398" t="str">
        <f>IF(Table2[[#This Row],[Basis of Material Classification (Customer Side)*]]="Field inspection","Yes","No")</f>
        <v>No</v>
      </c>
      <c r="V398" t="s">
        <v>43</v>
      </c>
      <c r="W398" t="s">
        <v>44</v>
      </c>
      <c r="X398" t="s">
        <v>44</v>
      </c>
      <c r="Z398" t="s">
        <v>45</v>
      </c>
      <c r="AA398" t="s">
        <v>46</v>
      </c>
      <c r="AB398" t="s">
        <v>46</v>
      </c>
      <c r="AC398" t="s">
        <v>40</v>
      </c>
    </row>
    <row r="399" spans="1:29" ht="14.4" x14ac:dyDescent="0.3">
      <c r="A399">
        <v>397</v>
      </c>
      <c r="B399" t="s">
        <v>472</v>
      </c>
      <c r="C399" t="s">
        <v>277</v>
      </c>
      <c r="D399" t="s">
        <v>40</v>
      </c>
      <c r="E399" t="s">
        <v>40</v>
      </c>
      <c r="F399" t="s">
        <v>41</v>
      </c>
      <c r="G399" t="s">
        <v>40</v>
      </c>
      <c r="H399" s="26">
        <v>24108</v>
      </c>
      <c r="I399" t="s">
        <v>42</v>
      </c>
      <c r="J399" t="s">
        <v>49</v>
      </c>
      <c r="K399" t="str">
        <f>IF(Table2[[#This Row],[Basis of Material Classification (System Side)*]]="Field inspection","Yes","No")</f>
        <v>No</v>
      </c>
      <c r="N399" t="s">
        <v>50</v>
      </c>
      <c r="O399" t="s">
        <v>41</v>
      </c>
      <c r="P399" s="13">
        <v>23743</v>
      </c>
      <c r="Q399" s="16" t="str">
        <f>Table2[[#This Row],[Service Line Size (inches) (System Side)]]</f>
        <v>5/8</v>
      </c>
      <c r="R399" t="s">
        <v>49</v>
      </c>
      <c r="S399" t="str">
        <f>IF(Table2[[#This Row],[Basis of Material Classification (Customer Side)*]]="Field inspection","Yes","No")</f>
        <v>No</v>
      </c>
      <c r="V399" t="s">
        <v>50</v>
      </c>
      <c r="W399" t="s">
        <v>44</v>
      </c>
      <c r="X399" t="s">
        <v>44</v>
      </c>
      <c r="Z399" t="s">
        <v>58</v>
      </c>
      <c r="AA399" t="s">
        <v>46</v>
      </c>
      <c r="AB399" t="s">
        <v>46</v>
      </c>
      <c r="AC399" t="s">
        <v>40</v>
      </c>
    </row>
    <row r="400" spans="1:29" ht="14.4" x14ac:dyDescent="0.3">
      <c r="A400">
        <v>398</v>
      </c>
      <c r="B400" t="s">
        <v>473</v>
      </c>
      <c r="C400" t="s">
        <v>277</v>
      </c>
      <c r="D400" t="s">
        <v>40</v>
      </c>
      <c r="E400" t="s">
        <v>40</v>
      </c>
      <c r="F400" t="s">
        <v>41</v>
      </c>
      <c r="G400" t="s">
        <v>40</v>
      </c>
      <c r="H400" s="26">
        <v>24108</v>
      </c>
      <c r="I400" t="s">
        <v>42</v>
      </c>
      <c r="J400" t="s">
        <v>49</v>
      </c>
      <c r="K400" t="str">
        <f>IF(Table2[[#This Row],[Basis of Material Classification (System Side)*]]="Field inspection","Yes","No")</f>
        <v>No</v>
      </c>
      <c r="N400" t="s">
        <v>50</v>
      </c>
      <c r="O400" t="s">
        <v>41</v>
      </c>
      <c r="P400" s="13">
        <v>17168</v>
      </c>
      <c r="Q400" s="16" t="str">
        <f>Table2[[#This Row],[Service Line Size (inches) (System Side)]]</f>
        <v>5/8</v>
      </c>
      <c r="R400" t="s">
        <v>49</v>
      </c>
      <c r="S400" t="str">
        <f>IF(Table2[[#This Row],[Basis of Material Classification (Customer Side)*]]="Field inspection","Yes","No")</f>
        <v>No</v>
      </c>
      <c r="V400" t="s">
        <v>50</v>
      </c>
      <c r="W400" t="s">
        <v>44</v>
      </c>
      <c r="X400" t="s">
        <v>44</v>
      </c>
      <c r="Z400" t="s">
        <v>58</v>
      </c>
      <c r="AA400" t="s">
        <v>46</v>
      </c>
      <c r="AB400" t="s">
        <v>46</v>
      </c>
      <c r="AC400" t="s">
        <v>40</v>
      </c>
    </row>
    <row r="401" spans="1:29" ht="14.4" x14ac:dyDescent="0.3">
      <c r="A401">
        <v>399</v>
      </c>
      <c r="B401" t="s">
        <v>474</v>
      </c>
      <c r="C401" t="s">
        <v>277</v>
      </c>
      <c r="D401" t="s">
        <v>40</v>
      </c>
      <c r="E401" t="s">
        <v>40</v>
      </c>
      <c r="F401" t="s">
        <v>53</v>
      </c>
      <c r="G401" t="s">
        <v>40</v>
      </c>
      <c r="H401" s="26">
        <v>24108</v>
      </c>
      <c r="I401" t="s">
        <v>42</v>
      </c>
      <c r="J401" t="s">
        <v>65</v>
      </c>
      <c r="K401" t="str">
        <f>IF(Table2[[#This Row],[Basis of Material Classification (System Side)*]]="Field inspection","Yes","No")</f>
        <v>Yes</v>
      </c>
      <c r="L401" t="s">
        <v>66</v>
      </c>
      <c r="M401" s="13">
        <v>45513</v>
      </c>
      <c r="O401" t="s">
        <v>41</v>
      </c>
      <c r="P401" s="13">
        <v>18264</v>
      </c>
      <c r="Q401" s="16" t="str">
        <f>Table2[[#This Row],[Service Line Size (inches) (System Side)]]</f>
        <v>5/8</v>
      </c>
      <c r="R401" t="s">
        <v>49</v>
      </c>
      <c r="S401" t="str">
        <f>IF(Table2[[#This Row],[Basis of Material Classification (Customer Side)*]]="Field inspection","Yes","No")</f>
        <v>No</v>
      </c>
      <c r="V401" t="s">
        <v>50</v>
      </c>
      <c r="W401" t="s">
        <v>44</v>
      </c>
      <c r="X401" t="s">
        <v>44</v>
      </c>
      <c r="Z401" t="s">
        <v>58</v>
      </c>
      <c r="AA401" t="s">
        <v>46</v>
      </c>
      <c r="AB401" t="s">
        <v>46</v>
      </c>
      <c r="AC401" t="s">
        <v>40</v>
      </c>
    </row>
    <row r="402" spans="1:29" ht="14.4" x14ac:dyDescent="0.3">
      <c r="A402">
        <v>400</v>
      </c>
      <c r="B402" t="s">
        <v>475</v>
      </c>
      <c r="C402" t="s">
        <v>277</v>
      </c>
      <c r="D402" t="s">
        <v>40</v>
      </c>
      <c r="E402" t="s">
        <v>40</v>
      </c>
      <c r="F402" t="s">
        <v>41</v>
      </c>
      <c r="G402" t="s">
        <v>40</v>
      </c>
      <c r="H402" s="27"/>
      <c r="I402" t="s">
        <v>42</v>
      </c>
      <c r="J402" t="s">
        <v>49</v>
      </c>
      <c r="K402" t="str">
        <f>IF(Table2[[#This Row],[Basis of Material Classification (System Side)*]]="Field inspection","Yes","No")</f>
        <v>No</v>
      </c>
      <c r="N402" t="s">
        <v>50</v>
      </c>
      <c r="O402" t="s">
        <v>41</v>
      </c>
      <c r="P402" s="13">
        <v>18264</v>
      </c>
      <c r="Q402" s="16" t="str">
        <f>Table2[[#This Row],[Service Line Size (inches) (System Side)]]</f>
        <v>5/8</v>
      </c>
      <c r="R402" t="s">
        <v>49</v>
      </c>
      <c r="S402" t="str">
        <f>IF(Table2[[#This Row],[Basis of Material Classification (Customer Side)*]]="Field inspection","Yes","No")</f>
        <v>No</v>
      </c>
      <c r="V402" t="s">
        <v>50</v>
      </c>
      <c r="W402" t="s">
        <v>44</v>
      </c>
      <c r="X402" t="s">
        <v>44</v>
      </c>
      <c r="Z402" t="s">
        <v>45</v>
      </c>
      <c r="AA402" t="s">
        <v>46</v>
      </c>
      <c r="AB402" t="s">
        <v>46</v>
      </c>
      <c r="AC402" t="s">
        <v>40</v>
      </c>
    </row>
    <row r="403" spans="1:29" ht="14.4" x14ac:dyDescent="0.3">
      <c r="A403">
        <v>401</v>
      </c>
      <c r="B403" t="s">
        <v>476</v>
      </c>
      <c r="C403" t="s">
        <v>277</v>
      </c>
      <c r="D403" t="s">
        <v>40</v>
      </c>
      <c r="E403" t="s">
        <v>40</v>
      </c>
      <c r="F403" t="s">
        <v>41</v>
      </c>
      <c r="G403" t="s">
        <v>40</v>
      </c>
      <c r="H403" s="27"/>
      <c r="I403" t="s">
        <v>42</v>
      </c>
      <c r="J403" t="s">
        <v>49</v>
      </c>
      <c r="K403" t="str">
        <f>IF(Table2[[#This Row],[Basis of Material Classification (System Side)*]]="Field inspection","Yes","No")</f>
        <v>No</v>
      </c>
      <c r="N403" t="s">
        <v>50</v>
      </c>
      <c r="O403" t="s">
        <v>41</v>
      </c>
      <c r="P403" s="13">
        <v>29221</v>
      </c>
      <c r="Q403" s="16" t="str">
        <f>Table2[[#This Row],[Service Line Size (inches) (System Side)]]</f>
        <v>5/8</v>
      </c>
      <c r="R403" t="s">
        <v>43</v>
      </c>
      <c r="S403" t="str">
        <f>IF(Table2[[#This Row],[Basis of Material Classification (Customer Side)*]]="Field inspection","Yes","No")</f>
        <v>No</v>
      </c>
      <c r="V403" t="s">
        <v>43</v>
      </c>
      <c r="W403" t="s">
        <v>44</v>
      </c>
      <c r="X403" t="s">
        <v>44</v>
      </c>
      <c r="Z403" t="s">
        <v>45</v>
      </c>
      <c r="AA403" t="s">
        <v>46</v>
      </c>
      <c r="AB403" t="s">
        <v>46</v>
      </c>
      <c r="AC403" t="s">
        <v>40</v>
      </c>
    </row>
    <row r="404" spans="1:29" ht="14.4" x14ac:dyDescent="0.3">
      <c r="A404">
        <v>402</v>
      </c>
      <c r="B404" t="s">
        <v>477</v>
      </c>
      <c r="C404" t="s">
        <v>277</v>
      </c>
      <c r="D404" t="s">
        <v>40</v>
      </c>
      <c r="E404" t="s">
        <v>40</v>
      </c>
      <c r="F404" t="s">
        <v>41</v>
      </c>
      <c r="G404" t="s">
        <v>40</v>
      </c>
      <c r="H404" s="26">
        <v>30682</v>
      </c>
      <c r="I404" t="s">
        <v>42</v>
      </c>
      <c r="J404" t="s">
        <v>43</v>
      </c>
      <c r="K404" t="str">
        <f>IF(Table2[[#This Row],[Basis of Material Classification (System Side)*]]="Field inspection","Yes","No")</f>
        <v>No</v>
      </c>
      <c r="N404" t="str">
        <f>Table2[[#This Row],[Basis of Material Classification (System Side)*]]</f>
        <v>Installation date after lead ban</v>
      </c>
      <c r="O404" t="s">
        <v>53</v>
      </c>
      <c r="P404"/>
      <c r="Q404" s="16" t="str">
        <f>Table2[[#This Row],[Service Line Size (inches) (System Side)]]</f>
        <v>5/8</v>
      </c>
      <c r="R404" t="s">
        <v>65</v>
      </c>
      <c r="S404" t="str">
        <f>IF(Table2[[#This Row],[Basis of Material Classification (Customer Side)*]]="Field inspection","Yes","No")</f>
        <v>Yes</v>
      </c>
      <c r="T404" t="s">
        <v>71</v>
      </c>
      <c r="U404" s="13">
        <v>45498</v>
      </c>
      <c r="V404" t="s">
        <v>72</v>
      </c>
      <c r="W404" t="s">
        <v>44</v>
      </c>
      <c r="X404" t="s">
        <v>44</v>
      </c>
      <c r="Z404" t="s">
        <v>45</v>
      </c>
      <c r="AA404" t="s">
        <v>46</v>
      </c>
      <c r="AB404" t="s">
        <v>46</v>
      </c>
      <c r="AC404" t="s">
        <v>40</v>
      </c>
    </row>
    <row r="405" spans="1:29" ht="14.4" x14ac:dyDescent="0.3">
      <c r="A405">
        <v>403</v>
      </c>
      <c r="B405" t="s">
        <v>478</v>
      </c>
      <c r="C405" t="s">
        <v>277</v>
      </c>
      <c r="D405" t="s">
        <v>40</v>
      </c>
      <c r="E405" t="s">
        <v>40</v>
      </c>
      <c r="F405" t="s">
        <v>41</v>
      </c>
      <c r="G405" t="s">
        <v>40</v>
      </c>
      <c r="H405" s="26">
        <v>30682</v>
      </c>
      <c r="I405" t="s">
        <v>42</v>
      </c>
      <c r="J405" t="s">
        <v>43</v>
      </c>
      <c r="K405" t="str">
        <f>IF(Table2[[#This Row],[Basis of Material Classification (System Side)*]]="Field inspection","Yes","No")</f>
        <v>No</v>
      </c>
      <c r="N405" t="str">
        <f>Table2[[#This Row],[Basis of Material Classification (System Side)*]]</f>
        <v>Installation date after lead ban</v>
      </c>
      <c r="O405" t="s">
        <v>41</v>
      </c>
      <c r="P405"/>
      <c r="Q405" s="16" t="str">
        <f>Table2[[#This Row],[Service Line Size (inches) (System Side)]]</f>
        <v>5/8</v>
      </c>
      <c r="R405" t="s">
        <v>49</v>
      </c>
      <c r="S405" t="str">
        <f>IF(Table2[[#This Row],[Basis of Material Classification (Customer Side)*]]="Field inspection","Yes","No")</f>
        <v>No</v>
      </c>
      <c r="V405" t="s">
        <v>50</v>
      </c>
      <c r="W405" t="s">
        <v>44</v>
      </c>
      <c r="X405" t="s">
        <v>44</v>
      </c>
      <c r="Z405" t="s">
        <v>45</v>
      </c>
      <c r="AA405" t="s">
        <v>46</v>
      </c>
      <c r="AB405" t="s">
        <v>46</v>
      </c>
      <c r="AC405" t="s">
        <v>40</v>
      </c>
    </row>
    <row r="406" spans="1:29" ht="14.4" x14ac:dyDescent="0.3">
      <c r="A406">
        <v>404</v>
      </c>
      <c r="B406" t="s">
        <v>479</v>
      </c>
      <c r="C406" t="s">
        <v>277</v>
      </c>
      <c r="D406" t="s">
        <v>40</v>
      </c>
      <c r="E406" t="s">
        <v>40</v>
      </c>
      <c r="F406" t="s">
        <v>41</v>
      </c>
      <c r="G406" t="s">
        <v>40</v>
      </c>
      <c r="H406" s="26">
        <v>30682</v>
      </c>
      <c r="I406" t="s">
        <v>42</v>
      </c>
      <c r="J406" t="s">
        <v>43</v>
      </c>
      <c r="K406" t="str">
        <f>IF(Table2[[#This Row],[Basis of Material Classification (System Side)*]]="Field inspection","Yes","No")</f>
        <v>No</v>
      </c>
      <c r="N406" t="str">
        <f>Table2[[#This Row],[Basis of Material Classification (System Side)*]]</f>
        <v>Installation date after lead ban</v>
      </c>
      <c r="O406" t="s">
        <v>41</v>
      </c>
      <c r="P406" s="13">
        <v>34700</v>
      </c>
      <c r="Q406" s="16" t="str">
        <f>Table2[[#This Row],[Service Line Size (inches) (System Side)]]</f>
        <v>5/8</v>
      </c>
      <c r="R406" t="s">
        <v>43</v>
      </c>
      <c r="S406" t="str">
        <f>IF(Table2[[#This Row],[Basis of Material Classification (Customer Side)*]]="Field inspection","Yes","No")</f>
        <v>No</v>
      </c>
      <c r="V406" t="s">
        <v>43</v>
      </c>
      <c r="W406" t="s">
        <v>44</v>
      </c>
      <c r="X406" t="s">
        <v>44</v>
      </c>
      <c r="Z406" t="s">
        <v>45</v>
      </c>
      <c r="AA406" t="s">
        <v>46</v>
      </c>
      <c r="AB406" t="s">
        <v>46</v>
      </c>
      <c r="AC406" t="s">
        <v>40</v>
      </c>
    </row>
    <row r="407" spans="1:29" ht="14.4" x14ac:dyDescent="0.3">
      <c r="A407">
        <v>405</v>
      </c>
      <c r="B407" t="s">
        <v>480</v>
      </c>
      <c r="C407" t="s">
        <v>277</v>
      </c>
      <c r="D407" t="s">
        <v>40</v>
      </c>
      <c r="E407" t="s">
        <v>40</v>
      </c>
      <c r="F407" t="s">
        <v>41</v>
      </c>
      <c r="G407" t="s">
        <v>40</v>
      </c>
      <c r="H407" s="26">
        <v>30682</v>
      </c>
      <c r="I407" t="s">
        <v>42</v>
      </c>
      <c r="J407" t="s">
        <v>43</v>
      </c>
      <c r="K407" t="str">
        <f>IF(Table2[[#This Row],[Basis of Material Classification (System Side)*]]="Field inspection","Yes","No")</f>
        <v>No</v>
      </c>
      <c r="N407" t="str">
        <f>Table2[[#This Row],[Basis of Material Classification (System Side)*]]</f>
        <v>Installation date after lead ban</v>
      </c>
      <c r="O407" t="s">
        <v>41</v>
      </c>
      <c r="P407"/>
      <c r="Q407" s="16" t="str">
        <f>Table2[[#This Row],[Service Line Size (inches) (System Side)]]</f>
        <v>5/8</v>
      </c>
      <c r="R407" t="s">
        <v>49</v>
      </c>
      <c r="S407" t="str">
        <f>IF(Table2[[#This Row],[Basis of Material Classification (Customer Side)*]]="Field inspection","Yes","No")</f>
        <v>No</v>
      </c>
      <c r="V407" t="s">
        <v>50</v>
      </c>
      <c r="W407" t="s">
        <v>44</v>
      </c>
      <c r="X407" t="s">
        <v>44</v>
      </c>
      <c r="Z407" t="s">
        <v>45</v>
      </c>
      <c r="AA407" t="s">
        <v>46</v>
      </c>
      <c r="AB407" t="s">
        <v>46</v>
      </c>
      <c r="AC407" t="s">
        <v>40</v>
      </c>
    </row>
    <row r="408" spans="1:29" ht="14.4" x14ac:dyDescent="0.3">
      <c r="A408">
        <v>406</v>
      </c>
      <c r="B408" t="s">
        <v>481</v>
      </c>
      <c r="C408" t="s">
        <v>277</v>
      </c>
      <c r="D408" t="s">
        <v>40</v>
      </c>
      <c r="E408" t="s">
        <v>40</v>
      </c>
      <c r="F408" t="s">
        <v>41</v>
      </c>
      <c r="G408" t="s">
        <v>40</v>
      </c>
      <c r="H408" s="26">
        <v>30682</v>
      </c>
      <c r="I408" t="s">
        <v>42</v>
      </c>
      <c r="J408" t="s">
        <v>43</v>
      </c>
      <c r="K408" t="str">
        <f>IF(Table2[[#This Row],[Basis of Material Classification (System Side)*]]="Field inspection","Yes","No")</f>
        <v>No</v>
      </c>
      <c r="N408" t="str">
        <f>Table2[[#This Row],[Basis of Material Classification (System Side)*]]</f>
        <v>Installation date after lead ban</v>
      </c>
      <c r="O408" t="s">
        <v>41</v>
      </c>
      <c r="P408"/>
      <c r="Q408" s="16" t="str">
        <f>Table2[[#This Row],[Service Line Size (inches) (System Side)]]</f>
        <v>5/8</v>
      </c>
      <c r="R408" t="s">
        <v>49</v>
      </c>
      <c r="S408" t="str">
        <f>IF(Table2[[#This Row],[Basis of Material Classification (Customer Side)*]]="Field inspection","Yes","No")</f>
        <v>No</v>
      </c>
      <c r="V408" t="s">
        <v>50</v>
      </c>
      <c r="W408" t="s">
        <v>44</v>
      </c>
      <c r="X408" t="s">
        <v>44</v>
      </c>
      <c r="Z408" t="s">
        <v>45</v>
      </c>
      <c r="AA408" t="s">
        <v>46</v>
      </c>
      <c r="AB408" t="s">
        <v>46</v>
      </c>
      <c r="AC408" t="s">
        <v>40</v>
      </c>
    </row>
    <row r="409" spans="1:29" ht="14.4" x14ac:dyDescent="0.3">
      <c r="A409">
        <v>407</v>
      </c>
      <c r="B409" t="s">
        <v>482</v>
      </c>
      <c r="C409" t="s">
        <v>277</v>
      </c>
      <c r="D409" t="s">
        <v>40</v>
      </c>
      <c r="E409" t="s">
        <v>40</v>
      </c>
      <c r="F409" t="s">
        <v>41</v>
      </c>
      <c r="G409" t="s">
        <v>40</v>
      </c>
      <c r="H409" s="27"/>
      <c r="I409" t="s">
        <v>42</v>
      </c>
      <c r="J409" t="s">
        <v>49</v>
      </c>
      <c r="K409" t="str">
        <f>IF(Table2[[#This Row],[Basis of Material Classification (System Side)*]]="Field inspection","Yes","No")</f>
        <v>No</v>
      </c>
      <c r="N409" t="s">
        <v>50</v>
      </c>
      <c r="O409" t="s">
        <v>41</v>
      </c>
      <c r="P409" s="13">
        <v>18629</v>
      </c>
      <c r="Q409" s="16" t="str">
        <f>Table2[[#This Row],[Service Line Size (inches) (System Side)]]</f>
        <v>5/8</v>
      </c>
      <c r="R409" t="s">
        <v>49</v>
      </c>
      <c r="S409" t="str">
        <f>IF(Table2[[#This Row],[Basis of Material Classification (Customer Side)*]]="Field inspection","Yes","No")</f>
        <v>No</v>
      </c>
      <c r="V409" t="s">
        <v>50</v>
      </c>
      <c r="W409" t="s">
        <v>44</v>
      </c>
      <c r="X409" t="s">
        <v>44</v>
      </c>
      <c r="Z409" t="s">
        <v>45</v>
      </c>
      <c r="AA409" t="s">
        <v>46</v>
      </c>
      <c r="AB409" t="s">
        <v>46</v>
      </c>
      <c r="AC409" t="s">
        <v>40</v>
      </c>
    </row>
    <row r="410" spans="1:29" ht="14.4" x14ac:dyDescent="0.3">
      <c r="A410">
        <v>408</v>
      </c>
      <c r="B410" t="s">
        <v>483</v>
      </c>
      <c r="C410" t="s">
        <v>277</v>
      </c>
      <c r="D410" t="s">
        <v>40</v>
      </c>
      <c r="E410" t="s">
        <v>40</v>
      </c>
      <c r="F410" t="s">
        <v>41</v>
      </c>
      <c r="G410" t="s">
        <v>40</v>
      </c>
      <c r="H410" s="27"/>
      <c r="I410" t="s">
        <v>42</v>
      </c>
      <c r="J410" t="s">
        <v>49</v>
      </c>
      <c r="K410" t="str">
        <f>IF(Table2[[#This Row],[Basis of Material Classification (System Side)*]]="Field inspection","Yes","No")</f>
        <v>No</v>
      </c>
      <c r="N410" t="s">
        <v>50</v>
      </c>
      <c r="O410" t="s">
        <v>41</v>
      </c>
      <c r="P410" s="13">
        <v>23743</v>
      </c>
      <c r="Q410" s="16" t="str">
        <f>Table2[[#This Row],[Service Line Size (inches) (System Side)]]</f>
        <v>5/8</v>
      </c>
      <c r="R410" t="s">
        <v>49</v>
      </c>
      <c r="S410" t="str">
        <f>IF(Table2[[#This Row],[Basis of Material Classification (Customer Side)*]]="Field inspection","Yes","No")</f>
        <v>No</v>
      </c>
      <c r="V410" t="s">
        <v>50</v>
      </c>
      <c r="W410" t="s">
        <v>44</v>
      </c>
      <c r="X410" t="s">
        <v>44</v>
      </c>
      <c r="Z410" t="s">
        <v>45</v>
      </c>
      <c r="AA410" t="s">
        <v>46</v>
      </c>
      <c r="AB410" t="s">
        <v>46</v>
      </c>
      <c r="AC410" t="s">
        <v>40</v>
      </c>
    </row>
    <row r="411" spans="1:29" ht="14.4" x14ac:dyDescent="0.3">
      <c r="A411">
        <v>409</v>
      </c>
      <c r="B411" t="s">
        <v>484</v>
      </c>
      <c r="C411" t="s">
        <v>277</v>
      </c>
      <c r="D411" t="s">
        <v>40</v>
      </c>
      <c r="E411" t="s">
        <v>40</v>
      </c>
      <c r="F411" t="s">
        <v>41</v>
      </c>
      <c r="G411" t="s">
        <v>40</v>
      </c>
      <c r="H411" s="27"/>
      <c r="I411" t="s">
        <v>42</v>
      </c>
      <c r="J411" t="s">
        <v>49</v>
      </c>
      <c r="K411" t="str">
        <f>IF(Table2[[#This Row],[Basis of Material Classification (System Side)*]]="Field inspection","Yes","No")</f>
        <v>No</v>
      </c>
      <c r="N411" t="s">
        <v>50</v>
      </c>
      <c r="O411" t="s">
        <v>53</v>
      </c>
      <c r="P411" s="13">
        <v>21186</v>
      </c>
      <c r="Q411" s="16" t="str">
        <f>Table2[[#This Row],[Service Line Size (inches) (System Side)]]</f>
        <v>5/8</v>
      </c>
      <c r="R411" t="s">
        <v>65</v>
      </c>
      <c r="S411" t="str">
        <f>IF(Table2[[#This Row],[Basis of Material Classification (Customer Side)*]]="Field inspection","Yes","No")</f>
        <v>Yes</v>
      </c>
      <c r="T411" t="s">
        <v>71</v>
      </c>
      <c r="U411" s="13">
        <v>45492</v>
      </c>
      <c r="V411" t="s">
        <v>72</v>
      </c>
      <c r="W411" t="s">
        <v>44</v>
      </c>
      <c r="X411" t="s">
        <v>44</v>
      </c>
      <c r="Z411" t="s">
        <v>58</v>
      </c>
      <c r="AA411" t="s">
        <v>46</v>
      </c>
      <c r="AB411" t="s">
        <v>46</v>
      </c>
      <c r="AC411" t="s">
        <v>40</v>
      </c>
    </row>
    <row r="412" spans="1:29" ht="14.4" x14ac:dyDescent="0.3">
      <c r="A412">
        <v>410</v>
      </c>
      <c r="B412" t="s">
        <v>485</v>
      </c>
      <c r="C412" t="s">
        <v>277</v>
      </c>
      <c r="D412" t="s">
        <v>40</v>
      </c>
      <c r="E412" t="s">
        <v>40</v>
      </c>
      <c r="F412" t="s">
        <v>41</v>
      </c>
      <c r="G412" t="s">
        <v>40</v>
      </c>
      <c r="H412" s="26">
        <v>24108</v>
      </c>
      <c r="I412" t="s">
        <v>42</v>
      </c>
      <c r="J412" t="s">
        <v>49</v>
      </c>
      <c r="K412" t="str">
        <f>IF(Table2[[#This Row],[Basis of Material Classification (System Side)*]]="Field inspection","Yes","No")</f>
        <v>No</v>
      </c>
      <c r="N412" t="s">
        <v>50</v>
      </c>
      <c r="O412" t="s">
        <v>41</v>
      </c>
      <c r="P412" s="13">
        <v>14611</v>
      </c>
      <c r="Q412" s="16" t="str">
        <f>Table2[[#This Row],[Service Line Size (inches) (System Side)]]</f>
        <v>5/8</v>
      </c>
      <c r="R412" t="s">
        <v>49</v>
      </c>
      <c r="S412" t="str">
        <f>IF(Table2[[#This Row],[Basis of Material Classification (Customer Side)*]]="Field inspection","Yes","No")</f>
        <v>No</v>
      </c>
      <c r="V412" t="s">
        <v>50</v>
      </c>
      <c r="W412" t="s">
        <v>44</v>
      </c>
      <c r="X412" t="s">
        <v>44</v>
      </c>
      <c r="Z412" t="s">
        <v>58</v>
      </c>
      <c r="AA412" t="s">
        <v>46</v>
      </c>
      <c r="AB412" t="s">
        <v>46</v>
      </c>
      <c r="AC412" t="s">
        <v>40</v>
      </c>
    </row>
    <row r="413" spans="1:29" ht="14.4" x14ac:dyDescent="0.3">
      <c r="A413">
        <v>411</v>
      </c>
      <c r="B413" t="s">
        <v>486</v>
      </c>
      <c r="C413" t="s">
        <v>277</v>
      </c>
      <c r="D413" t="s">
        <v>40</v>
      </c>
      <c r="E413" t="s">
        <v>40</v>
      </c>
      <c r="F413" t="s">
        <v>53</v>
      </c>
      <c r="G413" t="s">
        <v>40</v>
      </c>
      <c r="H413" s="27"/>
      <c r="I413" t="s">
        <v>42</v>
      </c>
      <c r="J413" t="s">
        <v>55</v>
      </c>
      <c r="K413" t="str">
        <f>IF(Table2[[#This Row],[Basis of Material Classification (System Side)*]]="Field inspection","Yes","No")</f>
        <v>No</v>
      </c>
      <c r="O413" t="s">
        <v>41</v>
      </c>
      <c r="P413" s="13">
        <v>36892</v>
      </c>
      <c r="Q413" s="16" t="str">
        <f>Table2[[#This Row],[Service Line Size (inches) (System Side)]]</f>
        <v>5/8</v>
      </c>
      <c r="R413" t="s">
        <v>43</v>
      </c>
      <c r="S413" t="str">
        <f>IF(Table2[[#This Row],[Basis of Material Classification (Customer Side)*]]="Field inspection","Yes","No")</f>
        <v>No</v>
      </c>
      <c r="V413" t="s">
        <v>43</v>
      </c>
      <c r="W413" t="s">
        <v>44</v>
      </c>
      <c r="X413" t="s">
        <v>44</v>
      </c>
      <c r="Z413" t="s">
        <v>45</v>
      </c>
      <c r="AA413" t="s">
        <v>46</v>
      </c>
      <c r="AB413" t="s">
        <v>46</v>
      </c>
      <c r="AC413" t="s">
        <v>40</v>
      </c>
    </row>
    <row r="414" spans="1:29" ht="14.4" x14ac:dyDescent="0.3">
      <c r="A414">
        <v>412</v>
      </c>
      <c r="B414" t="s">
        <v>487</v>
      </c>
      <c r="C414" t="s">
        <v>277</v>
      </c>
      <c r="D414" t="s">
        <v>40</v>
      </c>
      <c r="E414" t="s">
        <v>40</v>
      </c>
      <c r="F414" t="s">
        <v>41</v>
      </c>
      <c r="G414" t="s">
        <v>40</v>
      </c>
      <c r="H414" s="26">
        <v>24108</v>
      </c>
      <c r="I414" t="s">
        <v>42</v>
      </c>
      <c r="J414" t="s">
        <v>49</v>
      </c>
      <c r="K414" t="str">
        <f>IF(Table2[[#This Row],[Basis of Material Classification (System Side)*]]="Field inspection","Yes","No")</f>
        <v>No</v>
      </c>
      <c r="N414" t="s">
        <v>50</v>
      </c>
      <c r="O414" t="s">
        <v>41</v>
      </c>
      <c r="P414" s="13">
        <v>12420</v>
      </c>
      <c r="Q414" s="16" t="str">
        <f>Table2[[#This Row],[Service Line Size (inches) (System Side)]]</f>
        <v>5/8</v>
      </c>
      <c r="R414" t="s">
        <v>49</v>
      </c>
      <c r="S414" t="str">
        <f>IF(Table2[[#This Row],[Basis of Material Classification (Customer Side)*]]="Field inspection","Yes","No")</f>
        <v>No</v>
      </c>
      <c r="V414" t="s">
        <v>50</v>
      </c>
      <c r="W414" t="s">
        <v>44</v>
      </c>
      <c r="X414" t="s">
        <v>44</v>
      </c>
      <c r="Z414" t="s">
        <v>45</v>
      </c>
      <c r="AA414" t="s">
        <v>46</v>
      </c>
      <c r="AB414" t="s">
        <v>46</v>
      </c>
      <c r="AC414" t="s">
        <v>40</v>
      </c>
    </row>
    <row r="415" spans="1:29" ht="14.4" x14ac:dyDescent="0.3">
      <c r="A415">
        <v>413</v>
      </c>
      <c r="B415" t="s">
        <v>488</v>
      </c>
      <c r="C415" t="s">
        <v>277</v>
      </c>
      <c r="D415" t="s">
        <v>40</v>
      </c>
      <c r="E415" t="s">
        <v>40</v>
      </c>
      <c r="F415" t="s">
        <v>41</v>
      </c>
      <c r="G415" t="s">
        <v>40</v>
      </c>
      <c r="H415" s="26">
        <v>39083</v>
      </c>
      <c r="I415" t="s">
        <v>42</v>
      </c>
      <c r="J415" t="s">
        <v>43</v>
      </c>
      <c r="K415" t="str">
        <f>IF(Table2[[#This Row],[Basis of Material Classification (System Side)*]]="Field inspection","Yes","No")</f>
        <v>No</v>
      </c>
      <c r="N415" t="str">
        <f>Table2[[#This Row],[Basis of Material Classification (System Side)*]]</f>
        <v>Installation date after lead ban</v>
      </c>
      <c r="O415" t="s">
        <v>41</v>
      </c>
      <c r="P415" s="13">
        <v>14611</v>
      </c>
      <c r="Q415" s="16" t="str">
        <f>Table2[[#This Row],[Service Line Size (inches) (System Side)]]</f>
        <v>5/8</v>
      </c>
      <c r="R415" t="s">
        <v>49</v>
      </c>
      <c r="S415" t="str">
        <f>IF(Table2[[#This Row],[Basis of Material Classification (Customer Side)*]]="Field inspection","Yes","No")</f>
        <v>No</v>
      </c>
      <c r="V415" t="s">
        <v>50</v>
      </c>
      <c r="W415" t="s">
        <v>44</v>
      </c>
      <c r="X415" t="s">
        <v>44</v>
      </c>
      <c r="Z415" t="s">
        <v>58</v>
      </c>
      <c r="AA415" t="s">
        <v>46</v>
      </c>
      <c r="AB415" t="s">
        <v>46</v>
      </c>
      <c r="AC415" t="s">
        <v>40</v>
      </c>
    </row>
    <row r="416" spans="1:29" ht="14.4" x14ac:dyDescent="0.3">
      <c r="A416">
        <v>414</v>
      </c>
      <c r="B416" t="s">
        <v>489</v>
      </c>
      <c r="C416" t="s">
        <v>277</v>
      </c>
      <c r="D416" t="s">
        <v>40</v>
      </c>
      <c r="E416" t="s">
        <v>40</v>
      </c>
      <c r="F416" t="s">
        <v>41</v>
      </c>
      <c r="G416" t="s">
        <v>40</v>
      </c>
      <c r="H416" s="26">
        <v>24838</v>
      </c>
      <c r="I416" t="s">
        <v>42</v>
      </c>
      <c r="J416" t="s">
        <v>49</v>
      </c>
      <c r="K416" t="str">
        <f>IF(Table2[[#This Row],[Basis of Material Classification (System Side)*]]="Field inspection","Yes","No")</f>
        <v>No</v>
      </c>
      <c r="N416" t="s">
        <v>50</v>
      </c>
      <c r="O416" t="s">
        <v>41</v>
      </c>
      <c r="P416" s="13">
        <v>14611</v>
      </c>
      <c r="Q416" s="16" t="str">
        <f>Table2[[#This Row],[Service Line Size (inches) (System Side)]]</f>
        <v>5/8</v>
      </c>
      <c r="R416" t="s">
        <v>49</v>
      </c>
      <c r="S416" t="str">
        <f>IF(Table2[[#This Row],[Basis of Material Classification (Customer Side)*]]="Field inspection","Yes","No")</f>
        <v>No</v>
      </c>
      <c r="V416" t="s">
        <v>50</v>
      </c>
      <c r="W416" t="s">
        <v>44</v>
      </c>
      <c r="X416" t="s">
        <v>44</v>
      </c>
      <c r="Z416" t="s">
        <v>58</v>
      </c>
      <c r="AA416" t="s">
        <v>46</v>
      </c>
      <c r="AB416" t="s">
        <v>46</v>
      </c>
      <c r="AC416" t="s">
        <v>40</v>
      </c>
    </row>
    <row r="417" spans="1:29" ht="14.4" x14ac:dyDescent="0.3">
      <c r="A417">
        <v>415</v>
      </c>
      <c r="B417" t="s">
        <v>490</v>
      </c>
      <c r="C417" t="s">
        <v>277</v>
      </c>
      <c r="D417" t="s">
        <v>40</v>
      </c>
      <c r="E417" t="s">
        <v>40</v>
      </c>
      <c r="F417" t="s">
        <v>41</v>
      </c>
      <c r="G417" t="s">
        <v>40</v>
      </c>
      <c r="H417" s="26">
        <v>26665</v>
      </c>
      <c r="I417" t="s">
        <v>42</v>
      </c>
      <c r="J417" t="s">
        <v>49</v>
      </c>
      <c r="K417" t="str">
        <f>IF(Table2[[#This Row],[Basis of Material Classification (System Side)*]]="Field inspection","Yes","No")</f>
        <v>No</v>
      </c>
      <c r="N417" t="s">
        <v>50</v>
      </c>
      <c r="O417" t="s">
        <v>41</v>
      </c>
      <c r="P417"/>
      <c r="Q417" s="16" t="str">
        <f>Table2[[#This Row],[Service Line Size (inches) (System Side)]]</f>
        <v>5/8</v>
      </c>
      <c r="R417" t="s">
        <v>49</v>
      </c>
      <c r="S417" t="str">
        <f>IF(Table2[[#This Row],[Basis of Material Classification (Customer Side)*]]="Field inspection","Yes","No")</f>
        <v>No</v>
      </c>
      <c r="V417" t="s">
        <v>50</v>
      </c>
      <c r="W417" t="s">
        <v>44</v>
      </c>
      <c r="X417" t="s">
        <v>44</v>
      </c>
      <c r="Z417" t="s">
        <v>58</v>
      </c>
      <c r="AA417" t="s">
        <v>46</v>
      </c>
      <c r="AB417" t="s">
        <v>46</v>
      </c>
      <c r="AC417" t="s">
        <v>40</v>
      </c>
    </row>
    <row r="418" spans="1:29" ht="14.4" x14ac:dyDescent="0.3">
      <c r="A418">
        <v>416</v>
      </c>
      <c r="B418" t="s">
        <v>491</v>
      </c>
      <c r="C418" t="s">
        <v>277</v>
      </c>
      <c r="D418" t="s">
        <v>40</v>
      </c>
      <c r="E418" t="s">
        <v>40</v>
      </c>
      <c r="F418" t="s">
        <v>41</v>
      </c>
      <c r="G418" t="s">
        <v>40</v>
      </c>
      <c r="H418" s="26">
        <v>26665</v>
      </c>
      <c r="I418" t="s">
        <v>42</v>
      </c>
      <c r="J418" t="s">
        <v>49</v>
      </c>
      <c r="K418" t="str">
        <f>IF(Table2[[#This Row],[Basis of Material Classification (System Side)*]]="Field inspection","Yes","No")</f>
        <v>No</v>
      </c>
      <c r="N418" t="s">
        <v>50</v>
      </c>
      <c r="O418" t="s">
        <v>41</v>
      </c>
      <c r="P418" s="13">
        <v>21916</v>
      </c>
      <c r="Q418" s="16" t="str">
        <f>Table2[[#This Row],[Service Line Size (inches) (System Side)]]</f>
        <v>5/8</v>
      </c>
      <c r="R418" t="s">
        <v>49</v>
      </c>
      <c r="S418" t="str">
        <f>IF(Table2[[#This Row],[Basis of Material Classification (Customer Side)*]]="Field inspection","Yes","No")</f>
        <v>No</v>
      </c>
      <c r="V418" t="s">
        <v>50</v>
      </c>
      <c r="W418" t="s">
        <v>44</v>
      </c>
      <c r="X418" t="s">
        <v>44</v>
      </c>
      <c r="Z418" t="s">
        <v>45</v>
      </c>
      <c r="AA418" t="s">
        <v>46</v>
      </c>
      <c r="AB418" t="s">
        <v>46</v>
      </c>
      <c r="AC418" t="s">
        <v>40</v>
      </c>
    </row>
    <row r="419" spans="1:29" ht="14.4" x14ac:dyDescent="0.3">
      <c r="A419">
        <v>417</v>
      </c>
      <c r="B419" t="s">
        <v>492</v>
      </c>
      <c r="C419" t="s">
        <v>277</v>
      </c>
      <c r="D419" t="s">
        <v>40</v>
      </c>
      <c r="E419" t="s">
        <v>40</v>
      </c>
      <c r="F419" t="s">
        <v>41</v>
      </c>
      <c r="G419" t="s">
        <v>40</v>
      </c>
      <c r="H419" s="26">
        <v>26665</v>
      </c>
      <c r="I419" t="s">
        <v>42</v>
      </c>
      <c r="J419" t="s">
        <v>49</v>
      </c>
      <c r="K419" t="str">
        <f>IF(Table2[[#This Row],[Basis of Material Classification (System Side)*]]="Field inspection","Yes","No")</f>
        <v>No</v>
      </c>
      <c r="N419" t="s">
        <v>50</v>
      </c>
      <c r="O419" t="s">
        <v>41</v>
      </c>
      <c r="P419" s="13">
        <v>32874</v>
      </c>
      <c r="Q419" s="16" t="str">
        <f>Table2[[#This Row],[Service Line Size (inches) (System Side)]]</f>
        <v>5/8</v>
      </c>
      <c r="R419" t="s">
        <v>43</v>
      </c>
      <c r="S419" t="str">
        <f>IF(Table2[[#This Row],[Basis of Material Classification (Customer Side)*]]="Field inspection","Yes","No")</f>
        <v>No</v>
      </c>
      <c r="V419" t="s">
        <v>43</v>
      </c>
      <c r="W419" t="s">
        <v>44</v>
      </c>
      <c r="X419" t="s">
        <v>44</v>
      </c>
      <c r="Z419" t="s">
        <v>45</v>
      </c>
      <c r="AA419" t="s">
        <v>46</v>
      </c>
      <c r="AB419" t="s">
        <v>46</v>
      </c>
      <c r="AC419" t="s">
        <v>40</v>
      </c>
    </row>
    <row r="420" spans="1:29" ht="14.4" x14ac:dyDescent="0.3">
      <c r="A420">
        <v>418</v>
      </c>
      <c r="B420" t="s">
        <v>493</v>
      </c>
      <c r="C420" t="s">
        <v>277</v>
      </c>
      <c r="D420" t="s">
        <v>40</v>
      </c>
      <c r="E420" t="s">
        <v>40</v>
      </c>
      <c r="F420" t="s">
        <v>41</v>
      </c>
      <c r="G420" t="s">
        <v>40</v>
      </c>
      <c r="H420" s="26">
        <v>26665</v>
      </c>
      <c r="I420" t="s">
        <v>42</v>
      </c>
      <c r="J420" t="s">
        <v>49</v>
      </c>
      <c r="K420" t="str">
        <f>IF(Table2[[#This Row],[Basis of Material Classification (System Side)*]]="Field inspection","Yes","No")</f>
        <v>No</v>
      </c>
      <c r="N420" t="s">
        <v>50</v>
      </c>
      <c r="O420" t="s">
        <v>41</v>
      </c>
      <c r="P420" s="13">
        <v>35065</v>
      </c>
      <c r="Q420" s="16" t="str">
        <f>Table2[[#This Row],[Service Line Size (inches) (System Side)]]</f>
        <v>5/8</v>
      </c>
      <c r="R420" t="s">
        <v>43</v>
      </c>
      <c r="S420" t="str">
        <f>IF(Table2[[#This Row],[Basis of Material Classification (Customer Side)*]]="Field inspection","Yes","No")</f>
        <v>No</v>
      </c>
      <c r="V420" t="s">
        <v>43</v>
      </c>
      <c r="W420" t="s">
        <v>44</v>
      </c>
      <c r="X420" t="s">
        <v>44</v>
      </c>
      <c r="Z420" t="s">
        <v>45</v>
      </c>
      <c r="AA420" t="s">
        <v>46</v>
      </c>
      <c r="AB420" t="s">
        <v>46</v>
      </c>
      <c r="AC420" t="s">
        <v>40</v>
      </c>
    </row>
    <row r="421" spans="1:29" ht="14.4" x14ac:dyDescent="0.3">
      <c r="A421">
        <v>419</v>
      </c>
      <c r="B421" t="s">
        <v>494</v>
      </c>
      <c r="C421" t="s">
        <v>277</v>
      </c>
      <c r="D421" t="s">
        <v>40</v>
      </c>
      <c r="E421" t="s">
        <v>40</v>
      </c>
      <c r="F421" t="s">
        <v>41</v>
      </c>
      <c r="G421" t="s">
        <v>40</v>
      </c>
      <c r="H421" s="26">
        <v>26665</v>
      </c>
      <c r="I421" t="s">
        <v>42</v>
      </c>
      <c r="J421" t="s">
        <v>49</v>
      </c>
      <c r="K421" t="str">
        <f>IF(Table2[[#This Row],[Basis of Material Classification (System Side)*]]="Field inspection","Yes","No")</f>
        <v>No</v>
      </c>
      <c r="N421" t="s">
        <v>50</v>
      </c>
      <c r="O421" t="s">
        <v>41</v>
      </c>
      <c r="P421"/>
      <c r="Q421" s="16" t="str">
        <f>Table2[[#This Row],[Service Line Size (inches) (System Side)]]</f>
        <v>5/8</v>
      </c>
      <c r="R421" t="s">
        <v>49</v>
      </c>
      <c r="S421" t="str">
        <f>IF(Table2[[#This Row],[Basis of Material Classification (Customer Side)*]]="Field inspection","Yes","No")</f>
        <v>No</v>
      </c>
      <c r="V421" t="s">
        <v>50</v>
      </c>
      <c r="W421" t="s">
        <v>44</v>
      </c>
      <c r="X421" t="s">
        <v>44</v>
      </c>
      <c r="Z421" t="s">
        <v>45</v>
      </c>
      <c r="AA421" t="s">
        <v>46</v>
      </c>
      <c r="AB421" t="s">
        <v>46</v>
      </c>
      <c r="AC421" t="s">
        <v>40</v>
      </c>
    </row>
    <row r="422" spans="1:29" ht="14.4" x14ac:dyDescent="0.3">
      <c r="A422">
        <v>420</v>
      </c>
      <c r="B422" t="s">
        <v>495</v>
      </c>
      <c r="C422" t="s">
        <v>277</v>
      </c>
      <c r="D422" t="s">
        <v>40</v>
      </c>
      <c r="E422" t="s">
        <v>40</v>
      </c>
      <c r="F422" t="s">
        <v>41</v>
      </c>
      <c r="G422" t="s">
        <v>40</v>
      </c>
      <c r="H422" s="26">
        <v>26665</v>
      </c>
      <c r="I422" t="s">
        <v>42</v>
      </c>
      <c r="J422" t="s">
        <v>49</v>
      </c>
      <c r="K422" t="str">
        <f>IF(Table2[[#This Row],[Basis of Material Classification (System Side)*]]="Field inspection","Yes","No")</f>
        <v>No</v>
      </c>
      <c r="N422" t="s">
        <v>50</v>
      </c>
      <c r="O422" t="s">
        <v>41</v>
      </c>
      <c r="P422" s="13">
        <v>26299</v>
      </c>
      <c r="Q422" s="16" t="str">
        <f>Table2[[#This Row],[Service Line Size (inches) (System Side)]]</f>
        <v>5/8</v>
      </c>
      <c r="R422" t="s">
        <v>49</v>
      </c>
      <c r="S422" t="str">
        <f>IF(Table2[[#This Row],[Basis of Material Classification (Customer Side)*]]="Field inspection","Yes","No")</f>
        <v>No</v>
      </c>
      <c r="V422" t="s">
        <v>50</v>
      </c>
      <c r="W422" t="s">
        <v>44</v>
      </c>
      <c r="X422" t="s">
        <v>44</v>
      </c>
      <c r="Z422" t="s">
        <v>45</v>
      </c>
      <c r="AA422" t="s">
        <v>46</v>
      </c>
      <c r="AB422" t="s">
        <v>46</v>
      </c>
      <c r="AC422" t="s">
        <v>40</v>
      </c>
    </row>
    <row r="423" spans="1:29" ht="14.4" x14ac:dyDescent="0.3">
      <c r="A423">
        <v>421</v>
      </c>
      <c r="B423" t="s">
        <v>496</v>
      </c>
      <c r="C423" t="s">
        <v>277</v>
      </c>
      <c r="D423" t="s">
        <v>40</v>
      </c>
      <c r="E423" t="s">
        <v>40</v>
      </c>
      <c r="F423" t="s">
        <v>41</v>
      </c>
      <c r="G423" t="s">
        <v>40</v>
      </c>
      <c r="H423" s="26">
        <v>34700</v>
      </c>
      <c r="I423" t="s">
        <v>42</v>
      </c>
      <c r="J423" t="s">
        <v>43</v>
      </c>
      <c r="K423" t="str">
        <f>IF(Table2[[#This Row],[Basis of Material Classification (System Side)*]]="Field inspection","Yes","No")</f>
        <v>No</v>
      </c>
      <c r="N423" t="str">
        <f>Table2[[#This Row],[Basis of Material Classification (System Side)*]]</f>
        <v>Installation date after lead ban</v>
      </c>
      <c r="O423" t="s">
        <v>41</v>
      </c>
      <c r="P423" s="13">
        <v>35431</v>
      </c>
      <c r="Q423" s="16" t="str">
        <f>Table2[[#This Row],[Service Line Size (inches) (System Side)]]</f>
        <v>5/8</v>
      </c>
      <c r="R423" t="s">
        <v>43</v>
      </c>
      <c r="S423" t="str">
        <f>IF(Table2[[#This Row],[Basis of Material Classification (Customer Side)*]]="Field inspection","Yes","No")</f>
        <v>No</v>
      </c>
      <c r="V423" t="s">
        <v>43</v>
      </c>
      <c r="W423" t="s">
        <v>44</v>
      </c>
      <c r="X423" t="s">
        <v>44</v>
      </c>
      <c r="Z423" t="s">
        <v>45</v>
      </c>
      <c r="AA423" t="s">
        <v>46</v>
      </c>
      <c r="AB423" t="s">
        <v>46</v>
      </c>
      <c r="AC423" t="s">
        <v>40</v>
      </c>
    </row>
    <row r="424" spans="1:29" ht="14.4" x14ac:dyDescent="0.3">
      <c r="A424">
        <v>422</v>
      </c>
      <c r="B424" t="s">
        <v>497</v>
      </c>
      <c r="C424" t="s">
        <v>277</v>
      </c>
      <c r="D424" t="s">
        <v>40</v>
      </c>
      <c r="E424" t="s">
        <v>40</v>
      </c>
      <c r="F424" t="s">
        <v>41</v>
      </c>
      <c r="G424" t="s">
        <v>40</v>
      </c>
      <c r="H424" s="26">
        <v>33970</v>
      </c>
      <c r="I424" t="s">
        <v>42</v>
      </c>
      <c r="J424" t="s">
        <v>43</v>
      </c>
      <c r="K424" t="str">
        <f>IF(Table2[[#This Row],[Basis of Material Classification (System Side)*]]="Field inspection","Yes","No")</f>
        <v>No</v>
      </c>
      <c r="N424" t="str">
        <f>Table2[[#This Row],[Basis of Material Classification (System Side)*]]</f>
        <v>Installation date after lead ban</v>
      </c>
      <c r="O424" t="s">
        <v>41</v>
      </c>
      <c r="P424" s="13">
        <v>34700</v>
      </c>
      <c r="Q424" s="16" t="str">
        <f>Table2[[#This Row],[Service Line Size (inches) (System Side)]]</f>
        <v>5/8</v>
      </c>
      <c r="R424" t="s">
        <v>43</v>
      </c>
      <c r="S424" t="str">
        <f>IF(Table2[[#This Row],[Basis of Material Classification (Customer Side)*]]="Field inspection","Yes","No")</f>
        <v>No</v>
      </c>
      <c r="V424" t="s">
        <v>43</v>
      </c>
      <c r="W424" t="s">
        <v>44</v>
      </c>
      <c r="X424" t="s">
        <v>44</v>
      </c>
      <c r="Z424" t="s">
        <v>45</v>
      </c>
      <c r="AA424" t="s">
        <v>46</v>
      </c>
      <c r="AB424" t="s">
        <v>46</v>
      </c>
      <c r="AC424" t="s">
        <v>40</v>
      </c>
    </row>
    <row r="425" spans="1:29" ht="14.4" x14ac:dyDescent="0.3">
      <c r="A425">
        <v>423</v>
      </c>
      <c r="B425" t="s">
        <v>498</v>
      </c>
      <c r="C425" t="s">
        <v>277</v>
      </c>
      <c r="D425" t="s">
        <v>40</v>
      </c>
      <c r="E425" t="s">
        <v>40</v>
      </c>
      <c r="F425" t="s">
        <v>41</v>
      </c>
      <c r="G425" t="s">
        <v>40</v>
      </c>
      <c r="H425" s="26">
        <v>33970</v>
      </c>
      <c r="I425" t="s">
        <v>42</v>
      </c>
      <c r="J425" t="s">
        <v>43</v>
      </c>
      <c r="K425" t="str">
        <f>IF(Table2[[#This Row],[Basis of Material Classification (System Side)*]]="Field inspection","Yes","No")</f>
        <v>No</v>
      </c>
      <c r="N425" t="str">
        <f>Table2[[#This Row],[Basis of Material Classification (System Side)*]]</f>
        <v>Installation date after lead ban</v>
      </c>
      <c r="O425" t="s">
        <v>41</v>
      </c>
      <c r="P425" s="13">
        <v>43466</v>
      </c>
      <c r="Q425" s="16" t="str">
        <f>Table2[[#This Row],[Service Line Size (inches) (System Side)]]</f>
        <v>5/8</v>
      </c>
      <c r="R425" t="s">
        <v>43</v>
      </c>
      <c r="S425" t="str">
        <f>IF(Table2[[#This Row],[Basis of Material Classification (Customer Side)*]]="Field inspection","Yes","No")</f>
        <v>No</v>
      </c>
      <c r="V425" t="s">
        <v>43</v>
      </c>
      <c r="W425" t="s">
        <v>44</v>
      </c>
      <c r="X425" t="s">
        <v>44</v>
      </c>
      <c r="Z425" t="s">
        <v>58</v>
      </c>
      <c r="AA425" t="s">
        <v>46</v>
      </c>
      <c r="AB425" t="s">
        <v>46</v>
      </c>
      <c r="AC425" t="s">
        <v>40</v>
      </c>
    </row>
    <row r="426" spans="1:29" ht="14.4" x14ac:dyDescent="0.3">
      <c r="A426">
        <v>424</v>
      </c>
      <c r="B426" t="s">
        <v>499</v>
      </c>
      <c r="C426" t="s">
        <v>277</v>
      </c>
      <c r="D426" t="s">
        <v>40</v>
      </c>
      <c r="E426" t="s">
        <v>40</v>
      </c>
      <c r="F426" t="s">
        <v>41</v>
      </c>
      <c r="G426" t="s">
        <v>40</v>
      </c>
      <c r="H426" s="26">
        <v>33970</v>
      </c>
      <c r="I426" t="s">
        <v>42</v>
      </c>
      <c r="J426" t="s">
        <v>43</v>
      </c>
      <c r="K426" t="str">
        <f>IF(Table2[[#This Row],[Basis of Material Classification (System Side)*]]="Field inspection","Yes","No")</f>
        <v>No</v>
      </c>
      <c r="N426" t="str">
        <f>Table2[[#This Row],[Basis of Material Classification (System Side)*]]</f>
        <v>Installation date after lead ban</v>
      </c>
      <c r="O426" t="s">
        <v>41</v>
      </c>
      <c r="P426" s="13">
        <v>34700</v>
      </c>
      <c r="Q426" s="16" t="str">
        <f>Table2[[#This Row],[Service Line Size (inches) (System Side)]]</f>
        <v>5/8</v>
      </c>
      <c r="R426" t="s">
        <v>43</v>
      </c>
      <c r="S426" t="str">
        <f>IF(Table2[[#This Row],[Basis of Material Classification (Customer Side)*]]="Field inspection","Yes","No")</f>
        <v>No</v>
      </c>
      <c r="V426" t="s">
        <v>43</v>
      </c>
      <c r="W426" t="s">
        <v>44</v>
      </c>
      <c r="X426" t="s">
        <v>44</v>
      </c>
      <c r="Z426" t="s">
        <v>45</v>
      </c>
      <c r="AA426" t="s">
        <v>46</v>
      </c>
      <c r="AB426" t="s">
        <v>46</v>
      </c>
      <c r="AC426" t="s">
        <v>40</v>
      </c>
    </row>
    <row r="427" spans="1:29" ht="14.4" x14ac:dyDescent="0.3">
      <c r="A427">
        <v>425</v>
      </c>
      <c r="B427" t="s">
        <v>500</v>
      </c>
      <c r="C427" t="s">
        <v>277</v>
      </c>
      <c r="D427" t="s">
        <v>40</v>
      </c>
      <c r="E427" t="s">
        <v>40</v>
      </c>
      <c r="F427" t="s">
        <v>41</v>
      </c>
      <c r="G427" t="s">
        <v>40</v>
      </c>
      <c r="H427" s="26">
        <v>33604</v>
      </c>
      <c r="I427" t="s">
        <v>42</v>
      </c>
      <c r="J427" t="s">
        <v>43</v>
      </c>
      <c r="K427" t="str">
        <f>IF(Table2[[#This Row],[Basis of Material Classification (System Side)*]]="Field inspection","Yes","No")</f>
        <v>No</v>
      </c>
      <c r="N427" t="str">
        <f>Table2[[#This Row],[Basis of Material Classification (System Side)*]]</f>
        <v>Installation date after lead ban</v>
      </c>
      <c r="O427" t="s">
        <v>41</v>
      </c>
      <c r="P427" s="13">
        <v>34335</v>
      </c>
      <c r="Q427" s="16" t="str">
        <f>Table2[[#This Row],[Service Line Size (inches) (System Side)]]</f>
        <v>5/8</v>
      </c>
      <c r="R427" t="s">
        <v>43</v>
      </c>
      <c r="S427" t="str">
        <f>IF(Table2[[#This Row],[Basis of Material Classification (Customer Side)*]]="Field inspection","Yes","No")</f>
        <v>No</v>
      </c>
      <c r="V427" t="s">
        <v>43</v>
      </c>
      <c r="W427" t="s">
        <v>44</v>
      </c>
      <c r="X427" t="s">
        <v>44</v>
      </c>
      <c r="Z427" t="s">
        <v>45</v>
      </c>
      <c r="AA427" t="s">
        <v>46</v>
      </c>
      <c r="AB427" t="s">
        <v>46</v>
      </c>
      <c r="AC427" t="s">
        <v>40</v>
      </c>
    </row>
    <row r="428" spans="1:29" ht="14.4" x14ac:dyDescent="0.3">
      <c r="A428">
        <v>426</v>
      </c>
      <c r="B428" t="s">
        <v>501</v>
      </c>
      <c r="C428" t="s">
        <v>277</v>
      </c>
      <c r="D428" t="s">
        <v>40</v>
      </c>
      <c r="E428" t="s">
        <v>40</v>
      </c>
      <c r="F428" t="s">
        <v>41</v>
      </c>
      <c r="G428" t="s">
        <v>40</v>
      </c>
      <c r="H428" s="26">
        <v>33604</v>
      </c>
      <c r="I428" t="s">
        <v>42</v>
      </c>
      <c r="J428" t="s">
        <v>43</v>
      </c>
      <c r="K428" t="str">
        <f>IF(Table2[[#This Row],[Basis of Material Classification (System Side)*]]="Field inspection","Yes","No")</f>
        <v>No</v>
      </c>
      <c r="N428" t="str">
        <f>Table2[[#This Row],[Basis of Material Classification (System Side)*]]</f>
        <v>Installation date after lead ban</v>
      </c>
      <c r="O428" t="s">
        <v>41</v>
      </c>
      <c r="P428" s="13">
        <v>34700</v>
      </c>
      <c r="Q428" s="16" t="str">
        <f>Table2[[#This Row],[Service Line Size (inches) (System Side)]]</f>
        <v>5/8</v>
      </c>
      <c r="R428" t="s">
        <v>43</v>
      </c>
      <c r="S428" t="str">
        <f>IF(Table2[[#This Row],[Basis of Material Classification (Customer Side)*]]="Field inspection","Yes","No")</f>
        <v>No</v>
      </c>
      <c r="V428" t="s">
        <v>43</v>
      </c>
      <c r="W428" t="s">
        <v>44</v>
      </c>
      <c r="X428" t="s">
        <v>44</v>
      </c>
      <c r="Z428" t="s">
        <v>45</v>
      </c>
      <c r="AA428" t="s">
        <v>46</v>
      </c>
      <c r="AB428" t="s">
        <v>46</v>
      </c>
      <c r="AC428" t="s">
        <v>40</v>
      </c>
    </row>
    <row r="429" spans="1:29" ht="14.4" x14ac:dyDescent="0.3">
      <c r="A429">
        <v>427</v>
      </c>
      <c r="B429" t="s">
        <v>502</v>
      </c>
      <c r="C429" t="s">
        <v>277</v>
      </c>
      <c r="D429" t="s">
        <v>40</v>
      </c>
      <c r="E429" t="s">
        <v>40</v>
      </c>
      <c r="F429" t="s">
        <v>41</v>
      </c>
      <c r="G429" t="s">
        <v>40</v>
      </c>
      <c r="H429" s="26">
        <v>33604</v>
      </c>
      <c r="I429" t="s">
        <v>42</v>
      </c>
      <c r="J429" t="s">
        <v>43</v>
      </c>
      <c r="K429" t="str">
        <f>IF(Table2[[#This Row],[Basis of Material Classification (System Side)*]]="Field inspection","Yes","No")</f>
        <v>No</v>
      </c>
      <c r="N429" t="str">
        <f>Table2[[#This Row],[Basis of Material Classification (System Side)*]]</f>
        <v>Installation date after lead ban</v>
      </c>
      <c r="O429" t="s">
        <v>41</v>
      </c>
      <c r="P429" s="13">
        <v>34335</v>
      </c>
      <c r="Q429" s="16" t="str">
        <f>Table2[[#This Row],[Service Line Size (inches) (System Side)]]</f>
        <v>5/8</v>
      </c>
      <c r="R429" t="s">
        <v>43</v>
      </c>
      <c r="S429" t="str">
        <f>IF(Table2[[#This Row],[Basis of Material Classification (Customer Side)*]]="Field inspection","Yes","No")</f>
        <v>No</v>
      </c>
      <c r="V429" t="s">
        <v>43</v>
      </c>
      <c r="W429" t="s">
        <v>44</v>
      </c>
      <c r="X429" t="s">
        <v>44</v>
      </c>
      <c r="Z429" t="s">
        <v>45</v>
      </c>
      <c r="AA429" t="s">
        <v>46</v>
      </c>
      <c r="AB429" t="s">
        <v>46</v>
      </c>
      <c r="AC429" t="s">
        <v>40</v>
      </c>
    </row>
    <row r="430" spans="1:29" ht="14.4" x14ac:dyDescent="0.3">
      <c r="A430">
        <v>428</v>
      </c>
      <c r="B430" t="s">
        <v>503</v>
      </c>
      <c r="C430" t="s">
        <v>277</v>
      </c>
      <c r="D430" t="s">
        <v>40</v>
      </c>
      <c r="E430" t="s">
        <v>40</v>
      </c>
      <c r="F430" t="s">
        <v>41</v>
      </c>
      <c r="G430" t="s">
        <v>40</v>
      </c>
      <c r="H430" s="26">
        <v>33604</v>
      </c>
      <c r="I430" t="s">
        <v>42</v>
      </c>
      <c r="J430" t="s">
        <v>43</v>
      </c>
      <c r="K430" t="str">
        <f>IF(Table2[[#This Row],[Basis of Material Classification (System Side)*]]="Field inspection","Yes","No")</f>
        <v>No</v>
      </c>
      <c r="N430" t="str">
        <f>Table2[[#This Row],[Basis of Material Classification (System Side)*]]</f>
        <v>Installation date after lead ban</v>
      </c>
      <c r="O430" t="s">
        <v>41</v>
      </c>
      <c r="P430" s="13">
        <v>35065</v>
      </c>
      <c r="Q430" s="16" t="str">
        <f>Table2[[#This Row],[Service Line Size (inches) (System Side)]]</f>
        <v>5/8</v>
      </c>
      <c r="R430" t="s">
        <v>43</v>
      </c>
      <c r="S430" t="str">
        <f>IF(Table2[[#This Row],[Basis of Material Classification (Customer Side)*]]="Field inspection","Yes","No")</f>
        <v>No</v>
      </c>
      <c r="V430" t="s">
        <v>43</v>
      </c>
      <c r="W430" t="s">
        <v>44</v>
      </c>
      <c r="X430" t="s">
        <v>44</v>
      </c>
      <c r="Z430" t="s">
        <v>45</v>
      </c>
      <c r="AA430" t="s">
        <v>46</v>
      </c>
      <c r="AB430" t="s">
        <v>46</v>
      </c>
      <c r="AC430" t="s">
        <v>40</v>
      </c>
    </row>
    <row r="431" spans="1:29" ht="14.4" x14ac:dyDescent="0.3">
      <c r="A431">
        <v>429</v>
      </c>
      <c r="B431" t="s">
        <v>504</v>
      </c>
      <c r="C431" t="s">
        <v>277</v>
      </c>
      <c r="D431" t="s">
        <v>40</v>
      </c>
      <c r="E431" t="s">
        <v>40</v>
      </c>
      <c r="F431" t="s">
        <v>41</v>
      </c>
      <c r="G431" t="s">
        <v>40</v>
      </c>
      <c r="H431" s="26">
        <v>28491</v>
      </c>
      <c r="I431" t="s">
        <v>42</v>
      </c>
      <c r="J431" t="s">
        <v>49</v>
      </c>
      <c r="K431" t="str">
        <f>IF(Table2[[#This Row],[Basis of Material Classification (System Side)*]]="Field inspection","Yes","No")</f>
        <v>No</v>
      </c>
      <c r="N431" t="s">
        <v>50</v>
      </c>
      <c r="O431" t="s">
        <v>41</v>
      </c>
      <c r="P431" s="13" t="s">
        <v>142</v>
      </c>
      <c r="Q431" s="16" t="str">
        <f>Table2[[#This Row],[Service Line Size (inches) (System Side)]]</f>
        <v>5/8</v>
      </c>
      <c r="R431" t="s">
        <v>49</v>
      </c>
      <c r="S431" t="str">
        <f>IF(Table2[[#This Row],[Basis of Material Classification (Customer Side)*]]="Field inspection","Yes","No")</f>
        <v>No</v>
      </c>
      <c r="V431" t="s">
        <v>50</v>
      </c>
      <c r="W431" t="s">
        <v>44</v>
      </c>
      <c r="X431" t="s">
        <v>44</v>
      </c>
      <c r="Z431" t="s">
        <v>45</v>
      </c>
      <c r="AA431" t="s">
        <v>46</v>
      </c>
      <c r="AB431" t="s">
        <v>46</v>
      </c>
      <c r="AC431" t="s">
        <v>40</v>
      </c>
    </row>
    <row r="432" spans="1:29" ht="14.4" x14ac:dyDescent="0.3">
      <c r="A432">
        <v>430</v>
      </c>
      <c r="B432" t="s">
        <v>505</v>
      </c>
      <c r="C432" t="s">
        <v>277</v>
      </c>
      <c r="D432" t="s">
        <v>40</v>
      </c>
      <c r="E432" t="s">
        <v>40</v>
      </c>
      <c r="F432" t="s">
        <v>41</v>
      </c>
      <c r="G432" t="s">
        <v>40</v>
      </c>
      <c r="H432" s="26">
        <v>33604</v>
      </c>
      <c r="I432" t="s">
        <v>42</v>
      </c>
      <c r="J432" t="s">
        <v>43</v>
      </c>
      <c r="K432" t="str">
        <f>IF(Table2[[#This Row],[Basis of Material Classification (System Side)*]]="Field inspection","Yes","No")</f>
        <v>No</v>
      </c>
      <c r="N432" t="str">
        <f>Table2[[#This Row],[Basis of Material Classification (System Side)*]]</f>
        <v>Installation date after lead ban</v>
      </c>
      <c r="O432" t="s">
        <v>41</v>
      </c>
      <c r="P432" s="13">
        <v>34335</v>
      </c>
      <c r="Q432" s="16" t="str">
        <f>Table2[[#This Row],[Service Line Size (inches) (System Side)]]</f>
        <v>5/8</v>
      </c>
      <c r="R432" t="s">
        <v>43</v>
      </c>
      <c r="S432" t="str">
        <f>IF(Table2[[#This Row],[Basis of Material Classification (Customer Side)*]]="Field inspection","Yes","No")</f>
        <v>No</v>
      </c>
      <c r="V432" t="s">
        <v>43</v>
      </c>
      <c r="W432" t="s">
        <v>44</v>
      </c>
      <c r="X432" t="s">
        <v>44</v>
      </c>
      <c r="Z432" t="s">
        <v>45</v>
      </c>
      <c r="AA432" t="s">
        <v>46</v>
      </c>
      <c r="AB432" t="s">
        <v>46</v>
      </c>
      <c r="AC432" t="s">
        <v>40</v>
      </c>
    </row>
    <row r="433" spans="1:29" ht="14.4" x14ac:dyDescent="0.3">
      <c r="A433">
        <v>431</v>
      </c>
      <c r="B433" t="s">
        <v>506</v>
      </c>
      <c r="C433" t="s">
        <v>277</v>
      </c>
      <c r="D433" t="s">
        <v>40</v>
      </c>
      <c r="E433" t="s">
        <v>40</v>
      </c>
      <c r="F433" t="s">
        <v>41</v>
      </c>
      <c r="G433" t="s">
        <v>40</v>
      </c>
      <c r="H433" s="26">
        <v>33604</v>
      </c>
      <c r="I433" t="s">
        <v>42</v>
      </c>
      <c r="J433" t="s">
        <v>43</v>
      </c>
      <c r="K433" t="str">
        <f>IF(Table2[[#This Row],[Basis of Material Classification (System Side)*]]="Field inspection","Yes","No")</f>
        <v>No</v>
      </c>
      <c r="N433" t="str">
        <f>Table2[[#This Row],[Basis of Material Classification (System Side)*]]</f>
        <v>Installation date after lead ban</v>
      </c>
      <c r="O433" t="s">
        <v>41</v>
      </c>
      <c r="P433" s="13">
        <v>34700</v>
      </c>
      <c r="Q433" s="16" t="str">
        <f>Table2[[#This Row],[Service Line Size (inches) (System Side)]]</f>
        <v>5/8</v>
      </c>
      <c r="R433" t="s">
        <v>43</v>
      </c>
      <c r="S433" t="str">
        <f>IF(Table2[[#This Row],[Basis of Material Classification (Customer Side)*]]="Field inspection","Yes","No")</f>
        <v>No</v>
      </c>
      <c r="V433" t="s">
        <v>43</v>
      </c>
      <c r="W433" t="s">
        <v>44</v>
      </c>
      <c r="X433" t="s">
        <v>44</v>
      </c>
      <c r="Z433" t="s">
        <v>45</v>
      </c>
      <c r="AA433" t="s">
        <v>46</v>
      </c>
      <c r="AB433" t="s">
        <v>46</v>
      </c>
      <c r="AC433" t="s">
        <v>40</v>
      </c>
    </row>
    <row r="434" spans="1:29" ht="14.4" x14ac:dyDescent="0.3">
      <c r="A434">
        <v>432</v>
      </c>
      <c r="B434" t="s">
        <v>507</v>
      </c>
      <c r="C434" t="s">
        <v>277</v>
      </c>
      <c r="D434" t="s">
        <v>40</v>
      </c>
      <c r="E434" t="s">
        <v>40</v>
      </c>
      <c r="F434" t="s">
        <v>41</v>
      </c>
      <c r="G434" t="s">
        <v>40</v>
      </c>
      <c r="H434" s="26">
        <v>33604</v>
      </c>
      <c r="I434" t="s">
        <v>42</v>
      </c>
      <c r="J434" t="s">
        <v>43</v>
      </c>
      <c r="K434" t="str">
        <f>IF(Table2[[#This Row],[Basis of Material Classification (System Side)*]]="Field inspection","Yes","No")</f>
        <v>No</v>
      </c>
      <c r="N434" t="str">
        <f>Table2[[#This Row],[Basis of Material Classification (System Side)*]]</f>
        <v>Installation date after lead ban</v>
      </c>
      <c r="O434" t="s">
        <v>41</v>
      </c>
      <c r="P434" s="13">
        <v>34700</v>
      </c>
      <c r="Q434" s="16" t="str">
        <f>Table2[[#This Row],[Service Line Size (inches) (System Side)]]</f>
        <v>5/8</v>
      </c>
      <c r="R434" t="s">
        <v>43</v>
      </c>
      <c r="S434" t="str">
        <f>IF(Table2[[#This Row],[Basis of Material Classification (Customer Side)*]]="Field inspection","Yes","No")</f>
        <v>No</v>
      </c>
      <c r="V434" t="s">
        <v>43</v>
      </c>
      <c r="W434" t="s">
        <v>44</v>
      </c>
      <c r="X434" t="s">
        <v>44</v>
      </c>
      <c r="Z434" t="s">
        <v>45</v>
      </c>
      <c r="AA434" t="s">
        <v>46</v>
      </c>
      <c r="AB434" t="s">
        <v>46</v>
      </c>
      <c r="AC434" t="s">
        <v>40</v>
      </c>
    </row>
    <row r="435" spans="1:29" ht="14.4" x14ac:dyDescent="0.3">
      <c r="A435">
        <v>433</v>
      </c>
      <c r="B435" t="s">
        <v>508</v>
      </c>
      <c r="C435" t="s">
        <v>277</v>
      </c>
      <c r="D435" t="s">
        <v>40</v>
      </c>
      <c r="E435" t="s">
        <v>40</v>
      </c>
      <c r="F435" t="s">
        <v>41</v>
      </c>
      <c r="G435" t="s">
        <v>40</v>
      </c>
      <c r="H435" s="26">
        <v>33604</v>
      </c>
      <c r="I435" t="s">
        <v>42</v>
      </c>
      <c r="J435" t="s">
        <v>43</v>
      </c>
      <c r="K435" t="str">
        <f>IF(Table2[[#This Row],[Basis of Material Classification (System Side)*]]="Field inspection","Yes","No")</f>
        <v>No</v>
      </c>
      <c r="N435" t="str">
        <f>Table2[[#This Row],[Basis of Material Classification (System Side)*]]</f>
        <v>Installation date after lead ban</v>
      </c>
      <c r="O435" t="s">
        <v>41</v>
      </c>
      <c r="P435" s="13">
        <v>34335</v>
      </c>
      <c r="Q435" s="16" t="str">
        <f>Table2[[#This Row],[Service Line Size (inches) (System Side)]]</f>
        <v>5/8</v>
      </c>
      <c r="R435" t="s">
        <v>43</v>
      </c>
      <c r="S435" t="str">
        <f>IF(Table2[[#This Row],[Basis of Material Classification (Customer Side)*]]="Field inspection","Yes","No")</f>
        <v>No</v>
      </c>
      <c r="V435" t="s">
        <v>43</v>
      </c>
      <c r="W435" t="s">
        <v>44</v>
      </c>
      <c r="X435" t="s">
        <v>44</v>
      </c>
      <c r="Z435" t="s">
        <v>45</v>
      </c>
      <c r="AA435" t="s">
        <v>46</v>
      </c>
      <c r="AB435" t="s">
        <v>46</v>
      </c>
      <c r="AC435" t="s">
        <v>40</v>
      </c>
    </row>
    <row r="436" spans="1:29" ht="14.4" x14ac:dyDescent="0.3">
      <c r="A436">
        <v>434</v>
      </c>
      <c r="B436" t="s">
        <v>509</v>
      </c>
      <c r="C436" t="s">
        <v>277</v>
      </c>
      <c r="D436" t="s">
        <v>40</v>
      </c>
      <c r="E436" t="s">
        <v>40</v>
      </c>
      <c r="F436" t="s">
        <v>41</v>
      </c>
      <c r="G436" t="s">
        <v>40</v>
      </c>
      <c r="H436" s="26">
        <v>33604</v>
      </c>
      <c r="I436" t="s">
        <v>42</v>
      </c>
      <c r="J436" t="s">
        <v>43</v>
      </c>
      <c r="K436" t="str">
        <f>IF(Table2[[#This Row],[Basis of Material Classification (System Side)*]]="Field inspection","Yes","No")</f>
        <v>No</v>
      </c>
      <c r="N436" t="str">
        <f>Table2[[#This Row],[Basis of Material Classification (System Side)*]]</f>
        <v>Installation date after lead ban</v>
      </c>
      <c r="O436" t="s">
        <v>41</v>
      </c>
      <c r="P436" s="13">
        <v>34335</v>
      </c>
      <c r="Q436" s="16" t="str">
        <f>Table2[[#This Row],[Service Line Size (inches) (System Side)]]</f>
        <v>5/8</v>
      </c>
      <c r="R436" t="s">
        <v>43</v>
      </c>
      <c r="S436" t="str">
        <f>IF(Table2[[#This Row],[Basis of Material Classification (Customer Side)*]]="Field inspection","Yes","No")</f>
        <v>No</v>
      </c>
      <c r="V436" t="s">
        <v>43</v>
      </c>
      <c r="W436" t="s">
        <v>44</v>
      </c>
      <c r="X436" t="s">
        <v>44</v>
      </c>
      <c r="Z436" t="s">
        <v>45</v>
      </c>
      <c r="AA436" t="s">
        <v>46</v>
      </c>
      <c r="AB436" t="s">
        <v>46</v>
      </c>
      <c r="AC436" t="s">
        <v>40</v>
      </c>
    </row>
    <row r="437" spans="1:29" ht="14.4" x14ac:dyDescent="0.3">
      <c r="A437">
        <v>435</v>
      </c>
      <c r="B437" t="s">
        <v>510</v>
      </c>
      <c r="C437" t="s">
        <v>277</v>
      </c>
      <c r="D437" t="s">
        <v>40</v>
      </c>
      <c r="E437" t="s">
        <v>40</v>
      </c>
      <c r="F437" t="s">
        <v>41</v>
      </c>
      <c r="G437" t="s">
        <v>40</v>
      </c>
      <c r="H437" s="26">
        <v>33604</v>
      </c>
      <c r="I437" t="s">
        <v>42</v>
      </c>
      <c r="J437" t="s">
        <v>43</v>
      </c>
      <c r="K437" t="str">
        <f>IF(Table2[[#This Row],[Basis of Material Classification (System Side)*]]="Field inspection","Yes","No")</f>
        <v>No</v>
      </c>
      <c r="N437" t="str">
        <f>Table2[[#This Row],[Basis of Material Classification (System Side)*]]</f>
        <v>Installation date after lead ban</v>
      </c>
      <c r="O437" t="s">
        <v>41</v>
      </c>
      <c r="P437" s="13">
        <v>33970</v>
      </c>
      <c r="Q437" s="16" t="str">
        <f>Table2[[#This Row],[Service Line Size (inches) (System Side)]]</f>
        <v>5/8</v>
      </c>
      <c r="R437" t="s">
        <v>43</v>
      </c>
      <c r="S437" t="str">
        <f>IF(Table2[[#This Row],[Basis of Material Classification (Customer Side)*]]="Field inspection","Yes","No")</f>
        <v>No</v>
      </c>
      <c r="V437" t="s">
        <v>43</v>
      </c>
      <c r="W437" t="s">
        <v>44</v>
      </c>
      <c r="X437" t="s">
        <v>44</v>
      </c>
      <c r="Z437" t="s">
        <v>45</v>
      </c>
      <c r="AA437" t="s">
        <v>46</v>
      </c>
      <c r="AB437" t="s">
        <v>46</v>
      </c>
      <c r="AC437" t="s">
        <v>40</v>
      </c>
    </row>
    <row r="438" spans="1:29" ht="14.4" x14ac:dyDescent="0.3">
      <c r="A438">
        <v>436</v>
      </c>
      <c r="B438" t="s">
        <v>511</v>
      </c>
      <c r="C438" t="s">
        <v>277</v>
      </c>
      <c r="D438" t="s">
        <v>40</v>
      </c>
      <c r="E438" t="s">
        <v>40</v>
      </c>
      <c r="F438" t="s">
        <v>41</v>
      </c>
      <c r="G438" t="s">
        <v>40</v>
      </c>
      <c r="H438" s="26">
        <v>33604</v>
      </c>
      <c r="I438" t="s">
        <v>42</v>
      </c>
      <c r="J438" t="s">
        <v>43</v>
      </c>
      <c r="K438" t="str">
        <f>IF(Table2[[#This Row],[Basis of Material Classification (System Side)*]]="Field inspection","Yes","No")</f>
        <v>No</v>
      </c>
      <c r="N438" t="str">
        <f>Table2[[#This Row],[Basis of Material Classification (System Side)*]]</f>
        <v>Installation date after lead ban</v>
      </c>
      <c r="O438" t="s">
        <v>41</v>
      </c>
      <c r="P438" s="13">
        <v>33604</v>
      </c>
      <c r="Q438" s="16" t="str">
        <f>Table2[[#This Row],[Service Line Size (inches) (System Side)]]</f>
        <v>5/8</v>
      </c>
      <c r="R438" t="s">
        <v>43</v>
      </c>
      <c r="S438" t="str">
        <f>IF(Table2[[#This Row],[Basis of Material Classification (Customer Side)*]]="Field inspection","Yes","No")</f>
        <v>No</v>
      </c>
      <c r="V438" t="s">
        <v>43</v>
      </c>
      <c r="W438" t="s">
        <v>44</v>
      </c>
      <c r="X438" t="s">
        <v>44</v>
      </c>
      <c r="Z438" t="s">
        <v>45</v>
      </c>
      <c r="AA438" t="s">
        <v>46</v>
      </c>
      <c r="AB438" t="s">
        <v>46</v>
      </c>
      <c r="AC438" t="s">
        <v>40</v>
      </c>
    </row>
    <row r="439" spans="1:29" ht="14.4" x14ac:dyDescent="0.3">
      <c r="A439">
        <v>437</v>
      </c>
      <c r="B439" t="s">
        <v>512</v>
      </c>
      <c r="C439" t="s">
        <v>277</v>
      </c>
      <c r="D439" t="s">
        <v>40</v>
      </c>
      <c r="E439" t="s">
        <v>40</v>
      </c>
      <c r="F439" t="s">
        <v>41</v>
      </c>
      <c r="G439" t="s">
        <v>40</v>
      </c>
      <c r="H439" s="26">
        <v>33604</v>
      </c>
      <c r="I439" t="s">
        <v>42</v>
      </c>
      <c r="J439" t="s">
        <v>43</v>
      </c>
      <c r="K439" t="str">
        <f>IF(Table2[[#This Row],[Basis of Material Classification (System Side)*]]="Field inspection","Yes","No")</f>
        <v>No</v>
      </c>
      <c r="N439" t="str">
        <f>Table2[[#This Row],[Basis of Material Classification (System Side)*]]</f>
        <v>Installation date after lead ban</v>
      </c>
      <c r="O439" t="s">
        <v>41</v>
      </c>
      <c r="P439" s="13">
        <v>34700</v>
      </c>
      <c r="Q439" s="16" t="str">
        <f>Table2[[#This Row],[Service Line Size (inches) (System Side)]]</f>
        <v>5/8</v>
      </c>
      <c r="R439" t="s">
        <v>43</v>
      </c>
      <c r="S439" t="str">
        <f>IF(Table2[[#This Row],[Basis of Material Classification (Customer Side)*]]="Field inspection","Yes","No")</f>
        <v>No</v>
      </c>
      <c r="V439" t="s">
        <v>43</v>
      </c>
      <c r="W439" t="s">
        <v>44</v>
      </c>
      <c r="X439" t="s">
        <v>44</v>
      </c>
      <c r="Z439" t="s">
        <v>45</v>
      </c>
      <c r="AA439" t="s">
        <v>46</v>
      </c>
      <c r="AB439" t="s">
        <v>46</v>
      </c>
      <c r="AC439" t="s">
        <v>40</v>
      </c>
    </row>
    <row r="440" spans="1:29" ht="14.4" x14ac:dyDescent="0.3">
      <c r="A440">
        <v>438</v>
      </c>
      <c r="B440" t="s">
        <v>513</v>
      </c>
      <c r="C440" t="s">
        <v>277</v>
      </c>
      <c r="D440" t="s">
        <v>40</v>
      </c>
      <c r="E440" t="s">
        <v>40</v>
      </c>
      <c r="F440" t="s">
        <v>41</v>
      </c>
      <c r="G440" t="s">
        <v>40</v>
      </c>
      <c r="H440" s="26">
        <v>26665</v>
      </c>
      <c r="I440" t="s">
        <v>42</v>
      </c>
      <c r="J440" t="s">
        <v>49</v>
      </c>
      <c r="K440" t="str">
        <f>IF(Table2[[#This Row],[Basis of Material Classification (System Side)*]]="Field inspection","Yes","No")</f>
        <v>No</v>
      </c>
      <c r="N440" t="s">
        <v>50</v>
      </c>
      <c r="O440" t="s">
        <v>41</v>
      </c>
      <c r="P440" s="13">
        <v>31048</v>
      </c>
      <c r="Q440" s="16" t="str">
        <f>Table2[[#This Row],[Service Line Size (inches) (System Side)]]</f>
        <v>5/8</v>
      </c>
      <c r="R440" t="s">
        <v>43</v>
      </c>
      <c r="S440" t="str">
        <f>IF(Table2[[#This Row],[Basis of Material Classification (Customer Side)*]]="Field inspection","Yes","No")</f>
        <v>No</v>
      </c>
      <c r="V440" t="s">
        <v>43</v>
      </c>
      <c r="W440" t="s">
        <v>44</v>
      </c>
      <c r="X440" t="s">
        <v>44</v>
      </c>
      <c r="Z440" t="s">
        <v>45</v>
      </c>
      <c r="AA440" t="s">
        <v>46</v>
      </c>
      <c r="AB440" t="s">
        <v>46</v>
      </c>
      <c r="AC440" t="s">
        <v>40</v>
      </c>
    </row>
    <row r="441" spans="1:29" ht="14.4" x14ac:dyDescent="0.3">
      <c r="A441">
        <v>439</v>
      </c>
      <c r="B441" t="s">
        <v>514</v>
      </c>
      <c r="C441" t="s">
        <v>277</v>
      </c>
      <c r="D441" t="s">
        <v>40</v>
      </c>
      <c r="E441" t="s">
        <v>40</v>
      </c>
      <c r="F441" t="s">
        <v>41</v>
      </c>
      <c r="G441" t="s">
        <v>40</v>
      </c>
      <c r="H441" s="26">
        <v>26665</v>
      </c>
      <c r="I441" t="s">
        <v>42</v>
      </c>
      <c r="J441" t="s">
        <v>49</v>
      </c>
      <c r="K441" t="str">
        <f>IF(Table2[[#This Row],[Basis of Material Classification (System Side)*]]="Field inspection","Yes","No")</f>
        <v>No</v>
      </c>
      <c r="N441" t="s">
        <v>50</v>
      </c>
      <c r="O441" t="s">
        <v>41</v>
      </c>
      <c r="P441" s="13">
        <v>27395</v>
      </c>
      <c r="Q441" s="16" t="str">
        <f>Table2[[#This Row],[Service Line Size (inches) (System Side)]]</f>
        <v>5/8</v>
      </c>
      <c r="R441" t="s">
        <v>49</v>
      </c>
      <c r="S441" t="str">
        <f>IF(Table2[[#This Row],[Basis of Material Classification (Customer Side)*]]="Field inspection","Yes","No")</f>
        <v>No</v>
      </c>
      <c r="V441" t="s">
        <v>50</v>
      </c>
      <c r="W441" t="s">
        <v>44</v>
      </c>
      <c r="X441" t="s">
        <v>44</v>
      </c>
      <c r="Z441" t="s">
        <v>45</v>
      </c>
      <c r="AA441" t="s">
        <v>46</v>
      </c>
      <c r="AB441" t="s">
        <v>46</v>
      </c>
      <c r="AC441" t="s">
        <v>40</v>
      </c>
    </row>
    <row r="442" spans="1:29" ht="14.4" x14ac:dyDescent="0.3">
      <c r="A442">
        <v>440</v>
      </c>
      <c r="B442" t="s">
        <v>515</v>
      </c>
      <c r="C442" t="s">
        <v>277</v>
      </c>
      <c r="D442" t="s">
        <v>40</v>
      </c>
      <c r="E442" t="s">
        <v>40</v>
      </c>
      <c r="F442" t="s">
        <v>41</v>
      </c>
      <c r="G442" t="s">
        <v>40</v>
      </c>
      <c r="H442" s="26">
        <v>26665</v>
      </c>
      <c r="I442" t="s">
        <v>42</v>
      </c>
      <c r="J442" t="s">
        <v>49</v>
      </c>
      <c r="K442" t="str">
        <f>IF(Table2[[#This Row],[Basis of Material Classification (System Side)*]]="Field inspection","Yes","No")</f>
        <v>No</v>
      </c>
      <c r="N442" t="s">
        <v>50</v>
      </c>
      <c r="O442" t="s">
        <v>41</v>
      </c>
      <c r="P442" s="13">
        <v>27030</v>
      </c>
      <c r="Q442" s="16" t="str">
        <f>Table2[[#This Row],[Service Line Size (inches) (System Side)]]</f>
        <v>5/8</v>
      </c>
      <c r="R442" t="s">
        <v>49</v>
      </c>
      <c r="S442" t="str">
        <f>IF(Table2[[#This Row],[Basis of Material Classification (Customer Side)*]]="Field inspection","Yes","No")</f>
        <v>No</v>
      </c>
      <c r="V442" t="s">
        <v>50</v>
      </c>
      <c r="W442" t="s">
        <v>44</v>
      </c>
      <c r="X442" t="s">
        <v>44</v>
      </c>
      <c r="Z442" t="s">
        <v>45</v>
      </c>
      <c r="AA442" t="s">
        <v>46</v>
      </c>
      <c r="AB442" t="s">
        <v>46</v>
      </c>
      <c r="AC442" t="s">
        <v>40</v>
      </c>
    </row>
    <row r="443" spans="1:29" ht="14.4" x14ac:dyDescent="0.3">
      <c r="A443">
        <v>441</v>
      </c>
      <c r="B443" t="s">
        <v>516</v>
      </c>
      <c r="C443" t="s">
        <v>277</v>
      </c>
      <c r="D443" t="s">
        <v>40</v>
      </c>
      <c r="E443" t="s">
        <v>40</v>
      </c>
      <c r="F443" t="s">
        <v>41</v>
      </c>
      <c r="G443" t="s">
        <v>40</v>
      </c>
      <c r="H443" s="26">
        <v>26665</v>
      </c>
      <c r="I443" t="s">
        <v>42</v>
      </c>
      <c r="J443" t="s">
        <v>49</v>
      </c>
      <c r="K443" t="str">
        <f>IF(Table2[[#This Row],[Basis of Material Classification (System Side)*]]="Field inspection","Yes","No")</f>
        <v>No</v>
      </c>
      <c r="N443" t="s">
        <v>50</v>
      </c>
      <c r="O443" t="s">
        <v>41</v>
      </c>
      <c r="P443" s="13">
        <v>18264</v>
      </c>
      <c r="Q443" s="16" t="str">
        <f>Table2[[#This Row],[Service Line Size (inches) (System Side)]]</f>
        <v>5/8</v>
      </c>
      <c r="R443" t="s">
        <v>49</v>
      </c>
      <c r="S443" t="str">
        <f>IF(Table2[[#This Row],[Basis of Material Classification (Customer Side)*]]="Field inspection","Yes","No")</f>
        <v>No</v>
      </c>
      <c r="V443" t="s">
        <v>50</v>
      </c>
      <c r="W443" t="s">
        <v>44</v>
      </c>
      <c r="X443" t="s">
        <v>44</v>
      </c>
      <c r="Z443" t="s">
        <v>45</v>
      </c>
      <c r="AA443" t="s">
        <v>46</v>
      </c>
      <c r="AB443" t="s">
        <v>46</v>
      </c>
      <c r="AC443" t="s">
        <v>40</v>
      </c>
    </row>
    <row r="444" spans="1:29" ht="14.4" x14ac:dyDescent="0.3">
      <c r="A444">
        <v>442</v>
      </c>
      <c r="B444" t="s">
        <v>517</v>
      </c>
      <c r="C444" t="s">
        <v>277</v>
      </c>
      <c r="D444" t="s">
        <v>40</v>
      </c>
      <c r="E444" t="s">
        <v>40</v>
      </c>
      <c r="F444" t="s">
        <v>41</v>
      </c>
      <c r="G444" t="s">
        <v>40</v>
      </c>
      <c r="H444" s="26">
        <v>26665</v>
      </c>
      <c r="I444" t="s">
        <v>42</v>
      </c>
      <c r="J444" t="s">
        <v>49</v>
      </c>
      <c r="K444" t="str">
        <f>IF(Table2[[#This Row],[Basis of Material Classification (System Side)*]]="Field inspection","Yes","No")</f>
        <v>No</v>
      </c>
      <c r="N444" t="s">
        <v>50</v>
      </c>
      <c r="O444" t="s">
        <v>41</v>
      </c>
      <c r="P444" s="13">
        <v>27760</v>
      </c>
      <c r="Q444" s="16" t="str">
        <f>Table2[[#This Row],[Service Line Size (inches) (System Side)]]</f>
        <v>5/8</v>
      </c>
      <c r="R444" t="s">
        <v>49</v>
      </c>
      <c r="S444" t="str">
        <f>IF(Table2[[#This Row],[Basis of Material Classification (Customer Side)*]]="Field inspection","Yes","No")</f>
        <v>No</v>
      </c>
      <c r="V444" t="s">
        <v>50</v>
      </c>
      <c r="W444" t="s">
        <v>44</v>
      </c>
      <c r="X444" t="s">
        <v>44</v>
      </c>
      <c r="Z444" t="s">
        <v>45</v>
      </c>
      <c r="AA444" t="s">
        <v>46</v>
      </c>
      <c r="AB444" t="s">
        <v>46</v>
      </c>
      <c r="AC444" t="s">
        <v>40</v>
      </c>
    </row>
    <row r="445" spans="1:29" ht="14.4" x14ac:dyDescent="0.3">
      <c r="A445">
        <v>443</v>
      </c>
      <c r="B445" t="s">
        <v>518</v>
      </c>
      <c r="C445" t="s">
        <v>277</v>
      </c>
      <c r="D445" t="s">
        <v>40</v>
      </c>
      <c r="E445" t="s">
        <v>40</v>
      </c>
      <c r="F445" t="s">
        <v>41</v>
      </c>
      <c r="G445" t="s">
        <v>40</v>
      </c>
      <c r="H445" s="26">
        <v>26665</v>
      </c>
      <c r="I445" t="s">
        <v>42</v>
      </c>
      <c r="J445" t="s">
        <v>49</v>
      </c>
      <c r="K445" t="str">
        <f>IF(Table2[[#This Row],[Basis of Material Classification (System Side)*]]="Field inspection","Yes","No")</f>
        <v>No</v>
      </c>
      <c r="N445" t="s">
        <v>50</v>
      </c>
      <c r="O445" t="s">
        <v>41</v>
      </c>
      <c r="P445" s="13">
        <v>27395</v>
      </c>
      <c r="Q445" s="16" t="str">
        <f>Table2[[#This Row],[Service Line Size (inches) (System Side)]]</f>
        <v>5/8</v>
      </c>
      <c r="R445" t="s">
        <v>49</v>
      </c>
      <c r="S445" t="str">
        <f>IF(Table2[[#This Row],[Basis of Material Classification (Customer Side)*]]="Field inspection","Yes","No")</f>
        <v>No</v>
      </c>
      <c r="V445" t="s">
        <v>50</v>
      </c>
      <c r="W445" t="s">
        <v>44</v>
      </c>
      <c r="X445" t="s">
        <v>44</v>
      </c>
      <c r="Z445" t="s">
        <v>45</v>
      </c>
      <c r="AA445" t="s">
        <v>46</v>
      </c>
      <c r="AB445" t="s">
        <v>46</v>
      </c>
      <c r="AC445" t="s">
        <v>40</v>
      </c>
    </row>
    <row r="446" spans="1:29" ht="14.4" x14ac:dyDescent="0.3">
      <c r="A446">
        <v>444</v>
      </c>
      <c r="B446" t="s">
        <v>519</v>
      </c>
      <c r="C446" t="s">
        <v>277</v>
      </c>
      <c r="D446" t="s">
        <v>40</v>
      </c>
      <c r="E446" t="s">
        <v>40</v>
      </c>
      <c r="F446" t="s">
        <v>41</v>
      </c>
      <c r="G446" t="s">
        <v>40</v>
      </c>
      <c r="H446" s="26">
        <v>26665</v>
      </c>
      <c r="I446" t="s">
        <v>42</v>
      </c>
      <c r="J446" t="s">
        <v>49</v>
      </c>
      <c r="K446" t="str">
        <f>IF(Table2[[#This Row],[Basis of Material Classification (System Side)*]]="Field inspection","Yes","No")</f>
        <v>No</v>
      </c>
      <c r="N446" t="s">
        <v>50</v>
      </c>
      <c r="O446" t="s">
        <v>41</v>
      </c>
      <c r="P446" s="13">
        <v>31778</v>
      </c>
      <c r="Q446" s="16" t="str">
        <f>Table2[[#This Row],[Service Line Size (inches) (System Side)]]</f>
        <v>5/8</v>
      </c>
      <c r="R446" t="s">
        <v>43</v>
      </c>
      <c r="S446" t="str">
        <f>IF(Table2[[#This Row],[Basis of Material Classification (Customer Side)*]]="Field inspection","Yes","No")</f>
        <v>No</v>
      </c>
      <c r="V446" t="s">
        <v>43</v>
      </c>
      <c r="W446" t="s">
        <v>44</v>
      </c>
      <c r="X446" t="s">
        <v>44</v>
      </c>
      <c r="Z446" t="s">
        <v>45</v>
      </c>
      <c r="AA446" t="s">
        <v>46</v>
      </c>
      <c r="AB446" t="s">
        <v>46</v>
      </c>
      <c r="AC446" t="s">
        <v>40</v>
      </c>
    </row>
    <row r="447" spans="1:29" ht="14.4" x14ac:dyDescent="0.3">
      <c r="A447">
        <v>445</v>
      </c>
      <c r="B447" t="s">
        <v>520</v>
      </c>
      <c r="C447" t="s">
        <v>277</v>
      </c>
      <c r="D447" t="s">
        <v>40</v>
      </c>
      <c r="E447" t="s">
        <v>40</v>
      </c>
      <c r="F447" t="s">
        <v>41</v>
      </c>
      <c r="G447" t="s">
        <v>40</v>
      </c>
      <c r="H447" s="26">
        <v>26665</v>
      </c>
      <c r="I447" t="s">
        <v>42</v>
      </c>
      <c r="J447" t="s">
        <v>49</v>
      </c>
      <c r="K447" t="str">
        <f>IF(Table2[[#This Row],[Basis of Material Classification (System Side)*]]="Field inspection","Yes","No")</f>
        <v>No</v>
      </c>
      <c r="N447" t="s">
        <v>50</v>
      </c>
      <c r="O447" t="s">
        <v>41</v>
      </c>
      <c r="P447" s="13">
        <v>26665</v>
      </c>
      <c r="Q447" s="16" t="str">
        <f>Table2[[#This Row],[Service Line Size (inches) (System Side)]]</f>
        <v>5/8</v>
      </c>
      <c r="R447" t="s">
        <v>49</v>
      </c>
      <c r="S447" t="str">
        <f>IF(Table2[[#This Row],[Basis of Material Classification (Customer Side)*]]="Field inspection","Yes","No")</f>
        <v>No</v>
      </c>
      <c r="V447" t="s">
        <v>50</v>
      </c>
      <c r="W447" t="s">
        <v>44</v>
      </c>
      <c r="X447" t="s">
        <v>44</v>
      </c>
      <c r="Z447" t="s">
        <v>45</v>
      </c>
      <c r="AA447" t="s">
        <v>46</v>
      </c>
      <c r="AB447" t="s">
        <v>46</v>
      </c>
      <c r="AC447" t="s">
        <v>40</v>
      </c>
    </row>
    <row r="448" spans="1:29" ht="14.4" x14ac:dyDescent="0.3">
      <c r="A448">
        <v>446</v>
      </c>
      <c r="B448" t="s">
        <v>521</v>
      </c>
      <c r="C448" t="s">
        <v>277</v>
      </c>
      <c r="D448" t="s">
        <v>40</v>
      </c>
      <c r="E448" t="s">
        <v>40</v>
      </c>
      <c r="F448" t="s">
        <v>70</v>
      </c>
      <c r="G448" t="s">
        <v>40</v>
      </c>
      <c r="H448" s="26">
        <v>26665</v>
      </c>
      <c r="I448" t="s">
        <v>42</v>
      </c>
      <c r="J448" t="s">
        <v>65</v>
      </c>
      <c r="K448" t="str">
        <f>IF(Table2[[#This Row],[Basis of Material Classification (System Side)*]]="Field inspection","Yes","No")</f>
        <v>Yes</v>
      </c>
      <c r="L448" t="s">
        <v>66</v>
      </c>
      <c r="M448" s="13">
        <v>45517</v>
      </c>
      <c r="O448" t="s">
        <v>41</v>
      </c>
      <c r="P448" s="13">
        <v>26299</v>
      </c>
      <c r="Q448" s="16" t="str">
        <f>Table2[[#This Row],[Service Line Size (inches) (System Side)]]</f>
        <v>5/8</v>
      </c>
      <c r="R448" t="s">
        <v>49</v>
      </c>
      <c r="S448" t="str">
        <f>IF(Table2[[#This Row],[Basis of Material Classification (Customer Side)*]]="Field inspection","Yes","No")</f>
        <v>No</v>
      </c>
      <c r="V448" t="s">
        <v>50</v>
      </c>
      <c r="W448" t="s">
        <v>44</v>
      </c>
      <c r="X448" t="s">
        <v>44</v>
      </c>
      <c r="Z448" t="s">
        <v>45</v>
      </c>
      <c r="AA448" t="s">
        <v>46</v>
      </c>
      <c r="AB448" t="s">
        <v>46</v>
      </c>
      <c r="AC448" t="s">
        <v>40</v>
      </c>
    </row>
    <row r="449" spans="1:29" ht="14.4" x14ac:dyDescent="0.3">
      <c r="A449">
        <v>447</v>
      </c>
      <c r="B449" t="s">
        <v>522</v>
      </c>
      <c r="C449" t="s">
        <v>277</v>
      </c>
      <c r="D449" t="s">
        <v>40</v>
      </c>
      <c r="E449" t="s">
        <v>40</v>
      </c>
      <c r="F449" t="s">
        <v>41</v>
      </c>
      <c r="G449" t="s">
        <v>40</v>
      </c>
      <c r="H449" s="26">
        <v>26665</v>
      </c>
      <c r="I449" t="s">
        <v>42</v>
      </c>
      <c r="J449" t="s">
        <v>49</v>
      </c>
      <c r="K449" t="str">
        <f>IF(Table2[[#This Row],[Basis of Material Classification (System Side)*]]="Field inspection","Yes","No")</f>
        <v>No</v>
      </c>
      <c r="N449" t="s">
        <v>50</v>
      </c>
      <c r="O449" t="s">
        <v>41</v>
      </c>
      <c r="P449" s="13">
        <v>27030</v>
      </c>
      <c r="Q449" s="16" t="str">
        <f>Table2[[#This Row],[Service Line Size (inches) (System Side)]]</f>
        <v>5/8</v>
      </c>
      <c r="R449" t="s">
        <v>49</v>
      </c>
      <c r="S449" t="str">
        <f>IF(Table2[[#This Row],[Basis of Material Classification (Customer Side)*]]="Field inspection","Yes","No")</f>
        <v>No</v>
      </c>
      <c r="V449" t="s">
        <v>50</v>
      </c>
      <c r="W449" t="s">
        <v>44</v>
      </c>
      <c r="X449" t="s">
        <v>44</v>
      </c>
      <c r="Z449" t="s">
        <v>45</v>
      </c>
      <c r="AA449" t="s">
        <v>46</v>
      </c>
      <c r="AB449" t="s">
        <v>46</v>
      </c>
      <c r="AC449" t="s">
        <v>40</v>
      </c>
    </row>
    <row r="450" spans="1:29" ht="14.4" x14ac:dyDescent="0.3">
      <c r="A450">
        <v>448</v>
      </c>
      <c r="B450" t="s">
        <v>523</v>
      </c>
      <c r="C450" t="s">
        <v>277</v>
      </c>
      <c r="D450" t="s">
        <v>40</v>
      </c>
      <c r="E450" t="s">
        <v>40</v>
      </c>
      <c r="F450" t="s">
        <v>41</v>
      </c>
      <c r="G450" t="s">
        <v>40</v>
      </c>
      <c r="H450" s="26">
        <v>26665</v>
      </c>
      <c r="I450" t="s">
        <v>42</v>
      </c>
      <c r="J450" t="s">
        <v>49</v>
      </c>
      <c r="K450" t="str">
        <f>IF(Table2[[#This Row],[Basis of Material Classification (System Side)*]]="Field inspection","Yes","No")</f>
        <v>No</v>
      </c>
      <c r="N450" t="s">
        <v>50</v>
      </c>
      <c r="O450" t="s">
        <v>41</v>
      </c>
      <c r="P450" s="13">
        <v>32143</v>
      </c>
      <c r="Q450" s="16" t="str">
        <f>Table2[[#This Row],[Service Line Size (inches) (System Side)]]</f>
        <v>5/8</v>
      </c>
      <c r="R450" t="s">
        <v>43</v>
      </c>
      <c r="S450" t="str">
        <f>IF(Table2[[#This Row],[Basis of Material Classification (Customer Side)*]]="Field inspection","Yes","No")</f>
        <v>No</v>
      </c>
      <c r="V450" t="s">
        <v>43</v>
      </c>
      <c r="W450" t="s">
        <v>44</v>
      </c>
      <c r="X450" t="s">
        <v>44</v>
      </c>
      <c r="Z450" t="s">
        <v>45</v>
      </c>
      <c r="AA450" t="s">
        <v>46</v>
      </c>
      <c r="AB450" t="s">
        <v>46</v>
      </c>
      <c r="AC450" t="s">
        <v>40</v>
      </c>
    </row>
    <row r="451" spans="1:29" ht="14.4" x14ac:dyDescent="0.3">
      <c r="A451">
        <v>449</v>
      </c>
      <c r="B451" t="s">
        <v>524</v>
      </c>
      <c r="C451" t="s">
        <v>277</v>
      </c>
      <c r="D451" t="s">
        <v>40</v>
      </c>
      <c r="E451" t="s">
        <v>40</v>
      </c>
      <c r="F451" t="s">
        <v>41</v>
      </c>
      <c r="G451" t="s">
        <v>40</v>
      </c>
      <c r="H451" s="26">
        <v>26665</v>
      </c>
      <c r="I451" t="s">
        <v>42</v>
      </c>
      <c r="J451" t="s">
        <v>49</v>
      </c>
      <c r="K451" t="str">
        <f>IF(Table2[[#This Row],[Basis of Material Classification (System Side)*]]="Field inspection","Yes","No")</f>
        <v>No</v>
      </c>
      <c r="N451" t="s">
        <v>50</v>
      </c>
      <c r="O451" t="s">
        <v>41</v>
      </c>
      <c r="P451" s="13">
        <v>25204</v>
      </c>
      <c r="Q451" s="16" t="str">
        <f>Table2[[#This Row],[Service Line Size (inches) (System Side)]]</f>
        <v>5/8</v>
      </c>
      <c r="R451" t="s">
        <v>49</v>
      </c>
      <c r="S451" t="str">
        <f>IF(Table2[[#This Row],[Basis of Material Classification (Customer Side)*]]="Field inspection","Yes","No")</f>
        <v>No</v>
      </c>
      <c r="V451" t="s">
        <v>50</v>
      </c>
      <c r="W451" t="s">
        <v>44</v>
      </c>
      <c r="X451" t="s">
        <v>44</v>
      </c>
      <c r="Z451" t="s">
        <v>45</v>
      </c>
      <c r="AA451" t="s">
        <v>46</v>
      </c>
      <c r="AB451" t="s">
        <v>46</v>
      </c>
      <c r="AC451" t="s">
        <v>40</v>
      </c>
    </row>
    <row r="452" spans="1:29" ht="14.4" x14ac:dyDescent="0.3">
      <c r="A452">
        <v>450</v>
      </c>
      <c r="B452" t="s">
        <v>525</v>
      </c>
      <c r="C452" t="s">
        <v>277</v>
      </c>
      <c r="D452" t="s">
        <v>40</v>
      </c>
      <c r="E452" t="s">
        <v>40</v>
      </c>
      <c r="F452" t="s">
        <v>41</v>
      </c>
      <c r="G452" t="s">
        <v>40</v>
      </c>
      <c r="H452" s="26">
        <v>26665</v>
      </c>
      <c r="I452" t="s">
        <v>42</v>
      </c>
      <c r="J452" t="s">
        <v>49</v>
      </c>
      <c r="K452" t="str">
        <f>IF(Table2[[#This Row],[Basis of Material Classification (System Side)*]]="Field inspection","Yes","No")</f>
        <v>No</v>
      </c>
      <c r="N452" t="s">
        <v>50</v>
      </c>
      <c r="O452" t="s">
        <v>41</v>
      </c>
      <c r="P452" s="13">
        <v>24473</v>
      </c>
      <c r="Q452" s="16" t="str">
        <f>Table2[[#This Row],[Service Line Size (inches) (System Side)]]</f>
        <v>5/8</v>
      </c>
      <c r="R452" t="s">
        <v>49</v>
      </c>
      <c r="S452" t="str">
        <f>IF(Table2[[#This Row],[Basis of Material Classification (Customer Side)*]]="Field inspection","Yes","No")</f>
        <v>No</v>
      </c>
      <c r="V452" t="s">
        <v>50</v>
      </c>
      <c r="W452" t="s">
        <v>44</v>
      </c>
      <c r="X452" t="s">
        <v>44</v>
      </c>
      <c r="Z452" t="s">
        <v>45</v>
      </c>
      <c r="AA452" t="s">
        <v>46</v>
      </c>
      <c r="AB452" t="s">
        <v>46</v>
      </c>
      <c r="AC452" t="s">
        <v>40</v>
      </c>
    </row>
    <row r="453" spans="1:29" ht="14.4" x14ac:dyDescent="0.3">
      <c r="A453">
        <v>451</v>
      </c>
      <c r="B453" t="s">
        <v>526</v>
      </c>
      <c r="C453" t="s">
        <v>277</v>
      </c>
      <c r="D453" t="s">
        <v>40</v>
      </c>
      <c r="E453" t="s">
        <v>40</v>
      </c>
      <c r="F453" t="s">
        <v>41</v>
      </c>
      <c r="G453" t="s">
        <v>40</v>
      </c>
      <c r="H453" s="26">
        <v>26665</v>
      </c>
      <c r="I453" t="s">
        <v>42</v>
      </c>
      <c r="J453" t="s">
        <v>49</v>
      </c>
      <c r="K453" t="str">
        <f>IF(Table2[[#This Row],[Basis of Material Classification (System Side)*]]="Field inspection","Yes","No")</f>
        <v>No</v>
      </c>
      <c r="N453" t="s">
        <v>50</v>
      </c>
      <c r="O453" t="s">
        <v>41</v>
      </c>
      <c r="P453" s="13">
        <v>10959</v>
      </c>
      <c r="Q453" s="16" t="str">
        <f>Table2[[#This Row],[Service Line Size (inches) (System Side)]]</f>
        <v>5/8</v>
      </c>
      <c r="R453" t="s">
        <v>49</v>
      </c>
      <c r="S453" t="str">
        <f>IF(Table2[[#This Row],[Basis of Material Classification (Customer Side)*]]="Field inspection","Yes","No")</f>
        <v>No</v>
      </c>
      <c r="V453" t="s">
        <v>50</v>
      </c>
      <c r="W453" t="s">
        <v>44</v>
      </c>
      <c r="X453" t="s">
        <v>44</v>
      </c>
      <c r="Z453" t="s">
        <v>45</v>
      </c>
      <c r="AA453" t="s">
        <v>46</v>
      </c>
      <c r="AB453" t="s">
        <v>46</v>
      </c>
      <c r="AC453" t="s">
        <v>40</v>
      </c>
    </row>
    <row r="454" spans="1:29" ht="14.4" x14ac:dyDescent="0.3">
      <c r="A454">
        <v>452</v>
      </c>
      <c r="B454" t="s">
        <v>527</v>
      </c>
      <c r="C454" t="s">
        <v>277</v>
      </c>
      <c r="D454" t="s">
        <v>40</v>
      </c>
      <c r="E454" t="s">
        <v>40</v>
      </c>
      <c r="F454" t="s">
        <v>53</v>
      </c>
      <c r="G454" t="s">
        <v>40</v>
      </c>
      <c r="H454" s="26">
        <v>26665</v>
      </c>
      <c r="I454" t="s">
        <v>42</v>
      </c>
      <c r="J454" t="s">
        <v>65</v>
      </c>
      <c r="K454" t="str">
        <f>IF(Table2[[#This Row],[Basis of Material Classification (System Side)*]]="Field inspection","Yes","No")</f>
        <v>Yes</v>
      </c>
      <c r="L454" t="s">
        <v>66</v>
      </c>
      <c r="M454" s="13">
        <v>45517</v>
      </c>
      <c r="O454" t="s">
        <v>41</v>
      </c>
      <c r="P454" s="13">
        <v>14611</v>
      </c>
      <c r="Q454" s="16" t="str">
        <f>Table2[[#This Row],[Service Line Size (inches) (System Side)]]</f>
        <v>5/8</v>
      </c>
      <c r="R454" t="s">
        <v>49</v>
      </c>
      <c r="S454" t="str">
        <f>IF(Table2[[#This Row],[Basis of Material Classification (Customer Side)*]]="Field inspection","Yes","No")</f>
        <v>No</v>
      </c>
      <c r="V454" t="s">
        <v>50</v>
      </c>
      <c r="W454" t="s">
        <v>44</v>
      </c>
      <c r="X454" t="s">
        <v>44</v>
      </c>
      <c r="Z454" t="s">
        <v>58</v>
      </c>
      <c r="AA454" t="s">
        <v>46</v>
      </c>
      <c r="AB454" t="s">
        <v>46</v>
      </c>
      <c r="AC454" t="s">
        <v>40</v>
      </c>
    </row>
    <row r="455" spans="1:29" ht="14.4" x14ac:dyDescent="0.3">
      <c r="A455">
        <v>453</v>
      </c>
      <c r="B455" t="s">
        <v>528</v>
      </c>
      <c r="C455" t="s">
        <v>277</v>
      </c>
      <c r="D455" t="s">
        <v>40</v>
      </c>
      <c r="E455" t="s">
        <v>40</v>
      </c>
      <c r="F455" t="s">
        <v>41</v>
      </c>
      <c r="G455" t="s">
        <v>40</v>
      </c>
      <c r="H455" s="26">
        <v>27030</v>
      </c>
      <c r="I455" t="s">
        <v>54</v>
      </c>
      <c r="J455" t="s">
        <v>49</v>
      </c>
      <c r="K455" t="str">
        <f>IF(Table2[[#This Row],[Basis of Material Classification (System Side)*]]="Field inspection","Yes","No")</f>
        <v>No</v>
      </c>
      <c r="N455" t="s">
        <v>50</v>
      </c>
      <c r="O455" t="s">
        <v>41</v>
      </c>
      <c r="P455" s="13">
        <v>23743</v>
      </c>
      <c r="Q455" s="16" t="str">
        <f>Table2[[#This Row],[Service Line Size (inches) (System Side)]]</f>
        <v>3/4</v>
      </c>
      <c r="R455" t="s">
        <v>49</v>
      </c>
      <c r="S455" t="str">
        <f>IF(Table2[[#This Row],[Basis of Material Classification (Customer Side)*]]="Field inspection","Yes","No")</f>
        <v>No</v>
      </c>
      <c r="V455" t="s">
        <v>50</v>
      </c>
      <c r="W455" t="s">
        <v>44</v>
      </c>
      <c r="X455" t="s">
        <v>44</v>
      </c>
      <c r="Z455" t="s">
        <v>45</v>
      </c>
      <c r="AA455" t="s">
        <v>46</v>
      </c>
      <c r="AB455" t="s">
        <v>46</v>
      </c>
      <c r="AC455" t="s">
        <v>40</v>
      </c>
    </row>
    <row r="456" spans="1:29" ht="14.4" x14ac:dyDescent="0.3">
      <c r="A456">
        <v>454</v>
      </c>
      <c r="B456" t="s">
        <v>529</v>
      </c>
      <c r="C456" t="s">
        <v>277</v>
      </c>
      <c r="D456" t="s">
        <v>40</v>
      </c>
      <c r="E456" t="s">
        <v>40</v>
      </c>
      <c r="F456" t="s">
        <v>41</v>
      </c>
      <c r="G456" t="s">
        <v>40</v>
      </c>
      <c r="H456" s="27"/>
      <c r="I456" t="s">
        <v>42</v>
      </c>
      <c r="J456" t="s">
        <v>49</v>
      </c>
      <c r="K456" t="str">
        <f>IF(Table2[[#This Row],[Basis of Material Classification (System Side)*]]="Field inspection","Yes","No")</f>
        <v>No</v>
      </c>
      <c r="N456" t="s">
        <v>50</v>
      </c>
      <c r="O456" t="s">
        <v>41</v>
      </c>
      <c r="P456" s="13">
        <v>21186</v>
      </c>
      <c r="Q456" s="16" t="str">
        <f>Table2[[#This Row],[Service Line Size (inches) (System Side)]]</f>
        <v>5/8</v>
      </c>
      <c r="R456" t="s">
        <v>49</v>
      </c>
      <c r="S456" t="str">
        <f>IF(Table2[[#This Row],[Basis of Material Classification (Customer Side)*]]="Field inspection","Yes","No")</f>
        <v>No</v>
      </c>
      <c r="V456" t="s">
        <v>50</v>
      </c>
      <c r="W456" t="s">
        <v>44</v>
      </c>
      <c r="X456" t="s">
        <v>44</v>
      </c>
      <c r="Z456" t="s">
        <v>58</v>
      </c>
      <c r="AA456" t="s">
        <v>46</v>
      </c>
      <c r="AB456" t="s">
        <v>46</v>
      </c>
      <c r="AC456" t="s">
        <v>40</v>
      </c>
    </row>
    <row r="457" spans="1:29" ht="14.4" x14ac:dyDescent="0.3">
      <c r="A457">
        <v>455</v>
      </c>
      <c r="B457" t="s">
        <v>530</v>
      </c>
      <c r="C457" t="s">
        <v>277</v>
      </c>
      <c r="D457" t="s">
        <v>40</v>
      </c>
      <c r="E457" t="s">
        <v>40</v>
      </c>
      <c r="F457" t="s">
        <v>41</v>
      </c>
      <c r="G457" t="s">
        <v>40</v>
      </c>
      <c r="H457" s="27"/>
      <c r="I457" t="s">
        <v>42</v>
      </c>
      <c r="J457" t="s">
        <v>49</v>
      </c>
      <c r="K457" t="str">
        <f>IF(Table2[[#This Row],[Basis of Material Classification (System Side)*]]="Field inspection","Yes","No")</f>
        <v>No</v>
      </c>
      <c r="N457" t="s">
        <v>50</v>
      </c>
      <c r="O457" t="s">
        <v>53</v>
      </c>
      <c r="P457" s="13">
        <v>21916</v>
      </c>
      <c r="Q457" s="16" t="str">
        <f>Table2[[#This Row],[Service Line Size (inches) (System Side)]]</f>
        <v>5/8</v>
      </c>
      <c r="R457" t="s">
        <v>65</v>
      </c>
      <c r="S457" t="str">
        <f>IF(Table2[[#This Row],[Basis of Material Classification (Customer Side)*]]="Field inspection","Yes","No")</f>
        <v>Yes</v>
      </c>
      <c r="T457" t="s">
        <v>71</v>
      </c>
      <c r="U457" s="13">
        <v>45498</v>
      </c>
      <c r="V457" t="s">
        <v>72</v>
      </c>
      <c r="W457" t="s">
        <v>44</v>
      </c>
      <c r="X457" t="s">
        <v>44</v>
      </c>
      <c r="Z457" t="s">
        <v>58</v>
      </c>
      <c r="AA457" t="s">
        <v>46</v>
      </c>
      <c r="AB457" t="s">
        <v>46</v>
      </c>
      <c r="AC457" t="s">
        <v>40</v>
      </c>
    </row>
    <row r="458" spans="1:29" ht="14.4" x14ac:dyDescent="0.3">
      <c r="A458">
        <v>456</v>
      </c>
      <c r="B458" t="s">
        <v>531</v>
      </c>
      <c r="C458" t="s">
        <v>277</v>
      </c>
      <c r="D458" t="s">
        <v>40</v>
      </c>
      <c r="E458" t="s">
        <v>40</v>
      </c>
      <c r="F458" t="s">
        <v>41</v>
      </c>
      <c r="G458" t="s">
        <v>40</v>
      </c>
      <c r="H458" s="27"/>
      <c r="I458" t="s">
        <v>42</v>
      </c>
      <c r="J458" t="s">
        <v>49</v>
      </c>
      <c r="K458" t="str">
        <f>IF(Table2[[#This Row],[Basis of Material Classification (System Side)*]]="Field inspection","Yes","No")</f>
        <v>No</v>
      </c>
      <c r="N458" t="s">
        <v>50</v>
      </c>
      <c r="O458" t="s">
        <v>41</v>
      </c>
      <c r="P458" s="13">
        <v>21916</v>
      </c>
      <c r="Q458" s="16" t="str">
        <f>Table2[[#This Row],[Service Line Size (inches) (System Side)]]</f>
        <v>5/8</v>
      </c>
      <c r="R458" t="s">
        <v>49</v>
      </c>
      <c r="S458" t="str">
        <f>IF(Table2[[#This Row],[Basis of Material Classification (Customer Side)*]]="Field inspection","Yes","No")</f>
        <v>No</v>
      </c>
      <c r="V458" t="s">
        <v>50</v>
      </c>
      <c r="W458" t="s">
        <v>44</v>
      </c>
      <c r="X458" t="s">
        <v>44</v>
      </c>
      <c r="Z458" t="s">
        <v>58</v>
      </c>
      <c r="AA458" t="s">
        <v>46</v>
      </c>
      <c r="AB458" t="s">
        <v>46</v>
      </c>
      <c r="AC458" t="s">
        <v>40</v>
      </c>
    </row>
    <row r="459" spans="1:29" ht="14.4" x14ac:dyDescent="0.3">
      <c r="A459">
        <v>457</v>
      </c>
      <c r="B459" t="s">
        <v>532</v>
      </c>
      <c r="C459" t="s">
        <v>277</v>
      </c>
      <c r="D459" t="s">
        <v>40</v>
      </c>
      <c r="E459" t="s">
        <v>40</v>
      </c>
      <c r="F459" t="s">
        <v>53</v>
      </c>
      <c r="G459" t="s">
        <v>40</v>
      </c>
      <c r="H459" s="27"/>
      <c r="I459" t="s">
        <v>42</v>
      </c>
      <c r="J459" t="s">
        <v>65</v>
      </c>
      <c r="K459" t="str">
        <f>IF(Table2[[#This Row],[Basis of Material Classification (System Side)*]]="Field inspection","Yes","No")</f>
        <v>Yes</v>
      </c>
      <c r="L459" t="s">
        <v>66</v>
      </c>
      <c r="M459" s="13">
        <v>45517</v>
      </c>
      <c r="O459" t="s">
        <v>41</v>
      </c>
      <c r="P459"/>
      <c r="Q459" s="16" t="str">
        <f>Table2[[#This Row],[Service Line Size (inches) (System Side)]]</f>
        <v>5/8</v>
      </c>
      <c r="R459" t="s">
        <v>49</v>
      </c>
      <c r="S459" t="str">
        <f>IF(Table2[[#This Row],[Basis of Material Classification (Customer Side)*]]="Field inspection","Yes","No")</f>
        <v>No</v>
      </c>
      <c r="V459" t="s">
        <v>50</v>
      </c>
      <c r="W459" t="s">
        <v>44</v>
      </c>
      <c r="X459" t="s">
        <v>44</v>
      </c>
      <c r="Z459" t="s">
        <v>45</v>
      </c>
      <c r="AA459" t="s">
        <v>46</v>
      </c>
      <c r="AB459" t="s">
        <v>46</v>
      </c>
      <c r="AC459" t="s">
        <v>40</v>
      </c>
    </row>
    <row r="460" spans="1:29" ht="14.4" x14ac:dyDescent="0.3">
      <c r="A460">
        <v>458</v>
      </c>
      <c r="B460" t="s">
        <v>533</v>
      </c>
      <c r="C460" t="s">
        <v>277</v>
      </c>
      <c r="D460" t="s">
        <v>40</v>
      </c>
      <c r="E460" t="s">
        <v>40</v>
      </c>
      <c r="F460" t="s">
        <v>41</v>
      </c>
      <c r="G460" t="s">
        <v>40</v>
      </c>
      <c r="H460" s="27"/>
      <c r="I460" t="s">
        <v>42</v>
      </c>
      <c r="J460" t="s">
        <v>49</v>
      </c>
      <c r="K460" t="str">
        <f>IF(Table2[[#This Row],[Basis of Material Classification (System Side)*]]="Field inspection","Yes","No")</f>
        <v>No</v>
      </c>
      <c r="N460" t="s">
        <v>50</v>
      </c>
      <c r="O460" t="s">
        <v>41</v>
      </c>
      <c r="P460" s="13">
        <v>18264</v>
      </c>
      <c r="Q460" s="16" t="str">
        <f>Table2[[#This Row],[Service Line Size (inches) (System Side)]]</f>
        <v>5/8</v>
      </c>
      <c r="R460" t="s">
        <v>49</v>
      </c>
      <c r="S460" t="str">
        <f>IF(Table2[[#This Row],[Basis of Material Classification (Customer Side)*]]="Field inspection","Yes","No")</f>
        <v>No</v>
      </c>
      <c r="V460" t="s">
        <v>50</v>
      </c>
      <c r="W460" t="s">
        <v>44</v>
      </c>
      <c r="X460" t="s">
        <v>44</v>
      </c>
      <c r="Z460" t="s">
        <v>45</v>
      </c>
      <c r="AA460" t="s">
        <v>46</v>
      </c>
      <c r="AB460" t="s">
        <v>46</v>
      </c>
      <c r="AC460" t="s">
        <v>40</v>
      </c>
    </row>
    <row r="461" spans="1:29" ht="14.4" x14ac:dyDescent="0.3">
      <c r="A461">
        <v>459</v>
      </c>
      <c r="B461" t="s">
        <v>534</v>
      </c>
      <c r="C461" t="s">
        <v>277</v>
      </c>
      <c r="D461" t="s">
        <v>40</v>
      </c>
      <c r="E461" t="s">
        <v>40</v>
      </c>
      <c r="F461" t="s">
        <v>53</v>
      </c>
      <c r="G461" t="s">
        <v>40</v>
      </c>
      <c r="H461" s="27"/>
      <c r="I461" t="s">
        <v>42</v>
      </c>
      <c r="J461" t="s">
        <v>65</v>
      </c>
      <c r="K461" t="str">
        <f>IF(Table2[[#This Row],[Basis of Material Classification (System Side)*]]="Field inspection","Yes","No")</f>
        <v>Yes</v>
      </c>
      <c r="L461" t="s">
        <v>66</v>
      </c>
      <c r="M461" s="13">
        <v>45517</v>
      </c>
      <c r="O461" t="s">
        <v>41</v>
      </c>
      <c r="P461" s="13">
        <v>18264</v>
      </c>
      <c r="Q461" s="16" t="str">
        <f>Table2[[#This Row],[Service Line Size (inches) (System Side)]]</f>
        <v>5/8</v>
      </c>
      <c r="R461" t="s">
        <v>49</v>
      </c>
      <c r="S461" t="str">
        <f>IF(Table2[[#This Row],[Basis of Material Classification (Customer Side)*]]="Field inspection","Yes","No")</f>
        <v>No</v>
      </c>
      <c r="V461" t="s">
        <v>50</v>
      </c>
      <c r="W461" t="s">
        <v>44</v>
      </c>
      <c r="X461" t="s">
        <v>44</v>
      </c>
      <c r="Z461" t="s">
        <v>45</v>
      </c>
      <c r="AA461" t="s">
        <v>46</v>
      </c>
      <c r="AB461" t="s">
        <v>46</v>
      </c>
      <c r="AC461" t="s">
        <v>40</v>
      </c>
    </row>
    <row r="462" spans="1:29" ht="14.4" x14ac:dyDescent="0.3">
      <c r="A462">
        <v>460</v>
      </c>
      <c r="B462" t="s">
        <v>535</v>
      </c>
      <c r="C462" t="s">
        <v>277</v>
      </c>
      <c r="D462" t="s">
        <v>40</v>
      </c>
      <c r="E462" t="s">
        <v>40</v>
      </c>
      <c r="F462" t="s">
        <v>53</v>
      </c>
      <c r="G462" t="s">
        <v>40</v>
      </c>
      <c r="H462" s="27"/>
      <c r="I462" t="s">
        <v>42</v>
      </c>
      <c r="J462" t="s">
        <v>55</v>
      </c>
      <c r="K462" t="str">
        <f>IF(Table2[[#This Row],[Basis of Material Classification (System Side)*]]="Field inspection","Yes","No")</f>
        <v>No</v>
      </c>
      <c r="O462" t="s">
        <v>41</v>
      </c>
      <c r="P462" s="13">
        <v>25569</v>
      </c>
      <c r="Q462" s="16" t="str">
        <f>Table2[[#This Row],[Service Line Size (inches) (System Side)]]</f>
        <v>5/8</v>
      </c>
      <c r="R462" t="s">
        <v>49</v>
      </c>
      <c r="S462" t="str">
        <f>IF(Table2[[#This Row],[Basis of Material Classification (Customer Side)*]]="Field inspection","Yes","No")</f>
        <v>No</v>
      </c>
      <c r="V462" t="s">
        <v>50</v>
      </c>
      <c r="W462" t="s">
        <v>44</v>
      </c>
      <c r="X462" t="s">
        <v>44</v>
      </c>
      <c r="Z462" t="s">
        <v>45</v>
      </c>
      <c r="AA462" t="s">
        <v>46</v>
      </c>
      <c r="AB462" t="s">
        <v>46</v>
      </c>
      <c r="AC462" t="s">
        <v>40</v>
      </c>
    </row>
    <row r="463" spans="1:29" ht="14.4" x14ac:dyDescent="0.3">
      <c r="A463">
        <v>461</v>
      </c>
      <c r="B463" t="s">
        <v>536</v>
      </c>
      <c r="C463" t="s">
        <v>277</v>
      </c>
      <c r="D463" t="s">
        <v>40</v>
      </c>
      <c r="E463" t="s">
        <v>40</v>
      </c>
      <c r="F463" t="s">
        <v>41</v>
      </c>
      <c r="G463" t="s">
        <v>40</v>
      </c>
      <c r="H463" s="26">
        <v>27030</v>
      </c>
      <c r="I463" t="s">
        <v>42</v>
      </c>
      <c r="J463" t="s">
        <v>49</v>
      </c>
      <c r="K463" t="str">
        <f>IF(Table2[[#This Row],[Basis of Material Classification (System Side)*]]="Field inspection","Yes","No")</f>
        <v>No</v>
      </c>
      <c r="N463" t="s">
        <v>50</v>
      </c>
      <c r="O463" t="s">
        <v>41</v>
      </c>
      <c r="P463" s="13">
        <v>14611</v>
      </c>
      <c r="Q463" s="16" t="str">
        <f>Table2[[#This Row],[Service Line Size (inches) (System Side)]]</f>
        <v>5/8</v>
      </c>
      <c r="R463" t="s">
        <v>49</v>
      </c>
      <c r="S463" t="str">
        <f>IF(Table2[[#This Row],[Basis of Material Classification (Customer Side)*]]="Field inspection","Yes","No")</f>
        <v>No</v>
      </c>
      <c r="V463" t="s">
        <v>50</v>
      </c>
      <c r="W463" t="s">
        <v>44</v>
      </c>
      <c r="X463" t="s">
        <v>44</v>
      </c>
      <c r="Z463" t="s">
        <v>45</v>
      </c>
      <c r="AA463" t="s">
        <v>46</v>
      </c>
      <c r="AB463" t="s">
        <v>46</v>
      </c>
      <c r="AC463" t="s">
        <v>40</v>
      </c>
    </row>
    <row r="464" spans="1:29" ht="14.4" x14ac:dyDescent="0.3">
      <c r="A464">
        <v>462</v>
      </c>
      <c r="B464" t="s">
        <v>537</v>
      </c>
      <c r="C464" t="s">
        <v>277</v>
      </c>
      <c r="D464" t="s">
        <v>40</v>
      </c>
      <c r="E464" t="s">
        <v>40</v>
      </c>
      <c r="F464" t="s">
        <v>41</v>
      </c>
      <c r="G464" t="s">
        <v>40</v>
      </c>
      <c r="H464" s="26">
        <v>27030</v>
      </c>
      <c r="I464" t="s">
        <v>42</v>
      </c>
      <c r="J464" t="s">
        <v>49</v>
      </c>
      <c r="K464" t="str">
        <f>IF(Table2[[#This Row],[Basis of Material Classification (System Side)*]]="Field inspection","Yes","No")</f>
        <v>No</v>
      </c>
      <c r="N464" t="s">
        <v>50</v>
      </c>
      <c r="O464" t="s">
        <v>41</v>
      </c>
      <c r="P464" s="13">
        <v>15707</v>
      </c>
      <c r="Q464" s="16" t="str">
        <f>Table2[[#This Row],[Service Line Size (inches) (System Side)]]</f>
        <v>5/8</v>
      </c>
      <c r="R464" t="s">
        <v>49</v>
      </c>
      <c r="S464" t="str">
        <f>IF(Table2[[#This Row],[Basis of Material Classification (Customer Side)*]]="Field inspection","Yes","No")</f>
        <v>No</v>
      </c>
      <c r="V464" t="s">
        <v>50</v>
      </c>
      <c r="W464" t="s">
        <v>44</v>
      </c>
      <c r="X464" t="s">
        <v>44</v>
      </c>
      <c r="Z464" t="s">
        <v>45</v>
      </c>
      <c r="AA464" t="s">
        <v>46</v>
      </c>
      <c r="AB464" t="s">
        <v>46</v>
      </c>
      <c r="AC464" t="s">
        <v>40</v>
      </c>
    </row>
    <row r="465" spans="1:29" ht="14.4" x14ac:dyDescent="0.3">
      <c r="A465">
        <v>463</v>
      </c>
      <c r="B465" t="s">
        <v>538</v>
      </c>
      <c r="C465" t="s">
        <v>277</v>
      </c>
      <c r="D465" t="s">
        <v>40</v>
      </c>
      <c r="E465" t="s">
        <v>40</v>
      </c>
      <c r="F465" t="s">
        <v>41</v>
      </c>
      <c r="G465" t="s">
        <v>40</v>
      </c>
      <c r="H465" s="26">
        <v>27030</v>
      </c>
      <c r="I465" t="s">
        <v>42</v>
      </c>
      <c r="J465" t="s">
        <v>49</v>
      </c>
      <c r="K465" t="str">
        <f>IF(Table2[[#This Row],[Basis of Material Classification (System Side)*]]="Field inspection","Yes","No")</f>
        <v>No</v>
      </c>
      <c r="N465" t="s">
        <v>50</v>
      </c>
      <c r="O465" t="s">
        <v>41</v>
      </c>
      <c r="P465" s="13">
        <v>18264</v>
      </c>
      <c r="Q465" s="16" t="str">
        <f>Table2[[#This Row],[Service Line Size (inches) (System Side)]]</f>
        <v>5/8</v>
      </c>
      <c r="R465" t="s">
        <v>49</v>
      </c>
      <c r="S465" t="str">
        <f>IF(Table2[[#This Row],[Basis of Material Classification (Customer Side)*]]="Field inspection","Yes","No")</f>
        <v>No</v>
      </c>
      <c r="V465" t="s">
        <v>50</v>
      </c>
      <c r="W465" t="s">
        <v>44</v>
      </c>
      <c r="X465" t="s">
        <v>44</v>
      </c>
      <c r="Z465" t="s">
        <v>45</v>
      </c>
      <c r="AA465" t="s">
        <v>46</v>
      </c>
      <c r="AB465" t="s">
        <v>46</v>
      </c>
      <c r="AC465" t="s">
        <v>40</v>
      </c>
    </row>
    <row r="466" spans="1:29" ht="14.4" x14ac:dyDescent="0.3">
      <c r="A466">
        <v>464</v>
      </c>
      <c r="B466" t="s">
        <v>539</v>
      </c>
      <c r="C466" t="s">
        <v>277</v>
      </c>
      <c r="D466" t="s">
        <v>40</v>
      </c>
      <c r="E466" t="s">
        <v>40</v>
      </c>
      <c r="F466" t="s">
        <v>41</v>
      </c>
      <c r="G466" t="s">
        <v>40</v>
      </c>
      <c r="H466" s="26">
        <v>27030</v>
      </c>
      <c r="I466" t="s">
        <v>42</v>
      </c>
      <c r="J466" t="s">
        <v>49</v>
      </c>
      <c r="K466" t="str">
        <f>IF(Table2[[#This Row],[Basis of Material Classification (System Side)*]]="Field inspection","Yes","No")</f>
        <v>No</v>
      </c>
      <c r="N466" t="s">
        <v>50</v>
      </c>
      <c r="O466" t="s">
        <v>53</v>
      </c>
      <c r="P466" s="13">
        <v>18264</v>
      </c>
      <c r="Q466" s="16" t="str">
        <f>Table2[[#This Row],[Service Line Size (inches) (System Side)]]</f>
        <v>5/8</v>
      </c>
      <c r="R466" t="s">
        <v>65</v>
      </c>
      <c r="S466" t="str">
        <f>IF(Table2[[#This Row],[Basis of Material Classification (Customer Side)*]]="Field inspection","Yes","No")</f>
        <v>Yes</v>
      </c>
      <c r="T466" t="s">
        <v>71</v>
      </c>
      <c r="U466" s="13">
        <v>45499</v>
      </c>
      <c r="V466" t="s">
        <v>72</v>
      </c>
      <c r="W466" t="s">
        <v>44</v>
      </c>
      <c r="X466" t="s">
        <v>44</v>
      </c>
      <c r="Z466" t="s">
        <v>45</v>
      </c>
      <c r="AA466" t="s">
        <v>46</v>
      </c>
      <c r="AB466" t="s">
        <v>46</v>
      </c>
      <c r="AC466" t="s">
        <v>40</v>
      </c>
    </row>
    <row r="467" spans="1:29" ht="14.4" x14ac:dyDescent="0.3">
      <c r="A467">
        <v>465</v>
      </c>
      <c r="B467" t="s">
        <v>540</v>
      </c>
      <c r="C467" t="s">
        <v>277</v>
      </c>
      <c r="D467" t="s">
        <v>40</v>
      </c>
      <c r="E467" t="s">
        <v>40</v>
      </c>
      <c r="F467" t="s">
        <v>53</v>
      </c>
      <c r="G467" t="s">
        <v>40</v>
      </c>
      <c r="H467" s="26">
        <v>21186</v>
      </c>
      <c r="I467" t="s">
        <v>42</v>
      </c>
      <c r="J467" t="s">
        <v>65</v>
      </c>
      <c r="K467" t="str">
        <f>IF(Table2[[#This Row],[Basis of Material Classification (System Side)*]]="Field inspection","Yes","No")</f>
        <v>Yes</v>
      </c>
      <c r="L467" t="s">
        <v>66</v>
      </c>
      <c r="M467" s="13">
        <v>45518</v>
      </c>
      <c r="O467" t="s">
        <v>41</v>
      </c>
      <c r="P467" s="13">
        <v>14611</v>
      </c>
      <c r="Q467" s="16" t="str">
        <f>Table2[[#This Row],[Service Line Size (inches) (System Side)]]</f>
        <v>5/8</v>
      </c>
      <c r="R467" t="s">
        <v>49</v>
      </c>
      <c r="S467" t="str">
        <f>IF(Table2[[#This Row],[Basis of Material Classification (Customer Side)*]]="Field inspection","Yes","No")</f>
        <v>No</v>
      </c>
      <c r="V467" t="s">
        <v>50</v>
      </c>
      <c r="W467" t="s">
        <v>44</v>
      </c>
      <c r="X467" t="s">
        <v>44</v>
      </c>
      <c r="Z467" t="s">
        <v>45</v>
      </c>
      <c r="AA467" t="s">
        <v>46</v>
      </c>
      <c r="AB467" t="s">
        <v>46</v>
      </c>
      <c r="AC467" t="s">
        <v>40</v>
      </c>
    </row>
    <row r="468" spans="1:29" ht="14.4" x14ac:dyDescent="0.3">
      <c r="A468">
        <v>466</v>
      </c>
      <c r="B468" t="s">
        <v>541</v>
      </c>
      <c r="C468" t="s">
        <v>277</v>
      </c>
      <c r="D468" t="s">
        <v>40</v>
      </c>
      <c r="E468" t="s">
        <v>40</v>
      </c>
      <c r="F468" t="s">
        <v>41</v>
      </c>
      <c r="G468" t="s">
        <v>40</v>
      </c>
      <c r="H468" s="26">
        <v>27030</v>
      </c>
      <c r="I468" t="s">
        <v>42</v>
      </c>
      <c r="J468" t="s">
        <v>49</v>
      </c>
      <c r="K468" t="str">
        <f>IF(Table2[[#This Row],[Basis of Material Classification (System Side)*]]="Field inspection","Yes","No")</f>
        <v>No</v>
      </c>
      <c r="N468" t="s">
        <v>50</v>
      </c>
      <c r="O468" t="s">
        <v>41</v>
      </c>
      <c r="P468" s="13">
        <v>14611</v>
      </c>
      <c r="Q468" s="16" t="str">
        <f>Table2[[#This Row],[Service Line Size (inches) (System Side)]]</f>
        <v>5/8</v>
      </c>
      <c r="R468" t="s">
        <v>49</v>
      </c>
      <c r="S468" t="str">
        <f>IF(Table2[[#This Row],[Basis of Material Classification (Customer Side)*]]="Field inspection","Yes","No")</f>
        <v>No</v>
      </c>
      <c r="V468" t="s">
        <v>50</v>
      </c>
      <c r="W468" t="s">
        <v>44</v>
      </c>
      <c r="X468" t="s">
        <v>44</v>
      </c>
      <c r="Z468" t="s">
        <v>45</v>
      </c>
      <c r="AA468" t="s">
        <v>46</v>
      </c>
      <c r="AB468" t="s">
        <v>46</v>
      </c>
      <c r="AC468" t="s">
        <v>40</v>
      </c>
    </row>
    <row r="469" spans="1:29" ht="14.4" x14ac:dyDescent="0.3">
      <c r="A469">
        <v>467</v>
      </c>
      <c r="B469" t="s">
        <v>542</v>
      </c>
      <c r="C469" t="s">
        <v>277</v>
      </c>
      <c r="D469" t="s">
        <v>40</v>
      </c>
      <c r="E469" t="s">
        <v>40</v>
      </c>
      <c r="F469" t="s">
        <v>41</v>
      </c>
      <c r="G469" t="s">
        <v>40</v>
      </c>
      <c r="H469" s="26">
        <v>29587</v>
      </c>
      <c r="I469" t="s">
        <v>42</v>
      </c>
      <c r="J469" t="s">
        <v>43</v>
      </c>
      <c r="K469" t="str">
        <f>IF(Table2[[#This Row],[Basis of Material Classification (System Side)*]]="Field inspection","Yes","No")</f>
        <v>No</v>
      </c>
      <c r="N469" t="str">
        <f>Table2[[#This Row],[Basis of Material Classification (System Side)*]]</f>
        <v>Installation date after lead ban</v>
      </c>
      <c r="O469" t="s">
        <v>41</v>
      </c>
      <c r="P469" s="13">
        <v>14611</v>
      </c>
      <c r="Q469" s="16" t="str">
        <f>Table2[[#This Row],[Service Line Size (inches) (System Side)]]</f>
        <v>5/8</v>
      </c>
      <c r="R469" t="s">
        <v>49</v>
      </c>
      <c r="S469" t="str">
        <f>IF(Table2[[#This Row],[Basis of Material Classification (Customer Side)*]]="Field inspection","Yes","No")</f>
        <v>No</v>
      </c>
      <c r="V469" t="s">
        <v>50</v>
      </c>
      <c r="W469" t="s">
        <v>44</v>
      </c>
      <c r="X469" t="s">
        <v>44</v>
      </c>
      <c r="Z469" t="s">
        <v>45</v>
      </c>
      <c r="AA469" t="s">
        <v>46</v>
      </c>
      <c r="AB469" t="s">
        <v>46</v>
      </c>
      <c r="AC469" t="s">
        <v>40</v>
      </c>
    </row>
    <row r="470" spans="1:29" ht="14.4" x14ac:dyDescent="0.3">
      <c r="A470">
        <v>468</v>
      </c>
      <c r="B470" t="s">
        <v>543</v>
      </c>
      <c r="C470" t="s">
        <v>277</v>
      </c>
      <c r="D470" t="s">
        <v>40</v>
      </c>
      <c r="E470" t="s">
        <v>40</v>
      </c>
      <c r="F470" t="s">
        <v>41</v>
      </c>
      <c r="G470" t="s">
        <v>40</v>
      </c>
      <c r="H470" s="26">
        <v>29587</v>
      </c>
      <c r="I470" t="s">
        <v>42</v>
      </c>
      <c r="J470" t="s">
        <v>43</v>
      </c>
      <c r="K470" t="str">
        <f>IF(Table2[[#This Row],[Basis of Material Classification (System Side)*]]="Field inspection","Yes","No")</f>
        <v>No</v>
      </c>
      <c r="N470" t="str">
        <f>Table2[[#This Row],[Basis of Material Classification (System Side)*]]</f>
        <v>Installation date after lead ban</v>
      </c>
      <c r="O470" t="s">
        <v>70</v>
      </c>
      <c r="P470" s="13">
        <v>14611</v>
      </c>
      <c r="Q470" s="16" t="str">
        <f>Table2[[#This Row],[Service Line Size (inches) (System Side)]]</f>
        <v>5/8</v>
      </c>
      <c r="R470" t="s">
        <v>65</v>
      </c>
      <c r="S470" t="str">
        <f>IF(Table2[[#This Row],[Basis of Material Classification (Customer Side)*]]="Field inspection","Yes","No")</f>
        <v>Yes</v>
      </c>
      <c r="T470" t="s">
        <v>71</v>
      </c>
      <c r="U470" s="13">
        <v>45498</v>
      </c>
      <c r="V470" t="s">
        <v>72</v>
      </c>
      <c r="W470" t="s">
        <v>44</v>
      </c>
      <c r="X470" t="s">
        <v>44</v>
      </c>
      <c r="Z470" t="s">
        <v>45</v>
      </c>
      <c r="AA470" t="s">
        <v>46</v>
      </c>
      <c r="AB470" t="s">
        <v>46</v>
      </c>
      <c r="AC470" t="s">
        <v>40</v>
      </c>
    </row>
    <row r="471" spans="1:29" ht="14.4" x14ac:dyDescent="0.3">
      <c r="A471">
        <v>469</v>
      </c>
      <c r="B471" t="s">
        <v>544</v>
      </c>
      <c r="C471" t="s">
        <v>277</v>
      </c>
      <c r="D471" t="s">
        <v>40</v>
      </c>
      <c r="E471" t="s">
        <v>40</v>
      </c>
      <c r="F471" t="s">
        <v>41</v>
      </c>
      <c r="G471" t="s">
        <v>40</v>
      </c>
      <c r="H471" s="26">
        <v>29587</v>
      </c>
      <c r="I471" t="s">
        <v>42</v>
      </c>
      <c r="J471" t="s">
        <v>43</v>
      </c>
      <c r="K471" t="str">
        <f>IF(Table2[[#This Row],[Basis of Material Classification (System Side)*]]="Field inspection","Yes","No")</f>
        <v>No</v>
      </c>
      <c r="N471" t="str">
        <f>Table2[[#This Row],[Basis of Material Classification (System Side)*]]</f>
        <v>Installation date after lead ban</v>
      </c>
      <c r="O471" t="s">
        <v>41</v>
      </c>
      <c r="P471" s="13">
        <v>14246</v>
      </c>
      <c r="Q471" s="16" t="str">
        <f>Table2[[#This Row],[Service Line Size (inches) (System Side)]]</f>
        <v>5/8</v>
      </c>
      <c r="R471" t="s">
        <v>49</v>
      </c>
      <c r="S471" t="str">
        <f>IF(Table2[[#This Row],[Basis of Material Classification (Customer Side)*]]="Field inspection","Yes","No")</f>
        <v>No</v>
      </c>
      <c r="V471" t="s">
        <v>50</v>
      </c>
      <c r="W471" t="s">
        <v>44</v>
      </c>
      <c r="X471" t="s">
        <v>44</v>
      </c>
      <c r="Z471" t="s">
        <v>45</v>
      </c>
      <c r="AA471" t="s">
        <v>46</v>
      </c>
      <c r="AB471" t="s">
        <v>46</v>
      </c>
      <c r="AC471" t="s">
        <v>40</v>
      </c>
    </row>
    <row r="472" spans="1:29" ht="14.4" x14ac:dyDescent="0.3">
      <c r="A472">
        <v>470</v>
      </c>
      <c r="B472" t="s">
        <v>545</v>
      </c>
      <c r="C472" t="s">
        <v>277</v>
      </c>
      <c r="D472" t="s">
        <v>40</v>
      </c>
      <c r="E472" t="s">
        <v>40</v>
      </c>
      <c r="F472" t="s">
        <v>41</v>
      </c>
      <c r="G472" t="s">
        <v>40</v>
      </c>
      <c r="H472" s="26">
        <v>29587</v>
      </c>
      <c r="I472" t="s">
        <v>42</v>
      </c>
      <c r="J472" t="s">
        <v>43</v>
      </c>
      <c r="K472" t="str">
        <f>IF(Table2[[#This Row],[Basis of Material Classification (System Side)*]]="Field inspection","Yes","No")</f>
        <v>No</v>
      </c>
      <c r="N472" t="str">
        <f>Table2[[#This Row],[Basis of Material Classification (System Side)*]]</f>
        <v>Installation date after lead ban</v>
      </c>
      <c r="O472" t="s">
        <v>41</v>
      </c>
      <c r="P472" s="13">
        <v>15342</v>
      </c>
      <c r="Q472" s="16" t="str">
        <f>Table2[[#This Row],[Service Line Size (inches) (System Side)]]</f>
        <v>5/8</v>
      </c>
      <c r="R472" t="s">
        <v>49</v>
      </c>
      <c r="S472" t="str">
        <f>IF(Table2[[#This Row],[Basis of Material Classification (Customer Side)*]]="Field inspection","Yes","No")</f>
        <v>No</v>
      </c>
      <c r="V472" t="s">
        <v>50</v>
      </c>
      <c r="W472" t="s">
        <v>44</v>
      </c>
      <c r="X472" t="s">
        <v>44</v>
      </c>
      <c r="Z472" t="s">
        <v>45</v>
      </c>
      <c r="AA472" t="s">
        <v>46</v>
      </c>
      <c r="AB472" t="s">
        <v>46</v>
      </c>
      <c r="AC472" t="s">
        <v>40</v>
      </c>
    </row>
    <row r="473" spans="1:29" ht="14.4" x14ac:dyDescent="0.3">
      <c r="A473">
        <v>471</v>
      </c>
      <c r="B473" t="s">
        <v>546</v>
      </c>
      <c r="C473" t="s">
        <v>277</v>
      </c>
      <c r="D473" t="s">
        <v>40</v>
      </c>
      <c r="E473" t="s">
        <v>40</v>
      </c>
      <c r="F473" t="s">
        <v>41</v>
      </c>
      <c r="G473" t="s">
        <v>40</v>
      </c>
      <c r="H473" s="26">
        <v>29587</v>
      </c>
      <c r="I473" t="s">
        <v>42</v>
      </c>
      <c r="J473" t="s">
        <v>43</v>
      </c>
      <c r="K473" t="str">
        <f>IF(Table2[[#This Row],[Basis of Material Classification (System Side)*]]="Field inspection","Yes","No")</f>
        <v>No</v>
      </c>
      <c r="N473" t="str">
        <f>Table2[[#This Row],[Basis of Material Classification (System Side)*]]</f>
        <v>Installation date after lead ban</v>
      </c>
      <c r="O473" t="s">
        <v>41</v>
      </c>
      <c r="P473" s="13">
        <v>14246</v>
      </c>
      <c r="Q473" s="16" t="str">
        <f>Table2[[#This Row],[Service Line Size (inches) (System Side)]]</f>
        <v>5/8</v>
      </c>
      <c r="R473" t="s">
        <v>49</v>
      </c>
      <c r="S473" t="str">
        <f>IF(Table2[[#This Row],[Basis of Material Classification (Customer Side)*]]="Field inspection","Yes","No")</f>
        <v>No</v>
      </c>
      <c r="V473" t="s">
        <v>50</v>
      </c>
      <c r="W473" t="s">
        <v>44</v>
      </c>
      <c r="X473" t="s">
        <v>44</v>
      </c>
      <c r="Z473" t="s">
        <v>45</v>
      </c>
      <c r="AA473" t="s">
        <v>46</v>
      </c>
      <c r="AB473" t="s">
        <v>46</v>
      </c>
      <c r="AC473" t="s">
        <v>40</v>
      </c>
    </row>
    <row r="474" spans="1:29" ht="14.4" x14ac:dyDescent="0.3">
      <c r="A474">
        <v>472</v>
      </c>
      <c r="B474" t="s">
        <v>547</v>
      </c>
      <c r="C474" t="s">
        <v>277</v>
      </c>
      <c r="D474" t="s">
        <v>40</v>
      </c>
      <c r="E474" t="s">
        <v>40</v>
      </c>
      <c r="F474" t="s">
        <v>41</v>
      </c>
      <c r="G474" t="s">
        <v>40</v>
      </c>
      <c r="H474" s="26">
        <v>32874</v>
      </c>
      <c r="I474" t="s">
        <v>42</v>
      </c>
      <c r="J474" t="s">
        <v>43</v>
      </c>
      <c r="K474" t="str">
        <f>IF(Table2[[#This Row],[Basis of Material Classification (System Side)*]]="Field inspection","Yes","No")</f>
        <v>No</v>
      </c>
      <c r="N474" t="str">
        <f>Table2[[#This Row],[Basis of Material Classification (System Side)*]]</f>
        <v>Installation date after lead ban</v>
      </c>
      <c r="O474" t="s">
        <v>41</v>
      </c>
      <c r="P474" s="13">
        <v>34700</v>
      </c>
      <c r="Q474" s="16" t="str">
        <f>Table2[[#This Row],[Service Line Size (inches) (System Side)]]</f>
        <v>5/8</v>
      </c>
      <c r="R474" t="s">
        <v>43</v>
      </c>
      <c r="S474" t="str">
        <f>IF(Table2[[#This Row],[Basis of Material Classification (Customer Side)*]]="Field inspection","Yes","No")</f>
        <v>No</v>
      </c>
      <c r="V474" t="s">
        <v>43</v>
      </c>
      <c r="W474" t="s">
        <v>44</v>
      </c>
      <c r="X474" t="s">
        <v>44</v>
      </c>
      <c r="Z474" t="s">
        <v>45</v>
      </c>
      <c r="AA474" t="s">
        <v>46</v>
      </c>
      <c r="AB474" t="s">
        <v>46</v>
      </c>
      <c r="AC474" t="s">
        <v>40</v>
      </c>
    </row>
    <row r="475" spans="1:29" ht="14.4" x14ac:dyDescent="0.3">
      <c r="A475">
        <v>473</v>
      </c>
      <c r="B475" t="s">
        <v>548</v>
      </c>
      <c r="C475" t="s">
        <v>277</v>
      </c>
      <c r="D475" t="s">
        <v>40</v>
      </c>
      <c r="E475" t="s">
        <v>40</v>
      </c>
      <c r="F475" t="s">
        <v>41</v>
      </c>
      <c r="G475" t="s">
        <v>40</v>
      </c>
      <c r="H475" s="26">
        <v>29587</v>
      </c>
      <c r="I475" t="s">
        <v>42</v>
      </c>
      <c r="J475" t="s">
        <v>43</v>
      </c>
      <c r="K475" t="str">
        <f>IF(Table2[[#This Row],[Basis of Material Classification (System Side)*]]="Field inspection","Yes","No")</f>
        <v>No</v>
      </c>
      <c r="N475" t="str">
        <f>Table2[[#This Row],[Basis of Material Classification (System Side)*]]</f>
        <v>Installation date after lead ban</v>
      </c>
      <c r="O475" t="s">
        <v>41</v>
      </c>
      <c r="P475" s="13">
        <v>14977</v>
      </c>
      <c r="Q475" s="16" t="str">
        <f>Table2[[#This Row],[Service Line Size (inches) (System Side)]]</f>
        <v>5/8</v>
      </c>
      <c r="R475" t="s">
        <v>49</v>
      </c>
      <c r="S475" t="str">
        <f>IF(Table2[[#This Row],[Basis of Material Classification (Customer Side)*]]="Field inspection","Yes","No")</f>
        <v>No</v>
      </c>
      <c r="V475" t="s">
        <v>50</v>
      </c>
      <c r="W475" t="s">
        <v>44</v>
      </c>
      <c r="X475" t="s">
        <v>44</v>
      </c>
      <c r="Z475" t="s">
        <v>45</v>
      </c>
      <c r="AA475" t="s">
        <v>46</v>
      </c>
      <c r="AB475" t="s">
        <v>46</v>
      </c>
      <c r="AC475" t="s">
        <v>40</v>
      </c>
    </row>
    <row r="476" spans="1:29" ht="14.4" x14ac:dyDescent="0.3">
      <c r="A476">
        <v>474</v>
      </c>
      <c r="B476" t="s">
        <v>549</v>
      </c>
      <c r="C476" t="s">
        <v>277</v>
      </c>
      <c r="D476" t="s">
        <v>40</v>
      </c>
      <c r="E476" t="s">
        <v>40</v>
      </c>
      <c r="F476" t="s">
        <v>41</v>
      </c>
      <c r="G476" t="s">
        <v>40</v>
      </c>
      <c r="H476" s="26">
        <v>29587</v>
      </c>
      <c r="I476" t="s">
        <v>42</v>
      </c>
      <c r="J476" t="s">
        <v>43</v>
      </c>
      <c r="K476" t="str">
        <f>IF(Table2[[#This Row],[Basis of Material Classification (System Side)*]]="Field inspection","Yes","No")</f>
        <v>No</v>
      </c>
      <c r="N476" t="str">
        <f>Table2[[#This Row],[Basis of Material Classification (System Side)*]]</f>
        <v>Installation date after lead ban</v>
      </c>
      <c r="O476" t="s">
        <v>41</v>
      </c>
      <c r="P476" s="13">
        <v>14611</v>
      </c>
      <c r="Q476" s="16" t="str">
        <f>Table2[[#This Row],[Service Line Size (inches) (System Side)]]</f>
        <v>5/8</v>
      </c>
      <c r="R476" t="s">
        <v>49</v>
      </c>
      <c r="S476" t="str">
        <f>IF(Table2[[#This Row],[Basis of Material Classification (Customer Side)*]]="Field inspection","Yes","No")</f>
        <v>No</v>
      </c>
      <c r="V476" t="s">
        <v>50</v>
      </c>
      <c r="W476" t="s">
        <v>44</v>
      </c>
      <c r="X476" t="s">
        <v>44</v>
      </c>
      <c r="Z476" t="s">
        <v>45</v>
      </c>
      <c r="AA476" t="s">
        <v>46</v>
      </c>
      <c r="AB476" t="s">
        <v>46</v>
      </c>
      <c r="AC476" t="s">
        <v>40</v>
      </c>
    </row>
    <row r="477" spans="1:29" ht="14.4" x14ac:dyDescent="0.3">
      <c r="A477">
        <v>475</v>
      </c>
      <c r="B477" t="s">
        <v>550</v>
      </c>
      <c r="C477" t="s">
        <v>277</v>
      </c>
      <c r="D477" t="s">
        <v>40</v>
      </c>
      <c r="E477" t="s">
        <v>40</v>
      </c>
      <c r="F477" t="s">
        <v>41</v>
      </c>
      <c r="G477" t="s">
        <v>40</v>
      </c>
      <c r="H477" s="26">
        <v>29587</v>
      </c>
      <c r="I477" t="s">
        <v>42</v>
      </c>
      <c r="J477" t="s">
        <v>43</v>
      </c>
      <c r="K477" t="str">
        <f>IF(Table2[[#This Row],[Basis of Material Classification (System Side)*]]="Field inspection","Yes","No")</f>
        <v>No</v>
      </c>
      <c r="N477" t="str">
        <f>Table2[[#This Row],[Basis of Material Classification (System Side)*]]</f>
        <v>Installation date after lead ban</v>
      </c>
      <c r="O477" t="s">
        <v>41</v>
      </c>
      <c r="P477" s="13">
        <v>14611</v>
      </c>
      <c r="Q477" s="16" t="str">
        <f>Table2[[#This Row],[Service Line Size (inches) (System Side)]]</f>
        <v>5/8</v>
      </c>
      <c r="R477" t="s">
        <v>49</v>
      </c>
      <c r="S477" t="str">
        <f>IF(Table2[[#This Row],[Basis of Material Classification (Customer Side)*]]="Field inspection","Yes","No")</f>
        <v>No</v>
      </c>
      <c r="V477" t="s">
        <v>50</v>
      </c>
      <c r="W477" t="s">
        <v>44</v>
      </c>
      <c r="X477" t="s">
        <v>44</v>
      </c>
      <c r="Z477" t="s">
        <v>45</v>
      </c>
      <c r="AA477" t="s">
        <v>46</v>
      </c>
      <c r="AB477" t="s">
        <v>46</v>
      </c>
      <c r="AC477" t="s">
        <v>40</v>
      </c>
    </row>
    <row r="478" spans="1:29" ht="14.4" x14ac:dyDescent="0.3">
      <c r="A478">
        <v>476</v>
      </c>
      <c r="B478" t="s">
        <v>551</v>
      </c>
      <c r="C478" t="s">
        <v>277</v>
      </c>
      <c r="D478" t="s">
        <v>40</v>
      </c>
      <c r="E478" t="s">
        <v>40</v>
      </c>
      <c r="F478" t="s">
        <v>41</v>
      </c>
      <c r="G478" t="s">
        <v>40</v>
      </c>
      <c r="H478" s="26">
        <v>29587</v>
      </c>
      <c r="I478" t="s">
        <v>42</v>
      </c>
      <c r="J478" t="s">
        <v>43</v>
      </c>
      <c r="K478" t="str">
        <f>IF(Table2[[#This Row],[Basis of Material Classification (System Side)*]]="Field inspection","Yes","No")</f>
        <v>No</v>
      </c>
      <c r="N478" t="str">
        <f>Table2[[#This Row],[Basis of Material Classification (System Side)*]]</f>
        <v>Installation date after lead ban</v>
      </c>
      <c r="O478" t="s">
        <v>41</v>
      </c>
      <c r="P478" s="13">
        <v>14246</v>
      </c>
      <c r="Q478" s="16" t="str">
        <f>Table2[[#This Row],[Service Line Size (inches) (System Side)]]</f>
        <v>5/8</v>
      </c>
      <c r="R478" t="s">
        <v>49</v>
      </c>
      <c r="S478" t="str">
        <f>IF(Table2[[#This Row],[Basis of Material Classification (Customer Side)*]]="Field inspection","Yes","No")</f>
        <v>No</v>
      </c>
      <c r="V478" t="s">
        <v>50</v>
      </c>
      <c r="W478" t="s">
        <v>44</v>
      </c>
      <c r="X478" t="s">
        <v>44</v>
      </c>
      <c r="Z478" t="s">
        <v>45</v>
      </c>
      <c r="AA478" t="s">
        <v>46</v>
      </c>
      <c r="AB478" t="s">
        <v>46</v>
      </c>
      <c r="AC478" t="s">
        <v>40</v>
      </c>
    </row>
    <row r="479" spans="1:29" ht="14.4" x14ac:dyDescent="0.3">
      <c r="A479">
        <v>477</v>
      </c>
      <c r="B479" t="s">
        <v>552</v>
      </c>
      <c r="C479" t="s">
        <v>277</v>
      </c>
      <c r="D479" t="s">
        <v>40</v>
      </c>
      <c r="E479" t="s">
        <v>40</v>
      </c>
      <c r="F479" t="s">
        <v>41</v>
      </c>
      <c r="G479" t="s">
        <v>40</v>
      </c>
      <c r="H479" s="27"/>
      <c r="I479" t="s">
        <v>42</v>
      </c>
      <c r="J479" t="s">
        <v>49</v>
      </c>
      <c r="K479" t="str">
        <f>IF(Table2[[#This Row],[Basis of Material Classification (System Side)*]]="Field inspection","Yes","No")</f>
        <v>No</v>
      </c>
      <c r="N479" t="s">
        <v>50</v>
      </c>
      <c r="O479" t="s">
        <v>41</v>
      </c>
      <c r="P479" s="13">
        <v>20090</v>
      </c>
      <c r="Q479" s="16" t="str">
        <f>Table2[[#This Row],[Service Line Size (inches) (System Side)]]</f>
        <v>5/8</v>
      </c>
      <c r="R479" t="s">
        <v>49</v>
      </c>
      <c r="S479" t="str">
        <f>IF(Table2[[#This Row],[Basis of Material Classification (Customer Side)*]]="Field inspection","Yes","No")</f>
        <v>No</v>
      </c>
      <c r="V479" t="s">
        <v>50</v>
      </c>
      <c r="W479" t="s">
        <v>44</v>
      </c>
      <c r="X479" t="s">
        <v>44</v>
      </c>
      <c r="Z479" t="s">
        <v>45</v>
      </c>
      <c r="AA479" t="s">
        <v>46</v>
      </c>
      <c r="AB479" t="s">
        <v>46</v>
      </c>
      <c r="AC479" t="s">
        <v>40</v>
      </c>
    </row>
    <row r="480" spans="1:29" ht="14.4" x14ac:dyDescent="0.3">
      <c r="A480">
        <v>478</v>
      </c>
      <c r="B480" t="s">
        <v>553</v>
      </c>
      <c r="C480" t="s">
        <v>277</v>
      </c>
      <c r="D480" t="s">
        <v>40</v>
      </c>
      <c r="E480" t="s">
        <v>40</v>
      </c>
      <c r="F480" t="s">
        <v>41</v>
      </c>
      <c r="G480" t="s">
        <v>40</v>
      </c>
      <c r="H480" s="27"/>
      <c r="I480" t="s">
        <v>42</v>
      </c>
      <c r="J480" t="s">
        <v>49</v>
      </c>
      <c r="K480" t="str">
        <f>IF(Table2[[#This Row],[Basis of Material Classification (System Side)*]]="Field inspection","Yes","No")</f>
        <v>No</v>
      </c>
      <c r="N480" t="s">
        <v>50</v>
      </c>
      <c r="O480" t="s">
        <v>53</v>
      </c>
      <c r="P480" s="13">
        <v>19725</v>
      </c>
      <c r="Q480" s="16" t="str">
        <f>Table2[[#This Row],[Service Line Size (inches) (System Side)]]</f>
        <v>5/8</v>
      </c>
      <c r="R480" t="s">
        <v>65</v>
      </c>
      <c r="S480" t="str">
        <f>IF(Table2[[#This Row],[Basis of Material Classification (Customer Side)*]]="Field inspection","Yes","No")</f>
        <v>Yes</v>
      </c>
      <c r="T480" t="s">
        <v>71</v>
      </c>
      <c r="U480" s="13">
        <v>45498</v>
      </c>
      <c r="V480" t="s">
        <v>72</v>
      </c>
      <c r="W480" t="s">
        <v>44</v>
      </c>
      <c r="X480" t="s">
        <v>44</v>
      </c>
      <c r="Z480" t="s">
        <v>45</v>
      </c>
      <c r="AA480" t="s">
        <v>46</v>
      </c>
      <c r="AB480" t="s">
        <v>46</v>
      </c>
      <c r="AC480" t="s">
        <v>40</v>
      </c>
    </row>
    <row r="481" spans="1:29" ht="14.4" x14ac:dyDescent="0.3">
      <c r="A481">
        <v>479</v>
      </c>
      <c r="B481" t="s">
        <v>554</v>
      </c>
      <c r="C481" t="s">
        <v>277</v>
      </c>
      <c r="D481" t="s">
        <v>40</v>
      </c>
      <c r="E481" t="s">
        <v>40</v>
      </c>
      <c r="F481" t="s">
        <v>41</v>
      </c>
      <c r="G481" t="s">
        <v>40</v>
      </c>
      <c r="H481" s="27"/>
      <c r="I481" t="s">
        <v>42</v>
      </c>
      <c r="J481" t="s">
        <v>49</v>
      </c>
      <c r="K481" t="str">
        <f>IF(Table2[[#This Row],[Basis of Material Classification (System Side)*]]="Field inspection","Yes","No")</f>
        <v>No</v>
      </c>
      <c r="N481" t="s">
        <v>50</v>
      </c>
      <c r="O481" t="s">
        <v>41</v>
      </c>
      <c r="P481" s="13">
        <v>18264</v>
      </c>
      <c r="Q481" s="16" t="str">
        <f>Table2[[#This Row],[Service Line Size (inches) (System Side)]]</f>
        <v>5/8</v>
      </c>
      <c r="R481" t="s">
        <v>49</v>
      </c>
      <c r="S481" t="str">
        <f>IF(Table2[[#This Row],[Basis of Material Classification (Customer Side)*]]="Field inspection","Yes","No")</f>
        <v>No</v>
      </c>
      <c r="V481" t="s">
        <v>50</v>
      </c>
      <c r="W481" t="s">
        <v>44</v>
      </c>
      <c r="X481" t="s">
        <v>44</v>
      </c>
      <c r="Z481" t="s">
        <v>58</v>
      </c>
      <c r="AA481" t="s">
        <v>46</v>
      </c>
      <c r="AB481" t="s">
        <v>46</v>
      </c>
      <c r="AC481" t="s">
        <v>40</v>
      </c>
    </row>
    <row r="482" spans="1:29" ht="14.4" x14ac:dyDescent="0.3">
      <c r="A482">
        <v>480</v>
      </c>
      <c r="B482" t="s">
        <v>555</v>
      </c>
      <c r="C482" t="s">
        <v>277</v>
      </c>
      <c r="D482" t="s">
        <v>40</v>
      </c>
      <c r="E482" t="s">
        <v>40</v>
      </c>
      <c r="F482" t="s">
        <v>53</v>
      </c>
      <c r="G482" t="s">
        <v>40</v>
      </c>
      <c r="H482" s="27"/>
      <c r="I482" t="s">
        <v>42</v>
      </c>
      <c r="J482" t="s">
        <v>55</v>
      </c>
      <c r="K482" t="str">
        <f>IF(Table2[[#This Row],[Basis of Material Classification (System Side)*]]="Field inspection","Yes","No")</f>
        <v>No</v>
      </c>
      <c r="O482" t="s">
        <v>41</v>
      </c>
      <c r="P482" s="13">
        <v>20090</v>
      </c>
      <c r="Q482" s="16" t="str">
        <f>Table2[[#This Row],[Service Line Size (inches) (System Side)]]</f>
        <v>5/8</v>
      </c>
      <c r="R482" t="s">
        <v>49</v>
      </c>
      <c r="S482" t="str">
        <f>IF(Table2[[#This Row],[Basis of Material Classification (Customer Side)*]]="Field inspection","Yes","No")</f>
        <v>No</v>
      </c>
      <c r="V482" t="s">
        <v>50</v>
      </c>
      <c r="W482" t="s">
        <v>44</v>
      </c>
      <c r="X482" t="s">
        <v>44</v>
      </c>
      <c r="Z482" t="s">
        <v>45</v>
      </c>
      <c r="AA482" t="s">
        <v>46</v>
      </c>
      <c r="AB482" t="s">
        <v>46</v>
      </c>
      <c r="AC482" t="s">
        <v>40</v>
      </c>
    </row>
    <row r="483" spans="1:29" ht="14.4" x14ac:dyDescent="0.3">
      <c r="A483">
        <v>481</v>
      </c>
      <c r="B483" t="s">
        <v>556</v>
      </c>
      <c r="C483" t="s">
        <v>277</v>
      </c>
      <c r="D483" t="s">
        <v>40</v>
      </c>
      <c r="E483" t="s">
        <v>40</v>
      </c>
      <c r="F483" t="s">
        <v>41</v>
      </c>
      <c r="G483" t="s">
        <v>40</v>
      </c>
      <c r="H483" s="27"/>
      <c r="I483" t="s">
        <v>42</v>
      </c>
      <c r="J483" t="s">
        <v>49</v>
      </c>
      <c r="K483" t="str">
        <f>IF(Table2[[#This Row],[Basis of Material Classification (System Side)*]]="Field inspection","Yes","No")</f>
        <v>No</v>
      </c>
      <c r="N483" t="s">
        <v>50</v>
      </c>
      <c r="O483" t="s">
        <v>41</v>
      </c>
      <c r="P483" s="13">
        <v>18264</v>
      </c>
      <c r="Q483" s="16" t="str">
        <f>Table2[[#This Row],[Service Line Size (inches) (System Side)]]</f>
        <v>5/8</v>
      </c>
      <c r="R483" t="s">
        <v>49</v>
      </c>
      <c r="S483" t="str">
        <f>IF(Table2[[#This Row],[Basis of Material Classification (Customer Side)*]]="Field inspection","Yes","No")</f>
        <v>No</v>
      </c>
      <c r="V483" t="s">
        <v>50</v>
      </c>
      <c r="W483" t="s">
        <v>44</v>
      </c>
      <c r="X483" t="s">
        <v>44</v>
      </c>
      <c r="Z483" t="s">
        <v>58</v>
      </c>
      <c r="AA483" t="s">
        <v>46</v>
      </c>
      <c r="AB483" t="s">
        <v>46</v>
      </c>
      <c r="AC483" t="s">
        <v>40</v>
      </c>
    </row>
    <row r="484" spans="1:29" ht="14.4" x14ac:dyDescent="0.3">
      <c r="A484">
        <v>482</v>
      </c>
      <c r="B484" t="s">
        <v>557</v>
      </c>
      <c r="C484" t="s">
        <v>277</v>
      </c>
      <c r="D484" t="s">
        <v>40</v>
      </c>
      <c r="E484" t="s">
        <v>40</v>
      </c>
      <c r="F484" t="s">
        <v>53</v>
      </c>
      <c r="G484" t="s">
        <v>40</v>
      </c>
      <c r="H484" s="27"/>
      <c r="I484" t="s">
        <v>42</v>
      </c>
      <c r="J484" t="s">
        <v>55</v>
      </c>
      <c r="K484" t="str">
        <f>IF(Table2[[#This Row],[Basis of Material Classification (System Side)*]]="Field inspection","Yes","No")</f>
        <v>No</v>
      </c>
      <c r="O484" t="s">
        <v>41</v>
      </c>
      <c r="P484" s="13">
        <v>16438</v>
      </c>
      <c r="Q484" s="16" t="str">
        <f>Table2[[#This Row],[Service Line Size (inches) (System Side)]]</f>
        <v>5/8</v>
      </c>
      <c r="R484" t="s">
        <v>49</v>
      </c>
      <c r="S484" t="str">
        <f>IF(Table2[[#This Row],[Basis of Material Classification (Customer Side)*]]="Field inspection","Yes","No")</f>
        <v>No</v>
      </c>
      <c r="V484" t="s">
        <v>50</v>
      </c>
      <c r="W484" t="s">
        <v>44</v>
      </c>
      <c r="X484" t="s">
        <v>44</v>
      </c>
      <c r="Z484" t="s">
        <v>45</v>
      </c>
      <c r="AA484" t="s">
        <v>46</v>
      </c>
      <c r="AB484" t="s">
        <v>46</v>
      </c>
      <c r="AC484" t="s">
        <v>40</v>
      </c>
    </row>
    <row r="485" spans="1:29" ht="14.4" x14ac:dyDescent="0.3">
      <c r="A485">
        <v>483</v>
      </c>
      <c r="B485" t="s">
        <v>558</v>
      </c>
      <c r="C485" t="s">
        <v>277</v>
      </c>
      <c r="D485" t="s">
        <v>40</v>
      </c>
      <c r="E485" t="s">
        <v>40</v>
      </c>
      <c r="F485" t="s">
        <v>53</v>
      </c>
      <c r="G485" t="s">
        <v>40</v>
      </c>
      <c r="H485" s="27"/>
      <c r="I485" t="s">
        <v>42</v>
      </c>
      <c r="J485" t="s">
        <v>55</v>
      </c>
      <c r="K485" t="str">
        <f>IF(Table2[[#This Row],[Basis of Material Classification (System Side)*]]="Field inspection","Yes","No")</f>
        <v>No</v>
      </c>
      <c r="O485" t="s">
        <v>41</v>
      </c>
      <c r="P485" s="13">
        <v>17168</v>
      </c>
      <c r="Q485" s="16" t="str">
        <f>Table2[[#This Row],[Service Line Size (inches) (System Side)]]</f>
        <v>5/8</v>
      </c>
      <c r="R485" t="s">
        <v>49</v>
      </c>
      <c r="S485" t="str">
        <f>IF(Table2[[#This Row],[Basis of Material Classification (Customer Side)*]]="Field inspection","Yes","No")</f>
        <v>No</v>
      </c>
      <c r="V485" t="s">
        <v>50</v>
      </c>
      <c r="W485" t="s">
        <v>44</v>
      </c>
      <c r="X485" t="s">
        <v>44</v>
      </c>
      <c r="Z485" t="s">
        <v>45</v>
      </c>
      <c r="AA485" t="s">
        <v>46</v>
      </c>
      <c r="AB485" t="s">
        <v>46</v>
      </c>
      <c r="AC485" t="s">
        <v>40</v>
      </c>
    </row>
    <row r="486" spans="1:29" ht="14.4" x14ac:dyDescent="0.3">
      <c r="A486">
        <v>484</v>
      </c>
      <c r="B486" t="s">
        <v>559</v>
      </c>
      <c r="C486" t="s">
        <v>277</v>
      </c>
      <c r="D486" t="s">
        <v>40</v>
      </c>
      <c r="E486" t="s">
        <v>40</v>
      </c>
      <c r="F486" t="s">
        <v>53</v>
      </c>
      <c r="G486" t="s">
        <v>40</v>
      </c>
      <c r="H486" s="27"/>
      <c r="I486" t="s">
        <v>42</v>
      </c>
      <c r="J486" t="s">
        <v>55</v>
      </c>
      <c r="K486" t="str">
        <f>IF(Table2[[#This Row],[Basis of Material Classification (System Side)*]]="Field inspection","Yes","No")</f>
        <v>No</v>
      </c>
      <c r="O486" t="s">
        <v>41</v>
      </c>
      <c r="P486" s="13">
        <v>18264</v>
      </c>
      <c r="Q486" s="16" t="str">
        <f>Table2[[#This Row],[Service Line Size (inches) (System Side)]]</f>
        <v>5/8</v>
      </c>
      <c r="R486" t="s">
        <v>49</v>
      </c>
      <c r="S486" t="str">
        <f>IF(Table2[[#This Row],[Basis of Material Classification (Customer Side)*]]="Field inspection","Yes","No")</f>
        <v>No</v>
      </c>
      <c r="V486" t="s">
        <v>50</v>
      </c>
      <c r="W486" t="s">
        <v>44</v>
      </c>
      <c r="X486" t="s">
        <v>44</v>
      </c>
      <c r="Z486" t="s">
        <v>45</v>
      </c>
      <c r="AA486" t="s">
        <v>46</v>
      </c>
      <c r="AB486" t="s">
        <v>46</v>
      </c>
      <c r="AC486" t="s">
        <v>40</v>
      </c>
    </row>
    <row r="487" spans="1:29" ht="14.4" x14ac:dyDescent="0.3">
      <c r="A487">
        <v>485</v>
      </c>
      <c r="B487" t="s">
        <v>560</v>
      </c>
      <c r="C487" t="s">
        <v>277</v>
      </c>
      <c r="D487" t="s">
        <v>40</v>
      </c>
      <c r="E487" t="s">
        <v>40</v>
      </c>
      <c r="F487" t="s">
        <v>53</v>
      </c>
      <c r="G487" t="s">
        <v>40</v>
      </c>
      <c r="H487" s="27"/>
      <c r="I487" t="s">
        <v>42</v>
      </c>
      <c r="J487" t="s">
        <v>55</v>
      </c>
      <c r="K487" t="str">
        <f>IF(Table2[[#This Row],[Basis of Material Classification (System Side)*]]="Field inspection","Yes","No")</f>
        <v>No</v>
      </c>
      <c r="O487" t="s">
        <v>41</v>
      </c>
      <c r="P487" s="13">
        <v>18264</v>
      </c>
      <c r="Q487" s="16" t="str">
        <f>Table2[[#This Row],[Service Line Size (inches) (System Side)]]</f>
        <v>5/8</v>
      </c>
      <c r="R487" t="s">
        <v>49</v>
      </c>
      <c r="S487" t="str">
        <f>IF(Table2[[#This Row],[Basis of Material Classification (Customer Side)*]]="Field inspection","Yes","No")</f>
        <v>No</v>
      </c>
      <c r="V487" t="s">
        <v>50</v>
      </c>
      <c r="W487" t="s">
        <v>44</v>
      </c>
      <c r="X487" t="s">
        <v>44</v>
      </c>
      <c r="Z487" t="s">
        <v>58</v>
      </c>
      <c r="AA487" t="s">
        <v>46</v>
      </c>
      <c r="AB487" t="s">
        <v>46</v>
      </c>
      <c r="AC487" t="s">
        <v>40</v>
      </c>
    </row>
    <row r="488" spans="1:29" ht="14.4" x14ac:dyDescent="0.3">
      <c r="A488">
        <v>486</v>
      </c>
      <c r="B488" t="s">
        <v>561</v>
      </c>
      <c r="C488" t="s">
        <v>277</v>
      </c>
      <c r="D488" t="s">
        <v>40</v>
      </c>
      <c r="E488" t="s">
        <v>40</v>
      </c>
      <c r="F488" t="s">
        <v>41</v>
      </c>
      <c r="G488" t="s">
        <v>40</v>
      </c>
      <c r="H488" s="27"/>
      <c r="I488" t="s">
        <v>42</v>
      </c>
      <c r="J488" t="s">
        <v>49</v>
      </c>
      <c r="K488" t="str">
        <f>IF(Table2[[#This Row],[Basis of Material Classification (System Side)*]]="Field inspection","Yes","No")</f>
        <v>No</v>
      </c>
      <c r="N488" t="s">
        <v>50</v>
      </c>
      <c r="O488" t="s">
        <v>41</v>
      </c>
      <c r="P488" s="13">
        <v>18994</v>
      </c>
      <c r="Q488" s="16" t="str">
        <f>Table2[[#This Row],[Service Line Size (inches) (System Side)]]</f>
        <v>5/8</v>
      </c>
      <c r="R488" t="s">
        <v>49</v>
      </c>
      <c r="S488" t="str">
        <f>IF(Table2[[#This Row],[Basis of Material Classification (Customer Side)*]]="Field inspection","Yes","No")</f>
        <v>No</v>
      </c>
      <c r="V488" t="s">
        <v>50</v>
      </c>
      <c r="W488" t="s">
        <v>44</v>
      </c>
      <c r="X488" t="s">
        <v>44</v>
      </c>
      <c r="Z488" t="s">
        <v>58</v>
      </c>
      <c r="AA488" t="s">
        <v>46</v>
      </c>
      <c r="AB488" t="s">
        <v>46</v>
      </c>
      <c r="AC488" t="s">
        <v>40</v>
      </c>
    </row>
    <row r="489" spans="1:29" ht="14.4" x14ac:dyDescent="0.3">
      <c r="A489">
        <v>487</v>
      </c>
      <c r="B489" t="s">
        <v>562</v>
      </c>
      <c r="C489" t="s">
        <v>277</v>
      </c>
      <c r="D489" t="s">
        <v>40</v>
      </c>
      <c r="E489" t="s">
        <v>40</v>
      </c>
      <c r="F489" t="s">
        <v>53</v>
      </c>
      <c r="G489" t="s">
        <v>40</v>
      </c>
      <c r="H489" s="27"/>
      <c r="I489" t="s">
        <v>42</v>
      </c>
      <c r="J489" t="s">
        <v>55</v>
      </c>
      <c r="K489" t="str">
        <f>IF(Table2[[#This Row],[Basis of Material Classification (System Side)*]]="Field inspection","Yes","No")</f>
        <v>No</v>
      </c>
      <c r="O489" t="s">
        <v>41</v>
      </c>
      <c r="P489" s="13">
        <v>18264</v>
      </c>
      <c r="Q489" s="16" t="str">
        <f>Table2[[#This Row],[Service Line Size (inches) (System Side)]]</f>
        <v>5/8</v>
      </c>
      <c r="R489" t="s">
        <v>49</v>
      </c>
      <c r="S489" t="str">
        <f>IF(Table2[[#This Row],[Basis of Material Classification (Customer Side)*]]="Field inspection","Yes","No")</f>
        <v>No</v>
      </c>
      <c r="V489" t="s">
        <v>50</v>
      </c>
      <c r="W489" t="s">
        <v>44</v>
      </c>
      <c r="X489" t="s">
        <v>44</v>
      </c>
      <c r="Z489" t="s">
        <v>58</v>
      </c>
      <c r="AA489" t="s">
        <v>46</v>
      </c>
      <c r="AB489" t="s">
        <v>46</v>
      </c>
      <c r="AC489" t="s">
        <v>40</v>
      </c>
    </row>
    <row r="490" spans="1:29" ht="14.4" x14ac:dyDescent="0.3">
      <c r="A490">
        <v>488</v>
      </c>
      <c r="B490" t="s">
        <v>563</v>
      </c>
      <c r="C490" t="s">
        <v>277</v>
      </c>
      <c r="D490" t="s">
        <v>40</v>
      </c>
      <c r="E490" t="s">
        <v>40</v>
      </c>
      <c r="F490" t="s">
        <v>41</v>
      </c>
      <c r="G490" t="s">
        <v>40</v>
      </c>
      <c r="H490" s="26">
        <v>38353</v>
      </c>
      <c r="I490" t="s">
        <v>42</v>
      </c>
      <c r="J490" t="s">
        <v>43</v>
      </c>
      <c r="K490" t="str">
        <f>IF(Table2[[#This Row],[Basis of Material Classification (System Side)*]]="Field inspection","Yes","No")</f>
        <v>No</v>
      </c>
      <c r="N490" t="str">
        <f>Table2[[#This Row],[Basis of Material Classification (System Side)*]]</f>
        <v>Installation date after lead ban</v>
      </c>
      <c r="O490" t="s">
        <v>41</v>
      </c>
      <c r="P490" s="13">
        <v>29587</v>
      </c>
      <c r="Q490" s="16" t="str">
        <f>Table2[[#This Row],[Service Line Size (inches) (System Side)]]</f>
        <v>5/8</v>
      </c>
      <c r="R490" t="s">
        <v>43</v>
      </c>
      <c r="S490" t="str">
        <f>IF(Table2[[#This Row],[Basis of Material Classification (Customer Side)*]]="Field inspection","Yes","No")</f>
        <v>No</v>
      </c>
      <c r="V490" t="s">
        <v>43</v>
      </c>
      <c r="W490" t="s">
        <v>44</v>
      </c>
      <c r="X490" t="s">
        <v>44</v>
      </c>
      <c r="Z490" t="s">
        <v>58</v>
      </c>
      <c r="AA490" t="s">
        <v>46</v>
      </c>
      <c r="AB490" t="s">
        <v>46</v>
      </c>
      <c r="AC490" t="s">
        <v>40</v>
      </c>
    </row>
    <row r="491" spans="1:29" ht="14.4" x14ac:dyDescent="0.3">
      <c r="A491">
        <v>489</v>
      </c>
      <c r="B491" t="s">
        <v>564</v>
      </c>
      <c r="C491" t="s">
        <v>277</v>
      </c>
      <c r="D491" t="s">
        <v>40</v>
      </c>
      <c r="E491" t="s">
        <v>40</v>
      </c>
      <c r="F491" t="s">
        <v>41</v>
      </c>
      <c r="G491" t="s">
        <v>40</v>
      </c>
      <c r="H491" s="26">
        <v>38353</v>
      </c>
      <c r="I491" t="s">
        <v>42</v>
      </c>
      <c r="J491" t="s">
        <v>43</v>
      </c>
      <c r="K491" t="str">
        <f>IF(Table2[[#This Row],[Basis of Material Classification (System Side)*]]="Field inspection","Yes","No")</f>
        <v>No</v>
      </c>
      <c r="N491" t="str">
        <f>Table2[[#This Row],[Basis of Material Classification (System Side)*]]</f>
        <v>Installation date after lead ban</v>
      </c>
      <c r="O491" t="s">
        <v>41</v>
      </c>
      <c r="P491" s="13">
        <v>21916</v>
      </c>
      <c r="Q491" s="16" t="str">
        <f>Table2[[#This Row],[Service Line Size (inches) (System Side)]]</f>
        <v>5/8</v>
      </c>
      <c r="R491" t="s">
        <v>49</v>
      </c>
      <c r="S491" t="str">
        <f>IF(Table2[[#This Row],[Basis of Material Classification (Customer Side)*]]="Field inspection","Yes","No")</f>
        <v>No</v>
      </c>
      <c r="V491" t="s">
        <v>50</v>
      </c>
      <c r="W491" t="s">
        <v>44</v>
      </c>
      <c r="X491" t="s">
        <v>44</v>
      </c>
      <c r="Z491" t="s">
        <v>58</v>
      </c>
      <c r="AA491" t="s">
        <v>46</v>
      </c>
      <c r="AB491" t="s">
        <v>46</v>
      </c>
      <c r="AC491" t="s">
        <v>40</v>
      </c>
    </row>
    <row r="492" spans="1:29" ht="14.4" x14ac:dyDescent="0.3">
      <c r="A492">
        <v>490</v>
      </c>
      <c r="B492" t="s">
        <v>565</v>
      </c>
      <c r="C492" t="s">
        <v>277</v>
      </c>
      <c r="D492" t="s">
        <v>40</v>
      </c>
      <c r="E492" t="s">
        <v>40</v>
      </c>
      <c r="F492" t="s">
        <v>41</v>
      </c>
      <c r="G492" t="s">
        <v>40</v>
      </c>
      <c r="H492" s="26">
        <v>38353</v>
      </c>
      <c r="I492" t="s">
        <v>42</v>
      </c>
      <c r="J492" t="s">
        <v>43</v>
      </c>
      <c r="K492" t="str">
        <f>IF(Table2[[#This Row],[Basis of Material Classification (System Side)*]]="Field inspection","Yes","No")</f>
        <v>No</v>
      </c>
      <c r="N492" t="str">
        <f>Table2[[#This Row],[Basis of Material Classification (System Side)*]]</f>
        <v>Installation date after lead ban</v>
      </c>
      <c r="O492" t="s">
        <v>41</v>
      </c>
      <c r="P492" s="13">
        <v>14611</v>
      </c>
      <c r="Q492" s="16" t="str">
        <f>Table2[[#This Row],[Service Line Size (inches) (System Side)]]</f>
        <v>5/8</v>
      </c>
      <c r="R492" t="s">
        <v>49</v>
      </c>
      <c r="S492" t="str">
        <f>IF(Table2[[#This Row],[Basis of Material Classification (Customer Side)*]]="Field inspection","Yes","No")</f>
        <v>No</v>
      </c>
      <c r="V492" t="s">
        <v>50</v>
      </c>
      <c r="W492" t="s">
        <v>44</v>
      </c>
      <c r="X492" t="s">
        <v>44</v>
      </c>
      <c r="Z492" t="s">
        <v>45</v>
      </c>
      <c r="AA492" t="s">
        <v>46</v>
      </c>
      <c r="AB492" t="s">
        <v>46</v>
      </c>
      <c r="AC492" t="s">
        <v>40</v>
      </c>
    </row>
    <row r="493" spans="1:29" ht="14.4" x14ac:dyDescent="0.3">
      <c r="A493">
        <v>491</v>
      </c>
      <c r="B493" t="s">
        <v>566</v>
      </c>
      <c r="C493" t="s">
        <v>277</v>
      </c>
      <c r="D493" t="s">
        <v>40</v>
      </c>
      <c r="E493" t="s">
        <v>40</v>
      </c>
      <c r="F493" t="s">
        <v>41</v>
      </c>
      <c r="G493" t="s">
        <v>40</v>
      </c>
      <c r="H493" s="26">
        <v>38353</v>
      </c>
      <c r="I493" t="s">
        <v>42</v>
      </c>
      <c r="J493" t="s">
        <v>43</v>
      </c>
      <c r="K493" t="str">
        <f>IF(Table2[[#This Row],[Basis of Material Classification (System Side)*]]="Field inspection","Yes","No")</f>
        <v>No</v>
      </c>
      <c r="N493" t="str">
        <f>Table2[[#This Row],[Basis of Material Classification (System Side)*]]</f>
        <v>Installation date after lead ban</v>
      </c>
      <c r="O493" t="s">
        <v>41</v>
      </c>
      <c r="P493" s="13">
        <v>18264</v>
      </c>
      <c r="Q493" s="16" t="str">
        <f>Table2[[#This Row],[Service Line Size (inches) (System Side)]]</f>
        <v>5/8</v>
      </c>
      <c r="R493" t="s">
        <v>49</v>
      </c>
      <c r="S493" t="str">
        <f>IF(Table2[[#This Row],[Basis of Material Classification (Customer Side)*]]="Field inspection","Yes","No")</f>
        <v>No</v>
      </c>
      <c r="V493" t="s">
        <v>50</v>
      </c>
      <c r="W493" t="s">
        <v>44</v>
      </c>
      <c r="X493" t="s">
        <v>44</v>
      </c>
      <c r="Z493" t="s">
        <v>45</v>
      </c>
      <c r="AA493" t="s">
        <v>46</v>
      </c>
      <c r="AB493" t="s">
        <v>46</v>
      </c>
      <c r="AC493" t="s">
        <v>40</v>
      </c>
    </row>
    <row r="494" spans="1:29" ht="14.4" x14ac:dyDescent="0.3">
      <c r="A494">
        <v>492</v>
      </c>
      <c r="B494" t="s">
        <v>567</v>
      </c>
      <c r="C494" t="s">
        <v>277</v>
      </c>
      <c r="D494" t="s">
        <v>40</v>
      </c>
      <c r="E494" t="s">
        <v>40</v>
      </c>
      <c r="F494" t="s">
        <v>53</v>
      </c>
      <c r="G494" t="s">
        <v>40</v>
      </c>
      <c r="H494" s="26">
        <v>39083</v>
      </c>
      <c r="I494" t="s">
        <v>189</v>
      </c>
      <c r="J494" t="s">
        <v>55</v>
      </c>
      <c r="K494" t="str">
        <f>IF(Table2[[#This Row],[Basis of Material Classification (System Side)*]]="Field inspection","Yes","No")</f>
        <v>No</v>
      </c>
      <c r="O494" t="s">
        <v>41</v>
      </c>
      <c r="P494" s="13">
        <v>24838</v>
      </c>
      <c r="Q494" s="16" t="str">
        <f>Table2[[#This Row],[Service Line Size (inches) (System Side)]]</f>
        <v xml:space="preserve"> 3/4</v>
      </c>
      <c r="R494" t="s">
        <v>49</v>
      </c>
      <c r="S494" t="str">
        <f>IF(Table2[[#This Row],[Basis of Material Classification (Customer Side)*]]="Field inspection","Yes","No")</f>
        <v>No</v>
      </c>
      <c r="V494" t="s">
        <v>50</v>
      </c>
      <c r="W494" t="s">
        <v>44</v>
      </c>
      <c r="X494" t="s">
        <v>44</v>
      </c>
      <c r="Z494" t="s">
        <v>45</v>
      </c>
      <c r="AA494" t="s">
        <v>46</v>
      </c>
      <c r="AB494" t="s">
        <v>46</v>
      </c>
      <c r="AC494" t="s">
        <v>40</v>
      </c>
    </row>
    <row r="495" spans="1:29" ht="14.4" x14ac:dyDescent="0.3">
      <c r="A495">
        <v>493</v>
      </c>
      <c r="B495" t="s">
        <v>568</v>
      </c>
      <c r="C495" t="s">
        <v>277</v>
      </c>
      <c r="D495" t="s">
        <v>40</v>
      </c>
      <c r="E495" t="s">
        <v>40</v>
      </c>
      <c r="F495" t="s">
        <v>41</v>
      </c>
      <c r="G495" t="s">
        <v>40</v>
      </c>
      <c r="H495" s="26">
        <v>39083</v>
      </c>
      <c r="I495" t="s">
        <v>42</v>
      </c>
      <c r="J495" t="s">
        <v>43</v>
      </c>
      <c r="K495" t="str">
        <f>IF(Table2[[#This Row],[Basis of Material Classification (System Side)*]]="Field inspection","Yes","No")</f>
        <v>No</v>
      </c>
      <c r="N495" t="str">
        <f>Table2[[#This Row],[Basis of Material Classification (System Side)*]]</f>
        <v>Installation date after lead ban</v>
      </c>
      <c r="O495" t="s">
        <v>41</v>
      </c>
      <c r="P495" s="13">
        <v>14611</v>
      </c>
      <c r="Q495" s="16" t="str">
        <f>Table2[[#This Row],[Service Line Size (inches) (System Side)]]</f>
        <v>5/8</v>
      </c>
      <c r="R495" t="s">
        <v>49</v>
      </c>
      <c r="S495" t="str">
        <f>IF(Table2[[#This Row],[Basis of Material Classification (Customer Side)*]]="Field inspection","Yes","No")</f>
        <v>No</v>
      </c>
      <c r="V495" t="s">
        <v>50</v>
      </c>
      <c r="W495" t="s">
        <v>44</v>
      </c>
      <c r="X495" t="s">
        <v>44</v>
      </c>
      <c r="Z495" t="s">
        <v>45</v>
      </c>
      <c r="AA495" t="s">
        <v>46</v>
      </c>
      <c r="AB495" t="s">
        <v>46</v>
      </c>
      <c r="AC495" t="s">
        <v>40</v>
      </c>
    </row>
    <row r="496" spans="1:29" ht="14.4" x14ac:dyDescent="0.3">
      <c r="A496">
        <v>494</v>
      </c>
      <c r="B496" t="s">
        <v>569</v>
      </c>
      <c r="C496" t="s">
        <v>277</v>
      </c>
      <c r="D496" t="s">
        <v>40</v>
      </c>
      <c r="E496" t="s">
        <v>40</v>
      </c>
      <c r="F496" t="s">
        <v>53</v>
      </c>
      <c r="G496" t="s">
        <v>40</v>
      </c>
      <c r="H496" s="26">
        <v>39083</v>
      </c>
      <c r="I496" t="s">
        <v>189</v>
      </c>
      <c r="J496" t="s">
        <v>55</v>
      </c>
      <c r="K496" t="str">
        <f>IF(Table2[[#This Row],[Basis of Material Classification (System Side)*]]="Field inspection","Yes","No")</f>
        <v>No</v>
      </c>
      <c r="O496" t="s">
        <v>41</v>
      </c>
      <c r="P496" s="13">
        <v>14611</v>
      </c>
      <c r="Q496" s="16" t="str">
        <f>Table2[[#This Row],[Service Line Size (inches) (System Side)]]</f>
        <v xml:space="preserve"> 3/4</v>
      </c>
      <c r="R496" t="s">
        <v>49</v>
      </c>
      <c r="S496" t="str">
        <f>IF(Table2[[#This Row],[Basis of Material Classification (Customer Side)*]]="Field inspection","Yes","No")</f>
        <v>No</v>
      </c>
      <c r="V496" t="s">
        <v>50</v>
      </c>
      <c r="W496" t="s">
        <v>44</v>
      </c>
      <c r="X496" t="s">
        <v>44</v>
      </c>
      <c r="Z496" t="s">
        <v>45</v>
      </c>
      <c r="AA496" t="s">
        <v>46</v>
      </c>
      <c r="AB496" t="s">
        <v>46</v>
      </c>
      <c r="AC496" t="s">
        <v>40</v>
      </c>
    </row>
    <row r="497" spans="1:29" ht="14.4" x14ac:dyDescent="0.3">
      <c r="A497">
        <v>495</v>
      </c>
      <c r="B497" t="s">
        <v>570</v>
      </c>
      <c r="C497" t="s">
        <v>277</v>
      </c>
      <c r="D497" t="s">
        <v>40</v>
      </c>
      <c r="E497" t="s">
        <v>40</v>
      </c>
      <c r="F497" t="s">
        <v>41</v>
      </c>
      <c r="G497" t="s">
        <v>40</v>
      </c>
      <c r="H497" s="26">
        <v>39083</v>
      </c>
      <c r="I497" t="s">
        <v>42</v>
      </c>
      <c r="J497" t="s">
        <v>43</v>
      </c>
      <c r="K497" t="str">
        <f>IF(Table2[[#This Row],[Basis of Material Classification (System Side)*]]="Field inspection","Yes","No")</f>
        <v>No</v>
      </c>
      <c r="N497" t="str">
        <f>Table2[[#This Row],[Basis of Material Classification (System Side)*]]</f>
        <v>Installation date after lead ban</v>
      </c>
      <c r="O497" t="s">
        <v>41</v>
      </c>
      <c r="P497" s="13">
        <v>14611</v>
      </c>
      <c r="Q497" s="16" t="str">
        <f>Table2[[#This Row],[Service Line Size (inches) (System Side)]]</f>
        <v>5/8</v>
      </c>
      <c r="R497" t="s">
        <v>49</v>
      </c>
      <c r="S497" t="str">
        <f>IF(Table2[[#This Row],[Basis of Material Classification (Customer Side)*]]="Field inspection","Yes","No")</f>
        <v>No</v>
      </c>
      <c r="V497" t="s">
        <v>50</v>
      </c>
      <c r="W497" t="s">
        <v>44</v>
      </c>
      <c r="X497" t="s">
        <v>44</v>
      </c>
      <c r="Z497" t="s">
        <v>45</v>
      </c>
      <c r="AA497" t="s">
        <v>46</v>
      </c>
      <c r="AB497" t="s">
        <v>46</v>
      </c>
      <c r="AC497" t="s">
        <v>40</v>
      </c>
    </row>
    <row r="498" spans="1:29" ht="14.4" x14ac:dyDescent="0.3">
      <c r="A498">
        <v>496</v>
      </c>
      <c r="B498" t="s">
        <v>571</v>
      </c>
      <c r="C498" t="s">
        <v>277</v>
      </c>
      <c r="D498" t="s">
        <v>40</v>
      </c>
      <c r="E498" t="s">
        <v>40</v>
      </c>
      <c r="F498" t="s">
        <v>41</v>
      </c>
      <c r="G498" t="s">
        <v>40</v>
      </c>
      <c r="H498" s="26">
        <v>36161</v>
      </c>
      <c r="I498" t="s">
        <v>42</v>
      </c>
      <c r="J498" t="s">
        <v>43</v>
      </c>
      <c r="K498" t="str">
        <f>IF(Table2[[#This Row],[Basis of Material Classification (System Side)*]]="Field inspection","Yes","No")</f>
        <v>No</v>
      </c>
      <c r="N498" t="str">
        <f>Table2[[#This Row],[Basis of Material Classification (System Side)*]]</f>
        <v>Installation date after lead ban</v>
      </c>
      <c r="O498" t="s">
        <v>41</v>
      </c>
      <c r="P498" s="13">
        <v>16072</v>
      </c>
      <c r="Q498" s="16" t="str">
        <f>Table2[[#This Row],[Service Line Size (inches) (System Side)]]</f>
        <v>5/8</v>
      </c>
      <c r="R498" t="s">
        <v>49</v>
      </c>
      <c r="S498" t="str">
        <f>IF(Table2[[#This Row],[Basis of Material Classification (Customer Side)*]]="Field inspection","Yes","No")</f>
        <v>No</v>
      </c>
      <c r="V498" t="s">
        <v>50</v>
      </c>
      <c r="W498" t="s">
        <v>44</v>
      </c>
      <c r="X498" t="s">
        <v>44</v>
      </c>
      <c r="Z498" t="s">
        <v>45</v>
      </c>
      <c r="AA498" t="s">
        <v>46</v>
      </c>
      <c r="AB498" t="s">
        <v>46</v>
      </c>
      <c r="AC498" t="s">
        <v>40</v>
      </c>
    </row>
    <row r="499" spans="1:29" ht="14.4" x14ac:dyDescent="0.3">
      <c r="A499">
        <v>497</v>
      </c>
      <c r="B499" t="s">
        <v>572</v>
      </c>
      <c r="C499" t="s">
        <v>277</v>
      </c>
      <c r="D499" t="s">
        <v>40</v>
      </c>
      <c r="E499" t="s">
        <v>40</v>
      </c>
      <c r="F499" t="s">
        <v>41</v>
      </c>
      <c r="G499" t="s">
        <v>40</v>
      </c>
      <c r="H499" s="26">
        <v>28491</v>
      </c>
      <c r="I499" t="s">
        <v>42</v>
      </c>
      <c r="J499" t="s">
        <v>49</v>
      </c>
      <c r="K499" t="str">
        <f>IF(Table2[[#This Row],[Basis of Material Classification (System Side)*]]="Field inspection","Yes","No")</f>
        <v>No</v>
      </c>
      <c r="N499" t="s">
        <v>50</v>
      </c>
      <c r="O499" t="s">
        <v>41</v>
      </c>
      <c r="P499" s="13">
        <v>30682</v>
      </c>
      <c r="Q499" s="16" t="str">
        <f>Table2[[#This Row],[Service Line Size (inches) (System Side)]]</f>
        <v>5/8</v>
      </c>
      <c r="R499" t="s">
        <v>43</v>
      </c>
      <c r="S499" t="str">
        <f>IF(Table2[[#This Row],[Basis of Material Classification (Customer Side)*]]="Field inspection","Yes","No")</f>
        <v>No</v>
      </c>
      <c r="V499" t="s">
        <v>43</v>
      </c>
      <c r="W499" t="s">
        <v>44</v>
      </c>
      <c r="X499" t="s">
        <v>44</v>
      </c>
      <c r="Z499" t="s">
        <v>45</v>
      </c>
      <c r="AA499" t="s">
        <v>46</v>
      </c>
      <c r="AB499" t="s">
        <v>46</v>
      </c>
      <c r="AC499" t="s">
        <v>40</v>
      </c>
    </row>
    <row r="500" spans="1:29" ht="14.4" x14ac:dyDescent="0.3">
      <c r="A500">
        <v>498</v>
      </c>
      <c r="B500" t="s">
        <v>573</v>
      </c>
      <c r="C500" t="s">
        <v>277</v>
      </c>
      <c r="D500" t="s">
        <v>40</v>
      </c>
      <c r="E500" t="s">
        <v>40</v>
      </c>
      <c r="F500" t="s">
        <v>41</v>
      </c>
      <c r="G500" t="s">
        <v>40</v>
      </c>
      <c r="H500" s="26">
        <v>28491</v>
      </c>
      <c r="I500" t="s">
        <v>42</v>
      </c>
      <c r="J500" t="s">
        <v>49</v>
      </c>
      <c r="K500" t="str">
        <f>IF(Table2[[#This Row],[Basis of Material Classification (System Side)*]]="Field inspection","Yes","No")</f>
        <v>No</v>
      </c>
      <c r="N500" t="s">
        <v>50</v>
      </c>
      <c r="O500" t="s">
        <v>41</v>
      </c>
      <c r="P500" s="13">
        <v>25569</v>
      </c>
      <c r="Q500" s="16" t="str">
        <f>Table2[[#This Row],[Service Line Size (inches) (System Side)]]</f>
        <v>5/8</v>
      </c>
      <c r="R500" t="s">
        <v>49</v>
      </c>
      <c r="S500" t="str">
        <f>IF(Table2[[#This Row],[Basis of Material Classification (Customer Side)*]]="Field inspection","Yes","No")</f>
        <v>No</v>
      </c>
      <c r="V500" t="s">
        <v>50</v>
      </c>
      <c r="W500" t="s">
        <v>44</v>
      </c>
      <c r="X500" t="s">
        <v>44</v>
      </c>
      <c r="Z500" t="s">
        <v>45</v>
      </c>
      <c r="AA500" t="s">
        <v>46</v>
      </c>
      <c r="AB500" t="s">
        <v>46</v>
      </c>
      <c r="AC500" t="s">
        <v>40</v>
      </c>
    </row>
    <row r="501" spans="1:29" ht="14.4" x14ac:dyDescent="0.3">
      <c r="A501">
        <v>499</v>
      </c>
      <c r="B501" t="s">
        <v>574</v>
      </c>
      <c r="C501" t="s">
        <v>277</v>
      </c>
      <c r="D501" t="s">
        <v>40</v>
      </c>
      <c r="E501" t="s">
        <v>40</v>
      </c>
      <c r="F501" t="s">
        <v>41</v>
      </c>
      <c r="G501" t="s">
        <v>40</v>
      </c>
      <c r="H501" s="26">
        <v>28491</v>
      </c>
      <c r="I501" t="s">
        <v>42</v>
      </c>
      <c r="J501" t="s">
        <v>49</v>
      </c>
      <c r="K501" t="str">
        <f>IF(Table2[[#This Row],[Basis of Material Classification (System Side)*]]="Field inspection","Yes","No")</f>
        <v>No</v>
      </c>
      <c r="N501" t="s">
        <v>50</v>
      </c>
      <c r="O501" t="s">
        <v>53</v>
      </c>
      <c r="P501" s="13">
        <v>28856</v>
      </c>
      <c r="Q501" s="16" t="str">
        <f>Table2[[#This Row],[Service Line Size (inches) (System Side)]]</f>
        <v>5/8</v>
      </c>
      <c r="R501" t="s">
        <v>65</v>
      </c>
      <c r="S501" t="str">
        <f>IF(Table2[[#This Row],[Basis of Material Classification (Customer Side)*]]="Field inspection","Yes","No")</f>
        <v>Yes</v>
      </c>
      <c r="T501" t="s">
        <v>71</v>
      </c>
      <c r="U501" s="13">
        <v>45498</v>
      </c>
      <c r="V501" t="s">
        <v>72</v>
      </c>
      <c r="W501" t="s">
        <v>44</v>
      </c>
      <c r="X501" t="s">
        <v>44</v>
      </c>
      <c r="Z501" t="s">
        <v>45</v>
      </c>
      <c r="AA501" t="s">
        <v>46</v>
      </c>
      <c r="AB501" t="s">
        <v>46</v>
      </c>
      <c r="AC501" t="s">
        <v>40</v>
      </c>
    </row>
    <row r="502" spans="1:29" ht="14.4" x14ac:dyDescent="0.3">
      <c r="A502">
        <v>500</v>
      </c>
      <c r="B502" t="s">
        <v>575</v>
      </c>
      <c r="C502" t="s">
        <v>277</v>
      </c>
      <c r="D502" t="s">
        <v>40</v>
      </c>
      <c r="E502" t="s">
        <v>40</v>
      </c>
      <c r="F502" t="s">
        <v>41</v>
      </c>
      <c r="G502" t="s">
        <v>40</v>
      </c>
      <c r="H502" s="26">
        <v>28491</v>
      </c>
      <c r="I502" t="s">
        <v>42</v>
      </c>
      <c r="J502" t="s">
        <v>49</v>
      </c>
      <c r="K502" t="str">
        <f>IF(Table2[[#This Row],[Basis of Material Classification (System Side)*]]="Field inspection","Yes","No")</f>
        <v>No</v>
      </c>
      <c r="N502" t="s">
        <v>50</v>
      </c>
      <c r="O502" t="s">
        <v>41</v>
      </c>
      <c r="P502" s="13">
        <v>28856</v>
      </c>
      <c r="Q502" s="16" t="str">
        <f>Table2[[#This Row],[Service Line Size (inches) (System Side)]]</f>
        <v>5/8</v>
      </c>
      <c r="R502" t="s">
        <v>49</v>
      </c>
      <c r="S502" t="str">
        <f>IF(Table2[[#This Row],[Basis of Material Classification (Customer Side)*]]="Field inspection","Yes","No")</f>
        <v>No</v>
      </c>
      <c r="V502" t="s">
        <v>50</v>
      </c>
      <c r="W502" t="s">
        <v>44</v>
      </c>
      <c r="X502" t="s">
        <v>44</v>
      </c>
      <c r="Z502" t="s">
        <v>45</v>
      </c>
      <c r="AA502" t="s">
        <v>46</v>
      </c>
      <c r="AB502" t="s">
        <v>46</v>
      </c>
      <c r="AC502" t="s">
        <v>40</v>
      </c>
    </row>
    <row r="503" spans="1:29" ht="14.4" x14ac:dyDescent="0.3">
      <c r="A503">
        <v>501</v>
      </c>
      <c r="B503" t="s">
        <v>576</v>
      </c>
      <c r="C503" t="s">
        <v>277</v>
      </c>
      <c r="D503" t="s">
        <v>40</v>
      </c>
      <c r="E503" t="s">
        <v>40</v>
      </c>
      <c r="F503" t="s">
        <v>41</v>
      </c>
      <c r="G503" t="s">
        <v>40</v>
      </c>
      <c r="H503" s="26">
        <v>28491</v>
      </c>
      <c r="I503" t="s">
        <v>42</v>
      </c>
      <c r="J503" t="s">
        <v>49</v>
      </c>
      <c r="K503" t="str">
        <f>IF(Table2[[#This Row],[Basis of Material Classification (System Side)*]]="Field inspection","Yes","No")</f>
        <v>No</v>
      </c>
      <c r="N503" t="s">
        <v>50</v>
      </c>
      <c r="O503" t="s">
        <v>41</v>
      </c>
      <c r="P503" s="13">
        <v>29221</v>
      </c>
      <c r="Q503" s="16" t="str">
        <f>Table2[[#This Row],[Service Line Size (inches) (System Side)]]</f>
        <v>5/8</v>
      </c>
      <c r="R503" t="s">
        <v>43</v>
      </c>
      <c r="S503" t="str">
        <f>IF(Table2[[#This Row],[Basis of Material Classification (Customer Side)*]]="Field inspection","Yes","No")</f>
        <v>No</v>
      </c>
      <c r="V503" t="s">
        <v>43</v>
      </c>
      <c r="W503" t="s">
        <v>44</v>
      </c>
      <c r="X503" t="s">
        <v>44</v>
      </c>
      <c r="Z503" t="s">
        <v>45</v>
      </c>
      <c r="AA503" t="s">
        <v>46</v>
      </c>
      <c r="AB503" t="s">
        <v>46</v>
      </c>
      <c r="AC503" t="s">
        <v>40</v>
      </c>
    </row>
    <row r="504" spans="1:29" ht="14.4" x14ac:dyDescent="0.3">
      <c r="A504">
        <v>502</v>
      </c>
      <c r="B504" t="s">
        <v>577</v>
      </c>
      <c r="C504" t="s">
        <v>277</v>
      </c>
      <c r="D504" t="s">
        <v>40</v>
      </c>
      <c r="E504" t="s">
        <v>40</v>
      </c>
      <c r="F504" t="s">
        <v>41</v>
      </c>
      <c r="G504" t="s">
        <v>40</v>
      </c>
      <c r="H504" s="26">
        <v>28491</v>
      </c>
      <c r="I504" t="s">
        <v>42</v>
      </c>
      <c r="J504" t="s">
        <v>49</v>
      </c>
      <c r="K504" t="str">
        <f>IF(Table2[[#This Row],[Basis of Material Classification (System Side)*]]="Field inspection","Yes","No")</f>
        <v>No</v>
      </c>
      <c r="N504" t="s">
        <v>50</v>
      </c>
      <c r="O504" t="s">
        <v>41</v>
      </c>
      <c r="P504" s="13">
        <v>28856</v>
      </c>
      <c r="Q504" s="16" t="str">
        <f>Table2[[#This Row],[Service Line Size (inches) (System Side)]]</f>
        <v>5/8</v>
      </c>
      <c r="R504" t="s">
        <v>49</v>
      </c>
      <c r="S504" t="str">
        <f>IF(Table2[[#This Row],[Basis of Material Classification (Customer Side)*]]="Field inspection","Yes","No")</f>
        <v>No</v>
      </c>
      <c r="V504" t="s">
        <v>50</v>
      </c>
      <c r="W504" t="s">
        <v>44</v>
      </c>
      <c r="X504" t="s">
        <v>44</v>
      </c>
      <c r="Z504" t="s">
        <v>45</v>
      </c>
      <c r="AA504" t="s">
        <v>46</v>
      </c>
      <c r="AB504" t="s">
        <v>46</v>
      </c>
      <c r="AC504" t="s">
        <v>40</v>
      </c>
    </row>
    <row r="505" spans="1:29" ht="14.4" x14ac:dyDescent="0.3">
      <c r="A505">
        <v>503</v>
      </c>
      <c r="B505" t="s">
        <v>578</v>
      </c>
      <c r="C505" t="s">
        <v>277</v>
      </c>
      <c r="D505" t="s">
        <v>40</v>
      </c>
      <c r="E505" t="s">
        <v>40</v>
      </c>
      <c r="F505" t="s">
        <v>41</v>
      </c>
      <c r="G505" t="s">
        <v>40</v>
      </c>
      <c r="H505" s="26">
        <v>28491</v>
      </c>
      <c r="I505" t="s">
        <v>42</v>
      </c>
      <c r="J505" t="s">
        <v>49</v>
      </c>
      <c r="K505" t="str">
        <f>IF(Table2[[#This Row],[Basis of Material Classification (System Side)*]]="Field inspection","Yes","No")</f>
        <v>No</v>
      </c>
      <c r="N505" t="s">
        <v>50</v>
      </c>
      <c r="O505" t="s">
        <v>41</v>
      </c>
      <c r="P505" s="13">
        <v>28491</v>
      </c>
      <c r="Q505" s="16" t="str">
        <f>Table2[[#This Row],[Service Line Size (inches) (System Side)]]</f>
        <v>5/8</v>
      </c>
      <c r="R505" t="s">
        <v>49</v>
      </c>
      <c r="S505" t="str">
        <f>IF(Table2[[#This Row],[Basis of Material Classification (Customer Side)*]]="Field inspection","Yes","No")</f>
        <v>No</v>
      </c>
      <c r="V505" t="s">
        <v>50</v>
      </c>
      <c r="W505" t="s">
        <v>44</v>
      </c>
      <c r="X505" t="s">
        <v>44</v>
      </c>
      <c r="Z505" t="s">
        <v>45</v>
      </c>
      <c r="AA505" t="s">
        <v>46</v>
      </c>
      <c r="AB505" t="s">
        <v>46</v>
      </c>
      <c r="AC505" t="s">
        <v>40</v>
      </c>
    </row>
    <row r="506" spans="1:29" ht="14.4" x14ac:dyDescent="0.3">
      <c r="A506">
        <v>504</v>
      </c>
      <c r="B506" t="s">
        <v>579</v>
      </c>
      <c r="C506" t="s">
        <v>277</v>
      </c>
      <c r="D506" t="s">
        <v>40</v>
      </c>
      <c r="E506" t="s">
        <v>40</v>
      </c>
      <c r="F506" t="s">
        <v>41</v>
      </c>
      <c r="G506" t="s">
        <v>40</v>
      </c>
      <c r="H506" s="26">
        <v>28491</v>
      </c>
      <c r="I506" t="s">
        <v>42</v>
      </c>
      <c r="J506" t="s">
        <v>49</v>
      </c>
      <c r="K506" t="str">
        <f>IF(Table2[[#This Row],[Basis of Material Classification (System Side)*]]="Field inspection","Yes","No")</f>
        <v>No</v>
      </c>
      <c r="N506" t="s">
        <v>50</v>
      </c>
      <c r="O506" t="s">
        <v>41</v>
      </c>
      <c r="P506" s="13">
        <v>26665</v>
      </c>
      <c r="Q506" s="16" t="str">
        <f>Table2[[#This Row],[Service Line Size (inches) (System Side)]]</f>
        <v>5/8</v>
      </c>
      <c r="R506" t="s">
        <v>49</v>
      </c>
      <c r="S506" t="str">
        <f>IF(Table2[[#This Row],[Basis of Material Classification (Customer Side)*]]="Field inspection","Yes","No")</f>
        <v>No</v>
      </c>
      <c r="V506" t="s">
        <v>50</v>
      </c>
      <c r="W506" t="s">
        <v>44</v>
      </c>
      <c r="X506" t="s">
        <v>44</v>
      </c>
      <c r="Z506" t="s">
        <v>45</v>
      </c>
      <c r="AA506" t="s">
        <v>46</v>
      </c>
      <c r="AB506" t="s">
        <v>46</v>
      </c>
      <c r="AC506" t="s">
        <v>40</v>
      </c>
    </row>
    <row r="507" spans="1:29" ht="14.4" x14ac:dyDescent="0.3">
      <c r="A507">
        <v>505</v>
      </c>
      <c r="B507" t="s">
        <v>580</v>
      </c>
      <c r="C507" t="s">
        <v>277</v>
      </c>
      <c r="D507" t="s">
        <v>40</v>
      </c>
      <c r="E507" t="s">
        <v>40</v>
      </c>
      <c r="F507" t="s">
        <v>41</v>
      </c>
      <c r="G507" t="s">
        <v>40</v>
      </c>
      <c r="H507" s="26">
        <v>28491</v>
      </c>
      <c r="I507" t="s">
        <v>42</v>
      </c>
      <c r="J507" t="s">
        <v>49</v>
      </c>
      <c r="K507" t="str">
        <f>IF(Table2[[#This Row],[Basis of Material Classification (System Side)*]]="Field inspection","Yes","No")</f>
        <v>No</v>
      </c>
      <c r="N507" t="s">
        <v>50</v>
      </c>
      <c r="O507" t="s">
        <v>41</v>
      </c>
      <c r="P507" s="13">
        <v>29952</v>
      </c>
      <c r="Q507" s="16" t="str">
        <f>Table2[[#This Row],[Service Line Size (inches) (System Side)]]</f>
        <v>5/8</v>
      </c>
      <c r="R507" t="s">
        <v>43</v>
      </c>
      <c r="S507" t="str">
        <f>IF(Table2[[#This Row],[Basis of Material Classification (Customer Side)*]]="Field inspection","Yes","No")</f>
        <v>No</v>
      </c>
      <c r="V507" t="s">
        <v>43</v>
      </c>
      <c r="W507" t="s">
        <v>44</v>
      </c>
      <c r="X507" t="s">
        <v>44</v>
      </c>
      <c r="Z507" t="s">
        <v>45</v>
      </c>
      <c r="AA507" t="s">
        <v>46</v>
      </c>
      <c r="AB507" t="s">
        <v>46</v>
      </c>
      <c r="AC507" t="s">
        <v>40</v>
      </c>
    </row>
    <row r="508" spans="1:29" ht="14.4" x14ac:dyDescent="0.3">
      <c r="A508">
        <v>506</v>
      </c>
      <c r="B508" t="s">
        <v>581</v>
      </c>
      <c r="C508" t="s">
        <v>277</v>
      </c>
      <c r="D508" t="s">
        <v>40</v>
      </c>
      <c r="E508" t="s">
        <v>40</v>
      </c>
      <c r="F508" t="s">
        <v>41</v>
      </c>
      <c r="G508" t="s">
        <v>40</v>
      </c>
      <c r="H508" s="26">
        <v>35431</v>
      </c>
      <c r="I508" t="s">
        <v>54</v>
      </c>
      <c r="J508" t="s">
        <v>43</v>
      </c>
      <c r="K508" t="str">
        <f>IF(Table2[[#This Row],[Basis of Material Classification (System Side)*]]="Field inspection","Yes","No")</f>
        <v>No</v>
      </c>
      <c r="N508" t="str">
        <f>Table2[[#This Row],[Basis of Material Classification (System Side)*]]</f>
        <v>Installation date after lead ban</v>
      </c>
      <c r="O508" t="s">
        <v>41</v>
      </c>
      <c r="P508" s="13">
        <v>18264</v>
      </c>
      <c r="Q508" s="16" t="str">
        <f>Table2[[#This Row],[Service Line Size (inches) (System Side)]]</f>
        <v>3/4</v>
      </c>
      <c r="R508" t="s">
        <v>49</v>
      </c>
      <c r="S508" t="str">
        <f>IF(Table2[[#This Row],[Basis of Material Classification (Customer Side)*]]="Field inspection","Yes","No")</f>
        <v>No</v>
      </c>
      <c r="V508" t="s">
        <v>50</v>
      </c>
      <c r="W508" t="s">
        <v>44</v>
      </c>
      <c r="X508" t="s">
        <v>44</v>
      </c>
      <c r="Z508" t="s">
        <v>45</v>
      </c>
      <c r="AA508" t="s">
        <v>46</v>
      </c>
      <c r="AB508" t="s">
        <v>46</v>
      </c>
      <c r="AC508" t="s">
        <v>40</v>
      </c>
    </row>
    <row r="509" spans="1:29" ht="14.4" x14ac:dyDescent="0.3">
      <c r="A509">
        <v>507</v>
      </c>
      <c r="B509" t="s">
        <v>582</v>
      </c>
      <c r="C509" t="s">
        <v>277</v>
      </c>
      <c r="D509" t="s">
        <v>40</v>
      </c>
      <c r="E509" t="s">
        <v>40</v>
      </c>
      <c r="F509" t="s">
        <v>41</v>
      </c>
      <c r="G509" t="s">
        <v>40</v>
      </c>
      <c r="H509" s="26">
        <v>38353</v>
      </c>
      <c r="I509" t="s">
        <v>42</v>
      </c>
      <c r="J509" t="s">
        <v>43</v>
      </c>
      <c r="K509" t="str">
        <f>IF(Table2[[#This Row],[Basis of Material Classification (System Side)*]]="Field inspection","Yes","No")</f>
        <v>No</v>
      </c>
      <c r="N509" t="str">
        <f>Table2[[#This Row],[Basis of Material Classification (System Side)*]]</f>
        <v>Installation date after lead ban</v>
      </c>
      <c r="O509" t="s">
        <v>41</v>
      </c>
      <c r="P509" s="13">
        <v>39083</v>
      </c>
      <c r="Q509" s="16" t="str">
        <f>Table2[[#This Row],[Service Line Size (inches) (System Side)]]</f>
        <v>5/8</v>
      </c>
      <c r="R509" t="s">
        <v>43</v>
      </c>
      <c r="S509" t="str">
        <f>IF(Table2[[#This Row],[Basis of Material Classification (Customer Side)*]]="Field inspection","Yes","No")</f>
        <v>No</v>
      </c>
      <c r="V509" t="s">
        <v>43</v>
      </c>
      <c r="W509" t="s">
        <v>44</v>
      </c>
      <c r="X509" t="s">
        <v>44</v>
      </c>
      <c r="Z509" t="s">
        <v>45</v>
      </c>
      <c r="AA509" t="s">
        <v>46</v>
      </c>
      <c r="AB509" t="s">
        <v>46</v>
      </c>
      <c r="AC509" t="s">
        <v>40</v>
      </c>
    </row>
    <row r="510" spans="1:29" ht="14.4" x14ac:dyDescent="0.3">
      <c r="A510">
        <v>508</v>
      </c>
      <c r="B510" t="s">
        <v>583</v>
      </c>
      <c r="C510" t="s">
        <v>277</v>
      </c>
      <c r="D510" t="s">
        <v>40</v>
      </c>
      <c r="E510" t="s">
        <v>40</v>
      </c>
      <c r="F510" t="s">
        <v>41</v>
      </c>
      <c r="G510" t="s">
        <v>40</v>
      </c>
      <c r="H510" s="26">
        <v>29952</v>
      </c>
      <c r="I510" t="s">
        <v>42</v>
      </c>
      <c r="J510" t="s">
        <v>43</v>
      </c>
      <c r="K510" t="str">
        <f>IF(Table2[[#This Row],[Basis of Material Classification (System Side)*]]="Field inspection","Yes","No")</f>
        <v>No</v>
      </c>
      <c r="N510" t="str">
        <f>Table2[[#This Row],[Basis of Material Classification (System Side)*]]</f>
        <v>Installation date after lead ban</v>
      </c>
      <c r="O510" t="s">
        <v>41</v>
      </c>
      <c r="P510" s="13">
        <v>29221</v>
      </c>
      <c r="Q510" s="16" t="str">
        <f>Table2[[#This Row],[Service Line Size (inches) (System Side)]]</f>
        <v>5/8</v>
      </c>
      <c r="R510" t="s">
        <v>43</v>
      </c>
      <c r="S510" t="str">
        <f>IF(Table2[[#This Row],[Basis of Material Classification (Customer Side)*]]="Field inspection","Yes","No")</f>
        <v>No</v>
      </c>
      <c r="V510" t="s">
        <v>43</v>
      </c>
      <c r="W510" t="s">
        <v>44</v>
      </c>
      <c r="X510" t="s">
        <v>44</v>
      </c>
      <c r="Z510" t="s">
        <v>45</v>
      </c>
      <c r="AA510" t="s">
        <v>46</v>
      </c>
      <c r="AB510" t="s">
        <v>46</v>
      </c>
      <c r="AC510" t="s">
        <v>40</v>
      </c>
    </row>
    <row r="511" spans="1:29" ht="14.4" x14ac:dyDescent="0.3">
      <c r="A511">
        <v>509</v>
      </c>
      <c r="B511" t="s">
        <v>584</v>
      </c>
      <c r="C511" t="s">
        <v>277</v>
      </c>
      <c r="D511" t="s">
        <v>40</v>
      </c>
      <c r="E511" t="s">
        <v>40</v>
      </c>
      <c r="F511" t="s">
        <v>41</v>
      </c>
      <c r="G511" t="s">
        <v>40</v>
      </c>
      <c r="H511" s="26">
        <v>41640</v>
      </c>
      <c r="I511" t="s">
        <v>42</v>
      </c>
      <c r="J511" t="s">
        <v>43</v>
      </c>
      <c r="K511" t="str">
        <f>IF(Table2[[#This Row],[Basis of Material Classification (System Side)*]]="Field inspection","Yes","No")</f>
        <v>No</v>
      </c>
      <c r="N511" t="str">
        <f>Table2[[#This Row],[Basis of Material Classification (System Side)*]]</f>
        <v>Installation date after lead ban</v>
      </c>
      <c r="O511" t="s">
        <v>41</v>
      </c>
      <c r="P511" s="13">
        <v>29221</v>
      </c>
      <c r="Q511" s="16" t="str">
        <f>Table2[[#This Row],[Service Line Size (inches) (System Side)]]</f>
        <v>5/8</v>
      </c>
      <c r="R511" t="s">
        <v>43</v>
      </c>
      <c r="S511" t="str">
        <f>IF(Table2[[#This Row],[Basis of Material Classification (Customer Side)*]]="Field inspection","Yes","No")</f>
        <v>No</v>
      </c>
      <c r="V511" t="s">
        <v>43</v>
      </c>
      <c r="W511" t="s">
        <v>44</v>
      </c>
      <c r="X511" t="s">
        <v>44</v>
      </c>
      <c r="Z511" t="s">
        <v>45</v>
      </c>
      <c r="AA511" t="s">
        <v>46</v>
      </c>
      <c r="AB511" t="s">
        <v>46</v>
      </c>
      <c r="AC511" t="s">
        <v>40</v>
      </c>
    </row>
    <row r="512" spans="1:29" ht="14.4" x14ac:dyDescent="0.3">
      <c r="A512">
        <v>510</v>
      </c>
      <c r="B512" t="s">
        <v>585</v>
      </c>
      <c r="C512" t="s">
        <v>277</v>
      </c>
      <c r="D512" t="s">
        <v>40</v>
      </c>
      <c r="E512" t="s">
        <v>40</v>
      </c>
      <c r="F512" t="s">
        <v>41</v>
      </c>
      <c r="G512" t="s">
        <v>40</v>
      </c>
      <c r="H512" s="26">
        <v>41640</v>
      </c>
      <c r="I512" t="s">
        <v>42</v>
      </c>
      <c r="J512" t="s">
        <v>43</v>
      </c>
      <c r="K512" t="str">
        <f>IF(Table2[[#This Row],[Basis of Material Classification (System Side)*]]="Field inspection","Yes","No")</f>
        <v>No</v>
      </c>
      <c r="N512" t="str">
        <f>Table2[[#This Row],[Basis of Material Classification (System Side)*]]</f>
        <v>Installation date after lead ban</v>
      </c>
      <c r="O512" t="s">
        <v>41</v>
      </c>
      <c r="P512" s="13">
        <v>29587</v>
      </c>
      <c r="Q512" s="16" t="str">
        <f>Table2[[#This Row],[Service Line Size (inches) (System Side)]]</f>
        <v>5/8</v>
      </c>
      <c r="R512" t="s">
        <v>43</v>
      </c>
      <c r="S512" t="str">
        <f>IF(Table2[[#This Row],[Basis of Material Classification (Customer Side)*]]="Field inspection","Yes","No")</f>
        <v>No</v>
      </c>
      <c r="V512" t="s">
        <v>43</v>
      </c>
      <c r="W512" t="s">
        <v>44</v>
      </c>
      <c r="X512" t="s">
        <v>44</v>
      </c>
      <c r="Z512" t="s">
        <v>45</v>
      </c>
      <c r="AA512" t="s">
        <v>46</v>
      </c>
      <c r="AB512" t="s">
        <v>46</v>
      </c>
      <c r="AC512" t="s">
        <v>40</v>
      </c>
    </row>
    <row r="513" spans="1:29" ht="14.4" x14ac:dyDescent="0.3">
      <c r="A513">
        <v>511</v>
      </c>
      <c r="B513" t="s">
        <v>586</v>
      </c>
      <c r="C513" t="s">
        <v>277</v>
      </c>
      <c r="D513" t="s">
        <v>40</v>
      </c>
      <c r="E513" t="s">
        <v>40</v>
      </c>
      <c r="F513" t="s">
        <v>41</v>
      </c>
      <c r="G513" t="s">
        <v>40</v>
      </c>
      <c r="H513" s="26">
        <v>28491</v>
      </c>
      <c r="I513" t="s">
        <v>42</v>
      </c>
      <c r="J513" t="s">
        <v>49</v>
      </c>
      <c r="K513" t="str">
        <f>IF(Table2[[#This Row],[Basis of Material Classification (System Side)*]]="Field inspection","Yes","No")</f>
        <v>No</v>
      </c>
      <c r="N513" t="s">
        <v>50</v>
      </c>
      <c r="O513" t="s">
        <v>41</v>
      </c>
      <c r="P513" s="13">
        <v>30682</v>
      </c>
      <c r="Q513" s="16" t="str">
        <f>Table2[[#This Row],[Service Line Size (inches) (System Side)]]</f>
        <v>5/8</v>
      </c>
      <c r="R513" t="s">
        <v>43</v>
      </c>
      <c r="S513" t="str">
        <f>IF(Table2[[#This Row],[Basis of Material Classification (Customer Side)*]]="Field inspection","Yes","No")</f>
        <v>No</v>
      </c>
      <c r="V513" t="s">
        <v>43</v>
      </c>
      <c r="W513" t="s">
        <v>44</v>
      </c>
      <c r="X513" t="s">
        <v>44</v>
      </c>
      <c r="Z513" t="s">
        <v>45</v>
      </c>
      <c r="AA513" t="s">
        <v>46</v>
      </c>
      <c r="AB513" t="s">
        <v>46</v>
      </c>
      <c r="AC513" t="s">
        <v>40</v>
      </c>
    </row>
    <row r="514" spans="1:29" ht="14.4" x14ac:dyDescent="0.3">
      <c r="A514">
        <v>512</v>
      </c>
      <c r="B514" t="s">
        <v>587</v>
      </c>
      <c r="C514" t="s">
        <v>277</v>
      </c>
      <c r="D514" t="s">
        <v>40</v>
      </c>
      <c r="E514" t="s">
        <v>40</v>
      </c>
      <c r="F514" t="s">
        <v>41</v>
      </c>
      <c r="G514" t="s">
        <v>40</v>
      </c>
      <c r="H514" s="26">
        <v>28491</v>
      </c>
      <c r="I514" t="s">
        <v>42</v>
      </c>
      <c r="J514" t="s">
        <v>49</v>
      </c>
      <c r="K514" t="str">
        <f>IF(Table2[[#This Row],[Basis of Material Classification (System Side)*]]="Field inspection","Yes","No")</f>
        <v>No</v>
      </c>
      <c r="N514" t="s">
        <v>50</v>
      </c>
      <c r="O514" t="s">
        <v>41</v>
      </c>
      <c r="P514" s="13">
        <v>29587</v>
      </c>
      <c r="Q514" s="16" t="str">
        <f>Table2[[#This Row],[Service Line Size (inches) (System Side)]]</f>
        <v>5/8</v>
      </c>
      <c r="R514" t="s">
        <v>43</v>
      </c>
      <c r="S514" t="str">
        <f>IF(Table2[[#This Row],[Basis of Material Classification (Customer Side)*]]="Field inspection","Yes","No")</f>
        <v>No</v>
      </c>
      <c r="V514" t="s">
        <v>43</v>
      </c>
      <c r="W514" t="s">
        <v>44</v>
      </c>
      <c r="X514" t="s">
        <v>44</v>
      </c>
      <c r="Z514" t="s">
        <v>45</v>
      </c>
      <c r="AA514" t="s">
        <v>46</v>
      </c>
      <c r="AB514" t="s">
        <v>46</v>
      </c>
      <c r="AC514" t="s">
        <v>40</v>
      </c>
    </row>
    <row r="515" spans="1:29" ht="14.4" x14ac:dyDescent="0.3">
      <c r="A515">
        <v>513</v>
      </c>
      <c r="B515" t="s">
        <v>588</v>
      </c>
      <c r="C515" t="s">
        <v>277</v>
      </c>
      <c r="D515" t="s">
        <v>40</v>
      </c>
      <c r="E515" t="s">
        <v>40</v>
      </c>
      <c r="F515" t="s">
        <v>41</v>
      </c>
      <c r="G515" t="s">
        <v>40</v>
      </c>
      <c r="H515" s="26">
        <v>28491</v>
      </c>
      <c r="I515" t="s">
        <v>42</v>
      </c>
      <c r="J515" t="s">
        <v>49</v>
      </c>
      <c r="K515" t="str">
        <f>IF(Table2[[#This Row],[Basis of Material Classification (System Side)*]]="Field inspection","Yes","No")</f>
        <v>No</v>
      </c>
      <c r="N515" t="s">
        <v>50</v>
      </c>
      <c r="O515" t="s">
        <v>41</v>
      </c>
      <c r="P515" s="13">
        <v>29952</v>
      </c>
      <c r="Q515" s="16" t="str">
        <f>Table2[[#This Row],[Service Line Size (inches) (System Side)]]</f>
        <v>5/8</v>
      </c>
      <c r="R515" t="s">
        <v>43</v>
      </c>
      <c r="S515" t="str">
        <f>IF(Table2[[#This Row],[Basis of Material Classification (Customer Side)*]]="Field inspection","Yes","No")</f>
        <v>No</v>
      </c>
      <c r="V515" t="s">
        <v>43</v>
      </c>
      <c r="W515" t="s">
        <v>44</v>
      </c>
      <c r="X515" t="s">
        <v>44</v>
      </c>
      <c r="Z515" t="s">
        <v>45</v>
      </c>
      <c r="AA515" t="s">
        <v>46</v>
      </c>
      <c r="AB515" t="s">
        <v>46</v>
      </c>
      <c r="AC515" t="s">
        <v>40</v>
      </c>
    </row>
    <row r="516" spans="1:29" ht="14.4" x14ac:dyDescent="0.3">
      <c r="A516">
        <v>514</v>
      </c>
      <c r="B516" t="s">
        <v>589</v>
      </c>
      <c r="C516" t="s">
        <v>277</v>
      </c>
      <c r="D516" t="s">
        <v>40</v>
      </c>
      <c r="E516" t="s">
        <v>40</v>
      </c>
      <c r="F516" t="s">
        <v>53</v>
      </c>
      <c r="G516" t="s">
        <v>40</v>
      </c>
      <c r="H516" s="26">
        <v>28491</v>
      </c>
      <c r="I516" t="s">
        <v>42</v>
      </c>
      <c r="J516" t="s">
        <v>65</v>
      </c>
      <c r="K516" t="str">
        <f>IF(Table2[[#This Row],[Basis of Material Classification (System Side)*]]="Field inspection","Yes","No")</f>
        <v>Yes</v>
      </c>
      <c r="L516" t="s">
        <v>66</v>
      </c>
      <c r="M516" s="13">
        <v>45517</v>
      </c>
      <c r="O516" t="s">
        <v>41</v>
      </c>
      <c r="P516" s="13">
        <v>29221</v>
      </c>
      <c r="Q516" s="16" t="str">
        <f>Table2[[#This Row],[Service Line Size (inches) (System Side)]]</f>
        <v>5/8</v>
      </c>
      <c r="R516" t="s">
        <v>43</v>
      </c>
      <c r="S516" t="str">
        <f>IF(Table2[[#This Row],[Basis of Material Classification (Customer Side)*]]="Field inspection","Yes","No")</f>
        <v>No</v>
      </c>
      <c r="V516" t="s">
        <v>43</v>
      </c>
      <c r="W516" t="s">
        <v>44</v>
      </c>
      <c r="X516" t="s">
        <v>44</v>
      </c>
      <c r="Z516" t="s">
        <v>45</v>
      </c>
      <c r="AA516" t="s">
        <v>46</v>
      </c>
      <c r="AB516" t="s">
        <v>46</v>
      </c>
      <c r="AC516" t="s">
        <v>40</v>
      </c>
    </row>
    <row r="517" spans="1:29" ht="14.4" x14ac:dyDescent="0.3">
      <c r="A517">
        <v>515</v>
      </c>
      <c r="B517" t="s">
        <v>590</v>
      </c>
      <c r="C517" t="s">
        <v>277</v>
      </c>
      <c r="D517" t="s">
        <v>40</v>
      </c>
      <c r="E517" t="s">
        <v>40</v>
      </c>
      <c r="F517" t="s">
        <v>41</v>
      </c>
      <c r="G517" t="s">
        <v>40</v>
      </c>
      <c r="H517" s="26">
        <v>28491</v>
      </c>
      <c r="I517" t="s">
        <v>42</v>
      </c>
      <c r="J517" t="s">
        <v>49</v>
      </c>
      <c r="K517" t="str">
        <f>IF(Table2[[#This Row],[Basis of Material Classification (System Side)*]]="Field inspection","Yes","No")</f>
        <v>No</v>
      </c>
      <c r="N517" t="s">
        <v>50</v>
      </c>
      <c r="O517" t="s">
        <v>41</v>
      </c>
      <c r="P517" s="13">
        <v>29221</v>
      </c>
      <c r="Q517" s="16" t="str">
        <f>Table2[[#This Row],[Service Line Size (inches) (System Side)]]</f>
        <v>5/8</v>
      </c>
      <c r="R517" t="s">
        <v>43</v>
      </c>
      <c r="S517" t="str">
        <f>IF(Table2[[#This Row],[Basis of Material Classification (Customer Side)*]]="Field inspection","Yes","No")</f>
        <v>No</v>
      </c>
      <c r="V517" t="s">
        <v>43</v>
      </c>
      <c r="W517" t="s">
        <v>44</v>
      </c>
      <c r="X517" t="s">
        <v>44</v>
      </c>
      <c r="Z517" t="s">
        <v>45</v>
      </c>
      <c r="AA517" t="s">
        <v>46</v>
      </c>
      <c r="AB517" t="s">
        <v>46</v>
      </c>
      <c r="AC517" t="s">
        <v>40</v>
      </c>
    </row>
    <row r="518" spans="1:29" ht="14.4" x14ac:dyDescent="0.3">
      <c r="A518">
        <v>516</v>
      </c>
      <c r="B518" t="s">
        <v>591</v>
      </c>
      <c r="C518" t="s">
        <v>277</v>
      </c>
      <c r="D518" t="s">
        <v>40</v>
      </c>
      <c r="E518" t="s">
        <v>40</v>
      </c>
      <c r="F518" t="s">
        <v>41</v>
      </c>
      <c r="G518" t="s">
        <v>40</v>
      </c>
      <c r="H518" s="26">
        <v>28491</v>
      </c>
      <c r="I518" t="s">
        <v>42</v>
      </c>
      <c r="J518" t="s">
        <v>49</v>
      </c>
      <c r="K518" t="str">
        <f>IF(Table2[[#This Row],[Basis of Material Classification (System Side)*]]="Field inspection","Yes","No")</f>
        <v>No</v>
      </c>
      <c r="N518" t="s">
        <v>50</v>
      </c>
      <c r="O518" t="s">
        <v>41</v>
      </c>
      <c r="P518" s="13">
        <v>29587</v>
      </c>
      <c r="Q518" s="16" t="str">
        <f>Table2[[#This Row],[Service Line Size (inches) (System Side)]]</f>
        <v>5/8</v>
      </c>
      <c r="R518" t="s">
        <v>43</v>
      </c>
      <c r="S518" t="str">
        <f>IF(Table2[[#This Row],[Basis of Material Classification (Customer Side)*]]="Field inspection","Yes","No")</f>
        <v>No</v>
      </c>
      <c r="V518" t="s">
        <v>43</v>
      </c>
      <c r="W518" t="s">
        <v>44</v>
      </c>
      <c r="X518" t="s">
        <v>44</v>
      </c>
      <c r="Z518" t="s">
        <v>45</v>
      </c>
      <c r="AA518" t="s">
        <v>46</v>
      </c>
      <c r="AB518" t="s">
        <v>46</v>
      </c>
      <c r="AC518" t="s">
        <v>40</v>
      </c>
    </row>
    <row r="519" spans="1:29" ht="14.4" x14ac:dyDescent="0.3">
      <c r="A519">
        <v>517</v>
      </c>
      <c r="B519" t="s">
        <v>592</v>
      </c>
      <c r="C519" t="s">
        <v>277</v>
      </c>
      <c r="D519" t="s">
        <v>40</v>
      </c>
      <c r="E519" t="s">
        <v>40</v>
      </c>
      <c r="F519" t="s">
        <v>53</v>
      </c>
      <c r="G519" t="s">
        <v>40</v>
      </c>
      <c r="H519" s="26">
        <v>28491</v>
      </c>
      <c r="I519" t="s">
        <v>42</v>
      </c>
      <c r="J519" t="s">
        <v>65</v>
      </c>
      <c r="K519" t="str">
        <f>IF(Table2[[#This Row],[Basis of Material Classification (System Side)*]]="Field inspection","Yes","No")</f>
        <v>Yes</v>
      </c>
      <c r="L519" t="s">
        <v>66</v>
      </c>
      <c r="M519" s="13">
        <v>45517</v>
      </c>
      <c r="O519" t="s">
        <v>41</v>
      </c>
      <c r="P519" s="13">
        <v>29221</v>
      </c>
      <c r="Q519" s="16" t="str">
        <f>Table2[[#This Row],[Service Line Size (inches) (System Side)]]</f>
        <v>5/8</v>
      </c>
      <c r="R519" t="s">
        <v>43</v>
      </c>
      <c r="S519" t="str">
        <f>IF(Table2[[#This Row],[Basis of Material Classification (Customer Side)*]]="Field inspection","Yes","No")</f>
        <v>No</v>
      </c>
      <c r="V519" t="s">
        <v>43</v>
      </c>
      <c r="W519" t="s">
        <v>44</v>
      </c>
      <c r="X519" t="s">
        <v>44</v>
      </c>
      <c r="Z519" t="s">
        <v>45</v>
      </c>
      <c r="AA519" t="s">
        <v>46</v>
      </c>
      <c r="AB519" t="s">
        <v>46</v>
      </c>
      <c r="AC519" t="s">
        <v>40</v>
      </c>
    </row>
    <row r="520" spans="1:29" ht="14.4" x14ac:dyDescent="0.3">
      <c r="A520">
        <v>518</v>
      </c>
      <c r="B520" t="s">
        <v>593</v>
      </c>
      <c r="C520" t="s">
        <v>277</v>
      </c>
      <c r="D520" t="s">
        <v>40</v>
      </c>
      <c r="E520" t="s">
        <v>40</v>
      </c>
      <c r="F520" t="s">
        <v>53</v>
      </c>
      <c r="G520" t="s">
        <v>40</v>
      </c>
      <c r="H520" s="26">
        <v>28491</v>
      </c>
      <c r="I520" t="s">
        <v>42</v>
      </c>
      <c r="J520" t="s">
        <v>65</v>
      </c>
      <c r="K520" t="str">
        <f>IF(Table2[[#This Row],[Basis of Material Classification (System Side)*]]="Field inspection","Yes","No")</f>
        <v>Yes</v>
      </c>
      <c r="L520" t="s">
        <v>66</v>
      </c>
      <c r="M520" s="13">
        <v>45517</v>
      </c>
      <c r="O520" t="s">
        <v>41</v>
      </c>
      <c r="P520" s="13">
        <v>29587</v>
      </c>
      <c r="Q520" s="16" t="str">
        <f>Table2[[#This Row],[Service Line Size (inches) (System Side)]]</f>
        <v>5/8</v>
      </c>
      <c r="R520" t="s">
        <v>43</v>
      </c>
      <c r="S520" t="str">
        <f>IF(Table2[[#This Row],[Basis of Material Classification (Customer Side)*]]="Field inspection","Yes","No")</f>
        <v>No</v>
      </c>
      <c r="V520" t="s">
        <v>43</v>
      </c>
      <c r="W520" t="s">
        <v>44</v>
      </c>
      <c r="X520" t="s">
        <v>44</v>
      </c>
      <c r="Z520" t="s">
        <v>45</v>
      </c>
      <c r="AA520" t="s">
        <v>46</v>
      </c>
      <c r="AB520" t="s">
        <v>46</v>
      </c>
      <c r="AC520" t="s">
        <v>40</v>
      </c>
    </row>
    <row r="521" spans="1:29" ht="14.4" x14ac:dyDescent="0.3">
      <c r="A521">
        <v>519</v>
      </c>
      <c r="B521" t="s">
        <v>594</v>
      </c>
      <c r="C521" t="s">
        <v>277</v>
      </c>
      <c r="D521" t="s">
        <v>40</v>
      </c>
      <c r="E521" t="s">
        <v>40</v>
      </c>
      <c r="F521" t="s">
        <v>41</v>
      </c>
      <c r="G521" t="s">
        <v>40</v>
      </c>
      <c r="H521" s="26">
        <v>29952</v>
      </c>
      <c r="I521" t="s">
        <v>42</v>
      </c>
      <c r="J521" t="s">
        <v>43</v>
      </c>
      <c r="K521" t="str">
        <f>IF(Table2[[#This Row],[Basis of Material Classification (System Side)*]]="Field inspection","Yes","No")</f>
        <v>No</v>
      </c>
      <c r="N521" t="str">
        <f>Table2[[#This Row],[Basis of Material Classification (System Side)*]]</f>
        <v>Installation date after lead ban</v>
      </c>
      <c r="O521" t="s">
        <v>41</v>
      </c>
      <c r="P521" s="13">
        <v>32509</v>
      </c>
      <c r="Q521" s="16" t="str">
        <f>Table2[[#This Row],[Service Line Size (inches) (System Side)]]</f>
        <v>5/8</v>
      </c>
      <c r="R521" t="s">
        <v>43</v>
      </c>
      <c r="S521" t="str">
        <f>IF(Table2[[#This Row],[Basis of Material Classification (Customer Side)*]]="Field inspection","Yes","No")</f>
        <v>No</v>
      </c>
      <c r="V521" t="s">
        <v>43</v>
      </c>
      <c r="W521" t="s">
        <v>44</v>
      </c>
      <c r="X521" t="s">
        <v>44</v>
      </c>
      <c r="Z521" t="s">
        <v>45</v>
      </c>
      <c r="AA521" t="s">
        <v>46</v>
      </c>
      <c r="AB521" t="s">
        <v>46</v>
      </c>
      <c r="AC521" t="s">
        <v>40</v>
      </c>
    </row>
    <row r="522" spans="1:29" ht="14.4" x14ac:dyDescent="0.3">
      <c r="A522">
        <v>520</v>
      </c>
      <c r="B522" t="s">
        <v>595</v>
      </c>
      <c r="C522" t="s">
        <v>277</v>
      </c>
      <c r="D522" t="s">
        <v>40</v>
      </c>
      <c r="E522" t="s">
        <v>40</v>
      </c>
      <c r="F522" t="s">
        <v>41</v>
      </c>
      <c r="G522" t="s">
        <v>40</v>
      </c>
      <c r="H522" s="26">
        <v>28491</v>
      </c>
      <c r="I522" t="s">
        <v>42</v>
      </c>
      <c r="J522" t="s">
        <v>49</v>
      </c>
      <c r="K522" t="str">
        <f>IF(Table2[[#This Row],[Basis of Material Classification (System Side)*]]="Field inspection","Yes","No")</f>
        <v>No</v>
      </c>
      <c r="N522" t="s">
        <v>50</v>
      </c>
      <c r="O522" t="s">
        <v>41</v>
      </c>
      <c r="P522" s="13">
        <v>30317</v>
      </c>
      <c r="Q522" s="16" t="str">
        <f>Table2[[#This Row],[Service Line Size (inches) (System Side)]]</f>
        <v>5/8</v>
      </c>
      <c r="R522" t="s">
        <v>43</v>
      </c>
      <c r="S522" t="str">
        <f>IF(Table2[[#This Row],[Basis of Material Classification (Customer Side)*]]="Field inspection","Yes","No")</f>
        <v>No</v>
      </c>
      <c r="V522" t="s">
        <v>43</v>
      </c>
      <c r="W522" t="s">
        <v>44</v>
      </c>
      <c r="X522" t="s">
        <v>44</v>
      </c>
      <c r="Z522" t="s">
        <v>45</v>
      </c>
      <c r="AA522" t="s">
        <v>46</v>
      </c>
      <c r="AB522" t="s">
        <v>46</v>
      </c>
      <c r="AC522" t="s">
        <v>40</v>
      </c>
    </row>
    <row r="523" spans="1:29" ht="14.4" x14ac:dyDescent="0.3">
      <c r="A523">
        <v>521</v>
      </c>
      <c r="B523" t="s">
        <v>596</v>
      </c>
      <c r="C523" t="s">
        <v>277</v>
      </c>
      <c r="D523" t="s">
        <v>40</v>
      </c>
      <c r="E523" t="s">
        <v>40</v>
      </c>
      <c r="F523" t="s">
        <v>53</v>
      </c>
      <c r="G523" t="s">
        <v>40</v>
      </c>
      <c r="H523" s="26">
        <v>28491</v>
      </c>
      <c r="I523" t="s">
        <v>42</v>
      </c>
      <c r="J523" t="s">
        <v>65</v>
      </c>
      <c r="K523" t="str">
        <f>IF(Table2[[#This Row],[Basis of Material Classification (System Side)*]]="Field inspection","Yes","No")</f>
        <v>Yes</v>
      </c>
      <c r="L523" t="s">
        <v>66</v>
      </c>
      <c r="M523" s="13">
        <v>45517</v>
      </c>
      <c r="O523" t="s">
        <v>41</v>
      </c>
      <c r="P523" s="13">
        <v>29587</v>
      </c>
      <c r="Q523" s="16" t="str">
        <f>Table2[[#This Row],[Service Line Size (inches) (System Side)]]</f>
        <v>5/8</v>
      </c>
      <c r="R523" t="s">
        <v>43</v>
      </c>
      <c r="S523" t="str">
        <f>IF(Table2[[#This Row],[Basis of Material Classification (Customer Side)*]]="Field inspection","Yes","No")</f>
        <v>No</v>
      </c>
      <c r="V523" t="s">
        <v>43</v>
      </c>
      <c r="W523" t="s">
        <v>44</v>
      </c>
      <c r="X523" t="s">
        <v>44</v>
      </c>
      <c r="Z523" t="s">
        <v>45</v>
      </c>
      <c r="AA523" t="s">
        <v>46</v>
      </c>
      <c r="AB523" t="s">
        <v>46</v>
      </c>
      <c r="AC523" t="s">
        <v>40</v>
      </c>
    </row>
    <row r="524" spans="1:29" ht="14.4" x14ac:dyDescent="0.3">
      <c r="A524">
        <v>522</v>
      </c>
      <c r="B524" t="s">
        <v>597</v>
      </c>
      <c r="C524" t="s">
        <v>277</v>
      </c>
      <c r="D524" t="s">
        <v>40</v>
      </c>
      <c r="E524" t="s">
        <v>40</v>
      </c>
      <c r="F524" t="s">
        <v>41</v>
      </c>
      <c r="G524" t="s">
        <v>40</v>
      </c>
      <c r="H524" s="26">
        <v>28491</v>
      </c>
      <c r="I524" t="s">
        <v>42</v>
      </c>
      <c r="J524" t="s">
        <v>49</v>
      </c>
      <c r="K524" t="str">
        <f>IF(Table2[[#This Row],[Basis of Material Classification (System Side)*]]="Field inspection","Yes","No")</f>
        <v>No</v>
      </c>
      <c r="N524" t="s">
        <v>50</v>
      </c>
      <c r="O524" t="s">
        <v>41</v>
      </c>
      <c r="P524" s="13">
        <v>28856</v>
      </c>
      <c r="Q524" s="16" t="str">
        <f>Table2[[#This Row],[Service Line Size (inches) (System Side)]]</f>
        <v>5/8</v>
      </c>
      <c r="R524" t="s">
        <v>49</v>
      </c>
      <c r="S524" t="str">
        <f>IF(Table2[[#This Row],[Basis of Material Classification (Customer Side)*]]="Field inspection","Yes","No")</f>
        <v>No</v>
      </c>
      <c r="V524" t="s">
        <v>50</v>
      </c>
      <c r="W524" t="s">
        <v>44</v>
      </c>
      <c r="X524" t="s">
        <v>44</v>
      </c>
      <c r="Z524" t="s">
        <v>45</v>
      </c>
      <c r="AA524" t="s">
        <v>46</v>
      </c>
      <c r="AB524" t="s">
        <v>46</v>
      </c>
      <c r="AC524" t="s">
        <v>40</v>
      </c>
    </row>
    <row r="525" spans="1:29" ht="14.4" x14ac:dyDescent="0.3">
      <c r="A525">
        <v>523</v>
      </c>
      <c r="B525" t="s">
        <v>598</v>
      </c>
      <c r="C525" t="s">
        <v>277</v>
      </c>
      <c r="D525" t="s">
        <v>40</v>
      </c>
      <c r="E525" t="s">
        <v>40</v>
      </c>
      <c r="F525" t="s">
        <v>41</v>
      </c>
      <c r="G525" t="s">
        <v>40</v>
      </c>
      <c r="H525" s="26">
        <v>32143</v>
      </c>
      <c r="I525" t="s">
        <v>42</v>
      </c>
      <c r="J525" t="s">
        <v>43</v>
      </c>
      <c r="K525" t="str">
        <f>IF(Table2[[#This Row],[Basis of Material Classification (System Side)*]]="Field inspection","Yes","No")</f>
        <v>No</v>
      </c>
      <c r="N525" t="str">
        <f>Table2[[#This Row],[Basis of Material Classification (System Side)*]]</f>
        <v>Installation date after lead ban</v>
      </c>
      <c r="O525" t="s">
        <v>41</v>
      </c>
      <c r="P525" s="13">
        <v>24838</v>
      </c>
      <c r="Q525" s="16" t="str">
        <f>Table2[[#This Row],[Service Line Size (inches) (System Side)]]</f>
        <v>5/8</v>
      </c>
      <c r="R525" t="s">
        <v>49</v>
      </c>
      <c r="S525" t="str">
        <f>IF(Table2[[#This Row],[Basis of Material Classification (Customer Side)*]]="Field inspection","Yes","No")</f>
        <v>No</v>
      </c>
      <c r="V525" t="s">
        <v>50</v>
      </c>
      <c r="W525" t="s">
        <v>44</v>
      </c>
      <c r="X525" t="s">
        <v>44</v>
      </c>
      <c r="Z525" t="s">
        <v>45</v>
      </c>
      <c r="AA525" t="s">
        <v>46</v>
      </c>
      <c r="AB525" t="s">
        <v>46</v>
      </c>
      <c r="AC525" t="s">
        <v>40</v>
      </c>
    </row>
    <row r="526" spans="1:29" ht="14.4" x14ac:dyDescent="0.3">
      <c r="A526">
        <v>524</v>
      </c>
      <c r="B526" t="s">
        <v>599</v>
      </c>
      <c r="C526" t="s">
        <v>277</v>
      </c>
      <c r="D526" t="s">
        <v>40</v>
      </c>
      <c r="E526" t="s">
        <v>40</v>
      </c>
      <c r="F526" t="s">
        <v>41</v>
      </c>
      <c r="G526" t="s">
        <v>40</v>
      </c>
      <c r="H526" s="26">
        <v>28491</v>
      </c>
      <c r="I526" t="s">
        <v>42</v>
      </c>
      <c r="J526" t="s">
        <v>49</v>
      </c>
      <c r="K526" t="str">
        <f>IF(Table2[[#This Row],[Basis of Material Classification (System Side)*]]="Field inspection","Yes","No")</f>
        <v>No</v>
      </c>
      <c r="N526" t="s">
        <v>50</v>
      </c>
      <c r="O526" t="s">
        <v>41</v>
      </c>
      <c r="P526" s="13">
        <v>28491</v>
      </c>
      <c r="Q526" s="16" t="str">
        <f>Table2[[#This Row],[Service Line Size (inches) (System Side)]]</f>
        <v>5/8</v>
      </c>
      <c r="R526" t="s">
        <v>49</v>
      </c>
      <c r="S526" t="str">
        <f>IF(Table2[[#This Row],[Basis of Material Classification (Customer Side)*]]="Field inspection","Yes","No")</f>
        <v>No</v>
      </c>
      <c r="V526" t="s">
        <v>50</v>
      </c>
      <c r="W526" t="s">
        <v>44</v>
      </c>
      <c r="X526" t="s">
        <v>44</v>
      </c>
      <c r="Z526" t="s">
        <v>45</v>
      </c>
      <c r="AA526" t="s">
        <v>46</v>
      </c>
      <c r="AB526" t="s">
        <v>46</v>
      </c>
      <c r="AC526" t="s">
        <v>40</v>
      </c>
    </row>
    <row r="527" spans="1:29" ht="14.4" x14ac:dyDescent="0.3">
      <c r="A527">
        <v>525</v>
      </c>
      <c r="B527" t="s">
        <v>600</v>
      </c>
      <c r="C527" t="s">
        <v>277</v>
      </c>
      <c r="D527" t="s">
        <v>40</v>
      </c>
      <c r="E527" t="s">
        <v>40</v>
      </c>
      <c r="F527" t="s">
        <v>41</v>
      </c>
      <c r="G527" t="s">
        <v>40</v>
      </c>
      <c r="H527" s="26">
        <v>28491</v>
      </c>
      <c r="I527" t="s">
        <v>42</v>
      </c>
      <c r="J527" t="s">
        <v>49</v>
      </c>
      <c r="K527" t="str">
        <f>IF(Table2[[#This Row],[Basis of Material Classification (System Side)*]]="Field inspection","Yes","No")</f>
        <v>No</v>
      </c>
      <c r="N527" t="s">
        <v>50</v>
      </c>
      <c r="O527" t="s">
        <v>41</v>
      </c>
      <c r="P527" s="13">
        <v>28856</v>
      </c>
      <c r="Q527" s="16" t="str">
        <f>Table2[[#This Row],[Service Line Size (inches) (System Side)]]</f>
        <v>5/8</v>
      </c>
      <c r="R527" t="s">
        <v>49</v>
      </c>
      <c r="S527" t="str">
        <f>IF(Table2[[#This Row],[Basis of Material Classification (Customer Side)*]]="Field inspection","Yes","No")</f>
        <v>No</v>
      </c>
      <c r="V527" t="s">
        <v>50</v>
      </c>
      <c r="W527" t="s">
        <v>44</v>
      </c>
      <c r="X527" t="s">
        <v>44</v>
      </c>
      <c r="Z527" t="s">
        <v>45</v>
      </c>
      <c r="AA527" t="s">
        <v>46</v>
      </c>
      <c r="AB527" t="s">
        <v>46</v>
      </c>
      <c r="AC527" t="s">
        <v>40</v>
      </c>
    </row>
    <row r="528" spans="1:29" ht="14.4" x14ac:dyDescent="0.3">
      <c r="A528">
        <v>526</v>
      </c>
      <c r="B528" t="s">
        <v>601</v>
      </c>
      <c r="C528" t="s">
        <v>277</v>
      </c>
      <c r="D528" t="s">
        <v>40</v>
      </c>
      <c r="E528" t="s">
        <v>40</v>
      </c>
      <c r="F528" t="s">
        <v>41</v>
      </c>
      <c r="G528" t="s">
        <v>40</v>
      </c>
      <c r="H528" s="26">
        <v>28491</v>
      </c>
      <c r="I528" t="s">
        <v>42</v>
      </c>
      <c r="J528" t="s">
        <v>49</v>
      </c>
      <c r="K528" t="str">
        <f>IF(Table2[[#This Row],[Basis of Material Classification (System Side)*]]="Field inspection","Yes","No")</f>
        <v>No</v>
      </c>
      <c r="N528" t="s">
        <v>50</v>
      </c>
      <c r="O528" t="s">
        <v>53</v>
      </c>
      <c r="P528" s="13">
        <v>28856</v>
      </c>
      <c r="Q528" s="16" t="str">
        <f>Table2[[#This Row],[Service Line Size (inches) (System Side)]]</f>
        <v>5/8</v>
      </c>
      <c r="R528" t="s">
        <v>65</v>
      </c>
      <c r="S528" t="str">
        <f>IF(Table2[[#This Row],[Basis of Material Classification (Customer Side)*]]="Field inspection","Yes","No")</f>
        <v>Yes</v>
      </c>
      <c r="T528" t="s">
        <v>71</v>
      </c>
      <c r="U528" s="13">
        <v>45512</v>
      </c>
      <c r="V528" t="s">
        <v>72</v>
      </c>
      <c r="W528" t="s">
        <v>44</v>
      </c>
      <c r="X528" t="s">
        <v>44</v>
      </c>
      <c r="Z528" t="s">
        <v>45</v>
      </c>
      <c r="AA528" t="s">
        <v>46</v>
      </c>
      <c r="AB528" t="s">
        <v>46</v>
      </c>
      <c r="AC528" t="s">
        <v>40</v>
      </c>
    </row>
    <row r="529" spans="1:29" ht="14.4" x14ac:dyDescent="0.3">
      <c r="A529">
        <v>527</v>
      </c>
      <c r="B529" t="s">
        <v>602</v>
      </c>
      <c r="C529" t="s">
        <v>277</v>
      </c>
      <c r="D529" t="s">
        <v>40</v>
      </c>
      <c r="E529" t="s">
        <v>40</v>
      </c>
      <c r="F529" t="s">
        <v>53</v>
      </c>
      <c r="G529" t="s">
        <v>40</v>
      </c>
      <c r="H529" s="26">
        <v>28491</v>
      </c>
      <c r="I529" t="s">
        <v>42</v>
      </c>
      <c r="J529" t="s">
        <v>65</v>
      </c>
      <c r="K529" t="str">
        <f>IF(Table2[[#This Row],[Basis of Material Classification (System Side)*]]="Field inspection","Yes","No")</f>
        <v>Yes</v>
      </c>
      <c r="L529" t="s">
        <v>66</v>
      </c>
      <c r="M529" s="13">
        <v>45517</v>
      </c>
      <c r="O529" t="s">
        <v>41</v>
      </c>
      <c r="P529" s="13">
        <v>28856</v>
      </c>
      <c r="Q529" s="16" t="str">
        <f>Table2[[#This Row],[Service Line Size (inches) (System Side)]]</f>
        <v>5/8</v>
      </c>
      <c r="R529" t="s">
        <v>49</v>
      </c>
      <c r="S529" t="str">
        <f>IF(Table2[[#This Row],[Basis of Material Classification (Customer Side)*]]="Field inspection","Yes","No")</f>
        <v>No</v>
      </c>
      <c r="V529" t="s">
        <v>50</v>
      </c>
      <c r="W529" t="s">
        <v>44</v>
      </c>
      <c r="X529" t="s">
        <v>44</v>
      </c>
      <c r="Z529" t="s">
        <v>45</v>
      </c>
      <c r="AA529" t="s">
        <v>46</v>
      </c>
      <c r="AB529" t="s">
        <v>46</v>
      </c>
      <c r="AC529" t="s">
        <v>40</v>
      </c>
    </row>
    <row r="530" spans="1:29" ht="14.4" x14ac:dyDescent="0.3">
      <c r="A530">
        <v>528</v>
      </c>
      <c r="B530" t="s">
        <v>603</v>
      </c>
      <c r="C530" t="s">
        <v>277</v>
      </c>
      <c r="D530" t="s">
        <v>40</v>
      </c>
      <c r="E530" t="s">
        <v>40</v>
      </c>
      <c r="F530" t="s">
        <v>41</v>
      </c>
      <c r="G530" t="s">
        <v>40</v>
      </c>
      <c r="H530" s="26">
        <v>28491</v>
      </c>
      <c r="I530" t="s">
        <v>42</v>
      </c>
      <c r="J530" t="s">
        <v>49</v>
      </c>
      <c r="K530" t="str">
        <f>IF(Table2[[#This Row],[Basis of Material Classification (System Side)*]]="Field inspection","Yes","No")</f>
        <v>No</v>
      </c>
      <c r="N530" t="s">
        <v>50</v>
      </c>
      <c r="O530" t="s">
        <v>41</v>
      </c>
      <c r="P530" s="13">
        <v>28856</v>
      </c>
      <c r="Q530" s="16" t="str">
        <f>Table2[[#This Row],[Service Line Size (inches) (System Side)]]</f>
        <v>5/8</v>
      </c>
      <c r="R530" t="s">
        <v>49</v>
      </c>
      <c r="S530" t="str">
        <f>IF(Table2[[#This Row],[Basis of Material Classification (Customer Side)*]]="Field inspection","Yes","No")</f>
        <v>No</v>
      </c>
      <c r="V530" t="s">
        <v>50</v>
      </c>
      <c r="W530" t="s">
        <v>44</v>
      </c>
      <c r="X530" t="s">
        <v>44</v>
      </c>
      <c r="Z530" t="s">
        <v>45</v>
      </c>
      <c r="AA530" t="s">
        <v>46</v>
      </c>
      <c r="AB530" t="s">
        <v>46</v>
      </c>
      <c r="AC530" t="s">
        <v>40</v>
      </c>
    </row>
    <row r="531" spans="1:29" ht="14.4" x14ac:dyDescent="0.3">
      <c r="A531">
        <v>529</v>
      </c>
      <c r="B531" t="s">
        <v>604</v>
      </c>
      <c r="C531" t="s">
        <v>277</v>
      </c>
      <c r="D531" t="s">
        <v>40</v>
      </c>
      <c r="E531" t="s">
        <v>40</v>
      </c>
      <c r="F531" t="s">
        <v>53</v>
      </c>
      <c r="G531" t="s">
        <v>40</v>
      </c>
      <c r="H531" s="26">
        <v>21916</v>
      </c>
      <c r="I531" t="s">
        <v>42</v>
      </c>
      <c r="J531" t="s">
        <v>55</v>
      </c>
      <c r="K531" t="str">
        <f>IF(Table2[[#This Row],[Basis of Material Classification (System Side)*]]="Field inspection","Yes","No")</f>
        <v>No</v>
      </c>
      <c r="O531" t="s">
        <v>41</v>
      </c>
      <c r="P531" s="13">
        <v>22282</v>
      </c>
      <c r="Q531" s="16" t="str">
        <f>Table2[[#This Row],[Service Line Size (inches) (System Side)]]</f>
        <v>5/8</v>
      </c>
      <c r="R531" t="s">
        <v>49</v>
      </c>
      <c r="S531" t="str">
        <f>IF(Table2[[#This Row],[Basis of Material Classification (Customer Side)*]]="Field inspection","Yes","No")</f>
        <v>No</v>
      </c>
      <c r="V531" t="s">
        <v>50</v>
      </c>
      <c r="W531" t="s">
        <v>44</v>
      </c>
      <c r="X531" t="s">
        <v>44</v>
      </c>
      <c r="Z531" t="s">
        <v>45</v>
      </c>
      <c r="AA531" t="s">
        <v>46</v>
      </c>
      <c r="AB531" t="s">
        <v>46</v>
      </c>
      <c r="AC531" t="s">
        <v>40</v>
      </c>
    </row>
    <row r="532" spans="1:29" ht="14.4" x14ac:dyDescent="0.3">
      <c r="A532">
        <v>530</v>
      </c>
      <c r="B532" t="s">
        <v>605</v>
      </c>
      <c r="C532" t="s">
        <v>277</v>
      </c>
      <c r="D532" t="s">
        <v>40</v>
      </c>
      <c r="E532" t="s">
        <v>40</v>
      </c>
      <c r="F532" t="s">
        <v>41</v>
      </c>
      <c r="G532" t="s">
        <v>40</v>
      </c>
      <c r="H532" s="26">
        <v>38718</v>
      </c>
      <c r="I532" t="s">
        <v>42</v>
      </c>
      <c r="J532" t="s">
        <v>43</v>
      </c>
      <c r="K532" t="str">
        <f>IF(Table2[[#This Row],[Basis of Material Classification (System Side)*]]="Field inspection","Yes","No")</f>
        <v>No</v>
      </c>
      <c r="N532" t="str">
        <f>Table2[[#This Row],[Basis of Material Classification (System Side)*]]</f>
        <v>Installation date after lead ban</v>
      </c>
      <c r="O532" t="s">
        <v>41</v>
      </c>
      <c r="P532" s="13">
        <v>14611</v>
      </c>
      <c r="Q532" s="16" t="str">
        <f>Table2[[#This Row],[Service Line Size (inches) (System Side)]]</f>
        <v>5/8</v>
      </c>
      <c r="R532" t="s">
        <v>49</v>
      </c>
      <c r="S532" t="str">
        <f>IF(Table2[[#This Row],[Basis of Material Classification (Customer Side)*]]="Field inspection","Yes","No")</f>
        <v>No</v>
      </c>
      <c r="V532" t="s">
        <v>50</v>
      </c>
      <c r="W532" t="s">
        <v>44</v>
      </c>
      <c r="X532" t="s">
        <v>44</v>
      </c>
      <c r="Z532" t="s">
        <v>45</v>
      </c>
      <c r="AA532" t="s">
        <v>46</v>
      </c>
      <c r="AB532" t="s">
        <v>46</v>
      </c>
      <c r="AC532" t="s">
        <v>40</v>
      </c>
    </row>
    <row r="533" spans="1:29" ht="14.4" x14ac:dyDescent="0.3">
      <c r="A533">
        <v>531</v>
      </c>
      <c r="B533" t="s">
        <v>606</v>
      </c>
      <c r="C533" t="s">
        <v>277</v>
      </c>
      <c r="D533" t="s">
        <v>40</v>
      </c>
      <c r="E533" t="s">
        <v>40</v>
      </c>
      <c r="F533" t="s">
        <v>53</v>
      </c>
      <c r="G533" t="s">
        <v>40</v>
      </c>
      <c r="H533" s="26">
        <v>23012</v>
      </c>
      <c r="I533" t="s">
        <v>42</v>
      </c>
      <c r="J533" t="s">
        <v>65</v>
      </c>
      <c r="K533" t="str">
        <f>IF(Table2[[#This Row],[Basis of Material Classification (System Side)*]]="Field inspection","Yes","No")</f>
        <v>Yes</v>
      </c>
      <c r="L533" t="s">
        <v>66</v>
      </c>
      <c r="M533" s="13">
        <v>45485</v>
      </c>
      <c r="O533" t="s">
        <v>41</v>
      </c>
      <c r="P533" s="13">
        <v>31413</v>
      </c>
      <c r="Q533" s="16" t="str">
        <f>Table2[[#This Row],[Service Line Size (inches) (System Side)]]</f>
        <v>5/8</v>
      </c>
      <c r="R533" t="s">
        <v>43</v>
      </c>
      <c r="S533" t="str">
        <f>IF(Table2[[#This Row],[Basis of Material Classification (Customer Side)*]]="Field inspection","Yes","No")</f>
        <v>No</v>
      </c>
      <c r="V533" t="s">
        <v>43</v>
      </c>
      <c r="W533" t="s">
        <v>44</v>
      </c>
      <c r="X533" t="s">
        <v>44</v>
      </c>
      <c r="Z533" t="s">
        <v>45</v>
      </c>
      <c r="AA533" t="s">
        <v>46</v>
      </c>
      <c r="AB533" t="s">
        <v>46</v>
      </c>
      <c r="AC533" t="s">
        <v>40</v>
      </c>
    </row>
    <row r="534" spans="1:29" ht="14.4" x14ac:dyDescent="0.3">
      <c r="A534">
        <v>532</v>
      </c>
      <c r="B534" t="s">
        <v>607</v>
      </c>
      <c r="C534" t="s">
        <v>277</v>
      </c>
      <c r="D534" t="s">
        <v>40</v>
      </c>
      <c r="E534" t="s">
        <v>40</v>
      </c>
      <c r="F534" t="s">
        <v>41</v>
      </c>
      <c r="G534" t="s">
        <v>40</v>
      </c>
      <c r="H534" s="26">
        <v>38718</v>
      </c>
      <c r="I534" t="s">
        <v>42</v>
      </c>
      <c r="J534" t="s">
        <v>43</v>
      </c>
      <c r="K534" t="str">
        <f>IF(Table2[[#This Row],[Basis of Material Classification (System Side)*]]="Field inspection","Yes","No")</f>
        <v>No</v>
      </c>
      <c r="N534" t="str">
        <f>Table2[[#This Row],[Basis of Material Classification (System Side)*]]</f>
        <v>Installation date after lead ban</v>
      </c>
      <c r="O534" t="s">
        <v>41</v>
      </c>
      <c r="P534" s="13">
        <v>16438</v>
      </c>
      <c r="Q534" s="16" t="str">
        <f>Table2[[#This Row],[Service Line Size (inches) (System Side)]]</f>
        <v>5/8</v>
      </c>
      <c r="R534" t="s">
        <v>49</v>
      </c>
      <c r="S534" t="str">
        <f>IF(Table2[[#This Row],[Basis of Material Classification (Customer Side)*]]="Field inspection","Yes","No")</f>
        <v>No</v>
      </c>
      <c r="V534" t="s">
        <v>50</v>
      </c>
      <c r="W534" t="s">
        <v>44</v>
      </c>
      <c r="X534" t="s">
        <v>44</v>
      </c>
      <c r="Z534" t="s">
        <v>45</v>
      </c>
      <c r="AA534" t="s">
        <v>46</v>
      </c>
      <c r="AB534" t="s">
        <v>46</v>
      </c>
      <c r="AC534" t="s">
        <v>40</v>
      </c>
    </row>
    <row r="535" spans="1:29" ht="14.4" x14ac:dyDescent="0.3">
      <c r="A535">
        <v>533</v>
      </c>
      <c r="B535" t="s">
        <v>608</v>
      </c>
      <c r="C535" t="s">
        <v>277</v>
      </c>
      <c r="D535" t="s">
        <v>40</v>
      </c>
      <c r="E535" t="s">
        <v>40</v>
      </c>
      <c r="F535" t="s">
        <v>41</v>
      </c>
      <c r="G535" t="s">
        <v>40</v>
      </c>
      <c r="H535" s="26">
        <v>38718</v>
      </c>
      <c r="I535" t="s">
        <v>42</v>
      </c>
      <c r="J535" t="s">
        <v>43</v>
      </c>
      <c r="K535" t="str">
        <f>IF(Table2[[#This Row],[Basis of Material Classification (System Side)*]]="Field inspection","Yes","No")</f>
        <v>No</v>
      </c>
      <c r="N535" t="str">
        <f>Table2[[#This Row],[Basis of Material Classification (System Side)*]]</f>
        <v>Installation date after lead ban</v>
      </c>
      <c r="O535" t="s">
        <v>41</v>
      </c>
      <c r="P535" s="13">
        <v>14977</v>
      </c>
      <c r="Q535" s="16" t="str">
        <f>Table2[[#This Row],[Service Line Size (inches) (System Side)]]</f>
        <v>5/8</v>
      </c>
      <c r="R535" t="s">
        <v>49</v>
      </c>
      <c r="S535" t="str">
        <f>IF(Table2[[#This Row],[Basis of Material Classification (Customer Side)*]]="Field inspection","Yes","No")</f>
        <v>No</v>
      </c>
      <c r="V535" t="s">
        <v>50</v>
      </c>
      <c r="W535" t="s">
        <v>44</v>
      </c>
      <c r="X535" t="s">
        <v>44</v>
      </c>
      <c r="Z535" t="s">
        <v>45</v>
      </c>
      <c r="AA535" t="s">
        <v>46</v>
      </c>
      <c r="AB535" t="s">
        <v>46</v>
      </c>
      <c r="AC535" t="s">
        <v>40</v>
      </c>
    </row>
    <row r="536" spans="1:29" ht="14.4" x14ac:dyDescent="0.3">
      <c r="A536">
        <v>534</v>
      </c>
      <c r="B536" t="s">
        <v>609</v>
      </c>
      <c r="C536" t="s">
        <v>277</v>
      </c>
      <c r="D536" t="s">
        <v>40</v>
      </c>
      <c r="E536" t="s">
        <v>40</v>
      </c>
      <c r="F536" t="s">
        <v>41</v>
      </c>
      <c r="G536" t="s">
        <v>40</v>
      </c>
      <c r="H536" s="26">
        <v>37987</v>
      </c>
      <c r="I536">
        <v>2</v>
      </c>
      <c r="J536" t="s">
        <v>43</v>
      </c>
      <c r="K536" t="str">
        <f>IF(Table2[[#This Row],[Basis of Material Classification (System Side)*]]="Field inspection","Yes","No")</f>
        <v>No</v>
      </c>
      <c r="N536" t="str">
        <f>Table2[[#This Row],[Basis of Material Classification (System Side)*]]</f>
        <v>Installation date after lead ban</v>
      </c>
      <c r="O536" t="s">
        <v>41</v>
      </c>
      <c r="P536" s="13">
        <v>21916</v>
      </c>
      <c r="Q536" s="16">
        <f>Table2[[#This Row],[Service Line Size (inches) (System Side)]]</f>
        <v>2</v>
      </c>
      <c r="R536" t="s">
        <v>49</v>
      </c>
      <c r="S536" t="str">
        <f>IF(Table2[[#This Row],[Basis of Material Classification (Customer Side)*]]="Field inspection","Yes","No")</f>
        <v>No</v>
      </c>
      <c r="V536" t="s">
        <v>50</v>
      </c>
      <c r="W536" t="s">
        <v>44</v>
      </c>
      <c r="X536" t="s">
        <v>44</v>
      </c>
      <c r="Z536" t="s">
        <v>58</v>
      </c>
      <c r="AA536" t="s">
        <v>46</v>
      </c>
      <c r="AB536" t="s">
        <v>46</v>
      </c>
      <c r="AC536" t="s">
        <v>40</v>
      </c>
    </row>
    <row r="537" spans="1:29" ht="14.4" x14ac:dyDescent="0.3">
      <c r="A537">
        <v>535</v>
      </c>
      <c r="B537" t="s">
        <v>610</v>
      </c>
      <c r="C537" t="s">
        <v>277</v>
      </c>
      <c r="D537" t="s">
        <v>40</v>
      </c>
      <c r="E537" t="s">
        <v>40</v>
      </c>
      <c r="F537" t="s">
        <v>41</v>
      </c>
      <c r="G537" t="s">
        <v>40</v>
      </c>
      <c r="H537" s="26">
        <v>37987</v>
      </c>
      <c r="I537">
        <v>1</v>
      </c>
      <c r="J537" t="s">
        <v>43</v>
      </c>
      <c r="K537" t="str">
        <f>IF(Table2[[#This Row],[Basis of Material Classification (System Side)*]]="Field inspection","Yes","No")</f>
        <v>No</v>
      </c>
      <c r="N537" t="str">
        <f>Table2[[#This Row],[Basis of Material Classification (System Side)*]]</f>
        <v>Installation date after lead ban</v>
      </c>
      <c r="O537" t="s">
        <v>41</v>
      </c>
      <c r="P537" s="13">
        <v>14611</v>
      </c>
      <c r="Q537" s="16">
        <f>Table2[[#This Row],[Service Line Size (inches) (System Side)]]</f>
        <v>1</v>
      </c>
      <c r="R537" t="s">
        <v>49</v>
      </c>
      <c r="S537" t="str">
        <f>IF(Table2[[#This Row],[Basis of Material Classification (Customer Side)*]]="Field inspection","Yes","No")</f>
        <v>No</v>
      </c>
      <c r="V537" t="s">
        <v>50</v>
      </c>
      <c r="W537" t="s">
        <v>44</v>
      </c>
      <c r="X537" t="s">
        <v>44</v>
      </c>
      <c r="Z537" t="s">
        <v>58</v>
      </c>
      <c r="AA537" t="s">
        <v>46</v>
      </c>
      <c r="AB537" t="s">
        <v>46</v>
      </c>
      <c r="AC537" t="s">
        <v>40</v>
      </c>
    </row>
    <row r="538" spans="1:29" ht="14.4" x14ac:dyDescent="0.3">
      <c r="A538">
        <v>536</v>
      </c>
      <c r="B538" t="s">
        <v>611</v>
      </c>
      <c r="C538" t="s">
        <v>277</v>
      </c>
      <c r="D538" t="s">
        <v>40</v>
      </c>
      <c r="E538" t="s">
        <v>40</v>
      </c>
      <c r="F538" t="s">
        <v>41</v>
      </c>
      <c r="G538" t="s">
        <v>40</v>
      </c>
      <c r="H538" s="26">
        <v>37987</v>
      </c>
      <c r="I538" t="s">
        <v>42</v>
      </c>
      <c r="J538" t="s">
        <v>43</v>
      </c>
      <c r="K538" t="str">
        <f>IF(Table2[[#This Row],[Basis of Material Classification (System Side)*]]="Field inspection","Yes","No")</f>
        <v>No</v>
      </c>
      <c r="N538" t="str">
        <f>Table2[[#This Row],[Basis of Material Classification (System Side)*]]</f>
        <v>Installation date after lead ban</v>
      </c>
      <c r="O538" t="s">
        <v>41</v>
      </c>
      <c r="P538" s="13">
        <v>7306</v>
      </c>
      <c r="Q538" s="16" t="str">
        <f>Table2[[#This Row],[Service Line Size (inches) (System Side)]]</f>
        <v>5/8</v>
      </c>
      <c r="R538" t="s">
        <v>49</v>
      </c>
      <c r="S538" t="str">
        <f>IF(Table2[[#This Row],[Basis of Material Classification (Customer Side)*]]="Field inspection","Yes","No")</f>
        <v>No</v>
      </c>
      <c r="V538" t="s">
        <v>50</v>
      </c>
      <c r="W538" t="s">
        <v>44</v>
      </c>
      <c r="X538" t="s">
        <v>44</v>
      </c>
      <c r="Z538" t="s">
        <v>58</v>
      </c>
      <c r="AA538" t="s">
        <v>46</v>
      </c>
      <c r="AB538" t="s">
        <v>46</v>
      </c>
      <c r="AC538" t="s">
        <v>40</v>
      </c>
    </row>
    <row r="539" spans="1:29" ht="14.4" x14ac:dyDescent="0.3">
      <c r="A539">
        <v>537</v>
      </c>
      <c r="B539" t="s">
        <v>612</v>
      </c>
      <c r="C539" t="s">
        <v>277</v>
      </c>
      <c r="D539" t="s">
        <v>40</v>
      </c>
      <c r="E539" t="s">
        <v>40</v>
      </c>
      <c r="F539" t="s">
        <v>41</v>
      </c>
      <c r="G539" t="s">
        <v>40</v>
      </c>
      <c r="H539" s="26">
        <v>37622</v>
      </c>
      <c r="I539" t="s">
        <v>42</v>
      </c>
      <c r="J539" t="s">
        <v>43</v>
      </c>
      <c r="K539" t="str">
        <f>IF(Table2[[#This Row],[Basis of Material Classification (System Side)*]]="Field inspection","Yes","No")</f>
        <v>No</v>
      </c>
      <c r="N539" t="str">
        <f>Table2[[#This Row],[Basis of Material Classification (System Side)*]]</f>
        <v>Installation date after lead ban</v>
      </c>
      <c r="O539" t="s">
        <v>41</v>
      </c>
      <c r="P539" s="13" t="s">
        <v>613</v>
      </c>
      <c r="Q539" s="16" t="str">
        <f>Table2[[#This Row],[Service Line Size (inches) (System Side)]]</f>
        <v>5/8</v>
      </c>
      <c r="R539" t="s">
        <v>49</v>
      </c>
      <c r="S539" t="str">
        <f>IF(Table2[[#This Row],[Basis of Material Classification (Customer Side)*]]="Field inspection","Yes","No")</f>
        <v>No</v>
      </c>
      <c r="V539" t="s">
        <v>50</v>
      </c>
      <c r="W539" t="s">
        <v>44</v>
      </c>
      <c r="X539" t="s">
        <v>44</v>
      </c>
      <c r="Z539" t="s">
        <v>58</v>
      </c>
      <c r="AA539" t="s">
        <v>46</v>
      </c>
      <c r="AB539" t="s">
        <v>46</v>
      </c>
      <c r="AC539" t="s">
        <v>40</v>
      </c>
    </row>
    <row r="540" spans="1:29" ht="14.4" x14ac:dyDescent="0.3">
      <c r="A540">
        <v>538</v>
      </c>
      <c r="B540" t="s">
        <v>614</v>
      </c>
      <c r="C540" t="s">
        <v>277</v>
      </c>
      <c r="D540" t="s">
        <v>40</v>
      </c>
      <c r="E540" t="s">
        <v>40</v>
      </c>
      <c r="F540" t="s">
        <v>41</v>
      </c>
      <c r="G540" t="s">
        <v>40</v>
      </c>
      <c r="H540" s="26">
        <v>37622</v>
      </c>
      <c r="I540">
        <v>1</v>
      </c>
      <c r="J540" t="s">
        <v>43</v>
      </c>
      <c r="K540" t="str">
        <f>IF(Table2[[#This Row],[Basis of Material Classification (System Side)*]]="Field inspection","Yes","No")</f>
        <v>No</v>
      </c>
      <c r="N540" t="str">
        <f>Table2[[#This Row],[Basis of Material Classification (System Side)*]]</f>
        <v>Installation date after lead ban</v>
      </c>
      <c r="O540" t="s">
        <v>41</v>
      </c>
      <c r="P540" s="13">
        <v>1</v>
      </c>
      <c r="Q540" s="16">
        <f>Table2[[#This Row],[Service Line Size (inches) (System Side)]]</f>
        <v>1</v>
      </c>
      <c r="R540" t="s">
        <v>49</v>
      </c>
      <c r="S540" t="str">
        <f>IF(Table2[[#This Row],[Basis of Material Classification (Customer Side)*]]="Field inspection","Yes","No")</f>
        <v>No</v>
      </c>
      <c r="V540" t="s">
        <v>50</v>
      </c>
      <c r="W540" t="s">
        <v>44</v>
      </c>
      <c r="X540" t="s">
        <v>44</v>
      </c>
      <c r="Z540" t="s">
        <v>58</v>
      </c>
      <c r="AA540" t="s">
        <v>46</v>
      </c>
      <c r="AB540" t="s">
        <v>46</v>
      </c>
      <c r="AC540" t="s">
        <v>40</v>
      </c>
    </row>
    <row r="541" spans="1:29" ht="14.4" x14ac:dyDescent="0.3">
      <c r="A541">
        <v>539</v>
      </c>
      <c r="B541" t="s">
        <v>615</v>
      </c>
      <c r="C541" t="s">
        <v>277</v>
      </c>
      <c r="D541" t="s">
        <v>40</v>
      </c>
      <c r="E541" t="s">
        <v>40</v>
      </c>
      <c r="F541" t="s">
        <v>41</v>
      </c>
      <c r="G541" t="s">
        <v>40</v>
      </c>
      <c r="H541" s="26">
        <v>37622</v>
      </c>
      <c r="I541">
        <v>2</v>
      </c>
      <c r="J541" t="s">
        <v>43</v>
      </c>
      <c r="K541" t="str">
        <f>IF(Table2[[#This Row],[Basis of Material Classification (System Side)*]]="Field inspection","Yes","No")</f>
        <v>No</v>
      </c>
      <c r="N541" t="str">
        <f>Table2[[#This Row],[Basis of Material Classification (System Side)*]]</f>
        <v>Installation date after lead ban</v>
      </c>
      <c r="O541" t="s">
        <v>41</v>
      </c>
      <c r="P541" s="13">
        <v>21916</v>
      </c>
      <c r="Q541" s="16">
        <f>Table2[[#This Row],[Service Line Size (inches) (System Side)]]</f>
        <v>2</v>
      </c>
      <c r="R541" t="s">
        <v>49</v>
      </c>
      <c r="S541" t="str">
        <f>IF(Table2[[#This Row],[Basis of Material Classification (Customer Side)*]]="Field inspection","Yes","No")</f>
        <v>No</v>
      </c>
      <c r="V541" t="s">
        <v>50</v>
      </c>
      <c r="W541" t="s">
        <v>44</v>
      </c>
      <c r="X541" t="s">
        <v>44</v>
      </c>
      <c r="Z541" t="s">
        <v>58</v>
      </c>
      <c r="AA541" t="s">
        <v>46</v>
      </c>
      <c r="AB541" t="s">
        <v>46</v>
      </c>
      <c r="AC541" t="s">
        <v>40</v>
      </c>
    </row>
    <row r="542" spans="1:29" ht="14.4" x14ac:dyDescent="0.3">
      <c r="A542">
        <v>540</v>
      </c>
      <c r="B542" t="s">
        <v>616</v>
      </c>
      <c r="C542" t="s">
        <v>277</v>
      </c>
      <c r="D542" t="s">
        <v>40</v>
      </c>
      <c r="E542" t="s">
        <v>40</v>
      </c>
      <c r="F542" t="s">
        <v>41</v>
      </c>
      <c r="G542" t="s">
        <v>40</v>
      </c>
      <c r="H542" s="26">
        <v>37622</v>
      </c>
      <c r="I542">
        <v>2</v>
      </c>
      <c r="J542" t="s">
        <v>55</v>
      </c>
      <c r="K542" t="str">
        <f>IF(Table2[[#This Row],[Basis of Material Classification (System Side)*]]="Field inspection","Yes","No")</f>
        <v>No</v>
      </c>
      <c r="N542" t="str">
        <f>Table2[[#This Row],[Basis of Material Classification (System Side)*]]</f>
        <v>Installation record (e.g., tap card)</v>
      </c>
      <c r="O542" t="s">
        <v>41</v>
      </c>
      <c r="P542" s="13">
        <v>21916</v>
      </c>
      <c r="Q542" s="16">
        <f>Table2[[#This Row],[Service Line Size (inches) (System Side)]]</f>
        <v>2</v>
      </c>
      <c r="R542" t="s">
        <v>49</v>
      </c>
      <c r="S542" t="str">
        <f>IF(Table2[[#This Row],[Basis of Material Classification (Customer Side)*]]="Field inspection","Yes","No")</f>
        <v>No</v>
      </c>
      <c r="V542" t="s">
        <v>50</v>
      </c>
      <c r="W542" t="s">
        <v>44</v>
      </c>
      <c r="X542" t="s">
        <v>44</v>
      </c>
      <c r="Z542" t="s">
        <v>58</v>
      </c>
      <c r="AA542" t="s">
        <v>46</v>
      </c>
      <c r="AB542" t="s">
        <v>46</v>
      </c>
      <c r="AC542" t="s">
        <v>40</v>
      </c>
    </row>
    <row r="543" spans="1:29" ht="14.4" x14ac:dyDescent="0.3">
      <c r="A543">
        <v>541</v>
      </c>
      <c r="B543" t="s">
        <v>617</v>
      </c>
      <c r="C543" t="s">
        <v>277</v>
      </c>
      <c r="D543" t="s">
        <v>40</v>
      </c>
      <c r="E543" t="s">
        <v>40</v>
      </c>
      <c r="F543" t="s">
        <v>41</v>
      </c>
      <c r="G543" t="s">
        <v>40</v>
      </c>
      <c r="H543" s="26">
        <v>37622</v>
      </c>
      <c r="I543" t="s">
        <v>42</v>
      </c>
      <c r="J543" t="s">
        <v>43</v>
      </c>
      <c r="K543" t="str">
        <f>IF(Table2[[#This Row],[Basis of Material Classification (System Side)*]]="Field inspection","Yes","No")</f>
        <v>No</v>
      </c>
      <c r="N543" t="str">
        <f>Table2[[#This Row],[Basis of Material Classification (System Side)*]]</f>
        <v>Installation date after lead ban</v>
      </c>
      <c r="O543" t="s">
        <v>41</v>
      </c>
      <c r="P543" s="13">
        <v>20455</v>
      </c>
      <c r="Q543" s="16" t="str">
        <f>Table2[[#This Row],[Service Line Size (inches) (System Side)]]</f>
        <v>5/8</v>
      </c>
      <c r="R543" t="s">
        <v>49</v>
      </c>
      <c r="S543" t="str">
        <f>IF(Table2[[#This Row],[Basis of Material Classification (Customer Side)*]]="Field inspection","Yes","No")</f>
        <v>No</v>
      </c>
      <c r="V543" t="s">
        <v>50</v>
      </c>
      <c r="W543" t="s">
        <v>44</v>
      </c>
      <c r="X543" t="s">
        <v>44</v>
      </c>
      <c r="Z543" t="s">
        <v>58</v>
      </c>
      <c r="AA543" t="s">
        <v>46</v>
      </c>
      <c r="AB543" t="s">
        <v>46</v>
      </c>
      <c r="AC543" t="s">
        <v>40</v>
      </c>
    </row>
    <row r="544" spans="1:29" ht="14.4" x14ac:dyDescent="0.3">
      <c r="A544">
        <v>542</v>
      </c>
      <c r="B544" t="s">
        <v>618</v>
      </c>
      <c r="C544" t="s">
        <v>277</v>
      </c>
      <c r="D544" t="s">
        <v>40</v>
      </c>
      <c r="E544" t="s">
        <v>40</v>
      </c>
      <c r="F544" t="s">
        <v>41</v>
      </c>
      <c r="G544" t="s">
        <v>40</v>
      </c>
      <c r="H544" s="26">
        <v>37622</v>
      </c>
      <c r="I544">
        <v>1</v>
      </c>
      <c r="J544" t="s">
        <v>43</v>
      </c>
      <c r="K544" t="str">
        <f>IF(Table2[[#This Row],[Basis of Material Classification (System Side)*]]="Field inspection","Yes","No")</f>
        <v>No</v>
      </c>
      <c r="N544" t="str">
        <f>Table2[[#This Row],[Basis of Material Classification (System Side)*]]</f>
        <v>Installation date after lead ban</v>
      </c>
      <c r="O544" t="s">
        <v>41</v>
      </c>
      <c r="P544" s="13">
        <v>18264</v>
      </c>
      <c r="Q544" s="16">
        <f>Table2[[#This Row],[Service Line Size (inches) (System Side)]]</f>
        <v>1</v>
      </c>
      <c r="R544" t="s">
        <v>49</v>
      </c>
      <c r="S544" t="str">
        <f>IF(Table2[[#This Row],[Basis of Material Classification (Customer Side)*]]="Field inspection","Yes","No")</f>
        <v>No</v>
      </c>
      <c r="V544" t="s">
        <v>50</v>
      </c>
      <c r="W544" t="s">
        <v>44</v>
      </c>
      <c r="X544" t="s">
        <v>44</v>
      </c>
      <c r="Z544" t="s">
        <v>58</v>
      </c>
      <c r="AA544" t="s">
        <v>46</v>
      </c>
      <c r="AB544" t="s">
        <v>46</v>
      </c>
      <c r="AC544" t="s">
        <v>40</v>
      </c>
    </row>
    <row r="545" spans="1:29" ht="14.4" x14ac:dyDescent="0.3">
      <c r="A545">
        <v>543</v>
      </c>
      <c r="B545" t="s">
        <v>619</v>
      </c>
      <c r="C545" t="s">
        <v>277</v>
      </c>
      <c r="D545" t="s">
        <v>40</v>
      </c>
      <c r="E545" t="s">
        <v>40</v>
      </c>
      <c r="F545" t="s">
        <v>41</v>
      </c>
      <c r="G545" t="s">
        <v>40</v>
      </c>
      <c r="H545" s="26">
        <v>37622</v>
      </c>
      <c r="I545" t="s">
        <v>42</v>
      </c>
      <c r="J545" t="s">
        <v>43</v>
      </c>
      <c r="K545" t="str">
        <f>IF(Table2[[#This Row],[Basis of Material Classification (System Side)*]]="Field inspection","Yes","No")</f>
        <v>No</v>
      </c>
      <c r="N545" t="str">
        <f>Table2[[#This Row],[Basis of Material Classification (System Side)*]]</f>
        <v>Installation date after lead ban</v>
      </c>
      <c r="O545" t="s">
        <v>41</v>
      </c>
      <c r="P545" s="13">
        <v>1</v>
      </c>
      <c r="Q545" s="16" t="str">
        <f>Table2[[#This Row],[Service Line Size (inches) (System Side)]]</f>
        <v>5/8</v>
      </c>
      <c r="R545" t="s">
        <v>49</v>
      </c>
      <c r="S545" t="str">
        <f>IF(Table2[[#This Row],[Basis of Material Classification (Customer Side)*]]="Field inspection","Yes","No")</f>
        <v>No</v>
      </c>
      <c r="V545" t="s">
        <v>50</v>
      </c>
      <c r="W545" t="s">
        <v>44</v>
      </c>
      <c r="X545" t="s">
        <v>44</v>
      </c>
      <c r="Z545" t="s">
        <v>58</v>
      </c>
      <c r="AA545" t="s">
        <v>46</v>
      </c>
      <c r="AB545" t="s">
        <v>46</v>
      </c>
      <c r="AC545" t="s">
        <v>40</v>
      </c>
    </row>
    <row r="546" spans="1:29" ht="14.4" x14ac:dyDescent="0.3">
      <c r="A546">
        <v>544</v>
      </c>
      <c r="B546" t="s">
        <v>620</v>
      </c>
      <c r="C546" t="s">
        <v>277</v>
      </c>
      <c r="D546" t="s">
        <v>40</v>
      </c>
      <c r="E546" t="s">
        <v>40</v>
      </c>
      <c r="F546" t="s">
        <v>41</v>
      </c>
      <c r="G546" t="s">
        <v>40</v>
      </c>
      <c r="H546" s="26">
        <v>37622</v>
      </c>
      <c r="I546" t="s">
        <v>621</v>
      </c>
      <c r="J546" t="s">
        <v>55</v>
      </c>
      <c r="K546" t="str">
        <f>IF(Table2[[#This Row],[Basis of Material Classification (System Side)*]]="Field inspection","Yes","No")</f>
        <v>No</v>
      </c>
      <c r="N546" t="str">
        <f>Table2[[#This Row],[Basis of Material Classification (System Side)*]]</f>
        <v>Installation record (e.g., tap card)</v>
      </c>
      <c r="O546" t="s">
        <v>41</v>
      </c>
      <c r="P546" s="13">
        <v>28491</v>
      </c>
      <c r="Q546" s="16" t="str">
        <f>Table2[[#This Row],[Service Line Size (inches) (System Side)]]</f>
        <v>8</v>
      </c>
      <c r="R546" t="s">
        <v>126</v>
      </c>
      <c r="S546" t="str">
        <f>IF(Table2[[#This Row],[Basis of Material Classification (Customer Side)*]]="Field inspection","Yes","No")</f>
        <v>No</v>
      </c>
      <c r="V546" t="s">
        <v>126</v>
      </c>
      <c r="W546" t="s">
        <v>44</v>
      </c>
      <c r="X546" t="s">
        <v>44</v>
      </c>
      <c r="Z546" t="s">
        <v>58</v>
      </c>
      <c r="AA546" t="s">
        <v>46</v>
      </c>
      <c r="AB546" t="s">
        <v>46</v>
      </c>
      <c r="AC546" t="s">
        <v>40</v>
      </c>
    </row>
    <row r="547" spans="1:29" ht="14.4" x14ac:dyDescent="0.3">
      <c r="A547">
        <v>545</v>
      </c>
      <c r="B547" t="s">
        <v>622</v>
      </c>
      <c r="C547" t="s">
        <v>277</v>
      </c>
      <c r="D547" t="s">
        <v>40</v>
      </c>
      <c r="E547" t="s">
        <v>40</v>
      </c>
      <c r="F547" t="s">
        <v>41</v>
      </c>
      <c r="G547" t="s">
        <v>40</v>
      </c>
      <c r="H547" s="26">
        <v>37987</v>
      </c>
      <c r="I547" t="s">
        <v>42</v>
      </c>
      <c r="J547" t="s">
        <v>43</v>
      </c>
      <c r="K547" t="str">
        <f>IF(Table2[[#This Row],[Basis of Material Classification (System Side)*]]="Field inspection","Yes","No")</f>
        <v>No</v>
      </c>
      <c r="N547" t="str">
        <f>Table2[[#This Row],[Basis of Material Classification (System Side)*]]</f>
        <v>Installation date after lead ban</v>
      </c>
      <c r="O547" t="s">
        <v>41</v>
      </c>
      <c r="P547" s="13">
        <v>38353</v>
      </c>
      <c r="Q547" s="16" t="str">
        <f>Table2[[#This Row],[Service Line Size (inches) (System Side)]]</f>
        <v>5/8</v>
      </c>
      <c r="R547" t="s">
        <v>43</v>
      </c>
      <c r="S547" t="str">
        <f>IF(Table2[[#This Row],[Basis of Material Classification (Customer Side)*]]="Field inspection","Yes","No")</f>
        <v>No</v>
      </c>
      <c r="V547" t="s">
        <v>43</v>
      </c>
      <c r="W547" t="s">
        <v>44</v>
      </c>
      <c r="X547" t="s">
        <v>44</v>
      </c>
      <c r="Z547" t="s">
        <v>45</v>
      </c>
      <c r="AA547" t="s">
        <v>46</v>
      </c>
      <c r="AB547" t="s">
        <v>46</v>
      </c>
      <c r="AC547" t="s">
        <v>40</v>
      </c>
    </row>
    <row r="548" spans="1:29" ht="14.4" x14ac:dyDescent="0.3">
      <c r="A548">
        <v>546</v>
      </c>
      <c r="B548" t="s">
        <v>623</v>
      </c>
      <c r="C548" t="s">
        <v>277</v>
      </c>
      <c r="D548" t="s">
        <v>48</v>
      </c>
      <c r="E548" t="s">
        <v>40</v>
      </c>
      <c r="F548" t="s">
        <v>41</v>
      </c>
      <c r="G548" t="s">
        <v>40</v>
      </c>
      <c r="H548" s="26">
        <v>23743</v>
      </c>
      <c r="I548" t="s">
        <v>42</v>
      </c>
      <c r="J548" t="s">
        <v>49</v>
      </c>
      <c r="K548" t="str">
        <f>IF(Table2[[#This Row],[Basis of Material Classification (System Side)*]]="Field inspection","Yes","No")</f>
        <v>No</v>
      </c>
      <c r="N548" t="s">
        <v>50</v>
      </c>
      <c r="O548" t="s">
        <v>41</v>
      </c>
      <c r="P548" s="13">
        <v>25569</v>
      </c>
      <c r="Q548" s="16" t="str">
        <f>Table2[[#This Row],[Service Line Size (inches) (System Side)]]</f>
        <v>5/8</v>
      </c>
      <c r="R548" t="s">
        <v>49</v>
      </c>
      <c r="S548" t="str">
        <f>IF(Table2[[#This Row],[Basis of Material Classification (Customer Side)*]]="Field inspection","Yes","No")</f>
        <v>No</v>
      </c>
      <c r="V548" t="s">
        <v>50</v>
      </c>
      <c r="W548" t="s">
        <v>44</v>
      </c>
      <c r="X548" t="s">
        <v>44</v>
      </c>
      <c r="Z548" t="s">
        <v>51</v>
      </c>
      <c r="AA548" t="s">
        <v>46</v>
      </c>
      <c r="AB548" t="s">
        <v>46</v>
      </c>
      <c r="AC548" t="s">
        <v>40</v>
      </c>
    </row>
    <row r="549" spans="1:29" ht="14.4" x14ac:dyDescent="0.3">
      <c r="A549">
        <v>547</v>
      </c>
      <c r="B549" t="s">
        <v>624</v>
      </c>
      <c r="C549" t="s">
        <v>277</v>
      </c>
      <c r="D549" t="s">
        <v>40</v>
      </c>
      <c r="E549" t="s">
        <v>40</v>
      </c>
      <c r="F549" t="s">
        <v>41</v>
      </c>
      <c r="G549" t="s">
        <v>40</v>
      </c>
      <c r="H549" s="26">
        <v>23743</v>
      </c>
      <c r="I549" t="s">
        <v>42</v>
      </c>
      <c r="J549" t="s">
        <v>49</v>
      </c>
      <c r="K549" t="str">
        <f>IF(Table2[[#This Row],[Basis of Material Classification (System Side)*]]="Field inspection","Yes","No")</f>
        <v>No</v>
      </c>
      <c r="N549" t="s">
        <v>50</v>
      </c>
      <c r="O549" t="s">
        <v>41</v>
      </c>
      <c r="P549" s="13">
        <v>18264</v>
      </c>
      <c r="Q549" s="16" t="str">
        <f>Table2[[#This Row],[Service Line Size (inches) (System Side)]]</f>
        <v>5/8</v>
      </c>
      <c r="R549" t="s">
        <v>49</v>
      </c>
      <c r="S549" t="str">
        <f>IF(Table2[[#This Row],[Basis of Material Classification (Customer Side)*]]="Field inspection","Yes","No")</f>
        <v>No</v>
      </c>
      <c r="V549" t="s">
        <v>50</v>
      </c>
      <c r="W549" t="s">
        <v>44</v>
      </c>
      <c r="X549" t="s">
        <v>44</v>
      </c>
      <c r="Z549" t="s">
        <v>58</v>
      </c>
      <c r="AA549" t="s">
        <v>46</v>
      </c>
      <c r="AB549" t="s">
        <v>46</v>
      </c>
      <c r="AC549" t="s">
        <v>40</v>
      </c>
    </row>
    <row r="550" spans="1:29" ht="14.4" x14ac:dyDescent="0.3">
      <c r="A550">
        <v>548</v>
      </c>
      <c r="B550" t="s">
        <v>625</v>
      </c>
      <c r="C550" t="s">
        <v>277</v>
      </c>
      <c r="D550" t="s">
        <v>40</v>
      </c>
      <c r="E550" t="s">
        <v>40</v>
      </c>
      <c r="F550" t="s">
        <v>41</v>
      </c>
      <c r="G550" t="s">
        <v>40</v>
      </c>
      <c r="H550" s="27"/>
      <c r="I550" t="s">
        <v>42</v>
      </c>
      <c r="J550" t="s">
        <v>49</v>
      </c>
      <c r="K550" t="str">
        <f>IF(Table2[[#This Row],[Basis of Material Classification (System Side)*]]="Field inspection","Yes","No")</f>
        <v>No</v>
      </c>
      <c r="N550" t="s">
        <v>50</v>
      </c>
      <c r="O550" t="s">
        <v>41</v>
      </c>
      <c r="P550" s="13">
        <v>10959</v>
      </c>
      <c r="Q550" s="16" t="str">
        <f>Table2[[#This Row],[Service Line Size (inches) (System Side)]]</f>
        <v>5/8</v>
      </c>
      <c r="R550" t="s">
        <v>49</v>
      </c>
      <c r="S550" t="str">
        <f>IF(Table2[[#This Row],[Basis of Material Classification (Customer Side)*]]="Field inspection","Yes","No")</f>
        <v>No</v>
      </c>
      <c r="V550" t="s">
        <v>50</v>
      </c>
      <c r="W550" t="s">
        <v>44</v>
      </c>
      <c r="X550" t="s">
        <v>44</v>
      </c>
      <c r="Z550" t="s">
        <v>45</v>
      </c>
      <c r="AA550" t="s">
        <v>46</v>
      </c>
      <c r="AB550" t="s">
        <v>46</v>
      </c>
      <c r="AC550" t="s">
        <v>40</v>
      </c>
    </row>
    <row r="551" spans="1:29" ht="14.4" x14ac:dyDescent="0.3">
      <c r="A551">
        <v>549</v>
      </c>
      <c r="B551" t="s">
        <v>626</v>
      </c>
      <c r="C551" t="s">
        <v>277</v>
      </c>
      <c r="D551" t="s">
        <v>48</v>
      </c>
      <c r="E551" t="s">
        <v>40</v>
      </c>
      <c r="F551" t="s">
        <v>41</v>
      </c>
      <c r="G551" t="s">
        <v>40</v>
      </c>
      <c r="H551" s="27"/>
      <c r="I551" t="s">
        <v>42</v>
      </c>
      <c r="J551" t="s">
        <v>49</v>
      </c>
      <c r="K551" t="str">
        <f>IF(Table2[[#This Row],[Basis of Material Classification (System Side)*]]="Field inspection","Yes","No")</f>
        <v>No</v>
      </c>
      <c r="N551" t="s">
        <v>50</v>
      </c>
      <c r="O551" t="s">
        <v>70</v>
      </c>
      <c r="P551" s="13">
        <v>20090</v>
      </c>
      <c r="Q551" s="16" t="str">
        <f>Table2[[#This Row],[Service Line Size (inches) (System Side)]]</f>
        <v>5/8</v>
      </c>
      <c r="R551" t="s">
        <v>65</v>
      </c>
      <c r="S551" t="str">
        <f>IF(Table2[[#This Row],[Basis of Material Classification (Customer Side)*]]="Field inspection","Yes","No")</f>
        <v>Yes</v>
      </c>
      <c r="T551" t="s">
        <v>71</v>
      </c>
      <c r="U551" s="13">
        <v>45495</v>
      </c>
      <c r="V551" t="s">
        <v>72</v>
      </c>
      <c r="W551" t="s">
        <v>44</v>
      </c>
      <c r="X551" t="s">
        <v>44</v>
      </c>
      <c r="Z551" t="s">
        <v>51</v>
      </c>
      <c r="AA551" t="s">
        <v>46</v>
      </c>
      <c r="AB551" t="s">
        <v>46</v>
      </c>
      <c r="AC551" t="s">
        <v>40</v>
      </c>
    </row>
    <row r="552" spans="1:29" ht="14.4" x14ac:dyDescent="0.3">
      <c r="A552">
        <v>550</v>
      </c>
      <c r="B552" t="s">
        <v>627</v>
      </c>
      <c r="C552" t="s">
        <v>277</v>
      </c>
      <c r="D552" t="s">
        <v>48</v>
      </c>
      <c r="E552" t="s">
        <v>40</v>
      </c>
      <c r="F552" t="s">
        <v>53</v>
      </c>
      <c r="G552" t="s">
        <v>40</v>
      </c>
      <c r="H552" s="27"/>
      <c r="I552" t="s">
        <v>189</v>
      </c>
      <c r="J552" t="s">
        <v>55</v>
      </c>
      <c r="K552" t="str">
        <f>IF(Table2[[#This Row],[Basis of Material Classification (System Side)*]]="Field inspection","Yes","No")</f>
        <v>No</v>
      </c>
      <c r="O552" t="s">
        <v>53</v>
      </c>
      <c r="P552" s="13">
        <v>23743</v>
      </c>
      <c r="Q552" s="16" t="str">
        <f>Table2[[#This Row],[Service Line Size (inches) (System Side)]]</f>
        <v xml:space="preserve"> 3/4</v>
      </c>
      <c r="R552" t="s">
        <v>55</v>
      </c>
      <c r="S552" t="str">
        <f>IF(Table2[[#This Row],[Basis of Material Classification (Customer Side)*]]="Field inspection","Yes","No")</f>
        <v>No</v>
      </c>
      <c r="V552" t="s">
        <v>72</v>
      </c>
      <c r="W552" t="s">
        <v>44</v>
      </c>
      <c r="X552" t="s">
        <v>44</v>
      </c>
      <c r="Z552" t="s">
        <v>51</v>
      </c>
      <c r="AA552" t="s">
        <v>46</v>
      </c>
      <c r="AB552" t="s">
        <v>46</v>
      </c>
      <c r="AC552" t="s">
        <v>40</v>
      </c>
    </row>
    <row r="553" spans="1:29" ht="14.4" x14ac:dyDescent="0.3">
      <c r="A553">
        <v>551</v>
      </c>
      <c r="B553" t="s">
        <v>628</v>
      </c>
      <c r="C553" t="s">
        <v>277</v>
      </c>
      <c r="D553" t="s">
        <v>40</v>
      </c>
      <c r="E553" t="s">
        <v>40</v>
      </c>
      <c r="F553" t="s">
        <v>53</v>
      </c>
      <c r="G553" t="s">
        <v>40</v>
      </c>
      <c r="H553" s="26">
        <v>35796</v>
      </c>
      <c r="I553" t="s">
        <v>54</v>
      </c>
      <c r="J553" t="s">
        <v>55</v>
      </c>
      <c r="K553" t="str">
        <f>IF(Table2[[#This Row],[Basis of Material Classification (System Side)*]]="Field inspection","Yes","No")</f>
        <v>No</v>
      </c>
      <c r="O553" t="s">
        <v>41</v>
      </c>
      <c r="P553" s="13">
        <v>36161</v>
      </c>
      <c r="Q553" s="16" t="str">
        <f>Table2[[#This Row],[Service Line Size (inches) (System Side)]]</f>
        <v>3/4</v>
      </c>
      <c r="R553" t="s">
        <v>43</v>
      </c>
      <c r="S553" t="str">
        <f>IF(Table2[[#This Row],[Basis of Material Classification (Customer Side)*]]="Field inspection","Yes","No")</f>
        <v>No</v>
      </c>
      <c r="V553" t="s">
        <v>43</v>
      </c>
      <c r="W553" t="s">
        <v>44</v>
      </c>
      <c r="X553" t="s">
        <v>44</v>
      </c>
      <c r="Z553" t="s">
        <v>45</v>
      </c>
      <c r="AA553" t="s">
        <v>46</v>
      </c>
      <c r="AB553" t="s">
        <v>46</v>
      </c>
      <c r="AC553" t="s">
        <v>40</v>
      </c>
    </row>
    <row r="554" spans="1:29" ht="14.4" x14ac:dyDescent="0.3">
      <c r="A554">
        <v>552</v>
      </c>
      <c r="B554" t="s">
        <v>629</v>
      </c>
      <c r="C554" t="s">
        <v>277</v>
      </c>
      <c r="D554" t="s">
        <v>40</v>
      </c>
      <c r="E554" t="s">
        <v>40</v>
      </c>
      <c r="F554" t="s">
        <v>41</v>
      </c>
      <c r="G554" t="s">
        <v>40</v>
      </c>
      <c r="H554" s="26">
        <v>20090</v>
      </c>
      <c r="I554" t="s">
        <v>42</v>
      </c>
      <c r="J554" t="s">
        <v>49</v>
      </c>
      <c r="K554" t="str">
        <f>IF(Table2[[#This Row],[Basis of Material Classification (System Side)*]]="Field inspection","Yes","No")</f>
        <v>No</v>
      </c>
      <c r="N554" t="s">
        <v>50</v>
      </c>
      <c r="O554" t="s">
        <v>41</v>
      </c>
      <c r="P554" s="13">
        <v>21551</v>
      </c>
      <c r="Q554" s="16" t="str">
        <f>Table2[[#This Row],[Service Line Size (inches) (System Side)]]</f>
        <v>5/8</v>
      </c>
      <c r="R554" t="s">
        <v>49</v>
      </c>
      <c r="S554" t="str">
        <f>IF(Table2[[#This Row],[Basis of Material Classification (Customer Side)*]]="Field inspection","Yes","No")</f>
        <v>No</v>
      </c>
      <c r="V554" t="s">
        <v>50</v>
      </c>
      <c r="W554" t="s">
        <v>44</v>
      </c>
      <c r="X554" t="s">
        <v>44</v>
      </c>
      <c r="Z554" t="s">
        <v>45</v>
      </c>
      <c r="AA554" t="s">
        <v>46</v>
      </c>
      <c r="AB554" t="s">
        <v>46</v>
      </c>
      <c r="AC554" t="s">
        <v>40</v>
      </c>
    </row>
    <row r="555" spans="1:29" ht="14.4" x14ac:dyDescent="0.3">
      <c r="A555">
        <v>553</v>
      </c>
      <c r="B555" t="s">
        <v>630</v>
      </c>
      <c r="C555" t="s">
        <v>277</v>
      </c>
      <c r="D555" t="s">
        <v>40</v>
      </c>
      <c r="E555" t="s">
        <v>40</v>
      </c>
      <c r="F555" t="s">
        <v>41</v>
      </c>
      <c r="G555" t="s">
        <v>40</v>
      </c>
      <c r="H555" s="26">
        <v>20090</v>
      </c>
      <c r="I555" t="s">
        <v>42</v>
      </c>
      <c r="J555" t="s">
        <v>49</v>
      </c>
      <c r="K555" t="str">
        <f>IF(Table2[[#This Row],[Basis of Material Classification (System Side)*]]="Field inspection","Yes","No")</f>
        <v>No</v>
      </c>
      <c r="N555" t="s">
        <v>50</v>
      </c>
      <c r="O555" t="s">
        <v>41</v>
      </c>
      <c r="P555" s="13">
        <v>21916</v>
      </c>
      <c r="Q555" s="16" t="str">
        <f>Table2[[#This Row],[Service Line Size (inches) (System Side)]]</f>
        <v>5/8</v>
      </c>
      <c r="R555" t="s">
        <v>49</v>
      </c>
      <c r="S555" t="str">
        <f>IF(Table2[[#This Row],[Basis of Material Classification (Customer Side)*]]="Field inspection","Yes","No")</f>
        <v>No</v>
      </c>
      <c r="V555" t="s">
        <v>50</v>
      </c>
      <c r="W555" t="s">
        <v>44</v>
      </c>
      <c r="X555" t="s">
        <v>44</v>
      </c>
      <c r="Z555" t="s">
        <v>45</v>
      </c>
      <c r="AA555" t="s">
        <v>46</v>
      </c>
      <c r="AB555" t="s">
        <v>46</v>
      </c>
      <c r="AC555" t="s">
        <v>40</v>
      </c>
    </row>
    <row r="556" spans="1:29" ht="14.4" x14ac:dyDescent="0.3">
      <c r="A556">
        <v>554</v>
      </c>
      <c r="B556" t="s">
        <v>631</v>
      </c>
      <c r="C556" t="s">
        <v>277</v>
      </c>
      <c r="D556" t="s">
        <v>40</v>
      </c>
      <c r="E556" t="s">
        <v>40</v>
      </c>
      <c r="F556" t="s">
        <v>41</v>
      </c>
      <c r="G556" t="s">
        <v>40</v>
      </c>
      <c r="H556" s="26">
        <v>20090</v>
      </c>
      <c r="I556" t="s">
        <v>42</v>
      </c>
      <c r="J556" t="s">
        <v>49</v>
      </c>
      <c r="K556" t="str">
        <f>IF(Table2[[#This Row],[Basis of Material Classification (System Side)*]]="Field inspection","Yes","No")</f>
        <v>No</v>
      </c>
      <c r="N556" t="s">
        <v>50</v>
      </c>
      <c r="O556" t="s">
        <v>41</v>
      </c>
      <c r="P556" s="13">
        <v>18264</v>
      </c>
      <c r="Q556" s="16" t="str">
        <f>Table2[[#This Row],[Service Line Size (inches) (System Side)]]</f>
        <v>5/8</v>
      </c>
      <c r="R556" t="s">
        <v>49</v>
      </c>
      <c r="S556" t="str">
        <f>IF(Table2[[#This Row],[Basis of Material Classification (Customer Side)*]]="Field inspection","Yes","No")</f>
        <v>No</v>
      </c>
      <c r="V556" t="s">
        <v>50</v>
      </c>
      <c r="W556" t="s">
        <v>44</v>
      </c>
      <c r="X556" t="s">
        <v>44</v>
      </c>
      <c r="Z556" t="s">
        <v>45</v>
      </c>
      <c r="AA556" t="s">
        <v>46</v>
      </c>
      <c r="AB556" t="s">
        <v>46</v>
      </c>
      <c r="AC556" t="s">
        <v>40</v>
      </c>
    </row>
    <row r="557" spans="1:29" ht="14.4" x14ac:dyDescent="0.3">
      <c r="A557">
        <v>555</v>
      </c>
      <c r="B557" t="s">
        <v>632</v>
      </c>
      <c r="C557" t="s">
        <v>277</v>
      </c>
      <c r="D557" t="s">
        <v>40</v>
      </c>
      <c r="E557" t="s">
        <v>40</v>
      </c>
      <c r="F557" t="s">
        <v>41</v>
      </c>
      <c r="G557" t="s">
        <v>40</v>
      </c>
      <c r="H557" s="26">
        <v>20090</v>
      </c>
      <c r="I557" t="s">
        <v>42</v>
      </c>
      <c r="J557" t="s">
        <v>49</v>
      </c>
      <c r="K557" t="str">
        <f>IF(Table2[[#This Row],[Basis of Material Classification (System Side)*]]="Field inspection","Yes","No")</f>
        <v>No</v>
      </c>
      <c r="N557" t="s">
        <v>50</v>
      </c>
      <c r="O557" t="s">
        <v>41</v>
      </c>
      <c r="P557" s="13">
        <v>21916</v>
      </c>
      <c r="Q557" s="16" t="str">
        <f>Table2[[#This Row],[Service Line Size (inches) (System Side)]]</f>
        <v>5/8</v>
      </c>
      <c r="R557" t="s">
        <v>49</v>
      </c>
      <c r="S557" t="str">
        <f>IF(Table2[[#This Row],[Basis of Material Classification (Customer Side)*]]="Field inspection","Yes","No")</f>
        <v>No</v>
      </c>
      <c r="V557" t="s">
        <v>50</v>
      </c>
      <c r="W557" t="s">
        <v>44</v>
      </c>
      <c r="X557" t="s">
        <v>44</v>
      </c>
      <c r="Z557" t="s">
        <v>45</v>
      </c>
      <c r="AA557" t="s">
        <v>46</v>
      </c>
      <c r="AB557" t="s">
        <v>46</v>
      </c>
      <c r="AC557" t="s">
        <v>40</v>
      </c>
    </row>
    <row r="558" spans="1:29" ht="14.4" x14ac:dyDescent="0.3">
      <c r="A558">
        <v>556</v>
      </c>
      <c r="B558" t="s">
        <v>633</v>
      </c>
      <c r="C558" t="s">
        <v>277</v>
      </c>
      <c r="D558" t="s">
        <v>40</v>
      </c>
      <c r="E558" t="s">
        <v>40</v>
      </c>
      <c r="F558" t="s">
        <v>53</v>
      </c>
      <c r="G558" t="s">
        <v>40</v>
      </c>
      <c r="H558" s="26">
        <v>20090</v>
      </c>
      <c r="I558" t="s">
        <v>42</v>
      </c>
      <c r="J558" t="s">
        <v>55</v>
      </c>
      <c r="K558" t="str">
        <f>IF(Table2[[#This Row],[Basis of Material Classification (System Side)*]]="Field inspection","Yes","No")</f>
        <v>No</v>
      </c>
      <c r="O558" t="s">
        <v>41</v>
      </c>
      <c r="P558" s="13">
        <v>20090</v>
      </c>
      <c r="Q558" s="16" t="str">
        <f>Table2[[#This Row],[Service Line Size (inches) (System Side)]]</f>
        <v>5/8</v>
      </c>
      <c r="R558" t="s">
        <v>49</v>
      </c>
      <c r="S558" t="str">
        <f>IF(Table2[[#This Row],[Basis of Material Classification (Customer Side)*]]="Field inspection","Yes","No")</f>
        <v>No</v>
      </c>
      <c r="V558" t="s">
        <v>50</v>
      </c>
      <c r="W558" t="s">
        <v>44</v>
      </c>
      <c r="X558" t="s">
        <v>44</v>
      </c>
      <c r="Z558" t="s">
        <v>45</v>
      </c>
      <c r="AA558" t="s">
        <v>46</v>
      </c>
      <c r="AB558" t="s">
        <v>46</v>
      </c>
      <c r="AC558" t="s">
        <v>40</v>
      </c>
    </row>
    <row r="559" spans="1:29" ht="14.4" x14ac:dyDescent="0.3">
      <c r="A559">
        <v>557</v>
      </c>
      <c r="B559" t="s">
        <v>634</v>
      </c>
      <c r="C559" t="s">
        <v>277</v>
      </c>
      <c r="D559" t="s">
        <v>40</v>
      </c>
      <c r="E559" t="s">
        <v>40</v>
      </c>
      <c r="F559" t="s">
        <v>41</v>
      </c>
      <c r="G559" t="s">
        <v>40</v>
      </c>
      <c r="H559" s="26">
        <v>20090</v>
      </c>
      <c r="I559" t="s">
        <v>42</v>
      </c>
      <c r="J559" t="s">
        <v>49</v>
      </c>
      <c r="K559" t="str">
        <f>IF(Table2[[#This Row],[Basis of Material Classification (System Side)*]]="Field inspection","Yes","No")</f>
        <v>No</v>
      </c>
      <c r="N559" t="s">
        <v>50</v>
      </c>
      <c r="O559" t="s">
        <v>41</v>
      </c>
      <c r="P559" s="13">
        <v>20455</v>
      </c>
      <c r="Q559" s="16" t="str">
        <f>Table2[[#This Row],[Service Line Size (inches) (System Side)]]</f>
        <v>5/8</v>
      </c>
      <c r="R559" t="s">
        <v>49</v>
      </c>
      <c r="S559" t="str">
        <f>IF(Table2[[#This Row],[Basis of Material Classification (Customer Side)*]]="Field inspection","Yes","No")</f>
        <v>No</v>
      </c>
      <c r="V559" t="s">
        <v>50</v>
      </c>
      <c r="W559" t="s">
        <v>44</v>
      </c>
      <c r="X559" t="s">
        <v>44</v>
      </c>
      <c r="Z559" t="s">
        <v>45</v>
      </c>
      <c r="AA559" t="s">
        <v>46</v>
      </c>
      <c r="AB559" t="s">
        <v>46</v>
      </c>
      <c r="AC559" t="s">
        <v>40</v>
      </c>
    </row>
    <row r="560" spans="1:29" ht="14.4" x14ac:dyDescent="0.3">
      <c r="A560">
        <v>558</v>
      </c>
      <c r="B560" t="s">
        <v>635</v>
      </c>
      <c r="C560" t="s">
        <v>277</v>
      </c>
      <c r="D560" t="s">
        <v>40</v>
      </c>
      <c r="E560" t="s">
        <v>40</v>
      </c>
      <c r="F560" t="s">
        <v>41</v>
      </c>
      <c r="G560" t="s">
        <v>40</v>
      </c>
      <c r="H560" s="26">
        <v>20090</v>
      </c>
      <c r="I560" t="s">
        <v>42</v>
      </c>
      <c r="J560" t="s">
        <v>49</v>
      </c>
      <c r="K560" t="str">
        <f>IF(Table2[[#This Row],[Basis of Material Classification (System Side)*]]="Field inspection","Yes","No")</f>
        <v>No</v>
      </c>
      <c r="N560" t="s">
        <v>50</v>
      </c>
      <c r="O560" t="s">
        <v>41</v>
      </c>
      <c r="P560" s="13">
        <v>20090</v>
      </c>
      <c r="Q560" s="16" t="str">
        <f>Table2[[#This Row],[Service Line Size (inches) (System Side)]]</f>
        <v>5/8</v>
      </c>
      <c r="R560" t="s">
        <v>49</v>
      </c>
      <c r="S560" t="str">
        <f>IF(Table2[[#This Row],[Basis of Material Classification (Customer Side)*]]="Field inspection","Yes","No")</f>
        <v>No</v>
      </c>
      <c r="V560" t="s">
        <v>50</v>
      </c>
      <c r="W560" t="s">
        <v>44</v>
      </c>
      <c r="X560" t="s">
        <v>44</v>
      </c>
      <c r="Z560" t="s">
        <v>45</v>
      </c>
      <c r="AA560" t="s">
        <v>46</v>
      </c>
      <c r="AB560" t="s">
        <v>46</v>
      </c>
      <c r="AC560" t="s">
        <v>40</v>
      </c>
    </row>
    <row r="561" spans="1:29" ht="14.4" x14ac:dyDescent="0.3">
      <c r="A561">
        <v>559</v>
      </c>
      <c r="B561" t="s">
        <v>636</v>
      </c>
      <c r="C561" t="s">
        <v>277</v>
      </c>
      <c r="D561" t="s">
        <v>40</v>
      </c>
      <c r="E561" t="s">
        <v>40</v>
      </c>
      <c r="F561" t="s">
        <v>53</v>
      </c>
      <c r="G561" t="s">
        <v>40</v>
      </c>
      <c r="H561" s="26">
        <v>21186</v>
      </c>
      <c r="I561" t="s">
        <v>42</v>
      </c>
      <c r="J561" t="s">
        <v>55</v>
      </c>
      <c r="K561" t="str">
        <f>IF(Table2[[#This Row],[Basis of Material Classification (System Side)*]]="Field inspection","Yes","No")</f>
        <v>No</v>
      </c>
      <c r="O561" t="s">
        <v>41</v>
      </c>
      <c r="P561" s="13">
        <v>20821</v>
      </c>
      <c r="Q561" s="16" t="str">
        <f>Table2[[#This Row],[Service Line Size (inches) (System Side)]]</f>
        <v>5/8</v>
      </c>
      <c r="R561" t="s">
        <v>49</v>
      </c>
      <c r="S561" t="str">
        <f>IF(Table2[[#This Row],[Basis of Material Classification (Customer Side)*]]="Field inspection","Yes","No")</f>
        <v>No</v>
      </c>
      <c r="V561" t="s">
        <v>50</v>
      </c>
      <c r="W561" t="s">
        <v>44</v>
      </c>
      <c r="X561" t="s">
        <v>44</v>
      </c>
      <c r="Z561" t="s">
        <v>45</v>
      </c>
      <c r="AA561" t="s">
        <v>46</v>
      </c>
      <c r="AB561" t="s">
        <v>46</v>
      </c>
      <c r="AC561" t="s">
        <v>40</v>
      </c>
    </row>
    <row r="562" spans="1:29" ht="14.4" x14ac:dyDescent="0.3">
      <c r="A562">
        <v>560</v>
      </c>
      <c r="B562" t="s">
        <v>637</v>
      </c>
      <c r="C562" t="s">
        <v>277</v>
      </c>
      <c r="D562" t="s">
        <v>40</v>
      </c>
      <c r="E562" t="s">
        <v>40</v>
      </c>
      <c r="F562" t="s">
        <v>41</v>
      </c>
      <c r="G562" t="s">
        <v>40</v>
      </c>
      <c r="H562" s="26">
        <v>20090</v>
      </c>
      <c r="I562" t="s">
        <v>42</v>
      </c>
      <c r="J562" t="s">
        <v>49</v>
      </c>
      <c r="K562" t="str">
        <f>IF(Table2[[#This Row],[Basis of Material Classification (System Side)*]]="Field inspection","Yes","No")</f>
        <v>No</v>
      </c>
      <c r="N562" t="s">
        <v>50</v>
      </c>
      <c r="O562" t="s">
        <v>41</v>
      </c>
      <c r="P562" s="13">
        <v>20090</v>
      </c>
      <c r="Q562" s="16" t="str">
        <f>Table2[[#This Row],[Service Line Size (inches) (System Side)]]</f>
        <v>5/8</v>
      </c>
      <c r="R562" t="s">
        <v>49</v>
      </c>
      <c r="S562" t="str">
        <f>IF(Table2[[#This Row],[Basis of Material Classification (Customer Side)*]]="Field inspection","Yes","No")</f>
        <v>No</v>
      </c>
      <c r="V562" t="s">
        <v>50</v>
      </c>
      <c r="W562" t="s">
        <v>44</v>
      </c>
      <c r="X562" t="s">
        <v>44</v>
      </c>
      <c r="Z562" t="s">
        <v>45</v>
      </c>
      <c r="AA562" t="s">
        <v>46</v>
      </c>
      <c r="AB562" t="s">
        <v>46</v>
      </c>
      <c r="AC562" t="s">
        <v>40</v>
      </c>
    </row>
    <row r="563" spans="1:29" ht="14.4" x14ac:dyDescent="0.3">
      <c r="A563">
        <v>561</v>
      </c>
      <c r="B563" t="s">
        <v>638</v>
      </c>
      <c r="C563" t="s">
        <v>277</v>
      </c>
      <c r="D563" t="s">
        <v>40</v>
      </c>
      <c r="E563" t="s">
        <v>40</v>
      </c>
      <c r="F563" t="s">
        <v>41</v>
      </c>
      <c r="G563" t="s">
        <v>40</v>
      </c>
      <c r="H563" s="26">
        <v>27395</v>
      </c>
      <c r="I563" t="s">
        <v>42</v>
      </c>
      <c r="J563" t="s">
        <v>49</v>
      </c>
      <c r="K563" t="str">
        <f>IF(Table2[[#This Row],[Basis of Material Classification (System Side)*]]="Field inspection","Yes","No")</f>
        <v>No</v>
      </c>
      <c r="N563" t="s">
        <v>50</v>
      </c>
      <c r="O563" t="s">
        <v>41</v>
      </c>
      <c r="P563" s="13">
        <v>27395</v>
      </c>
      <c r="Q563" s="16" t="str">
        <f>Table2[[#This Row],[Service Line Size (inches) (System Side)]]</f>
        <v>5/8</v>
      </c>
      <c r="R563" t="s">
        <v>49</v>
      </c>
      <c r="S563" t="str">
        <f>IF(Table2[[#This Row],[Basis of Material Classification (Customer Side)*]]="Field inspection","Yes","No")</f>
        <v>No</v>
      </c>
      <c r="V563" t="s">
        <v>50</v>
      </c>
      <c r="W563" t="s">
        <v>44</v>
      </c>
      <c r="X563" t="s">
        <v>44</v>
      </c>
      <c r="Z563" t="s">
        <v>45</v>
      </c>
      <c r="AA563" t="s">
        <v>46</v>
      </c>
      <c r="AB563" t="s">
        <v>46</v>
      </c>
      <c r="AC563" t="s">
        <v>40</v>
      </c>
    </row>
    <row r="564" spans="1:29" ht="14.4" x14ac:dyDescent="0.3">
      <c r="A564">
        <v>562</v>
      </c>
      <c r="B564" t="s">
        <v>639</v>
      </c>
      <c r="C564" t="s">
        <v>277</v>
      </c>
      <c r="D564" t="s">
        <v>40</v>
      </c>
      <c r="E564" t="s">
        <v>40</v>
      </c>
      <c r="F564" t="s">
        <v>53</v>
      </c>
      <c r="G564" t="s">
        <v>40</v>
      </c>
      <c r="H564" s="26">
        <v>20090</v>
      </c>
      <c r="I564" t="s">
        <v>189</v>
      </c>
      <c r="J564" t="s">
        <v>55</v>
      </c>
      <c r="K564" t="str">
        <f>IF(Table2[[#This Row],[Basis of Material Classification (System Side)*]]="Field inspection","Yes","No")</f>
        <v>No</v>
      </c>
      <c r="O564" t="s">
        <v>53</v>
      </c>
      <c r="P564" s="13">
        <v>21916</v>
      </c>
      <c r="Q564" s="16" t="str">
        <f>Table2[[#This Row],[Service Line Size (inches) (System Side)]]</f>
        <v xml:space="preserve"> 3/4</v>
      </c>
      <c r="R564" t="s">
        <v>55</v>
      </c>
      <c r="S564" t="str">
        <f>IF(Table2[[#This Row],[Basis of Material Classification (Customer Side)*]]="Field inspection","Yes","No")</f>
        <v>No</v>
      </c>
      <c r="V564" t="s">
        <v>72</v>
      </c>
      <c r="W564" t="s">
        <v>44</v>
      </c>
      <c r="X564" t="s">
        <v>44</v>
      </c>
      <c r="Z564" t="s">
        <v>45</v>
      </c>
      <c r="AA564" t="s">
        <v>46</v>
      </c>
      <c r="AB564" t="s">
        <v>46</v>
      </c>
      <c r="AC564" t="s">
        <v>40</v>
      </c>
    </row>
    <row r="565" spans="1:29" ht="14.4" x14ac:dyDescent="0.3">
      <c r="A565">
        <v>563</v>
      </c>
      <c r="B565" t="s">
        <v>640</v>
      </c>
      <c r="C565" t="s">
        <v>277</v>
      </c>
      <c r="D565" t="s">
        <v>40</v>
      </c>
      <c r="E565" t="s">
        <v>40</v>
      </c>
      <c r="F565" t="s">
        <v>41</v>
      </c>
      <c r="G565" t="s">
        <v>40</v>
      </c>
      <c r="H565" s="26">
        <v>20090</v>
      </c>
      <c r="I565" t="s">
        <v>42</v>
      </c>
      <c r="J565" t="s">
        <v>49</v>
      </c>
      <c r="K565" t="str">
        <f>IF(Table2[[#This Row],[Basis of Material Classification (System Side)*]]="Field inspection","Yes","No")</f>
        <v>No</v>
      </c>
      <c r="N565" t="s">
        <v>50</v>
      </c>
      <c r="O565" t="s">
        <v>41</v>
      </c>
      <c r="P565" s="13">
        <v>21916</v>
      </c>
      <c r="Q565" s="16" t="str">
        <f>Table2[[#This Row],[Service Line Size (inches) (System Side)]]</f>
        <v>5/8</v>
      </c>
      <c r="R565" t="s">
        <v>49</v>
      </c>
      <c r="S565" t="str">
        <f>IF(Table2[[#This Row],[Basis of Material Classification (Customer Side)*]]="Field inspection","Yes","No")</f>
        <v>No</v>
      </c>
      <c r="V565" t="s">
        <v>50</v>
      </c>
      <c r="W565" t="s">
        <v>44</v>
      </c>
      <c r="X565" t="s">
        <v>44</v>
      </c>
      <c r="Z565" t="s">
        <v>45</v>
      </c>
      <c r="AA565" t="s">
        <v>46</v>
      </c>
      <c r="AB565" t="s">
        <v>46</v>
      </c>
      <c r="AC565" t="s">
        <v>40</v>
      </c>
    </row>
    <row r="566" spans="1:29" ht="14.4" x14ac:dyDescent="0.3">
      <c r="A566">
        <v>564</v>
      </c>
      <c r="B566" t="s">
        <v>641</v>
      </c>
      <c r="C566" t="s">
        <v>277</v>
      </c>
      <c r="D566" t="s">
        <v>40</v>
      </c>
      <c r="E566" t="s">
        <v>40</v>
      </c>
      <c r="F566" t="s">
        <v>41</v>
      </c>
      <c r="G566" t="s">
        <v>40</v>
      </c>
      <c r="H566" s="26">
        <v>20090</v>
      </c>
      <c r="I566" t="s">
        <v>42</v>
      </c>
      <c r="J566" t="s">
        <v>49</v>
      </c>
      <c r="K566" t="str">
        <f>IF(Table2[[#This Row],[Basis of Material Classification (System Side)*]]="Field inspection","Yes","No")</f>
        <v>No</v>
      </c>
      <c r="N566" t="s">
        <v>50</v>
      </c>
      <c r="O566" t="s">
        <v>41</v>
      </c>
      <c r="P566" s="13">
        <v>20090</v>
      </c>
      <c r="Q566" s="16" t="str">
        <f>Table2[[#This Row],[Service Line Size (inches) (System Side)]]</f>
        <v>5/8</v>
      </c>
      <c r="R566" t="s">
        <v>49</v>
      </c>
      <c r="S566" t="str">
        <f>IF(Table2[[#This Row],[Basis of Material Classification (Customer Side)*]]="Field inspection","Yes","No")</f>
        <v>No</v>
      </c>
      <c r="V566" t="s">
        <v>50</v>
      </c>
      <c r="W566" t="s">
        <v>44</v>
      </c>
      <c r="X566" t="s">
        <v>44</v>
      </c>
      <c r="Z566" t="s">
        <v>45</v>
      </c>
      <c r="AA566" t="s">
        <v>46</v>
      </c>
      <c r="AB566" t="s">
        <v>46</v>
      </c>
      <c r="AC566" t="s">
        <v>40</v>
      </c>
    </row>
    <row r="567" spans="1:29" ht="14.4" x14ac:dyDescent="0.3">
      <c r="A567">
        <v>565</v>
      </c>
      <c r="B567" t="s">
        <v>642</v>
      </c>
      <c r="C567" t="s">
        <v>277</v>
      </c>
      <c r="D567" t="s">
        <v>40</v>
      </c>
      <c r="E567" t="s">
        <v>40</v>
      </c>
      <c r="F567" t="s">
        <v>53</v>
      </c>
      <c r="G567" t="s">
        <v>40</v>
      </c>
      <c r="H567" s="26">
        <v>20090</v>
      </c>
      <c r="I567" t="s">
        <v>42</v>
      </c>
      <c r="J567" t="s">
        <v>55</v>
      </c>
      <c r="K567" t="str">
        <f>IF(Table2[[#This Row],[Basis of Material Classification (System Side)*]]="Field inspection","Yes","No")</f>
        <v>No</v>
      </c>
      <c r="O567" t="s">
        <v>41</v>
      </c>
      <c r="P567" s="13">
        <v>18994</v>
      </c>
      <c r="Q567" s="16" t="str">
        <f>Table2[[#This Row],[Service Line Size (inches) (System Side)]]</f>
        <v>5/8</v>
      </c>
      <c r="R567" t="s">
        <v>49</v>
      </c>
      <c r="S567" t="str">
        <f>IF(Table2[[#This Row],[Basis of Material Classification (Customer Side)*]]="Field inspection","Yes","No")</f>
        <v>No</v>
      </c>
      <c r="V567" t="s">
        <v>50</v>
      </c>
      <c r="W567" t="s">
        <v>44</v>
      </c>
      <c r="X567" t="s">
        <v>44</v>
      </c>
      <c r="Z567" t="s">
        <v>45</v>
      </c>
      <c r="AA567" t="s">
        <v>46</v>
      </c>
      <c r="AB567" t="s">
        <v>46</v>
      </c>
      <c r="AC567" t="s">
        <v>40</v>
      </c>
    </row>
    <row r="568" spans="1:29" ht="14.4" x14ac:dyDescent="0.3">
      <c r="A568">
        <v>566</v>
      </c>
      <c r="B568" t="s">
        <v>643</v>
      </c>
      <c r="C568" t="s">
        <v>277</v>
      </c>
      <c r="D568" t="s">
        <v>40</v>
      </c>
      <c r="E568" t="s">
        <v>40</v>
      </c>
      <c r="F568" t="s">
        <v>41</v>
      </c>
      <c r="G568" t="s">
        <v>40</v>
      </c>
      <c r="H568" s="26">
        <v>20090</v>
      </c>
      <c r="I568" t="s">
        <v>42</v>
      </c>
      <c r="J568" t="s">
        <v>49</v>
      </c>
      <c r="K568" t="str">
        <f>IF(Table2[[#This Row],[Basis of Material Classification (System Side)*]]="Field inspection","Yes","No")</f>
        <v>No</v>
      </c>
      <c r="N568" t="s">
        <v>50</v>
      </c>
      <c r="O568" t="s">
        <v>41</v>
      </c>
      <c r="P568" s="13">
        <v>20821</v>
      </c>
      <c r="Q568" s="16" t="str">
        <f>Table2[[#This Row],[Service Line Size (inches) (System Side)]]</f>
        <v>5/8</v>
      </c>
      <c r="R568" t="s">
        <v>49</v>
      </c>
      <c r="S568" t="str">
        <f>IF(Table2[[#This Row],[Basis of Material Classification (Customer Side)*]]="Field inspection","Yes","No")</f>
        <v>No</v>
      </c>
      <c r="V568" t="s">
        <v>50</v>
      </c>
      <c r="W568" t="s">
        <v>44</v>
      </c>
      <c r="X568" t="s">
        <v>44</v>
      </c>
      <c r="Z568" t="s">
        <v>45</v>
      </c>
      <c r="AA568" t="s">
        <v>46</v>
      </c>
      <c r="AB568" t="s">
        <v>46</v>
      </c>
      <c r="AC568" t="s">
        <v>40</v>
      </c>
    </row>
    <row r="569" spans="1:29" ht="14.4" x14ac:dyDescent="0.3">
      <c r="A569">
        <v>567</v>
      </c>
      <c r="B569" t="s">
        <v>644</v>
      </c>
      <c r="C569" t="s">
        <v>277</v>
      </c>
      <c r="D569" t="s">
        <v>40</v>
      </c>
      <c r="E569" t="s">
        <v>40</v>
      </c>
      <c r="F569" t="s">
        <v>41</v>
      </c>
      <c r="G569" t="s">
        <v>40</v>
      </c>
      <c r="H569" s="26">
        <v>20090</v>
      </c>
      <c r="I569" t="s">
        <v>42</v>
      </c>
      <c r="J569" t="s">
        <v>49</v>
      </c>
      <c r="K569" t="str">
        <f>IF(Table2[[#This Row],[Basis of Material Classification (System Side)*]]="Field inspection","Yes","No")</f>
        <v>No</v>
      </c>
      <c r="N569" t="s">
        <v>50</v>
      </c>
      <c r="O569" t="s">
        <v>41</v>
      </c>
      <c r="P569" s="13">
        <v>21916</v>
      </c>
      <c r="Q569" s="16" t="str">
        <f>Table2[[#This Row],[Service Line Size (inches) (System Side)]]</f>
        <v>5/8</v>
      </c>
      <c r="R569" t="s">
        <v>49</v>
      </c>
      <c r="S569" t="str">
        <f>IF(Table2[[#This Row],[Basis of Material Classification (Customer Side)*]]="Field inspection","Yes","No")</f>
        <v>No</v>
      </c>
      <c r="V569" t="s">
        <v>50</v>
      </c>
      <c r="W569" t="s">
        <v>44</v>
      </c>
      <c r="X569" t="s">
        <v>44</v>
      </c>
      <c r="Z569" t="s">
        <v>45</v>
      </c>
      <c r="AA569" t="s">
        <v>46</v>
      </c>
      <c r="AB569" t="s">
        <v>46</v>
      </c>
      <c r="AC569" t="s">
        <v>40</v>
      </c>
    </row>
    <row r="570" spans="1:29" ht="14.4" x14ac:dyDescent="0.3">
      <c r="A570">
        <v>568</v>
      </c>
      <c r="B570" t="s">
        <v>645</v>
      </c>
      <c r="C570" t="s">
        <v>277</v>
      </c>
      <c r="D570" t="s">
        <v>40</v>
      </c>
      <c r="E570" t="s">
        <v>40</v>
      </c>
      <c r="F570" t="s">
        <v>41</v>
      </c>
      <c r="G570" t="s">
        <v>40</v>
      </c>
      <c r="H570" s="26">
        <v>20090</v>
      </c>
      <c r="I570" t="s">
        <v>42</v>
      </c>
      <c r="J570" t="s">
        <v>49</v>
      </c>
      <c r="K570" t="str">
        <f>IF(Table2[[#This Row],[Basis of Material Classification (System Side)*]]="Field inspection","Yes","No")</f>
        <v>No</v>
      </c>
      <c r="N570" t="s">
        <v>50</v>
      </c>
      <c r="O570" t="s">
        <v>41</v>
      </c>
      <c r="P570" s="13">
        <v>20821</v>
      </c>
      <c r="Q570" s="16" t="str">
        <f>Table2[[#This Row],[Service Line Size (inches) (System Side)]]</f>
        <v>5/8</v>
      </c>
      <c r="R570" t="s">
        <v>49</v>
      </c>
      <c r="S570" t="str">
        <f>IF(Table2[[#This Row],[Basis of Material Classification (Customer Side)*]]="Field inspection","Yes","No")</f>
        <v>No</v>
      </c>
      <c r="V570" t="s">
        <v>50</v>
      </c>
      <c r="W570" t="s">
        <v>44</v>
      </c>
      <c r="X570" t="s">
        <v>44</v>
      </c>
      <c r="Z570" t="s">
        <v>45</v>
      </c>
      <c r="AA570" t="s">
        <v>46</v>
      </c>
      <c r="AB570" t="s">
        <v>46</v>
      </c>
      <c r="AC570" t="s">
        <v>40</v>
      </c>
    </row>
    <row r="571" spans="1:29" ht="14.4" x14ac:dyDescent="0.3">
      <c r="A571">
        <v>569</v>
      </c>
      <c r="B571" t="s">
        <v>646</v>
      </c>
      <c r="C571" t="s">
        <v>277</v>
      </c>
      <c r="D571" t="s">
        <v>40</v>
      </c>
      <c r="E571" t="s">
        <v>40</v>
      </c>
      <c r="F571" t="s">
        <v>41</v>
      </c>
      <c r="G571" t="s">
        <v>40</v>
      </c>
      <c r="H571" s="26">
        <v>20090</v>
      </c>
      <c r="I571" t="s">
        <v>42</v>
      </c>
      <c r="J571" t="s">
        <v>49</v>
      </c>
      <c r="K571" t="str">
        <f>IF(Table2[[#This Row],[Basis of Material Classification (System Side)*]]="Field inspection","Yes","No")</f>
        <v>No</v>
      </c>
      <c r="N571" t="s">
        <v>50</v>
      </c>
      <c r="O571" t="s">
        <v>41</v>
      </c>
      <c r="P571" s="13">
        <v>21186</v>
      </c>
      <c r="Q571" s="16" t="str">
        <f>Table2[[#This Row],[Service Line Size (inches) (System Side)]]</f>
        <v>5/8</v>
      </c>
      <c r="R571" t="s">
        <v>49</v>
      </c>
      <c r="S571" t="str">
        <f>IF(Table2[[#This Row],[Basis of Material Classification (Customer Side)*]]="Field inspection","Yes","No")</f>
        <v>No</v>
      </c>
      <c r="V571" t="s">
        <v>50</v>
      </c>
      <c r="W571" t="s">
        <v>44</v>
      </c>
      <c r="X571" t="s">
        <v>44</v>
      </c>
      <c r="Z571" t="s">
        <v>45</v>
      </c>
      <c r="AA571" t="s">
        <v>46</v>
      </c>
      <c r="AB571" t="s">
        <v>46</v>
      </c>
      <c r="AC571" t="s">
        <v>40</v>
      </c>
    </row>
    <row r="572" spans="1:29" ht="14.4" x14ac:dyDescent="0.3">
      <c r="A572">
        <v>570</v>
      </c>
      <c r="B572" t="s">
        <v>647</v>
      </c>
      <c r="C572" t="s">
        <v>277</v>
      </c>
      <c r="D572" t="s">
        <v>40</v>
      </c>
      <c r="E572" t="s">
        <v>40</v>
      </c>
      <c r="F572" t="s">
        <v>53</v>
      </c>
      <c r="G572" t="s">
        <v>40</v>
      </c>
      <c r="H572" s="26">
        <v>20090</v>
      </c>
      <c r="I572" t="s">
        <v>189</v>
      </c>
      <c r="J572" t="s">
        <v>55</v>
      </c>
      <c r="K572" t="str">
        <f>IF(Table2[[#This Row],[Basis of Material Classification (System Side)*]]="Field inspection","Yes","No")</f>
        <v>No</v>
      </c>
      <c r="O572" t="s">
        <v>53</v>
      </c>
      <c r="P572" s="13">
        <v>21186</v>
      </c>
      <c r="Q572" s="16" t="str">
        <f>Table2[[#This Row],[Service Line Size (inches) (System Side)]]</f>
        <v xml:space="preserve"> 3/4</v>
      </c>
      <c r="R572" t="s">
        <v>55</v>
      </c>
      <c r="S572" t="str">
        <f>IF(Table2[[#This Row],[Basis of Material Classification (Customer Side)*]]="Field inspection","Yes","No")</f>
        <v>No</v>
      </c>
      <c r="V572" t="s">
        <v>72</v>
      </c>
      <c r="W572" t="s">
        <v>44</v>
      </c>
      <c r="X572" t="s">
        <v>44</v>
      </c>
      <c r="Z572" t="s">
        <v>45</v>
      </c>
      <c r="AA572" t="s">
        <v>46</v>
      </c>
      <c r="AB572" t="s">
        <v>46</v>
      </c>
      <c r="AC572" t="s">
        <v>40</v>
      </c>
    </row>
    <row r="573" spans="1:29" ht="14.4" x14ac:dyDescent="0.3">
      <c r="A573">
        <v>571</v>
      </c>
      <c r="B573" t="s">
        <v>648</v>
      </c>
      <c r="C573" t="s">
        <v>277</v>
      </c>
      <c r="D573" t="s">
        <v>40</v>
      </c>
      <c r="E573" t="s">
        <v>40</v>
      </c>
      <c r="F573" t="s">
        <v>41</v>
      </c>
      <c r="G573" t="s">
        <v>40</v>
      </c>
      <c r="H573" s="26">
        <v>20090</v>
      </c>
      <c r="I573" t="s">
        <v>42</v>
      </c>
      <c r="J573" t="s">
        <v>49</v>
      </c>
      <c r="K573" t="str">
        <f>IF(Table2[[#This Row],[Basis of Material Classification (System Side)*]]="Field inspection","Yes","No")</f>
        <v>No</v>
      </c>
      <c r="N573" t="s">
        <v>50</v>
      </c>
      <c r="O573" t="s">
        <v>41</v>
      </c>
      <c r="P573" s="13">
        <v>20090</v>
      </c>
      <c r="Q573" s="16" t="str">
        <f>Table2[[#This Row],[Service Line Size (inches) (System Side)]]</f>
        <v>5/8</v>
      </c>
      <c r="R573" t="s">
        <v>49</v>
      </c>
      <c r="S573" t="str">
        <f>IF(Table2[[#This Row],[Basis of Material Classification (Customer Side)*]]="Field inspection","Yes","No")</f>
        <v>No</v>
      </c>
      <c r="V573" t="s">
        <v>50</v>
      </c>
      <c r="W573" t="s">
        <v>44</v>
      </c>
      <c r="X573" t="s">
        <v>44</v>
      </c>
      <c r="Z573" t="s">
        <v>45</v>
      </c>
      <c r="AA573" t="s">
        <v>46</v>
      </c>
      <c r="AB573" t="s">
        <v>46</v>
      </c>
      <c r="AC573" t="s">
        <v>40</v>
      </c>
    </row>
    <row r="574" spans="1:29" ht="14.4" x14ac:dyDescent="0.3">
      <c r="A574">
        <v>572</v>
      </c>
      <c r="B574" t="s">
        <v>649</v>
      </c>
      <c r="C574" t="s">
        <v>277</v>
      </c>
      <c r="D574" t="s">
        <v>40</v>
      </c>
      <c r="E574" t="s">
        <v>40</v>
      </c>
      <c r="F574" t="s">
        <v>41</v>
      </c>
      <c r="G574" t="s">
        <v>40</v>
      </c>
      <c r="H574" s="26">
        <v>20090</v>
      </c>
      <c r="I574" t="s">
        <v>42</v>
      </c>
      <c r="J574" t="s">
        <v>49</v>
      </c>
      <c r="K574" t="str">
        <f>IF(Table2[[#This Row],[Basis of Material Classification (System Side)*]]="Field inspection","Yes","No")</f>
        <v>No</v>
      </c>
      <c r="N574" t="s">
        <v>50</v>
      </c>
      <c r="O574" t="s">
        <v>41</v>
      </c>
      <c r="P574" s="13">
        <v>22282</v>
      </c>
      <c r="Q574" s="16" t="str">
        <f>Table2[[#This Row],[Service Line Size (inches) (System Side)]]</f>
        <v>5/8</v>
      </c>
      <c r="R574" t="s">
        <v>49</v>
      </c>
      <c r="S574" t="str">
        <f>IF(Table2[[#This Row],[Basis of Material Classification (Customer Side)*]]="Field inspection","Yes","No")</f>
        <v>No</v>
      </c>
      <c r="V574" t="s">
        <v>50</v>
      </c>
      <c r="W574" t="s">
        <v>44</v>
      </c>
      <c r="X574" t="s">
        <v>44</v>
      </c>
      <c r="Z574" t="s">
        <v>45</v>
      </c>
      <c r="AA574" t="s">
        <v>46</v>
      </c>
      <c r="AB574" t="s">
        <v>46</v>
      </c>
      <c r="AC574" t="s">
        <v>40</v>
      </c>
    </row>
    <row r="575" spans="1:29" ht="14.4" x14ac:dyDescent="0.3">
      <c r="A575">
        <v>573</v>
      </c>
      <c r="B575" t="s">
        <v>650</v>
      </c>
      <c r="C575" t="s">
        <v>277</v>
      </c>
      <c r="D575" t="s">
        <v>40</v>
      </c>
      <c r="E575" t="s">
        <v>40</v>
      </c>
      <c r="F575" t="s">
        <v>41</v>
      </c>
      <c r="G575" t="s">
        <v>40</v>
      </c>
      <c r="H575" s="26">
        <v>21186</v>
      </c>
      <c r="I575" t="s">
        <v>42</v>
      </c>
      <c r="J575" t="s">
        <v>49</v>
      </c>
      <c r="K575" t="str">
        <f>IF(Table2[[#This Row],[Basis of Material Classification (System Side)*]]="Field inspection","Yes","No")</f>
        <v>No</v>
      </c>
      <c r="N575" t="s">
        <v>50</v>
      </c>
      <c r="O575" t="s">
        <v>41</v>
      </c>
      <c r="P575" s="13">
        <v>24838</v>
      </c>
      <c r="Q575" s="16" t="str">
        <f>Table2[[#This Row],[Service Line Size (inches) (System Side)]]</f>
        <v>5/8</v>
      </c>
      <c r="R575" t="s">
        <v>49</v>
      </c>
      <c r="S575" t="str">
        <f>IF(Table2[[#This Row],[Basis of Material Classification (Customer Side)*]]="Field inspection","Yes","No")</f>
        <v>No</v>
      </c>
      <c r="V575" t="s">
        <v>50</v>
      </c>
      <c r="W575" t="s">
        <v>44</v>
      </c>
      <c r="X575" t="s">
        <v>44</v>
      </c>
      <c r="Z575" t="s">
        <v>45</v>
      </c>
      <c r="AA575" t="s">
        <v>46</v>
      </c>
      <c r="AB575" t="s">
        <v>46</v>
      </c>
      <c r="AC575" t="s">
        <v>40</v>
      </c>
    </row>
    <row r="576" spans="1:29" ht="14.4" x14ac:dyDescent="0.3">
      <c r="A576">
        <v>574</v>
      </c>
      <c r="B576" t="s">
        <v>651</v>
      </c>
      <c r="C576" t="s">
        <v>277</v>
      </c>
      <c r="D576" t="s">
        <v>40</v>
      </c>
      <c r="E576" t="s">
        <v>40</v>
      </c>
      <c r="F576" t="s">
        <v>41</v>
      </c>
      <c r="G576" t="s">
        <v>40</v>
      </c>
      <c r="H576" s="26">
        <v>20090</v>
      </c>
      <c r="I576" t="s">
        <v>42</v>
      </c>
      <c r="J576" t="s">
        <v>49</v>
      </c>
      <c r="K576" t="str">
        <f>IF(Table2[[#This Row],[Basis of Material Classification (System Side)*]]="Field inspection","Yes","No")</f>
        <v>No</v>
      </c>
      <c r="N576" t="s">
        <v>50</v>
      </c>
      <c r="O576" t="s">
        <v>41</v>
      </c>
      <c r="P576" s="13">
        <v>20455</v>
      </c>
      <c r="Q576" s="16" t="str">
        <f>Table2[[#This Row],[Service Line Size (inches) (System Side)]]</f>
        <v>5/8</v>
      </c>
      <c r="R576" t="s">
        <v>49</v>
      </c>
      <c r="S576" t="str">
        <f>IF(Table2[[#This Row],[Basis of Material Classification (Customer Side)*]]="Field inspection","Yes","No")</f>
        <v>No</v>
      </c>
      <c r="V576" t="s">
        <v>50</v>
      </c>
      <c r="W576" t="s">
        <v>44</v>
      </c>
      <c r="X576" t="s">
        <v>44</v>
      </c>
      <c r="Z576" t="s">
        <v>45</v>
      </c>
      <c r="AA576" t="s">
        <v>46</v>
      </c>
      <c r="AB576" t="s">
        <v>46</v>
      </c>
      <c r="AC576" t="s">
        <v>40</v>
      </c>
    </row>
    <row r="577" spans="1:29" ht="14.4" x14ac:dyDescent="0.3">
      <c r="A577">
        <v>575</v>
      </c>
      <c r="B577" t="s">
        <v>652</v>
      </c>
      <c r="C577" t="s">
        <v>277</v>
      </c>
      <c r="D577" t="s">
        <v>40</v>
      </c>
      <c r="E577" t="s">
        <v>40</v>
      </c>
      <c r="F577" t="s">
        <v>53</v>
      </c>
      <c r="G577" t="s">
        <v>40</v>
      </c>
      <c r="H577" s="26">
        <v>20090</v>
      </c>
      <c r="I577" t="s">
        <v>42</v>
      </c>
      <c r="J577" t="s">
        <v>55</v>
      </c>
      <c r="K577" t="str">
        <f>IF(Table2[[#This Row],[Basis of Material Classification (System Side)*]]="Field inspection","Yes","No")</f>
        <v>No</v>
      </c>
      <c r="O577" t="s">
        <v>41</v>
      </c>
      <c r="P577" s="13">
        <v>22282</v>
      </c>
      <c r="Q577" s="16" t="str">
        <f>Table2[[#This Row],[Service Line Size (inches) (System Side)]]</f>
        <v>5/8</v>
      </c>
      <c r="R577" t="s">
        <v>49</v>
      </c>
      <c r="S577" t="str">
        <f>IF(Table2[[#This Row],[Basis of Material Classification (Customer Side)*]]="Field inspection","Yes","No")</f>
        <v>No</v>
      </c>
      <c r="V577" t="s">
        <v>50</v>
      </c>
      <c r="W577" t="s">
        <v>44</v>
      </c>
      <c r="X577" t="s">
        <v>44</v>
      </c>
      <c r="Z577" t="s">
        <v>45</v>
      </c>
      <c r="AA577" t="s">
        <v>46</v>
      </c>
      <c r="AB577" t="s">
        <v>46</v>
      </c>
      <c r="AC577" t="s">
        <v>40</v>
      </c>
    </row>
    <row r="578" spans="1:29" ht="14.4" x14ac:dyDescent="0.3">
      <c r="A578">
        <v>576</v>
      </c>
      <c r="B578" t="s">
        <v>653</v>
      </c>
      <c r="C578" t="s">
        <v>277</v>
      </c>
      <c r="D578" t="s">
        <v>40</v>
      </c>
      <c r="E578" t="s">
        <v>40</v>
      </c>
      <c r="F578" t="s">
        <v>41</v>
      </c>
      <c r="G578" t="s">
        <v>40</v>
      </c>
      <c r="H578" s="26">
        <v>20090</v>
      </c>
      <c r="I578" t="s">
        <v>42</v>
      </c>
      <c r="J578" t="s">
        <v>49</v>
      </c>
      <c r="K578" t="str">
        <f>IF(Table2[[#This Row],[Basis of Material Classification (System Side)*]]="Field inspection","Yes","No")</f>
        <v>No</v>
      </c>
      <c r="N578" t="s">
        <v>50</v>
      </c>
      <c r="O578" t="s">
        <v>53</v>
      </c>
      <c r="P578" s="13">
        <v>21916</v>
      </c>
      <c r="Q578" s="16" t="str">
        <f>Table2[[#This Row],[Service Line Size (inches) (System Side)]]</f>
        <v>5/8</v>
      </c>
      <c r="R578" t="s">
        <v>65</v>
      </c>
      <c r="S578" t="str">
        <f>IF(Table2[[#This Row],[Basis of Material Classification (Customer Side)*]]="Field inspection","Yes","No")</f>
        <v>Yes</v>
      </c>
      <c r="T578" t="s">
        <v>71</v>
      </c>
      <c r="U578" s="13">
        <v>45496</v>
      </c>
      <c r="V578" t="s">
        <v>72</v>
      </c>
      <c r="W578" t="s">
        <v>44</v>
      </c>
      <c r="X578" t="s">
        <v>44</v>
      </c>
      <c r="Z578" t="s">
        <v>45</v>
      </c>
      <c r="AA578" t="s">
        <v>46</v>
      </c>
      <c r="AB578" t="s">
        <v>46</v>
      </c>
      <c r="AC578" t="s">
        <v>40</v>
      </c>
    </row>
    <row r="579" spans="1:29" ht="14.4" x14ac:dyDescent="0.3">
      <c r="A579">
        <v>577</v>
      </c>
      <c r="B579" t="s">
        <v>654</v>
      </c>
      <c r="C579" t="s">
        <v>277</v>
      </c>
      <c r="D579" t="s">
        <v>40</v>
      </c>
      <c r="E579" t="s">
        <v>40</v>
      </c>
      <c r="F579" t="s">
        <v>53</v>
      </c>
      <c r="G579" t="s">
        <v>40</v>
      </c>
      <c r="H579" s="26">
        <v>20090</v>
      </c>
      <c r="I579" t="s">
        <v>42</v>
      </c>
      <c r="J579" t="s">
        <v>55</v>
      </c>
      <c r="K579" t="str">
        <f>IF(Table2[[#This Row],[Basis of Material Classification (System Side)*]]="Field inspection","Yes","No")</f>
        <v>No</v>
      </c>
      <c r="O579" t="s">
        <v>41</v>
      </c>
      <c r="P579" s="13">
        <v>23012</v>
      </c>
      <c r="Q579" s="16" t="str">
        <f>Table2[[#This Row],[Service Line Size (inches) (System Side)]]</f>
        <v>5/8</v>
      </c>
      <c r="R579" t="s">
        <v>49</v>
      </c>
      <c r="S579" t="str">
        <f>IF(Table2[[#This Row],[Basis of Material Classification (Customer Side)*]]="Field inspection","Yes","No")</f>
        <v>No</v>
      </c>
      <c r="V579" t="s">
        <v>50</v>
      </c>
      <c r="W579" t="s">
        <v>44</v>
      </c>
      <c r="X579" t="s">
        <v>44</v>
      </c>
      <c r="Z579" t="s">
        <v>45</v>
      </c>
      <c r="AA579" t="s">
        <v>46</v>
      </c>
      <c r="AB579" t="s">
        <v>46</v>
      </c>
      <c r="AC579" t="s">
        <v>40</v>
      </c>
    </row>
    <row r="580" spans="1:29" ht="14.4" x14ac:dyDescent="0.3">
      <c r="A580">
        <v>578</v>
      </c>
      <c r="B580" t="s">
        <v>655</v>
      </c>
      <c r="C580" t="s">
        <v>277</v>
      </c>
      <c r="D580" t="s">
        <v>40</v>
      </c>
      <c r="E580" t="s">
        <v>40</v>
      </c>
      <c r="F580" t="s">
        <v>41</v>
      </c>
      <c r="G580" t="s">
        <v>40</v>
      </c>
      <c r="H580" s="26">
        <v>20090</v>
      </c>
      <c r="I580" t="s">
        <v>42</v>
      </c>
      <c r="J580" t="s">
        <v>49</v>
      </c>
      <c r="K580" t="str">
        <f>IF(Table2[[#This Row],[Basis of Material Classification (System Side)*]]="Field inspection","Yes","No")</f>
        <v>No</v>
      </c>
      <c r="N580" t="s">
        <v>50</v>
      </c>
      <c r="O580" t="s">
        <v>41</v>
      </c>
      <c r="P580" s="13">
        <v>21551</v>
      </c>
      <c r="Q580" s="16" t="str">
        <f>Table2[[#This Row],[Service Line Size (inches) (System Side)]]</f>
        <v>5/8</v>
      </c>
      <c r="R580" t="s">
        <v>49</v>
      </c>
      <c r="S580" t="str">
        <f>IF(Table2[[#This Row],[Basis of Material Classification (Customer Side)*]]="Field inspection","Yes","No")</f>
        <v>No</v>
      </c>
      <c r="V580" t="s">
        <v>50</v>
      </c>
      <c r="W580" t="s">
        <v>44</v>
      </c>
      <c r="X580" t="s">
        <v>44</v>
      </c>
      <c r="Z580" t="s">
        <v>45</v>
      </c>
      <c r="AA580" t="s">
        <v>46</v>
      </c>
      <c r="AB580" t="s">
        <v>46</v>
      </c>
      <c r="AC580" t="s">
        <v>40</v>
      </c>
    </row>
    <row r="581" spans="1:29" ht="14.4" x14ac:dyDescent="0.3">
      <c r="A581">
        <v>579</v>
      </c>
      <c r="B581" t="s">
        <v>656</v>
      </c>
      <c r="C581" t="s">
        <v>277</v>
      </c>
      <c r="D581" t="s">
        <v>40</v>
      </c>
      <c r="E581" t="s">
        <v>40</v>
      </c>
      <c r="F581" t="s">
        <v>41</v>
      </c>
      <c r="G581" t="s">
        <v>40</v>
      </c>
      <c r="H581" s="26">
        <v>20090</v>
      </c>
      <c r="I581" t="s">
        <v>42</v>
      </c>
      <c r="J581" t="s">
        <v>49</v>
      </c>
      <c r="K581" t="str">
        <f>IF(Table2[[#This Row],[Basis of Material Classification (System Side)*]]="Field inspection","Yes","No")</f>
        <v>No</v>
      </c>
      <c r="N581" t="s">
        <v>50</v>
      </c>
      <c r="O581" t="s">
        <v>41</v>
      </c>
      <c r="P581" s="13">
        <v>20821</v>
      </c>
      <c r="Q581" s="16" t="str">
        <f>Table2[[#This Row],[Service Line Size (inches) (System Side)]]</f>
        <v>5/8</v>
      </c>
      <c r="R581" t="s">
        <v>49</v>
      </c>
      <c r="S581" t="str">
        <f>IF(Table2[[#This Row],[Basis of Material Classification (Customer Side)*]]="Field inspection","Yes","No")</f>
        <v>No</v>
      </c>
      <c r="V581" t="s">
        <v>50</v>
      </c>
      <c r="W581" t="s">
        <v>44</v>
      </c>
      <c r="X581" t="s">
        <v>44</v>
      </c>
      <c r="Z581" t="s">
        <v>45</v>
      </c>
      <c r="AA581" t="s">
        <v>46</v>
      </c>
      <c r="AB581" t="s">
        <v>46</v>
      </c>
      <c r="AC581" t="s">
        <v>40</v>
      </c>
    </row>
    <row r="582" spans="1:29" ht="14.4" x14ac:dyDescent="0.3">
      <c r="A582">
        <v>580</v>
      </c>
      <c r="B582" t="s">
        <v>657</v>
      </c>
      <c r="C582" t="s">
        <v>277</v>
      </c>
      <c r="D582" t="s">
        <v>40</v>
      </c>
      <c r="E582" t="s">
        <v>40</v>
      </c>
      <c r="F582" t="s">
        <v>41</v>
      </c>
      <c r="G582" t="s">
        <v>40</v>
      </c>
      <c r="H582" s="26">
        <v>20090</v>
      </c>
      <c r="I582" t="s">
        <v>42</v>
      </c>
      <c r="J582" t="s">
        <v>49</v>
      </c>
      <c r="K582" t="str">
        <f>IF(Table2[[#This Row],[Basis of Material Classification (System Side)*]]="Field inspection","Yes","No")</f>
        <v>No</v>
      </c>
      <c r="N582" t="s">
        <v>50</v>
      </c>
      <c r="O582" t="s">
        <v>41</v>
      </c>
      <c r="P582" s="13">
        <v>21186</v>
      </c>
      <c r="Q582" s="16" t="str">
        <f>Table2[[#This Row],[Service Line Size (inches) (System Side)]]</f>
        <v>5/8</v>
      </c>
      <c r="R582" t="s">
        <v>49</v>
      </c>
      <c r="S582" t="str">
        <f>IF(Table2[[#This Row],[Basis of Material Classification (Customer Side)*]]="Field inspection","Yes","No")</f>
        <v>No</v>
      </c>
      <c r="V582" t="s">
        <v>50</v>
      </c>
      <c r="W582" t="s">
        <v>44</v>
      </c>
      <c r="X582" t="s">
        <v>44</v>
      </c>
      <c r="Z582" t="s">
        <v>45</v>
      </c>
      <c r="AA582" t="s">
        <v>46</v>
      </c>
      <c r="AB582" t="s">
        <v>46</v>
      </c>
      <c r="AC582" t="s">
        <v>40</v>
      </c>
    </row>
    <row r="583" spans="1:29" ht="14.4" x14ac:dyDescent="0.3">
      <c r="A583">
        <v>581</v>
      </c>
      <c r="B583" t="s">
        <v>658</v>
      </c>
      <c r="C583" t="s">
        <v>277</v>
      </c>
      <c r="D583" t="s">
        <v>40</v>
      </c>
      <c r="E583" t="s">
        <v>40</v>
      </c>
      <c r="F583" t="s">
        <v>41</v>
      </c>
      <c r="G583" t="s">
        <v>40</v>
      </c>
      <c r="H583" s="26">
        <v>33604</v>
      </c>
      <c r="I583" t="s">
        <v>42</v>
      </c>
      <c r="J583" t="s">
        <v>43</v>
      </c>
      <c r="K583" t="str">
        <f>IF(Table2[[#This Row],[Basis of Material Classification (System Side)*]]="Field inspection","Yes","No")</f>
        <v>No</v>
      </c>
      <c r="N583" t="str">
        <f>Table2[[#This Row],[Basis of Material Classification (System Side)*]]</f>
        <v>Installation date after lead ban</v>
      </c>
      <c r="O583" t="s">
        <v>41</v>
      </c>
      <c r="P583" s="13">
        <v>34700</v>
      </c>
      <c r="Q583" s="16" t="str">
        <f>Table2[[#This Row],[Service Line Size (inches) (System Side)]]</f>
        <v>5/8</v>
      </c>
      <c r="R583" t="s">
        <v>43</v>
      </c>
      <c r="S583" t="str">
        <f>IF(Table2[[#This Row],[Basis of Material Classification (Customer Side)*]]="Field inspection","Yes","No")</f>
        <v>No</v>
      </c>
      <c r="V583" t="s">
        <v>43</v>
      </c>
      <c r="W583" t="s">
        <v>44</v>
      </c>
      <c r="X583" t="s">
        <v>44</v>
      </c>
      <c r="Z583" t="s">
        <v>45</v>
      </c>
      <c r="AA583" t="s">
        <v>46</v>
      </c>
      <c r="AB583" t="s">
        <v>46</v>
      </c>
      <c r="AC583" t="s">
        <v>40</v>
      </c>
    </row>
    <row r="584" spans="1:29" ht="14.4" x14ac:dyDescent="0.3">
      <c r="A584">
        <v>582</v>
      </c>
      <c r="B584" t="s">
        <v>659</v>
      </c>
      <c r="C584" t="s">
        <v>277</v>
      </c>
      <c r="D584" t="s">
        <v>40</v>
      </c>
      <c r="E584" t="s">
        <v>40</v>
      </c>
      <c r="F584" t="s">
        <v>41</v>
      </c>
      <c r="G584" t="s">
        <v>40</v>
      </c>
      <c r="H584" s="26">
        <v>20090</v>
      </c>
      <c r="I584" t="s">
        <v>42</v>
      </c>
      <c r="J584" t="s">
        <v>49</v>
      </c>
      <c r="K584" t="str">
        <f>IF(Table2[[#This Row],[Basis of Material Classification (System Side)*]]="Field inspection","Yes","No")</f>
        <v>No</v>
      </c>
      <c r="N584" t="s">
        <v>50</v>
      </c>
      <c r="O584" t="s">
        <v>41</v>
      </c>
      <c r="P584" s="13">
        <v>20090</v>
      </c>
      <c r="Q584" s="16" t="str">
        <f>Table2[[#This Row],[Service Line Size (inches) (System Side)]]</f>
        <v>5/8</v>
      </c>
      <c r="R584" t="s">
        <v>49</v>
      </c>
      <c r="S584" t="str">
        <f>IF(Table2[[#This Row],[Basis of Material Classification (Customer Side)*]]="Field inspection","Yes","No")</f>
        <v>No</v>
      </c>
      <c r="V584" t="s">
        <v>50</v>
      </c>
      <c r="W584" t="s">
        <v>44</v>
      </c>
      <c r="X584" t="s">
        <v>44</v>
      </c>
      <c r="Z584" t="s">
        <v>45</v>
      </c>
      <c r="AA584" t="s">
        <v>46</v>
      </c>
      <c r="AB584" t="s">
        <v>46</v>
      </c>
      <c r="AC584" t="s">
        <v>40</v>
      </c>
    </row>
    <row r="585" spans="1:29" ht="14.4" x14ac:dyDescent="0.3">
      <c r="A585">
        <v>583</v>
      </c>
      <c r="B585" t="s">
        <v>660</v>
      </c>
      <c r="C585" t="s">
        <v>277</v>
      </c>
      <c r="D585" t="s">
        <v>40</v>
      </c>
      <c r="E585" t="s">
        <v>40</v>
      </c>
      <c r="F585" t="s">
        <v>41</v>
      </c>
      <c r="G585" t="s">
        <v>40</v>
      </c>
      <c r="H585" s="26">
        <v>20090</v>
      </c>
      <c r="I585" t="s">
        <v>42</v>
      </c>
      <c r="J585" t="s">
        <v>49</v>
      </c>
      <c r="K585" t="str">
        <f>IF(Table2[[#This Row],[Basis of Material Classification (System Side)*]]="Field inspection","Yes","No")</f>
        <v>No</v>
      </c>
      <c r="N585" t="s">
        <v>50</v>
      </c>
      <c r="O585" t="s">
        <v>41</v>
      </c>
      <c r="P585" s="13">
        <v>33239</v>
      </c>
      <c r="Q585" s="16" t="str">
        <f>Table2[[#This Row],[Service Line Size (inches) (System Side)]]</f>
        <v>5/8</v>
      </c>
      <c r="R585" t="s">
        <v>43</v>
      </c>
      <c r="S585" t="str">
        <f>IF(Table2[[#This Row],[Basis of Material Classification (Customer Side)*]]="Field inspection","Yes","No")</f>
        <v>No</v>
      </c>
      <c r="V585" t="s">
        <v>43</v>
      </c>
      <c r="W585" t="s">
        <v>44</v>
      </c>
      <c r="X585" t="s">
        <v>44</v>
      </c>
      <c r="Z585" t="s">
        <v>45</v>
      </c>
      <c r="AA585" t="s">
        <v>46</v>
      </c>
      <c r="AB585" t="s">
        <v>46</v>
      </c>
      <c r="AC585" t="s">
        <v>40</v>
      </c>
    </row>
    <row r="586" spans="1:29" ht="14.4" x14ac:dyDescent="0.3">
      <c r="A586">
        <v>584</v>
      </c>
      <c r="B586" t="s">
        <v>661</v>
      </c>
      <c r="C586" t="s">
        <v>277</v>
      </c>
      <c r="D586" t="s">
        <v>40</v>
      </c>
      <c r="E586" t="s">
        <v>40</v>
      </c>
      <c r="F586" t="s">
        <v>41</v>
      </c>
      <c r="G586" t="s">
        <v>40</v>
      </c>
      <c r="H586" s="27"/>
      <c r="I586" t="s">
        <v>42</v>
      </c>
      <c r="J586" t="s">
        <v>49</v>
      </c>
      <c r="K586" t="str">
        <f>IF(Table2[[#This Row],[Basis of Material Classification (System Side)*]]="Field inspection","Yes","No")</f>
        <v>No</v>
      </c>
      <c r="N586" t="s">
        <v>50</v>
      </c>
      <c r="O586" t="s">
        <v>41</v>
      </c>
      <c r="P586" s="13">
        <v>14611</v>
      </c>
      <c r="Q586" s="16" t="str">
        <f>Table2[[#This Row],[Service Line Size (inches) (System Side)]]</f>
        <v>5/8</v>
      </c>
      <c r="R586" t="s">
        <v>49</v>
      </c>
      <c r="S586" t="str">
        <f>IF(Table2[[#This Row],[Basis of Material Classification (Customer Side)*]]="Field inspection","Yes","No")</f>
        <v>No</v>
      </c>
      <c r="V586" t="s">
        <v>50</v>
      </c>
      <c r="W586" t="s">
        <v>44</v>
      </c>
      <c r="X586" t="s">
        <v>44</v>
      </c>
      <c r="Z586" t="s">
        <v>45</v>
      </c>
      <c r="AA586" t="s">
        <v>46</v>
      </c>
      <c r="AB586" t="s">
        <v>46</v>
      </c>
      <c r="AC586" t="s">
        <v>40</v>
      </c>
    </row>
    <row r="587" spans="1:29" ht="14.4" x14ac:dyDescent="0.3">
      <c r="A587">
        <v>585</v>
      </c>
      <c r="B587" t="s">
        <v>662</v>
      </c>
      <c r="C587" t="s">
        <v>277</v>
      </c>
      <c r="D587" t="s">
        <v>40</v>
      </c>
      <c r="E587" t="s">
        <v>40</v>
      </c>
      <c r="F587" t="s">
        <v>41</v>
      </c>
      <c r="G587" t="s">
        <v>40</v>
      </c>
      <c r="H587" s="27"/>
      <c r="I587" t="s">
        <v>42</v>
      </c>
      <c r="J587" t="s">
        <v>49</v>
      </c>
      <c r="K587" t="str">
        <f>IF(Table2[[#This Row],[Basis of Material Classification (System Side)*]]="Field inspection","Yes","No")</f>
        <v>No</v>
      </c>
      <c r="N587" t="s">
        <v>50</v>
      </c>
      <c r="O587" t="s">
        <v>41</v>
      </c>
      <c r="P587" s="13">
        <v>15342</v>
      </c>
      <c r="Q587" s="16" t="str">
        <f>Table2[[#This Row],[Service Line Size (inches) (System Side)]]</f>
        <v>5/8</v>
      </c>
      <c r="R587" t="s">
        <v>49</v>
      </c>
      <c r="S587" t="str">
        <f>IF(Table2[[#This Row],[Basis of Material Classification (Customer Side)*]]="Field inspection","Yes","No")</f>
        <v>No</v>
      </c>
      <c r="V587" t="s">
        <v>50</v>
      </c>
      <c r="W587" t="s">
        <v>44</v>
      </c>
      <c r="X587" t="s">
        <v>44</v>
      </c>
      <c r="Z587" t="s">
        <v>45</v>
      </c>
      <c r="AA587" t="s">
        <v>46</v>
      </c>
      <c r="AB587" t="s">
        <v>46</v>
      </c>
      <c r="AC587" t="s">
        <v>40</v>
      </c>
    </row>
    <row r="588" spans="1:29" ht="14.4" x14ac:dyDescent="0.3">
      <c r="A588">
        <v>586</v>
      </c>
      <c r="B588" t="s">
        <v>663</v>
      </c>
      <c r="C588" t="s">
        <v>277</v>
      </c>
      <c r="D588" t="s">
        <v>40</v>
      </c>
      <c r="E588" t="s">
        <v>40</v>
      </c>
      <c r="F588" t="s">
        <v>41</v>
      </c>
      <c r="G588" t="s">
        <v>40</v>
      </c>
      <c r="H588" s="26">
        <v>31778</v>
      </c>
      <c r="I588" t="s">
        <v>42</v>
      </c>
      <c r="J588" t="s">
        <v>43</v>
      </c>
      <c r="K588" t="str">
        <f>IF(Table2[[#This Row],[Basis of Material Classification (System Side)*]]="Field inspection","Yes","No")</f>
        <v>No</v>
      </c>
      <c r="N588" t="str">
        <f>Table2[[#This Row],[Basis of Material Classification (System Side)*]]</f>
        <v>Installation date after lead ban</v>
      </c>
      <c r="O588" t="s">
        <v>41</v>
      </c>
      <c r="P588" s="13">
        <v>31778</v>
      </c>
      <c r="Q588" s="16" t="str">
        <f>Table2[[#This Row],[Service Line Size (inches) (System Side)]]</f>
        <v>5/8</v>
      </c>
      <c r="R588" t="s">
        <v>43</v>
      </c>
      <c r="S588" t="str">
        <f>IF(Table2[[#This Row],[Basis of Material Classification (Customer Side)*]]="Field inspection","Yes","No")</f>
        <v>No</v>
      </c>
      <c r="V588" t="s">
        <v>43</v>
      </c>
      <c r="W588" t="s">
        <v>44</v>
      </c>
      <c r="X588" t="s">
        <v>44</v>
      </c>
      <c r="Z588" t="s">
        <v>45</v>
      </c>
      <c r="AA588" t="s">
        <v>46</v>
      </c>
      <c r="AB588" t="s">
        <v>46</v>
      </c>
      <c r="AC588" t="s">
        <v>40</v>
      </c>
    </row>
    <row r="589" spans="1:29" ht="14.4" x14ac:dyDescent="0.3">
      <c r="A589">
        <v>587</v>
      </c>
      <c r="B589" t="s">
        <v>664</v>
      </c>
      <c r="C589" t="s">
        <v>277</v>
      </c>
      <c r="D589" t="s">
        <v>40</v>
      </c>
      <c r="E589" t="s">
        <v>40</v>
      </c>
      <c r="F589" t="s">
        <v>41</v>
      </c>
      <c r="G589" t="s">
        <v>40</v>
      </c>
      <c r="H589" s="27"/>
      <c r="I589" t="s">
        <v>42</v>
      </c>
      <c r="J589" t="s">
        <v>49</v>
      </c>
      <c r="K589" t="str">
        <f>IF(Table2[[#This Row],[Basis of Material Classification (System Side)*]]="Field inspection","Yes","No")</f>
        <v>No</v>
      </c>
      <c r="N589" t="s">
        <v>50</v>
      </c>
      <c r="O589" t="s">
        <v>41</v>
      </c>
      <c r="P589" s="13">
        <v>29221</v>
      </c>
      <c r="Q589" s="16" t="str">
        <f>Table2[[#This Row],[Service Line Size (inches) (System Side)]]</f>
        <v>5/8</v>
      </c>
      <c r="R589" t="s">
        <v>43</v>
      </c>
      <c r="S589" t="str">
        <f>IF(Table2[[#This Row],[Basis of Material Classification (Customer Side)*]]="Field inspection","Yes","No")</f>
        <v>No</v>
      </c>
      <c r="V589" t="s">
        <v>43</v>
      </c>
      <c r="W589" t="s">
        <v>44</v>
      </c>
      <c r="X589" t="s">
        <v>44</v>
      </c>
      <c r="Z589" t="s">
        <v>45</v>
      </c>
      <c r="AA589" t="s">
        <v>46</v>
      </c>
      <c r="AB589" t="s">
        <v>46</v>
      </c>
      <c r="AC589" t="s">
        <v>40</v>
      </c>
    </row>
    <row r="590" spans="1:29" ht="14.4" x14ac:dyDescent="0.3">
      <c r="A590">
        <v>588</v>
      </c>
      <c r="B590" t="s">
        <v>665</v>
      </c>
      <c r="C590" t="s">
        <v>277</v>
      </c>
      <c r="D590" t="s">
        <v>40</v>
      </c>
      <c r="E590" t="s">
        <v>40</v>
      </c>
      <c r="F590" t="s">
        <v>53</v>
      </c>
      <c r="G590" t="s">
        <v>40</v>
      </c>
      <c r="H590" s="27"/>
      <c r="I590" t="s">
        <v>42</v>
      </c>
      <c r="J590" t="s">
        <v>65</v>
      </c>
      <c r="K590" t="str">
        <f>IF(Table2[[#This Row],[Basis of Material Classification (System Side)*]]="Field inspection","Yes","No")</f>
        <v>Yes</v>
      </c>
      <c r="L590" t="s">
        <v>66</v>
      </c>
      <c r="M590" s="13">
        <v>45513</v>
      </c>
      <c r="O590" t="s">
        <v>41</v>
      </c>
      <c r="P590" s="13">
        <v>6576</v>
      </c>
      <c r="Q590" s="16" t="str">
        <f>Table2[[#This Row],[Service Line Size (inches) (System Side)]]</f>
        <v>5/8</v>
      </c>
      <c r="R590" t="s">
        <v>49</v>
      </c>
      <c r="S590" t="str">
        <f>IF(Table2[[#This Row],[Basis of Material Classification (Customer Side)*]]="Field inspection","Yes","No")</f>
        <v>No</v>
      </c>
      <c r="V590" t="s">
        <v>50</v>
      </c>
      <c r="W590" t="s">
        <v>44</v>
      </c>
      <c r="X590" t="s">
        <v>44</v>
      </c>
      <c r="Z590" t="s">
        <v>45</v>
      </c>
      <c r="AA590" t="s">
        <v>46</v>
      </c>
      <c r="AB590" t="s">
        <v>46</v>
      </c>
      <c r="AC590" t="s">
        <v>40</v>
      </c>
    </row>
    <row r="591" spans="1:29" ht="14.4" x14ac:dyDescent="0.3">
      <c r="A591">
        <v>589</v>
      </c>
      <c r="B591" t="s">
        <v>666</v>
      </c>
      <c r="C591" t="s">
        <v>277</v>
      </c>
      <c r="D591" t="s">
        <v>40</v>
      </c>
      <c r="E591" t="s">
        <v>40</v>
      </c>
      <c r="F591" t="s">
        <v>41</v>
      </c>
      <c r="G591" t="s">
        <v>40</v>
      </c>
      <c r="H591" s="27"/>
      <c r="I591" t="s">
        <v>42</v>
      </c>
      <c r="J591" t="s">
        <v>49</v>
      </c>
      <c r="K591" t="str">
        <f>IF(Table2[[#This Row],[Basis of Material Classification (System Side)*]]="Field inspection","Yes","No")</f>
        <v>No</v>
      </c>
      <c r="N591" t="s">
        <v>50</v>
      </c>
      <c r="O591" t="s">
        <v>41</v>
      </c>
      <c r="P591" s="13">
        <v>28491</v>
      </c>
      <c r="Q591" s="16" t="str">
        <f>Table2[[#This Row],[Service Line Size (inches) (System Side)]]</f>
        <v>5/8</v>
      </c>
      <c r="R591" t="s">
        <v>49</v>
      </c>
      <c r="S591" t="str">
        <f>IF(Table2[[#This Row],[Basis of Material Classification (Customer Side)*]]="Field inspection","Yes","No")</f>
        <v>No</v>
      </c>
      <c r="V591" t="s">
        <v>50</v>
      </c>
      <c r="W591" t="s">
        <v>44</v>
      </c>
      <c r="X591" t="s">
        <v>44</v>
      </c>
      <c r="Z591" t="s">
        <v>45</v>
      </c>
      <c r="AA591" t="s">
        <v>46</v>
      </c>
      <c r="AB591" t="s">
        <v>46</v>
      </c>
      <c r="AC591" t="s">
        <v>40</v>
      </c>
    </row>
    <row r="592" spans="1:29" ht="14.4" x14ac:dyDescent="0.3">
      <c r="A592">
        <v>590</v>
      </c>
      <c r="B592" t="s">
        <v>667</v>
      </c>
      <c r="C592" t="s">
        <v>277</v>
      </c>
      <c r="D592" t="s">
        <v>40</v>
      </c>
      <c r="E592" t="s">
        <v>40</v>
      </c>
      <c r="F592" t="s">
        <v>41</v>
      </c>
      <c r="G592" t="s">
        <v>40</v>
      </c>
      <c r="H592" s="27"/>
      <c r="I592" t="s">
        <v>42</v>
      </c>
      <c r="J592" t="s">
        <v>49</v>
      </c>
      <c r="K592" t="str">
        <f>IF(Table2[[#This Row],[Basis of Material Classification (System Side)*]]="Field inspection","Yes","No")</f>
        <v>No</v>
      </c>
      <c r="N592" t="s">
        <v>50</v>
      </c>
      <c r="O592" t="s">
        <v>41</v>
      </c>
      <c r="P592" s="13">
        <v>21186</v>
      </c>
      <c r="Q592" s="16" t="str">
        <f>Table2[[#This Row],[Service Line Size (inches) (System Side)]]</f>
        <v>5/8</v>
      </c>
      <c r="R592" t="s">
        <v>49</v>
      </c>
      <c r="S592" t="str">
        <f>IF(Table2[[#This Row],[Basis of Material Classification (Customer Side)*]]="Field inspection","Yes","No")</f>
        <v>No</v>
      </c>
      <c r="V592" t="s">
        <v>50</v>
      </c>
      <c r="W592" t="s">
        <v>44</v>
      </c>
      <c r="X592" t="s">
        <v>44</v>
      </c>
      <c r="Z592" t="s">
        <v>45</v>
      </c>
      <c r="AA592" t="s">
        <v>46</v>
      </c>
      <c r="AB592" t="s">
        <v>46</v>
      </c>
      <c r="AC592" t="s">
        <v>40</v>
      </c>
    </row>
    <row r="593" spans="1:29" ht="14.4" x14ac:dyDescent="0.3">
      <c r="A593">
        <v>591</v>
      </c>
      <c r="B593" t="s">
        <v>668</v>
      </c>
      <c r="C593" t="s">
        <v>277</v>
      </c>
      <c r="D593" t="s">
        <v>40</v>
      </c>
      <c r="E593" t="s">
        <v>40</v>
      </c>
      <c r="F593" t="s">
        <v>41</v>
      </c>
      <c r="G593" t="s">
        <v>40</v>
      </c>
      <c r="H593" s="26">
        <v>20090</v>
      </c>
      <c r="I593" t="s">
        <v>42</v>
      </c>
      <c r="J593" t="s">
        <v>49</v>
      </c>
      <c r="K593" t="str">
        <f>IF(Table2[[#This Row],[Basis of Material Classification (System Side)*]]="Field inspection","Yes","No")</f>
        <v>No</v>
      </c>
      <c r="N593" t="s">
        <v>50</v>
      </c>
      <c r="O593" t="s">
        <v>41</v>
      </c>
      <c r="P593" s="13" t="s">
        <v>146</v>
      </c>
      <c r="Q593" s="16" t="str">
        <f>Table2[[#This Row],[Service Line Size (inches) (System Side)]]</f>
        <v>5/8</v>
      </c>
      <c r="R593" t="s">
        <v>49</v>
      </c>
      <c r="S593" t="str">
        <f>IF(Table2[[#This Row],[Basis of Material Classification (Customer Side)*]]="Field inspection","Yes","No")</f>
        <v>No</v>
      </c>
      <c r="V593" t="s">
        <v>50</v>
      </c>
      <c r="W593" t="s">
        <v>44</v>
      </c>
      <c r="X593" t="s">
        <v>44</v>
      </c>
      <c r="Z593" t="s">
        <v>45</v>
      </c>
      <c r="AA593" t="s">
        <v>46</v>
      </c>
      <c r="AB593" t="s">
        <v>46</v>
      </c>
      <c r="AC593" t="s">
        <v>40</v>
      </c>
    </row>
    <row r="594" spans="1:29" ht="14.4" x14ac:dyDescent="0.3">
      <c r="A594">
        <v>592</v>
      </c>
      <c r="B594" t="s">
        <v>669</v>
      </c>
      <c r="C594" t="s">
        <v>277</v>
      </c>
      <c r="D594" t="s">
        <v>40</v>
      </c>
      <c r="E594" t="s">
        <v>40</v>
      </c>
      <c r="F594" t="s">
        <v>41</v>
      </c>
      <c r="G594" t="s">
        <v>40</v>
      </c>
      <c r="H594" s="27"/>
      <c r="I594" t="s">
        <v>42</v>
      </c>
      <c r="J594" t="s">
        <v>49</v>
      </c>
      <c r="K594" t="str">
        <f>IF(Table2[[#This Row],[Basis of Material Classification (System Side)*]]="Field inspection","Yes","No")</f>
        <v>No</v>
      </c>
      <c r="N594" t="s">
        <v>50</v>
      </c>
      <c r="O594" t="s">
        <v>41</v>
      </c>
      <c r="P594" s="13">
        <v>29221</v>
      </c>
      <c r="Q594" s="16" t="str">
        <f>Table2[[#This Row],[Service Line Size (inches) (System Side)]]</f>
        <v>5/8</v>
      </c>
      <c r="R594" t="s">
        <v>43</v>
      </c>
      <c r="S594" t="str">
        <f>IF(Table2[[#This Row],[Basis of Material Classification (Customer Side)*]]="Field inspection","Yes","No")</f>
        <v>No</v>
      </c>
      <c r="V594" t="s">
        <v>43</v>
      </c>
      <c r="W594" t="s">
        <v>44</v>
      </c>
      <c r="X594" t="s">
        <v>44</v>
      </c>
      <c r="Z594" t="s">
        <v>58</v>
      </c>
      <c r="AA594" t="s">
        <v>46</v>
      </c>
      <c r="AB594" t="s">
        <v>46</v>
      </c>
      <c r="AC594" t="s">
        <v>40</v>
      </c>
    </row>
    <row r="595" spans="1:29" ht="14.4" x14ac:dyDescent="0.3">
      <c r="A595">
        <v>593</v>
      </c>
      <c r="B595" t="s">
        <v>670</v>
      </c>
      <c r="C595" t="s">
        <v>277</v>
      </c>
      <c r="D595" t="s">
        <v>40</v>
      </c>
      <c r="E595" t="s">
        <v>40</v>
      </c>
      <c r="F595" t="s">
        <v>53</v>
      </c>
      <c r="G595" t="s">
        <v>40</v>
      </c>
      <c r="H595" s="27"/>
      <c r="I595" t="s">
        <v>42</v>
      </c>
      <c r="J595" t="s">
        <v>55</v>
      </c>
      <c r="K595" t="str">
        <f>IF(Table2[[#This Row],[Basis of Material Classification (System Side)*]]="Field inspection","Yes","No")</f>
        <v>No</v>
      </c>
      <c r="O595" t="s">
        <v>41</v>
      </c>
      <c r="P595" s="13">
        <v>7672</v>
      </c>
      <c r="Q595" s="16" t="str">
        <f>Table2[[#This Row],[Service Line Size (inches) (System Side)]]</f>
        <v>5/8</v>
      </c>
      <c r="R595" t="s">
        <v>49</v>
      </c>
      <c r="S595" t="str">
        <f>IF(Table2[[#This Row],[Basis of Material Classification (Customer Side)*]]="Field inspection","Yes","No")</f>
        <v>No</v>
      </c>
      <c r="V595" t="s">
        <v>50</v>
      </c>
      <c r="W595" t="s">
        <v>44</v>
      </c>
      <c r="X595" t="s">
        <v>44</v>
      </c>
      <c r="Z595" t="s">
        <v>45</v>
      </c>
      <c r="AA595" t="s">
        <v>46</v>
      </c>
      <c r="AB595" t="s">
        <v>46</v>
      </c>
      <c r="AC595" t="s">
        <v>40</v>
      </c>
    </row>
    <row r="596" spans="1:29" ht="14.4" x14ac:dyDescent="0.3">
      <c r="A596">
        <v>594</v>
      </c>
      <c r="B596" t="s">
        <v>671</v>
      </c>
      <c r="C596" t="s">
        <v>277</v>
      </c>
      <c r="D596" t="s">
        <v>48</v>
      </c>
      <c r="E596" t="s">
        <v>40</v>
      </c>
      <c r="F596" t="s">
        <v>41</v>
      </c>
      <c r="G596" t="s">
        <v>40</v>
      </c>
      <c r="H596" s="27"/>
      <c r="I596">
        <v>1</v>
      </c>
      <c r="J596" t="s">
        <v>49</v>
      </c>
      <c r="K596" t="str">
        <f>IF(Table2[[#This Row],[Basis of Material Classification (System Side)*]]="Field inspection","Yes","No")</f>
        <v>No</v>
      </c>
      <c r="N596" t="s">
        <v>50</v>
      </c>
      <c r="O596" t="s">
        <v>41</v>
      </c>
      <c r="P596" s="13">
        <v>25569</v>
      </c>
      <c r="Q596" s="16">
        <f>Table2[[#This Row],[Service Line Size (inches) (System Side)]]</f>
        <v>1</v>
      </c>
      <c r="R596" t="s">
        <v>49</v>
      </c>
      <c r="S596" t="str">
        <f>IF(Table2[[#This Row],[Basis of Material Classification (Customer Side)*]]="Field inspection","Yes","No")</f>
        <v>No</v>
      </c>
      <c r="V596" t="s">
        <v>50</v>
      </c>
      <c r="W596" t="s">
        <v>44</v>
      </c>
      <c r="X596" t="s">
        <v>44</v>
      </c>
      <c r="Z596" t="s">
        <v>51</v>
      </c>
      <c r="AA596" t="s">
        <v>46</v>
      </c>
      <c r="AB596" t="s">
        <v>46</v>
      </c>
      <c r="AC596" t="s">
        <v>40</v>
      </c>
    </row>
    <row r="597" spans="1:29" ht="14.4" x14ac:dyDescent="0.3">
      <c r="A597">
        <v>595</v>
      </c>
      <c r="B597" t="s">
        <v>672</v>
      </c>
      <c r="C597" t="s">
        <v>277</v>
      </c>
      <c r="D597" t="s">
        <v>48</v>
      </c>
      <c r="E597" t="s">
        <v>40</v>
      </c>
      <c r="F597" t="s">
        <v>41</v>
      </c>
      <c r="G597" t="s">
        <v>40</v>
      </c>
      <c r="H597" s="27"/>
      <c r="I597">
        <v>1</v>
      </c>
      <c r="J597" t="s">
        <v>49</v>
      </c>
      <c r="K597" t="str">
        <f>IF(Table2[[#This Row],[Basis of Material Classification (System Side)*]]="Field inspection","Yes","No")</f>
        <v>No</v>
      </c>
      <c r="N597" t="s">
        <v>50</v>
      </c>
      <c r="O597" t="s">
        <v>41</v>
      </c>
      <c r="P597" s="13">
        <v>25569</v>
      </c>
      <c r="Q597" s="16">
        <f>Table2[[#This Row],[Service Line Size (inches) (System Side)]]</f>
        <v>1</v>
      </c>
      <c r="R597" t="s">
        <v>49</v>
      </c>
      <c r="S597" t="str">
        <f>IF(Table2[[#This Row],[Basis of Material Classification (Customer Side)*]]="Field inspection","Yes","No")</f>
        <v>No</v>
      </c>
      <c r="V597" t="s">
        <v>50</v>
      </c>
      <c r="W597" t="s">
        <v>44</v>
      </c>
      <c r="X597" t="s">
        <v>44</v>
      </c>
      <c r="Z597" t="s">
        <v>51</v>
      </c>
      <c r="AA597" t="s">
        <v>46</v>
      </c>
      <c r="AB597" t="s">
        <v>46</v>
      </c>
      <c r="AC597" t="s">
        <v>40</v>
      </c>
    </row>
    <row r="598" spans="1:29" ht="14.4" x14ac:dyDescent="0.3">
      <c r="A598">
        <v>596</v>
      </c>
      <c r="B598" t="s">
        <v>673</v>
      </c>
      <c r="C598" t="s">
        <v>277</v>
      </c>
      <c r="D598" t="s">
        <v>40</v>
      </c>
      <c r="E598" t="s">
        <v>40</v>
      </c>
      <c r="F598" t="s">
        <v>41</v>
      </c>
      <c r="G598" t="s">
        <v>40</v>
      </c>
      <c r="H598" s="26">
        <v>20090</v>
      </c>
      <c r="I598" t="s">
        <v>42</v>
      </c>
      <c r="J598" t="s">
        <v>49</v>
      </c>
      <c r="K598" t="str">
        <f>IF(Table2[[#This Row],[Basis of Material Classification (System Side)*]]="Field inspection","Yes","No")</f>
        <v>No</v>
      </c>
      <c r="N598" t="s">
        <v>50</v>
      </c>
      <c r="O598" t="s">
        <v>41</v>
      </c>
      <c r="P598" s="13">
        <v>18264</v>
      </c>
      <c r="Q598" s="16" t="str">
        <f>Table2[[#This Row],[Service Line Size (inches) (System Side)]]</f>
        <v>5/8</v>
      </c>
      <c r="R598" t="s">
        <v>49</v>
      </c>
      <c r="S598" t="str">
        <f>IF(Table2[[#This Row],[Basis of Material Classification (Customer Side)*]]="Field inspection","Yes","No")</f>
        <v>No</v>
      </c>
      <c r="V598" t="s">
        <v>50</v>
      </c>
      <c r="W598" t="s">
        <v>44</v>
      </c>
      <c r="X598" t="s">
        <v>44</v>
      </c>
      <c r="Z598" t="s">
        <v>45</v>
      </c>
      <c r="AA598" t="s">
        <v>46</v>
      </c>
      <c r="AB598" t="s">
        <v>46</v>
      </c>
      <c r="AC598" t="s">
        <v>40</v>
      </c>
    </row>
    <row r="599" spans="1:29" ht="14.4" x14ac:dyDescent="0.3">
      <c r="A599">
        <v>597</v>
      </c>
      <c r="B599" t="s">
        <v>674</v>
      </c>
      <c r="C599" t="s">
        <v>277</v>
      </c>
      <c r="D599" t="s">
        <v>40</v>
      </c>
      <c r="E599" t="s">
        <v>40</v>
      </c>
      <c r="F599" t="s">
        <v>41</v>
      </c>
      <c r="G599" t="s">
        <v>40</v>
      </c>
      <c r="H599" s="26">
        <v>20455</v>
      </c>
      <c r="I599" t="s">
        <v>42</v>
      </c>
      <c r="J599" t="s">
        <v>49</v>
      </c>
      <c r="K599" t="str">
        <f>IF(Table2[[#This Row],[Basis of Material Classification (System Side)*]]="Field inspection","Yes","No")</f>
        <v>No</v>
      </c>
      <c r="N599" t="s">
        <v>50</v>
      </c>
      <c r="O599" t="s">
        <v>41</v>
      </c>
      <c r="P599" s="13">
        <v>35065</v>
      </c>
      <c r="Q599" s="16" t="str">
        <f>Table2[[#This Row],[Service Line Size (inches) (System Side)]]</f>
        <v>5/8</v>
      </c>
      <c r="R599" t="s">
        <v>43</v>
      </c>
      <c r="S599" t="str">
        <f>IF(Table2[[#This Row],[Basis of Material Classification (Customer Side)*]]="Field inspection","Yes","No")</f>
        <v>No</v>
      </c>
      <c r="V599" t="s">
        <v>43</v>
      </c>
      <c r="W599" t="s">
        <v>44</v>
      </c>
      <c r="X599" t="s">
        <v>44</v>
      </c>
      <c r="Z599" t="s">
        <v>58</v>
      </c>
      <c r="AA599" t="s">
        <v>46</v>
      </c>
      <c r="AB599" t="s">
        <v>46</v>
      </c>
      <c r="AC599" t="s">
        <v>40</v>
      </c>
    </row>
    <row r="600" spans="1:29" ht="14.4" x14ac:dyDescent="0.3">
      <c r="A600">
        <v>598</v>
      </c>
      <c r="B600" t="s">
        <v>675</v>
      </c>
      <c r="C600" t="s">
        <v>277</v>
      </c>
      <c r="D600" t="s">
        <v>40</v>
      </c>
      <c r="E600" t="s">
        <v>40</v>
      </c>
      <c r="F600" t="s">
        <v>41</v>
      </c>
      <c r="G600" t="s">
        <v>40</v>
      </c>
      <c r="H600" s="26">
        <v>28126</v>
      </c>
      <c r="I600" t="s">
        <v>42</v>
      </c>
      <c r="J600" t="s">
        <v>49</v>
      </c>
      <c r="K600" t="str">
        <f>IF(Table2[[#This Row],[Basis of Material Classification (System Side)*]]="Field inspection","Yes","No")</f>
        <v>No</v>
      </c>
      <c r="N600" t="s">
        <v>50</v>
      </c>
      <c r="O600" t="s">
        <v>41</v>
      </c>
      <c r="P600" s="13">
        <v>12785</v>
      </c>
      <c r="Q600" s="16" t="str">
        <f>Table2[[#This Row],[Service Line Size (inches) (System Side)]]</f>
        <v>5/8</v>
      </c>
      <c r="R600" t="s">
        <v>49</v>
      </c>
      <c r="S600" t="str">
        <f>IF(Table2[[#This Row],[Basis of Material Classification (Customer Side)*]]="Field inspection","Yes","No")</f>
        <v>No</v>
      </c>
      <c r="V600" t="s">
        <v>50</v>
      </c>
      <c r="W600" t="s">
        <v>44</v>
      </c>
      <c r="X600" t="s">
        <v>44</v>
      </c>
      <c r="Z600" t="s">
        <v>45</v>
      </c>
      <c r="AA600" t="s">
        <v>46</v>
      </c>
      <c r="AB600" t="s">
        <v>46</v>
      </c>
      <c r="AC600" t="s">
        <v>40</v>
      </c>
    </row>
    <row r="601" spans="1:29" ht="14.4" x14ac:dyDescent="0.3">
      <c r="A601">
        <v>599</v>
      </c>
      <c r="B601" t="s">
        <v>676</v>
      </c>
      <c r="C601" t="s">
        <v>277</v>
      </c>
      <c r="D601" t="s">
        <v>40</v>
      </c>
      <c r="E601" t="s">
        <v>40</v>
      </c>
      <c r="F601" t="s">
        <v>41</v>
      </c>
      <c r="G601" t="s">
        <v>40</v>
      </c>
      <c r="H601" s="26">
        <v>23743</v>
      </c>
      <c r="I601" t="s">
        <v>42</v>
      </c>
      <c r="J601" t="s">
        <v>49</v>
      </c>
      <c r="K601" t="str">
        <f>IF(Table2[[#This Row],[Basis of Material Classification (System Side)*]]="Field inspection","Yes","No")</f>
        <v>No</v>
      </c>
      <c r="N601" t="s">
        <v>50</v>
      </c>
      <c r="O601" t="s">
        <v>41</v>
      </c>
      <c r="P601" s="13">
        <v>29952</v>
      </c>
      <c r="Q601" s="16" t="str">
        <f>Table2[[#This Row],[Service Line Size (inches) (System Side)]]</f>
        <v>5/8</v>
      </c>
      <c r="R601" t="s">
        <v>43</v>
      </c>
      <c r="S601" t="str">
        <f>IF(Table2[[#This Row],[Basis of Material Classification (Customer Side)*]]="Field inspection","Yes","No")</f>
        <v>No</v>
      </c>
      <c r="V601" t="s">
        <v>43</v>
      </c>
      <c r="W601" t="s">
        <v>44</v>
      </c>
      <c r="X601" t="s">
        <v>44</v>
      </c>
      <c r="Z601" t="s">
        <v>58</v>
      </c>
      <c r="AA601" t="s">
        <v>46</v>
      </c>
      <c r="AB601" t="s">
        <v>46</v>
      </c>
      <c r="AC601" t="s">
        <v>40</v>
      </c>
    </row>
    <row r="602" spans="1:29" ht="14.4" x14ac:dyDescent="0.3">
      <c r="A602">
        <v>600</v>
      </c>
      <c r="B602" t="s">
        <v>677</v>
      </c>
      <c r="C602" t="s">
        <v>277</v>
      </c>
      <c r="D602" t="s">
        <v>48</v>
      </c>
      <c r="E602" t="s">
        <v>40</v>
      </c>
      <c r="F602" t="s">
        <v>41</v>
      </c>
      <c r="G602" t="s">
        <v>40</v>
      </c>
      <c r="H602" s="26">
        <v>23743</v>
      </c>
      <c r="I602" t="s">
        <v>42</v>
      </c>
      <c r="J602" t="s">
        <v>49</v>
      </c>
      <c r="K602" t="str">
        <f>IF(Table2[[#This Row],[Basis of Material Classification (System Side)*]]="Field inspection","Yes","No")</f>
        <v>No</v>
      </c>
      <c r="N602" t="s">
        <v>50</v>
      </c>
      <c r="O602" t="s">
        <v>41</v>
      </c>
      <c r="P602" s="13">
        <v>29952</v>
      </c>
      <c r="Q602" s="16" t="str">
        <f>Table2[[#This Row],[Service Line Size (inches) (System Side)]]</f>
        <v>5/8</v>
      </c>
      <c r="R602" t="s">
        <v>43</v>
      </c>
      <c r="S602" t="str">
        <f>IF(Table2[[#This Row],[Basis of Material Classification (Customer Side)*]]="Field inspection","Yes","No")</f>
        <v>No</v>
      </c>
      <c r="V602" t="s">
        <v>43</v>
      </c>
      <c r="W602" t="s">
        <v>44</v>
      </c>
      <c r="X602" t="s">
        <v>44</v>
      </c>
      <c r="Z602" t="s">
        <v>51</v>
      </c>
      <c r="AA602" t="s">
        <v>46</v>
      </c>
      <c r="AB602" t="s">
        <v>46</v>
      </c>
      <c r="AC602" t="s">
        <v>40</v>
      </c>
    </row>
    <row r="603" spans="1:29" ht="14.4" x14ac:dyDescent="0.3">
      <c r="A603">
        <v>601</v>
      </c>
      <c r="B603" t="s">
        <v>678</v>
      </c>
      <c r="C603" t="s">
        <v>277</v>
      </c>
      <c r="D603" t="s">
        <v>40</v>
      </c>
      <c r="E603" t="s">
        <v>40</v>
      </c>
      <c r="F603" t="s">
        <v>41</v>
      </c>
      <c r="G603" t="s">
        <v>40</v>
      </c>
      <c r="H603" s="26">
        <v>23743</v>
      </c>
      <c r="I603" t="s">
        <v>42</v>
      </c>
      <c r="J603" t="s">
        <v>49</v>
      </c>
      <c r="K603" t="str">
        <f>IF(Table2[[#This Row],[Basis of Material Classification (System Side)*]]="Field inspection","Yes","No")</f>
        <v>No</v>
      </c>
      <c r="N603" t="s">
        <v>50</v>
      </c>
      <c r="O603" t="s">
        <v>41</v>
      </c>
      <c r="P603" s="13">
        <v>23743</v>
      </c>
      <c r="Q603" s="16" t="str">
        <f>Table2[[#This Row],[Service Line Size (inches) (System Side)]]</f>
        <v>5/8</v>
      </c>
      <c r="R603" t="s">
        <v>49</v>
      </c>
      <c r="S603" t="str">
        <f>IF(Table2[[#This Row],[Basis of Material Classification (Customer Side)*]]="Field inspection","Yes","No")</f>
        <v>No</v>
      </c>
      <c r="V603" t="s">
        <v>50</v>
      </c>
      <c r="W603" t="s">
        <v>44</v>
      </c>
      <c r="X603" t="s">
        <v>44</v>
      </c>
      <c r="Z603" t="s">
        <v>58</v>
      </c>
      <c r="AA603" t="s">
        <v>46</v>
      </c>
      <c r="AB603" t="s">
        <v>46</v>
      </c>
      <c r="AC603" t="s">
        <v>40</v>
      </c>
    </row>
    <row r="604" spans="1:29" ht="14.4" x14ac:dyDescent="0.3">
      <c r="A604">
        <v>602</v>
      </c>
      <c r="B604" t="s">
        <v>679</v>
      </c>
      <c r="C604" t="s">
        <v>277</v>
      </c>
      <c r="D604" t="s">
        <v>40</v>
      </c>
      <c r="E604" t="s">
        <v>40</v>
      </c>
      <c r="F604" t="s">
        <v>41</v>
      </c>
      <c r="G604" t="s">
        <v>40</v>
      </c>
      <c r="H604" s="26">
        <v>23743</v>
      </c>
      <c r="I604">
        <v>2</v>
      </c>
      <c r="J604" t="s">
        <v>49</v>
      </c>
      <c r="K604" t="str">
        <f>IF(Table2[[#This Row],[Basis of Material Classification (System Side)*]]="Field inspection","Yes","No")</f>
        <v>No</v>
      </c>
      <c r="N604" t="s">
        <v>50</v>
      </c>
      <c r="O604" t="s">
        <v>41</v>
      </c>
      <c r="P604" s="13">
        <v>21916</v>
      </c>
      <c r="Q604" s="16">
        <f>Table2[[#This Row],[Service Line Size (inches) (System Side)]]</f>
        <v>2</v>
      </c>
      <c r="R604" t="s">
        <v>49</v>
      </c>
      <c r="S604" t="str">
        <f>IF(Table2[[#This Row],[Basis of Material Classification (Customer Side)*]]="Field inspection","Yes","No")</f>
        <v>No</v>
      </c>
      <c r="V604" t="s">
        <v>50</v>
      </c>
      <c r="W604" t="s">
        <v>44</v>
      </c>
      <c r="X604" t="s">
        <v>44</v>
      </c>
      <c r="Z604" t="s">
        <v>58</v>
      </c>
      <c r="AA604" t="s">
        <v>46</v>
      </c>
      <c r="AB604" t="s">
        <v>46</v>
      </c>
      <c r="AC604" t="s">
        <v>40</v>
      </c>
    </row>
    <row r="605" spans="1:29" ht="14.4" x14ac:dyDescent="0.3">
      <c r="A605">
        <v>603</v>
      </c>
      <c r="B605" t="s">
        <v>680</v>
      </c>
      <c r="C605" t="s">
        <v>277</v>
      </c>
      <c r="D605" t="s">
        <v>48</v>
      </c>
      <c r="E605" t="s">
        <v>40</v>
      </c>
      <c r="F605" t="s">
        <v>41</v>
      </c>
      <c r="G605" t="s">
        <v>40</v>
      </c>
      <c r="H605" s="26">
        <v>23743</v>
      </c>
      <c r="I605">
        <v>2</v>
      </c>
      <c r="J605" t="s">
        <v>49</v>
      </c>
      <c r="K605" t="str">
        <f>IF(Table2[[#This Row],[Basis of Material Classification (System Side)*]]="Field inspection","Yes","No")</f>
        <v>No</v>
      </c>
      <c r="N605" t="s">
        <v>50</v>
      </c>
      <c r="O605" t="s">
        <v>41</v>
      </c>
      <c r="P605" s="13">
        <v>21916</v>
      </c>
      <c r="Q605" s="16">
        <f>Table2[[#This Row],[Service Line Size (inches) (System Side)]]</f>
        <v>2</v>
      </c>
      <c r="R605" t="s">
        <v>49</v>
      </c>
      <c r="S605" t="str">
        <f>IF(Table2[[#This Row],[Basis of Material Classification (Customer Side)*]]="Field inspection","Yes","No")</f>
        <v>No</v>
      </c>
      <c r="V605" t="s">
        <v>50</v>
      </c>
      <c r="W605" t="s">
        <v>44</v>
      </c>
      <c r="X605" t="s">
        <v>44</v>
      </c>
      <c r="Z605" t="s">
        <v>51</v>
      </c>
      <c r="AA605" t="s">
        <v>46</v>
      </c>
      <c r="AB605" t="s">
        <v>46</v>
      </c>
      <c r="AC605" t="s">
        <v>40</v>
      </c>
    </row>
    <row r="606" spans="1:29" ht="14.4" x14ac:dyDescent="0.3">
      <c r="A606">
        <v>604</v>
      </c>
      <c r="B606" t="s">
        <v>681</v>
      </c>
      <c r="C606" t="s">
        <v>277</v>
      </c>
      <c r="D606" t="s">
        <v>40</v>
      </c>
      <c r="E606" t="s">
        <v>40</v>
      </c>
      <c r="F606" t="s">
        <v>41</v>
      </c>
      <c r="G606" t="s">
        <v>40</v>
      </c>
      <c r="H606" s="26">
        <v>23743</v>
      </c>
      <c r="I606" t="s">
        <v>42</v>
      </c>
      <c r="J606" t="s">
        <v>49</v>
      </c>
      <c r="K606" t="str">
        <f>IF(Table2[[#This Row],[Basis of Material Classification (System Side)*]]="Field inspection","Yes","No")</f>
        <v>No</v>
      </c>
      <c r="N606" t="s">
        <v>50</v>
      </c>
      <c r="O606" t="s">
        <v>41</v>
      </c>
      <c r="P606" s="13">
        <v>18264</v>
      </c>
      <c r="Q606" s="16" t="str">
        <f>Table2[[#This Row],[Service Line Size (inches) (System Side)]]</f>
        <v>5/8</v>
      </c>
      <c r="R606" t="s">
        <v>49</v>
      </c>
      <c r="S606" t="str">
        <f>IF(Table2[[#This Row],[Basis of Material Classification (Customer Side)*]]="Field inspection","Yes","No")</f>
        <v>No</v>
      </c>
      <c r="V606" t="s">
        <v>50</v>
      </c>
      <c r="W606" t="s">
        <v>44</v>
      </c>
      <c r="X606" t="s">
        <v>44</v>
      </c>
      <c r="Z606" t="s">
        <v>58</v>
      </c>
      <c r="AA606" t="s">
        <v>46</v>
      </c>
      <c r="AB606" t="s">
        <v>46</v>
      </c>
      <c r="AC606" t="s">
        <v>40</v>
      </c>
    </row>
    <row r="607" spans="1:29" ht="14.4" x14ac:dyDescent="0.3">
      <c r="A607">
        <v>605</v>
      </c>
      <c r="B607" t="s">
        <v>682</v>
      </c>
      <c r="C607" t="s">
        <v>277</v>
      </c>
      <c r="D607" t="s">
        <v>40</v>
      </c>
      <c r="E607" t="s">
        <v>40</v>
      </c>
      <c r="F607" t="s">
        <v>41</v>
      </c>
      <c r="G607" t="s">
        <v>40</v>
      </c>
      <c r="H607" s="26">
        <v>37622</v>
      </c>
      <c r="I607">
        <v>1</v>
      </c>
      <c r="J607" t="s">
        <v>55</v>
      </c>
      <c r="K607" t="str">
        <f>IF(Table2[[#This Row],[Basis of Material Classification (System Side)*]]="Field inspection","Yes","No")</f>
        <v>No</v>
      </c>
      <c r="N607" t="str">
        <f>Table2[[#This Row],[Basis of Material Classification (System Side)*]]</f>
        <v>Installation record (e.g., tap card)</v>
      </c>
      <c r="O607" t="s">
        <v>41</v>
      </c>
      <c r="P607" s="13">
        <v>36892</v>
      </c>
      <c r="Q607" s="16">
        <f>Table2[[#This Row],[Service Line Size (inches) (System Side)]]</f>
        <v>1</v>
      </c>
      <c r="R607" t="s">
        <v>43</v>
      </c>
      <c r="S607" t="str">
        <f>IF(Table2[[#This Row],[Basis of Material Classification (Customer Side)*]]="Field inspection","Yes","No")</f>
        <v>No</v>
      </c>
      <c r="V607" t="s">
        <v>43</v>
      </c>
      <c r="W607" t="s">
        <v>44</v>
      </c>
      <c r="X607" t="s">
        <v>44</v>
      </c>
      <c r="Z607" t="s">
        <v>58</v>
      </c>
      <c r="AA607" t="s">
        <v>46</v>
      </c>
      <c r="AB607" t="s">
        <v>46</v>
      </c>
      <c r="AC607" t="s">
        <v>40</v>
      </c>
    </row>
    <row r="608" spans="1:29" ht="14.4" x14ac:dyDescent="0.3">
      <c r="A608">
        <v>606</v>
      </c>
      <c r="B608" t="s">
        <v>683</v>
      </c>
      <c r="C608" t="s">
        <v>277</v>
      </c>
      <c r="D608" t="s">
        <v>40</v>
      </c>
      <c r="E608" t="s">
        <v>40</v>
      </c>
      <c r="F608" t="s">
        <v>41</v>
      </c>
      <c r="G608" t="s">
        <v>40</v>
      </c>
      <c r="H608" s="26">
        <v>37622</v>
      </c>
      <c r="I608" t="s">
        <v>42</v>
      </c>
      <c r="J608" t="s">
        <v>43</v>
      </c>
      <c r="K608" t="str">
        <f>IF(Table2[[#This Row],[Basis of Material Classification (System Side)*]]="Field inspection","Yes","No")</f>
        <v>No</v>
      </c>
      <c r="N608" t="str">
        <f>Table2[[#This Row],[Basis of Material Classification (System Side)*]]</f>
        <v>Installation date after lead ban</v>
      </c>
      <c r="O608" t="s">
        <v>41</v>
      </c>
      <c r="P608" s="13">
        <v>14611</v>
      </c>
      <c r="Q608" s="16" t="str">
        <f>Table2[[#This Row],[Service Line Size (inches) (System Side)]]</f>
        <v>5/8</v>
      </c>
      <c r="R608" t="s">
        <v>49</v>
      </c>
      <c r="S608" t="str">
        <f>IF(Table2[[#This Row],[Basis of Material Classification (Customer Side)*]]="Field inspection","Yes","No")</f>
        <v>No</v>
      </c>
      <c r="V608" t="s">
        <v>50</v>
      </c>
      <c r="W608" t="s">
        <v>44</v>
      </c>
      <c r="X608" t="s">
        <v>44</v>
      </c>
      <c r="Z608" t="s">
        <v>58</v>
      </c>
      <c r="AA608" t="s">
        <v>46</v>
      </c>
      <c r="AB608" t="s">
        <v>46</v>
      </c>
      <c r="AC608" t="s">
        <v>40</v>
      </c>
    </row>
    <row r="609" spans="1:29" ht="14.4" x14ac:dyDescent="0.3">
      <c r="A609">
        <v>607</v>
      </c>
      <c r="B609" t="s">
        <v>684</v>
      </c>
      <c r="C609" t="s">
        <v>277</v>
      </c>
      <c r="D609" t="s">
        <v>40</v>
      </c>
      <c r="E609" t="s">
        <v>40</v>
      </c>
      <c r="F609" t="s">
        <v>41</v>
      </c>
      <c r="G609" t="s">
        <v>40</v>
      </c>
      <c r="H609" s="26">
        <v>20455</v>
      </c>
      <c r="I609" t="s">
        <v>124</v>
      </c>
      <c r="J609" t="s">
        <v>49</v>
      </c>
      <c r="K609" t="str">
        <f>IF(Table2[[#This Row],[Basis of Material Classification (System Side)*]]="Field inspection","Yes","No")</f>
        <v>No</v>
      </c>
      <c r="N609" t="s">
        <v>50</v>
      </c>
      <c r="O609" t="s">
        <v>41</v>
      </c>
      <c r="P609" s="13">
        <v>26299</v>
      </c>
      <c r="Q609" s="16" t="str">
        <f>Table2[[#This Row],[Service Line Size (inches) (System Side)]]</f>
        <v>1-1/2</v>
      </c>
      <c r="R609" t="s">
        <v>49</v>
      </c>
      <c r="S609" t="str">
        <f>IF(Table2[[#This Row],[Basis of Material Classification (Customer Side)*]]="Field inspection","Yes","No")</f>
        <v>No</v>
      </c>
      <c r="V609" t="s">
        <v>50</v>
      </c>
      <c r="W609" t="s">
        <v>44</v>
      </c>
      <c r="X609" t="s">
        <v>44</v>
      </c>
      <c r="Z609" t="s">
        <v>58</v>
      </c>
      <c r="AA609" t="s">
        <v>46</v>
      </c>
      <c r="AB609" t="s">
        <v>46</v>
      </c>
      <c r="AC609" t="s">
        <v>40</v>
      </c>
    </row>
    <row r="610" spans="1:29" ht="14.4" x14ac:dyDescent="0.3">
      <c r="A610">
        <v>608</v>
      </c>
      <c r="B610" t="s">
        <v>685</v>
      </c>
      <c r="C610" t="s">
        <v>277</v>
      </c>
      <c r="D610" t="s">
        <v>40</v>
      </c>
      <c r="E610" t="s">
        <v>40</v>
      </c>
      <c r="F610" t="s">
        <v>41</v>
      </c>
      <c r="G610" t="s">
        <v>40</v>
      </c>
      <c r="H610" s="26">
        <v>37987</v>
      </c>
      <c r="I610" t="s">
        <v>42</v>
      </c>
      <c r="J610" t="s">
        <v>43</v>
      </c>
      <c r="K610" t="str">
        <f>IF(Table2[[#This Row],[Basis of Material Classification (System Side)*]]="Field inspection","Yes","No")</f>
        <v>No</v>
      </c>
      <c r="N610" t="str">
        <f>Table2[[#This Row],[Basis of Material Classification (System Side)*]]</f>
        <v>Installation date after lead ban</v>
      </c>
      <c r="O610" t="s">
        <v>41</v>
      </c>
      <c r="P610" s="13" t="s">
        <v>146</v>
      </c>
      <c r="Q610" s="16" t="str">
        <f>Table2[[#This Row],[Service Line Size (inches) (System Side)]]</f>
        <v>5/8</v>
      </c>
      <c r="R610" t="s">
        <v>49</v>
      </c>
      <c r="S610" t="str">
        <f>IF(Table2[[#This Row],[Basis of Material Classification (Customer Side)*]]="Field inspection","Yes","No")</f>
        <v>No</v>
      </c>
      <c r="V610" t="s">
        <v>50</v>
      </c>
      <c r="W610" t="s">
        <v>44</v>
      </c>
      <c r="X610" t="s">
        <v>44</v>
      </c>
      <c r="Z610" t="s">
        <v>58</v>
      </c>
      <c r="AA610" t="s">
        <v>46</v>
      </c>
      <c r="AB610" t="s">
        <v>46</v>
      </c>
      <c r="AC610" t="s">
        <v>40</v>
      </c>
    </row>
    <row r="611" spans="1:29" ht="14.4" x14ac:dyDescent="0.3">
      <c r="A611">
        <v>609</v>
      </c>
      <c r="B611" t="s">
        <v>686</v>
      </c>
      <c r="C611" t="s">
        <v>277</v>
      </c>
      <c r="D611" t="s">
        <v>40</v>
      </c>
      <c r="E611" t="s">
        <v>40</v>
      </c>
      <c r="F611" t="s">
        <v>41</v>
      </c>
      <c r="G611" t="s">
        <v>40</v>
      </c>
      <c r="H611" s="26">
        <v>37987</v>
      </c>
      <c r="I611" t="s">
        <v>42</v>
      </c>
      <c r="J611" t="s">
        <v>43</v>
      </c>
      <c r="K611" t="str">
        <f>IF(Table2[[#This Row],[Basis of Material Classification (System Side)*]]="Field inspection","Yes","No")</f>
        <v>No</v>
      </c>
      <c r="N611" t="str">
        <f>Table2[[#This Row],[Basis of Material Classification (System Side)*]]</f>
        <v>Installation date after lead ban</v>
      </c>
      <c r="O611" t="s">
        <v>41</v>
      </c>
      <c r="P611" s="13">
        <v>13150</v>
      </c>
      <c r="Q611" s="16" t="str">
        <f>Table2[[#This Row],[Service Line Size (inches) (System Side)]]</f>
        <v>5/8</v>
      </c>
      <c r="R611" t="s">
        <v>49</v>
      </c>
      <c r="S611" t="str">
        <f>IF(Table2[[#This Row],[Basis of Material Classification (Customer Side)*]]="Field inspection","Yes","No")</f>
        <v>No</v>
      </c>
      <c r="V611" t="s">
        <v>50</v>
      </c>
      <c r="W611" t="s">
        <v>44</v>
      </c>
      <c r="X611" t="s">
        <v>44</v>
      </c>
      <c r="Z611" t="s">
        <v>58</v>
      </c>
      <c r="AA611" t="s">
        <v>46</v>
      </c>
      <c r="AB611" t="s">
        <v>46</v>
      </c>
      <c r="AC611" t="s">
        <v>40</v>
      </c>
    </row>
    <row r="612" spans="1:29" ht="14.4" x14ac:dyDescent="0.3">
      <c r="A612">
        <v>610</v>
      </c>
      <c r="B612" t="s">
        <v>687</v>
      </c>
      <c r="C612" t="s">
        <v>277</v>
      </c>
      <c r="D612" t="s">
        <v>40</v>
      </c>
      <c r="E612" t="s">
        <v>40</v>
      </c>
      <c r="F612" t="s">
        <v>41</v>
      </c>
      <c r="G612" t="s">
        <v>40</v>
      </c>
      <c r="H612" s="27"/>
      <c r="I612">
        <v>1</v>
      </c>
      <c r="J612" t="s">
        <v>49</v>
      </c>
      <c r="K612" t="str">
        <f>IF(Table2[[#This Row],[Basis of Material Classification (System Side)*]]="Field inspection","Yes","No")</f>
        <v>No</v>
      </c>
      <c r="N612" t="s">
        <v>50</v>
      </c>
      <c r="O612" t="s">
        <v>41</v>
      </c>
      <c r="P612" s="13">
        <v>7306</v>
      </c>
      <c r="Q612" s="16">
        <f>Table2[[#This Row],[Service Line Size (inches) (System Side)]]</f>
        <v>1</v>
      </c>
      <c r="R612" t="s">
        <v>49</v>
      </c>
      <c r="S612" t="str">
        <f>IF(Table2[[#This Row],[Basis of Material Classification (Customer Side)*]]="Field inspection","Yes","No")</f>
        <v>No</v>
      </c>
      <c r="V612" t="s">
        <v>50</v>
      </c>
      <c r="W612" t="s">
        <v>44</v>
      </c>
      <c r="X612" t="s">
        <v>44</v>
      </c>
      <c r="Z612" t="s">
        <v>58</v>
      </c>
      <c r="AA612" t="s">
        <v>46</v>
      </c>
      <c r="AB612" t="s">
        <v>46</v>
      </c>
      <c r="AC612" t="s">
        <v>40</v>
      </c>
    </row>
    <row r="613" spans="1:29" ht="14.4" x14ac:dyDescent="0.3">
      <c r="A613">
        <v>611</v>
      </c>
      <c r="B613" t="s">
        <v>688</v>
      </c>
      <c r="C613" t="s">
        <v>277</v>
      </c>
      <c r="D613" t="s">
        <v>40</v>
      </c>
      <c r="E613" t="s">
        <v>40</v>
      </c>
      <c r="F613" t="s">
        <v>41</v>
      </c>
      <c r="G613" t="s">
        <v>40</v>
      </c>
      <c r="H613" s="26">
        <v>37987</v>
      </c>
      <c r="I613" t="s">
        <v>42</v>
      </c>
      <c r="J613" t="s">
        <v>43</v>
      </c>
      <c r="K613" t="str">
        <f>IF(Table2[[#This Row],[Basis of Material Classification (System Side)*]]="Field inspection","Yes","No")</f>
        <v>No</v>
      </c>
      <c r="N613" t="str">
        <f>Table2[[#This Row],[Basis of Material Classification (System Side)*]]</f>
        <v>Installation date after lead ban</v>
      </c>
      <c r="O613" t="s">
        <v>41</v>
      </c>
      <c r="P613" s="13">
        <v>4019</v>
      </c>
      <c r="Q613" s="16" t="str">
        <f>Table2[[#This Row],[Service Line Size (inches) (System Side)]]</f>
        <v>5/8</v>
      </c>
      <c r="R613" t="s">
        <v>49</v>
      </c>
      <c r="S613" t="str">
        <f>IF(Table2[[#This Row],[Basis of Material Classification (Customer Side)*]]="Field inspection","Yes","No")</f>
        <v>No</v>
      </c>
      <c r="V613" t="s">
        <v>50</v>
      </c>
      <c r="W613" t="s">
        <v>44</v>
      </c>
      <c r="X613" t="s">
        <v>44</v>
      </c>
      <c r="Z613" t="s">
        <v>58</v>
      </c>
      <c r="AA613" t="s">
        <v>46</v>
      </c>
      <c r="AB613" t="s">
        <v>46</v>
      </c>
      <c r="AC613" t="s">
        <v>40</v>
      </c>
    </row>
    <row r="614" spans="1:29" ht="14.4" x14ac:dyDescent="0.3">
      <c r="A614">
        <v>612</v>
      </c>
      <c r="B614" t="s">
        <v>689</v>
      </c>
      <c r="C614" t="s">
        <v>277</v>
      </c>
      <c r="D614" t="s">
        <v>40</v>
      </c>
      <c r="E614" t="s">
        <v>40</v>
      </c>
      <c r="F614" t="s">
        <v>41</v>
      </c>
      <c r="G614" t="s">
        <v>40</v>
      </c>
      <c r="H614" s="27"/>
      <c r="I614" t="s">
        <v>42</v>
      </c>
      <c r="J614" t="s">
        <v>49</v>
      </c>
      <c r="K614" t="str">
        <f>IF(Table2[[#This Row],[Basis of Material Classification (System Side)*]]="Field inspection","Yes","No")</f>
        <v>No</v>
      </c>
      <c r="N614" t="s">
        <v>50</v>
      </c>
      <c r="O614" t="s">
        <v>41</v>
      </c>
      <c r="P614" s="13">
        <v>18264</v>
      </c>
      <c r="Q614" s="16" t="str">
        <f>Table2[[#This Row],[Service Line Size (inches) (System Side)]]</f>
        <v>5/8</v>
      </c>
      <c r="R614" t="s">
        <v>49</v>
      </c>
      <c r="S614" t="str">
        <f>IF(Table2[[#This Row],[Basis of Material Classification (Customer Side)*]]="Field inspection","Yes","No")</f>
        <v>No</v>
      </c>
      <c r="V614" t="s">
        <v>50</v>
      </c>
      <c r="W614" t="s">
        <v>44</v>
      </c>
      <c r="X614" t="s">
        <v>44</v>
      </c>
      <c r="Z614" t="s">
        <v>58</v>
      </c>
      <c r="AA614" t="s">
        <v>46</v>
      </c>
      <c r="AB614" t="s">
        <v>46</v>
      </c>
      <c r="AC614" t="s">
        <v>40</v>
      </c>
    </row>
    <row r="615" spans="1:29" ht="14.4" x14ac:dyDescent="0.3">
      <c r="A615">
        <v>613</v>
      </c>
      <c r="B615" t="s">
        <v>690</v>
      </c>
      <c r="C615" t="s">
        <v>277</v>
      </c>
      <c r="D615" t="s">
        <v>48</v>
      </c>
      <c r="E615" t="s">
        <v>40</v>
      </c>
      <c r="F615" t="s">
        <v>41</v>
      </c>
      <c r="G615" t="s">
        <v>40</v>
      </c>
      <c r="H615" s="27"/>
      <c r="I615" t="s">
        <v>42</v>
      </c>
      <c r="J615" t="s">
        <v>49</v>
      </c>
      <c r="K615" t="str">
        <f>IF(Table2[[#This Row],[Basis of Material Classification (System Side)*]]="Field inspection","Yes","No")</f>
        <v>No</v>
      </c>
      <c r="N615" t="s">
        <v>50</v>
      </c>
      <c r="O615" t="s">
        <v>41</v>
      </c>
      <c r="P615" s="13">
        <v>25569</v>
      </c>
      <c r="Q615" s="16" t="str">
        <f>Table2[[#This Row],[Service Line Size (inches) (System Side)]]</f>
        <v>5/8</v>
      </c>
      <c r="R615" t="s">
        <v>49</v>
      </c>
      <c r="S615" t="str">
        <f>IF(Table2[[#This Row],[Basis of Material Classification (Customer Side)*]]="Field inspection","Yes","No")</f>
        <v>No</v>
      </c>
      <c r="V615" t="s">
        <v>50</v>
      </c>
      <c r="W615" t="s">
        <v>44</v>
      </c>
      <c r="X615" t="s">
        <v>44</v>
      </c>
      <c r="Z615" t="s">
        <v>51</v>
      </c>
      <c r="AA615" t="s">
        <v>46</v>
      </c>
      <c r="AB615" t="s">
        <v>46</v>
      </c>
      <c r="AC615" t="s">
        <v>40</v>
      </c>
    </row>
    <row r="616" spans="1:29" ht="14.4" x14ac:dyDescent="0.3">
      <c r="A616">
        <v>614</v>
      </c>
      <c r="B616" t="s">
        <v>691</v>
      </c>
      <c r="C616" t="s">
        <v>277</v>
      </c>
      <c r="D616" t="s">
        <v>40</v>
      </c>
      <c r="E616" t="s">
        <v>40</v>
      </c>
      <c r="F616" t="s">
        <v>41</v>
      </c>
      <c r="G616" t="s">
        <v>40</v>
      </c>
      <c r="H616" s="27"/>
      <c r="I616" t="s">
        <v>42</v>
      </c>
      <c r="J616" t="s">
        <v>49</v>
      </c>
      <c r="K616" t="str">
        <f>IF(Table2[[#This Row],[Basis of Material Classification (System Side)*]]="Field inspection","Yes","No")</f>
        <v>No</v>
      </c>
      <c r="N616" t="s">
        <v>50</v>
      </c>
      <c r="O616" t="s">
        <v>41</v>
      </c>
      <c r="P616" s="13" t="s">
        <v>146</v>
      </c>
      <c r="Q616" s="16" t="str">
        <f>Table2[[#This Row],[Service Line Size (inches) (System Side)]]</f>
        <v>5/8</v>
      </c>
      <c r="R616" t="s">
        <v>49</v>
      </c>
      <c r="S616" t="str">
        <f>IF(Table2[[#This Row],[Basis of Material Classification (Customer Side)*]]="Field inspection","Yes","No")</f>
        <v>No</v>
      </c>
      <c r="V616" t="s">
        <v>50</v>
      </c>
      <c r="W616" t="s">
        <v>44</v>
      </c>
      <c r="X616" t="s">
        <v>44</v>
      </c>
      <c r="Z616" t="s">
        <v>45</v>
      </c>
      <c r="AA616" t="s">
        <v>46</v>
      </c>
      <c r="AB616" t="s">
        <v>46</v>
      </c>
      <c r="AC616" t="s">
        <v>40</v>
      </c>
    </row>
    <row r="617" spans="1:29" ht="14.4" x14ac:dyDescent="0.3">
      <c r="A617">
        <v>615</v>
      </c>
      <c r="B617" t="s">
        <v>692</v>
      </c>
      <c r="C617" t="s">
        <v>277</v>
      </c>
      <c r="D617" t="s">
        <v>40</v>
      </c>
      <c r="E617" t="s">
        <v>40</v>
      </c>
      <c r="F617" t="s">
        <v>41</v>
      </c>
      <c r="G617" t="s">
        <v>40</v>
      </c>
      <c r="H617" s="26">
        <v>36161</v>
      </c>
      <c r="I617" t="s">
        <v>42</v>
      </c>
      <c r="J617" t="s">
        <v>43</v>
      </c>
      <c r="K617" t="str">
        <f>IF(Table2[[#This Row],[Basis of Material Classification (System Side)*]]="Field inspection","Yes","No")</f>
        <v>No</v>
      </c>
      <c r="N617" t="str">
        <f>Table2[[#This Row],[Basis of Material Classification (System Side)*]]</f>
        <v>Installation date after lead ban</v>
      </c>
      <c r="O617" t="s">
        <v>41</v>
      </c>
      <c r="P617" s="13">
        <v>14611</v>
      </c>
      <c r="Q617" s="16" t="str">
        <f>Table2[[#This Row],[Service Line Size (inches) (System Side)]]</f>
        <v>5/8</v>
      </c>
      <c r="R617" t="s">
        <v>49</v>
      </c>
      <c r="S617" t="str">
        <f>IF(Table2[[#This Row],[Basis of Material Classification (Customer Side)*]]="Field inspection","Yes","No")</f>
        <v>No</v>
      </c>
      <c r="V617" t="s">
        <v>50</v>
      </c>
      <c r="W617" t="s">
        <v>44</v>
      </c>
      <c r="X617" t="s">
        <v>44</v>
      </c>
      <c r="Z617" t="s">
        <v>45</v>
      </c>
      <c r="AA617" t="s">
        <v>46</v>
      </c>
      <c r="AB617" t="s">
        <v>46</v>
      </c>
      <c r="AC617" t="s">
        <v>40</v>
      </c>
    </row>
    <row r="618" spans="1:29" ht="14.4" x14ac:dyDescent="0.3">
      <c r="A618">
        <v>616</v>
      </c>
      <c r="B618" t="s">
        <v>693</v>
      </c>
      <c r="C618" t="s">
        <v>277</v>
      </c>
      <c r="D618" t="s">
        <v>40</v>
      </c>
      <c r="E618" t="s">
        <v>40</v>
      </c>
      <c r="F618" t="s">
        <v>41</v>
      </c>
      <c r="G618" t="s">
        <v>40</v>
      </c>
      <c r="H618" s="26">
        <v>36161</v>
      </c>
      <c r="I618" t="s">
        <v>42</v>
      </c>
      <c r="J618" t="s">
        <v>43</v>
      </c>
      <c r="K618" t="str">
        <f>IF(Table2[[#This Row],[Basis of Material Classification (System Side)*]]="Field inspection","Yes","No")</f>
        <v>No</v>
      </c>
      <c r="N618" t="str">
        <f>Table2[[#This Row],[Basis of Material Classification (System Side)*]]</f>
        <v>Installation date after lead ban</v>
      </c>
      <c r="O618" t="s">
        <v>41</v>
      </c>
      <c r="P618" s="13">
        <v>17899</v>
      </c>
      <c r="Q618" s="16" t="str">
        <f>Table2[[#This Row],[Service Line Size (inches) (System Side)]]</f>
        <v>5/8</v>
      </c>
      <c r="R618" t="s">
        <v>49</v>
      </c>
      <c r="S618" t="str">
        <f>IF(Table2[[#This Row],[Basis of Material Classification (Customer Side)*]]="Field inspection","Yes","No")</f>
        <v>No</v>
      </c>
      <c r="V618" t="s">
        <v>50</v>
      </c>
      <c r="W618" t="s">
        <v>44</v>
      </c>
      <c r="X618" t="s">
        <v>44</v>
      </c>
      <c r="Z618" t="s">
        <v>45</v>
      </c>
      <c r="AA618" t="s">
        <v>46</v>
      </c>
      <c r="AB618" t="s">
        <v>46</v>
      </c>
      <c r="AC618" t="s">
        <v>40</v>
      </c>
    </row>
    <row r="619" spans="1:29" ht="14.4" x14ac:dyDescent="0.3">
      <c r="A619">
        <v>617</v>
      </c>
      <c r="B619" t="s">
        <v>694</v>
      </c>
      <c r="C619" t="s">
        <v>277</v>
      </c>
      <c r="D619" t="s">
        <v>40</v>
      </c>
      <c r="E619" t="s">
        <v>40</v>
      </c>
      <c r="F619" t="s">
        <v>41</v>
      </c>
      <c r="G619" t="s">
        <v>40</v>
      </c>
      <c r="H619" s="26">
        <v>36161</v>
      </c>
      <c r="I619" t="s">
        <v>42</v>
      </c>
      <c r="J619" t="s">
        <v>43</v>
      </c>
      <c r="K619" t="str">
        <f>IF(Table2[[#This Row],[Basis of Material Classification (System Side)*]]="Field inspection","Yes","No")</f>
        <v>No</v>
      </c>
      <c r="N619" t="str">
        <f>Table2[[#This Row],[Basis of Material Classification (System Side)*]]</f>
        <v>Installation date after lead ban</v>
      </c>
      <c r="O619" t="s">
        <v>41</v>
      </c>
      <c r="P619" s="13">
        <v>14977</v>
      </c>
      <c r="Q619" s="16" t="str">
        <f>Table2[[#This Row],[Service Line Size (inches) (System Side)]]</f>
        <v>5/8</v>
      </c>
      <c r="R619" t="s">
        <v>49</v>
      </c>
      <c r="S619" t="str">
        <f>IF(Table2[[#This Row],[Basis of Material Classification (Customer Side)*]]="Field inspection","Yes","No")</f>
        <v>No</v>
      </c>
      <c r="V619" t="s">
        <v>50</v>
      </c>
      <c r="W619" t="s">
        <v>44</v>
      </c>
      <c r="X619" t="s">
        <v>44</v>
      </c>
      <c r="Z619" t="s">
        <v>45</v>
      </c>
      <c r="AA619" t="s">
        <v>46</v>
      </c>
      <c r="AB619" t="s">
        <v>46</v>
      </c>
      <c r="AC619" t="s">
        <v>40</v>
      </c>
    </row>
    <row r="620" spans="1:29" ht="14.4" x14ac:dyDescent="0.3">
      <c r="A620">
        <v>618</v>
      </c>
      <c r="B620" t="s">
        <v>695</v>
      </c>
      <c r="C620" t="s">
        <v>277</v>
      </c>
      <c r="D620" t="s">
        <v>40</v>
      </c>
      <c r="E620" t="s">
        <v>40</v>
      </c>
      <c r="F620" t="s">
        <v>41</v>
      </c>
      <c r="G620" t="s">
        <v>40</v>
      </c>
      <c r="H620" s="26">
        <v>36161</v>
      </c>
      <c r="I620" t="s">
        <v>42</v>
      </c>
      <c r="J620" t="s">
        <v>43</v>
      </c>
      <c r="K620" t="str">
        <f>IF(Table2[[#This Row],[Basis of Material Classification (System Side)*]]="Field inspection","Yes","No")</f>
        <v>No</v>
      </c>
      <c r="N620" t="str">
        <f>Table2[[#This Row],[Basis of Material Classification (System Side)*]]</f>
        <v>Installation date after lead ban</v>
      </c>
      <c r="O620" t="s">
        <v>41</v>
      </c>
      <c r="P620" s="13">
        <v>10594</v>
      </c>
      <c r="Q620" s="16" t="str">
        <f>Table2[[#This Row],[Service Line Size (inches) (System Side)]]</f>
        <v>5/8</v>
      </c>
      <c r="R620" t="s">
        <v>49</v>
      </c>
      <c r="S620" t="str">
        <f>IF(Table2[[#This Row],[Basis of Material Classification (Customer Side)*]]="Field inspection","Yes","No")</f>
        <v>No</v>
      </c>
      <c r="V620" t="s">
        <v>50</v>
      </c>
      <c r="W620" t="s">
        <v>44</v>
      </c>
      <c r="X620" t="s">
        <v>44</v>
      </c>
      <c r="Z620" t="s">
        <v>58</v>
      </c>
      <c r="AA620" t="s">
        <v>46</v>
      </c>
      <c r="AB620" t="s">
        <v>46</v>
      </c>
      <c r="AC620" t="s">
        <v>40</v>
      </c>
    </row>
    <row r="621" spans="1:29" ht="14.4" x14ac:dyDescent="0.3">
      <c r="A621">
        <v>619</v>
      </c>
      <c r="B621" t="s">
        <v>696</v>
      </c>
      <c r="C621" t="s">
        <v>277</v>
      </c>
      <c r="D621" t="s">
        <v>40</v>
      </c>
      <c r="E621" t="s">
        <v>40</v>
      </c>
      <c r="F621" t="s">
        <v>41</v>
      </c>
      <c r="G621" t="s">
        <v>40</v>
      </c>
      <c r="H621" s="26">
        <v>36161</v>
      </c>
      <c r="I621" t="s">
        <v>42</v>
      </c>
      <c r="J621" t="s">
        <v>43</v>
      </c>
      <c r="K621" t="str">
        <f>IF(Table2[[#This Row],[Basis of Material Classification (System Side)*]]="Field inspection","Yes","No")</f>
        <v>No</v>
      </c>
      <c r="N621" t="str">
        <f>Table2[[#This Row],[Basis of Material Classification (System Side)*]]</f>
        <v>Installation date after lead ban</v>
      </c>
      <c r="O621" t="s">
        <v>41</v>
      </c>
      <c r="P621" s="13">
        <v>17899</v>
      </c>
      <c r="Q621" s="16" t="str">
        <f>Table2[[#This Row],[Service Line Size (inches) (System Side)]]</f>
        <v>5/8</v>
      </c>
      <c r="R621" t="s">
        <v>49</v>
      </c>
      <c r="S621" t="str">
        <f>IF(Table2[[#This Row],[Basis of Material Classification (Customer Side)*]]="Field inspection","Yes","No")</f>
        <v>No</v>
      </c>
      <c r="V621" t="s">
        <v>50</v>
      </c>
      <c r="W621" t="s">
        <v>44</v>
      </c>
      <c r="X621" t="s">
        <v>44</v>
      </c>
      <c r="Z621" t="s">
        <v>45</v>
      </c>
      <c r="AA621" t="s">
        <v>46</v>
      </c>
      <c r="AB621" t="s">
        <v>46</v>
      </c>
      <c r="AC621" t="s">
        <v>40</v>
      </c>
    </row>
    <row r="622" spans="1:29" ht="14.4" x14ac:dyDescent="0.3">
      <c r="A622">
        <v>620</v>
      </c>
      <c r="B622" t="s">
        <v>697</v>
      </c>
      <c r="C622" t="s">
        <v>277</v>
      </c>
      <c r="D622" t="s">
        <v>40</v>
      </c>
      <c r="E622" t="s">
        <v>40</v>
      </c>
      <c r="F622" t="s">
        <v>41</v>
      </c>
      <c r="G622" t="s">
        <v>40</v>
      </c>
      <c r="H622" s="26">
        <v>35065</v>
      </c>
      <c r="I622" t="s">
        <v>42</v>
      </c>
      <c r="J622" t="s">
        <v>43</v>
      </c>
      <c r="K622" t="str">
        <f>IF(Table2[[#This Row],[Basis of Material Classification (System Side)*]]="Field inspection","Yes","No")</f>
        <v>No</v>
      </c>
      <c r="N622" t="str">
        <f>Table2[[#This Row],[Basis of Material Classification (System Side)*]]</f>
        <v>Installation date after lead ban</v>
      </c>
      <c r="O622" t="s">
        <v>41</v>
      </c>
      <c r="P622" s="13">
        <v>35796</v>
      </c>
      <c r="Q622" s="16" t="str">
        <f>Table2[[#This Row],[Service Line Size (inches) (System Side)]]</f>
        <v>5/8</v>
      </c>
      <c r="R622" t="s">
        <v>43</v>
      </c>
      <c r="S622" t="str">
        <f>IF(Table2[[#This Row],[Basis of Material Classification (Customer Side)*]]="Field inspection","Yes","No")</f>
        <v>No</v>
      </c>
      <c r="V622" t="s">
        <v>43</v>
      </c>
      <c r="W622" t="s">
        <v>44</v>
      </c>
      <c r="X622" t="s">
        <v>44</v>
      </c>
      <c r="Z622" t="s">
        <v>58</v>
      </c>
      <c r="AA622" t="s">
        <v>46</v>
      </c>
      <c r="AB622" t="s">
        <v>46</v>
      </c>
      <c r="AC622" t="s">
        <v>40</v>
      </c>
    </row>
    <row r="623" spans="1:29" ht="14.4" x14ac:dyDescent="0.3">
      <c r="A623">
        <v>621</v>
      </c>
      <c r="B623" t="s">
        <v>698</v>
      </c>
      <c r="C623" t="s">
        <v>277</v>
      </c>
      <c r="D623" t="s">
        <v>40</v>
      </c>
      <c r="E623" t="s">
        <v>40</v>
      </c>
      <c r="F623" t="s">
        <v>41</v>
      </c>
      <c r="G623" t="s">
        <v>40</v>
      </c>
      <c r="H623" s="26">
        <v>36161</v>
      </c>
      <c r="I623" t="s">
        <v>42</v>
      </c>
      <c r="J623" t="s">
        <v>43</v>
      </c>
      <c r="K623" t="str">
        <f>IF(Table2[[#This Row],[Basis of Material Classification (System Side)*]]="Field inspection","Yes","No")</f>
        <v>No</v>
      </c>
      <c r="N623" t="str">
        <f>Table2[[#This Row],[Basis of Material Classification (System Side)*]]</f>
        <v>Installation date after lead ban</v>
      </c>
      <c r="O623" t="s">
        <v>41</v>
      </c>
      <c r="P623" s="13">
        <v>5480</v>
      </c>
      <c r="Q623" s="16" t="str">
        <f>Table2[[#This Row],[Service Line Size (inches) (System Side)]]</f>
        <v>5/8</v>
      </c>
      <c r="R623" t="s">
        <v>49</v>
      </c>
      <c r="S623" t="str">
        <f>IF(Table2[[#This Row],[Basis of Material Classification (Customer Side)*]]="Field inspection","Yes","No")</f>
        <v>No</v>
      </c>
      <c r="V623" t="s">
        <v>50</v>
      </c>
      <c r="W623" t="s">
        <v>44</v>
      </c>
      <c r="X623" t="s">
        <v>44</v>
      </c>
      <c r="Z623" t="s">
        <v>45</v>
      </c>
      <c r="AA623" t="s">
        <v>46</v>
      </c>
      <c r="AB623" t="s">
        <v>46</v>
      </c>
      <c r="AC623" t="s">
        <v>40</v>
      </c>
    </row>
    <row r="624" spans="1:29" ht="14.4" x14ac:dyDescent="0.3">
      <c r="A624">
        <v>622</v>
      </c>
      <c r="B624" t="s">
        <v>699</v>
      </c>
      <c r="C624" t="s">
        <v>277</v>
      </c>
      <c r="D624" t="s">
        <v>40</v>
      </c>
      <c r="E624" t="s">
        <v>40</v>
      </c>
      <c r="F624" t="s">
        <v>41</v>
      </c>
      <c r="G624" t="s">
        <v>40</v>
      </c>
      <c r="H624" s="27"/>
      <c r="I624" t="s">
        <v>42</v>
      </c>
      <c r="J624" t="s">
        <v>49</v>
      </c>
      <c r="K624" t="str">
        <f>IF(Table2[[#This Row],[Basis of Material Classification (System Side)*]]="Field inspection","Yes","No")</f>
        <v>No</v>
      </c>
      <c r="N624" t="s">
        <v>50</v>
      </c>
      <c r="O624" t="s">
        <v>41</v>
      </c>
      <c r="P624" s="13">
        <v>14977</v>
      </c>
      <c r="Q624" s="16" t="str">
        <f>Table2[[#This Row],[Service Line Size (inches) (System Side)]]</f>
        <v>5/8</v>
      </c>
      <c r="R624" t="s">
        <v>49</v>
      </c>
      <c r="S624" t="str">
        <f>IF(Table2[[#This Row],[Basis of Material Classification (Customer Side)*]]="Field inspection","Yes","No")</f>
        <v>No</v>
      </c>
      <c r="V624" t="s">
        <v>50</v>
      </c>
      <c r="W624" t="s">
        <v>44</v>
      </c>
      <c r="X624" t="s">
        <v>44</v>
      </c>
      <c r="Z624" t="s">
        <v>58</v>
      </c>
      <c r="AA624" t="s">
        <v>46</v>
      </c>
      <c r="AB624" t="s">
        <v>46</v>
      </c>
      <c r="AC624" t="s">
        <v>40</v>
      </c>
    </row>
    <row r="625" spans="1:29" ht="14.4" x14ac:dyDescent="0.3">
      <c r="A625">
        <v>623</v>
      </c>
      <c r="B625" t="s">
        <v>700</v>
      </c>
      <c r="C625" t="s">
        <v>277</v>
      </c>
      <c r="D625" t="s">
        <v>40</v>
      </c>
      <c r="E625" t="s">
        <v>40</v>
      </c>
      <c r="F625" t="s">
        <v>41</v>
      </c>
      <c r="G625" t="s">
        <v>40</v>
      </c>
      <c r="H625" s="26">
        <v>36161</v>
      </c>
      <c r="I625" t="s">
        <v>124</v>
      </c>
      <c r="J625" t="s">
        <v>43</v>
      </c>
      <c r="K625" t="str">
        <f>IF(Table2[[#This Row],[Basis of Material Classification (System Side)*]]="Field inspection","Yes","No")</f>
        <v>No</v>
      </c>
      <c r="N625" t="str">
        <f>Table2[[#This Row],[Basis of Material Classification (System Side)*]]</f>
        <v>Installation date after lead ban</v>
      </c>
      <c r="O625" t="s">
        <v>41</v>
      </c>
      <c r="P625" s="13">
        <v>21916</v>
      </c>
      <c r="Q625" s="16" t="str">
        <f>Table2[[#This Row],[Service Line Size (inches) (System Side)]]</f>
        <v>1-1/2</v>
      </c>
      <c r="R625" t="s">
        <v>49</v>
      </c>
      <c r="S625" t="str">
        <f>IF(Table2[[#This Row],[Basis of Material Classification (Customer Side)*]]="Field inspection","Yes","No")</f>
        <v>No</v>
      </c>
      <c r="V625" t="s">
        <v>50</v>
      </c>
      <c r="W625" t="s">
        <v>44</v>
      </c>
      <c r="X625" t="s">
        <v>44</v>
      </c>
      <c r="Z625" t="s">
        <v>58</v>
      </c>
      <c r="AA625" t="s">
        <v>46</v>
      </c>
      <c r="AB625" t="s">
        <v>46</v>
      </c>
      <c r="AC625" t="s">
        <v>40</v>
      </c>
    </row>
    <row r="626" spans="1:29" ht="14.4" x14ac:dyDescent="0.3">
      <c r="A626">
        <v>624</v>
      </c>
      <c r="B626" t="s">
        <v>701</v>
      </c>
      <c r="C626" t="s">
        <v>277</v>
      </c>
      <c r="D626" t="s">
        <v>40</v>
      </c>
      <c r="E626" t="s">
        <v>40</v>
      </c>
      <c r="F626" t="s">
        <v>41</v>
      </c>
      <c r="G626" t="s">
        <v>40</v>
      </c>
      <c r="H626" s="26">
        <v>36161</v>
      </c>
      <c r="I626" t="s">
        <v>42</v>
      </c>
      <c r="J626" t="s">
        <v>43</v>
      </c>
      <c r="K626" t="str">
        <f>IF(Table2[[#This Row],[Basis of Material Classification (System Side)*]]="Field inspection","Yes","No")</f>
        <v>No</v>
      </c>
      <c r="N626" t="str">
        <f>Table2[[#This Row],[Basis of Material Classification (System Side)*]]</f>
        <v>Installation date after lead ban</v>
      </c>
      <c r="O626" t="s">
        <v>41</v>
      </c>
      <c r="P626" s="13">
        <v>25569</v>
      </c>
      <c r="Q626" s="16" t="str">
        <f>Table2[[#This Row],[Service Line Size (inches) (System Side)]]</f>
        <v>5/8</v>
      </c>
      <c r="R626" t="s">
        <v>49</v>
      </c>
      <c r="S626" t="str">
        <f>IF(Table2[[#This Row],[Basis of Material Classification (Customer Side)*]]="Field inspection","Yes","No")</f>
        <v>No</v>
      </c>
      <c r="V626" t="s">
        <v>50</v>
      </c>
      <c r="W626" t="s">
        <v>44</v>
      </c>
      <c r="X626" t="s">
        <v>44</v>
      </c>
      <c r="Z626" t="s">
        <v>49</v>
      </c>
      <c r="AA626" t="s">
        <v>46</v>
      </c>
      <c r="AB626" t="s">
        <v>46</v>
      </c>
      <c r="AC626" t="s">
        <v>40</v>
      </c>
    </row>
    <row r="627" spans="1:29" ht="14.4" x14ac:dyDescent="0.3">
      <c r="A627">
        <v>625</v>
      </c>
      <c r="B627" t="s">
        <v>702</v>
      </c>
      <c r="C627" t="s">
        <v>277</v>
      </c>
      <c r="D627" t="s">
        <v>40</v>
      </c>
      <c r="E627" t="s">
        <v>40</v>
      </c>
      <c r="F627" t="s">
        <v>41</v>
      </c>
      <c r="G627" t="s">
        <v>40</v>
      </c>
      <c r="H627" s="27"/>
      <c r="I627" t="s">
        <v>42</v>
      </c>
      <c r="J627" t="s">
        <v>49</v>
      </c>
      <c r="K627" t="str">
        <f>IF(Table2[[#This Row],[Basis of Material Classification (System Side)*]]="Field inspection","Yes","No")</f>
        <v>No</v>
      </c>
      <c r="N627" t="s">
        <v>50</v>
      </c>
      <c r="O627" t="s">
        <v>41</v>
      </c>
      <c r="P627" s="13">
        <v>17533</v>
      </c>
      <c r="Q627" s="16" t="str">
        <f>Table2[[#This Row],[Service Line Size (inches) (System Side)]]</f>
        <v>5/8</v>
      </c>
      <c r="R627" t="s">
        <v>49</v>
      </c>
      <c r="S627" t="str">
        <f>IF(Table2[[#This Row],[Basis of Material Classification (Customer Side)*]]="Field inspection","Yes","No")</f>
        <v>No</v>
      </c>
      <c r="V627" t="s">
        <v>50</v>
      </c>
      <c r="W627" t="s">
        <v>44</v>
      </c>
      <c r="X627" t="s">
        <v>44</v>
      </c>
      <c r="Z627" t="s">
        <v>45</v>
      </c>
      <c r="AA627" t="s">
        <v>46</v>
      </c>
      <c r="AB627" t="s">
        <v>46</v>
      </c>
      <c r="AC627" t="s">
        <v>40</v>
      </c>
    </row>
    <row r="628" spans="1:29" ht="14.4" x14ac:dyDescent="0.3">
      <c r="A628">
        <v>626</v>
      </c>
      <c r="B628" t="s">
        <v>703</v>
      </c>
      <c r="C628" t="s">
        <v>277</v>
      </c>
      <c r="D628" t="s">
        <v>40</v>
      </c>
      <c r="E628" t="s">
        <v>40</v>
      </c>
      <c r="F628" t="s">
        <v>41</v>
      </c>
      <c r="G628" t="s">
        <v>40</v>
      </c>
      <c r="H628" s="26">
        <v>36161</v>
      </c>
      <c r="I628" t="s">
        <v>42</v>
      </c>
      <c r="J628" t="s">
        <v>43</v>
      </c>
      <c r="K628" t="str">
        <f>IF(Table2[[#This Row],[Basis of Material Classification (System Side)*]]="Field inspection","Yes","No")</f>
        <v>No</v>
      </c>
      <c r="N628" t="str">
        <f>Table2[[#This Row],[Basis of Material Classification (System Side)*]]</f>
        <v>Installation date after lead ban</v>
      </c>
      <c r="O628" t="s">
        <v>41</v>
      </c>
      <c r="P628" s="13">
        <v>17533</v>
      </c>
      <c r="Q628" s="16" t="str">
        <f>Table2[[#This Row],[Service Line Size (inches) (System Side)]]</f>
        <v>5/8</v>
      </c>
      <c r="R628" t="s">
        <v>49</v>
      </c>
      <c r="S628" t="str">
        <f>IF(Table2[[#This Row],[Basis of Material Classification (Customer Side)*]]="Field inspection","Yes","No")</f>
        <v>No</v>
      </c>
      <c r="V628" t="s">
        <v>50</v>
      </c>
      <c r="W628" t="s">
        <v>44</v>
      </c>
      <c r="X628" t="s">
        <v>44</v>
      </c>
      <c r="Z628" t="s">
        <v>45</v>
      </c>
      <c r="AA628" t="s">
        <v>46</v>
      </c>
      <c r="AB628" t="s">
        <v>46</v>
      </c>
      <c r="AC628" t="s">
        <v>40</v>
      </c>
    </row>
    <row r="629" spans="1:29" ht="14.4" x14ac:dyDescent="0.3">
      <c r="A629">
        <v>627</v>
      </c>
      <c r="B629" t="s">
        <v>704</v>
      </c>
      <c r="C629" t="s">
        <v>277</v>
      </c>
      <c r="D629" t="s">
        <v>40</v>
      </c>
      <c r="E629" t="s">
        <v>40</v>
      </c>
      <c r="F629" t="s">
        <v>41</v>
      </c>
      <c r="G629" t="s">
        <v>40</v>
      </c>
      <c r="H629" s="26">
        <v>36161</v>
      </c>
      <c r="I629" t="s">
        <v>42</v>
      </c>
      <c r="J629" t="s">
        <v>43</v>
      </c>
      <c r="K629" t="str">
        <f>IF(Table2[[#This Row],[Basis of Material Classification (System Side)*]]="Field inspection","Yes","No")</f>
        <v>No</v>
      </c>
      <c r="N629" t="str">
        <f>Table2[[#This Row],[Basis of Material Classification (System Side)*]]</f>
        <v>Installation date after lead ban</v>
      </c>
      <c r="O629" t="s">
        <v>41</v>
      </c>
      <c r="P629" s="13">
        <v>18264</v>
      </c>
      <c r="Q629" s="16" t="str">
        <f>Table2[[#This Row],[Service Line Size (inches) (System Side)]]</f>
        <v>5/8</v>
      </c>
      <c r="R629" t="s">
        <v>49</v>
      </c>
      <c r="S629" t="str">
        <f>IF(Table2[[#This Row],[Basis of Material Classification (Customer Side)*]]="Field inspection","Yes","No")</f>
        <v>No</v>
      </c>
      <c r="V629" t="s">
        <v>50</v>
      </c>
      <c r="W629" t="s">
        <v>44</v>
      </c>
      <c r="X629" t="s">
        <v>44</v>
      </c>
      <c r="Z629" t="s">
        <v>45</v>
      </c>
      <c r="AA629" t="s">
        <v>46</v>
      </c>
      <c r="AB629" t="s">
        <v>46</v>
      </c>
      <c r="AC629" t="s">
        <v>40</v>
      </c>
    </row>
    <row r="630" spans="1:29" ht="14.4" x14ac:dyDescent="0.3">
      <c r="A630">
        <v>628</v>
      </c>
      <c r="B630" t="s">
        <v>705</v>
      </c>
      <c r="C630" t="s">
        <v>277</v>
      </c>
      <c r="D630" t="s">
        <v>40</v>
      </c>
      <c r="E630" t="s">
        <v>40</v>
      </c>
      <c r="F630" t="s">
        <v>41</v>
      </c>
      <c r="G630" t="s">
        <v>40</v>
      </c>
      <c r="H630" s="26">
        <v>36161</v>
      </c>
      <c r="I630" t="s">
        <v>42</v>
      </c>
      <c r="J630" t="s">
        <v>43</v>
      </c>
      <c r="K630" t="str">
        <f>IF(Table2[[#This Row],[Basis of Material Classification (System Side)*]]="Field inspection","Yes","No")</f>
        <v>No</v>
      </c>
      <c r="N630" t="str">
        <f>Table2[[#This Row],[Basis of Material Classification (System Side)*]]</f>
        <v>Installation date after lead ban</v>
      </c>
      <c r="O630" t="s">
        <v>41</v>
      </c>
      <c r="P630" s="13">
        <v>14611</v>
      </c>
      <c r="Q630" s="16" t="str">
        <f>Table2[[#This Row],[Service Line Size (inches) (System Side)]]</f>
        <v>5/8</v>
      </c>
      <c r="R630" t="s">
        <v>49</v>
      </c>
      <c r="S630" t="str">
        <f>IF(Table2[[#This Row],[Basis of Material Classification (Customer Side)*]]="Field inspection","Yes","No")</f>
        <v>No</v>
      </c>
      <c r="V630" t="s">
        <v>50</v>
      </c>
      <c r="W630" t="s">
        <v>44</v>
      </c>
      <c r="X630" t="s">
        <v>44</v>
      </c>
      <c r="Z630" t="s">
        <v>45</v>
      </c>
      <c r="AA630" t="s">
        <v>46</v>
      </c>
      <c r="AB630" t="s">
        <v>46</v>
      </c>
      <c r="AC630" t="s">
        <v>40</v>
      </c>
    </row>
    <row r="631" spans="1:29" ht="14.4" x14ac:dyDescent="0.3">
      <c r="A631">
        <v>629</v>
      </c>
      <c r="B631" t="s">
        <v>706</v>
      </c>
      <c r="C631" t="s">
        <v>277</v>
      </c>
      <c r="D631" t="s">
        <v>40</v>
      </c>
      <c r="E631" t="s">
        <v>40</v>
      </c>
      <c r="F631" t="s">
        <v>41</v>
      </c>
      <c r="G631" t="s">
        <v>40</v>
      </c>
      <c r="H631" s="26">
        <v>29952</v>
      </c>
      <c r="I631" t="s">
        <v>42</v>
      </c>
      <c r="J631" t="s">
        <v>43</v>
      </c>
      <c r="K631" t="str">
        <f>IF(Table2[[#This Row],[Basis of Material Classification (System Side)*]]="Field inspection","Yes","No")</f>
        <v>No</v>
      </c>
      <c r="N631" t="str">
        <f>Table2[[#This Row],[Basis of Material Classification (System Side)*]]</f>
        <v>Installation date after lead ban</v>
      </c>
      <c r="O631" t="s">
        <v>41</v>
      </c>
      <c r="P631" s="13">
        <v>31413</v>
      </c>
      <c r="Q631" s="16" t="str">
        <f>Table2[[#This Row],[Service Line Size (inches) (System Side)]]</f>
        <v>5/8</v>
      </c>
      <c r="R631" t="s">
        <v>43</v>
      </c>
      <c r="S631" t="str">
        <f>IF(Table2[[#This Row],[Basis of Material Classification (Customer Side)*]]="Field inspection","Yes","No")</f>
        <v>No</v>
      </c>
      <c r="V631" t="s">
        <v>43</v>
      </c>
      <c r="W631" t="s">
        <v>44</v>
      </c>
      <c r="X631" t="s">
        <v>44</v>
      </c>
      <c r="Z631" t="s">
        <v>45</v>
      </c>
      <c r="AA631" t="s">
        <v>46</v>
      </c>
      <c r="AB631" t="s">
        <v>46</v>
      </c>
      <c r="AC631" t="s">
        <v>40</v>
      </c>
    </row>
    <row r="632" spans="1:29" ht="14.4" x14ac:dyDescent="0.3">
      <c r="A632">
        <v>630</v>
      </c>
      <c r="B632" t="s">
        <v>707</v>
      </c>
      <c r="C632" t="s">
        <v>277</v>
      </c>
      <c r="D632" t="s">
        <v>40</v>
      </c>
      <c r="E632" t="s">
        <v>40</v>
      </c>
      <c r="F632" t="s">
        <v>41</v>
      </c>
      <c r="G632" t="s">
        <v>40</v>
      </c>
      <c r="H632" s="26">
        <v>27030</v>
      </c>
      <c r="I632" t="s">
        <v>54</v>
      </c>
      <c r="J632" t="s">
        <v>49</v>
      </c>
      <c r="K632" t="str">
        <f>IF(Table2[[#This Row],[Basis of Material Classification (System Side)*]]="Field inspection","Yes","No")</f>
        <v>No</v>
      </c>
      <c r="N632" t="s">
        <v>50</v>
      </c>
      <c r="O632" t="s">
        <v>41</v>
      </c>
      <c r="P632" s="13">
        <v>36161</v>
      </c>
      <c r="Q632" s="16" t="str">
        <f>Table2[[#This Row],[Service Line Size (inches) (System Side)]]</f>
        <v>3/4</v>
      </c>
      <c r="R632" t="s">
        <v>43</v>
      </c>
      <c r="S632" t="str">
        <f>IF(Table2[[#This Row],[Basis of Material Classification (Customer Side)*]]="Field inspection","Yes","No")</f>
        <v>No</v>
      </c>
      <c r="V632" t="s">
        <v>43</v>
      </c>
      <c r="W632" t="s">
        <v>44</v>
      </c>
      <c r="X632" t="s">
        <v>44</v>
      </c>
      <c r="Z632" t="s">
        <v>45</v>
      </c>
      <c r="AA632" t="s">
        <v>46</v>
      </c>
      <c r="AB632" t="s">
        <v>46</v>
      </c>
      <c r="AC632" t="s">
        <v>40</v>
      </c>
    </row>
    <row r="633" spans="1:29" ht="14.4" x14ac:dyDescent="0.3">
      <c r="A633">
        <v>631</v>
      </c>
      <c r="B633" t="s">
        <v>708</v>
      </c>
      <c r="C633" t="s">
        <v>277</v>
      </c>
      <c r="D633" t="s">
        <v>40</v>
      </c>
      <c r="E633" t="s">
        <v>40</v>
      </c>
      <c r="F633" t="s">
        <v>41</v>
      </c>
      <c r="G633" t="s">
        <v>40</v>
      </c>
      <c r="H633" s="26">
        <v>36161</v>
      </c>
      <c r="I633" t="s">
        <v>42</v>
      </c>
      <c r="J633" t="s">
        <v>43</v>
      </c>
      <c r="K633" t="str">
        <f>IF(Table2[[#This Row],[Basis of Material Classification (System Side)*]]="Field inspection","Yes","No")</f>
        <v>No</v>
      </c>
      <c r="N633" t="str">
        <f>Table2[[#This Row],[Basis of Material Classification (System Side)*]]</f>
        <v>Installation date after lead ban</v>
      </c>
      <c r="O633" t="s">
        <v>41</v>
      </c>
      <c r="P633" s="13">
        <v>25569</v>
      </c>
      <c r="Q633" s="16" t="str">
        <f>Table2[[#This Row],[Service Line Size (inches) (System Side)]]</f>
        <v>5/8</v>
      </c>
      <c r="R633" t="s">
        <v>106</v>
      </c>
      <c r="S633" t="str">
        <f>IF(Table2[[#This Row],[Basis of Material Classification (Customer Side)*]]="Field inspection","Yes","No")</f>
        <v>No</v>
      </c>
      <c r="V633" t="s">
        <v>108</v>
      </c>
      <c r="W633" t="s">
        <v>44</v>
      </c>
      <c r="X633" t="s">
        <v>44</v>
      </c>
      <c r="Z633" t="s">
        <v>49</v>
      </c>
      <c r="AA633" t="s">
        <v>46</v>
      </c>
      <c r="AB633" t="s">
        <v>46</v>
      </c>
      <c r="AC633" t="s">
        <v>40</v>
      </c>
    </row>
    <row r="634" spans="1:29" ht="14.4" x14ac:dyDescent="0.3">
      <c r="A634">
        <v>632</v>
      </c>
      <c r="B634" t="s">
        <v>709</v>
      </c>
      <c r="C634" t="s">
        <v>277</v>
      </c>
      <c r="D634" t="s">
        <v>40</v>
      </c>
      <c r="E634" t="s">
        <v>40</v>
      </c>
      <c r="F634" t="s">
        <v>41</v>
      </c>
      <c r="G634" t="s">
        <v>40</v>
      </c>
      <c r="H634" s="26">
        <v>36161</v>
      </c>
      <c r="I634" t="s">
        <v>42</v>
      </c>
      <c r="J634" t="s">
        <v>43</v>
      </c>
      <c r="K634" t="str">
        <f>IF(Table2[[#This Row],[Basis of Material Classification (System Side)*]]="Field inspection","Yes","No")</f>
        <v>No</v>
      </c>
      <c r="N634" t="str">
        <f>Table2[[#This Row],[Basis of Material Classification (System Side)*]]</f>
        <v>Installation date after lead ban</v>
      </c>
      <c r="O634" t="s">
        <v>41</v>
      </c>
      <c r="P634" s="13">
        <v>23377</v>
      </c>
      <c r="Q634" s="16" t="str">
        <f>Table2[[#This Row],[Service Line Size (inches) (System Side)]]</f>
        <v>5/8</v>
      </c>
      <c r="R634" t="s">
        <v>49</v>
      </c>
      <c r="S634" t="str">
        <f>IF(Table2[[#This Row],[Basis of Material Classification (Customer Side)*]]="Field inspection","Yes","No")</f>
        <v>No</v>
      </c>
      <c r="V634" t="s">
        <v>50</v>
      </c>
      <c r="W634" t="s">
        <v>44</v>
      </c>
      <c r="X634" t="s">
        <v>44</v>
      </c>
      <c r="Z634" t="s">
        <v>45</v>
      </c>
      <c r="AA634" t="s">
        <v>46</v>
      </c>
      <c r="AB634" t="s">
        <v>46</v>
      </c>
      <c r="AC634" t="s">
        <v>40</v>
      </c>
    </row>
    <row r="635" spans="1:29" ht="14.4" x14ac:dyDescent="0.3">
      <c r="A635">
        <v>633</v>
      </c>
      <c r="B635" t="s">
        <v>710</v>
      </c>
      <c r="C635" t="s">
        <v>277</v>
      </c>
      <c r="D635" t="s">
        <v>40</v>
      </c>
      <c r="E635" t="s">
        <v>40</v>
      </c>
      <c r="F635" t="s">
        <v>41</v>
      </c>
      <c r="G635" t="s">
        <v>40</v>
      </c>
      <c r="H635" s="26">
        <v>28491</v>
      </c>
      <c r="I635" t="s">
        <v>42</v>
      </c>
      <c r="J635" t="s">
        <v>49</v>
      </c>
      <c r="K635" t="str">
        <f>IF(Table2[[#This Row],[Basis of Material Classification (System Side)*]]="Field inspection","Yes","No")</f>
        <v>No</v>
      </c>
      <c r="N635" t="s">
        <v>50</v>
      </c>
      <c r="O635" t="s">
        <v>41</v>
      </c>
      <c r="P635" s="13">
        <v>29952</v>
      </c>
      <c r="Q635" s="16" t="str">
        <f>Table2[[#This Row],[Service Line Size (inches) (System Side)]]</f>
        <v>5/8</v>
      </c>
      <c r="R635" t="s">
        <v>43</v>
      </c>
      <c r="S635" t="str">
        <f>IF(Table2[[#This Row],[Basis of Material Classification (Customer Side)*]]="Field inspection","Yes","No")</f>
        <v>No</v>
      </c>
      <c r="V635" t="s">
        <v>43</v>
      </c>
      <c r="W635" t="s">
        <v>44</v>
      </c>
      <c r="X635" t="s">
        <v>44</v>
      </c>
      <c r="Z635" t="s">
        <v>45</v>
      </c>
      <c r="AA635" t="s">
        <v>46</v>
      </c>
      <c r="AB635" t="s">
        <v>46</v>
      </c>
      <c r="AC635" t="s">
        <v>40</v>
      </c>
    </row>
    <row r="636" spans="1:29" ht="14.4" x14ac:dyDescent="0.3">
      <c r="A636">
        <v>634</v>
      </c>
      <c r="B636" t="s">
        <v>711</v>
      </c>
      <c r="C636" t="s">
        <v>277</v>
      </c>
      <c r="D636" t="s">
        <v>40</v>
      </c>
      <c r="E636" t="s">
        <v>40</v>
      </c>
      <c r="F636" t="s">
        <v>53</v>
      </c>
      <c r="G636" t="s">
        <v>40</v>
      </c>
      <c r="H636" s="26">
        <v>23012</v>
      </c>
      <c r="I636" t="s">
        <v>42</v>
      </c>
      <c r="J636" t="s">
        <v>65</v>
      </c>
      <c r="K636" t="str">
        <f>IF(Table2[[#This Row],[Basis of Material Classification (System Side)*]]="Field inspection","Yes","No")</f>
        <v>Yes</v>
      </c>
      <c r="L636" t="s">
        <v>66</v>
      </c>
      <c r="M636" s="13">
        <v>45485</v>
      </c>
      <c r="O636" t="s">
        <v>41</v>
      </c>
      <c r="P636" s="13">
        <v>35796</v>
      </c>
      <c r="Q636" s="16" t="str">
        <f>Table2[[#This Row],[Service Line Size (inches) (System Side)]]</f>
        <v>5/8</v>
      </c>
      <c r="R636" t="s">
        <v>43</v>
      </c>
      <c r="S636" t="str">
        <f>IF(Table2[[#This Row],[Basis of Material Classification (Customer Side)*]]="Field inspection","Yes","No")</f>
        <v>No</v>
      </c>
      <c r="V636" t="s">
        <v>43</v>
      </c>
      <c r="W636" t="s">
        <v>44</v>
      </c>
      <c r="X636" t="s">
        <v>44</v>
      </c>
      <c r="Z636" t="s">
        <v>45</v>
      </c>
      <c r="AA636" t="s">
        <v>46</v>
      </c>
      <c r="AB636" t="s">
        <v>46</v>
      </c>
      <c r="AC636" t="s">
        <v>40</v>
      </c>
    </row>
    <row r="637" spans="1:29" ht="14.4" x14ac:dyDescent="0.3">
      <c r="A637">
        <v>635</v>
      </c>
      <c r="B637" t="s">
        <v>712</v>
      </c>
      <c r="C637" t="s">
        <v>277</v>
      </c>
      <c r="D637" t="s">
        <v>40</v>
      </c>
      <c r="E637" t="s">
        <v>40</v>
      </c>
      <c r="F637" t="s">
        <v>41</v>
      </c>
      <c r="G637" t="s">
        <v>40</v>
      </c>
      <c r="H637" s="26">
        <v>21186</v>
      </c>
      <c r="I637" t="s">
        <v>42</v>
      </c>
      <c r="J637" t="s">
        <v>49</v>
      </c>
      <c r="K637" t="str">
        <f>IF(Table2[[#This Row],[Basis of Material Classification (System Side)*]]="Field inspection","Yes","No")</f>
        <v>No</v>
      </c>
      <c r="N637" t="s">
        <v>50</v>
      </c>
      <c r="O637" t="s">
        <v>41</v>
      </c>
      <c r="P637" s="13">
        <v>14977</v>
      </c>
      <c r="Q637" s="16" t="str">
        <f>Table2[[#This Row],[Service Line Size (inches) (System Side)]]</f>
        <v>5/8</v>
      </c>
      <c r="R637" t="s">
        <v>49</v>
      </c>
      <c r="S637" t="str">
        <f>IF(Table2[[#This Row],[Basis of Material Classification (Customer Side)*]]="Field inspection","Yes","No")</f>
        <v>No</v>
      </c>
      <c r="V637" t="s">
        <v>50</v>
      </c>
      <c r="W637" t="s">
        <v>44</v>
      </c>
      <c r="X637" t="s">
        <v>44</v>
      </c>
      <c r="Z637" t="s">
        <v>45</v>
      </c>
      <c r="AA637" t="s">
        <v>46</v>
      </c>
      <c r="AB637" t="s">
        <v>46</v>
      </c>
      <c r="AC637" t="s">
        <v>40</v>
      </c>
    </row>
    <row r="638" spans="1:29" ht="14.4" x14ac:dyDescent="0.3">
      <c r="A638">
        <v>636</v>
      </c>
      <c r="B638" t="s">
        <v>713</v>
      </c>
      <c r="C638" t="s">
        <v>277</v>
      </c>
      <c r="D638" t="s">
        <v>40</v>
      </c>
      <c r="E638" t="s">
        <v>40</v>
      </c>
      <c r="F638" t="s">
        <v>41</v>
      </c>
      <c r="G638" t="s">
        <v>40</v>
      </c>
      <c r="H638" s="26">
        <v>21186</v>
      </c>
      <c r="I638" t="s">
        <v>42</v>
      </c>
      <c r="J638" t="s">
        <v>49</v>
      </c>
      <c r="K638" t="str">
        <f>IF(Table2[[#This Row],[Basis of Material Classification (System Side)*]]="Field inspection","Yes","No")</f>
        <v>No</v>
      </c>
      <c r="N638" t="s">
        <v>50</v>
      </c>
      <c r="O638" t="s">
        <v>41</v>
      </c>
      <c r="P638" s="13">
        <v>12420</v>
      </c>
      <c r="Q638" s="16" t="str">
        <f>Table2[[#This Row],[Service Line Size (inches) (System Side)]]</f>
        <v>5/8</v>
      </c>
      <c r="R638" t="s">
        <v>49</v>
      </c>
      <c r="S638" t="str">
        <f>IF(Table2[[#This Row],[Basis of Material Classification (Customer Side)*]]="Field inspection","Yes","No")</f>
        <v>No</v>
      </c>
      <c r="V638" t="s">
        <v>50</v>
      </c>
      <c r="W638" t="s">
        <v>44</v>
      </c>
      <c r="X638" t="s">
        <v>44</v>
      </c>
      <c r="Z638" t="s">
        <v>45</v>
      </c>
      <c r="AA638" t="s">
        <v>46</v>
      </c>
      <c r="AB638" t="s">
        <v>46</v>
      </c>
      <c r="AC638" t="s">
        <v>40</v>
      </c>
    </row>
    <row r="639" spans="1:29" ht="14.4" x14ac:dyDescent="0.3">
      <c r="A639">
        <v>637</v>
      </c>
      <c r="B639" t="s">
        <v>714</v>
      </c>
      <c r="C639" t="s">
        <v>277</v>
      </c>
      <c r="D639" t="s">
        <v>40</v>
      </c>
      <c r="E639" t="s">
        <v>40</v>
      </c>
      <c r="F639" t="s">
        <v>53</v>
      </c>
      <c r="G639" t="s">
        <v>40</v>
      </c>
      <c r="H639" s="26">
        <v>21186</v>
      </c>
      <c r="I639" t="s">
        <v>42</v>
      </c>
      <c r="J639" t="s">
        <v>65</v>
      </c>
      <c r="K639" t="str">
        <f>IF(Table2[[#This Row],[Basis of Material Classification (System Side)*]]="Field inspection","Yes","No")</f>
        <v>Yes</v>
      </c>
      <c r="L639" t="s">
        <v>66</v>
      </c>
      <c r="M639" s="13">
        <v>45513</v>
      </c>
      <c r="O639" t="s">
        <v>41</v>
      </c>
      <c r="P639" s="13">
        <v>32143</v>
      </c>
      <c r="Q639" s="16" t="str">
        <f>Table2[[#This Row],[Service Line Size (inches) (System Side)]]</f>
        <v>5/8</v>
      </c>
      <c r="R639" t="s">
        <v>43</v>
      </c>
      <c r="S639" t="str">
        <f>IF(Table2[[#This Row],[Basis of Material Classification (Customer Side)*]]="Field inspection","Yes","No")</f>
        <v>No</v>
      </c>
      <c r="V639" t="s">
        <v>43</v>
      </c>
      <c r="W639" t="s">
        <v>44</v>
      </c>
      <c r="X639" t="s">
        <v>44</v>
      </c>
      <c r="Z639" t="s">
        <v>58</v>
      </c>
      <c r="AA639" t="s">
        <v>46</v>
      </c>
      <c r="AB639" t="s">
        <v>46</v>
      </c>
      <c r="AC639" t="s">
        <v>40</v>
      </c>
    </row>
    <row r="640" spans="1:29" ht="14.4" x14ac:dyDescent="0.3">
      <c r="A640">
        <v>638</v>
      </c>
      <c r="B640" t="s">
        <v>715</v>
      </c>
      <c r="C640" t="s">
        <v>277</v>
      </c>
      <c r="D640" t="s">
        <v>40</v>
      </c>
      <c r="E640" t="s">
        <v>40</v>
      </c>
      <c r="F640" t="s">
        <v>41</v>
      </c>
      <c r="G640" t="s">
        <v>40</v>
      </c>
      <c r="H640" s="26">
        <v>21186</v>
      </c>
      <c r="I640" t="s">
        <v>42</v>
      </c>
      <c r="J640" t="s">
        <v>49</v>
      </c>
      <c r="K640" t="str">
        <f>IF(Table2[[#This Row],[Basis of Material Classification (System Side)*]]="Field inspection","Yes","No")</f>
        <v>No</v>
      </c>
      <c r="N640" t="s">
        <v>50</v>
      </c>
      <c r="O640" t="s">
        <v>41</v>
      </c>
      <c r="P640" s="13">
        <v>32143</v>
      </c>
      <c r="Q640" s="16" t="str">
        <f>Table2[[#This Row],[Service Line Size (inches) (System Side)]]</f>
        <v>5/8</v>
      </c>
      <c r="R640" t="s">
        <v>43</v>
      </c>
      <c r="S640" t="str">
        <f>IF(Table2[[#This Row],[Basis of Material Classification (Customer Side)*]]="Field inspection","Yes","No")</f>
        <v>No</v>
      </c>
      <c r="V640" t="s">
        <v>43</v>
      </c>
      <c r="W640" t="s">
        <v>44</v>
      </c>
      <c r="X640" t="s">
        <v>44</v>
      </c>
      <c r="Z640" t="s">
        <v>58</v>
      </c>
      <c r="AA640" t="s">
        <v>46</v>
      </c>
      <c r="AB640" t="s">
        <v>46</v>
      </c>
      <c r="AC640" t="s">
        <v>40</v>
      </c>
    </row>
    <row r="641" spans="1:29" ht="14.4" x14ac:dyDescent="0.3">
      <c r="A641">
        <v>639</v>
      </c>
      <c r="B641" t="s">
        <v>716</v>
      </c>
      <c r="C641" t="s">
        <v>277</v>
      </c>
      <c r="D641" t="s">
        <v>40</v>
      </c>
      <c r="E641" t="s">
        <v>40</v>
      </c>
      <c r="F641" t="s">
        <v>41</v>
      </c>
      <c r="G641" t="s">
        <v>40</v>
      </c>
      <c r="H641" s="26">
        <v>44197</v>
      </c>
      <c r="I641" t="s">
        <v>54</v>
      </c>
      <c r="J641" t="s">
        <v>55</v>
      </c>
      <c r="K641" t="str">
        <f>IF(Table2[[#This Row],[Basis of Material Classification (System Side)*]]="Field inspection","Yes","No")</f>
        <v>No</v>
      </c>
      <c r="N641" t="str">
        <f>Table2[[#This Row],[Basis of Material Classification (System Side)*]]</f>
        <v>Installation record (e.g., tap card)</v>
      </c>
      <c r="O641" t="s">
        <v>41</v>
      </c>
      <c r="P641" s="13">
        <v>24108</v>
      </c>
      <c r="Q641" s="16" t="str">
        <f>Table2[[#This Row],[Service Line Size (inches) (System Side)]]</f>
        <v>3/4</v>
      </c>
      <c r="R641" t="s">
        <v>49</v>
      </c>
      <c r="S641" t="str">
        <f>IF(Table2[[#This Row],[Basis of Material Classification (Customer Side)*]]="Field inspection","Yes","No")</f>
        <v>No</v>
      </c>
      <c r="V641" t="s">
        <v>50</v>
      </c>
      <c r="W641" t="s">
        <v>44</v>
      </c>
      <c r="X641" t="s">
        <v>44</v>
      </c>
      <c r="Z641" t="s">
        <v>45</v>
      </c>
      <c r="AA641" t="s">
        <v>46</v>
      </c>
      <c r="AB641" t="s">
        <v>46</v>
      </c>
      <c r="AC641" t="s">
        <v>40</v>
      </c>
    </row>
    <row r="642" spans="1:29" ht="14.4" x14ac:dyDescent="0.3">
      <c r="A642">
        <v>640</v>
      </c>
      <c r="B642" t="s">
        <v>717</v>
      </c>
      <c r="C642" t="s">
        <v>277</v>
      </c>
      <c r="D642" t="s">
        <v>40</v>
      </c>
      <c r="E642" t="s">
        <v>40</v>
      </c>
      <c r="F642" t="s">
        <v>41</v>
      </c>
      <c r="G642" t="s">
        <v>40</v>
      </c>
      <c r="H642" s="26">
        <v>35065</v>
      </c>
      <c r="I642" t="s">
        <v>42</v>
      </c>
      <c r="J642" t="s">
        <v>43</v>
      </c>
      <c r="K642" t="str">
        <f>IF(Table2[[#This Row],[Basis of Material Classification (System Side)*]]="Field inspection","Yes","No")</f>
        <v>No</v>
      </c>
      <c r="N642" t="str">
        <f>Table2[[#This Row],[Basis of Material Classification (System Side)*]]</f>
        <v>Installation date after lead ban</v>
      </c>
      <c r="O642" t="s">
        <v>41</v>
      </c>
      <c r="P642" s="13">
        <v>35796</v>
      </c>
      <c r="Q642" s="16" t="str">
        <f>Table2[[#This Row],[Service Line Size (inches) (System Side)]]</f>
        <v>5/8</v>
      </c>
      <c r="R642" t="s">
        <v>43</v>
      </c>
      <c r="S642" t="str">
        <f>IF(Table2[[#This Row],[Basis of Material Classification (Customer Side)*]]="Field inspection","Yes","No")</f>
        <v>No</v>
      </c>
      <c r="V642" t="s">
        <v>43</v>
      </c>
      <c r="W642" t="s">
        <v>44</v>
      </c>
      <c r="X642" t="s">
        <v>44</v>
      </c>
      <c r="Z642" t="s">
        <v>58</v>
      </c>
      <c r="AA642" t="s">
        <v>46</v>
      </c>
      <c r="AB642" t="s">
        <v>46</v>
      </c>
      <c r="AC642" t="s">
        <v>40</v>
      </c>
    </row>
    <row r="643" spans="1:29" ht="14.4" x14ac:dyDescent="0.3">
      <c r="A643">
        <v>641</v>
      </c>
      <c r="B643" t="s">
        <v>718</v>
      </c>
      <c r="C643" t="s">
        <v>277</v>
      </c>
      <c r="D643" t="s">
        <v>40</v>
      </c>
      <c r="E643" t="s">
        <v>40</v>
      </c>
      <c r="F643" t="s">
        <v>41</v>
      </c>
      <c r="G643" t="s">
        <v>40</v>
      </c>
      <c r="H643" s="26">
        <v>37622</v>
      </c>
      <c r="I643" t="s">
        <v>42</v>
      </c>
      <c r="J643" t="s">
        <v>43</v>
      </c>
      <c r="K643" t="str">
        <f>IF(Table2[[#This Row],[Basis of Material Classification (System Side)*]]="Field inspection","Yes","No")</f>
        <v>No</v>
      </c>
      <c r="N643" t="str">
        <f>Table2[[#This Row],[Basis of Material Classification (System Side)*]]</f>
        <v>Installation date after lead ban</v>
      </c>
      <c r="O643" t="s">
        <v>41</v>
      </c>
      <c r="P643" s="13">
        <v>35796</v>
      </c>
      <c r="Q643" s="16" t="str">
        <f>Table2[[#This Row],[Service Line Size (inches) (System Side)]]</f>
        <v>5/8</v>
      </c>
      <c r="R643" t="s">
        <v>43</v>
      </c>
      <c r="S643" t="str">
        <f>IF(Table2[[#This Row],[Basis of Material Classification (Customer Side)*]]="Field inspection","Yes","No")</f>
        <v>No</v>
      </c>
      <c r="V643" t="s">
        <v>43</v>
      </c>
      <c r="W643" t="s">
        <v>44</v>
      </c>
      <c r="X643" t="s">
        <v>44</v>
      </c>
      <c r="Z643" t="s">
        <v>45</v>
      </c>
      <c r="AA643" t="s">
        <v>46</v>
      </c>
      <c r="AB643" t="s">
        <v>46</v>
      </c>
      <c r="AC643" t="s">
        <v>40</v>
      </c>
    </row>
    <row r="644" spans="1:29" ht="14.4" x14ac:dyDescent="0.3">
      <c r="A644">
        <v>642</v>
      </c>
      <c r="B644" t="s">
        <v>719</v>
      </c>
      <c r="C644" t="s">
        <v>277</v>
      </c>
      <c r="D644" t="s">
        <v>40</v>
      </c>
      <c r="E644" t="s">
        <v>40</v>
      </c>
      <c r="F644" t="s">
        <v>41</v>
      </c>
      <c r="G644" t="s">
        <v>40</v>
      </c>
      <c r="H644" s="26">
        <v>19725</v>
      </c>
      <c r="I644" t="s">
        <v>42</v>
      </c>
      <c r="J644" t="s">
        <v>49</v>
      </c>
      <c r="K644" t="str">
        <f>IF(Table2[[#This Row],[Basis of Material Classification (System Side)*]]="Field inspection","Yes","No")</f>
        <v>No</v>
      </c>
      <c r="N644" t="s">
        <v>50</v>
      </c>
      <c r="O644" t="s">
        <v>41</v>
      </c>
      <c r="P644" s="13">
        <v>36161</v>
      </c>
      <c r="Q644" s="16" t="str">
        <f>Table2[[#This Row],[Service Line Size (inches) (System Side)]]</f>
        <v>5/8</v>
      </c>
      <c r="R644" t="s">
        <v>43</v>
      </c>
      <c r="S644" t="str">
        <f>IF(Table2[[#This Row],[Basis of Material Classification (Customer Side)*]]="Field inspection","Yes","No")</f>
        <v>No</v>
      </c>
      <c r="V644" t="s">
        <v>43</v>
      </c>
      <c r="W644" t="s">
        <v>44</v>
      </c>
      <c r="X644" t="s">
        <v>44</v>
      </c>
      <c r="Z644" t="s">
        <v>45</v>
      </c>
      <c r="AA644" t="s">
        <v>46</v>
      </c>
      <c r="AB644" t="s">
        <v>46</v>
      </c>
      <c r="AC644" t="s">
        <v>40</v>
      </c>
    </row>
    <row r="645" spans="1:29" ht="14.4" x14ac:dyDescent="0.3">
      <c r="A645">
        <v>643</v>
      </c>
      <c r="B645" t="s">
        <v>720</v>
      </c>
      <c r="C645" t="s">
        <v>277</v>
      </c>
      <c r="D645" t="s">
        <v>40</v>
      </c>
      <c r="E645" t="s">
        <v>40</v>
      </c>
      <c r="F645" t="s">
        <v>41</v>
      </c>
      <c r="G645" t="s">
        <v>40</v>
      </c>
      <c r="H645" s="26">
        <v>30317</v>
      </c>
      <c r="I645" t="s">
        <v>42</v>
      </c>
      <c r="J645" t="s">
        <v>43</v>
      </c>
      <c r="K645" t="str">
        <f>IF(Table2[[#This Row],[Basis of Material Classification (System Side)*]]="Field inspection","Yes","No")</f>
        <v>No</v>
      </c>
      <c r="N645" t="str">
        <f>Table2[[#This Row],[Basis of Material Classification (System Side)*]]</f>
        <v>Installation date after lead ban</v>
      </c>
      <c r="O645" t="s">
        <v>41</v>
      </c>
      <c r="P645" s="13">
        <v>32509</v>
      </c>
      <c r="Q645" s="16" t="str">
        <f>Table2[[#This Row],[Service Line Size (inches) (System Side)]]</f>
        <v>5/8</v>
      </c>
      <c r="R645" t="s">
        <v>43</v>
      </c>
      <c r="S645" t="str">
        <f>IF(Table2[[#This Row],[Basis of Material Classification (Customer Side)*]]="Field inspection","Yes","No")</f>
        <v>No</v>
      </c>
      <c r="V645" t="s">
        <v>43</v>
      </c>
      <c r="W645" t="s">
        <v>44</v>
      </c>
      <c r="X645" t="s">
        <v>44</v>
      </c>
      <c r="Z645" t="s">
        <v>45</v>
      </c>
      <c r="AA645" t="s">
        <v>46</v>
      </c>
      <c r="AB645" t="s">
        <v>46</v>
      </c>
      <c r="AC645" t="s">
        <v>40</v>
      </c>
    </row>
    <row r="646" spans="1:29" ht="14.4" x14ac:dyDescent="0.3">
      <c r="A646">
        <v>644</v>
      </c>
      <c r="B646" t="s">
        <v>721</v>
      </c>
      <c r="C646" t="s">
        <v>277</v>
      </c>
      <c r="D646" t="s">
        <v>40</v>
      </c>
      <c r="E646" t="s">
        <v>40</v>
      </c>
      <c r="F646" t="s">
        <v>41</v>
      </c>
      <c r="G646" t="s">
        <v>40</v>
      </c>
      <c r="H646" s="26">
        <v>27395</v>
      </c>
      <c r="I646" t="s">
        <v>42</v>
      </c>
      <c r="J646" t="s">
        <v>49</v>
      </c>
      <c r="K646" t="str">
        <f>IF(Table2[[#This Row],[Basis of Material Classification (System Side)*]]="Field inspection","Yes","No")</f>
        <v>No</v>
      </c>
      <c r="N646" t="s">
        <v>50</v>
      </c>
      <c r="O646" t="s">
        <v>41</v>
      </c>
      <c r="P646" s="13">
        <v>28491</v>
      </c>
      <c r="Q646" s="16" t="str">
        <f>Table2[[#This Row],[Service Line Size (inches) (System Side)]]</f>
        <v>5/8</v>
      </c>
      <c r="R646" t="s">
        <v>49</v>
      </c>
      <c r="S646" t="str">
        <f>IF(Table2[[#This Row],[Basis of Material Classification (Customer Side)*]]="Field inspection","Yes","No")</f>
        <v>No</v>
      </c>
      <c r="V646" t="s">
        <v>50</v>
      </c>
      <c r="W646" t="s">
        <v>44</v>
      </c>
      <c r="X646" t="s">
        <v>44</v>
      </c>
      <c r="Z646" t="s">
        <v>45</v>
      </c>
      <c r="AA646" t="s">
        <v>46</v>
      </c>
      <c r="AB646" t="s">
        <v>46</v>
      </c>
      <c r="AC646" t="s">
        <v>40</v>
      </c>
    </row>
    <row r="647" spans="1:29" ht="14.4" x14ac:dyDescent="0.3">
      <c r="A647">
        <v>645</v>
      </c>
      <c r="B647" t="s">
        <v>722</v>
      </c>
      <c r="C647" t="s">
        <v>277</v>
      </c>
      <c r="D647" t="s">
        <v>40</v>
      </c>
      <c r="E647" t="s">
        <v>40</v>
      </c>
      <c r="F647" t="s">
        <v>41</v>
      </c>
      <c r="G647" t="s">
        <v>40</v>
      </c>
      <c r="H647" s="26">
        <v>21186</v>
      </c>
      <c r="I647" t="s">
        <v>42</v>
      </c>
      <c r="J647" t="s">
        <v>49</v>
      </c>
      <c r="K647" t="str">
        <f>IF(Table2[[#This Row],[Basis of Material Classification (System Side)*]]="Field inspection","Yes","No")</f>
        <v>No</v>
      </c>
      <c r="N647" t="s">
        <v>50</v>
      </c>
      <c r="O647" t="s">
        <v>41</v>
      </c>
      <c r="P647" s="13">
        <v>16438</v>
      </c>
      <c r="Q647" s="16" t="str">
        <f>Table2[[#This Row],[Service Line Size (inches) (System Side)]]</f>
        <v>5/8</v>
      </c>
      <c r="R647" t="s">
        <v>49</v>
      </c>
      <c r="S647" t="str">
        <f>IF(Table2[[#This Row],[Basis of Material Classification (Customer Side)*]]="Field inspection","Yes","No")</f>
        <v>No</v>
      </c>
      <c r="V647" t="s">
        <v>50</v>
      </c>
      <c r="W647" t="s">
        <v>44</v>
      </c>
      <c r="X647" t="s">
        <v>44</v>
      </c>
      <c r="Z647" t="s">
        <v>45</v>
      </c>
      <c r="AA647" t="s">
        <v>46</v>
      </c>
      <c r="AB647" t="s">
        <v>46</v>
      </c>
      <c r="AC647" t="s">
        <v>40</v>
      </c>
    </row>
    <row r="648" spans="1:29" ht="14.4" x14ac:dyDescent="0.3">
      <c r="A648">
        <v>646</v>
      </c>
      <c r="B648" t="s">
        <v>723</v>
      </c>
      <c r="C648" t="s">
        <v>277</v>
      </c>
      <c r="D648" t="s">
        <v>40</v>
      </c>
      <c r="E648" t="s">
        <v>40</v>
      </c>
      <c r="F648" t="s">
        <v>41</v>
      </c>
      <c r="G648" t="s">
        <v>40</v>
      </c>
      <c r="H648" s="26">
        <v>21186</v>
      </c>
      <c r="I648" t="s">
        <v>42</v>
      </c>
      <c r="J648" t="s">
        <v>49</v>
      </c>
      <c r="K648" t="str">
        <f>IF(Table2[[#This Row],[Basis of Material Classification (System Side)*]]="Field inspection","Yes","No")</f>
        <v>No</v>
      </c>
      <c r="N648" t="s">
        <v>50</v>
      </c>
      <c r="O648" t="s">
        <v>41</v>
      </c>
      <c r="P648" s="13">
        <v>17899</v>
      </c>
      <c r="Q648" s="16" t="str">
        <f>Table2[[#This Row],[Service Line Size (inches) (System Side)]]</f>
        <v>5/8</v>
      </c>
      <c r="R648" t="s">
        <v>49</v>
      </c>
      <c r="S648" t="str">
        <f>IF(Table2[[#This Row],[Basis of Material Classification (Customer Side)*]]="Field inspection","Yes","No")</f>
        <v>No</v>
      </c>
      <c r="V648" t="s">
        <v>50</v>
      </c>
      <c r="W648" t="s">
        <v>44</v>
      </c>
      <c r="X648" t="s">
        <v>44</v>
      </c>
      <c r="Z648" t="s">
        <v>45</v>
      </c>
      <c r="AA648" t="s">
        <v>46</v>
      </c>
      <c r="AB648" t="s">
        <v>46</v>
      </c>
      <c r="AC648" t="s">
        <v>40</v>
      </c>
    </row>
    <row r="649" spans="1:29" ht="14.4" x14ac:dyDescent="0.3">
      <c r="A649">
        <v>647</v>
      </c>
      <c r="B649" t="s">
        <v>724</v>
      </c>
      <c r="C649" t="s">
        <v>277</v>
      </c>
      <c r="D649" t="s">
        <v>40</v>
      </c>
      <c r="E649" t="s">
        <v>40</v>
      </c>
      <c r="F649" t="s">
        <v>41</v>
      </c>
      <c r="G649" t="s">
        <v>40</v>
      </c>
      <c r="H649" s="26">
        <v>24108</v>
      </c>
      <c r="I649" t="s">
        <v>42</v>
      </c>
      <c r="J649" t="s">
        <v>49</v>
      </c>
      <c r="K649" t="str">
        <f>IF(Table2[[#This Row],[Basis of Material Classification (System Side)*]]="Field inspection","Yes","No")</f>
        <v>No</v>
      </c>
      <c r="N649" t="s">
        <v>50</v>
      </c>
      <c r="O649" t="s">
        <v>41</v>
      </c>
      <c r="P649" s="13">
        <v>24473</v>
      </c>
      <c r="Q649" s="16" t="str">
        <f>Table2[[#This Row],[Service Line Size (inches) (System Side)]]</f>
        <v>5/8</v>
      </c>
      <c r="R649" t="s">
        <v>49</v>
      </c>
      <c r="S649" t="str">
        <f>IF(Table2[[#This Row],[Basis of Material Classification (Customer Side)*]]="Field inspection","Yes","No")</f>
        <v>No</v>
      </c>
      <c r="V649" t="s">
        <v>50</v>
      </c>
      <c r="W649" t="s">
        <v>44</v>
      </c>
      <c r="X649" t="s">
        <v>44</v>
      </c>
      <c r="Z649" t="s">
        <v>45</v>
      </c>
      <c r="AA649" t="s">
        <v>46</v>
      </c>
      <c r="AB649" t="s">
        <v>46</v>
      </c>
      <c r="AC649" t="s">
        <v>40</v>
      </c>
    </row>
    <row r="650" spans="1:29" ht="14.4" x14ac:dyDescent="0.3">
      <c r="A650">
        <v>648</v>
      </c>
      <c r="B650" t="s">
        <v>725</v>
      </c>
      <c r="C650" t="s">
        <v>277</v>
      </c>
      <c r="D650" t="s">
        <v>40</v>
      </c>
      <c r="E650" t="s">
        <v>40</v>
      </c>
      <c r="F650" t="s">
        <v>41</v>
      </c>
      <c r="G650" t="s">
        <v>40</v>
      </c>
      <c r="H650" s="26">
        <v>24108</v>
      </c>
      <c r="I650">
        <v>1</v>
      </c>
      <c r="J650" t="s">
        <v>49</v>
      </c>
      <c r="K650" t="str">
        <f>IF(Table2[[#This Row],[Basis of Material Classification (System Side)*]]="Field inspection","Yes","No")</f>
        <v>No</v>
      </c>
      <c r="N650" t="s">
        <v>50</v>
      </c>
      <c r="O650" t="s">
        <v>41</v>
      </c>
      <c r="P650" s="13">
        <v>35431</v>
      </c>
      <c r="Q650" s="16">
        <f>Table2[[#This Row],[Service Line Size (inches) (System Side)]]</f>
        <v>1</v>
      </c>
      <c r="R650" t="s">
        <v>43</v>
      </c>
      <c r="S650" t="str">
        <f>IF(Table2[[#This Row],[Basis of Material Classification (Customer Side)*]]="Field inspection","Yes","No")</f>
        <v>No</v>
      </c>
      <c r="V650" t="s">
        <v>43</v>
      </c>
      <c r="W650" t="s">
        <v>44</v>
      </c>
      <c r="X650" t="s">
        <v>44</v>
      </c>
      <c r="Z650" t="s">
        <v>58</v>
      </c>
      <c r="AA650" t="s">
        <v>46</v>
      </c>
      <c r="AB650" t="s">
        <v>46</v>
      </c>
      <c r="AC650" t="s">
        <v>40</v>
      </c>
    </row>
    <row r="651" spans="1:29" ht="14.4" x14ac:dyDescent="0.3">
      <c r="A651">
        <v>649</v>
      </c>
      <c r="B651" t="s">
        <v>726</v>
      </c>
      <c r="C651" t="s">
        <v>277</v>
      </c>
      <c r="D651" t="s">
        <v>40</v>
      </c>
      <c r="E651" t="s">
        <v>40</v>
      </c>
      <c r="F651" t="s">
        <v>41</v>
      </c>
      <c r="G651" t="s">
        <v>40</v>
      </c>
      <c r="H651" s="26">
        <v>26665</v>
      </c>
      <c r="I651" t="s">
        <v>42</v>
      </c>
      <c r="J651" t="s">
        <v>49</v>
      </c>
      <c r="K651" t="str">
        <f>IF(Table2[[#This Row],[Basis of Material Classification (System Side)*]]="Field inspection","Yes","No")</f>
        <v>No</v>
      </c>
      <c r="N651" t="s">
        <v>50</v>
      </c>
      <c r="O651" t="s">
        <v>41</v>
      </c>
      <c r="P651" s="13">
        <v>24838</v>
      </c>
      <c r="Q651" s="16" t="str">
        <f>Table2[[#This Row],[Service Line Size (inches) (System Side)]]</f>
        <v>5/8</v>
      </c>
      <c r="R651" t="s">
        <v>49</v>
      </c>
      <c r="S651" t="str">
        <f>IF(Table2[[#This Row],[Basis of Material Classification (Customer Side)*]]="Field inspection","Yes","No")</f>
        <v>No</v>
      </c>
      <c r="V651" t="s">
        <v>50</v>
      </c>
      <c r="W651" t="s">
        <v>44</v>
      </c>
      <c r="X651" t="s">
        <v>44</v>
      </c>
      <c r="Z651" t="s">
        <v>45</v>
      </c>
      <c r="AA651" t="s">
        <v>46</v>
      </c>
      <c r="AB651" t="s">
        <v>46</v>
      </c>
      <c r="AC651" t="s">
        <v>40</v>
      </c>
    </row>
    <row r="652" spans="1:29" ht="14.4" x14ac:dyDescent="0.3">
      <c r="A652">
        <v>650</v>
      </c>
      <c r="B652" t="s">
        <v>727</v>
      </c>
      <c r="C652" t="s">
        <v>277</v>
      </c>
      <c r="D652" t="s">
        <v>40</v>
      </c>
      <c r="E652" t="s">
        <v>40</v>
      </c>
      <c r="F652" t="s">
        <v>41</v>
      </c>
      <c r="G652" t="s">
        <v>40</v>
      </c>
      <c r="H652" s="26">
        <v>26665</v>
      </c>
      <c r="I652" t="s">
        <v>42</v>
      </c>
      <c r="J652" t="s">
        <v>49</v>
      </c>
      <c r="K652" t="str">
        <f>IF(Table2[[#This Row],[Basis of Material Classification (System Side)*]]="Field inspection","Yes","No")</f>
        <v>No</v>
      </c>
      <c r="N652" t="s">
        <v>50</v>
      </c>
      <c r="O652" t="s">
        <v>41</v>
      </c>
      <c r="P652" s="13">
        <v>23743</v>
      </c>
      <c r="Q652" s="16" t="str">
        <f>Table2[[#This Row],[Service Line Size (inches) (System Side)]]</f>
        <v>5/8</v>
      </c>
      <c r="R652" t="s">
        <v>49</v>
      </c>
      <c r="S652" t="str">
        <f>IF(Table2[[#This Row],[Basis of Material Classification (Customer Side)*]]="Field inspection","Yes","No")</f>
        <v>No</v>
      </c>
      <c r="V652" t="s">
        <v>50</v>
      </c>
      <c r="W652" t="s">
        <v>44</v>
      </c>
      <c r="X652" t="s">
        <v>44</v>
      </c>
      <c r="Z652" t="s">
        <v>45</v>
      </c>
      <c r="AA652" t="s">
        <v>46</v>
      </c>
      <c r="AB652" t="s">
        <v>46</v>
      </c>
      <c r="AC652" t="s">
        <v>40</v>
      </c>
    </row>
    <row r="653" spans="1:29" ht="14.4" x14ac:dyDescent="0.3">
      <c r="A653">
        <v>651</v>
      </c>
      <c r="B653" t="s">
        <v>728</v>
      </c>
      <c r="C653" t="s">
        <v>277</v>
      </c>
      <c r="D653" t="s">
        <v>40</v>
      </c>
      <c r="E653" t="s">
        <v>40</v>
      </c>
      <c r="F653" t="s">
        <v>53</v>
      </c>
      <c r="G653" t="s">
        <v>40</v>
      </c>
      <c r="H653" s="26">
        <v>26665</v>
      </c>
      <c r="I653" t="s">
        <v>42</v>
      </c>
      <c r="J653" t="s">
        <v>65</v>
      </c>
      <c r="K653" t="str">
        <f>IF(Table2[[#This Row],[Basis of Material Classification (System Side)*]]="Field inspection","Yes","No")</f>
        <v>Yes</v>
      </c>
      <c r="L653" t="s">
        <v>66</v>
      </c>
      <c r="M653" s="13">
        <v>45513</v>
      </c>
      <c r="O653" t="s">
        <v>41</v>
      </c>
      <c r="P653" s="13">
        <v>35065</v>
      </c>
      <c r="Q653" s="16" t="str">
        <f>Table2[[#This Row],[Service Line Size (inches) (System Side)]]</f>
        <v>5/8</v>
      </c>
      <c r="R653" t="s">
        <v>43</v>
      </c>
      <c r="S653" t="str">
        <f>IF(Table2[[#This Row],[Basis of Material Classification (Customer Side)*]]="Field inspection","Yes","No")</f>
        <v>No</v>
      </c>
      <c r="V653" t="s">
        <v>43</v>
      </c>
      <c r="W653" t="s">
        <v>44</v>
      </c>
      <c r="X653" t="s">
        <v>44</v>
      </c>
      <c r="Z653" t="s">
        <v>45</v>
      </c>
      <c r="AA653" t="s">
        <v>46</v>
      </c>
      <c r="AB653" t="s">
        <v>46</v>
      </c>
      <c r="AC653" t="s">
        <v>40</v>
      </c>
    </row>
    <row r="654" spans="1:29" ht="14.4" x14ac:dyDescent="0.3">
      <c r="A654">
        <v>652</v>
      </c>
      <c r="B654" t="s">
        <v>729</v>
      </c>
      <c r="C654" t="s">
        <v>277</v>
      </c>
      <c r="D654" t="s">
        <v>40</v>
      </c>
      <c r="E654" t="s">
        <v>40</v>
      </c>
      <c r="F654" t="s">
        <v>53</v>
      </c>
      <c r="G654" t="s">
        <v>40</v>
      </c>
      <c r="H654" s="26">
        <v>38718</v>
      </c>
      <c r="I654" t="s">
        <v>54</v>
      </c>
      <c r="J654" t="s">
        <v>55</v>
      </c>
      <c r="K654" t="str">
        <f>IF(Table2[[#This Row],[Basis of Material Classification (System Side)*]]="Field inspection","Yes","No")</f>
        <v>No</v>
      </c>
      <c r="O654" t="s">
        <v>41</v>
      </c>
      <c r="P654" s="13">
        <v>38718</v>
      </c>
      <c r="Q654" s="16" t="str">
        <f>Table2[[#This Row],[Service Line Size (inches) (System Side)]]</f>
        <v>3/4</v>
      </c>
      <c r="R654" t="s">
        <v>43</v>
      </c>
      <c r="S654" t="str">
        <f>IF(Table2[[#This Row],[Basis of Material Classification (Customer Side)*]]="Field inspection","Yes","No")</f>
        <v>No</v>
      </c>
      <c r="V654" t="s">
        <v>43</v>
      </c>
      <c r="W654" t="s">
        <v>44</v>
      </c>
      <c r="X654" t="s">
        <v>44</v>
      </c>
      <c r="Z654" t="s">
        <v>45</v>
      </c>
      <c r="AA654" t="s">
        <v>46</v>
      </c>
      <c r="AB654" t="s">
        <v>46</v>
      </c>
      <c r="AC654" t="s">
        <v>40</v>
      </c>
    </row>
    <row r="655" spans="1:29" ht="14.4" x14ac:dyDescent="0.3">
      <c r="A655">
        <v>653</v>
      </c>
      <c r="B655" t="s">
        <v>730</v>
      </c>
      <c r="C655" t="s">
        <v>277</v>
      </c>
      <c r="D655" t="s">
        <v>40</v>
      </c>
      <c r="E655" t="s">
        <v>40</v>
      </c>
      <c r="F655" t="s">
        <v>41</v>
      </c>
      <c r="G655" t="s">
        <v>40</v>
      </c>
      <c r="H655" s="26">
        <v>26665</v>
      </c>
      <c r="I655" t="s">
        <v>42</v>
      </c>
      <c r="J655" t="s">
        <v>49</v>
      </c>
      <c r="K655" t="str">
        <f>IF(Table2[[#This Row],[Basis of Material Classification (System Side)*]]="Field inspection","Yes","No")</f>
        <v>No</v>
      </c>
      <c r="N655" t="s">
        <v>50</v>
      </c>
      <c r="O655" t="s">
        <v>41</v>
      </c>
      <c r="P655" s="13">
        <v>18629</v>
      </c>
      <c r="Q655" s="16" t="str">
        <f>Table2[[#This Row],[Service Line Size (inches) (System Side)]]</f>
        <v>5/8</v>
      </c>
      <c r="R655" t="s">
        <v>49</v>
      </c>
      <c r="S655" t="str">
        <f>IF(Table2[[#This Row],[Basis of Material Classification (Customer Side)*]]="Field inspection","Yes","No")</f>
        <v>No</v>
      </c>
      <c r="V655" t="s">
        <v>50</v>
      </c>
      <c r="W655" t="s">
        <v>44</v>
      </c>
      <c r="X655" t="s">
        <v>44</v>
      </c>
      <c r="Z655" t="s">
        <v>45</v>
      </c>
      <c r="AA655" t="s">
        <v>46</v>
      </c>
      <c r="AB655" t="s">
        <v>46</v>
      </c>
      <c r="AC655" t="s">
        <v>40</v>
      </c>
    </row>
    <row r="656" spans="1:29" ht="14.4" x14ac:dyDescent="0.3">
      <c r="A656">
        <v>654</v>
      </c>
      <c r="B656" t="s">
        <v>731</v>
      </c>
      <c r="C656" t="s">
        <v>277</v>
      </c>
      <c r="D656" t="s">
        <v>40</v>
      </c>
      <c r="E656" t="s">
        <v>40</v>
      </c>
      <c r="F656" t="s">
        <v>41</v>
      </c>
      <c r="G656" t="s">
        <v>40</v>
      </c>
      <c r="H656" s="26">
        <v>26665</v>
      </c>
      <c r="I656" t="s">
        <v>42</v>
      </c>
      <c r="J656" t="s">
        <v>49</v>
      </c>
      <c r="K656" t="str">
        <f>IF(Table2[[#This Row],[Basis of Material Classification (System Side)*]]="Field inspection","Yes","No")</f>
        <v>No</v>
      </c>
      <c r="N656" t="s">
        <v>50</v>
      </c>
      <c r="O656" t="s">
        <v>41</v>
      </c>
      <c r="P656" s="13">
        <v>33239</v>
      </c>
      <c r="Q656" s="16" t="str">
        <f>Table2[[#This Row],[Service Line Size (inches) (System Side)]]</f>
        <v>5/8</v>
      </c>
      <c r="R656" t="s">
        <v>43</v>
      </c>
      <c r="S656" t="str">
        <f>IF(Table2[[#This Row],[Basis of Material Classification (Customer Side)*]]="Field inspection","Yes","No")</f>
        <v>No</v>
      </c>
      <c r="V656" t="s">
        <v>43</v>
      </c>
      <c r="W656" t="s">
        <v>44</v>
      </c>
      <c r="X656" t="s">
        <v>44</v>
      </c>
      <c r="Z656" t="s">
        <v>45</v>
      </c>
      <c r="AA656" t="s">
        <v>46</v>
      </c>
      <c r="AB656" t="s">
        <v>46</v>
      </c>
      <c r="AC656" t="s">
        <v>40</v>
      </c>
    </row>
    <row r="657" spans="1:29" ht="14.4" x14ac:dyDescent="0.3">
      <c r="A657">
        <v>655</v>
      </c>
      <c r="B657" t="s">
        <v>732</v>
      </c>
      <c r="C657" t="s">
        <v>277</v>
      </c>
      <c r="D657" t="s">
        <v>40</v>
      </c>
      <c r="E657" t="s">
        <v>40</v>
      </c>
      <c r="F657" t="s">
        <v>41</v>
      </c>
      <c r="G657" t="s">
        <v>40</v>
      </c>
      <c r="H657" s="26">
        <v>28126</v>
      </c>
      <c r="I657" t="s">
        <v>42</v>
      </c>
      <c r="J657" t="s">
        <v>49</v>
      </c>
      <c r="K657" t="str">
        <f>IF(Table2[[#This Row],[Basis of Material Classification (System Side)*]]="Field inspection","Yes","No")</f>
        <v>No</v>
      </c>
      <c r="N657" t="s">
        <v>50</v>
      </c>
      <c r="O657" t="s">
        <v>41</v>
      </c>
      <c r="P657" s="13">
        <v>24473</v>
      </c>
      <c r="Q657" s="16" t="str">
        <f>Table2[[#This Row],[Service Line Size (inches) (System Side)]]</f>
        <v>5/8</v>
      </c>
      <c r="R657" t="s">
        <v>49</v>
      </c>
      <c r="S657" t="str">
        <f>IF(Table2[[#This Row],[Basis of Material Classification (Customer Side)*]]="Field inspection","Yes","No")</f>
        <v>No</v>
      </c>
      <c r="V657" t="s">
        <v>50</v>
      </c>
      <c r="W657" t="s">
        <v>44</v>
      </c>
      <c r="X657" t="s">
        <v>44</v>
      </c>
      <c r="Z657" t="s">
        <v>45</v>
      </c>
      <c r="AA657" t="s">
        <v>46</v>
      </c>
      <c r="AB657" t="s">
        <v>46</v>
      </c>
      <c r="AC657" t="s">
        <v>40</v>
      </c>
    </row>
    <row r="658" spans="1:29" ht="14.4" x14ac:dyDescent="0.3">
      <c r="A658">
        <v>656</v>
      </c>
      <c r="B658" t="s">
        <v>733</v>
      </c>
      <c r="C658" t="s">
        <v>277</v>
      </c>
      <c r="D658" t="s">
        <v>40</v>
      </c>
      <c r="E658" t="s">
        <v>40</v>
      </c>
      <c r="F658" t="s">
        <v>41</v>
      </c>
      <c r="G658" t="s">
        <v>40</v>
      </c>
      <c r="H658" s="26">
        <v>26665</v>
      </c>
      <c r="I658" t="s">
        <v>42</v>
      </c>
      <c r="J658" t="s">
        <v>49</v>
      </c>
      <c r="K658" t="str">
        <f>IF(Table2[[#This Row],[Basis of Material Classification (System Side)*]]="Field inspection","Yes","No")</f>
        <v>No</v>
      </c>
      <c r="N658" t="s">
        <v>50</v>
      </c>
      <c r="O658" t="s">
        <v>70</v>
      </c>
      <c r="P658" s="13">
        <v>23012</v>
      </c>
      <c r="Q658" s="16" t="str">
        <f>Table2[[#This Row],[Service Line Size (inches) (System Side)]]</f>
        <v>5/8</v>
      </c>
      <c r="R658" t="s">
        <v>65</v>
      </c>
      <c r="S658" t="str">
        <f>IF(Table2[[#This Row],[Basis of Material Classification (Customer Side)*]]="Field inspection","Yes","No")</f>
        <v>Yes</v>
      </c>
      <c r="T658" t="s">
        <v>71</v>
      </c>
      <c r="U658" s="13">
        <v>45491</v>
      </c>
      <c r="V658" t="s">
        <v>72</v>
      </c>
      <c r="W658" t="s">
        <v>44</v>
      </c>
      <c r="X658" t="s">
        <v>44</v>
      </c>
      <c r="Z658" t="s">
        <v>45</v>
      </c>
      <c r="AA658" t="s">
        <v>46</v>
      </c>
      <c r="AB658" t="s">
        <v>46</v>
      </c>
      <c r="AC658" t="s">
        <v>40</v>
      </c>
    </row>
    <row r="659" spans="1:29" ht="14.4" x14ac:dyDescent="0.3">
      <c r="A659">
        <v>657</v>
      </c>
      <c r="B659" t="s">
        <v>734</v>
      </c>
      <c r="C659" t="s">
        <v>277</v>
      </c>
      <c r="D659" t="s">
        <v>40</v>
      </c>
      <c r="E659" t="s">
        <v>40</v>
      </c>
      <c r="F659" t="s">
        <v>53</v>
      </c>
      <c r="G659" t="s">
        <v>40</v>
      </c>
      <c r="H659" s="26">
        <v>26665</v>
      </c>
      <c r="I659" t="s">
        <v>42</v>
      </c>
      <c r="J659" t="s">
        <v>65</v>
      </c>
      <c r="K659" t="str">
        <f>IF(Table2[[#This Row],[Basis of Material Classification (System Side)*]]="Field inspection","Yes","No")</f>
        <v>Yes</v>
      </c>
      <c r="L659" t="s">
        <v>66</v>
      </c>
      <c r="M659" s="13">
        <v>45513</v>
      </c>
      <c r="O659" t="s">
        <v>41</v>
      </c>
      <c r="P659" s="13">
        <v>17533</v>
      </c>
      <c r="Q659" s="16" t="str">
        <f>Table2[[#This Row],[Service Line Size (inches) (System Side)]]</f>
        <v>5/8</v>
      </c>
      <c r="R659" t="s">
        <v>49</v>
      </c>
      <c r="S659" t="str">
        <f>IF(Table2[[#This Row],[Basis of Material Classification (Customer Side)*]]="Field inspection","Yes","No")</f>
        <v>No</v>
      </c>
      <c r="V659" t="s">
        <v>50</v>
      </c>
      <c r="W659" t="s">
        <v>44</v>
      </c>
      <c r="X659" t="s">
        <v>44</v>
      </c>
      <c r="Z659" t="s">
        <v>45</v>
      </c>
      <c r="AA659" t="s">
        <v>46</v>
      </c>
      <c r="AB659" t="s">
        <v>46</v>
      </c>
      <c r="AC659" t="s">
        <v>40</v>
      </c>
    </row>
    <row r="660" spans="1:29" ht="14.4" x14ac:dyDescent="0.3">
      <c r="A660">
        <v>658</v>
      </c>
      <c r="B660" t="s">
        <v>735</v>
      </c>
      <c r="C660" t="s">
        <v>277</v>
      </c>
      <c r="D660" t="s">
        <v>40</v>
      </c>
      <c r="E660" t="s">
        <v>40</v>
      </c>
      <c r="F660" t="s">
        <v>53</v>
      </c>
      <c r="G660" t="s">
        <v>40</v>
      </c>
      <c r="H660" s="26">
        <v>26665</v>
      </c>
      <c r="I660" t="s">
        <v>42</v>
      </c>
      <c r="J660" t="s">
        <v>65</v>
      </c>
      <c r="K660" t="str">
        <f>IF(Table2[[#This Row],[Basis of Material Classification (System Side)*]]="Field inspection","Yes","No")</f>
        <v>Yes</v>
      </c>
      <c r="L660" t="s">
        <v>66</v>
      </c>
      <c r="M660" s="13">
        <v>45513</v>
      </c>
      <c r="O660" t="s">
        <v>70</v>
      </c>
      <c r="P660" s="13">
        <v>22282</v>
      </c>
      <c r="Q660" s="16" t="str">
        <f>Table2[[#This Row],[Service Line Size (inches) (System Side)]]</f>
        <v>5/8</v>
      </c>
      <c r="R660" t="s">
        <v>65</v>
      </c>
      <c r="S660" t="str">
        <f>IF(Table2[[#This Row],[Basis of Material Classification (Customer Side)*]]="Field inspection","Yes","No")</f>
        <v>Yes</v>
      </c>
      <c r="T660" t="s">
        <v>71</v>
      </c>
      <c r="U660" s="13">
        <v>45491</v>
      </c>
      <c r="V660" t="s">
        <v>72</v>
      </c>
      <c r="W660" t="s">
        <v>44</v>
      </c>
      <c r="X660" t="s">
        <v>44</v>
      </c>
      <c r="Z660" t="s">
        <v>45</v>
      </c>
      <c r="AA660" t="s">
        <v>46</v>
      </c>
      <c r="AB660" t="s">
        <v>46</v>
      </c>
      <c r="AC660" t="s">
        <v>40</v>
      </c>
    </row>
    <row r="661" spans="1:29" ht="14.4" x14ac:dyDescent="0.3">
      <c r="A661">
        <v>659</v>
      </c>
      <c r="B661" t="s">
        <v>736</v>
      </c>
      <c r="C661" t="s">
        <v>277</v>
      </c>
      <c r="D661" t="s">
        <v>40</v>
      </c>
      <c r="E661" t="s">
        <v>40</v>
      </c>
      <c r="F661" t="s">
        <v>41</v>
      </c>
      <c r="G661" t="s">
        <v>40</v>
      </c>
      <c r="H661" s="26">
        <v>26665</v>
      </c>
      <c r="I661" t="s">
        <v>42</v>
      </c>
      <c r="J661" t="s">
        <v>49</v>
      </c>
      <c r="K661" t="str">
        <f>IF(Table2[[#This Row],[Basis of Material Classification (System Side)*]]="Field inspection","Yes","No")</f>
        <v>No</v>
      </c>
      <c r="N661" t="s">
        <v>50</v>
      </c>
      <c r="O661" t="s">
        <v>41</v>
      </c>
      <c r="P661" s="13">
        <v>22282</v>
      </c>
      <c r="Q661" s="16" t="str">
        <f>Table2[[#This Row],[Service Line Size (inches) (System Side)]]</f>
        <v>5/8</v>
      </c>
      <c r="R661" t="s">
        <v>49</v>
      </c>
      <c r="S661" t="str">
        <f>IF(Table2[[#This Row],[Basis of Material Classification (Customer Side)*]]="Field inspection","Yes","No")</f>
        <v>No</v>
      </c>
      <c r="V661" t="s">
        <v>50</v>
      </c>
      <c r="W661" t="s">
        <v>44</v>
      </c>
      <c r="X661" t="s">
        <v>44</v>
      </c>
      <c r="Z661" t="s">
        <v>45</v>
      </c>
      <c r="AA661" t="s">
        <v>46</v>
      </c>
      <c r="AB661" t="s">
        <v>46</v>
      </c>
      <c r="AC661" t="s">
        <v>40</v>
      </c>
    </row>
    <row r="662" spans="1:29" ht="14.4" x14ac:dyDescent="0.3">
      <c r="A662">
        <v>660</v>
      </c>
      <c r="B662" t="s">
        <v>737</v>
      </c>
      <c r="C662" t="s">
        <v>277</v>
      </c>
      <c r="D662" t="s">
        <v>40</v>
      </c>
      <c r="E662" t="s">
        <v>40</v>
      </c>
      <c r="F662" t="s">
        <v>41</v>
      </c>
      <c r="G662" t="s">
        <v>40</v>
      </c>
      <c r="H662" s="26">
        <v>26665</v>
      </c>
      <c r="I662" t="s">
        <v>42</v>
      </c>
      <c r="J662" t="s">
        <v>49</v>
      </c>
      <c r="K662" t="str">
        <f>IF(Table2[[#This Row],[Basis of Material Classification (System Side)*]]="Field inspection","Yes","No")</f>
        <v>No</v>
      </c>
      <c r="N662" t="s">
        <v>50</v>
      </c>
      <c r="O662" t="s">
        <v>41</v>
      </c>
      <c r="P662" s="13">
        <v>25934</v>
      </c>
      <c r="Q662" s="16" t="str">
        <f>Table2[[#This Row],[Service Line Size (inches) (System Side)]]</f>
        <v>5/8</v>
      </c>
      <c r="R662" t="s">
        <v>49</v>
      </c>
      <c r="S662" t="str">
        <f>IF(Table2[[#This Row],[Basis of Material Classification (Customer Side)*]]="Field inspection","Yes","No")</f>
        <v>No</v>
      </c>
      <c r="V662" t="s">
        <v>50</v>
      </c>
      <c r="W662" t="s">
        <v>44</v>
      </c>
      <c r="X662" t="s">
        <v>44</v>
      </c>
      <c r="Z662" t="s">
        <v>45</v>
      </c>
      <c r="AA662" t="s">
        <v>46</v>
      </c>
      <c r="AB662" t="s">
        <v>46</v>
      </c>
      <c r="AC662" t="s">
        <v>40</v>
      </c>
    </row>
    <row r="663" spans="1:29" ht="14.4" x14ac:dyDescent="0.3">
      <c r="A663">
        <v>661</v>
      </c>
      <c r="B663" t="s">
        <v>738</v>
      </c>
      <c r="C663" t="s">
        <v>277</v>
      </c>
      <c r="D663" t="s">
        <v>40</v>
      </c>
      <c r="E663" t="s">
        <v>40</v>
      </c>
      <c r="F663" t="s">
        <v>41</v>
      </c>
      <c r="G663" t="s">
        <v>40</v>
      </c>
      <c r="H663" s="26">
        <v>21916</v>
      </c>
      <c r="I663" t="s">
        <v>42</v>
      </c>
      <c r="J663" t="s">
        <v>49</v>
      </c>
      <c r="K663" t="str">
        <f>IF(Table2[[#This Row],[Basis of Material Classification (System Side)*]]="Field inspection","Yes","No")</f>
        <v>No</v>
      </c>
      <c r="N663" t="s">
        <v>50</v>
      </c>
      <c r="O663" t="s">
        <v>41</v>
      </c>
      <c r="P663" s="13">
        <v>17533</v>
      </c>
      <c r="Q663" s="16" t="str">
        <f>Table2[[#This Row],[Service Line Size (inches) (System Side)]]</f>
        <v>5/8</v>
      </c>
      <c r="R663" t="s">
        <v>49</v>
      </c>
      <c r="S663" t="str">
        <f>IF(Table2[[#This Row],[Basis of Material Classification (Customer Side)*]]="Field inspection","Yes","No")</f>
        <v>No</v>
      </c>
      <c r="V663" t="s">
        <v>50</v>
      </c>
      <c r="W663" t="s">
        <v>44</v>
      </c>
      <c r="X663" t="s">
        <v>44</v>
      </c>
      <c r="Z663" t="s">
        <v>45</v>
      </c>
      <c r="AA663" t="s">
        <v>46</v>
      </c>
      <c r="AB663" t="s">
        <v>46</v>
      </c>
      <c r="AC663" t="s">
        <v>40</v>
      </c>
    </row>
    <row r="664" spans="1:29" ht="14.4" x14ac:dyDescent="0.3">
      <c r="A664">
        <v>662</v>
      </c>
      <c r="B664" t="s">
        <v>739</v>
      </c>
      <c r="C664" t="s">
        <v>277</v>
      </c>
      <c r="D664" t="s">
        <v>40</v>
      </c>
      <c r="E664" t="s">
        <v>40</v>
      </c>
      <c r="F664" t="s">
        <v>41</v>
      </c>
      <c r="G664" t="s">
        <v>40</v>
      </c>
      <c r="H664" s="26">
        <v>26299</v>
      </c>
      <c r="I664" t="s">
        <v>42</v>
      </c>
      <c r="J664" t="s">
        <v>49</v>
      </c>
      <c r="K664" t="str">
        <f>IF(Table2[[#This Row],[Basis of Material Classification (System Side)*]]="Field inspection","Yes","No")</f>
        <v>No</v>
      </c>
      <c r="N664" t="s">
        <v>50</v>
      </c>
      <c r="O664" t="s">
        <v>41</v>
      </c>
      <c r="P664" s="13">
        <v>27760</v>
      </c>
      <c r="Q664" s="16" t="str">
        <f>Table2[[#This Row],[Service Line Size (inches) (System Side)]]</f>
        <v>5/8</v>
      </c>
      <c r="R664" t="s">
        <v>49</v>
      </c>
      <c r="S664" t="str">
        <f>IF(Table2[[#This Row],[Basis of Material Classification (Customer Side)*]]="Field inspection","Yes","No")</f>
        <v>No</v>
      </c>
      <c r="V664" t="s">
        <v>50</v>
      </c>
      <c r="W664" t="s">
        <v>44</v>
      </c>
      <c r="X664" t="s">
        <v>44</v>
      </c>
      <c r="Z664" t="s">
        <v>45</v>
      </c>
      <c r="AA664" t="s">
        <v>46</v>
      </c>
      <c r="AB664" t="s">
        <v>46</v>
      </c>
      <c r="AC664" t="s">
        <v>40</v>
      </c>
    </row>
    <row r="665" spans="1:29" ht="14.4" x14ac:dyDescent="0.3">
      <c r="A665">
        <v>663</v>
      </c>
      <c r="B665" t="s">
        <v>740</v>
      </c>
      <c r="C665" t="s">
        <v>277</v>
      </c>
      <c r="D665" t="s">
        <v>40</v>
      </c>
      <c r="E665" t="s">
        <v>40</v>
      </c>
      <c r="F665" t="s">
        <v>41</v>
      </c>
      <c r="G665" t="s">
        <v>40</v>
      </c>
      <c r="H665" s="26">
        <v>27395</v>
      </c>
      <c r="I665" t="s">
        <v>42</v>
      </c>
      <c r="J665" t="s">
        <v>49</v>
      </c>
      <c r="K665" t="str">
        <f>IF(Table2[[#This Row],[Basis of Material Classification (System Side)*]]="Field inspection","Yes","No")</f>
        <v>No</v>
      </c>
      <c r="N665" t="s">
        <v>50</v>
      </c>
      <c r="O665" t="s">
        <v>41</v>
      </c>
      <c r="P665" s="13">
        <v>25569</v>
      </c>
      <c r="Q665" s="16" t="str">
        <f>Table2[[#This Row],[Service Line Size (inches) (System Side)]]</f>
        <v>5/8</v>
      </c>
      <c r="R665" t="s">
        <v>49</v>
      </c>
      <c r="S665" t="str">
        <f>IF(Table2[[#This Row],[Basis of Material Classification (Customer Side)*]]="Field inspection","Yes","No")</f>
        <v>No</v>
      </c>
      <c r="V665" t="s">
        <v>50</v>
      </c>
      <c r="W665" t="s">
        <v>44</v>
      </c>
      <c r="X665" t="s">
        <v>44</v>
      </c>
      <c r="Z665" t="s">
        <v>58</v>
      </c>
      <c r="AA665" t="s">
        <v>46</v>
      </c>
      <c r="AB665" t="s">
        <v>46</v>
      </c>
      <c r="AC665" t="s">
        <v>40</v>
      </c>
    </row>
    <row r="666" spans="1:29" ht="14.4" x14ac:dyDescent="0.3">
      <c r="A666">
        <v>664</v>
      </c>
      <c r="B666" t="s">
        <v>741</v>
      </c>
      <c r="C666" t="s">
        <v>277</v>
      </c>
      <c r="D666" t="s">
        <v>40</v>
      </c>
      <c r="E666" t="s">
        <v>40</v>
      </c>
      <c r="F666" t="s">
        <v>41</v>
      </c>
      <c r="G666" t="s">
        <v>40</v>
      </c>
      <c r="H666" s="26">
        <v>27395</v>
      </c>
      <c r="I666" t="s">
        <v>42</v>
      </c>
      <c r="J666" t="s">
        <v>49</v>
      </c>
      <c r="K666" t="str">
        <f>IF(Table2[[#This Row],[Basis of Material Classification (System Side)*]]="Field inspection","Yes","No")</f>
        <v>No</v>
      </c>
      <c r="N666" t="s">
        <v>50</v>
      </c>
      <c r="O666" t="s">
        <v>41</v>
      </c>
      <c r="P666" s="13">
        <v>22647</v>
      </c>
      <c r="Q666" s="16" t="str">
        <f>Table2[[#This Row],[Service Line Size (inches) (System Side)]]</f>
        <v>5/8</v>
      </c>
      <c r="R666" t="s">
        <v>49</v>
      </c>
      <c r="S666" t="str">
        <f>IF(Table2[[#This Row],[Basis of Material Classification (Customer Side)*]]="Field inspection","Yes","No")</f>
        <v>No</v>
      </c>
      <c r="V666" t="s">
        <v>50</v>
      </c>
      <c r="W666" t="s">
        <v>44</v>
      </c>
      <c r="X666" t="s">
        <v>44</v>
      </c>
      <c r="Z666" t="s">
        <v>49</v>
      </c>
      <c r="AA666" t="s">
        <v>46</v>
      </c>
      <c r="AB666" t="s">
        <v>46</v>
      </c>
      <c r="AC666" t="s">
        <v>40</v>
      </c>
    </row>
    <row r="667" spans="1:29" ht="14.4" x14ac:dyDescent="0.3">
      <c r="A667">
        <v>665</v>
      </c>
      <c r="B667" t="s">
        <v>742</v>
      </c>
      <c r="C667" t="s">
        <v>277</v>
      </c>
      <c r="D667" t="s">
        <v>40</v>
      </c>
      <c r="E667" t="s">
        <v>40</v>
      </c>
      <c r="F667" t="s">
        <v>53</v>
      </c>
      <c r="G667" t="s">
        <v>40</v>
      </c>
      <c r="H667" s="26">
        <v>27395</v>
      </c>
      <c r="I667" t="s">
        <v>42</v>
      </c>
      <c r="J667" t="s">
        <v>65</v>
      </c>
      <c r="K667" t="str">
        <f>IF(Table2[[#This Row],[Basis of Material Classification (System Side)*]]="Field inspection","Yes","No")</f>
        <v>Yes</v>
      </c>
      <c r="L667" t="s">
        <v>66</v>
      </c>
      <c r="M667" s="13">
        <v>45513</v>
      </c>
      <c r="O667" t="s">
        <v>41</v>
      </c>
      <c r="P667" s="13">
        <v>27395</v>
      </c>
      <c r="Q667" s="16" t="str">
        <f>Table2[[#This Row],[Service Line Size (inches) (System Side)]]</f>
        <v>5/8</v>
      </c>
      <c r="R667" t="s">
        <v>49</v>
      </c>
      <c r="S667" t="str">
        <f>IF(Table2[[#This Row],[Basis of Material Classification (Customer Side)*]]="Field inspection","Yes","No")</f>
        <v>No</v>
      </c>
      <c r="V667" t="s">
        <v>50</v>
      </c>
      <c r="W667" t="s">
        <v>44</v>
      </c>
      <c r="X667" t="s">
        <v>44</v>
      </c>
      <c r="Z667" t="s">
        <v>45</v>
      </c>
      <c r="AA667" t="s">
        <v>46</v>
      </c>
      <c r="AB667" t="s">
        <v>46</v>
      </c>
      <c r="AC667" t="s">
        <v>40</v>
      </c>
    </row>
    <row r="668" spans="1:29" ht="14.4" x14ac:dyDescent="0.3">
      <c r="A668">
        <v>666</v>
      </c>
      <c r="B668" t="s">
        <v>743</v>
      </c>
      <c r="C668" t="s">
        <v>277</v>
      </c>
      <c r="D668" t="s">
        <v>40</v>
      </c>
      <c r="E668" t="s">
        <v>40</v>
      </c>
      <c r="F668" t="s">
        <v>41</v>
      </c>
      <c r="G668" t="s">
        <v>40</v>
      </c>
      <c r="H668" s="26">
        <v>27395</v>
      </c>
      <c r="I668" t="s">
        <v>42</v>
      </c>
      <c r="J668" t="s">
        <v>49</v>
      </c>
      <c r="K668" t="str">
        <f>IF(Table2[[#This Row],[Basis of Material Classification (System Side)*]]="Field inspection","Yes","No")</f>
        <v>No</v>
      </c>
      <c r="N668" t="s">
        <v>50</v>
      </c>
      <c r="O668" t="s">
        <v>41</v>
      </c>
      <c r="P668"/>
      <c r="Q668" s="16" t="str">
        <f>Table2[[#This Row],[Service Line Size (inches) (System Side)]]</f>
        <v>5/8</v>
      </c>
      <c r="R668" t="s">
        <v>49</v>
      </c>
      <c r="S668" t="str">
        <f>IF(Table2[[#This Row],[Basis of Material Classification (Customer Side)*]]="Field inspection","Yes","No")</f>
        <v>No</v>
      </c>
      <c r="V668" t="s">
        <v>50</v>
      </c>
      <c r="W668" t="s">
        <v>44</v>
      </c>
      <c r="X668" t="s">
        <v>44</v>
      </c>
      <c r="Z668" t="s">
        <v>45</v>
      </c>
      <c r="AA668" t="s">
        <v>46</v>
      </c>
      <c r="AB668" t="s">
        <v>46</v>
      </c>
      <c r="AC668" t="s">
        <v>40</v>
      </c>
    </row>
    <row r="669" spans="1:29" ht="14.4" x14ac:dyDescent="0.3">
      <c r="A669">
        <v>667</v>
      </c>
      <c r="B669" t="s">
        <v>744</v>
      </c>
      <c r="C669" t="s">
        <v>277</v>
      </c>
      <c r="D669" t="s">
        <v>40</v>
      </c>
      <c r="E669" t="s">
        <v>40</v>
      </c>
      <c r="F669" t="s">
        <v>41</v>
      </c>
      <c r="G669" t="s">
        <v>40</v>
      </c>
      <c r="H669" s="26">
        <v>27395</v>
      </c>
      <c r="I669" t="s">
        <v>42</v>
      </c>
      <c r="J669" t="s">
        <v>49</v>
      </c>
      <c r="K669" t="str">
        <f>IF(Table2[[#This Row],[Basis of Material Classification (System Side)*]]="Field inspection","Yes","No")</f>
        <v>No</v>
      </c>
      <c r="N669" t="s">
        <v>50</v>
      </c>
      <c r="O669" t="s">
        <v>41</v>
      </c>
      <c r="P669" s="13">
        <v>31048</v>
      </c>
      <c r="Q669" s="16" t="str">
        <f>Table2[[#This Row],[Service Line Size (inches) (System Side)]]</f>
        <v>5/8</v>
      </c>
      <c r="R669" t="s">
        <v>43</v>
      </c>
      <c r="S669" t="str">
        <f>IF(Table2[[#This Row],[Basis of Material Classification (Customer Side)*]]="Field inspection","Yes","No")</f>
        <v>No</v>
      </c>
      <c r="V669" t="s">
        <v>43</v>
      </c>
      <c r="W669" t="s">
        <v>44</v>
      </c>
      <c r="X669" t="s">
        <v>44</v>
      </c>
      <c r="Z669" t="s">
        <v>45</v>
      </c>
      <c r="AA669" t="s">
        <v>46</v>
      </c>
      <c r="AB669" t="s">
        <v>46</v>
      </c>
      <c r="AC669" t="s">
        <v>40</v>
      </c>
    </row>
    <row r="670" spans="1:29" ht="14.4" x14ac:dyDescent="0.3">
      <c r="A670">
        <v>668</v>
      </c>
      <c r="B670" t="s">
        <v>745</v>
      </c>
      <c r="C670" t="s">
        <v>277</v>
      </c>
      <c r="D670" t="s">
        <v>40</v>
      </c>
      <c r="E670" t="s">
        <v>40</v>
      </c>
      <c r="F670" t="s">
        <v>41</v>
      </c>
      <c r="G670" t="s">
        <v>40</v>
      </c>
      <c r="H670" s="26">
        <v>27395</v>
      </c>
      <c r="I670" t="s">
        <v>42</v>
      </c>
      <c r="J670" t="s">
        <v>49</v>
      </c>
      <c r="K670" t="str">
        <f>IF(Table2[[#This Row],[Basis of Material Classification (System Side)*]]="Field inspection","Yes","No")</f>
        <v>No</v>
      </c>
      <c r="N670" t="s">
        <v>50</v>
      </c>
      <c r="O670" t="s">
        <v>41</v>
      </c>
      <c r="P670" s="13">
        <v>35431</v>
      </c>
      <c r="Q670" s="16" t="str">
        <f>Table2[[#This Row],[Service Line Size (inches) (System Side)]]</f>
        <v>5/8</v>
      </c>
      <c r="R670" t="s">
        <v>43</v>
      </c>
      <c r="S670" t="str">
        <f>IF(Table2[[#This Row],[Basis of Material Classification (Customer Side)*]]="Field inspection","Yes","No")</f>
        <v>No</v>
      </c>
      <c r="V670" t="s">
        <v>43</v>
      </c>
      <c r="W670" t="s">
        <v>44</v>
      </c>
      <c r="X670" t="s">
        <v>44</v>
      </c>
      <c r="Z670" t="s">
        <v>45</v>
      </c>
      <c r="AA670" t="s">
        <v>46</v>
      </c>
      <c r="AB670" t="s">
        <v>46</v>
      </c>
      <c r="AC670" t="s">
        <v>40</v>
      </c>
    </row>
    <row r="671" spans="1:29" ht="14.4" x14ac:dyDescent="0.3">
      <c r="A671">
        <v>669</v>
      </c>
      <c r="B671" t="s">
        <v>746</v>
      </c>
      <c r="C671" t="s">
        <v>277</v>
      </c>
      <c r="D671" t="s">
        <v>40</v>
      </c>
      <c r="E671" t="s">
        <v>40</v>
      </c>
      <c r="F671" t="s">
        <v>53</v>
      </c>
      <c r="G671" t="s">
        <v>40</v>
      </c>
      <c r="H671" s="26">
        <v>27395</v>
      </c>
      <c r="I671" t="s">
        <v>42</v>
      </c>
      <c r="J671" t="s">
        <v>65</v>
      </c>
      <c r="K671" t="str">
        <f>IF(Table2[[#This Row],[Basis of Material Classification (System Side)*]]="Field inspection","Yes","No")</f>
        <v>Yes</v>
      </c>
      <c r="L671" t="s">
        <v>66</v>
      </c>
      <c r="M671" s="13">
        <v>45513</v>
      </c>
      <c r="O671" t="s">
        <v>53</v>
      </c>
      <c r="P671" s="13">
        <v>17533</v>
      </c>
      <c r="Q671" s="16" t="str">
        <f>Table2[[#This Row],[Service Line Size (inches) (System Side)]]</f>
        <v>5/8</v>
      </c>
      <c r="R671" t="s">
        <v>65</v>
      </c>
      <c r="S671" t="str">
        <f>IF(Table2[[#This Row],[Basis of Material Classification (Customer Side)*]]="Field inspection","Yes","No")</f>
        <v>Yes</v>
      </c>
      <c r="T671" t="s">
        <v>71</v>
      </c>
      <c r="U671" s="13">
        <v>45496</v>
      </c>
      <c r="V671" t="s">
        <v>72</v>
      </c>
      <c r="W671" t="s">
        <v>44</v>
      </c>
      <c r="X671" t="s">
        <v>44</v>
      </c>
      <c r="Z671" t="s">
        <v>45</v>
      </c>
      <c r="AA671" t="s">
        <v>46</v>
      </c>
      <c r="AB671" t="s">
        <v>46</v>
      </c>
      <c r="AC671" t="s">
        <v>40</v>
      </c>
    </row>
    <row r="672" spans="1:29" ht="14.4" x14ac:dyDescent="0.3">
      <c r="A672">
        <v>670</v>
      </c>
      <c r="B672" t="s">
        <v>747</v>
      </c>
      <c r="C672" t="s">
        <v>277</v>
      </c>
      <c r="D672" t="s">
        <v>40</v>
      </c>
      <c r="E672" t="s">
        <v>40</v>
      </c>
      <c r="F672" t="s">
        <v>41</v>
      </c>
      <c r="G672" t="s">
        <v>40</v>
      </c>
      <c r="H672" s="26">
        <v>27395</v>
      </c>
      <c r="I672" t="s">
        <v>42</v>
      </c>
      <c r="J672" t="s">
        <v>49</v>
      </c>
      <c r="K672" t="str">
        <f>IF(Table2[[#This Row],[Basis of Material Classification (System Side)*]]="Field inspection","Yes","No")</f>
        <v>No</v>
      </c>
      <c r="N672" t="s">
        <v>50</v>
      </c>
      <c r="O672" t="s">
        <v>41</v>
      </c>
      <c r="P672" s="13">
        <v>19725</v>
      </c>
      <c r="Q672" s="16" t="str">
        <f>Table2[[#This Row],[Service Line Size (inches) (System Side)]]</f>
        <v>5/8</v>
      </c>
      <c r="R672" t="s">
        <v>49</v>
      </c>
      <c r="S672" t="str">
        <f>IF(Table2[[#This Row],[Basis of Material Classification (Customer Side)*]]="Field inspection","Yes","No")</f>
        <v>No</v>
      </c>
      <c r="V672" t="s">
        <v>50</v>
      </c>
      <c r="W672" t="s">
        <v>44</v>
      </c>
      <c r="X672" t="s">
        <v>44</v>
      </c>
      <c r="Z672" t="s">
        <v>45</v>
      </c>
      <c r="AA672" t="s">
        <v>46</v>
      </c>
      <c r="AB672" t="s">
        <v>46</v>
      </c>
      <c r="AC672" t="s">
        <v>40</v>
      </c>
    </row>
    <row r="673" spans="1:29" ht="14.4" x14ac:dyDescent="0.3">
      <c r="A673">
        <v>671</v>
      </c>
      <c r="B673" t="s">
        <v>748</v>
      </c>
      <c r="C673" t="s">
        <v>277</v>
      </c>
      <c r="D673" t="s">
        <v>40</v>
      </c>
      <c r="E673" t="s">
        <v>40</v>
      </c>
      <c r="F673" t="s">
        <v>41</v>
      </c>
      <c r="G673" t="s">
        <v>40</v>
      </c>
      <c r="H673" s="26">
        <v>27395</v>
      </c>
      <c r="I673" t="s">
        <v>42</v>
      </c>
      <c r="J673" t="s">
        <v>49</v>
      </c>
      <c r="K673" t="str">
        <f>IF(Table2[[#This Row],[Basis of Material Classification (System Side)*]]="Field inspection","Yes","No")</f>
        <v>No</v>
      </c>
      <c r="N673" t="s">
        <v>50</v>
      </c>
      <c r="O673" t="s">
        <v>41</v>
      </c>
      <c r="P673" s="13">
        <v>16438</v>
      </c>
      <c r="Q673" s="16" t="str">
        <f>Table2[[#This Row],[Service Line Size (inches) (System Side)]]</f>
        <v>5/8</v>
      </c>
      <c r="R673" t="s">
        <v>49</v>
      </c>
      <c r="S673" t="str">
        <f>IF(Table2[[#This Row],[Basis of Material Classification (Customer Side)*]]="Field inspection","Yes","No")</f>
        <v>No</v>
      </c>
      <c r="V673" t="s">
        <v>50</v>
      </c>
      <c r="W673" t="s">
        <v>44</v>
      </c>
      <c r="X673" t="s">
        <v>44</v>
      </c>
      <c r="Z673" t="s">
        <v>45</v>
      </c>
      <c r="AA673" t="s">
        <v>46</v>
      </c>
      <c r="AB673" t="s">
        <v>46</v>
      </c>
      <c r="AC673" t="s">
        <v>40</v>
      </c>
    </row>
    <row r="674" spans="1:29" ht="14.4" x14ac:dyDescent="0.3">
      <c r="A674">
        <v>672</v>
      </c>
      <c r="B674" t="s">
        <v>749</v>
      </c>
      <c r="C674" t="s">
        <v>277</v>
      </c>
      <c r="D674" t="s">
        <v>40</v>
      </c>
      <c r="E674" t="s">
        <v>40</v>
      </c>
      <c r="F674" t="s">
        <v>41</v>
      </c>
      <c r="G674" t="s">
        <v>40</v>
      </c>
      <c r="H674" s="26">
        <v>27395</v>
      </c>
      <c r="I674" t="s">
        <v>42</v>
      </c>
      <c r="J674" t="s">
        <v>49</v>
      </c>
      <c r="K674" t="str">
        <f>IF(Table2[[#This Row],[Basis of Material Classification (System Side)*]]="Field inspection","Yes","No")</f>
        <v>No</v>
      </c>
      <c r="N674" t="s">
        <v>50</v>
      </c>
      <c r="O674" t="s">
        <v>70</v>
      </c>
      <c r="P674" s="13">
        <v>23743</v>
      </c>
      <c r="Q674" s="16" t="str">
        <f>Table2[[#This Row],[Service Line Size (inches) (System Side)]]</f>
        <v>5/8</v>
      </c>
      <c r="R674" t="s">
        <v>65</v>
      </c>
      <c r="S674" t="str">
        <f>IF(Table2[[#This Row],[Basis of Material Classification (Customer Side)*]]="Field inspection","Yes","No")</f>
        <v>Yes</v>
      </c>
      <c r="T674" t="s">
        <v>71</v>
      </c>
      <c r="U674" s="13">
        <v>45495</v>
      </c>
      <c r="V674" t="s">
        <v>72</v>
      </c>
      <c r="W674" t="s">
        <v>44</v>
      </c>
      <c r="X674" t="s">
        <v>44</v>
      </c>
      <c r="Z674" t="s">
        <v>45</v>
      </c>
      <c r="AA674" t="s">
        <v>46</v>
      </c>
      <c r="AB674" t="s">
        <v>46</v>
      </c>
      <c r="AC674" t="s">
        <v>40</v>
      </c>
    </row>
    <row r="675" spans="1:29" ht="14.4" x14ac:dyDescent="0.3">
      <c r="A675">
        <v>673</v>
      </c>
      <c r="B675" t="s">
        <v>750</v>
      </c>
      <c r="C675" t="s">
        <v>277</v>
      </c>
      <c r="D675" t="s">
        <v>40</v>
      </c>
      <c r="E675" t="s">
        <v>40</v>
      </c>
      <c r="F675" t="s">
        <v>41</v>
      </c>
      <c r="G675" t="s">
        <v>40</v>
      </c>
      <c r="H675" s="26">
        <v>35431</v>
      </c>
      <c r="I675" t="s">
        <v>42</v>
      </c>
      <c r="J675" t="s">
        <v>43</v>
      </c>
      <c r="K675" t="str">
        <f>IF(Table2[[#This Row],[Basis of Material Classification (System Side)*]]="Field inspection","Yes","No")</f>
        <v>No</v>
      </c>
      <c r="N675" t="str">
        <f>Table2[[#This Row],[Basis of Material Classification (System Side)*]]</f>
        <v>Installation date after lead ban</v>
      </c>
      <c r="O675" t="s">
        <v>41</v>
      </c>
      <c r="P675" s="13">
        <v>16438</v>
      </c>
      <c r="Q675" s="16" t="str">
        <f>Table2[[#This Row],[Service Line Size (inches) (System Side)]]</f>
        <v>5/8</v>
      </c>
      <c r="R675" t="s">
        <v>49</v>
      </c>
      <c r="S675" t="str">
        <f>IF(Table2[[#This Row],[Basis of Material Classification (Customer Side)*]]="Field inspection","Yes","No")</f>
        <v>No</v>
      </c>
      <c r="V675" t="s">
        <v>50</v>
      </c>
      <c r="W675" t="s">
        <v>44</v>
      </c>
      <c r="X675" t="s">
        <v>44</v>
      </c>
      <c r="Z675" t="s">
        <v>45</v>
      </c>
      <c r="AA675" t="s">
        <v>46</v>
      </c>
      <c r="AB675" t="s">
        <v>46</v>
      </c>
      <c r="AC675" t="s">
        <v>40</v>
      </c>
    </row>
    <row r="676" spans="1:29" ht="14.4" x14ac:dyDescent="0.3">
      <c r="A676">
        <v>674</v>
      </c>
      <c r="B676" t="s">
        <v>751</v>
      </c>
      <c r="C676" t="s">
        <v>277</v>
      </c>
      <c r="D676" t="s">
        <v>40</v>
      </c>
      <c r="E676" t="s">
        <v>40</v>
      </c>
      <c r="F676" t="s">
        <v>41</v>
      </c>
      <c r="G676" t="s">
        <v>40</v>
      </c>
      <c r="H676" s="26">
        <v>35431</v>
      </c>
      <c r="I676" t="s">
        <v>42</v>
      </c>
      <c r="J676" t="s">
        <v>43</v>
      </c>
      <c r="K676" t="str">
        <f>IF(Table2[[#This Row],[Basis of Material Classification (System Side)*]]="Field inspection","Yes","No")</f>
        <v>No</v>
      </c>
      <c r="N676" t="str">
        <f>Table2[[#This Row],[Basis of Material Classification (System Side)*]]</f>
        <v>Installation date after lead ban</v>
      </c>
      <c r="O676" t="s">
        <v>41</v>
      </c>
      <c r="P676"/>
      <c r="Q676" s="16" t="str">
        <f>Table2[[#This Row],[Service Line Size (inches) (System Side)]]</f>
        <v>5/8</v>
      </c>
      <c r="R676" t="s">
        <v>49</v>
      </c>
      <c r="S676" t="str">
        <f>IF(Table2[[#This Row],[Basis of Material Classification (Customer Side)*]]="Field inspection","Yes","No")</f>
        <v>No</v>
      </c>
      <c r="V676" t="s">
        <v>50</v>
      </c>
      <c r="W676" t="s">
        <v>44</v>
      </c>
      <c r="X676" t="s">
        <v>44</v>
      </c>
      <c r="Z676" t="s">
        <v>58</v>
      </c>
      <c r="AA676" t="s">
        <v>46</v>
      </c>
      <c r="AB676" t="s">
        <v>46</v>
      </c>
      <c r="AC676" t="s">
        <v>40</v>
      </c>
    </row>
    <row r="677" spans="1:29" ht="14.4" x14ac:dyDescent="0.3">
      <c r="A677">
        <v>675</v>
      </c>
      <c r="B677" t="s">
        <v>752</v>
      </c>
      <c r="C677" t="s">
        <v>277</v>
      </c>
      <c r="D677" t="s">
        <v>40</v>
      </c>
      <c r="E677" t="s">
        <v>40</v>
      </c>
      <c r="F677" t="s">
        <v>41</v>
      </c>
      <c r="G677" t="s">
        <v>40</v>
      </c>
      <c r="H677" s="26">
        <v>35431</v>
      </c>
      <c r="I677" t="s">
        <v>42</v>
      </c>
      <c r="J677" t="s">
        <v>43</v>
      </c>
      <c r="K677" t="str">
        <f>IF(Table2[[#This Row],[Basis of Material Classification (System Side)*]]="Field inspection","Yes","No")</f>
        <v>No</v>
      </c>
      <c r="N677" t="str">
        <f>Table2[[#This Row],[Basis of Material Classification (System Side)*]]</f>
        <v>Installation date after lead ban</v>
      </c>
      <c r="O677" t="s">
        <v>41</v>
      </c>
      <c r="P677" s="13">
        <v>35431</v>
      </c>
      <c r="Q677" s="16" t="str">
        <f>Table2[[#This Row],[Service Line Size (inches) (System Side)]]</f>
        <v>5/8</v>
      </c>
      <c r="R677" t="s">
        <v>43</v>
      </c>
      <c r="S677" t="str">
        <f>IF(Table2[[#This Row],[Basis of Material Classification (Customer Side)*]]="Field inspection","Yes","No")</f>
        <v>No</v>
      </c>
      <c r="V677" t="s">
        <v>43</v>
      </c>
      <c r="W677" t="s">
        <v>44</v>
      </c>
      <c r="X677" t="s">
        <v>44</v>
      </c>
      <c r="Z677" t="s">
        <v>45</v>
      </c>
      <c r="AA677" t="s">
        <v>46</v>
      </c>
      <c r="AB677" t="s">
        <v>46</v>
      </c>
      <c r="AC677" t="s">
        <v>40</v>
      </c>
    </row>
    <row r="678" spans="1:29" ht="14.4" x14ac:dyDescent="0.3">
      <c r="A678">
        <v>676</v>
      </c>
      <c r="B678" t="s">
        <v>753</v>
      </c>
      <c r="C678" t="s">
        <v>277</v>
      </c>
      <c r="D678" t="s">
        <v>40</v>
      </c>
      <c r="E678" t="s">
        <v>40</v>
      </c>
      <c r="F678" t="s">
        <v>41</v>
      </c>
      <c r="G678" t="s">
        <v>40</v>
      </c>
      <c r="H678" s="26">
        <v>35431</v>
      </c>
      <c r="I678" t="s">
        <v>189</v>
      </c>
      <c r="J678" t="s">
        <v>43</v>
      </c>
      <c r="K678" t="str">
        <f>IF(Table2[[#This Row],[Basis of Material Classification (System Side)*]]="Field inspection","Yes","No")</f>
        <v>No</v>
      </c>
      <c r="N678" t="str">
        <f>Table2[[#This Row],[Basis of Material Classification (System Side)*]]</f>
        <v>Installation date after lead ban</v>
      </c>
      <c r="O678" t="s">
        <v>53</v>
      </c>
      <c r="P678" s="13">
        <v>18264</v>
      </c>
      <c r="Q678" s="16" t="str">
        <f>Table2[[#This Row],[Service Line Size (inches) (System Side)]]</f>
        <v xml:space="preserve"> 3/4</v>
      </c>
      <c r="R678" t="s">
        <v>55</v>
      </c>
      <c r="S678" t="str">
        <f>IF(Table2[[#This Row],[Basis of Material Classification (Customer Side)*]]="Field inspection","Yes","No")</f>
        <v>No</v>
      </c>
      <c r="V678" t="s">
        <v>72</v>
      </c>
      <c r="W678" t="s">
        <v>44</v>
      </c>
      <c r="X678" t="s">
        <v>44</v>
      </c>
      <c r="Z678" t="s">
        <v>45</v>
      </c>
      <c r="AA678" t="s">
        <v>46</v>
      </c>
      <c r="AB678" t="s">
        <v>46</v>
      </c>
      <c r="AC678" t="s">
        <v>40</v>
      </c>
    </row>
    <row r="679" spans="1:29" ht="14.4" x14ac:dyDescent="0.3">
      <c r="A679">
        <v>677</v>
      </c>
      <c r="B679" t="s">
        <v>754</v>
      </c>
      <c r="C679" t="s">
        <v>277</v>
      </c>
      <c r="D679" t="s">
        <v>40</v>
      </c>
      <c r="E679" t="s">
        <v>40</v>
      </c>
      <c r="F679" t="s">
        <v>53</v>
      </c>
      <c r="G679" t="s">
        <v>40</v>
      </c>
      <c r="H679" s="26">
        <v>27760</v>
      </c>
      <c r="I679" t="s">
        <v>54</v>
      </c>
      <c r="J679" t="s">
        <v>55</v>
      </c>
      <c r="K679" t="str">
        <f>IF(Table2[[#This Row],[Basis of Material Classification (System Side)*]]="Field inspection","Yes","No")</f>
        <v>No</v>
      </c>
      <c r="O679" t="s">
        <v>41</v>
      </c>
      <c r="P679" s="13">
        <v>28856</v>
      </c>
      <c r="Q679" s="16" t="str">
        <f>Table2[[#This Row],[Service Line Size (inches) (System Side)]]</f>
        <v>3/4</v>
      </c>
      <c r="R679" t="s">
        <v>49</v>
      </c>
      <c r="S679" t="str">
        <f>IF(Table2[[#This Row],[Basis of Material Classification (Customer Side)*]]="Field inspection","Yes","No")</f>
        <v>No</v>
      </c>
      <c r="V679" t="s">
        <v>50</v>
      </c>
      <c r="W679" t="s">
        <v>44</v>
      </c>
      <c r="X679" t="s">
        <v>44</v>
      </c>
      <c r="Z679" t="s">
        <v>45</v>
      </c>
      <c r="AA679" t="s">
        <v>46</v>
      </c>
      <c r="AB679" t="s">
        <v>46</v>
      </c>
      <c r="AC679" t="s">
        <v>40</v>
      </c>
    </row>
    <row r="680" spans="1:29" ht="14.4" x14ac:dyDescent="0.3">
      <c r="A680">
        <v>678</v>
      </c>
      <c r="B680" t="s">
        <v>755</v>
      </c>
      <c r="C680" t="s">
        <v>277</v>
      </c>
      <c r="D680" t="s">
        <v>40</v>
      </c>
      <c r="E680" t="s">
        <v>40</v>
      </c>
      <c r="F680" t="s">
        <v>41</v>
      </c>
      <c r="G680" t="s">
        <v>40</v>
      </c>
      <c r="H680" s="26">
        <v>30317</v>
      </c>
      <c r="I680" t="s">
        <v>42</v>
      </c>
      <c r="J680" t="s">
        <v>43</v>
      </c>
      <c r="K680" t="str">
        <f>IF(Table2[[#This Row],[Basis of Material Classification (System Side)*]]="Field inspection","Yes","No")</f>
        <v>No</v>
      </c>
      <c r="N680" t="str">
        <f>Table2[[#This Row],[Basis of Material Classification (System Side)*]]</f>
        <v>Installation date after lead ban</v>
      </c>
      <c r="O680" t="s">
        <v>41</v>
      </c>
      <c r="P680" s="13">
        <v>30682</v>
      </c>
      <c r="Q680" s="16" t="str">
        <f>Table2[[#This Row],[Service Line Size (inches) (System Side)]]</f>
        <v>5/8</v>
      </c>
      <c r="R680" t="s">
        <v>43</v>
      </c>
      <c r="S680" t="str">
        <f>IF(Table2[[#This Row],[Basis of Material Classification (Customer Side)*]]="Field inspection","Yes","No")</f>
        <v>No</v>
      </c>
      <c r="V680" t="s">
        <v>43</v>
      </c>
      <c r="W680" t="s">
        <v>44</v>
      </c>
      <c r="X680" t="s">
        <v>44</v>
      </c>
      <c r="Z680" t="s">
        <v>45</v>
      </c>
      <c r="AA680" t="s">
        <v>46</v>
      </c>
      <c r="AB680" t="s">
        <v>46</v>
      </c>
      <c r="AC680" t="s">
        <v>40</v>
      </c>
    </row>
    <row r="681" spans="1:29" ht="14.4" x14ac:dyDescent="0.3">
      <c r="A681">
        <v>679</v>
      </c>
      <c r="B681" t="s">
        <v>756</v>
      </c>
      <c r="C681" t="s">
        <v>277</v>
      </c>
      <c r="D681" t="s">
        <v>40</v>
      </c>
      <c r="E681" t="s">
        <v>40</v>
      </c>
      <c r="F681" t="s">
        <v>41</v>
      </c>
      <c r="G681" t="s">
        <v>40</v>
      </c>
      <c r="H681" s="26">
        <v>30317</v>
      </c>
      <c r="I681" t="s">
        <v>42</v>
      </c>
      <c r="J681" t="s">
        <v>43</v>
      </c>
      <c r="K681" t="str">
        <f>IF(Table2[[#This Row],[Basis of Material Classification (System Side)*]]="Field inspection","Yes","No")</f>
        <v>No</v>
      </c>
      <c r="N681" t="str">
        <f>Table2[[#This Row],[Basis of Material Classification (System Side)*]]</f>
        <v>Installation date after lead ban</v>
      </c>
      <c r="O681" t="s">
        <v>41</v>
      </c>
      <c r="P681" s="13">
        <v>33970</v>
      </c>
      <c r="Q681" s="16" t="str">
        <f>Table2[[#This Row],[Service Line Size (inches) (System Side)]]</f>
        <v>5/8</v>
      </c>
      <c r="R681" t="s">
        <v>43</v>
      </c>
      <c r="S681" t="str">
        <f>IF(Table2[[#This Row],[Basis of Material Classification (Customer Side)*]]="Field inspection","Yes","No")</f>
        <v>No</v>
      </c>
      <c r="V681" t="s">
        <v>43</v>
      </c>
      <c r="W681" t="s">
        <v>44</v>
      </c>
      <c r="X681" t="s">
        <v>44</v>
      </c>
      <c r="Z681" t="s">
        <v>45</v>
      </c>
      <c r="AA681" t="s">
        <v>46</v>
      </c>
      <c r="AB681" t="s">
        <v>46</v>
      </c>
      <c r="AC681" t="s">
        <v>40</v>
      </c>
    </row>
    <row r="682" spans="1:29" ht="14.4" x14ac:dyDescent="0.3">
      <c r="A682">
        <v>680</v>
      </c>
      <c r="B682" t="s">
        <v>757</v>
      </c>
      <c r="C682" t="s">
        <v>277</v>
      </c>
      <c r="D682" t="s">
        <v>40</v>
      </c>
      <c r="E682" t="s">
        <v>40</v>
      </c>
      <c r="F682" t="s">
        <v>41</v>
      </c>
      <c r="G682" t="s">
        <v>40</v>
      </c>
      <c r="H682" s="26">
        <v>30317</v>
      </c>
      <c r="I682" t="s">
        <v>42</v>
      </c>
      <c r="J682" t="s">
        <v>43</v>
      </c>
      <c r="K682" t="str">
        <f>IF(Table2[[#This Row],[Basis of Material Classification (System Side)*]]="Field inspection","Yes","No")</f>
        <v>No</v>
      </c>
      <c r="N682" t="str">
        <f>Table2[[#This Row],[Basis of Material Classification (System Side)*]]</f>
        <v>Installation date after lead ban</v>
      </c>
      <c r="O682" t="s">
        <v>41</v>
      </c>
      <c r="P682" s="13">
        <v>28856</v>
      </c>
      <c r="Q682" s="16" t="str">
        <f>Table2[[#This Row],[Service Line Size (inches) (System Side)]]</f>
        <v>5/8</v>
      </c>
      <c r="R682" t="s">
        <v>49</v>
      </c>
      <c r="S682" t="str">
        <f>IF(Table2[[#This Row],[Basis of Material Classification (Customer Side)*]]="Field inspection","Yes","No")</f>
        <v>No</v>
      </c>
      <c r="V682" t="s">
        <v>50</v>
      </c>
      <c r="W682" t="s">
        <v>44</v>
      </c>
      <c r="X682" t="s">
        <v>44</v>
      </c>
      <c r="Z682" t="s">
        <v>45</v>
      </c>
      <c r="AA682" t="s">
        <v>46</v>
      </c>
      <c r="AB682" t="s">
        <v>46</v>
      </c>
      <c r="AC682" t="s">
        <v>40</v>
      </c>
    </row>
    <row r="683" spans="1:29" ht="14.4" x14ac:dyDescent="0.3">
      <c r="A683">
        <v>681</v>
      </c>
      <c r="B683" t="s">
        <v>758</v>
      </c>
      <c r="C683" t="s">
        <v>277</v>
      </c>
      <c r="D683" t="s">
        <v>40</v>
      </c>
      <c r="E683" t="s">
        <v>40</v>
      </c>
      <c r="F683" t="s">
        <v>41</v>
      </c>
      <c r="G683" t="s">
        <v>40</v>
      </c>
      <c r="H683" s="26">
        <v>23377</v>
      </c>
      <c r="I683" t="s">
        <v>42</v>
      </c>
      <c r="J683" t="s">
        <v>49</v>
      </c>
      <c r="K683" t="str">
        <f>IF(Table2[[#This Row],[Basis of Material Classification (System Side)*]]="Field inspection","Yes","No")</f>
        <v>No</v>
      </c>
      <c r="N683" t="s">
        <v>50</v>
      </c>
      <c r="O683" t="s">
        <v>41</v>
      </c>
      <c r="P683" s="13">
        <v>25204</v>
      </c>
      <c r="Q683" s="16" t="str">
        <f>Table2[[#This Row],[Service Line Size (inches) (System Side)]]</f>
        <v>5/8</v>
      </c>
      <c r="R683" t="s">
        <v>49</v>
      </c>
      <c r="S683" t="str">
        <f>IF(Table2[[#This Row],[Basis of Material Classification (Customer Side)*]]="Field inspection","Yes","No")</f>
        <v>No</v>
      </c>
      <c r="V683" t="s">
        <v>50</v>
      </c>
      <c r="W683" t="s">
        <v>44</v>
      </c>
      <c r="X683" t="s">
        <v>44</v>
      </c>
      <c r="Z683" t="s">
        <v>45</v>
      </c>
      <c r="AA683" t="s">
        <v>46</v>
      </c>
      <c r="AB683" t="s">
        <v>46</v>
      </c>
      <c r="AC683" t="s">
        <v>40</v>
      </c>
    </row>
    <row r="684" spans="1:29" ht="14.4" x14ac:dyDescent="0.3">
      <c r="A684">
        <v>682</v>
      </c>
      <c r="B684" t="s">
        <v>759</v>
      </c>
      <c r="C684" t="s">
        <v>277</v>
      </c>
      <c r="D684" t="s">
        <v>40</v>
      </c>
      <c r="E684" t="s">
        <v>40</v>
      </c>
      <c r="F684" t="s">
        <v>41</v>
      </c>
      <c r="G684" t="s">
        <v>40</v>
      </c>
      <c r="H684" s="26">
        <v>30317</v>
      </c>
      <c r="I684" t="s">
        <v>42</v>
      </c>
      <c r="J684" t="s">
        <v>43</v>
      </c>
      <c r="K684" t="str">
        <f>IF(Table2[[#This Row],[Basis of Material Classification (System Side)*]]="Field inspection","Yes","No")</f>
        <v>No</v>
      </c>
      <c r="N684" t="str">
        <f>Table2[[#This Row],[Basis of Material Classification (System Side)*]]</f>
        <v>Installation date after lead ban</v>
      </c>
      <c r="O684" t="s">
        <v>41</v>
      </c>
      <c r="P684" s="13">
        <v>32874</v>
      </c>
      <c r="Q684" s="16" t="str">
        <f>Table2[[#This Row],[Service Line Size (inches) (System Side)]]</f>
        <v>5/8</v>
      </c>
      <c r="R684" t="s">
        <v>43</v>
      </c>
      <c r="S684" t="str">
        <f>IF(Table2[[#This Row],[Basis of Material Classification (Customer Side)*]]="Field inspection","Yes","No")</f>
        <v>No</v>
      </c>
      <c r="V684" t="s">
        <v>43</v>
      </c>
      <c r="W684" t="s">
        <v>44</v>
      </c>
      <c r="X684" t="s">
        <v>44</v>
      </c>
      <c r="Z684" t="s">
        <v>45</v>
      </c>
      <c r="AA684" t="s">
        <v>46</v>
      </c>
      <c r="AB684" t="s">
        <v>46</v>
      </c>
      <c r="AC684" t="s">
        <v>40</v>
      </c>
    </row>
    <row r="685" spans="1:29" ht="14.4" x14ac:dyDescent="0.3">
      <c r="A685">
        <v>683</v>
      </c>
      <c r="B685" t="s">
        <v>760</v>
      </c>
      <c r="C685" t="s">
        <v>277</v>
      </c>
      <c r="D685" t="s">
        <v>40</v>
      </c>
      <c r="E685" t="s">
        <v>40</v>
      </c>
      <c r="F685" t="s">
        <v>41</v>
      </c>
      <c r="G685" t="s">
        <v>40</v>
      </c>
      <c r="H685" s="26">
        <v>30317</v>
      </c>
      <c r="I685" t="s">
        <v>42</v>
      </c>
      <c r="J685" t="s">
        <v>43</v>
      </c>
      <c r="K685" t="str">
        <f>IF(Table2[[#This Row],[Basis of Material Classification (System Side)*]]="Field inspection","Yes","No")</f>
        <v>No</v>
      </c>
      <c r="N685" t="str">
        <f>Table2[[#This Row],[Basis of Material Classification (System Side)*]]</f>
        <v>Installation date after lead ban</v>
      </c>
      <c r="O685" t="s">
        <v>132</v>
      </c>
      <c r="P685"/>
      <c r="Q685" s="16" t="str">
        <f>Table2[[#This Row],[Service Line Size (inches) (System Side)]]</f>
        <v>5/8</v>
      </c>
      <c r="R685" t="s">
        <v>65</v>
      </c>
      <c r="S685" t="str">
        <f>IF(Table2[[#This Row],[Basis of Material Classification (Customer Side)*]]="Field inspection","Yes","No")</f>
        <v>Yes</v>
      </c>
      <c r="T685" t="s">
        <v>71</v>
      </c>
      <c r="U685" s="13">
        <v>45491</v>
      </c>
      <c r="V685" t="s">
        <v>72</v>
      </c>
      <c r="W685" t="s">
        <v>44</v>
      </c>
      <c r="X685" t="s">
        <v>44</v>
      </c>
      <c r="Z685" t="s">
        <v>45</v>
      </c>
      <c r="AA685" t="s">
        <v>46</v>
      </c>
      <c r="AB685" t="s">
        <v>46</v>
      </c>
      <c r="AC685" t="s">
        <v>40</v>
      </c>
    </row>
    <row r="686" spans="1:29" ht="14.4" x14ac:dyDescent="0.3">
      <c r="A686">
        <v>684</v>
      </c>
      <c r="B686" t="s">
        <v>761</v>
      </c>
      <c r="C686" t="s">
        <v>277</v>
      </c>
      <c r="D686" t="s">
        <v>40</v>
      </c>
      <c r="E686" t="s">
        <v>40</v>
      </c>
      <c r="F686" t="s">
        <v>41</v>
      </c>
      <c r="G686" t="s">
        <v>40</v>
      </c>
      <c r="H686" s="26">
        <v>30317</v>
      </c>
      <c r="I686" t="s">
        <v>42</v>
      </c>
      <c r="J686" t="s">
        <v>43</v>
      </c>
      <c r="K686" t="str">
        <f>IF(Table2[[#This Row],[Basis of Material Classification (System Side)*]]="Field inspection","Yes","No")</f>
        <v>No</v>
      </c>
      <c r="N686" t="str">
        <f>Table2[[#This Row],[Basis of Material Classification (System Side)*]]</f>
        <v>Installation date after lead ban</v>
      </c>
      <c r="O686" t="s">
        <v>41</v>
      </c>
      <c r="P686" s="13">
        <v>32509</v>
      </c>
      <c r="Q686" s="16" t="str">
        <f>Table2[[#This Row],[Service Line Size (inches) (System Side)]]</f>
        <v>5/8</v>
      </c>
      <c r="R686" t="s">
        <v>43</v>
      </c>
      <c r="S686" t="str">
        <f>IF(Table2[[#This Row],[Basis of Material Classification (Customer Side)*]]="Field inspection","Yes","No")</f>
        <v>No</v>
      </c>
      <c r="V686" t="s">
        <v>43</v>
      </c>
      <c r="W686" t="s">
        <v>44</v>
      </c>
      <c r="X686" t="s">
        <v>44</v>
      </c>
      <c r="Z686" t="s">
        <v>45</v>
      </c>
      <c r="AA686" t="s">
        <v>46</v>
      </c>
      <c r="AB686" t="s">
        <v>46</v>
      </c>
      <c r="AC686" t="s">
        <v>40</v>
      </c>
    </row>
    <row r="687" spans="1:29" ht="14.4" x14ac:dyDescent="0.3">
      <c r="A687">
        <v>685</v>
      </c>
      <c r="B687" t="s">
        <v>762</v>
      </c>
      <c r="C687" t="s">
        <v>277</v>
      </c>
      <c r="D687" t="s">
        <v>40</v>
      </c>
      <c r="E687" t="s">
        <v>40</v>
      </c>
      <c r="F687" t="s">
        <v>41</v>
      </c>
      <c r="G687" t="s">
        <v>40</v>
      </c>
      <c r="H687" s="26">
        <v>27395</v>
      </c>
      <c r="I687" t="s">
        <v>42</v>
      </c>
      <c r="J687" t="s">
        <v>49</v>
      </c>
      <c r="K687" t="str">
        <f>IF(Table2[[#This Row],[Basis of Material Classification (System Side)*]]="Field inspection","Yes","No")</f>
        <v>No</v>
      </c>
      <c r="N687" t="s">
        <v>50</v>
      </c>
      <c r="O687" t="s">
        <v>53</v>
      </c>
      <c r="P687" s="13">
        <v>28126</v>
      </c>
      <c r="Q687" s="16" t="str">
        <f>Table2[[#This Row],[Service Line Size (inches) (System Side)]]</f>
        <v>5/8</v>
      </c>
      <c r="R687" t="s">
        <v>65</v>
      </c>
      <c r="S687" t="str">
        <f>IF(Table2[[#This Row],[Basis of Material Classification (Customer Side)*]]="Field inspection","Yes","No")</f>
        <v>Yes</v>
      </c>
      <c r="T687" t="s">
        <v>71</v>
      </c>
      <c r="U687" s="13">
        <v>45491</v>
      </c>
      <c r="V687" t="s">
        <v>72</v>
      </c>
      <c r="W687" t="s">
        <v>44</v>
      </c>
      <c r="X687" t="s">
        <v>44</v>
      </c>
      <c r="Z687" t="s">
        <v>45</v>
      </c>
      <c r="AA687" t="s">
        <v>46</v>
      </c>
      <c r="AB687" t="s">
        <v>46</v>
      </c>
      <c r="AC687" t="s">
        <v>40</v>
      </c>
    </row>
    <row r="688" spans="1:29" ht="14.4" x14ac:dyDescent="0.3">
      <c r="A688">
        <v>686</v>
      </c>
      <c r="B688" t="s">
        <v>763</v>
      </c>
      <c r="C688" t="s">
        <v>277</v>
      </c>
      <c r="D688" t="s">
        <v>40</v>
      </c>
      <c r="E688" t="s">
        <v>40</v>
      </c>
      <c r="F688" t="s">
        <v>53</v>
      </c>
      <c r="G688" t="s">
        <v>40</v>
      </c>
      <c r="H688" s="26">
        <v>26665</v>
      </c>
      <c r="I688" t="s">
        <v>42</v>
      </c>
      <c r="J688" t="s">
        <v>65</v>
      </c>
      <c r="K688" t="str">
        <f>IF(Table2[[#This Row],[Basis of Material Classification (System Side)*]]="Field inspection","Yes","No")</f>
        <v>Yes</v>
      </c>
      <c r="L688" t="s">
        <v>66</v>
      </c>
      <c r="M688" s="13">
        <v>45513</v>
      </c>
      <c r="O688" t="s">
        <v>41</v>
      </c>
      <c r="P688" s="13">
        <v>28126</v>
      </c>
      <c r="Q688" s="16" t="str">
        <f>Table2[[#This Row],[Service Line Size (inches) (System Side)]]</f>
        <v>5/8</v>
      </c>
      <c r="R688" t="s">
        <v>49</v>
      </c>
      <c r="S688" t="str">
        <f>IF(Table2[[#This Row],[Basis of Material Classification (Customer Side)*]]="Field inspection","Yes","No")</f>
        <v>No</v>
      </c>
      <c r="V688" t="s">
        <v>50</v>
      </c>
      <c r="W688" t="s">
        <v>44</v>
      </c>
      <c r="X688" t="s">
        <v>44</v>
      </c>
      <c r="Z688" t="s">
        <v>45</v>
      </c>
      <c r="AA688" t="s">
        <v>46</v>
      </c>
      <c r="AB688" t="s">
        <v>46</v>
      </c>
      <c r="AC688" t="s">
        <v>40</v>
      </c>
    </row>
    <row r="689" spans="1:29" ht="14.4" x14ac:dyDescent="0.3">
      <c r="A689">
        <v>687</v>
      </c>
      <c r="B689" t="s">
        <v>764</v>
      </c>
      <c r="C689" t="s">
        <v>277</v>
      </c>
      <c r="D689" t="s">
        <v>40</v>
      </c>
      <c r="E689" t="s">
        <v>40</v>
      </c>
      <c r="F689" t="s">
        <v>41</v>
      </c>
      <c r="G689" t="s">
        <v>40</v>
      </c>
      <c r="H689" s="26">
        <v>26665</v>
      </c>
      <c r="I689" t="s">
        <v>42</v>
      </c>
      <c r="J689" t="s">
        <v>49</v>
      </c>
      <c r="K689" t="str">
        <f>IF(Table2[[#This Row],[Basis of Material Classification (System Side)*]]="Field inspection","Yes","No")</f>
        <v>No</v>
      </c>
      <c r="N689" t="s">
        <v>50</v>
      </c>
      <c r="O689" t="s">
        <v>41</v>
      </c>
      <c r="P689" s="13">
        <v>27395</v>
      </c>
      <c r="Q689" s="16" t="str">
        <f>Table2[[#This Row],[Service Line Size (inches) (System Side)]]</f>
        <v>5/8</v>
      </c>
      <c r="R689" t="s">
        <v>49</v>
      </c>
      <c r="S689" t="str">
        <f>IF(Table2[[#This Row],[Basis of Material Classification (Customer Side)*]]="Field inspection","Yes","No")</f>
        <v>No</v>
      </c>
      <c r="V689" t="s">
        <v>50</v>
      </c>
      <c r="W689" t="s">
        <v>44</v>
      </c>
      <c r="X689" t="s">
        <v>44</v>
      </c>
      <c r="Z689" t="s">
        <v>45</v>
      </c>
      <c r="AA689" t="s">
        <v>46</v>
      </c>
      <c r="AB689" t="s">
        <v>46</v>
      </c>
      <c r="AC689" t="s">
        <v>40</v>
      </c>
    </row>
    <row r="690" spans="1:29" ht="14.4" x14ac:dyDescent="0.3">
      <c r="A690">
        <v>688</v>
      </c>
      <c r="B690" t="s">
        <v>765</v>
      </c>
      <c r="C690" t="s">
        <v>277</v>
      </c>
      <c r="D690" t="s">
        <v>40</v>
      </c>
      <c r="E690" t="s">
        <v>40</v>
      </c>
      <c r="F690" t="s">
        <v>41</v>
      </c>
      <c r="G690" t="s">
        <v>40</v>
      </c>
      <c r="H690" s="26">
        <v>26665</v>
      </c>
      <c r="I690" t="s">
        <v>42</v>
      </c>
      <c r="J690" t="s">
        <v>49</v>
      </c>
      <c r="K690" t="str">
        <f>IF(Table2[[#This Row],[Basis of Material Classification (System Side)*]]="Field inspection","Yes","No")</f>
        <v>No</v>
      </c>
      <c r="N690" t="s">
        <v>50</v>
      </c>
      <c r="O690" t="s">
        <v>41</v>
      </c>
      <c r="P690" s="13">
        <v>28856</v>
      </c>
      <c r="Q690" s="16" t="str">
        <f>Table2[[#This Row],[Service Line Size (inches) (System Side)]]</f>
        <v>5/8</v>
      </c>
      <c r="R690" t="s">
        <v>49</v>
      </c>
      <c r="S690" t="str">
        <f>IF(Table2[[#This Row],[Basis of Material Classification (Customer Side)*]]="Field inspection","Yes","No")</f>
        <v>No</v>
      </c>
      <c r="V690" t="s">
        <v>50</v>
      </c>
      <c r="W690" t="s">
        <v>44</v>
      </c>
      <c r="X690" t="s">
        <v>44</v>
      </c>
      <c r="Z690" t="s">
        <v>45</v>
      </c>
      <c r="AA690" t="s">
        <v>46</v>
      </c>
      <c r="AB690" t="s">
        <v>46</v>
      </c>
      <c r="AC690" t="s">
        <v>40</v>
      </c>
    </row>
    <row r="691" spans="1:29" ht="14.4" x14ac:dyDescent="0.3">
      <c r="A691">
        <v>689</v>
      </c>
      <c r="B691" t="s">
        <v>766</v>
      </c>
      <c r="C691" t="s">
        <v>277</v>
      </c>
      <c r="D691" t="s">
        <v>40</v>
      </c>
      <c r="E691" t="s">
        <v>40</v>
      </c>
      <c r="F691" t="s">
        <v>41</v>
      </c>
      <c r="G691" t="s">
        <v>40</v>
      </c>
      <c r="H691" s="26">
        <v>26665</v>
      </c>
      <c r="I691" t="s">
        <v>42</v>
      </c>
      <c r="J691" t="s">
        <v>49</v>
      </c>
      <c r="K691" t="str">
        <f>IF(Table2[[#This Row],[Basis of Material Classification (System Side)*]]="Field inspection","Yes","No")</f>
        <v>No</v>
      </c>
      <c r="N691" t="s">
        <v>50</v>
      </c>
      <c r="O691" t="s">
        <v>41</v>
      </c>
      <c r="P691" s="13">
        <v>28856</v>
      </c>
      <c r="Q691" s="16" t="str">
        <f>Table2[[#This Row],[Service Line Size (inches) (System Side)]]</f>
        <v>5/8</v>
      </c>
      <c r="R691" t="s">
        <v>49</v>
      </c>
      <c r="S691" t="str">
        <f>IF(Table2[[#This Row],[Basis of Material Classification (Customer Side)*]]="Field inspection","Yes","No")</f>
        <v>No</v>
      </c>
      <c r="V691" t="s">
        <v>50</v>
      </c>
      <c r="W691" t="s">
        <v>44</v>
      </c>
      <c r="X691" t="s">
        <v>44</v>
      </c>
      <c r="Z691" t="s">
        <v>45</v>
      </c>
      <c r="AA691" t="s">
        <v>46</v>
      </c>
      <c r="AB691" t="s">
        <v>46</v>
      </c>
      <c r="AC691" t="s">
        <v>40</v>
      </c>
    </row>
    <row r="692" spans="1:29" ht="14.4" x14ac:dyDescent="0.3">
      <c r="A692">
        <v>690</v>
      </c>
      <c r="B692" t="s">
        <v>767</v>
      </c>
      <c r="C692" t="s">
        <v>277</v>
      </c>
      <c r="D692" t="s">
        <v>40</v>
      </c>
      <c r="E692" t="s">
        <v>40</v>
      </c>
      <c r="F692" t="s">
        <v>53</v>
      </c>
      <c r="G692" t="s">
        <v>40</v>
      </c>
      <c r="H692" s="26">
        <v>26665</v>
      </c>
      <c r="I692" t="s">
        <v>42</v>
      </c>
      <c r="J692" t="s">
        <v>65</v>
      </c>
      <c r="K692" t="str">
        <f>IF(Table2[[#This Row],[Basis of Material Classification (System Side)*]]="Field inspection","Yes","No")</f>
        <v>Yes</v>
      </c>
      <c r="L692" t="s">
        <v>66</v>
      </c>
      <c r="M692" s="13">
        <v>45513</v>
      </c>
      <c r="O692" t="s">
        <v>41</v>
      </c>
      <c r="P692" s="13">
        <v>28491</v>
      </c>
      <c r="Q692" s="16" t="str">
        <f>Table2[[#This Row],[Service Line Size (inches) (System Side)]]</f>
        <v>5/8</v>
      </c>
      <c r="R692" t="s">
        <v>49</v>
      </c>
      <c r="S692" t="str">
        <f>IF(Table2[[#This Row],[Basis of Material Classification (Customer Side)*]]="Field inspection","Yes","No")</f>
        <v>No</v>
      </c>
      <c r="V692" t="s">
        <v>50</v>
      </c>
      <c r="W692" t="s">
        <v>44</v>
      </c>
      <c r="X692" t="s">
        <v>44</v>
      </c>
      <c r="Z692" t="s">
        <v>45</v>
      </c>
      <c r="AA692" t="s">
        <v>46</v>
      </c>
      <c r="AB692" t="s">
        <v>46</v>
      </c>
      <c r="AC692" t="s">
        <v>40</v>
      </c>
    </row>
    <row r="693" spans="1:29" ht="14.4" x14ac:dyDescent="0.3">
      <c r="A693">
        <v>691</v>
      </c>
      <c r="B693" t="s">
        <v>768</v>
      </c>
      <c r="C693" t="s">
        <v>277</v>
      </c>
      <c r="D693" t="s">
        <v>40</v>
      </c>
      <c r="E693" t="s">
        <v>40</v>
      </c>
      <c r="F693" t="s">
        <v>41</v>
      </c>
      <c r="G693" t="s">
        <v>40</v>
      </c>
      <c r="H693" s="26">
        <v>26665</v>
      </c>
      <c r="I693" t="s">
        <v>42</v>
      </c>
      <c r="J693" t="s">
        <v>49</v>
      </c>
      <c r="K693" t="str">
        <f>IF(Table2[[#This Row],[Basis of Material Classification (System Side)*]]="Field inspection","Yes","No")</f>
        <v>No</v>
      </c>
      <c r="N693" t="s">
        <v>50</v>
      </c>
      <c r="O693" t="s">
        <v>41</v>
      </c>
      <c r="P693" s="13">
        <v>28491</v>
      </c>
      <c r="Q693" s="16" t="str">
        <f>Table2[[#This Row],[Service Line Size (inches) (System Side)]]</f>
        <v>5/8</v>
      </c>
      <c r="R693" t="s">
        <v>49</v>
      </c>
      <c r="S693" t="str">
        <f>IF(Table2[[#This Row],[Basis of Material Classification (Customer Side)*]]="Field inspection","Yes","No")</f>
        <v>No</v>
      </c>
      <c r="V693" t="s">
        <v>50</v>
      </c>
      <c r="W693" t="s">
        <v>44</v>
      </c>
      <c r="X693" t="s">
        <v>44</v>
      </c>
      <c r="Z693" t="s">
        <v>45</v>
      </c>
      <c r="AA693" t="s">
        <v>46</v>
      </c>
      <c r="AB693" t="s">
        <v>46</v>
      </c>
      <c r="AC693" t="s">
        <v>40</v>
      </c>
    </row>
    <row r="694" spans="1:29" ht="14.4" x14ac:dyDescent="0.3">
      <c r="A694">
        <v>692</v>
      </c>
      <c r="B694" t="s">
        <v>769</v>
      </c>
      <c r="C694" t="s">
        <v>277</v>
      </c>
      <c r="D694" t="s">
        <v>40</v>
      </c>
      <c r="E694" t="s">
        <v>40</v>
      </c>
      <c r="F694" t="s">
        <v>41</v>
      </c>
      <c r="G694" t="s">
        <v>40</v>
      </c>
      <c r="H694" s="26">
        <v>32874</v>
      </c>
      <c r="I694" t="s">
        <v>42</v>
      </c>
      <c r="J694" t="s">
        <v>43</v>
      </c>
      <c r="K694" t="str">
        <f>IF(Table2[[#This Row],[Basis of Material Classification (System Side)*]]="Field inspection","Yes","No")</f>
        <v>No</v>
      </c>
      <c r="N694" t="str">
        <f>Table2[[#This Row],[Basis of Material Classification (System Side)*]]</f>
        <v>Installation date after lead ban</v>
      </c>
      <c r="O694" t="s">
        <v>41</v>
      </c>
      <c r="P694" s="13">
        <v>34700</v>
      </c>
      <c r="Q694" s="16" t="str">
        <f>Table2[[#This Row],[Service Line Size (inches) (System Side)]]</f>
        <v>5/8</v>
      </c>
      <c r="R694" t="s">
        <v>43</v>
      </c>
      <c r="S694" t="str">
        <f>IF(Table2[[#This Row],[Basis of Material Classification (Customer Side)*]]="Field inspection","Yes","No")</f>
        <v>No</v>
      </c>
      <c r="V694" t="s">
        <v>43</v>
      </c>
      <c r="W694" t="s">
        <v>44</v>
      </c>
      <c r="X694" t="s">
        <v>44</v>
      </c>
      <c r="Z694" t="s">
        <v>45</v>
      </c>
      <c r="AA694" t="s">
        <v>46</v>
      </c>
      <c r="AB694" t="s">
        <v>46</v>
      </c>
      <c r="AC694" t="s">
        <v>40</v>
      </c>
    </row>
    <row r="695" spans="1:29" ht="14.4" x14ac:dyDescent="0.3">
      <c r="A695">
        <v>693</v>
      </c>
      <c r="B695" t="s">
        <v>770</v>
      </c>
      <c r="C695" t="s">
        <v>277</v>
      </c>
      <c r="D695" t="s">
        <v>40</v>
      </c>
      <c r="E695" t="s">
        <v>40</v>
      </c>
      <c r="F695" t="s">
        <v>41</v>
      </c>
      <c r="G695" t="s">
        <v>40</v>
      </c>
      <c r="H695" s="26">
        <v>30682</v>
      </c>
      <c r="I695" t="s">
        <v>42</v>
      </c>
      <c r="J695" t="s">
        <v>43</v>
      </c>
      <c r="K695" t="str">
        <f>IF(Table2[[#This Row],[Basis of Material Classification (System Side)*]]="Field inspection","Yes","No")</f>
        <v>No</v>
      </c>
      <c r="N695" t="str">
        <f>Table2[[#This Row],[Basis of Material Classification (System Side)*]]</f>
        <v>Installation date after lead ban</v>
      </c>
      <c r="O695" t="s">
        <v>41</v>
      </c>
      <c r="P695" s="13">
        <v>30682</v>
      </c>
      <c r="Q695" s="16" t="str">
        <f>Table2[[#This Row],[Service Line Size (inches) (System Side)]]</f>
        <v>5/8</v>
      </c>
      <c r="R695" t="s">
        <v>43</v>
      </c>
      <c r="S695" t="str">
        <f>IF(Table2[[#This Row],[Basis of Material Classification (Customer Side)*]]="Field inspection","Yes","No")</f>
        <v>No</v>
      </c>
      <c r="V695" t="s">
        <v>43</v>
      </c>
      <c r="W695" t="s">
        <v>44</v>
      </c>
      <c r="X695" t="s">
        <v>44</v>
      </c>
      <c r="Z695" t="s">
        <v>45</v>
      </c>
      <c r="AA695" t="s">
        <v>46</v>
      </c>
      <c r="AB695" t="s">
        <v>46</v>
      </c>
      <c r="AC695" t="s">
        <v>40</v>
      </c>
    </row>
    <row r="696" spans="1:29" ht="14.4" x14ac:dyDescent="0.3">
      <c r="A696">
        <v>694</v>
      </c>
      <c r="B696" t="s">
        <v>771</v>
      </c>
      <c r="C696" t="s">
        <v>277</v>
      </c>
      <c r="D696" t="s">
        <v>40</v>
      </c>
      <c r="E696" t="s">
        <v>40</v>
      </c>
      <c r="F696" t="s">
        <v>41</v>
      </c>
      <c r="G696" t="s">
        <v>40</v>
      </c>
      <c r="H696" s="26">
        <v>43831</v>
      </c>
      <c r="I696" t="s">
        <v>42</v>
      </c>
      <c r="J696" t="s">
        <v>43</v>
      </c>
      <c r="K696" t="str">
        <f>IF(Table2[[#This Row],[Basis of Material Classification (System Side)*]]="Field inspection","Yes","No")</f>
        <v>No</v>
      </c>
      <c r="N696" t="str">
        <f>Table2[[#This Row],[Basis of Material Classification (System Side)*]]</f>
        <v>Installation date after lead ban</v>
      </c>
      <c r="O696" t="s">
        <v>41</v>
      </c>
      <c r="P696" s="13">
        <v>14611</v>
      </c>
      <c r="Q696" s="16" t="str">
        <f>Table2[[#This Row],[Service Line Size (inches) (System Side)]]</f>
        <v>5/8</v>
      </c>
      <c r="R696" t="s">
        <v>49</v>
      </c>
      <c r="S696" t="str">
        <f>IF(Table2[[#This Row],[Basis of Material Classification (Customer Side)*]]="Field inspection","Yes","No")</f>
        <v>No</v>
      </c>
      <c r="V696" t="s">
        <v>50</v>
      </c>
      <c r="W696" t="s">
        <v>44</v>
      </c>
      <c r="X696" t="s">
        <v>44</v>
      </c>
      <c r="Z696" t="s">
        <v>45</v>
      </c>
      <c r="AA696" t="s">
        <v>46</v>
      </c>
      <c r="AB696" t="s">
        <v>46</v>
      </c>
      <c r="AC696" t="s">
        <v>432</v>
      </c>
    </row>
    <row r="697" spans="1:29" ht="14.4" x14ac:dyDescent="0.3">
      <c r="A697">
        <v>695</v>
      </c>
      <c r="B697" t="s">
        <v>772</v>
      </c>
      <c r="C697" t="s">
        <v>277</v>
      </c>
      <c r="D697" t="s">
        <v>40</v>
      </c>
      <c r="E697" t="s">
        <v>40</v>
      </c>
      <c r="F697" t="s">
        <v>41</v>
      </c>
      <c r="G697" t="s">
        <v>40</v>
      </c>
      <c r="H697" s="26">
        <v>43831</v>
      </c>
      <c r="I697" t="s">
        <v>42</v>
      </c>
      <c r="J697" t="s">
        <v>43</v>
      </c>
      <c r="K697" t="str">
        <f>IF(Table2[[#This Row],[Basis of Material Classification (System Side)*]]="Field inspection","Yes","No")</f>
        <v>No</v>
      </c>
      <c r="N697" t="str">
        <f>Table2[[#This Row],[Basis of Material Classification (System Side)*]]</f>
        <v>Installation date after lead ban</v>
      </c>
      <c r="O697" t="s">
        <v>41</v>
      </c>
      <c r="P697" s="13">
        <v>28126</v>
      </c>
      <c r="Q697" s="16" t="str">
        <f>Table2[[#This Row],[Service Line Size (inches) (System Side)]]</f>
        <v>5/8</v>
      </c>
      <c r="R697" t="s">
        <v>49</v>
      </c>
      <c r="S697" t="str">
        <f>IF(Table2[[#This Row],[Basis of Material Classification (Customer Side)*]]="Field inspection","Yes","No")</f>
        <v>No</v>
      </c>
      <c r="V697" t="s">
        <v>50</v>
      </c>
      <c r="W697" t="s">
        <v>44</v>
      </c>
      <c r="X697" t="s">
        <v>44</v>
      </c>
      <c r="Z697" t="s">
        <v>45</v>
      </c>
      <c r="AA697" t="s">
        <v>46</v>
      </c>
      <c r="AB697" t="s">
        <v>46</v>
      </c>
      <c r="AC697" t="s">
        <v>40</v>
      </c>
    </row>
    <row r="698" spans="1:29" ht="14.4" x14ac:dyDescent="0.3">
      <c r="A698">
        <v>696</v>
      </c>
      <c r="B698" t="s">
        <v>773</v>
      </c>
      <c r="C698" t="s">
        <v>277</v>
      </c>
      <c r="D698" t="s">
        <v>40</v>
      </c>
      <c r="E698" t="s">
        <v>40</v>
      </c>
      <c r="F698" t="s">
        <v>41</v>
      </c>
      <c r="G698" t="s">
        <v>40</v>
      </c>
      <c r="H698" s="26">
        <v>26299</v>
      </c>
      <c r="I698" t="s">
        <v>42</v>
      </c>
      <c r="J698" t="s">
        <v>49</v>
      </c>
      <c r="K698" t="str">
        <f>IF(Table2[[#This Row],[Basis of Material Classification (System Side)*]]="Field inspection","Yes","No")</f>
        <v>No</v>
      </c>
      <c r="N698" t="s">
        <v>50</v>
      </c>
      <c r="O698" t="s">
        <v>41</v>
      </c>
      <c r="P698" s="13">
        <v>38353</v>
      </c>
      <c r="Q698" s="16" t="str">
        <f>Table2[[#This Row],[Service Line Size (inches) (System Side)]]</f>
        <v>5/8</v>
      </c>
      <c r="R698" t="s">
        <v>43</v>
      </c>
      <c r="S698" t="str">
        <f>IF(Table2[[#This Row],[Basis of Material Classification (Customer Side)*]]="Field inspection","Yes","No")</f>
        <v>No</v>
      </c>
      <c r="V698" t="s">
        <v>43</v>
      </c>
      <c r="W698" t="s">
        <v>44</v>
      </c>
      <c r="X698" t="s">
        <v>44</v>
      </c>
      <c r="Z698" t="s">
        <v>45</v>
      </c>
      <c r="AA698" t="s">
        <v>46</v>
      </c>
      <c r="AB698" t="s">
        <v>46</v>
      </c>
      <c r="AC698" t="s">
        <v>40</v>
      </c>
    </row>
    <row r="699" spans="1:29" ht="14.4" x14ac:dyDescent="0.3">
      <c r="A699">
        <v>697</v>
      </c>
      <c r="B699" t="s">
        <v>774</v>
      </c>
      <c r="C699" t="s">
        <v>277</v>
      </c>
      <c r="D699" t="s">
        <v>40</v>
      </c>
      <c r="E699" t="s">
        <v>40</v>
      </c>
      <c r="F699" t="s">
        <v>53</v>
      </c>
      <c r="G699" t="s">
        <v>40</v>
      </c>
      <c r="H699" s="26">
        <v>26665</v>
      </c>
      <c r="I699" t="s">
        <v>189</v>
      </c>
      <c r="J699" t="s">
        <v>55</v>
      </c>
      <c r="K699" t="str">
        <f>IF(Table2[[#This Row],[Basis of Material Classification (System Side)*]]="Field inspection","Yes","No")</f>
        <v>No</v>
      </c>
      <c r="O699" t="s">
        <v>53</v>
      </c>
      <c r="P699" s="13">
        <v>29221</v>
      </c>
      <c r="Q699" s="16" t="str">
        <f>Table2[[#This Row],[Service Line Size (inches) (System Side)]]</f>
        <v xml:space="preserve"> 3/4</v>
      </c>
      <c r="R699" t="s">
        <v>55</v>
      </c>
      <c r="S699" t="str">
        <f>IF(Table2[[#This Row],[Basis of Material Classification (Customer Side)*]]="Field inspection","Yes","No")</f>
        <v>No</v>
      </c>
      <c r="V699" t="s">
        <v>72</v>
      </c>
      <c r="W699" t="s">
        <v>44</v>
      </c>
      <c r="X699" t="s">
        <v>44</v>
      </c>
      <c r="Z699" t="s">
        <v>45</v>
      </c>
      <c r="AA699" t="s">
        <v>46</v>
      </c>
      <c r="AB699" t="s">
        <v>46</v>
      </c>
      <c r="AC699" t="s">
        <v>40</v>
      </c>
    </row>
    <row r="700" spans="1:29" ht="14.4" x14ac:dyDescent="0.3">
      <c r="A700">
        <v>698</v>
      </c>
      <c r="B700" t="s">
        <v>775</v>
      </c>
      <c r="C700" t="s">
        <v>277</v>
      </c>
      <c r="D700" t="s">
        <v>40</v>
      </c>
      <c r="E700" t="s">
        <v>40</v>
      </c>
      <c r="F700" t="s">
        <v>41</v>
      </c>
      <c r="G700" t="s">
        <v>40</v>
      </c>
      <c r="H700" s="26">
        <v>26665</v>
      </c>
      <c r="I700" t="s">
        <v>42</v>
      </c>
      <c r="J700" t="s">
        <v>49</v>
      </c>
      <c r="K700" t="str">
        <f>IF(Table2[[#This Row],[Basis of Material Classification (System Side)*]]="Field inspection","Yes","No")</f>
        <v>No</v>
      </c>
      <c r="N700" t="s">
        <v>50</v>
      </c>
      <c r="O700" t="s">
        <v>41</v>
      </c>
      <c r="P700" s="13">
        <v>34700</v>
      </c>
      <c r="Q700" s="16" t="str">
        <f>Table2[[#This Row],[Service Line Size (inches) (System Side)]]</f>
        <v>5/8</v>
      </c>
      <c r="R700" t="s">
        <v>43</v>
      </c>
      <c r="S700" t="str">
        <f>IF(Table2[[#This Row],[Basis of Material Classification (Customer Side)*]]="Field inspection","Yes","No")</f>
        <v>No</v>
      </c>
      <c r="V700" t="s">
        <v>43</v>
      </c>
      <c r="W700" t="s">
        <v>44</v>
      </c>
      <c r="X700" t="s">
        <v>44</v>
      </c>
      <c r="Z700" t="s">
        <v>45</v>
      </c>
      <c r="AA700" t="s">
        <v>46</v>
      </c>
      <c r="AB700" t="s">
        <v>46</v>
      </c>
      <c r="AC700" t="s">
        <v>40</v>
      </c>
    </row>
    <row r="701" spans="1:29" ht="14.4" x14ac:dyDescent="0.3">
      <c r="A701">
        <v>699</v>
      </c>
      <c r="B701" t="s">
        <v>776</v>
      </c>
      <c r="C701" t="s">
        <v>277</v>
      </c>
      <c r="D701" t="s">
        <v>40</v>
      </c>
      <c r="E701" t="s">
        <v>40</v>
      </c>
      <c r="F701" t="s">
        <v>53</v>
      </c>
      <c r="G701" t="s">
        <v>40</v>
      </c>
      <c r="H701" s="26">
        <v>26665</v>
      </c>
      <c r="I701" t="s">
        <v>42</v>
      </c>
      <c r="J701" t="s">
        <v>65</v>
      </c>
      <c r="K701" t="str">
        <f>IF(Table2[[#This Row],[Basis of Material Classification (System Side)*]]="Field inspection","Yes","No")</f>
        <v>Yes</v>
      </c>
      <c r="L701" t="s">
        <v>66</v>
      </c>
      <c r="M701" s="13">
        <v>45513</v>
      </c>
      <c r="O701" t="s">
        <v>41</v>
      </c>
      <c r="P701" s="13">
        <v>32874</v>
      </c>
      <c r="Q701" s="16" t="str">
        <f>Table2[[#This Row],[Service Line Size (inches) (System Side)]]</f>
        <v>5/8</v>
      </c>
      <c r="R701" t="s">
        <v>43</v>
      </c>
      <c r="S701" t="str">
        <f>IF(Table2[[#This Row],[Basis of Material Classification (Customer Side)*]]="Field inspection","Yes","No")</f>
        <v>No</v>
      </c>
      <c r="V701" t="s">
        <v>43</v>
      </c>
      <c r="W701" t="s">
        <v>44</v>
      </c>
      <c r="X701" t="s">
        <v>44</v>
      </c>
      <c r="Z701" t="s">
        <v>45</v>
      </c>
      <c r="AA701" t="s">
        <v>46</v>
      </c>
      <c r="AB701" t="s">
        <v>46</v>
      </c>
      <c r="AC701" t="s">
        <v>40</v>
      </c>
    </row>
    <row r="702" spans="1:29" ht="14.4" x14ac:dyDescent="0.3">
      <c r="A702">
        <v>700</v>
      </c>
      <c r="B702" t="s">
        <v>777</v>
      </c>
      <c r="C702" t="s">
        <v>277</v>
      </c>
      <c r="D702" t="s">
        <v>40</v>
      </c>
      <c r="E702" t="s">
        <v>40</v>
      </c>
      <c r="F702" t="s">
        <v>41</v>
      </c>
      <c r="G702" t="s">
        <v>40</v>
      </c>
      <c r="H702" s="26">
        <v>26665</v>
      </c>
      <c r="I702" t="s">
        <v>42</v>
      </c>
      <c r="J702" t="s">
        <v>49</v>
      </c>
      <c r="K702" t="str">
        <f>IF(Table2[[#This Row],[Basis of Material Classification (System Side)*]]="Field inspection","Yes","No")</f>
        <v>No</v>
      </c>
      <c r="N702" t="s">
        <v>50</v>
      </c>
      <c r="O702" t="s">
        <v>41</v>
      </c>
      <c r="P702" s="13">
        <v>29221</v>
      </c>
      <c r="Q702" s="16" t="str">
        <f>Table2[[#This Row],[Service Line Size (inches) (System Side)]]</f>
        <v>5/8</v>
      </c>
      <c r="R702" t="s">
        <v>43</v>
      </c>
      <c r="S702" t="str">
        <f>IF(Table2[[#This Row],[Basis of Material Classification (Customer Side)*]]="Field inspection","Yes","No")</f>
        <v>No</v>
      </c>
      <c r="V702" t="s">
        <v>43</v>
      </c>
      <c r="W702" t="s">
        <v>44</v>
      </c>
      <c r="X702" t="s">
        <v>44</v>
      </c>
      <c r="Z702" t="s">
        <v>45</v>
      </c>
      <c r="AA702" t="s">
        <v>46</v>
      </c>
      <c r="AB702" t="s">
        <v>46</v>
      </c>
      <c r="AC702" t="s">
        <v>40</v>
      </c>
    </row>
    <row r="703" spans="1:29" ht="14.4" x14ac:dyDescent="0.3">
      <c r="A703">
        <v>701</v>
      </c>
      <c r="B703" t="s">
        <v>778</v>
      </c>
      <c r="C703" t="s">
        <v>277</v>
      </c>
      <c r="D703" t="s">
        <v>40</v>
      </c>
      <c r="E703" t="s">
        <v>40</v>
      </c>
      <c r="F703" t="s">
        <v>41</v>
      </c>
      <c r="G703" t="s">
        <v>40</v>
      </c>
      <c r="H703" s="26">
        <v>26665</v>
      </c>
      <c r="I703" t="s">
        <v>42</v>
      </c>
      <c r="J703" t="s">
        <v>49</v>
      </c>
      <c r="K703" t="str">
        <f>IF(Table2[[#This Row],[Basis of Material Classification (System Side)*]]="Field inspection","Yes","No")</f>
        <v>No</v>
      </c>
      <c r="N703" t="s">
        <v>50</v>
      </c>
      <c r="O703" t="s">
        <v>41</v>
      </c>
      <c r="P703" s="13">
        <v>29221</v>
      </c>
      <c r="Q703" s="16" t="str">
        <f>Table2[[#This Row],[Service Line Size (inches) (System Side)]]</f>
        <v>5/8</v>
      </c>
      <c r="R703" t="s">
        <v>43</v>
      </c>
      <c r="S703" t="str">
        <f>IF(Table2[[#This Row],[Basis of Material Classification (Customer Side)*]]="Field inspection","Yes","No")</f>
        <v>No</v>
      </c>
      <c r="V703" t="s">
        <v>43</v>
      </c>
      <c r="W703" t="s">
        <v>44</v>
      </c>
      <c r="X703" t="s">
        <v>44</v>
      </c>
      <c r="Z703" t="s">
        <v>45</v>
      </c>
      <c r="AA703" t="s">
        <v>46</v>
      </c>
      <c r="AB703" t="s">
        <v>46</v>
      </c>
      <c r="AC703" t="s">
        <v>40</v>
      </c>
    </row>
    <row r="704" spans="1:29" ht="14.4" x14ac:dyDescent="0.3">
      <c r="A704">
        <v>702</v>
      </c>
      <c r="B704" t="s">
        <v>779</v>
      </c>
      <c r="C704" t="s">
        <v>277</v>
      </c>
      <c r="D704" t="s">
        <v>40</v>
      </c>
      <c r="E704" t="s">
        <v>40</v>
      </c>
      <c r="F704" t="s">
        <v>53</v>
      </c>
      <c r="G704" t="s">
        <v>40</v>
      </c>
      <c r="H704" s="26">
        <v>23377</v>
      </c>
      <c r="I704" t="s">
        <v>42</v>
      </c>
      <c r="J704" t="s">
        <v>65</v>
      </c>
      <c r="K704" t="str">
        <f>IF(Table2[[#This Row],[Basis of Material Classification (System Side)*]]="Field inspection","Yes","No")</f>
        <v>Yes</v>
      </c>
      <c r="L704" t="s">
        <v>66</v>
      </c>
      <c r="M704" s="13">
        <v>45513</v>
      </c>
      <c r="O704" t="s">
        <v>41</v>
      </c>
      <c r="P704" s="13">
        <v>26299</v>
      </c>
      <c r="Q704" s="16" t="str">
        <f>Table2[[#This Row],[Service Line Size (inches) (System Side)]]</f>
        <v>5/8</v>
      </c>
      <c r="R704" t="s">
        <v>49</v>
      </c>
      <c r="S704" t="str">
        <f>IF(Table2[[#This Row],[Basis of Material Classification (Customer Side)*]]="Field inspection","Yes","No")</f>
        <v>No</v>
      </c>
      <c r="V704" t="s">
        <v>50</v>
      </c>
      <c r="W704" t="s">
        <v>44</v>
      </c>
      <c r="X704" t="s">
        <v>44</v>
      </c>
      <c r="Z704" t="s">
        <v>45</v>
      </c>
      <c r="AA704" t="s">
        <v>46</v>
      </c>
      <c r="AB704" t="s">
        <v>46</v>
      </c>
      <c r="AC704" t="s">
        <v>40</v>
      </c>
    </row>
    <row r="705" spans="1:29" ht="14.4" x14ac:dyDescent="0.3">
      <c r="A705">
        <v>703</v>
      </c>
      <c r="B705" t="s">
        <v>780</v>
      </c>
      <c r="C705" t="s">
        <v>277</v>
      </c>
      <c r="D705" t="s">
        <v>40</v>
      </c>
      <c r="E705" t="s">
        <v>40</v>
      </c>
      <c r="F705" t="s">
        <v>41</v>
      </c>
      <c r="G705" t="s">
        <v>40</v>
      </c>
      <c r="H705" s="26">
        <v>23377</v>
      </c>
      <c r="I705" t="s">
        <v>42</v>
      </c>
      <c r="J705" t="s">
        <v>49</v>
      </c>
      <c r="K705" t="str">
        <f>IF(Table2[[#This Row],[Basis of Material Classification (System Side)*]]="Field inspection","Yes","No")</f>
        <v>No</v>
      </c>
      <c r="N705" t="s">
        <v>50</v>
      </c>
      <c r="O705" t="s">
        <v>41</v>
      </c>
      <c r="P705" s="13">
        <v>24838</v>
      </c>
      <c r="Q705" s="16" t="str">
        <f>Table2[[#This Row],[Service Line Size (inches) (System Side)]]</f>
        <v>5/8</v>
      </c>
      <c r="R705" t="s">
        <v>49</v>
      </c>
      <c r="S705" t="str">
        <f>IF(Table2[[#This Row],[Basis of Material Classification (Customer Side)*]]="Field inspection","Yes","No")</f>
        <v>No</v>
      </c>
      <c r="V705" t="s">
        <v>50</v>
      </c>
      <c r="W705" t="s">
        <v>44</v>
      </c>
      <c r="X705" t="s">
        <v>44</v>
      </c>
      <c r="Z705" t="s">
        <v>45</v>
      </c>
      <c r="AA705" t="s">
        <v>46</v>
      </c>
      <c r="AB705" t="s">
        <v>46</v>
      </c>
      <c r="AC705" t="s">
        <v>40</v>
      </c>
    </row>
    <row r="706" spans="1:29" ht="14.4" x14ac:dyDescent="0.3">
      <c r="A706">
        <v>704</v>
      </c>
      <c r="B706" t="s">
        <v>781</v>
      </c>
      <c r="C706" t="s">
        <v>277</v>
      </c>
      <c r="D706" t="s">
        <v>40</v>
      </c>
      <c r="E706" t="s">
        <v>40</v>
      </c>
      <c r="F706" t="s">
        <v>41</v>
      </c>
      <c r="G706" t="s">
        <v>40</v>
      </c>
      <c r="H706" s="26">
        <v>23377</v>
      </c>
      <c r="I706" t="s">
        <v>42</v>
      </c>
      <c r="J706" t="s">
        <v>49</v>
      </c>
      <c r="K706" t="str">
        <f>IF(Table2[[#This Row],[Basis of Material Classification (System Side)*]]="Field inspection","Yes","No")</f>
        <v>No</v>
      </c>
      <c r="N706" t="s">
        <v>50</v>
      </c>
      <c r="O706" t="s">
        <v>41</v>
      </c>
      <c r="P706" s="13">
        <v>21916</v>
      </c>
      <c r="Q706" s="16" t="str">
        <f>Table2[[#This Row],[Service Line Size (inches) (System Side)]]</f>
        <v>5/8</v>
      </c>
      <c r="R706" t="s">
        <v>49</v>
      </c>
      <c r="S706" t="str">
        <f>IF(Table2[[#This Row],[Basis of Material Classification (Customer Side)*]]="Field inspection","Yes","No")</f>
        <v>No</v>
      </c>
      <c r="V706" t="s">
        <v>50</v>
      </c>
      <c r="W706" t="s">
        <v>44</v>
      </c>
      <c r="X706" t="s">
        <v>44</v>
      </c>
      <c r="Z706" t="s">
        <v>45</v>
      </c>
      <c r="AA706" t="s">
        <v>46</v>
      </c>
      <c r="AB706" t="s">
        <v>46</v>
      </c>
      <c r="AC706" t="s">
        <v>40</v>
      </c>
    </row>
    <row r="707" spans="1:29" ht="14.4" x14ac:dyDescent="0.3">
      <c r="A707">
        <v>705</v>
      </c>
      <c r="B707" t="s">
        <v>782</v>
      </c>
      <c r="C707" t="s">
        <v>277</v>
      </c>
      <c r="D707" t="s">
        <v>40</v>
      </c>
      <c r="E707" t="s">
        <v>40</v>
      </c>
      <c r="F707" t="s">
        <v>41</v>
      </c>
      <c r="G707" t="s">
        <v>40</v>
      </c>
      <c r="H707" s="26">
        <v>23377</v>
      </c>
      <c r="I707" t="s">
        <v>42</v>
      </c>
      <c r="J707" t="s">
        <v>49</v>
      </c>
      <c r="K707" t="str">
        <f>IF(Table2[[#This Row],[Basis of Material Classification (System Side)*]]="Field inspection","Yes","No")</f>
        <v>No</v>
      </c>
      <c r="N707" t="s">
        <v>50</v>
      </c>
      <c r="O707" t="s">
        <v>41</v>
      </c>
      <c r="P707" s="13">
        <v>21916</v>
      </c>
      <c r="Q707" s="16" t="str">
        <f>Table2[[#This Row],[Service Line Size (inches) (System Side)]]</f>
        <v>5/8</v>
      </c>
      <c r="R707" t="s">
        <v>49</v>
      </c>
      <c r="S707" t="str">
        <f>IF(Table2[[#This Row],[Basis of Material Classification (Customer Side)*]]="Field inspection","Yes","No")</f>
        <v>No</v>
      </c>
      <c r="V707" t="s">
        <v>50</v>
      </c>
      <c r="W707" t="s">
        <v>44</v>
      </c>
      <c r="X707" t="s">
        <v>44</v>
      </c>
      <c r="Z707" t="s">
        <v>45</v>
      </c>
      <c r="AA707" t="s">
        <v>46</v>
      </c>
      <c r="AB707" t="s">
        <v>46</v>
      </c>
      <c r="AC707" t="s">
        <v>40</v>
      </c>
    </row>
    <row r="708" spans="1:29" ht="14.4" x14ac:dyDescent="0.3">
      <c r="A708">
        <v>706</v>
      </c>
      <c r="B708" t="s">
        <v>783</v>
      </c>
      <c r="C708" t="s">
        <v>277</v>
      </c>
      <c r="D708" t="s">
        <v>40</v>
      </c>
      <c r="E708" t="s">
        <v>40</v>
      </c>
      <c r="F708" t="s">
        <v>41</v>
      </c>
      <c r="G708" t="s">
        <v>40</v>
      </c>
      <c r="H708" s="26">
        <v>23377</v>
      </c>
      <c r="I708" t="s">
        <v>42</v>
      </c>
      <c r="J708" t="s">
        <v>49</v>
      </c>
      <c r="K708" t="str">
        <f>IF(Table2[[#This Row],[Basis of Material Classification (System Side)*]]="Field inspection","Yes","No")</f>
        <v>No</v>
      </c>
      <c r="N708" t="s">
        <v>50</v>
      </c>
      <c r="O708" t="s">
        <v>41</v>
      </c>
      <c r="P708" s="13">
        <v>25204</v>
      </c>
      <c r="Q708" s="16" t="str">
        <f>Table2[[#This Row],[Service Line Size (inches) (System Side)]]</f>
        <v>5/8</v>
      </c>
      <c r="R708" t="s">
        <v>49</v>
      </c>
      <c r="S708" t="str">
        <f>IF(Table2[[#This Row],[Basis of Material Classification (Customer Side)*]]="Field inspection","Yes","No")</f>
        <v>No</v>
      </c>
      <c r="V708" t="s">
        <v>50</v>
      </c>
      <c r="W708" t="s">
        <v>44</v>
      </c>
      <c r="X708" t="s">
        <v>44</v>
      </c>
      <c r="Z708" t="s">
        <v>45</v>
      </c>
      <c r="AA708" t="s">
        <v>46</v>
      </c>
      <c r="AB708" t="s">
        <v>46</v>
      </c>
      <c r="AC708" t="s">
        <v>40</v>
      </c>
    </row>
    <row r="709" spans="1:29" ht="14.4" x14ac:dyDescent="0.3">
      <c r="A709">
        <v>707</v>
      </c>
      <c r="B709" t="s">
        <v>784</v>
      </c>
      <c r="C709" t="s">
        <v>277</v>
      </c>
      <c r="D709" t="s">
        <v>40</v>
      </c>
      <c r="E709" t="s">
        <v>40</v>
      </c>
      <c r="F709" t="s">
        <v>41</v>
      </c>
      <c r="G709" t="s">
        <v>40</v>
      </c>
      <c r="H709" s="26">
        <v>23377</v>
      </c>
      <c r="I709" t="s">
        <v>42</v>
      </c>
      <c r="J709" t="s">
        <v>49</v>
      </c>
      <c r="K709" t="str">
        <f>IF(Table2[[#This Row],[Basis of Material Classification (System Side)*]]="Field inspection","Yes","No")</f>
        <v>No</v>
      </c>
      <c r="N709" t="s">
        <v>50</v>
      </c>
      <c r="O709" t="s">
        <v>41</v>
      </c>
      <c r="P709" s="13">
        <v>22282</v>
      </c>
      <c r="Q709" s="16" t="str">
        <f>Table2[[#This Row],[Service Line Size (inches) (System Side)]]</f>
        <v>5/8</v>
      </c>
      <c r="R709" t="s">
        <v>49</v>
      </c>
      <c r="S709" t="str">
        <f>IF(Table2[[#This Row],[Basis of Material Classification (Customer Side)*]]="Field inspection","Yes","No")</f>
        <v>No</v>
      </c>
      <c r="V709" t="s">
        <v>50</v>
      </c>
      <c r="W709" t="s">
        <v>44</v>
      </c>
      <c r="X709" t="s">
        <v>44</v>
      </c>
      <c r="Z709" t="s">
        <v>45</v>
      </c>
      <c r="AA709" t="s">
        <v>46</v>
      </c>
      <c r="AB709" t="s">
        <v>46</v>
      </c>
      <c r="AC709" t="s">
        <v>40</v>
      </c>
    </row>
    <row r="710" spans="1:29" ht="14.4" x14ac:dyDescent="0.3">
      <c r="A710">
        <v>708</v>
      </c>
      <c r="B710" t="s">
        <v>785</v>
      </c>
      <c r="C710" t="s">
        <v>277</v>
      </c>
      <c r="D710" t="s">
        <v>40</v>
      </c>
      <c r="E710" t="s">
        <v>40</v>
      </c>
      <c r="F710" t="s">
        <v>41</v>
      </c>
      <c r="G710" t="s">
        <v>40</v>
      </c>
      <c r="H710" s="26">
        <v>23377</v>
      </c>
      <c r="I710" t="s">
        <v>42</v>
      </c>
      <c r="J710" t="s">
        <v>49</v>
      </c>
      <c r="K710" t="str">
        <f>IF(Table2[[#This Row],[Basis of Material Classification (System Side)*]]="Field inspection","Yes","No")</f>
        <v>No</v>
      </c>
      <c r="N710" t="s">
        <v>50</v>
      </c>
      <c r="O710" t="s">
        <v>41</v>
      </c>
      <c r="P710" s="13">
        <v>24108</v>
      </c>
      <c r="Q710" s="16" t="str">
        <f>Table2[[#This Row],[Service Line Size (inches) (System Side)]]</f>
        <v>5/8</v>
      </c>
      <c r="R710" t="s">
        <v>49</v>
      </c>
      <c r="S710" t="str">
        <f>IF(Table2[[#This Row],[Basis of Material Classification (Customer Side)*]]="Field inspection","Yes","No")</f>
        <v>No</v>
      </c>
      <c r="V710" t="s">
        <v>50</v>
      </c>
      <c r="W710" t="s">
        <v>44</v>
      </c>
      <c r="X710" t="s">
        <v>44</v>
      </c>
      <c r="Z710" t="s">
        <v>45</v>
      </c>
      <c r="AA710" t="s">
        <v>46</v>
      </c>
      <c r="AB710" t="s">
        <v>46</v>
      </c>
      <c r="AC710" t="s">
        <v>40</v>
      </c>
    </row>
    <row r="711" spans="1:29" ht="14.4" x14ac:dyDescent="0.3">
      <c r="A711">
        <v>709</v>
      </c>
      <c r="B711" t="s">
        <v>786</v>
      </c>
      <c r="C711" t="s">
        <v>277</v>
      </c>
      <c r="D711" t="s">
        <v>40</v>
      </c>
      <c r="E711" t="s">
        <v>40</v>
      </c>
      <c r="F711" t="s">
        <v>41</v>
      </c>
      <c r="G711" t="s">
        <v>40</v>
      </c>
      <c r="H711" s="26">
        <v>23377</v>
      </c>
      <c r="I711" t="s">
        <v>42</v>
      </c>
      <c r="J711" t="s">
        <v>49</v>
      </c>
      <c r="K711" t="str">
        <f>IF(Table2[[#This Row],[Basis of Material Classification (System Side)*]]="Field inspection","Yes","No")</f>
        <v>No</v>
      </c>
      <c r="N711" t="s">
        <v>50</v>
      </c>
      <c r="O711" t="s">
        <v>41</v>
      </c>
      <c r="P711" s="13">
        <v>24108</v>
      </c>
      <c r="Q711" s="16" t="str">
        <f>Table2[[#This Row],[Service Line Size (inches) (System Side)]]</f>
        <v>5/8</v>
      </c>
      <c r="R711" t="s">
        <v>49</v>
      </c>
      <c r="S711" t="str">
        <f>IF(Table2[[#This Row],[Basis of Material Classification (Customer Side)*]]="Field inspection","Yes","No")</f>
        <v>No</v>
      </c>
      <c r="V711" t="s">
        <v>50</v>
      </c>
      <c r="W711" t="s">
        <v>44</v>
      </c>
      <c r="X711" t="s">
        <v>44</v>
      </c>
      <c r="Z711" t="s">
        <v>45</v>
      </c>
      <c r="AA711" t="s">
        <v>46</v>
      </c>
      <c r="AB711" t="s">
        <v>46</v>
      </c>
      <c r="AC711" t="s">
        <v>40</v>
      </c>
    </row>
    <row r="712" spans="1:29" ht="14.4" x14ac:dyDescent="0.3">
      <c r="A712">
        <v>710</v>
      </c>
      <c r="B712" t="s">
        <v>787</v>
      </c>
      <c r="C712" t="s">
        <v>277</v>
      </c>
      <c r="D712" t="s">
        <v>40</v>
      </c>
      <c r="E712" t="s">
        <v>40</v>
      </c>
      <c r="F712" t="s">
        <v>41</v>
      </c>
      <c r="G712" t="s">
        <v>40</v>
      </c>
      <c r="H712" s="26">
        <v>23377</v>
      </c>
      <c r="I712" t="s">
        <v>42</v>
      </c>
      <c r="J712" t="s">
        <v>49</v>
      </c>
      <c r="K712" t="str">
        <f>IF(Table2[[#This Row],[Basis of Material Classification (System Side)*]]="Field inspection","Yes","No")</f>
        <v>No</v>
      </c>
      <c r="N712" t="s">
        <v>50</v>
      </c>
      <c r="O712" t="s">
        <v>41</v>
      </c>
      <c r="P712" s="13">
        <v>24838</v>
      </c>
      <c r="Q712" s="16" t="str">
        <f>Table2[[#This Row],[Service Line Size (inches) (System Side)]]</f>
        <v>5/8</v>
      </c>
      <c r="R712" t="s">
        <v>49</v>
      </c>
      <c r="S712" t="str">
        <f>IF(Table2[[#This Row],[Basis of Material Classification (Customer Side)*]]="Field inspection","Yes","No")</f>
        <v>No</v>
      </c>
      <c r="V712" t="s">
        <v>50</v>
      </c>
      <c r="W712" t="s">
        <v>44</v>
      </c>
      <c r="X712" t="s">
        <v>44</v>
      </c>
      <c r="Z712" t="s">
        <v>45</v>
      </c>
      <c r="AA712" t="s">
        <v>46</v>
      </c>
      <c r="AB712" t="s">
        <v>46</v>
      </c>
      <c r="AC712" t="s">
        <v>40</v>
      </c>
    </row>
    <row r="713" spans="1:29" ht="14.4" x14ac:dyDescent="0.3">
      <c r="A713">
        <v>711</v>
      </c>
      <c r="B713" t="s">
        <v>788</v>
      </c>
      <c r="C713" t="s">
        <v>277</v>
      </c>
      <c r="D713" t="s">
        <v>40</v>
      </c>
      <c r="E713" t="s">
        <v>40</v>
      </c>
      <c r="F713" t="s">
        <v>41</v>
      </c>
      <c r="G713" t="s">
        <v>40</v>
      </c>
      <c r="H713" s="26">
        <v>23377</v>
      </c>
      <c r="I713" t="s">
        <v>42</v>
      </c>
      <c r="J713" t="s">
        <v>49</v>
      </c>
      <c r="K713" t="str">
        <f>IF(Table2[[#This Row],[Basis of Material Classification (System Side)*]]="Field inspection","Yes","No")</f>
        <v>No</v>
      </c>
      <c r="N713" t="s">
        <v>50</v>
      </c>
      <c r="O713" t="s">
        <v>41</v>
      </c>
      <c r="P713" s="13">
        <v>25204</v>
      </c>
      <c r="Q713" s="16" t="str">
        <f>Table2[[#This Row],[Service Line Size (inches) (System Side)]]</f>
        <v>5/8</v>
      </c>
      <c r="R713" t="s">
        <v>49</v>
      </c>
      <c r="S713" t="str">
        <f>IF(Table2[[#This Row],[Basis of Material Classification (Customer Side)*]]="Field inspection","Yes","No")</f>
        <v>No</v>
      </c>
      <c r="V713" t="s">
        <v>50</v>
      </c>
      <c r="W713" t="s">
        <v>44</v>
      </c>
      <c r="X713" t="s">
        <v>44</v>
      </c>
      <c r="Z713" t="s">
        <v>45</v>
      </c>
      <c r="AA713" t="s">
        <v>46</v>
      </c>
      <c r="AB713" t="s">
        <v>46</v>
      </c>
      <c r="AC713" t="s">
        <v>40</v>
      </c>
    </row>
    <row r="714" spans="1:29" ht="14.4" x14ac:dyDescent="0.3">
      <c r="A714">
        <v>712</v>
      </c>
      <c r="B714" t="s">
        <v>789</v>
      </c>
      <c r="C714" t="s">
        <v>277</v>
      </c>
      <c r="D714" t="s">
        <v>40</v>
      </c>
      <c r="E714" t="s">
        <v>40</v>
      </c>
      <c r="F714" t="s">
        <v>41</v>
      </c>
      <c r="G714" t="s">
        <v>40</v>
      </c>
      <c r="H714" s="26">
        <v>23377</v>
      </c>
      <c r="I714" t="s">
        <v>42</v>
      </c>
      <c r="J714" t="s">
        <v>49</v>
      </c>
      <c r="K714" t="str">
        <f>IF(Table2[[#This Row],[Basis of Material Classification (System Side)*]]="Field inspection","Yes","No")</f>
        <v>No</v>
      </c>
      <c r="N714" t="s">
        <v>50</v>
      </c>
      <c r="O714" t="s">
        <v>41</v>
      </c>
      <c r="P714" s="13">
        <v>24108</v>
      </c>
      <c r="Q714" s="16" t="str">
        <f>Table2[[#This Row],[Service Line Size (inches) (System Side)]]</f>
        <v>5/8</v>
      </c>
      <c r="R714" t="s">
        <v>49</v>
      </c>
      <c r="S714" t="str">
        <f>IF(Table2[[#This Row],[Basis of Material Classification (Customer Side)*]]="Field inspection","Yes","No")</f>
        <v>No</v>
      </c>
      <c r="V714" t="s">
        <v>50</v>
      </c>
      <c r="W714" t="s">
        <v>44</v>
      </c>
      <c r="X714" t="s">
        <v>44</v>
      </c>
      <c r="Z714" t="s">
        <v>45</v>
      </c>
      <c r="AA714" t="s">
        <v>46</v>
      </c>
      <c r="AB714" t="s">
        <v>46</v>
      </c>
      <c r="AC714" t="s">
        <v>40</v>
      </c>
    </row>
    <row r="715" spans="1:29" ht="14.4" x14ac:dyDescent="0.3">
      <c r="A715">
        <v>713</v>
      </c>
      <c r="B715" t="s">
        <v>790</v>
      </c>
      <c r="C715" t="s">
        <v>277</v>
      </c>
      <c r="D715" t="s">
        <v>40</v>
      </c>
      <c r="E715" t="s">
        <v>40</v>
      </c>
      <c r="F715" t="s">
        <v>41</v>
      </c>
      <c r="G715" t="s">
        <v>40</v>
      </c>
      <c r="H715" s="26">
        <v>23377</v>
      </c>
      <c r="I715" t="s">
        <v>42</v>
      </c>
      <c r="J715" t="s">
        <v>49</v>
      </c>
      <c r="K715" t="str">
        <f>IF(Table2[[#This Row],[Basis of Material Classification (System Side)*]]="Field inspection","Yes","No")</f>
        <v>No</v>
      </c>
      <c r="N715" t="s">
        <v>50</v>
      </c>
      <c r="O715" t="s">
        <v>41</v>
      </c>
      <c r="P715" s="13">
        <v>23012</v>
      </c>
      <c r="Q715" s="16" t="str">
        <f>Table2[[#This Row],[Service Line Size (inches) (System Side)]]</f>
        <v>5/8</v>
      </c>
      <c r="R715" t="s">
        <v>49</v>
      </c>
      <c r="S715" t="str">
        <f>IF(Table2[[#This Row],[Basis of Material Classification (Customer Side)*]]="Field inspection","Yes","No")</f>
        <v>No</v>
      </c>
      <c r="V715" t="s">
        <v>50</v>
      </c>
      <c r="W715" t="s">
        <v>44</v>
      </c>
      <c r="X715" t="s">
        <v>44</v>
      </c>
      <c r="Z715" t="s">
        <v>45</v>
      </c>
      <c r="AA715" t="s">
        <v>46</v>
      </c>
      <c r="AB715" t="s">
        <v>46</v>
      </c>
      <c r="AC715" t="s">
        <v>40</v>
      </c>
    </row>
    <row r="716" spans="1:29" ht="14.4" x14ac:dyDescent="0.3">
      <c r="A716">
        <v>714</v>
      </c>
      <c r="B716" t="s">
        <v>791</v>
      </c>
      <c r="C716" t="s">
        <v>277</v>
      </c>
      <c r="D716" t="s">
        <v>40</v>
      </c>
      <c r="E716" t="s">
        <v>40</v>
      </c>
      <c r="F716" t="s">
        <v>41</v>
      </c>
      <c r="G716" t="s">
        <v>40</v>
      </c>
      <c r="H716" s="26">
        <v>23377</v>
      </c>
      <c r="I716" t="s">
        <v>42</v>
      </c>
      <c r="J716" t="s">
        <v>49</v>
      </c>
      <c r="K716" t="str">
        <f>IF(Table2[[#This Row],[Basis of Material Classification (System Side)*]]="Field inspection","Yes","No")</f>
        <v>No</v>
      </c>
      <c r="N716" t="s">
        <v>50</v>
      </c>
      <c r="O716" t="s">
        <v>41</v>
      </c>
      <c r="P716" s="13">
        <v>24108</v>
      </c>
      <c r="Q716" s="16" t="str">
        <f>Table2[[#This Row],[Service Line Size (inches) (System Side)]]</f>
        <v>5/8</v>
      </c>
      <c r="R716" t="s">
        <v>49</v>
      </c>
      <c r="S716" t="str">
        <f>IF(Table2[[#This Row],[Basis of Material Classification (Customer Side)*]]="Field inspection","Yes","No")</f>
        <v>No</v>
      </c>
      <c r="V716" t="s">
        <v>50</v>
      </c>
      <c r="W716" t="s">
        <v>44</v>
      </c>
      <c r="X716" t="s">
        <v>44</v>
      </c>
      <c r="Z716" t="s">
        <v>45</v>
      </c>
      <c r="AA716" t="s">
        <v>46</v>
      </c>
      <c r="AB716" t="s">
        <v>46</v>
      </c>
      <c r="AC716" t="s">
        <v>40</v>
      </c>
    </row>
    <row r="717" spans="1:29" ht="14.4" x14ac:dyDescent="0.3">
      <c r="A717">
        <v>715</v>
      </c>
      <c r="B717" t="s">
        <v>792</v>
      </c>
      <c r="C717" t="s">
        <v>277</v>
      </c>
      <c r="D717" t="s">
        <v>40</v>
      </c>
      <c r="E717" t="s">
        <v>40</v>
      </c>
      <c r="F717" t="s">
        <v>41</v>
      </c>
      <c r="G717" t="s">
        <v>40</v>
      </c>
      <c r="H717" s="26">
        <v>23377</v>
      </c>
      <c r="I717" t="s">
        <v>42</v>
      </c>
      <c r="J717" t="s">
        <v>49</v>
      </c>
      <c r="K717" t="str">
        <f>IF(Table2[[#This Row],[Basis of Material Classification (System Side)*]]="Field inspection","Yes","No")</f>
        <v>No</v>
      </c>
      <c r="N717" t="s">
        <v>50</v>
      </c>
      <c r="O717" t="s">
        <v>41</v>
      </c>
      <c r="P717" s="13">
        <v>25934</v>
      </c>
      <c r="Q717" s="16" t="str">
        <f>Table2[[#This Row],[Service Line Size (inches) (System Side)]]</f>
        <v>5/8</v>
      </c>
      <c r="R717" t="s">
        <v>49</v>
      </c>
      <c r="S717" t="str">
        <f>IF(Table2[[#This Row],[Basis of Material Classification (Customer Side)*]]="Field inspection","Yes","No")</f>
        <v>No</v>
      </c>
      <c r="V717" t="s">
        <v>50</v>
      </c>
      <c r="W717" t="s">
        <v>44</v>
      </c>
      <c r="X717" t="s">
        <v>44</v>
      </c>
      <c r="Z717" t="s">
        <v>45</v>
      </c>
      <c r="AA717" t="s">
        <v>46</v>
      </c>
      <c r="AB717" t="s">
        <v>46</v>
      </c>
      <c r="AC717" t="s">
        <v>40</v>
      </c>
    </row>
    <row r="718" spans="1:29" ht="14.4" x14ac:dyDescent="0.3">
      <c r="A718">
        <v>716</v>
      </c>
      <c r="B718" t="s">
        <v>793</v>
      </c>
      <c r="C718" t="s">
        <v>277</v>
      </c>
      <c r="D718" t="s">
        <v>40</v>
      </c>
      <c r="E718" t="s">
        <v>40</v>
      </c>
      <c r="F718" t="s">
        <v>53</v>
      </c>
      <c r="G718" t="s">
        <v>40</v>
      </c>
      <c r="H718" s="26">
        <v>23377</v>
      </c>
      <c r="I718" t="s">
        <v>42</v>
      </c>
      <c r="J718" t="s">
        <v>65</v>
      </c>
      <c r="K718" t="str">
        <f>IF(Table2[[#This Row],[Basis of Material Classification (System Side)*]]="Field inspection","Yes","No")</f>
        <v>Yes</v>
      </c>
      <c r="L718" t="s">
        <v>66</v>
      </c>
      <c r="M718" s="13">
        <v>45513</v>
      </c>
      <c r="O718" t="s">
        <v>41</v>
      </c>
      <c r="P718" s="13">
        <v>25204</v>
      </c>
      <c r="Q718" s="16" t="str">
        <f>Table2[[#This Row],[Service Line Size (inches) (System Side)]]</f>
        <v>5/8</v>
      </c>
      <c r="R718" t="s">
        <v>49</v>
      </c>
      <c r="S718" t="str">
        <f>IF(Table2[[#This Row],[Basis of Material Classification (Customer Side)*]]="Field inspection","Yes","No")</f>
        <v>No</v>
      </c>
      <c r="V718" t="s">
        <v>50</v>
      </c>
      <c r="W718" t="s">
        <v>44</v>
      </c>
      <c r="X718" t="s">
        <v>44</v>
      </c>
      <c r="Z718" t="s">
        <v>45</v>
      </c>
      <c r="AA718" t="s">
        <v>46</v>
      </c>
      <c r="AB718" t="s">
        <v>46</v>
      </c>
      <c r="AC718" t="s">
        <v>40</v>
      </c>
    </row>
    <row r="719" spans="1:29" ht="14.4" x14ac:dyDescent="0.3">
      <c r="A719">
        <v>717</v>
      </c>
      <c r="B719" t="s">
        <v>794</v>
      </c>
      <c r="C719" t="s">
        <v>277</v>
      </c>
      <c r="D719" t="s">
        <v>40</v>
      </c>
      <c r="E719" t="s">
        <v>40</v>
      </c>
      <c r="F719" t="s">
        <v>41</v>
      </c>
      <c r="G719" t="s">
        <v>40</v>
      </c>
      <c r="H719" s="26">
        <v>23377</v>
      </c>
      <c r="I719" t="s">
        <v>42</v>
      </c>
      <c r="J719" t="s">
        <v>49</v>
      </c>
      <c r="K719" t="str">
        <f>IF(Table2[[#This Row],[Basis of Material Classification (System Side)*]]="Field inspection","Yes","No")</f>
        <v>No</v>
      </c>
      <c r="N719" t="s">
        <v>50</v>
      </c>
      <c r="O719" t="s">
        <v>41</v>
      </c>
      <c r="P719" s="13">
        <v>24838</v>
      </c>
      <c r="Q719" s="16" t="str">
        <f>Table2[[#This Row],[Service Line Size (inches) (System Side)]]</f>
        <v>5/8</v>
      </c>
      <c r="R719" t="s">
        <v>49</v>
      </c>
      <c r="S719" t="str">
        <f>IF(Table2[[#This Row],[Basis of Material Classification (Customer Side)*]]="Field inspection","Yes","No")</f>
        <v>No</v>
      </c>
      <c r="V719" t="s">
        <v>50</v>
      </c>
      <c r="W719" t="s">
        <v>44</v>
      </c>
      <c r="X719" t="s">
        <v>44</v>
      </c>
      <c r="Z719" t="s">
        <v>45</v>
      </c>
      <c r="AA719" t="s">
        <v>46</v>
      </c>
      <c r="AB719" t="s">
        <v>46</v>
      </c>
      <c r="AC719" t="s">
        <v>40</v>
      </c>
    </row>
    <row r="720" spans="1:29" ht="14.4" x14ac:dyDescent="0.3">
      <c r="A720">
        <v>718</v>
      </c>
      <c r="B720" t="s">
        <v>795</v>
      </c>
      <c r="C720" t="s">
        <v>277</v>
      </c>
      <c r="D720" t="s">
        <v>40</v>
      </c>
      <c r="E720" t="s">
        <v>40</v>
      </c>
      <c r="F720" t="s">
        <v>41</v>
      </c>
      <c r="G720" t="s">
        <v>40</v>
      </c>
      <c r="H720" s="26">
        <v>23377</v>
      </c>
      <c r="I720" t="s">
        <v>42</v>
      </c>
      <c r="J720" t="s">
        <v>49</v>
      </c>
      <c r="K720" t="str">
        <f>IF(Table2[[#This Row],[Basis of Material Classification (System Side)*]]="Field inspection","Yes","No")</f>
        <v>No</v>
      </c>
      <c r="N720" t="s">
        <v>50</v>
      </c>
      <c r="O720" t="s">
        <v>41</v>
      </c>
      <c r="P720" s="13">
        <v>26299</v>
      </c>
      <c r="Q720" s="16" t="str">
        <f>Table2[[#This Row],[Service Line Size (inches) (System Side)]]</f>
        <v>5/8</v>
      </c>
      <c r="R720" t="s">
        <v>49</v>
      </c>
      <c r="S720" t="str">
        <f>IF(Table2[[#This Row],[Basis of Material Classification (Customer Side)*]]="Field inspection","Yes","No")</f>
        <v>No</v>
      </c>
      <c r="V720" t="s">
        <v>50</v>
      </c>
      <c r="W720" t="s">
        <v>44</v>
      </c>
      <c r="X720" t="s">
        <v>44</v>
      </c>
      <c r="Z720" t="s">
        <v>45</v>
      </c>
      <c r="AA720" t="s">
        <v>46</v>
      </c>
      <c r="AB720" t="s">
        <v>46</v>
      </c>
      <c r="AC720" t="s">
        <v>40</v>
      </c>
    </row>
    <row r="721" spans="1:29" ht="14.4" x14ac:dyDescent="0.3">
      <c r="A721">
        <v>719</v>
      </c>
      <c r="B721" t="s">
        <v>796</v>
      </c>
      <c r="C721" t="s">
        <v>277</v>
      </c>
      <c r="D721" t="s">
        <v>40</v>
      </c>
      <c r="E721" t="s">
        <v>40</v>
      </c>
      <c r="F721" t="s">
        <v>41</v>
      </c>
      <c r="G721" t="s">
        <v>40</v>
      </c>
      <c r="H721" s="26">
        <v>23377</v>
      </c>
      <c r="I721" t="s">
        <v>42</v>
      </c>
      <c r="J721" t="s">
        <v>49</v>
      </c>
      <c r="K721" t="str">
        <f>IF(Table2[[#This Row],[Basis of Material Classification (System Side)*]]="Field inspection","Yes","No")</f>
        <v>No</v>
      </c>
      <c r="N721" t="s">
        <v>50</v>
      </c>
      <c r="O721" t="s">
        <v>41</v>
      </c>
      <c r="P721" s="13">
        <v>23377</v>
      </c>
      <c r="Q721" s="16" t="str">
        <f>Table2[[#This Row],[Service Line Size (inches) (System Side)]]</f>
        <v>5/8</v>
      </c>
      <c r="R721" t="s">
        <v>49</v>
      </c>
      <c r="S721" t="str">
        <f>IF(Table2[[#This Row],[Basis of Material Classification (Customer Side)*]]="Field inspection","Yes","No")</f>
        <v>No</v>
      </c>
      <c r="V721" t="s">
        <v>50</v>
      </c>
      <c r="W721" t="s">
        <v>44</v>
      </c>
      <c r="X721" t="s">
        <v>44</v>
      </c>
      <c r="Z721" t="s">
        <v>45</v>
      </c>
      <c r="AA721" t="s">
        <v>46</v>
      </c>
      <c r="AB721" t="s">
        <v>46</v>
      </c>
      <c r="AC721" t="s">
        <v>40</v>
      </c>
    </row>
    <row r="722" spans="1:29" ht="14.4" x14ac:dyDescent="0.3">
      <c r="A722">
        <v>720</v>
      </c>
      <c r="B722" t="s">
        <v>797</v>
      </c>
      <c r="C722" t="s">
        <v>277</v>
      </c>
      <c r="D722" t="s">
        <v>40</v>
      </c>
      <c r="E722" t="s">
        <v>40</v>
      </c>
      <c r="F722" t="s">
        <v>41</v>
      </c>
      <c r="G722" t="s">
        <v>40</v>
      </c>
      <c r="H722" s="26">
        <v>23377</v>
      </c>
      <c r="I722" t="s">
        <v>42</v>
      </c>
      <c r="J722" t="s">
        <v>49</v>
      </c>
      <c r="K722" t="str">
        <f>IF(Table2[[#This Row],[Basis of Material Classification (System Side)*]]="Field inspection","Yes","No")</f>
        <v>No</v>
      </c>
      <c r="N722" t="s">
        <v>50</v>
      </c>
      <c r="O722" t="s">
        <v>41</v>
      </c>
      <c r="P722" s="13">
        <v>30682</v>
      </c>
      <c r="Q722" s="16" t="str">
        <f>Table2[[#This Row],[Service Line Size (inches) (System Side)]]</f>
        <v>5/8</v>
      </c>
      <c r="R722" t="s">
        <v>43</v>
      </c>
      <c r="S722" t="str">
        <f>IF(Table2[[#This Row],[Basis of Material Classification (Customer Side)*]]="Field inspection","Yes","No")</f>
        <v>No</v>
      </c>
      <c r="V722" t="s">
        <v>43</v>
      </c>
      <c r="W722" t="s">
        <v>44</v>
      </c>
      <c r="X722" t="s">
        <v>44</v>
      </c>
      <c r="Z722" t="s">
        <v>45</v>
      </c>
      <c r="AA722" t="s">
        <v>46</v>
      </c>
      <c r="AB722" t="s">
        <v>46</v>
      </c>
      <c r="AC722" t="s">
        <v>40</v>
      </c>
    </row>
    <row r="723" spans="1:29" ht="14.4" x14ac:dyDescent="0.3">
      <c r="A723">
        <v>721</v>
      </c>
      <c r="B723" t="s">
        <v>798</v>
      </c>
      <c r="C723" t="s">
        <v>277</v>
      </c>
      <c r="D723" t="s">
        <v>40</v>
      </c>
      <c r="E723" t="s">
        <v>40</v>
      </c>
      <c r="F723" t="s">
        <v>41</v>
      </c>
      <c r="G723" t="s">
        <v>40</v>
      </c>
      <c r="H723" s="26">
        <v>23377</v>
      </c>
      <c r="I723" t="s">
        <v>42</v>
      </c>
      <c r="J723" t="s">
        <v>49</v>
      </c>
      <c r="K723" t="str">
        <f>IF(Table2[[#This Row],[Basis of Material Classification (System Side)*]]="Field inspection","Yes","No")</f>
        <v>No</v>
      </c>
      <c r="N723" t="s">
        <v>50</v>
      </c>
      <c r="O723" t="s">
        <v>41</v>
      </c>
      <c r="P723" s="13">
        <v>35431</v>
      </c>
      <c r="Q723" s="16" t="str">
        <f>Table2[[#This Row],[Service Line Size (inches) (System Side)]]</f>
        <v>5/8</v>
      </c>
      <c r="R723" t="s">
        <v>43</v>
      </c>
      <c r="S723" t="str">
        <f>IF(Table2[[#This Row],[Basis of Material Classification (Customer Side)*]]="Field inspection","Yes","No")</f>
        <v>No</v>
      </c>
      <c r="V723" t="s">
        <v>43</v>
      </c>
      <c r="W723" t="s">
        <v>44</v>
      </c>
      <c r="X723" t="s">
        <v>44</v>
      </c>
      <c r="Z723" t="s">
        <v>45</v>
      </c>
      <c r="AA723" t="s">
        <v>46</v>
      </c>
      <c r="AB723" t="s">
        <v>46</v>
      </c>
      <c r="AC723" t="s">
        <v>40</v>
      </c>
    </row>
    <row r="724" spans="1:29" ht="14.4" x14ac:dyDescent="0.3">
      <c r="A724">
        <v>722</v>
      </c>
      <c r="B724" t="s">
        <v>799</v>
      </c>
      <c r="C724" t="s">
        <v>277</v>
      </c>
      <c r="D724" t="s">
        <v>40</v>
      </c>
      <c r="E724" t="s">
        <v>40</v>
      </c>
      <c r="F724" t="s">
        <v>53</v>
      </c>
      <c r="G724" t="s">
        <v>40</v>
      </c>
      <c r="H724" s="26">
        <v>23377</v>
      </c>
      <c r="I724" t="s">
        <v>42</v>
      </c>
      <c r="J724" t="s">
        <v>65</v>
      </c>
      <c r="K724" t="str">
        <f>IF(Table2[[#This Row],[Basis of Material Classification (System Side)*]]="Field inspection","Yes","No")</f>
        <v>Yes</v>
      </c>
      <c r="L724" t="s">
        <v>66</v>
      </c>
      <c r="M724" s="13">
        <v>45513</v>
      </c>
      <c r="O724" t="s">
        <v>41</v>
      </c>
      <c r="P724" s="13">
        <v>25569</v>
      </c>
      <c r="Q724" s="16" t="str">
        <f>Table2[[#This Row],[Service Line Size (inches) (System Side)]]</f>
        <v>5/8</v>
      </c>
      <c r="R724" t="s">
        <v>49</v>
      </c>
      <c r="S724" t="str">
        <f>IF(Table2[[#This Row],[Basis of Material Classification (Customer Side)*]]="Field inspection","Yes","No")</f>
        <v>No</v>
      </c>
      <c r="V724" t="s">
        <v>50</v>
      </c>
      <c r="W724" t="s">
        <v>44</v>
      </c>
      <c r="X724" t="s">
        <v>44</v>
      </c>
      <c r="Z724" t="s">
        <v>45</v>
      </c>
      <c r="AA724" t="s">
        <v>46</v>
      </c>
      <c r="AB724" t="s">
        <v>46</v>
      </c>
      <c r="AC724" t="s">
        <v>40</v>
      </c>
    </row>
    <row r="725" spans="1:29" ht="14.4" x14ac:dyDescent="0.3">
      <c r="A725">
        <v>723</v>
      </c>
      <c r="B725" t="s">
        <v>800</v>
      </c>
      <c r="C725" t="s">
        <v>277</v>
      </c>
      <c r="D725" t="s">
        <v>40</v>
      </c>
      <c r="E725" t="s">
        <v>40</v>
      </c>
      <c r="F725" t="s">
        <v>41</v>
      </c>
      <c r="G725" t="s">
        <v>40</v>
      </c>
      <c r="H725" s="26">
        <v>32874</v>
      </c>
      <c r="I725" t="s">
        <v>42</v>
      </c>
      <c r="J725" t="s">
        <v>43</v>
      </c>
      <c r="K725" t="str">
        <f>IF(Table2[[#This Row],[Basis of Material Classification (System Side)*]]="Field inspection","Yes","No")</f>
        <v>No</v>
      </c>
      <c r="N725" t="str">
        <f>Table2[[#This Row],[Basis of Material Classification (System Side)*]]</f>
        <v>Installation date after lead ban</v>
      </c>
      <c r="O725" t="s">
        <v>41</v>
      </c>
      <c r="P725" s="13">
        <v>9133</v>
      </c>
      <c r="Q725" s="16" t="str">
        <f>Table2[[#This Row],[Service Line Size (inches) (System Side)]]</f>
        <v>5/8</v>
      </c>
      <c r="R725" t="s">
        <v>49</v>
      </c>
      <c r="S725" t="str">
        <f>IF(Table2[[#This Row],[Basis of Material Classification (Customer Side)*]]="Field inspection","Yes","No")</f>
        <v>No</v>
      </c>
      <c r="V725" t="s">
        <v>50</v>
      </c>
      <c r="W725" t="s">
        <v>44</v>
      </c>
      <c r="X725" t="s">
        <v>44</v>
      </c>
      <c r="Z725" t="s">
        <v>45</v>
      </c>
      <c r="AA725" t="s">
        <v>46</v>
      </c>
      <c r="AB725" t="s">
        <v>46</v>
      </c>
      <c r="AC725" t="s">
        <v>40</v>
      </c>
    </row>
    <row r="726" spans="1:29" ht="14.4" x14ac:dyDescent="0.3">
      <c r="A726">
        <v>724</v>
      </c>
      <c r="B726" t="s">
        <v>801</v>
      </c>
      <c r="C726" t="s">
        <v>277</v>
      </c>
      <c r="D726" t="s">
        <v>40</v>
      </c>
      <c r="E726" t="s">
        <v>40</v>
      </c>
      <c r="F726" t="s">
        <v>41</v>
      </c>
      <c r="G726" t="s">
        <v>40</v>
      </c>
      <c r="H726" s="26">
        <v>29221</v>
      </c>
      <c r="I726" t="s">
        <v>42</v>
      </c>
      <c r="J726" t="s">
        <v>43</v>
      </c>
      <c r="K726" t="str">
        <f>IF(Table2[[#This Row],[Basis of Material Classification (System Side)*]]="Field inspection","Yes","No")</f>
        <v>No</v>
      </c>
      <c r="N726" t="str">
        <f>Table2[[#This Row],[Basis of Material Classification (System Side)*]]</f>
        <v>Installation date after lead ban</v>
      </c>
      <c r="O726" t="s">
        <v>41</v>
      </c>
      <c r="P726" s="13">
        <v>31778</v>
      </c>
      <c r="Q726" s="16" t="str">
        <f>Table2[[#This Row],[Service Line Size (inches) (System Side)]]</f>
        <v>5/8</v>
      </c>
      <c r="R726" t="s">
        <v>43</v>
      </c>
      <c r="S726" t="str">
        <f>IF(Table2[[#This Row],[Basis of Material Classification (Customer Side)*]]="Field inspection","Yes","No")</f>
        <v>No</v>
      </c>
      <c r="V726" t="s">
        <v>43</v>
      </c>
      <c r="W726" t="s">
        <v>44</v>
      </c>
      <c r="X726" t="s">
        <v>44</v>
      </c>
      <c r="Z726" t="s">
        <v>45</v>
      </c>
      <c r="AA726" t="s">
        <v>46</v>
      </c>
      <c r="AB726" t="s">
        <v>46</v>
      </c>
      <c r="AC726" t="s">
        <v>40</v>
      </c>
    </row>
    <row r="727" spans="1:29" ht="14.4" x14ac:dyDescent="0.3">
      <c r="A727">
        <v>725</v>
      </c>
      <c r="B727" t="s">
        <v>802</v>
      </c>
      <c r="C727" t="s">
        <v>277</v>
      </c>
      <c r="D727" t="s">
        <v>40</v>
      </c>
      <c r="E727" t="s">
        <v>40</v>
      </c>
      <c r="F727" t="s">
        <v>41</v>
      </c>
      <c r="G727" t="s">
        <v>40</v>
      </c>
      <c r="H727" s="26">
        <v>29221</v>
      </c>
      <c r="I727" t="s">
        <v>42</v>
      </c>
      <c r="J727" t="s">
        <v>43</v>
      </c>
      <c r="K727" t="str">
        <f>IF(Table2[[#This Row],[Basis of Material Classification (System Side)*]]="Field inspection","Yes","No")</f>
        <v>No</v>
      </c>
      <c r="N727" t="str">
        <f>Table2[[#This Row],[Basis of Material Classification (System Side)*]]</f>
        <v>Installation date after lead ban</v>
      </c>
      <c r="O727" t="s">
        <v>41</v>
      </c>
      <c r="P727" s="13">
        <v>30317</v>
      </c>
      <c r="Q727" s="16" t="str">
        <f>Table2[[#This Row],[Service Line Size (inches) (System Side)]]</f>
        <v>5/8</v>
      </c>
      <c r="R727" t="s">
        <v>43</v>
      </c>
      <c r="S727" t="str">
        <f>IF(Table2[[#This Row],[Basis of Material Classification (Customer Side)*]]="Field inspection","Yes","No")</f>
        <v>No</v>
      </c>
      <c r="V727" t="s">
        <v>43</v>
      </c>
      <c r="W727" t="s">
        <v>44</v>
      </c>
      <c r="X727" t="s">
        <v>44</v>
      </c>
      <c r="Z727" t="s">
        <v>45</v>
      </c>
      <c r="AA727" t="s">
        <v>46</v>
      </c>
      <c r="AB727" t="s">
        <v>46</v>
      </c>
      <c r="AC727" t="s">
        <v>40</v>
      </c>
    </row>
    <row r="728" spans="1:29" ht="14.4" x14ac:dyDescent="0.3">
      <c r="A728">
        <v>726</v>
      </c>
      <c r="B728" t="s">
        <v>803</v>
      </c>
      <c r="C728" t="s">
        <v>277</v>
      </c>
      <c r="D728" t="s">
        <v>40</v>
      </c>
      <c r="E728" t="s">
        <v>40</v>
      </c>
      <c r="F728" t="s">
        <v>41</v>
      </c>
      <c r="G728" t="s">
        <v>40</v>
      </c>
      <c r="H728" s="26">
        <v>31778</v>
      </c>
      <c r="I728" t="s">
        <v>42</v>
      </c>
      <c r="J728" t="s">
        <v>43</v>
      </c>
      <c r="K728" t="str">
        <f>IF(Table2[[#This Row],[Basis of Material Classification (System Side)*]]="Field inspection","Yes","No")</f>
        <v>No</v>
      </c>
      <c r="N728" t="str">
        <f>Table2[[#This Row],[Basis of Material Classification (System Side)*]]</f>
        <v>Installation date after lead ban</v>
      </c>
      <c r="O728" t="s">
        <v>41</v>
      </c>
      <c r="P728" s="13">
        <v>32874</v>
      </c>
      <c r="Q728" s="16" t="str">
        <f>Table2[[#This Row],[Service Line Size (inches) (System Side)]]</f>
        <v>5/8</v>
      </c>
      <c r="R728" t="s">
        <v>43</v>
      </c>
      <c r="S728" t="str">
        <f>IF(Table2[[#This Row],[Basis of Material Classification (Customer Side)*]]="Field inspection","Yes","No")</f>
        <v>No</v>
      </c>
      <c r="V728" t="s">
        <v>43</v>
      </c>
      <c r="W728" t="s">
        <v>44</v>
      </c>
      <c r="X728" t="s">
        <v>44</v>
      </c>
      <c r="Z728" t="s">
        <v>45</v>
      </c>
      <c r="AA728" t="s">
        <v>46</v>
      </c>
      <c r="AB728" t="s">
        <v>46</v>
      </c>
      <c r="AC728" t="s">
        <v>40</v>
      </c>
    </row>
    <row r="729" spans="1:29" ht="14.4" x14ac:dyDescent="0.3">
      <c r="A729">
        <v>727</v>
      </c>
      <c r="B729" t="s">
        <v>804</v>
      </c>
      <c r="C729" t="s">
        <v>277</v>
      </c>
      <c r="D729" t="s">
        <v>40</v>
      </c>
      <c r="E729" t="s">
        <v>40</v>
      </c>
      <c r="F729" t="s">
        <v>41</v>
      </c>
      <c r="G729" t="s">
        <v>40</v>
      </c>
      <c r="H729" s="26">
        <v>31778</v>
      </c>
      <c r="I729" t="s">
        <v>42</v>
      </c>
      <c r="J729" t="s">
        <v>43</v>
      </c>
      <c r="K729" t="str">
        <f>IF(Table2[[#This Row],[Basis of Material Classification (System Side)*]]="Field inspection","Yes","No")</f>
        <v>No</v>
      </c>
      <c r="N729" t="str">
        <f>Table2[[#This Row],[Basis of Material Classification (System Side)*]]</f>
        <v>Installation date after lead ban</v>
      </c>
      <c r="O729" t="s">
        <v>41</v>
      </c>
      <c r="P729" s="13">
        <v>32874</v>
      </c>
      <c r="Q729" s="16" t="str">
        <f>Table2[[#This Row],[Service Line Size (inches) (System Side)]]</f>
        <v>5/8</v>
      </c>
      <c r="R729" t="s">
        <v>43</v>
      </c>
      <c r="S729" t="str">
        <f>IF(Table2[[#This Row],[Basis of Material Classification (Customer Side)*]]="Field inspection","Yes","No")</f>
        <v>No</v>
      </c>
      <c r="V729" t="s">
        <v>43</v>
      </c>
      <c r="W729" t="s">
        <v>44</v>
      </c>
      <c r="X729" t="s">
        <v>44</v>
      </c>
      <c r="Z729" t="s">
        <v>45</v>
      </c>
      <c r="AA729" t="s">
        <v>46</v>
      </c>
      <c r="AB729" t="s">
        <v>46</v>
      </c>
      <c r="AC729" t="s">
        <v>40</v>
      </c>
    </row>
    <row r="730" spans="1:29" ht="14.4" x14ac:dyDescent="0.3">
      <c r="A730">
        <v>728</v>
      </c>
      <c r="B730" t="s">
        <v>805</v>
      </c>
      <c r="C730" t="s">
        <v>277</v>
      </c>
      <c r="D730" t="s">
        <v>40</v>
      </c>
      <c r="E730" t="s">
        <v>40</v>
      </c>
      <c r="F730" t="s">
        <v>41</v>
      </c>
      <c r="G730" t="s">
        <v>40</v>
      </c>
      <c r="H730" s="26">
        <v>31778</v>
      </c>
      <c r="I730" t="s">
        <v>42</v>
      </c>
      <c r="J730" t="s">
        <v>43</v>
      </c>
      <c r="K730" t="str">
        <f>IF(Table2[[#This Row],[Basis of Material Classification (System Side)*]]="Field inspection","Yes","No")</f>
        <v>No</v>
      </c>
      <c r="N730" t="str">
        <f>Table2[[#This Row],[Basis of Material Classification (System Side)*]]</f>
        <v>Installation date after lead ban</v>
      </c>
      <c r="O730" t="s">
        <v>41</v>
      </c>
      <c r="P730" s="13">
        <v>33239</v>
      </c>
      <c r="Q730" s="16" t="str">
        <f>Table2[[#This Row],[Service Line Size (inches) (System Side)]]</f>
        <v>5/8</v>
      </c>
      <c r="R730" t="s">
        <v>43</v>
      </c>
      <c r="S730" t="str">
        <f>IF(Table2[[#This Row],[Basis of Material Classification (Customer Side)*]]="Field inspection","Yes","No")</f>
        <v>No</v>
      </c>
      <c r="V730" t="s">
        <v>43</v>
      </c>
      <c r="W730" t="s">
        <v>44</v>
      </c>
      <c r="X730" t="s">
        <v>44</v>
      </c>
      <c r="Z730" t="s">
        <v>45</v>
      </c>
      <c r="AA730" t="s">
        <v>46</v>
      </c>
      <c r="AB730" t="s">
        <v>46</v>
      </c>
      <c r="AC730" t="s">
        <v>40</v>
      </c>
    </row>
    <row r="731" spans="1:29" ht="14.4" x14ac:dyDescent="0.3">
      <c r="A731">
        <v>729</v>
      </c>
      <c r="B731" t="s">
        <v>806</v>
      </c>
      <c r="C731" t="s">
        <v>277</v>
      </c>
      <c r="D731" t="s">
        <v>40</v>
      </c>
      <c r="E731" t="s">
        <v>40</v>
      </c>
      <c r="F731" t="s">
        <v>41</v>
      </c>
      <c r="G731" t="s">
        <v>40</v>
      </c>
      <c r="H731" s="26">
        <v>31778</v>
      </c>
      <c r="I731" t="s">
        <v>42</v>
      </c>
      <c r="J731" t="s">
        <v>43</v>
      </c>
      <c r="K731" t="str">
        <f>IF(Table2[[#This Row],[Basis of Material Classification (System Side)*]]="Field inspection","Yes","No")</f>
        <v>No</v>
      </c>
      <c r="N731" t="str">
        <f>Table2[[#This Row],[Basis of Material Classification (System Side)*]]</f>
        <v>Installation date after lead ban</v>
      </c>
      <c r="O731" t="s">
        <v>41</v>
      </c>
      <c r="P731" s="13">
        <v>31778</v>
      </c>
      <c r="Q731" s="16" t="str">
        <f>Table2[[#This Row],[Service Line Size (inches) (System Side)]]</f>
        <v>5/8</v>
      </c>
      <c r="R731" t="s">
        <v>43</v>
      </c>
      <c r="S731" t="str">
        <f>IF(Table2[[#This Row],[Basis of Material Classification (Customer Side)*]]="Field inspection","Yes","No")</f>
        <v>No</v>
      </c>
      <c r="V731" t="s">
        <v>43</v>
      </c>
      <c r="W731" t="s">
        <v>44</v>
      </c>
      <c r="X731" t="s">
        <v>44</v>
      </c>
      <c r="Z731" t="s">
        <v>45</v>
      </c>
      <c r="AA731" t="s">
        <v>46</v>
      </c>
      <c r="AB731" t="s">
        <v>46</v>
      </c>
      <c r="AC731" t="s">
        <v>40</v>
      </c>
    </row>
    <row r="732" spans="1:29" ht="14.4" x14ac:dyDescent="0.3">
      <c r="A732">
        <v>730</v>
      </c>
      <c r="B732" t="s">
        <v>807</v>
      </c>
      <c r="C732" t="s">
        <v>277</v>
      </c>
      <c r="D732" t="s">
        <v>40</v>
      </c>
      <c r="E732" t="s">
        <v>40</v>
      </c>
      <c r="F732" t="s">
        <v>41</v>
      </c>
      <c r="G732" t="s">
        <v>40</v>
      </c>
      <c r="H732" s="26">
        <v>31778</v>
      </c>
      <c r="I732" t="s">
        <v>42</v>
      </c>
      <c r="J732" t="s">
        <v>43</v>
      </c>
      <c r="K732" t="str">
        <f>IF(Table2[[#This Row],[Basis of Material Classification (System Side)*]]="Field inspection","Yes","No")</f>
        <v>No</v>
      </c>
      <c r="N732" t="str">
        <f>Table2[[#This Row],[Basis of Material Classification (System Side)*]]</f>
        <v>Installation date after lead ban</v>
      </c>
      <c r="O732" t="s">
        <v>41</v>
      </c>
      <c r="P732" s="13">
        <v>33239</v>
      </c>
      <c r="Q732" s="16" t="str">
        <f>Table2[[#This Row],[Service Line Size (inches) (System Side)]]</f>
        <v>5/8</v>
      </c>
      <c r="R732" t="s">
        <v>43</v>
      </c>
      <c r="S732" t="str">
        <f>IF(Table2[[#This Row],[Basis of Material Classification (Customer Side)*]]="Field inspection","Yes","No")</f>
        <v>No</v>
      </c>
      <c r="V732" t="s">
        <v>43</v>
      </c>
      <c r="W732" t="s">
        <v>44</v>
      </c>
      <c r="X732" t="s">
        <v>44</v>
      </c>
      <c r="Z732" t="s">
        <v>45</v>
      </c>
      <c r="AA732" t="s">
        <v>46</v>
      </c>
      <c r="AB732" t="s">
        <v>46</v>
      </c>
      <c r="AC732" t="s">
        <v>40</v>
      </c>
    </row>
    <row r="733" spans="1:29" ht="14.4" x14ac:dyDescent="0.3">
      <c r="A733">
        <v>731</v>
      </c>
      <c r="B733" t="s">
        <v>808</v>
      </c>
      <c r="C733" t="s">
        <v>277</v>
      </c>
      <c r="D733" t="s">
        <v>40</v>
      </c>
      <c r="E733" t="s">
        <v>40</v>
      </c>
      <c r="F733" t="s">
        <v>41</v>
      </c>
      <c r="G733" t="s">
        <v>40</v>
      </c>
      <c r="H733" s="26">
        <v>31778</v>
      </c>
      <c r="I733" t="s">
        <v>42</v>
      </c>
      <c r="J733" t="s">
        <v>43</v>
      </c>
      <c r="K733" t="str">
        <f>IF(Table2[[#This Row],[Basis of Material Classification (System Side)*]]="Field inspection","Yes","No")</f>
        <v>No</v>
      </c>
      <c r="N733" t="str">
        <f>Table2[[#This Row],[Basis of Material Classification (System Side)*]]</f>
        <v>Installation date after lead ban</v>
      </c>
      <c r="O733" t="s">
        <v>41</v>
      </c>
      <c r="P733" s="13">
        <v>31413</v>
      </c>
      <c r="Q733" s="16" t="str">
        <f>Table2[[#This Row],[Service Line Size (inches) (System Side)]]</f>
        <v>5/8</v>
      </c>
      <c r="R733" t="s">
        <v>43</v>
      </c>
      <c r="S733" t="str">
        <f>IF(Table2[[#This Row],[Basis of Material Classification (Customer Side)*]]="Field inspection","Yes","No")</f>
        <v>No</v>
      </c>
      <c r="V733" t="s">
        <v>43</v>
      </c>
      <c r="W733" t="s">
        <v>44</v>
      </c>
      <c r="X733" t="s">
        <v>44</v>
      </c>
      <c r="Z733" t="s">
        <v>45</v>
      </c>
      <c r="AA733" t="s">
        <v>46</v>
      </c>
      <c r="AB733" t="s">
        <v>46</v>
      </c>
      <c r="AC733" t="s">
        <v>40</v>
      </c>
    </row>
    <row r="734" spans="1:29" ht="14.4" x14ac:dyDescent="0.3">
      <c r="A734">
        <v>732</v>
      </c>
      <c r="B734" t="s">
        <v>809</v>
      </c>
      <c r="C734" t="s">
        <v>277</v>
      </c>
      <c r="D734" t="s">
        <v>40</v>
      </c>
      <c r="E734" t="s">
        <v>40</v>
      </c>
      <c r="F734" t="s">
        <v>41</v>
      </c>
      <c r="G734" t="s">
        <v>40</v>
      </c>
      <c r="H734" s="26">
        <v>31778</v>
      </c>
      <c r="I734">
        <v>1</v>
      </c>
      <c r="J734" t="s">
        <v>43</v>
      </c>
      <c r="K734" t="str">
        <f>IF(Table2[[#This Row],[Basis of Material Classification (System Side)*]]="Field inspection","Yes","No")</f>
        <v>No</v>
      </c>
      <c r="N734" t="str">
        <f>Table2[[#This Row],[Basis of Material Classification (System Side)*]]</f>
        <v>Installation date after lead ban</v>
      </c>
      <c r="O734" t="s">
        <v>41</v>
      </c>
      <c r="P734" s="13">
        <v>34700</v>
      </c>
      <c r="Q734" s="16">
        <f>Table2[[#This Row],[Service Line Size (inches) (System Side)]]</f>
        <v>1</v>
      </c>
      <c r="R734" t="s">
        <v>43</v>
      </c>
      <c r="S734" t="str">
        <f>IF(Table2[[#This Row],[Basis of Material Classification (Customer Side)*]]="Field inspection","Yes","No")</f>
        <v>No</v>
      </c>
      <c r="V734" t="s">
        <v>43</v>
      </c>
      <c r="W734" t="s">
        <v>44</v>
      </c>
      <c r="X734" t="s">
        <v>44</v>
      </c>
      <c r="Z734" t="s">
        <v>45</v>
      </c>
      <c r="AA734" t="s">
        <v>46</v>
      </c>
      <c r="AB734" t="s">
        <v>46</v>
      </c>
      <c r="AC734" t="s">
        <v>40</v>
      </c>
    </row>
    <row r="735" spans="1:29" ht="14.4" x14ac:dyDescent="0.3">
      <c r="A735">
        <v>733</v>
      </c>
      <c r="B735" t="s">
        <v>810</v>
      </c>
      <c r="C735" t="s">
        <v>277</v>
      </c>
      <c r="D735" t="s">
        <v>40</v>
      </c>
      <c r="E735" t="s">
        <v>40</v>
      </c>
      <c r="F735" t="s">
        <v>41</v>
      </c>
      <c r="G735" t="s">
        <v>40</v>
      </c>
      <c r="H735" s="26">
        <v>31778</v>
      </c>
      <c r="I735" t="s">
        <v>42</v>
      </c>
      <c r="J735" t="s">
        <v>43</v>
      </c>
      <c r="K735" t="str">
        <f>IF(Table2[[#This Row],[Basis of Material Classification (System Side)*]]="Field inspection","Yes","No")</f>
        <v>No</v>
      </c>
      <c r="N735" t="str">
        <f>Table2[[#This Row],[Basis of Material Classification (System Side)*]]</f>
        <v>Installation date after lead ban</v>
      </c>
      <c r="O735" t="s">
        <v>41</v>
      </c>
      <c r="P735" s="13">
        <v>34700</v>
      </c>
      <c r="Q735" s="16" t="str">
        <f>Table2[[#This Row],[Service Line Size (inches) (System Side)]]</f>
        <v>5/8</v>
      </c>
      <c r="R735" t="s">
        <v>43</v>
      </c>
      <c r="S735" t="str">
        <f>IF(Table2[[#This Row],[Basis of Material Classification (Customer Side)*]]="Field inspection","Yes","No")</f>
        <v>No</v>
      </c>
      <c r="V735" t="s">
        <v>43</v>
      </c>
      <c r="W735" t="s">
        <v>44</v>
      </c>
      <c r="X735" t="s">
        <v>44</v>
      </c>
      <c r="Z735" t="s">
        <v>45</v>
      </c>
      <c r="AA735" t="s">
        <v>46</v>
      </c>
      <c r="AB735" t="s">
        <v>46</v>
      </c>
      <c r="AC735" t="s">
        <v>40</v>
      </c>
    </row>
    <row r="736" spans="1:29" ht="14.4" x14ac:dyDescent="0.3">
      <c r="A736">
        <v>734</v>
      </c>
      <c r="B736" t="s">
        <v>811</v>
      </c>
      <c r="C736" t="s">
        <v>277</v>
      </c>
      <c r="D736" t="s">
        <v>40</v>
      </c>
      <c r="E736" t="s">
        <v>40</v>
      </c>
      <c r="F736" t="s">
        <v>53</v>
      </c>
      <c r="G736" t="s">
        <v>40</v>
      </c>
      <c r="H736" s="26">
        <v>29221</v>
      </c>
      <c r="I736" t="s">
        <v>54</v>
      </c>
      <c r="J736" t="s">
        <v>55</v>
      </c>
      <c r="K736" t="str">
        <f>IF(Table2[[#This Row],[Basis of Material Classification (System Side)*]]="Field inspection","Yes","No")</f>
        <v>No</v>
      </c>
      <c r="O736" t="s">
        <v>41</v>
      </c>
      <c r="P736" s="13">
        <v>31778</v>
      </c>
      <c r="Q736" s="16" t="str">
        <f>Table2[[#This Row],[Service Line Size (inches) (System Side)]]</f>
        <v>3/4</v>
      </c>
      <c r="R736" t="s">
        <v>43</v>
      </c>
      <c r="S736" t="str">
        <f>IF(Table2[[#This Row],[Basis of Material Classification (Customer Side)*]]="Field inspection","Yes","No")</f>
        <v>No</v>
      </c>
      <c r="V736" t="s">
        <v>43</v>
      </c>
      <c r="W736" t="s">
        <v>44</v>
      </c>
      <c r="X736" t="s">
        <v>44</v>
      </c>
      <c r="Z736" t="s">
        <v>45</v>
      </c>
      <c r="AA736" t="s">
        <v>46</v>
      </c>
      <c r="AB736" t="s">
        <v>46</v>
      </c>
      <c r="AC736" t="s">
        <v>40</v>
      </c>
    </row>
    <row r="737" spans="1:29" ht="14.4" x14ac:dyDescent="0.3">
      <c r="A737">
        <v>735</v>
      </c>
      <c r="B737" t="s">
        <v>812</v>
      </c>
      <c r="C737" t="s">
        <v>277</v>
      </c>
      <c r="D737" t="s">
        <v>40</v>
      </c>
      <c r="E737" t="s">
        <v>40</v>
      </c>
      <c r="F737" t="s">
        <v>53</v>
      </c>
      <c r="G737" t="s">
        <v>40</v>
      </c>
      <c r="H737" s="26">
        <v>29221</v>
      </c>
      <c r="I737" t="s">
        <v>54</v>
      </c>
      <c r="J737" t="s">
        <v>55</v>
      </c>
      <c r="K737" t="str">
        <f>IF(Table2[[#This Row],[Basis of Material Classification (System Side)*]]="Field inspection","Yes","No")</f>
        <v>No</v>
      </c>
      <c r="O737" t="s">
        <v>41</v>
      </c>
      <c r="P737" s="13">
        <v>31778</v>
      </c>
      <c r="Q737" s="16" t="str">
        <f>Table2[[#This Row],[Service Line Size (inches) (System Side)]]</f>
        <v>3/4</v>
      </c>
      <c r="R737" t="s">
        <v>43</v>
      </c>
      <c r="S737" t="str">
        <f>IF(Table2[[#This Row],[Basis of Material Classification (Customer Side)*]]="Field inspection","Yes","No")</f>
        <v>No</v>
      </c>
      <c r="V737" t="s">
        <v>43</v>
      </c>
      <c r="W737" t="s">
        <v>44</v>
      </c>
      <c r="X737" t="s">
        <v>44</v>
      </c>
      <c r="Z737" t="s">
        <v>45</v>
      </c>
      <c r="AA737" t="s">
        <v>46</v>
      </c>
      <c r="AB737" t="s">
        <v>46</v>
      </c>
      <c r="AC737" t="s">
        <v>40</v>
      </c>
    </row>
    <row r="738" spans="1:29" ht="14.4" x14ac:dyDescent="0.3">
      <c r="A738">
        <v>736</v>
      </c>
      <c r="B738" t="s">
        <v>813</v>
      </c>
      <c r="C738" t="s">
        <v>277</v>
      </c>
      <c r="D738" t="s">
        <v>40</v>
      </c>
      <c r="E738" t="s">
        <v>40</v>
      </c>
      <c r="F738" t="s">
        <v>53</v>
      </c>
      <c r="G738" t="s">
        <v>40</v>
      </c>
      <c r="H738" s="26">
        <v>29221</v>
      </c>
      <c r="I738" t="s">
        <v>54</v>
      </c>
      <c r="J738" t="s">
        <v>55</v>
      </c>
      <c r="K738" t="str">
        <f>IF(Table2[[#This Row],[Basis of Material Classification (System Side)*]]="Field inspection","Yes","No")</f>
        <v>No</v>
      </c>
      <c r="O738" t="s">
        <v>41</v>
      </c>
      <c r="P738" s="13">
        <v>30317</v>
      </c>
      <c r="Q738" s="16" t="str">
        <f>Table2[[#This Row],[Service Line Size (inches) (System Side)]]</f>
        <v>3/4</v>
      </c>
      <c r="R738" t="s">
        <v>43</v>
      </c>
      <c r="S738" t="str">
        <f>IF(Table2[[#This Row],[Basis of Material Classification (Customer Side)*]]="Field inspection","Yes","No")</f>
        <v>No</v>
      </c>
      <c r="V738" t="s">
        <v>43</v>
      </c>
      <c r="W738" t="s">
        <v>44</v>
      </c>
      <c r="X738" t="s">
        <v>44</v>
      </c>
      <c r="Z738" t="s">
        <v>45</v>
      </c>
      <c r="AA738" t="s">
        <v>46</v>
      </c>
      <c r="AB738" t="s">
        <v>46</v>
      </c>
      <c r="AC738" t="s">
        <v>40</v>
      </c>
    </row>
    <row r="739" spans="1:29" ht="14.4" x14ac:dyDescent="0.3">
      <c r="A739">
        <v>737</v>
      </c>
      <c r="B739" t="s">
        <v>814</v>
      </c>
      <c r="C739" t="s">
        <v>277</v>
      </c>
      <c r="D739" t="s">
        <v>40</v>
      </c>
      <c r="E739" t="s">
        <v>40</v>
      </c>
      <c r="F739" t="s">
        <v>53</v>
      </c>
      <c r="G739" t="s">
        <v>40</v>
      </c>
      <c r="H739" s="26">
        <v>23377</v>
      </c>
      <c r="I739" t="s">
        <v>54</v>
      </c>
      <c r="J739" t="s">
        <v>55</v>
      </c>
      <c r="K739" t="str">
        <f>IF(Table2[[#This Row],[Basis of Material Classification (System Side)*]]="Field inspection","Yes","No")</f>
        <v>No</v>
      </c>
      <c r="O739" t="s">
        <v>41</v>
      </c>
      <c r="P739" s="13">
        <v>28126</v>
      </c>
      <c r="Q739" s="16" t="str">
        <f>Table2[[#This Row],[Service Line Size (inches) (System Side)]]</f>
        <v>3/4</v>
      </c>
      <c r="R739" t="s">
        <v>49</v>
      </c>
      <c r="S739" t="str">
        <f>IF(Table2[[#This Row],[Basis of Material Classification (Customer Side)*]]="Field inspection","Yes","No")</f>
        <v>No</v>
      </c>
      <c r="V739" t="s">
        <v>50</v>
      </c>
      <c r="W739" t="s">
        <v>44</v>
      </c>
      <c r="X739" t="s">
        <v>44</v>
      </c>
      <c r="Z739" t="s">
        <v>45</v>
      </c>
      <c r="AA739" t="s">
        <v>46</v>
      </c>
      <c r="AB739" t="s">
        <v>46</v>
      </c>
      <c r="AC739" t="s">
        <v>40</v>
      </c>
    </row>
    <row r="740" spans="1:29" ht="14.4" x14ac:dyDescent="0.3">
      <c r="A740">
        <v>738</v>
      </c>
      <c r="B740" t="s">
        <v>815</v>
      </c>
      <c r="C740" t="s">
        <v>277</v>
      </c>
      <c r="D740" t="s">
        <v>40</v>
      </c>
      <c r="E740" t="s">
        <v>40</v>
      </c>
      <c r="F740" t="s">
        <v>53</v>
      </c>
      <c r="G740" t="s">
        <v>40</v>
      </c>
      <c r="H740" s="26">
        <v>23377</v>
      </c>
      <c r="I740" t="s">
        <v>54</v>
      </c>
      <c r="J740" t="s">
        <v>55</v>
      </c>
      <c r="K740" t="str">
        <f>IF(Table2[[#This Row],[Basis of Material Classification (System Side)*]]="Field inspection","Yes","No")</f>
        <v>No</v>
      </c>
      <c r="O740" t="s">
        <v>41</v>
      </c>
      <c r="P740" s="13">
        <v>32143</v>
      </c>
      <c r="Q740" s="16" t="str">
        <f>Table2[[#This Row],[Service Line Size (inches) (System Side)]]</f>
        <v>3/4</v>
      </c>
      <c r="R740" t="s">
        <v>43</v>
      </c>
      <c r="S740" t="str">
        <f>IF(Table2[[#This Row],[Basis of Material Classification (Customer Side)*]]="Field inspection","Yes","No")</f>
        <v>No</v>
      </c>
      <c r="V740" t="s">
        <v>43</v>
      </c>
      <c r="W740" t="s">
        <v>44</v>
      </c>
      <c r="X740" t="s">
        <v>44</v>
      </c>
      <c r="Z740" t="s">
        <v>45</v>
      </c>
      <c r="AA740" t="s">
        <v>46</v>
      </c>
      <c r="AB740" t="s">
        <v>46</v>
      </c>
      <c r="AC740" t="s">
        <v>40</v>
      </c>
    </row>
    <row r="741" spans="1:29" ht="14.4" x14ac:dyDescent="0.3">
      <c r="A741">
        <v>739</v>
      </c>
      <c r="B741" t="s">
        <v>816</v>
      </c>
      <c r="C741" t="s">
        <v>277</v>
      </c>
      <c r="D741" t="s">
        <v>40</v>
      </c>
      <c r="E741" t="s">
        <v>40</v>
      </c>
      <c r="F741" t="s">
        <v>41</v>
      </c>
      <c r="G741" t="s">
        <v>40</v>
      </c>
      <c r="H741" s="26">
        <v>23377</v>
      </c>
      <c r="I741" t="s">
        <v>42</v>
      </c>
      <c r="J741" t="s">
        <v>49</v>
      </c>
      <c r="K741" t="str">
        <f>IF(Table2[[#This Row],[Basis of Material Classification (System Side)*]]="Field inspection","Yes","No")</f>
        <v>No</v>
      </c>
      <c r="N741" t="s">
        <v>50</v>
      </c>
      <c r="O741" t="s">
        <v>41</v>
      </c>
      <c r="P741" s="13">
        <v>27395</v>
      </c>
      <c r="Q741" s="16" t="str">
        <f>Table2[[#This Row],[Service Line Size (inches) (System Side)]]</f>
        <v>5/8</v>
      </c>
      <c r="R741" t="s">
        <v>49</v>
      </c>
      <c r="S741" t="str">
        <f>IF(Table2[[#This Row],[Basis of Material Classification (Customer Side)*]]="Field inspection","Yes","No")</f>
        <v>No</v>
      </c>
      <c r="V741" t="s">
        <v>50</v>
      </c>
      <c r="W741" t="s">
        <v>44</v>
      </c>
      <c r="X741" t="s">
        <v>44</v>
      </c>
      <c r="Z741" t="s">
        <v>45</v>
      </c>
      <c r="AA741" t="s">
        <v>46</v>
      </c>
      <c r="AB741" t="s">
        <v>46</v>
      </c>
      <c r="AC741" t="s">
        <v>40</v>
      </c>
    </row>
    <row r="742" spans="1:29" ht="14.4" x14ac:dyDescent="0.3">
      <c r="A742">
        <v>740</v>
      </c>
      <c r="B742" t="s">
        <v>817</v>
      </c>
      <c r="C742" t="s">
        <v>277</v>
      </c>
      <c r="D742" t="s">
        <v>40</v>
      </c>
      <c r="E742" t="s">
        <v>40</v>
      </c>
      <c r="F742" t="s">
        <v>53</v>
      </c>
      <c r="G742" t="s">
        <v>40</v>
      </c>
      <c r="H742" s="26">
        <v>23377</v>
      </c>
      <c r="I742" t="s">
        <v>54</v>
      </c>
      <c r="J742" t="s">
        <v>55</v>
      </c>
      <c r="K742" t="str">
        <f>IF(Table2[[#This Row],[Basis of Material Classification (System Side)*]]="Field inspection","Yes","No")</f>
        <v>No</v>
      </c>
      <c r="O742" t="s">
        <v>41</v>
      </c>
      <c r="P742" s="13">
        <v>28126</v>
      </c>
      <c r="Q742" s="16" t="str">
        <f>Table2[[#This Row],[Service Line Size (inches) (System Side)]]</f>
        <v>3/4</v>
      </c>
      <c r="R742" t="s">
        <v>49</v>
      </c>
      <c r="S742" t="str">
        <f>IF(Table2[[#This Row],[Basis of Material Classification (Customer Side)*]]="Field inspection","Yes","No")</f>
        <v>No</v>
      </c>
      <c r="V742" t="s">
        <v>50</v>
      </c>
      <c r="W742" t="s">
        <v>44</v>
      </c>
      <c r="X742" t="s">
        <v>44</v>
      </c>
      <c r="Z742" t="s">
        <v>45</v>
      </c>
      <c r="AA742" t="s">
        <v>46</v>
      </c>
      <c r="AB742" t="s">
        <v>46</v>
      </c>
      <c r="AC742" t="s">
        <v>40</v>
      </c>
    </row>
    <row r="743" spans="1:29" ht="14.4" x14ac:dyDescent="0.3">
      <c r="A743">
        <v>741</v>
      </c>
      <c r="B743" t="s">
        <v>818</v>
      </c>
      <c r="C743" t="s">
        <v>277</v>
      </c>
      <c r="D743" t="s">
        <v>40</v>
      </c>
      <c r="E743" t="s">
        <v>40</v>
      </c>
      <c r="F743" t="s">
        <v>53</v>
      </c>
      <c r="G743" t="s">
        <v>40</v>
      </c>
      <c r="H743" s="26">
        <v>23377</v>
      </c>
      <c r="I743" t="s">
        <v>54</v>
      </c>
      <c r="J743" t="s">
        <v>55</v>
      </c>
      <c r="K743" t="str">
        <f>IF(Table2[[#This Row],[Basis of Material Classification (System Side)*]]="Field inspection","Yes","No")</f>
        <v>No</v>
      </c>
      <c r="O743" t="s">
        <v>41</v>
      </c>
      <c r="P743" s="13">
        <v>28856</v>
      </c>
      <c r="Q743" s="16" t="str">
        <f>Table2[[#This Row],[Service Line Size (inches) (System Side)]]</f>
        <v>3/4</v>
      </c>
      <c r="R743" t="s">
        <v>49</v>
      </c>
      <c r="S743" t="str">
        <f>IF(Table2[[#This Row],[Basis of Material Classification (Customer Side)*]]="Field inspection","Yes","No")</f>
        <v>No</v>
      </c>
      <c r="V743" t="s">
        <v>50</v>
      </c>
      <c r="W743" t="s">
        <v>44</v>
      </c>
      <c r="X743" t="s">
        <v>44</v>
      </c>
      <c r="Z743" t="s">
        <v>45</v>
      </c>
      <c r="AA743" t="s">
        <v>46</v>
      </c>
      <c r="AB743" t="s">
        <v>46</v>
      </c>
      <c r="AC743" t="s">
        <v>40</v>
      </c>
    </row>
    <row r="744" spans="1:29" ht="14.4" x14ac:dyDescent="0.3">
      <c r="A744">
        <v>742</v>
      </c>
      <c r="B744" t="s">
        <v>819</v>
      </c>
      <c r="C744" t="s">
        <v>277</v>
      </c>
      <c r="D744" t="s">
        <v>40</v>
      </c>
      <c r="E744" t="s">
        <v>40</v>
      </c>
      <c r="F744" t="s">
        <v>53</v>
      </c>
      <c r="G744" t="s">
        <v>40</v>
      </c>
      <c r="H744" s="26">
        <v>23377</v>
      </c>
      <c r="I744" t="s">
        <v>54</v>
      </c>
      <c r="J744" t="s">
        <v>55</v>
      </c>
      <c r="K744" t="str">
        <f>IF(Table2[[#This Row],[Basis of Material Classification (System Side)*]]="Field inspection","Yes","No")</f>
        <v>No</v>
      </c>
      <c r="O744" t="s">
        <v>41</v>
      </c>
      <c r="P744" s="13">
        <v>28126</v>
      </c>
      <c r="Q744" s="16" t="str">
        <f>Table2[[#This Row],[Service Line Size (inches) (System Side)]]</f>
        <v>3/4</v>
      </c>
      <c r="R744" t="s">
        <v>49</v>
      </c>
      <c r="S744" t="str">
        <f>IF(Table2[[#This Row],[Basis of Material Classification (Customer Side)*]]="Field inspection","Yes","No")</f>
        <v>No</v>
      </c>
      <c r="V744" t="s">
        <v>50</v>
      </c>
      <c r="W744" t="s">
        <v>44</v>
      </c>
      <c r="X744" t="s">
        <v>44</v>
      </c>
      <c r="Z744" t="s">
        <v>45</v>
      </c>
      <c r="AA744" t="s">
        <v>46</v>
      </c>
      <c r="AB744" t="s">
        <v>46</v>
      </c>
      <c r="AC744" t="s">
        <v>40</v>
      </c>
    </row>
    <row r="745" spans="1:29" ht="14.4" x14ac:dyDescent="0.3">
      <c r="A745">
        <v>743</v>
      </c>
      <c r="B745" t="s">
        <v>820</v>
      </c>
      <c r="C745" t="s">
        <v>277</v>
      </c>
      <c r="D745" t="s">
        <v>40</v>
      </c>
      <c r="E745" t="s">
        <v>40</v>
      </c>
      <c r="F745" t="s">
        <v>53</v>
      </c>
      <c r="G745" t="s">
        <v>40</v>
      </c>
      <c r="H745" s="26">
        <v>23377</v>
      </c>
      <c r="I745" t="s">
        <v>54</v>
      </c>
      <c r="J745" t="s">
        <v>55</v>
      </c>
      <c r="K745" t="str">
        <f>IF(Table2[[#This Row],[Basis of Material Classification (System Side)*]]="Field inspection","Yes","No")</f>
        <v>No</v>
      </c>
      <c r="O745" t="s">
        <v>132</v>
      </c>
      <c r="P745" s="13">
        <v>27760</v>
      </c>
      <c r="Q745" s="16" t="str">
        <f>Table2[[#This Row],[Service Line Size (inches) (System Side)]]</f>
        <v>3/4</v>
      </c>
      <c r="R745" t="s">
        <v>65</v>
      </c>
      <c r="S745" t="str">
        <f>IF(Table2[[#This Row],[Basis of Material Classification (Customer Side)*]]="Field inspection","Yes","No")</f>
        <v>Yes</v>
      </c>
      <c r="T745" t="s">
        <v>71</v>
      </c>
      <c r="U745" s="13">
        <v>45491</v>
      </c>
      <c r="V745" t="s">
        <v>72</v>
      </c>
      <c r="W745" t="s">
        <v>44</v>
      </c>
      <c r="X745" t="s">
        <v>44</v>
      </c>
      <c r="Z745" t="s">
        <v>45</v>
      </c>
      <c r="AA745" t="s">
        <v>46</v>
      </c>
      <c r="AB745" t="s">
        <v>46</v>
      </c>
      <c r="AC745" t="s">
        <v>40</v>
      </c>
    </row>
    <row r="746" spans="1:29" ht="14.4" x14ac:dyDescent="0.3">
      <c r="A746">
        <v>744</v>
      </c>
      <c r="B746" t="s">
        <v>821</v>
      </c>
      <c r="C746" t="s">
        <v>277</v>
      </c>
      <c r="D746" t="s">
        <v>40</v>
      </c>
      <c r="E746" t="s">
        <v>40</v>
      </c>
      <c r="F746" t="s">
        <v>53</v>
      </c>
      <c r="G746" t="s">
        <v>40</v>
      </c>
      <c r="H746" s="26">
        <v>23377</v>
      </c>
      <c r="I746" t="s">
        <v>54</v>
      </c>
      <c r="J746" t="s">
        <v>55</v>
      </c>
      <c r="K746" t="str">
        <f>IF(Table2[[#This Row],[Basis of Material Classification (System Side)*]]="Field inspection","Yes","No")</f>
        <v>No</v>
      </c>
      <c r="O746" t="s">
        <v>41</v>
      </c>
      <c r="P746" s="13">
        <v>27760</v>
      </c>
      <c r="Q746" s="16" t="str">
        <f>Table2[[#This Row],[Service Line Size (inches) (System Side)]]</f>
        <v>3/4</v>
      </c>
      <c r="R746" t="s">
        <v>49</v>
      </c>
      <c r="S746" t="str">
        <f>IF(Table2[[#This Row],[Basis of Material Classification (Customer Side)*]]="Field inspection","Yes","No")</f>
        <v>No</v>
      </c>
      <c r="V746" t="s">
        <v>50</v>
      </c>
      <c r="W746" t="s">
        <v>44</v>
      </c>
      <c r="X746" t="s">
        <v>44</v>
      </c>
      <c r="Z746" t="s">
        <v>45</v>
      </c>
      <c r="AA746" t="s">
        <v>46</v>
      </c>
      <c r="AB746" t="s">
        <v>46</v>
      </c>
      <c r="AC746" t="s">
        <v>40</v>
      </c>
    </row>
    <row r="747" spans="1:29" ht="14.4" x14ac:dyDescent="0.3">
      <c r="A747">
        <v>745</v>
      </c>
      <c r="B747" t="s">
        <v>822</v>
      </c>
      <c r="C747" t="s">
        <v>277</v>
      </c>
      <c r="D747" t="s">
        <v>40</v>
      </c>
      <c r="E747" t="s">
        <v>40</v>
      </c>
      <c r="F747" t="s">
        <v>53</v>
      </c>
      <c r="G747" t="s">
        <v>40</v>
      </c>
      <c r="H747" s="26">
        <v>23377</v>
      </c>
      <c r="I747" t="s">
        <v>54</v>
      </c>
      <c r="J747" t="s">
        <v>55</v>
      </c>
      <c r="K747" t="str">
        <f>IF(Table2[[#This Row],[Basis of Material Classification (System Side)*]]="Field inspection","Yes","No")</f>
        <v>No</v>
      </c>
      <c r="O747" t="s">
        <v>41</v>
      </c>
      <c r="P747" s="13">
        <v>27030</v>
      </c>
      <c r="Q747" s="16" t="str">
        <f>Table2[[#This Row],[Service Line Size (inches) (System Side)]]</f>
        <v>3/4</v>
      </c>
      <c r="R747" t="s">
        <v>49</v>
      </c>
      <c r="S747" t="str">
        <f>IF(Table2[[#This Row],[Basis of Material Classification (Customer Side)*]]="Field inspection","Yes","No")</f>
        <v>No</v>
      </c>
      <c r="V747" t="s">
        <v>50</v>
      </c>
      <c r="W747" t="s">
        <v>44</v>
      </c>
      <c r="X747" t="s">
        <v>44</v>
      </c>
      <c r="Z747" t="s">
        <v>45</v>
      </c>
      <c r="AA747" t="s">
        <v>46</v>
      </c>
      <c r="AB747" t="s">
        <v>46</v>
      </c>
      <c r="AC747" t="s">
        <v>40</v>
      </c>
    </row>
    <row r="748" spans="1:29" ht="14.4" x14ac:dyDescent="0.3">
      <c r="A748">
        <v>746</v>
      </c>
      <c r="B748" t="s">
        <v>823</v>
      </c>
      <c r="C748" t="s">
        <v>277</v>
      </c>
      <c r="D748" t="s">
        <v>40</v>
      </c>
      <c r="E748" t="s">
        <v>40</v>
      </c>
      <c r="F748" t="s">
        <v>53</v>
      </c>
      <c r="G748" t="s">
        <v>40</v>
      </c>
      <c r="H748" s="26">
        <v>23377</v>
      </c>
      <c r="I748" t="s">
        <v>54</v>
      </c>
      <c r="J748" t="s">
        <v>55</v>
      </c>
      <c r="K748" t="str">
        <f>IF(Table2[[#This Row],[Basis of Material Classification (System Side)*]]="Field inspection","Yes","No")</f>
        <v>No</v>
      </c>
      <c r="O748" t="s">
        <v>41</v>
      </c>
      <c r="P748" s="13">
        <v>27760</v>
      </c>
      <c r="Q748" s="16" t="str">
        <f>Table2[[#This Row],[Service Line Size (inches) (System Side)]]</f>
        <v>3/4</v>
      </c>
      <c r="R748" t="s">
        <v>49</v>
      </c>
      <c r="S748" t="str">
        <f>IF(Table2[[#This Row],[Basis of Material Classification (Customer Side)*]]="Field inspection","Yes","No")</f>
        <v>No</v>
      </c>
      <c r="V748" t="s">
        <v>50</v>
      </c>
      <c r="W748" t="s">
        <v>44</v>
      </c>
      <c r="X748" t="s">
        <v>44</v>
      </c>
      <c r="Z748" t="s">
        <v>45</v>
      </c>
      <c r="AA748" t="s">
        <v>46</v>
      </c>
      <c r="AB748" t="s">
        <v>46</v>
      </c>
      <c r="AC748" t="s">
        <v>40</v>
      </c>
    </row>
    <row r="749" spans="1:29" ht="14.4" x14ac:dyDescent="0.3">
      <c r="A749">
        <v>747</v>
      </c>
      <c r="B749" t="s">
        <v>824</v>
      </c>
      <c r="C749" t="s">
        <v>277</v>
      </c>
      <c r="D749" t="s">
        <v>40</v>
      </c>
      <c r="E749" t="s">
        <v>40</v>
      </c>
      <c r="F749" t="s">
        <v>41</v>
      </c>
      <c r="G749" t="s">
        <v>40</v>
      </c>
      <c r="H749" s="26">
        <v>23377</v>
      </c>
      <c r="I749" t="s">
        <v>42</v>
      </c>
      <c r="J749" t="s">
        <v>49</v>
      </c>
      <c r="K749" t="str">
        <f>IF(Table2[[#This Row],[Basis of Material Classification (System Side)*]]="Field inspection","Yes","No")</f>
        <v>No</v>
      </c>
      <c r="N749" t="s">
        <v>50</v>
      </c>
      <c r="O749" t="s">
        <v>41</v>
      </c>
      <c r="P749" s="13">
        <v>27395</v>
      </c>
      <c r="Q749" s="16" t="str">
        <f>Table2[[#This Row],[Service Line Size (inches) (System Side)]]</f>
        <v>5/8</v>
      </c>
      <c r="R749" t="s">
        <v>49</v>
      </c>
      <c r="S749" t="str">
        <f>IF(Table2[[#This Row],[Basis of Material Classification (Customer Side)*]]="Field inspection","Yes","No")</f>
        <v>No</v>
      </c>
      <c r="V749" t="s">
        <v>50</v>
      </c>
      <c r="W749" t="s">
        <v>44</v>
      </c>
      <c r="X749" t="s">
        <v>44</v>
      </c>
      <c r="Z749" t="s">
        <v>45</v>
      </c>
      <c r="AA749" t="s">
        <v>46</v>
      </c>
      <c r="AB749" t="s">
        <v>46</v>
      </c>
      <c r="AC749" t="s">
        <v>40</v>
      </c>
    </row>
    <row r="750" spans="1:29" ht="14.4" x14ac:dyDescent="0.3">
      <c r="A750">
        <v>748</v>
      </c>
      <c r="B750" t="s">
        <v>825</v>
      </c>
      <c r="C750" t="s">
        <v>277</v>
      </c>
      <c r="D750" t="s">
        <v>40</v>
      </c>
      <c r="E750" t="s">
        <v>40</v>
      </c>
      <c r="F750" t="s">
        <v>41</v>
      </c>
      <c r="G750" t="s">
        <v>40</v>
      </c>
      <c r="H750" s="26">
        <v>23377</v>
      </c>
      <c r="I750" t="s">
        <v>42</v>
      </c>
      <c r="J750" t="s">
        <v>49</v>
      </c>
      <c r="K750" t="str">
        <f>IF(Table2[[#This Row],[Basis of Material Classification (System Side)*]]="Field inspection","Yes","No")</f>
        <v>No</v>
      </c>
      <c r="N750" t="s">
        <v>50</v>
      </c>
      <c r="O750" t="s">
        <v>132</v>
      </c>
      <c r="P750" s="13">
        <v>27395</v>
      </c>
      <c r="Q750" s="16" t="str">
        <f>Table2[[#This Row],[Service Line Size (inches) (System Side)]]</f>
        <v>5/8</v>
      </c>
      <c r="R750" t="s">
        <v>65</v>
      </c>
      <c r="S750" t="str">
        <f>IF(Table2[[#This Row],[Basis of Material Classification (Customer Side)*]]="Field inspection","Yes","No")</f>
        <v>Yes</v>
      </c>
      <c r="T750" t="s">
        <v>71</v>
      </c>
      <c r="U750" s="13">
        <v>45491</v>
      </c>
      <c r="V750" t="s">
        <v>72</v>
      </c>
      <c r="W750" t="s">
        <v>44</v>
      </c>
      <c r="X750" t="s">
        <v>44</v>
      </c>
      <c r="Z750" t="s">
        <v>45</v>
      </c>
      <c r="AA750" t="s">
        <v>46</v>
      </c>
      <c r="AB750" t="s">
        <v>46</v>
      </c>
      <c r="AC750" t="s">
        <v>40</v>
      </c>
    </row>
    <row r="751" spans="1:29" ht="14.4" x14ac:dyDescent="0.3">
      <c r="A751">
        <v>749</v>
      </c>
      <c r="B751" t="s">
        <v>826</v>
      </c>
      <c r="C751" t="s">
        <v>277</v>
      </c>
      <c r="D751" t="s">
        <v>40</v>
      </c>
      <c r="E751" t="s">
        <v>40</v>
      </c>
      <c r="F751" t="s">
        <v>41</v>
      </c>
      <c r="G751" t="s">
        <v>40</v>
      </c>
      <c r="H751" s="26">
        <v>26665</v>
      </c>
      <c r="I751" t="s">
        <v>42</v>
      </c>
      <c r="J751" t="s">
        <v>49</v>
      </c>
      <c r="K751" t="str">
        <f>IF(Table2[[#This Row],[Basis of Material Classification (System Side)*]]="Field inspection","Yes","No")</f>
        <v>No</v>
      </c>
      <c r="N751" t="s">
        <v>50</v>
      </c>
      <c r="O751" t="s">
        <v>41</v>
      </c>
      <c r="P751" s="13">
        <v>37257</v>
      </c>
      <c r="Q751" s="16" t="str">
        <f>Table2[[#This Row],[Service Line Size (inches) (System Side)]]</f>
        <v>5/8</v>
      </c>
      <c r="R751" t="s">
        <v>43</v>
      </c>
      <c r="S751" t="str">
        <f>IF(Table2[[#This Row],[Basis of Material Classification (Customer Side)*]]="Field inspection","Yes","No")</f>
        <v>No</v>
      </c>
      <c r="V751" t="s">
        <v>43</v>
      </c>
      <c r="W751" t="s">
        <v>44</v>
      </c>
      <c r="X751" t="s">
        <v>44</v>
      </c>
      <c r="Z751" t="s">
        <v>45</v>
      </c>
      <c r="AA751" t="s">
        <v>46</v>
      </c>
      <c r="AB751" t="s">
        <v>46</v>
      </c>
      <c r="AC751" t="s">
        <v>40</v>
      </c>
    </row>
    <row r="752" spans="1:29" ht="14.4" x14ac:dyDescent="0.3">
      <c r="A752">
        <v>750</v>
      </c>
      <c r="B752" t="s">
        <v>827</v>
      </c>
      <c r="C752" t="s">
        <v>277</v>
      </c>
      <c r="D752" t="s">
        <v>40</v>
      </c>
      <c r="E752" t="s">
        <v>40</v>
      </c>
      <c r="F752" t="s">
        <v>41</v>
      </c>
      <c r="G752" t="s">
        <v>40</v>
      </c>
      <c r="H752" s="26">
        <v>34335</v>
      </c>
      <c r="I752" t="s">
        <v>42</v>
      </c>
      <c r="J752" t="s">
        <v>43</v>
      </c>
      <c r="K752" t="str">
        <f>IF(Table2[[#This Row],[Basis of Material Classification (System Side)*]]="Field inspection","Yes","No")</f>
        <v>No</v>
      </c>
      <c r="N752" t="str">
        <f>Table2[[#This Row],[Basis of Material Classification (System Side)*]]</f>
        <v>Installation date after lead ban</v>
      </c>
      <c r="O752" t="s">
        <v>41</v>
      </c>
      <c r="P752" s="13">
        <v>35065</v>
      </c>
      <c r="Q752" s="16" t="str">
        <f>Table2[[#This Row],[Service Line Size (inches) (System Side)]]</f>
        <v>5/8</v>
      </c>
      <c r="R752" t="s">
        <v>43</v>
      </c>
      <c r="S752" t="str">
        <f>IF(Table2[[#This Row],[Basis of Material Classification (Customer Side)*]]="Field inspection","Yes","No")</f>
        <v>No</v>
      </c>
      <c r="V752" t="s">
        <v>43</v>
      </c>
      <c r="W752" t="s">
        <v>44</v>
      </c>
      <c r="X752" t="s">
        <v>44</v>
      </c>
      <c r="Z752" t="s">
        <v>45</v>
      </c>
      <c r="AA752" t="s">
        <v>46</v>
      </c>
      <c r="AB752" t="s">
        <v>46</v>
      </c>
      <c r="AC752" t="s">
        <v>40</v>
      </c>
    </row>
    <row r="753" spans="1:29" ht="14.4" x14ac:dyDescent="0.3">
      <c r="A753">
        <v>751</v>
      </c>
      <c r="B753" t="s">
        <v>828</v>
      </c>
      <c r="C753" t="s">
        <v>277</v>
      </c>
      <c r="D753" t="s">
        <v>40</v>
      </c>
      <c r="E753" t="s">
        <v>40</v>
      </c>
      <c r="F753" t="s">
        <v>53</v>
      </c>
      <c r="G753" t="s">
        <v>40</v>
      </c>
      <c r="H753" s="26">
        <v>23377</v>
      </c>
      <c r="I753" t="s">
        <v>189</v>
      </c>
      <c r="J753" t="s">
        <v>55</v>
      </c>
      <c r="K753" t="str">
        <f>IF(Table2[[#This Row],[Basis of Material Classification (System Side)*]]="Field inspection","Yes","No")</f>
        <v>No</v>
      </c>
      <c r="O753" t="s">
        <v>41</v>
      </c>
      <c r="P753" s="13">
        <v>27030</v>
      </c>
      <c r="Q753" s="16" t="str">
        <f>Table2[[#This Row],[Service Line Size (inches) (System Side)]]</f>
        <v xml:space="preserve"> 3/4</v>
      </c>
      <c r="R753" t="s">
        <v>49</v>
      </c>
      <c r="S753" t="str">
        <f>IF(Table2[[#This Row],[Basis of Material Classification (Customer Side)*]]="Field inspection","Yes","No")</f>
        <v>No</v>
      </c>
      <c r="V753" t="s">
        <v>50</v>
      </c>
      <c r="W753" t="s">
        <v>44</v>
      </c>
      <c r="X753" t="s">
        <v>44</v>
      </c>
      <c r="Z753" t="s">
        <v>45</v>
      </c>
      <c r="AA753" t="s">
        <v>46</v>
      </c>
      <c r="AB753" t="s">
        <v>46</v>
      </c>
      <c r="AC753" t="s">
        <v>40</v>
      </c>
    </row>
    <row r="754" spans="1:29" ht="14.4" x14ac:dyDescent="0.3">
      <c r="A754">
        <v>752</v>
      </c>
      <c r="B754" t="s">
        <v>829</v>
      </c>
      <c r="C754" t="s">
        <v>277</v>
      </c>
      <c r="D754" t="s">
        <v>40</v>
      </c>
      <c r="E754" t="s">
        <v>40</v>
      </c>
      <c r="F754" t="s">
        <v>41</v>
      </c>
      <c r="G754" t="s">
        <v>40</v>
      </c>
      <c r="H754" s="26">
        <v>23377</v>
      </c>
      <c r="I754" t="s">
        <v>42</v>
      </c>
      <c r="J754" t="s">
        <v>49</v>
      </c>
      <c r="K754" t="str">
        <f>IF(Table2[[#This Row],[Basis of Material Classification (System Side)*]]="Field inspection","Yes","No")</f>
        <v>No</v>
      </c>
      <c r="N754" t="s">
        <v>50</v>
      </c>
      <c r="O754" t="s">
        <v>41</v>
      </c>
      <c r="P754" s="13">
        <v>26665</v>
      </c>
      <c r="Q754" s="16" t="str">
        <f>Table2[[#This Row],[Service Line Size (inches) (System Side)]]</f>
        <v>5/8</v>
      </c>
      <c r="R754" t="s">
        <v>49</v>
      </c>
      <c r="S754" t="str">
        <f>IF(Table2[[#This Row],[Basis of Material Classification (Customer Side)*]]="Field inspection","Yes","No")</f>
        <v>No</v>
      </c>
      <c r="V754" t="s">
        <v>50</v>
      </c>
      <c r="W754" t="s">
        <v>44</v>
      </c>
      <c r="X754" t="s">
        <v>44</v>
      </c>
      <c r="Z754" t="s">
        <v>45</v>
      </c>
      <c r="AA754" t="s">
        <v>46</v>
      </c>
      <c r="AB754" t="s">
        <v>46</v>
      </c>
      <c r="AC754" t="s">
        <v>40</v>
      </c>
    </row>
    <row r="755" spans="1:29" ht="14.4" x14ac:dyDescent="0.3">
      <c r="A755">
        <v>753</v>
      </c>
      <c r="B755" t="s">
        <v>830</v>
      </c>
      <c r="C755" t="s">
        <v>277</v>
      </c>
      <c r="D755" t="s">
        <v>40</v>
      </c>
      <c r="E755" t="s">
        <v>40</v>
      </c>
      <c r="F755" t="s">
        <v>41</v>
      </c>
      <c r="G755" t="s">
        <v>40</v>
      </c>
      <c r="H755" s="26">
        <v>23377</v>
      </c>
      <c r="I755" t="s">
        <v>42</v>
      </c>
      <c r="J755" t="s">
        <v>49</v>
      </c>
      <c r="K755" t="str">
        <f>IF(Table2[[#This Row],[Basis of Material Classification (System Side)*]]="Field inspection","Yes","No")</f>
        <v>No</v>
      </c>
      <c r="N755" t="s">
        <v>50</v>
      </c>
      <c r="O755" t="s">
        <v>41</v>
      </c>
      <c r="P755" s="13">
        <v>27395</v>
      </c>
      <c r="Q755" s="16" t="str">
        <f>Table2[[#This Row],[Service Line Size (inches) (System Side)]]</f>
        <v>5/8</v>
      </c>
      <c r="R755" t="s">
        <v>49</v>
      </c>
      <c r="S755" t="str">
        <f>IF(Table2[[#This Row],[Basis of Material Classification (Customer Side)*]]="Field inspection","Yes","No")</f>
        <v>No</v>
      </c>
      <c r="V755" t="s">
        <v>50</v>
      </c>
      <c r="W755" t="s">
        <v>44</v>
      </c>
      <c r="X755" t="s">
        <v>44</v>
      </c>
      <c r="Z755" t="s">
        <v>45</v>
      </c>
      <c r="AA755" t="s">
        <v>46</v>
      </c>
      <c r="AB755" t="s">
        <v>46</v>
      </c>
      <c r="AC755" t="s">
        <v>40</v>
      </c>
    </row>
    <row r="756" spans="1:29" ht="14.4" x14ac:dyDescent="0.3">
      <c r="A756">
        <v>754</v>
      </c>
      <c r="B756" t="s">
        <v>831</v>
      </c>
      <c r="C756" t="s">
        <v>277</v>
      </c>
      <c r="D756" t="s">
        <v>40</v>
      </c>
      <c r="E756" t="s">
        <v>40</v>
      </c>
      <c r="F756" t="s">
        <v>41</v>
      </c>
      <c r="G756" t="s">
        <v>40</v>
      </c>
      <c r="H756" s="26">
        <v>23377</v>
      </c>
      <c r="I756" t="s">
        <v>42</v>
      </c>
      <c r="J756" t="s">
        <v>49</v>
      </c>
      <c r="K756" t="str">
        <f>IF(Table2[[#This Row],[Basis of Material Classification (System Side)*]]="Field inspection","Yes","No")</f>
        <v>No</v>
      </c>
      <c r="N756" t="s">
        <v>50</v>
      </c>
      <c r="O756" t="s">
        <v>41</v>
      </c>
      <c r="P756" s="13">
        <v>26299</v>
      </c>
      <c r="Q756" s="16" t="str">
        <f>Table2[[#This Row],[Service Line Size (inches) (System Side)]]</f>
        <v>5/8</v>
      </c>
      <c r="R756" t="s">
        <v>49</v>
      </c>
      <c r="S756" t="str">
        <f>IF(Table2[[#This Row],[Basis of Material Classification (Customer Side)*]]="Field inspection","Yes","No")</f>
        <v>No</v>
      </c>
      <c r="V756" t="s">
        <v>50</v>
      </c>
      <c r="W756" t="s">
        <v>44</v>
      </c>
      <c r="X756" t="s">
        <v>44</v>
      </c>
      <c r="Z756" t="s">
        <v>45</v>
      </c>
      <c r="AA756" t="s">
        <v>46</v>
      </c>
      <c r="AB756" t="s">
        <v>46</v>
      </c>
      <c r="AC756" t="s">
        <v>40</v>
      </c>
    </row>
    <row r="757" spans="1:29" ht="14.4" x14ac:dyDescent="0.3">
      <c r="A757">
        <v>755</v>
      </c>
      <c r="B757" t="s">
        <v>832</v>
      </c>
      <c r="C757" t="s">
        <v>277</v>
      </c>
      <c r="D757" t="s">
        <v>40</v>
      </c>
      <c r="E757" t="s">
        <v>40</v>
      </c>
      <c r="F757" t="s">
        <v>41</v>
      </c>
      <c r="G757" t="s">
        <v>40</v>
      </c>
      <c r="H757" s="26">
        <v>23377</v>
      </c>
      <c r="I757" t="s">
        <v>42</v>
      </c>
      <c r="J757" t="s">
        <v>49</v>
      </c>
      <c r="K757" t="str">
        <f>IF(Table2[[#This Row],[Basis of Material Classification (System Side)*]]="Field inspection","Yes","No")</f>
        <v>No</v>
      </c>
      <c r="N757" t="s">
        <v>50</v>
      </c>
      <c r="O757" t="s">
        <v>41</v>
      </c>
      <c r="P757" s="13">
        <v>28491</v>
      </c>
      <c r="Q757" s="16" t="str">
        <f>Table2[[#This Row],[Service Line Size (inches) (System Side)]]</f>
        <v>5/8</v>
      </c>
      <c r="R757" t="s">
        <v>49</v>
      </c>
      <c r="S757" t="str">
        <f>IF(Table2[[#This Row],[Basis of Material Classification (Customer Side)*]]="Field inspection","Yes","No")</f>
        <v>No</v>
      </c>
      <c r="V757" t="s">
        <v>50</v>
      </c>
      <c r="W757" t="s">
        <v>44</v>
      </c>
      <c r="X757" t="s">
        <v>44</v>
      </c>
      <c r="Z757" t="s">
        <v>45</v>
      </c>
      <c r="AA757" t="s">
        <v>46</v>
      </c>
      <c r="AB757" t="s">
        <v>46</v>
      </c>
      <c r="AC757" t="s">
        <v>40</v>
      </c>
    </row>
    <row r="758" spans="1:29" ht="14.4" x14ac:dyDescent="0.3">
      <c r="A758">
        <v>756</v>
      </c>
      <c r="B758" t="s">
        <v>833</v>
      </c>
      <c r="C758" t="s">
        <v>277</v>
      </c>
      <c r="D758" t="s">
        <v>40</v>
      </c>
      <c r="E758" t="s">
        <v>40</v>
      </c>
      <c r="F758" t="s">
        <v>41</v>
      </c>
      <c r="G758" t="s">
        <v>40</v>
      </c>
      <c r="H758" s="26">
        <v>23377</v>
      </c>
      <c r="I758" t="s">
        <v>42</v>
      </c>
      <c r="J758" t="s">
        <v>49</v>
      </c>
      <c r="K758" t="str">
        <f>IF(Table2[[#This Row],[Basis of Material Classification (System Side)*]]="Field inspection","Yes","No")</f>
        <v>No</v>
      </c>
      <c r="N758" t="s">
        <v>50</v>
      </c>
      <c r="O758" t="s">
        <v>41</v>
      </c>
      <c r="P758" s="13">
        <v>25934</v>
      </c>
      <c r="Q758" s="16" t="str">
        <f>Table2[[#This Row],[Service Line Size (inches) (System Side)]]</f>
        <v>5/8</v>
      </c>
      <c r="R758" t="s">
        <v>49</v>
      </c>
      <c r="S758" t="str">
        <f>IF(Table2[[#This Row],[Basis of Material Classification (Customer Side)*]]="Field inspection","Yes","No")</f>
        <v>No</v>
      </c>
      <c r="V758" t="s">
        <v>50</v>
      </c>
      <c r="W758" t="s">
        <v>44</v>
      </c>
      <c r="X758" t="s">
        <v>44</v>
      </c>
      <c r="Z758" t="s">
        <v>45</v>
      </c>
      <c r="AA758" t="s">
        <v>46</v>
      </c>
      <c r="AB758" t="s">
        <v>46</v>
      </c>
      <c r="AC758" t="s">
        <v>40</v>
      </c>
    </row>
    <row r="759" spans="1:29" ht="14.4" x14ac:dyDescent="0.3">
      <c r="A759">
        <v>757</v>
      </c>
      <c r="B759" t="s">
        <v>834</v>
      </c>
      <c r="C759" t="s">
        <v>277</v>
      </c>
      <c r="D759" t="s">
        <v>40</v>
      </c>
      <c r="E759" t="s">
        <v>40</v>
      </c>
      <c r="F759" t="s">
        <v>53</v>
      </c>
      <c r="G759" t="s">
        <v>40</v>
      </c>
      <c r="H759" s="26">
        <v>23377</v>
      </c>
      <c r="I759" t="s">
        <v>42</v>
      </c>
      <c r="J759" t="s">
        <v>65</v>
      </c>
      <c r="K759" t="str">
        <f>IF(Table2[[#This Row],[Basis of Material Classification (System Side)*]]="Field inspection","Yes","No")</f>
        <v>Yes</v>
      </c>
      <c r="L759" t="s">
        <v>66</v>
      </c>
      <c r="M759" s="13">
        <v>45513</v>
      </c>
      <c r="O759" t="s">
        <v>41</v>
      </c>
      <c r="P759" s="13">
        <v>27395</v>
      </c>
      <c r="Q759" s="16" t="str">
        <f>Table2[[#This Row],[Service Line Size (inches) (System Side)]]</f>
        <v>5/8</v>
      </c>
      <c r="R759" t="s">
        <v>49</v>
      </c>
      <c r="S759" t="str">
        <f>IF(Table2[[#This Row],[Basis of Material Classification (Customer Side)*]]="Field inspection","Yes","No")</f>
        <v>No</v>
      </c>
      <c r="V759" t="s">
        <v>50</v>
      </c>
      <c r="W759" t="s">
        <v>44</v>
      </c>
      <c r="X759" t="s">
        <v>44</v>
      </c>
      <c r="Z759" t="s">
        <v>45</v>
      </c>
      <c r="AA759" t="s">
        <v>46</v>
      </c>
      <c r="AB759" t="s">
        <v>46</v>
      </c>
      <c r="AC759" t="s">
        <v>40</v>
      </c>
    </row>
    <row r="760" spans="1:29" ht="14.4" x14ac:dyDescent="0.3">
      <c r="A760">
        <v>758</v>
      </c>
      <c r="B760" t="s">
        <v>835</v>
      </c>
      <c r="C760" t="s">
        <v>277</v>
      </c>
      <c r="D760" t="s">
        <v>40</v>
      </c>
      <c r="E760" t="s">
        <v>40</v>
      </c>
      <c r="F760" t="s">
        <v>41</v>
      </c>
      <c r="G760" t="s">
        <v>40</v>
      </c>
      <c r="H760" s="26">
        <v>23377</v>
      </c>
      <c r="I760" t="s">
        <v>42</v>
      </c>
      <c r="J760" t="s">
        <v>49</v>
      </c>
      <c r="K760" t="str">
        <f>IF(Table2[[#This Row],[Basis of Material Classification (System Side)*]]="Field inspection","Yes","No")</f>
        <v>No</v>
      </c>
      <c r="N760" t="s">
        <v>50</v>
      </c>
      <c r="O760" t="s">
        <v>41</v>
      </c>
      <c r="P760" s="13">
        <v>27760</v>
      </c>
      <c r="Q760" s="16" t="str">
        <f>Table2[[#This Row],[Service Line Size (inches) (System Side)]]</f>
        <v>5/8</v>
      </c>
      <c r="R760" t="s">
        <v>49</v>
      </c>
      <c r="S760" t="str">
        <f>IF(Table2[[#This Row],[Basis of Material Classification (Customer Side)*]]="Field inspection","Yes","No")</f>
        <v>No</v>
      </c>
      <c r="V760" t="s">
        <v>50</v>
      </c>
      <c r="W760" t="s">
        <v>44</v>
      </c>
      <c r="X760" t="s">
        <v>44</v>
      </c>
      <c r="Z760" t="s">
        <v>45</v>
      </c>
      <c r="AA760" t="s">
        <v>46</v>
      </c>
      <c r="AB760" t="s">
        <v>46</v>
      </c>
      <c r="AC760" t="s">
        <v>40</v>
      </c>
    </row>
    <row r="761" spans="1:29" ht="14.4" x14ac:dyDescent="0.3">
      <c r="A761">
        <v>759</v>
      </c>
      <c r="B761" t="s">
        <v>836</v>
      </c>
      <c r="C761" t="s">
        <v>277</v>
      </c>
      <c r="D761" t="s">
        <v>40</v>
      </c>
      <c r="E761" t="s">
        <v>40</v>
      </c>
      <c r="F761" t="s">
        <v>41</v>
      </c>
      <c r="G761" t="s">
        <v>40</v>
      </c>
      <c r="H761" s="26">
        <v>23377</v>
      </c>
      <c r="I761" t="s">
        <v>42</v>
      </c>
      <c r="J761" t="s">
        <v>49</v>
      </c>
      <c r="K761" t="str">
        <f>IF(Table2[[#This Row],[Basis of Material Classification (System Side)*]]="Field inspection","Yes","No")</f>
        <v>No</v>
      </c>
      <c r="N761" t="s">
        <v>50</v>
      </c>
      <c r="O761" t="s">
        <v>41</v>
      </c>
      <c r="P761" s="13">
        <v>27760</v>
      </c>
      <c r="Q761" s="16" t="str">
        <f>Table2[[#This Row],[Service Line Size (inches) (System Side)]]</f>
        <v>5/8</v>
      </c>
      <c r="R761" t="s">
        <v>49</v>
      </c>
      <c r="S761" t="str">
        <f>IF(Table2[[#This Row],[Basis of Material Classification (Customer Side)*]]="Field inspection","Yes","No")</f>
        <v>No</v>
      </c>
      <c r="V761" t="s">
        <v>50</v>
      </c>
      <c r="W761" t="s">
        <v>44</v>
      </c>
      <c r="X761" t="s">
        <v>44</v>
      </c>
      <c r="Z761" t="s">
        <v>45</v>
      </c>
      <c r="AA761" t="s">
        <v>46</v>
      </c>
      <c r="AB761" t="s">
        <v>46</v>
      </c>
      <c r="AC761" t="s">
        <v>40</v>
      </c>
    </row>
    <row r="762" spans="1:29" ht="14.4" x14ac:dyDescent="0.3">
      <c r="A762">
        <v>760</v>
      </c>
      <c r="B762" t="s">
        <v>837</v>
      </c>
      <c r="C762" t="s">
        <v>277</v>
      </c>
      <c r="D762" t="s">
        <v>40</v>
      </c>
      <c r="E762" t="s">
        <v>40</v>
      </c>
      <c r="F762" t="s">
        <v>41</v>
      </c>
      <c r="G762" t="s">
        <v>40</v>
      </c>
      <c r="H762" s="26">
        <v>26665</v>
      </c>
      <c r="I762" t="s">
        <v>42</v>
      </c>
      <c r="J762" t="s">
        <v>49</v>
      </c>
      <c r="K762" t="str">
        <f>IF(Table2[[#This Row],[Basis of Material Classification (System Side)*]]="Field inspection","Yes","No")</f>
        <v>No</v>
      </c>
      <c r="N762" t="s">
        <v>50</v>
      </c>
      <c r="O762" t="s">
        <v>41</v>
      </c>
      <c r="P762" s="13">
        <v>30317</v>
      </c>
      <c r="Q762" s="16" t="str">
        <f>Table2[[#This Row],[Service Line Size (inches) (System Side)]]</f>
        <v>5/8</v>
      </c>
      <c r="R762" t="s">
        <v>43</v>
      </c>
      <c r="S762" t="str">
        <f>IF(Table2[[#This Row],[Basis of Material Classification (Customer Side)*]]="Field inspection","Yes","No")</f>
        <v>No</v>
      </c>
      <c r="V762" t="s">
        <v>43</v>
      </c>
      <c r="W762" t="s">
        <v>44</v>
      </c>
      <c r="X762" t="s">
        <v>44</v>
      </c>
      <c r="Z762" t="s">
        <v>45</v>
      </c>
      <c r="AA762" t="s">
        <v>46</v>
      </c>
      <c r="AB762" t="s">
        <v>46</v>
      </c>
      <c r="AC762" t="s">
        <v>40</v>
      </c>
    </row>
    <row r="763" spans="1:29" ht="14.4" x14ac:dyDescent="0.3">
      <c r="A763">
        <v>761</v>
      </c>
      <c r="B763" t="s">
        <v>838</v>
      </c>
      <c r="C763" t="s">
        <v>277</v>
      </c>
      <c r="D763" t="s">
        <v>40</v>
      </c>
      <c r="E763" t="s">
        <v>40</v>
      </c>
      <c r="F763" t="s">
        <v>41</v>
      </c>
      <c r="G763" t="s">
        <v>40</v>
      </c>
      <c r="H763" s="26">
        <v>26665</v>
      </c>
      <c r="I763" t="s">
        <v>42</v>
      </c>
      <c r="J763" t="s">
        <v>49</v>
      </c>
      <c r="K763" t="str">
        <f>IF(Table2[[#This Row],[Basis of Material Classification (System Side)*]]="Field inspection","Yes","No")</f>
        <v>No</v>
      </c>
      <c r="N763" t="s">
        <v>50</v>
      </c>
      <c r="O763" t="s">
        <v>41</v>
      </c>
      <c r="P763" s="13">
        <v>29221</v>
      </c>
      <c r="Q763" s="16" t="str">
        <f>Table2[[#This Row],[Service Line Size (inches) (System Side)]]</f>
        <v>5/8</v>
      </c>
      <c r="R763" t="s">
        <v>43</v>
      </c>
      <c r="S763" t="str">
        <f>IF(Table2[[#This Row],[Basis of Material Classification (Customer Side)*]]="Field inspection","Yes","No")</f>
        <v>No</v>
      </c>
      <c r="V763" t="s">
        <v>43</v>
      </c>
      <c r="W763" t="s">
        <v>44</v>
      </c>
      <c r="X763" t="s">
        <v>44</v>
      </c>
      <c r="Z763" t="s">
        <v>45</v>
      </c>
      <c r="AA763" t="s">
        <v>46</v>
      </c>
      <c r="AB763" t="s">
        <v>46</v>
      </c>
      <c r="AC763" t="s">
        <v>40</v>
      </c>
    </row>
    <row r="764" spans="1:29" ht="14.4" x14ac:dyDescent="0.3">
      <c r="A764">
        <v>762</v>
      </c>
      <c r="B764" t="s">
        <v>839</v>
      </c>
      <c r="C764" t="s">
        <v>277</v>
      </c>
      <c r="D764" t="s">
        <v>40</v>
      </c>
      <c r="E764" t="s">
        <v>40</v>
      </c>
      <c r="F764" t="s">
        <v>41</v>
      </c>
      <c r="G764" t="s">
        <v>40</v>
      </c>
      <c r="H764" s="26">
        <v>26665</v>
      </c>
      <c r="I764" t="s">
        <v>42</v>
      </c>
      <c r="J764" t="s">
        <v>49</v>
      </c>
      <c r="K764" t="str">
        <f>IF(Table2[[#This Row],[Basis of Material Classification (System Side)*]]="Field inspection","Yes","No")</f>
        <v>No</v>
      </c>
      <c r="N764" t="s">
        <v>50</v>
      </c>
      <c r="O764" t="s">
        <v>41</v>
      </c>
      <c r="P764" s="13">
        <v>28856</v>
      </c>
      <c r="Q764" s="16" t="str">
        <f>Table2[[#This Row],[Service Line Size (inches) (System Side)]]</f>
        <v>5/8</v>
      </c>
      <c r="R764" t="s">
        <v>49</v>
      </c>
      <c r="S764" t="str">
        <f>IF(Table2[[#This Row],[Basis of Material Classification (Customer Side)*]]="Field inspection","Yes","No")</f>
        <v>No</v>
      </c>
      <c r="V764" t="s">
        <v>50</v>
      </c>
      <c r="W764" t="s">
        <v>44</v>
      </c>
      <c r="X764" t="s">
        <v>44</v>
      </c>
      <c r="Z764" t="s">
        <v>45</v>
      </c>
      <c r="AA764" t="s">
        <v>46</v>
      </c>
      <c r="AB764" t="s">
        <v>46</v>
      </c>
      <c r="AC764" t="s">
        <v>40</v>
      </c>
    </row>
    <row r="765" spans="1:29" ht="14.4" x14ac:dyDescent="0.3">
      <c r="A765">
        <v>763</v>
      </c>
      <c r="B765" t="s">
        <v>840</v>
      </c>
      <c r="C765" t="s">
        <v>277</v>
      </c>
      <c r="D765" t="s">
        <v>40</v>
      </c>
      <c r="E765" t="s">
        <v>40</v>
      </c>
      <c r="F765" t="s">
        <v>41</v>
      </c>
      <c r="G765" t="s">
        <v>40</v>
      </c>
      <c r="H765" s="26">
        <v>26665</v>
      </c>
      <c r="I765" t="s">
        <v>42</v>
      </c>
      <c r="J765" t="s">
        <v>49</v>
      </c>
      <c r="K765" t="str">
        <f>IF(Table2[[#This Row],[Basis of Material Classification (System Side)*]]="Field inspection","Yes","No")</f>
        <v>No</v>
      </c>
      <c r="N765" t="s">
        <v>50</v>
      </c>
      <c r="O765" t="s">
        <v>41</v>
      </c>
      <c r="P765" s="13">
        <v>35431</v>
      </c>
      <c r="Q765" s="16" t="str">
        <f>Table2[[#This Row],[Service Line Size (inches) (System Side)]]</f>
        <v>5/8</v>
      </c>
      <c r="R765" t="s">
        <v>43</v>
      </c>
      <c r="S765" t="str">
        <f>IF(Table2[[#This Row],[Basis of Material Classification (Customer Side)*]]="Field inspection","Yes","No")</f>
        <v>No</v>
      </c>
      <c r="V765" t="s">
        <v>43</v>
      </c>
      <c r="W765" t="s">
        <v>44</v>
      </c>
      <c r="X765" t="s">
        <v>44</v>
      </c>
      <c r="Z765" t="s">
        <v>45</v>
      </c>
      <c r="AA765" t="s">
        <v>46</v>
      </c>
      <c r="AB765" t="s">
        <v>46</v>
      </c>
      <c r="AC765" t="s">
        <v>40</v>
      </c>
    </row>
    <row r="766" spans="1:29" ht="14.4" x14ac:dyDescent="0.3">
      <c r="A766">
        <v>764</v>
      </c>
      <c r="B766" t="s">
        <v>841</v>
      </c>
      <c r="C766" t="s">
        <v>277</v>
      </c>
      <c r="D766" t="s">
        <v>40</v>
      </c>
      <c r="E766" t="s">
        <v>40</v>
      </c>
      <c r="F766" t="s">
        <v>41</v>
      </c>
      <c r="G766" t="s">
        <v>40</v>
      </c>
      <c r="H766" s="26">
        <v>29587</v>
      </c>
      <c r="I766" t="s">
        <v>42</v>
      </c>
      <c r="J766" t="s">
        <v>43</v>
      </c>
      <c r="K766" t="str">
        <f>IF(Table2[[#This Row],[Basis of Material Classification (System Side)*]]="Field inspection","Yes","No")</f>
        <v>No</v>
      </c>
      <c r="N766" t="str">
        <f>Table2[[#This Row],[Basis of Material Classification (System Side)*]]</f>
        <v>Installation date after lead ban</v>
      </c>
      <c r="O766" t="s">
        <v>41</v>
      </c>
      <c r="P766" s="13">
        <v>27030</v>
      </c>
      <c r="Q766" s="16" t="str">
        <f>Table2[[#This Row],[Service Line Size (inches) (System Side)]]</f>
        <v>5/8</v>
      </c>
      <c r="R766" t="s">
        <v>49</v>
      </c>
      <c r="S766" t="str">
        <f>IF(Table2[[#This Row],[Basis of Material Classification (Customer Side)*]]="Field inspection","Yes","No")</f>
        <v>No</v>
      </c>
      <c r="V766" t="s">
        <v>50</v>
      </c>
      <c r="W766" t="s">
        <v>44</v>
      </c>
      <c r="X766" t="s">
        <v>44</v>
      </c>
      <c r="Z766" t="s">
        <v>45</v>
      </c>
      <c r="AA766" t="s">
        <v>46</v>
      </c>
      <c r="AB766" t="s">
        <v>46</v>
      </c>
      <c r="AC766" t="s">
        <v>40</v>
      </c>
    </row>
    <row r="767" spans="1:29" ht="14.4" x14ac:dyDescent="0.3">
      <c r="A767">
        <v>765</v>
      </c>
      <c r="B767" t="s">
        <v>842</v>
      </c>
      <c r="C767" t="s">
        <v>277</v>
      </c>
      <c r="D767" t="s">
        <v>40</v>
      </c>
      <c r="E767" t="s">
        <v>40</v>
      </c>
      <c r="F767" t="s">
        <v>41</v>
      </c>
      <c r="G767" t="s">
        <v>40</v>
      </c>
      <c r="H767" s="26">
        <v>29587</v>
      </c>
      <c r="I767" t="s">
        <v>42</v>
      </c>
      <c r="J767" t="s">
        <v>43</v>
      </c>
      <c r="K767" t="str">
        <f>IF(Table2[[#This Row],[Basis of Material Classification (System Side)*]]="Field inspection","Yes","No")</f>
        <v>No</v>
      </c>
      <c r="N767" t="str">
        <f>Table2[[#This Row],[Basis of Material Classification (System Side)*]]</f>
        <v>Installation date after lead ban</v>
      </c>
      <c r="O767" t="s">
        <v>41</v>
      </c>
      <c r="P767" s="13">
        <v>16438</v>
      </c>
      <c r="Q767" s="16" t="str">
        <f>Table2[[#This Row],[Service Line Size (inches) (System Side)]]</f>
        <v>5/8</v>
      </c>
      <c r="R767" t="s">
        <v>49</v>
      </c>
      <c r="S767" t="str">
        <f>IF(Table2[[#This Row],[Basis of Material Classification (Customer Side)*]]="Field inspection","Yes","No")</f>
        <v>No</v>
      </c>
      <c r="V767" t="s">
        <v>50</v>
      </c>
      <c r="W767" t="s">
        <v>44</v>
      </c>
      <c r="X767" t="s">
        <v>44</v>
      </c>
      <c r="Z767" t="s">
        <v>45</v>
      </c>
      <c r="AA767" t="s">
        <v>46</v>
      </c>
      <c r="AB767" t="s">
        <v>46</v>
      </c>
      <c r="AC767" t="s">
        <v>40</v>
      </c>
    </row>
    <row r="768" spans="1:29" ht="14.4" x14ac:dyDescent="0.3">
      <c r="A768">
        <v>766</v>
      </c>
      <c r="B768" t="s">
        <v>843</v>
      </c>
      <c r="C768" t="s">
        <v>277</v>
      </c>
      <c r="D768" t="s">
        <v>40</v>
      </c>
      <c r="E768" t="s">
        <v>40</v>
      </c>
      <c r="F768" t="s">
        <v>41</v>
      </c>
      <c r="G768" t="s">
        <v>40</v>
      </c>
      <c r="H768" s="26">
        <v>29587</v>
      </c>
      <c r="I768" t="s">
        <v>42</v>
      </c>
      <c r="J768" t="s">
        <v>43</v>
      </c>
      <c r="K768" t="str">
        <f>IF(Table2[[#This Row],[Basis of Material Classification (System Side)*]]="Field inspection","Yes","No")</f>
        <v>No</v>
      </c>
      <c r="N768" t="str">
        <f>Table2[[#This Row],[Basis of Material Classification (System Side)*]]</f>
        <v>Installation date after lead ban</v>
      </c>
      <c r="O768" t="s">
        <v>41</v>
      </c>
      <c r="P768" s="13">
        <v>16438</v>
      </c>
      <c r="Q768" s="16" t="str">
        <f>Table2[[#This Row],[Service Line Size (inches) (System Side)]]</f>
        <v>5/8</v>
      </c>
      <c r="R768" t="s">
        <v>49</v>
      </c>
      <c r="S768" t="str">
        <f>IF(Table2[[#This Row],[Basis of Material Classification (Customer Side)*]]="Field inspection","Yes","No")</f>
        <v>No</v>
      </c>
      <c r="V768" t="s">
        <v>50</v>
      </c>
      <c r="W768" t="s">
        <v>44</v>
      </c>
      <c r="X768" t="s">
        <v>44</v>
      </c>
      <c r="Z768" t="s">
        <v>45</v>
      </c>
      <c r="AA768" t="s">
        <v>46</v>
      </c>
      <c r="AB768" t="s">
        <v>46</v>
      </c>
      <c r="AC768" t="s">
        <v>40</v>
      </c>
    </row>
    <row r="769" spans="1:29" ht="14.4" x14ac:dyDescent="0.3">
      <c r="A769">
        <v>767</v>
      </c>
      <c r="B769" t="s">
        <v>844</v>
      </c>
      <c r="C769" t="s">
        <v>277</v>
      </c>
      <c r="D769" t="s">
        <v>40</v>
      </c>
      <c r="E769" t="s">
        <v>40</v>
      </c>
      <c r="F769" t="s">
        <v>41</v>
      </c>
      <c r="G769" t="s">
        <v>40</v>
      </c>
      <c r="H769" s="26">
        <v>29587</v>
      </c>
      <c r="I769" t="s">
        <v>42</v>
      </c>
      <c r="J769" t="s">
        <v>43</v>
      </c>
      <c r="K769" t="str">
        <f>IF(Table2[[#This Row],[Basis of Material Classification (System Side)*]]="Field inspection","Yes","No")</f>
        <v>No</v>
      </c>
      <c r="N769" t="str">
        <f>Table2[[#This Row],[Basis of Material Classification (System Side)*]]</f>
        <v>Installation date after lead ban</v>
      </c>
      <c r="O769" t="s">
        <v>41</v>
      </c>
      <c r="P769" s="13">
        <v>25934</v>
      </c>
      <c r="Q769" s="16" t="str">
        <f>Table2[[#This Row],[Service Line Size (inches) (System Side)]]</f>
        <v>5/8</v>
      </c>
      <c r="R769" t="s">
        <v>49</v>
      </c>
      <c r="S769" t="str">
        <f>IF(Table2[[#This Row],[Basis of Material Classification (Customer Side)*]]="Field inspection","Yes","No")</f>
        <v>No</v>
      </c>
      <c r="V769" t="s">
        <v>50</v>
      </c>
      <c r="W769" t="s">
        <v>44</v>
      </c>
      <c r="X769" t="s">
        <v>44</v>
      </c>
      <c r="Z769" t="s">
        <v>45</v>
      </c>
      <c r="AA769" t="s">
        <v>46</v>
      </c>
      <c r="AB769" t="s">
        <v>46</v>
      </c>
      <c r="AC769" t="s">
        <v>40</v>
      </c>
    </row>
    <row r="770" spans="1:29" ht="14.4" x14ac:dyDescent="0.3">
      <c r="A770">
        <v>768</v>
      </c>
      <c r="B770" t="s">
        <v>845</v>
      </c>
      <c r="C770" t="s">
        <v>277</v>
      </c>
      <c r="D770" t="s">
        <v>40</v>
      </c>
      <c r="E770" t="s">
        <v>40</v>
      </c>
      <c r="F770" t="s">
        <v>41</v>
      </c>
      <c r="G770" t="s">
        <v>40</v>
      </c>
      <c r="H770" s="26">
        <v>29587</v>
      </c>
      <c r="I770" t="s">
        <v>42</v>
      </c>
      <c r="J770" t="s">
        <v>43</v>
      </c>
      <c r="K770" t="str">
        <f>IF(Table2[[#This Row],[Basis of Material Classification (System Side)*]]="Field inspection","Yes","No")</f>
        <v>No</v>
      </c>
      <c r="N770" t="str">
        <f>Table2[[#This Row],[Basis of Material Classification (System Side)*]]</f>
        <v>Installation date after lead ban</v>
      </c>
      <c r="O770" t="s">
        <v>41</v>
      </c>
      <c r="P770" s="13">
        <v>20090</v>
      </c>
      <c r="Q770" s="16" t="str">
        <f>Table2[[#This Row],[Service Line Size (inches) (System Side)]]</f>
        <v>5/8</v>
      </c>
      <c r="R770" t="s">
        <v>49</v>
      </c>
      <c r="S770" t="str">
        <f>IF(Table2[[#This Row],[Basis of Material Classification (Customer Side)*]]="Field inspection","Yes","No")</f>
        <v>No</v>
      </c>
      <c r="V770" t="s">
        <v>50</v>
      </c>
      <c r="W770" t="s">
        <v>44</v>
      </c>
      <c r="X770" t="s">
        <v>44</v>
      </c>
      <c r="Z770" t="s">
        <v>45</v>
      </c>
      <c r="AA770" t="s">
        <v>46</v>
      </c>
      <c r="AB770" t="s">
        <v>46</v>
      </c>
      <c r="AC770" t="s">
        <v>40</v>
      </c>
    </row>
    <row r="771" spans="1:29" ht="14.4" x14ac:dyDescent="0.3">
      <c r="A771">
        <v>769</v>
      </c>
      <c r="B771" t="s">
        <v>846</v>
      </c>
      <c r="C771" t="s">
        <v>277</v>
      </c>
      <c r="D771" t="s">
        <v>40</v>
      </c>
      <c r="E771" t="s">
        <v>40</v>
      </c>
      <c r="F771" t="s">
        <v>41</v>
      </c>
      <c r="G771" t="s">
        <v>40</v>
      </c>
      <c r="H771" s="26">
        <v>26299</v>
      </c>
      <c r="I771" t="s">
        <v>42</v>
      </c>
      <c r="J771" t="s">
        <v>49</v>
      </c>
      <c r="K771" t="str">
        <f>IF(Table2[[#This Row],[Basis of Material Classification (System Side)*]]="Field inspection","Yes","No")</f>
        <v>No</v>
      </c>
      <c r="N771" t="s">
        <v>50</v>
      </c>
      <c r="O771" t="s">
        <v>41</v>
      </c>
      <c r="P771" s="13">
        <v>25569</v>
      </c>
      <c r="Q771" s="16" t="str">
        <f>Table2[[#This Row],[Service Line Size (inches) (System Side)]]</f>
        <v>5/8</v>
      </c>
      <c r="R771" t="s">
        <v>49</v>
      </c>
      <c r="S771" t="str">
        <f>IF(Table2[[#This Row],[Basis of Material Classification (Customer Side)*]]="Field inspection","Yes","No")</f>
        <v>No</v>
      </c>
      <c r="V771" t="s">
        <v>50</v>
      </c>
      <c r="W771" t="s">
        <v>44</v>
      </c>
      <c r="X771" t="s">
        <v>44</v>
      </c>
      <c r="Z771" t="s">
        <v>45</v>
      </c>
      <c r="AA771" t="s">
        <v>46</v>
      </c>
      <c r="AB771" t="s">
        <v>46</v>
      </c>
      <c r="AC771" t="s">
        <v>40</v>
      </c>
    </row>
    <row r="772" spans="1:29" ht="14.4" x14ac:dyDescent="0.3">
      <c r="A772">
        <v>770</v>
      </c>
      <c r="B772" t="s">
        <v>847</v>
      </c>
      <c r="C772" t="s">
        <v>277</v>
      </c>
      <c r="D772" t="s">
        <v>40</v>
      </c>
      <c r="E772" t="s">
        <v>40</v>
      </c>
      <c r="F772" t="s">
        <v>41</v>
      </c>
      <c r="G772" t="s">
        <v>40</v>
      </c>
      <c r="H772" s="26">
        <v>26299</v>
      </c>
      <c r="I772" t="s">
        <v>42</v>
      </c>
      <c r="J772" t="s">
        <v>49</v>
      </c>
      <c r="K772" t="str">
        <f>IF(Table2[[#This Row],[Basis of Material Classification (System Side)*]]="Field inspection","Yes","No")</f>
        <v>No</v>
      </c>
      <c r="N772" t="s">
        <v>50</v>
      </c>
      <c r="O772" t="s">
        <v>41</v>
      </c>
      <c r="P772" s="13">
        <v>25569</v>
      </c>
      <c r="Q772" s="16" t="str">
        <f>Table2[[#This Row],[Service Line Size (inches) (System Side)]]</f>
        <v>5/8</v>
      </c>
      <c r="R772" t="s">
        <v>49</v>
      </c>
      <c r="S772" t="str">
        <f>IF(Table2[[#This Row],[Basis of Material Classification (Customer Side)*]]="Field inspection","Yes","No")</f>
        <v>No</v>
      </c>
      <c r="V772" t="s">
        <v>50</v>
      </c>
      <c r="W772" t="s">
        <v>44</v>
      </c>
      <c r="X772" t="s">
        <v>44</v>
      </c>
      <c r="Z772" t="s">
        <v>45</v>
      </c>
      <c r="AA772" t="s">
        <v>46</v>
      </c>
      <c r="AB772" t="s">
        <v>46</v>
      </c>
      <c r="AC772" t="s">
        <v>40</v>
      </c>
    </row>
    <row r="773" spans="1:29" ht="14.4" x14ac:dyDescent="0.3">
      <c r="A773">
        <v>771</v>
      </c>
      <c r="B773" t="s">
        <v>848</v>
      </c>
      <c r="C773" t="s">
        <v>277</v>
      </c>
      <c r="D773" t="s">
        <v>40</v>
      </c>
      <c r="E773" t="s">
        <v>40</v>
      </c>
      <c r="F773" t="s">
        <v>41</v>
      </c>
      <c r="G773" t="s">
        <v>40</v>
      </c>
      <c r="H773" s="26">
        <v>26299</v>
      </c>
      <c r="I773" t="s">
        <v>42</v>
      </c>
      <c r="J773" t="s">
        <v>49</v>
      </c>
      <c r="K773" t="str">
        <f>IF(Table2[[#This Row],[Basis of Material Classification (System Side)*]]="Field inspection","Yes","No")</f>
        <v>No</v>
      </c>
      <c r="N773" t="s">
        <v>50</v>
      </c>
      <c r="O773" t="s">
        <v>41</v>
      </c>
      <c r="P773" s="13">
        <v>24473</v>
      </c>
      <c r="Q773" s="16" t="str">
        <f>Table2[[#This Row],[Service Line Size (inches) (System Side)]]</f>
        <v>5/8</v>
      </c>
      <c r="R773" t="s">
        <v>49</v>
      </c>
      <c r="S773" t="str">
        <f>IF(Table2[[#This Row],[Basis of Material Classification (Customer Side)*]]="Field inspection","Yes","No")</f>
        <v>No</v>
      </c>
      <c r="V773" t="s">
        <v>50</v>
      </c>
      <c r="W773" t="s">
        <v>44</v>
      </c>
      <c r="X773" t="s">
        <v>44</v>
      </c>
      <c r="Z773" t="s">
        <v>45</v>
      </c>
      <c r="AA773" t="s">
        <v>46</v>
      </c>
      <c r="AB773" t="s">
        <v>46</v>
      </c>
      <c r="AC773" t="s">
        <v>40</v>
      </c>
    </row>
    <row r="774" spans="1:29" ht="14.4" x14ac:dyDescent="0.3">
      <c r="A774">
        <v>772</v>
      </c>
      <c r="B774" t="s">
        <v>849</v>
      </c>
      <c r="C774" t="s">
        <v>277</v>
      </c>
      <c r="D774" t="s">
        <v>40</v>
      </c>
      <c r="E774" t="s">
        <v>40</v>
      </c>
      <c r="F774" t="s">
        <v>53</v>
      </c>
      <c r="G774" t="s">
        <v>40</v>
      </c>
      <c r="H774" s="26">
        <v>26299</v>
      </c>
      <c r="I774" t="s">
        <v>42</v>
      </c>
      <c r="J774" t="s">
        <v>65</v>
      </c>
      <c r="K774" t="str">
        <f>IF(Table2[[#This Row],[Basis of Material Classification (System Side)*]]="Field inspection","Yes","No")</f>
        <v>Yes</v>
      </c>
      <c r="L774" t="s">
        <v>66</v>
      </c>
      <c r="M774" s="13">
        <v>45513</v>
      </c>
      <c r="O774" t="s">
        <v>41</v>
      </c>
      <c r="P774" s="13">
        <v>24838</v>
      </c>
      <c r="Q774" s="16" t="str">
        <f>Table2[[#This Row],[Service Line Size (inches) (System Side)]]</f>
        <v>5/8</v>
      </c>
      <c r="R774" t="s">
        <v>49</v>
      </c>
      <c r="S774" t="str">
        <f>IF(Table2[[#This Row],[Basis of Material Classification (Customer Side)*]]="Field inspection","Yes","No")</f>
        <v>No</v>
      </c>
      <c r="V774" t="s">
        <v>50</v>
      </c>
      <c r="W774" t="s">
        <v>44</v>
      </c>
      <c r="X774" t="s">
        <v>44</v>
      </c>
      <c r="Z774" t="s">
        <v>45</v>
      </c>
      <c r="AA774" t="s">
        <v>46</v>
      </c>
      <c r="AB774" t="s">
        <v>46</v>
      </c>
      <c r="AC774" t="s">
        <v>40</v>
      </c>
    </row>
    <row r="775" spans="1:29" ht="14.4" x14ac:dyDescent="0.3">
      <c r="A775">
        <v>773</v>
      </c>
      <c r="B775" t="s">
        <v>850</v>
      </c>
      <c r="C775" t="s">
        <v>277</v>
      </c>
      <c r="D775" t="s">
        <v>40</v>
      </c>
      <c r="E775" t="s">
        <v>40</v>
      </c>
      <c r="F775" t="s">
        <v>41</v>
      </c>
      <c r="G775" t="s">
        <v>40</v>
      </c>
      <c r="H775" s="26">
        <v>27030</v>
      </c>
      <c r="I775" t="s">
        <v>42</v>
      </c>
      <c r="J775" t="s">
        <v>49</v>
      </c>
      <c r="K775" t="str">
        <f>IF(Table2[[#This Row],[Basis of Material Classification (System Side)*]]="Field inspection","Yes","No")</f>
        <v>No</v>
      </c>
      <c r="N775" t="s">
        <v>50</v>
      </c>
      <c r="O775" t="s">
        <v>41</v>
      </c>
      <c r="P775" s="13">
        <v>24838</v>
      </c>
      <c r="Q775" s="16" t="str">
        <f>Table2[[#This Row],[Service Line Size (inches) (System Side)]]</f>
        <v>5/8</v>
      </c>
      <c r="R775" t="s">
        <v>49</v>
      </c>
      <c r="S775" t="str">
        <f>IF(Table2[[#This Row],[Basis of Material Classification (Customer Side)*]]="Field inspection","Yes","No")</f>
        <v>No</v>
      </c>
      <c r="V775" t="s">
        <v>50</v>
      </c>
      <c r="W775" t="s">
        <v>44</v>
      </c>
      <c r="X775" t="s">
        <v>44</v>
      </c>
      <c r="Z775" t="s">
        <v>45</v>
      </c>
      <c r="AA775" t="s">
        <v>46</v>
      </c>
      <c r="AB775" t="s">
        <v>46</v>
      </c>
      <c r="AC775" t="s">
        <v>40</v>
      </c>
    </row>
    <row r="776" spans="1:29" ht="14.4" x14ac:dyDescent="0.3">
      <c r="A776">
        <v>774</v>
      </c>
      <c r="B776" t="s">
        <v>851</v>
      </c>
      <c r="C776" t="s">
        <v>277</v>
      </c>
      <c r="D776" t="s">
        <v>40</v>
      </c>
      <c r="E776" t="s">
        <v>40</v>
      </c>
      <c r="F776" t="s">
        <v>41</v>
      </c>
      <c r="G776" t="s">
        <v>40</v>
      </c>
      <c r="H776" s="26">
        <v>27030</v>
      </c>
      <c r="I776" t="s">
        <v>42</v>
      </c>
      <c r="J776" t="s">
        <v>49</v>
      </c>
      <c r="K776" t="str">
        <f>IF(Table2[[#This Row],[Basis of Material Classification (System Side)*]]="Field inspection","Yes","No")</f>
        <v>No</v>
      </c>
      <c r="N776" t="s">
        <v>50</v>
      </c>
      <c r="O776" t="s">
        <v>41</v>
      </c>
      <c r="P776" s="13">
        <v>25569</v>
      </c>
      <c r="Q776" s="16" t="str">
        <f>Table2[[#This Row],[Service Line Size (inches) (System Side)]]</f>
        <v>5/8</v>
      </c>
      <c r="R776" t="s">
        <v>49</v>
      </c>
      <c r="S776" t="str">
        <f>IF(Table2[[#This Row],[Basis of Material Classification (Customer Side)*]]="Field inspection","Yes","No")</f>
        <v>No</v>
      </c>
      <c r="V776" t="s">
        <v>50</v>
      </c>
      <c r="W776" t="s">
        <v>44</v>
      </c>
      <c r="X776" t="s">
        <v>44</v>
      </c>
      <c r="Z776" t="s">
        <v>45</v>
      </c>
      <c r="AA776" t="s">
        <v>46</v>
      </c>
      <c r="AB776" t="s">
        <v>46</v>
      </c>
      <c r="AC776" t="s">
        <v>40</v>
      </c>
    </row>
    <row r="777" spans="1:29" ht="14.4" x14ac:dyDescent="0.3">
      <c r="A777">
        <v>775</v>
      </c>
      <c r="B777" t="s">
        <v>852</v>
      </c>
      <c r="C777" t="s">
        <v>277</v>
      </c>
      <c r="D777" t="s">
        <v>40</v>
      </c>
      <c r="E777" t="s">
        <v>40</v>
      </c>
      <c r="F777" t="s">
        <v>41</v>
      </c>
      <c r="G777" t="s">
        <v>40</v>
      </c>
      <c r="H777" s="26">
        <v>26299</v>
      </c>
      <c r="I777" t="s">
        <v>42</v>
      </c>
      <c r="J777" t="s">
        <v>49</v>
      </c>
      <c r="K777" t="str">
        <f>IF(Table2[[#This Row],[Basis of Material Classification (System Side)*]]="Field inspection","Yes","No")</f>
        <v>No</v>
      </c>
      <c r="N777" t="s">
        <v>50</v>
      </c>
      <c r="O777" t="s">
        <v>41</v>
      </c>
      <c r="P777" s="13">
        <v>25569</v>
      </c>
      <c r="Q777" s="16" t="str">
        <f>Table2[[#This Row],[Service Line Size (inches) (System Side)]]</f>
        <v>5/8</v>
      </c>
      <c r="R777" t="s">
        <v>49</v>
      </c>
      <c r="S777" t="str">
        <f>IF(Table2[[#This Row],[Basis of Material Classification (Customer Side)*]]="Field inspection","Yes","No")</f>
        <v>No</v>
      </c>
      <c r="V777" t="s">
        <v>50</v>
      </c>
      <c r="W777" t="s">
        <v>44</v>
      </c>
      <c r="X777" t="s">
        <v>44</v>
      </c>
      <c r="Z777" t="s">
        <v>45</v>
      </c>
      <c r="AA777" t="s">
        <v>46</v>
      </c>
      <c r="AB777" t="s">
        <v>46</v>
      </c>
      <c r="AC777" t="s">
        <v>40</v>
      </c>
    </row>
    <row r="778" spans="1:29" ht="14.4" x14ac:dyDescent="0.3">
      <c r="A778">
        <v>776</v>
      </c>
      <c r="B778" t="s">
        <v>853</v>
      </c>
      <c r="C778" t="s">
        <v>277</v>
      </c>
      <c r="D778" t="s">
        <v>40</v>
      </c>
      <c r="E778" t="s">
        <v>40</v>
      </c>
      <c r="F778" t="s">
        <v>41</v>
      </c>
      <c r="G778" t="s">
        <v>40</v>
      </c>
      <c r="H778" s="26">
        <v>26299</v>
      </c>
      <c r="I778" t="s">
        <v>42</v>
      </c>
      <c r="J778" t="s">
        <v>49</v>
      </c>
      <c r="K778" t="str">
        <f>IF(Table2[[#This Row],[Basis of Material Classification (System Side)*]]="Field inspection","Yes","No")</f>
        <v>No</v>
      </c>
      <c r="N778" t="s">
        <v>50</v>
      </c>
      <c r="O778" t="s">
        <v>41</v>
      </c>
      <c r="P778" s="13">
        <v>25934</v>
      </c>
      <c r="Q778" s="16" t="str">
        <f>Table2[[#This Row],[Service Line Size (inches) (System Side)]]</f>
        <v>5/8</v>
      </c>
      <c r="R778" t="s">
        <v>49</v>
      </c>
      <c r="S778" t="str">
        <f>IF(Table2[[#This Row],[Basis of Material Classification (Customer Side)*]]="Field inspection","Yes","No")</f>
        <v>No</v>
      </c>
      <c r="V778" t="s">
        <v>50</v>
      </c>
      <c r="W778" t="s">
        <v>44</v>
      </c>
      <c r="X778" t="s">
        <v>44</v>
      </c>
      <c r="Z778" t="s">
        <v>45</v>
      </c>
      <c r="AA778" t="s">
        <v>46</v>
      </c>
      <c r="AB778" t="s">
        <v>46</v>
      </c>
      <c r="AC778" t="s">
        <v>40</v>
      </c>
    </row>
    <row r="779" spans="1:29" ht="14.4" x14ac:dyDescent="0.3">
      <c r="A779">
        <v>777</v>
      </c>
      <c r="B779" t="s">
        <v>854</v>
      </c>
      <c r="C779" t="s">
        <v>277</v>
      </c>
      <c r="D779" t="s">
        <v>40</v>
      </c>
      <c r="E779" t="s">
        <v>40</v>
      </c>
      <c r="F779" t="s">
        <v>41</v>
      </c>
      <c r="G779" t="s">
        <v>40</v>
      </c>
      <c r="H779" s="26">
        <v>27030</v>
      </c>
      <c r="I779" t="s">
        <v>42</v>
      </c>
      <c r="J779" t="s">
        <v>49</v>
      </c>
      <c r="K779" t="str">
        <f>IF(Table2[[#This Row],[Basis of Material Classification (System Side)*]]="Field inspection","Yes","No")</f>
        <v>No</v>
      </c>
      <c r="N779" t="s">
        <v>50</v>
      </c>
      <c r="O779" t="s">
        <v>41</v>
      </c>
      <c r="P779" s="13">
        <v>21916</v>
      </c>
      <c r="Q779" s="16" t="str">
        <f>Table2[[#This Row],[Service Line Size (inches) (System Side)]]</f>
        <v>5/8</v>
      </c>
      <c r="R779" t="s">
        <v>49</v>
      </c>
      <c r="S779" t="str">
        <f>IF(Table2[[#This Row],[Basis of Material Classification (Customer Side)*]]="Field inspection","Yes","No")</f>
        <v>No</v>
      </c>
      <c r="V779" t="s">
        <v>50</v>
      </c>
      <c r="W779" t="s">
        <v>44</v>
      </c>
      <c r="X779" t="s">
        <v>44</v>
      </c>
      <c r="Z779" t="s">
        <v>45</v>
      </c>
      <c r="AA779" t="s">
        <v>46</v>
      </c>
      <c r="AB779" t="s">
        <v>46</v>
      </c>
      <c r="AC779" t="s">
        <v>40</v>
      </c>
    </row>
    <row r="780" spans="1:29" ht="14.4" x14ac:dyDescent="0.3">
      <c r="A780">
        <v>778</v>
      </c>
      <c r="B780" t="s">
        <v>855</v>
      </c>
      <c r="C780" t="s">
        <v>277</v>
      </c>
      <c r="D780" t="s">
        <v>40</v>
      </c>
      <c r="E780" t="s">
        <v>40</v>
      </c>
      <c r="F780" t="s">
        <v>41</v>
      </c>
      <c r="G780" t="s">
        <v>40</v>
      </c>
      <c r="H780" s="26">
        <v>27030</v>
      </c>
      <c r="I780" t="s">
        <v>42</v>
      </c>
      <c r="J780" t="s">
        <v>49</v>
      </c>
      <c r="K780" t="str">
        <f>IF(Table2[[#This Row],[Basis of Material Classification (System Side)*]]="Field inspection","Yes","No")</f>
        <v>No</v>
      </c>
      <c r="N780" t="s">
        <v>50</v>
      </c>
      <c r="O780" t="s">
        <v>41</v>
      </c>
      <c r="P780" s="13">
        <v>32143</v>
      </c>
      <c r="Q780" s="16" t="str">
        <f>Table2[[#This Row],[Service Line Size (inches) (System Side)]]</f>
        <v>5/8</v>
      </c>
      <c r="R780" t="s">
        <v>43</v>
      </c>
      <c r="S780" t="str">
        <f>IF(Table2[[#This Row],[Basis of Material Classification (Customer Side)*]]="Field inspection","Yes","No")</f>
        <v>No</v>
      </c>
      <c r="V780" t="s">
        <v>43</v>
      </c>
      <c r="W780" t="s">
        <v>44</v>
      </c>
      <c r="X780" t="s">
        <v>44</v>
      </c>
      <c r="Z780" t="s">
        <v>45</v>
      </c>
      <c r="AA780" t="s">
        <v>46</v>
      </c>
      <c r="AB780" t="s">
        <v>46</v>
      </c>
      <c r="AC780" t="s">
        <v>40</v>
      </c>
    </row>
    <row r="781" spans="1:29" ht="14.4" x14ac:dyDescent="0.3">
      <c r="A781">
        <v>779</v>
      </c>
      <c r="B781" t="s">
        <v>856</v>
      </c>
      <c r="C781" t="s">
        <v>277</v>
      </c>
      <c r="D781" t="s">
        <v>40</v>
      </c>
      <c r="E781" t="s">
        <v>40</v>
      </c>
      <c r="F781" t="s">
        <v>41</v>
      </c>
      <c r="G781" t="s">
        <v>40</v>
      </c>
      <c r="H781" s="26">
        <v>27030</v>
      </c>
      <c r="I781" t="s">
        <v>42</v>
      </c>
      <c r="J781" t="s">
        <v>49</v>
      </c>
      <c r="K781" t="str">
        <f>IF(Table2[[#This Row],[Basis of Material Classification (System Side)*]]="Field inspection","Yes","No")</f>
        <v>No</v>
      </c>
      <c r="N781" t="s">
        <v>50</v>
      </c>
      <c r="O781" t="s">
        <v>41</v>
      </c>
      <c r="P781" s="13">
        <v>26299</v>
      </c>
      <c r="Q781" s="16" t="str">
        <f>Table2[[#This Row],[Service Line Size (inches) (System Side)]]</f>
        <v>5/8</v>
      </c>
      <c r="R781" t="s">
        <v>49</v>
      </c>
      <c r="S781" t="str">
        <f>IF(Table2[[#This Row],[Basis of Material Classification (Customer Side)*]]="Field inspection","Yes","No")</f>
        <v>No</v>
      </c>
      <c r="V781" t="s">
        <v>50</v>
      </c>
      <c r="W781" t="s">
        <v>44</v>
      </c>
      <c r="X781" t="s">
        <v>44</v>
      </c>
      <c r="Z781" t="s">
        <v>45</v>
      </c>
      <c r="AA781" t="s">
        <v>46</v>
      </c>
      <c r="AB781" t="s">
        <v>46</v>
      </c>
      <c r="AC781" t="s">
        <v>40</v>
      </c>
    </row>
    <row r="782" spans="1:29" ht="14.4" x14ac:dyDescent="0.3">
      <c r="A782">
        <v>780</v>
      </c>
      <c r="B782" t="s">
        <v>857</v>
      </c>
      <c r="C782" t="s">
        <v>277</v>
      </c>
      <c r="D782" t="s">
        <v>40</v>
      </c>
      <c r="E782" t="s">
        <v>40</v>
      </c>
      <c r="F782" t="s">
        <v>41</v>
      </c>
      <c r="G782" t="s">
        <v>40</v>
      </c>
      <c r="H782" s="26">
        <v>27030</v>
      </c>
      <c r="I782" t="s">
        <v>42</v>
      </c>
      <c r="J782" t="s">
        <v>49</v>
      </c>
      <c r="K782" t="str">
        <f>IF(Table2[[#This Row],[Basis of Material Classification (System Side)*]]="Field inspection","Yes","No")</f>
        <v>No</v>
      </c>
      <c r="N782" t="s">
        <v>50</v>
      </c>
      <c r="O782" t="s">
        <v>41</v>
      </c>
      <c r="P782" s="13">
        <v>30682</v>
      </c>
      <c r="Q782" s="16" t="str">
        <f>Table2[[#This Row],[Service Line Size (inches) (System Side)]]</f>
        <v>5/8</v>
      </c>
      <c r="R782" t="s">
        <v>43</v>
      </c>
      <c r="S782" t="str">
        <f>IF(Table2[[#This Row],[Basis of Material Classification (Customer Side)*]]="Field inspection","Yes","No")</f>
        <v>No</v>
      </c>
      <c r="V782" t="s">
        <v>43</v>
      </c>
      <c r="W782" t="s">
        <v>44</v>
      </c>
      <c r="X782" t="s">
        <v>44</v>
      </c>
      <c r="Z782" t="s">
        <v>45</v>
      </c>
      <c r="AA782" t="s">
        <v>46</v>
      </c>
      <c r="AB782" t="s">
        <v>46</v>
      </c>
      <c r="AC782" t="s">
        <v>40</v>
      </c>
    </row>
    <row r="783" spans="1:29" ht="14.4" x14ac:dyDescent="0.3">
      <c r="A783">
        <v>781</v>
      </c>
      <c r="B783" t="s">
        <v>858</v>
      </c>
      <c r="C783" t="s">
        <v>277</v>
      </c>
      <c r="D783" t="s">
        <v>40</v>
      </c>
      <c r="E783" t="s">
        <v>40</v>
      </c>
      <c r="F783" t="s">
        <v>41</v>
      </c>
      <c r="G783" t="s">
        <v>40</v>
      </c>
      <c r="H783" s="26">
        <v>27030</v>
      </c>
      <c r="I783" t="s">
        <v>42</v>
      </c>
      <c r="J783" t="s">
        <v>49</v>
      </c>
      <c r="K783" t="str">
        <f>IF(Table2[[#This Row],[Basis of Material Classification (System Side)*]]="Field inspection","Yes","No")</f>
        <v>No</v>
      </c>
      <c r="N783" t="s">
        <v>50</v>
      </c>
      <c r="O783" t="s">
        <v>41</v>
      </c>
      <c r="P783" s="13">
        <v>30682</v>
      </c>
      <c r="Q783" s="16" t="str">
        <f>Table2[[#This Row],[Service Line Size (inches) (System Side)]]</f>
        <v>5/8</v>
      </c>
      <c r="R783" t="s">
        <v>43</v>
      </c>
      <c r="S783" t="str">
        <f>IF(Table2[[#This Row],[Basis of Material Classification (Customer Side)*]]="Field inspection","Yes","No")</f>
        <v>No</v>
      </c>
      <c r="V783" t="s">
        <v>43</v>
      </c>
      <c r="W783" t="s">
        <v>44</v>
      </c>
      <c r="X783" t="s">
        <v>44</v>
      </c>
      <c r="Z783" t="s">
        <v>45</v>
      </c>
      <c r="AA783" t="s">
        <v>46</v>
      </c>
      <c r="AB783" t="s">
        <v>46</v>
      </c>
      <c r="AC783" t="s">
        <v>40</v>
      </c>
    </row>
    <row r="784" spans="1:29" ht="14.4" x14ac:dyDescent="0.3">
      <c r="A784">
        <v>782</v>
      </c>
      <c r="B784" t="s">
        <v>859</v>
      </c>
      <c r="C784" t="s">
        <v>277</v>
      </c>
      <c r="D784" t="s">
        <v>40</v>
      </c>
      <c r="E784" t="s">
        <v>40</v>
      </c>
      <c r="F784" t="s">
        <v>53</v>
      </c>
      <c r="G784" t="s">
        <v>40</v>
      </c>
      <c r="H784" s="26">
        <v>27030</v>
      </c>
      <c r="I784" t="s">
        <v>42</v>
      </c>
      <c r="J784" t="s">
        <v>65</v>
      </c>
      <c r="K784" t="str">
        <f>IF(Table2[[#This Row],[Basis of Material Classification (System Side)*]]="Field inspection","Yes","No")</f>
        <v>Yes</v>
      </c>
      <c r="L784" t="s">
        <v>66</v>
      </c>
      <c r="M784" s="13">
        <v>45513</v>
      </c>
      <c r="O784" t="s">
        <v>41</v>
      </c>
      <c r="P784" s="13">
        <v>26665</v>
      </c>
      <c r="Q784" s="16" t="str">
        <f>Table2[[#This Row],[Service Line Size (inches) (System Side)]]</f>
        <v>5/8</v>
      </c>
      <c r="R784" t="s">
        <v>49</v>
      </c>
      <c r="S784" t="str">
        <f>IF(Table2[[#This Row],[Basis of Material Classification (Customer Side)*]]="Field inspection","Yes","No")</f>
        <v>No</v>
      </c>
      <c r="V784" t="s">
        <v>50</v>
      </c>
      <c r="W784" t="s">
        <v>44</v>
      </c>
      <c r="X784" t="s">
        <v>44</v>
      </c>
      <c r="Z784" t="s">
        <v>45</v>
      </c>
      <c r="AA784" t="s">
        <v>46</v>
      </c>
      <c r="AB784" t="s">
        <v>46</v>
      </c>
      <c r="AC784" t="s">
        <v>40</v>
      </c>
    </row>
    <row r="785" spans="1:29" ht="14.4" x14ac:dyDescent="0.3">
      <c r="A785">
        <v>783</v>
      </c>
      <c r="B785" t="s">
        <v>860</v>
      </c>
      <c r="C785" t="s">
        <v>277</v>
      </c>
      <c r="D785" t="s">
        <v>40</v>
      </c>
      <c r="E785" t="s">
        <v>40</v>
      </c>
      <c r="F785" t="s">
        <v>41</v>
      </c>
      <c r="G785" t="s">
        <v>40</v>
      </c>
      <c r="H785" s="26">
        <v>27030</v>
      </c>
      <c r="I785" t="s">
        <v>42</v>
      </c>
      <c r="J785" t="s">
        <v>49</v>
      </c>
      <c r="K785" t="str">
        <f>IF(Table2[[#This Row],[Basis of Material Classification (System Side)*]]="Field inspection","Yes","No")</f>
        <v>No</v>
      </c>
      <c r="N785" t="s">
        <v>50</v>
      </c>
      <c r="O785" t="s">
        <v>41</v>
      </c>
      <c r="P785" s="13">
        <v>30317</v>
      </c>
      <c r="Q785" s="16" t="str">
        <f>Table2[[#This Row],[Service Line Size (inches) (System Side)]]</f>
        <v>5/8</v>
      </c>
      <c r="R785" t="s">
        <v>43</v>
      </c>
      <c r="S785" t="str">
        <f>IF(Table2[[#This Row],[Basis of Material Classification (Customer Side)*]]="Field inspection","Yes","No")</f>
        <v>No</v>
      </c>
      <c r="V785" t="s">
        <v>43</v>
      </c>
      <c r="W785" t="s">
        <v>44</v>
      </c>
      <c r="X785" t="s">
        <v>44</v>
      </c>
      <c r="Z785" t="s">
        <v>45</v>
      </c>
      <c r="AA785" t="s">
        <v>46</v>
      </c>
      <c r="AB785" t="s">
        <v>46</v>
      </c>
      <c r="AC785" t="s">
        <v>40</v>
      </c>
    </row>
    <row r="786" spans="1:29" ht="14.4" x14ac:dyDescent="0.3">
      <c r="A786">
        <v>784</v>
      </c>
      <c r="B786" t="s">
        <v>861</v>
      </c>
      <c r="C786" t="s">
        <v>277</v>
      </c>
      <c r="D786" t="s">
        <v>40</v>
      </c>
      <c r="E786" t="s">
        <v>40</v>
      </c>
      <c r="F786" t="s">
        <v>41</v>
      </c>
      <c r="G786" t="s">
        <v>40</v>
      </c>
      <c r="H786" s="26">
        <v>27030</v>
      </c>
      <c r="I786" t="s">
        <v>42</v>
      </c>
      <c r="J786" t="s">
        <v>49</v>
      </c>
      <c r="K786" t="str">
        <f>IF(Table2[[#This Row],[Basis of Material Classification (System Side)*]]="Field inspection","Yes","No")</f>
        <v>No</v>
      </c>
      <c r="N786" t="s">
        <v>50</v>
      </c>
      <c r="O786" t="s">
        <v>41</v>
      </c>
      <c r="P786" s="13">
        <v>31413</v>
      </c>
      <c r="Q786" s="16" t="str">
        <f>Table2[[#This Row],[Service Line Size (inches) (System Side)]]</f>
        <v>5/8</v>
      </c>
      <c r="R786" t="s">
        <v>43</v>
      </c>
      <c r="S786" t="str">
        <f>IF(Table2[[#This Row],[Basis of Material Classification (Customer Side)*]]="Field inspection","Yes","No")</f>
        <v>No</v>
      </c>
      <c r="V786" t="s">
        <v>43</v>
      </c>
      <c r="W786" t="s">
        <v>44</v>
      </c>
      <c r="X786" t="s">
        <v>44</v>
      </c>
      <c r="Z786" t="s">
        <v>45</v>
      </c>
      <c r="AA786" t="s">
        <v>46</v>
      </c>
      <c r="AB786" t="s">
        <v>46</v>
      </c>
      <c r="AC786" t="s">
        <v>40</v>
      </c>
    </row>
    <row r="787" spans="1:29" ht="14.4" x14ac:dyDescent="0.3">
      <c r="A787">
        <v>785</v>
      </c>
      <c r="B787" t="s">
        <v>862</v>
      </c>
      <c r="C787" t="s">
        <v>277</v>
      </c>
      <c r="D787" t="s">
        <v>40</v>
      </c>
      <c r="E787" t="s">
        <v>40</v>
      </c>
      <c r="F787" t="s">
        <v>41</v>
      </c>
      <c r="G787" t="s">
        <v>40</v>
      </c>
      <c r="H787" s="26">
        <v>27030</v>
      </c>
      <c r="I787" t="s">
        <v>42</v>
      </c>
      <c r="J787" t="s">
        <v>49</v>
      </c>
      <c r="K787" t="str">
        <f>IF(Table2[[#This Row],[Basis of Material Classification (System Side)*]]="Field inspection","Yes","No")</f>
        <v>No</v>
      </c>
      <c r="N787" t="s">
        <v>50</v>
      </c>
      <c r="O787" t="s">
        <v>41</v>
      </c>
      <c r="P787" s="13">
        <v>31778</v>
      </c>
      <c r="Q787" s="16" t="str">
        <f>Table2[[#This Row],[Service Line Size (inches) (System Side)]]</f>
        <v>5/8</v>
      </c>
      <c r="R787" t="s">
        <v>43</v>
      </c>
      <c r="S787" t="str">
        <f>IF(Table2[[#This Row],[Basis of Material Classification (Customer Side)*]]="Field inspection","Yes","No")</f>
        <v>No</v>
      </c>
      <c r="V787" t="s">
        <v>43</v>
      </c>
      <c r="W787" t="s">
        <v>44</v>
      </c>
      <c r="X787" t="s">
        <v>44</v>
      </c>
      <c r="Z787" t="s">
        <v>45</v>
      </c>
      <c r="AA787" t="s">
        <v>46</v>
      </c>
      <c r="AB787" t="s">
        <v>46</v>
      </c>
      <c r="AC787" t="s">
        <v>40</v>
      </c>
    </row>
    <row r="788" spans="1:29" ht="14.4" x14ac:dyDescent="0.3">
      <c r="A788">
        <v>786</v>
      </c>
      <c r="B788" t="s">
        <v>863</v>
      </c>
      <c r="C788" t="s">
        <v>277</v>
      </c>
      <c r="D788" t="s">
        <v>40</v>
      </c>
      <c r="E788" t="s">
        <v>40</v>
      </c>
      <c r="F788" t="s">
        <v>41</v>
      </c>
      <c r="G788" t="s">
        <v>40</v>
      </c>
      <c r="H788" s="26">
        <v>27030</v>
      </c>
      <c r="I788" t="s">
        <v>42</v>
      </c>
      <c r="J788" t="s">
        <v>49</v>
      </c>
      <c r="K788" t="str">
        <f>IF(Table2[[#This Row],[Basis of Material Classification (System Side)*]]="Field inspection","Yes","No")</f>
        <v>No</v>
      </c>
      <c r="N788" t="s">
        <v>50</v>
      </c>
      <c r="O788" t="s">
        <v>41</v>
      </c>
      <c r="P788" s="13">
        <v>25569</v>
      </c>
      <c r="Q788" s="16" t="str">
        <f>Table2[[#This Row],[Service Line Size (inches) (System Side)]]</f>
        <v>5/8</v>
      </c>
      <c r="R788" t="s">
        <v>49</v>
      </c>
      <c r="S788" t="str">
        <f>IF(Table2[[#This Row],[Basis of Material Classification (Customer Side)*]]="Field inspection","Yes","No")</f>
        <v>No</v>
      </c>
      <c r="V788" t="s">
        <v>50</v>
      </c>
      <c r="W788" t="s">
        <v>44</v>
      </c>
      <c r="X788" t="s">
        <v>44</v>
      </c>
      <c r="Z788" t="s">
        <v>45</v>
      </c>
      <c r="AA788" t="s">
        <v>46</v>
      </c>
      <c r="AB788" t="s">
        <v>46</v>
      </c>
      <c r="AC788" t="s">
        <v>40</v>
      </c>
    </row>
    <row r="789" spans="1:29" ht="14.4" x14ac:dyDescent="0.3">
      <c r="A789">
        <v>787</v>
      </c>
      <c r="B789" t="s">
        <v>864</v>
      </c>
      <c r="C789" t="s">
        <v>277</v>
      </c>
      <c r="D789" t="s">
        <v>40</v>
      </c>
      <c r="E789" t="s">
        <v>40</v>
      </c>
      <c r="F789" t="s">
        <v>41</v>
      </c>
      <c r="G789" t="s">
        <v>40</v>
      </c>
      <c r="H789" s="26">
        <v>27030</v>
      </c>
      <c r="I789" t="s">
        <v>42</v>
      </c>
      <c r="J789" t="s">
        <v>49</v>
      </c>
      <c r="K789" t="str">
        <f>IF(Table2[[#This Row],[Basis of Material Classification (System Side)*]]="Field inspection","Yes","No")</f>
        <v>No</v>
      </c>
      <c r="N789" t="s">
        <v>50</v>
      </c>
      <c r="O789" t="s">
        <v>41</v>
      </c>
      <c r="P789" s="13">
        <v>27760</v>
      </c>
      <c r="Q789" s="16" t="str">
        <f>Table2[[#This Row],[Service Line Size (inches) (System Side)]]</f>
        <v>5/8</v>
      </c>
      <c r="R789" t="s">
        <v>49</v>
      </c>
      <c r="S789" t="str">
        <f>IF(Table2[[#This Row],[Basis of Material Classification (Customer Side)*]]="Field inspection","Yes","No")</f>
        <v>No</v>
      </c>
      <c r="V789" t="s">
        <v>50</v>
      </c>
      <c r="W789" t="s">
        <v>44</v>
      </c>
      <c r="X789" t="s">
        <v>44</v>
      </c>
      <c r="Z789" t="s">
        <v>45</v>
      </c>
      <c r="AA789" t="s">
        <v>46</v>
      </c>
      <c r="AB789" t="s">
        <v>46</v>
      </c>
      <c r="AC789" t="s">
        <v>40</v>
      </c>
    </row>
    <row r="790" spans="1:29" ht="14.4" x14ac:dyDescent="0.3">
      <c r="A790">
        <v>788</v>
      </c>
      <c r="B790" t="s">
        <v>865</v>
      </c>
      <c r="C790" t="s">
        <v>277</v>
      </c>
      <c r="D790" t="s">
        <v>40</v>
      </c>
      <c r="E790" t="s">
        <v>40</v>
      </c>
      <c r="F790" t="s">
        <v>41</v>
      </c>
      <c r="G790" t="s">
        <v>40</v>
      </c>
      <c r="H790" s="26">
        <v>27030</v>
      </c>
      <c r="I790" t="s">
        <v>42</v>
      </c>
      <c r="J790" t="s">
        <v>49</v>
      </c>
      <c r="K790" t="str">
        <f>IF(Table2[[#This Row],[Basis of Material Classification (System Side)*]]="Field inspection","Yes","No")</f>
        <v>No</v>
      </c>
      <c r="N790" t="s">
        <v>50</v>
      </c>
      <c r="O790" t="s">
        <v>41</v>
      </c>
      <c r="P790" s="13">
        <v>27395</v>
      </c>
      <c r="Q790" s="16" t="str">
        <f>Table2[[#This Row],[Service Line Size (inches) (System Side)]]</f>
        <v>5/8</v>
      </c>
      <c r="R790" t="s">
        <v>49</v>
      </c>
      <c r="S790" t="str">
        <f>IF(Table2[[#This Row],[Basis of Material Classification (Customer Side)*]]="Field inspection","Yes","No")</f>
        <v>No</v>
      </c>
      <c r="V790" t="s">
        <v>50</v>
      </c>
      <c r="W790" t="s">
        <v>44</v>
      </c>
      <c r="X790" t="s">
        <v>44</v>
      </c>
      <c r="Z790" t="s">
        <v>45</v>
      </c>
      <c r="AA790" t="s">
        <v>46</v>
      </c>
      <c r="AB790" t="s">
        <v>46</v>
      </c>
      <c r="AC790" t="s">
        <v>40</v>
      </c>
    </row>
    <row r="791" spans="1:29" ht="14.4" x14ac:dyDescent="0.3">
      <c r="A791">
        <v>789</v>
      </c>
      <c r="B791" t="s">
        <v>866</v>
      </c>
      <c r="C791" t="s">
        <v>277</v>
      </c>
      <c r="D791" t="s">
        <v>40</v>
      </c>
      <c r="E791" t="s">
        <v>40</v>
      </c>
      <c r="F791" t="s">
        <v>41</v>
      </c>
      <c r="G791" t="s">
        <v>40</v>
      </c>
      <c r="H791" s="26">
        <v>27030</v>
      </c>
      <c r="I791" t="s">
        <v>42</v>
      </c>
      <c r="J791" t="s">
        <v>49</v>
      </c>
      <c r="K791" t="str">
        <f>IF(Table2[[#This Row],[Basis of Material Classification (System Side)*]]="Field inspection","Yes","No")</f>
        <v>No</v>
      </c>
      <c r="N791" t="s">
        <v>50</v>
      </c>
      <c r="O791" t="s">
        <v>41</v>
      </c>
      <c r="P791" s="13">
        <v>26665</v>
      </c>
      <c r="Q791" s="16" t="str">
        <f>Table2[[#This Row],[Service Line Size (inches) (System Side)]]</f>
        <v>5/8</v>
      </c>
      <c r="R791" t="s">
        <v>49</v>
      </c>
      <c r="S791" t="str">
        <f>IF(Table2[[#This Row],[Basis of Material Classification (Customer Side)*]]="Field inspection","Yes","No")</f>
        <v>No</v>
      </c>
      <c r="V791" t="s">
        <v>50</v>
      </c>
      <c r="W791" t="s">
        <v>44</v>
      </c>
      <c r="X791" t="s">
        <v>44</v>
      </c>
      <c r="Z791" t="s">
        <v>45</v>
      </c>
      <c r="AA791" t="s">
        <v>46</v>
      </c>
      <c r="AB791" t="s">
        <v>46</v>
      </c>
      <c r="AC791" t="s">
        <v>40</v>
      </c>
    </row>
    <row r="792" spans="1:29" ht="14.4" x14ac:dyDescent="0.3">
      <c r="A792">
        <v>790</v>
      </c>
      <c r="B792" t="s">
        <v>867</v>
      </c>
      <c r="C792" t="s">
        <v>277</v>
      </c>
      <c r="D792" t="s">
        <v>40</v>
      </c>
      <c r="E792" t="s">
        <v>40</v>
      </c>
      <c r="F792" t="s">
        <v>41</v>
      </c>
      <c r="G792" t="s">
        <v>40</v>
      </c>
      <c r="H792" s="26">
        <v>26299</v>
      </c>
      <c r="I792" t="s">
        <v>201</v>
      </c>
      <c r="J792" t="s">
        <v>49</v>
      </c>
      <c r="K792" t="str">
        <f>IF(Table2[[#This Row],[Basis of Material Classification (System Side)*]]="Field inspection","Yes","No")</f>
        <v>No</v>
      </c>
      <c r="N792" t="s">
        <v>50</v>
      </c>
      <c r="O792" t="s">
        <v>53</v>
      </c>
      <c r="P792" s="13">
        <v>23743</v>
      </c>
      <c r="Q792" s="16" t="str">
        <f>Table2[[#This Row],[Service Line Size (inches) (System Side)]]</f>
        <v xml:space="preserve"> 1/2</v>
      </c>
      <c r="R792" t="s">
        <v>55</v>
      </c>
      <c r="S792" t="str">
        <f>IF(Table2[[#This Row],[Basis of Material Classification (Customer Side)*]]="Field inspection","Yes","No")</f>
        <v>No</v>
      </c>
      <c r="V792" t="s">
        <v>72</v>
      </c>
      <c r="W792" t="s">
        <v>44</v>
      </c>
      <c r="X792" t="s">
        <v>44</v>
      </c>
      <c r="Z792" t="s">
        <v>45</v>
      </c>
      <c r="AA792" t="s">
        <v>46</v>
      </c>
      <c r="AB792" t="s">
        <v>46</v>
      </c>
      <c r="AC792" t="s">
        <v>40</v>
      </c>
    </row>
    <row r="793" spans="1:29" ht="14.4" x14ac:dyDescent="0.3">
      <c r="A793">
        <v>791</v>
      </c>
      <c r="B793" t="s">
        <v>868</v>
      </c>
      <c r="C793" t="s">
        <v>277</v>
      </c>
      <c r="D793" t="s">
        <v>40</v>
      </c>
      <c r="E793" t="s">
        <v>40</v>
      </c>
      <c r="F793" t="s">
        <v>41</v>
      </c>
      <c r="G793" t="s">
        <v>40</v>
      </c>
      <c r="H793" s="26">
        <v>26299</v>
      </c>
      <c r="I793" t="s">
        <v>42</v>
      </c>
      <c r="J793" t="s">
        <v>49</v>
      </c>
      <c r="K793" t="str">
        <f>IF(Table2[[#This Row],[Basis of Material Classification (System Side)*]]="Field inspection","Yes","No")</f>
        <v>No</v>
      </c>
      <c r="N793" t="s">
        <v>50</v>
      </c>
      <c r="O793" t="s">
        <v>41</v>
      </c>
      <c r="P793" s="13">
        <v>24838</v>
      </c>
      <c r="Q793" s="16" t="str">
        <f>Table2[[#This Row],[Service Line Size (inches) (System Side)]]</f>
        <v>5/8</v>
      </c>
      <c r="R793" t="s">
        <v>49</v>
      </c>
      <c r="S793" t="str">
        <f>IF(Table2[[#This Row],[Basis of Material Classification (Customer Side)*]]="Field inspection","Yes","No")</f>
        <v>No</v>
      </c>
      <c r="V793" t="s">
        <v>50</v>
      </c>
      <c r="W793" t="s">
        <v>44</v>
      </c>
      <c r="X793" t="s">
        <v>44</v>
      </c>
      <c r="Z793" t="s">
        <v>45</v>
      </c>
      <c r="AA793" t="s">
        <v>46</v>
      </c>
      <c r="AB793" t="s">
        <v>46</v>
      </c>
      <c r="AC793" t="s">
        <v>40</v>
      </c>
    </row>
    <row r="794" spans="1:29" ht="14.4" x14ac:dyDescent="0.3">
      <c r="A794">
        <v>792</v>
      </c>
      <c r="B794" t="s">
        <v>869</v>
      </c>
      <c r="C794" t="s">
        <v>277</v>
      </c>
      <c r="D794" t="s">
        <v>40</v>
      </c>
      <c r="E794" t="s">
        <v>40</v>
      </c>
      <c r="F794" t="s">
        <v>41</v>
      </c>
      <c r="G794" t="s">
        <v>40</v>
      </c>
      <c r="H794" s="26">
        <v>26299</v>
      </c>
      <c r="I794" t="s">
        <v>42</v>
      </c>
      <c r="J794" t="s">
        <v>49</v>
      </c>
      <c r="K794" t="str">
        <f>IF(Table2[[#This Row],[Basis of Material Classification (System Side)*]]="Field inspection","Yes","No")</f>
        <v>No</v>
      </c>
      <c r="N794" t="s">
        <v>50</v>
      </c>
      <c r="O794" t="s">
        <v>41</v>
      </c>
      <c r="P794" s="13">
        <v>25569</v>
      </c>
      <c r="Q794" s="16" t="str">
        <f>Table2[[#This Row],[Service Line Size (inches) (System Side)]]</f>
        <v>5/8</v>
      </c>
      <c r="R794" t="s">
        <v>49</v>
      </c>
      <c r="S794" t="str">
        <f>IF(Table2[[#This Row],[Basis of Material Classification (Customer Side)*]]="Field inspection","Yes","No")</f>
        <v>No</v>
      </c>
      <c r="V794" t="s">
        <v>50</v>
      </c>
      <c r="W794" t="s">
        <v>44</v>
      </c>
      <c r="X794" t="s">
        <v>44</v>
      </c>
      <c r="Z794" t="s">
        <v>45</v>
      </c>
      <c r="AA794" t="s">
        <v>46</v>
      </c>
      <c r="AB794" t="s">
        <v>46</v>
      </c>
      <c r="AC794" t="s">
        <v>40</v>
      </c>
    </row>
    <row r="795" spans="1:29" ht="14.4" x14ac:dyDescent="0.3">
      <c r="A795">
        <v>793</v>
      </c>
      <c r="B795" t="s">
        <v>870</v>
      </c>
      <c r="C795" t="s">
        <v>277</v>
      </c>
      <c r="D795" t="s">
        <v>40</v>
      </c>
      <c r="E795" t="s">
        <v>40</v>
      </c>
      <c r="F795" t="s">
        <v>41</v>
      </c>
      <c r="G795" t="s">
        <v>40</v>
      </c>
      <c r="H795" s="26">
        <v>26299</v>
      </c>
      <c r="I795" t="s">
        <v>42</v>
      </c>
      <c r="J795" t="s">
        <v>49</v>
      </c>
      <c r="K795" t="str">
        <f>IF(Table2[[#This Row],[Basis of Material Classification (System Side)*]]="Field inspection","Yes","No")</f>
        <v>No</v>
      </c>
      <c r="N795" t="s">
        <v>50</v>
      </c>
      <c r="O795" t="s">
        <v>41</v>
      </c>
      <c r="P795" s="13">
        <v>23743</v>
      </c>
      <c r="Q795" s="16" t="str">
        <f>Table2[[#This Row],[Service Line Size (inches) (System Side)]]</f>
        <v>5/8</v>
      </c>
      <c r="R795" t="s">
        <v>49</v>
      </c>
      <c r="S795" t="str">
        <f>IF(Table2[[#This Row],[Basis of Material Classification (Customer Side)*]]="Field inspection","Yes","No")</f>
        <v>No</v>
      </c>
      <c r="V795" t="s">
        <v>50</v>
      </c>
      <c r="W795" t="s">
        <v>44</v>
      </c>
      <c r="X795" t="s">
        <v>44</v>
      </c>
      <c r="Z795" t="s">
        <v>45</v>
      </c>
      <c r="AA795" t="s">
        <v>46</v>
      </c>
      <c r="AB795" t="s">
        <v>46</v>
      </c>
      <c r="AC795" t="s">
        <v>40</v>
      </c>
    </row>
    <row r="796" spans="1:29" ht="14.4" x14ac:dyDescent="0.3">
      <c r="A796">
        <v>794</v>
      </c>
      <c r="B796" t="s">
        <v>871</v>
      </c>
      <c r="C796" t="s">
        <v>277</v>
      </c>
      <c r="D796" t="s">
        <v>40</v>
      </c>
      <c r="E796" t="s">
        <v>40</v>
      </c>
      <c r="F796" t="s">
        <v>53</v>
      </c>
      <c r="G796" t="s">
        <v>40</v>
      </c>
      <c r="H796" s="26">
        <v>26299</v>
      </c>
      <c r="I796" t="s">
        <v>42</v>
      </c>
      <c r="J796" t="s">
        <v>65</v>
      </c>
      <c r="K796" t="str">
        <f>IF(Table2[[#This Row],[Basis of Material Classification (System Side)*]]="Field inspection","Yes","No")</f>
        <v>Yes</v>
      </c>
      <c r="L796" t="s">
        <v>66</v>
      </c>
      <c r="M796" s="13">
        <v>45513</v>
      </c>
      <c r="O796" t="s">
        <v>41</v>
      </c>
      <c r="P796" s="13">
        <v>25569</v>
      </c>
      <c r="Q796" s="16" t="str">
        <f>Table2[[#This Row],[Service Line Size (inches) (System Side)]]</f>
        <v>5/8</v>
      </c>
      <c r="R796" t="s">
        <v>49</v>
      </c>
      <c r="S796" t="str">
        <f>IF(Table2[[#This Row],[Basis of Material Classification (Customer Side)*]]="Field inspection","Yes","No")</f>
        <v>No</v>
      </c>
      <c r="V796" t="s">
        <v>50</v>
      </c>
      <c r="W796" t="s">
        <v>44</v>
      </c>
      <c r="X796" t="s">
        <v>44</v>
      </c>
      <c r="Z796" t="s">
        <v>45</v>
      </c>
      <c r="AA796" t="s">
        <v>46</v>
      </c>
      <c r="AB796" t="s">
        <v>46</v>
      </c>
      <c r="AC796" t="s">
        <v>40</v>
      </c>
    </row>
    <row r="797" spans="1:29" ht="14.4" x14ac:dyDescent="0.3">
      <c r="A797">
        <v>795</v>
      </c>
      <c r="B797" t="s">
        <v>872</v>
      </c>
      <c r="C797" t="s">
        <v>277</v>
      </c>
      <c r="D797" t="s">
        <v>40</v>
      </c>
      <c r="E797" t="s">
        <v>40</v>
      </c>
      <c r="F797" t="s">
        <v>41</v>
      </c>
      <c r="G797" t="s">
        <v>40</v>
      </c>
      <c r="H797" s="26">
        <v>26299</v>
      </c>
      <c r="I797" t="s">
        <v>42</v>
      </c>
      <c r="J797" t="s">
        <v>49</v>
      </c>
      <c r="K797" t="str">
        <f>IF(Table2[[#This Row],[Basis of Material Classification (System Side)*]]="Field inspection","Yes","No")</f>
        <v>No</v>
      </c>
      <c r="N797" t="s">
        <v>50</v>
      </c>
      <c r="O797" t="s">
        <v>41</v>
      </c>
      <c r="P797" s="13">
        <v>24838</v>
      </c>
      <c r="Q797" s="16" t="str">
        <f>Table2[[#This Row],[Service Line Size (inches) (System Side)]]</f>
        <v>5/8</v>
      </c>
      <c r="R797" t="s">
        <v>49</v>
      </c>
      <c r="S797" t="str">
        <f>IF(Table2[[#This Row],[Basis of Material Classification (Customer Side)*]]="Field inspection","Yes","No")</f>
        <v>No</v>
      </c>
      <c r="V797" t="s">
        <v>50</v>
      </c>
      <c r="W797" t="s">
        <v>44</v>
      </c>
      <c r="X797" t="s">
        <v>44</v>
      </c>
      <c r="Z797" t="s">
        <v>45</v>
      </c>
      <c r="AA797" t="s">
        <v>46</v>
      </c>
      <c r="AB797" t="s">
        <v>46</v>
      </c>
      <c r="AC797" t="s">
        <v>40</v>
      </c>
    </row>
    <row r="798" spans="1:29" ht="14.4" x14ac:dyDescent="0.3">
      <c r="A798">
        <v>796</v>
      </c>
      <c r="B798" t="s">
        <v>873</v>
      </c>
      <c r="C798" t="s">
        <v>277</v>
      </c>
      <c r="D798" t="s">
        <v>40</v>
      </c>
      <c r="E798" t="s">
        <v>40</v>
      </c>
      <c r="F798" t="s">
        <v>41</v>
      </c>
      <c r="G798" t="s">
        <v>40</v>
      </c>
      <c r="H798" s="26">
        <v>26299</v>
      </c>
      <c r="I798" t="s">
        <v>42</v>
      </c>
      <c r="J798" t="s">
        <v>49</v>
      </c>
      <c r="K798" t="str">
        <f>IF(Table2[[#This Row],[Basis of Material Classification (System Side)*]]="Field inspection","Yes","No")</f>
        <v>No</v>
      </c>
      <c r="N798" t="s">
        <v>50</v>
      </c>
      <c r="O798" t="s">
        <v>41</v>
      </c>
      <c r="P798" s="13">
        <v>25569</v>
      </c>
      <c r="Q798" s="16" t="str">
        <f>Table2[[#This Row],[Service Line Size (inches) (System Side)]]</f>
        <v>5/8</v>
      </c>
      <c r="R798" t="s">
        <v>49</v>
      </c>
      <c r="S798" t="str">
        <f>IF(Table2[[#This Row],[Basis of Material Classification (Customer Side)*]]="Field inspection","Yes","No")</f>
        <v>No</v>
      </c>
      <c r="V798" t="s">
        <v>50</v>
      </c>
      <c r="W798" t="s">
        <v>44</v>
      </c>
      <c r="X798" t="s">
        <v>44</v>
      </c>
      <c r="Z798" t="s">
        <v>45</v>
      </c>
      <c r="AA798" t="s">
        <v>46</v>
      </c>
      <c r="AB798" t="s">
        <v>46</v>
      </c>
      <c r="AC798" t="s">
        <v>40</v>
      </c>
    </row>
    <row r="799" spans="1:29" ht="14.4" x14ac:dyDescent="0.3">
      <c r="A799">
        <v>797</v>
      </c>
      <c r="B799" t="s">
        <v>874</v>
      </c>
      <c r="C799" t="s">
        <v>277</v>
      </c>
      <c r="D799" t="s">
        <v>40</v>
      </c>
      <c r="E799" t="s">
        <v>40</v>
      </c>
      <c r="F799" t="s">
        <v>41</v>
      </c>
      <c r="G799" t="s">
        <v>40</v>
      </c>
      <c r="H799" s="26">
        <v>26299</v>
      </c>
      <c r="I799" t="s">
        <v>42</v>
      </c>
      <c r="J799" t="s">
        <v>49</v>
      </c>
      <c r="K799" t="str">
        <f>IF(Table2[[#This Row],[Basis of Material Classification (System Side)*]]="Field inspection","Yes","No")</f>
        <v>No</v>
      </c>
      <c r="N799" t="s">
        <v>50</v>
      </c>
      <c r="O799" t="s">
        <v>41</v>
      </c>
      <c r="P799" s="13">
        <v>25569</v>
      </c>
      <c r="Q799" s="16" t="str">
        <f>Table2[[#This Row],[Service Line Size (inches) (System Side)]]</f>
        <v>5/8</v>
      </c>
      <c r="R799" t="s">
        <v>49</v>
      </c>
      <c r="S799" t="str">
        <f>IF(Table2[[#This Row],[Basis of Material Classification (Customer Side)*]]="Field inspection","Yes","No")</f>
        <v>No</v>
      </c>
      <c r="V799" t="s">
        <v>50</v>
      </c>
      <c r="W799" t="s">
        <v>44</v>
      </c>
      <c r="X799" t="s">
        <v>44</v>
      </c>
      <c r="Z799" t="s">
        <v>45</v>
      </c>
      <c r="AA799" t="s">
        <v>46</v>
      </c>
      <c r="AB799" t="s">
        <v>46</v>
      </c>
      <c r="AC799" t="s">
        <v>40</v>
      </c>
    </row>
    <row r="800" spans="1:29" ht="14.4" x14ac:dyDescent="0.3">
      <c r="A800">
        <v>798</v>
      </c>
      <c r="B800" t="s">
        <v>875</v>
      </c>
      <c r="C800" t="s">
        <v>277</v>
      </c>
      <c r="D800" t="s">
        <v>40</v>
      </c>
      <c r="E800" t="s">
        <v>40</v>
      </c>
      <c r="F800" t="s">
        <v>41</v>
      </c>
      <c r="G800" t="s">
        <v>40</v>
      </c>
      <c r="H800" s="26">
        <v>26299</v>
      </c>
      <c r="I800" t="s">
        <v>42</v>
      </c>
      <c r="J800" t="s">
        <v>49</v>
      </c>
      <c r="K800" t="str">
        <f>IF(Table2[[#This Row],[Basis of Material Classification (System Side)*]]="Field inspection","Yes","No")</f>
        <v>No</v>
      </c>
      <c r="N800" t="s">
        <v>50</v>
      </c>
      <c r="O800" t="s">
        <v>41</v>
      </c>
      <c r="P800" s="13">
        <v>26665</v>
      </c>
      <c r="Q800" s="16" t="str">
        <f>Table2[[#This Row],[Service Line Size (inches) (System Side)]]</f>
        <v>5/8</v>
      </c>
      <c r="R800" t="s">
        <v>49</v>
      </c>
      <c r="S800" t="str">
        <f>IF(Table2[[#This Row],[Basis of Material Classification (Customer Side)*]]="Field inspection","Yes","No")</f>
        <v>No</v>
      </c>
      <c r="V800" t="s">
        <v>50</v>
      </c>
      <c r="W800" t="s">
        <v>44</v>
      </c>
      <c r="X800" t="s">
        <v>44</v>
      </c>
      <c r="Z800" t="s">
        <v>45</v>
      </c>
      <c r="AA800" t="s">
        <v>46</v>
      </c>
      <c r="AB800" t="s">
        <v>46</v>
      </c>
      <c r="AC800" t="s">
        <v>40</v>
      </c>
    </row>
    <row r="801" spans="1:29" ht="14.4" x14ac:dyDescent="0.3">
      <c r="A801">
        <v>799</v>
      </c>
      <c r="B801" t="s">
        <v>876</v>
      </c>
      <c r="C801" t="s">
        <v>277</v>
      </c>
      <c r="D801" t="s">
        <v>40</v>
      </c>
      <c r="E801" t="s">
        <v>40</v>
      </c>
      <c r="F801" t="s">
        <v>41</v>
      </c>
      <c r="G801" t="s">
        <v>40</v>
      </c>
      <c r="H801" s="26">
        <v>26299</v>
      </c>
      <c r="I801" t="s">
        <v>42</v>
      </c>
      <c r="J801" t="s">
        <v>49</v>
      </c>
      <c r="K801" t="str">
        <f>IF(Table2[[#This Row],[Basis of Material Classification (System Side)*]]="Field inspection","Yes","No")</f>
        <v>No</v>
      </c>
      <c r="N801" t="s">
        <v>50</v>
      </c>
      <c r="O801" t="s">
        <v>41</v>
      </c>
      <c r="P801" s="13">
        <v>25569</v>
      </c>
      <c r="Q801" s="16" t="str">
        <f>Table2[[#This Row],[Service Line Size (inches) (System Side)]]</f>
        <v>5/8</v>
      </c>
      <c r="R801" t="s">
        <v>49</v>
      </c>
      <c r="S801" t="str">
        <f>IF(Table2[[#This Row],[Basis of Material Classification (Customer Side)*]]="Field inspection","Yes","No")</f>
        <v>No</v>
      </c>
      <c r="V801" t="s">
        <v>50</v>
      </c>
      <c r="W801" t="s">
        <v>44</v>
      </c>
      <c r="X801" t="s">
        <v>44</v>
      </c>
      <c r="Z801" t="s">
        <v>45</v>
      </c>
      <c r="AA801" t="s">
        <v>46</v>
      </c>
      <c r="AB801" t="s">
        <v>46</v>
      </c>
      <c r="AC801" t="s">
        <v>40</v>
      </c>
    </row>
    <row r="802" spans="1:29" ht="14.4" x14ac:dyDescent="0.3">
      <c r="A802">
        <v>800</v>
      </c>
      <c r="B802" t="s">
        <v>877</v>
      </c>
      <c r="C802" t="s">
        <v>277</v>
      </c>
      <c r="D802" t="s">
        <v>40</v>
      </c>
      <c r="E802" t="s">
        <v>40</v>
      </c>
      <c r="F802" t="s">
        <v>41</v>
      </c>
      <c r="G802" t="s">
        <v>40</v>
      </c>
      <c r="H802" s="26">
        <v>26299</v>
      </c>
      <c r="I802" t="s">
        <v>42</v>
      </c>
      <c r="J802" t="s">
        <v>49</v>
      </c>
      <c r="K802" t="str">
        <f>IF(Table2[[#This Row],[Basis of Material Classification (System Side)*]]="Field inspection","Yes","No")</f>
        <v>No</v>
      </c>
      <c r="N802" t="s">
        <v>50</v>
      </c>
      <c r="O802" t="s">
        <v>41</v>
      </c>
      <c r="P802" s="13">
        <v>24838</v>
      </c>
      <c r="Q802" s="16" t="str">
        <f>Table2[[#This Row],[Service Line Size (inches) (System Side)]]</f>
        <v>5/8</v>
      </c>
      <c r="R802" t="s">
        <v>49</v>
      </c>
      <c r="S802" t="str">
        <f>IF(Table2[[#This Row],[Basis of Material Classification (Customer Side)*]]="Field inspection","Yes","No")</f>
        <v>No</v>
      </c>
      <c r="V802" t="s">
        <v>50</v>
      </c>
      <c r="W802" t="s">
        <v>44</v>
      </c>
      <c r="X802" t="s">
        <v>44</v>
      </c>
      <c r="Z802" t="s">
        <v>45</v>
      </c>
      <c r="AA802" t="s">
        <v>46</v>
      </c>
      <c r="AB802" t="s">
        <v>46</v>
      </c>
      <c r="AC802" t="s">
        <v>40</v>
      </c>
    </row>
    <row r="803" spans="1:29" ht="14.4" x14ac:dyDescent="0.3">
      <c r="A803">
        <v>801</v>
      </c>
      <c r="B803" t="s">
        <v>878</v>
      </c>
      <c r="C803" t="s">
        <v>277</v>
      </c>
      <c r="D803" t="s">
        <v>40</v>
      </c>
      <c r="E803" t="s">
        <v>40</v>
      </c>
      <c r="F803" t="s">
        <v>53</v>
      </c>
      <c r="G803" t="s">
        <v>40</v>
      </c>
      <c r="H803" s="26">
        <v>26299</v>
      </c>
      <c r="I803" t="s">
        <v>42</v>
      </c>
      <c r="J803" t="s">
        <v>65</v>
      </c>
      <c r="K803" t="str">
        <f>IF(Table2[[#This Row],[Basis of Material Classification (System Side)*]]="Field inspection","Yes","No")</f>
        <v>Yes</v>
      </c>
      <c r="L803" t="s">
        <v>66</v>
      </c>
      <c r="M803" s="13">
        <v>45513</v>
      </c>
      <c r="O803" t="s">
        <v>41</v>
      </c>
      <c r="P803" s="13">
        <v>26299</v>
      </c>
      <c r="Q803" s="16" t="str">
        <f>Table2[[#This Row],[Service Line Size (inches) (System Side)]]</f>
        <v>5/8</v>
      </c>
      <c r="R803" t="s">
        <v>49</v>
      </c>
      <c r="S803" t="str">
        <f>IF(Table2[[#This Row],[Basis of Material Classification (Customer Side)*]]="Field inspection","Yes","No")</f>
        <v>No</v>
      </c>
      <c r="V803" t="s">
        <v>50</v>
      </c>
      <c r="W803" t="s">
        <v>44</v>
      </c>
      <c r="X803" t="s">
        <v>44</v>
      </c>
      <c r="Z803" t="s">
        <v>45</v>
      </c>
      <c r="AA803" t="s">
        <v>46</v>
      </c>
      <c r="AB803" t="s">
        <v>46</v>
      </c>
      <c r="AC803" t="s">
        <v>40</v>
      </c>
    </row>
    <row r="804" spans="1:29" ht="14.4" x14ac:dyDescent="0.3">
      <c r="A804">
        <v>802</v>
      </c>
      <c r="B804" t="s">
        <v>879</v>
      </c>
      <c r="C804" t="s">
        <v>277</v>
      </c>
      <c r="D804" t="s">
        <v>40</v>
      </c>
      <c r="E804" t="s">
        <v>40</v>
      </c>
      <c r="F804" t="s">
        <v>41</v>
      </c>
      <c r="G804" t="s">
        <v>40</v>
      </c>
      <c r="H804" s="26">
        <v>26665</v>
      </c>
      <c r="I804" t="s">
        <v>42</v>
      </c>
      <c r="J804" t="s">
        <v>49</v>
      </c>
      <c r="K804" t="str">
        <f>IF(Table2[[#This Row],[Basis of Material Classification (System Side)*]]="Field inspection","Yes","No")</f>
        <v>No</v>
      </c>
      <c r="N804" t="s">
        <v>50</v>
      </c>
      <c r="O804" t="s">
        <v>41</v>
      </c>
      <c r="P804" s="13">
        <v>27030</v>
      </c>
      <c r="Q804" s="16" t="str">
        <f>Table2[[#This Row],[Service Line Size (inches) (System Side)]]</f>
        <v>5/8</v>
      </c>
      <c r="R804" t="s">
        <v>49</v>
      </c>
      <c r="S804" t="str">
        <f>IF(Table2[[#This Row],[Basis of Material Classification (Customer Side)*]]="Field inspection","Yes","No")</f>
        <v>No</v>
      </c>
      <c r="V804" t="s">
        <v>50</v>
      </c>
      <c r="W804" t="s">
        <v>44</v>
      </c>
      <c r="X804" t="s">
        <v>44</v>
      </c>
      <c r="Z804" t="s">
        <v>45</v>
      </c>
      <c r="AA804" t="s">
        <v>46</v>
      </c>
      <c r="AB804" t="s">
        <v>46</v>
      </c>
      <c r="AC804" t="s">
        <v>40</v>
      </c>
    </row>
    <row r="805" spans="1:29" ht="14.4" x14ac:dyDescent="0.3">
      <c r="A805">
        <v>803</v>
      </c>
      <c r="B805" t="s">
        <v>880</v>
      </c>
      <c r="C805" t="s">
        <v>277</v>
      </c>
      <c r="D805" t="s">
        <v>40</v>
      </c>
      <c r="E805" t="s">
        <v>40</v>
      </c>
      <c r="F805" t="s">
        <v>41</v>
      </c>
      <c r="G805" t="s">
        <v>40</v>
      </c>
      <c r="H805" s="26">
        <v>26299</v>
      </c>
      <c r="I805" t="s">
        <v>42</v>
      </c>
      <c r="J805" t="s">
        <v>49</v>
      </c>
      <c r="K805" t="str">
        <f>IF(Table2[[#This Row],[Basis of Material Classification (System Side)*]]="Field inspection","Yes","No")</f>
        <v>No</v>
      </c>
      <c r="N805" t="s">
        <v>50</v>
      </c>
      <c r="O805" t="s">
        <v>41</v>
      </c>
      <c r="P805" s="13">
        <v>31048</v>
      </c>
      <c r="Q805" s="16" t="str">
        <f>Table2[[#This Row],[Service Line Size (inches) (System Side)]]</f>
        <v>5/8</v>
      </c>
      <c r="R805" t="s">
        <v>43</v>
      </c>
      <c r="S805" t="str">
        <f>IF(Table2[[#This Row],[Basis of Material Classification (Customer Side)*]]="Field inspection","Yes","No")</f>
        <v>No</v>
      </c>
      <c r="V805" t="s">
        <v>43</v>
      </c>
      <c r="W805" t="s">
        <v>44</v>
      </c>
      <c r="X805" t="s">
        <v>44</v>
      </c>
      <c r="Z805" t="s">
        <v>45</v>
      </c>
      <c r="AA805" t="s">
        <v>46</v>
      </c>
      <c r="AB805" t="s">
        <v>46</v>
      </c>
      <c r="AC805" t="s">
        <v>40</v>
      </c>
    </row>
    <row r="806" spans="1:29" ht="14.4" x14ac:dyDescent="0.3">
      <c r="A806">
        <v>804</v>
      </c>
      <c r="B806" t="s">
        <v>881</v>
      </c>
      <c r="C806" t="s">
        <v>277</v>
      </c>
      <c r="D806" t="s">
        <v>40</v>
      </c>
      <c r="E806" t="s">
        <v>40</v>
      </c>
      <c r="F806" t="s">
        <v>41</v>
      </c>
      <c r="G806" t="s">
        <v>40</v>
      </c>
      <c r="H806" s="26">
        <v>32874</v>
      </c>
      <c r="I806" t="s">
        <v>42</v>
      </c>
      <c r="J806" t="s">
        <v>43</v>
      </c>
      <c r="K806" t="str">
        <f>IF(Table2[[#This Row],[Basis of Material Classification (System Side)*]]="Field inspection","Yes","No")</f>
        <v>No</v>
      </c>
      <c r="N806" t="str">
        <f>Table2[[#This Row],[Basis of Material Classification (System Side)*]]</f>
        <v>Installation date after lead ban</v>
      </c>
      <c r="O806" t="s">
        <v>41</v>
      </c>
      <c r="P806" s="13">
        <v>34700</v>
      </c>
      <c r="Q806" s="16" t="str">
        <f>Table2[[#This Row],[Service Line Size (inches) (System Side)]]</f>
        <v>5/8</v>
      </c>
      <c r="R806" t="s">
        <v>43</v>
      </c>
      <c r="S806" t="str">
        <f>IF(Table2[[#This Row],[Basis of Material Classification (Customer Side)*]]="Field inspection","Yes","No")</f>
        <v>No</v>
      </c>
      <c r="V806" t="s">
        <v>43</v>
      </c>
      <c r="W806" t="s">
        <v>44</v>
      </c>
      <c r="X806" t="s">
        <v>44</v>
      </c>
      <c r="Z806" t="s">
        <v>45</v>
      </c>
      <c r="AA806" t="s">
        <v>46</v>
      </c>
      <c r="AB806" t="s">
        <v>46</v>
      </c>
      <c r="AC806" t="s">
        <v>40</v>
      </c>
    </row>
    <row r="807" spans="1:29" ht="14.4" x14ac:dyDescent="0.3">
      <c r="A807">
        <v>805</v>
      </c>
      <c r="B807" t="s">
        <v>882</v>
      </c>
      <c r="C807" t="s">
        <v>277</v>
      </c>
      <c r="D807" t="s">
        <v>40</v>
      </c>
      <c r="E807" t="s">
        <v>40</v>
      </c>
      <c r="F807" t="s">
        <v>41</v>
      </c>
      <c r="G807" t="s">
        <v>40</v>
      </c>
      <c r="H807" s="26">
        <v>28126</v>
      </c>
      <c r="I807" t="s">
        <v>42</v>
      </c>
      <c r="J807" t="s">
        <v>49</v>
      </c>
      <c r="K807" t="str">
        <f>IF(Table2[[#This Row],[Basis of Material Classification (System Side)*]]="Field inspection","Yes","No")</f>
        <v>No</v>
      </c>
      <c r="N807" t="s">
        <v>50</v>
      </c>
      <c r="O807" t="s">
        <v>41</v>
      </c>
      <c r="P807" s="13">
        <v>35065</v>
      </c>
      <c r="Q807" s="16" t="str">
        <f>Table2[[#This Row],[Service Line Size (inches) (System Side)]]</f>
        <v>5/8</v>
      </c>
      <c r="R807" t="s">
        <v>43</v>
      </c>
      <c r="S807" t="str">
        <f>IF(Table2[[#This Row],[Basis of Material Classification (Customer Side)*]]="Field inspection","Yes","No")</f>
        <v>No</v>
      </c>
      <c r="V807" t="s">
        <v>43</v>
      </c>
      <c r="W807" t="s">
        <v>44</v>
      </c>
      <c r="X807" t="s">
        <v>44</v>
      </c>
      <c r="Z807" t="s">
        <v>45</v>
      </c>
      <c r="AA807" t="s">
        <v>46</v>
      </c>
      <c r="AB807" t="s">
        <v>46</v>
      </c>
      <c r="AC807" t="s">
        <v>40</v>
      </c>
    </row>
    <row r="808" spans="1:29" ht="14.4" x14ac:dyDescent="0.3">
      <c r="A808">
        <v>806</v>
      </c>
      <c r="B808" t="s">
        <v>883</v>
      </c>
      <c r="C808" t="s">
        <v>277</v>
      </c>
      <c r="D808" t="s">
        <v>40</v>
      </c>
      <c r="E808" t="s">
        <v>40</v>
      </c>
      <c r="F808" t="s">
        <v>53</v>
      </c>
      <c r="G808" t="s">
        <v>40</v>
      </c>
      <c r="H808" s="26">
        <v>37257</v>
      </c>
      <c r="I808" t="s">
        <v>54</v>
      </c>
      <c r="J808" t="s">
        <v>55</v>
      </c>
      <c r="K808" t="str">
        <f>IF(Table2[[#This Row],[Basis of Material Classification (System Side)*]]="Field inspection","Yes","No")</f>
        <v>No</v>
      </c>
      <c r="O808" t="s">
        <v>41</v>
      </c>
      <c r="P808" s="13">
        <v>36526</v>
      </c>
      <c r="Q808" s="16" t="str">
        <f>Table2[[#This Row],[Service Line Size (inches) (System Side)]]</f>
        <v>3/4</v>
      </c>
      <c r="R808" t="s">
        <v>43</v>
      </c>
      <c r="S808" t="str">
        <f>IF(Table2[[#This Row],[Basis of Material Classification (Customer Side)*]]="Field inspection","Yes","No")</f>
        <v>No</v>
      </c>
      <c r="V808" t="s">
        <v>43</v>
      </c>
      <c r="W808" t="s">
        <v>44</v>
      </c>
      <c r="X808" t="s">
        <v>44</v>
      </c>
      <c r="Z808" t="s">
        <v>45</v>
      </c>
      <c r="AA808" t="s">
        <v>46</v>
      </c>
      <c r="AB808" t="s">
        <v>46</v>
      </c>
      <c r="AC808" t="s">
        <v>40</v>
      </c>
    </row>
    <row r="809" spans="1:29" ht="14.4" x14ac:dyDescent="0.3">
      <c r="A809">
        <v>807</v>
      </c>
      <c r="B809" t="s">
        <v>884</v>
      </c>
      <c r="C809" t="s">
        <v>277</v>
      </c>
      <c r="D809" t="s">
        <v>40</v>
      </c>
      <c r="E809" t="s">
        <v>40</v>
      </c>
      <c r="F809" t="s">
        <v>41</v>
      </c>
      <c r="G809" t="s">
        <v>40</v>
      </c>
      <c r="H809" s="26">
        <v>37622</v>
      </c>
      <c r="I809" t="s">
        <v>42</v>
      </c>
      <c r="J809" t="s">
        <v>43</v>
      </c>
      <c r="K809" t="str">
        <f>IF(Table2[[#This Row],[Basis of Material Classification (System Side)*]]="Field inspection","Yes","No")</f>
        <v>No</v>
      </c>
      <c r="N809" t="str">
        <f>Table2[[#This Row],[Basis of Material Classification (System Side)*]]</f>
        <v>Installation date after lead ban</v>
      </c>
      <c r="O809" t="s">
        <v>41</v>
      </c>
      <c r="P809" s="13">
        <v>29221</v>
      </c>
      <c r="Q809" s="16" t="str">
        <f>Table2[[#This Row],[Service Line Size (inches) (System Side)]]</f>
        <v>5/8</v>
      </c>
      <c r="R809" t="s">
        <v>43</v>
      </c>
      <c r="S809" t="str">
        <f>IF(Table2[[#This Row],[Basis of Material Classification (Customer Side)*]]="Field inspection","Yes","No")</f>
        <v>No</v>
      </c>
      <c r="V809" t="s">
        <v>43</v>
      </c>
      <c r="W809" t="s">
        <v>44</v>
      </c>
      <c r="X809" t="s">
        <v>44</v>
      </c>
      <c r="Z809" t="s">
        <v>45</v>
      </c>
      <c r="AA809" t="s">
        <v>46</v>
      </c>
      <c r="AB809" t="s">
        <v>46</v>
      </c>
      <c r="AC809" t="s">
        <v>40</v>
      </c>
    </row>
    <row r="810" spans="1:29" ht="14.4" x14ac:dyDescent="0.3">
      <c r="A810">
        <v>808</v>
      </c>
      <c r="B810" t="s">
        <v>885</v>
      </c>
      <c r="C810" t="s">
        <v>277</v>
      </c>
      <c r="D810" t="s">
        <v>40</v>
      </c>
      <c r="E810" t="s">
        <v>40</v>
      </c>
      <c r="F810" t="s">
        <v>41</v>
      </c>
      <c r="G810" t="s">
        <v>40</v>
      </c>
      <c r="H810" s="26">
        <v>38353</v>
      </c>
      <c r="I810" t="s">
        <v>42</v>
      </c>
      <c r="J810" t="s">
        <v>43</v>
      </c>
      <c r="K810" t="str">
        <f>IF(Table2[[#This Row],[Basis of Material Classification (System Side)*]]="Field inspection","Yes","No")</f>
        <v>No</v>
      </c>
      <c r="N810" t="str">
        <f>Table2[[#This Row],[Basis of Material Classification (System Side)*]]</f>
        <v>Installation date after lead ban</v>
      </c>
      <c r="O810" t="s">
        <v>41</v>
      </c>
      <c r="P810" s="13">
        <v>37987</v>
      </c>
      <c r="Q810" s="16" t="str">
        <f>Table2[[#This Row],[Service Line Size (inches) (System Side)]]</f>
        <v>5/8</v>
      </c>
      <c r="R810" t="s">
        <v>43</v>
      </c>
      <c r="S810" t="str">
        <f>IF(Table2[[#This Row],[Basis of Material Classification (Customer Side)*]]="Field inspection","Yes","No")</f>
        <v>No</v>
      </c>
      <c r="V810" t="s">
        <v>43</v>
      </c>
      <c r="W810" t="s">
        <v>44</v>
      </c>
      <c r="X810" t="s">
        <v>44</v>
      </c>
      <c r="Z810" t="s">
        <v>45</v>
      </c>
      <c r="AA810" t="s">
        <v>46</v>
      </c>
      <c r="AB810" t="s">
        <v>46</v>
      </c>
      <c r="AC810" t="s">
        <v>40</v>
      </c>
    </row>
    <row r="811" spans="1:29" ht="14.4" x14ac:dyDescent="0.3">
      <c r="A811">
        <v>809</v>
      </c>
      <c r="B811" t="s">
        <v>886</v>
      </c>
      <c r="C811" t="s">
        <v>277</v>
      </c>
      <c r="D811" t="s">
        <v>40</v>
      </c>
      <c r="E811" t="s">
        <v>40</v>
      </c>
      <c r="F811" t="s">
        <v>41</v>
      </c>
      <c r="G811" t="s">
        <v>40</v>
      </c>
      <c r="H811" s="26">
        <v>19725</v>
      </c>
      <c r="I811" t="s">
        <v>42</v>
      </c>
      <c r="J811" t="s">
        <v>49</v>
      </c>
      <c r="K811" t="str">
        <f>IF(Table2[[#This Row],[Basis of Material Classification (System Side)*]]="Field inspection","Yes","No")</f>
        <v>No</v>
      </c>
      <c r="N811" t="s">
        <v>50</v>
      </c>
      <c r="O811" t="s">
        <v>41</v>
      </c>
      <c r="P811" s="13">
        <v>14611</v>
      </c>
      <c r="Q811" s="16" t="str">
        <f>Table2[[#This Row],[Service Line Size (inches) (System Side)]]</f>
        <v>5/8</v>
      </c>
      <c r="R811" t="s">
        <v>49</v>
      </c>
      <c r="S811" t="str">
        <f>IF(Table2[[#This Row],[Basis of Material Classification (Customer Side)*]]="Field inspection","Yes","No")</f>
        <v>No</v>
      </c>
      <c r="V811" t="s">
        <v>50</v>
      </c>
      <c r="W811" t="s">
        <v>44</v>
      </c>
      <c r="X811" t="s">
        <v>44</v>
      </c>
      <c r="Z811" t="s">
        <v>45</v>
      </c>
      <c r="AA811" t="s">
        <v>46</v>
      </c>
      <c r="AB811" t="s">
        <v>46</v>
      </c>
      <c r="AC811" t="s">
        <v>40</v>
      </c>
    </row>
    <row r="812" spans="1:29" ht="14.4" x14ac:dyDescent="0.3">
      <c r="A812">
        <v>810</v>
      </c>
      <c r="B812" t="s">
        <v>887</v>
      </c>
      <c r="C812" t="s">
        <v>277</v>
      </c>
      <c r="D812" t="s">
        <v>40</v>
      </c>
      <c r="E812" t="s">
        <v>40</v>
      </c>
      <c r="F812" t="s">
        <v>53</v>
      </c>
      <c r="G812" t="s">
        <v>40</v>
      </c>
      <c r="H812" s="26">
        <v>19725</v>
      </c>
      <c r="I812" t="s">
        <v>42</v>
      </c>
      <c r="J812" t="s">
        <v>65</v>
      </c>
      <c r="K812" t="str">
        <f>IF(Table2[[#This Row],[Basis of Material Classification (System Side)*]]="Field inspection","Yes","No")</f>
        <v>Yes</v>
      </c>
      <c r="L812" t="s">
        <v>66</v>
      </c>
      <c r="M812" s="13">
        <v>45517</v>
      </c>
      <c r="O812" t="s">
        <v>132</v>
      </c>
      <c r="P812" s="13">
        <v>14611</v>
      </c>
      <c r="Q812" s="16" t="str">
        <f>Table2[[#This Row],[Service Line Size (inches) (System Side)]]</f>
        <v>5/8</v>
      </c>
      <c r="R812" t="s">
        <v>65</v>
      </c>
      <c r="S812" t="str">
        <f>IF(Table2[[#This Row],[Basis of Material Classification (Customer Side)*]]="Field inspection","Yes","No")</f>
        <v>Yes</v>
      </c>
      <c r="T812" t="s">
        <v>71</v>
      </c>
      <c r="U812" s="13">
        <v>45497</v>
      </c>
      <c r="V812" t="s">
        <v>72</v>
      </c>
      <c r="W812" t="s">
        <v>44</v>
      </c>
      <c r="X812" t="s">
        <v>44</v>
      </c>
      <c r="Z812" t="s">
        <v>45</v>
      </c>
      <c r="AA812" t="s">
        <v>46</v>
      </c>
      <c r="AB812" t="s">
        <v>46</v>
      </c>
      <c r="AC812" t="s">
        <v>40</v>
      </c>
    </row>
    <row r="813" spans="1:29" ht="14.4" x14ac:dyDescent="0.3">
      <c r="A813">
        <v>811</v>
      </c>
      <c r="B813" t="s">
        <v>888</v>
      </c>
      <c r="C813" t="s">
        <v>277</v>
      </c>
      <c r="D813" t="s">
        <v>40</v>
      </c>
      <c r="E813" t="s">
        <v>40</v>
      </c>
      <c r="F813" t="s">
        <v>41</v>
      </c>
      <c r="G813" t="s">
        <v>40</v>
      </c>
      <c r="H813" s="26">
        <v>29952</v>
      </c>
      <c r="I813" t="s">
        <v>42</v>
      </c>
      <c r="J813" t="s">
        <v>43</v>
      </c>
      <c r="K813" t="str">
        <f>IF(Table2[[#This Row],[Basis of Material Classification (System Side)*]]="Field inspection","Yes","No")</f>
        <v>No</v>
      </c>
      <c r="N813" t="str">
        <f>Table2[[#This Row],[Basis of Material Classification (System Side)*]]</f>
        <v>Installation date after lead ban</v>
      </c>
      <c r="O813" t="s">
        <v>41</v>
      </c>
      <c r="P813" s="13">
        <v>31048</v>
      </c>
      <c r="Q813" s="16" t="str">
        <f>Table2[[#This Row],[Service Line Size (inches) (System Side)]]</f>
        <v>5/8</v>
      </c>
      <c r="R813" t="s">
        <v>43</v>
      </c>
      <c r="S813" t="str">
        <f>IF(Table2[[#This Row],[Basis of Material Classification (Customer Side)*]]="Field inspection","Yes","No")</f>
        <v>No</v>
      </c>
      <c r="V813" t="s">
        <v>43</v>
      </c>
      <c r="W813" t="s">
        <v>44</v>
      </c>
      <c r="X813" t="s">
        <v>44</v>
      </c>
      <c r="Z813" t="s">
        <v>58</v>
      </c>
      <c r="AA813" t="s">
        <v>46</v>
      </c>
      <c r="AB813" t="s">
        <v>46</v>
      </c>
      <c r="AC813" t="s">
        <v>40</v>
      </c>
    </row>
    <row r="814" spans="1:29" ht="14.4" x14ac:dyDescent="0.3">
      <c r="A814">
        <v>812</v>
      </c>
      <c r="B814" t="s">
        <v>889</v>
      </c>
      <c r="C814" t="s">
        <v>277</v>
      </c>
      <c r="D814" t="s">
        <v>890</v>
      </c>
      <c r="E814" t="s">
        <v>40</v>
      </c>
      <c r="F814" t="s">
        <v>41</v>
      </c>
      <c r="G814" t="s">
        <v>40</v>
      </c>
      <c r="H814" s="26">
        <v>29952</v>
      </c>
      <c r="I814" t="s">
        <v>42</v>
      </c>
      <c r="J814" t="s">
        <v>43</v>
      </c>
      <c r="K814" t="str">
        <f>IF(Table2[[#This Row],[Basis of Material Classification (System Side)*]]="Field inspection","Yes","No")</f>
        <v>No</v>
      </c>
      <c r="N814" t="str">
        <f>Table2[[#This Row],[Basis of Material Classification (System Side)*]]</f>
        <v>Installation date after lead ban</v>
      </c>
      <c r="O814" t="s">
        <v>41</v>
      </c>
      <c r="P814" s="13">
        <v>31048</v>
      </c>
      <c r="Q814" s="16" t="str">
        <f>Table2[[#This Row],[Service Line Size (inches) (System Side)]]</f>
        <v>5/8</v>
      </c>
      <c r="R814" t="s">
        <v>43</v>
      </c>
      <c r="S814" t="str">
        <f>IF(Table2[[#This Row],[Basis of Material Classification (Customer Side)*]]="Field inspection","Yes","No")</f>
        <v>No</v>
      </c>
      <c r="V814" t="s">
        <v>43</v>
      </c>
      <c r="W814" t="s">
        <v>44</v>
      </c>
      <c r="X814" t="s">
        <v>44</v>
      </c>
      <c r="Z814" t="s">
        <v>58</v>
      </c>
      <c r="AA814" t="s">
        <v>46</v>
      </c>
      <c r="AB814" t="s">
        <v>46</v>
      </c>
      <c r="AC814" t="s">
        <v>40</v>
      </c>
    </row>
    <row r="815" spans="1:29" ht="14.4" x14ac:dyDescent="0.3">
      <c r="A815">
        <v>813</v>
      </c>
      <c r="B815" t="s">
        <v>891</v>
      </c>
      <c r="C815" t="s">
        <v>277</v>
      </c>
      <c r="D815" t="s">
        <v>40</v>
      </c>
      <c r="E815" t="s">
        <v>40</v>
      </c>
      <c r="F815" t="s">
        <v>41</v>
      </c>
      <c r="G815" t="s">
        <v>40</v>
      </c>
      <c r="H815" s="26">
        <v>35065</v>
      </c>
      <c r="I815" t="s">
        <v>42</v>
      </c>
      <c r="J815" t="s">
        <v>43</v>
      </c>
      <c r="K815" t="str">
        <f>IF(Table2[[#This Row],[Basis of Material Classification (System Side)*]]="Field inspection","Yes","No")</f>
        <v>No</v>
      </c>
      <c r="N815" t="str">
        <f>Table2[[#This Row],[Basis of Material Classification (System Side)*]]</f>
        <v>Installation date after lead ban</v>
      </c>
      <c r="O815" t="s">
        <v>41</v>
      </c>
      <c r="P815" s="13">
        <v>36161</v>
      </c>
      <c r="Q815" s="16" t="str">
        <f>Table2[[#This Row],[Service Line Size (inches) (System Side)]]</f>
        <v>5/8</v>
      </c>
      <c r="R815" t="s">
        <v>43</v>
      </c>
      <c r="S815" t="str">
        <f>IF(Table2[[#This Row],[Basis of Material Classification (Customer Side)*]]="Field inspection","Yes","No")</f>
        <v>No</v>
      </c>
      <c r="V815" t="s">
        <v>43</v>
      </c>
      <c r="W815" t="s">
        <v>44</v>
      </c>
      <c r="X815" t="s">
        <v>44</v>
      </c>
      <c r="Z815" t="s">
        <v>45</v>
      </c>
      <c r="AA815" t="s">
        <v>46</v>
      </c>
      <c r="AB815" t="s">
        <v>46</v>
      </c>
      <c r="AC815" t="s">
        <v>40</v>
      </c>
    </row>
    <row r="816" spans="1:29" ht="14.4" x14ac:dyDescent="0.3">
      <c r="A816">
        <v>814</v>
      </c>
      <c r="B816" t="s">
        <v>892</v>
      </c>
      <c r="C816" t="s">
        <v>277</v>
      </c>
      <c r="D816" t="s">
        <v>40</v>
      </c>
      <c r="E816" t="s">
        <v>40</v>
      </c>
      <c r="F816" t="s">
        <v>41</v>
      </c>
      <c r="G816" t="s">
        <v>40</v>
      </c>
      <c r="H816" s="26">
        <v>35065</v>
      </c>
      <c r="I816" t="s">
        <v>42</v>
      </c>
      <c r="J816" t="s">
        <v>43</v>
      </c>
      <c r="K816" t="str">
        <f>IF(Table2[[#This Row],[Basis of Material Classification (System Side)*]]="Field inspection","Yes","No")</f>
        <v>No</v>
      </c>
      <c r="N816" t="str">
        <f>Table2[[#This Row],[Basis of Material Classification (System Side)*]]</f>
        <v>Installation date after lead ban</v>
      </c>
      <c r="O816" t="s">
        <v>41</v>
      </c>
      <c r="P816" s="13">
        <v>34335</v>
      </c>
      <c r="Q816" s="16" t="str">
        <f>Table2[[#This Row],[Service Line Size (inches) (System Side)]]</f>
        <v>5/8</v>
      </c>
      <c r="R816" t="s">
        <v>43</v>
      </c>
      <c r="S816" t="str">
        <f>IF(Table2[[#This Row],[Basis of Material Classification (Customer Side)*]]="Field inspection","Yes","No")</f>
        <v>No</v>
      </c>
      <c r="V816" t="s">
        <v>43</v>
      </c>
      <c r="W816" t="s">
        <v>44</v>
      </c>
      <c r="X816" t="s">
        <v>44</v>
      </c>
      <c r="Z816" t="s">
        <v>45</v>
      </c>
      <c r="AA816" t="s">
        <v>46</v>
      </c>
      <c r="AB816" t="s">
        <v>46</v>
      </c>
      <c r="AC816" t="s">
        <v>40</v>
      </c>
    </row>
    <row r="817" spans="1:29" ht="14.4" x14ac:dyDescent="0.3">
      <c r="A817">
        <v>815</v>
      </c>
      <c r="B817" t="s">
        <v>893</v>
      </c>
      <c r="C817" t="s">
        <v>277</v>
      </c>
      <c r="D817" t="s">
        <v>40</v>
      </c>
      <c r="E817" t="s">
        <v>40</v>
      </c>
      <c r="F817" t="s">
        <v>41</v>
      </c>
      <c r="G817" t="s">
        <v>40</v>
      </c>
      <c r="H817" s="26">
        <v>33604</v>
      </c>
      <c r="I817" t="s">
        <v>42</v>
      </c>
      <c r="J817" t="s">
        <v>43</v>
      </c>
      <c r="K817" t="str">
        <f>IF(Table2[[#This Row],[Basis of Material Classification (System Side)*]]="Field inspection","Yes","No")</f>
        <v>No</v>
      </c>
      <c r="N817" t="str">
        <f>Table2[[#This Row],[Basis of Material Classification (System Side)*]]</f>
        <v>Installation date after lead ban</v>
      </c>
      <c r="O817" t="s">
        <v>41</v>
      </c>
      <c r="P817" s="13">
        <v>33970</v>
      </c>
      <c r="Q817" s="16" t="str">
        <f>Table2[[#This Row],[Service Line Size (inches) (System Side)]]</f>
        <v>5/8</v>
      </c>
      <c r="R817" t="s">
        <v>43</v>
      </c>
      <c r="S817" t="str">
        <f>IF(Table2[[#This Row],[Basis of Material Classification (Customer Side)*]]="Field inspection","Yes","No")</f>
        <v>No</v>
      </c>
      <c r="V817" t="s">
        <v>43</v>
      </c>
      <c r="W817" t="s">
        <v>44</v>
      </c>
      <c r="X817" t="s">
        <v>44</v>
      </c>
      <c r="Z817" t="s">
        <v>45</v>
      </c>
      <c r="AA817" t="s">
        <v>46</v>
      </c>
      <c r="AB817" t="s">
        <v>46</v>
      </c>
      <c r="AC817" t="s">
        <v>40</v>
      </c>
    </row>
    <row r="818" spans="1:29" ht="14.4" x14ac:dyDescent="0.3">
      <c r="A818">
        <v>816</v>
      </c>
      <c r="B818" t="s">
        <v>894</v>
      </c>
      <c r="C818" t="s">
        <v>277</v>
      </c>
      <c r="D818" t="s">
        <v>40</v>
      </c>
      <c r="E818" t="s">
        <v>40</v>
      </c>
      <c r="F818" t="s">
        <v>41</v>
      </c>
      <c r="G818" t="s">
        <v>40</v>
      </c>
      <c r="H818" s="26">
        <v>33604</v>
      </c>
      <c r="I818" t="s">
        <v>42</v>
      </c>
      <c r="J818" t="s">
        <v>43</v>
      </c>
      <c r="K818" t="str">
        <f>IF(Table2[[#This Row],[Basis of Material Classification (System Side)*]]="Field inspection","Yes","No")</f>
        <v>No</v>
      </c>
      <c r="N818" t="str">
        <f>Table2[[#This Row],[Basis of Material Classification (System Side)*]]</f>
        <v>Installation date after lead ban</v>
      </c>
      <c r="O818" t="s">
        <v>41</v>
      </c>
      <c r="P818" s="13">
        <v>34335</v>
      </c>
      <c r="Q818" s="16" t="str">
        <f>Table2[[#This Row],[Service Line Size (inches) (System Side)]]</f>
        <v>5/8</v>
      </c>
      <c r="R818" t="s">
        <v>43</v>
      </c>
      <c r="S818" t="str">
        <f>IF(Table2[[#This Row],[Basis of Material Classification (Customer Side)*]]="Field inspection","Yes","No")</f>
        <v>No</v>
      </c>
      <c r="V818" t="s">
        <v>43</v>
      </c>
      <c r="W818" t="s">
        <v>44</v>
      </c>
      <c r="X818" t="s">
        <v>44</v>
      </c>
      <c r="Z818" t="s">
        <v>45</v>
      </c>
      <c r="AA818" t="s">
        <v>46</v>
      </c>
      <c r="AB818" t="s">
        <v>46</v>
      </c>
      <c r="AC818" t="s">
        <v>40</v>
      </c>
    </row>
    <row r="819" spans="1:29" ht="14.4" x14ac:dyDescent="0.3">
      <c r="A819">
        <v>817</v>
      </c>
      <c r="B819" t="s">
        <v>895</v>
      </c>
      <c r="C819" t="s">
        <v>277</v>
      </c>
      <c r="D819" t="s">
        <v>40</v>
      </c>
      <c r="E819" t="s">
        <v>40</v>
      </c>
      <c r="F819" t="s">
        <v>41</v>
      </c>
      <c r="G819" t="s">
        <v>40</v>
      </c>
      <c r="H819" s="26">
        <v>33604</v>
      </c>
      <c r="I819" t="s">
        <v>42</v>
      </c>
      <c r="J819" t="s">
        <v>43</v>
      </c>
      <c r="K819" t="str">
        <f>IF(Table2[[#This Row],[Basis of Material Classification (System Side)*]]="Field inspection","Yes","No")</f>
        <v>No</v>
      </c>
      <c r="N819" t="str">
        <f>Table2[[#This Row],[Basis of Material Classification (System Side)*]]</f>
        <v>Installation date after lead ban</v>
      </c>
      <c r="O819" t="s">
        <v>41</v>
      </c>
      <c r="P819" s="13">
        <v>34335</v>
      </c>
      <c r="Q819" s="16" t="str">
        <f>Table2[[#This Row],[Service Line Size (inches) (System Side)]]</f>
        <v>5/8</v>
      </c>
      <c r="R819" t="s">
        <v>43</v>
      </c>
      <c r="S819" t="str">
        <f>IF(Table2[[#This Row],[Basis of Material Classification (Customer Side)*]]="Field inspection","Yes","No")</f>
        <v>No</v>
      </c>
      <c r="V819" t="s">
        <v>43</v>
      </c>
      <c r="W819" t="s">
        <v>44</v>
      </c>
      <c r="X819" t="s">
        <v>44</v>
      </c>
      <c r="Z819" t="s">
        <v>45</v>
      </c>
      <c r="AA819" t="s">
        <v>46</v>
      </c>
      <c r="AB819" t="s">
        <v>46</v>
      </c>
      <c r="AC819" t="s">
        <v>40</v>
      </c>
    </row>
    <row r="820" spans="1:29" ht="14.4" x14ac:dyDescent="0.3">
      <c r="A820">
        <v>818</v>
      </c>
      <c r="B820" t="s">
        <v>896</v>
      </c>
      <c r="C820" t="s">
        <v>277</v>
      </c>
      <c r="D820" t="s">
        <v>40</v>
      </c>
      <c r="E820" t="s">
        <v>40</v>
      </c>
      <c r="F820" t="s">
        <v>41</v>
      </c>
      <c r="G820" t="s">
        <v>40</v>
      </c>
      <c r="H820" s="26">
        <v>33604</v>
      </c>
      <c r="I820" t="s">
        <v>42</v>
      </c>
      <c r="J820" t="s">
        <v>43</v>
      </c>
      <c r="K820" t="str">
        <f>IF(Table2[[#This Row],[Basis of Material Classification (System Side)*]]="Field inspection","Yes","No")</f>
        <v>No</v>
      </c>
      <c r="N820" t="str">
        <f>Table2[[#This Row],[Basis of Material Classification (System Side)*]]</f>
        <v>Installation date after lead ban</v>
      </c>
      <c r="O820" t="s">
        <v>41</v>
      </c>
      <c r="P820" s="13">
        <v>34335</v>
      </c>
      <c r="Q820" s="16" t="str">
        <f>Table2[[#This Row],[Service Line Size (inches) (System Side)]]</f>
        <v>5/8</v>
      </c>
      <c r="R820" t="s">
        <v>43</v>
      </c>
      <c r="S820" t="str">
        <f>IF(Table2[[#This Row],[Basis of Material Classification (Customer Side)*]]="Field inspection","Yes","No")</f>
        <v>No</v>
      </c>
      <c r="V820" t="s">
        <v>43</v>
      </c>
      <c r="W820" t="s">
        <v>44</v>
      </c>
      <c r="X820" t="s">
        <v>44</v>
      </c>
      <c r="Z820" t="s">
        <v>45</v>
      </c>
      <c r="AA820" t="s">
        <v>46</v>
      </c>
      <c r="AB820" t="s">
        <v>46</v>
      </c>
      <c r="AC820" t="s">
        <v>40</v>
      </c>
    </row>
    <row r="821" spans="1:29" ht="14.4" x14ac:dyDescent="0.3">
      <c r="A821">
        <v>819</v>
      </c>
      <c r="B821" t="s">
        <v>897</v>
      </c>
      <c r="C821" t="s">
        <v>277</v>
      </c>
      <c r="D821" t="s">
        <v>48</v>
      </c>
      <c r="E821" t="s">
        <v>40</v>
      </c>
      <c r="F821" t="s">
        <v>132</v>
      </c>
      <c r="G821" t="s">
        <v>40</v>
      </c>
      <c r="H821" s="26">
        <v>44197</v>
      </c>
      <c r="I821" t="s">
        <v>42</v>
      </c>
      <c r="J821" t="s">
        <v>55</v>
      </c>
      <c r="K821" t="str">
        <f>IF(Table2[[#This Row],[Basis of Material Classification (System Side)*]]="Field inspection","Yes","No")</f>
        <v>No</v>
      </c>
      <c r="O821" t="s">
        <v>41</v>
      </c>
      <c r="P821" s="13">
        <v>37257</v>
      </c>
      <c r="Q821" s="16" t="str">
        <f>Table2[[#This Row],[Service Line Size (inches) (System Side)]]</f>
        <v>5/8</v>
      </c>
      <c r="R821" t="s">
        <v>43</v>
      </c>
      <c r="S821" t="str">
        <f>IF(Table2[[#This Row],[Basis of Material Classification (Customer Side)*]]="Field inspection","Yes","No")</f>
        <v>No</v>
      </c>
      <c r="V821" t="s">
        <v>43</v>
      </c>
      <c r="W821" t="s">
        <v>44</v>
      </c>
      <c r="X821" t="s">
        <v>44</v>
      </c>
      <c r="Z821" t="s">
        <v>51</v>
      </c>
      <c r="AA821" t="s">
        <v>46</v>
      </c>
      <c r="AB821" t="s">
        <v>46</v>
      </c>
      <c r="AC821" t="s">
        <v>40</v>
      </c>
    </row>
    <row r="822" spans="1:29" ht="14.4" x14ac:dyDescent="0.3">
      <c r="A822">
        <v>820</v>
      </c>
      <c r="B822" t="s">
        <v>898</v>
      </c>
      <c r="C822" t="s">
        <v>277</v>
      </c>
      <c r="D822" t="s">
        <v>40</v>
      </c>
      <c r="E822" t="s">
        <v>40</v>
      </c>
      <c r="F822" t="s">
        <v>41</v>
      </c>
      <c r="G822" t="s">
        <v>40</v>
      </c>
      <c r="H822" s="26">
        <v>40909</v>
      </c>
      <c r="I822" t="s">
        <v>42</v>
      </c>
      <c r="J822" t="s">
        <v>43</v>
      </c>
      <c r="K822" t="str">
        <f>IF(Table2[[#This Row],[Basis of Material Classification (System Side)*]]="Field inspection","Yes","No")</f>
        <v>No</v>
      </c>
      <c r="N822" t="str">
        <f>Table2[[#This Row],[Basis of Material Classification (System Side)*]]</f>
        <v>Installation date after lead ban</v>
      </c>
      <c r="O822" t="s">
        <v>41</v>
      </c>
      <c r="P822" s="13">
        <v>38353</v>
      </c>
      <c r="Q822" s="16" t="str">
        <f>Table2[[#This Row],[Service Line Size (inches) (System Side)]]</f>
        <v>5/8</v>
      </c>
      <c r="R822" t="s">
        <v>43</v>
      </c>
      <c r="S822" t="str">
        <f>IF(Table2[[#This Row],[Basis of Material Classification (Customer Side)*]]="Field inspection","Yes","No")</f>
        <v>No</v>
      </c>
      <c r="V822" t="s">
        <v>43</v>
      </c>
      <c r="W822" t="s">
        <v>44</v>
      </c>
      <c r="X822" t="s">
        <v>44</v>
      </c>
      <c r="Z822" t="s">
        <v>45</v>
      </c>
      <c r="AA822" t="s">
        <v>46</v>
      </c>
      <c r="AB822" t="s">
        <v>46</v>
      </c>
      <c r="AC822" t="s">
        <v>40</v>
      </c>
    </row>
    <row r="823" spans="1:29" ht="14.4" x14ac:dyDescent="0.3">
      <c r="A823">
        <v>821</v>
      </c>
      <c r="B823" t="s">
        <v>899</v>
      </c>
      <c r="C823" t="s">
        <v>277</v>
      </c>
      <c r="D823" t="s">
        <v>40</v>
      </c>
      <c r="E823" t="s">
        <v>40</v>
      </c>
      <c r="F823" t="s">
        <v>41</v>
      </c>
      <c r="G823" t="s">
        <v>40</v>
      </c>
      <c r="H823" s="26">
        <v>35065</v>
      </c>
      <c r="I823" t="s">
        <v>42</v>
      </c>
      <c r="J823" t="s">
        <v>43</v>
      </c>
      <c r="K823" t="str">
        <f>IF(Table2[[#This Row],[Basis of Material Classification (System Side)*]]="Field inspection","Yes","No")</f>
        <v>No</v>
      </c>
      <c r="N823" t="str">
        <f>Table2[[#This Row],[Basis of Material Classification (System Side)*]]</f>
        <v>Installation date after lead ban</v>
      </c>
      <c r="O823" t="s">
        <v>41</v>
      </c>
      <c r="P823" s="13">
        <v>35065</v>
      </c>
      <c r="Q823" s="16" t="str">
        <f>Table2[[#This Row],[Service Line Size (inches) (System Side)]]</f>
        <v>5/8</v>
      </c>
      <c r="R823" t="s">
        <v>43</v>
      </c>
      <c r="S823" t="str">
        <f>IF(Table2[[#This Row],[Basis of Material Classification (Customer Side)*]]="Field inspection","Yes","No")</f>
        <v>No</v>
      </c>
      <c r="V823" t="s">
        <v>43</v>
      </c>
      <c r="W823" t="s">
        <v>44</v>
      </c>
      <c r="X823" t="s">
        <v>44</v>
      </c>
      <c r="Z823" t="s">
        <v>45</v>
      </c>
      <c r="AA823" t="s">
        <v>46</v>
      </c>
      <c r="AB823" t="s">
        <v>46</v>
      </c>
      <c r="AC823" t="s">
        <v>40</v>
      </c>
    </row>
    <row r="824" spans="1:29" ht="14.4" x14ac:dyDescent="0.3">
      <c r="A824">
        <v>822</v>
      </c>
      <c r="B824" t="s">
        <v>900</v>
      </c>
      <c r="C824" t="s">
        <v>277</v>
      </c>
      <c r="D824" t="s">
        <v>40</v>
      </c>
      <c r="E824" t="s">
        <v>40</v>
      </c>
      <c r="F824" t="s">
        <v>41</v>
      </c>
      <c r="G824" t="s">
        <v>40</v>
      </c>
      <c r="H824" s="26">
        <v>26299</v>
      </c>
      <c r="I824" t="s">
        <v>42</v>
      </c>
      <c r="J824" t="s">
        <v>49</v>
      </c>
      <c r="K824" t="str">
        <f>IF(Table2[[#This Row],[Basis of Material Classification (System Side)*]]="Field inspection","Yes","No")</f>
        <v>No</v>
      </c>
      <c r="N824" t="s">
        <v>50</v>
      </c>
      <c r="O824" t="s">
        <v>41</v>
      </c>
      <c r="P824" s="13">
        <v>31413</v>
      </c>
      <c r="Q824" s="16" t="str">
        <f>Table2[[#This Row],[Service Line Size (inches) (System Side)]]</f>
        <v>5/8</v>
      </c>
      <c r="R824" t="s">
        <v>43</v>
      </c>
      <c r="S824" t="str">
        <f>IF(Table2[[#This Row],[Basis of Material Classification (Customer Side)*]]="Field inspection","Yes","No")</f>
        <v>No</v>
      </c>
      <c r="V824" t="s">
        <v>43</v>
      </c>
      <c r="W824" t="s">
        <v>44</v>
      </c>
      <c r="X824" t="s">
        <v>44</v>
      </c>
      <c r="Z824" t="s">
        <v>45</v>
      </c>
      <c r="AA824" t="s">
        <v>46</v>
      </c>
      <c r="AB824" t="s">
        <v>46</v>
      </c>
      <c r="AC824" t="s">
        <v>40</v>
      </c>
    </row>
    <row r="825" spans="1:29" ht="14.4" x14ac:dyDescent="0.3">
      <c r="A825">
        <v>823</v>
      </c>
      <c r="B825" t="s">
        <v>901</v>
      </c>
      <c r="C825" t="s">
        <v>277</v>
      </c>
      <c r="D825" t="s">
        <v>40</v>
      </c>
      <c r="E825" t="s">
        <v>40</v>
      </c>
      <c r="F825" t="s">
        <v>41</v>
      </c>
      <c r="G825" t="s">
        <v>40</v>
      </c>
      <c r="H825" s="26">
        <v>26299</v>
      </c>
      <c r="I825" t="s">
        <v>42</v>
      </c>
      <c r="J825" t="s">
        <v>49</v>
      </c>
      <c r="K825" t="str">
        <f>IF(Table2[[#This Row],[Basis of Material Classification (System Side)*]]="Field inspection","Yes","No")</f>
        <v>No</v>
      </c>
      <c r="N825" t="s">
        <v>50</v>
      </c>
      <c r="O825" t="s">
        <v>41</v>
      </c>
      <c r="P825" s="13">
        <v>29221</v>
      </c>
      <c r="Q825" s="16" t="str">
        <f>Table2[[#This Row],[Service Line Size (inches) (System Side)]]</f>
        <v>5/8</v>
      </c>
      <c r="R825" t="s">
        <v>43</v>
      </c>
      <c r="S825" t="str">
        <f>IF(Table2[[#This Row],[Basis of Material Classification (Customer Side)*]]="Field inspection","Yes","No")</f>
        <v>No</v>
      </c>
      <c r="V825" t="s">
        <v>43</v>
      </c>
      <c r="W825" t="s">
        <v>44</v>
      </c>
      <c r="X825" t="s">
        <v>44</v>
      </c>
      <c r="Z825" t="s">
        <v>45</v>
      </c>
      <c r="AA825" t="s">
        <v>46</v>
      </c>
      <c r="AB825" t="s">
        <v>46</v>
      </c>
      <c r="AC825" t="s">
        <v>40</v>
      </c>
    </row>
    <row r="826" spans="1:29" ht="14.4" x14ac:dyDescent="0.3">
      <c r="A826">
        <v>824</v>
      </c>
      <c r="B826" t="s">
        <v>902</v>
      </c>
      <c r="C826" t="s">
        <v>277</v>
      </c>
      <c r="D826" t="s">
        <v>40</v>
      </c>
      <c r="E826" t="s">
        <v>40</v>
      </c>
      <c r="F826" t="s">
        <v>41</v>
      </c>
      <c r="G826" t="s">
        <v>40</v>
      </c>
      <c r="H826" s="26">
        <v>32874</v>
      </c>
      <c r="I826" t="s">
        <v>42</v>
      </c>
      <c r="J826" t="s">
        <v>43</v>
      </c>
      <c r="K826" t="str">
        <f>IF(Table2[[#This Row],[Basis of Material Classification (System Side)*]]="Field inspection","Yes","No")</f>
        <v>No</v>
      </c>
      <c r="N826" t="str">
        <f>Table2[[#This Row],[Basis of Material Classification (System Side)*]]</f>
        <v>Installation date after lead ban</v>
      </c>
      <c r="O826" t="s">
        <v>41</v>
      </c>
      <c r="P826" s="13">
        <v>32874</v>
      </c>
      <c r="Q826" s="16" t="str">
        <f>Table2[[#This Row],[Service Line Size (inches) (System Side)]]</f>
        <v>5/8</v>
      </c>
      <c r="R826" t="s">
        <v>43</v>
      </c>
      <c r="S826" t="str">
        <f>IF(Table2[[#This Row],[Basis of Material Classification (Customer Side)*]]="Field inspection","Yes","No")</f>
        <v>No</v>
      </c>
      <c r="V826" t="s">
        <v>43</v>
      </c>
      <c r="W826" t="s">
        <v>44</v>
      </c>
      <c r="X826" t="s">
        <v>44</v>
      </c>
      <c r="Z826" t="s">
        <v>45</v>
      </c>
      <c r="AA826" t="s">
        <v>46</v>
      </c>
      <c r="AB826" t="s">
        <v>46</v>
      </c>
      <c r="AC826" t="s">
        <v>40</v>
      </c>
    </row>
    <row r="827" spans="1:29" ht="14.4" x14ac:dyDescent="0.3">
      <c r="A827">
        <v>825</v>
      </c>
      <c r="B827" t="s">
        <v>903</v>
      </c>
      <c r="C827" t="s">
        <v>277</v>
      </c>
      <c r="D827" t="s">
        <v>40</v>
      </c>
      <c r="E827" t="s">
        <v>40</v>
      </c>
      <c r="F827" t="s">
        <v>41</v>
      </c>
      <c r="G827" t="s">
        <v>40</v>
      </c>
      <c r="H827" s="26">
        <v>28491</v>
      </c>
      <c r="I827" t="s">
        <v>42</v>
      </c>
      <c r="J827" t="s">
        <v>49</v>
      </c>
      <c r="K827" t="str">
        <f>IF(Table2[[#This Row],[Basis of Material Classification (System Side)*]]="Field inspection","Yes","No")</f>
        <v>No</v>
      </c>
      <c r="N827" t="s">
        <v>50</v>
      </c>
      <c r="O827" t="s">
        <v>41</v>
      </c>
      <c r="P827" s="13">
        <v>29221</v>
      </c>
      <c r="Q827" s="16" t="str">
        <f>Table2[[#This Row],[Service Line Size (inches) (System Side)]]</f>
        <v>5/8</v>
      </c>
      <c r="R827" t="s">
        <v>43</v>
      </c>
      <c r="S827" t="str">
        <f>IF(Table2[[#This Row],[Basis of Material Classification (Customer Side)*]]="Field inspection","Yes","No")</f>
        <v>No</v>
      </c>
      <c r="V827" t="s">
        <v>43</v>
      </c>
      <c r="W827" t="s">
        <v>44</v>
      </c>
      <c r="X827" t="s">
        <v>44</v>
      </c>
      <c r="Z827" t="s">
        <v>45</v>
      </c>
      <c r="AA827" t="s">
        <v>46</v>
      </c>
      <c r="AB827" t="s">
        <v>46</v>
      </c>
      <c r="AC827" t="s">
        <v>40</v>
      </c>
    </row>
    <row r="828" spans="1:29" ht="14.4" x14ac:dyDescent="0.3">
      <c r="A828">
        <v>826</v>
      </c>
      <c r="B828" t="s">
        <v>904</v>
      </c>
      <c r="C828" t="s">
        <v>277</v>
      </c>
      <c r="D828" t="s">
        <v>40</v>
      </c>
      <c r="E828" t="s">
        <v>40</v>
      </c>
      <c r="F828" t="s">
        <v>41</v>
      </c>
      <c r="G828" t="s">
        <v>40</v>
      </c>
      <c r="H828" s="26">
        <v>32143</v>
      </c>
      <c r="I828" t="s">
        <v>42</v>
      </c>
      <c r="J828" t="s">
        <v>43</v>
      </c>
      <c r="K828" t="str">
        <f>IF(Table2[[#This Row],[Basis of Material Classification (System Side)*]]="Field inspection","Yes","No")</f>
        <v>No</v>
      </c>
      <c r="N828" t="str">
        <f>Table2[[#This Row],[Basis of Material Classification (System Side)*]]</f>
        <v>Installation date after lead ban</v>
      </c>
      <c r="O828" t="s">
        <v>41</v>
      </c>
      <c r="P828" s="13">
        <v>32874</v>
      </c>
      <c r="Q828" s="16" t="str">
        <f>Table2[[#This Row],[Service Line Size (inches) (System Side)]]</f>
        <v>5/8</v>
      </c>
      <c r="R828" t="s">
        <v>43</v>
      </c>
      <c r="S828" t="str">
        <f>IF(Table2[[#This Row],[Basis of Material Classification (Customer Side)*]]="Field inspection","Yes","No")</f>
        <v>No</v>
      </c>
      <c r="V828" t="s">
        <v>43</v>
      </c>
      <c r="W828" t="s">
        <v>44</v>
      </c>
      <c r="X828" t="s">
        <v>44</v>
      </c>
      <c r="Z828" t="s">
        <v>45</v>
      </c>
      <c r="AA828" t="s">
        <v>46</v>
      </c>
      <c r="AB828" t="s">
        <v>46</v>
      </c>
      <c r="AC828" t="s">
        <v>40</v>
      </c>
    </row>
    <row r="829" spans="1:29" ht="14.4" x14ac:dyDescent="0.3">
      <c r="A829">
        <v>827</v>
      </c>
      <c r="B829" t="s">
        <v>905</v>
      </c>
      <c r="C829" t="s">
        <v>277</v>
      </c>
      <c r="D829" t="s">
        <v>40</v>
      </c>
      <c r="E829" t="s">
        <v>40</v>
      </c>
      <c r="F829" t="s">
        <v>132</v>
      </c>
      <c r="G829" t="s">
        <v>40</v>
      </c>
      <c r="H829" s="26">
        <v>44927</v>
      </c>
      <c r="I829">
        <v>1</v>
      </c>
      <c r="J829" t="s">
        <v>55</v>
      </c>
      <c r="K829" t="str">
        <f>IF(Table2[[#This Row],[Basis of Material Classification (System Side)*]]="Field inspection","Yes","No")</f>
        <v>No</v>
      </c>
      <c r="O829" t="s">
        <v>41</v>
      </c>
      <c r="P829" s="13">
        <v>29221</v>
      </c>
      <c r="Q829" s="16">
        <f>Table2[[#This Row],[Service Line Size (inches) (System Side)]]</f>
        <v>1</v>
      </c>
      <c r="R829" t="s">
        <v>55</v>
      </c>
      <c r="S829" t="str">
        <f>IF(Table2[[#This Row],[Basis of Material Classification (Customer Side)*]]="Field inspection","Yes","No")</f>
        <v>No</v>
      </c>
      <c r="V829" t="s">
        <v>55</v>
      </c>
      <c r="W829" t="s">
        <v>44</v>
      </c>
      <c r="X829" t="s">
        <v>44</v>
      </c>
      <c r="Z829" t="s">
        <v>58</v>
      </c>
      <c r="AA829" t="s">
        <v>46</v>
      </c>
      <c r="AB829" t="s">
        <v>46</v>
      </c>
      <c r="AC829" t="s">
        <v>40</v>
      </c>
    </row>
    <row r="830" spans="1:29" ht="14.4" x14ac:dyDescent="0.3">
      <c r="A830">
        <v>828</v>
      </c>
      <c r="B830" t="s">
        <v>905</v>
      </c>
      <c r="C830" t="s">
        <v>277</v>
      </c>
      <c r="D830" t="s">
        <v>40</v>
      </c>
      <c r="E830" t="s">
        <v>40</v>
      </c>
      <c r="F830" t="s">
        <v>132</v>
      </c>
      <c r="G830" t="s">
        <v>40</v>
      </c>
      <c r="H830" s="26">
        <v>44927</v>
      </c>
      <c r="I830" t="s">
        <v>42</v>
      </c>
      <c r="J830" t="s">
        <v>55</v>
      </c>
      <c r="K830" t="str">
        <f>IF(Table2[[#This Row],[Basis of Material Classification (System Side)*]]="Field inspection","Yes","No")</f>
        <v>No</v>
      </c>
      <c r="O830" t="s">
        <v>41</v>
      </c>
      <c r="P830" s="13">
        <v>29221</v>
      </c>
      <c r="Q830" s="16" t="str">
        <f>Table2[[#This Row],[Service Line Size (inches) (System Side)]]</f>
        <v>5/8</v>
      </c>
      <c r="R830" t="s">
        <v>55</v>
      </c>
      <c r="S830" t="str">
        <f>IF(Table2[[#This Row],[Basis of Material Classification (Customer Side)*]]="Field inspection","Yes","No")</f>
        <v>No</v>
      </c>
      <c r="V830" t="s">
        <v>55</v>
      </c>
      <c r="W830" t="s">
        <v>44</v>
      </c>
      <c r="X830" t="s">
        <v>44</v>
      </c>
      <c r="Z830" t="s">
        <v>58</v>
      </c>
      <c r="AA830" t="s">
        <v>46</v>
      </c>
      <c r="AB830" t="s">
        <v>46</v>
      </c>
      <c r="AC830" t="s">
        <v>40</v>
      </c>
    </row>
    <row r="831" spans="1:29" ht="14.4" x14ac:dyDescent="0.3">
      <c r="A831">
        <v>829</v>
      </c>
      <c r="B831" t="s">
        <v>906</v>
      </c>
      <c r="C831" t="s">
        <v>277</v>
      </c>
      <c r="D831" t="s">
        <v>40</v>
      </c>
      <c r="E831" t="s">
        <v>40</v>
      </c>
      <c r="F831" t="s">
        <v>132</v>
      </c>
      <c r="G831" t="s">
        <v>40</v>
      </c>
      <c r="H831" s="26">
        <v>40909</v>
      </c>
      <c r="I831" t="s">
        <v>42</v>
      </c>
      <c r="J831" t="s">
        <v>55</v>
      </c>
      <c r="K831" t="str">
        <f>IF(Table2[[#This Row],[Basis of Material Classification (System Side)*]]="Field inspection","Yes","No")</f>
        <v>No</v>
      </c>
      <c r="O831" t="s">
        <v>41</v>
      </c>
      <c r="P831" s="13">
        <v>26299</v>
      </c>
      <c r="Q831" s="16" t="str">
        <f>Table2[[#This Row],[Service Line Size (inches) (System Side)]]</f>
        <v>5/8</v>
      </c>
      <c r="R831" t="s">
        <v>55</v>
      </c>
      <c r="S831" t="str">
        <f>IF(Table2[[#This Row],[Basis of Material Classification (Customer Side)*]]="Field inspection","Yes","No")</f>
        <v>No</v>
      </c>
      <c r="V831" t="s">
        <v>55</v>
      </c>
      <c r="W831" t="s">
        <v>44</v>
      </c>
      <c r="X831" t="s">
        <v>44</v>
      </c>
      <c r="Z831" t="s">
        <v>58</v>
      </c>
      <c r="AA831" t="s">
        <v>46</v>
      </c>
      <c r="AB831" t="s">
        <v>46</v>
      </c>
      <c r="AC831" t="s">
        <v>40</v>
      </c>
    </row>
    <row r="832" spans="1:29" ht="14.4" x14ac:dyDescent="0.3">
      <c r="A832">
        <v>830</v>
      </c>
      <c r="B832" t="s">
        <v>907</v>
      </c>
      <c r="C832" t="s">
        <v>277</v>
      </c>
      <c r="D832" t="s">
        <v>40</v>
      </c>
      <c r="E832" t="s">
        <v>40</v>
      </c>
      <c r="F832" t="s">
        <v>41</v>
      </c>
      <c r="G832" t="s">
        <v>40</v>
      </c>
      <c r="H832" s="26">
        <v>40909</v>
      </c>
      <c r="I832" t="s">
        <v>42</v>
      </c>
      <c r="J832" t="s">
        <v>43</v>
      </c>
      <c r="K832" t="str">
        <f>IF(Table2[[#This Row],[Basis of Material Classification (System Side)*]]="Field inspection","Yes","No")</f>
        <v>No</v>
      </c>
      <c r="N832" t="str">
        <f>Table2[[#This Row],[Basis of Material Classification (System Side)*]]</f>
        <v>Installation date after lead ban</v>
      </c>
      <c r="O832" t="s">
        <v>41</v>
      </c>
      <c r="P832" s="13">
        <v>10228</v>
      </c>
      <c r="Q832" s="16" t="str">
        <f>Table2[[#This Row],[Service Line Size (inches) (System Side)]]</f>
        <v>5/8</v>
      </c>
      <c r="R832" t="s">
        <v>49</v>
      </c>
      <c r="S832" t="str">
        <f>IF(Table2[[#This Row],[Basis of Material Classification (Customer Side)*]]="Field inspection","Yes","No")</f>
        <v>No</v>
      </c>
      <c r="V832" t="s">
        <v>50</v>
      </c>
      <c r="W832" t="s">
        <v>44</v>
      </c>
      <c r="X832" t="s">
        <v>44</v>
      </c>
      <c r="Z832" t="s">
        <v>45</v>
      </c>
      <c r="AA832" t="s">
        <v>46</v>
      </c>
      <c r="AB832" t="s">
        <v>46</v>
      </c>
      <c r="AC832" t="s">
        <v>40</v>
      </c>
    </row>
    <row r="833" spans="1:29" ht="14.4" x14ac:dyDescent="0.3">
      <c r="A833">
        <v>831</v>
      </c>
      <c r="B833" t="s">
        <v>908</v>
      </c>
      <c r="C833" t="s">
        <v>277</v>
      </c>
      <c r="D833" t="s">
        <v>40</v>
      </c>
      <c r="E833" t="s">
        <v>40</v>
      </c>
      <c r="F833" t="s">
        <v>41</v>
      </c>
      <c r="G833" t="s">
        <v>40</v>
      </c>
      <c r="H833" s="26">
        <v>32143</v>
      </c>
      <c r="I833" t="s">
        <v>42</v>
      </c>
      <c r="J833" t="s">
        <v>43</v>
      </c>
      <c r="K833" t="str">
        <f>IF(Table2[[#This Row],[Basis of Material Classification (System Side)*]]="Field inspection","Yes","No")</f>
        <v>No</v>
      </c>
      <c r="N833" t="str">
        <f>Table2[[#This Row],[Basis of Material Classification (System Side)*]]</f>
        <v>Installation date after lead ban</v>
      </c>
      <c r="O833" t="s">
        <v>41</v>
      </c>
      <c r="P833" s="13">
        <v>33970</v>
      </c>
      <c r="Q833" s="16" t="str">
        <f>Table2[[#This Row],[Service Line Size (inches) (System Side)]]</f>
        <v>5/8</v>
      </c>
      <c r="R833" t="s">
        <v>43</v>
      </c>
      <c r="S833" t="str">
        <f>IF(Table2[[#This Row],[Basis of Material Classification (Customer Side)*]]="Field inspection","Yes","No")</f>
        <v>No</v>
      </c>
      <c r="V833" t="s">
        <v>43</v>
      </c>
      <c r="W833" t="s">
        <v>44</v>
      </c>
      <c r="X833" t="s">
        <v>44</v>
      </c>
      <c r="Z833" t="s">
        <v>45</v>
      </c>
      <c r="AA833" t="s">
        <v>46</v>
      </c>
      <c r="AB833" t="s">
        <v>46</v>
      </c>
      <c r="AC833" t="s">
        <v>40</v>
      </c>
    </row>
    <row r="834" spans="1:29" ht="14.4" x14ac:dyDescent="0.3">
      <c r="A834">
        <v>832</v>
      </c>
      <c r="B834" t="s">
        <v>909</v>
      </c>
      <c r="C834" t="s">
        <v>277</v>
      </c>
      <c r="D834" t="s">
        <v>40</v>
      </c>
      <c r="E834" t="s">
        <v>40</v>
      </c>
      <c r="F834" t="s">
        <v>41</v>
      </c>
      <c r="G834" t="s">
        <v>40</v>
      </c>
      <c r="H834" s="26">
        <v>40909</v>
      </c>
      <c r="I834" t="s">
        <v>42</v>
      </c>
      <c r="J834" t="s">
        <v>43</v>
      </c>
      <c r="K834" t="str">
        <f>IF(Table2[[#This Row],[Basis of Material Classification (System Side)*]]="Field inspection","Yes","No")</f>
        <v>No</v>
      </c>
      <c r="N834" t="str">
        <f>Table2[[#This Row],[Basis of Material Classification (System Side)*]]</f>
        <v>Installation date after lead ban</v>
      </c>
      <c r="O834" t="s">
        <v>53</v>
      </c>
      <c r="P834" s="13">
        <v>20455</v>
      </c>
      <c r="Q834" s="16" t="str">
        <f>Table2[[#This Row],[Service Line Size (inches) (System Side)]]</f>
        <v>5/8</v>
      </c>
      <c r="R834" t="s">
        <v>65</v>
      </c>
      <c r="S834" t="str">
        <f>IF(Table2[[#This Row],[Basis of Material Classification (Customer Side)*]]="Field inspection","Yes","No")</f>
        <v>Yes</v>
      </c>
      <c r="T834" t="s">
        <v>71</v>
      </c>
      <c r="U834" s="13">
        <v>45484</v>
      </c>
      <c r="V834" t="s">
        <v>72</v>
      </c>
      <c r="W834" t="s">
        <v>44</v>
      </c>
      <c r="X834" t="s">
        <v>44</v>
      </c>
      <c r="Z834" t="s">
        <v>45</v>
      </c>
      <c r="AA834" t="s">
        <v>46</v>
      </c>
      <c r="AB834" t="s">
        <v>46</v>
      </c>
      <c r="AC834" t="s">
        <v>40</v>
      </c>
    </row>
    <row r="835" spans="1:29" ht="14.4" x14ac:dyDescent="0.3">
      <c r="A835">
        <v>833</v>
      </c>
      <c r="B835" t="s">
        <v>910</v>
      </c>
      <c r="C835" t="s">
        <v>277</v>
      </c>
      <c r="D835" t="s">
        <v>40</v>
      </c>
      <c r="E835" t="s">
        <v>40</v>
      </c>
      <c r="F835" t="s">
        <v>41</v>
      </c>
      <c r="G835" t="s">
        <v>40</v>
      </c>
      <c r="H835" s="26">
        <v>39083</v>
      </c>
      <c r="I835" t="s">
        <v>42</v>
      </c>
      <c r="J835" t="s">
        <v>43</v>
      </c>
      <c r="K835" t="str">
        <f>IF(Table2[[#This Row],[Basis of Material Classification (System Side)*]]="Field inspection","Yes","No")</f>
        <v>No</v>
      </c>
      <c r="N835" t="str">
        <f>Table2[[#This Row],[Basis of Material Classification (System Side)*]]</f>
        <v>Installation date after lead ban</v>
      </c>
      <c r="O835" t="s">
        <v>41</v>
      </c>
      <c r="P835" s="13">
        <v>20090</v>
      </c>
      <c r="Q835" s="16" t="str">
        <f>Table2[[#This Row],[Service Line Size (inches) (System Side)]]</f>
        <v>5/8</v>
      </c>
      <c r="R835" t="s">
        <v>49</v>
      </c>
      <c r="S835" t="str">
        <f>IF(Table2[[#This Row],[Basis of Material Classification (Customer Side)*]]="Field inspection","Yes","No")</f>
        <v>No</v>
      </c>
      <c r="V835" t="s">
        <v>50</v>
      </c>
      <c r="W835" t="s">
        <v>44</v>
      </c>
      <c r="X835" t="s">
        <v>44</v>
      </c>
      <c r="Z835" t="s">
        <v>45</v>
      </c>
      <c r="AA835" t="s">
        <v>46</v>
      </c>
      <c r="AB835" t="s">
        <v>46</v>
      </c>
      <c r="AC835" t="s">
        <v>40</v>
      </c>
    </row>
    <row r="836" spans="1:29" ht="14.4" x14ac:dyDescent="0.3">
      <c r="A836">
        <v>834</v>
      </c>
      <c r="B836" t="s">
        <v>911</v>
      </c>
      <c r="C836" t="s">
        <v>277</v>
      </c>
      <c r="D836" t="s">
        <v>40</v>
      </c>
      <c r="E836" t="s">
        <v>40</v>
      </c>
      <c r="F836" t="s">
        <v>41</v>
      </c>
      <c r="G836" t="s">
        <v>40</v>
      </c>
      <c r="H836" s="26">
        <v>44927</v>
      </c>
      <c r="I836" t="s">
        <v>42</v>
      </c>
      <c r="J836" t="s">
        <v>43</v>
      </c>
      <c r="K836" t="str">
        <f>IF(Table2[[#This Row],[Basis of Material Classification (System Side)*]]="Field inspection","Yes","No")</f>
        <v>No</v>
      </c>
      <c r="N836" t="str">
        <f>Table2[[#This Row],[Basis of Material Classification (System Side)*]]</f>
        <v>Installation date after lead ban</v>
      </c>
      <c r="O836" t="s">
        <v>41</v>
      </c>
      <c r="P836" s="13">
        <v>31413</v>
      </c>
      <c r="Q836" s="16" t="str">
        <f>Table2[[#This Row],[Service Line Size (inches) (System Side)]]</f>
        <v>5/8</v>
      </c>
      <c r="R836" t="s">
        <v>43</v>
      </c>
      <c r="S836" t="str">
        <f>IF(Table2[[#This Row],[Basis of Material Classification (Customer Side)*]]="Field inspection","Yes","No")</f>
        <v>No</v>
      </c>
      <c r="V836" t="s">
        <v>43</v>
      </c>
      <c r="W836" t="s">
        <v>44</v>
      </c>
      <c r="X836" t="s">
        <v>44</v>
      </c>
      <c r="Z836" t="s">
        <v>45</v>
      </c>
      <c r="AA836" t="s">
        <v>46</v>
      </c>
      <c r="AB836" t="s">
        <v>46</v>
      </c>
      <c r="AC836" t="s">
        <v>40</v>
      </c>
    </row>
    <row r="837" spans="1:29" ht="14.4" x14ac:dyDescent="0.3">
      <c r="A837">
        <v>835</v>
      </c>
      <c r="B837" t="s">
        <v>912</v>
      </c>
      <c r="C837" t="s">
        <v>277</v>
      </c>
      <c r="D837" t="s">
        <v>40</v>
      </c>
      <c r="E837" t="s">
        <v>40</v>
      </c>
      <c r="F837" t="s">
        <v>41</v>
      </c>
      <c r="G837" t="s">
        <v>40</v>
      </c>
      <c r="H837" s="26">
        <v>44927</v>
      </c>
      <c r="I837" t="s">
        <v>42</v>
      </c>
      <c r="J837" t="s">
        <v>43</v>
      </c>
      <c r="K837" t="str">
        <f>IF(Table2[[#This Row],[Basis of Material Classification (System Side)*]]="Field inspection","Yes","No")</f>
        <v>No</v>
      </c>
      <c r="N837" t="str">
        <f>Table2[[#This Row],[Basis of Material Classification (System Side)*]]</f>
        <v>Installation date after lead ban</v>
      </c>
      <c r="O837" t="s">
        <v>41</v>
      </c>
      <c r="P837" s="13">
        <v>31048</v>
      </c>
      <c r="Q837" s="16" t="str">
        <f>Table2[[#This Row],[Service Line Size (inches) (System Side)]]</f>
        <v>5/8</v>
      </c>
      <c r="R837" t="s">
        <v>43</v>
      </c>
      <c r="S837" t="str">
        <f>IF(Table2[[#This Row],[Basis of Material Classification (Customer Side)*]]="Field inspection","Yes","No")</f>
        <v>No</v>
      </c>
      <c r="V837" t="s">
        <v>43</v>
      </c>
      <c r="W837" t="s">
        <v>44</v>
      </c>
      <c r="X837" t="s">
        <v>44</v>
      </c>
      <c r="Z837" t="s">
        <v>45</v>
      </c>
      <c r="AA837" t="s">
        <v>46</v>
      </c>
      <c r="AB837" t="s">
        <v>46</v>
      </c>
      <c r="AC837" t="s">
        <v>40</v>
      </c>
    </row>
    <row r="838" spans="1:29" ht="14.4" x14ac:dyDescent="0.3">
      <c r="A838">
        <v>836</v>
      </c>
      <c r="B838" t="s">
        <v>913</v>
      </c>
      <c r="C838" t="s">
        <v>277</v>
      </c>
      <c r="D838" t="s">
        <v>40</v>
      </c>
      <c r="E838" t="s">
        <v>40</v>
      </c>
      <c r="F838" t="s">
        <v>41</v>
      </c>
      <c r="G838" t="s">
        <v>40</v>
      </c>
      <c r="H838" s="27"/>
      <c r="I838" t="s">
        <v>42</v>
      </c>
      <c r="J838" t="s">
        <v>49</v>
      </c>
      <c r="K838" t="str">
        <f>IF(Table2[[#This Row],[Basis of Material Classification (System Side)*]]="Field inspection","Yes","No")</f>
        <v>No</v>
      </c>
      <c r="N838" t="s">
        <v>50</v>
      </c>
      <c r="O838" t="s">
        <v>41</v>
      </c>
      <c r="P838" s="13">
        <v>29221</v>
      </c>
      <c r="Q838" s="16" t="str">
        <f>Table2[[#This Row],[Service Line Size (inches) (System Side)]]</f>
        <v>5/8</v>
      </c>
      <c r="R838" t="s">
        <v>43</v>
      </c>
      <c r="S838" t="str">
        <f>IF(Table2[[#This Row],[Basis of Material Classification (Customer Side)*]]="Field inspection","Yes","No")</f>
        <v>No</v>
      </c>
      <c r="V838" t="s">
        <v>43</v>
      </c>
      <c r="W838" t="s">
        <v>44</v>
      </c>
      <c r="X838" t="s">
        <v>44</v>
      </c>
      <c r="Z838" t="s">
        <v>58</v>
      </c>
      <c r="AA838" t="s">
        <v>46</v>
      </c>
      <c r="AB838" t="s">
        <v>46</v>
      </c>
      <c r="AC838" t="s">
        <v>40</v>
      </c>
    </row>
    <row r="839" spans="1:29" ht="14.4" x14ac:dyDescent="0.3">
      <c r="A839">
        <v>837</v>
      </c>
      <c r="B839" t="s">
        <v>914</v>
      </c>
      <c r="C839" t="s">
        <v>277</v>
      </c>
      <c r="D839" t="s">
        <v>40</v>
      </c>
      <c r="E839" t="s">
        <v>40</v>
      </c>
      <c r="F839" t="s">
        <v>41</v>
      </c>
      <c r="G839" t="s">
        <v>40</v>
      </c>
      <c r="H839" s="26">
        <v>34335</v>
      </c>
      <c r="I839" t="s">
        <v>42</v>
      </c>
      <c r="J839" t="s">
        <v>43</v>
      </c>
      <c r="K839" t="str">
        <f>IF(Table2[[#This Row],[Basis of Material Classification (System Side)*]]="Field inspection","Yes","No")</f>
        <v>No</v>
      </c>
      <c r="N839" t="str">
        <f>Table2[[#This Row],[Basis of Material Classification (System Side)*]]</f>
        <v>Installation date after lead ban</v>
      </c>
      <c r="O839" t="s">
        <v>41</v>
      </c>
      <c r="P839" s="13">
        <v>34700</v>
      </c>
      <c r="Q839" s="16" t="str">
        <f>Table2[[#This Row],[Service Line Size (inches) (System Side)]]</f>
        <v>5/8</v>
      </c>
      <c r="R839" t="s">
        <v>43</v>
      </c>
      <c r="S839" t="str">
        <f>IF(Table2[[#This Row],[Basis of Material Classification (Customer Side)*]]="Field inspection","Yes","No")</f>
        <v>No</v>
      </c>
      <c r="V839" t="s">
        <v>43</v>
      </c>
      <c r="W839" t="s">
        <v>44</v>
      </c>
      <c r="X839" t="s">
        <v>44</v>
      </c>
      <c r="Z839" t="s">
        <v>45</v>
      </c>
      <c r="AA839" t="s">
        <v>46</v>
      </c>
      <c r="AB839" t="s">
        <v>46</v>
      </c>
      <c r="AC839" t="s">
        <v>40</v>
      </c>
    </row>
    <row r="840" spans="1:29" ht="14.4" x14ac:dyDescent="0.3">
      <c r="A840">
        <v>838</v>
      </c>
      <c r="B840" t="s">
        <v>915</v>
      </c>
      <c r="C840" t="s">
        <v>277</v>
      </c>
      <c r="D840" t="s">
        <v>40</v>
      </c>
      <c r="E840" t="s">
        <v>40</v>
      </c>
      <c r="F840" t="s">
        <v>41</v>
      </c>
      <c r="G840" t="s">
        <v>40</v>
      </c>
      <c r="H840" s="26">
        <v>31413</v>
      </c>
      <c r="I840" t="s">
        <v>42</v>
      </c>
      <c r="J840" t="s">
        <v>43</v>
      </c>
      <c r="K840" t="str">
        <f>IF(Table2[[#This Row],[Basis of Material Classification (System Side)*]]="Field inspection","Yes","No")</f>
        <v>No</v>
      </c>
      <c r="N840" t="str">
        <f>Table2[[#This Row],[Basis of Material Classification (System Side)*]]</f>
        <v>Installation date after lead ban</v>
      </c>
      <c r="O840" t="s">
        <v>41</v>
      </c>
      <c r="P840" s="13">
        <v>32143</v>
      </c>
      <c r="Q840" s="16" t="str">
        <f>Table2[[#This Row],[Service Line Size (inches) (System Side)]]</f>
        <v>5/8</v>
      </c>
      <c r="R840" t="s">
        <v>43</v>
      </c>
      <c r="S840" t="str">
        <f>IF(Table2[[#This Row],[Basis of Material Classification (Customer Side)*]]="Field inspection","Yes","No")</f>
        <v>No</v>
      </c>
      <c r="V840" t="s">
        <v>43</v>
      </c>
      <c r="W840" t="s">
        <v>44</v>
      </c>
      <c r="X840" t="s">
        <v>44</v>
      </c>
      <c r="Z840" t="s">
        <v>49</v>
      </c>
      <c r="AA840" t="s">
        <v>46</v>
      </c>
      <c r="AB840" t="s">
        <v>46</v>
      </c>
      <c r="AC840" t="s">
        <v>40</v>
      </c>
    </row>
    <row r="841" spans="1:29" ht="14.4" x14ac:dyDescent="0.3">
      <c r="A841">
        <v>839</v>
      </c>
      <c r="B841" t="s">
        <v>916</v>
      </c>
      <c r="C841" t="s">
        <v>277</v>
      </c>
      <c r="D841" t="s">
        <v>40</v>
      </c>
      <c r="E841" t="s">
        <v>40</v>
      </c>
      <c r="F841" t="s">
        <v>41</v>
      </c>
      <c r="G841" t="s">
        <v>40</v>
      </c>
      <c r="H841" s="26">
        <v>24838</v>
      </c>
      <c r="I841" t="s">
        <v>42</v>
      </c>
      <c r="J841" t="s">
        <v>49</v>
      </c>
      <c r="K841" t="str">
        <f>IF(Table2[[#This Row],[Basis of Material Classification (System Side)*]]="Field inspection","Yes","No")</f>
        <v>No</v>
      </c>
      <c r="N841" t="s">
        <v>50</v>
      </c>
      <c r="O841" t="s">
        <v>41</v>
      </c>
      <c r="P841" s="13">
        <v>26299</v>
      </c>
      <c r="Q841" s="16" t="str">
        <f>Table2[[#This Row],[Service Line Size (inches) (System Side)]]</f>
        <v>5/8</v>
      </c>
      <c r="R841" t="s">
        <v>49</v>
      </c>
      <c r="S841" t="str">
        <f>IF(Table2[[#This Row],[Basis of Material Classification (Customer Side)*]]="Field inspection","Yes","No")</f>
        <v>No</v>
      </c>
      <c r="V841" t="s">
        <v>50</v>
      </c>
      <c r="W841" t="s">
        <v>44</v>
      </c>
      <c r="X841" t="s">
        <v>44</v>
      </c>
      <c r="Z841" t="s">
        <v>45</v>
      </c>
      <c r="AA841" t="s">
        <v>46</v>
      </c>
      <c r="AB841" t="s">
        <v>46</v>
      </c>
      <c r="AC841" t="s">
        <v>40</v>
      </c>
    </row>
    <row r="842" spans="1:29" ht="14.4" x14ac:dyDescent="0.3">
      <c r="A842">
        <v>840</v>
      </c>
      <c r="B842" t="s">
        <v>917</v>
      </c>
      <c r="C842" t="s">
        <v>277</v>
      </c>
      <c r="D842" t="s">
        <v>40</v>
      </c>
      <c r="E842" t="s">
        <v>40</v>
      </c>
      <c r="F842" t="s">
        <v>41</v>
      </c>
      <c r="G842" t="s">
        <v>40</v>
      </c>
      <c r="H842" s="26">
        <v>24838</v>
      </c>
      <c r="I842" t="s">
        <v>42</v>
      </c>
      <c r="J842" t="s">
        <v>49</v>
      </c>
      <c r="K842" t="str">
        <f>IF(Table2[[#This Row],[Basis of Material Classification (System Side)*]]="Field inspection","Yes","No")</f>
        <v>No</v>
      </c>
      <c r="N842" t="s">
        <v>50</v>
      </c>
      <c r="O842" t="s">
        <v>41</v>
      </c>
      <c r="P842" s="13">
        <v>25934</v>
      </c>
      <c r="Q842" s="16" t="str">
        <f>Table2[[#This Row],[Service Line Size (inches) (System Side)]]</f>
        <v>5/8</v>
      </c>
      <c r="R842" t="s">
        <v>49</v>
      </c>
      <c r="S842" t="str">
        <f>IF(Table2[[#This Row],[Basis of Material Classification (Customer Side)*]]="Field inspection","Yes","No")</f>
        <v>No</v>
      </c>
      <c r="V842" t="s">
        <v>50</v>
      </c>
      <c r="W842" t="s">
        <v>44</v>
      </c>
      <c r="X842" t="s">
        <v>44</v>
      </c>
      <c r="Z842" t="s">
        <v>45</v>
      </c>
      <c r="AA842" t="s">
        <v>46</v>
      </c>
      <c r="AB842" t="s">
        <v>46</v>
      </c>
      <c r="AC842" t="s">
        <v>40</v>
      </c>
    </row>
    <row r="843" spans="1:29" ht="14.4" x14ac:dyDescent="0.3">
      <c r="A843">
        <v>841</v>
      </c>
      <c r="B843" t="s">
        <v>918</v>
      </c>
      <c r="C843" t="s">
        <v>277</v>
      </c>
      <c r="D843" t="s">
        <v>40</v>
      </c>
      <c r="E843" t="s">
        <v>40</v>
      </c>
      <c r="F843" t="s">
        <v>41</v>
      </c>
      <c r="G843" t="s">
        <v>40</v>
      </c>
      <c r="H843" s="26">
        <v>24838</v>
      </c>
      <c r="I843" t="s">
        <v>42</v>
      </c>
      <c r="J843" t="s">
        <v>49</v>
      </c>
      <c r="K843" t="str">
        <f>IF(Table2[[#This Row],[Basis of Material Classification (System Side)*]]="Field inspection","Yes","No")</f>
        <v>No</v>
      </c>
      <c r="N843" t="s">
        <v>50</v>
      </c>
      <c r="O843" t="s">
        <v>41</v>
      </c>
      <c r="P843" s="13">
        <v>25934</v>
      </c>
      <c r="Q843" s="16" t="str">
        <f>Table2[[#This Row],[Service Line Size (inches) (System Side)]]</f>
        <v>5/8</v>
      </c>
      <c r="R843" t="s">
        <v>49</v>
      </c>
      <c r="S843" t="str">
        <f>IF(Table2[[#This Row],[Basis of Material Classification (Customer Side)*]]="Field inspection","Yes","No")</f>
        <v>No</v>
      </c>
      <c r="V843" t="s">
        <v>50</v>
      </c>
      <c r="W843" t="s">
        <v>44</v>
      </c>
      <c r="X843" t="s">
        <v>44</v>
      </c>
      <c r="Z843" t="s">
        <v>45</v>
      </c>
      <c r="AA843" t="s">
        <v>46</v>
      </c>
      <c r="AB843" t="s">
        <v>46</v>
      </c>
      <c r="AC843" t="s">
        <v>40</v>
      </c>
    </row>
    <row r="844" spans="1:29" ht="14.4" x14ac:dyDescent="0.3">
      <c r="A844">
        <v>842</v>
      </c>
      <c r="B844" t="s">
        <v>919</v>
      </c>
      <c r="C844" t="s">
        <v>277</v>
      </c>
      <c r="D844" t="s">
        <v>40</v>
      </c>
      <c r="E844" t="s">
        <v>40</v>
      </c>
      <c r="F844" t="s">
        <v>53</v>
      </c>
      <c r="G844" t="s">
        <v>40</v>
      </c>
      <c r="H844" s="26">
        <v>24838</v>
      </c>
      <c r="I844" t="s">
        <v>42</v>
      </c>
      <c r="J844" t="s">
        <v>65</v>
      </c>
      <c r="K844" t="str">
        <f>IF(Table2[[#This Row],[Basis of Material Classification (System Side)*]]="Field inspection","Yes","No")</f>
        <v>Yes</v>
      </c>
      <c r="L844" t="s">
        <v>66</v>
      </c>
      <c r="M844" s="13">
        <v>45513</v>
      </c>
      <c r="O844" t="s">
        <v>70</v>
      </c>
      <c r="P844" s="13">
        <v>25934</v>
      </c>
      <c r="Q844" s="16" t="str">
        <f>Table2[[#This Row],[Service Line Size (inches) (System Side)]]</f>
        <v>5/8</v>
      </c>
      <c r="R844" t="s">
        <v>65</v>
      </c>
      <c r="S844" t="str">
        <f>IF(Table2[[#This Row],[Basis of Material Classification (Customer Side)*]]="Field inspection","Yes","No")</f>
        <v>Yes</v>
      </c>
      <c r="T844" t="s">
        <v>71</v>
      </c>
      <c r="U844" s="13">
        <v>45492</v>
      </c>
      <c r="V844" t="s">
        <v>72</v>
      </c>
      <c r="W844" t="s">
        <v>44</v>
      </c>
      <c r="X844" t="s">
        <v>44</v>
      </c>
      <c r="Z844" t="s">
        <v>45</v>
      </c>
      <c r="AA844" t="s">
        <v>46</v>
      </c>
      <c r="AB844" t="s">
        <v>46</v>
      </c>
      <c r="AC844" t="s">
        <v>40</v>
      </c>
    </row>
    <row r="845" spans="1:29" ht="14.4" x14ac:dyDescent="0.3">
      <c r="A845">
        <v>843</v>
      </c>
      <c r="B845" t="s">
        <v>920</v>
      </c>
      <c r="C845" t="s">
        <v>277</v>
      </c>
      <c r="D845" t="s">
        <v>40</v>
      </c>
      <c r="E845" t="s">
        <v>40</v>
      </c>
      <c r="F845" t="s">
        <v>41</v>
      </c>
      <c r="G845" t="s">
        <v>40</v>
      </c>
      <c r="H845" s="26">
        <v>23012</v>
      </c>
      <c r="I845" t="s">
        <v>42</v>
      </c>
      <c r="J845" t="s">
        <v>49</v>
      </c>
      <c r="K845" t="str">
        <f>IF(Table2[[#This Row],[Basis of Material Classification (System Side)*]]="Field inspection","Yes","No")</f>
        <v>No</v>
      </c>
      <c r="N845" t="s">
        <v>50</v>
      </c>
      <c r="O845" t="s">
        <v>41</v>
      </c>
      <c r="P845" s="13">
        <v>34700</v>
      </c>
      <c r="Q845" s="16" t="str">
        <f>Table2[[#This Row],[Service Line Size (inches) (System Side)]]</f>
        <v>5/8</v>
      </c>
      <c r="R845" t="s">
        <v>43</v>
      </c>
      <c r="S845" t="str">
        <f>IF(Table2[[#This Row],[Basis of Material Classification (Customer Side)*]]="Field inspection","Yes","No")</f>
        <v>No</v>
      </c>
      <c r="V845" t="s">
        <v>43</v>
      </c>
      <c r="W845" t="s">
        <v>44</v>
      </c>
      <c r="X845" t="s">
        <v>44</v>
      </c>
      <c r="Z845" t="s">
        <v>45</v>
      </c>
      <c r="AA845" t="s">
        <v>46</v>
      </c>
      <c r="AB845" t="s">
        <v>46</v>
      </c>
      <c r="AC845" t="s">
        <v>40</v>
      </c>
    </row>
    <row r="846" spans="1:29" ht="14.4" x14ac:dyDescent="0.3">
      <c r="A846">
        <v>844</v>
      </c>
      <c r="B846" t="s">
        <v>921</v>
      </c>
      <c r="C846" t="s">
        <v>277</v>
      </c>
      <c r="D846" t="s">
        <v>40</v>
      </c>
      <c r="E846" t="s">
        <v>40</v>
      </c>
      <c r="F846" t="s">
        <v>41</v>
      </c>
      <c r="G846" t="s">
        <v>40</v>
      </c>
      <c r="H846" s="26">
        <v>23012</v>
      </c>
      <c r="I846" t="s">
        <v>42</v>
      </c>
      <c r="J846" t="s">
        <v>49</v>
      </c>
      <c r="K846" t="str">
        <f>IF(Table2[[#This Row],[Basis of Material Classification (System Side)*]]="Field inspection","Yes","No")</f>
        <v>No</v>
      </c>
      <c r="N846" t="s">
        <v>50</v>
      </c>
      <c r="O846" t="s">
        <v>41</v>
      </c>
      <c r="P846" s="13">
        <v>34700</v>
      </c>
      <c r="Q846" s="16" t="str">
        <f>Table2[[#This Row],[Service Line Size (inches) (System Side)]]</f>
        <v>5/8</v>
      </c>
      <c r="R846" t="s">
        <v>43</v>
      </c>
      <c r="S846" t="str">
        <f>IF(Table2[[#This Row],[Basis of Material Classification (Customer Side)*]]="Field inspection","Yes","No")</f>
        <v>No</v>
      </c>
      <c r="V846" t="s">
        <v>43</v>
      </c>
      <c r="W846" t="s">
        <v>44</v>
      </c>
      <c r="X846" t="s">
        <v>44</v>
      </c>
      <c r="Z846" t="s">
        <v>45</v>
      </c>
      <c r="AA846" t="s">
        <v>46</v>
      </c>
      <c r="AB846" t="s">
        <v>46</v>
      </c>
      <c r="AC846" t="s">
        <v>40</v>
      </c>
    </row>
    <row r="847" spans="1:29" ht="14.4" x14ac:dyDescent="0.3">
      <c r="A847">
        <v>845</v>
      </c>
      <c r="B847" t="s">
        <v>922</v>
      </c>
      <c r="C847" t="s">
        <v>277</v>
      </c>
      <c r="D847" t="s">
        <v>40</v>
      </c>
      <c r="E847" t="s">
        <v>40</v>
      </c>
      <c r="F847" t="s">
        <v>41</v>
      </c>
      <c r="G847" t="s">
        <v>40</v>
      </c>
      <c r="H847" s="26">
        <v>33970</v>
      </c>
      <c r="I847" t="s">
        <v>42</v>
      </c>
      <c r="J847" t="s">
        <v>43</v>
      </c>
      <c r="K847" t="str">
        <f>IF(Table2[[#This Row],[Basis of Material Classification (System Side)*]]="Field inspection","Yes","No")</f>
        <v>No</v>
      </c>
      <c r="N847" t="str">
        <f>Table2[[#This Row],[Basis of Material Classification (System Side)*]]</f>
        <v>Installation date after lead ban</v>
      </c>
      <c r="O847" t="s">
        <v>41</v>
      </c>
      <c r="P847" s="13">
        <v>37987</v>
      </c>
      <c r="Q847" s="16" t="str">
        <f>Table2[[#This Row],[Service Line Size (inches) (System Side)]]</f>
        <v>5/8</v>
      </c>
      <c r="R847" t="s">
        <v>43</v>
      </c>
      <c r="S847" t="str">
        <f>IF(Table2[[#This Row],[Basis of Material Classification (Customer Side)*]]="Field inspection","Yes","No")</f>
        <v>No</v>
      </c>
      <c r="V847" t="s">
        <v>43</v>
      </c>
      <c r="W847" t="s">
        <v>44</v>
      </c>
      <c r="X847" t="s">
        <v>44</v>
      </c>
      <c r="Z847" t="s">
        <v>45</v>
      </c>
      <c r="AA847" t="s">
        <v>46</v>
      </c>
      <c r="AB847" t="s">
        <v>46</v>
      </c>
      <c r="AC847" t="s">
        <v>40</v>
      </c>
    </row>
    <row r="848" spans="1:29" ht="14.4" x14ac:dyDescent="0.3">
      <c r="A848">
        <v>846</v>
      </c>
      <c r="B848" t="s">
        <v>923</v>
      </c>
      <c r="C848" t="s">
        <v>277</v>
      </c>
      <c r="D848" t="s">
        <v>40</v>
      </c>
      <c r="E848" t="s">
        <v>40</v>
      </c>
      <c r="F848" t="s">
        <v>41</v>
      </c>
      <c r="G848" t="s">
        <v>40</v>
      </c>
      <c r="H848" s="26">
        <v>36892</v>
      </c>
      <c r="I848" t="s">
        <v>42</v>
      </c>
      <c r="J848" t="s">
        <v>43</v>
      </c>
      <c r="K848" t="str">
        <f>IF(Table2[[#This Row],[Basis of Material Classification (System Side)*]]="Field inspection","Yes","No")</f>
        <v>No</v>
      </c>
      <c r="N848" t="str">
        <f>Table2[[#This Row],[Basis of Material Classification (System Side)*]]</f>
        <v>Installation date after lead ban</v>
      </c>
      <c r="O848" t="s">
        <v>41</v>
      </c>
      <c r="P848" s="13">
        <v>36161</v>
      </c>
      <c r="Q848" s="16" t="str">
        <f>Table2[[#This Row],[Service Line Size (inches) (System Side)]]</f>
        <v>5/8</v>
      </c>
      <c r="R848" t="s">
        <v>43</v>
      </c>
      <c r="S848" t="str">
        <f>IF(Table2[[#This Row],[Basis of Material Classification (Customer Side)*]]="Field inspection","Yes","No")</f>
        <v>No</v>
      </c>
      <c r="V848" t="s">
        <v>43</v>
      </c>
      <c r="W848" t="s">
        <v>44</v>
      </c>
      <c r="X848" t="s">
        <v>44</v>
      </c>
      <c r="Z848" t="s">
        <v>45</v>
      </c>
      <c r="AA848" t="s">
        <v>46</v>
      </c>
      <c r="AB848" t="s">
        <v>46</v>
      </c>
      <c r="AC848" t="s">
        <v>40</v>
      </c>
    </row>
    <row r="849" spans="1:29" ht="14.4" x14ac:dyDescent="0.3">
      <c r="A849">
        <v>847</v>
      </c>
      <c r="B849" t="s">
        <v>924</v>
      </c>
      <c r="C849" t="s">
        <v>277</v>
      </c>
      <c r="D849" t="s">
        <v>40</v>
      </c>
      <c r="E849" t="s">
        <v>40</v>
      </c>
      <c r="F849" t="s">
        <v>41</v>
      </c>
      <c r="G849" t="s">
        <v>40</v>
      </c>
      <c r="H849" s="26">
        <v>31048</v>
      </c>
      <c r="I849" t="s">
        <v>42</v>
      </c>
      <c r="J849" t="s">
        <v>43</v>
      </c>
      <c r="K849" t="str">
        <f>IF(Table2[[#This Row],[Basis of Material Classification (System Side)*]]="Field inspection","Yes","No")</f>
        <v>No</v>
      </c>
      <c r="N849" t="str">
        <f>Table2[[#This Row],[Basis of Material Classification (System Side)*]]</f>
        <v>Installation date after lead ban</v>
      </c>
      <c r="O849" t="s">
        <v>41</v>
      </c>
      <c r="P849" s="13">
        <v>29587</v>
      </c>
      <c r="Q849" s="16" t="str">
        <f>Table2[[#This Row],[Service Line Size (inches) (System Side)]]</f>
        <v>5/8</v>
      </c>
      <c r="R849" t="s">
        <v>43</v>
      </c>
      <c r="S849" t="str">
        <f>IF(Table2[[#This Row],[Basis of Material Classification (Customer Side)*]]="Field inspection","Yes","No")</f>
        <v>No</v>
      </c>
      <c r="V849" t="s">
        <v>43</v>
      </c>
      <c r="W849" t="s">
        <v>44</v>
      </c>
      <c r="X849" t="s">
        <v>44</v>
      </c>
      <c r="Z849" t="s">
        <v>58</v>
      </c>
      <c r="AA849" t="s">
        <v>46</v>
      </c>
      <c r="AB849" t="s">
        <v>46</v>
      </c>
      <c r="AC849" t="s">
        <v>40</v>
      </c>
    </row>
    <row r="850" spans="1:29" ht="14.4" x14ac:dyDescent="0.3">
      <c r="A850">
        <v>848</v>
      </c>
      <c r="B850" t="s">
        <v>925</v>
      </c>
      <c r="C850" t="s">
        <v>277</v>
      </c>
      <c r="D850" t="s">
        <v>40</v>
      </c>
      <c r="E850" t="s">
        <v>40</v>
      </c>
      <c r="F850" t="s">
        <v>41</v>
      </c>
      <c r="G850" t="s">
        <v>40</v>
      </c>
      <c r="H850" s="26">
        <v>25569</v>
      </c>
      <c r="I850" t="s">
        <v>42</v>
      </c>
      <c r="J850" t="s">
        <v>49</v>
      </c>
      <c r="K850" t="str">
        <f>IF(Table2[[#This Row],[Basis of Material Classification (System Side)*]]="Field inspection","Yes","No")</f>
        <v>No</v>
      </c>
      <c r="N850" t="s">
        <v>50</v>
      </c>
      <c r="O850" t="s">
        <v>41</v>
      </c>
      <c r="P850" s="13">
        <v>32143</v>
      </c>
      <c r="Q850" s="16" t="str">
        <f>Table2[[#This Row],[Service Line Size (inches) (System Side)]]</f>
        <v>5/8</v>
      </c>
      <c r="R850" t="s">
        <v>43</v>
      </c>
      <c r="S850" t="str">
        <f>IF(Table2[[#This Row],[Basis of Material Classification (Customer Side)*]]="Field inspection","Yes","No")</f>
        <v>No</v>
      </c>
      <c r="V850" t="s">
        <v>43</v>
      </c>
      <c r="W850" t="s">
        <v>44</v>
      </c>
      <c r="X850" t="s">
        <v>44</v>
      </c>
      <c r="Z850" t="s">
        <v>58</v>
      </c>
      <c r="AA850" t="s">
        <v>46</v>
      </c>
      <c r="AB850" t="s">
        <v>46</v>
      </c>
      <c r="AC850" t="s">
        <v>40</v>
      </c>
    </row>
    <row r="851" spans="1:29" ht="14.4" x14ac:dyDescent="0.3">
      <c r="A851">
        <v>849</v>
      </c>
      <c r="B851" t="s">
        <v>926</v>
      </c>
      <c r="C851" t="s">
        <v>277</v>
      </c>
      <c r="D851" t="s">
        <v>40</v>
      </c>
      <c r="E851" t="s">
        <v>40</v>
      </c>
      <c r="F851" t="s">
        <v>53</v>
      </c>
      <c r="G851" t="s">
        <v>40</v>
      </c>
      <c r="H851" s="26">
        <v>24108</v>
      </c>
      <c r="I851" t="s">
        <v>42</v>
      </c>
      <c r="J851" t="s">
        <v>55</v>
      </c>
      <c r="K851" t="str">
        <f>IF(Table2[[#This Row],[Basis of Material Classification (System Side)*]]="Field inspection","Yes","No")</f>
        <v>No</v>
      </c>
      <c r="O851" t="s">
        <v>41</v>
      </c>
      <c r="P851" s="13">
        <v>31048</v>
      </c>
      <c r="Q851" s="16" t="str">
        <f>Table2[[#This Row],[Service Line Size (inches) (System Side)]]</f>
        <v>5/8</v>
      </c>
      <c r="R851" t="s">
        <v>55</v>
      </c>
      <c r="S851" t="str">
        <f>IF(Table2[[#This Row],[Basis of Material Classification (Customer Side)*]]="Field inspection","Yes","No")</f>
        <v>No</v>
      </c>
      <c r="V851" t="s">
        <v>55</v>
      </c>
      <c r="W851" t="s">
        <v>44</v>
      </c>
      <c r="X851" t="s">
        <v>44</v>
      </c>
      <c r="Z851" t="s">
        <v>58</v>
      </c>
      <c r="AA851" t="s">
        <v>46</v>
      </c>
      <c r="AB851" t="s">
        <v>46</v>
      </c>
      <c r="AC851" t="s">
        <v>40</v>
      </c>
    </row>
    <row r="852" spans="1:29" ht="14.4" x14ac:dyDescent="0.3">
      <c r="A852">
        <v>850</v>
      </c>
      <c r="B852" t="s">
        <v>927</v>
      </c>
      <c r="C852" t="s">
        <v>277</v>
      </c>
      <c r="D852" t="s">
        <v>40</v>
      </c>
      <c r="E852" t="s">
        <v>40</v>
      </c>
      <c r="F852" t="s">
        <v>41</v>
      </c>
      <c r="G852" t="s">
        <v>40</v>
      </c>
      <c r="H852" s="27"/>
      <c r="I852" t="s">
        <v>42</v>
      </c>
      <c r="J852" t="s">
        <v>49</v>
      </c>
      <c r="K852" t="str">
        <f>IF(Table2[[#This Row],[Basis of Material Classification (System Side)*]]="Field inspection","Yes","No")</f>
        <v>No</v>
      </c>
      <c r="N852" t="s">
        <v>50</v>
      </c>
      <c r="O852" t="s">
        <v>41</v>
      </c>
      <c r="P852" s="13">
        <v>19360</v>
      </c>
      <c r="Q852" s="16" t="str">
        <f>Table2[[#This Row],[Service Line Size (inches) (System Side)]]</f>
        <v>5/8</v>
      </c>
      <c r="R852" t="s">
        <v>49</v>
      </c>
      <c r="S852" t="str">
        <f>IF(Table2[[#This Row],[Basis of Material Classification (Customer Side)*]]="Field inspection","Yes","No")</f>
        <v>No</v>
      </c>
      <c r="V852" t="s">
        <v>50</v>
      </c>
      <c r="W852" t="s">
        <v>44</v>
      </c>
      <c r="X852" t="s">
        <v>44</v>
      </c>
      <c r="Z852" t="s">
        <v>45</v>
      </c>
      <c r="AA852" t="s">
        <v>46</v>
      </c>
      <c r="AB852" t="s">
        <v>46</v>
      </c>
      <c r="AC852" t="s">
        <v>40</v>
      </c>
    </row>
    <row r="853" spans="1:29" ht="14.4" x14ac:dyDescent="0.3">
      <c r="A853">
        <v>851</v>
      </c>
      <c r="B853" t="s">
        <v>928</v>
      </c>
      <c r="C853" t="s">
        <v>277</v>
      </c>
      <c r="D853" t="s">
        <v>40</v>
      </c>
      <c r="E853" t="s">
        <v>40</v>
      </c>
      <c r="F853" t="s">
        <v>41</v>
      </c>
      <c r="G853" t="s">
        <v>40</v>
      </c>
      <c r="H853" s="26">
        <v>19360</v>
      </c>
      <c r="I853" t="s">
        <v>42</v>
      </c>
      <c r="J853" t="s">
        <v>49</v>
      </c>
      <c r="K853" t="str">
        <f>IF(Table2[[#This Row],[Basis of Material Classification (System Side)*]]="Field inspection","Yes","No")</f>
        <v>No</v>
      </c>
      <c r="N853" t="s">
        <v>50</v>
      </c>
      <c r="O853" t="s">
        <v>41</v>
      </c>
      <c r="P853" s="13">
        <v>21186</v>
      </c>
      <c r="Q853" s="16" t="str">
        <f>Table2[[#This Row],[Service Line Size (inches) (System Side)]]</f>
        <v>5/8</v>
      </c>
      <c r="R853" t="s">
        <v>49</v>
      </c>
      <c r="S853" t="str">
        <f>IF(Table2[[#This Row],[Basis of Material Classification (Customer Side)*]]="Field inspection","Yes","No")</f>
        <v>No</v>
      </c>
      <c r="V853" t="s">
        <v>50</v>
      </c>
      <c r="W853" t="s">
        <v>44</v>
      </c>
      <c r="X853" t="s">
        <v>44</v>
      </c>
      <c r="Z853" t="s">
        <v>45</v>
      </c>
      <c r="AA853" t="s">
        <v>46</v>
      </c>
      <c r="AB853" t="s">
        <v>46</v>
      </c>
      <c r="AC853" t="s">
        <v>40</v>
      </c>
    </row>
    <row r="854" spans="1:29" ht="14.4" x14ac:dyDescent="0.3">
      <c r="A854">
        <v>852</v>
      </c>
      <c r="B854" t="s">
        <v>929</v>
      </c>
      <c r="C854" t="s">
        <v>277</v>
      </c>
      <c r="D854" t="s">
        <v>40</v>
      </c>
      <c r="E854" t="s">
        <v>40</v>
      </c>
      <c r="F854" t="s">
        <v>41</v>
      </c>
      <c r="G854" t="s">
        <v>40</v>
      </c>
      <c r="H854" s="27"/>
      <c r="I854" t="s">
        <v>42</v>
      </c>
      <c r="J854" t="s">
        <v>49</v>
      </c>
      <c r="K854" t="str">
        <f>IF(Table2[[#This Row],[Basis of Material Classification (System Side)*]]="Field inspection","Yes","No")</f>
        <v>No</v>
      </c>
      <c r="N854" t="s">
        <v>50</v>
      </c>
      <c r="O854" t="s">
        <v>41</v>
      </c>
      <c r="P854" s="13">
        <v>22282</v>
      </c>
      <c r="Q854" s="16" t="str">
        <f>Table2[[#This Row],[Service Line Size (inches) (System Side)]]</f>
        <v>5/8</v>
      </c>
      <c r="R854" t="s">
        <v>49</v>
      </c>
      <c r="S854" t="str">
        <f>IF(Table2[[#This Row],[Basis of Material Classification (Customer Side)*]]="Field inspection","Yes","No")</f>
        <v>No</v>
      </c>
      <c r="V854" t="s">
        <v>50</v>
      </c>
      <c r="W854" t="s">
        <v>44</v>
      </c>
      <c r="X854" t="s">
        <v>44</v>
      </c>
      <c r="Z854" t="s">
        <v>45</v>
      </c>
      <c r="AA854" t="s">
        <v>46</v>
      </c>
      <c r="AB854" t="s">
        <v>46</v>
      </c>
      <c r="AC854" t="s">
        <v>40</v>
      </c>
    </row>
    <row r="855" spans="1:29" ht="14.4" x14ac:dyDescent="0.3">
      <c r="A855">
        <v>853</v>
      </c>
      <c r="B855" t="s">
        <v>930</v>
      </c>
      <c r="C855" t="s">
        <v>277</v>
      </c>
      <c r="D855" t="s">
        <v>40</v>
      </c>
      <c r="E855" t="s">
        <v>40</v>
      </c>
      <c r="F855" t="s">
        <v>41</v>
      </c>
      <c r="G855" t="s">
        <v>40</v>
      </c>
      <c r="H855" s="26">
        <v>26299</v>
      </c>
      <c r="I855" t="s">
        <v>42</v>
      </c>
      <c r="J855" t="s">
        <v>49</v>
      </c>
      <c r="K855" t="str">
        <f>IF(Table2[[#This Row],[Basis of Material Classification (System Side)*]]="Field inspection","Yes","No")</f>
        <v>No</v>
      </c>
      <c r="N855" t="s">
        <v>50</v>
      </c>
      <c r="O855" t="s">
        <v>41</v>
      </c>
      <c r="P855" s="13">
        <v>30317</v>
      </c>
      <c r="Q855" s="16" t="str">
        <f>Table2[[#This Row],[Service Line Size (inches) (System Side)]]</f>
        <v>5/8</v>
      </c>
      <c r="R855" t="s">
        <v>43</v>
      </c>
      <c r="S855" t="str">
        <f>IF(Table2[[#This Row],[Basis of Material Classification (Customer Side)*]]="Field inspection","Yes","No")</f>
        <v>No</v>
      </c>
      <c r="V855" t="s">
        <v>43</v>
      </c>
      <c r="W855" t="s">
        <v>44</v>
      </c>
      <c r="X855" t="s">
        <v>44</v>
      </c>
      <c r="Z855" t="s">
        <v>45</v>
      </c>
      <c r="AA855" t="s">
        <v>46</v>
      </c>
      <c r="AB855" t="s">
        <v>46</v>
      </c>
      <c r="AC855" t="s">
        <v>40</v>
      </c>
    </row>
    <row r="856" spans="1:29" ht="14.4" x14ac:dyDescent="0.3">
      <c r="A856">
        <v>854</v>
      </c>
      <c r="B856" t="s">
        <v>931</v>
      </c>
      <c r="C856" t="s">
        <v>277</v>
      </c>
      <c r="D856" t="s">
        <v>40</v>
      </c>
      <c r="E856" t="s">
        <v>40</v>
      </c>
      <c r="F856" t="s">
        <v>41</v>
      </c>
      <c r="G856" t="s">
        <v>40</v>
      </c>
      <c r="H856" s="26">
        <v>26299</v>
      </c>
      <c r="I856" t="s">
        <v>42</v>
      </c>
      <c r="J856" t="s">
        <v>49</v>
      </c>
      <c r="K856" t="str">
        <f>IF(Table2[[#This Row],[Basis of Material Classification (System Side)*]]="Field inspection","Yes","No")</f>
        <v>No</v>
      </c>
      <c r="N856" t="s">
        <v>50</v>
      </c>
      <c r="O856" t="s">
        <v>41</v>
      </c>
      <c r="P856" s="13">
        <v>30682</v>
      </c>
      <c r="Q856" s="16" t="str">
        <f>Table2[[#This Row],[Service Line Size (inches) (System Side)]]</f>
        <v>5/8</v>
      </c>
      <c r="R856" t="s">
        <v>43</v>
      </c>
      <c r="S856" t="str">
        <f>IF(Table2[[#This Row],[Basis of Material Classification (Customer Side)*]]="Field inspection","Yes","No")</f>
        <v>No</v>
      </c>
      <c r="V856" t="s">
        <v>43</v>
      </c>
      <c r="W856" t="s">
        <v>44</v>
      </c>
      <c r="X856" t="s">
        <v>44</v>
      </c>
      <c r="Z856" t="s">
        <v>45</v>
      </c>
      <c r="AA856" t="s">
        <v>46</v>
      </c>
      <c r="AB856" t="s">
        <v>46</v>
      </c>
      <c r="AC856" t="s">
        <v>40</v>
      </c>
    </row>
    <row r="857" spans="1:29" ht="14.4" x14ac:dyDescent="0.3">
      <c r="A857">
        <v>855</v>
      </c>
      <c r="B857" t="s">
        <v>932</v>
      </c>
      <c r="C857" t="s">
        <v>277</v>
      </c>
      <c r="D857" t="s">
        <v>40</v>
      </c>
      <c r="E857" t="s">
        <v>40</v>
      </c>
      <c r="F857" t="s">
        <v>41</v>
      </c>
      <c r="G857" t="s">
        <v>40</v>
      </c>
      <c r="H857" s="26">
        <v>26299</v>
      </c>
      <c r="I857" t="s">
        <v>42</v>
      </c>
      <c r="J857" t="s">
        <v>49</v>
      </c>
      <c r="K857" t="str">
        <f>IF(Table2[[#This Row],[Basis of Material Classification (System Side)*]]="Field inspection","Yes","No")</f>
        <v>No</v>
      </c>
      <c r="N857" t="s">
        <v>50</v>
      </c>
      <c r="O857" t="s">
        <v>41</v>
      </c>
      <c r="P857" s="13">
        <v>29221</v>
      </c>
      <c r="Q857" s="16" t="str">
        <f>Table2[[#This Row],[Service Line Size (inches) (System Side)]]</f>
        <v>5/8</v>
      </c>
      <c r="R857" t="s">
        <v>43</v>
      </c>
      <c r="S857" t="str">
        <f>IF(Table2[[#This Row],[Basis of Material Classification (Customer Side)*]]="Field inspection","Yes","No")</f>
        <v>No</v>
      </c>
      <c r="V857" t="s">
        <v>43</v>
      </c>
      <c r="W857" t="s">
        <v>44</v>
      </c>
      <c r="X857" t="s">
        <v>44</v>
      </c>
      <c r="Z857" t="s">
        <v>45</v>
      </c>
      <c r="AA857" t="s">
        <v>46</v>
      </c>
      <c r="AB857" t="s">
        <v>46</v>
      </c>
      <c r="AC857" t="s">
        <v>40</v>
      </c>
    </row>
    <row r="858" spans="1:29" ht="14.4" x14ac:dyDescent="0.3">
      <c r="A858">
        <v>856</v>
      </c>
      <c r="B858" t="s">
        <v>933</v>
      </c>
      <c r="C858" t="s">
        <v>277</v>
      </c>
      <c r="D858" t="s">
        <v>40</v>
      </c>
      <c r="E858" t="s">
        <v>40</v>
      </c>
      <c r="F858" t="s">
        <v>41</v>
      </c>
      <c r="G858" t="s">
        <v>40</v>
      </c>
      <c r="H858" s="26">
        <v>26299</v>
      </c>
      <c r="I858" t="s">
        <v>42</v>
      </c>
      <c r="J858" t="s">
        <v>49</v>
      </c>
      <c r="K858" t="str">
        <f>IF(Table2[[#This Row],[Basis of Material Classification (System Side)*]]="Field inspection","Yes","No")</f>
        <v>No</v>
      </c>
      <c r="N858" t="s">
        <v>50</v>
      </c>
      <c r="O858" t="s">
        <v>41</v>
      </c>
      <c r="P858" s="13">
        <v>29221</v>
      </c>
      <c r="Q858" s="16" t="str">
        <f>Table2[[#This Row],[Service Line Size (inches) (System Side)]]</f>
        <v>5/8</v>
      </c>
      <c r="R858" t="s">
        <v>43</v>
      </c>
      <c r="S858" t="str">
        <f>IF(Table2[[#This Row],[Basis of Material Classification (Customer Side)*]]="Field inspection","Yes","No")</f>
        <v>No</v>
      </c>
      <c r="V858" t="s">
        <v>43</v>
      </c>
      <c r="W858" t="s">
        <v>44</v>
      </c>
      <c r="X858" t="s">
        <v>44</v>
      </c>
      <c r="Z858" t="s">
        <v>45</v>
      </c>
      <c r="AA858" t="s">
        <v>46</v>
      </c>
      <c r="AB858" t="s">
        <v>46</v>
      </c>
      <c r="AC858" t="s">
        <v>40</v>
      </c>
    </row>
    <row r="859" spans="1:29" ht="14.4" x14ac:dyDescent="0.3">
      <c r="A859">
        <v>857</v>
      </c>
      <c r="B859" t="s">
        <v>934</v>
      </c>
      <c r="C859" t="s">
        <v>277</v>
      </c>
      <c r="D859" t="s">
        <v>40</v>
      </c>
      <c r="E859" t="s">
        <v>40</v>
      </c>
      <c r="F859" t="s">
        <v>41</v>
      </c>
      <c r="G859" t="s">
        <v>40</v>
      </c>
      <c r="H859" s="26">
        <v>26299</v>
      </c>
      <c r="I859" t="s">
        <v>42</v>
      </c>
      <c r="J859" t="s">
        <v>49</v>
      </c>
      <c r="K859" t="str">
        <f>IF(Table2[[#This Row],[Basis of Material Classification (System Side)*]]="Field inspection","Yes","No")</f>
        <v>No</v>
      </c>
      <c r="N859" t="s">
        <v>50</v>
      </c>
      <c r="O859" t="s">
        <v>41</v>
      </c>
      <c r="P859" s="13">
        <v>32143</v>
      </c>
      <c r="Q859" s="16" t="str">
        <f>Table2[[#This Row],[Service Line Size (inches) (System Side)]]</f>
        <v>5/8</v>
      </c>
      <c r="R859" t="s">
        <v>43</v>
      </c>
      <c r="S859" t="str">
        <f>IF(Table2[[#This Row],[Basis of Material Classification (Customer Side)*]]="Field inspection","Yes","No")</f>
        <v>No</v>
      </c>
      <c r="V859" t="s">
        <v>43</v>
      </c>
      <c r="W859" t="s">
        <v>44</v>
      </c>
      <c r="X859" t="s">
        <v>44</v>
      </c>
      <c r="Z859" t="s">
        <v>45</v>
      </c>
      <c r="AA859" t="s">
        <v>46</v>
      </c>
      <c r="AB859" t="s">
        <v>46</v>
      </c>
      <c r="AC859" t="s">
        <v>40</v>
      </c>
    </row>
    <row r="860" spans="1:29" ht="14.4" x14ac:dyDescent="0.3">
      <c r="A860">
        <v>858</v>
      </c>
      <c r="B860" t="s">
        <v>935</v>
      </c>
      <c r="C860" t="s">
        <v>277</v>
      </c>
      <c r="D860" t="s">
        <v>40</v>
      </c>
      <c r="E860" t="s">
        <v>40</v>
      </c>
      <c r="F860" t="s">
        <v>53</v>
      </c>
      <c r="G860" t="s">
        <v>40</v>
      </c>
      <c r="H860" s="26">
        <v>26299</v>
      </c>
      <c r="I860" t="s">
        <v>42</v>
      </c>
      <c r="J860" t="s">
        <v>65</v>
      </c>
      <c r="K860" t="str">
        <f>IF(Table2[[#This Row],[Basis of Material Classification (System Side)*]]="Field inspection","Yes","No")</f>
        <v>Yes</v>
      </c>
      <c r="L860" t="s">
        <v>66</v>
      </c>
      <c r="M860" s="13">
        <v>45513</v>
      </c>
      <c r="O860" t="s">
        <v>41</v>
      </c>
      <c r="P860" s="13">
        <v>30682</v>
      </c>
      <c r="Q860" s="16" t="str">
        <f>Table2[[#This Row],[Service Line Size (inches) (System Side)]]</f>
        <v>5/8</v>
      </c>
      <c r="R860" t="s">
        <v>43</v>
      </c>
      <c r="S860" t="str">
        <f>IF(Table2[[#This Row],[Basis of Material Classification (Customer Side)*]]="Field inspection","Yes","No")</f>
        <v>No</v>
      </c>
      <c r="V860" t="s">
        <v>43</v>
      </c>
      <c r="W860" t="s">
        <v>44</v>
      </c>
      <c r="X860" t="s">
        <v>44</v>
      </c>
      <c r="Z860" t="s">
        <v>45</v>
      </c>
      <c r="AA860" t="s">
        <v>46</v>
      </c>
      <c r="AB860" t="s">
        <v>46</v>
      </c>
      <c r="AC860" t="s">
        <v>40</v>
      </c>
    </row>
    <row r="861" spans="1:29" ht="14.4" x14ac:dyDescent="0.3">
      <c r="A861">
        <v>859</v>
      </c>
      <c r="B861" t="s">
        <v>936</v>
      </c>
      <c r="C861" t="s">
        <v>277</v>
      </c>
      <c r="D861" t="s">
        <v>40</v>
      </c>
      <c r="E861" t="s">
        <v>40</v>
      </c>
      <c r="F861" t="s">
        <v>41</v>
      </c>
      <c r="G861" t="s">
        <v>40</v>
      </c>
      <c r="H861" s="26">
        <v>26299</v>
      </c>
      <c r="I861" t="s">
        <v>42</v>
      </c>
      <c r="J861" t="s">
        <v>49</v>
      </c>
      <c r="K861" t="str">
        <f>IF(Table2[[#This Row],[Basis of Material Classification (System Side)*]]="Field inspection","Yes","No")</f>
        <v>No</v>
      </c>
      <c r="N861" t="s">
        <v>50</v>
      </c>
      <c r="O861" t="s">
        <v>41</v>
      </c>
      <c r="P861" s="13">
        <v>30682</v>
      </c>
      <c r="Q861" s="16" t="str">
        <f>Table2[[#This Row],[Service Line Size (inches) (System Side)]]</f>
        <v>5/8</v>
      </c>
      <c r="R861" t="s">
        <v>43</v>
      </c>
      <c r="S861" t="str">
        <f>IF(Table2[[#This Row],[Basis of Material Classification (Customer Side)*]]="Field inspection","Yes","No")</f>
        <v>No</v>
      </c>
      <c r="V861" t="s">
        <v>43</v>
      </c>
      <c r="W861" t="s">
        <v>44</v>
      </c>
      <c r="X861" t="s">
        <v>44</v>
      </c>
      <c r="Z861" t="s">
        <v>45</v>
      </c>
      <c r="AA861" t="s">
        <v>46</v>
      </c>
      <c r="AB861" t="s">
        <v>46</v>
      </c>
      <c r="AC861" t="s">
        <v>40</v>
      </c>
    </row>
    <row r="862" spans="1:29" ht="14.4" x14ac:dyDescent="0.3">
      <c r="A862">
        <v>860</v>
      </c>
      <c r="B862" t="s">
        <v>937</v>
      </c>
      <c r="C862" t="s">
        <v>277</v>
      </c>
      <c r="D862" t="s">
        <v>40</v>
      </c>
      <c r="E862" t="s">
        <v>40</v>
      </c>
      <c r="F862" t="s">
        <v>41</v>
      </c>
      <c r="G862" t="s">
        <v>40</v>
      </c>
      <c r="H862" s="26">
        <v>24108</v>
      </c>
      <c r="I862" t="s">
        <v>42</v>
      </c>
      <c r="J862" t="s">
        <v>49</v>
      </c>
      <c r="K862" t="str">
        <f>IF(Table2[[#This Row],[Basis of Material Classification (System Side)*]]="Field inspection","Yes","No")</f>
        <v>No</v>
      </c>
      <c r="N862" t="s">
        <v>50</v>
      </c>
      <c r="O862" t="s">
        <v>41</v>
      </c>
      <c r="P862" s="13">
        <v>35431</v>
      </c>
      <c r="Q862" s="16" t="str">
        <f>Table2[[#This Row],[Service Line Size (inches) (System Side)]]</f>
        <v>5/8</v>
      </c>
      <c r="R862" t="s">
        <v>43</v>
      </c>
      <c r="S862" t="str">
        <f>IF(Table2[[#This Row],[Basis of Material Classification (Customer Side)*]]="Field inspection","Yes","No")</f>
        <v>No</v>
      </c>
      <c r="V862" t="s">
        <v>43</v>
      </c>
      <c r="W862" t="s">
        <v>44</v>
      </c>
      <c r="X862" t="s">
        <v>44</v>
      </c>
      <c r="Z862" t="s">
        <v>45</v>
      </c>
      <c r="AA862" t="s">
        <v>46</v>
      </c>
      <c r="AB862" t="s">
        <v>46</v>
      </c>
      <c r="AC862" t="s">
        <v>40</v>
      </c>
    </row>
    <row r="863" spans="1:29" ht="14.4" x14ac:dyDescent="0.3">
      <c r="A863">
        <v>861</v>
      </c>
      <c r="B863" t="s">
        <v>938</v>
      </c>
      <c r="C863" t="s">
        <v>277</v>
      </c>
      <c r="D863" t="s">
        <v>40</v>
      </c>
      <c r="E863" t="s">
        <v>40</v>
      </c>
      <c r="F863" t="s">
        <v>41</v>
      </c>
      <c r="G863" t="s">
        <v>40</v>
      </c>
      <c r="H863" s="26">
        <v>26299</v>
      </c>
      <c r="I863" t="s">
        <v>42</v>
      </c>
      <c r="J863" t="s">
        <v>49</v>
      </c>
      <c r="K863" t="str">
        <f>IF(Table2[[#This Row],[Basis of Material Classification (System Side)*]]="Field inspection","Yes","No")</f>
        <v>No</v>
      </c>
      <c r="N863" t="s">
        <v>50</v>
      </c>
      <c r="O863" t="s">
        <v>41</v>
      </c>
      <c r="P863" s="13">
        <v>28856</v>
      </c>
      <c r="Q863" s="16" t="str">
        <f>Table2[[#This Row],[Service Line Size (inches) (System Side)]]</f>
        <v>5/8</v>
      </c>
      <c r="R863" t="s">
        <v>49</v>
      </c>
      <c r="S863" t="str">
        <f>IF(Table2[[#This Row],[Basis of Material Classification (Customer Side)*]]="Field inspection","Yes","No")</f>
        <v>No</v>
      </c>
      <c r="V863" t="s">
        <v>50</v>
      </c>
      <c r="W863" t="s">
        <v>44</v>
      </c>
      <c r="X863" t="s">
        <v>44</v>
      </c>
      <c r="Z863" t="s">
        <v>45</v>
      </c>
      <c r="AA863" t="s">
        <v>46</v>
      </c>
      <c r="AB863" t="s">
        <v>46</v>
      </c>
      <c r="AC863" t="s">
        <v>40</v>
      </c>
    </row>
    <row r="864" spans="1:29" ht="14.4" x14ac:dyDescent="0.3">
      <c r="A864">
        <v>862</v>
      </c>
      <c r="B864" t="s">
        <v>939</v>
      </c>
      <c r="C864" t="s">
        <v>277</v>
      </c>
      <c r="D864" t="s">
        <v>40</v>
      </c>
      <c r="E864" t="s">
        <v>40</v>
      </c>
      <c r="F864" t="s">
        <v>41</v>
      </c>
      <c r="G864" t="s">
        <v>40</v>
      </c>
      <c r="H864" s="26">
        <v>26299</v>
      </c>
      <c r="I864" t="s">
        <v>42</v>
      </c>
      <c r="J864" t="s">
        <v>49</v>
      </c>
      <c r="K864" t="str">
        <f>IF(Table2[[#This Row],[Basis of Material Classification (System Side)*]]="Field inspection","Yes","No")</f>
        <v>No</v>
      </c>
      <c r="N864" t="s">
        <v>50</v>
      </c>
      <c r="O864" t="s">
        <v>41</v>
      </c>
      <c r="P864" s="13">
        <v>32874</v>
      </c>
      <c r="Q864" s="16" t="str">
        <f>Table2[[#This Row],[Service Line Size (inches) (System Side)]]</f>
        <v>5/8</v>
      </c>
      <c r="R864" t="s">
        <v>43</v>
      </c>
      <c r="S864" t="str">
        <f>IF(Table2[[#This Row],[Basis of Material Classification (Customer Side)*]]="Field inspection","Yes","No")</f>
        <v>No</v>
      </c>
      <c r="V864" t="s">
        <v>43</v>
      </c>
      <c r="W864" t="s">
        <v>44</v>
      </c>
      <c r="X864" t="s">
        <v>44</v>
      </c>
      <c r="Z864" t="s">
        <v>45</v>
      </c>
      <c r="AA864" t="s">
        <v>46</v>
      </c>
      <c r="AB864" t="s">
        <v>46</v>
      </c>
      <c r="AC864" t="s">
        <v>40</v>
      </c>
    </row>
    <row r="865" spans="1:29" ht="14.4" x14ac:dyDescent="0.3">
      <c r="A865">
        <v>863</v>
      </c>
      <c r="B865" t="s">
        <v>940</v>
      </c>
      <c r="C865" t="s">
        <v>277</v>
      </c>
      <c r="D865" t="s">
        <v>40</v>
      </c>
      <c r="E865" t="s">
        <v>40</v>
      </c>
      <c r="F865" t="s">
        <v>53</v>
      </c>
      <c r="G865" t="s">
        <v>40</v>
      </c>
      <c r="H865" s="26">
        <v>26299</v>
      </c>
      <c r="I865" t="s">
        <v>42</v>
      </c>
      <c r="J865" t="s">
        <v>65</v>
      </c>
      <c r="K865" t="str">
        <f>IF(Table2[[#This Row],[Basis of Material Classification (System Side)*]]="Field inspection","Yes","No")</f>
        <v>Yes</v>
      </c>
      <c r="L865" t="s">
        <v>66</v>
      </c>
      <c r="M865" s="13">
        <v>45513</v>
      </c>
      <c r="O865" t="s">
        <v>41</v>
      </c>
      <c r="P865" s="13">
        <v>29952</v>
      </c>
      <c r="Q865" s="16" t="str">
        <f>Table2[[#This Row],[Service Line Size (inches) (System Side)]]</f>
        <v>5/8</v>
      </c>
      <c r="R865" t="s">
        <v>43</v>
      </c>
      <c r="S865" t="str">
        <f>IF(Table2[[#This Row],[Basis of Material Classification (Customer Side)*]]="Field inspection","Yes","No")</f>
        <v>No</v>
      </c>
      <c r="V865" t="s">
        <v>43</v>
      </c>
      <c r="W865" t="s">
        <v>44</v>
      </c>
      <c r="X865" t="s">
        <v>44</v>
      </c>
      <c r="Z865" t="s">
        <v>45</v>
      </c>
      <c r="AA865" t="s">
        <v>46</v>
      </c>
      <c r="AB865" t="s">
        <v>46</v>
      </c>
      <c r="AC865" t="s">
        <v>40</v>
      </c>
    </row>
    <row r="866" spans="1:29" ht="14.4" x14ac:dyDescent="0.3">
      <c r="A866">
        <v>864</v>
      </c>
      <c r="B866" t="s">
        <v>941</v>
      </c>
      <c r="C866" t="s">
        <v>277</v>
      </c>
      <c r="D866" t="s">
        <v>40</v>
      </c>
      <c r="E866" t="s">
        <v>40</v>
      </c>
      <c r="F866" t="s">
        <v>41</v>
      </c>
      <c r="G866" t="s">
        <v>40</v>
      </c>
      <c r="H866" s="26">
        <v>26299</v>
      </c>
      <c r="I866" t="s">
        <v>42</v>
      </c>
      <c r="J866" t="s">
        <v>49</v>
      </c>
      <c r="K866" t="str">
        <f>IF(Table2[[#This Row],[Basis of Material Classification (System Side)*]]="Field inspection","Yes","No")</f>
        <v>No</v>
      </c>
      <c r="N866" t="s">
        <v>50</v>
      </c>
      <c r="O866" t="s">
        <v>41</v>
      </c>
      <c r="P866" s="13">
        <v>32509</v>
      </c>
      <c r="Q866" s="16" t="str">
        <f>Table2[[#This Row],[Service Line Size (inches) (System Side)]]</f>
        <v>5/8</v>
      </c>
      <c r="R866" t="s">
        <v>43</v>
      </c>
      <c r="S866" t="str">
        <f>IF(Table2[[#This Row],[Basis of Material Classification (Customer Side)*]]="Field inspection","Yes","No")</f>
        <v>No</v>
      </c>
      <c r="V866" t="s">
        <v>43</v>
      </c>
      <c r="W866" t="s">
        <v>44</v>
      </c>
      <c r="X866" t="s">
        <v>44</v>
      </c>
      <c r="Z866" t="s">
        <v>45</v>
      </c>
      <c r="AA866" t="s">
        <v>46</v>
      </c>
      <c r="AB866" t="s">
        <v>46</v>
      </c>
      <c r="AC866" t="s">
        <v>40</v>
      </c>
    </row>
    <row r="867" spans="1:29" ht="14.4" x14ac:dyDescent="0.3">
      <c r="A867">
        <v>865</v>
      </c>
      <c r="B867" t="s">
        <v>942</v>
      </c>
      <c r="C867" t="s">
        <v>277</v>
      </c>
      <c r="D867" t="s">
        <v>40</v>
      </c>
      <c r="E867" t="s">
        <v>40</v>
      </c>
      <c r="F867" t="s">
        <v>41</v>
      </c>
      <c r="G867" t="s">
        <v>40</v>
      </c>
      <c r="H867" s="26">
        <v>26299</v>
      </c>
      <c r="I867" t="s">
        <v>42</v>
      </c>
      <c r="J867" t="s">
        <v>49</v>
      </c>
      <c r="K867" t="str">
        <f>IF(Table2[[#This Row],[Basis of Material Classification (System Side)*]]="Field inspection","Yes","No")</f>
        <v>No</v>
      </c>
      <c r="N867" t="s">
        <v>50</v>
      </c>
      <c r="O867" t="s">
        <v>41</v>
      </c>
      <c r="P867" s="13">
        <v>30317</v>
      </c>
      <c r="Q867" s="16" t="str">
        <f>Table2[[#This Row],[Service Line Size (inches) (System Side)]]</f>
        <v>5/8</v>
      </c>
      <c r="R867" t="s">
        <v>43</v>
      </c>
      <c r="S867" t="str">
        <f>IF(Table2[[#This Row],[Basis of Material Classification (Customer Side)*]]="Field inspection","Yes","No")</f>
        <v>No</v>
      </c>
      <c r="V867" t="s">
        <v>43</v>
      </c>
      <c r="W867" t="s">
        <v>44</v>
      </c>
      <c r="X867" t="s">
        <v>44</v>
      </c>
      <c r="Z867" t="s">
        <v>45</v>
      </c>
      <c r="AA867" t="s">
        <v>46</v>
      </c>
      <c r="AB867" t="s">
        <v>46</v>
      </c>
      <c r="AC867" t="s">
        <v>40</v>
      </c>
    </row>
    <row r="868" spans="1:29" ht="14.4" x14ac:dyDescent="0.3">
      <c r="A868">
        <v>866</v>
      </c>
      <c r="B868" t="s">
        <v>943</v>
      </c>
      <c r="C868" t="s">
        <v>277</v>
      </c>
      <c r="D868" t="s">
        <v>40</v>
      </c>
      <c r="E868" t="s">
        <v>40</v>
      </c>
      <c r="F868" t="s">
        <v>41</v>
      </c>
      <c r="G868" t="s">
        <v>40</v>
      </c>
      <c r="H868" s="26">
        <v>21916</v>
      </c>
      <c r="I868" t="s">
        <v>42</v>
      </c>
      <c r="J868" t="s">
        <v>49</v>
      </c>
      <c r="K868" t="str">
        <f>IF(Table2[[#This Row],[Basis of Material Classification (System Side)*]]="Field inspection","Yes","No")</f>
        <v>No</v>
      </c>
      <c r="N868" t="s">
        <v>50</v>
      </c>
      <c r="O868" t="s">
        <v>41</v>
      </c>
      <c r="P868" s="13">
        <v>23012</v>
      </c>
      <c r="Q868" s="16" t="str">
        <f>Table2[[#This Row],[Service Line Size (inches) (System Side)]]</f>
        <v>5/8</v>
      </c>
      <c r="R868" t="s">
        <v>49</v>
      </c>
      <c r="S868" t="str">
        <f>IF(Table2[[#This Row],[Basis of Material Classification (Customer Side)*]]="Field inspection","Yes","No")</f>
        <v>No</v>
      </c>
      <c r="V868" t="s">
        <v>50</v>
      </c>
      <c r="W868" t="s">
        <v>44</v>
      </c>
      <c r="X868" t="s">
        <v>44</v>
      </c>
      <c r="Z868" t="s">
        <v>45</v>
      </c>
      <c r="AA868" t="s">
        <v>46</v>
      </c>
      <c r="AB868" t="s">
        <v>46</v>
      </c>
      <c r="AC868" t="s">
        <v>40</v>
      </c>
    </row>
    <row r="869" spans="1:29" ht="14.4" x14ac:dyDescent="0.3">
      <c r="A869">
        <v>867</v>
      </c>
      <c r="B869" t="s">
        <v>944</v>
      </c>
      <c r="C869" t="s">
        <v>277</v>
      </c>
      <c r="D869" t="s">
        <v>40</v>
      </c>
      <c r="E869" t="s">
        <v>40</v>
      </c>
      <c r="F869" t="s">
        <v>41</v>
      </c>
      <c r="G869" t="s">
        <v>40</v>
      </c>
      <c r="H869" s="26">
        <v>21916</v>
      </c>
      <c r="I869" t="s">
        <v>42</v>
      </c>
      <c r="J869" t="s">
        <v>49</v>
      </c>
      <c r="K869" t="str">
        <f>IF(Table2[[#This Row],[Basis of Material Classification (System Side)*]]="Field inspection","Yes","No")</f>
        <v>No</v>
      </c>
      <c r="N869" t="s">
        <v>50</v>
      </c>
      <c r="O869" t="s">
        <v>41</v>
      </c>
      <c r="P869" s="13">
        <v>24838</v>
      </c>
      <c r="Q869" s="16" t="str">
        <f>Table2[[#This Row],[Service Line Size (inches) (System Side)]]</f>
        <v>5/8</v>
      </c>
      <c r="R869" t="s">
        <v>49</v>
      </c>
      <c r="S869" t="str">
        <f>IF(Table2[[#This Row],[Basis of Material Classification (Customer Side)*]]="Field inspection","Yes","No")</f>
        <v>No</v>
      </c>
      <c r="V869" t="s">
        <v>50</v>
      </c>
      <c r="W869" t="s">
        <v>44</v>
      </c>
      <c r="X869" t="s">
        <v>44</v>
      </c>
      <c r="Z869" t="s">
        <v>45</v>
      </c>
      <c r="AA869" t="s">
        <v>46</v>
      </c>
      <c r="AB869" t="s">
        <v>46</v>
      </c>
      <c r="AC869" t="s">
        <v>40</v>
      </c>
    </row>
    <row r="870" spans="1:29" ht="14.4" x14ac:dyDescent="0.3">
      <c r="A870">
        <v>868</v>
      </c>
      <c r="B870" t="s">
        <v>945</v>
      </c>
      <c r="C870" t="s">
        <v>277</v>
      </c>
      <c r="D870" t="s">
        <v>40</v>
      </c>
      <c r="E870" t="s">
        <v>40</v>
      </c>
      <c r="F870" t="s">
        <v>41</v>
      </c>
      <c r="G870" t="s">
        <v>40</v>
      </c>
      <c r="H870" s="26">
        <v>21916</v>
      </c>
      <c r="I870" t="s">
        <v>42</v>
      </c>
      <c r="J870" t="s">
        <v>49</v>
      </c>
      <c r="K870" t="str">
        <f>IF(Table2[[#This Row],[Basis of Material Classification (System Side)*]]="Field inspection","Yes","No")</f>
        <v>No</v>
      </c>
      <c r="N870" t="s">
        <v>50</v>
      </c>
      <c r="O870" t="s">
        <v>41</v>
      </c>
      <c r="P870" s="13">
        <v>25204</v>
      </c>
      <c r="Q870" s="16" t="str">
        <f>Table2[[#This Row],[Service Line Size (inches) (System Side)]]</f>
        <v>5/8</v>
      </c>
      <c r="R870" t="s">
        <v>49</v>
      </c>
      <c r="S870" t="str">
        <f>IF(Table2[[#This Row],[Basis of Material Classification (Customer Side)*]]="Field inspection","Yes","No")</f>
        <v>No</v>
      </c>
      <c r="V870" t="s">
        <v>50</v>
      </c>
      <c r="W870" t="s">
        <v>44</v>
      </c>
      <c r="X870" t="s">
        <v>44</v>
      </c>
      <c r="Z870" t="s">
        <v>45</v>
      </c>
      <c r="AA870" t="s">
        <v>46</v>
      </c>
      <c r="AB870" t="s">
        <v>46</v>
      </c>
      <c r="AC870" t="s">
        <v>40</v>
      </c>
    </row>
    <row r="871" spans="1:29" ht="14.4" x14ac:dyDescent="0.3">
      <c r="A871">
        <v>869</v>
      </c>
      <c r="B871" t="s">
        <v>946</v>
      </c>
      <c r="C871" t="s">
        <v>277</v>
      </c>
      <c r="D871" t="s">
        <v>40</v>
      </c>
      <c r="E871" t="s">
        <v>40</v>
      </c>
      <c r="F871" t="s">
        <v>41</v>
      </c>
      <c r="G871" t="s">
        <v>40</v>
      </c>
      <c r="H871" s="26">
        <v>21916</v>
      </c>
      <c r="I871" t="s">
        <v>42</v>
      </c>
      <c r="J871" t="s">
        <v>49</v>
      </c>
      <c r="K871" t="str">
        <f>IF(Table2[[#This Row],[Basis of Material Classification (System Side)*]]="Field inspection","Yes","No")</f>
        <v>No</v>
      </c>
      <c r="N871" t="s">
        <v>50</v>
      </c>
      <c r="O871" t="s">
        <v>41</v>
      </c>
      <c r="P871" s="13">
        <v>24473</v>
      </c>
      <c r="Q871" s="16" t="str">
        <f>Table2[[#This Row],[Service Line Size (inches) (System Side)]]</f>
        <v>5/8</v>
      </c>
      <c r="R871" t="s">
        <v>49</v>
      </c>
      <c r="S871" t="str">
        <f>IF(Table2[[#This Row],[Basis of Material Classification (Customer Side)*]]="Field inspection","Yes","No")</f>
        <v>No</v>
      </c>
      <c r="V871" t="s">
        <v>50</v>
      </c>
      <c r="W871" t="s">
        <v>44</v>
      </c>
      <c r="X871" t="s">
        <v>44</v>
      </c>
      <c r="Z871" t="s">
        <v>45</v>
      </c>
      <c r="AA871" t="s">
        <v>46</v>
      </c>
      <c r="AB871" t="s">
        <v>46</v>
      </c>
      <c r="AC871" t="s">
        <v>40</v>
      </c>
    </row>
    <row r="872" spans="1:29" ht="14.4" x14ac:dyDescent="0.3">
      <c r="A872">
        <v>870</v>
      </c>
      <c r="B872" t="s">
        <v>947</v>
      </c>
      <c r="C872" t="s">
        <v>277</v>
      </c>
      <c r="D872" t="s">
        <v>40</v>
      </c>
      <c r="E872" t="s">
        <v>40</v>
      </c>
      <c r="F872" t="s">
        <v>41</v>
      </c>
      <c r="G872" t="s">
        <v>40</v>
      </c>
      <c r="H872" s="26">
        <v>21916</v>
      </c>
      <c r="I872" t="s">
        <v>42</v>
      </c>
      <c r="J872" t="s">
        <v>49</v>
      </c>
      <c r="K872" t="str">
        <f>IF(Table2[[#This Row],[Basis of Material Classification (System Side)*]]="Field inspection","Yes","No")</f>
        <v>No</v>
      </c>
      <c r="N872" t="s">
        <v>50</v>
      </c>
      <c r="O872" t="s">
        <v>41</v>
      </c>
      <c r="P872" s="13">
        <v>25569</v>
      </c>
      <c r="Q872" s="16" t="str">
        <f>Table2[[#This Row],[Service Line Size (inches) (System Side)]]</f>
        <v>5/8</v>
      </c>
      <c r="R872" t="s">
        <v>49</v>
      </c>
      <c r="S872" t="str">
        <f>IF(Table2[[#This Row],[Basis of Material Classification (Customer Side)*]]="Field inspection","Yes","No")</f>
        <v>No</v>
      </c>
      <c r="V872" t="s">
        <v>50</v>
      </c>
      <c r="W872" t="s">
        <v>44</v>
      </c>
      <c r="X872" t="s">
        <v>44</v>
      </c>
      <c r="Z872" t="s">
        <v>45</v>
      </c>
      <c r="AA872" t="s">
        <v>46</v>
      </c>
      <c r="AB872" t="s">
        <v>46</v>
      </c>
      <c r="AC872" t="s">
        <v>40</v>
      </c>
    </row>
    <row r="873" spans="1:29" ht="14.4" x14ac:dyDescent="0.3">
      <c r="A873">
        <v>871</v>
      </c>
      <c r="B873" t="s">
        <v>948</v>
      </c>
      <c r="C873" t="s">
        <v>277</v>
      </c>
      <c r="D873" t="s">
        <v>40</v>
      </c>
      <c r="E873" t="s">
        <v>40</v>
      </c>
      <c r="F873" t="s">
        <v>41</v>
      </c>
      <c r="G873" t="s">
        <v>40</v>
      </c>
      <c r="H873" s="26">
        <v>21916</v>
      </c>
      <c r="I873" t="s">
        <v>42</v>
      </c>
      <c r="J873" t="s">
        <v>49</v>
      </c>
      <c r="K873" t="str">
        <f>IF(Table2[[#This Row],[Basis of Material Classification (System Side)*]]="Field inspection","Yes","No")</f>
        <v>No</v>
      </c>
      <c r="N873" t="s">
        <v>50</v>
      </c>
      <c r="O873" t="s">
        <v>70</v>
      </c>
      <c r="P873" s="13">
        <v>25569</v>
      </c>
      <c r="Q873" s="16" t="str">
        <f>Table2[[#This Row],[Service Line Size (inches) (System Side)]]</f>
        <v>5/8</v>
      </c>
      <c r="R873" t="s">
        <v>65</v>
      </c>
      <c r="S873" t="str">
        <f>IF(Table2[[#This Row],[Basis of Material Classification (Customer Side)*]]="Field inspection","Yes","No")</f>
        <v>Yes</v>
      </c>
      <c r="T873" t="s">
        <v>71</v>
      </c>
      <c r="U873" s="13">
        <v>45491</v>
      </c>
      <c r="V873" t="s">
        <v>72</v>
      </c>
      <c r="W873" t="s">
        <v>44</v>
      </c>
      <c r="X873" t="s">
        <v>44</v>
      </c>
      <c r="Z873" t="s">
        <v>45</v>
      </c>
      <c r="AA873" t="s">
        <v>46</v>
      </c>
      <c r="AB873" t="s">
        <v>46</v>
      </c>
      <c r="AC873" t="s">
        <v>40</v>
      </c>
    </row>
    <row r="874" spans="1:29" ht="14.4" x14ac:dyDescent="0.3">
      <c r="A874">
        <v>872</v>
      </c>
      <c r="B874" t="s">
        <v>949</v>
      </c>
      <c r="C874" t="s">
        <v>277</v>
      </c>
      <c r="D874" t="s">
        <v>40</v>
      </c>
      <c r="E874" t="s">
        <v>40</v>
      </c>
      <c r="F874" t="s">
        <v>41</v>
      </c>
      <c r="G874" t="s">
        <v>40</v>
      </c>
      <c r="H874" s="26">
        <v>28126</v>
      </c>
      <c r="I874" t="s">
        <v>42</v>
      </c>
      <c r="J874" t="s">
        <v>49</v>
      </c>
      <c r="K874" t="str">
        <f>IF(Table2[[#This Row],[Basis of Material Classification (System Side)*]]="Field inspection","Yes","No")</f>
        <v>No</v>
      </c>
      <c r="N874" t="s">
        <v>50</v>
      </c>
      <c r="O874" t="s">
        <v>41</v>
      </c>
      <c r="P874" s="13">
        <v>23743</v>
      </c>
      <c r="Q874" s="16" t="str">
        <f>Table2[[#This Row],[Service Line Size (inches) (System Side)]]</f>
        <v>5/8</v>
      </c>
      <c r="R874" t="s">
        <v>49</v>
      </c>
      <c r="S874" t="str">
        <f>IF(Table2[[#This Row],[Basis of Material Classification (Customer Side)*]]="Field inspection","Yes","No")</f>
        <v>No</v>
      </c>
      <c r="V874" t="s">
        <v>50</v>
      </c>
      <c r="W874" t="s">
        <v>44</v>
      </c>
      <c r="X874" t="s">
        <v>44</v>
      </c>
      <c r="Z874" t="s">
        <v>45</v>
      </c>
      <c r="AA874" t="s">
        <v>46</v>
      </c>
      <c r="AB874" t="s">
        <v>46</v>
      </c>
      <c r="AC874" t="s">
        <v>40</v>
      </c>
    </row>
    <row r="875" spans="1:29" ht="14.4" x14ac:dyDescent="0.3">
      <c r="A875">
        <v>873</v>
      </c>
      <c r="B875" t="s">
        <v>950</v>
      </c>
      <c r="C875" t="s">
        <v>277</v>
      </c>
      <c r="D875" t="s">
        <v>40</v>
      </c>
      <c r="E875" t="s">
        <v>40</v>
      </c>
      <c r="F875" t="s">
        <v>41</v>
      </c>
      <c r="G875" t="s">
        <v>40</v>
      </c>
      <c r="H875" s="26">
        <v>21916</v>
      </c>
      <c r="I875" t="s">
        <v>42</v>
      </c>
      <c r="J875" t="s">
        <v>49</v>
      </c>
      <c r="K875" t="str">
        <f>IF(Table2[[#This Row],[Basis of Material Classification (System Side)*]]="Field inspection","Yes","No")</f>
        <v>No</v>
      </c>
      <c r="N875" t="s">
        <v>50</v>
      </c>
      <c r="O875" t="s">
        <v>41</v>
      </c>
      <c r="P875" s="13">
        <v>24838</v>
      </c>
      <c r="Q875" s="16" t="str">
        <f>Table2[[#This Row],[Service Line Size (inches) (System Side)]]</f>
        <v>5/8</v>
      </c>
      <c r="R875" t="s">
        <v>49</v>
      </c>
      <c r="S875" t="str">
        <f>IF(Table2[[#This Row],[Basis of Material Classification (Customer Side)*]]="Field inspection","Yes","No")</f>
        <v>No</v>
      </c>
      <c r="V875" t="s">
        <v>50</v>
      </c>
      <c r="W875" t="s">
        <v>44</v>
      </c>
      <c r="X875" t="s">
        <v>44</v>
      </c>
      <c r="Z875" t="s">
        <v>45</v>
      </c>
      <c r="AA875" t="s">
        <v>46</v>
      </c>
      <c r="AB875" t="s">
        <v>46</v>
      </c>
      <c r="AC875" t="s">
        <v>40</v>
      </c>
    </row>
    <row r="876" spans="1:29" ht="14.4" x14ac:dyDescent="0.3">
      <c r="A876">
        <v>874</v>
      </c>
      <c r="B876" t="s">
        <v>951</v>
      </c>
      <c r="C876" t="s">
        <v>277</v>
      </c>
      <c r="D876" t="s">
        <v>40</v>
      </c>
      <c r="E876" t="s">
        <v>40</v>
      </c>
      <c r="F876" t="s">
        <v>41</v>
      </c>
      <c r="G876" t="s">
        <v>40</v>
      </c>
      <c r="H876" s="26">
        <v>21916</v>
      </c>
      <c r="I876" t="s">
        <v>42</v>
      </c>
      <c r="J876" t="s">
        <v>49</v>
      </c>
      <c r="K876" t="str">
        <f>IF(Table2[[#This Row],[Basis of Material Classification (System Side)*]]="Field inspection","Yes","No")</f>
        <v>No</v>
      </c>
      <c r="N876" t="s">
        <v>50</v>
      </c>
      <c r="O876" t="s">
        <v>41</v>
      </c>
      <c r="P876" s="13">
        <v>24108</v>
      </c>
      <c r="Q876" s="16" t="str">
        <f>Table2[[#This Row],[Service Line Size (inches) (System Side)]]</f>
        <v>5/8</v>
      </c>
      <c r="R876" t="s">
        <v>49</v>
      </c>
      <c r="S876" t="str">
        <f>IF(Table2[[#This Row],[Basis of Material Classification (Customer Side)*]]="Field inspection","Yes","No")</f>
        <v>No</v>
      </c>
      <c r="V876" t="s">
        <v>50</v>
      </c>
      <c r="W876" t="s">
        <v>44</v>
      </c>
      <c r="X876" t="s">
        <v>44</v>
      </c>
      <c r="Z876" t="s">
        <v>45</v>
      </c>
      <c r="AA876" t="s">
        <v>46</v>
      </c>
      <c r="AB876" t="s">
        <v>46</v>
      </c>
      <c r="AC876" t="s">
        <v>40</v>
      </c>
    </row>
    <row r="877" spans="1:29" ht="14.4" x14ac:dyDescent="0.3">
      <c r="A877">
        <v>875</v>
      </c>
      <c r="B877" t="s">
        <v>952</v>
      </c>
      <c r="C877" t="s">
        <v>277</v>
      </c>
      <c r="D877" t="s">
        <v>40</v>
      </c>
      <c r="E877" t="s">
        <v>40</v>
      </c>
      <c r="F877" t="s">
        <v>41</v>
      </c>
      <c r="G877" t="s">
        <v>40</v>
      </c>
      <c r="H877" s="26">
        <v>21916</v>
      </c>
      <c r="I877" t="s">
        <v>42</v>
      </c>
      <c r="J877" t="s">
        <v>49</v>
      </c>
      <c r="K877" t="str">
        <f>IF(Table2[[#This Row],[Basis of Material Classification (System Side)*]]="Field inspection","Yes","No")</f>
        <v>No</v>
      </c>
      <c r="N877" t="s">
        <v>50</v>
      </c>
      <c r="O877" t="s">
        <v>41</v>
      </c>
      <c r="P877" s="13">
        <v>23012</v>
      </c>
      <c r="Q877" s="16" t="str">
        <f>Table2[[#This Row],[Service Line Size (inches) (System Side)]]</f>
        <v>5/8</v>
      </c>
      <c r="R877" t="s">
        <v>49</v>
      </c>
      <c r="S877" t="str">
        <f>IF(Table2[[#This Row],[Basis of Material Classification (Customer Side)*]]="Field inspection","Yes","No")</f>
        <v>No</v>
      </c>
      <c r="V877" t="s">
        <v>50</v>
      </c>
      <c r="W877" t="s">
        <v>44</v>
      </c>
      <c r="X877" t="s">
        <v>44</v>
      </c>
      <c r="Z877" t="s">
        <v>45</v>
      </c>
      <c r="AA877" t="s">
        <v>46</v>
      </c>
      <c r="AB877" t="s">
        <v>46</v>
      </c>
      <c r="AC877" t="s">
        <v>40</v>
      </c>
    </row>
    <row r="878" spans="1:29" ht="14.4" x14ac:dyDescent="0.3">
      <c r="A878">
        <v>876</v>
      </c>
      <c r="B878" t="s">
        <v>953</v>
      </c>
      <c r="C878" t="s">
        <v>277</v>
      </c>
      <c r="D878" t="s">
        <v>40</v>
      </c>
      <c r="E878" t="s">
        <v>40</v>
      </c>
      <c r="F878" t="s">
        <v>41</v>
      </c>
      <c r="G878" t="s">
        <v>40</v>
      </c>
      <c r="H878" s="26">
        <v>28126</v>
      </c>
      <c r="I878" t="s">
        <v>42</v>
      </c>
      <c r="J878" t="s">
        <v>49</v>
      </c>
      <c r="K878" t="str">
        <f>IF(Table2[[#This Row],[Basis of Material Classification (System Side)*]]="Field inspection","Yes","No")</f>
        <v>No</v>
      </c>
      <c r="N878" t="s">
        <v>50</v>
      </c>
      <c r="O878" t="s">
        <v>70</v>
      </c>
      <c r="P878" s="13">
        <v>23743</v>
      </c>
      <c r="Q878" s="16" t="str">
        <f>Table2[[#This Row],[Service Line Size (inches) (System Side)]]</f>
        <v>5/8</v>
      </c>
      <c r="R878" t="s">
        <v>65</v>
      </c>
      <c r="S878" t="str">
        <f>IF(Table2[[#This Row],[Basis of Material Classification (Customer Side)*]]="Field inspection","Yes","No")</f>
        <v>Yes</v>
      </c>
      <c r="T878" t="s">
        <v>71</v>
      </c>
      <c r="U878" s="13">
        <v>45491</v>
      </c>
      <c r="V878" t="s">
        <v>72</v>
      </c>
      <c r="W878" t="s">
        <v>44</v>
      </c>
      <c r="X878" t="s">
        <v>44</v>
      </c>
      <c r="Z878" t="s">
        <v>45</v>
      </c>
      <c r="AA878" t="s">
        <v>46</v>
      </c>
      <c r="AB878" t="s">
        <v>46</v>
      </c>
      <c r="AC878" t="s">
        <v>40</v>
      </c>
    </row>
    <row r="879" spans="1:29" ht="14.4" x14ac:dyDescent="0.3">
      <c r="A879">
        <v>877</v>
      </c>
      <c r="B879" t="s">
        <v>954</v>
      </c>
      <c r="C879" t="s">
        <v>277</v>
      </c>
      <c r="D879" t="s">
        <v>40</v>
      </c>
      <c r="E879" t="s">
        <v>40</v>
      </c>
      <c r="F879" t="s">
        <v>41</v>
      </c>
      <c r="G879" t="s">
        <v>40</v>
      </c>
      <c r="H879" s="26">
        <v>28126</v>
      </c>
      <c r="I879" t="s">
        <v>42</v>
      </c>
      <c r="J879" t="s">
        <v>49</v>
      </c>
      <c r="K879" t="str">
        <f>IF(Table2[[#This Row],[Basis of Material Classification (System Side)*]]="Field inspection","Yes","No")</f>
        <v>No</v>
      </c>
      <c r="N879" t="s">
        <v>50</v>
      </c>
      <c r="O879" t="s">
        <v>41</v>
      </c>
      <c r="P879" s="13">
        <v>23743</v>
      </c>
      <c r="Q879" s="16" t="str">
        <f>Table2[[#This Row],[Service Line Size (inches) (System Side)]]</f>
        <v>5/8</v>
      </c>
      <c r="R879" t="s">
        <v>49</v>
      </c>
      <c r="S879" t="str">
        <f>IF(Table2[[#This Row],[Basis of Material Classification (Customer Side)*]]="Field inspection","Yes","No")</f>
        <v>No</v>
      </c>
      <c r="V879" t="s">
        <v>50</v>
      </c>
      <c r="W879" t="s">
        <v>44</v>
      </c>
      <c r="X879" t="s">
        <v>44</v>
      </c>
      <c r="Z879" t="s">
        <v>45</v>
      </c>
      <c r="AA879" t="s">
        <v>46</v>
      </c>
      <c r="AB879" t="s">
        <v>46</v>
      </c>
      <c r="AC879" t="s">
        <v>40</v>
      </c>
    </row>
    <row r="880" spans="1:29" ht="14.4" x14ac:dyDescent="0.3">
      <c r="A880">
        <v>878</v>
      </c>
      <c r="B880" t="s">
        <v>955</v>
      </c>
      <c r="C880" t="s">
        <v>277</v>
      </c>
      <c r="D880" t="s">
        <v>40</v>
      </c>
      <c r="E880" t="s">
        <v>40</v>
      </c>
      <c r="F880" t="s">
        <v>41</v>
      </c>
      <c r="G880" t="s">
        <v>40</v>
      </c>
      <c r="H880" s="26">
        <v>28126</v>
      </c>
      <c r="I880" t="s">
        <v>42</v>
      </c>
      <c r="J880" t="s">
        <v>49</v>
      </c>
      <c r="K880" t="str">
        <f>IF(Table2[[#This Row],[Basis of Material Classification (System Side)*]]="Field inspection","Yes","No")</f>
        <v>No</v>
      </c>
      <c r="N880" t="s">
        <v>50</v>
      </c>
      <c r="O880" t="s">
        <v>41</v>
      </c>
      <c r="P880" s="13">
        <v>25204</v>
      </c>
      <c r="Q880" s="16" t="str">
        <f>Table2[[#This Row],[Service Line Size (inches) (System Side)]]</f>
        <v>5/8</v>
      </c>
      <c r="R880" t="s">
        <v>49</v>
      </c>
      <c r="S880" t="str">
        <f>IF(Table2[[#This Row],[Basis of Material Classification (Customer Side)*]]="Field inspection","Yes","No")</f>
        <v>No</v>
      </c>
      <c r="V880" t="s">
        <v>50</v>
      </c>
      <c r="W880" t="s">
        <v>44</v>
      </c>
      <c r="X880" t="s">
        <v>44</v>
      </c>
      <c r="Z880" t="s">
        <v>45</v>
      </c>
      <c r="AA880" t="s">
        <v>46</v>
      </c>
      <c r="AB880" t="s">
        <v>46</v>
      </c>
      <c r="AC880" t="s">
        <v>40</v>
      </c>
    </row>
    <row r="881" spans="1:29" ht="14.4" x14ac:dyDescent="0.3">
      <c r="A881">
        <v>879</v>
      </c>
      <c r="B881" t="s">
        <v>956</v>
      </c>
      <c r="C881" t="s">
        <v>277</v>
      </c>
      <c r="D881" t="s">
        <v>40</v>
      </c>
      <c r="E881" t="s">
        <v>40</v>
      </c>
      <c r="F881" t="s">
        <v>41</v>
      </c>
      <c r="G881" t="s">
        <v>40</v>
      </c>
      <c r="H881" s="26">
        <v>37622</v>
      </c>
      <c r="I881" t="s">
        <v>42</v>
      </c>
      <c r="J881" t="s">
        <v>43</v>
      </c>
      <c r="K881" t="str">
        <f>IF(Table2[[#This Row],[Basis of Material Classification (System Side)*]]="Field inspection","Yes","No")</f>
        <v>No</v>
      </c>
      <c r="N881" t="str">
        <f>Table2[[#This Row],[Basis of Material Classification (System Side)*]]</f>
        <v>Installation date after lead ban</v>
      </c>
      <c r="O881" t="s">
        <v>41</v>
      </c>
      <c r="P881" s="13">
        <v>16438</v>
      </c>
      <c r="Q881" s="16" t="str">
        <f>Table2[[#This Row],[Service Line Size (inches) (System Side)]]</f>
        <v>5/8</v>
      </c>
      <c r="R881" t="s">
        <v>49</v>
      </c>
      <c r="S881" t="str">
        <f>IF(Table2[[#This Row],[Basis of Material Classification (Customer Side)*]]="Field inspection","Yes","No")</f>
        <v>No</v>
      </c>
      <c r="V881" t="s">
        <v>50</v>
      </c>
      <c r="W881" t="s">
        <v>44</v>
      </c>
      <c r="X881" t="s">
        <v>44</v>
      </c>
      <c r="Z881" t="s">
        <v>58</v>
      </c>
      <c r="AA881" t="s">
        <v>46</v>
      </c>
      <c r="AB881" t="s">
        <v>46</v>
      </c>
      <c r="AC881" t="s">
        <v>40</v>
      </c>
    </row>
    <row r="882" spans="1:29" ht="14.4" x14ac:dyDescent="0.3">
      <c r="A882">
        <v>880</v>
      </c>
      <c r="B882" t="s">
        <v>957</v>
      </c>
      <c r="C882" t="s">
        <v>277</v>
      </c>
      <c r="D882" t="s">
        <v>40</v>
      </c>
      <c r="E882" t="s">
        <v>40</v>
      </c>
      <c r="F882" t="s">
        <v>53</v>
      </c>
      <c r="G882" t="s">
        <v>40</v>
      </c>
      <c r="H882" s="26">
        <v>37622</v>
      </c>
      <c r="I882" t="s">
        <v>189</v>
      </c>
      <c r="J882" t="s">
        <v>55</v>
      </c>
      <c r="K882" t="str">
        <f>IF(Table2[[#This Row],[Basis of Material Classification (System Side)*]]="Field inspection","Yes","No")</f>
        <v>No</v>
      </c>
      <c r="O882" t="s">
        <v>41</v>
      </c>
      <c r="P882" s="13">
        <v>15707</v>
      </c>
      <c r="Q882" s="16" t="str">
        <f>Table2[[#This Row],[Service Line Size (inches) (System Side)]]</f>
        <v xml:space="preserve"> 3/4</v>
      </c>
      <c r="R882" t="s">
        <v>55</v>
      </c>
      <c r="S882" t="str">
        <f>IF(Table2[[#This Row],[Basis of Material Classification (Customer Side)*]]="Field inspection","Yes","No")</f>
        <v>No</v>
      </c>
      <c r="V882" t="s">
        <v>55</v>
      </c>
      <c r="W882" t="s">
        <v>44</v>
      </c>
      <c r="X882" t="s">
        <v>44</v>
      </c>
      <c r="Z882" t="s">
        <v>45</v>
      </c>
      <c r="AA882" t="s">
        <v>46</v>
      </c>
      <c r="AB882" t="s">
        <v>46</v>
      </c>
      <c r="AC882" t="s">
        <v>40</v>
      </c>
    </row>
    <row r="883" spans="1:29" ht="14.4" x14ac:dyDescent="0.3">
      <c r="A883">
        <v>881</v>
      </c>
      <c r="B883" t="s">
        <v>958</v>
      </c>
      <c r="C883" t="s">
        <v>277</v>
      </c>
      <c r="D883" t="s">
        <v>40</v>
      </c>
      <c r="E883" t="s">
        <v>40</v>
      </c>
      <c r="F883" t="s">
        <v>53</v>
      </c>
      <c r="G883" t="s">
        <v>40</v>
      </c>
      <c r="H883" s="26">
        <v>37622</v>
      </c>
      <c r="I883" t="s">
        <v>189</v>
      </c>
      <c r="J883" t="s">
        <v>55</v>
      </c>
      <c r="K883" t="str">
        <f>IF(Table2[[#This Row],[Basis of Material Classification (System Side)*]]="Field inspection","Yes","No")</f>
        <v>No</v>
      </c>
      <c r="O883" t="s">
        <v>53</v>
      </c>
      <c r="P883" s="13">
        <v>15342</v>
      </c>
      <c r="Q883" s="16" t="str">
        <f>Table2[[#This Row],[Service Line Size (inches) (System Side)]]</f>
        <v xml:space="preserve"> 3/4</v>
      </c>
      <c r="R883" t="s">
        <v>55</v>
      </c>
      <c r="S883" t="str">
        <f>IF(Table2[[#This Row],[Basis of Material Classification (Customer Side)*]]="Field inspection","Yes","No")</f>
        <v>No</v>
      </c>
      <c r="V883" t="s">
        <v>72</v>
      </c>
      <c r="W883" t="s">
        <v>44</v>
      </c>
      <c r="X883" t="s">
        <v>44</v>
      </c>
      <c r="Z883" t="s">
        <v>45</v>
      </c>
      <c r="AA883" t="s">
        <v>46</v>
      </c>
      <c r="AB883" t="s">
        <v>46</v>
      </c>
      <c r="AC883" t="s">
        <v>40</v>
      </c>
    </row>
    <row r="884" spans="1:29" ht="14.4" x14ac:dyDescent="0.3">
      <c r="A884">
        <v>882</v>
      </c>
      <c r="B884" t="s">
        <v>959</v>
      </c>
      <c r="C884" t="s">
        <v>277</v>
      </c>
      <c r="D884" t="s">
        <v>40</v>
      </c>
      <c r="E884" t="s">
        <v>40</v>
      </c>
      <c r="F884" t="s">
        <v>41</v>
      </c>
      <c r="G884" t="s">
        <v>40</v>
      </c>
      <c r="H884" s="26">
        <v>30682</v>
      </c>
      <c r="I884" t="s">
        <v>42</v>
      </c>
      <c r="J884" t="s">
        <v>43</v>
      </c>
      <c r="K884" t="str">
        <f>IF(Table2[[#This Row],[Basis of Material Classification (System Side)*]]="Field inspection","Yes","No")</f>
        <v>No</v>
      </c>
      <c r="N884" t="str">
        <f>Table2[[#This Row],[Basis of Material Classification (System Side)*]]</f>
        <v>Installation date after lead ban</v>
      </c>
      <c r="O884" t="s">
        <v>41</v>
      </c>
      <c r="P884" s="13">
        <v>26299</v>
      </c>
      <c r="Q884" s="16" t="str">
        <f>Table2[[#This Row],[Service Line Size (inches) (System Side)]]</f>
        <v>5/8</v>
      </c>
      <c r="R884" t="s">
        <v>49</v>
      </c>
      <c r="S884" t="str">
        <f>IF(Table2[[#This Row],[Basis of Material Classification (Customer Side)*]]="Field inspection","Yes","No")</f>
        <v>No</v>
      </c>
      <c r="V884" t="s">
        <v>50</v>
      </c>
      <c r="W884" t="s">
        <v>44</v>
      </c>
      <c r="X884" t="s">
        <v>44</v>
      </c>
      <c r="Z884" t="s">
        <v>45</v>
      </c>
      <c r="AA884" t="s">
        <v>46</v>
      </c>
      <c r="AB884" t="s">
        <v>46</v>
      </c>
      <c r="AC884" t="s">
        <v>40</v>
      </c>
    </row>
    <row r="885" spans="1:29" ht="14.4" x14ac:dyDescent="0.3">
      <c r="A885">
        <v>883</v>
      </c>
      <c r="B885" t="s">
        <v>960</v>
      </c>
      <c r="C885" t="s">
        <v>277</v>
      </c>
      <c r="D885" t="s">
        <v>40</v>
      </c>
      <c r="E885" t="s">
        <v>40</v>
      </c>
      <c r="F885" t="s">
        <v>41</v>
      </c>
      <c r="G885" t="s">
        <v>40</v>
      </c>
      <c r="H885" s="26">
        <v>24473</v>
      </c>
      <c r="I885" t="s">
        <v>42</v>
      </c>
      <c r="J885" t="s">
        <v>49</v>
      </c>
      <c r="K885" t="str">
        <f>IF(Table2[[#This Row],[Basis of Material Classification (System Side)*]]="Field inspection","Yes","No")</f>
        <v>No</v>
      </c>
      <c r="N885" t="s">
        <v>50</v>
      </c>
      <c r="O885" t="s">
        <v>41</v>
      </c>
      <c r="P885" s="13">
        <v>7306</v>
      </c>
      <c r="Q885" s="16" t="str">
        <f>Table2[[#This Row],[Service Line Size (inches) (System Side)]]</f>
        <v>5/8</v>
      </c>
      <c r="R885" t="s">
        <v>49</v>
      </c>
      <c r="S885" t="str">
        <f>IF(Table2[[#This Row],[Basis of Material Classification (Customer Side)*]]="Field inspection","Yes","No")</f>
        <v>No</v>
      </c>
      <c r="V885" t="s">
        <v>50</v>
      </c>
      <c r="W885" t="s">
        <v>44</v>
      </c>
      <c r="X885" t="s">
        <v>44</v>
      </c>
      <c r="Z885" t="s">
        <v>45</v>
      </c>
      <c r="AA885" t="s">
        <v>46</v>
      </c>
      <c r="AB885" t="s">
        <v>46</v>
      </c>
      <c r="AC885" t="s">
        <v>40</v>
      </c>
    </row>
    <row r="886" spans="1:29" ht="14.4" x14ac:dyDescent="0.3">
      <c r="A886">
        <v>884</v>
      </c>
      <c r="B886" t="s">
        <v>961</v>
      </c>
      <c r="C886" t="s">
        <v>277</v>
      </c>
      <c r="D886" t="s">
        <v>40</v>
      </c>
      <c r="E886" t="s">
        <v>40</v>
      </c>
      <c r="F886" t="s">
        <v>53</v>
      </c>
      <c r="G886" t="s">
        <v>40</v>
      </c>
      <c r="H886" s="26">
        <v>24473</v>
      </c>
      <c r="I886" t="s">
        <v>42</v>
      </c>
      <c r="J886" t="s">
        <v>65</v>
      </c>
      <c r="K886" t="str">
        <f>IF(Table2[[#This Row],[Basis of Material Classification (System Side)*]]="Field inspection","Yes","No")</f>
        <v>Yes</v>
      </c>
      <c r="L886" t="s">
        <v>66</v>
      </c>
      <c r="M886" s="13">
        <v>45517</v>
      </c>
      <c r="O886" t="s">
        <v>53</v>
      </c>
      <c r="P886" s="13">
        <v>23377</v>
      </c>
      <c r="Q886" s="16" t="str">
        <f>Table2[[#This Row],[Service Line Size (inches) (System Side)]]</f>
        <v>5/8</v>
      </c>
      <c r="R886" t="s">
        <v>65</v>
      </c>
      <c r="S886" t="str">
        <f>IF(Table2[[#This Row],[Basis of Material Classification (Customer Side)*]]="Field inspection","Yes","No")</f>
        <v>Yes</v>
      </c>
      <c r="T886" t="s">
        <v>71</v>
      </c>
      <c r="U886" s="13">
        <v>45509</v>
      </c>
      <c r="V886" t="s">
        <v>72</v>
      </c>
      <c r="W886" t="s">
        <v>44</v>
      </c>
      <c r="X886" t="s">
        <v>44</v>
      </c>
      <c r="Z886" t="s">
        <v>45</v>
      </c>
      <c r="AA886" t="s">
        <v>46</v>
      </c>
      <c r="AB886" t="s">
        <v>46</v>
      </c>
      <c r="AC886" t="s">
        <v>40</v>
      </c>
    </row>
    <row r="887" spans="1:29" ht="14.4" x14ac:dyDescent="0.3">
      <c r="A887">
        <v>885</v>
      </c>
      <c r="B887" t="s">
        <v>962</v>
      </c>
      <c r="C887" t="s">
        <v>277</v>
      </c>
      <c r="D887" t="s">
        <v>40</v>
      </c>
      <c r="E887" t="s">
        <v>40</v>
      </c>
      <c r="F887" t="s">
        <v>41</v>
      </c>
      <c r="G887" t="s">
        <v>40</v>
      </c>
      <c r="H887" s="26">
        <v>24473</v>
      </c>
      <c r="I887" t="s">
        <v>42</v>
      </c>
      <c r="J887" t="s">
        <v>49</v>
      </c>
      <c r="K887" t="str">
        <f>IF(Table2[[#This Row],[Basis of Material Classification (System Side)*]]="Field inspection","Yes","No")</f>
        <v>No</v>
      </c>
      <c r="N887" t="s">
        <v>50</v>
      </c>
      <c r="O887" t="s">
        <v>53</v>
      </c>
      <c r="P887" s="13">
        <v>13516</v>
      </c>
      <c r="Q887" s="16" t="str">
        <f>Table2[[#This Row],[Service Line Size (inches) (System Side)]]</f>
        <v>5/8</v>
      </c>
      <c r="R887" t="s">
        <v>65</v>
      </c>
      <c r="S887" t="str">
        <f>IF(Table2[[#This Row],[Basis of Material Classification (Customer Side)*]]="Field inspection","Yes","No")</f>
        <v>Yes</v>
      </c>
      <c r="T887" t="s">
        <v>71</v>
      </c>
      <c r="U887" s="13">
        <v>45497</v>
      </c>
      <c r="V887" t="s">
        <v>72</v>
      </c>
      <c r="W887" t="s">
        <v>44</v>
      </c>
      <c r="X887" t="s">
        <v>44</v>
      </c>
      <c r="Z887" t="s">
        <v>45</v>
      </c>
      <c r="AA887" t="s">
        <v>46</v>
      </c>
      <c r="AB887" t="s">
        <v>46</v>
      </c>
      <c r="AC887" t="s">
        <v>40</v>
      </c>
    </row>
    <row r="888" spans="1:29" ht="14.4" x14ac:dyDescent="0.3">
      <c r="A888">
        <v>886</v>
      </c>
      <c r="B888" t="s">
        <v>963</v>
      </c>
      <c r="C888" t="s">
        <v>277</v>
      </c>
      <c r="D888" t="s">
        <v>40</v>
      </c>
      <c r="E888" t="s">
        <v>40</v>
      </c>
      <c r="F888" t="s">
        <v>41</v>
      </c>
      <c r="G888" t="s">
        <v>40</v>
      </c>
      <c r="H888" s="26">
        <v>24473</v>
      </c>
      <c r="I888" t="s">
        <v>42</v>
      </c>
      <c r="J888" t="s">
        <v>49</v>
      </c>
      <c r="K888" t="str">
        <f>IF(Table2[[#This Row],[Basis of Material Classification (System Side)*]]="Field inspection","Yes","No")</f>
        <v>No</v>
      </c>
      <c r="N888" t="s">
        <v>50</v>
      </c>
      <c r="O888" t="s">
        <v>41</v>
      </c>
      <c r="P888" s="13">
        <v>13881</v>
      </c>
      <c r="Q888" s="16" t="str">
        <f>Table2[[#This Row],[Service Line Size (inches) (System Side)]]</f>
        <v>5/8</v>
      </c>
      <c r="R888" t="s">
        <v>49</v>
      </c>
      <c r="S888" t="str">
        <f>IF(Table2[[#This Row],[Basis of Material Classification (Customer Side)*]]="Field inspection","Yes","No")</f>
        <v>No</v>
      </c>
      <c r="V888" t="s">
        <v>50</v>
      </c>
      <c r="W888" t="s">
        <v>44</v>
      </c>
      <c r="X888" t="s">
        <v>44</v>
      </c>
      <c r="Z888" t="s">
        <v>45</v>
      </c>
      <c r="AA888" t="s">
        <v>46</v>
      </c>
      <c r="AB888" t="s">
        <v>46</v>
      </c>
      <c r="AC888" t="s">
        <v>40</v>
      </c>
    </row>
    <row r="889" spans="1:29" ht="14.4" x14ac:dyDescent="0.3">
      <c r="A889">
        <v>887</v>
      </c>
      <c r="B889" t="s">
        <v>964</v>
      </c>
      <c r="C889" t="s">
        <v>277</v>
      </c>
      <c r="D889" t="s">
        <v>48</v>
      </c>
      <c r="E889" t="s">
        <v>40</v>
      </c>
      <c r="F889" t="s">
        <v>41</v>
      </c>
      <c r="G889" t="s">
        <v>40</v>
      </c>
      <c r="H889" s="26">
        <v>19725</v>
      </c>
      <c r="I889" t="s">
        <v>42</v>
      </c>
      <c r="J889" t="s">
        <v>49</v>
      </c>
      <c r="K889" t="str">
        <f>IF(Table2[[#This Row],[Basis of Material Classification (System Side)*]]="Field inspection","Yes","No")</f>
        <v>No</v>
      </c>
      <c r="N889" t="s">
        <v>50</v>
      </c>
      <c r="O889" t="s">
        <v>41</v>
      </c>
      <c r="P889"/>
      <c r="Q889" s="16" t="str">
        <f>Table2[[#This Row],[Service Line Size (inches) (System Side)]]</f>
        <v>5/8</v>
      </c>
      <c r="R889" t="s">
        <v>49</v>
      </c>
      <c r="S889" t="str">
        <f>IF(Table2[[#This Row],[Basis of Material Classification (Customer Side)*]]="Field inspection","Yes","No")</f>
        <v>No</v>
      </c>
      <c r="V889" t="s">
        <v>50</v>
      </c>
      <c r="W889" t="s">
        <v>44</v>
      </c>
      <c r="X889" t="s">
        <v>44</v>
      </c>
      <c r="Z889" t="s">
        <v>51</v>
      </c>
      <c r="AA889" t="s">
        <v>46</v>
      </c>
      <c r="AB889" t="s">
        <v>46</v>
      </c>
      <c r="AC889" t="s">
        <v>40</v>
      </c>
    </row>
    <row r="890" spans="1:29" ht="14.4" x14ac:dyDescent="0.3">
      <c r="A890">
        <v>888</v>
      </c>
      <c r="B890" t="s">
        <v>965</v>
      </c>
      <c r="C890" t="s">
        <v>277</v>
      </c>
      <c r="D890" t="s">
        <v>40</v>
      </c>
      <c r="E890" t="s">
        <v>40</v>
      </c>
      <c r="F890" t="s">
        <v>41</v>
      </c>
      <c r="G890" t="s">
        <v>40</v>
      </c>
      <c r="H890" s="26">
        <v>19725</v>
      </c>
      <c r="I890" t="s">
        <v>42</v>
      </c>
      <c r="J890" t="s">
        <v>49</v>
      </c>
      <c r="K890" t="str">
        <f>IF(Table2[[#This Row],[Basis of Material Classification (System Side)*]]="Field inspection","Yes","No")</f>
        <v>No</v>
      </c>
      <c r="N890" t="s">
        <v>50</v>
      </c>
      <c r="O890" t="s">
        <v>41</v>
      </c>
      <c r="P890" s="13">
        <v>20455</v>
      </c>
      <c r="Q890" s="16" t="str">
        <f>Table2[[#This Row],[Service Line Size (inches) (System Side)]]</f>
        <v>5/8</v>
      </c>
      <c r="R890" t="s">
        <v>49</v>
      </c>
      <c r="S890" t="str">
        <f>IF(Table2[[#This Row],[Basis of Material Classification (Customer Side)*]]="Field inspection","Yes","No")</f>
        <v>No</v>
      </c>
      <c r="V890" t="s">
        <v>50</v>
      </c>
      <c r="W890" t="s">
        <v>44</v>
      </c>
      <c r="X890" t="s">
        <v>44</v>
      </c>
      <c r="Z890" t="s">
        <v>45</v>
      </c>
      <c r="AA890" t="s">
        <v>46</v>
      </c>
      <c r="AB890" t="s">
        <v>46</v>
      </c>
      <c r="AC890" t="s">
        <v>40</v>
      </c>
    </row>
    <row r="891" spans="1:29" ht="14.4" x14ac:dyDescent="0.3">
      <c r="A891">
        <v>889</v>
      </c>
      <c r="B891" t="s">
        <v>966</v>
      </c>
      <c r="C891" t="s">
        <v>277</v>
      </c>
      <c r="D891" t="s">
        <v>40</v>
      </c>
      <c r="E891" t="s">
        <v>40</v>
      </c>
      <c r="F891" t="s">
        <v>41</v>
      </c>
      <c r="G891" t="s">
        <v>40</v>
      </c>
      <c r="H891" s="26">
        <v>19725</v>
      </c>
      <c r="I891" t="s">
        <v>42</v>
      </c>
      <c r="J891" t="s">
        <v>49</v>
      </c>
      <c r="K891" t="str">
        <f>IF(Table2[[#This Row],[Basis of Material Classification (System Side)*]]="Field inspection","Yes","No")</f>
        <v>No</v>
      </c>
      <c r="N891" t="s">
        <v>50</v>
      </c>
      <c r="O891" t="s">
        <v>41</v>
      </c>
      <c r="P891" s="13">
        <v>17533</v>
      </c>
      <c r="Q891" s="16" t="str">
        <f>Table2[[#This Row],[Service Line Size (inches) (System Side)]]</f>
        <v>5/8</v>
      </c>
      <c r="R891" t="s">
        <v>49</v>
      </c>
      <c r="S891" t="str">
        <f>IF(Table2[[#This Row],[Basis of Material Classification (Customer Side)*]]="Field inspection","Yes","No")</f>
        <v>No</v>
      </c>
      <c r="V891" t="s">
        <v>50</v>
      </c>
      <c r="W891" t="s">
        <v>44</v>
      </c>
      <c r="X891" t="s">
        <v>44</v>
      </c>
      <c r="Z891" t="s">
        <v>45</v>
      </c>
      <c r="AA891" t="s">
        <v>46</v>
      </c>
      <c r="AB891" t="s">
        <v>46</v>
      </c>
      <c r="AC891" t="s">
        <v>40</v>
      </c>
    </row>
    <row r="892" spans="1:29" ht="14.4" x14ac:dyDescent="0.3">
      <c r="A892">
        <v>890</v>
      </c>
      <c r="B892" t="s">
        <v>967</v>
      </c>
      <c r="C892" t="s">
        <v>277</v>
      </c>
      <c r="D892" t="s">
        <v>40</v>
      </c>
      <c r="E892" t="s">
        <v>40</v>
      </c>
      <c r="F892" t="s">
        <v>41</v>
      </c>
      <c r="G892" t="s">
        <v>40</v>
      </c>
      <c r="H892" s="26">
        <v>19725</v>
      </c>
      <c r="I892" t="s">
        <v>42</v>
      </c>
      <c r="J892" t="s">
        <v>49</v>
      </c>
      <c r="K892" t="str">
        <f>IF(Table2[[#This Row],[Basis of Material Classification (System Side)*]]="Field inspection","Yes","No")</f>
        <v>No</v>
      </c>
      <c r="N892" t="s">
        <v>50</v>
      </c>
      <c r="O892" t="s">
        <v>41</v>
      </c>
      <c r="P892" s="13">
        <v>14977</v>
      </c>
      <c r="Q892" s="16" t="str">
        <f>Table2[[#This Row],[Service Line Size (inches) (System Side)]]</f>
        <v>5/8</v>
      </c>
      <c r="R892" t="s">
        <v>49</v>
      </c>
      <c r="S892" t="str">
        <f>IF(Table2[[#This Row],[Basis of Material Classification (Customer Side)*]]="Field inspection","Yes","No")</f>
        <v>No</v>
      </c>
      <c r="V892" t="s">
        <v>50</v>
      </c>
      <c r="W892" t="s">
        <v>44</v>
      </c>
      <c r="X892" t="s">
        <v>44</v>
      </c>
      <c r="Z892" t="s">
        <v>45</v>
      </c>
      <c r="AA892" t="s">
        <v>46</v>
      </c>
      <c r="AB892" t="s">
        <v>46</v>
      </c>
      <c r="AC892" t="s">
        <v>40</v>
      </c>
    </row>
    <row r="893" spans="1:29" ht="14.4" x14ac:dyDescent="0.3">
      <c r="A893">
        <v>891</v>
      </c>
      <c r="B893" t="s">
        <v>968</v>
      </c>
      <c r="C893" t="s">
        <v>277</v>
      </c>
      <c r="D893" t="s">
        <v>48</v>
      </c>
      <c r="E893" t="s">
        <v>40</v>
      </c>
      <c r="F893" t="s">
        <v>41</v>
      </c>
      <c r="G893" t="s">
        <v>40</v>
      </c>
      <c r="H893" s="26">
        <v>37622</v>
      </c>
      <c r="I893" t="s">
        <v>42</v>
      </c>
      <c r="J893" t="s">
        <v>43</v>
      </c>
      <c r="K893" t="str">
        <f>IF(Table2[[#This Row],[Basis of Material Classification (System Side)*]]="Field inspection","Yes","No")</f>
        <v>No</v>
      </c>
      <c r="N893" t="str">
        <f>Table2[[#This Row],[Basis of Material Classification (System Side)*]]</f>
        <v>Installation date after lead ban</v>
      </c>
      <c r="O893" t="s">
        <v>41</v>
      </c>
      <c r="P893" s="13">
        <v>17899</v>
      </c>
      <c r="Q893" s="16" t="str">
        <f>Table2[[#This Row],[Service Line Size (inches) (System Side)]]</f>
        <v>5/8</v>
      </c>
      <c r="R893" t="s">
        <v>49</v>
      </c>
      <c r="S893" t="str">
        <f>IF(Table2[[#This Row],[Basis of Material Classification (Customer Side)*]]="Field inspection","Yes","No")</f>
        <v>No</v>
      </c>
      <c r="V893" t="s">
        <v>50</v>
      </c>
      <c r="W893" t="s">
        <v>44</v>
      </c>
      <c r="X893" t="s">
        <v>44</v>
      </c>
      <c r="Z893" t="s">
        <v>51</v>
      </c>
      <c r="AA893" t="s">
        <v>46</v>
      </c>
      <c r="AB893" t="s">
        <v>46</v>
      </c>
      <c r="AC893" t="s">
        <v>40</v>
      </c>
    </row>
    <row r="894" spans="1:29" ht="14.4" x14ac:dyDescent="0.3">
      <c r="A894">
        <v>892</v>
      </c>
      <c r="B894" t="s">
        <v>969</v>
      </c>
      <c r="C894" t="s">
        <v>277</v>
      </c>
      <c r="D894" t="s">
        <v>40</v>
      </c>
      <c r="E894" t="s">
        <v>40</v>
      </c>
      <c r="F894" t="s">
        <v>41</v>
      </c>
      <c r="G894" t="s">
        <v>40</v>
      </c>
      <c r="H894" s="26">
        <v>35431</v>
      </c>
      <c r="I894" t="s">
        <v>42</v>
      </c>
      <c r="J894" t="s">
        <v>43</v>
      </c>
      <c r="K894" t="str">
        <f>IF(Table2[[#This Row],[Basis of Material Classification (System Side)*]]="Field inspection","Yes","No")</f>
        <v>No</v>
      </c>
      <c r="N894" t="str">
        <f>Table2[[#This Row],[Basis of Material Classification (System Side)*]]</f>
        <v>Installation date after lead ban</v>
      </c>
      <c r="O894" t="s">
        <v>41</v>
      </c>
      <c r="P894" s="13">
        <v>34335</v>
      </c>
      <c r="Q894" s="16" t="str">
        <f>Table2[[#This Row],[Service Line Size (inches) (System Side)]]</f>
        <v>5/8</v>
      </c>
      <c r="R894" t="s">
        <v>43</v>
      </c>
      <c r="S894" t="str">
        <f>IF(Table2[[#This Row],[Basis of Material Classification (Customer Side)*]]="Field inspection","Yes","No")</f>
        <v>No</v>
      </c>
      <c r="V894" t="s">
        <v>43</v>
      </c>
      <c r="W894" t="s">
        <v>44</v>
      </c>
      <c r="X894" t="s">
        <v>44</v>
      </c>
      <c r="Z894" t="s">
        <v>58</v>
      </c>
      <c r="AA894" t="s">
        <v>46</v>
      </c>
      <c r="AB894" t="s">
        <v>46</v>
      </c>
      <c r="AC894" t="s">
        <v>40</v>
      </c>
    </row>
    <row r="895" spans="1:29" ht="14.4" x14ac:dyDescent="0.3">
      <c r="A895">
        <v>893</v>
      </c>
      <c r="B895" t="s">
        <v>970</v>
      </c>
      <c r="C895" t="s">
        <v>277</v>
      </c>
      <c r="D895" t="s">
        <v>40</v>
      </c>
      <c r="E895" t="s">
        <v>40</v>
      </c>
      <c r="F895" t="s">
        <v>53</v>
      </c>
      <c r="G895" t="s">
        <v>40</v>
      </c>
      <c r="H895" s="26">
        <v>24108</v>
      </c>
      <c r="I895" t="s">
        <v>42</v>
      </c>
      <c r="J895" t="s">
        <v>65</v>
      </c>
      <c r="K895" t="str">
        <f>IF(Table2[[#This Row],[Basis of Material Classification (System Side)*]]="Field inspection","Yes","No")</f>
        <v>Yes</v>
      </c>
      <c r="L895" t="s">
        <v>66</v>
      </c>
      <c r="M895" s="13">
        <v>45517</v>
      </c>
      <c r="O895" t="s">
        <v>41</v>
      </c>
      <c r="P895" s="13">
        <v>19725</v>
      </c>
      <c r="Q895" s="16" t="str">
        <f>Table2[[#This Row],[Service Line Size (inches) (System Side)]]</f>
        <v>5/8</v>
      </c>
      <c r="R895" t="s">
        <v>49</v>
      </c>
      <c r="S895" t="str">
        <f>IF(Table2[[#This Row],[Basis of Material Classification (Customer Side)*]]="Field inspection","Yes","No")</f>
        <v>No</v>
      </c>
      <c r="V895" t="s">
        <v>50</v>
      </c>
      <c r="W895" t="s">
        <v>44</v>
      </c>
      <c r="X895" t="s">
        <v>44</v>
      </c>
      <c r="Z895" t="s">
        <v>58</v>
      </c>
      <c r="AA895" t="s">
        <v>46</v>
      </c>
      <c r="AB895" t="s">
        <v>46</v>
      </c>
      <c r="AC895" t="s">
        <v>40</v>
      </c>
    </row>
    <row r="896" spans="1:29" ht="14.4" x14ac:dyDescent="0.3">
      <c r="A896">
        <v>894</v>
      </c>
      <c r="B896" t="s">
        <v>971</v>
      </c>
      <c r="C896" t="s">
        <v>277</v>
      </c>
      <c r="D896" t="s">
        <v>40</v>
      </c>
      <c r="E896" t="s">
        <v>40</v>
      </c>
      <c r="F896" t="s">
        <v>53</v>
      </c>
      <c r="G896" t="s">
        <v>40</v>
      </c>
      <c r="H896" s="26">
        <v>24108</v>
      </c>
      <c r="I896" t="s">
        <v>42</v>
      </c>
      <c r="J896" t="s">
        <v>65</v>
      </c>
      <c r="K896" t="str">
        <f>IF(Table2[[#This Row],[Basis of Material Classification (System Side)*]]="Field inspection","Yes","No")</f>
        <v>Yes</v>
      </c>
      <c r="L896" t="s">
        <v>66</v>
      </c>
      <c r="M896" s="13">
        <v>45517</v>
      </c>
      <c r="O896" t="s">
        <v>41</v>
      </c>
      <c r="P896" s="13">
        <v>18264</v>
      </c>
      <c r="Q896" s="16" t="str">
        <f>Table2[[#This Row],[Service Line Size (inches) (System Side)]]</f>
        <v>5/8</v>
      </c>
      <c r="R896" t="s">
        <v>49</v>
      </c>
      <c r="S896" t="str">
        <f>IF(Table2[[#This Row],[Basis of Material Classification (Customer Side)*]]="Field inspection","Yes","No")</f>
        <v>No</v>
      </c>
      <c r="V896" t="s">
        <v>50</v>
      </c>
      <c r="W896" t="s">
        <v>44</v>
      </c>
      <c r="X896" t="s">
        <v>44</v>
      </c>
      <c r="Z896" t="s">
        <v>58</v>
      </c>
      <c r="AA896" t="s">
        <v>46</v>
      </c>
      <c r="AB896" t="s">
        <v>46</v>
      </c>
      <c r="AC896" t="s">
        <v>40</v>
      </c>
    </row>
    <row r="897" spans="1:29" ht="14.4" x14ac:dyDescent="0.3">
      <c r="A897">
        <v>895</v>
      </c>
      <c r="B897" t="s">
        <v>972</v>
      </c>
      <c r="C897" t="s">
        <v>277</v>
      </c>
      <c r="D897" t="s">
        <v>40</v>
      </c>
      <c r="E897" t="s">
        <v>40</v>
      </c>
      <c r="F897" t="s">
        <v>41</v>
      </c>
      <c r="G897" t="s">
        <v>40</v>
      </c>
      <c r="H897" s="26">
        <v>24108</v>
      </c>
      <c r="I897" t="s">
        <v>42</v>
      </c>
      <c r="J897" t="s">
        <v>49</v>
      </c>
      <c r="K897" t="str">
        <f>IF(Table2[[#This Row],[Basis of Material Classification (System Side)*]]="Field inspection","Yes","No")</f>
        <v>No</v>
      </c>
      <c r="N897" t="s">
        <v>50</v>
      </c>
      <c r="O897" t="s">
        <v>41</v>
      </c>
      <c r="P897" s="13">
        <v>14611</v>
      </c>
      <c r="Q897" s="16" t="str">
        <f>Table2[[#This Row],[Service Line Size (inches) (System Side)]]</f>
        <v>5/8</v>
      </c>
      <c r="R897" t="s">
        <v>49</v>
      </c>
      <c r="S897" t="str">
        <f>IF(Table2[[#This Row],[Basis of Material Classification (Customer Side)*]]="Field inspection","Yes","No")</f>
        <v>No</v>
      </c>
      <c r="V897" t="s">
        <v>50</v>
      </c>
      <c r="W897" t="s">
        <v>44</v>
      </c>
      <c r="X897" t="s">
        <v>44</v>
      </c>
      <c r="Z897" t="s">
        <v>58</v>
      </c>
      <c r="AA897" t="s">
        <v>46</v>
      </c>
      <c r="AB897" t="s">
        <v>46</v>
      </c>
      <c r="AC897" t="s">
        <v>40</v>
      </c>
    </row>
    <row r="898" spans="1:29" ht="14.4" x14ac:dyDescent="0.3">
      <c r="A898">
        <v>896</v>
      </c>
      <c r="B898" t="s">
        <v>973</v>
      </c>
      <c r="C898" t="s">
        <v>277</v>
      </c>
      <c r="D898" t="s">
        <v>40</v>
      </c>
      <c r="E898" t="s">
        <v>40</v>
      </c>
      <c r="F898" t="s">
        <v>41</v>
      </c>
      <c r="G898" t="s">
        <v>40</v>
      </c>
      <c r="H898" s="26">
        <v>32509</v>
      </c>
      <c r="I898" t="s">
        <v>42</v>
      </c>
      <c r="J898" t="s">
        <v>43</v>
      </c>
      <c r="K898" t="str">
        <f>IF(Table2[[#This Row],[Basis of Material Classification (System Side)*]]="Field inspection","Yes","No")</f>
        <v>No</v>
      </c>
      <c r="N898" t="str">
        <f>Table2[[#This Row],[Basis of Material Classification (System Side)*]]</f>
        <v>Installation date after lead ban</v>
      </c>
      <c r="O898" t="s">
        <v>41</v>
      </c>
      <c r="P898"/>
      <c r="Q898" s="16" t="str">
        <f>Table2[[#This Row],[Service Line Size (inches) (System Side)]]</f>
        <v>5/8</v>
      </c>
      <c r="R898" t="s">
        <v>106</v>
      </c>
      <c r="S898" t="str">
        <f>IF(Table2[[#This Row],[Basis of Material Classification (Customer Side)*]]="Field inspection","Yes","No")</f>
        <v>No</v>
      </c>
      <c r="V898" t="s">
        <v>108</v>
      </c>
      <c r="W898" t="s">
        <v>44</v>
      </c>
      <c r="X898" t="s">
        <v>44</v>
      </c>
      <c r="Z898" t="s">
        <v>58</v>
      </c>
      <c r="AA898" t="s">
        <v>46</v>
      </c>
      <c r="AB898" t="s">
        <v>46</v>
      </c>
      <c r="AC898" t="s">
        <v>40</v>
      </c>
    </row>
    <row r="899" spans="1:29" ht="14.4" x14ac:dyDescent="0.3">
      <c r="A899">
        <v>897</v>
      </c>
      <c r="B899" t="s">
        <v>974</v>
      </c>
      <c r="C899" t="s">
        <v>277</v>
      </c>
      <c r="D899" t="s">
        <v>40</v>
      </c>
      <c r="E899" t="s">
        <v>40</v>
      </c>
      <c r="F899" t="s">
        <v>53</v>
      </c>
      <c r="G899" t="s">
        <v>40</v>
      </c>
      <c r="H899" s="26">
        <v>29952</v>
      </c>
      <c r="I899" t="s">
        <v>975</v>
      </c>
      <c r="J899" t="s">
        <v>55</v>
      </c>
      <c r="K899" t="str">
        <f>IF(Table2[[#This Row],[Basis of Material Classification (System Side)*]]="Field inspection","Yes","No")</f>
        <v>No</v>
      </c>
      <c r="O899" t="s">
        <v>41</v>
      </c>
      <c r="P899" s="13">
        <v>31048</v>
      </c>
      <c r="Q899" s="16" t="str">
        <f>Table2[[#This Row],[Service Line Size (inches) (System Side)]]</f>
        <v>2</v>
      </c>
      <c r="R899" t="s">
        <v>43</v>
      </c>
      <c r="S899" t="str">
        <f>IF(Table2[[#This Row],[Basis of Material Classification (Customer Side)*]]="Field inspection","Yes","No")</f>
        <v>No</v>
      </c>
      <c r="V899" t="s">
        <v>43</v>
      </c>
      <c r="W899" t="s">
        <v>44</v>
      </c>
      <c r="X899" t="s">
        <v>44</v>
      </c>
      <c r="Z899" t="s">
        <v>58</v>
      </c>
      <c r="AA899" t="s">
        <v>46</v>
      </c>
      <c r="AB899" t="s">
        <v>46</v>
      </c>
      <c r="AC899" t="s">
        <v>40</v>
      </c>
    </row>
    <row r="900" spans="1:29" ht="14.4" x14ac:dyDescent="0.3">
      <c r="A900">
        <v>898</v>
      </c>
      <c r="B900" t="s">
        <v>976</v>
      </c>
      <c r="C900" t="s">
        <v>277</v>
      </c>
      <c r="D900" t="s">
        <v>40</v>
      </c>
      <c r="E900" t="s">
        <v>40</v>
      </c>
      <c r="F900" t="s">
        <v>41</v>
      </c>
      <c r="G900" t="s">
        <v>40</v>
      </c>
      <c r="H900" s="26">
        <v>35065</v>
      </c>
      <c r="I900" t="s">
        <v>42</v>
      </c>
      <c r="J900" t="s">
        <v>43</v>
      </c>
      <c r="K900" t="str">
        <f>IF(Table2[[#This Row],[Basis of Material Classification (System Side)*]]="Field inspection","Yes","No")</f>
        <v>No</v>
      </c>
      <c r="N900" t="str">
        <f>Table2[[#This Row],[Basis of Material Classification (System Side)*]]</f>
        <v>Installation date after lead ban</v>
      </c>
      <c r="O900" t="s">
        <v>41</v>
      </c>
      <c r="P900" s="13">
        <v>18264</v>
      </c>
      <c r="Q900" s="16" t="str">
        <f>Table2[[#This Row],[Service Line Size (inches) (System Side)]]</f>
        <v>5/8</v>
      </c>
      <c r="R900" t="s">
        <v>49</v>
      </c>
      <c r="S900" t="str">
        <f>IF(Table2[[#This Row],[Basis of Material Classification (Customer Side)*]]="Field inspection","Yes","No")</f>
        <v>No</v>
      </c>
      <c r="V900" t="s">
        <v>50</v>
      </c>
      <c r="W900" t="s">
        <v>44</v>
      </c>
      <c r="X900" t="s">
        <v>44</v>
      </c>
      <c r="Z900" t="s">
        <v>45</v>
      </c>
      <c r="AA900" t="s">
        <v>46</v>
      </c>
      <c r="AB900" t="s">
        <v>46</v>
      </c>
      <c r="AC900" t="s">
        <v>40</v>
      </c>
    </row>
    <row r="901" spans="1:29" ht="14.4" x14ac:dyDescent="0.3">
      <c r="A901">
        <v>899</v>
      </c>
      <c r="B901" t="s">
        <v>977</v>
      </c>
      <c r="C901" t="s">
        <v>277</v>
      </c>
      <c r="D901" t="s">
        <v>40</v>
      </c>
      <c r="E901" t="s">
        <v>40</v>
      </c>
      <c r="F901" t="s">
        <v>41</v>
      </c>
      <c r="G901" t="s">
        <v>40</v>
      </c>
      <c r="H901" s="26">
        <v>35065</v>
      </c>
      <c r="I901" t="s">
        <v>42</v>
      </c>
      <c r="J901" t="s">
        <v>43</v>
      </c>
      <c r="K901" t="str">
        <f>IF(Table2[[#This Row],[Basis of Material Classification (System Side)*]]="Field inspection","Yes","No")</f>
        <v>No</v>
      </c>
      <c r="N901" t="str">
        <f>Table2[[#This Row],[Basis of Material Classification (System Side)*]]</f>
        <v>Installation date after lead ban</v>
      </c>
      <c r="O901" t="s">
        <v>41</v>
      </c>
      <c r="P901" s="13">
        <v>33970</v>
      </c>
      <c r="Q901" s="16" t="str">
        <f>Table2[[#This Row],[Service Line Size (inches) (System Side)]]</f>
        <v>5/8</v>
      </c>
      <c r="R901" t="s">
        <v>43</v>
      </c>
      <c r="S901" t="str">
        <f>IF(Table2[[#This Row],[Basis of Material Classification (Customer Side)*]]="Field inspection","Yes","No")</f>
        <v>No</v>
      </c>
      <c r="V901" t="s">
        <v>43</v>
      </c>
      <c r="W901" t="s">
        <v>44</v>
      </c>
      <c r="X901" t="s">
        <v>44</v>
      </c>
      <c r="Z901" t="s">
        <v>45</v>
      </c>
      <c r="AA901" t="s">
        <v>46</v>
      </c>
      <c r="AB901" t="s">
        <v>46</v>
      </c>
      <c r="AC901" t="s">
        <v>40</v>
      </c>
    </row>
    <row r="902" spans="1:29" ht="14.4" x14ac:dyDescent="0.3">
      <c r="A902">
        <v>900</v>
      </c>
      <c r="B902" t="s">
        <v>978</v>
      </c>
      <c r="C902" t="s">
        <v>277</v>
      </c>
      <c r="D902" t="s">
        <v>40</v>
      </c>
      <c r="E902" t="s">
        <v>40</v>
      </c>
      <c r="F902" t="s">
        <v>41</v>
      </c>
      <c r="G902" t="s">
        <v>40</v>
      </c>
      <c r="H902" s="26">
        <v>33604</v>
      </c>
      <c r="I902" t="s">
        <v>42</v>
      </c>
      <c r="J902" t="s">
        <v>43</v>
      </c>
      <c r="K902" t="str">
        <f>IF(Table2[[#This Row],[Basis of Material Classification (System Side)*]]="Field inspection","Yes","No")</f>
        <v>No</v>
      </c>
      <c r="N902" t="str">
        <f>Table2[[#This Row],[Basis of Material Classification (System Side)*]]</f>
        <v>Installation date after lead ban</v>
      </c>
      <c r="O902" t="s">
        <v>41</v>
      </c>
      <c r="P902" s="13">
        <v>34335</v>
      </c>
      <c r="Q902" s="16" t="str">
        <f>Table2[[#This Row],[Service Line Size (inches) (System Side)]]</f>
        <v>5/8</v>
      </c>
      <c r="R902" t="s">
        <v>43</v>
      </c>
      <c r="S902" t="str">
        <f>IF(Table2[[#This Row],[Basis of Material Classification (Customer Side)*]]="Field inspection","Yes","No")</f>
        <v>No</v>
      </c>
      <c r="V902" t="s">
        <v>43</v>
      </c>
      <c r="W902" t="s">
        <v>44</v>
      </c>
      <c r="X902" t="s">
        <v>44</v>
      </c>
      <c r="Z902" t="s">
        <v>45</v>
      </c>
      <c r="AA902" t="s">
        <v>46</v>
      </c>
      <c r="AB902" t="s">
        <v>46</v>
      </c>
      <c r="AC902" t="s">
        <v>40</v>
      </c>
    </row>
    <row r="903" spans="1:29" ht="14.4" x14ac:dyDescent="0.3">
      <c r="A903">
        <v>901</v>
      </c>
      <c r="B903" t="s">
        <v>979</v>
      </c>
      <c r="C903" t="s">
        <v>277</v>
      </c>
      <c r="D903" t="s">
        <v>40</v>
      </c>
      <c r="E903" t="s">
        <v>40</v>
      </c>
      <c r="F903" t="s">
        <v>41</v>
      </c>
      <c r="G903" t="s">
        <v>40</v>
      </c>
      <c r="H903" s="26">
        <v>33604</v>
      </c>
      <c r="I903" t="s">
        <v>42</v>
      </c>
      <c r="J903" t="s">
        <v>43</v>
      </c>
      <c r="K903" t="str">
        <f>IF(Table2[[#This Row],[Basis of Material Classification (System Side)*]]="Field inspection","Yes","No")</f>
        <v>No</v>
      </c>
      <c r="N903" t="str">
        <f>Table2[[#This Row],[Basis of Material Classification (System Side)*]]</f>
        <v>Installation date after lead ban</v>
      </c>
      <c r="O903" t="s">
        <v>41</v>
      </c>
      <c r="P903" s="13">
        <v>34335</v>
      </c>
      <c r="Q903" s="16" t="str">
        <f>Table2[[#This Row],[Service Line Size (inches) (System Side)]]</f>
        <v>5/8</v>
      </c>
      <c r="R903" t="s">
        <v>43</v>
      </c>
      <c r="S903" t="str">
        <f>IF(Table2[[#This Row],[Basis of Material Classification (Customer Side)*]]="Field inspection","Yes","No")</f>
        <v>No</v>
      </c>
      <c r="V903" t="s">
        <v>43</v>
      </c>
      <c r="W903" t="s">
        <v>44</v>
      </c>
      <c r="X903" t="s">
        <v>44</v>
      </c>
      <c r="Z903" t="s">
        <v>45</v>
      </c>
      <c r="AA903" t="s">
        <v>46</v>
      </c>
      <c r="AB903" t="s">
        <v>46</v>
      </c>
      <c r="AC903" t="s">
        <v>40</v>
      </c>
    </row>
    <row r="904" spans="1:29" ht="14.4" x14ac:dyDescent="0.3">
      <c r="A904">
        <v>902</v>
      </c>
      <c r="B904" t="s">
        <v>980</v>
      </c>
      <c r="C904" t="s">
        <v>277</v>
      </c>
      <c r="D904" t="s">
        <v>40</v>
      </c>
      <c r="E904" t="s">
        <v>40</v>
      </c>
      <c r="F904" t="s">
        <v>41</v>
      </c>
      <c r="G904" t="s">
        <v>40</v>
      </c>
      <c r="H904" s="26">
        <v>33604</v>
      </c>
      <c r="I904" t="s">
        <v>54</v>
      </c>
      <c r="J904" t="s">
        <v>43</v>
      </c>
      <c r="K904" t="str">
        <f>IF(Table2[[#This Row],[Basis of Material Classification (System Side)*]]="Field inspection","Yes","No")</f>
        <v>No</v>
      </c>
      <c r="N904" t="str">
        <f>Table2[[#This Row],[Basis of Material Classification (System Side)*]]</f>
        <v>Installation date after lead ban</v>
      </c>
      <c r="O904" t="s">
        <v>41</v>
      </c>
      <c r="P904" s="13">
        <v>34335</v>
      </c>
      <c r="Q904" s="16" t="str">
        <f>Table2[[#This Row],[Service Line Size (inches) (System Side)]]</f>
        <v>3/4</v>
      </c>
      <c r="R904" t="s">
        <v>43</v>
      </c>
      <c r="S904" t="str">
        <f>IF(Table2[[#This Row],[Basis of Material Classification (Customer Side)*]]="Field inspection","Yes","No")</f>
        <v>No</v>
      </c>
      <c r="V904" t="s">
        <v>43</v>
      </c>
      <c r="W904" t="s">
        <v>44</v>
      </c>
      <c r="X904" t="s">
        <v>44</v>
      </c>
      <c r="Z904" t="s">
        <v>45</v>
      </c>
      <c r="AA904" t="s">
        <v>46</v>
      </c>
      <c r="AB904" t="s">
        <v>46</v>
      </c>
      <c r="AC904" t="s">
        <v>40</v>
      </c>
    </row>
    <row r="905" spans="1:29" ht="14.4" x14ac:dyDescent="0.3">
      <c r="A905">
        <v>903</v>
      </c>
      <c r="B905" t="s">
        <v>981</v>
      </c>
      <c r="C905" t="s">
        <v>277</v>
      </c>
      <c r="D905" t="s">
        <v>40</v>
      </c>
      <c r="E905" t="s">
        <v>40</v>
      </c>
      <c r="F905" t="s">
        <v>41</v>
      </c>
      <c r="G905" t="s">
        <v>40</v>
      </c>
      <c r="H905" s="26">
        <v>33604</v>
      </c>
      <c r="I905" t="s">
        <v>42</v>
      </c>
      <c r="J905" t="s">
        <v>43</v>
      </c>
      <c r="K905" t="str">
        <f>IF(Table2[[#This Row],[Basis of Material Classification (System Side)*]]="Field inspection","Yes","No")</f>
        <v>No</v>
      </c>
      <c r="N905" t="str">
        <f>Table2[[#This Row],[Basis of Material Classification (System Side)*]]</f>
        <v>Installation date after lead ban</v>
      </c>
      <c r="O905" t="s">
        <v>41</v>
      </c>
      <c r="P905" s="13">
        <v>34335</v>
      </c>
      <c r="Q905" s="16" t="str">
        <f>Table2[[#This Row],[Service Line Size (inches) (System Side)]]</f>
        <v>5/8</v>
      </c>
      <c r="R905" t="s">
        <v>43</v>
      </c>
      <c r="S905" t="str">
        <f>IF(Table2[[#This Row],[Basis of Material Classification (Customer Side)*]]="Field inspection","Yes","No")</f>
        <v>No</v>
      </c>
      <c r="V905" t="s">
        <v>43</v>
      </c>
      <c r="W905" t="s">
        <v>44</v>
      </c>
      <c r="X905" t="s">
        <v>44</v>
      </c>
      <c r="Z905" t="s">
        <v>45</v>
      </c>
      <c r="AA905" t="s">
        <v>46</v>
      </c>
      <c r="AB905" t="s">
        <v>46</v>
      </c>
      <c r="AC905" t="s">
        <v>40</v>
      </c>
    </row>
    <row r="906" spans="1:29" ht="14.4" x14ac:dyDescent="0.3">
      <c r="A906">
        <v>904</v>
      </c>
      <c r="B906" t="s">
        <v>982</v>
      </c>
      <c r="C906" t="s">
        <v>277</v>
      </c>
      <c r="D906" t="s">
        <v>40</v>
      </c>
      <c r="E906" t="s">
        <v>40</v>
      </c>
      <c r="F906" t="s">
        <v>41</v>
      </c>
      <c r="G906" t="s">
        <v>40</v>
      </c>
      <c r="H906" s="27"/>
      <c r="I906" t="s">
        <v>42</v>
      </c>
      <c r="J906" t="s">
        <v>49</v>
      </c>
      <c r="K906" t="str">
        <f>IF(Table2[[#This Row],[Basis of Material Classification (System Side)*]]="Field inspection","Yes","No")</f>
        <v>No</v>
      </c>
      <c r="N906" t="s">
        <v>50</v>
      </c>
      <c r="O906" t="s">
        <v>41</v>
      </c>
      <c r="P906" s="13">
        <v>16438</v>
      </c>
      <c r="Q906" s="16" t="str">
        <f>Table2[[#This Row],[Service Line Size (inches) (System Side)]]</f>
        <v>5/8</v>
      </c>
      <c r="R906" t="s">
        <v>49</v>
      </c>
      <c r="S906" t="str">
        <f>IF(Table2[[#This Row],[Basis of Material Classification (Customer Side)*]]="Field inspection","Yes","No")</f>
        <v>No</v>
      </c>
      <c r="V906" t="s">
        <v>50</v>
      </c>
      <c r="W906" t="s">
        <v>44</v>
      </c>
      <c r="X906" t="s">
        <v>44</v>
      </c>
      <c r="Z906" t="s">
        <v>58</v>
      </c>
      <c r="AA906" t="s">
        <v>46</v>
      </c>
      <c r="AB906" t="s">
        <v>46</v>
      </c>
      <c r="AC906" t="s">
        <v>40</v>
      </c>
    </row>
    <row r="907" spans="1:29" ht="14.4" x14ac:dyDescent="0.3">
      <c r="A907">
        <v>905</v>
      </c>
      <c r="B907" t="s">
        <v>983</v>
      </c>
      <c r="C907" t="s">
        <v>277</v>
      </c>
      <c r="D907" t="s">
        <v>40</v>
      </c>
      <c r="E907" t="s">
        <v>40</v>
      </c>
      <c r="F907" t="s">
        <v>41</v>
      </c>
      <c r="G907" t="s">
        <v>40</v>
      </c>
      <c r="H907" s="26">
        <v>23377</v>
      </c>
      <c r="I907" t="s">
        <v>42</v>
      </c>
      <c r="J907" t="s">
        <v>49</v>
      </c>
      <c r="K907" t="str">
        <f>IF(Table2[[#This Row],[Basis of Material Classification (System Side)*]]="Field inspection","Yes","No")</f>
        <v>No</v>
      </c>
      <c r="N907" t="s">
        <v>50</v>
      </c>
      <c r="O907" t="s">
        <v>41</v>
      </c>
      <c r="P907" s="13">
        <v>18994</v>
      </c>
      <c r="Q907" s="16" t="str">
        <f>Table2[[#This Row],[Service Line Size (inches) (System Side)]]</f>
        <v>5/8</v>
      </c>
      <c r="R907" t="s">
        <v>49</v>
      </c>
      <c r="S907" t="str">
        <f>IF(Table2[[#This Row],[Basis of Material Classification (Customer Side)*]]="Field inspection","Yes","No")</f>
        <v>No</v>
      </c>
      <c r="V907" t="s">
        <v>50</v>
      </c>
      <c r="W907" t="s">
        <v>44</v>
      </c>
      <c r="X907" t="s">
        <v>44</v>
      </c>
      <c r="Z907" t="s">
        <v>58</v>
      </c>
      <c r="AA907" t="s">
        <v>46</v>
      </c>
      <c r="AB907" t="s">
        <v>46</v>
      </c>
      <c r="AC907" t="s">
        <v>40</v>
      </c>
    </row>
    <row r="908" spans="1:29" ht="14.4" x14ac:dyDescent="0.3">
      <c r="A908">
        <v>906</v>
      </c>
      <c r="B908" t="s">
        <v>984</v>
      </c>
      <c r="C908" t="s">
        <v>277</v>
      </c>
      <c r="D908" t="s">
        <v>40</v>
      </c>
      <c r="E908" t="s">
        <v>40</v>
      </c>
      <c r="F908" t="s">
        <v>41</v>
      </c>
      <c r="G908" t="s">
        <v>40</v>
      </c>
      <c r="H908" s="26">
        <v>26299</v>
      </c>
      <c r="I908" t="s">
        <v>42</v>
      </c>
      <c r="J908" t="s">
        <v>49</v>
      </c>
      <c r="K908" t="str">
        <f>IF(Table2[[#This Row],[Basis of Material Classification (System Side)*]]="Field inspection","Yes","No")</f>
        <v>No</v>
      </c>
      <c r="N908" t="s">
        <v>50</v>
      </c>
      <c r="O908" t="s">
        <v>41</v>
      </c>
      <c r="P908" s="13">
        <v>27760</v>
      </c>
      <c r="Q908" s="16" t="str">
        <f>Table2[[#This Row],[Service Line Size (inches) (System Side)]]</f>
        <v>5/8</v>
      </c>
      <c r="R908" t="s">
        <v>49</v>
      </c>
      <c r="S908" t="str">
        <f>IF(Table2[[#This Row],[Basis of Material Classification (Customer Side)*]]="Field inspection","Yes","No")</f>
        <v>No</v>
      </c>
      <c r="V908" t="s">
        <v>50</v>
      </c>
      <c r="W908" t="s">
        <v>44</v>
      </c>
      <c r="X908" t="s">
        <v>44</v>
      </c>
      <c r="Z908" t="s">
        <v>45</v>
      </c>
      <c r="AA908" t="s">
        <v>46</v>
      </c>
      <c r="AB908" t="s">
        <v>46</v>
      </c>
      <c r="AC908" t="s">
        <v>40</v>
      </c>
    </row>
    <row r="909" spans="1:29" ht="14.4" x14ac:dyDescent="0.3">
      <c r="A909">
        <v>907</v>
      </c>
      <c r="B909" t="s">
        <v>985</v>
      </c>
      <c r="C909" t="s">
        <v>277</v>
      </c>
      <c r="D909" t="s">
        <v>40</v>
      </c>
      <c r="E909" t="s">
        <v>40</v>
      </c>
      <c r="F909" t="s">
        <v>41</v>
      </c>
      <c r="G909" t="s">
        <v>40</v>
      </c>
      <c r="H909" s="26">
        <v>26299</v>
      </c>
      <c r="I909" t="s">
        <v>42</v>
      </c>
      <c r="J909" t="s">
        <v>49</v>
      </c>
      <c r="K909" t="str">
        <f>IF(Table2[[#This Row],[Basis of Material Classification (System Side)*]]="Field inspection","Yes","No")</f>
        <v>No</v>
      </c>
      <c r="N909" t="s">
        <v>50</v>
      </c>
      <c r="O909" t="s">
        <v>41</v>
      </c>
      <c r="P909" s="13">
        <v>24838</v>
      </c>
      <c r="Q909" s="16" t="str">
        <f>Table2[[#This Row],[Service Line Size (inches) (System Side)]]</f>
        <v>5/8</v>
      </c>
      <c r="R909" t="s">
        <v>49</v>
      </c>
      <c r="S909" t="str">
        <f>IF(Table2[[#This Row],[Basis of Material Classification (Customer Side)*]]="Field inspection","Yes","No")</f>
        <v>No</v>
      </c>
      <c r="V909" t="s">
        <v>50</v>
      </c>
      <c r="W909" t="s">
        <v>44</v>
      </c>
      <c r="X909" t="s">
        <v>44</v>
      </c>
      <c r="Z909" t="s">
        <v>45</v>
      </c>
      <c r="AA909" t="s">
        <v>46</v>
      </c>
      <c r="AB909" t="s">
        <v>46</v>
      </c>
      <c r="AC909" t="s">
        <v>40</v>
      </c>
    </row>
    <row r="910" spans="1:29" ht="14.4" x14ac:dyDescent="0.3">
      <c r="A910">
        <v>908</v>
      </c>
      <c r="B910" t="s">
        <v>986</v>
      </c>
      <c r="C910" t="s">
        <v>277</v>
      </c>
      <c r="D910" t="s">
        <v>40</v>
      </c>
      <c r="E910" t="s">
        <v>40</v>
      </c>
      <c r="F910" t="s">
        <v>41</v>
      </c>
      <c r="G910" t="s">
        <v>40</v>
      </c>
      <c r="H910" s="26">
        <v>26299</v>
      </c>
      <c r="I910" t="s">
        <v>42</v>
      </c>
      <c r="J910" t="s">
        <v>49</v>
      </c>
      <c r="K910" t="str">
        <f>IF(Table2[[#This Row],[Basis of Material Classification (System Side)*]]="Field inspection","Yes","No")</f>
        <v>No</v>
      </c>
      <c r="N910" t="s">
        <v>50</v>
      </c>
      <c r="O910" t="s">
        <v>41</v>
      </c>
      <c r="P910" s="13">
        <v>25204</v>
      </c>
      <c r="Q910" s="16" t="str">
        <f>Table2[[#This Row],[Service Line Size (inches) (System Side)]]</f>
        <v>5/8</v>
      </c>
      <c r="R910" t="s">
        <v>49</v>
      </c>
      <c r="S910" t="str">
        <f>IF(Table2[[#This Row],[Basis of Material Classification (Customer Side)*]]="Field inspection","Yes","No")</f>
        <v>No</v>
      </c>
      <c r="V910" t="s">
        <v>50</v>
      </c>
      <c r="W910" t="s">
        <v>44</v>
      </c>
      <c r="X910" t="s">
        <v>44</v>
      </c>
      <c r="Z910" t="s">
        <v>45</v>
      </c>
      <c r="AA910" t="s">
        <v>46</v>
      </c>
      <c r="AB910" t="s">
        <v>46</v>
      </c>
      <c r="AC910" t="s">
        <v>40</v>
      </c>
    </row>
    <row r="911" spans="1:29" ht="14.4" x14ac:dyDescent="0.3">
      <c r="A911">
        <v>909</v>
      </c>
      <c r="B911" t="s">
        <v>987</v>
      </c>
      <c r="C911" t="s">
        <v>277</v>
      </c>
      <c r="D911" t="s">
        <v>40</v>
      </c>
      <c r="E911" t="s">
        <v>40</v>
      </c>
      <c r="F911" t="s">
        <v>41</v>
      </c>
      <c r="G911" t="s">
        <v>40</v>
      </c>
      <c r="H911" s="26">
        <v>26299</v>
      </c>
      <c r="I911" t="s">
        <v>42</v>
      </c>
      <c r="J911" t="s">
        <v>49</v>
      </c>
      <c r="K911" t="str">
        <f>IF(Table2[[#This Row],[Basis of Material Classification (System Side)*]]="Field inspection","Yes","No")</f>
        <v>No</v>
      </c>
      <c r="N911" t="s">
        <v>50</v>
      </c>
      <c r="O911" t="s">
        <v>41</v>
      </c>
      <c r="P911" s="13">
        <v>25204</v>
      </c>
      <c r="Q911" s="16" t="str">
        <f>Table2[[#This Row],[Service Line Size (inches) (System Side)]]</f>
        <v>5/8</v>
      </c>
      <c r="R911" t="s">
        <v>49</v>
      </c>
      <c r="S911" t="str">
        <f>IF(Table2[[#This Row],[Basis of Material Classification (Customer Side)*]]="Field inspection","Yes","No")</f>
        <v>No</v>
      </c>
      <c r="V911" t="s">
        <v>50</v>
      </c>
      <c r="W911" t="s">
        <v>44</v>
      </c>
      <c r="X911" t="s">
        <v>44</v>
      </c>
      <c r="Z911" t="s">
        <v>45</v>
      </c>
      <c r="AA911" t="s">
        <v>46</v>
      </c>
      <c r="AB911" t="s">
        <v>46</v>
      </c>
      <c r="AC911" t="s">
        <v>40</v>
      </c>
    </row>
    <row r="912" spans="1:29" ht="14.4" x14ac:dyDescent="0.3">
      <c r="A912">
        <v>910</v>
      </c>
      <c r="B912" t="s">
        <v>988</v>
      </c>
      <c r="C912" t="s">
        <v>277</v>
      </c>
      <c r="D912" t="s">
        <v>40</v>
      </c>
      <c r="E912" t="s">
        <v>40</v>
      </c>
      <c r="F912" t="s">
        <v>41</v>
      </c>
      <c r="G912" t="s">
        <v>40</v>
      </c>
      <c r="H912" s="26">
        <v>26299</v>
      </c>
      <c r="I912" t="s">
        <v>42</v>
      </c>
      <c r="J912" t="s">
        <v>49</v>
      </c>
      <c r="K912" t="str">
        <f>IF(Table2[[#This Row],[Basis of Material Classification (System Side)*]]="Field inspection","Yes","No")</f>
        <v>No</v>
      </c>
      <c r="N912" t="s">
        <v>50</v>
      </c>
      <c r="O912" t="s">
        <v>41</v>
      </c>
      <c r="P912" s="13">
        <v>25204</v>
      </c>
      <c r="Q912" s="16" t="str">
        <f>Table2[[#This Row],[Service Line Size (inches) (System Side)]]</f>
        <v>5/8</v>
      </c>
      <c r="R912" t="s">
        <v>49</v>
      </c>
      <c r="S912" t="str">
        <f>IF(Table2[[#This Row],[Basis of Material Classification (Customer Side)*]]="Field inspection","Yes","No")</f>
        <v>No</v>
      </c>
      <c r="V912" t="s">
        <v>50</v>
      </c>
      <c r="W912" t="s">
        <v>44</v>
      </c>
      <c r="X912" t="s">
        <v>44</v>
      </c>
      <c r="Z912" t="s">
        <v>45</v>
      </c>
      <c r="AA912" t="s">
        <v>46</v>
      </c>
      <c r="AB912" t="s">
        <v>46</v>
      </c>
      <c r="AC912" t="s">
        <v>40</v>
      </c>
    </row>
    <row r="913" spans="1:29" ht="14.4" x14ac:dyDescent="0.3">
      <c r="A913">
        <v>911</v>
      </c>
      <c r="B913" t="s">
        <v>989</v>
      </c>
      <c r="C913" t="s">
        <v>277</v>
      </c>
      <c r="D913" t="s">
        <v>40</v>
      </c>
      <c r="E913" t="s">
        <v>40</v>
      </c>
      <c r="F913" t="s">
        <v>41</v>
      </c>
      <c r="G913" t="s">
        <v>40</v>
      </c>
      <c r="H913" s="26">
        <v>26299</v>
      </c>
      <c r="I913" t="s">
        <v>42</v>
      </c>
      <c r="J913" t="s">
        <v>49</v>
      </c>
      <c r="K913" t="str">
        <f>IF(Table2[[#This Row],[Basis of Material Classification (System Side)*]]="Field inspection","Yes","No")</f>
        <v>No</v>
      </c>
      <c r="N913" t="s">
        <v>50</v>
      </c>
      <c r="O913" t="s">
        <v>41</v>
      </c>
      <c r="P913" s="13">
        <v>20821</v>
      </c>
      <c r="Q913" s="16" t="str">
        <f>Table2[[#This Row],[Service Line Size (inches) (System Side)]]</f>
        <v>5/8</v>
      </c>
      <c r="R913" t="s">
        <v>49</v>
      </c>
      <c r="S913" t="str">
        <f>IF(Table2[[#This Row],[Basis of Material Classification (Customer Side)*]]="Field inspection","Yes","No")</f>
        <v>No</v>
      </c>
      <c r="V913" t="s">
        <v>50</v>
      </c>
      <c r="W913" t="s">
        <v>44</v>
      </c>
      <c r="X913" t="s">
        <v>44</v>
      </c>
      <c r="Z913" t="s">
        <v>45</v>
      </c>
      <c r="AA913" t="s">
        <v>46</v>
      </c>
      <c r="AB913" t="s">
        <v>46</v>
      </c>
      <c r="AC913" t="s">
        <v>40</v>
      </c>
    </row>
    <row r="914" spans="1:29" ht="14.4" x14ac:dyDescent="0.3">
      <c r="A914">
        <v>912</v>
      </c>
      <c r="B914" t="s">
        <v>990</v>
      </c>
      <c r="C914" t="s">
        <v>277</v>
      </c>
      <c r="D914" t="s">
        <v>40</v>
      </c>
      <c r="E914" t="s">
        <v>40</v>
      </c>
      <c r="F914" t="s">
        <v>41</v>
      </c>
      <c r="G914" t="s">
        <v>40</v>
      </c>
      <c r="H914" s="26">
        <v>26299</v>
      </c>
      <c r="I914" t="s">
        <v>42</v>
      </c>
      <c r="J914" t="s">
        <v>49</v>
      </c>
      <c r="K914" t="str">
        <f>IF(Table2[[#This Row],[Basis of Material Classification (System Side)*]]="Field inspection","Yes","No")</f>
        <v>No</v>
      </c>
      <c r="N914" t="s">
        <v>50</v>
      </c>
      <c r="O914" t="s">
        <v>41</v>
      </c>
      <c r="P914" s="13">
        <v>23377</v>
      </c>
      <c r="Q914" s="16" t="str">
        <f>Table2[[#This Row],[Service Line Size (inches) (System Side)]]</f>
        <v>5/8</v>
      </c>
      <c r="R914" t="s">
        <v>49</v>
      </c>
      <c r="S914" t="str">
        <f>IF(Table2[[#This Row],[Basis of Material Classification (Customer Side)*]]="Field inspection","Yes","No")</f>
        <v>No</v>
      </c>
      <c r="V914" t="s">
        <v>50</v>
      </c>
      <c r="W914" t="s">
        <v>44</v>
      </c>
      <c r="X914" t="s">
        <v>44</v>
      </c>
      <c r="Z914" t="s">
        <v>45</v>
      </c>
      <c r="AA914" t="s">
        <v>46</v>
      </c>
      <c r="AB914" t="s">
        <v>46</v>
      </c>
      <c r="AC914" t="s">
        <v>40</v>
      </c>
    </row>
    <row r="915" spans="1:29" ht="14.4" x14ac:dyDescent="0.3">
      <c r="A915">
        <v>913</v>
      </c>
      <c r="B915" t="s">
        <v>991</v>
      </c>
      <c r="C915" t="s">
        <v>277</v>
      </c>
      <c r="D915" t="s">
        <v>40</v>
      </c>
      <c r="E915" t="s">
        <v>40</v>
      </c>
      <c r="F915" t="s">
        <v>41</v>
      </c>
      <c r="G915" t="s">
        <v>40</v>
      </c>
      <c r="H915" s="26">
        <v>26299</v>
      </c>
      <c r="I915" t="s">
        <v>42</v>
      </c>
      <c r="J915" t="s">
        <v>49</v>
      </c>
      <c r="K915" t="str">
        <f>IF(Table2[[#This Row],[Basis of Material Classification (System Side)*]]="Field inspection","Yes","No")</f>
        <v>No</v>
      </c>
      <c r="N915" t="s">
        <v>50</v>
      </c>
      <c r="O915" t="s">
        <v>41</v>
      </c>
      <c r="P915" s="13">
        <v>21186</v>
      </c>
      <c r="Q915" s="16" t="str">
        <f>Table2[[#This Row],[Service Line Size (inches) (System Side)]]</f>
        <v>5/8</v>
      </c>
      <c r="R915" t="s">
        <v>49</v>
      </c>
      <c r="S915" t="str">
        <f>IF(Table2[[#This Row],[Basis of Material Classification (Customer Side)*]]="Field inspection","Yes","No")</f>
        <v>No</v>
      </c>
      <c r="V915" t="s">
        <v>50</v>
      </c>
      <c r="W915" t="s">
        <v>44</v>
      </c>
      <c r="X915" t="s">
        <v>44</v>
      </c>
      <c r="Z915" t="s">
        <v>45</v>
      </c>
      <c r="AA915" t="s">
        <v>46</v>
      </c>
      <c r="AB915" t="s">
        <v>46</v>
      </c>
      <c r="AC915" t="s">
        <v>40</v>
      </c>
    </row>
    <row r="916" spans="1:29" ht="14.4" x14ac:dyDescent="0.3">
      <c r="A916">
        <v>914</v>
      </c>
      <c r="B916" t="s">
        <v>992</v>
      </c>
      <c r="C916" t="s">
        <v>277</v>
      </c>
      <c r="D916" t="s">
        <v>40</v>
      </c>
      <c r="E916" t="s">
        <v>40</v>
      </c>
      <c r="F916" t="s">
        <v>53</v>
      </c>
      <c r="G916" t="s">
        <v>40</v>
      </c>
      <c r="H916" s="26">
        <v>26299</v>
      </c>
      <c r="I916" t="s">
        <v>189</v>
      </c>
      <c r="J916" t="s">
        <v>55</v>
      </c>
      <c r="K916" t="str">
        <f>IF(Table2[[#This Row],[Basis of Material Classification (System Side)*]]="Field inspection","Yes","No")</f>
        <v>No</v>
      </c>
      <c r="O916" t="s">
        <v>53</v>
      </c>
      <c r="P916" s="13">
        <v>20455</v>
      </c>
      <c r="Q916" s="16" t="str">
        <f>Table2[[#This Row],[Service Line Size (inches) (System Side)]]</f>
        <v xml:space="preserve"> 3/4</v>
      </c>
      <c r="R916" t="s">
        <v>55</v>
      </c>
      <c r="S916" t="str">
        <f>IF(Table2[[#This Row],[Basis of Material Classification (Customer Side)*]]="Field inspection","Yes","No")</f>
        <v>No</v>
      </c>
      <c r="V916" t="s">
        <v>72</v>
      </c>
      <c r="W916" t="s">
        <v>44</v>
      </c>
      <c r="X916" t="s">
        <v>44</v>
      </c>
      <c r="Z916" t="s">
        <v>45</v>
      </c>
      <c r="AA916" t="s">
        <v>46</v>
      </c>
      <c r="AB916" t="s">
        <v>46</v>
      </c>
      <c r="AC916" t="s">
        <v>40</v>
      </c>
    </row>
    <row r="917" spans="1:29" ht="14.4" x14ac:dyDescent="0.3">
      <c r="A917">
        <v>915</v>
      </c>
      <c r="B917" t="s">
        <v>993</v>
      </c>
      <c r="C917" t="s">
        <v>277</v>
      </c>
      <c r="D917" t="s">
        <v>40</v>
      </c>
      <c r="E917" t="s">
        <v>40</v>
      </c>
      <c r="F917" t="s">
        <v>53</v>
      </c>
      <c r="G917" t="s">
        <v>40</v>
      </c>
      <c r="H917" s="26">
        <v>26299</v>
      </c>
      <c r="I917" t="s">
        <v>42</v>
      </c>
      <c r="J917" t="s">
        <v>55</v>
      </c>
      <c r="K917" t="str">
        <f>IF(Table2[[#This Row],[Basis of Material Classification (System Side)*]]="Field inspection","Yes","No")</f>
        <v>No</v>
      </c>
      <c r="O917" t="s">
        <v>70</v>
      </c>
      <c r="P917" s="13">
        <v>21551</v>
      </c>
      <c r="Q917" s="16" t="str">
        <f>Table2[[#This Row],[Service Line Size (inches) (System Side)]]</f>
        <v>5/8</v>
      </c>
      <c r="R917" t="s">
        <v>65</v>
      </c>
      <c r="S917" t="str">
        <f>IF(Table2[[#This Row],[Basis of Material Classification (Customer Side)*]]="Field inspection","Yes","No")</f>
        <v>Yes</v>
      </c>
      <c r="T917" t="s">
        <v>71</v>
      </c>
      <c r="U917" s="13">
        <v>45496</v>
      </c>
      <c r="V917" t="s">
        <v>72</v>
      </c>
      <c r="W917" t="s">
        <v>44</v>
      </c>
      <c r="X917" t="s">
        <v>44</v>
      </c>
      <c r="Z917" t="s">
        <v>45</v>
      </c>
      <c r="AA917" t="s">
        <v>46</v>
      </c>
      <c r="AB917" t="s">
        <v>46</v>
      </c>
      <c r="AC917" t="s">
        <v>40</v>
      </c>
    </row>
    <row r="918" spans="1:29" ht="14.4" x14ac:dyDescent="0.3">
      <c r="A918">
        <v>916</v>
      </c>
      <c r="B918" t="s">
        <v>994</v>
      </c>
      <c r="C918" t="s">
        <v>277</v>
      </c>
      <c r="D918" t="s">
        <v>40</v>
      </c>
      <c r="E918" t="s">
        <v>40</v>
      </c>
      <c r="F918" t="s">
        <v>41</v>
      </c>
      <c r="G918" t="s">
        <v>40</v>
      </c>
      <c r="H918" s="26">
        <v>26299</v>
      </c>
      <c r="I918" t="s">
        <v>42</v>
      </c>
      <c r="J918" t="s">
        <v>49</v>
      </c>
      <c r="K918" t="str">
        <f>IF(Table2[[#This Row],[Basis of Material Classification (System Side)*]]="Field inspection","Yes","No")</f>
        <v>No</v>
      </c>
      <c r="N918" t="s">
        <v>50</v>
      </c>
      <c r="O918" t="s">
        <v>41</v>
      </c>
      <c r="P918" s="13">
        <v>22647</v>
      </c>
      <c r="Q918" s="16" t="str">
        <f>Table2[[#This Row],[Service Line Size (inches) (System Side)]]</f>
        <v>5/8</v>
      </c>
      <c r="R918" t="s">
        <v>49</v>
      </c>
      <c r="S918" t="str">
        <f>IF(Table2[[#This Row],[Basis of Material Classification (Customer Side)*]]="Field inspection","Yes","No")</f>
        <v>No</v>
      </c>
      <c r="V918" t="s">
        <v>50</v>
      </c>
      <c r="W918" t="s">
        <v>44</v>
      </c>
      <c r="X918" t="s">
        <v>44</v>
      </c>
      <c r="Z918" t="s">
        <v>45</v>
      </c>
      <c r="AA918" t="s">
        <v>46</v>
      </c>
      <c r="AB918" t="s">
        <v>46</v>
      </c>
      <c r="AC918" t="s">
        <v>40</v>
      </c>
    </row>
    <row r="919" spans="1:29" ht="14.4" x14ac:dyDescent="0.3">
      <c r="A919">
        <v>917</v>
      </c>
      <c r="B919" t="s">
        <v>995</v>
      </c>
      <c r="C919" t="s">
        <v>277</v>
      </c>
      <c r="D919" t="s">
        <v>40</v>
      </c>
      <c r="E919" t="s">
        <v>40</v>
      </c>
      <c r="F919" t="s">
        <v>41</v>
      </c>
      <c r="G919" t="s">
        <v>40</v>
      </c>
      <c r="H919" s="26">
        <v>26299</v>
      </c>
      <c r="I919" t="s">
        <v>42</v>
      </c>
      <c r="J919" t="s">
        <v>49</v>
      </c>
      <c r="K919" t="str">
        <f>IF(Table2[[#This Row],[Basis of Material Classification (System Side)*]]="Field inspection","Yes","No")</f>
        <v>No</v>
      </c>
      <c r="N919" t="s">
        <v>50</v>
      </c>
      <c r="O919" t="s">
        <v>41</v>
      </c>
      <c r="P919" s="13">
        <v>31413</v>
      </c>
      <c r="Q919" s="16" t="str">
        <f>Table2[[#This Row],[Service Line Size (inches) (System Side)]]</f>
        <v>5/8</v>
      </c>
      <c r="R919" t="s">
        <v>43</v>
      </c>
      <c r="S919" t="str">
        <f>IF(Table2[[#This Row],[Basis of Material Classification (Customer Side)*]]="Field inspection","Yes","No")</f>
        <v>No</v>
      </c>
      <c r="V919" t="s">
        <v>43</v>
      </c>
      <c r="W919" t="s">
        <v>44</v>
      </c>
      <c r="X919" t="s">
        <v>44</v>
      </c>
      <c r="Z919" t="s">
        <v>45</v>
      </c>
      <c r="AA919" t="s">
        <v>46</v>
      </c>
      <c r="AB919" t="s">
        <v>46</v>
      </c>
      <c r="AC919" t="s">
        <v>40</v>
      </c>
    </row>
    <row r="920" spans="1:29" ht="14.4" x14ac:dyDescent="0.3">
      <c r="A920">
        <v>918</v>
      </c>
      <c r="B920" t="s">
        <v>996</v>
      </c>
      <c r="C920" t="s">
        <v>277</v>
      </c>
      <c r="D920" t="s">
        <v>48</v>
      </c>
      <c r="E920" t="s">
        <v>40</v>
      </c>
      <c r="F920" t="s">
        <v>53</v>
      </c>
      <c r="G920" t="s">
        <v>40</v>
      </c>
      <c r="H920" s="26">
        <v>26299</v>
      </c>
      <c r="I920" t="s">
        <v>42</v>
      </c>
      <c r="J920" t="s">
        <v>55</v>
      </c>
      <c r="K920" t="str">
        <f>IF(Table2[[#This Row],[Basis of Material Classification (System Side)*]]="Field inspection","Yes","No")</f>
        <v>No</v>
      </c>
      <c r="O920" t="s">
        <v>41</v>
      </c>
      <c r="P920" s="13">
        <v>21916</v>
      </c>
      <c r="Q920" s="16" t="str">
        <f>Table2[[#This Row],[Service Line Size (inches) (System Side)]]</f>
        <v>5/8</v>
      </c>
      <c r="R920" t="s">
        <v>49</v>
      </c>
      <c r="S920" t="str">
        <f>IF(Table2[[#This Row],[Basis of Material Classification (Customer Side)*]]="Field inspection","Yes","No")</f>
        <v>No</v>
      </c>
      <c r="V920" t="s">
        <v>50</v>
      </c>
      <c r="W920" t="s">
        <v>44</v>
      </c>
      <c r="X920" t="s">
        <v>44</v>
      </c>
      <c r="Z920" t="s">
        <v>51</v>
      </c>
      <c r="AA920" t="s">
        <v>46</v>
      </c>
      <c r="AB920" t="s">
        <v>46</v>
      </c>
      <c r="AC920" t="s">
        <v>40</v>
      </c>
    </row>
    <row r="921" spans="1:29" ht="14.4" x14ac:dyDescent="0.3">
      <c r="A921">
        <v>919</v>
      </c>
      <c r="B921" t="s">
        <v>997</v>
      </c>
      <c r="C921" t="s">
        <v>277</v>
      </c>
      <c r="D921" t="s">
        <v>40</v>
      </c>
      <c r="E921" t="s">
        <v>40</v>
      </c>
      <c r="F921" t="s">
        <v>41</v>
      </c>
      <c r="G921" t="s">
        <v>40</v>
      </c>
      <c r="H921" s="26">
        <v>26299</v>
      </c>
      <c r="I921" t="s">
        <v>42</v>
      </c>
      <c r="J921" t="s">
        <v>49</v>
      </c>
      <c r="K921" t="str">
        <f>IF(Table2[[#This Row],[Basis of Material Classification (System Side)*]]="Field inspection","Yes","No")</f>
        <v>No</v>
      </c>
      <c r="N921" t="s">
        <v>50</v>
      </c>
      <c r="O921" t="s">
        <v>41</v>
      </c>
      <c r="P921" s="13">
        <v>25204</v>
      </c>
      <c r="Q921" s="16" t="str">
        <f>Table2[[#This Row],[Service Line Size (inches) (System Side)]]</f>
        <v>5/8</v>
      </c>
      <c r="R921" t="s">
        <v>49</v>
      </c>
      <c r="S921" t="str">
        <f>IF(Table2[[#This Row],[Basis of Material Classification (Customer Side)*]]="Field inspection","Yes","No")</f>
        <v>No</v>
      </c>
      <c r="V921" t="s">
        <v>50</v>
      </c>
      <c r="W921" t="s">
        <v>44</v>
      </c>
      <c r="X921" t="s">
        <v>44</v>
      </c>
      <c r="Z921" t="s">
        <v>45</v>
      </c>
      <c r="AA921" t="s">
        <v>46</v>
      </c>
      <c r="AB921" t="s">
        <v>46</v>
      </c>
      <c r="AC921" t="s">
        <v>432</v>
      </c>
    </row>
    <row r="922" spans="1:29" ht="14.4" x14ac:dyDescent="0.3">
      <c r="A922">
        <v>920</v>
      </c>
      <c r="B922" t="s">
        <v>998</v>
      </c>
      <c r="C922" t="s">
        <v>277</v>
      </c>
      <c r="D922" t="s">
        <v>40</v>
      </c>
      <c r="E922" t="s">
        <v>40</v>
      </c>
      <c r="F922" t="s">
        <v>41</v>
      </c>
      <c r="G922" t="s">
        <v>40</v>
      </c>
      <c r="H922" s="26">
        <v>26299</v>
      </c>
      <c r="I922" t="s">
        <v>42</v>
      </c>
      <c r="J922" t="s">
        <v>49</v>
      </c>
      <c r="K922" t="str">
        <f>IF(Table2[[#This Row],[Basis of Material Classification (System Side)*]]="Field inspection","Yes","No")</f>
        <v>No</v>
      </c>
      <c r="N922" t="s">
        <v>50</v>
      </c>
      <c r="O922" t="s">
        <v>41</v>
      </c>
      <c r="P922" s="13">
        <v>21916</v>
      </c>
      <c r="Q922" s="16" t="str">
        <f>Table2[[#This Row],[Service Line Size (inches) (System Side)]]</f>
        <v>5/8</v>
      </c>
      <c r="R922" t="s">
        <v>49</v>
      </c>
      <c r="S922" t="str">
        <f>IF(Table2[[#This Row],[Basis of Material Classification (Customer Side)*]]="Field inspection","Yes","No")</f>
        <v>No</v>
      </c>
      <c r="V922" t="s">
        <v>50</v>
      </c>
      <c r="W922" t="s">
        <v>44</v>
      </c>
      <c r="X922" t="s">
        <v>44</v>
      </c>
      <c r="Z922" t="s">
        <v>45</v>
      </c>
      <c r="AA922" t="s">
        <v>46</v>
      </c>
      <c r="AB922" t="s">
        <v>46</v>
      </c>
      <c r="AC922" t="s">
        <v>40</v>
      </c>
    </row>
    <row r="923" spans="1:29" ht="14.4" x14ac:dyDescent="0.3">
      <c r="A923">
        <v>921</v>
      </c>
      <c r="B923" t="s">
        <v>999</v>
      </c>
      <c r="C923" t="s">
        <v>277</v>
      </c>
      <c r="D923" t="s">
        <v>40</v>
      </c>
      <c r="E923" t="s">
        <v>40</v>
      </c>
      <c r="F923" t="s">
        <v>53</v>
      </c>
      <c r="G923" t="s">
        <v>40</v>
      </c>
      <c r="H923" s="26">
        <v>26299</v>
      </c>
      <c r="I923" t="s">
        <v>189</v>
      </c>
      <c r="J923" t="s">
        <v>55</v>
      </c>
      <c r="K923" t="str">
        <f>IF(Table2[[#This Row],[Basis of Material Classification (System Side)*]]="Field inspection","Yes","No")</f>
        <v>No</v>
      </c>
      <c r="O923" t="s">
        <v>53</v>
      </c>
      <c r="P923" s="13">
        <v>22647</v>
      </c>
      <c r="Q923" s="16" t="str">
        <f>Table2[[#This Row],[Service Line Size (inches) (System Side)]]</f>
        <v xml:space="preserve"> 3/4</v>
      </c>
      <c r="R923" t="s">
        <v>55</v>
      </c>
      <c r="S923" t="str">
        <f>IF(Table2[[#This Row],[Basis of Material Classification (Customer Side)*]]="Field inspection","Yes","No")</f>
        <v>No</v>
      </c>
      <c r="V923" t="s">
        <v>72</v>
      </c>
      <c r="W923" t="s">
        <v>44</v>
      </c>
      <c r="X923" t="s">
        <v>44</v>
      </c>
      <c r="Z923" t="s">
        <v>45</v>
      </c>
      <c r="AA923" t="s">
        <v>46</v>
      </c>
      <c r="AB923" t="s">
        <v>46</v>
      </c>
      <c r="AC923" t="s">
        <v>40</v>
      </c>
    </row>
    <row r="924" spans="1:29" ht="14.4" x14ac:dyDescent="0.3">
      <c r="A924">
        <v>922</v>
      </c>
      <c r="B924" t="s">
        <v>1000</v>
      </c>
      <c r="C924" t="s">
        <v>277</v>
      </c>
      <c r="D924" t="s">
        <v>40</v>
      </c>
      <c r="E924" t="s">
        <v>40</v>
      </c>
      <c r="F924" t="s">
        <v>41</v>
      </c>
      <c r="G924" t="s">
        <v>40</v>
      </c>
      <c r="H924" s="26">
        <v>26299</v>
      </c>
      <c r="I924" t="s">
        <v>42</v>
      </c>
      <c r="J924" t="s">
        <v>49</v>
      </c>
      <c r="K924" t="str">
        <f>IF(Table2[[#This Row],[Basis of Material Classification (System Side)*]]="Field inspection","Yes","No")</f>
        <v>No</v>
      </c>
      <c r="N924" t="s">
        <v>50</v>
      </c>
      <c r="O924" t="s">
        <v>41</v>
      </c>
      <c r="P924" s="13">
        <v>22647</v>
      </c>
      <c r="Q924" s="16" t="str">
        <f>Table2[[#This Row],[Service Line Size (inches) (System Side)]]</f>
        <v>5/8</v>
      </c>
      <c r="R924" t="s">
        <v>49</v>
      </c>
      <c r="S924" t="str">
        <f>IF(Table2[[#This Row],[Basis of Material Classification (Customer Side)*]]="Field inspection","Yes","No")</f>
        <v>No</v>
      </c>
      <c r="V924" t="s">
        <v>50</v>
      </c>
      <c r="W924" t="s">
        <v>44</v>
      </c>
      <c r="X924" t="s">
        <v>44</v>
      </c>
      <c r="Z924" t="s">
        <v>45</v>
      </c>
      <c r="AA924" t="s">
        <v>46</v>
      </c>
      <c r="AB924" t="s">
        <v>46</v>
      </c>
      <c r="AC924" t="s">
        <v>40</v>
      </c>
    </row>
    <row r="925" spans="1:29" ht="14.4" x14ac:dyDescent="0.3">
      <c r="A925">
        <v>923</v>
      </c>
      <c r="B925" t="s">
        <v>1001</v>
      </c>
      <c r="C925" t="s">
        <v>277</v>
      </c>
      <c r="D925" t="s">
        <v>40</v>
      </c>
      <c r="E925" t="s">
        <v>40</v>
      </c>
      <c r="F925" t="s">
        <v>41</v>
      </c>
      <c r="G925" t="s">
        <v>40</v>
      </c>
      <c r="H925" s="26">
        <v>26299</v>
      </c>
      <c r="I925" t="s">
        <v>42</v>
      </c>
      <c r="J925" t="s">
        <v>49</v>
      </c>
      <c r="K925" t="str">
        <f>IF(Table2[[#This Row],[Basis of Material Classification (System Side)*]]="Field inspection","Yes","No")</f>
        <v>No</v>
      </c>
      <c r="N925" t="s">
        <v>50</v>
      </c>
      <c r="O925" t="s">
        <v>41</v>
      </c>
      <c r="P925" s="13">
        <v>24473</v>
      </c>
      <c r="Q925" s="16" t="str">
        <f>Table2[[#This Row],[Service Line Size (inches) (System Side)]]</f>
        <v>5/8</v>
      </c>
      <c r="R925" t="s">
        <v>49</v>
      </c>
      <c r="S925" t="str">
        <f>IF(Table2[[#This Row],[Basis of Material Classification (Customer Side)*]]="Field inspection","Yes","No")</f>
        <v>No</v>
      </c>
      <c r="V925" t="s">
        <v>50</v>
      </c>
      <c r="W925" t="s">
        <v>44</v>
      </c>
      <c r="X925" t="s">
        <v>44</v>
      </c>
      <c r="Z925" t="s">
        <v>45</v>
      </c>
      <c r="AA925" t="s">
        <v>46</v>
      </c>
      <c r="AB925" t="s">
        <v>46</v>
      </c>
      <c r="AC925" t="s">
        <v>40</v>
      </c>
    </row>
    <row r="926" spans="1:29" ht="14.4" x14ac:dyDescent="0.3">
      <c r="A926">
        <v>924</v>
      </c>
      <c r="B926" t="s">
        <v>1002</v>
      </c>
      <c r="C926" t="s">
        <v>277</v>
      </c>
      <c r="D926" t="s">
        <v>40</v>
      </c>
      <c r="E926" t="s">
        <v>40</v>
      </c>
      <c r="F926" t="s">
        <v>41</v>
      </c>
      <c r="G926" t="s">
        <v>40</v>
      </c>
      <c r="H926" s="26">
        <v>26299</v>
      </c>
      <c r="I926" t="s">
        <v>42</v>
      </c>
      <c r="J926" t="s">
        <v>49</v>
      </c>
      <c r="K926" t="str">
        <f>IF(Table2[[#This Row],[Basis of Material Classification (System Side)*]]="Field inspection","Yes","No")</f>
        <v>No</v>
      </c>
      <c r="N926" t="s">
        <v>50</v>
      </c>
      <c r="O926" t="s">
        <v>41</v>
      </c>
      <c r="P926" s="13">
        <v>24473</v>
      </c>
      <c r="Q926" s="16" t="str">
        <f>Table2[[#This Row],[Service Line Size (inches) (System Side)]]</f>
        <v>5/8</v>
      </c>
      <c r="R926" t="s">
        <v>49</v>
      </c>
      <c r="S926" t="str">
        <f>IF(Table2[[#This Row],[Basis of Material Classification (Customer Side)*]]="Field inspection","Yes","No")</f>
        <v>No</v>
      </c>
      <c r="V926" t="s">
        <v>50</v>
      </c>
      <c r="W926" t="s">
        <v>44</v>
      </c>
      <c r="X926" t="s">
        <v>44</v>
      </c>
      <c r="Z926" t="s">
        <v>45</v>
      </c>
      <c r="AA926" t="s">
        <v>46</v>
      </c>
      <c r="AB926" t="s">
        <v>46</v>
      </c>
      <c r="AC926" t="s">
        <v>40</v>
      </c>
    </row>
    <row r="927" spans="1:29" ht="14.4" x14ac:dyDescent="0.3">
      <c r="A927">
        <v>925</v>
      </c>
      <c r="B927" t="s">
        <v>1003</v>
      </c>
      <c r="C927" t="s">
        <v>277</v>
      </c>
      <c r="D927" t="s">
        <v>40</v>
      </c>
      <c r="E927" t="s">
        <v>40</v>
      </c>
      <c r="F927" t="s">
        <v>41</v>
      </c>
      <c r="G927" t="s">
        <v>40</v>
      </c>
      <c r="H927" s="26">
        <v>26299</v>
      </c>
      <c r="I927" t="s">
        <v>42</v>
      </c>
      <c r="J927" t="s">
        <v>49</v>
      </c>
      <c r="K927" t="str">
        <f>IF(Table2[[#This Row],[Basis of Material Classification (System Side)*]]="Field inspection","Yes","No")</f>
        <v>No</v>
      </c>
      <c r="N927" t="s">
        <v>50</v>
      </c>
      <c r="O927" t="s">
        <v>41</v>
      </c>
      <c r="P927" s="13">
        <v>25204</v>
      </c>
      <c r="Q927" s="16" t="str">
        <f>Table2[[#This Row],[Service Line Size (inches) (System Side)]]</f>
        <v>5/8</v>
      </c>
      <c r="R927" t="s">
        <v>49</v>
      </c>
      <c r="S927" t="str">
        <f>IF(Table2[[#This Row],[Basis of Material Classification (Customer Side)*]]="Field inspection","Yes","No")</f>
        <v>No</v>
      </c>
      <c r="V927" t="s">
        <v>50</v>
      </c>
      <c r="W927" t="s">
        <v>44</v>
      </c>
      <c r="X927" t="s">
        <v>44</v>
      </c>
      <c r="Z927" t="s">
        <v>45</v>
      </c>
      <c r="AA927" t="s">
        <v>46</v>
      </c>
      <c r="AB927" t="s">
        <v>46</v>
      </c>
      <c r="AC927" t="s">
        <v>40</v>
      </c>
    </row>
    <row r="928" spans="1:29" ht="14.4" x14ac:dyDescent="0.3">
      <c r="A928">
        <v>926</v>
      </c>
      <c r="B928" t="s">
        <v>1004</v>
      </c>
      <c r="C928" t="s">
        <v>277</v>
      </c>
      <c r="D928" t="s">
        <v>40</v>
      </c>
      <c r="E928" t="s">
        <v>40</v>
      </c>
      <c r="F928" t="s">
        <v>41</v>
      </c>
      <c r="G928" t="s">
        <v>40</v>
      </c>
      <c r="H928" s="26">
        <v>26299</v>
      </c>
      <c r="I928" t="s">
        <v>42</v>
      </c>
      <c r="J928" t="s">
        <v>49</v>
      </c>
      <c r="K928" t="str">
        <f>IF(Table2[[#This Row],[Basis of Material Classification (System Side)*]]="Field inspection","Yes","No")</f>
        <v>No</v>
      </c>
      <c r="N928" t="s">
        <v>50</v>
      </c>
      <c r="O928" t="s">
        <v>41</v>
      </c>
      <c r="P928" s="13">
        <v>25204</v>
      </c>
      <c r="Q928" s="16" t="str">
        <f>Table2[[#This Row],[Service Line Size (inches) (System Side)]]</f>
        <v>5/8</v>
      </c>
      <c r="R928" t="s">
        <v>49</v>
      </c>
      <c r="S928" t="str">
        <f>IF(Table2[[#This Row],[Basis of Material Classification (Customer Side)*]]="Field inspection","Yes","No")</f>
        <v>No</v>
      </c>
      <c r="V928" t="s">
        <v>50</v>
      </c>
      <c r="W928" t="s">
        <v>44</v>
      </c>
      <c r="X928" t="s">
        <v>44</v>
      </c>
      <c r="Z928" t="s">
        <v>45</v>
      </c>
      <c r="AA928" t="s">
        <v>46</v>
      </c>
      <c r="AB928" t="s">
        <v>46</v>
      </c>
      <c r="AC928" t="s">
        <v>40</v>
      </c>
    </row>
    <row r="929" spans="1:29" ht="14.4" x14ac:dyDescent="0.3">
      <c r="A929">
        <v>927</v>
      </c>
      <c r="B929" t="s">
        <v>1005</v>
      </c>
      <c r="C929" t="s">
        <v>277</v>
      </c>
      <c r="D929" t="s">
        <v>40</v>
      </c>
      <c r="E929" t="s">
        <v>40</v>
      </c>
      <c r="F929" t="s">
        <v>41</v>
      </c>
      <c r="G929" t="s">
        <v>40</v>
      </c>
      <c r="H929" s="26">
        <v>26299</v>
      </c>
      <c r="I929" t="s">
        <v>42</v>
      </c>
      <c r="J929" t="s">
        <v>49</v>
      </c>
      <c r="K929" t="str">
        <f>IF(Table2[[#This Row],[Basis of Material Classification (System Side)*]]="Field inspection","Yes","No")</f>
        <v>No</v>
      </c>
      <c r="N929" t="s">
        <v>50</v>
      </c>
      <c r="O929" t="s">
        <v>41</v>
      </c>
      <c r="P929" s="13">
        <v>23377</v>
      </c>
      <c r="Q929" s="16" t="str">
        <f>Table2[[#This Row],[Service Line Size (inches) (System Side)]]</f>
        <v>5/8</v>
      </c>
      <c r="R929" t="s">
        <v>49</v>
      </c>
      <c r="S929" t="str">
        <f>IF(Table2[[#This Row],[Basis of Material Classification (Customer Side)*]]="Field inspection","Yes","No")</f>
        <v>No</v>
      </c>
      <c r="V929" t="s">
        <v>50</v>
      </c>
      <c r="W929" t="s">
        <v>44</v>
      </c>
      <c r="X929" t="s">
        <v>44</v>
      </c>
      <c r="Z929" t="s">
        <v>45</v>
      </c>
      <c r="AA929" t="s">
        <v>46</v>
      </c>
      <c r="AB929" t="s">
        <v>46</v>
      </c>
      <c r="AC929" t="s">
        <v>40</v>
      </c>
    </row>
    <row r="930" spans="1:29" ht="14.4" x14ac:dyDescent="0.3">
      <c r="A930">
        <v>928</v>
      </c>
      <c r="B930" t="s">
        <v>1006</v>
      </c>
      <c r="C930" t="s">
        <v>277</v>
      </c>
      <c r="D930" t="s">
        <v>40</v>
      </c>
      <c r="E930" t="s">
        <v>40</v>
      </c>
      <c r="F930" t="s">
        <v>41</v>
      </c>
      <c r="G930" t="s">
        <v>40</v>
      </c>
      <c r="H930" s="26">
        <v>26299</v>
      </c>
      <c r="I930" t="s">
        <v>42</v>
      </c>
      <c r="J930" t="s">
        <v>49</v>
      </c>
      <c r="K930" t="str">
        <f>IF(Table2[[#This Row],[Basis of Material Classification (System Side)*]]="Field inspection","Yes","No")</f>
        <v>No</v>
      </c>
      <c r="N930" t="s">
        <v>50</v>
      </c>
      <c r="O930" t="s">
        <v>41</v>
      </c>
      <c r="P930" s="13">
        <v>23377</v>
      </c>
      <c r="Q930" s="16" t="str">
        <f>Table2[[#This Row],[Service Line Size (inches) (System Side)]]</f>
        <v>5/8</v>
      </c>
      <c r="R930" t="s">
        <v>49</v>
      </c>
      <c r="S930" t="str">
        <f>IF(Table2[[#This Row],[Basis of Material Classification (Customer Side)*]]="Field inspection","Yes","No")</f>
        <v>No</v>
      </c>
      <c r="V930" t="s">
        <v>50</v>
      </c>
      <c r="W930" t="s">
        <v>44</v>
      </c>
      <c r="X930" t="s">
        <v>44</v>
      </c>
      <c r="Z930" t="s">
        <v>45</v>
      </c>
      <c r="AA930" t="s">
        <v>46</v>
      </c>
      <c r="AB930" t="s">
        <v>46</v>
      </c>
      <c r="AC930" t="s">
        <v>40</v>
      </c>
    </row>
    <row r="931" spans="1:29" ht="14.4" x14ac:dyDescent="0.3">
      <c r="A931">
        <v>929</v>
      </c>
      <c r="B931" t="s">
        <v>1007</v>
      </c>
      <c r="C931" t="s">
        <v>277</v>
      </c>
      <c r="D931" t="s">
        <v>40</v>
      </c>
      <c r="E931" t="s">
        <v>40</v>
      </c>
      <c r="F931" t="s">
        <v>41</v>
      </c>
      <c r="G931" t="s">
        <v>40</v>
      </c>
      <c r="H931" s="26">
        <v>26299</v>
      </c>
      <c r="I931" t="s">
        <v>42</v>
      </c>
      <c r="J931" t="s">
        <v>49</v>
      </c>
      <c r="K931" t="str">
        <f>IF(Table2[[#This Row],[Basis of Material Classification (System Side)*]]="Field inspection","Yes","No")</f>
        <v>No</v>
      </c>
      <c r="N931" t="s">
        <v>50</v>
      </c>
      <c r="O931" t="s">
        <v>41</v>
      </c>
      <c r="P931" s="13">
        <v>25934</v>
      </c>
      <c r="Q931" s="16" t="str">
        <f>Table2[[#This Row],[Service Line Size (inches) (System Side)]]</f>
        <v>5/8</v>
      </c>
      <c r="R931" t="s">
        <v>49</v>
      </c>
      <c r="S931" t="str">
        <f>IF(Table2[[#This Row],[Basis of Material Classification (Customer Side)*]]="Field inspection","Yes","No")</f>
        <v>No</v>
      </c>
      <c r="V931" t="s">
        <v>50</v>
      </c>
      <c r="W931" t="s">
        <v>44</v>
      </c>
      <c r="X931" t="s">
        <v>44</v>
      </c>
      <c r="Z931" t="s">
        <v>45</v>
      </c>
      <c r="AA931" t="s">
        <v>46</v>
      </c>
      <c r="AB931" t="s">
        <v>46</v>
      </c>
      <c r="AC931" t="s">
        <v>40</v>
      </c>
    </row>
    <row r="932" spans="1:29" ht="14.4" x14ac:dyDescent="0.3">
      <c r="A932">
        <v>930</v>
      </c>
      <c r="B932" t="s">
        <v>1008</v>
      </c>
      <c r="C932" t="s">
        <v>277</v>
      </c>
      <c r="D932" t="s">
        <v>40</v>
      </c>
      <c r="E932" t="s">
        <v>40</v>
      </c>
      <c r="F932" t="s">
        <v>41</v>
      </c>
      <c r="G932" t="s">
        <v>40</v>
      </c>
      <c r="H932" s="26">
        <v>26299</v>
      </c>
      <c r="I932" t="s">
        <v>42</v>
      </c>
      <c r="J932" t="s">
        <v>49</v>
      </c>
      <c r="K932" t="str">
        <f>IF(Table2[[#This Row],[Basis of Material Classification (System Side)*]]="Field inspection","Yes","No")</f>
        <v>No</v>
      </c>
      <c r="N932" t="s">
        <v>50</v>
      </c>
      <c r="O932" t="s">
        <v>41</v>
      </c>
      <c r="P932" s="13">
        <v>26665</v>
      </c>
      <c r="Q932" s="16" t="str">
        <f>Table2[[#This Row],[Service Line Size (inches) (System Side)]]</f>
        <v>5/8</v>
      </c>
      <c r="R932" t="s">
        <v>49</v>
      </c>
      <c r="S932" t="str">
        <f>IF(Table2[[#This Row],[Basis of Material Classification (Customer Side)*]]="Field inspection","Yes","No")</f>
        <v>No</v>
      </c>
      <c r="V932" t="s">
        <v>50</v>
      </c>
      <c r="W932" t="s">
        <v>44</v>
      </c>
      <c r="X932" t="s">
        <v>44</v>
      </c>
      <c r="Z932" t="s">
        <v>45</v>
      </c>
      <c r="AA932" t="s">
        <v>46</v>
      </c>
      <c r="AB932" t="s">
        <v>46</v>
      </c>
      <c r="AC932" t="s">
        <v>40</v>
      </c>
    </row>
    <row r="933" spans="1:29" ht="14.4" x14ac:dyDescent="0.3">
      <c r="A933">
        <v>931</v>
      </c>
      <c r="B933" t="s">
        <v>1009</v>
      </c>
      <c r="C933" t="s">
        <v>277</v>
      </c>
      <c r="D933" t="s">
        <v>40</v>
      </c>
      <c r="E933" t="s">
        <v>40</v>
      </c>
      <c r="F933" t="s">
        <v>41</v>
      </c>
      <c r="G933" t="s">
        <v>40</v>
      </c>
      <c r="H933" s="26">
        <v>26299</v>
      </c>
      <c r="I933" t="s">
        <v>42</v>
      </c>
      <c r="J933" t="s">
        <v>49</v>
      </c>
      <c r="K933" t="str">
        <f>IF(Table2[[#This Row],[Basis of Material Classification (System Side)*]]="Field inspection","Yes","No")</f>
        <v>No</v>
      </c>
      <c r="N933" t="s">
        <v>50</v>
      </c>
      <c r="O933" t="s">
        <v>41</v>
      </c>
      <c r="P933" s="13">
        <v>25204</v>
      </c>
      <c r="Q933" s="16" t="str">
        <f>Table2[[#This Row],[Service Line Size (inches) (System Side)]]</f>
        <v>5/8</v>
      </c>
      <c r="R933" t="s">
        <v>49</v>
      </c>
      <c r="S933" t="str">
        <f>IF(Table2[[#This Row],[Basis of Material Classification (Customer Side)*]]="Field inspection","Yes","No")</f>
        <v>No</v>
      </c>
      <c r="V933" t="s">
        <v>50</v>
      </c>
      <c r="W933" t="s">
        <v>44</v>
      </c>
      <c r="X933" t="s">
        <v>44</v>
      </c>
      <c r="Z933" t="s">
        <v>45</v>
      </c>
      <c r="AA933" t="s">
        <v>46</v>
      </c>
      <c r="AB933" t="s">
        <v>46</v>
      </c>
      <c r="AC933" t="s">
        <v>40</v>
      </c>
    </row>
    <row r="934" spans="1:29" ht="14.4" x14ac:dyDescent="0.3">
      <c r="A934">
        <v>932</v>
      </c>
      <c r="B934" t="s">
        <v>1010</v>
      </c>
      <c r="C934" t="s">
        <v>277</v>
      </c>
      <c r="D934" t="s">
        <v>40</v>
      </c>
      <c r="E934" t="s">
        <v>40</v>
      </c>
      <c r="F934" t="s">
        <v>41</v>
      </c>
      <c r="G934" t="s">
        <v>40</v>
      </c>
      <c r="H934" s="26">
        <v>26299</v>
      </c>
      <c r="I934" t="s">
        <v>42</v>
      </c>
      <c r="J934" t="s">
        <v>49</v>
      </c>
      <c r="K934" t="str">
        <f>IF(Table2[[#This Row],[Basis of Material Classification (System Side)*]]="Field inspection","Yes","No")</f>
        <v>No</v>
      </c>
      <c r="N934" t="s">
        <v>50</v>
      </c>
      <c r="O934" t="s">
        <v>70</v>
      </c>
      <c r="P934" s="13">
        <v>25569</v>
      </c>
      <c r="Q934" s="16" t="str">
        <f>Table2[[#This Row],[Service Line Size (inches) (System Side)]]</f>
        <v>5/8</v>
      </c>
      <c r="R934" t="s">
        <v>65</v>
      </c>
      <c r="S934" t="str">
        <f>IF(Table2[[#This Row],[Basis of Material Classification (Customer Side)*]]="Field inspection","Yes","No")</f>
        <v>Yes</v>
      </c>
      <c r="T934" t="s">
        <v>71</v>
      </c>
      <c r="U934" s="13">
        <v>45496</v>
      </c>
      <c r="V934" t="s">
        <v>72</v>
      </c>
      <c r="W934" t="s">
        <v>44</v>
      </c>
      <c r="X934" t="s">
        <v>44</v>
      </c>
      <c r="Z934" t="s">
        <v>45</v>
      </c>
      <c r="AA934" t="s">
        <v>46</v>
      </c>
      <c r="AB934" t="s">
        <v>46</v>
      </c>
      <c r="AC934" t="s">
        <v>40</v>
      </c>
    </row>
    <row r="935" spans="1:29" ht="14.4" x14ac:dyDescent="0.3">
      <c r="A935">
        <v>933</v>
      </c>
      <c r="B935" t="s">
        <v>1011</v>
      </c>
      <c r="C935" t="s">
        <v>277</v>
      </c>
      <c r="D935" t="s">
        <v>40</v>
      </c>
      <c r="E935" t="s">
        <v>40</v>
      </c>
      <c r="F935" t="s">
        <v>53</v>
      </c>
      <c r="G935" t="s">
        <v>40</v>
      </c>
      <c r="H935" s="26">
        <v>26299</v>
      </c>
      <c r="I935" t="s">
        <v>42</v>
      </c>
      <c r="J935" t="s">
        <v>55</v>
      </c>
      <c r="K935" t="str">
        <f>IF(Table2[[#This Row],[Basis of Material Classification (System Side)*]]="Field inspection","Yes","No")</f>
        <v>No</v>
      </c>
      <c r="O935" t="s">
        <v>41</v>
      </c>
      <c r="P935" s="13">
        <v>24473</v>
      </c>
      <c r="Q935" s="16" t="str">
        <f>Table2[[#This Row],[Service Line Size (inches) (System Side)]]</f>
        <v>5/8</v>
      </c>
      <c r="R935" t="s">
        <v>49</v>
      </c>
      <c r="S935" t="str">
        <f>IF(Table2[[#This Row],[Basis of Material Classification (Customer Side)*]]="Field inspection","Yes","No")</f>
        <v>No</v>
      </c>
      <c r="V935" t="s">
        <v>50</v>
      </c>
      <c r="W935" t="s">
        <v>44</v>
      </c>
      <c r="X935" t="s">
        <v>44</v>
      </c>
      <c r="Z935" t="s">
        <v>45</v>
      </c>
      <c r="AA935" t="s">
        <v>46</v>
      </c>
      <c r="AB935" t="s">
        <v>46</v>
      </c>
      <c r="AC935" t="s">
        <v>40</v>
      </c>
    </row>
    <row r="936" spans="1:29" ht="14.4" x14ac:dyDescent="0.3">
      <c r="A936">
        <v>934</v>
      </c>
      <c r="B936" t="s">
        <v>1012</v>
      </c>
      <c r="C936" t="s">
        <v>277</v>
      </c>
      <c r="D936" t="s">
        <v>40</v>
      </c>
      <c r="E936" t="s">
        <v>40</v>
      </c>
      <c r="F936" t="s">
        <v>41</v>
      </c>
      <c r="G936" t="s">
        <v>40</v>
      </c>
      <c r="H936" s="26">
        <v>26299</v>
      </c>
      <c r="I936" t="s">
        <v>42</v>
      </c>
      <c r="J936" t="s">
        <v>49</v>
      </c>
      <c r="K936" t="str">
        <f>IF(Table2[[#This Row],[Basis of Material Classification (System Side)*]]="Field inspection","Yes","No")</f>
        <v>No</v>
      </c>
      <c r="N936" t="s">
        <v>50</v>
      </c>
      <c r="O936" t="s">
        <v>70</v>
      </c>
      <c r="P936" s="13">
        <v>23743</v>
      </c>
      <c r="Q936" s="16" t="str">
        <f>Table2[[#This Row],[Service Line Size (inches) (System Side)]]</f>
        <v>5/8</v>
      </c>
      <c r="R936" t="s">
        <v>65</v>
      </c>
      <c r="S936" t="str">
        <f>IF(Table2[[#This Row],[Basis of Material Classification (Customer Side)*]]="Field inspection","Yes","No")</f>
        <v>Yes</v>
      </c>
      <c r="T936" t="s">
        <v>71</v>
      </c>
      <c r="U936" s="13">
        <v>45496</v>
      </c>
      <c r="V936" t="s">
        <v>72</v>
      </c>
      <c r="W936" t="s">
        <v>44</v>
      </c>
      <c r="X936" t="s">
        <v>44</v>
      </c>
      <c r="Z936" t="s">
        <v>45</v>
      </c>
      <c r="AA936" t="s">
        <v>46</v>
      </c>
      <c r="AB936" t="s">
        <v>46</v>
      </c>
      <c r="AC936" t="s">
        <v>40</v>
      </c>
    </row>
    <row r="937" spans="1:29" ht="14.4" x14ac:dyDescent="0.3">
      <c r="A937">
        <v>935</v>
      </c>
      <c r="B937" t="s">
        <v>1013</v>
      </c>
      <c r="C937" t="s">
        <v>277</v>
      </c>
      <c r="D937" t="s">
        <v>40</v>
      </c>
      <c r="E937" t="s">
        <v>40</v>
      </c>
      <c r="F937" t="s">
        <v>132</v>
      </c>
      <c r="G937" t="s">
        <v>40</v>
      </c>
      <c r="H937" s="26">
        <v>26299</v>
      </c>
      <c r="I937" t="s">
        <v>42</v>
      </c>
      <c r="J937" t="s">
        <v>55</v>
      </c>
      <c r="K937" t="str">
        <f>IF(Table2[[#This Row],[Basis of Material Classification (System Side)*]]="Field inspection","Yes","No")</f>
        <v>No</v>
      </c>
      <c r="O937" t="s">
        <v>70</v>
      </c>
      <c r="P937" s="13">
        <v>25204</v>
      </c>
      <c r="Q937" s="16" t="str">
        <f>Table2[[#This Row],[Service Line Size (inches) (System Side)]]</f>
        <v>5/8</v>
      </c>
      <c r="R937" t="s">
        <v>55</v>
      </c>
      <c r="S937" t="str">
        <f>IF(Table2[[#This Row],[Basis of Material Classification (Customer Side)*]]="Field inspection","Yes","No")</f>
        <v>No</v>
      </c>
      <c r="V937" t="s">
        <v>72</v>
      </c>
      <c r="W937" t="s">
        <v>44</v>
      </c>
      <c r="X937" t="s">
        <v>44</v>
      </c>
      <c r="Z937" t="s">
        <v>45</v>
      </c>
      <c r="AA937" t="s">
        <v>46</v>
      </c>
      <c r="AB937" t="s">
        <v>46</v>
      </c>
      <c r="AC937" t="s">
        <v>40</v>
      </c>
    </row>
    <row r="938" spans="1:29" ht="14.4" x14ac:dyDescent="0.3">
      <c r="A938">
        <v>936</v>
      </c>
      <c r="B938" t="s">
        <v>1014</v>
      </c>
      <c r="C938" t="s">
        <v>277</v>
      </c>
      <c r="D938" t="s">
        <v>40</v>
      </c>
      <c r="E938" t="s">
        <v>40</v>
      </c>
      <c r="F938" t="s">
        <v>41</v>
      </c>
      <c r="G938" t="s">
        <v>40</v>
      </c>
      <c r="H938" s="26">
        <v>26299</v>
      </c>
      <c r="I938" t="s">
        <v>42</v>
      </c>
      <c r="J938" t="s">
        <v>49</v>
      </c>
      <c r="K938" t="str">
        <f>IF(Table2[[#This Row],[Basis of Material Classification (System Side)*]]="Field inspection","Yes","No")</f>
        <v>No</v>
      </c>
      <c r="N938" t="s">
        <v>50</v>
      </c>
      <c r="O938" t="s">
        <v>132</v>
      </c>
      <c r="P938" s="13">
        <v>25569</v>
      </c>
      <c r="Q938" s="16" t="str">
        <f>Table2[[#This Row],[Service Line Size (inches) (System Side)]]</f>
        <v>5/8</v>
      </c>
      <c r="R938" t="s">
        <v>65</v>
      </c>
      <c r="S938" t="str">
        <f>IF(Table2[[#This Row],[Basis of Material Classification (Customer Side)*]]="Field inspection","Yes","No")</f>
        <v>Yes</v>
      </c>
      <c r="T938" t="s">
        <v>71</v>
      </c>
      <c r="U938" s="13">
        <v>45496</v>
      </c>
      <c r="V938" t="s">
        <v>72</v>
      </c>
      <c r="W938" t="s">
        <v>44</v>
      </c>
      <c r="X938" t="s">
        <v>44</v>
      </c>
      <c r="Z938" t="s">
        <v>45</v>
      </c>
      <c r="AA938" t="s">
        <v>46</v>
      </c>
      <c r="AB938" t="s">
        <v>46</v>
      </c>
      <c r="AC938" t="s">
        <v>40</v>
      </c>
    </row>
    <row r="939" spans="1:29" ht="14.4" x14ac:dyDescent="0.3">
      <c r="A939">
        <v>937</v>
      </c>
      <c r="B939" t="s">
        <v>1015</v>
      </c>
      <c r="C939" t="s">
        <v>277</v>
      </c>
      <c r="D939" t="s">
        <v>40</v>
      </c>
      <c r="E939" t="s">
        <v>40</v>
      </c>
      <c r="F939" t="s">
        <v>41</v>
      </c>
      <c r="G939" t="s">
        <v>40</v>
      </c>
      <c r="H939" s="26">
        <v>26299</v>
      </c>
      <c r="I939" t="s">
        <v>42</v>
      </c>
      <c r="J939" t="s">
        <v>49</v>
      </c>
      <c r="K939" t="str">
        <f>IF(Table2[[#This Row],[Basis of Material Classification (System Side)*]]="Field inspection","Yes","No")</f>
        <v>No</v>
      </c>
      <c r="N939" t="s">
        <v>50</v>
      </c>
      <c r="O939" t="s">
        <v>70</v>
      </c>
      <c r="P939" s="13">
        <v>27395</v>
      </c>
      <c r="Q939" s="16" t="str">
        <f>Table2[[#This Row],[Service Line Size (inches) (System Side)]]</f>
        <v>5/8</v>
      </c>
      <c r="R939" t="s">
        <v>65</v>
      </c>
      <c r="S939" t="str">
        <f>IF(Table2[[#This Row],[Basis of Material Classification (Customer Side)*]]="Field inspection","Yes","No")</f>
        <v>Yes</v>
      </c>
      <c r="T939" t="s">
        <v>71</v>
      </c>
      <c r="U939" s="13">
        <v>45496</v>
      </c>
      <c r="V939" t="s">
        <v>72</v>
      </c>
      <c r="W939" t="s">
        <v>44</v>
      </c>
      <c r="X939" t="s">
        <v>44</v>
      </c>
      <c r="Z939" t="s">
        <v>45</v>
      </c>
      <c r="AA939" t="s">
        <v>46</v>
      </c>
      <c r="AB939" t="s">
        <v>46</v>
      </c>
      <c r="AC939" t="s">
        <v>40</v>
      </c>
    </row>
    <row r="940" spans="1:29" ht="14.4" x14ac:dyDescent="0.3">
      <c r="A940">
        <v>938</v>
      </c>
      <c r="B940" t="s">
        <v>1016</v>
      </c>
      <c r="C940" t="s">
        <v>277</v>
      </c>
      <c r="D940" t="s">
        <v>40</v>
      </c>
      <c r="E940" t="s">
        <v>40</v>
      </c>
      <c r="F940" t="s">
        <v>41</v>
      </c>
      <c r="G940" t="s">
        <v>40</v>
      </c>
      <c r="H940" s="26">
        <v>26299</v>
      </c>
      <c r="I940" t="s">
        <v>42</v>
      </c>
      <c r="J940" t="s">
        <v>49</v>
      </c>
      <c r="K940" t="str">
        <f>IF(Table2[[#This Row],[Basis of Material Classification (System Side)*]]="Field inspection","Yes","No")</f>
        <v>No</v>
      </c>
      <c r="N940" t="s">
        <v>50</v>
      </c>
      <c r="O940" t="s">
        <v>41</v>
      </c>
      <c r="P940" s="13">
        <v>27395</v>
      </c>
      <c r="Q940" s="16" t="str">
        <f>Table2[[#This Row],[Service Line Size (inches) (System Side)]]</f>
        <v>5/8</v>
      </c>
      <c r="R940" t="s">
        <v>49</v>
      </c>
      <c r="S940" t="str">
        <f>IF(Table2[[#This Row],[Basis of Material Classification (Customer Side)*]]="Field inspection","Yes","No")</f>
        <v>No</v>
      </c>
      <c r="V940" t="s">
        <v>50</v>
      </c>
      <c r="W940" t="s">
        <v>44</v>
      </c>
      <c r="X940" t="s">
        <v>44</v>
      </c>
      <c r="Z940" t="s">
        <v>45</v>
      </c>
      <c r="AA940" t="s">
        <v>46</v>
      </c>
      <c r="AB940" t="s">
        <v>46</v>
      </c>
      <c r="AC940" t="s">
        <v>40</v>
      </c>
    </row>
    <row r="941" spans="1:29" ht="14.4" x14ac:dyDescent="0.3">
      <c r="A941">
        <v>939</v>
      </c>
      <c r="B941" t="s">
        <v>1017</v>
      </c>
      <c r="C941" t="s">
        <v>277</v>
      </c>
      <c r="D941" t="s">
        <v>40</v>
      </c>
      <c r="E941" t="s">
        <v>40</v>
      </c>
      <c r="F941" t="s">
        <v>41</v>
      </c>
      <c r="G941" t="s">
        <v>40</v>
      </c>
      <c r="H941" s="26">
        <v>26299</v>
      </c>
      <c r="I941" t="s">
        <v>42</v>
      </c>
      <c r="J941" t="s">
        <v>49</v>
      </c>
      <c r="K941" t="str">
        <f>IF(Table2[[#This Row],[Basis of Material Classification (System Side)*]]="Field inspection","Yes","No")</f>
        <v>No</v>
      </c>
      <c r="N941" t="s">
        <v>50</v>
      </c>
      <c r="O941" t="s">
        <v>41</v>
      </c>
      <c r="P941" s="13">
        <v>27760</v>
      </c>
      <c r="Q941" s="16" t="str">
        <f>Table2[[#This Row],[Service Line Size (inches) (System Side)]]</f>
        <v>5/8</v>
      </c>
      <c r="R941" t="s">
        <v>49</v>
      </c>
      <c r="S941" t="str">
        <f>IF(Table2[[#This Row],[Basis of Material Classification (Customer Side)*]]="Field inspection","Yes","No")</f>
        <v>No</v>
      </c>
      <c r="V941" t="s">
        <v>50</v>
      </c>
      <c r="W941" t="s">
        <v>44</v>
      </c>
      <c r="X941" t="s">
        <v>44</v>
      </c>
      <c r="Z941" t="s">
        <v>45</v>
      </c>
      <c r="AA941" t="s">
        <v>46</v>
      </c>
      <c r="AB941" t="s">
        <v>46</v>
      </c>
      <c r="AC941" t="s">
        <v>40</v>
      </c>
    </row>
    <row r="942" spans="1:29" ht="14.4" x14ac:dyDescent="0.3">
      <c r="A942">
        <v>940</v>
      </c>
      <c r="B942" t="s">
        <v>1018</v>
      </c>
      <c r="C942" t="s">
        <v>277</v>
      </c>
      <c r="D942" t="s">
        <v>40</v>
      </c>
      <c r="E942" t="s">
        <v>40</v>
      </c>
      <c r="F942" t="s">
        <v>41</v>
      </c>
      <c r="G942" t="s">
        <v>40</v>
      </c>
      <c r="H942" s="26">
        <v>26299</v>
      </c>
      <c r="I942" t="s">
        <v>42</v>
      </c>
      <c r="J942" t="s">
        <v>49</v>
      </c>
      <c r="K942" t="str">
        <f>IF(Table2[[#This Row],[Basis of Material Classification (System Side)*]]="Field inspection","Yes","No")</f>
        <v>No</v>
      </c>
      <c r="N942" t="s">
        <v>50</v>
      </c>
      <c r="O942" t="s">
        <v>41</v>
      </c>
      <c r="P942" s="13">
        <v>22647</v>
      </c>
      <c r="Q942" s="16" t="str">
        <f>Table2[[#This Row],[Service Line Size (inches) (System Side)]]</f>
        <v>5/8</v>
      </c>
      <c r="R942" t="s">
        <v>49</v>
      </c>
      <c r="S942" t="str">
        <f>IF(Table2[[#This Row],[Basis of Material Classification (Customer Side)*]]="Field inspection","Yes","No")</f>
        <v>No</v>
      </c>
      <c r="V942" t="s">
        <v>50</v>
      </c>
      <c r="W942" t="s">
        <v>44</v>
      </c>
      <c r="X942" t="s">
        <v>44</v>
      </c>
      <c r="Z942" t="s">
        <v>45</v>
      </c>
      <c r="AA942" t="s">
        <v>46</v>
      </c>
      <c r="AB942" t="s">
        <v>46</v>
      </c>
      <c r="AC942" t="s">
        <v>40</v>
      </c>
    </row>
    <row r="943" spans="1:29" ht="14.4" x14ac:dyDescent="0.3">
      <c r="A943">
        <v>941</v>
      </c>
      <c r="B943" t="s">
        <v>1019</v>
      </c>
      <c r="C943" t="s">
        <v>277</v>
      </c>
      <c r="D943" t="s">
        <v>40</v>
      </c>
      <c r="E943" t="s">
        <v>40</v>
      </c>
      <c r="F943" t="s">
        <v>41</v>
      </c>
      <c r="G943" t="s">
        <v>40</v>
      </c>
      <c r="H943" s="26">
        <v>26299</v>
      </c>
      <c r="I943" t="s">
        <v>42</v>
      </c>
      <c r="J943" t="s">
        <v>49</v>
      </c>
      <c r="K943" t="str">
        <f>IF(Table2[[#This Row],[Basis of Material Classification (System Side)*]]="Field inspection","Yes","No")</f>
        <v>No</v>
      </c>
      <c r="N943" t="s">
        <v>50</v>
      </c>
      <c r="O943" t="s">
        <v>41</v>
      </c>
      <c r="P943" s="13">
        <v>23743</v>
      </c>
      <c r="Q943" s="16" t="str">
        <f>Table2[[#This Row],[Service Line Size (inches) (System Side)]]</f>
        <v>5/8</v>
      </c>
      <c r="R943" t="s">
        <v>49</v>
      </c>
      <c r="S943" t="str">
        <f>IF(Table2[[#This Row],[Basis of Material Classification (Customer Side)*]]="Field inspection","Yes","No")</f>
        <v>No</v>
      </c>
      <c r="V943" t="s">
        <v>50</v>
      </c>
      <c r="W943" t="s">
        <v>44</v>
      </c>
      <c r="X943" t="s">
        <v>44</v>
      </c>
      <c r="Z943" t="s">
        <v>45</v>
      </c>
      <c r="AA943" t="s">
        <v>46</v>
      </c>
      <c r="AB943" t="s">
        <v>46</v>
      </c>
      <c r="AC943" t="s">
        <v>40</v>
      </c>
    </row>
    <row r="944" spans="1:29" ht="14.4" x14ac:dyDescent="0.3">
      <c r="A944">
        <v>942</v>
      </c>
      <c r="B944" t="s">
        <v>1020</v>
      </c>
      <c r="C944" t="s">
        <v>277</v>
      </c>
      <c r="D944" t="s">
        <v>40</v>
      </c>
      <c r="E944" t="s">
        <v>40</v>
      </c>
      <c r="F944" t="s">
        <v>70</v>
      </c>
      <c r="G944" t="s">
        <v>40</v>
      </c>
      <c r="H944" s="26">
        <v>26299</v>
      </c>
      <c r="I944" t="s">
        <v>42</v>
      </c>
      <c r="J944" t="s">
        <v>65</v>
      </c>
      <c r="K944" t="str">
        <f>IF(Table2[[#This Row],[Basis of Material Classification (System Side)*]]="Field inspection","Yes","No")</f>
        <v>Yes</v>
      </c>
      <c r="L944" t="s">
        <v>66</v>
      </c>
      <c r="M944" s="13">
        <v>45516</v>
      </c>
      <c r="O944" t="s">
        <v>41</v>
      </c>
      <c r="P944" s="13">
        <v>25204</v>
      </c>
      <c r="Q944" s="16" t="str">
        <f>Table2[[#This Row],[Service Line Size (inches) (System Side)]]</f>
        <v>5/8</v>
      </c>
      <c r="R944" t="s">
        <v>49</v>
      </c>
      <c r="S944" t="str">
        <f>IF(Table2[[#This Row],[Basis of Material Classification (Customer Side)*]]="Field inspection","Yes","No")</f>
        <v>No</v>
      </c>
      <c r="V944" t="s">
        <v>50</v>
      </c>
      <c r="W944" t="s">
        <v>44</v>
      </c>
      <c r="X944" t="s">
        <v>44</v>
      </c>
      <c r="Z944" t="s">
        <v>45</v>
      </c>
      <c r="AA944" t="s">
        <v>46</v>
      </c>
      <c r="AB944" t="s">
        <v>46</v>
      </c>
      <c r="AC944" t="s">
        <v>40</v>
      </c>
    </row>
    <row r="945" spans="1:29" ht="14.4" x14ac:dyDescent="0.3">
      <c r="A945">
        <v>943</v>
      </c>
      <c r="B945" t="s">
        <v>1021</v>
      </c>
      <c r="C945" t="s">
        <v>277</v>
      </c>
      <c r="D945" t="s">
        <v>40</v>
      </c>
      <c r="E945" t="s">
        <v>40</v>
      </c>
      <c r="F945" t="s">
        <v>41</v>
      </c>
      <c r="G945" t="s">
        <v>40</v>
      </c>
      <c r="H945" s="26">
        <v>26299</v>
      </c>
      <c r="I945" t="s">
        <v>42</v>
      </c>
      <c r="J945" t="s">
        <v>49</v>
      </c>
      <c r="K945" t="str">
        <f>IF(Table2[[#This Row],[Basis of Material Classification (System Side)*]]="Field inspection","Yes","No")</f>
        <v>No</v>
      </c>
      <c r="N945" t="s">
        <v>50</v>
      </c>
      <c r="O945" t="s">
        <v>41</v>
      </c>
      <c r="P945" s="13">
        <v>25204</v>
      </c>
      <c r="Q945" s="16" t="str">
        <f>Table2[[#This Row],[Service Line Size (inches) (System Side)]]</f>
        <v>5/8</v>
      </c>
      <c r="R945" t="s">
        <v>49</v>
      </c>
      <c r="S945" t="str">
        <f>IF(Table2[[#This Row],[Basis of Material Classification (Customer Side)*]]="Field inspection","Yes","No")</f>
        <v>No</v>
      </c>
      <c r="V945" t="s">
        <v>50</v>
      </c>
      <c r="W945" t="s">
        <v>44</v>
      </c>
      <c r="X945" t="s">
        <v>44</v>
      </c>
      <c r="Z945" t="s">
        <v>45</v>
      </c>
      <c r="AA945" t="s">
        <v>46</v>
      </c>
      <c r="AB945" t="s">
        <v>46</v>
      </c>
      <c r="AC945" t="s">
        <v>40</v>
      </c>
    </row>
    <row r="946" spans="1:29" ht="14.4" x14ac:dyDescent="0.3">
      <c r="A946">
        <v>944</v>
      </c>
      <c r="B946" t="s">
        <v>1022</v>
      </c>
      <c r="C946" t="s">
        <v>277</v>
      </c>
      <c r="D946" t="s">
        <v>40</v>
      </c>
      <c r="E946" t="s">
        <v>40</v>
      </c>
      <c r="F946" t="s">
        <v>41</v>
      </c>
      <c r="G946" t="s">
        <v>40</v>
      </c>
      <c r="H946" s="26">
        <v>26299</v>
      </c>
      <c r="I946" t="s">
        <v>42</v>
      </c>
      <c r="J946" t="s">
        <v>49</v>
      </c>
      <c r="K946" t="str">
        <f>IF(Table2[[#This Row],[Basis of Material Classification (System Side)*]]="Field inspection","Yes","No")</f>
        <v>No</v>
      </c>
      <c r="N946" t="s">
        <v>50</v>
      </c>
      <c r="O946" t="s">
        <v>41</v>
      </c>
      <c r="P946" s="13">
        <v>23012</v>
      </c>
      <c r="Q946" s="16" t="str">
        <f>Table2[[#This Row],[Service Line Size (inches) (System Side)]]</f>
        <v>5/8</v>
      </c>
      <c r="R946" t="s">
        <v>49</v>
      </c>
      <c r="S946" t="str">
        <f>IF(Table2[[#This Row],[Basis of Material Classification (Customer Side)*]]="Field inspection","Yes","No")</f>
        <v>No</v>
      </c>
      <c r="V946" t="s">
        <v>50</v>
      </c>
      <c r="W946" t="s">
        <v>44</v>
      </c>
      <c r="X946" t="s">
        <v>44</v>
      </c>
      <c r="Z946" t="s">
        <v>45</v>
      </c>
      <c r="AA946" t="s">
        <v>46</v>
      </c>
      <c r="AB946" t="s">
        <v>46</v>
      </c>
      <c r="AC946" t="s">
        <v>40</v>
      </c>
    </row>
    <row r="947" spans="1:29" ht="14.4" x14ac:dyDescent="0.3">
      <c r="A947">
        <v>945</v>
      </c>
      <c r="B947" t="s">
        <v>1023</v>
      </c>
      <c r="C947" t="s">
        <v>277</v>
      </c>
      <c r="D947" t="s">
        <v>40</v>
      </c>
      <c r="E947" t="s">
        <v>40</v>
      </c>
      <c r="F947" t="s">
        <v>41</v>
      </c>
      <c r="G947" t="s">
        <v>40</v>
      </c>
      <c r="H947" s="26">
        <v>26299</v>
      </c>
      <c r="I947" t="s">
        <v>42</v>
      </c>
      <c r="J947" t="s">
        <v>49</v>
      </c>
      <c r="K947" t="str">
        <f>IF(Table2[[#This Row],[Basis of Material Classification (System Side)*]]="Field inspection","Yes","No")</f>
        <v>No</v>
      </c>
      <c r="N947" t="s">
        <v>50</v>
      </c>
      <c r="O947" t="s">
        <v>41</v>
      </c>
      <c r="P947" s="13">
        <v>24108</v>
      </c>
      <c r="Q947" s="16" t="str">
        <f>Table2[[#This Row],[Service Line Size (inches) (System Side)]]</f>
        <v>5/8</v>
      </c>
      <c r="R947" t="s">
        <v>49</v>
      </c>
      <c r="S947" t="str">
        <f>IF(Table2[[#This Row],[Basis of Material Classification (Customer Side)*]]="Field inspection","Yes","No")</f>
        <v>No</v>
      </c>
      <c r="V947" t="s">
        <v>50</v>
      </c>
      <c r="W947" t="s">
        <v>44</v>
      </c>
      <c r="X947" t="s">
        <v>44</v>
      </c>
      <c r="Z947" t="s">
        <v>45</v>
      </c>
      <c r="AA947" t="s">
        <v>46</v>
      </c>
      <c r="AB947" t="s">
        <v>46</v>
      </c>
      <c r="AC947" t="s">
        <v>40</v>
      </c>
    </row>
    <row r="948" spans="1:29" ht="14.4" x14ac:dyDescent="0.3">
      <c r="A948">
        <v>946</v>
      </c>
      <c r="B948" t="s">
        <v>1024</v>
      </c>
      <c r="C948" t="s">
        <v>277</v>
      </c>
      <c r="D948" t="s">
        <v>40</v>
      </c>
      <c r="E948" t="s">
        <v>40</v>
      </c>
      <c r="F948" t="s">
        <v>41</v>
      </c>
      <c r="G948" t="s">
        <v>40</v>
      </c>
      <c r="H948" s="26">
        <v>26299</v>
      </c>
      <c r="I948" t="s">
        <v>42</v>
      </c>
      <c r="J948" t="s">
        <v>49</v>
      </c>
      <c r="K948" t="str">
        <f>IF(Table2[[#This Row],[Basis of Material Classification (System Side)*]]="Field inspection","Yes","No")</f>
        <v>No</v>
      </c>
      <c r="N948" t="s">
        <v>50</v>
      </c>
      <c r="O948" t="s">
        <v>41</v>
      </c>
      <c r="P948" s="13">
        <v>21186</v>
      </c>
      <c r="Q948" s="16" t="str">
        <f>Table2[[#This Row],[Service Line Size (inches) (System Side)]]</f>
        <v>5/8</v>
      </c>
      <c r="R948" t="s">
        <v>49</v>
      </c>
      <c r="S948" t="str">
        <f>IF(Table2[[#This Row],[Basis of Material Classification (Customer Side)*]]="Field inspection","Yes","No")</f>
        <v>No</v>
      </c>
      <c r="V948" t="s">
        <v>50</v>
      </c>
      <c r="W948" t="s">
        <v>44</v>
      </c>
      <c r="X948" t="s">
        <v>44</v>
      </c>
      <c r="Z948" t="s">
        <v>45</v>
      </c>
      <c r="AA948" t="s">
        <v>46</v>
      </c>
      <c r="AB948" t="s">
        <v>46</v>
      </c>
      <c r="AC948" t="s">
        <v>40</v>
      </c>
    </row>
    <row r="949" spans="1:29" ht="14.4" x14ac:dyDescent="0.3">
      <c r="A949">
        <v>947</v>
      </c>
      <c r="B949" t="s">
        <v>1025</v>
      </c>
      <c r="C949" t="s">
        <v>277</v>
      </c>
      <c r="D949" t="s">
        <v>48</v>
      </c>
      <c r="E949" t="s">
        <v>40</v>
      </c>
      <c r="F949" t="s">
        <v>53</v>
      </c>
      <c r="G949" t="s">
        <v>40</v>
      </c>
      <c r="H949" s="26">
        <v>24838</v>
      </c>
      <c r="I949" t="s">
        <v>42</v>
      </c>
      <c r="J949" t="s">
        <v>65</v>
      </c>
      <c r="K949" t="str">
        <f>IF(Table2[[#This Row],[Basis of Material Classification (System Side)*]]="Field inspection","Yes","No")</f>
        <v>Yes</v>
      </c>
      <c r="L949" t="s">
        <v>66</v>
      </c>
      <c r="M949" s="13">
        <v>45516</v>
      </c>
      <c r="O949" t="s">
        <v>41</v>
      </c>
      <c r="P949" s="13">
        <v>18994</v>
      </c>
      <c r="Q949" s="16" t="str">
        <f>Table2[[#This Row],[Service Line Size (inches) (System Side)]]</f>
        <v>5/8</v>
      </c>
      <c r="R949" t="s">
        <v>49</v>
      </c>
      <c r="S949" t="str">
        <f>IF(Table2[[#This Row],[Basis of Material Classification (Customer Side)*]]="Field inspection","Yes","No")</f>
        <v>No</v>
      </c>
      <c r="V949" t="s">
        <v>50</v>
      </c>
      <c r="W949" t="s">
        <v>44</v>
      </c>
      <c r="X949" t="s">
        <v>44</v>
      </c>
      <c r="Z949" t="s">
        <v>51</v>
      </c>
      <c r="AA949" t="s">
        <v>46</v>
      </c>
      <c r="AB949" t="s">
        <v>46</v>
      </c>
      <c r="AC949" t="s">
        <v>40</v>
      </c>
    </row>
    <row r="950" spans="1:29" ht="14.4" x14ac:dyDescent="0.3">
      <c r="A950">
        <v>948</v>
      </c>
      <c r="B950" t="s">
        <v>1026</v>
      </c>
      <c r="C950" t="s">
        <v>277</v>
      </c>
      <c r="D950" t="s">
        <v>40</v>
      </c>
      <c r="E950" t="s">
        <v>40</v>
      </c>
      <c r="F950" t="s">
        <v>53</v>
      </c>
      <c r="G950" t="s">
        <v>40</v>
      </c>
      <c r="H950" s="26">
        <v>24838</v>
      </c>
      <c r="I950" t="s">
        <v>42</v>
      </c>
      <c r="J950" t="s">
        <v>55</v>
      </c>
      <c r="K950" t="str">
        <f>IF(Table2[[#This Row],[Basis of Material Classification (System Side)*]]="Field inspection","Yes","No")</f>
        <v>No</v>
      </c>
      <c r="O950" t="s">
        <v>41</v>
      </c>
      <c r="P950" s="13">
        <v>19360</v>
      </c>
      <c r="Q950" s="16" t="str">
        <f>Table2[[#This Row],[Service Line Size (inches) (System Side)]]</f>
        <v>5/8</v>
      </c>
      <c r="R950" t="s">
        <v>49</v>
      </c>
      <c r="S950" t="str">
        <f>IF(Table2[[#This Row],[Basis of Material Classification (Customer Side)*]]="Field inspection","Yes","No")</f>
        <v>No</v>
      </c>
      <c r="V950" t="s">
        <v>50</v>
      </c>
      <c r="W950" t="s">
        <v>44</v>
      </c>
      <c r="X950" t="s">
        <v>44</v>
      </c>
      <c r="Z950" t="s">
        <v>45</v>
      </c>
      <c r="AA950" t="s">
        <v>46</v>
      </c>
      <c r="AB950" t="s">
        <v>46</v>
      </c>
      <c r="AC950" t="s">
        <v>40</v>
      </c>
    </row>
    <row r="951" spans="1:29" ht="14.4" x14ac:dyDescent="0.3">
      <c r="A951">
        <v>949</v>
      </c>
      <c r="B951" t="s">
        <v>1027</v>
      </c>
      <c r="C951" t="s">
        <v>277</v>
      </c>
      <c r="D951" t="s">
        <v>40</v>
      </c>
      <c r="E951" t="s">
        <v>40</v>
      </c>
      <c r="F951" t="s">
        <v>41</v>
      </c>
      <c r="G951" t="s">
        <v>40</v>
      </c>
      <c r="H951" s="26">
        <v>24838</v>
      </c>
      <c r="I951" t="s">
        <v>42</v>
      </c>
      <c r="J951" t="s">
        <v>49</v>
      </c>
      <c r="K951" t="str">
        <f>IF(Table2[[#This Row],[Basis of Material Classification (System Side)*]]="Field inspection","Yes","No")</f>
        <v>No</v>
      </c>
      <c r="N951" t="s">
        <v>50</v>
      </c>
      <c r="O951" t="s">
        <v>70</v>
      </c>
      <c r="P951" s="13">
        <v>19360</v>
      </c>
      <c r="Q951" s="16" t="str">
        <f>Table2[[#This Row],[Service Line Size (inches) (System Side)]]</f>
        <v>5/8</v>
      </c>
      <c r="R951" t="s">
        <v>65</v>
      </c>
      <c r="S951" t="str">
        <f>IF(Table2[[#This Row],[Basis of Material Classification (Customer Side)*]]="Field inspection","Yes","No")</f>
        <v>Yes</v>
      </c>
      <c r="T951" t="s">
        <v>71</v>
      </c>
      <c r="U951" s="13">
        <v>45495</v>
      </c>
      <c r="V951" t="s">
        <v>72</v>
      </c>
      <c r="W951" t="s">
        <v>44</v>
      </c>
      <c r="X951" t="s">
        <v>44</v>
      </c>
      <c r="Z951" t="s">
        <v>45</v>
      </c>
      <c r="AA951" t="s">
        <v>46</v>
      </c>
      <c r="AB951" t="s">
        <v>46</v>
      </c>
      <c r="AC951" t="s">
        <v>40</v>
      </c>
    </row>
    <row r="952" spans="1:29" ht="14.4" x14ac:dyDescent="0.3">
      <c r="A952">
        <v>950</v>
      </c>
      <c r="B952" t="s">
        <v>1028</v>
      </c>
      <c r="C952" t="s">
        <v>277</v>
      </c>
      <c r="D952" t="s">
        <v>40</v>
      </c>
      <c r="E952" t="s">
        <v>40</v>
      </c>
      <c r="F952" t="s">
        <v>41</v>
      </c>
      <c r="G952" t="s">
        <v>40</v>
      </c>
      <c r="H952" s="26">
        <v>25934</v>
      </c>
      <c r="I952" t="s">
        <v>42</v>
      </c>
      <c r="J952" t="s">
        <v>49</v>
      </c>
      <c r="K952" t="str">
        <f>IF(Table2[[#This Row],[Basis of Material Classification (System Side)*]]="Field inspection","Yes","No")</f>
        <v>No</v>
      </c>
      <c r="N952" t="s">
        <v>50</v>
      </c>
      <c r="O952" t="s">
        <v>41</v>
      </c>
      <c r="P952" s="13">
        <v>18629</v>
      </c>
      <c r="Q952" s="16" t="str">
        <f>Table2[[#This Row],[Service Line Size (inches) (System Side)]]</f>
        <v>5/8</v>
      </c>
      <c r="R952" t="s">
        <v>49</v>
      </c>
      <c r="S952" t="str">
        <f>IF(Table2[[#This Row],[Basis of Material Classification (Customer Side)*]]="Field inspection","Yes","No")</f>
        <v>No</v>
      </c>
      <c r="V952" t="s">
        <v>50</v>
      </c>
      <c r="W952" t="s">
        <v>44</v>
      </c>
      <c r="X952" t="s">
        <v>44</v>
      </c>
      <c r="Z952" t="s">
        <v>45</v>
      </c>
      <c r="AA952" t="s">
        <v>46</v>
      </c>
      <c r="AB952" t="s">
        <v>46</v>
      </c>
      <c r="AC952" t="s">
        <v>40</v>
      </c>
    </row>
    <row r="953" spans="1:29" ht="14.4" x14ac:dyDescent="0.3">
      <c r="A953">
        <v>951</v>
      </c>
      <c r="B953" t="s">
        <v>1029</v>
      </c>
      <c r="C953" t="s">
        <v>277</v>
      </c>
      <c r="D953" t="s">
        <v>40</v>
      </c>
      <c r="E953" t="s">
        <v>40</v>
      </c>
      <c r="F953" t="s">
        <v>53</v>
      </c>
      <c r="G953" t="s">
        <v>40</v>
      </c>
      <c r="H953" s="27"/>
      <c r="I953" t="s">
        <v>42</v>
      </c>
      <c r="J953" t="s">
        <v>65</v>
      </c>
      <c r="K953" t="str">
        <f>IF(Table2[[#This Row],[Basis of Material Classification (System Side)*]]="Field inspection","Yes","No")</f>
        <v>Yes</v>
      </c>
      <c r="L953" t="s">
        <v>66</v>
      </c>
      <c r="M953" s="13">
        <v>45516</v>
      </c>
      <c r="O953" t="s">
        <v>41</v>
      </c>
      <c r="P953" s="13">
        <v>18264</v>
      </c>
      <c r="Q953" s="16" t="str">
        <f>Table2[[#This Row],[Service Line Size (inches) (System Side)]]</f>
        <v>5/8</v>
      </c>
      <c r="R953" t="s">
        <v>49</v>
      </c>
      <c r="S953" t="str">
        <f>IF(Table2[[#This Row],[Basis of Material Classification (Customer Side)*]]="Field inspection","Yes","No")</f>
        <v>No</v>
      </c>
      <c r="V953" t="s">
        <v>50</v>
      </c>
      <c r="W953" t="s">
        <v>44</v>
      </c>
      <c r="X953" t="s">
        <v>44</v>
      </c>
      <c r="Z953" t="s">
        <v>45</v>
      </c>
      <c r="AA953" t="s">
        <v>46</v>
      </c>
      <c r="AB953" t="s">
        <v>46</v>
      </c>
      <c r="AC953" t="s">
        <v>40</v>
      </c>
    </row>
    <row r="954" spans="1:29" ht="14.4" x14ac:dyDescent="0.3">
      <c r="A954">
        <v>952</v>
      </c>
      <c r="B954" t="s">
        <v>1030</v>
      </c>
      <c r="C954" t="s">
        <v>277</v>
      </c>
      <c r="D954" t="s">
        <v>40</v>
      </c>
      <c r="E954" t="s">
        <v>40</v>
      </c>
      <c r="F954" t="s">
        <v>53</v>
      </c>
      <c r="G954" t="s">
        <v>40</v>
      </c>
      <c r="H954" s="26">
        <v>19725</v>
      </c>
      <c r="I954" t="s">
        <v>42</v>
      </c>
      <c r="J954" t="s">
        <v>55</v>
      </c>
      <c r="K954" t="str">
        <f>IF(Table2[[#This Row],[Basis of Material Classification (System Side)*]]="Field inspection","Yes","No")</f>
        <v>No</v>
      </c>
      <c r="O954" t="s">
        <v>41</v>
      </c>
      <c r="P954" s="13">
        <v>17899</v>
      </c>
      <c r="Q954" s="16" t="str">
        <f>Table2[[#This Row],[Service Line Size (inches) (System Side)]]</f>
        <v>5/8</v>
      </c>
      <c r="R954" t="s">
        <v>49</v>
      </c>
      <c r="S954" t="str">
        <f>IF(Table2[[#This Row],[Basis of Material Classification (Customer Side)*]]="Field inspection","Yes","No")</f>
        <v>No</v>
      </c>
      <c r="V954" t="s">
        <v>50</v>
      </c>
      <c r="W954" t="s">
        <v>44</v>
      </c>
      <c r="X954" t="s">
        <v>44</v>
      </c>
      <c r="Z954" t="s">
        <v>45</v>
      </c>
      <c r="AA954" t="s">
        <v>46</v>
      </c>
      <c r="AB954" t="s">
        <v>46</v>
      </c>
      <c r="AC954" t="s">
        <v>40</v>
      </c>
    </row>
    <row r="955" spans="1:29" ht="14.4" x14ac:dyDescent="0.3">
      <c r="A955">
        <v>953</v>
      </c>
      <c r="B955" t="s">
        <v>1031</v>
      </c>
      <c r="C955" t="s">
        <v>277</v>
      </c>
      <c r="D955" t="s">
        <v>40</v>
      </c>
      <c r="E955" t="s">
        <v>40</v>
      </c>
      <c r="F955" t="s">
        <v>41</v>
      </c>
      <c r="G955" t="s">
        <v>40</v>
      </c>
      <c r="H955" s="26">
        <v>19725</v>
      </c>
      <c r="I955" t="s">
        <v>42</v>
      </c>
      <c r="J955" t="s">
        <v>49</v>
      </c>
      <c r="K955" t="str">
        <f>IF(Table2[[#This Row],[Basis of Material Classification (System Side)*]]="Field inspection","Yes","No")</f>
        <v>No</v>
      </c>
      <c r="N955" t="s">
        <v>50</v>
      </c>
      <c r="O955" t="s">
        <v>41</v>
      </c>
      <c r="P955" s="13">
        <v>17533</v>
      </c>
      <c r="Q955" s="16" t="str">
        <f>Table2[[#This Row],[Service Line Size (inches) (System Side)]]</f>
        <v>5/8</v>
      </c>
      <c r="R955" t="s">
        <v>49</v>
      </c>
      <c r="S955" t="str">
        <f>IF(Table2[[#This Row],[Basis of Material Classification (Customer Side)*]]="Field inspection","Yes","No")</f>
        <v>No</v>
      </c>
      <c r="V955" t="s">
        <v>50</v>
      </c>
      <c r="W955" t="s">
        <v>44</v>
      </c>
      <c r="X955" t="s">
        <v>44</v>
      </c>
      <c r="Z955" t="s">
        <v>45</v>
      </c>
      <c r="AA955" t="s">
        <v>46</v>
      </c>
      <c r="AB955" t="s">
        <v>46</v>
      </c>
      <c r="AC955" t="s">
        <v>40</v>
      </c>
    </row>
    <row r="956" spans="1:29" ht="14.4" x14ac:dyDescent="0.3">
      <c r="A956">
        <v>954</v>
      </c>
      <c r="B956" t="s">
        <v>1032</v>
      </c>
      <c r="C956" t="s">
        <v>277</v>
      </c>
      <c r="D956" t="s">
        <v>40</v>
      </c>
      <c r="E956" t="s">
        <v>40</v>
      </c>
      <c r="F956" t="s">
        <v>53</v>
      </c>
      <c r="G956" t="s">
        <v>40</v>
      </c>
      <c r="H956" s="26">
        <v>19725</v>
      </c>
      <c r="I956" t="s">
        <v>42</v>
      </c>
      <c r="J956" t="s">
        <v>55</v>
      </c>
      <c r="K956" t="str">
        <f>IF(Table2[[#This Row],[Basis of Material Classification (System Side)*]]="Field inspection","Yes","No")</f>
        <v>No</v>
      </c>
      <c r="O956" t="s">
        <v>41</v>
      </c>
      <c r="P956" s="13">
        <v>17533</v>
      </c>
      <c r="Q956" s="16" t="str">
        <f>Table2[[#This Row],[Service Line Size (inches) (System Side)]]</f>
        <v>5/8</v>
      </c>
      <c r="R956" t="s">
        <v>49</v>
      </c>
      <c r="S956" t="str">
        <f>IF(Table2[[#This Row],[Basis of Material Classification (Customer Side)*]]="Field inspection","Yes","No")</f>
        <v>No</v>
      </c>
      <c r="V956" t="s">
        <v>50</v>
      </c>
      <c r="W956" t="s">
        <v>44</v>
      </c>
      <c r="X956" t="s">
        <v>44</v>
      </c>
      <c r="Z956" t="s">
        <v>45</v>
      </c>
      <c r="AA956" t="s">
        <v>46</v>
      </c>
      <c r="AB956" t="s">
        <v>46</v>
      </c>
      <c r="AC956" t="s">
        <v>40</v>
      </c>
    </row>
    <row r="957" spans="1:29" ht="14.4" x14ac:dyDescent="0.3">
      <c r="A957">
        <v>955</v>
      </c>
      <c r="B957" t="s">
        <v>1033</v>
      </c>
      <c r="C957" t="s">
        <v>277</v>
      </c>
      <c r="D957" t="s">
        <v>40</v>
      </c>
      <c r="E957" t="s">
        <v>40</v>
      </c>
      <c r="F957" t="s">
        <v>41</v>
      </c>
      <c r="G957" t="s">
        <v>40</v>
      </c>
      <c r="H957" s="26">
        <v>19725</v>
      </c>
      <c r="I957" t="s">
        <v>42</v>
      </c>
      <c r="J957" t="s">
        <v>49</v>
      </c>
      <c r="K957" t="str">
        <f>IF(Table2[[#This Row],[Basis of Material Classification (System Side)*]]="Field inspection","Yes","No")</f>
        <v>No</v>
      </c>
      <c r="N957" t="s">
        <v>50</v>
      </c>
      <c r="O957" t="s">
        <v>41</v>
      </c>
      <c r="P957" s="13">
        <v>16803</v>
      </c>
      <c r="Q957" s="16" t="str">
        <f>Table2[[#This Row],[Service Line Size (inches) (System Side)]]</f>
        <v>5/8</v>
      </c>
      <c r="R957" t="s">
        <v>49</v>
      </c>
      <c r="S957" t="str">
        <f>IF(Table2[[#This Row],[Basis of Material Classification (Customer Side)*]]="Field inspection","Yes","No")</f>
        <v>No</v>
      </c>
      <c r="V957" t="s">
        <v>50</v>
      </c>
      <c r="W957" t="s">
        <v>44</v>
      </c>
      <c r="X957" t="s">
        <v>44</v>
      </c>
      <c r="Z957" t="s">
        <v>45</v>
      </c>
      <c r="AA957" t="s">
        <v>46</v>
      </c>
      <c r="AB957" t="s">
        <v>46</v>
      </c>
      <c r="AC957" t="s">
        <v>40</v>
      </c>
    </row>
    <row r="958" spans="1:29" ht="14.4" x14ac:dyDescent="0.3">
      <c r="A958">
        <v>956</v>
      </c>
      <c r="B958" t="s">
        <v>1034</v>
      </c>
      <c r="C958" t="s">
        <v>277</v>
      </c>
      <c r="D958" t="s">
        <v>40</v>
      </c>
      <c r="E958" t="s">
        <v>40</v>
      </c>
      <c r="F958" t="s">
        <v>41</v>
      </c>
      <c r="G958" t="s">
        <v>40</v>
      </c>
      <c r="H958" s="26">
        <v>19725</v>
      </c>
      <c r="I958" t="s">
        <v>42</v>
      </c>
      <c r="J958" t="s">
        <v>49</v>
      </c>
      <c r="K958" t="str">
        <f>IF(Table2[[#This Row],[Basis of Material Classification (System Side)*]]="Field inspection","Yes","No")</f>
        <v>No</v>
      </c>
      <c r="N958" t="s">
        <v>50</v>
      </c>
      <c r="O958" t="s">
        <v>41</v>
      </c>
      <c r="P958" s="13">
        <v>17899</v>
      </c>
      <c r="Q958" s="16" t="str">
        <f>Table2[[#This Row],[Service Line Size (inches) (System Side)]]</f>
        <v>5/8</v>
      </c>
      <c r="R958" t="s">
        <v>49</v>
      </c>
      <c r="S958" t="str">
        <f>IF(Table2[[#This Row],[Basis of Material Classification (Customer Side)*]]="Field inspection","Yes","No")</f>
        <v>No</v>
      </c>
      <c r="V958" t="s">
        <v>50</v>
      </c>
      <c r="W958" t="s">
        <v>44</v>
      </c>
      <c r="X958" t="s">
        <v>44</v>
      </c>
      <c r="Z958" t="s">
        <v>45</v>
      </c>
      <c r="AA958" t="s">
        <v>46</v>
      </c>
      <c r="AB958" t="s">
        <v>46</v>
      </c>
      <c r="AC958" t="s">
        <v>40</v>
      </c>
    </row>
    <row r="959" spans="1:29" ht="14.4" x14ac:dyDescent="0.3">
      <c r="A959">
        <v>957</v>
      </c>
      <c r="B959" t="s">
        <v>1035</v>
      </c>
      <c r="C959" t="s">
        <v>277</v>
      </c>
      <c r="D959" t="s">
        <v>40</v>
      </c>
      <c r="E959" t="s">
        <v>40</v>
      </c>
      <c r="F959" t="s">
        <v>53</v>
      </c>
      <c r="G959" t="s">
        <v>40</v>
      </c>
      <c r="H959" s="26">
        <v>19725</v>
      </c>
      <c r="I959" t="s">
        <v>42</v>
      </c>
      <c r="J959" t="s">
        <v>55</v>
      </c>
      <c r="K959" t="str">
        <f>IF(Table2[[#This Row],[Basis of Material Classification (System Side)*]]="Field inspection","Yes","No")</f>
        <v>No</v>
      </c>
      <c r="O959" t="s">
        <v>41</v>
      </c>
      <c r="P959" s="13">
        <v>18994</v>
      </c>
      <c r="Q959" s="16" t="str">
        <f>Table2[[#This Row],[Service Line Size (inches) (System Side)]]</f>
        <v>5/8</v>
      </c>
      <c r="R959" t="s">
        <v>49</v>
      </c>
      <c r="S959" t="str">
        <f>IF(Table2[[#This Row],[Basis of Material Classification (Customer Side)*]]="Field inspection","Yes","No")</f>
        <v>No</v>
      </c>
      <c r="V959" t="s">
        <v>50</v>
      </c>
      <c r="W959" t="s">
        <v>44</v>
      </c>
      <c r="X959" t="s">
        <v>44</v>
      </c>
      <c r="Z959" t="s">
        <v>45</v>
      </c>
      <c r="AA959" t="s">
        <v>46</v>
      </c>
      <c r="AB959" t="s">
        <v>46</v>
      </c>
      <c r="AC959" t="s">
        <v>40</v>
      </c>
    </row>
    <row r="960" spans="1:29" ht="14.4" x14ac:dyDescent="0.3">
      <c r="A960">
        <v>958</v>
      </c>
      <c r="B960" t="s">
        <v>1036</v>
      </c>
      <c r="C960" t="s">
        <v>277</v>
      </c>
      <c r="D960" t="s">
        <v>40</v>
      </c>
      <c r="E960" t="s">
        <v>40</v>
      </c>
      <c r="F960" t="s">
        <v>41</v>
      </c>
      <c r="G960" t="s">
        <v>40</v>
      </c>
      <c r="H960" s="26">
        <v>19725</v>
      </c>
      <c r="I960" t="s">
        <v>42</v>
      </c>
      <c r="J960" t="s">
        <v>49</v>
      </c>
      <c r="K960" t="str">
        <f>IF(Table2[[#This Row],[Basis of Material Classification (System Side)*]]="Field inspection","Yes","No")</f>
        <v>No</v>
      </c>
      <c r="N960" t="s">
        <v>50</v>
      </c>
      <c r="O960" t="s">
        <v>41</v>
      </c>
      <c r="P960" s="13">
        <v>18264</v>
      </c>
      <c r="Q960" s="16" t="str">
        <f>Table2[[#This Row],[Service Line Size (inches) (System Side)]]</f>
        <v>5/8</v>
      </c>
      <c r="R960" t="s">
        <v>49</v>
      </c>
      <c r="S960" t="str">
        <f>IF(Table2[[#This Row],[Basis of Material Classification (Customer Side)*]]="Field inspection","Yes","No")</f>
        <v>No</v>
      </c>
      <c r="V960" t="s">
        <v>50</v>
      </c>
      <c r="W960" t="s">
        <v>44</v>
      </c>
      <c r="X960" t="s">
        <v>44</v>
      </c>
      <c r="Z960" t="s">
        <v>45</v>
      </c>
      <c r="AA960" t="s">
        <v>46</v>
      </c>
      <c r="AB960" t="s">
        <v>46</v>
      </c>
      <c r="AC960" t="s">
        <v>40</v>
      </c>
    </row>
    <row r="961" spans="1:29" ht="14.4" x14ac:dyDescent="0.3">
      <c r="A961">
        <v>959</v>
      </c>
      <c r="B961" t="s">
        <v>1037</v>
      </c>
      <c r="C961" t="s">
        <v>277</v>
      </c>
      <c r="D961" t="s">
        <v>40</v>
      </c>
      <c r="E961" t="s">
        <v>40</v>
      </c>
      <c r="F961" t="s">
        <v>41</v>
      </c>
      <c r="G961" t="s">
        <v>40</v>
      </c>
      <c r="H961" s="26">
        <v>19725</v>
      </c>
      <c r="I961" t="s">
        <v>42</v>
      </c>
      <c r="J961" t="s">
        <v>49</v>
      </c>
      <c r="K961" t="str">
        <f>IF(Table2[[#This Row],[Basis of Material Classification (System Side)*]]="Field inspection","Yes","No")</f>
        <v>No</v>
      </c>
      <c r="N961" t="s">
        <v>50</v>
      </c>
      <c r="O961" t="s">
        <v>41</v>
      </c>
      <c r="P961" s="13">
        <v>25569</v>
      </c>
      <c r="Q961" s="16" t="str">
        <f>Table2[[#This Row],[Service Line Size (inches) (System Side)]]</f>
        <v>5/8</v>
      </c>
      <c r="R961" t="s">
        <v>49</v>
      </c>
      <c r="S961" t="str">
        <f>IF(Table2[[#This Row],[Basis of Material Classification (Customer Side)*]]="Field inspection","Yes","No")</f>
        <v>No</v>
      </c>
      <c r="V961" t="s">
        <v>50</v>
      </c>
      <c r="W961" t="s">
        <v>44</v>
      </c>
      <c r="X961" t="s">
        <v>44</v>
      </c>
      <c r="Z961" t="s">
        <v>45</v>
      </c>
      <c r="AA961" t="s">
        <v>46</v>
      </c>
      <c r="AB961" t="s">
        <v>46</v>
      </c>
      <c r="AC961" t="s">
        <v>40</v>
      </c>
    </row>
    <row r="962" spans="1:29" ht="14.4" x14ac:dyDescent="0.3">
      <c r="A962">
        <v>960</v>
      </c>
      <c r="B962" t="s">
        <v>1038</v>
      </c>
      <c r="C962" t="s">
        <v>277</v>
      </c>
      <c r="D962" t="s">
        <v>40</v>
      </c>
      <c r="E962" t="s">
        <v>40</v>
      </c>
      <c r="F962" t="s">
        <v>41</v>
      </c>
      <c r="G962" t="s">
        <v>40</v>
      </c>
      <c r="H962" s="26">
        <v>24838</v>
      </c>
      <c r="I962" t="s">
        <v>42</v>
      </c>
      <c r="J962" t="s">
        <v>49</v>
      </c>
      <c r="K962" t="str">
        <f>IF(Table2[[#This Row],[Basis of Material Classification (System Side)*]]="Field inspection","Yes","No")</f>
        <v>No</v>
      </c>
      <c r="N962" t="s">
        <v>50</v>
      </c>
      <c r="O962" t="s">
        <v>41</v>
      </c>
      <c r="P962" s="13">
        <v>23377</v>
      </c>
      <c r="Q962" s="16" t="str">
        <f>Table2[[#This Row],[Service Line Size (inches) (System Side)]]</f>
        <v>5/8</v>
      </c>
      <c r="R962" t="s">
        <v>49</v>
      </c>
      <c r="S962" t="str">
        <f>IF(Table2[[#This Row],[Basis of Material Classification (Customer Side)*]]="Field inspection","Yes","No")</f>
        <v>No</v>
      </c>
      <c r="V962" t="s">
        <v>50</v>
      </c>
      <c r="W962" t="s">
        <v>44</v>
      </c>
      <c r="X962" t="s">
        <v>44</v>
      </c>
      <c r="Z962" t="s">
        <v>45</v>
      </c>
      <c r="AA962" t="s">
        <v>46</v>
      </c>
      <c r="AB962" t="s">
        <v>46</v>
      </c>
      <c r="AC962" t="s">
        <v>40</v>
      </c>
    </row>
    <row r="963" spans="1:29" ht="14.4" x14ac:dyDescent="0.3">
      <c r="A963">
        <v>961</v>
      </c>
      <c r="B963" t="s">
        <v>1039</v>
      </c>
      <c r="C963" t="s">
        <v>277</v>
      </c>
      <c r="D963" t="s">
        <v>40</v>
      </c>
      <c r="E963" t="s">
        <v>40</v>
      </c>
      <c r="F963" t="s">
        <v>41</v>
      </c>
      <c r="G963" t="s">
        <v>40</v>
      </c>
      <c r="H963" s="26">
        <v>24838</v>
      </c>
      <c r="I963" t="s">
        <v>42</v>
      </c>
      <c r="J963" t="s">
        <v>49</v>
      </c>
      <c r="K963" t="str">
        <f>IF(Table2[[#This Row],[Basis of Material Classification (System Side)*]]="Field inspection","Yes","No")</f>
        <v>No</v>
      </c>
      <c r="N963" t="s">
        <v>50</v>
      </c>
      <c r="O963" t="s">
        <v>41</v>
      </c>
      <c r="P963" s="13">
        <v>22282</v>
      </c>
      <c r="Q963" s="16" t="str">
        <f>Table2[[#This Row],[Service Line Size (inches) (System Side)]]</f>
        <v>5/8</v>
      </c>
      <c r="R963" t="s">
        <v>49</v>
      </c>
      <c r="S963" t="str">
        <f>IF(Table2[[#This Row],[Basis of Material Classification (Customer Side)*]]="Field inspection","Yes","No")</f>
        <v>No</v>
      </c>
      <c r="V963" t="s">
        <v>50</v>
      </c>
      <c r="W963" t="s">
        <v>44</v>
      </c>
      <c r="X963" t="s">
        <v>44</v>
      </c>
      <c r="Z963" t="s">
        <v>45</v>
      </c>
      <c r="AA963" t="s">
        <v>46</v>
      </c>
      <c r="AB963" t="s">
        <v>46</v>
      </c>
      <c r="AC963" t="s">
        <v>40</v>
      </c>
    </row>
    <row r="964" spans="1:29" ht="14.4" x14ac:dyDescent="0.3">
      <c r="A964">
        <v>962</v>
      </c>
      <c r="B964" t="s">
        <v>1040</v>
      </c>
      <c r="C964" t="s">
        <v>277</v>
      </c>
      <c r="D964" t="s">
        <v>40</v>
      </c>
      <c r="E964" t="s">
        <v>40</v>
      </c>
      <c r="F964" t="s">
        <v>41</v>
      </c>
      <c r="G964" t="s">
        <v>40</v>
      </c>
      <c r="H964" s="26">
        <v>24838</v>
      </c>
      <c r="I964" t="s">
        <v>42</v>
      </c>
      <c r="J964" t="s">
        <v>49</v>
      </c>
      <c r="K964" t="str">
        <f>IF(Table2[[#This Row],[Basis of Material Classification (System Side)*]]="Field inspection","Yes","No")</f>
        <v>No</v>
      </c>
      <c r="N964" t="s">
        <v>50</v>
      </c>
      <c r="O964" t="s">
        <v>41</v>
      </c>
      <c r="P964" s="13">
        <v>18264</v>
      </c>
      <c r="Q964" s="16" t="str">
        <f>Table2[[#This Row],[Service Line Size (inches) (System Side)]]</f>
        <v>5/8</v>
      </c>
      <c r="R964" t="s">
        <v>49</v>
      </c>
      <c r="S964" t="str">
        <f>IF(Table2[[#This Row],[Basis of Material Classification (Customer Side)*]]="Field inspection","Yes","No")</f>
        <v>No</v>
      </c>
      <c r="V964" t="s">
        <v>50</v>
      </c>
      <c r="W964" t="s">
        <v>44</v>
      </c>
      <c r="X964" t="s">
        <v>44</v>
      </c>
      <c r="Z964" t="s">
        <v>45</v>
      </c>
      <c r="AA964" t="s">
        <v>46</v>
      </c>
      <c r="AB964" t="s">
        <v>46</v>
      </c>
      <c r="AC964" t="s">
        <v>40</v>
      </c>
    </row>
    <row r="965" spans="1:29" ht="14.4" x14ac:dyDescent="0.3">
      <c r="A965">
        <v>963</v>
      </c>
      <c r="B965" t="s">
        <v>1041</v>
      </c>
      <c r="C965" t="s">
        <v>277</v>
      </c>
      <c r="D965" t="s">
        <v>40</v>
      </c>
      <c r="E965" t="s">
        <v>40</v>
      </c>
      <c r="F965" t="s">
        <v>53</v>
      </c>
      <c r="G965" t="s">
        <v>40</v>
      </c>
      <c r="H965" s="26">
        <v>24838</v>
      </c>
      <c r="I965" t="s">
        <v>42</v>
      </c>
      <c r="J965" t="s">
        <v>55</v>
      </c>
      <c r="K965" t="str">
        <f>IF(Table2[[#This Row],[Basis of Material Classification (System Side)*]]="Field inspection","Yes","No")</f>
        <v>No</v>
      </c>
      <c r="O965" t="s">
        <v>41</v>
      </c>
      <c r="P965" s="13">
        <v>18994</v>
      </c>
      <c r="Q965" s="16" t="str">
        <f>Table2[[#This Row],[Service Line Size (inches) (System Side)]]</f>
        <v>5/8</v>
      </c>
      <c r="R965" t="s">
        <v>49</v>
      </c>
      <c r="S965" t="str">
        <f>IF(Table2[[#This Row],[Basis of Material Classification (Customer Side)*]]="Field inspection","Yes","No")</f>
        <v>No</v>
      </c>
      <c r="V965" t="s">
        <v>50</v>
      </c>
      <c r="W965" t="s">
        <v>44</v>
      </c>
      <c r="X965" t="s">
        <v>44</v>
      </c>
      <c r="Z965" t="s">
        <v>45</v>
      </c>
      <c r="AA965" t="s">
        <v>46</v>
      </c>
      <c r="AB965" t="s">
        <v>46</v>
      </c>
      <c r="AC965" t="s">
        <v>40</v>
      </c>
    </row>
    <row r="966" spans="1:29" ht="14.4" x14ac:dyDescent="0.3">
      <c r="A966">
        <v>964</v>
      </c>
      <c r="B966" t="s">
        <v>1042</v>
      </c>
      <c r="C966" t="s">
        <v>277</v>
      </c>
      <c r="D966" t="s">
        <v>40</v>
      </c>
      <c r="E966" t="s">
        <v>40</v>
      </c>
      <c r="F966" t="s">
        <v>41</v>
      </c>
      <c r="G966" t="s">
        <v>40</v>
      </c>
      <c r="H966" s="26">
        <v>24838</v>
      </c>
      <c r="I966" t="s">
        <v>42</v>
      </c>
      <c r="J966" t="s">
        <v>49</v>
      </c>
      <c r="K966" t="str">
        <f>IF(Table2[[#This Row],[Basis of Material Classification (System Side)*]]="Field inspection","Yes","No")</f>
        <v>No</v>
      </c>
      <c r="N966" t="s">
        <v>50</v>
      </c>
      <c r="O966" t="s">
        <v>41</v>
      </c>
      <c r="P966" s="13">
        <v>24838</v>
      </c>
      <c r="Q966" s="16" t="str">
        <f>Table2[[#This Row],[Service Line Size (inches) (System Side)]]</f>
        <v>5/8</v>
      </c>
      <c r="R966" t="s">
        <v>49</v>
      </c>
      <c r="S966" t="str">
        <f>IF(Table2[[#This Row],[Basis of Material Classification (Customer Side)*]]="Field inspection","Yes","No")</f>
        <v>No</v>
      </c>
      <c r="V966" t="s">
        <v>50</v>
      </c>
      <c r="W966" t="s">
        <v>44</v>
      </c>
      <c r="X966" t="s">
        <v>44</v>
      </c>
      <c r="Z966" t="s">
        <v>45</v>
      </c>
      <c r="AA966" t="s">
        <v>46</v>
      </c>
      <c r="AB966" t="s">
        <v>46</v>
      </c>
      <c r="AC966" t="s">
        <v>40</v>
      </c>
    </row>
    <row r="967" spans="1:29" ht="14.4" x14ac:dyDescent="0.3">
      <c r="A967">
        <v>965</v>
      </c>
      <c r="B967" t="s">
        <v>1043</v>
      </c>
      <c r="C967" t="s">
        <v>277</v>
      </c>
      <c r="D967" t="s">
        <v>40</v>
      </c>
      <c r="E967" t="s">
        <v>40</v>
      </c>
      <c r="F967" t="s">
        <v>41</v>
      </c>
      <c r="G967" t="s">
        <v>40</v>
      </c>
      <c r="H967" s="27"/>
      <c r="I967" t="s">
        <v>42</v>
      </c>
      <c r="J967" t="s">
        <v>49</v>
      </c>
      <c r="K967" t="str">
        <f>IF(Table2[[#This Row],[Basis of Material Classification (System Side)*]]="Field inspection","Yes","No")</f>
        <v>No</v>
      </c>
      <c r="N967" t="s">
        <v>50</v>
      </c>
      <c r="O967" t="s">
        <v>41</v>
      </c>
      <c r="P967" s="13">
        <v>20090</v>
      </c>
      <c r="Q967" s="16" t="str">
        <f>Table2[[#This Row],[Service Line Size (inches) (System Side)]]</f>
        <v>5/8</v>
      </c>
      <c r="R967" t="s">
        <v>49</v>
      </c>
      <c r="S967" t="str">
        <f>IF(Table2[[#This Row],[Basis of Material Classification (Customer Side)*]]="Field inspection","Yes","No")</f>
        <v>No</v>
      </c>
      <c r="V967" t="s">
        <v>50</v>
      </c>
      <c r="W967" t="s">
        <v>44</v>
      </c>
      <c r="X967" t="s">
        <v>44</v>
      </c>
      <c r="Z967" t="s">
        <v>45</v>
      </c>
      <c r="AA967" t="s">
        <v>46</v>
      </c>
      <c r="AB967" t="s">
        <v>46</v>
      </c>
      <c r="AC967" t="s">
        <v>40</v>
      </c>
    </row>
    <row r="968" spans="1:29" ht="14.4" x14ac:dyDescent="0.3">
      <c r="A968">
        <v>966</v>
      </c>
      <c r="B968" t="s">
        <v>1044</v>
      </c>
      <c r="C968" t="s">
        <v>277</v>
      </c>
      <c r="D968" t="s">
        <v>40</v>
      </c>
      <c r="E968" t="s">
        <v>40</v>
      </c>
      <c r="F968" t="s">
        <v>41</v>
      </c>
      <c r="G968" t="s">
        <v>40</v>
      </c>
      <c r="H968" s="26">
        <v>35431</v>
      </c>
      <c r="I968" t="s">
        <v>42</v>
      </c>
      <c r="J968" t="s">
        <v>43</v>
      </c>
      <c r="K968" t="str">
        <f>IF(Table2[[#This Row],[Basis of Material Classification (System Side)*]]="Field inspection","Yes","No")</f>
        <v>No</v>
      </c>
      <c r="N968" t="str">
        <f>Table2[[#This Row],[Basis of Material Classification (System Side)*]]</f>
        <v>Installation date after lead ban</v>
      </c>
      <c r="O968" t="s">
        <v>41</v>
      </c>
      <c r="P968" s="13">
        <v>21916</v>
      </c>
      <c r="Q968" s="16" t="str">
        <f>Table2[[#This Row],[Service Line Size (inches) (System Side)]]</f>
        <v>5/8</v>
      </c>
      <c r="R968" t="s">
        <v>49</v>
      </c>
      <c r="S968" t="str">
        <f>IF(Table2[[#This Row],[Basis of Material Classification (Customer Side)*]]="Field inspection","Yes","No")</f>
        <v>No</v>
      </c>
      <c r="V968" t="s">
        <v>50</v>
      </c>
      <c r="W968" t="s">
        <v>44</v>
      </c>
      <c r="X968" t="s">
        <v>44</v>
      </c>
      <c r="Z968" t="s">
        <v>45</v>
      </c>
      <c r="AA968" t="s">
        <v>46</v>
      </c>
      <c r="AB968" t="s">
        <v>46</v>
      </c>
      <c r="AC968" t="s">
        <v>40</v>
      </c>
    </row>
    <row r="969" spans="1:29" ht="14.4" x14ac:dyDescent="0.3">
      <c r="A969">
        <v>967</v>
      </c>
      <c r="B969" t="s">
        <v>1045</v>
      </c>
      <c r="C969" t="s">
        <v>277</v>
      </c>
      <c r="D969" t="s">
        <v>40</v>
      </c>
      <c r="E969" t="s">
        <v>40</v>
      </c>
      <c r="F969" t="s">
        <v>41</v>
      </c>
      <c r="G969" t="s">
        <v>40</v>
      </c>
      <c r="H969" s="26">
        <v>23012</v>
      </c>
      <c r="I969" t="s">
        <v>42</v>
      </c>
      <c r="J969" t="s">
        <v>49</v>
      </c>
      <c r="K969" t="str">
        <f>IF(Table2[[#This Row],[Basis of Material Classification (System Side)*]]="Field inspection","Yes","No")</f>
        <v>No</v>
      </c>
      <c r="N969" t="s">
        <v>50</v>
      </c>
      <c r="O969" t="s">
        <v>41</v>
      </c>
      <c r="P969" s="13">
        <v>23377</v>
      </c>
      <c r="Q969" s="16" t="str">
        <f>Table2[[#This Row],[Service Line Size (inches) (System Side)]]</f>
        <v>5/8</v>
      </c>
      <c r="R969" t="s">
        <v>49</v>
      </c>
      <c r="S969" t="str">
        <f>IF(Table2[[#This Row],[Basis of Material Classification (Customer Side)*]]="Field inspection","Yes","No")</f>
        <v>No</v>
      </c>
      <c r="V969" t="s">
        <v>50</v>
      </c>
      <c r="W969" t="s">
        <v>44</v>
      </c>
      <c r="X969" t="s">
        <v>44</v>
      </c>
      <c r="Z969" t="s">
        <v>45</v>
      </c>
      <c r="AA969" t="s">
        <v>46</v>
      </c>
      <c r="AB969" t="s">
        <v>46</v>
      </c>
      <c r="AC969" t="s">
        <v>40</v>
      </c>
    </row>
    <row r="970" spans="1:29" ht="14.4" x14ac:dyDescent="0.3">
      <c r="A970">
        <v>968</v>
      </c>
      <c r="B970" t="s">
        <v>1046</v>
      </c>
      <c r="C970" t="s">
        <v>277</v>
      </c>
      <c r="D970" t="s">
        <v>40</v>
      </c>
      <c r="E970" t="s">
        <v>40</v>
      </c>
      <c r="F970" t="s">
        <v>41</v>
      </c>
      <c r="G970" t="s">
        <v>40</v>
      </c>
      <c r="H970" s="26">
        <v>23012</v>
      </c>
      <c r="I970" t="s">
        <v>42</v>
      </c>
      <c r="J970" t="s">
        <v>49</v>
      </c>
      <c r="K970" t="str">
        <f>IF(Table2[[#This Row],[Basis of Material Classification (System Side)*]]="Field inspection","Yes","No")</f>
        <v>No</v>
      </c>
      <c r="N970" t="s">
        <v>50</v>
      </c>
      <c r="O970" t="s">
        <v>41</v>
      </c>
      <c r="P970" s="13">
        <v>23743</v>
      </c>
      <c r="Q970" s="16" t="str">
        <f>Table2[[#This Row],[Service Line Size (inches) (System Side)]]</f>
        <v>5/8</v>
      </c>
      <c r="R970" t="s">
        <v>49</v>
      </c>
      <c r="S970" t="str">
        <f>IF(Table2[[#This Row],[Basis of Material Classification (Customer Side)*]]="Field inspection","Yes","No")</f>
        <v>No</v>
      </c>
      <c r="V970" t="s">
        <v>50</v>
      </c>
      <c r="W970" t="s">
        <v>44</v>
      </c>
      <c r="X970" t="s">
        <v>44</v>
      </c>
      <c r="Z970" t="s">
        <v>45</v>
      </c>
      <c r="AA970" t="s">
        <v>46</v>
      </c>
      <c r="AB970" t="s">
        <v>46</v>
      </c>
      <c r="AC970" t="s">
        <v>40</v>
      </c>
    </row>
    <row r="971" spans="1:29" ht="14.4" x14ac:dyDescent="0.3">
      <c r="A971">
        <v>969</v>
      </c>
      <c r="B971" t="s">
        <v>1047</v>
      </c>
      <c r="C971" t="s">
        <v>277</v>
      </c>
      <c r="D971" t="s">
        <v>40</v>
      </c>
      <c r="E971" t="s">
        <v>40</v>
      </c>
      <c r="F971" t="s">
        <v>41</v>
      </c>
      <c r="G971" t="s">
        <v>40</v>
      </c>
      <c r="H971" s="26">
        <v>23012</v>
      </c>
      <c r="I971" t="s">
        <v>42</v>
      </c>
      <c r="J971" t="s">
        <v>49</v>
      </c>
      <c r="K971" t="str">
        <f>IF(Table2[[#This Row],[Basis of Material Classification (System Side)*]]="Field inspection","Yes","No")</f>
        <v>No</v>
      </c>
      <c r="N971" t="s">
        <v>50</v>
      </c>
      <c r="O971" t="s">
        <v>41</v>
      </c>
      <c r="P971" s="13">
        <v>23743</v>
      </c>
      <c r="Q971" s="16" t="str">
        <f>Table2[[#This Row],[Service Line Size (inches) (System Side)]]</f>
        <v>5/8</v>
      </c>
      <c r="R971" t="s">
        <v>49</v>
      </c>
      <c r="S971" t="str">
        <f>IF(Table2[[#This Row],[Basis of Material Classification (Customer Side)*]]="Field inspection","Yes","No")</f>
        <v>No</v>
      </c>
      <c r="V971" t="s">
        <v>50</v>
      </c>
      <c r="W971" t="s">
        <v>44</v>
      </c>
      <c r="X971" t="s">
        <v>44</v>
      </c>
      <c r="Z971" t="s">
        <v>45</v>
      </c>
      <c r="AA971" t="s">
        <v>46</v>
      </c>
      <c r="AB971" t="s">
        <v>46</v>
      </c>
      <c r="AC971" t="s">
        <v>40</v>
      </c>
    </row>
    <row r="972" spans="1:29" ht="14.4" x14ac:dyDescent="0.3">
      <c r="A972">
        <v>970</v>
      </c>
      <c r="B972" t="s">
        <v>1048</v>
      </c>
      <c r="C972" t="s">
        <v>277</v>
      </c>
      <c r="D972" t="s">
        <v>40</v>
      </c>
      <c r="E972" t="s">
        <v>40</v>
      </c>
      <c r="F972" t="s">
        <v>53</v>
      </c>
      <c r="G972" t="s">
        <v>40</v>
      </c>
      <c r="H972" s="26">
        <v>23012</v>
      </c>
      <c r="I972" t="s">
        <v>42</v>
      </c>
      <c r="J972" t="s">
        <v>55</v>
      </c>
      <c r="K972" t="str">
        <f>IF(Table2[[#This Row],[Basis of Material Classification (System Side)*]]="Field inspection","Yes","No")</f>
        <v>No</v>
      </c>
      <c r="O972" t="s">
        <v>41</v>
      </c>
      <c r="P972" s="13">
        <v>22647</v>
      </c>
      <c r="Q972" s="16" t="str">
        <f>Table2[[#This Row],[Service Line Size (inches) (System Side)]]</f>
        <v>5/8</v>
      </c>
      <c r="R972" t="s">
        <v>49</v>
      </c>
      <c r="S972" t="str">
        <f>IF(Table2[[#This Row],[Basis of Material Classification (Customer Side)*]]="Field inspection","Yes","No")</f>
        <v>No</v>
      </c>
      <c r="V972" t="s">
        <v>50</v>
      </c>
      <c r="W972" t="s">
        <v>44</v>
      </c>
      <c r="X972" t="s">
        <v>44</v>
      </c>
      <c r="Z972" t="s">
        <v>45</v>
      </c>
      <c r="AA972" t="s">
        <v>46</v>
      </c>
      <c r="AB972" t="s">
        <v>46</v>
      </c>
      <c r="AC972" t="s">
        <v>40</v>
      </c>
    </row>
    <row r="973" spans="1:29" ht="14.4" x14ac:dyDescent="0.3">
      <c r="A973">
        <v>971</v>
      </c>
      <c r="B973" t="s">
        <v>1049</v>
      </c>
      <c r="C973" t="s">
        <v>277</v>
      </c>
      <c r="D973" t="s">
        <v>40</v>
      </c>
      <c r="E973" t="s">
        <v>40</v>
      </c>
      <c r="F973" t="s">
        <v>41</v>
      </c>
      <c r="G973" t="s">
        <v>40</v>
      </c>
      <c r="H973" s="26">
        <v>23012</v>
      </c>
      <c r="I973" t="s">
        <v>42</v>
      </c>
      <c r="J973" t="s">
        <v>49</v>
      </c>
      <c r="K973" t="str">
        <f>IF(Table2[[#This Row],[Basis of Material Classification (System Side)*]]="Field inspection","Yes","No")</f>
        <v>No</v>
      </c>
      <c r="N973" t="s">
        <v>50</v>
      </c>
      <c r="O973" t="s">
        <v>41</v>
      </c>
      <c r="P973"/>
      <c r="Q973" s="16" t="str">
        <f>Table2[[#This Row],[Service Line Size (inches) (System Side)]]</f>
        <v>5/8</v>
      </c>
      <c r="R973" t="s">
        <v>49</v>
      </c>
      <c r="S973" t="str">
        <f>IF(Table2[[#This Row],[Basis of Material Classification (Customer Side)*]]="Field inspection","Yes","No")</f>
        <v>No</v>
      </c>
      <c r="V973" t="s">
        <v>50</v>
      </c>
      <c r="W973" t="s">
        <v>44</v>
      </c>
      <c r="X973" t="s">
        <v>44</v>
      </c>
      <c r="Z973" t="s">
        <v>45</v>
      </c>
      <c r="AA973" t="s">
        <v>46</v>
      </c>
      <c r="AB973" t="s">
        <v>46</v>
      </c>
      <c r="AC973" t="s">
        <v>40</v>
      </c>
    </row>
    <row r="974" spans="1:29" ht="14.4" x14ac:dyDescent="0.3">
      <c r="A974">
        <v>972</v>
      </c>
      <c r="B974" t="s">
        <v>1050</v>
      </c>
      <c r="C974" t="s">
        <v>277</v>
      </c>
      <c r="D974" t="s">
        <v>40</v>
      </c>
      <c r="E974" t="s">
        <v>40</v>
      </c>
      <c r="F974" t="s">
        <v>53</v>
      </c>
      <c r="G974" t="s">
        <v>40</v>
      </c>
      <c r="H974" s="26">
        <v>23012</v>
      </c>
      <c r="I974" t="s">
        <v>42</v>
      </c>
      <c r="J974" t="s">
        <v>65</v>
      </c>
      <c r="K974" t="str">
        <f>IF(Table2[[#This Row],[Basis of Material Classification (System Side)*]]="Field inspection","Yes","No")</f>
        <v>Yes</v>
      </c>
      <c r="L974" t="s">
        <v>66</v>
      </c>
      <c r="M974" s="13">
        <v>45516</v>
      </c>
      <c r="O974" t="s">
        <v>41</v>
      </c>
      <c r="P974" s="13">
        <v>23743</v>
      </c>
      <c r="Q974" s="16" t="str">
        <f>Table2[[#This Row],[Service Line Size (inches) (System Side)]]</f>
        <v>5/8</v>
      </c>
      <c r="R974" t="s">
        <v>49</v>
      </c>
      <c r="S974" t="str">
        <f>IF(Table2[[#This Row],[Basis of Material Classification (Customer Side)*]]="Field inspection","Yes","No")</f>
        <v>No</v>
      </c>
      <c r="V974" t="s">
        <v>50</v>
      </c>
      <c r="W974" t="s">
        <v>44</v>
      </c>
      <c r="X974" t="s">
        <v>44</v>
      </c>
      <c r="Z974" t="s">
        <v>45</v>
      </c>
      <c r="AA974" t="s">
        <v>46</v>
      </c>
      <c r="AB974" t="s">
        <v>46</v>
      </c>
      <c r="AC974" t="s">
        <v>40</v>
      </c>
    </row>
    <row r="975" spans="1:29" ht="14.4" x14ac:dyDescent="0.3">
      <c r="A975">
        <v>973</v>
      </c>
      <c r="B975" t="s">
        <v>1051</v>
      </c>
      <c r="C975" t="s">
        <v>277</v>
      </c>
      <c r="D975" t="s">
        <v>40</v>
      </c>
      <c r="E975" t="s">
        <v>40</v>
      </c>
      <c r="F975" t="s">
        <v>41</v>
      </c>
      <c r="G975" t="s">
        <v>40</v>
      </c>
      <c r="H975" s="26">
        <v>23012</v>
      </c>
      <c r="I975" t="s">
        <v>42</v>
      </c>
      <c r="J975" t="s">
        <v>49</v>
      </c>
      <c r="K975" t="str">
        <f>IF(Table2[[#This Row],[Basis of Material Classification (System Side)*]]="Field inspection","Yes","No")</f>
        <v>No</v>
      </c>
      <c r="N975" t="s">
        <v>50</v>
      </c>
      <c r="O975" t="s">
        <v>41</v>
      </c>
      <c r="P975" s="13">
        <v>26665</v>
      </c>
      <c r="Q975" s="16" t="str">
        <f>Table2[[#This Row],[Service Line Size (inches) (System Side)]]</f>
        <v>5/8</v>
      </c>
      <c r="R975" t="s">
        <v>49</v>
      </c>
      <c r="S975" t="str">
        <f>IF(Table2[[#This Row],[Basis of Material Classification (Customer Side)*]]="Field inspection","Yes","No")</f>
        <v>No</v>
      </c>
      <c r="V975" t="s">
        <v>50</v>
      </c>
      <c r="W975" t="s">
        <v>44</v>
      </c>
      <c r="X975" t="s">
        <v>44</v>
      </c>
      <c r="Z975" t="s">
        <v>45</v>
      </c>
      <c r="AA975" t="s">
        <v>46</v>
      </c>
      <c r="AB975" t="s">
        <v>46</v>
      </c>
      <c r="AC975" t="s">
        <v>40</v>
      </c>
    </row>
    <row r="976" spans="1:29" ht="14.4" x14ac:dyDescent="0.3">
      <c r="A976">
        <v>974</v>
      </c>
      <c r="B976" t="s">
        <v>1052</v>
      </c>
      <c r="C976" t="s">
        <v>277</v>
      </c>
      <c r="D976" t="s">
        <v>40</v>
      </c>
      <c r="E976" t="s">
        <v>40</v>
      </c>
      <c r="F976" t="s">
        <v>41</v>
      </c>
      <c r="G976" t="s">
        <v>40</v>
      </c>
      <c r="H976" s="26">
        <v>23012</v>
      </c>
      <c r="I976" t="s">
        <v>42</v>
      </c>
      <c r="J976" t="s">
        <v>49</v>
      </c>
      <c r="K976" t="str">
        <f>IF(Table2[[#This Row],[Basis of Material Classification (System Side)*]]="Field inspection","Yes","No")</f>
        <v>No</v>
      </c>
      <c r="N976" t="s">
        <v>50</v>
      </c>
      <c r="O976" t="s">
        <v>41</v>
      </c>
      <c r="P976" s="13">
        <v>23743</v>
      </c>
      <c r="Q976" s="16" t="str">
        <f>Table2[[#This Row],[Service Line Size (inches) (System Side)]]</f>
        <v>5/8</v>
      </c>
      <c r="R976" t="s">
        <v>49</v>
      </c>
      <c r="S976" t="str">
        <f>IF(Table2[[#This Row],[Basis of Material Classification (Customer Side)*]]="Field inspection","Yes","No")</f>
        <v>No</v>
      </c>
      <c r="V976" t="s">
        <v>50</v>
      </c>
      <c r="W976" t="s">
        <v>44</v>
      </c>
      <c r="X976" t="s">
        <v>44</v>
      </c>
      <c r="Z976" t="s">
        <v>45</v>
      </c>
      <c r="AA976" t="s">
        <v>46</v>
      </c>
      <c r="AB976" t="s">
        <v>46</v>
      </c>
      <c r="AC976" t="s">
        <v>40</v>
      </c>
    </row>
    <row r="977" spans="1:29" ht="14.4" x14ac:dyDescent="0.3">
      <c r="A977">
        <v>975</v>
      </c>
      <c r="B977" t="s">
        <v>1053</v>
      </c>
      <c r="C977" t="s">
        <v>277</v>
      </c>
      <c r="D977" t="s">
        <v>40</v>
      </c>
      <c r="E977" t="s">
        <v>40</v>
      </c>
      <c r="F977" t="s">
        <v>41</v>
      </c>
      <c r="G977" t="s">
        <v>40</v>
      </c>
      <c r="H977" s="26">
        <v>23012</v>
      </c>
      <c r="I977" t="s">
        <v>42</v>
      </c>
      <c r="J977" t="s">
        <v>49</v>
      </c>
      <c r="K977" t="str">
        <f>IF(Table2[[#This Row],[Basis of Material Classification (System Side)*]]="Field inspection","Yes","No")</f>
        <v>No</v>
      </c>
      <c r="N977" t="s">
        <v>50</v>
      </c>
      <c r="O977" t="s">
        <v>41</v>
      </c>
      <c r="P977" s="13">
        <v>24108</v>
      </c>
      <c r="Q977" s="16" t="str">
        <f>Table2[[#This Row],[Service Line Size (inches) (System Side)]]</f>
        <v>5/8</v>
      </c>
      <c r="R977" t="s">
        <v>49</v>
      </c>
      <c r="S977" t="str">
        <f>IF(Table2[[#This Row],[Basis of Material Classification (Customer Side)*]]="Field inspection","Yes","No")</f>
        <v>No</v>
      </c>
      <c r="V977" t="s">
        <v>50</v>
      </c>
      <c r="W977" t="s">
        <v>44</v>
      </c>
      <c r="X977" t="s">
        <v>44</v>
      </c>
      <c r="Z977" t="s">
        <v>45</v>
      </c>
      <c r="AA977" t="s">
        <v>46</v>
      </c>
      <c r="AB977" t="s">
        <v>46</v>
      </c>
      <c r="AC977" t="s">
        <v>40</v>
      </c>
    </row>
    <row r="978" spans="1:29" ht="14.4" x14ac:dyDescent="0.3">
      <c r="A978">
        <v>976</v>
      </c>
      <c r="B978" t="s">
        <v>1054</v>
      </c>
      <c r="C978" t="s">
        <v>277</v>
      </c>
      <c r="D978" t="s">
        <v>40</v>
      </c>
      <c r="E978" t="s">
        <v>40</v>
      </c>
      <c r="F978" t="s">
        <v>41</v>
      </c>
      <c r="G978" t="s">
        <v>40</v>
      </c>
      <c r="H978" s="26">
        <v>23012</v>
      </c>
      <c r="I978" t="s">
        <v>42</v>
      </c>
      <c r="J978" t="s">
        <v>49</v>
      </c>
      <c r="K978" t="str">
        <f>IF(Table2[[#This Row],[Basis of Material Classification (System Side)*]]="Field inspection","Yes","No")</f>
        <v>No</v>
      </c>
      <c r="N978" t="s">
        <v>50</v>
      </c>
      <c r="O978" t="s">
        <v>41</v>
      </c>
      <c r="P978" s="13">
        <v>25569</v>
      </c>
      <c r="Q978" s="16" t="str">
        <f>Table2[[#This Row],[Service Line Size (inches) (System Side)]]</f>
        <v>5/8</v>
      </c>
      <c r="R978" t="s">
        <v>49</v>
      </c>
      <c r="S978" t="str">
        <f>IF(Table2[[#This Row],[Basis of Material Classification (Customer Side)*]]="Field inspection","Yes","No")</f>
        <v>No</v>
      </c>
      <c r="V978" t="s">
        <v>50</v>
      </c>
      <c r="W978" t="s">
        <v>44</v>
      </c>
      <c r="X978" t="s">
        <v>44</v>
      </c>
      <c r="Z978" t="s">
        <v>45</v>
      </c>
      <c r="AA978" t="s">
        <v>46</v>
      </c>
      <c r="AB978" t="s">
        <v>46</v>
      </c>
      <c r="AC978" t="s">
        <v>40</v>
      </c>
    </row>
    <row r="979" spans="1:29" ht="14.4" x14ac:dyDescent="0.3">
      <c r="A979">
        <v>977</v>
      </c>
      <c r="B979" t="s">
        <v>1055</v>
      </c>
      <c r="C979" t="s">
        <v>277</v>
      </c>
      <c r="D979" t="s">
        <v>40</v>
      </c>
      <c r="E979" t="s">
        <v>40</v>
      </c>
      <c r="F979" t="s">
        <v>41</v>
      </c>
      <c r="G979" t="s">
        <v>40</v>
      </c>
      <c r="H979" s="26">
        <v>23012</v>
      </c>
      <c r="I979" t="s">
        <v>42</v>
      </c>
      <c r="J979" t="s">
        <v>49</v>
      </c>
      <c r="K979" t="str">
        <f>IF(Table2[[#This Row],[Basis of Material Classification (System Side)*]]="Field inspection","Yes","No")</f>
        <v>No</v>
      </c>
      <c r="N979" t="s">
        <v>50</v>
      </c>
      <c r="O979" t="s">
        <v>53</v>
      </c>
      <c r="P979"/>
      <c r="Q979" s="16" t="str">
        <f>Table2[[#This Row],[Service Line Size (inches) (System Side)]]</f>
        <v>5/8</v>
      </c>
      <c r="R979" t="s">
        <v>65</v>
      </c>
      <c r="S979" t="str">
        <f>IF(Table2[[#This Row],[Basis of Material Classification (Customer Side)*]]="Field inspection","Yes","No")</f>
        <v>Yes</v>
      </c>
      <c r="T979" t="s">
        <v>71</v>
      </c>
      <c r="U979" s="13">
        <v>45496</v>
      </c>
      <c r="V979" t="s">
        <v>72</v>
      </c>
      <c r="W979" t="s">
        <v>44</v>
      </c>
      <c r="X979" t="s">
        <v>44</v>
      </c>
      <c r="Z979" t="s">
        <v>45</v>
      </c>
      <c r="AA979" t="s">
        <v>46</v>
      </c>
      <c r="AB979" t="s">
        <v>46</v>
      </c>
      <c r="AC979" t="s">
        <v>40</v>
      </c>
    </row>
    <row r="980" spans="1:29" ht="14.4" x14ac:dyDescent="0.3">
      <c r="A980">
        <v>978</v>
      </c>
      <c r="B980" t="s">
        <v>1056</v>
      </c>
      <c r="C980" t="s">
        <v>277</v>
      </c>
      <c r="D980" t="s">
        <v>40</v>
      </c>
      <c r="E980" t="s">
        <v>40</v>
      </c>
      <c r="F980" t="s">
        <v>41</v>
      </c>
      <c r="G980" t="s">
        <v>40</v>
      </c>
      <c r="H980" s="26">
        <v>26299</v>
      </c>
      <c r="I980" t="s">
        <v>42</v>
      </c>
      <c r="J980" t="s">
        <v>49</v>
      </c>
      <c r="K980" t="str">
        <f>IF(Table2[[#This Row],[Basis of Material Classification (System Side)*]]="Field inspection","Yes","No")</f>
        <v>No</v>
      </c>
      <c r="N980" t="s">
        <v>50</v>
      </c>
      <c r="O980" t="s">
        <v>41</v>
      </c>
      <c r="P980" s="13">
        <v>27395</v>
      </c>
      <c r="Q980" s="16" t="str">
        <f>Table2[[#This Row],[Service Line Size (inches) (System Side)]]</f>
        <v>5/8</v>
      </c>
      <c r="R980" t="s">
        <v>49</v>
      </c>
      <c r="S980" t="str">
        <f>IF(Table2[[#This Row],[Basis of Material Classification (Customer Side)*]]="Field inspection","Yes","No")</f>
        <v>No</v>
      </c>
      <c r="V980" t="s">
        <v>50</v>
      </c>
      <c r="W980" t="s">
        <v>44</v>
      </c>
      <c r="X980" t="s">
        <v>44</v>
      </c>
      <c r="Z980" t="s">
        <v>45</v>
      </c>
      <c r="AA980" t="s">
        <v>46</v>
      </c>
      <c r="AB980" t="s">
        <v>46</v>
      </c>
      <c r="AC980" t="s">
        <v>40</v>
      </c>
    </row>
    <row r="981" spans="1:29" ht="14.4" x14ac:dyDescent="0.3">
      <c r="A981">
        <v>979</v>
      </c>
      <c r="B981" t="s">
        <v>1057</v>
      </c>
      <c r="C981" t="s">
        <v>277</v>
      </c>
      <c r="D981" t="s">
        <v>40</v>
      </c>
      <c r="E981" t="s">
        <v>40</v>
      </c>
      <c r="F981" t="s">
        <v>41</v>
      </c>
      <c r="G981" t="s">
        <v>40</v>
      </c>
      <c r="H981" s="26">
        <v>26299</v>
      </c>
      <c r="I981" t="s">
        <v>42</v>
      </c>
      <c r="J981" t="s">
        <v>49</v>
      </c>
      <c r="K981" t="str">
        <f>IF(Table2[[#This Row],[Basis of Material Classification (System Side)*]]="Field inspection","Yes","No")</f>
        <v>No</v>
      </c>
      <c r="N981" t="s">
        <v>50</v>
      </c>
      <c r="O981" t="s">
        <v>41</v>
      </c>
      <c r="P981" s="13">
        <v>30682</v>
      </c>
      <c r="Q981" s="16" t="str">
        <f>Table2[[#This Row],[Service Line Size (inches) (System Side)]]</f>
        <v>5/8</v>
      </c>
      <c r="R981" t="s">
        <v>43</v>
      </c>
      <c r="S981" t="str">
        <f>IF(Table2[[#This Row],[Basis of Material Classification (Customer Side)*]]="Field inspection","Yes","No")</f>
        <v>No</v>
      </c>
      <c r="V981" t="s">
        <v>43</v>
      </c>
      <c r="W981" t="s">
        <v>44</v>
      </c>
      <c r="X981" t="s">
        <v>44</v>
      </c>
      <c r="Z981" t="s">
        <v>45</v>
      </c>
      <c r="AA981" t="s">
        <v>46</v>
      </c>
      <c r="AB981" t="s">
        <v>46</v>
      </c>
      <c r="AC981" t="s">
        <v>40</v>
      </c>
    </row>
    <row r="982" spans="1:29" ht="14.4" x14ac:dyDescent="0.3">
      <c r="A982">
        <v>980</v>
      </c>
      <c r="B982" t="s">
        <v>1058</v>
      </c>
      <c r="C982" t="s">
        <v>277</v>
      </c>
      <c r="D982" t="s">
        <v>40</v>
      </c>
      <c r="E982" t="s">
        <v>40</v>
      </c>
      <c r="F982" t="s">
        <v>41</v>
      </c>
      <c r="G982" t="s">
        <v>40</v>
      </c>
      <c r="H982" s="26">
        <v>26299</v>
      </c>
      <c r="I982" t="s">
        <v>42</v>
      </c>
      <c r="J982" t="s">
        <v>49</v>
      </c>
      <c r="K982" t="str">
        <f>IF(Table2[[#This Row],[Basis of Material Classification (System Side)*]]="Field inspection","Yes","No")</f>
        <v>No</v>
      </c>
      <c r="N982" t="s">
        <v>50</v>
      </c>
      <c r="O982" t="s">
        <v>41</v>
      </c>
      <c r="P982" s="13">
        <v>30682</v>
      </c>
      <c r="Q982" s="16" t="str">
        <f>Table2[[#This Row],[Service Line Size (inches) (System Side)]]</f>
        <v>5/8</v>
      </c>
      <c r="R982" t="s">
        <v>43</v>
      </c>
      <c r="S982" t="str">
        <f>IF(Table2[[#This Row],[Basis of Material Classification (Customer Side)*]]="Field inspection","Yes","No")</f>
        <v>No</v>
      </c>
      <c r="V982" t="s">
        <v>43</v>
      </c>
      <c r="W982" t="s">
        <v>44</v>
      </c>
      <c r="X982" t="s">
        <v>44</v>
      </c>
      <c r="Z982" t="s">
        <v>45</v>
      </c>
      <c r="AA982" t="s">
        <v>46</v>
      </c>
      <c r="AB982" t="s">
        <v>46</v>
      </c>
      <c r="AC982" t="s">
        <v>40</v>
      </c>
    </row>
    <row r="983" spans="1:29" ht="14.4" x14ac:dyDescent="0.3">
      <c r="A983">
        <v>981</v>
      </c>
      <c r="B983" t="s">
        <v>1059</v>
      </c>
      <c r="C983" t="s">
        <v>277</v>
      </c>
      <c r="D983" t="s">
        <v>40</v>
      </c>
      <c r="E983" t="s">
        <v>40</v>
      </c>
      <c r="F983" t="s">
        <v>41</v>
      </c>
      <c r="G983" t="s">
        <v>40</v>
      </c>
      <c r="H983" s="26">
        <v>26299</v>
      </c>
      <c r="I983" t="s">
        <v>42</v>
      </c>
      <c r="J983" t="s">
        <v>49</v>
      </c>
      <c r="K983" t="str">
        <f>IF(Table2[[#This Row],[Basis of Material Classification (System Side)*]]="Field inspection","Yes","No")</f>
        <v>No</v>
      </c>
      <c r="N983" t="s">
        <v>50</v>
      </c>
      <c r="O983" t="s">
        <v>41</v>
      </c>
      <c r="P983" s="13">
        <v>28126</v>
      </c>
      <c r="Q983" s="16" t="str">
        <f>Table2[[#This Row],[Service Line Size (inches) (System Side)]]</f>
        <v>5/8</v>
      </c>
      <c r="R983" t="s">
        <v>49</v>
      </c>
      <c r="S983" t="str">
        <f>IF(Table2[[#This Row],[Basis of Material Classification (Customer Side)*]]="Field inspection","Yes","No")</f>
        <v>No</v>
      </c>
      <c r="V983" t="s">
        <v>50</v>
      </c>
      <c r="W983" t="s">
        <v>44</v>
      </c>
      <c r="X983" t="s">
        <v>44</v>
      </c>
      <c r="Z983" t="s">
        <v>45</v>
      </c>
      <c r="AA983" t="s">
        <v>46</v>
      </c>
      <c r="AB983" t="s">
        <v>46</v>
      </c>
      <c r="AC983" t="s">
        <v>40</v>
      </c>
    </row>
    <row r="984" spans="1:29" ht="14.4" x14ac:dyDescent="0.3">
      <c r="A984">
        <v>982</v>
      </c>
      <c r="B984" t="s">
        <v>1060</v>
      </c>
      <c r="C984" t="s">
        <v>277</v>
      </c>
      <c r="D984" t="s">
        <v>40</v>
      </c>
      <c r="E984" t="s">
        <v>40</v>
      </c>
      <c r="F984" t="s">
        <v>41</v>
      </c>
      <c r="G984" t="s">
        <v>40</v>
      </c>
      <c r="H984" s="26">
        <v>26299</v>
      </c>
      <c r="I984" t="s">
        <v>42</v>
      </c>
      <c r="J984" t="s">
        <v>49</v>
      </c>
      <c r="K984" t="str">
        <f>IF(Table2[[#This Row],[Basis of Material Classification (System Side)*]]="Field inspection","Yes","No")</f>
        <v>No</v>
      </c>
      <c r="N984" t="s">
        <v>50</v>
      </c>
      <c r="O984" t="s">
        <v>41</v>
      </c>
      <c r="P984" s="13">
        <v>31413</v>
      </c>
      <c r="Q984" s="16" t="str">
        <f>Table2[[#This Row],[Service Line Size (inches) (System Side)]]</f>
        <v>5/8</v>
      </c>
      <c r="R984" t="s">
        <v>43</v>
      </c>
      <c r="S984" t="str">
        <f>IF(Table2[[#This Row],[Basis of Material Classification (Customer Side)*]]="Field inspection","Yes","No")</f>
        <v>No</v>
      </c>
      <c r="V984" t="s">
        <v>43</v>
      </c>
      <c r="W984" t="s">
        <v>44</v>
      </c>
      <c r="X984" t="s">
        <v>44</v>
      </c>
      <c r="Z984" t="s">
        <v>45</v>
      </c>
      <c r="AA984" t="s">
        <v>46</v>
      </c>
      <c r="AB984" t="s">
        <v>46</v>
      </c>
      <c r="AC984" t="s">
        <v>40</v>
      </c>
    </row>
    <row r="985" spans="1:29" ht="14.4" x14ac:dyDescent="0.3">
      <c r="A985">
        <v>983</v>
      </c>
      <c r="B985" t="s">
        <v>1061</v>
      </c>
      <c r="C985" t="s">
        <v>277</v>
      </c>
      <c r="D985" t="s">
        <v>40</v>
      </c>
      <c r="E985" t="s">
        <v>40</v>
      </c>
      <c r="F985" t="s">
        <v>41</v>
      </c>
      <c r="G985" t="s">
        <v>40</v>
      </c>
      <c r="H985" s="26">
        <v>26299</v>
      </c>
      <c r="I985" t="s">
        <v>42</v>
      </c>
      <c r="J985" t="s">
        <v>49</v>
      </c>
      <c r="K985" t="str">
        <f>IF(Table2[[#This Row],[Basis of Material Classification (System Side)*]]="Field inspection","Yes","No")</f>
        <v>No</v>
      </c>
      <c r="N985" t="s">
        <v>50</v>
      </c>
      <c r="O985" t="s">
        <v>41</v>
      </c>
      <c r="P985" s="13">
        <v>31778</v>
      </c>
      <c r="Q985" s="16" t="str">
        <f>Table2[[#This Row],[Service Line Size (inches) (System Side)]]</f>
        <v>5/8</v>
      </c>
      <c r="R985" t="s">
        <v>43</v>
      </c>
      <c r="S985" t="str">
        <f>IF(Table2[[#This Row],[Basis of Material Classification (Customer Side)*]]="Field inspection","Yes","No")</f>
        <v>No</v>
      </c>
      <c r="V985" t="s">
        <v>43</v>
      </c>
      <c r="W985" t="s">
        <v>44</v>
      </c>
      <c r="X985" t="s">
        <v>44</v>
      </c>
      <c r="Z985" t="s">
        <v>45</v>
      </c>
      <c r="AA985" t="s">
        <v>46</v>
      </c>
      <c r="AB985" t="s">
        <v>46</v>
      </c>
      <c r="AC985" t="s">
        <v>40</v>
      </c>
    </row>
    <row r="986" spans="1:29" ht="14.4" x14ac:dyDescent="0.3">
      <c r="A986">
        <v>984</v>
      </c>
      <c r="B986" t="s">
        <v>1062</v>
      </c>
      <c r="C986" t="s">
        <v>277</v>
      </c>
      <c r="D986" t="s">
        <v>40</v>
      </c>
      <c r="E986" t="s">
        <v>40</v>
      </c>
      <c r="F986" t="s">
        <v>41</v>
      </c>
      <c r="G986" t="s">
        <v>40</v>
      </c>
      <c r="H986" s="26">
        <v>38353</v>
      </c>
      <c r="I986" t="s">
        <v>42</v>
      </c>
      <c r="J986" t="s">
        <v>43</v>
      </c>
      <c r="K986" t="str">
        <f>IF(Table2[[#This Row],[Basis of Material Classification (System Side)*]]="Field inspection","Yes","No")</f>
        <v>No</v>
      </c>
      <c r="N986" t="str">
        <f>Table2[[#This Row],[Basis of Material Classification (System Side)*]]</f>
        <v>Installation date after lead ban</v>
      </c>
      <c r="O986" t="s">
        <v>41</v>
      </c>
      <c r="P986" s="13">
        <v>37622</v>
      </c>
      <c r="Q986" s="16" t="str">
        <f>Table2[[#This Row],[Service Line Size (inches) (System Side)]]</f>
        <v>5/8</v>
      </c>
      <c r="R986" t="s">
        <v>43</v>
      </c>
      <c r="S986" t="str">
        <f>IF(Table2[[#This Row],[Basis of Material Classification (Customer Side)*]]="Field inspection","Yes","No")</f>
        <v>No</v>
      </c>
      <c r="V986" t="s">
        <v>43</v>
      </c>
      <c r="W986" t="s">
        <v>44</v>
      </c>
      <c r="X986" t="s">
        <v>44</v>
      </c>
      <c r="Z986" t="s">
        <v>45</v>
      </c>
      <c r="AA986" t="s">
        <v>46</v>
      </c>
      <c r="AB986" t="s">
        <v>46</v>
      </c>
      <c r="AC986" t="s">
        <v>40</v>
      </c>
    </row>
    <row r="987" spans="1:29" ht="14.4" x14ac:dyDescent="0.3">
      <c r="A987">
        <v>985</v>
      </c>
      <c r="B987" t="s">
        <v>1063</v>
      </c>
      <c r="C987" t="s">
        <v>277</v>
      </c>
      <c r="D987" t="s">
        <v>40</v>
      </c>
      <c r="E987" t="s">
        <v>40</v>
      </c>
      <c r="F987" t="s">
        <v>41</v>
      </c>
      <c r="G987" t="s">
        <v>40</v>
      </c>
      <c r="H987" s="26">
        <v>26299</v>
      </c>
      <c r="I987" t="s">
        <v>42</v>
      </c>
      <c r="J987" t="s">
        <v>49</v>
      </c>
      <c r="K987" t="str">
        <f>IF(Table2[[#This Row],[Basis of Material Classification (System Side)*]]="Field inspection","Yes","No")</f>
        <v>No</v>
      </c>
      <c r="N987" t="s">
        <v>50</v>
      </c>
      <c r="O987" t="s">
        <v>41</v>
      </c>
      <c r="P987" s="13">
        <v>31778</v>
      </c>
      <c r="Q987" s="16" t="str">
        <f>Table2[[#This Row],[Service Line Size (inches) (System Side)]]</f>
        <v>5/8</v>
      </c>
      <c r="R987" t="s">
        <v>43</v>
      </c>
      <c r="S987" t="str">
        <f>IF(Table2[[#This Row],[Basis of Material Classification (Customer Side)*]]="Field inspection","Yes","No")</f>
        <v>No</v>
      </c>
      <c r="V987" t="s">
        <v>43</v>
      </c>
      <c r="W987" t="s">
        <v>44</v>
      </c>
      <c r="X987" t="s">
        <v>44</v>
      </c>
      <c r="Z987" t="s">
        <v>45</v>
      </c>
      <c r="AA987" t="s">
        <v>46</v>
      </c>
      <c r="AB987" t="s">
        <v>46</v>
      </c>
      <c r="AC987" t="s">
        <v>40</v>
      </c>
    </row>
    <row r="988" spans="1:29" ht="14.4" x14ac:dyDescent="0.3">
      <c r="A988">
        <v>986</v>
      </c>
      <c r="B988" t="s">
        <v>1064</v>
      </c>
      <c r="C988" t="s">
        <v>277</v>
      </c>
      <c r="D988" t="s">
        <v>40</v>
      </c>
      <c r="E988" t="s">
        <v>40</v>
      </c>
      <c r="F988" t="s">
        <v>41</v>
      </c>
      <c r="G988" t="s">
        <v>40</v>
      </c>
      <c r="H988" s="26">
        <v>26299</v>
      </c>
      <c r="I988" t="s">
        <v>42</v>
      </c>
      <c r="J988" t="s">
        <v>49</v>
      </c>
      <c r="K988" t="str">
        <f>IF(Table2[[#This Row],[Basis of Material Classification (System Side)*]]="Field inspection","Yes","No")</f>
        <v>No</v>
      </c>
      <c r="N988" t="s">
        <v>50</v>
      </c>
      <c r="O988" t="s">
        <v>41</v>
      </c>
      <c r="P988" s="13">
        <v>30682</v>
      </c>
      <c r="Q988" s="16" t="str">
        <f>Table2[[#This Row],[Service Line Size (inches) (System Side)]]</f>
        <v>5/8</v>
      </c>
      <c r="R988" t="s">
        <v>43</v>
      </c>
      <c r="S988" t="str">
        <f>IF(Table2[[#This Row],[Basis of Material Classification (Customer Side)*]]="Field inspection","Yes","No")</f>
        <v>No</v>
      </c>
      <c r="V988" t="s">
        <v>43</v>
      </c>
      <c r="W988" t="s">
        <v>44</v>
      </c>
      <c r="X988" t="s">
        <v>44</v>
      </c>
      <c r="Z988" t="s">
        <v>45</v>
      </c>
      <c r="AA988" t="s">
        <v>46</v>
      </c>
      <c r="AB988" t="s">
        <v>46</v>
      </c>
      <c r="AC988" t="s">
        <v>40</v>
      </c>
    </row>
    <row r="989" spans="1:29" ht="14.4" x14ac:dyDescent="0.3">
      <c r="A989">
        <v>987</v>
      </c>
      <c r="B989" t="s">
        <v>1065</v>
      </c>
      <c r="C989" t="s">
        <v>277</v>
      </c>
      <c r="D989" t="s">
        <v>40</v>
      </c>
      <c r="E989" t="s">
        <v>40</v>
      </c>
      <c r="F989" t="s">
        <v>41</v>
      </c>
      <c r="G989" t="s">
        <v>40</v>
      </c>
      <c r="H989" s="26">
        <v>26299</v>
      </c>
      <c r="I989" t="s">
        <v>42</v>
      </c>
      <c r="J989" t="s">
        <v>49</v>
      </c>
      <c r="K989" t="str">
        <f>IF(Table2[[#This Row],[Basis of Material Classification (System Side)*]]="Field inspection","Yes","No")</f>
        <v>No</v>
      </c>
      <c r="N989" t="s">
        <v>50</v>
      </c>
      <c r="O989" t="s">
        <v>41</v>
      </c>
      <c r="P989" s="13">
        <v>25569</v>
      </c>
      <c r="Q989" s="16" t="str">
        <f>Table2[[#This Row],[Service Line Size (inches) (System Side)]]</f>
        <v>5/8</v>
      </c>
      <c r="R989" t="s">
        <v>49</v>
      </c>
      <c r="S989" t="str">
        <f>IF(Table2[[#This Row],[Basis of Material Classification (Customer Side)*]]="Field inspection","Yes","No")</f>
        <v>No</v>
      </c>
      <c r="V989" t="s">
        <v>50</v>
      </c>
      <c r="W989" t="s">
        <v>44</v>
      </c>
      <c r="X989" t="s">
        <v>44</v>
      </c>
      <c r="Z989" t="s">
        <v>45</v>
      </c>
      <c r="AA989" t="s">
        <v>46</v>
      </c>
      <c r="AB989" t="s">
        <v>46</v>
      </c>
      <c r="AC989" t="s">
        <v>40</v>
      </c>
    </row>
    <row r="990" spans="1:29" ht="14.4" x14ac:dyDescent="0.3">
      <c r="A990">
        <v>988</v>
      </c>
      <c r="B990" t="s">
        <v>1066</v>
      </c>
      <c r="C990" t="s">
        <v>277</v>
      </c>
      <c r="D990" t="s">
        <v>40</v>
      </c>
      <c r="E990" t="s">
        <v>40</v>
      </c>
      <c r="F990" t="s">
        <v>41</v>
      </c>
      <c r="G990" t="s">
        <v>40</v>
      </c>
      <c r="H990" s="26">
        <v>26299</v>
      </c>
      <c r="I990" t="s">
        <v>42</v>
      </c>
      <c r="J990" t="s">
        <v>49</v>
      </c>
      <c r="K990" t="str">
        <f>IF(Table2[[#This Row],[Basis of Material Classification (System Side)*]]="Field inspection","Yes","No")</f>
        <v>No</v>
      </c>
      <c r="N990" t="s">
        <v>50</v>
      </c>
      <c r="O990" t="s">
        <v>41</v>
      </c>
      <c r="P990" s="13">
        <v>27395</v>
      </c>
      <c r="Q990" s="16" t="str">
        <f>Table2[[#This Row],[Service Line Size (inches) (System Side)]]</f>
        <v>5/8</v>
      </c>
      <c r="R990" t="s">
        <v>49</v>
      </c>
      <c r="S990" t="str">
        <f>IF(Table2[[#This Row],[Basis of Material Classification (Customer Side)*]]="Field inspection","Yes","No")</f>
        <v>No</v>
      </c>
      <c r="V990" t="s">
        <v>50</v>
      </c>
      <c r="W990" t="s">
        <v>44</v>
      </c>
      <c r="X990" t="s">
        <v>44</v>
      </c>
      <c r="Z990" t="s">
        <v>45</v>
      </c>
      <c r="AA990" t="s">
        <v>46</v>
      </c>
      <c r="AB990" t="s">
        <v>46</v>
      </c>
      <c r="AC990" t="s">
        <v>40</v>
      </c>
    </row>
    <row r="991" spans="1:29" ht="14.4" x14ac:dyDescent="0.3">
      <c r="A991">
        <v>989</v>
      </c>
      <c r="B991" t="s">
        <v>1067</v>
      </c>
      <c r="C991" t="s">
        <v>277</v>
      </c>
      <c r="D991" t="s">
        <v>40</v>
      </c>
      <c r="E991" t="s">
        <v>40</v>
      </c>
      <c r="F991" t="s">
        <v>41</v>
      </c>
      <c r="G991" t="s">
        <v>40</v>
      </c>
      <c r="H991" s="26">
        <v>21186</v>
      </c>
      <c r="I991" t="s">
        <v>42</v>
      </c>
      <c r="J991" t="s">
        <v>49</v>
      </c>
      <c r="K991" t="str">
        <f>IF(Table2[[#This Row],[Basis of Material Classification (System Side)*]]="Field inspection","Yes","No")</f>
        <v>No</v>
      </c>
      <c r="N991" t="s">
        <v>50</v>
      </c>
      <c r="O991" t="s">
        <v>41</v>
      </c>
      <c r="P991" s="13">
        <v>21186</v>
      </c>
      <c r="Q991" s="16" t="str">
        <f>Table2[[#This Row],[Service Line Size (inches) (System Side)]]</f>
        <v>5/8</v>
      </c>
      <c r="R991" t="s">
        <v>49</v>
      </c>
      <c r="S991" t="str">
        <f>IF(Table2[[#This Row],[Basis of Material Classification (Customer Side)*]]="Field inspection","Yes","No")</f>
        <v>No</v>
      </c>
      <c r="V991" t="s">
        <v>50</v>
      </c>
      <c r="W991" t="s">
        <v>44</v>
      </c>
      <c r="X991" t="s">
        <v>44</v>
      </c>
      <c r="Z991" t="s">
        <v>45</v>
      </c>
      <c r="AA991" t="s">
        <v>46</v>
      </c>
      <c r="AB991" t="s">
        <v>46</v>
      </c>
      <c r="AC991" t="s">
        <v>40</v>
      </c>
    </row>
    <row r="992" spans="1:29" ht="14.4" x14ac:dyDescent="0.3">
      <c r="A992">
        <v>990</v>
      </c>
      <c r="B992" t="s">
        <v>1068</v>
      </c>
      <c r="C992" t="s">
        <v>277</v>
      </c>
      <c r="D992" t="s">
        <v>40</v>
      </c>
      <c r="E992" t="s">
        <v>40</v>
      </c>
      <c r="F992" t="s">
        <v>41</v>
      </c>
      <c r="G992" t="s">
        <v>40</v>
      </c>
      <c r="H992" s="26">
        <v>26299</v>
      </c>
      <c r="I992" t="s">
        <v>42</v>
      </c>
      <c r="J992" t="s">
        <v>49</v>
      </c>
      <c r="K992" t="str">
        <f>IF(Table2[[#This Row],[Basis of Material Classification (System Side)*]]="Field inspection","Yes","No")</f>
        <v>No</v>
      </c>
      <c r="N992" t="s">
        <v>50</v>
      </c>
      <c r="O992" t="s">
        <v>41</v>
      </c>
      <c r="P992" s="13">
        <v>29221</v>
      </c>
      <c r="Q992" s="16" t="str">
        <f>Table2[[#This Row],[Service Line Size (inches) (System Side)]]</f>
        <v>5/8</v>
      </c>
      <c r="R992" t="s">
        <v>43</v>
      </c>
      <c r="S992" t="str">
        <f>IF(Table2[[#This Row],[Basis of Material Classification (Customer Side)*]]="Field inspection","Yes","No")</f>
        <v>No</v>
      </c>
      <c r="V992" t="s">
        <v>43</v>
      </c>
      <c r="W992" t="s">
        <v>44</v>
      </c>
      <c r="X992" t="s">
        <v>44</v>
      </c>
      <c r="Z992" t="s">
        <v>45</v>
      </c>
      <c r="AA992" t="s">
        <v>46</v>
      </c>
      <c r="AB992" t="s">
        <v>46</v>
      </c>
      <c r="AC992" t="s">
        <v>40</v>
      </c>
    </row>
    <row r="993" spans="1:29" ht="14.4" x14ac:dyDescent="0.3">
      <c r="A993">
        <v>991</v>
      </c>
      <c r="B993" t="s">
        <v>1069</v>
      </c>
      <c r="C993" t="s">
        <v>277</v>
      </c>
      <c r="D993" t="s">
        <v>40</v>
      </c>
      <c r="E993" t="s">
        <v>40</v>
      </c>
      <c r="F993" t="s">
        <v>41</v>
      </c>
      <c r="G993" t="s">
        <v>40</v>
      </c>
      <c r="H993" s="26">
        <v>26299</v>
      </c>
      <c r="I993" t="s">
        <v>42</v>
      </c>
      <c r="J993" t="s">
        <v>49</v>
      </c>
      <c r="K993" t="str">
        <f>IF(Table2[[#This Row],[Basis of Material Classification (System Side)*]]="Field inspection","Yes","No")</f>
        <v>No</v>
      </c>
      <c r="N993" t="s">
        <v>50</v>
      </c>
      <c r="O993" t="s">
        <v>41</v>
      </c>
      <c r="P993" s="13">
        <v>28126</v>
      </c>
      <c r="Q993" s="16" t="str">
        <f>Table2[[#This Row],[Service Line Size (inches) (System Side)]]</f>
        <v>5/8</v>
      </c>
      <c r="R993" t="s">
        <v>49</v>
      </c>
      <c r="S993" t="str">
        <f>IF(Table2[[#This Row],[Basis of Material Classification (Customer Side)*]]="Field inspection","Yes","No")</f>
        <v>No</v>
      </c>
      <c r="V993" t="s">
        <v>50</v>
      </c>
      <c r="W993" t="s">
        <v>44</v>
      </c>
      <c r="X993" t="s">
        <v>44</v>
      </c>
      <c r="Z993" t="s">
        <v>45</v>
      </c>
      <c r="AA993" t="s">
        <v>46</v>
      </c>
      <c r="AB993" t="s">
        <v>46</v>
      </c>
      <c r="AC993" t="s">
        <v>40</v>
      </c>
    </row>
    <row r="994" spans="1:29" ht="14.4" x14ac:dyDescent="0.3">
      <c r="A994">
        <v>992</v>
      </c>
      <c r="B994" t="s">
        <v>1070</v>
      </c>
      <c r="C994" t="s">
        <v>277</v>
      </c>
      <c r="D994" t="s">
        <v>40</v>
      </c>
      <c r="E994" t="s">
        <v>40</v>
      </c>
      <c r="F994" t="s">
        <v>41</v>
      </c>
      <c r="G994" t="s">
        <v>40</v>
      </c>
      <c r="H994" s="26">
        <v>26299</v>
      </c>
      <c r="I994" t="s">
        <v>42</v>
      </c>
      <c r="J994" t="s">
        <v>49</v>
      </c>
      <c r="K994" t="str">
        <f>IF(Table2[[#This Row],[Basis of Material Classification (System Side)*]]="Field inspection","Yes","No")</f>
        <v>No</v>
      </c>
      <c r="N994" t="s">
        <v>50</v>
      </c>
      <c r="O994" t="s">
        <v>41</v>
      </c>
      <c r="P994" s="13">
        <v>28491</v>
      </c>
      <c r="Q994" s="16" t="str">
        <f>Table2[[#This Row],[Service Line Size (inches) (System Side)]]</f>
        <v>5/8</v>
      </c>
      <c r="R994" t="s">
        <v>49</v>
      </c>
      <c r="S994" t="str">
        <f>IF(Table2[[#This Row],[Basis of Material Classification (Customer Side)*]]="Field inspection","Yes","No")</f>
        <v>No</v>
      </c>
      <c r="V994" t="s">
        <v>50</v>
      </c>
      <c r="W994" t="s">
        <v>44</v>
      </c>
      <c r="X994" t="s">
        <v>44</v>
      </c>
      <c r="Z994" t="s">
        <v>45</v>
      </c>
      <c r="AA994" t="s">
        <v>46</v>
      </c>
      <c r="AB994" t="s">
        <v>46</v>
      </c>
      <c r="AC994" t="s">
        <v>40</v>
      </c>
    </row>
    <row r="995" spans="1:29" ht="14.4" x14ac:dyDescent="0.3">
      <c r="A995">
        <v>993</v>
      </c>
      <c r="B995" t="s">
        <v>1071</v>
      </c>
      <c r="C995" t="s">
        <v>277</v>
      </c>
      <c r="D995" t="s">
        <v>40</v>
      </c>
      <c r="E995" t="s">
        <v>40</v>
      </c>
      <c r="F995" t="s">
        <v>53</v>
      </c>
      <c r="G995" t="s">
        <v>40</v>
      </c>
      <c r="H995" s="26">
        <v>26299</v>
      </c>
      <c r="I995" t="s">
        <v>189</v>
      </c>
      <c r="J995" t="s">
        <v>55</v>
      </c>
      <c r="K995" t="str">
        <f>IF(Table2[[#This Row],[Basis of Material Classification (System Side)*]]="Field inspection","Yes","No")</f>
        <v>No</v>
      </c>
      <c r="O995" t="s">
        <v>41</v>
      </c>
      <c r="P995" s="13">
        <v>28856</v>
      </c>
      <c r="Q995" s="16" t="str">
        <f>Table2[[#This Row],[Service Line Size (inches) (System Side)]]</f>
        <v xml:space="preserve"> 3/4</v>
      </c>
      <c r="R995" t="s">
        <v>49</v>
      </c>
      <c r="S995" t="str">
        <f>IF(Table2[[#This Row],[Basis of Material Classification (Customer Side)*]]="Field inspection","Yes","No")</f>
        <v>No</v>
      </c>
      <c r="V995" t="s">
        <v>50</v>
      </c>
      <c r="W995" t="s">
        <v>44</v>
      </c>
      <c r="X995" t="s">
        <v>44</v>
      </c>
      <c r="Z995" t="s">
        <v>45</v>
      </c>
      <c r="AA995" t="s">
        <v>46</v>
      </c>
      <c r="AB995" t="s">
        <v>46</v>
      </c>
      <c r="AC995" t="s">
        <v>40</v>
      </c>
    </row>
    <row r="996" spans="1:29" ht="14.4" x14ac:dyDescent="0.3">
      <c r="A996">
        <v>994</v>
      </c>
      <c r="B996" t="s">
        <v>1072</v>
      </c>
      <c r="C996" t="s">
        <v>277</v>
      </c>
      <c r="D996" t="s">
        <v>40</v>
      </c>
      <c r="E996" t="s">
        <v>40</v>
      </c>
      <c r="F996" t="s">
        <v>41</v>
      </c>
      <c r="G996" t="s">
        <v>40</v>
      </c>
      <c r="H996" s="26">
        <v>26299</v>
      </c>
      <c r="I996" t="s">
        <v>42</v>
      </c>
      <c r="J996" t="s">
        <v>49</v>
      </c>
      <c r="K996" t="str">
        <f>IF(Table2[[#This Row],[Basis of Material Classification (System Side)*]]="Field inspection","Yes","No")</f>
        <v>No</v>
      </c>
      <c r="N996" t="s">
        <v>50</v>
      </c>
      <c r="O996" t="s">
        <v>41</v>
      </c>
      <c r="P996" s="13">
        <v>31413</v>
      </c>
      <c r="Q996" s="16" t="str">
        <f>Table2[[#This Row],[Service Line Size (inches) (System Side)]]</f>
        <v>5/8</v>
      </c>
      <c r="R996" t="s">
        <v>43</v>
      </c>
      <c r="S996" t="str">
        <f>IF(Table2[[#This Row],[Basis of Material Classification (Customer Side)*]]="Field inspection","Yes","No")</f>
        <v>No</v>
      </c>
      <c r="V996" t="s">
        <v>43</v>
      </c>
      <c r="W996" t="s">
        <v>44</v>
      </c>
      <c r="X996" t="s">
        <v>44</v>
      </c>
      <c r="Z996" t="s">
        <v>45</v>
      </c>
      <c r="AA996" t="s">
        <v>46</v>
      </c>
      <c r="AB996" t="s">
        <v>46</v>
      </c>
      <c r="AC996" t="s">
        <v>40</v>
      </c>
    </row>
    <row r="997" spans="1:29" ht="14.4" x14ac:dyDescent="0.3">
      <c r="A997">
        <v>995</v>
      </c>
      <c r="B997" t="s">
        <v>1073</v>
      </c>
      <c r="C997" t="s">
        <v>277</v>
      </c>
      <c r="D997" t="s">
        <v>40</v>
      </c>
      <c r="E997" t="s">
        <v>40</v>
      </c>
      <c r="F997" t="s">
        <v>41</v>
      </c>
      <c r="G997" t="s">
        <v>40</v>
      </c>
      <c r="H997" s="26">
        <v>26299</v>
      </c>
      <c r="I997" t="s">
        <v>42</v>
      </c>
      <c r="J997" t="s">
        <v>49</v>
      </c>
      <c r="K997" t="str">
        <f>IF(Table2[[#This Row],[Basis of Material Classification (System Side)*]]="Field inspection","Yes","No")</f>
        <v>No</v>
      </c>
      <c r="N997" t="s">
        <v>50</v>
      </c>
      <c r="O997" t="s">
        <v>41</v>
      </c>
      <c r="P997" s="13">
        <v>28126</v>
      </c>
      <c r="Q997" s="16" t="str">
        <f>Table2[[#This Row],[Service Line Size (inches) (System Side)]]</f>
        <v>5/8</v>
      </c>
      <c r="R997" t="s">
        <v>49</v>
      </c>
      <c r="S997" t="str">
        <f>IF(Table2[[#This Row],[Basis of Material Classification (Customer Side)*]]="Field inspection","Yes","No")</f>
        <v>No</v>
      </c>
      <c r="V997" t="s">
        <v>50</v>
      </c>
      <c r="W997" t="s">
        <v>44</v>
      </c>
      <c r="X997" t="s">
        <v>44</v>
      </c>
      <c r="Z997" t="s">
        <v>45</v>
      </c>
      <c r="AA997" t="s">
        <v>46</v>
      </c>
      <c r="AB997" t="s">
        <v>46</v>
      </c>
      <c r="AC997" t="s">
        <v>40</v>
      </c>
    </row>
    <row r="998" spans="1:29" ht="14.4" x14ac:dyDescent="0.3">
      <c r="A998">
        <v>996</v>
      </c>
      <c r="B998" t="s">
        <v>1074</v>
      </c>
      <c r="C998" t="s">
        <v>277</v>
      </c>
      <c r="D998" t="s">
        <v>40</v>
      </c>
      <c r="E998" t="s">
        <v>40</v>
      </c>
      <c r="F998" t="s">
        <v>41</v>
      </c>
      <c r="G998" t="s">
        <v>40</v>
      </c>
      <c r="H998" s="26">
        <v>26299</v>
      </c>
      <c r="I998" t="s">
        <v>42</v>
      </c>
      <c r="J998" t="s">
        <v>49</v>
      </c>
      <c r="K998" t="str">
        <f>IF(Table2[[#This Row],[Basis of Material Classification (System Side)*]]="Field inspection","Yes","No")</f>
        <v>No</v>
      </c>
      <c r="N998" t="s">
        <v>50</v>
      </c>
      <c r="O998" t="s">
        <v>41</v>
      </c>
      <c r="P998" s="13">
        <v>24838</v>
      </c>
      <c r="Q998" s="16" t="str">
        <f>Table2[[#This Row],[Service Line Size (inches) (System Side)]]</f>
        <v>5/8</v>
      </c>
      <c r="R998" t="s">
        <v>49</v>
      </c>
      <c r="S998" t="str">
        <f>IF(Table2[[#This Row],[Basis of Material Classification (Customer Side)*]]="Field inspection","Yes","No")</f>
        <v>No</v>
      </c>
      <c r="V998" t="s">
        <v>50</v>
      </c>
      <c r="W998" t="s">
        <v>44</v>
      </c>
      <c r="X998" t="s">
        <v>44</v>
      </c>
      <c r="Z998" t="s">
        <v>45</v>
      </c>
      <c r="AA998" t="s">
        <v>46</v>
      </c>
      <c r="AB998" t="s">
        <v>46</v>
      </c>
      <c r="AC998" t="s">
        <v>40</v>
      </c>
    </row>
    <row r="999" spans="1:29" ht="14.4" x14ac:dyDescent="0.3">
      <c r="A999">
        <v>997</v>
      </c>
      <c r="B999" t="s">
        <v>1075</v>
      </c>
      <c r="C999" t="s">
        <v>277</v>
      </c>
      <c r="D999" t="s">
        <v>40</v>
      </c>
      <c r="E999" t="s">
        <v>40</v>
      </c>
      <c r="F999" t="s">
        <v>41</v>
      </c>
      <c r="G999" t="s">
        <v>40</v>
      </c>
      <c r="H999" s="26">
        <v>26299</v>
      </c>
      <c r="I999" t="s">
        <v>42</v>
      </c>
      <c r="J999" t="s">
        <v>49</v>
      </c>
      <c r="K999" t="str">
        <f>IF(Table2[[#This Row],[Basis of Material Classification (System Side)*]]="Field inspection","Yes","No")</f>
        <v>No</v>
      </c>
      <c r="N999" t="s">
        <v>50</v>
      </c>
      <c r="O999" t="s">
        <v>41</v>
      </c>
      <c r="P999" s="13">
        <v>28491</v>
      </c>
      <c r="Q999" s="16" t="str">
        <f>Table2[[#This Row],[Service Line Size (inches) (System Side)]]</f>
        <v>5/8</v>
      </c>
      <c r="R999" t="s">
        <v>49</v>
      </c>
      <c r="S999" t="str">
        <f>IF(Table2[[#This Row],[Basis of Material Classification (Customer Side)*]]="Field inspection","Yes","No")</f>
        <v>No</v>
      </c>
      <c r="V999" t="s">
        <v>50</v>
      </c>
      <c r="W999" t="s">
        <v>44</v>
      </c>
      <c r="X999" t="s">
        <v>44</v>
      </c>
      <c r="Z999" t="s">
        <v>45</v>
      </c>
      <c r="AA999" t="s">
        <v>46</v>
      </c>
      <c r="AB999" t="s">
        <v>46</v>
      </c>
      <c r="AC999" t="s">
        <v>40</v>
      </c>
    </row>
    <row r="1000" spans="1:29" ht="14.4" x14ac:dyDescent="0.3">
      <c r="A1000">
        <v>998</v>
      </c>
      <c r="B1000" t="s">
        <v>1076</v>
      </c>
      <c r="C1000" t="s">
        <v>277</v>
      </c>
      <c r="D1000" t="s">
        <v>40</v>
      </c>
      <c r="E1000" t="s">
        <v>40</v>
      </c>
      <c r="F1000" t="s">
        <v>41</v>
      </c>
      <c r="G1000" t="s">
        <v>40</v>
      </c>
      <c r="H1000" s="26">
        <v>26299</v>
      </c>
      <c r="I1000" t="s">
        <v>42</v>
      </c>
      <c r="J1000" t="s">
        <v>49</v>
      </c>
      <c r="K1000" t="str">
        <f>IF(Table2[[#This Row],[Basis of Material Classification (System Side)*]]="Field inspection","Yes","No")</f>
        <v>No</v>
      </c>
      <c r="N1000" t="s">
        <v>50</v>
      </c>
      <c r="O1000" t="s">
        <v>41</v>
      </c>
      <c r="P1000" s="13">
        <v>28126</v>
      </c>
      <c r="Q1000" s="16" t="str">
        <f>Table2[[#This Row],[Service Line Size (inches) (System Side)]]</f>
        <v>5/8</v>
      </c>
      <c r="R1000" t="s">
        <v>49</v>
      </c>
      <c r="S1000" t="str">
        <f>IF(Table2[[#This Row],[Basis of Material Classification (Customer Side)*]]="Field inspection","Yes","No")</f>
        <v>No</v>
      </c>
      <c r="V1000" t="s">
        <v>50</v>
      </c>
      <c r="W1000" t="s">
        <v>44</v>
      </c>
      <c r="X1000" t="s">
        <v>44</v>
      </c>
      <c r="Z1000" t="s">
        <v>45</v>
      </c>
      <c r="AA1000" t="s">
        <v>46</v>
      </c>
      <c r="AB1000" t="s">
        <v>46</v>
      </c>
      <c r="AC1000" t="s">
        <v>40</v>
      </c>
    </row>
    <row r="1001" spans="1:29" ht="14.4" x14ac:dyDescent="0.3">
      <c r="A1001">
        <v>999</v>
      </c>
      <c r="B1001" t="s">
        <v>1077</v>
      </c>
      <c r="C1001" t="s">
        <v>277</v>
      </c>
      <c r="D1001" t="s">
        <v>40</v>
      </c>
      <c r="E1001" t="s">
        <v>40</v>
      </c>
      <c r="F1001" t="s">
        <v>41</v>
      </c>
      <c r="G1001" t="s">
        <v>40</v>
      </c>
      <c r="H1001" s="26">
        <v>26299</v>
      </c>
      <c r="I1001" t="s">
        <v>42</v>
      </c>
      <c r="J1001" t="s">
        <v>49</v>
      </c>
      <c r="K1001" t="str">
        <f>IF(Table2[[#This Row],[Basis of Material Classification (System Side)*]]="Field inspection","Yes","No")</f>
        <v>No</v>
      </c>
      <c r="N1001" t="s">
        <v>50</v>
      </c>
      <c r="O1001" t="s">
        <v>41</v>
      </c>
      <c r="P1001" s="13">
        <v>28491</v>
      </c>
      <c r="Q1001" s="16" t="str">
        <f>Table2[[#This Row],[Service Line Size (inches) (System Side)]]</f>
        <v>5/8</v>
      </c>
      <c r="R1001" t="s">
        <v>49</v>
      </c>
      <c r="S1001" t="str">
        <f>IF(Table2[[#This Row],[Basis of Material Classification (Customer Side)*]]="Field inspection","Yes","No")</f>
        <v>No</v>
      </c>
      <c r="V1001" t="s">
        <v>50</v>
      </c>
      <c r="W1001" t="s">
        <v>44</v>
      </c>
      <c r="X1001" t="s">
        <v>44</v>
      </c>
      <c r="Z1001" t="s">
        <v>45</v>
      </c>
      <c r="AA1001" t="s">
        <v>46</v>
      </c>
      <c r="AB1001" t="s">
        <v>46</v>
      </c>
      <c r="AC1001" t="s">
        <v>432</v>
      </c>
    </row>
    <row r="1002" spans="1:29" ht="14.4" x14ac:dyDescent="0.3">
      <c r="A1002">
        <v>1000</v>
      </c>
      <c r="B1002" t="s">
        <v>1078</v>
      </c>
      <c r="C1002" t="s">
        <v>277</v>
      </c>
      <c r="D1002" t="s">
        <v>40</v>
      </c>
      <c r="E1002" t="s">
        <v>40</v>
      </c>
      <c r="F1002" t="s">
        <v>41</v>
      </c>
      <c r="G1002" t="s">
        <v>40</v>
      </c>
      <c r="H1002" s="26">
        <v>26299</v>
      </c>
      <c r="I1002" t="s">
        <v>42</v>
      </c>
      <c r="J1002" t="s">
        <v>49</v>
      </c>
      <c r="K1002" t="str">
        <f>IF(Table2[[#This Row],[Basis of Material Classification (System Side)*]]="Field inspection","Yes","No")</f>
        <v>No</v>
      </c>
      <c r="N1002" t="s">
        <v>50</v>
      </c>
      <c r="O1002" t="s">
        <v>41</v>
      </c>
      <c r="P1002" s="13">
        <v>27760</v>
      </c>
      <c r="Q1002" s="16" t="str">
        <f>Table2[[#This Row],[Service Line Size (inches) (System Side)]]</f>
        <v>5/8</v>
      </c>
      <c r="R1002" t="s">
        <v>49</v>
      </c>
      <c r="S1002" t="str">
        <f>IF(Table2[[#This Row],[Basis of Material Classification (Customer Side)*]]="Field inspection","Yes","No")</f>
        <v>No</v>
      </c>
      <c r="V1002" t="s">
        <v>50</v>
      </c>
      <c r="W1002" t="s">
        <v>44</v>
      </c>
      <c r="X1002" t="s">
        <v>44</v>
      </c>
      <c r="Z1002" t="s">
        <v>45</v>
      </c>
      <c r="AA1002" t="s">
        <v>46</v>
      </c>
      <c r="AB1002" t="s">
        <v>46</v>
      </c>
      <c r="AC1002" t="s">
        <v>40</v>
      </c>
    </row>
    <row r="1003" spans="1:29" ht="14.4" x14ac:dyDescent="0.3">
      <c r="A1003">
        <v>1001</v>
      </c>
      <c r="B1003" t="s">
        <v>1079</v>
      </c>
      <c r="C1003" t="s">
        <v>277</v>
      </c>
      <c r="D1003" t="s">
        <v>40</v>
      </c>
      <c r="E1003" t="s">
        <v>40</v>
      </c>
      <c r="F1003" t="s">
        <v>41</v>
      </c>
      <c r="G1003" t="s">
        <v>40</v>
      </c>
      <c r="H1003" s="26">
        <v>26299</v>
      </c>
      <c r="I1003" t="s">
        <v>42</v>
      </c>
      <c r="J1003" t="s">
        <v>49</v>
      </c>
      <c r="K1003" t="str">
        <f>IF(Table2[[#This Row],[Basis of Material Classification (System Side)*]]="Field inspection","Yes","No")</f>
        <v>No</v>
      </c>
      <c r="N1003" t="s">
        <v>50</v>
      </c>
      <c r="O1003" t="s">
        <v>41</v>
      </c>
      <c r="P1003" s="13">
        <v>31778</v>
      </c>
      <c r="Q1003" s="16" t="str">
        <f>Table2[[#This Row],[Service Line Size (inches) (System Side)]]</f>
        <v>5/8</v>
      </c>
      <c r="R1003" t="s">
        <v>43</v>
      </c>
      <c r="S1003" t="str">
        <f>IF(Table2[[#This Row],[Basis of Material Classification (Customer Side)*]]="Field inspection","Yes","No")</f>
        <v>No</v>
      </c>
      <c r="V1003" t="s">
        <v>43</v>
      </c>
      <c r="W1003" t="s">
        <v>44</v>
      </c>
      <c r="X1003" t="s">
        <v>44</v>
      </c>
      <c r="Z1003" t="s">
        <v>45</v>
      </c>
      <c r="AA1003" t="s">
        <v>46</v>
      </c>
      <c r="AB1003" t="s">
        <v>46</v>
      </c>
      <c r="AC1003" t="s">
        <v>40</v>
      </c>
    </row>
    <row r="1004" spans="1:29" ht="14.4" x14ac:dyDescent="0.3">
      <c r="A1004">
        <v>1002</v>
      </c>
      <c r="B1004" t="s">
        <v>1080</v>
      </c>
      <c r="C1004" t="s">
        <v>277</v>
      </c>
      <c r="D1004" t="s">
        <v>40</v>
      </c>
      <c r="E1004" t="s">
        <v>40</v>
      </c>
      <c r="F1004" t="s">
        <v>41</v>
      </c>
      <c r="G1004" t="s">
        <v>40</v>
      </c>
      <c r="H1004" s="26">
        <v>26299</v>
      </c>
      <c r="I1004" t="s">
        <v>42</v>
      </c>
      <c r="J1004" t="s">
        <v>49</v>
      </c>
      <c r="K1004" t="str">
        <f>IF(Table2[[#This Row],[Basis of Material Classification (System Side)*]]="Field inspection","Yes","No")</f>
        <v>No</v>
      </c>
      <c r="N1004" t="s">
        <v>50</v>
      </c>
      <c r="O1004" t="s">
        <v>41</v>
      </c>
      <c r="P1004" s="13">
        <v>31778</v>
      </c>
      <c r="Q1004" s="16" t="str">
        <f>Table2[[#This Row],[Service Line Size (inches) (System Side)]]</f>
        <v>5/8</v>
      </c>
      <c r="R1004" t="s">
        <v>43</v>
      </c>
      <c r="S1004" t="str">
        <f>IF(Table2[[#This Row],[Basis of Material Classification (Customer Side)*]]="Field inspection","Yes","No")</f>
        <v>No</v>
      </c>
      <c r="V1004" t="s">
        <v>43</v>
      </c>
      <c r="W1004" t="s">
        <v>44</v>
      </c>
      <c r="X1004" t="s">
        <v>44</v>
      </c>
      <c r="Z1004" t="s">
        <v>45</v>
      </c>
      <c r="AA1004" t="s">
        <v>46</v>
      </c>
      <c r="AB1004" t="s">
        <v>46</v>
      </c>
      <c r="AC1004" t="s">
        <v>40</v>
      </c>
    </row>
    <row r="1005" spans="1:29" ht="14.4" x14ac:dyDescent="0.3">
      <c r="A1005">
        <v>1003</v>
      </c>
      <c r="B1005" t="s">
        <v>1081</v>
      </c>
      <c r="C1005" t="s">
        <v>277</v>
      </c>
      <c r="D1005" t="s">
        <v>40</v>
      </c>
      <c r="E1005" t="s">
        <v>40</v>
      </c>
      <c r="F1005" t="s">
        <v>41</v>
      </c>
      <c r="G1005" t="s">
        <v>40</v>
      </c>
      <c r="H1005" s="26">
        <v>26299</v>
      </c>
      <c r="I1005" t="s">
        <v>42</v>
      </c>
      <c r="J1005" t="s">
        <v>49</v>
      </c>
      <c r="K1005" t="str">
        <f>IF(Table2[[#This Row],[Basis of Material Classification (System Side)*]]="Field inspection","Yes","No")</f>
        <v>No</v>
      </c>
      <c r="N1005" t="s">
        <v>50</v>
      </c>
      <c r="O1005" t="s">
        <v>41</v>
      </c>
      <c r="P1005" s="13">
        <v>29221</v>
      </c>
      <c r="Q1005" s="16" t="str">
        <f>Table2[[#This Row],[Service Line Size (inches) (System Side)]]</f>
        <v>5/8</v>
      </c>
      <c r="R1005" t="s">
        <v>43</v>
      </c>
      <c r="S1005" t="str">
        <f>IF(Table2[[#This Row],[Basis of Material Classification (Customer Side)*]]="Field inspection","Yes","No")</f>
        <v>No</v>
      </c>
      <c r="V1005" t="s">
        <v>43</v>
      </c>
      <c r="W1005" t="s">
        <v>44</v>
      </c>
      <c r="X1005" t="s">
        <v>44</v>
      </c>
      <c r="Z1005" t="s">
        <v>45</v>
      </c>
      <c r="AA1005" t="s">
        <v>46</v>
      </c>
      <c r="AB1005" t="s">
        <v>46</v>
      </c>
      <c r="AC1005" t="s">
        <v>40</v>
      </c>
    </row>
    <row r="1006" spans="1:29" ht="14.4" x14ac:dyDescent="0.3">
      <c r="A1006">
        <v>1004</v>
      </c>
      <c r="B1006" t="s">
        <v>1082</v>
      </c>
      <c r="C1006" t="s">
        <v>277</v>
      </c>
      <c r="D1006" t="s">
        <v>40</v>
      </c>
      <c r="E1006" t="s">
        <v>40</v>
      </c>
      <c r="F1006" t="s">
        <v>41</v>
      </c>
      <c r="G1006" t="s">
        <v>40</v>
      </c>
      <c r="H1006" s="26">
        <v>26299</v>
      </c>
      <c r="I1006" t="s">
        <v>42</v>
      </c>
      <c r="J1006" t="s">
        <v>49</v>
      </c>
      <c r="K1006" t="str">
        <f>IF(Table2[[#This Row],[Basis of Material Classification (System Side)*]]="Field inspection","Yes","No")</f>
        <v>No</v>
      </c>
      <c r="N1006" t="s">
        <v>50</v>
      </c>
      <c r="O1006" t="s">
        <v>41</v>
      </c>
      <c r="P1006" s="13">
        <v>28126</v>
      </c>
      <c r="Q1006" s="16" t="str">
        <f>Table2[[#This Row],[Service Line Size (inches) (System Side)]]</f>
        <v>5/8</v>
      </c>
      <c r="R1006" t="s">
        <v>49</v>
      </c>
      <c r="S1006" t="str">
        <f>IF(Table2[[#This Row],[Basis of Material Classification (Customer Side)*]]="Field inspection","Yes","No")</f>
        <v>No</v>
      </c>
      <c r="V1006" t="s">
        <v>50</v>
      </c>
      <c r="W1006" t="s">
        <v>44</v>
      </c>
      <c r="X1006" t="s">
        <v>44</v>
      </c>
      <c r="Z1006" t="s">
        <v>45</v>
      </c>
      <c r="AA1006" t="s">
        <v>46</v>
      </c>
      <c r="AB1006" t="s">
        <v>46</v>
      </c>
      <c r="AC1006" t="s">
        <v>40</v>
      </c>
    </row>
    <row r="1007" spans="1:29" ht="14.4" x14ac:dyDescent="0.3">
      <c r="A1007">
        <v>1005</v>
      </c>
      <c r="B1007" t="s">
        <v>1083</v>
      </c>
      <c r="C1007" t="s">
        <v>277</v>
      </c>
      <c r="D1007" t="s">
        <v>40</v>
      </c>
      <c r="E1007" t="s">
        <v>40</v>
      </c>
      <c r="F1007" t="s">
        <v>41</v>
      </c>
      <c r="G1007" t="s">
        <v>40</v>
      </c>
      <c r="H1007" s="26">
        <v>26299</v>
      </c>
      <c r="I1007" t="s">
        <v>42</v>
      </c>
      <c r="J1007" t="s">
        <v>49</v>
      </c>
      <c r="K1007" t="str">
        <f>IF(Table2[[#This Row],[Basis of Material Classification (System Side)*]]="Field inspection","Yes","No")</f>
        <v>No</v>
      </c>
      <c r="N1007" t="s">
        <v>50</v>
      </c>
      <c r="O1007" t="s">
        <v>70</v>
      </c>
      <c r="P1007" s="13">
        <v>28491</v>
      </c>
      <c r="Q1007" s="16" t="str">
        <f>Table2[[#This Row],[Service Line Size (inches) (System Side)]]</f>
        <v>5/8</v>
      </c>
      <c r="R1007" t="s">
        <v>65</v>
      </c>
      <c r="S1007" t="str">
        <f>IF(Table2[[#This Row],[Basis of Material Classification (Customer Side)*]]="Field inspection","Yes","No")</f>
        <v>Yes</v>
      </c>
      <c r="T1007" t="s">
        <v>71</v>
      </c>
      <c r="U1007" s="13">
        <v>45496</v>
      </c>
      <c r="V1007" t="s">
        <v>72</v>
      </c>
      <c r="W1007" t="s">
        <v>44</v>
      </c>
      <c r="X1007" t="s">
        <v>44</v>
      </c>
      <c r="Z1007" t="s">
        <v>45</v>
      </c>
      <c r="AA1007" t="s">
        <v>46</v>
      </c>
      <c r="AB1007" t="s">
        <v>46</v>
      </c>
      <c r="AC1007" t="s">
        <v>40</v>
      </c>
    </row>
    <row r="1008" spans="1:29" ht="14.4" x14ac:dyDescent="0.3">
      <c r="A1008">
        <v>1006</v>
      </c>
      <c r="B1008" t="s">
        <v>1084</v>
      </c>
      <c r="C1008" t="s">
        <v>277</v>
      </c>
      <c r="D1008" t="s">
        <v>40</v>
      </c>
      <c r="E1008" t="s">
        <v>40</v>
      </c>
      <c r="F1008" t="s">
        <v>41</v>
      </c>
      <c r="G1008" t="s">
        <v>40</v>
      </c>
      <c r="H1008" s="26">
        <v>26299</v>
      </c>
      <c r="I1008" t="s">
        <v>42</v>
      </c>
      <c r="J1008" t="s">
        <v>49</v>
      </c>
      <c r="K1008" t="str">
        <f>IF(Table2[[#This Row],[Basis of Material Classification (System Side)*]]="Field inspection","Yes","No")</f>
        <v>No</v>
      </c>
      <c r="N1008" t="s">
        <v>50</v>
      </c>
      <c r="O1008" t="s">
        <v>41</v>
      </c>
      <c r="P1008" s="13">
        <v>31413</v>
      </c>
      <c r="Q1008" s="16" t="str">
        <f>Table2[[#This Row],[Service Line Size (inches) (System Side)]]</f>
        <v>5/8</v>
      </c>
      <c r="R1008" t="s">
        <v>43</v>
      </c>
      <c r="S1008" t="str">
        <f>IF(Table2[[#This Row],[Basis of Material Classification (Customer Side)*]]="Field inspection","Yes","No")</f>
        <v>No</v>
      </c>
      <c r="V1008" t="s">
        <v>43</v>
      </c>
      <c r="W1008" t="s">
        <v>44</v>
      </c>
      <c r="X1008" t="s">
        <v>44</v>
      </c>
      <c r="Z1008" t="s">
        <v>45</v>
      </c>
      <c r="AA1008" t="s">
        <v>46</v>
      </c>
      <c r="AB1008" t="s">
        <v>46</v>
      </c>
      <c r="AC1008" t="s">
        <v>40</v>
      </c>
    </row>
    <row r="1009" spans="1:29" ht="14.4" x14ac:dyDescent="0.3">
      <c r="A1009">
        <v>1007</v>
      </c>
      <c r="B1009" t="s">
        <v>1085</v>
      </c>
      <c r="C1009" t="s">
        <v>277</v>
      </c>
      <c r="D1009" t="s">
        <v>40</v>
      </c>
      <c r="E1009" t="s">
        <v>40</v>
      </c>
      <c r="F1009" t="s">
        <v>41</v>
      </c>
      <c r="G1009" t="s">
        <v>40</v>
      </c>
      <c r="H1009" s="26">
        <v>26299</v>
      </c>
      <c r="I1009" t="s">
        <v>42</v>
      </c>
      <c r="J1009" t="s">
        <v>49</v>
      </c>
      <c r="K1009" t="str">
        <f>IF(Table2[[#This Row],[Basis of Material Classification (System Side)*]]="Field inspection","Yes","No")</f>
        <v>No</v>
      </c>
      <c r="N1009" t="s">
        <v>50</v>
      </c>
      <c r="O1009" t="s">
        <v>41</v>
      </c>
      <c r="P1009" s="13">
        <v>31778</v>
      </c>
      <c r="Q1009" s="16" t="str">
        <f>Table2[[#This Row],[Service Line Size (inches) (System Side)]]</f>
        <v>5/8</v>
      </c>
      <c r="R1009" t="s">
        <v>43</v>
      </c>
      <c r="S1009" t="str">
        <f>IF(Table2[[#This Row],[Basis of Material Classification (Customer Side)*]]="Field inspection","Yes","No")</f>
        <v>No</v>
      </c>
      <c r="V1009" t="s">
        <v>43</v>
      </c>
      <c r="W1009" t="s">
        <v>44</v>
      </c>
      <c r="X1009" t="s">
        <v>44</v>
      </c>
      <c r="Z1009" t="s">
        <v>45</v>
      </c>
      <c r="AA1009" t="s">
        <v>46</v>
      </c>
      <c r="AB1009" t="s">
        <v>46</v>
      </c>
      <c r="AC1009" t="s">
        <v>40</v>
      </c>
    </row>
    <row r="1010" spans="1:29" ht="14.4" x14ac:dyDescent="0.3">
      <c r="A1010">
        <v>1008</v>
      </c>
      <c r="B1010" t="s">
        <v>1086</v>
      </c>
      <c r="C1010" t="s">
        <v>277</v>
      </c>
      <c r="D1010" t="s">
        <v>40</v>
      </c>
      <c r="E1010" t="s">
        <v>40</v>
      </c>
      <c r="F1010" t="s">
        <v>41</v>
      </c>
      <c r="G1010" t="s">
        <v>40</v>
      </c>
      <c r="H1010" s="26">
        <v>32874</v>
      </c>
      <c r="I1010" t="s">
        <v>42</v>
      </c>
      <c r="J1010" t="s">
        <v>43</v>
      </c>
      <c r="K1010" t="str">
        <f>IF(Table2[[#This Row],[Basis of Material Classification (System Side)*]]="Field inspection","Yes","No")</f>
        <v>No</v>
      </c>
      <c r="N1010" t="str">
        <f>Table2[[#This Row],[Basis of Material Classification (System Side)*]]</f>
        <v>Installation date after lead ban</v>
      </c>
      <c r="O1010" t="s">
        <v>41</v>
      </c>
      <c r="P1010" s="13">
        <v>34700</v>
      </c>
      <c r="Q1010" s="16" t="str">
        <f>Table2[[#This Row],[Service Line Size (inches) (System Side)]]</f>
        <v>5/8</v>
      </c>
      <c r="R1010" t="s">
        <v>43</v>
      </c>
      <c r="S1010" t="str">
        <f>IF(Table2[[#This Row],[Basis of Material Classification (Customer Side)*]]="Field inspection","Yes","No")</f>
        <v>No</v>
      </c>
      <c r="V1010" t="s">
        <v>43</v>
      </c>
      <c r="W1010" t="s">
        <v>44</v>
      </c>
      <c r="X1010" t="s">
        <v>44</v>
      </c>
      <c r="Z1010" t="s">
        <v>45</v>
      </c>
      <c r="AA1010" t="s">
        <v>46</v>
      </c>
      <c r="AB1010" t="s">
        <v>46</v>
      </c>
      <c r="AC1010" t="s">
        <v>40</v>
      </c>
    </row>
    <row r="1011" spans="1:29" ht="14.4" x14ac:dyDescent="0.3">
      <c r="A1011">
        <v>1009</v>
      </c>
      <c r="B1011" t="s">
        <v>1087</v>
      </c>
      <c r="C1011" t="s">
        <v>277</v>
      </c>
      <c r="D1011" t="s">
        <v>40</v>
      </c>
      <c r="E1011" t="s">
        <v>40</v>
      </c>
      <c r="F1011" t="s">
        <v>41</v>
      </c>
      <c r="G1011" t="s">
        <v>40</v>
      </c>
      <c r="H1011" s="26">
        <v>32874</v>
      </c>
      <c r="I1011" t="s">
        <v>42</v>
      </c>
      <c r="J1011" t="s">
        <v>43</v>
      </c>
      <c r="K1011" t="str">
        <f>IF(Table2[[#This Row],[Basis of Material Classification (System Side)*]]="Field inspection","Yes","No")</f>
        <v>No</v>
      </c>
      <c r="N1011" t="str">
        <f>Table2[[#This Row],[Basis of Material Classification (System Side)*]]</f>
        <v>Installation date after lead ban</v>
      </c>
      <c r="O1011" t="s">
        <v>41</v>
      </c>
      <c r="P1011" s="13">
        <v>32874</v>
      </c>
      <c r="Q1011" s="16" t="str">
        <f>Table2[[#This Row],[Service Line Size (inches) (System Side)]]</f>
        <v>5/8</v>
      </c>
      <c r="R1011" t="s">
        <v>43</v>
      </c>
      <c r="S1011" t="str">
        <f>IF(Table2[[#This Row],[Basis of Material Classification (Customer Side)*]]="Field inspection","Yes","No")</f>
        <v>No</v>
      </c>
      <c r="V1011" t="s">
        <v>43</v>
      </c>
      <c r="W1011" t="s">
        <v>44</v>
      </c>
      <c r="X1011" t="s">
        <v>44</v>
      </c>
      <c r="Z1011" t="s">
        <v>45</v>
      </c>
      <c r="AA1011" t="s">
        <v>46</v>
      </c>
      <c r="AB1011" t="s">
        <v>46</v>
      </c>
      <c r="AC1011" t="s">
        <v>40</v>
      </c>
    </row>
    <row r="1012" spans="1:29" ht="14.4" x14ac:dyDescent="0.3">
      <c r="A1012">
        <v>1010</v>
      </c>
      <c r="B1012" t="s">
        <v>1088</v>
      </c>
      <c r="C1012" t="s">
        <v>277</v>
      </c>
      <c r="D1012" t="s">
        <v>40</v>
      </c>
      <c r="E1012" t="s">
        <v>40</v>
      </c>
      <c r="F1012" t="s">
        <v>132</v>
      </c>
      <c r="G1012" t="s">
        <v>40</v>
      </c>
      <c r="H1012" s="26">
        <v>26299</v>
      </c>
      <c r="I1012" t="s">
        <v>42</v>
      </c>
      <c r="J1012" t="s">
        <v>65</v>
      </c>
      <c r="K1012" t="str">
        <f>IF(Table2[[#This Row],[Basis of Material Classification (System Side)*]]="Field inspection","Yes","No")</f>
        <v>Yes</v>
      </c>
      <c r="L1012" t="s">
        <v>66</v>
      </c>
      <c r="M1012" s="13">
        <v>45516</v>
      </c>
      <c r="O1012" t="s">
        <v>41</v>
      </c>
      <c r="P1012" s="13">
        <v>32143</v>
      </c>
      <c r="Q1012" s="16" t="str">
        <f>Table2[[#This Row],[Service Line Size (inches) (System Side)]]</f>
        <v>5/8</v>
      </c>
      <c r="R1012" t="s">
        <v>43</v>
      </c>
      <c r="S1012" t="str">
        <f>IF(Table2[[#This Row],[Basis of Material Classification (Customer Side)*]]="Field inspection","Yes","No")</f>
        <v>No</v>
      </c>
      <c r="V1012" t="s">
        <v>43</v>
      </c>
      <c r="W1012" t="s">
        <v>44</v>
      </c>
      <c r="X1012" t="s">
        <v>44</v>
      </c>
      <c r="Z1012" t="s">
        <v>45</v>
      </c>
      <c r="AA1012" t="s">
        <v>46</v>
      </c>
      <c r="AB1012" t="s">
        <v>46</v>
      </c>
      <c r="AC1012" t="s">
        <v>40</v>
      </c>
    </row>
    <row r="1013" spans="1:29" ht="14.4" x14ac:dyDescent="0.3">
      <c r="A1013">
        <v>1011</v>
      </c>
      <c r="B1013" t="s">
        <v>1089</v>
      </c>
      <c r="C1013" t="s">
        <v>277</v>
      </c>
      <c r="D1013" t="s">
        <v>40</v>
      </c>
      <c r="E1013" t="s">
        <v>40</v>
      </c>
      <c r="F1013" t="s">
        <v>53</v>
      </c>
      <c r="G1013" t="s">
        <v>40</v>
      </c>
      <c r="H1013" s="26">
        <v>26299</v>
      </c>
      <c r="I1013" t="s">
        <v>42</v>
      </c>
      <c r="J1013" t="s">
        <v>65</v>
      </c>
      <c r="K1013" t="str">
        <f>IF(Table2[[#This Row],[Basis of Material Classification (System Side)*]]="Field inspection","Yes","No")</f>
        <v>Yes</v>
      </c>
      <c r="L1013" t="s">
        <v>66</v>
      </c>
      <c r="M1013" s="13">
        <v>45516</v>
      </c>
      <c r="O1013" t="s">
        <v>41</v>
      </c>
      <c r="P1013" s="13">
        <v>27760</v>
      </c>
      <c r="Q1013" s="16" t="str">
        <f>Table2[[#This Row],[Service Line Size (inches) (System Side)]]</f>
        <v>5/8</v>
      </c>
      <c r="R1013" t="s">
        <v>49</v>
      </c>
      <c r="S1013" t="str">
        <f>IF(Table2[[#This Row],[Basis of Material Classification (Customer Side)*]]="Field inspection","Yes","No")</f>
        <v>No</v>
      </c>
      <c r="V1013" t="s">
        <v>50</v>
      </c>
      <c r="W1013" t="s">
        <v>44</v>
      </c>
      <c r="X1013" t="s">
        <v>44</v>
      </c>
      <c r="Z1013" t="s">
        <v>45</v>
      </c>
      <c r="AA1013" t="s">
        <v>46</v>
      </c>
      <c r="AB1013" t="s">
        <v>46</v>
      </c>
      <c r="AC1013" t="s">
        <v>40</v>
      </c>
    </row>
    <row r="1014" spans="1:29" ht="14.4" x14ac:dyDescent="0.3">
      <c r="A1014">
        <v>1012</v>
      </c>
      <c r="B1014" t="s">
        <v>1090</v>
      </c>
      <c r="C1014" t="s">
        <v>277</v>
      </c>
      <c r="D1014" t="s">
        <v>40</v>
      </c>
      <c r="E1014" t="s">
        <v>40</v>
      </c>
      <c r="F1014" t="s">
        <v>41</v>
      </c>
      <c r="G1014" t="s">
        <v>40</v>
      </c>
      <c r="H1014" s="26">
        <v>26299</v>
      </c>
      <c r="I1014" t="s">
        <v>42</v>
      </c>
      <c r="J1014" t="s">
        <v>49</v>
      </c>
      <c r="K1014" t="str">
        <f>IF(Table2[[#This Row],[Basis of Material Classification (System Side)*]]="Field inspection","Yes","No")</f>
        <v>No</v>
      </c>
      <c r="N1014" t="s">
        <v>50</v>
      </c>
      <c r="O1014" t="s">
        <v>41</v>
      </c>
      <c r="P1014" s="13">
        <v>32509</v>
      </c>
      <c r="Q1014" s="16" t="str">
        <f>Table2[[#This Row],[Service Line Size (inches) (System Side)]]</f>
        <v>5/8</v>
      </c>
      <c r="R1014" t="s">
        <v>43</v>
      </c>
      <c r="S1014" t="str">
        <f>IF(Table2[[#This Row],[Basis of Material Classification (Customer Side)*]]="Field inspection","Yes","No")</f>
        <v>No</v>
      </c>
      <c r="V1014" t="s">
        <v>43</v>
      </c>
      <c r="W1014" t="s">
        <v>44</v>
      </c>
      <c r="X1014" t="s">
        <v>44</v>
      </c>
      <c r="Z1014" t="s">
        <v>45</v>
      </c>
      <c r="AA1014" t="s">
        <v>46</v>
      </c>
      <c r="AB1014" t="s">
        <v>46</v>
      </c>
      <c r="AC1014" t="s">
        <v>40</v>
      </c>
    </row>
    <row r="1015" spans="1:29" ht="14.4" x14ac:dyDescent="0.3">
      <c r="A1015">
        <v>1013</v>
      </c>
      <c r="B1015" t="s">
        <v>1091</v>
      </c>
      <c r="C1015" t="s">
        <v>277</v>
      </c>
      <c r="D1015" t="s">
        <v>40</v>
      </c>
      <c r="E1015" t="s">
        <v>40</v>
      </c>
      <c r="F1015" t="s">
        <v>41</v>
      </c>
      <c r="G1015" t="s">
        <v>40</v>
      </c>
      <c r="H1015" s="26">
        <v>21186</v>
      </c>
      <c r="I1015" t="s">
        <v>42</v>
      </c>
      <c r="J1015" t="s">
        <v>49</v>
      </c>
      <c r="K1015" t="str">
        <f>IF(Table2[[#This Row],[Basis of Material Classification (System Side)*]]="Field inspection","Yes","No")</f>
        <v>No</v>
      </c>
      <c r="N1015" t="s">
        <v>50</v>
      </c>
      <c r="O1015" t="s">
        <v>41</v>
      </c>
      <c r="P1015" s="13">
        <v>25204</v>
      </c>
      <c r="Q1015" s="16" t="str">
        <f>Table2[[#This Row],[Service Line Size (inches) (System Side)]]</f>
        <v>5/8</v>
      </c>
      <c r="R1015" t="s">
        <v>49</v>
      </c>
      <c r="S1015" t="str">
        <f>IF(Table2[[#This Row],[Basis of Material Classification (Customer Side)*]]="Field inspection","Yes","No")</f>
        <v>No</v>
      </c>
      <c r="V1015" t="s">
        <v>50</v>
      </c>
      <c r="W1015" t="s">
        <v>44</v>
      </c>
      <c r="X1015" t="s">
        <v>44</v>
      </c>
      <c r="Z1015" t="s">
        <v>45</v>
      </c>
      <c r="AA1015" t="s">
        <v>46</v>
      </c>
      <c r="AB1015" t="s">
        <v>46</v>
      </c>
      <c r="AC1015" t="s">
        <v>40</v>
      </c>
    </row>
    <row r="1016" spans="1:29" ht="14.4" x14ac:dyDescent="0.3">
      <c r="A1016">
        <v>1014</v>
      </c>
      <c r="B1016" t="s">
        <v>1092</v>
      </c>
      <c r="C1016" t="s">
        <v>277</v>
      </c>
      <c r="D1016" t="s">
        <v>40</v>
      </c>
      <c r="E1016" t="s">
        <v>40</v>
      </c>
      <c r="F1016" t="s">
        <v>41</v>
      </c>
      <c r="G1016" t="s">
        <v>40</v>
      </c>
      <c r="H1016" s="26">
        <v>21186</v>
      </c>
      <c r="I1016" t="s">
        <v>42</v>
      </c>
      <c r="J1016" t="s">
        <v>49</v>
      </c>
      <c r="K1016" t="str">
        <f>IF(Table2[[#This Row],[Basis of Material Classification (System Side)*]]="Field inspection","Yes","No")</f>
        <v>No</v>
      </c>
      <c r="N1016" t="s">
        <v>50</v>
      </c>
      <c r="O1016" t="s">
        <v>41</v>
      </c>
      <c r="P1016" s="13">
        <v>25204</v>
      </c>
      <c r="Q1016" s="16" t="str">
        <f>Table2[[#This Row],[Service Line Size (inches) (System Side)]]</f>
        <v>5/8</v>
      </c>
      <c r="R1016" t="s">
        <v>49</v>
      </c>
      <c r="S1016" t="str">
        <f>IF(Table2[[#This Row],[Basis of Material Classification (Customer Side)*]]="Field inspection","Yes","No")</f>
        <v>No</v>
      </c>
      <c r="V1016" t="s">
        <v>50</v>
      </c>
      <c r="W1016" t="s">
        <v>44</v>
      </c>
      <c r="X1016" t="s">
        <v>44</v>
      </c>
      <c r="Z1016" t="s">
        <v>45</v>
      </c>
      <c r="AA1016" t="s">
        <v>46</v>
      </c>
      <c r="AB1016" t="s">
        <v>46</v>
      </c>
      <c r="AC1016" t="s">
        <v>40</v>
      </c>
    </row>
    <row r="1017" spans="1:29" ht="14.4" x14ac:dyDescent="0.3">
      <c r="A1017">
        <v>1015</v>
      </c>
      <c r="B1017" t="s">
        <v>1093</v>
      </c>
      <c r="C1017" t="s">
        <v>277</v>
      </c>
      <c r="D1017" t="s">
        <v>40</v>
      </c>
      <c r="E1017" t="s">
        <v>40</v>
      </c>
      <c r="F1017" t="s">
        <v>41</v>
      </c>
      <c r="G1017" t="s">
        <v>40</v>
      </c>
      <c r="H1017" s="26">
        <v>33604</v>
      </c>
      <c r="I1017" t="s">
        <v>42</v>
      </c>
      <c r="J1017" t="s">
        <v>43</v>
      </c>
      <c r="K1017" t="str">
        <f>IF(Table2[[#This Row],[Basis of Material Classification (System Side)*]]="Field inspection","Yes","No")</f>
        <v>No</v>
      </c>
      <c r="N1017" t="str">
        <f>Table2[[#This Row],[Basis of Material Classification (System Side)*]]</f>
        <v>Installation date after lead ban</v>
      </c>
      <c r="O1017" t="s">
        <v>41</v>
      </c>
      <c r="P1017" s="13">
        <v>36892</v>
      </c>
      <c r="Q1017" s="16" t="str">
        <f>Table2[[#This Row],[Service Line Size (inches) (System Side)]]</f>
        <v>5/8</v>
      </c>
      <c r="R1017" t="s">
        <v>43</v>
      </c>
      <c r="S1017" t="str">
        <f>IF(Table2[[#This Row],[Basis of Material Classification (Customer Side)*]]="Field inspection","Yes","No")</f>
        <v>No</v>
      </c>
      <c r="V1017" t="s">
        <v>43</v>
      </c>
      <c r="W1017" t="s">
        <v>44</v>
      </c>
      <c r="X1017" t="s">
        <v>44</v>
      </c>
      <c r="Z1017" t="s">
        <v>45</v>
      </c>
      <c r="AA1017" t="s">
        <v>46</v>
      </c>
      <c r="AB1017" t="s">
        <v>46</v>
      </c>
      <c r="AC1017" t="s">
        <v>40</v>
      </c>
    </row>
    <row r="1018" spans="1:29" ht="14.4" x14ac:dyDescent="0.3">
      <c r="A1018">
        <v>1016</v>
      </c>
      <c r="B1018" t="s">
        <v>1094</v>
      </c>
      <c r="C1018" t="s">
        <v>277</v>
      </c>
      <c r="D1018" t="s">
        <v>40</v>
      </c>
      <c r="E1018" t="s">
        <v>40</v>
      </c>
      <c r="F1018" t="s">
        <v>41</v>
      </c>
      <c r="G1018" t="s">
        <v>40</v>
      </c>
      <c r="H1018" s="26">
        <v>21186</v>
      </c>
      <c r="I1018" t="s">
        <v>42</v>
      </c>
      <c r="J1018" t="s">
        <v>49</v>
      </c>
      <c r="K1018" t="str">
        <f>IF(Table2[[#This Row],[Basis of Material Classification (System Side)*]]="Field inspection","Yes","No")</f>
        <v>No</v>
      </c>
      <c r="N1018" t="s">
        <v>50</v>
      </c>
      <c r="O1018" t="s">
        <v>41</v>
      </c>
      <c r="P1018" s="13">
        <v>27395</v>
      </c>
      <c r="Q1018" s="16" t="str">
        <f>Table2[[#This Row],[Service Line Size (inches) (System Side)]]</f>
        <v>5/8</v>
      </c>
      <c r="R1018" t="s">
        <v>49</v>
      </c>
      <c r="S1018" t="str">
        <f>IF(Table2[[#This Row],[Basis of Material Classification (Customer Side)*]]="Field inspection","Yes","No")</f>
        <v>No</v>
      </c>
      <c r="V1018" t="s">
        <v>50</v>
      </c>
      <c r="W1018" t="s">
        <v>44</v>
      </c>
      <c r="X1018" t="s">
        <v>44</v>
      </c>
      <c r="Z1018" t="s">
        <v>45</v>
      </c>
      <c r="AA1018" t="s">
        <v>46</v>
      </c>
      <c r="AB1018" t="s">
        <v>46</v>
      </c>
      <c r="AC1018" t="s">
        <v>40</v>
      </c>
    </row>
    <row r="1019" spans="1:29" ht="14.4" x14ac:dyDescent="0.3">
      <c r="A1019">
        <v>1017</v>
      </c>
      <c r="B1019" t="s">
        <v>1095</v>
      </c>
      <c r="C1019" t="s">
        <v>277</v>
      </c>
      <c r="D1019" t="s">
        <v>40</v>
      </c>
      <c r="E1019" t="s">
        <v>40</v>
      </c>
      <c r="F1019" t="s">
        <v>53</v>
      </c>
      <c r="G1019" t="s">
        <v>40</v>
      </c>
      <c r="H1019" s="26">
        <v>21186</v>
      </c>
      <c r="I1019" t="s">
        <v>42</v>
      </c>
      <c r="J1019" t="s">
        <v>65</v>
      </c>
      <c r="K1019" t="str">
        <f>IF(Table2[[#This Row],[Basis of Material Classification (System Side)*]]="Field inspection","Yes","No")</f>
        <v>Yes</v>
      </c>
      <c r="L1019" t="s">
        <v>66</v>
      </c>
      <c r="M1019" s="13">
        <v>45516</v>
      </c>
      <c r="O1019" t="s">
        <v>41</v>
      </c>
      <c r="P1019" s="13">
        <v>21186</v>
      </c>
      <c r="Q1019" s="16" t="str">
        <f>Table2[[#This Row],[Service Line Size (inches) (System Side)]]</f>
        <v>5/8</v>
      </c>
      <c r="R1019" t="s">
        <v>49</v>
      </c>
      <c r="S1019" t="str">
        <f>IF(Table2[[#This Row],[Basis of Material Classification (Customer Side)*]]="Field inspection","Yes","No")</f>
        <v>No</v>
      </c>
      <c r="V1019" t="s">
        <v>50</v>
      </c>
      <c r="W1019" t="s">
        <v>44</v>
      </c>
      <c r="X1019" t="s">
        <v>44</v>
      </c>
      <c r="Z1019" t="s">
        <v>45</v>
      </c>
      <c r="AA1019" t="s">
        <v>46</v>
      </c>
      <c r="AB1019" t="s">
        <v>46</v>
      </c>
      <c r="AC1019" t="s">
        <v>40</v>
      </c>
    </row>
    <row r="1020" spans="1:29" ht="14.4" x14ac:dyDescent="0.3">
      <c r="A1020">
        <v>1018</v>
      </c>
      <c r="B1020" t="s">
        <v>1096</v>
      </c>
      <c r="C1020" t="s">
        <v>277</v>
      </c>
      <c r="D1020" t="s">
        <v>40</v>
      </c>
      <c r="E1020" t="s">
        <v>40</v>
      </c>
      <c r="F1020" t="s">
        <v>41</v>
      </c>
      <c r="G1020" t="s">
        <v>40</v>
      </c>
      <c r="H1020" s="26">
        <v>21186</v>
      </c>
      <c r="I1020" t="s">
        <v>42</v>
      </c>
      <c r="J1020" t="s">
        <v>49</v>
      </c>
      <c r="K1020" t="str">
        <f>IF(Table2[[#This Row],[Basis of Material Classification (System Side)*]]="Field inspection","Yes","No")</f>
        <v>No</v>
      </c>
      <c r="N1020" t="s">
        <v>50</v>
      </c>
      <c r="O1020" t="s">
        <v>41</v>
      </c>
      <c r="P1020" s="13">
        <v>21186</v>
      </c>
      <c r="Q1020" s="16" t="str">
        <f>Table2[[#This Row],[Service Line Size (inches) (System Side)]]</f>
        <v>5/8</v>
      </c>
      <c r="R1020" t="s">
        <v>49</v>
      </c>
      <c r="S1020" t="str">
        <f>IF(Table2[[#This Row],[Basis of Material Classification (Customer Side)*]]="Field inspection","Yes","No")</f>
        <v>No</v>
      </c>
      <c r="V1020" t="s">
        <v>50</v>
      </c>
      <c r="W1020" t="s">
        <v>44</v>
      </c>
      <c r="X1020" t="s">
        <v>44</v>
      </c>
      <c r="Z1020" t="s">
        <v>45</v>
      </c>
      <c r="AA1020" t="s">
        <v>46</v>
      </c>
      <c r="AB1020" t="s">
        <v>46</v>
      </c>
      <c r="AC1020" t="s">
        <v>40</v>
      </c>
    </row>
    <row r="1021" spans="1:29" ht="14.4" x14ac:dyDescent="0.3">
      <c r="A1021">
        <v>1019</v>
      </c>
      <c r="B1021" t="s">
        <v>1097</v>
      </c>
      <c r="C1021" t="s">
        <v>277</v>
      </c>
      <c r="D1021" t="s">
        <v>40</v>
      </c>
      <c r="E1021" t="s">
        <v>40</v>
      </c>
      <c r="F1021" t="s">
        <v>41</v>
      </c>
      <c r="G1021" t="s">
        <v>40</v>
      </c>
      <c r="H1021" s="26">
        <v>21186</v>
      </c>
      <c r="I1021" t="s">
        <v>42</v>
      </c>
      <c r="J1021" t="s">
        <v>49</v>
      </c>
      <c r="K1021" t="str">
        <f>IF(Table2[[#This Row],[Basis of Material Classification (System Side)*]]="Field inspection","Yes","No")</f>
        <v>No</v>
      </c>
      <c r="N1021" t="s">
        <v>50</v>
      </c>
      <c r="O1021" t="s">
        <v>41</v>
      </c>
      <c r="P1021" s="13">
        <v>25569</v>
      </c>
      <c r="Q1021" s="16" t="str">
        <f>Table2[[#This Row],[Service Line Size (inches) (System Side)]]</f>
        <v>5/8</v>
      </c>
      <c r="R1021" t="s">
        <v>49</v>
      </c>
      <c r="S1021" t="str">
        <f>IF(Table2[[#This Row],[Basis of Material Classification (Customer Side)*]]="Field inspection","Yes","No")</f>
        <v>No</v>
      </c>
      <c r="V1021" t="s">
        <v>50</v>
      </c>
      <c r="W1021" t="s">
        <v>44</v>
      </c>
      <c r="X1021" t="s">
        <v>44</v>
      </c>
      <c r="Z1021" t="s">
        <v>45</v>
      </c>
      <c r="AA1021" t="s">
        <v>46</v>
      </c>
      <c r="AB1021" t="s">
        <v>46</v>
      </c>
      <c r="AC1021" t="s">
        <v>40</v>
      </c>
    </row>
    <row r="1022" spans="1:29" ht="14.4" x14ac:dyDescent="0.3">
      <c r="A1022">
        <v>1020</v>
      </c>
      <c r="B1022" t="s">
        <v>1098</v>
      </c>
      <c r="C1022" t="s">
        <v>277</v>
      </c>
      <c r="D1022" t="s">
        <v>40</v>
      </c>
      <c r="E1022" t="s">
        <v>40</v>
      </c>
      <c r="F1022" t="s">
        <v>41</v>
      </c>
      <c r="G1022" t="s">
        <v>40</v>
      </c>
      <c r="H1022" s="26">
        <v>21186</v>
      </c>
      <c r="I1022" t="s">
        <v>42</v>
      </c>
      <c r="J1022" t="s">
        <v>49</v>
      </c>
      <c r="K1022" t="str">
        <f>IF(Table2[[#This Row],[Basis of Material Classification (System Side)*]]="Field inspection","Yes","No")</f>
        <v>No</v>
      </c>
      <c r="N1022" t="s">
        <v>50</v>
      </c>
      <c r="O1022" t="s">
        <v>41</v>
      </c>
      <c r="P1022" s="13">
        <v>22647</v>
      </c>
      <c r="Q1022" s="16" t="str">
        <f>Table2[[#This Row],[Service Line Size (inches) (System Side)]]</f>
        <v>5/8</v>
      </c>
      <c r="R1022" t="s">
        <v>49</v>
      </c>
      <c r="S1022" t="str">
        <f>IF(Table2[[#This Row],[Basis of Material Classification (Customer Side)*]]="Field inspection","Yes","No")</f>
        <v>No</v>
      </c>
      <c r="V1022" t="s">
        <v>50</v>
      </c>
      <c r="W1022" t="s">
        <v>44</v>
      </c>
      <c r="X1022" t="s">
        <v>44</v>
      </c>
      <c r="Z1022" t="s">
        <v>45</v>
      </c>
      <c r="AA1022" t="s">
        <v>46</v>
      </c>
      <c r="AB1022" t="s">
        <v>46</v>
      </c>
      <c r="AC1022" t="s">
        <v>40</v>
      </c>
    </row>
    <row r="1023" spans="1:29" ht="14.4" x14ac:dyDescent="0.3">
      <c r="A1023">
        <v>1021</v>
      </c>
      <c r="B1023" t="s">
        <v>1099</v>
      </c>
      <c r="C1023" t="s">
        <v>277</v>
      </c>
      <c r="D1023" t="s">
        <v>40</v>
      </c>
      <c r="E1023" t="s">
        <v>40</v>
      </c>
      <c r="F1023" t="s">
        <v>41</v>
      </c>
      <c r="G1023" t="s">
        <v>40</v>
      </c>
      <c r="H1023" s="26">
        <v>21186</v>
      </c>
      <c r="I1023" t="s">
        <v>42</v>
      </c>
      <c r="J1023" t="s">
        <v>49</v>
      </c>
      <c r="K1023" t="str">
        <f>IF(Table2[[#This Row],[Basis of Material Classification (System Side)*]]="Field inspection","Yes","No")</f>
        <v>No</v>
      </c>
      <c r="N1023" t="s">
        <v>50</v>
      </c>
      <c r="O1023" t="s">
        <v>41</v>
      </c>
      <c r="P1023" s="13">
        <v>25569</v>
      </c>
      <c r="Q1023" s="16" t="str">
        <f>Table2[[#This Row],[Service Line Size (inches) (System Side)]]</f>
        <v>5/8</v>
      </c>
      <c r="R1023" t="s">
        <v>49</v>
      </c>
      <c r="S1023" t="str">
        <f>IF(Table2[[#This Row],[Basis of Material Classification (Customer Side)*]]="Field inspection","Yes","No")</f>
        <v>No</v>
      </c>
      <c r="V1023" t="s">
        <v>50</v>
      </c>
      <c r="W1023" t="s">
        <v>44</v>
      </c>
      <c r="X1023" t="s">
        <v>44</v>
      </c>
      <c r="Z1023" t="s">
        <v>45</v>
      </c>
      <c r="AA1023" t="s">
        <v>46</v>
      </c>
      <c r="AB1023" t="s">
        <v>46</v>
      </c>
      <c r="AC1023" t="s">
        <v>40</v>
      </c>
    </row>
    <row r="1024" spans="1:29" ht="14.4" x14ac:dyDescent="0.3">
      <c r="A1024">
        <v>1022</v>
      </c>
      <c r="B1024" t="s">
        <v>1100</v>
      </c>
      <c r="C1024" t="s">
        <v>277</v>
      </c>
      <c r="D1024" t="s">
        <v>40</v>
      </c>
      <c r="E1024" t="s">
        <v>40</v>
      </c>
      <c r="F1024" t="s">
        <v>41</v>
      </c>
      <c r="G1024" t="s">
        <v>40</v>
      </c>
      <c r="H1024" s="26">
        <v>21186</v>
      </c>
      <c r="I1024" t="s">
        <v>42</v>
      </c>
      <c r="J1024" t="s">
        <v>49</v>
      </c>
      <c r="K1024" t="str">
        <f>IF(Table2[[#This Row],[Basis of Material Classification (System Side)*]]="Field inspection","Yes","No")</f>
        <v>No</v>
      </c>
      <c r="N1024" t="s">
        <v>50</v>
      </c>
      <c r="O1024" t="s">
        <v>41</v>
      </c>
      <c r="P1024" s="13">
        <v>24108</v>
      </c>
      <c r="Q1024" s="16" t="str">
        <f>Table2[[#This Row],[Service Line Size (inches) (System Side)]]</f>
        <v>5/8</v>
      </c>
      <c r="R1024" t="s">
        <v>49</v>
      </c>
      <c r="S1024" t="str">
        <f>IF(Table2[[#This Row],[Basis of Material Classification (Customer Side)*]]="Field inspection","Yes","No")</f>
        <v>No</v>
      </c>
      <c r="V1024" t="s">
        <v>50</v>
      </c>
      <c r="W1024" t="s">
        <v>44</v>
      </c>
      <c r="X1024" t="s">
        <v>44</v>
      </c>
      <c r="Z1024" t="s">
        <v>45</v>
      </c>
      <c r="AA1024" t="s">
        <v>46</v>
      </c>
      <c r="AB1024" t="s">
        <v>46</v>
      </c>
      <c r="AC1024" t="s">
        <v>40</v>
      </c>
    </row>
    <row r="1025" spans="1:29" ht="14.4" x14ac:dyDescent="0.3">
      <c r="A1025">
        <v>1023</v>
      </c>
      <c r="B1025" t="s">
        <v>1101</v>
      </c>
      <c r="C1025" t="s">
        <v>277</v>
      </c>
      <c r="D1025" t="s">
        <v>40</v>
      </c>
      <c r="E1025" t="s">
        <v>40</v>
      </c>
      <c r="F1025" t="s">
        <v>53</v>
      </c>
      <c r="G1025" t="s">
        <v>40</v>
      </c>
      <c r="H1025" s="26">
        <v>21186</v>
      </c>
      <c r="I1025" t="s">
        <v>42</v>
      </c>
      <c r="J1025" t="s">
        <v>55</v>
      </c>
      <c r="K1025" t="str">
        <f>IF(Table2[[#This Row],[Basis of Material Classification (System Side)*]]="Field inspection","Yes","No")</f>
        <v>No</v>
      </c>
      <c r="O1025" t="s">
        <v>41</v>
      </c>
      <c r="P1025" s="13">
        <v>21186</v>
      </c>
      <c r="Q1025" s="16" t="str">
        <f>Table2[[#This Row],[Service Line Size (inches) (System Side)]]</f>
        <v>5/8</v>
      </c>
      <c r="R1025" t="s">
        <v>49</v>
      </c>
      <c r="S1025" t="str">
        <f>IF(Table2[[#This Row],[Basis of Material Classification (Customer Side)*]]="Field inspection","Yes","No")</f>
        <v>No</v>
      </c>
      <c r="V1025" t="s">
        <v>50</v>
      </c>
      <c r="W1025" t="s">
        <v>44</v>
      </c>
      <c r="X1025" t="s">
        <v>44</v>
      </c>
      <c r="Z1025" t="s">
        <v>45</v>
      </c>
      <c r="AA1025" t="s">
        <v>46</v>
      </c>
      <c r="AB1025" t="s">
        <v>46</v>
      </c>
      <c r="AC1025" t="s">
        <v>40</v>
      </c>
    </row>
    <row r="1026" spans="1:29" ht="14.4" x14ac:dyDescent="0.3">
      <c r="A1026">
        <v>1024</v>
      </c>
      <c r="B1026" t="s">
        <v>1102</v>
      </c>
      <c r="C1026" t="s">
        <v>277</v>
      </c>
      <c r="D1026" t="s">
        <v>40</v>
      </c>
      <c r="E1026" t="s">
        <v>40</v>
      </c>
      <c r="F1026" t="s">
        <v>41</v>
      </c>
      <c r="G1026" t="s">
        <v>40</v>
      </c>
      <c r="H1026" s="26">
        <v>21186</v>
      </c>
      <c r="I1026" t="s">
        <v>42</v>
      </c>
      <c r="J1026" t="s">
        <v>49</v>
      </c>
      <c r="K1026" t="str">
        <f>IF(Table2[[#This Row],[Basis of Material Classification (System Side)*]]="Field inspection","Yes","No")</f>
        <v>No</v>
      </c>
      <c r="N1026" t="s">
        <v>50</v>
      </c>
      <c r="O1026" t="s">
        <v>41</v>
      </c>
      <c r="P1026" s="13">
        <v>21186</v>
      </c>
      <c r="Q1026" s="16" t="str">
        <f>Table2[[#This Row],[Service Line Size (inches) (System Side)]]</f>
        <v>5/8</v>
      </c>
      <c r="R1026" t="s">
        <v>49</v>
      </c>
      <c r="S1026" t="str">
        <f>IF(Table2[[#This Row],[Basis of Material Classification (Customer Side)*]]="Field inspection","Yes","No")</f>
        <v>No</v>
      </c>
      <c r="V1026" t="s">
        <v>50</v>
      </c>
      <c r="W1026" t="s">
        <v>44</v>
      </c>
      <c r="X1026" t="s">
        <v>44</v>
      </c>
      <c r="Z1026" t="s">
        <v>45</v>
      </c>
      <c r="AA1026" t="s">
        <v>46</v>
      </c>
      <c r="AB1026" t="s">
        <v>46</v>
      </c>
      <c r="AC1026" t="s">
        <v>40</v>
      </c>
    </row>
    <row r="1027" spans="1:29" ht="14.4" x14ac:dyDescent="0.3">
      <c r="A1027">
        <v>1025</v>
      </c>
      <c r="B1027" t="s">
        <v>1103</v>
      </c>
      <c r="C1027" t="s">
        <v>277</v>
      </c>
      <c r="D1027" t="s">
        <v>40</v>
      </c>
      <c r="E1027" t="s">
        <v>40</v>
      </c>
      <c r="F1027" t="s">
        <v>53</v>
      </c>
      <c r="G1027" t="s">
        <v>40</v>
      </c>
      <c r="H1027" s="26">
        <v>21186</v>
      </c>
      <c r="I1027" t="s">
        <v>42</v>
      </c>
      <c r="J1027" t="s">
        <v>55</v>
      </c>
      <c r="K1027" t="str">
        <f>IF(Table2[[#This Row],[Basis of Material Classification (System Side)*]]="Field inspection","Yes","No")</f>
        <v>No</v>
      </c>
      <c r="O1027" t="s">
        <v>41</v>
      </c>
      <c r="P1027" s="13">
        <v>20821</v>
      </c>
      <c r="Q1027" s="16" t="str">
        <f>Table2[[#This Row],[Service Line Size (inches) (System Side)]]</f>
        <v>5/8</v>
      </c>
      <c r="R1027" t="s">
        <v>49</v>
      </c>
      <c r="S1027" t="str">
        <f>IF(Table2[[#This Row],[Basis of Material Classification (Customer Side)*]]="Field inspection","Yes","No")</f>
        <v>No</v>
      </c>
      <c r="V1027" t="s">
        <v>50</v>
      </c>
      <c r="W1027" t="s">
        <v>44</v>
      </c>
      <c r="X1027" t="s">
        <v>44</v>
      </c>
      <c r="Z1027" t="s">
        <v>45</v>
      </c>
      <c r="AA1027" t="s">
        <v>46</v>
      </c>
      <c r="AB1027" t="s">
        <v>46</v>
      </c>
      <c r="AC1027" t="s">
        <v>40</v>
      </c>
    </row>
    <row r="1028" spans="1:29" ht="14.4" x14ac:dyDescent="0.3">
      <c r="A1028">
        <v>1026</v>
      </c>
      <c r="B1028" t="s">
        <v>1104</v>
      </c>
      <c r="C1028" t="s">
        <v>277</v>
      </c>
      <c r="D1028" t="s">
        <v>40</v>
      </c>
      <c r="E1028" t="s">
        <v>40</v>
      </c>
      <c r="F1028" t="s">
        <v>53</v>
      </c>
      <c r="G1028" t="s">
        <v>40</v>
      </c>
      <c r="H1028" s="26">
        <v>21186</v>
      </c>
      <c r="I1028" t="s">
        <v>42</v>
      </c>
      <c r="J1028" t="s">
        <v>55</v>
      </c>
      <c r="K1028" t="str">
        <f>IF(Table2[[#This Row],[Basis of Material Classification (System Side)*]]="Field inspection","Yes","No")</f>
        <v>No</v>
      </c>
      <c r="O1028" t="s">
        <v>41</v>
      </c>
      <c r="P1028" s="13">
        <v>20821</v>
      </c>
      <c r="Q1028" s="16" t="str">
        <f>Table2[[#This Row],[Service Line Size (inches) (System Side)]]</f>
        <v>5/8</v>
      </c>
      <c r="R1028" t="s">
        <v>49</v>
      </c>
      <c r="S1028" t="str">
        <f>IF(Table2[[#This Row],[Basis of Material Classification (Customer Side)*]]="Field inspection","Yes","No")</f>
        <v>No</v>
      </c>
      <c r="V1028" t="s">
        <v>50</v>
      </c>
      <c r="W1028" t="s">
        <v>44</v>
      </c>
      <c r="X1028" t="s">
        <v>44</v>
      </c>
      <c r="Z1028" t="s">
        <v>45</v>
      </c>
      <c r="AA1028" t="s">
        <v>46</v>
      </c>
      <c r="AB1028" t="s">
        <v>46</v>
      </c>
      <c r="AC1028" t="s">
        <v>40</v>
      </c>
    </row>
    <row r="1029" spans="1:29" ht="14.4" x14ac:dyDescent="0.3">
      <c r="A1029">
        <v>1027</v>
      </c>
      <c r="B1029" t="s">
        <v>1105</v>
      </c>
      <c r="C1029" t="s">
        <v>277</v>
      </c>
      <c r="D1029" t="s">
        <v>40</v>
      </c>
      <c r="E1029" t="s">
        <v>40</v>
      </c>
      <c r="F1029" t="s">
        <v>41</v>
      </c>
      <c r="G1029" t="s">
        <v>40</v>
      </c>
      <c r="H1029" s="26">
        <v>21186</v>
      </c>
      <c r="I1029" t="s">
        <v>42</v>
      </c>
      <c r="J1029" t="s">
        <v>49</v>
      </c>
      <c r="K1029" t="str">
        <f>IF(Table2[[#This Row],[Basis of Material Classification (System Side)*]]="Field inspection","Yes","No")</f>
        <v>No</v>
      </c>
      <c r="N1029" t="s">
        <v>50</v>
      </c>
      <c r="O1029" t="s">
        <v>41</v>
      </c>
      <c r="P1029" s="13">
        <v>21186</v>
      </c>
      <c r="Q1029" s="16" t="str">
        <f>Table2[[#This Row],[Service Line Size (inches) (System Side)]]</f>
        <v>5/8</v>
      </c>
      <c r="R1029" t="s">
        <v>49</v>
      </c>
      <c r="S1029" t="str">
        <f>IF(Table2[[#This Row],[Basis of Material Classification (Customer Side)*]]="Field inspection","Yes","No")</f>
        <v>No</v>
      </c>
      <c r="V1029" t="s">
        <v>50</v>
      </c>
      <c r="W1029" t="s">
        <v>44</v>
      </c>
      <c r="X1029" t="s">
        <v>44</v>
      </c>
      <c r="Z1029" t="s">
        <v>45</v>
      </c>
      <c r="AA1029" t="s">
        <v>46</v>
      </c>
      <c r="AB1029" t="s">
        <v>46</v>
      </c>
      <c r="AC1029" t="s">
        <v>40</v>
      </c>
    </row>
    <row r="1030" spans="1:29" ht="14.4" x14ac:dyDescent="0.3">
      <c r="A1030">
        <v>1028</v>
      </c>
      <c r="B1030" t="s">
        <v>1106</v>
      </c>
      <c r="C1030" t="s">
        <v>277</v>
      </c>
      <c r="D1030" t="s">
        <v>40</v>
      </c>
      <c r="E1030" t="s">
        <v>40</v>
      </c>
      <c r="F1030" t="s">
        <v>41</v>
      </c>
      <c r="G1030" t="s">
        <v>40</v>
      </c>
      <c r="H1030" s="26">
        <v>32509</v>
      </c>
      <c r="I1030" t="s">
        <v>42</v>
      </c>
      <c r="J1030" t="s">
        <v>43</v>
      </c>
      <c r="K1030" t="str">
        <f>IF(Table2[[#This Row],[Basis of Material Classification (System Side)*]]="Field inspection","Yes","No")</f>
        <v>No</v>
      </c>
      <c r="N1030" t="str">
        <f>Table2[[#This Row],[Basis of Material Classification (System Side)*]]</f>
        <v>Installation date after lead ban</v>
      </c>
      <c r="O1030" t="s">
        <v>41</v>
      </c>
      <c r="P1030" s="13">
        <v>34700</v>
      </c>
      <c r="Q1030" s="16" t="str">
        <f>Table2[[#This Row],[Service Line Size (inches) (System Side)]]</f>
        <v>5/8</v>
      </c>
      <c r="R1030" t="s">
        <v>43</v>
      </c>
      <c r="S1030" t="str">
        <f>IF(Table2[[#This Row],[Basis of Material Classification (Customer Side)*]]="Field inspection","Yes","No")</f>
        <v>No</v>
      </c>
      <c r="V1030" t="s">
        <v>43</v>
      </c>
      <c r="W1030" t="s">
        <v>44</v>
      </c>
      <c r="X1030" t="s">
        <v>44</v>
      </c>
      <c r="Z1030" t="s">
        <v>45</v>
      </c>
      <c r="AA1030" t="s">
        <v>46</v>
      </c>
      <c r="AB1030" t="s">
        <v>46</v>
      </c>
      <c r="AC1030" t="s">
        <v>40</v>
      </c>
    </row>
    <row r="1031" spans="1:29" ht="14.4" x14ac:dyDescent="0.3">
      <c r="A1031">
        <v>1029</v>
      </c>
      <c r="B1031" t="s">
        <v>1107</v>
      </c>
      <c r="C1031" t="s">
        <v>277</v>
      </c>
      <c r="D1031" t="s">
        <v>40</v>
      </c>
      <c r="E1031" t="s">
        <v>40</v>
      </c>
      <c r="F1031" t="s">
        <v>53</v>
      </c>
      <c r="G1031" t="s">
        <v>40</v>
      </c>
      <c r="H1031" s="26">
        <v>21186</v>
      </c>
      <c r="I1031" t="s">
        <v>189</v>
      </c>
      <c r="J1031" t="s">
        <v>55</v>
      </c>
      <c r="K1031" t="str">
        <f>IF(Table2[[#This Row],[Basis of Material Classification (System Side)*]]="Field inspection","Yes","No")</f>
        <v>No</v>
      </c>
      <c r="O1031" t="s">
        <v>53</v>
      </c>
      <c r="P1031" s="13">
        <v>20090</v>
      </c>
      <c r="Q1031" s="16" t="str">
        <f>Table2[[#This Row],[Service Line Size (inches) (System Side)]]</f>
        <v xml:space="preserve"> 3/4</v>
      </c>
      <c r="R1031" t="s">
        <v>55</v>
      </c>
      <c r="S1031" t="str">
        <f>IF(Table2[[#This Row],[Basis of Material Classification (Customer Side)*]]="Field inspection","Yes","No")</f>
        <v>No</v>
      </c>
      <c r="V1031" t="s">
        <v>72</v>
      </c>
      <c r="W1031" t="s">
        <v>44</v>
      </c>
      <c r="X1031" t="s">
        <v>44</v>
      </c>
      <c r="Z1031" t="s">
        <v>45</v>
      </c>
      <c r="AA1031" t="s">
        <v>46</v>
      </c>
      <c r="AB1031" t="s">
        <v>46</v>
      </c>
      <c r="AC1031" t="s">
        <v>40</v>
      </c>
    </row>
    <row r="1032" spans="1:29" ht="14.4" x14ac:dyDescent="0.3">
      <c r="A1032">
        <v>1030</v>
      </c>
      <c r="B1032" t="s">
        <v>1108</v>
      </c>
      <c r="C1032" t="s">
        <v>277</v>
      </c>
      <c r="D1032" t="s">
        <v>40</v>
      </c>
      <c r="E1032" t="s">
        <v>40</v>
      </c>
      <c r="F1032" t="s">
        <v>53</v>
      </c>
      <c r="G1032" t="s">
        <v>40</v>
      </c>
      <c r="H1032" s="26">
        <v>20455</v>
      </c>
      <c r="I1032" t="s">
        <v>42</v>
      </c>
      <c r="J1032" t="s">
        <v>55</v>
      </c>
      <c r="K1032" t="str">
        <f>IF(Table2[[#This Row],[Basis of Material Classification (System Side)*]]="Field inspection","Yes","No")</f>
        <v>No</v>
      </c>
      <c r="O1032" t="s">
        <v>41</v>
      </c>
      <c r="P1032" s="13">
        <v>19725</v>
      </c>
      <c r="Q1032" s="16" t="str">
        <f>Table2[[#This Row],[Service Line Size (inches) (System Side)]]</f>
        <v>5/8</v>
      </c>
      <c r="R1032" t="s">
        <v>49</v>
      </c>
      <c r="S1032" t="str">
        <f>IF(Table2[[#This Row],[Basis of Material Classification (Customer Side)*]]="Field inspection","Yes","No")</f>
        <v>No</v>
      </c>
      <c r="V1032" t="s">
        <v>50</v>
      </c>
      <c r="W1032" t="s">
        <v>44</v>
      </c>
      <c r="X1032" t="s">
        <v>44</v>
      </c>
      <c r="Z1032" t="s">
        <v>45</v>
      </c>
      <c r="AA1032" t="s">
        <v>46</v>
      </c>
      <c r="AB1032" t="s">
        <v>46</v>
      </c>
      <c r="AC1032" t="s">
        <v>40</v>
      </c>
    </row>
    <row r="1033" spans="1:29" ht="14.4" x14ac:dyDescent="0.3">
      <c r="A1033">
        <v>1031</v>
      </c>
      <c r="B1033" t="s">
        <v>1109</v>
      </c>
      <c r="C1033" t="s">
        <v>277</v>
      </c>
      <c r="D1033" t="s">
        <v>40</v>
      </c>
      <c r="E1033" t="s">
        <v>40</v>
      </c>
      <c r="F1033" t="s">
        <v>53</v>
      </c>
      <c r="G1033" t="s">
        <v>40</v>
      </c>
      <c r="H1033" s="26">
        <v>20455</v>
      </c>
      <c r="I1033" t="s">
        <v>189</v>
      </c>
      <c r="J1033" t="s">
        <v>55</v>
      </c>
      <c r="K1033" t="str">
        <f>IF(Table2[[#This Row],[Basis of Material Classification (System Side)*]]="Field inspection","Yes","No")</f>
        <v>No</v>
      </c>
      <c r="O1033" t="s">
        <v>53</v>
      </c>
      <c r="P1033" s="13">
        <v>20090</v>
      </c>
      <c r="Q1033" s="16" t="str">
        <f>Table2[[#This Row],[Service Line Size (inches) (System Side)]]</f>
        <v xml:space="preserve"> 3/4</v>
      </c>
      <c r="R1033" t="s">
        <v>55</v>
      </c>
      <c r="S1033" t="str">
        <f>IF(Table2[[#This Row],[Basis of Material Classification (Customer Side)*]]="Field inspection","Yes","No")</f>
        <v>No</v>
      </c>
      <c r="V1033" t="s">
        <v>72</v>
      </c>
      <c r="W1033" t="s">
        <v>44</v>
      </c>
      <c r="X1033" t="s">
        <v>44</v>
      </c>
      <c r="Z1033" t="s">
        <v>45</v>
      </c>
      <c r="AA1033" t="s">
        <v>46</v>
      </c>
      <c r="AB1033" t="s">
        <v>46</v>
      </c>
      <c r="AC1033" t="s">
        <v>40</v>
      </c>
    </row>
    <row r="1034" spans="1:29" ht="14.4" x14ac:dyDescent="0.3">
      <c r="A1034">
        <v>1032</v>
      </c>
      <c r="B1034" t="s">
        <v>1110</v>
      </c>
      <c r="C1034" t="s">
        <v>277</v>
      </c>
      <c r="D1034" t="s">
        <v>40</v>
      </c>
      <c r="E1034" t="s">
        <v>40</v>
      </c>
      <c r="F1034" t="s">
        <v>53</v>
      </c>
      <c r="G1034" t="s">
        <v>40</v>
      </c>
      <c r="H1034" s="26">
        <v>20455</v>
      </c>
      <c r="I1034" t="s">
        <v>42</v>
      </c>
      <c r="J1034" t="s">
        <v>55</v>
      </c>
      <c r="K1034" t="str">
        <f>IF(Table2[[#This Row],[Basis of Material Classification (System Side)*]]="Field inspection","Yes","No")</f>
        <v>No</v>
      </c>
      <c r="O1034" t="s">
        <v>41</v>
      </c>
      <c r="P1034" s="13">
        <v>20090</v>
      </c>
      <c r="Q1034" s="16" t="str">
        <f>Table2[[#This Row],[Service Line Size (inches) (System Side)]]</f>
        <v>5/8</v>
      </c>
      <c r="R1034" t="s">
        <v>49</v>
      </c>
      <c r="S1034" t="str">
        <f>IF(Table2[[#This Row],[Basis of Material Classification (Customer Side)*]]="Field inspection","Yes","No")</f>
        <v>No</v>
      </c>
      <c r="V1034" t="s">
        <v>50</v>
      </c>
      <c r="W1034" t="s">
        <v>44</v>
      </c>
      <c r="X1034" t="s">
        <v>44</v>
      </c>
      <c r="Z1034" t="s">
        <v>45</v>
      </c>
      <c r="AA1034" t="s">
        <v>46</v>
      </c>
      <c r="AB1034" t="s">
        <v>46</v>
      </c>
      <c r="AC1034" t="s">
        <v>40</v>
      </c>
    </row>
    <row r="1035" spans="1:29" ht="14.4" x14ac:dyDescent="0.3">
      <c r="A1035">
        <v>1033</v>
      </c>
      <c r="B1035" t="s">
        <v>1111</v>
      </c>
      <c r="C1035" t="s">
        <v>277</v>
      </c>
      <c r="D1035" t="s">
        <v>40</v>
      </c>
      <c r="E1035" t="s">
        <v>40</v>
      </c>
      <c r="F1035" t="s">
        <v>41</v>
      </c>
      <c r="G1035" t="s">
        <v>40</v>
      </c>
      <c r="H1035" s="26">
        <v>20455</v>
      </c>
      <c r="I1035" t="s">
        <v>42</v>
      </c>
      <c r="J1035" t="s">
        <v>49</v>
      </c>
      <c r="K1035" t="str">
        <f>IF(Table2[[#This Row],[Basis of Material Classification (System Side)*]]="Field inspection","Yes","No")</f>
        <v>No</v>
      </c>
      <c r="N1035" t="s">
        <v>50</v>
      </c>
      <c r="O1035" t="s">
        <v>41</v>
      </c>
      <c r="P1035" s="13">
        <v>20090</v>
      </c>
      <c r="Q1035" s="16" t="str">
        <f>Table2[[#This Row],[Service Line Size (inches) (System Side)]]</f>
        <v>5/8</v>
      </c>
      <c r="R1035" t="s">
        <v>49</v>
      </c>
      <c r="S1035" t="str">
        <f>IF(Table2[[#This Row],[Basis of Material Classification (Customer Side)*]]="Field inspection","Yes","No")</f>
        <v>No</v>
      </c>
      <c r="V1035" t="s">
        <v>50</v>
      </c>
      <c r="W1035" t="s">
        <v>44</v>
      </c>
      <c r="X1035" t="s">
        <v>44</v>
      </c>
      <c r="Z1035" t="s">
        <v>45</v>
      </c>
      <c r="AA1035" t="s">
        <v>46</v>
      </c>
      <c r="AB1035" t="s">
        <v>46</v>
      </c>
      <c r="AC1035" t="s">
        <v>40</v>
      </c>
    </row>
    <row r="1036" spans="1:29" ht="14.4" x14ac:dyDescent="0.3">
      <c r="A1036">
        <v>1034</v>
      </c>
      <c r="B1036" t="s">
        <v>1112</v>
      </c>
      <c r="C1036" t="s">
        <v>277</v>
      </c>
      <c r="D1036" t="s">
        <v>40</v>
      </c>
      <c r="E1036" t="s">
        <v>40</v>
      </c>
      <c r="F1036" t="s">
        <v>41</v>
      </c>
      <c r="G1036" t="s">
        <v>40</v>
      </c>
      <c r="H1036" s="26">
        <v>20455</v>
      </c>
      <c r="I1036" t="s">
        <v>42</v>
      </c>
      <c r="J1036" t="s">
        <v>49</v>
      </c>
      <c r="K1036" t="str">
        <f>IF(Table2[[#This Row],[Basis of Material Classification (System Side)*]]="Field inspection","Yes","No")</f>
        <v>No</v>
      </c>
      <c r="N1036" t="s">
        <v>50</v>
      </c>
      <c r="O1036" t="s">
        <v>41</v>
      </c>
      <c r="P1036" s="13">
        <v>20090</v>
      </c>
      <c r="Q1036" s="16" t="str">
        <f>Table2[[#This Row],[Service Line Size (inches) (System Side)]]</f>
        <v>5/8</v>
      </c>
      <c r="R1036" t="s">
        <v>49</v>
      </c>
      <c r="S1036" t="str">
        <f>IF(Table2[[#This Row],[Basis of Material Classification (Customer Side)*]]="Field inspection","Yes","No")</f>
        <v>No</v>
      </c>
      <c r="V1036" t="s">
        <v>50</v>
      </c>
      <c r="W1036" t="s">
        <v>44</v>
      </c>
      <c r="X1036" t="s">
        <v>44</v>
      </c>
      <c r="Z1036" t="s">
        <v>45</v>
      </c>
      <c r="AA1036" t="s">
        <v>46</v>
      </c>
      <c r="AB1036" t="s">
        <v>46</v>
      </c>
      <c r="AC1036" t="s">
        <v>40</v>
      </c>
    </row>
    <row r="1037" spans="1:29" ht="14.4" x14ac:dyDescent="0.3">
      <c r="A1037">
        <v>1035</v>
      </c>
      <c r="B1037" t="s">
        <v>1113</v>
      </c>
      <c r="C1037" t="s">
        <v>277</v>
      </c>
      <c r="D1037" t="s">
        <v>40</v>
      </c>
      <c r="E1037" t="s">
        <v>40</v>
      </c>
      <c r="F1037" t="s">
        <v>53</v>
      </c>
      <c r="G1037" t="s">
        <v>40</v>
      </c>
      <c r="H1037" s="26">
        <v>21186</v>
      </c>
      <c r="I1037" t="s">
        <v>42</v>
      </c>
      <c r="J1037" t="s">
        <v>55</v>
      </c>
      <c r="K1037" t="str">
        <f>IF(Table2[[#This Row],[Basis of Material Classification (System Side)*]]="Field inspection","Yes","No")</f>
        <v>No</v>
      </c>
      <c r="O1037" t="s">
        <v>41</v>
      </c>
      <c r="P1037" s="13">
        <v>20455</v>
      </c>
      <c r="Q1037" s="16" t="str">
        <f>Table2[[#This Row],[Service Line Size (inches) (System Side)]]</f>
        <v>5/8</v>
      </c>
      <c r="R1037" t="s">
        <v>49</v>
      </c>
      <c r="S1037" t="str">
        <f>IF(Table2[[#This Row],[Basis of Material Classification (Customer Side)*]]="Field inspection","Yes","No")</f>
        <v>No</v>
      </c>
      <c r="V1037" t="s">
        <v>50</v>
      </c>
      <c r="W1037" t="s">
        <v>44</v>
      </c>
      <c r="X1037" t="s">
        <v>44</v>
      </c>
      <c r="Z1037" t="s">
        <v>45</v>
      </c>
      <c r="AA1037" t="s">
        <v>46</v>
      </c>
      <c r="AB1037" t="s">
        <v>46</v>
      </c>
      <c r="AC1037" t="s">
        <v>40</v>
      </c>
    </row>
    <row r="1038" spans="1:29" ht="14.4" x14ac:dyDescent="0.3">
      <c r="A1038">
        <v>1036</v>
      </c>
      <c r="B1038" t="s">
        <v>1114</v>
      </c>
      <c r="C1038" t="s">
        <v>277</v>
      </c>
      <c r="D1038" t="s">
        <v>40</v>
      </c>
      <c r="E1038" t="s">
        <v>40</v>
      </c>
      <c r="F1038" t="s">
        <v>53</v>
      </c>
      <c r="G1038" t="s">
        <v>40</v>
      </c>
      <c r="H1038" s="26">
        <v>20455</v>
      </c>
      <c r="I1038" t="s">
        <v>42</v>
      </c>
      <c r="J1038" t="s">
        <v>55</v>
      </c>
      <c r="K1038" t="str">
        <f>IF(Table2[[#This Row],[Basis of Material Classification (System Side)*]]="Field inspection","Yes","No")</f>
        <v>No</v>
      </c>
      <c r="O1038" t="s">
        <v>132</v>
      </c>
      <c r="P1038" s="13">
        <v>20090</v>
      </c>
      <c r="Q1038" s="16" t="str">
        <f>Table2[[#This Row],[Service Line Size (inches) (System Side)]]</f>
        <v>5/8</v>
      </c>
      <c r="R1038" t="s">
        <v>65</v>
      </c>
      <c r="S1038" t="str">
        <f>IF(Table2[[#This Row],[Basis of Material Classification (Customer Side)*]]="Field inspection","Yes","No")</f>
        <v>Yes</v>
      </c>
      <c r="T1038" t="s">
        <v>71</v>
      </c>
      <c r="U1038" s="13">
        <v>45495</v>
      </c>
      <c r="V1038" t="s">
        <v>72</v>
      </c>
      <c r="W1038" t="s">
        <v>44</v>
      </c>
      <c r="X1038" t="s">
        <v>44</v>
      </c>
      <c r="Z1038" t="s">
        <v>45</v>
      </c>
      <c r="AA1038" t="s">
        <v>46</v>
      </c>
      <c r="AB1038" t="s">
        <v>46</v>
      </c>
      <c r="AC1038" t="s">
        <v>40</v>
      </c>
    </row>
    <row r="1039" spans="1:29" ht="14.4" x14ac:dyDescent="0.3">
      <c r="A1039">
        <v>1037</v>
      </c>
      <c r="B1039" t="s">
        <v>1115</v>
      </c>
      <c r="C1039" t="s">
        <v>277</v>
      </c>
      <c r="D1039" t="s">
        <v>40</v>
      </c>
      <c r="E1039" t="s">
        <v>40</v>
      </c>
      <c r="F1039" t="s">
        <v>41</v>
      </c>
      <c r="G1039" t="s">
        <v>40</v>
      </c>
      <c r="H1039" s="26">
        <v>20455</v>
      </c>
      <c r="I1039" t="s">
        <v>42</v>
      </c>
      <c r="J1039" t="s">
        <v>49</v>
      </c>
      <c r="K1039" t="str">
        <f>IF(Table2[[#This Row],[Basis of Material Classification (System Side)*]]="Field inspection","Yes","No")</f>
        <v>No</v>
      </c>
      <c r="N1039" t="s">
        <v>50</v>
      </c>
      <c r="O1039" t="s">
        <v>41</v>
      </c>
      <c r="P1039" s="13">
        <v>21551</v>
      </c>
      <c r="Q1039" s="16" t="str">
        <f>Table2[[#This Row],[Service Line Size (inches) (System Side)]]</f>
        <v>5/8</v>
      </c>
      <c r="R1039" t="s">
        <v>49</v>
      </c>
      <c r="S1039" t="str">
        <f>IF(Table2[[#This Row],[Basis of Material Classification (Customer Side)*]]="Field inspection","Yes","No")</f>
        <v>No</v>
      </c>
      <c r="V1039" t="s">
        <v>50</v>
      </c>
      <c r="W1039" t="s">
        <v>44</v>
      </c>
      <c r="X1039" t="s">
        <v>44</v>
      </c>
      <c r="Z1039" t="s">
        <v>45</v>
      </c>
      <c r="AA1039" t="s">
        <v>46</v>
      </c>
      <c r="AB1039" t="s">
        <v>46</v>
      </c>
      <c r="AC1039" t="s">
        <v>40</v>
      </c>
    </row>
    <row r="1040" spans="1:29" ht="14.4" x14ac:dyDescent="0.3">
      <c r="A1040">
        <v>1038</v>
      </c>
      <c r="B1040" t="s">
        <v>1116</v>
      </c>
      <c r="C1040" t="s">
        <v>277</v>
      </c>
      <c r="D1040" t="s">
        <v>40</v>
      </c>
      <c r="E1040" t="s">
        <v>40</v>
      </c>
      <c r="F1040" t="s">
        <v>41</v>
      </c>
      <c r="G1040" t="s">
        <v>40</v>
      </c>
      <c r="H1040" s="26">
        <v>20455</v>
      </c>
      <c r="I1040" t="s">
        <v>42</v>
      </c>
      <c r="J1040" t="s">
        <v>49</v>
      </c>
      <c r="K1040" t="str">
        <f>IF(Table2[[#This Row],[Basis of Material Classification (System Side)*]]="Field inspection","Yes","No")</f>
        <v>No</v>
      </c>
      <c r="N1040" t="s">
        <v>50</v>
      </c>
      <c r="O1040" t="s">
        <v>132</v>
      </c>
      <c r="P1040" s="13">
        <v>20090</v>
      </c>
      <c r="Q1040" s="16" t="str">
        <f>Table2[[#This Row],[Service Line Size (inches) (System Side)]]</f>
        <v>5/8</v>
      </c>
      <c r="R1040" t="s">
        <v>65</v>
      </c>
      <c r="S1040" t="str">
        <f>IF(Table2[[#This Row],[Basis of Material Classification (Customer Side)*]]="Field inspection","Yes","No")</f>
        <v>Yes</v>
      </c>
      <c r="T1040" t="s">
        <v>71</v>
      </c>
      <c r="U1040" s="13">
        <v>45495</v>
      </c>
      <c r="V1040" t="s">
        <v>72</v>
      </c>
      <c r="W1040" t="s">
        <v>44</v>
      </c>
      <c r="X1040" t="s">
        <v>44</v>
      </c>
      <c r="Z1040" t="s">
        <v>45</v>
      </c>
      <c r="AA1040" t="s">
        <v>46</v>
      </c>
      <c r="AB1040" t="s">
        <v>46</v>
      </c>
      <c r="AC1040" t="s">
        <v>40</v>
      </c>
    </row>
    <row r="1041" spans="1:29" ht="14.4" x14ac:dyDescent="0.3">
      <c r="A1041">
        <v>1039</v>
      </c>
      <c r="B1041" t="s">
        <v>1117</v>
      </c>
      <c r="C1041" t="s">
        <v>277</v>
      </c>
      <c r="D1041" t="s">
        <v>40</v>
      </c>
      <c r="E1041" t="s">
        <v>40</v>
      </c>
      <c r="F1041" t="s">
        <v>53</v>
      </c>
      <c r="G1041" t="s">
        <v>40</v>
      </c>
      <c r="H1041" s="26">
        <v>20455</v>
      </c>
      <c r="I1041" t="s">
        <v>42</v>
      </c>
      <c r="J1041" t="s">
        <v>55</v>
      </c>
      <c r="K1041" t="str">
        <f>IF(Table2[[#This Row],[Basis of Material Classification (System Side)*]]="Field inspection","Yes","No")</f>
        <v>No</v>
      </c>
      <c r="O1041" t="s">
        <v>41</v>
      </c>
      <c r="P1041" s="13">
        <v>19360</v>
      </c>
      <c r="Q1041" s="16" t="str">
        <f>Table2[[#This Row],[Service Line Size (inches) (System Side)]]</f>
        <v>5/8</v>
      </c>
      <c r="R1041" t="s">
        <v>49</v>
      </c>
      <c r="S1041" t="str">
        <f>IF(Table2[[#This Row],[Basis of Material Classification (Customer Side)*]]="Field inspection","Yes","No")</f>
        <v>No</v>
      </c>
      <c r="V1041" t="s">
        <v>50</v>
      </c>
      <c r="W1041" t="s">
        <v>44</v>
      </c>
      <c r="X1041" t="s">
        <v>44</v>
      </c>
      <c r="Z1041" t="s">
        <v>45</v>
      </c>
      <c r="AA1041" t="s">
        <v>46</v>
      </c>
      <c r="AB1041" t="s">
        <v>46</v>
      </c>
      <c r="AC1041" t="s">
        <v>40</v>
      </c>
    </row>
    <row r="1042" spans="1:29" ht="14.4" x14ac:dyDescent="0.3">
      <c r="A1042">
        <v>1040</v>
      </c>
      <c r="B1042" t="s">
        <v>1118</v>
      </c>
      <c r="C1042" t="s">
        <v>277</v>
      </c>
      <c r="D1042" t="s">
        <v>40</v>
      </c>
      <c r="E1042" t="s">
        <v>40</v>
      </c>
      <c r="F1042" t="s">
        <v>53</v>
      </c>
      <c r="G1042" t="s">
        <v>40</v>
      </c>
      <c r="H1042" s="26">
        <v>20455</v>
      </c>
      <c r="I1042" t="s">
        <v>42</v>
      </c>
      <c r="J1042" t="s">
        <v>55</v>
      </c>
      <c r="K1042" t="str">
        <f>IF(Table2[[#This Row],[Basis of Material Classification (System Side)*]]="Field inspection","Yes","No")</f>
        <v>No</v>
      </c>
      <c r="O1042" t="s">
        <v>41</v>
      </c>
      <c r="P1042" s="13">
        <v>18629</v>
      </c>
      <c r="Q1042" s="16" t="str">
        <f>Table2[[#This Row],[Service Line Size (inches) (System Side)]]</f>
        <v>5/8</v>
      </c>
      <c r="R1042" t="s">
        <v>49</v>
      </c>
      <c r="S1042" t="str">
        <f>IF(Table2[[#This Row],[Basis of Material Classification (Customer Side)*]]="Field inspection","Yes","No")</f>
        <v>No</v>
      </c>
      <c r="V1042" t="s">
        <v>50</v>
      </c>
      <c r="W1042" t="s">
        <v>44</v>
      </c>
      <c r="X1042" t="s">
        <v>44</v>
      </c>
      <c r="Z1042" t="s">
        <v>45</v>
      </c>
      <c r="AA1042" t="s">
        <v>46</v>
      </c>
      <c r="AB1042" t="s">
        <v>46</v>
      </c>
      <c r="AC1042" t="s">
        <v>40</v>
      </c>
    </row>
    <row r="1043" spans="1:29" ht="14.4" x14ac:dyDescent="0.3">
      <c r="A1043">
        <v>1041</v>
      </c>
      <c r="B1043" t="s">
        <v>1119</v>
      </c>
      <c r="C1043" t="s">
        <v>277</v>
      </c>
      <c r="D1043" t="s">
        <v>40</v>
      </c>
      <c r="E1043" t="s">
        <v>40</v>
      </c>
      <c r="F1043" t="s">
        <v>53</v>
      </c>
      <c r="G1043" t="s">
        <v>40</v>
      </c>
      <c r="H1043" s="26">
        <v>35431</v>
      </c>
      <c r="I1043" t="s">
        <v>42</v>
      </c>
      <c r="J1043" t="s">
        <v>55</v>
      </c>
      <c r="K1043" t="str">
        <f>IF(Table2[[#This Row],[Basis of Material Classification (System Side)*]]="Field inspection","Yes","No")</f>
        <v>No</v>
      </c>
      <c r="O1043" t="s">
        <v>41</v>
      </c>
      <c r="P1043" s="13">
        <v>19725</v>
      </c>
      <c r="Q1043" s="16" t="str">
        <f>Table2[[#This Row],[Service Line Size (inches) (System Side)]]</f>
        <v>5/8</v>
      </c>
      <c r="R1043" t="s">
        <v>49</v>
      </c>
      <c r="S1043" t="str">
        <f>IF(Table2[[#This Row],[Basis of Material Classification (Customer Side)*]]="Field inspection","Yes","No")</f>
        <v>No</v>
      </c>
      <c r="V1043" t="s">
        <v>50</v>
      </c>
      <c r="W1043" t="s">
        <v>44</v>
      </c>
      <c r="X1043" t="s">
        <v>44</v>
      </c>
      <c r="Z1043" t="s">
        <v>45</v>
      </c>
      <c r="AA1043" t="s">
        <v>46</v>
      </c>
      <c r="AB1043" t="s">
        <v>46</v>
      </c>
      <c r="AC1043" t="s">
        <v>40</v>
      </c>
    </row>
    <row r="1044" spans="1:29" ht="14.4" x14ac:dyDescent="0.3">
      <c r="A1044">
        <v>1042</v>
      </c>
      <c r="B1044" t="s">
        <v>1120</v>
      </c>
      <c r="C1044" t="s">
        <v>277</v>
      </c>
      <c r="D1044" t="s">
        <v>40</v>
      </c>
      <c r="E1044" t="s">
        <v>40</v>
      </c>
      <c r="F1044" t="s">
        <v>41</v>
      </c>
      <c r="G1044" t="s">
        <v>40</v>
      </c>
      <c r="H1044" s="26">
        <v>35431</v>
      </c>
      <c r="I1044" t="s">
        <v>42</v>
      </c>
      <c r="J1044" t="s">
        <v>43</v>
      </c>
      <c r="K1044" t="str">
        <f>IF(Table2[[#This Row],[Basis of Material Classification (System Side)*]]="Field inspection","Yes","No")</f>
        <v>No</v>
      </c>
      <c r="N1044" t="str">
        <f>Table2[[#This Row],[Basis of Material Classification (System Side)*]]</f>
        <v>Installation date after lead ban</v>
      </c>
      <c r="O1044" t="s">
        <v>41</v>
      </c>
      <c r="P1044" s="13">
        <v>20455</v>
      </c>
      <c r="Q1044" s="16" t="str">
        <f>Table2[[#This Row],[Service Line Size (inches) (System Side)]]</f>
        <v>5/8</v>
      </c>
      <c r="R1044" t="s">
        <v>49</v>
      </c>
      <c r="S1044" t="str">
        <f>IF(Table2[[#This Row],[Basis of Material Classification (Customer Side)*]]="Field inspection","Yes","No")</f>
        <v>No</v>
      </c>
      <c r="V1044" t="s">
        <v>50</v>
      </c>
      <c r="W1044" t="s">
        <v>44</v>
      </c>
      <c r="X1044" t="s">
        <v>44</v>
      </c>
      <c r="Z1044" t="s">
        <v>45</v>
      </c>
      <c r="AA1044" t="s">
        <v>46</v>
      </c>
      <c r="AB1044" t="s">
        <v>46</v>
      </c>
      <c r="AC1044" t="s">
        <v>40</v>
      </c>
    </row>
    <row r="1045" spans="1:29" ht="14.4" x14ac:dyDescent="0.3">
      <c r="A1045">
        <v>1043</v>
      </c>
      <c r="B1045" t="s">
        <v>1121</v>
      </c>
      <c r="C1045" t="s">
        <v>277</v>
      </c>
      <c r="D1045" t="s">
        <v>40</v>
      </c>
      <c r="E1045" t="s">
        <v>40</v>
      </c>
      <c r="F1045" t="s">
        <v>41</v>
      </c>
      <c r="G1045" t="s">
        <v>40</v>
      </c>
      <c r="H1045" s="26">
        <v>35431</v>
      </c>
      <c r="I1045" t="s">
        <v>42</v>
      </c>
      <c r="J1045" t="s">
        <v>43</v>
      </c>
      <c r="K1045" t="str">
        <f>IF(Table2[[#This Row],[Basis of Material Classification (System Side)*]]="Field inspection","Yes","No")</f>
        <v>No</v>
      </c>
      <c r="N1045" t="str">
        <f>Table2[[#This Row],[Basis of Material Classification (System Side)*]]</f>
        <v>Installation date after lead ban</v>
      </c>
      <c r="O1045" t="s">
        <v>41</v>
      </c>
      <c r="P1045" s="13">
        <v>21916</v>
      </c>
      <c r="Q1045" s="16" t="str">
        <f>Table2[[#This Row],[Service Line Size (inches) (System Side)]]</f>
        <v>5/8</v>
      </c>
      <c r="R1045" t="s">
        <v>49</v>
      </c>
      <c r="S1045" t="str">
        <f>IF(Table2[[#This Row],[Basis of Material Classification (Customer Side)*]]="Field inspection","Yes","No")</f>
        <v>No</v>
      </c>
      <c r="V1045" t="s">
        <v>50</v>
      </c>
      <c r="W1045" t="s">
        <v>44</v>
      </c>
      <c r="X1045" t="s">
        <v>44</v>
      </c>
      <c r="Z1045" t="s">
        <v>45</v>
      </c>
      <c r="AA1045" t="s">
        <v>46</v>
      </c>
      <c r="AB1045" t="s">
        <v>46</v>
      </c>
      <c r="AC1045" t="s">
        <v>40</v>
      </c>
    </row>
    <row r="1046" spans="1:29" ht="14.4" x14ac:dyDescent="0.3">
      <c r="A1046">
        <v>1044</v>
      </c>
      <c r="B1046" t="s">
        <v>1122</v>
      </c>
      <c r="C1046" t="s">
        <v>277</v>
      </c>
      <c r="D1046" t="s">
        <v>40</v>
      </c>
      <c r="E1046" t="s">
        <v>40</v>
      </c>
      <c r="F1046" t="s">
        <v>41</v>
      </c>
      <c r="G1046" t="s">
        <v>40</v>
      </c>
      <c r="H1046" s="26">
        <v>25934</v>
      </c>
      <c r="I1046" t="s">
        <v>42</v>
      </c>
      <c r="J1046" t="s">
        <v>49</v>
      </c>
      <c r="K1046" t="str">
        <f>IF(Table2[[#This Row],[Basis of Material Classification (System Side)*]]="Field inspection","Yes","No")</f>
        <v>No</v>
      </c>
      <c r="N1046" t="s">
        <v>50</v>
      </c>
      <c r="O1046" t="s">
        <v>41</v>
      </c>
      <c r="P1046" s="13">
        <v>30682</v>
      </c>
      <c r="Q1046" s="16" t="str">
        <f>Table2[[#This Row],[Service Line Size (inches) (System Side)]]</f>
        <v>5/8</v>
      </c>
      <c r="R1046" t="s">
        <v>43</v>
      </c>
      <c r="S1046" t="str">
        <f>IF(Table2[[#This Row],[Basis of Material Classification (Customer Side)*]]="Field inspection","Yes","No")</f>
        <v>No</v>
      </c>
      <c r="V1046" t="s">
        <v>43</v>
      </c>
      <c r="W1046" t="s">
        <v>44</v>
      </c>
      <c r="X1046" t="s">
        <v>44</v>
      </c>
      <c r="Z1046" t="s">
        <v>45</v>
      </c>
      <c r="AA1046" t="s">
        <v>46</v>
      </c>
      <c r="AB1046" t="s">
        <v>46</v>
      </c>
      <c r="AC1046" t="s">
        <v>40</v>
      </c>
    </row>
    <row r="1047" spans="1:29" ht="14.4" x14ac:dyDescent="0.3">
      <c r="A1047">
        <v>1045</v>
      </c>
      <c r="B1047" t="s">
        <v>1123</v>
      </c>
      <c r="C1047" t="s">
        <v>277</v>
      </c>
      <c r="D1047" t="s">
        <v>40</v>
      </c>
      <c r="E1047" t="s">
        <v>40</v>
      </c>
      <c r="F1047" t="s">
        <v>41</v>
      </c>
      <c r="G1047" t="s">
        <v>40</v>
      </c>
      <c r="H1047" s="26">
        <v>25934</v>
      </c>
      <c r="I1047" t="s">
        <v>42</v>
      </c>
      <c r="J1047" t="s">
        <v>49</v>
      </c>
      <c r="K1047" t="str">
        <f>IF(Table2[[#This Row],[Basis of Material Classification (System Side)*]]="Field inspection","Yes","No")</f>
        <v>No</v>
      </c>
      <c r="N1047" t="s">
        <v>50</v>
      </c>
      <c r="O1047" t="s">
        <v>41</v>
      </c>
      <c r="P1047" s="13">
        <v>32874</v>
      </c>
      <c r="Q1047" s="16" t="str">
        <f>Table2[[#This Row],[Service Line Size (inches) (System Side)]]</f>
        <v>5/8</v>
      </c>
      <c r="R1047" t="s">
        <v>43</v>
      </c>
      <c r="S1047" t="str">
        <f>IF(Table2[[#This Row],[Basis of Material Classification (Customer Side)*]]="Field inspection","Yes","No")</f>
        <v>No</v>
      </c>
      <c r="V1047" t="s">
        <v>43</v>
      </c>
      <c r="W1047" t="s">
        <v>44</v>
      </c>
      <c r="X1047" t="s">
        <v>44</v>
      </c>
      <c r="Z1047" t="s">
        <v>45</v>
      </c>
      <c r="AA1047" t="s">
        <v>46</v>
      </c>
      <c r="AB1047" t="s">
        <v>46</v>
      </c>
      <c r="AC1047" t="s">
        <v>40</v>
      </c>
    </row>
    <row r="1048" spans="1:29" ht="14.4" x14ac:dyDescent="0.3">
      <c r="A1048">
        <v>1046</v>
      </c>
      <c r="B1048" t="s">
        <v>1124</v>
      </c>
      <c r="C1048" t="s">
        <v>277</v>
      </c>
      <c r="D1048" t="s">
        <v>40</v>
      </c>
      <c r="E1048" t="s">
        <v>40</v>
      </c>
      <c r="F1048" t="s">
        <v>53</v>
      </c>
      <c r="G1048" t="s">
        <v>40</v>
      </c>
      <c r="H1048" s="26">
        <v>20455</v>
      </c>
      <c r="I1048" t="s">
        <v>42</v>
      </c>
      <c r="J1048" t="s">
        <v>65</v>
      </c>
      <c r="K1048" t="str">
        <f>IF(Table2[[#This Row],[Basis of Material Classification (System Side)*]]="Field inspection","Yes","No")</f>
        <v>Yes</v>
      </c>
      <c r="L1048" t="s">
        <v>66</v>
      </c>
      <c r="M1048" s="13">
        <v>45516</v>
      </c>
      <c r="O1048" t="s">
        <v>41</v>
      </c>
      <c r="P1048" s="13">
        <v>16438</v>
      </c>
      <c r="Q1048" s="16" t="str">
        <f>Table2[[#This Row],[Service Line Size (inches) (System Side)]]</f>
        <v>5/8</v>
      </c>
      <c r="R1048" t="s">
        <v>49</v>
      </c>
      <c r="S1048" t="str">
        <f>IF(Table2[[#This Row],[Basis of Material Classification (Customer Side)*]]="Field inspection","Yes","No")</f>
        <v>No</v>
      </c>
      <c r="V1048" t="s">
        <v>50</v>
      </c>
      <c r="W1048" t="s">
        <v>44</v>
      </c>
      <c r="X1048" t="s">
        <v>44</v>
      </c>
      <c r="Z1048" t="s">
        <v>45</v>
      </c>
      <c r="AA1048" t="s">
        <v>46</v>
      </c>
      <c r="AB1048" t="s">
        <v>46</v>
      </c>
      <c r="AC1048" t="s">
        <v>40</v>
      </c>
    </row>
    <row r="1049" spans="1:29" ht="14.4" x14ac:dyDescent="0.3">
      <c r="A1049">
        <v>1047</v>
      </c>
      <c r="B1049" t="s">
        <v>1125</v>
      </c>
      <c r="C1049" t="s">
        <v>277</v>
      </c>
      <c r="D1049" t="s">
        <v>40</v>
      </c>
      <c r="E1049" t="s">
        <v>40</v>
      </c>
      <c r="F1049" t="s">
        <v>41</v>
      </c>
      <c r="G1049" t="s">
        <v>40</v>
      </c>
      <c r="H1049" s="26">
        <v>20455</v>
      </c>
      <c r="I1049" t="s">
        <v>42</v>
      </c>
      <c r="J1049" t="s">
        <v>49</v>
      </c>
      <c r="K1049" t="str">
        <f>IF(Table2[[#This Row],[Basis of Material Classification (System Side)*]]="Field inspection","Yes","No")</f>
        <v>No</v>
      </c>
      <c r="N1049" t="s">
        <v>50</v>
      </c>
      <c r="O1049" t="s">
        <v>41</v>
      </c>
      <c r="P1049" s="13">
        <v>22647</v>
      </c>
      <c r="Q1049" s="16" t="str">
        <f>Table2[[#This Row],[Service Line Size (inches) (System Side)]]</f>
        <v>5/8</v>
      </c>
      <c r="R1049" t="s">
        <v>49</v>
      </c>
      <c r="S1049" t="str">
        <f>IF(Table2[[#This Row],[Basis of Material Classification (Customer Side)*]]="Field inspection","Yes","No")</f>
        <v>No</v>
      </c>
      <c r="V1049" t="s">
        <v>50</v>
      </c>
      <c r="W1049" t="s">
        <v>44</v>
      </c>
      <c r="X1049" t="s">
        <v>44</v>
      </c>
      <c r="Z1049" t="s">
        <v>45</v>
      </c>
      <c r="AA1049" t="s">
        <v>46</v>
      </c>
      <c r="AB1049" t="s">
        <v>46</v>
      </c>
      <c r="AC1049" t="s">
        <v>40</v>
      </c>
    </row>
    <row r="1050" spans="1:29" ht="14.4" x14ac:dyDescent="0.3">
      <c r="A1050">
        <v>1048</v>
      </c>
      <c r="B1050" t="s">
        <v>1126</v>
      </c>
      <c r="C1050" t="s">
        <v>277</v>
      </c>
      <c r="D1050" t="s">
        <v>40</v>
      </c>
      <c r="E1050" t="s">
        <v>40</v>
      </c>
      <c r="F1050" t="s">
        <v>41</v>
      </c>
      <c r="G1050" t="s">
        <v>40</v>
      </c>
      <c r="H1050" s="26">
        <v>20455</v>
      </c>
      <c r="I1050" t="s">
        <v>42</v>
      </c>
      <c r="J1050" t="s">
        <v>49</v>
      </c>
      <c r="K1050" t="str">
        <f>IF(Table2[[#This Row],[Basis of Material Classification (System Side)*]]="Field inspection","Yes","No")</f>
        <v>No</v>
      </c>
      <c r="N1050" t="s">
        <v>50</v>
      </c>
      <c r="O1050" t="s">
        <v>41</v>
      </c>
      <c r="P1050" s="13">
        <v>34700</v>
      </c>
      <c r="Q1050" s="16" t="str">
        <f>Table2[[#This Row],[Service Line Size (inches) (System Side)]]</f>
        <v>5/8</v>
      </c>
      <c r="R1050" t="s">
        <v>43</v>
      </c>
      <c r="S1050" t="str">
        <f>IF(Table2[[#This Row],[Basis of Material Classification (Customer Side)*]]="Field inspection","Yes","No")</f>
        <v>No</v>
      </c>
      <c r="V1050" t="s">
        <v>43</v>
      </c>
      <c r="W1050" t="s">
        <v>44</v>
      </c>
      <c r="X1050" t="s">
        <v>44</v>
      </c>
      <c r="Z1050" t="s">
        <v>45</v>
      </c>
      <c r="AA1050" t="s">
        <v>46</v>
      </c>
      <c r="AB1050" t="s">
        <v>46</v>
      </c>
      <c r="AC1050" t="s">
        <v>40</v>
      </c>
    </row>
    <row r="1051" spans="1:29" ht="14.4" x14ac:dyDescent="0.3">
      <c r="A1051">
        <v>1049</v>
      </c>
      <c r="B1051" t="s">
        <v>1127</v>
      </c>
      <c r="C1051" t="s">
        <v>277</v>
      </c>
      <c r="D1051" t="s">
        <v>40</v>
      </c>
      <c r="E1051" t="s">
        <v>40</v>
      </c>
      <c r="F1051" t="s">
        <v>41</v>
      </c>
      <c r="G1051" t="s">
        <v>40</v>
      </c>
      <c r="H1051" s="26">
        <v>20455</v>
      </c>
      <c r="I1051" t="s">
        <v>42</v>
      </c>
      <c r="J1051" t="s">
        <v>49</v>
      </c>
      <c r="K1051" t="str">
        <f>IF(Table2[[#This Row],[Basis of Material Classification (System Side)*]]="Field inspection","Yes","No")</f>
        <v>No</v>
      </c>
      <c r="N1051" t="s">
        <v>50</v>
      </c>
      <c r="O1051" t="s">
        <v>41</v>
      </c>
      <c r="P1051" s="13">
        <v>21916</v>
      </c>
      <c r="Q1051" s="16" t="str">
        <f>Table2[[#This Row],[Service Line Size (inches) (System Side)]]</f>
        <v>5/8</v>
      </c>
      <c r="R1051" t="s">
        <v>49</v>
      </c>
      <c r="S1051" t="str">
        <f>IF(Table2[[#This Row],[Basis of Material Classification (Customer Side)*]]="Field inspection","Yes","No")</f>
        <v>No</v>
      </c>
      <c r="V1051" t="s">
        <v>50</v>
      </c>
      <c r="W1051" t="s">
        <v>44</v>
      </c>
      <c r="X1051" t="s">
        <v>44</v>
      </c>
      <c r="Z1051" t="s">
        <v>45</v>
      </c>
      <c r="AA1051" t="s">
        <v>46</v>
      </c>
      <c r="AB1051" t="s">
        <v>46</v>
      </c>
      <c r="AC1051" t="s">
        <v>40</v>
      </c>
    </row>
    <row r="1052" spans="1:29" ht="14.4" x14ac:dyDescent="0.3">
      <c r="A1052">
        <v>1050</v>
      </c>
      <c r="B1052" t="s">
        <v>1128</v>
      </c>
      <c r="C1052" t="s">
        <v>277</v>
      </c>
      <c r="D1052" t="s">
        <v>40</v>
      </c>
      <c r="E1052" t="s">
        <v>40</v>
      </c>
      <c r="F1052" t="s">
        <v>53</v>
      </c>
      <c r="G1052" t="s">
        <v>40</v>
      </c>
      <c r="H1052" s="26">
        <v>20455</v>
      </c>
      <c r="I1052" t="s">
        <v>42</v>
      </c>
      <c r="J1052" t="s">
        <v>55</v>
      </c>
      <c r="K1052" t="str">
        <f>IF(Table2[[#This Row],[Basis of Material Classification (System Side)*]]="Field inspection","Yes","No")</f>
        <v>No</v>
      </c>
      <c r="O1052" t="s">
        <v>41</v>
      </c>
      <c r="P1052" s="13">
        <v>20090</v>
      </c>
      <c r="Q1052" s="16" t="str">
        <f>Table2[[#This Row],[Service Line Size (inches) (System Side)]]</f>
        <v>5/8</v>
      </c>
      <c r="R1052" t="s">
        <v>49</v>
      </c>
      <c r="S1052" t="str">
        <f>IF(Table2[[#This Row],[Basis of Material Classification (Customer Side)*]]="Field inspection","Yes","No")</f>
        <v>No</v>
      </c>
      <c r="V1052" t="s">
        <v>50</v>
      </c>
      <c r="W1052" t="s">
        <v>44</v>
      </c>
      <c r="X1052" t="s">
        <v>44</v>
      </c>
      <c r="Z1052" t="s">
        <v>45</v>
      </c>
      <c r="AA1052" t="s">
        <v>46</v>
      </c>
      <c r="AB1052" t="s">
        <v>46</v>
      </c>
      <c r="AC1052" t="s">
        <v>40</v>
      </c>
    </row>
    <row r="1053" spans="1:29" ht="14.4" x14ac:dyDescent="0.3">
      <c r="A1053">
        <v>1051</v>
      </c>
      <c r="B1053" t="s">
        <v>1129</v>
      </c>
      <c r="C1053" t="s">
        <v>277</v>
      </c>
      <c r="D1053" t="s">
        <v>40</v>
      </c>
      <c r="E1053" t="s">
        <v>40</v>
      </c>
      <c r="F1053" t="s">
        <v>41</v>
      </c>
      <c r="G1053" t="s">
        <v>40</v>
      </c>
      <c r="H1053" s="26">
        <v>20455</v>
      </c>
      <c r="I1053" t="s">
        <v>42</v>
      </c>
      <c r="J1053" t="s">
        <v>49</v>
      </c>
      <c r="K1053" t="str">
        <f>IF(Table2[[#This Row],[Basis of Material Classification (System Side)*]]="Field inspection","Yes","No")</f>
        <v>No</v>
      </c>
      <c r="N1053" t="s">
        <v>50</v>
      </c>
      <c r="O1053" t="s">
        <v>132</v>
      </c>
      <c r="P1053" s="13">
        <v>21551</v>
      </c>
      <c r="Q1053" s="16" t="str">
        <f>Table2[[#This Row],[Service Line Size (inches) (System Side)]]</f>
        <v>5/8</v>
      </c>
      <c r="R1053" t="s">
        <v>65</v>
      </c>
      <c r="S1053" t="str">
        <f>IF(Table2[[#This Row],[Basis of Material Classification (Customer Side)*]]="Field inspection","Yes","No")</f>
        <v>Yes</v>
      </c>
      <c r="T1053" t="s">
        <v>71</v>
      </c>
      <c r="U1053" s="13">
        <v>45495</v>
      </c>
      <c r="V1053" t="s">
        <v>72</v>
      </c>
      <c r="W1053" t="s">
        <v>44</v>
      </c>
      <c r="X1053" t="s">
        <v>44</v>
      </c>
      <c r="Z1053" t="s">
        <v>45</v>
      </c>
      <c r="AA1053" t="s">
        <v>46</v>
      </c>
      <c r="AB1053" t="s">
        <v>46</v>
      </c>
      <c r="AC1053" t="s">
        <v>40</v>
      </c>
    </row>
    <row r="1054" spans="1:29" ht="14.4" x14ac:dyDescent="0.3">
      <c r="A1054">
        <v>1052</v>
      </c>
      <c r="B1054" t="s">
        <v>1130</v>
      </c>
      <c r="C1054" t="s">
        <v>277</v>
      </c>
      <c r="D1054" t="s">
        <v>40</v>
      </c>
      <c r="E1054" t="s">
        <v>40</v>
      </c>
      <c r="F1054" t="s">
        <v>41</v>
      </c>
      <c r="G1054" t="s">
        <v>40</v>
      </c>
      <c r="H1054" s="26">
        <v>20455</v>
      </c>
      <c r="I1054" t="s">
        <v>42</v>
      </c>
      <c r="J1054" t="s">
        <v>49</v>
      </c>
      <c r="K1054" t="str">
        <f>IF(Table2[[#This Row],[Basis of Material Classification (System Side)*]]="Field inspection","Yes","No")</f>
        <v>No</v>
      </c>
      <c r="N1054" t="s">
        <v>50</v>
      </c>
      <c r="O1054" t="s">
        <v>41</v>
      </c>
      <c r="P1054" s="13">
        <v>18994</v>
      </c>
      <c r="Q1054" s="16" t="str">
        <f>Table2[[#This Row],[Service Line Size (inches) (System Side)]]</f>
        <v>5/8</v>
      </c>
      <c r="R1054" t="s">
        <v>49</v>
      </c>
      <c r="S1054" t="str">
        <f>IF(Table2[[#This Row],[Basis of Material Classification (Customer Side)*]]="Field inspection","Yes","No")</f>
        <v>No</v>
      </c>
      <c r="V1054" t="s">
        <v>50</v>
      </c>
      <c r="W1054" t="s">
        <v>44</v>
      </c>
      <c r="X1054" t="s">
        <v>44</v>
      </c>
      <c r="Z1054" t="s">
        <v>45</v>
      </c>
      <c r="AA1054" t="s">
        <v>46</v>
      </c>
      <c r="AB1054" t="s">
        <v>46</v>
      </c>
      <c r="AC1054" t="s">
        <v>40</v>
      </c>
    </row>
    <row r="1055" spans="1:29" ht="14.4" x14ac:dyDescent="0.3">
      <c r="A1055">
        <v>1053</v>
      </c>
      <c r="B1055" t="s">
        <v>1131</v>
      </c>
      <c r="C1055" t="s">
        <v>277</v>
      </c>
      <c r="D1055" t="s">
        <v>40</v>
      </c>
      <c r="E1055" t="s">
        <v>40</v>
      </c>
      <c r="F1055" t="s">
        <v>53</v>
      </c>
      <c r="G1055" t="s">
        <v>40</v>
      </c>
      <c r="H1055" s="26">
        <v>19725</v>
      </c>
      <c r="I1055" t="s">
        <v>189</v>
      </c>
      <c r="J1055" t="s">
        <v>55</v>
      </c>
      <c r="K1055" t="str">
        <f>IF(Table2[[#This Row],[Basis of Material Classification (System Side)*]]="Field inspection","Yes","No")</f>
        <v>No</v>
      </c>
      <c r="O1055" t="s">
        <v>53</v>
      </c>
      <c r="P1055" s="13">
        <v>32874</v>
      </c>
      <c r="Q1055" s="16" t="str">
        <f>Table2[[#This Row],[Service Line Size (inches) (System Side)]]</f>
        <v xml:space="preserve"> 3/4</v>
      </c>
      <c r="R1055" t="s">
        <v>55</v>
      </c>
      <c r="S1055" t="str">
        <f>IF(Table2[[#This Row],[Basis of Material Classification (Customer Side)*]]="Field inspection","Yes","No")</f>
        <v>No</v>
      </c>
      <c r="V1055" t="s">
        <v>72</v>
      </c>
      <c r="W1055" t="s">
        <v>44</v>
      </c>
      <c r="X1055" t="s">
        <v>44</v>
      </c>
      <c r="Z1055" t="s">
        <v>45</v>
      </c>
      <c r="AA1055" t="s">
        <v>46</v>
      </c>
      <c r="AB1055" t="s">
        <v>46</v>
      </c>
      <c r="AC1055" t="s">
        <v>40</v>
      </c>
    </row>
    <row r="1056" spans="1:29" ht="14.4" x14ac:dyDescent="0.3">
      <c r="A1056">
        <v>1054</v>
      </c>
      <c r="B1056" t="s">
        <v>1132</v>
      </c>
      <c r="C1056" t="s">
        <v>277</v>
      </c>
      <c r="D1056" t="s">
        <v>40</v>
      </c>
      <c r="E1056" t="s">
        <v>40</v>
      </c>
      <c r="F1056" t="s">
        <v>53</v>
      </c>
      <c r="G1056" t="s">
        <v>40</v>
      </c>
      <c r="H1056" s="26">
        <v>20455</v>
      </c>
      <c r="I1056" t="s">
        <v>42</v>
      </c>
      <c r="J1056" t="s">
        <v>55</v>
      </c>
      <c r="K1056" t="str">
        <f>IF(Table2[[#This Row],[Basis of Material Classification (System Side)*]]="Field inspection","Yes","No")</f>
        <v>No</v>
      </c>
      <c r="O1056" t="s">
        <v>53</v>
      </c>
      <c r="P1056" s="13">
        <v>20090</v>
      </c>
      <c r="Q1056" s="16" t="str">
        <f>Table2[[#This Row],[Service Line Size (inches) (System Side)]]</f>
        <v>5/8</v>
      </c>
      <c r="R1056" t="s">
        <v>65</v>
      </c>
      <c r="S1056" t="str">
        <f>IF(Table2[[#This Row],[Basis of Material Classification (Customer Side)*]]="Field inspection","Yes","No")</f>
        <v>Yes</v>
      </c>
      <c r="T1056" t="s">
        <v>71</v>
      </c>
      <c r="U1056" s="13">
        <v>45495</v>
      </c>
      <c r="V1056" t="s">
        <v>72</v>
      </c>
      <c r="W1056" t="s">
        <v>44</v>
      </c>
      <c r="X1056" t="s">
        <v>44</v>
      </c>
      <c r="Z1056" t="s">
        <v>45</v>
      </c>
      <c r="AA1056" t="s">
        <v>46</v>
      </c>
      <c r="AB1056" t="s">
        <v>46</v>
      </c>
      <c r="AC1056" t="s">
        <v>40</v>
      </c>
    </row>
    <row r="1057" spans="1:29" ht="14.4" x14ac:dyDescent="0.3">
      <c r="A1057">
        <v>1055</v>
      </c>
      <c r="B1057" t="s">
        <v>1133</v>
      </c>
      <c r="C1057" t="s">
        <v>277</v>
      </c>
      <c r="D1057" t="s">
        <v>40</v>
      </c>
      <c r="E1057" t="s">
        <v>40</v>
      </c>
      <c r="F1057" t="s">
        <v>53</v>
      </c>
      <c r="G1057" t="s">
        <v>40</v>
      </c>
      <c r="H1057" s="26">
        <v>20455</v>
      </c>
      <c r="I1057" t="s">
        <v>42</v>
      </c>
      <c r="J1057" t="s">
        <v>55</v>
      </c>
      <c r="K1057" t="str">
        <f>IF(Table2[[#This Row],[Basis of Material Classification (System Side)*]]="Field inspection","Yes","No")</f>
        <v>No</v>
      </c>
      <c r="O1057" t="s">
        <v>41</v>
      </c>
      <c r="P1057" s="13">
        <v>21916</v>
      </c>
      <c r="Q1057" s="16" t="str">
        <f>Table2[[#This Row],[Service Line Size (inches) (System Side)]]</f>
        <v>5/8</v>
      </c>
      <c r="R1057" t="s">
        <v>49</v>
      </c>
      <c r="S1057" t="str">
        <f>IF(Table2[[#This Row],[Basis of Material Classification (Customer Side)*]]="Field inspection","Yes","No")</f>
        <v>No</v>
      </c>
      <c r="V1057" t="s">
        <v>50</v>
      </c>
      <c r="W1057" t="s">
        <v>44</v>
      </c>
      <c r="X1057" t="s">
        <v>44</v>
      </c>
      <c r="Z1057" t="s">
        <v>45</v>
      </c>
      <c r="AA1057" t="s">
        <v>46</v>
      </c>
      <c r="AB1057" t="s">
        <v>46</v>
      </c>
      <c r="AC1057" t="s">
        <v>40</v>
      </c>
    </row>
    <row r="1058" spans="1:29" ht="14.4" x14ac:dyDescent="0.3">
      <c r="A1058">
        <v>1056</v>
      </c>
      <c r="B1058" t="s">
        <v>1134</v>
      </c>
      <c r="C1058" t="s">
        <v>277</v>
      </c>
      <c r="D1058" t="s">
        <v>40</v>
      </c>
      <c r="E1058" t="s">
        <v>40</v>
      </c>
      <c r="F1058" t="s">
        <v>53</v>
      </c>
      <c r="G1058" t="s">
        <v>40</v>
      </c>
      <c r="H1058" s="26">
        <v>20455</v>
      </c>
      <c r="I1058" t="s">
        <v>42</v>
      </c>
      <c r="J1058" t="s">
        <v>55</v>
      </c>
      <c r="K1058" t="str">
        <f>IF(Table2[[#This Row],[Basis of Material Classification (System Side)*]]="Field inspection","Yes","No")</f>
        <v>No</v>
      </c>
      <c r="O1058" t="s">
        <v>41</v>
      </c>
      <c r="P1058" s="13">
        <v>19360</v>
      </c>
      <c r="Q1058" s="16" t="str">
        <f>Table2[[#This Row],[Service Line Size (inches) (System Side)]]</f>
        <v>5/8</v>
      </c>
      <c r="R1058" t="s">
        <v>49</v>
      </c>
      <c r="S1058" t="str">
        <f>IF(Table2[[#This Row],[Basis of Material Classification (Customer Side)*]]="Field inspection","Yes","No")</f>
        <v>No</v>
      </c>
      <c r="V1058" t="s">
        <v>50</v>
      </c>
      <c r="W1058" t="s">
        <v>44</v>
      </c>
      <c r="X1058" t="s">
        <v>44</v>
      </c>
      <c r="Z1058" t="s">
        <v>45</v>
      </c>
      <c r="AA1058" t="s">
        <v>46</v>
      </c>
      <c r="AB1058" t="s">
        <v>46</v>
      </c>
      <c r="AC1058" t="s">
        <v>40</v>
      </c>
    </row>
    <row r="1059" spans="1:29" ht="14.4" x14ac:dyDescent="0.3">
      <c r="A1059">
        <v>1057</v>
      </c>
      <c r="B1059" t="s">
        <v>1135</v>
      </c>
      <c r="C1059" t="s">
        <v>277</v>
      </c>
      <c r="D1059" t="s">
        <v>40</v>
      </c>
      <c r="E1059" t="s">
        <v>40</v>
      </c>
      <c r="F1059" t="s">
        <v>53</v>
      </c>
      <c r="G1059" t="s">
        <v>40</v>
      </c>
      <c r="H1059" s="26">
        <v>20455</v>
      </c>
      <c r="I1059" t="s">
        <v>42</v>
      </c>
      <c r="J1059" t="s">
        <v>55</v>
      </c>
      <c r="K1059" t="str">
        <f>IF(Table2[[#This Row],[Basis of Material Classification (System Side)*]]="Field inspection","Yes","No")</f>
        <v>No</v>
      </c>
      <c r="O1059" t="s">
        <v>41</v>
      </c>
      <c r="P1059" s="13">
        <v>18264</v>
      </c>
      <c r="Q1059" s="16" t="str">
        <f>Table2[[#This Row],[Service Line Size (inches) (System Side)]]</f>
        <v>5/8</v>
      </c>
      <c r="R1059" t="s">
        <v>49</v>
      </c>
      <c r="S1059" t="str">
        <f>IF(Table2[[#This Row],[Basis of Material Classification (Customer Side)*]]="Field inspection","Yes","No")</f>
        <v>No</v>
      </c>
      <c r="V1059" t="s">
        <v>50</v>
      </c>
      <c r="W1059" t="s">
        <v>44</v>
      </c>
      <c r="X1059" t="s">
        <v>44</v>
      </c>
      <c r="Z1059" t="s">
        <v>45</v>
      </c>
      <c r="AA1059" t="s">
        <v>46</v>
      </c>
      <c r="AB1059" t="s">
        <v>46</v>
      </c>
      <c r="AC1059" t="s">
        <v>40</v>
      </c>
    </row>
    <row r="1060" spans="1:29" ht="14.4" x14ac:dyDescent="0.3">
      <c r="A1060">
        <v>1058</v>
      </c>
      <c r="B1060" t="s">
        <v>1136</v>
      </c>
      <c r="C1060" t="s">
        <v>277</v>
      </c>
      <c r="D1060" t="s">
        <v>40</v>
      </c>
      <c r="E1060" t="s">
        <v>40</v>
      </c>
      <c r="F1060" t="s">
        <v>41</v>
      </c>
      <c r="G1060" t="s">
        <v>40</v>
      </c>
      <c r="H1060" s="26">
        <v>20455</v>
      </c>
      <c r="I1060" t="s">
        <v>42</v>
      </c>
      <c r="J1060" t="s">
        <v>49</v>
      </c>
      <c r="K1060" t="str">
        <f>IF(Table2[[#This Row],[Basis of Material Classification (System Side)*]]="Field inspection","Yes","No")</f>
        <v>No</v>
      </c>
      <c r="N1060" t="s">
        <v>50</v>
      </c>
      <c r="O1060" t="s">
        <v>41</v>
      </c>
      <c r="P1060" s="13">
        <v>18264</v>
      </c>
      <c r="Q1060" s="16" t="str">
        <f>Table2[[#This Row],[Service Line Size (inches) (System Side)]]</f>
        <v>5/8</v>
      </c>
      <c r="R1060" t="s">
        <v>49</v>
      </c>
      <c r="S1060" t="str">
        <f>IF(Table2[[#This Row],[Basis of Material Classification (Customer Side)*]]="Field inspection","Yes","No")</f>
        <v>No</v>
      </c>
      <c r="V1060" t="s">
        <v>50</v>
      </c>
      <c r="W1060" t="s">
        <v>44</v>
      </c>
      <c r="X1060" t="s">
        <v>44</v>
      </c>
      <c r="Z1060" t="s">
        <v>45</v>
      </c>
      <c r="AA1060" t="s">
        <v>46</v>
      </c>
      <c r="AB1060" t="s">
        <v>46</v>
      </c>
      <c r="AC1060" t="s">
        <v>40</v>
      </c>
    </row>
    <row r="1061" spans="1:29" ht="14.4" x14ac:dyDescent="0.3">
      <c r="A1061">
        <v>1059</v>
      </c>
      <c r="B1061" t="s">
        <v>1137</v>
      </c>
      <c r="C1061" t="s">
        <v>277</v>
      </c>
      <c r="D1061" t="s">
        <v>40</v>
      </c>
      <c r="E1061" t="s">
        <v>40</v>
      </c>
      <c r="F1061" t="s">
        <v>41</v>
      </c>
      <c r="G1061" t="s">
        <v>40</v>
      </c>
      <c r="H1061" s="26">
        <v>20455</v>
      </c>
      <c r="I1061" t="s">
        <v>42</v>
      </c>
      <c r="J1061" t="s">
        <v>49</v>
      </c>
      <c r="K1061" t="str">
        <f>IF(Table2[[#This Row],[Basis of Material Classification (System Side)*]]="Field inspection","Yes","No")</f>
        <v>No</v>
      </c>
      <c r="N1061" t="s">
        <v>50</v>
      </c>
      <c r="O1061" t="s">
        <v>53</v>
      </c>
      <c r="P1061" s="13">
        <v>18994</v>
      </c>
      <c r="Q1061" s="16" t="str">
        <f>Table2[[#This Row],[Service Line Size (inches) (System Side)]]</f>
        <v>5/8</v>
      </c>
      <c r="R1061" t="s">
        <v>65</v>
      </c>
      <c r="S1061" t="str">
        <f>IF(Table2[[#This Row],[Basis of Material Classification (Customer Side)*]]="Field inspection","Yes","No")</f>
        <v>Yes</v>
      </c>
      <c r="T1061" t="s">
        <v>71</v>
      </c>
      <c r="U1061" s="13">
        <v>45496</v>
      </c>
      <c r="V1061" t="s">
        <v>72</v>
      </c>
      <c r="W1061" t="s">
        <v>44</v>
      </c>
      <c r="X1061" t="s">
        <v>44</v>
      </c>
      <c r="Z1061" t="s">
        <v>45</v>
      </c>
      <c r="AA1061" t="s">
        <v>46</v>
      </c>
      <c r="AB1061" t="s">
        <v>46</v>
      </c>
      <c r="AC1061" t="s">
        <v>40</v>
      </c>
    </row>
    <row r="1062" spans="1:29" ht="14.4" x14ac:dyDescent="0.3">
      <c r="A1062">
        <v>1060</v>
      </c>
      <c r="B1062" t="s">
        <v>1138</v>
      </c>
      <c r="C1062" t="s">
        <v>277</v>
      </c>
      <c r="D1062" t="s">
        <v>40</v>
      </c>
      <c r="E1062" t="s">
        <v>40</v>
      </c>
      <c r="F1062" t="s">
        <v>41</v>
      </c>
      <c r="G1062" t="s">
        <v>40</v>
      </c>
      <c r="H1062" s="26">
        <v>20455</v>
      </c>
      <c r="I1062" t="s">
        <v>42</v>
      </c>
      <c r="J1062" t="s">
        <v>49</v>
      </c>
      <c r="K1062" t="str">
        <f>IF(Table2[[#This Row],[Basis of Material Classification (System Side)*]]="Field inspection","Yes","No")</f>
        <v>No</v>
      </c>
      <c r="N1062" t="s">
        <v>50</v>
      </c>
      <c r="O1062" t="s">
        <v>41</v>
      </c>
      <c r="P1062" s="13">
        <v>18264</v>
      </c>
      <c r="Q1062" s="16" t="str">
        <f>Table2[[#This Row],[Service Line Size (inches) (System Side)]]</f>
        <v>5/8</v>
      </c>
      <c r="R1062" t="s">
        <v>49</v>
      </c>
      <c r="S1062" t="str">
        <f>IF(Table2[[#This Row],[Basis of Material Classification (Customer Side)*]]="Field inspection","Yes","No")</f>
        <v>No</v>
      </c>
      <c r="V1062" t="s">
        <v>50</v>
      </c>
      <c r="W1062" t="s">
        <v>44</v>
      </c>
      <c r="X1062" t="s">
        <v>44</v>
      </c>
      <c r="Z1062" t="s">
        <v>45</v>
      </c>
      <c r="AA1062" t="s">
        <v>46</v>
      </c>
      <c r="AB1062" t="s">
        <v>46</v>
      </c>
      <c r="AC1062" t="s">
        <v>40</v>
      </c>
    </row>
    <row r="1063" spans="1:29" ht="14.4" x14ac:dyDescent="0.3">
      <c r="A1063">
        <v>1061</v>
      </c>
      <c r="B1063" t="s">
        <v>1139</v>
      </c>
      <c r="C1063" t="s">
        <v>277</v>
      </c>
      <c r="D1063" t="s">
        <v>40</v>
      </c>
      <c r="E1063" t="s">
        <v>40</v>
      </c>
      <c r="F1063" t="s">
        <v>53</v>
      </c>
      <c r="G1063" t="s">
        <v>40</v>
      </c>
      <c r="H1063" s="26">
        <v>20455</v>
      </c>
      <c r="I1063" t="s">
        <v>42</v>
      </c>
      <c r="J1063" t="s">
        <v>55</v>
      </c>
      <c r="K1063" t="str">
        <f>IF(Table2[[#This Row],[Basis of Material Classification (System Side)*]]="Field inspection","Yes","No")</f>
        <v>No</v>
      </c>
      <c r="O1063" t="s">
        <v>41</v>
      </c>
      <c r="P1063" s="13">
        <v>18264</v>
      </c>
      <c r="Q1063" s="16" t="str">
        <f>Table2[[#This Row],[Service Line Size (inches) (System Side)]]</f>
        <v>5/8</v>
      </c>
      <c r="R1063" t="s">
        <v>49</v>
      </c>
      <c r="S1063" t="str">
        <f>IF(Table2[[#This Row],[Basis of Material Classification (Customer Side)*]]="Field inspection","Yes","No")</f>
        <v>No</v>
      </c>
      <c r="V1063" t="s">
        <v>50</v>
      </c>
      <c r="W1063" t="s">
        <v>44</v>
      </c>
      <c r="X1063" t="s">
        <v>44</v>
      </c>
      <c r="Z1063" t="s">
        <v>45</v>
      </c>
      <c r="AA1063" t="s">
        <v>46</v>
      </c>
      <c r="AB1063" t="s">
        <v>46</v>
      </c>
      <c r="AC1063" t="s">
        <v>40</v>
      </c>
    </row>
    <row r="1064" spans="1:29" ht="14.4" x14ac:dyDescent="0.3">
      <c r="A1064">
        <v>1062</v>
      </c>
      <c r="B1064" t="s">
        <v>1140</v>
      </c>
      <c r="C1064" t="s">
        <v>277</v>
      </c>
      <c r="D1064" t="s">
        <v>40</v>
      </c>
      <c r="E1064" t="s">
        <v>40</v>
      </c>
      <c r="F1064" t="s">
        <v>41</v>
      </c>
      <c r="G1064" t="s">
        <v>40</v>
      </c>
      <c r="H1064" s="26">
        <v>20455</v>
      </c>
      <c r="I1064" t="s">
        <v>42</v>
      </c>
      <c r="J1064" t="s">
        <v>49</v>
      </c>
      <c r="K1064" t="str">
        <f>IF(Table2[[#This Row],[Basis of Material Classification (System Side)*]]="Field inspection","Yes","No")</f>
        <v>No</v>
      </c>
      <c r="N1064" t="s">
        <v>50</v>
      </c>
      <c r="O1064" t="s">
        <v>41</v>
      </c>
      <c r="P1064" s="13">
        <v>22647</v>
      </c>
      <c r="Q1064" s="16" t="str">
        <f>Table2[[#This Row],[Service Line Size (inches) (System Side)]]</f>
        <v>5/8</v>
      </c>
      <c r="R1064" t="s">
        <v>49</v>
      </c>
      <c r="S1064" t="str">
        <f>IF(Table2[[#This Row],[Basis of Material Classification (Customer Side)*]]="Field inspection","Yes","No")</f>
        <v>No</v>
      </c>
      <c r="V1064" t="s">
        <v>50</v>
      </c>
      <c r="W1064" t="s">
        <v>44</v>
      </c>
      <c r="X1064" t="s">
        <v>44</v>
      </c>
      <c r="Z1064" t="s">
        <v>45</v>
      </c>
      <c r="AA1064" t="s">
        <v>46</v>
      </c>
      <c r="AB1064" t="s">
        <v>46</v>
      </c>
      <c r="AC1064" t="s">
        <v>40</v>
      </c>
    </row>
    <row r="1065" spans="1:29" ht="14.4" x14ac:dyDescent="0.3">
      <c r="A1065">
        <v>1063</v>
      </c>
      <c r="B1065" t="s">
        <v>1141</v>
      </c>
      <c r="C1065" t="s">
        <v>277</v>
      </c>
      <c r="D1065" t="s">
        <v>40</v>
      </c>
      <c r="E1065" t="s">
        <v>40</v>
      </c>
      <c r="F1065" t="s">
        <v>41</v>
      </c>
      <c r="G1065" t="s">
        <v>40</v>
      </c>
      <c r="H1065" s="26">
        <v>34335</v>
      </c>
      <c r="I1065" t="s">
        <v>42</v>
      </c>
      <c r="J1065" t="s">
        <v>43</v>
      </c>
      <c r="K1065" t="str">
        <f>IF(Table2[[#This Row],[Basis of Material Classification (System Side)*]]="Field inspection","Yes","No")</f>
        <v>No</v>
      </c>
      <c r="N1065" t="str">
        <f>Table2[[#This Row],[Basis of Material Classification (System Side)*]]</f>
        <v>Installation date after lead ban</v>
      </c>
      <c r="O1065" t="s">
        <v>41</v>
      </c>
      <c r="P1065" s="13">
        <v>34700</v>
      </c>
      <c r="Q1065" s="16" t="str">
        <f>Table2[[#This Row],[Service Line Size (inches) (System Side)]]</f>
        <v>5/8</v>
      </c>
      <c r="R1065" t="s">
        <v>43</v>
      </c>
      <c r="S1065" t="str">
        <f>IF(Table2[[#This Row],[Basis of Material Classification (Customer Side)*]]="Field inspection","Yes","No")</f>
        <v>No</v>
      </c>
      <c r="V1065" t="s">
        <v>43</v>
      </c>
      <c r="W1065" t="s">
        <v>44</v>
      </c>
      <c r="X1065" t="s">
        <v>44</v>
      </c>
      <c r="Z1065" t="s">
        <v>45</v>
      </c>
      <c r="AA1065" t="s">
        <v>46</v>
      </c>
      <c r="AB1065" t="s">
        <v>46</v>
      </c>
      <c r="AC1065" t="s">
        <v>40</v>
      </c>
    </row>
    <row r="1066" spans="1:29" ht="14.4" x14ac:dyDescent="0.3">
      <c r="A1066">
        <v>1064</v>
      </c>
      <c r="B1066" t="s">
        <v>1142</v>
      </c>
      <c r="C1066" t="s">
        <v>277</v>
      </c>
      <c r="D1066" t="s">
        <v>40</v>
      </c>
      <c r="E1066" t="s">
        <v>40</v>
      </c>
      <c r="F1066" t="s">
        <v>53</v>
      </c>
      <c r="G1066" t="s">
        <v>40</v>
      </c>
      <c r="H1066" s="26">
        <v>20455</v>
      </c>
      <c r="I1066" t="s">
        <v>42</v>
      </c>
      <c r="J1066" t="s">
        <v>55</v>
      </c>
      <c r="K1066" t="str">
        <f>IF(Table2[[#This Row],[Basis of Material Classification (System Side)*]]="Field inspection","Yes","No")</f>
        <v>No</v>
      </c>
      <c r="O1066" t="s">
        <v>41</v>
      </c>
      <c r="P1066" s="13">
        <v>19360</v>
      </c>
      <c r="Q1066" s="16" t="str">
        <f>Table2[[#This Row],[Service Line Size (inches) (System Side)]]</f>
        <v>5/8</v>
      </c>
      <c r="R1066" t="s">
        <v>49</v>
      </c>
      <c r="S1066" t="str">
        <f>IF(Table2[[#This Row],[Basis of Material Classification (Customer Side)*]]="Field inspection","Yes","No")</f>
        <v>No</v>
      </c>
      <c r="V1066" t="s">
        <v>50</v>
      </c>
      <c r="W1066" t="s">
        <v>44</v>
      </c>
      <c r="X1066" t="s">
        <v>44</v>
      </c>
      <c r="Z1066" t="s">
        <v>45</v>
      </c>
      <c r="AA1066" t="s">
        <v>46</v>
      </c>
      <c r="AB1066" t="s">
        <v>46</v>
      </c>
      <c r="AC1066" t="s">
        <v>40</v>
      </c>
    </row>
    <row r="1067" spans="1:29" ht="14.4" x14ac:dyDescent="0.3">
      <c r="A1067">
        <v>1065</v>
      </c>
      <c r="B1067" t="s">
        <v>1143</v>
      </c>
      <c r="C1067" t="s">
        <v>277</v>
      </c>
      <c r="D1067" t="s">
        <v>40</v>
      </c>
      <c r="E1067" t="s">
        <v>40</v>
      </c>
      <c r="F1067" t="s">
        <v>53</v>
      </c>
      <c r="G1067" t="s">
        <v>40</v>
      </c>
      <c r="H1067" s="26">
        <v>20455</v>
      </c>
      <c r="I1067" t="s">
        <v>42</v>
      </c>
      <c r="J1067" t="s">
        <v>55</v>
      </c>
      <c r="K1067" t="str">
        <f>IF(Table2[[#This Row],[Basis of Material Classification (System Side)*]]="Field inspection","Yes","No")</f>
        <v>No</v>
      </c>
      <c r="O1067" t="s">
        <v>41</v>
      </c>
      <c r="P1067" s="13">
        <v>19360</v>
      </c>
      <c r="Q1067" s="16" t="str">
        <f>Table2[[#This Row],[Service Line Size (inches) (System Side)]]</f>
        <v>5/8</v>
      </c>
      <c r="R1067" t="s">
        <v>49</v>
      </c>
      <c r="S1067" t="str">
        <f>IF(Table2[[#This Row],[Basis of Material Classification (Customer Side)*]]="Field inspection","Yes","No")</f>
        <v>No</v>
      </c>
      <c r="V1067" t="s">
        <v>50</v>
      </c>
      <c r="W1067" t="s">
        <v>44</v>
      </c>
      <c r="X1067" t="s">
        <v>44</v>
      </c>
      <c r="Z1067" t="s">
        <v>45</v>
      </c>
      <c r="AA1067" t="s">
        <v>46</v>
      </c>
      <c r="AB1067" t="s">
        <v>46</v>
      </c>
      <c r="AC1067" t="s">
        <v>40</v>
      </c>
    </row>
    <row r="1068" spans="1:29" ht="14.4" x14ac:dyDescent="0.3">
      <c r="A1068">
        <v>1066</v>
      </c>
      <c r="B1068" t="s">
        <v>1144</v>
      </c>
      <c r="C1068" t="s">
        <v>277</v>
      </c>
      <c r="D1068" t="s">
        <v>40</v>
      </c>
      <c r="E1068" t="s">
        <v>40</v>
      </c>
      <c r="F1068" t="s">
        <v>53</v>
      </c>
      <c r="G1068" t="s">
        <v>40</v>
      </c>
      <c r="H1068" s="26">
        <v>21186</v>
      </c>
      <c r="I1068" t="s">
        <v>42</v>
      </c>
      <c r="J1068" t="s">
        <v>65</v>
      </c>
      <c r="K1068" t="str">
        <f>IF(Table2[[#This Row],[Basis of Material Classification (System Side)*]]="Field inspection","Yes","No")</f>
        <v>Yes</v>
      </c>
      <c r="L1068" t="s">
        <v>66</v>
      </c>
      <c r="M1068" s="13">
        <v>45516</v>
      </c>
      <c r="O1068" t="s">
        <v>41</v>
      </c>
      <c r="P1068" s="13">
        <v>24838</v>
      </c>
      <c r="Q1068" s="16" t="str">
        <f>Table2[[#This Row],[Service Line Size (inches) (System Side)]]</f>
        <v>5/8</v>
      </c>
      <c r="R1068" t="s">
        <v>49</v>
      </c>
      <c r="S1068" t="str">
        <f>IF(Table2[[#This Row],[Basis of Material Classification (Customer Side)*]]="Field inspection","Yes","No")</f>
        <v>No</v>
      </c>
      <c r="V1068" t="s">
        <v>50</v>
      </c>
      <c r="W1068" t="s">
        <v>44</v>
      </c>
      <c r="X1068" t="s">
        <v>44</v>
      </c>
      <c r="Z1068" t="s">
        <v>45</v>
      </c>
      <c r="AA1068" t="s">
        <v>46</v>
      </c>
      <c r="AB1068" t="s">
        <v>46</v>
      </c>
      <c r="AC1068" t="s">
        <v>40</v>
      </c>
    </row>
    <row r="1069" spans="1:29" ht="14.4" x14ac:dyDescent="0.3">
      <c r="A1069">
        <v>1067</v>
      </c>
      <c r="B1069" t="s">
        <v>1145</v>
      </c>
      <c r="C1069" t="s">
        <v>277</v>
      </c>
      <c r="D1069" t="s">
        <v>40</v>
      </c>
      <c r="E1069" t="s">
        <v>40</v>
      </c>
      <c r="F1069" t="s">
        <v>41</v>
      </c>
      <c r="G1069" t="s">
        <v>40</v>
      </c>
      <c r="H1069" s="26">
        <v>21186</v>
      </c>
      <c r="I1069" t="s">
        <v>42</v>
      </c>
      <c r="J1069" t="s">
        <v>49</v>
      </c>
      <c r="K1069" t="str">
        <f>IF(Table2[[#This Row],[Basis of Material Classification (System Side)*]]="Field inspection","Yes","No")</f>
        <v>No</v>
      </c>
      <c r="N1069" t="s">
        <v>50</v>
      </c>
      <c r="O1069" t="s">
        <v>41</v>
      </c>
      <c r="P1069" s="13">
        <v>29952</v>
      </c>
      <c r="Q1069" s="16" t="str">
        <f>Table2[[#This Row],[Service Line Size (inches) (System Side)]]</f>
        <v>5/8</v>
      </c>
      <c r="R1069" t="s">
        <v>43</v>
      </c>
      <c r="S1069" t="str">
        <f>IF(Table2[[#This Row],[Basis of Material Classification (Customer Side)*]]="Field inspection","Yes","No")</f>
        <v>No</v>
      </c>
      <c r="V1069" t="s">
        <v>43</v>
      </c>
      <c r="W1069" t="s">
        <v>44</v>
      </c>
      <c r="X1069" t="s">
        <v>44</v>
      </c>
      <c r="Z1069" t="s">
        <v>45</v>
      </c>
      <c r="AA1069" t="s">
        <v>46</v>
      </c>
      <c r="AB1069" t="s">
        <v>46</v>
      </c>
      <c r="AC1069" t="s">
        <v>40</v>
      </c>
    </row>
    <row r="1070" spans="1:29" ht="14.4" x14ac:dyDescent="0.3">
      <c r="A1070">
        <v>1068</v>
      </c>
      <c r="B1070" t="s">
        <v>1146</v>
      </c>
      <c r="C1070" t="s">
        <v>277</v>
      </c>
      <c r="D1070" t="s">
        <v>40</v>
      </c>
      <c r="E1070" t="s">
        <v>40</v>
      </c>
      <c r="F1070" t="s">
        <v>53</v>
      </c>
      <c r="G1070" t="s">
        <v>40</v>
      </c>
      <c r="H1070" s="26">
        <v>21186</v>
      </c>
      <c r="I1070" t="s">
        <v>42</v>
      </c>
      <c r="J1070" t="s">
        <v>55</v>
      </c>
      <c r="K1070" t="str">
        <f>IF(Table2[[#This Row],[Basis of Material Classification (System Side)*]]="Field inspection","Yes","No")</f>
        <v>No</v>
      </c>
      <c r="O1070" t="s">
        <v>41</v>
      </c>
      <c r="P1070" s="13">
        <v>20821</v>
      </c>
      <c r="Q1070" s="16" t="str">
        <f>Table2[[#This Row],[Service Line Size (inches) (System Side)]]</f>
        <v>5/8</v>
      </c>
      <c r="R1070" t="s">
        <v>49</v>
      </c>
      <c r="S1070" t="str">
        <f>IF(Table2[[#This Row],[Basis of Material Classification (Customer Side)*]]="Field inspection","Yes","No")</f>
        <v>No</v>
      </c>
      <c r="V1070" t="s">
        <v>50</v>
      </c>
      <c r="W1070" t="s">
        <v>44</v>
      </c>
      <c r="X1070" t="s">
        <v>44</v>
      </c>
      <c r="Z1070" t="s">
        <v>45</v>
      </c>
      <c r="AA1070" t="s">
        <v>46</v>
      </c>
      <c r="AB1070" t="s">
        <v>46</v>
      </c>
      <c r="AC1070" t="s">
        <v>40</v>
      </c>
    </row>
    <row r="1071" spans="1:29" ht="14.4" x14ac:dyDescent="0.3">
      <c r="A1071">
        <v>1069</v>
      </c>
      <c r="B1071" t="s">
        <v>1147</v>
      </c>
      <c r="C1071" t="s">
        <v>277</v>
      </c>
      <c r="D1071" t="s">
        <v>40</v>
      </c>
      <c r="E1071" t="s">
        <v>40</v>
      </c>
      <c r="F1071" t="s">
        <v>41</v>
      </c>
      <c r="G1071" t="s">
        <v>40</v>
      </c>
      <c r="H1071" s="26">
        <v>21186</v>
      </c>
      <c r="I1071" t="s">
        <v>42</v>
      </c>
      <c r="J1071" t="s">
        <v>49</v>
      </c>
      <c r="K1071" t="str">
        <f>IF(Table2[[#This Row],[Basis of Material Classification (System Side)*]]="Field inspection","Yes","No")</f>
        <v>No</v>
      </c>
      <c r="N1071" t="s">
        <v>50</v>
      </c>
      <c r="O1071" t="s">
        <v>41</v>
      </c>
      <c r="P1071" s="13">
        <v>25934</v>
      </c>
      <c r="Q1071" s="16" t="str">
        <f>Table2[[#This Row],[Service Line Size (inches) (System Side)]]</f>
        <v>5/8</v>
      </c>
      <c r="R1071" t="s">
        <v>49</v>
      </c>
      <c r="S1071" t="str">
        <f>IF(Table2[[#This Row],[Basis of Material Classification (Customer Side)*]]="Field inspection","Yes","No")</f>
        <v>No</v>
      </c>
      <c r="V1071" t="s">
        <v>50</v>
      </c>
      <c r="W1071" t="s">
        <v>44</v>
      </c>
      <c r="X1071" t="s">
        <v>44</v>
      </c>
      <c r="Z1071" t="s">
        <v>45</v>
      </c>
      <c r="AA1071" t="s">
        <v>46</v>
      </c>
      <c r="AB1071" t="s">
        <v>46</v>
      </c>
      <c r="AC1071" t="s">
        <v>40</v>
      </c>
    </row>
    <row r="1072" spans="1:29" ht="14.4" x14ac:dyDescent="0.3">
      <c r="A1072">
        <v>1070</v>
      </c>
      <c r="B1072" t="s">
        <v>1148</v>
      </c>
      <c r="C1072" t="s">
        <v>277</v>
      </c>
      <c r="D1072" t="s">
        <v>40</v>
      </c>
      <c r="E1072" t="s">
        <v>40</v>
      </c>
      <c r="F1072" t="s">
        <v>41</v>
      </c>
      <c r="G1072" t="s">
        <v>40</v>
      </c>
      <c r="H1072" s="26">
        <v>20455</v>
      </c>
      <c r="I1072" t="s">
        <v>42</v>
      </c>
      <c r="J1072" t="s">
        <v>49</v>
      </c>
      <c r="K1072" t="str">
        <f>IF(Table2[[#This Row],[Basis of Material Classification (System Side)*]]="Field inspection","Yes","No")</f>
        <v>No</v>
      </c>
      <c r="N1072" t="s">
        <v>50</v>
      </c>
      <c r="O1072" t="s">
        <v>41</v>
      </c>
      <c r="P1072" s="13">
        <v>20090</v>
      </c>
      <c r="Q1072" s="16" t="str">
        <f>Table2[[#This Row],[Service Line Size (inches) (System Side)]]</f>
        <v>5/8</v>
      </c>
      <c r="R1072" t="s">
        <v>49</v>
      </c>
      <c r="S1072" t="str">
        <f>IF(Table2[[#This Row],[Basis of Material Classification (Customer Side)*]]="Field inspection","Yes","No")</f>
        <v>No</v>
      </c>
      <c r="V1072" t="s">
        <v>50</v>
      </c>
      <c r="W1072" t="s">
        <v>44</v>
      </c>
      <c r="X1072" t="s">
        <v>44</v>
      </c>
      <c r="Z1072" t="s">
        <v>45</v>
      </c>
      <c r="AA1072" t="s">
        <v>46</v>
      </c>
      <c r="AB1072" t="s">
        <v>46</v>
      </c>
      <c r="AC1072" t="s">
        <v>40</v>
      </c>
    </row>
    <row r="1073" spans="1:29" ht="14.4" x14ac:dyDescent="0.3">
      <c r="A1073">
        <v>1071</v>
      </c>
      <c r="B1073" t="s">
        <v>1149</v>
      </c>
      <c r="C1073" t="s">
        <v>277</v>
      </c>
      <c r="D1073" t="s">
        <v>40</v>
      </c>
      <c r="E1073" t="s">
        <v>40</v>
      </c>
      <c r="F1073" t="s">
        <v>53</v>
      </c>
      <c r="G1073" t="s">
        <v>40</v>
      </c>
      <c r="H1073" s="26">
        <v>21186</v>
      </c>
      <c r="I1073" t="s">
        <v>42</v>
      </c>
      <c r="J1073" t="s">
        <v>55</v>
      </c>
      <c r="K1073" t="str">
        <f>IF(Table2[[#This Row],[Basis of Material Classification (System Side)*]]="Field inspection","Yes","No")</f>
        <v>No</v>
      </c>
      <c r="O1073" t="s">
        <v>70</v>
      </c>
      <c r="P1073" s="13">
        <v>20455</v>
      </c>
      <c r="Q1073" s="16" t="str">
        <f>Table2[[#This Row],[Service Line Size (inches) (System Side)]]</f>
        <v>5/8</v>
      </c>
      <c r="R1073" t="s">
        <v>65</v>
      </c>
      <c r="S1073" t="str">
        <f>IF(Table2[[#This Row],[Basis of Material Classification (Customer Side)*]]="Field inspection","Yes","No")</f>
        <v>Yes</v>
      </c>
      <c r="T1073" t="s">
        <v>71</v>
      </c>
      <c r="U1073" s="13">
        <v>45496</v>
      </c>
      <c r="V1073" t="s">
        <v>72</v>
      </c>
      <c r="W1073" t="s">
        <v>44</v>
      </c>
      <c r="X1073" t="s">
        <v>44</v>
      </c>
      <c r="Z1073" t="s">
        <v>45</v>
      </c>
      <c r="AA1073" t="s">
        <v>46</v>
      </c>
      <c r="AB1073" t="s">
        <v>46</v>
      </c>
      <c r="AC1073" t="s">
        <v>40</v>
      </c>
    </row>
    <row r="1074" spans="1:29" ht="14.4" x14ac:dyDescent="0.3">
      <c r="A1074">
        <v>1072</v>
      </c>
      <c r="B1074" t="s">
        <v>1150</v>
      </c>
      <c r="C1074" t="s">
        <v>277</v>
      </c>
      <c r="D1074" t="s">
        <v>40</v>
      </c>
      <c r="E1074" t="s">
        <v>40</v>
      </c>
      <c r="F1074" t="s">
        <v>53</v>
      </c>
      <c r="G1074" t="s">
        <v>40</v>
      </c>
      <c r="H1074" s="26">
        <v>21186</v>
      </c>
      <c r="I1074" t="s">
        <v>189</v>
      </c>
      <c r="J1074" t="s">
        <v>55</v>
      </c>
      <c r="K1074" t="str">
        <f>IF(Table2[[#This Row],[Basis of Material Classification (System Side)*]]="Field inspection","Yes","No")</f>
        <v>No</v>
      </c>
      <c r="O1074" t="s">
        <v>53</v>
      </c>
      <c r="P1074" s="13">
        <v>18264</v>
      </c>
      <c r="Q1074" s="16" t="str">
        <f>Table2[[#This Row],[Service Line Size (inches) (System Side)]]</f>
        <v xml:space="preserve"> 3/4</v>
      </c>
      <c r="R1074" t="s">
        <v>55</v>
      </c>
      <c r="S1074" t="str">
        <f>IF(Table2[[#This Row],[Basis of Material Classification (Customer Side)*]]="Field inspection","Yes","No")</f>
        <v>No</v>
      </c>
      <c r="V1074" t="s">
        <v>72</v>
      </c>
      <c r="W1074" t="s">
        <v>44</v>
      </c>
      <c r="X1074" t="s">
        <v>44</v>
      </c>
      <c r="Z1074" t="s">
        <v>45</v>
      </c>
      <c r="AA1074" t="s">
        <v>46</v>
      </c>
      <c r="AB1074" t="s">
        <v>46</v>
      </c>
      <c r="AC1074" t="s">
        <v>40</v>
      </c>
    </row>
    <row r="1075" spans="1:29" ht="14.4" x14ac:dyDescent="0.3">
      <c r="A1075">
        <v>1073</v>
      </c>
      <c r="B1075" t="s">
        <v>1151</v>
      </c>
      <c r="C1075" t="s">
        <v>277</v>
      </c>
      <c r="D1075" t="s">
        <v>40</v>
      </c>
      <c r="E1075" t="s">
        <v>40</v>
      </c>
      <c r="F1075" t="s">
        <v>41</v>
      </c>
      <c r="G1075" t="s">
        <v>40</v>
      </c>
      <c r="H1075" s="26">
        <v>26299</v>
      </c>
      <c r="I1075" t="s">
        <v>42</v>
      </c>
      <c r="J1075" t="s">
        <v>49</v>
      </c>
      <c r="K1075" t="str">
        <f>IF(Table2[[#This Row],[Basis of Material Classification (System Side)*]]="Field inspection","Yes","No")</f>
        <v>No</v>
      </c>
      <c r="N1075" t="s">
        <v>50</v>
      </c>
      <c r="O1075" t="s">
        <v>41</v>
      </c>
      <c r="P1075" s="13">
        <v>22647</v>
      </c>
      <c r="Q1075" s="16" t="str">
        <f>Table2[[#This Row],[Service Line Size (inches) (System Side)]]</f>
        <v>5/8</v>
      </c>
      <c r="R1075" t="s">
        <v>49</v>
      </c>
      <c r="S1075" t="str">
        <f>IF(Table2[[#This Row],[Basis of Material Classification (Customer Side)*]]="Field inspection","Yes","No")</f>
        <v>No</v>
      </c>
      <c r="V1075" t="s">
        <v>50</v>
      </c>
      <c r="W1075" t="s">
        <v>44</v>
      </c>
      <c r="X1075" t="s">
        <v>44</v>
      </c>
      <c r="Z1075" t="s">
        <v>45</v>
      </c>
      <c r="AA1075" t="s">
        <v>46</v>
      </c>
      <c r="AB1075" t="s">
        <v>46</v>
      </c>
      <c r="AC1075" t="s">
        <v>40</v>
      </c>
    </row>
    <row r="1076" spans="1:29" ht="14.4" x14ac:dyDescent="0.3">
      <c r="A1076">
        <v>1074</v>
      </c>
      <c r="B1076" t="s">
        <v>1152</v>
      </c>
      <c r="C1076" t="s">
        <v>277</v>
      </c>
      <c r="D1076" t="s">
        <v>40</v>
      </c>
      <c r="E1076" t="s">
        <v>40</v>
      </c>
      <c r="F1076" t="s">
        <v>132</v>
      </c>
      <c r="G1076" t="s">
        <v>40</v>
      </c>
      <c r="H1076" s="26">
        <v>44927</v>
      </c>
      <c r="I1076" t="s">
        <v>42</v>
      </c>
      <c r="J1076" t="s">
        <v>55</v>
      </c>
      <c r="K1076" t="str">
        <f>IF(Table2[[#This Row],[Basis of Material Classification (System Side)*]]="Field inspection","Yes","No")</f>
        <v>No</v>
      </c>
      <c r="O1076" t="s">
        <v>41</v>
      </c>
      <c r="P1076" s="13">
        <v>31413</v>
      </c>
      <c r="Q1076" s="16" t="str">
        <f>Table2[[#This Row],[Service Line Size (inches) (System Side)]]</f>
        <v>5/8</v>
      </c>
      <c r="R1076" t="s">
        <v>55</v>
      </c>
      <c r="S1076" t="str">
        <f>IF(Table2[[#This Row],[Basis of Material Classification (Customer Side)*]]="Field inspection","Yes","No")</f>
        <v>No</v>
      </c>
      <c r="V1076" t="s">
        <v>55</v>
      </c>
      <c r="W1076" t="s">
        <v>44</v>
      </c>
      <c r="X1076" t="s">
        <v>44</v>
      </c>
      <c r="Z1076" t="s">
        <v>58</v>
      </c>
      <c r="AA1076" t="s">
        <v>46</v>
      </c>
      <c r="AB1076" t="s">
        <v>46</v>
      </c>
      <c r="AC1076" t="s">
        <v>40</v>
      </c>
    </row>
    <row r="1077" spans="1:29" ht="14.4" x14ac:dyDescent="0.3">
      <c r="A1077">
        <v>1075</v>
      </c>
      <c r="B1077" t="s">
        <v>1153</v>
      </c>
      <c r="C1077" t="s">
        <v>277</v>
      </c>
      <c r="D1077" t="s">
        <v>40</v>
      </c>
      <c r="E1077" t="s">
        <v>40</v>
      </c>
      <c r="F1077" t="s">
        <v>132</v>
      </c>
      <c r="G1077" t="s">
        <v>40</v>
      </c>
      <c r="H1077" s="26">
        <v>44927</v>
      </c>
      <c r="I1077" t="s">
        <v>42</v>
      </c>
      <c r="J1077" t="s">
        <v>55</v>
      </c>
      <c r="K1077" t="str">
        <f>IF(Table2[[#This Row],[Basis of Material Classification (System Side)*]]="Field inspection","Yes","No")</f>
        <v>No</v>
      </c>
      <c r="O1077" t="s">
        <v>41</v>
      </c>
      <c r="P1077" s="13">
        <v>21916</v>
      </c>
      <c r="Q1077" s="16" t="str">
        <f>Table2[[#This Row],[Service Line Size (inches) (System Side)]]</f>
        <v>5/8</v>
      </c>
      <c r="R1077" t="s">
        <v>55</v>
      </c>
      <c r="S1077" t="str">
        <f>IF(Table2[[#This Row],[Basis of Material Classification (Customer Side)*]]="Field inspection","Yes","No")</f>
        <v>No</v>
      </c>
      <c r="V1077" t="s">
        <v>55</v>
      </c>
      <c r="W1077" t="s">
        <v>44</v>
      </c>
      <c r="X1077" t="s">
        <v>44</v>
      </c>
      <c r="Z1077" t="s">
        <v>58</v>
      </c>
      <c r="AA1077" t="s">
        <v>46</v>
      </c>
      <c r="AB1077" t="s">
        <v>46</v>
      </c>
      <c r="AC1077" t="s">
        <v>40</v>
      </c>
    </row>
    <row r="1078" spans="1:29" ht="14.4" x14ac:dyDescent="0.3">
      <c r="A1078">
        <v>1076</v>
      </c>
      <c r="B1078" t="s">
        <v>1154</v>
      </c>
      <c r="C1078" t="s">
        <v>277</v>
      </c>
      <c r="D1078" t="s">
        <v>40</v>
      </c>
      <c r="E1078" t="s">
        <v>40</v>
      </c>
      <c r="F1078" t="s">
        <v>132</v>
      </c>
      <c r="G1078" t="s">
        <v>40</v>
      </c>
      <c r="H1078" s="26">
        <v>44927</v>
      </c>
      <c r="I1078" t="s">
        <v>42</v>
      </c>
      <c r="J1078" t="s">
        <v>55</v>
      </c>
      <c r="K1078" t="str">
        <f>IF(Table2[[#This Row],[Basis of Material Classification (System Side)*]]="Field inspection","Yes","No")</f>
        <v>No</v>
      </c>
      <c r="O1078" t="s">
        <v>41</v>
      </c>
      <c r="P1078" s="13">
        <v>21916</v>
      </c>
      <c r="Q1078" s="16" t="str">
        <f>Table2[[#This Row],[Service Line Size (inches) (System Side)]]</f>
        <v>5/8</v>
      </c>
      <c r="R1078" t="s">
        <v>55</v>
      </c>
      <c r="S1078" t="str">
        <f>IF(Table2[[#This Row],[Basis of Material Classification (Customer Side)*]]="Field inspection","Yes","No")</f>
        <v>No</v>
      </c>
      <c r="V1078" t="s">
        <v>55</v>
      </c>
      <c r="W1078" t="s">
        <v>44</v>
      </c>
      <c r="X1078" t="s">
        <v>44</v>
      </c>
      <c r="Z1078" t="s">
        <v>58</v>
      </c>
      <c r="AA1078" t="s">
        <v>46</v>
      </c>
      <c r="AB1078" t="s">
        <v>46</v>
      </c>
      <c r="AC1078" t="s">
        <v>40</v>
      </c>
    </row>
    <row r="1079" spans="1:29" ht="14.4" x14ac:dyDescent="0.3">
      <c r="A1079">
        <v>1077</v>
      </c>
      <c r="B1079" t="s">
        <v>1155</v>
      </c>
      <c r="C1079" t="s">
        <v>277</v>
      </c>
      <c r="D1079" t="s">
        <v>40</v>
      </c>
      <c r="E1079" t="s">
        <v>40</v>
      </c>
      <c r="F1079" t="s">
        <v>132</v>
      </c>
      <c r="G1079" t="s">
        <v>40</v>
      </c>
      <c r="H1079" s="26">
        <v>13516</v>
      </c>
      <c r="I1079" t="s">
        <v>42</v>
      </c>
      <c r="J1079" t="s">
        <v>55</v>
      </c>
      <c r="K1079" t="str">
        <f>IF(Table2[[#This Row],[Basis of Material Classification (System Side)*]]="Field inspection","Yes","No")</f>
        <v>No</v>
      </c>
      <c r="O1079" t="s">
        <v>41</v>
      </c>
      <c r="P1079" s="13">
        <v>21916</v>
      </c>
      <c r="Q1079" s="16" t="str">
        <f>Table2[[#This Row],[Service Line Size (inches) (System Side)]]</f>
        <v>5/8</v>
      </c>
      <c r="R1079" t="s">
        <v>55</v>
      </c>
      <c r="S1079" t="str">
        <f>IF(Table2[[#This Row],[Basis of Material Classification (Customer Side)*]]="Field inspection","Yes","No")</f>
        <v>No</v>
      </c>
      <c r="V1079" t="s">
        <v>55</v>
      </c>
      <c r="W1079" t="s">
        <v>44</v>
      </c>
      <c r="X1079" t="s">
        <v>44</v>
      </c>
      <c r="Z1079" t="s">
        <v>58</v>
      </c>
      <c r="AA1079" t="s">
        <v>46</v>
      </c>
      <c r="AB1079" t="s">
        <v>46</v>
      </c>
      <c r="AC1079" t="s">
        <v>40</v>
      </c>
    </row>
    <row r="1080" spans="1:29" ht="14.4" x14ac:dyDescent="0.3">
      <c r="A1080">
        <v>1078</v>
      </c>
      <c r="B1080" t="s">
        <v>1156</v>
      </c>
      <c r="C1080" t="s">
        <v>277</v>
      </c>
      <c r="D1080" t="s">
        <v>40</v>
      </c>
      <c r="E1080" t="s">
        <v>40</v>
      </c>
      <c r="F1080" t="s">
        <v>41</v>
      </c>
      <c r="G1080" t="s">
        <v>40</v>
      </c>
      <c r="H1080" s="26">
        <v>40909</v>
      </c>
      <c r="I1080" t="s">
        <v>42</v>
      </c>
      <c r="J1080" t="s">
        <v>43</v>
      </c>
      <c r="K1080" t="str">
        <f>IF(Table2[[#This Row],[Basis of Material Classification (System Side)*]]="Field inspection","Yes","No")</f>
        <v>No</v>
      </c>
      <c r="N1080" t="str">
        <f>Table2[[#This Row],[Basis of Material Classification (System Side)*]]</f>
        <v>Installation date after lead ban</v>
      </c>
      <c r="O1080" t="s">
        <v>41</v>
      </c>
      <c r="P1080" s="13">
        <v>29587</v>
      </c>
      <c r="Q1080" s="16" t="str">
        <f>Table2[[#This Row],[Service Line Size (inches) (System Side)]]</f>
        <v>5/8</v>
      </c>
      <c r="R1080" t="s">
        <v>43</v>
      </c>
      <c r="S1080" t="str">
        <f>IF(Table2[[#This Row],[Basis of Material Classification (Customer Side)*]]="Field inspection","Yes","No")</f>
        <v>No</v>
      </c>
      <c r="V1080" t="s">
        <v>43</v>
      </c>
      <c r="W1080" t="s">
        <v>44</v>
      </c>
      <c r="X1080" t="s">
        <v>44</v>
      </c>
      <c r="Z1080" t="s">
        <v>58</v>
      </c>
      <c r="AA1080" t="s">
        <v>46</v>
      </c>
      <c r="AB1080" t="s">
        <v>46</v>
      </c>
      <c r="AC1080" t="s">
        <v>40</v>
      </c>
    </row>
    <row r="1081" spans="1:29" ht="14.4" x14ac:dyDescent="0.3">
      <c r="A1081">
        <v>1079</v>
      </c>
      <c r="B1081" t="s">
        <v>1157</v>
      </c>
      <c r="C1081" t="s">
        <v>277</v>
      </c>
      <c r="D1081" t="s">
        <v>40</v>
      </c>
      <c r="E1081" t="s">
        <v>40</v>
      </c>
      <c r="F1081" t="s">
        <v>132</v>
      </c>
      <c r="G1081" t="s">
        <v>40</v>
      </c>
      <c r="H1081" s="26">
        <v>40909</v>
      </c>
      <c r="I1081" t="s">
        <v>42</v>
      </c>
      <c r="J1081" t="s">
        <v>55</v>
      </c>
      <c r="K1081" t="str">
        <f>IF(Table2[[#This Row],[Basis of Material Classification (System Side)*]]="Field inspection","Yes","No")</f>
        <v>No</v>
      </c>
      <c r="O1081" t="s">
        <v>41</v>
      </c>
      <c r="P1081" s="13">
        <v>44562</v>
      </c>
      <c r="Q1081" s="16" t="str">
        <f>Table2[[#This Row],[Service Line Size (inches) (System Side)]]</f>
        <v>5/8</v>
      </c>
      <c r="R1081" t="s">
        <v>55</v>
      </c>
      <c r="S1081" t="str">
        <f>IF(Table2[[#This Row],[Basis of Material Classification (Customer Side)*]]="Field inspection","Yes","No")</f>
        <v>No</v>
      </c>
      <c r="V1081" t="s">
        <v>55</v>
      </c>
      <c r="W1081" t="s">
        <v>44</v>
      </c>
      <c r="X1081" t="s">
        <v>44</v>
      </c>
      <c r="Z1081" t="s">
        <v>58</v>
      </c>
      <c r="AA1081" t="s">
        <v>46</v>
      </c>
      <c r="AB1081" t="s">
        <v>46</v>
      </c>
      <c r="AC1081" t="s">
        <v>40</v>
      </c>
    </row>
    <row r="1082" spans="1:29" ht="14.4" x14ac:dyDescent="0.3">
      <c r="A1082">
        <v>1080</v>
      </c>
      <c r="B1082" t="s">
        <v>1158</v>
      </c>
      <c r="C1082" t="s">
        <v>277</v>
      </c>
      <c r="D1082" t="s">
        <v>40</v>
      </c>
      <c r="E1082" t="s">
        <v>40</v>
      </c>
      <c r="F1082" t="s">
        <v>41</v>
      </c>
      <c r="G1082" t="s">
        <v>40</v>
      </c>
      <c r="H1082" s="26">
        <v>40909</v>
      </c>
      <c r="I1082" t="s">
        <v>42</v>
      </c>
      <c r="J1082" t="s">
        <v>43</v>
      </c>
      <c r="K1082" t="str">
        <f>IF(Table2[[#This Row],[Basis of Material Classification (System Side)*]]="Field inspection","Yes","No")</f>
        <v>No</v>
      </c>
      <c r="N1082" t="str">
        <f>Table2[[#This Row],[Basis of Material Classification (System Side)*]]</f>
        <v>Installation date after lead ban</v>
      </c>
      <c r="O1082" t="s">
        <v>41</v>
      </c>
      <c r="P1082" s="13">
        <v>22647</v>
      </c>
      <c r="Q1082" s="16" t="str">
        <f>Table2[[#This Row],[Service Line Size (inches) (System Side)]]</f>
        <v>5/8</v>
      </c>
      <c r="R1082" t="s">
        <v>49</v>
      </c>
      <c r="S1082" t="str">
        <f>IF(Table2[[#This Row],[Basis of Material Classification (Customer Side)*]]="Field inspection","Yes","No")</f>
        <v>No</v>
      </c>
      <c r="V1082" t="s">
        <v>50</v>
      </c>
      <c r="W1082" t="s">
        <v>44</v>
      </c>
      <c r="X1082" t="s">
        <v>44</v>
      </c>
      <c r="Z1082" t="s">
        <v>58</v>
      </c>
      <c r="AA1082" t="s">
        <v>46</v>
      </c>
      <c r="AB1082" t="s">
        <v>46</v>
      </c>
      <c r="AC1082" t="s">
        <v>40</v>
      </c>
    </row>
    <row r="1083" spans="1:29" ht="14.4" x14ac:dyDescent="0.3">
      <c r="A1083">
        <v>1081</v>
      </c>
      <c r="B1083" t="s">
        <v>1159</v>
      </c>
      <c r="C1083" t="s">
        <v>277</v>
      </c>
      <c r="D1083" t="s">
        <v>40</v>
      </c>
      <c r="E1083" t="s">
        <v>40</v>
      </c>
      <c r="F1083" t="s">
        <v>41</v>
      </c>
      <c r="G1083" t="s">
        <v>40</v>
      </c>
      <c r="H1083" s="26">
        <v>40909</v>
      </c>
      <c r="I1083" t="s">
        <v>42</v>
      </c>
      <c r="J1083" t="s">
        <v>43</v>
      </c>
      <c r="K1083" t="str">
        <f>IF(Table2[[#This Row],[Basis of Material Classification (System Side)*]]="Field inspection","Yes","No")</f>
        <v>No</v>
      </c>
      <c r="N1083" t="str">
        <f>Table2[[#This Row],[Basis of Material Classification (System Side)*]]</f>
        <v>Installation date after lead ban</v>
      </c>
      <c r="O1083" t="s">
        <v>41</v>
      </c>
      <c r="P1083" s="13">
        <v>14977</v>
      </c>
      <c r="Q1083" s="16" t="str">
        <f>Table2[[#This Row],[Service Line Size (inches) (System Side)]]</f>
        <v>5/8</v>
      </c>
      <c r="R1083" t="s">
        <v>49</v>
      </c>
      <c r="S1083" t="str">
        <f>IF(Table2[[#This Row],[Basis of Material Classification (Customer Side)*]]="Field inspection","Yes","No")</f>
        <v>No</v>
      </c>
      <c r="V1083" t="s">
        <v>50</v>
      </c>
      <c r="W1083" t="s">
        <v>44</v>
      </c>
      <c r="X1083" t="s">
        <v>44</v>
      </c>
      <c r="Z1083" t="s">
        <v>58</v>
      </c>
      <c r="AA1083" t="s">
        <v>46</v>
      </c>
      <c r="AB1083" t="s">
        <v>46</v>
      </c>
      <c r="AC1083" t="s">
        <v>40</v>
      </c>
    </row>
    <row r="1084" spans="1:29" ht="14.4" x14ac:dyDescent="0.3">
      <c r="A1084">
        <v>1082</v>
      </c>
      <c r="B1084" t="s">
        <v>1160</v>
      </c>
      <c r="C1084" t="s">
        <v>277</v>
      </c>
      <c r="D1084" t="s">
        <v>40</v>
      </c>
      <c r="E1084" t="s">
        <v>40</v>
      </c>
      <c r="F1084" t="s">
        <v>41</v>
      </c>
      <c r="G1084" t="s">
        <v>40</v>
      </c>
      <c r="H1084" s="26">
        <v>40909</v>
      </c>
      <c r="I1084" t="s">
        <v>42</v>
      </c>
      <c r="J1084" t="s">
        <v>43</v>
      </c>
      <c r="K1084" t="str">
        <f>IF(Table2[[#This Row],[Basis of Material Classification (System Side)*]]="Field inspection","Yes","No")</f>
        <v>No</v>
      </c>
      <c r="N1084" t="str">
        <f>Table2[[#This Row],[Basis of Material Classification (System Side)*]]</f>
        <v>Installation date after lead ban</v>
      </c>
      <c r="O1084" t="s">
        <v>70</v>
      </c>
      <c r="P1084" s="13">
        <v>10959</v>
      </c>
      <c r="Q1084" s="16" t="str">
        <f>Table2[[#This Row],[Service Line Size (inches) (System Side)]]</f>
        <v>5/8</v>
      </c>
      <c r="R1084" t="s">
        <v>65</v>
      </c>
      <c r="S1084" t="str">
        <f>IF(Table2[[#This Row],[Basis of Material Classification (Customer Side)*]]="Field inspection","Yes","No")</f>
        <v>Yes</v>
      </c>
      <c r="T1084" t="s">
        <v>71</v>
      </c>
      <c r="U1084" s="13">
        <v>45484</v>
      </c>
      <c r="V1084" t="s">
        <v>72</v>
      </c>
      <c r="W1084" t="s">
        <v>44</v>
      </c>
      <c r="X1084" t="s">
        <v>44</v>
      </c>
      <c r="Z1084" t="s">
        <v>45</v>
      </c>
      <c r="AA1084" t="s">
        <v>46</v>
      </c>
      <c r="AB1084" t="s">
        <v>46</v>
      </c>
      <c r="AC1084" t="s">
        <v>40</v>
      </c>
    </row>
    <row r="1085" spans="1:29" ht="14.4" x14ac:dyDescent="0.3">
      <c r="A1085">
        <v>1083</v>
      </c>
      <c r="B1085" t="s">
        <v>1161</v>
      </c>
      <c r="C1085" t="s">
        <v>277</v>
      </c>
      <c r="D1085" t="s">
        <v>40</v>
      </c>
      <c r="E1085" t="s">
        <v>40</v>
      </c>
      <c r="F1085" t="s">
        <v>41</v>
      </c>
      <c r="G1085" t="s">
        <v>40</v>
      </c>
      <c r="H1085" s="26">
        <v>40909</v>
      </c>
      <c r="I1085" t="s">
        <v>42</v>
      </c>
      <c r="J1085" t="s">
        <v>43</v>
      </c>
      <c r="K1085" t="str">
        <f>IF(Table2[[#This Row],[Basis of Material Classification (System Side)*]]="Field inspection","Yes","No")</f>
        <v>No</v>
      </c>
      <c r="N1085" t="str">
        <f>Table2[[#This Row],[Basis of Material Classification (System Side)*]]</f>
        <v>Installation date after lead ban</v>
      </c>
      <c r="O1085" t="s">
        <v>41</v>
      </c>
      <c r="P1085" s="13">
        <v>10959</v>
      </c>
      <c r="Q1085" s="16" t="str">
        <f>Table2[[#This Row],[Service Line Size (inches) (System Side)]]</f>
        <v>5/8</v>
      </c>
      <c r="R1085" t="s">
        <v>49</v>
      </c>
      <c r="S1085" t="str">
        <f>IF(Table2[[#This Row],[Basis of Material Classification (Customer Side)*]]="Field inspection","Yes","No")</f>
        <v>No</v>
      </c>
      <c r="V1085" t="s">
        <v>50</v>
      </c>
      <c r="W1085" t="s">
        <v>44</v>
      </c>
      <c r="X1085" t="s">
        <v>44</v>
      </c>
      <c r="Z1085" t="s">
        <v>45</v>
      </c>
      <c r="AA1085" t="s">
        <v>46</v>
      </c>
      <c r="AB1085" t="s">
        <v>46</v>
      </c>
      <c r="AC1085" t="s">
        <v>40</v>
      </c>
    </row>
    <row r="1086" spans="1:29" ht="14.4" x14ac:dyDescent="0.3">
      <c r="A1086">
        <v>1084</v>
      </c>
      <c r="B1086" t="s">
        <v>1162</v>
      </c>
      <c r="C1086" t="s">
        <v>277</v>
      </c>
      <c r="D1086" t="s">
        <v>40</v>
      </c>
      <c r="E1086" t="s">
        <v>40</v>
      </c>
      <c r="F1086" t="s">
        <v>41</v>
      </c>
      <c r="G1086" t="s">
        <v>40</v>
      </c>
      <c r="H1086" s="26">
        <v>40909</v>
      </c>
      <c r="I1086" t="s">
        <v>42</v>
      </c>
      <c r="J1086" t="s">
        <v>43</v>
      </c>
      <c r="K1086" t="str">
        <f>IF(Table2[[#This Row],[Basis of Material Classification (System Side)*]]="Field inspection","Yes","No")</f>
        <v>No</v>
      </c>
      <c r="N1086" t="str">
        <f>Table2[[#This Row],[Basis of Material Classification (System Side)*]]</f>
        <v>Installation date after lead ban</v>
      </c>
      <c r="O1086" t="s">
        <v>41</v>
      </c>
      <c r="P1086" s="13">
        <v>21186</v>
      </c>
      <c r="Q1086" s="16" t="str">
        <f>Table2[[#This Row],[Service Line Size (inches) (System Side)]]</f>
        <v>5/8</v>
      </c>
      <c r="R1086" t="s">
        <v>49</v>
      </c>
      <c r="S1086" t="str">
        <f>IF(Table2[[#This Row],[Basis of Material Classification (Customer Side)*]]="Field inspection","Yes","No")</f>
        <v>No</v>
      </c>
      <c r="V1086" t="s">
        <v>50</v>
      </c>
      <c r="W1086" t="s">
        <v>44</v>
      </c>
      <c r="X1086" t="s">
        <v>44</v>
      </c>
      <c r="Z1086" t="s">
        <v>45</v>
      </c>
      <c r="AA1086" t="s">
        <v>46</v>
      </c>
      <c r="AB1086" t="s">
        <v>46</v>
      </c>
      <c r="AC1086" t="s">
        <v>40</v>
      </c>
    </row>
    <row r="1087" spans="1:29" ht="14.4" x14ac:dyDescent="0.3">
      <c r="A1087">
        <v>1085</v>
      </c>
      <c r="B1087" t="s">
        <v>1163</v>
      </c>
      <c r="C1087" t="s">
        <v>277</v>
      </c>
      <c r="D1087" t="s">
        <v>40</v>
      </c>
      <c r="E1087" t="s">
        <v>40</v>
      </c>
      <c r="F1087" t="s">
        <v>41</v>
      </c>
      <c r="G1087" t="s">
        <v>40</v>
      </c>
      <c r="H1087" s="26">
        <v>40909</v>
      </c>
      <c r="I1087" t="s">
        <v>42</v>
      </c>
      <c r="J1087" t="s">
        <v>43</v>
      </c>
      <c r="K1087" t="str">
        <f>IF(Table2[[#This Row],[Basis of Material Classification (System Side)*]]="Field inspection","Yes","No")</f>
        <v>No</v>
      </c>
      <c r="N1087" t="str">
        <f>Table2[[#This Row],[Basis of Material Classification (System Side)*]]</f>
        <v>Installation date after lead ban</v>
      </c>
      <c r="O1087" t="s">
        <v>41</v>
      </c>
      <c r="P1087" s="13">
        <v>9133</v>
      </c>
      <c r="Q1087" s="16" t="str">
        <f>Table2[[#This Row],[Service Line Size (inches) (System Side)]]</f>
        <v>5/8</v>
      </c>
      <c r="R1087" t="s">
        <v>49</v>
      </c>
      <c r="S1087" t="str">
        <f>IF(Table2[[#This Row],[Basis of Material Classification (Customer Side)*]]="Field inspection","Yes","No")</f>
        <v>No</v>
      </c>
      <c r="V1087" t="s">
        <v>50</v>
      </c>
      <c r="W1087" t="s">
        <v>44</v>
      </c>
      <c r="X1087" t="s">
        <v>44</v>
      </c>
      <c r="Z1087" t="s">
        <v>45</v>
      </c>
      <c r="AA1087" t="s">
        <v>46</v>
      </c>
      <c r="AB1087" t="s">
        <v>46</v>
      </c>
      <c r="AC1087" t="s">
        <v>40</v>
      </c>
    </row>
    <row r="1088" spans="1:29" ht="14.4" x14ac:dyDescent="0.3">
      <c r="A1088">
        <v>1086</v>
      </c>
      <c r="B1088" t="s">
        <v>1164</v>
      </c>
      <c r="C1088" t="s">
        <v>277</v>
      </c>
      <c r="D1088" t="s">
        <v>40</v>
      </c>
      <c r="E1088" t="s">
        <v>40</v>
      </c>
      <c r="F1088" t="s">
        <v>41</v>
      </c>
      <c r="G1088" t="s">
        <v>40</v>
      </c>
      <c r="H1088" s="26">
        <v>40909</v>
      </c>
      <c r="I1088" t="s">
        <v>42</v>
      </c>
      <c r="J1088" t="s">
        <v>43</v>
      </c>
      <c r="K1088" t="str">
        <f>IF(Table2[[#This Row],[Basis of Material Classification (System Side)*]]="Field inspection","Yes","No")</f>
        <v>No</v>
      </c>
      <c r="N1088" t="str">
        <f>Table2[[#This Row],[Basis of Material Classification (System Side)*]]</f>
        <v>Installation date after lead ban</v>
      </c>
      <c r="O1088" t="s">
        <v>41</v>
      </c>
      <c r="P1088" s="13">
        <v>7306</v>
      </c>
      <c r="Q1088" s="16" t="str">
        <f>Table2[[#This Row],[Service Line Size (inches) (System Side)]]</f>
        <v>5/8</v>
      </c>
      <c r="R1088" t="s">
        <v>49</v>
      </c>
      <c r="S1088" t="str">
        <f>IF(Table2[[#This Row],[Basis of Material Classification (Customer Side)*]]="Field inspection","Yes","No")</f>
        <v>No</v>
      </c>
      <c r="V1088" t="s">
        <v>50</v>
      </c>
      <c r="W1088" t="s">
        <v>44</v>
      </c>
      <c r="X1088" t="s">
        <v>44</v>
      </c>
      <c r="Z1088" t="s">
        <v>45</v>
      </c>
      <c r="AA1088" t="s">
        <v>46</v>
      </c>
      <c r="AB1088" t="s">
        <v>46</v>
      </c>
      <c r="AC1088" t="s">
        <v>40</v>
      </c>
    </row>
    <row r="1089" spans="1:29" ht="14.4" x14ac:dyDescent="0.3">
      <c r="A1089">
        <v>1087</v>
      </c>
      <c r="B1089" t="s">
        <v>1165</v>
      </c>
      <c r="C1089" t="s">
        <v>277</v>
      </c>
      <c r="D1089" t="s">
        <v>40</v>
      </c>
      <c r="E1089" t="s">
        <v>40</v>
      </c>
      <c r="F1089" t="s">
        <v>41</v>
      </c>
      <c r="G1089" t="s">
        <v>40</v>
      </c>
      <c r="H1089" s="26">
        <v>40909</v>
      </c>
      <c r="I1089" t="s">
        <v>42</v>
      </c>
      <c r="J1089" t="s">
        <v>43</v>
      </c>
      <c r="K1089" t="str">
        <f>IF(Table2[[#This Row],[Basis of Material Classification (System Side)*]]="Field inspection","Yes","No")</f>
        <v>No</v>
      </c>
      <c r="N1089" t="str">
        <f>Table2[[#This Row],[Basis of Material Classification (System Side)*]]</f>
        <v>Installation date after lead ban</v>
      </c>
      <c r="O1089" t="s">
        <v>41</v>
      </c>
      <c r="P1089" s="13">
        <v>10228</v>
      </c>
      <c r="Q1089" s="16" t="str">
        <f>Table2[[#This Row],[Service Line Size (inches) (System Side)]]</f>
        <v>5/8</v>
      </c>
      <c r="R1089" t="s">
        <v>49</v>
      </c>
      <c r="S1089" t="str">
        <f>IF(Table2[[#This Row],[Basis of Material Classification (Customer Side)*]]="Field inspection","Yes","No")</f>
        <v>No</v>
      </c>
      <c r="V1089" t="s">
        <v>50</v>
      </c>
      <c r="W1089" t="s">
        <v>44</v>
      </c>
      <c r="X1089" t="s">
        <v>44</v>
      </c>
      <c r="Z1089" t="s">
        <v>45</v>
      </c>
      <c r="AA1089" t="s">
        <v>46</v>
      </c>
      <c r="AB1089" t="s">
        <v>46</v>
      </c>
      <c r="AC1089" t="s">
        <v>40</v>
      </c>
    </row>
    <row r="1090" spans="1:29" ht="14.4" x14ac:dyDescent="0.3">
      <c r="A1090">
        <v>1088</v>
      </c>
      <c r="B1090" t="s">
        <v>1166</v>
      </c>
      <c r="C1090" t="s">
        <v>277</v>
      </c>
      <c r="D1090" t="s">
        <v>40</v>
      </c>
      <c r="E1090" t="s">
        <v>40</v>
      </c>
      <c r="F1090" t="s">
        <v>41</v>
      </c>
      <c r="G1090" t="s">
        <v>40</v>
      </c>
      <c r="H1090" s="26">
        <v>40909</v>
      </c>
      <c r="I1090" t="s">
        <v>42</v>
      </c>
      <c r="J1090" t="s">
        <v>43</v>
      </c>
      <c r="K1090" t="str">
        <f>IF(Table2[[#This Row],[Basis of Material Classification (System Side)*]]="Field inspection","Yes","No")</f>
        <v>No</v>
      </c>
      <c r="N1090" t="str">
        <f>Table2[[#This Row],[Basis of Material Classification (System Side)*]]</f>
        <v>Installation date after lead ban</v>
      </c>
      <c r="O1090" t="s">
        <v>41</v>
      </c>
      <c r="P1090" s="13">
        <v>32143</v>
      </c>
      <c r="Q1090" s="16" t="str">
        <f>Table2[[#This Row],[Service Line Size (inches) (System Side)]]</f>
        <v>5/8</v>
      </c>
      <c r="R1090" t="s">
        <v>43</v>
      </c>
      <c r="S1090" t="str">
        <f>IF(Table2[[#This Row],[Basis of Material Classification (Customer Side)*]]="Field inspection","Yes","No")</f>
        <v>No</v>
      </c>
      <c r="V1090" t="s">
        <v>43</v>
      </c>
      <c r="W1090" t="s">
        <v>44</v>
      </c>
      <c r="X1090" t="s">
        <v>44</v>
      </c>
      <c r="Z1090" t="s">
        <v>45</v>
      </c>
      <c r="AA1090" t="s">
        <v>46</v>
      </c>
      <c r="AB1090" t="s">
        <v>46</v>
      </c>
      <c r="AC1090" t="s">
        <v>40</v>
      </c>
    </row>
    <row r="1091" spans="1:29" ht="14.4" x14ac:dyDescent="0.3">
      <c r="A1091">
        <v>1089</v>
      </c>
      <c r="B1091" t="s">
        <v>1167</v>
      </c>
      <c r="C1091" t="s">
        <v>277</v>
      </c>
      <c r="D1091" t="s">
        <v>40</v>
      </c>
      <c r="E1091" t="s">
        <v>40</v>
      </c>
      <c r="F1091" t="s">
        <v>41</v>
      </c>
      <c r="G1091" t="s">
        <v>40</v>
      </c>
      <c r="H1091" s="26">
        <v>40909</v>
      </c>
      <c r="I1091" t="s">
        <v>42</v>
      </c>
      <c r="J1091" t="s">
        <v>43</v>
      </c>
      <c r="K1091" t="str">
        <f>IF(Table2[[#This Row],[Basis of Material Classification (System Side)*]]="Field inspection","Yes","No")</f>
        <v>No</v>
      </c>
      <c r="N1091" t="str">
        <f>Table2[[#This Row],[Basis of Material Classification (System Side)*]]</f>
        <v>Installation date after lead ban</v>
      </c>
      <c r="O1091" t="s">
        <v>41</v>
      </c>
      <c r="P1091" s="13">
        <v>7306</v>
      </c>
      <c r="Q1091" s="16" t="str">
        <f>Table2[[#This Row],[Service Line Size (inches) (System Side)]]</f>
        <v>5/8</v>
      </c>
      <c r="R1091" t="s">
        <v>49</v>
      </c>
      <c r="S1091" t="str">
        <f>IF(Table2[[#This Row],[Basis of Material Classification (Customer Side)*]]="Field inspection","Yes","No")</f>
        <v>No</v>
      </c>
      <c r="V1091" t="s">
        <v>50</v>
      </c>
      <c r="W1091" t="s">
        <v>44</v>
      </c>
      <c r="X1091" t="s">
        <v>44</v>
      </c>
      <c r="Z1091" t="s">
        <v>45</v>
      </c>
      <c r="AA1091" t="s">
        <v>46</v>
      </c>
      <c r="AB1091" t="s">
        <v>46</v>
      </c>
      <c r="AC1091" t="s">
        <v>40</v>
      </c>
    </row>
    <row r="1092" spans="1:29" ht="14.4" x14ac:dyDescent="0.3">
      <c r="A1092">
        <v>1090</v>
      </c>
      <c r="B1092" t="s">
        <v>1168</v>
      </c>
      <c r="C1092" t="s">
        <v>277</v>
      </c>
      <c r="D1092" t="s">
        <v>40</v>
      </c>
      <c r="E1092" t="s">
        <v>40</v>
      </c>
      <c r="F1092" t="s">
        <v>41</v>
      </c>
      <c r="G1092" t="s">
        <v>40</v>
      </c>
      <c r="H1092" s="26">
        <v>40909</v>
      </c>
      <c r="I1092" t="s">
        <v>42</v>
      </c>
      <c r="J1092" t="s">
        <v>43</v>
      </c>
      <c r="K1092" t="str">
        <f>IF(Table2[[#This Row],[Basis of Material Classification (System Side)*]]="Field inspection","Yes","No")</f>
        <v>No</v>
      </c>
      <c r="N1092" t="str">
        <f>Table2[[#This Row],[Basis of Material Classification (System Side)*]]</f>
        <v>Installation date after lead ban</v>
      </c>
      <c r="O1092" t="s">
        <v>41</v>
      </c>
      <c r="P1092" s="13">
        <v>17168</v>
      </c>
      <c r="Q1092" s="16" t="str">
        <f>Table2[[#This Row],[Service Line Size (inches) (System Side)]]</f>
        <v>5/8</v>
      </c>
      <c r="R1092" t="s">
        <v>49</v>
      </c>
      <c r="S1092" t="str">
        <f>IF(Table2[[#This Row],[Basis of Material Classification (Customer Side)*]]="Field inspection","Yes","No")</f>
        <v>No</v>
      </c>
      <c r="V1092" t="s">
        <v>50</v>
      </c>
      <c r="W1092" t="s">
        <v>44</v>
      </c>
      <c r="X1092" t="s">
        <v>44</v>
      </c>
      <c r="Z1092" t="s">
        <v>45</v>
      </c>
      <c r="AA1092" t="s">
        <v>46</v>
      </c>
      <c r="AB1092" t="s">
        <v>46</v>
      </c>
      <c r="AC1092" t="s">
        <v>40</v>
      </c>
    </row>
    <row r="1093" spans="1:29" ht="14.4" x14ac:dyDescent="0.3">
      <c r="A1093">
        <v>1091</v>
      </c>
      <c r="B1093" t="s">
        <v>1169</v>
      </c>
      <c r="C1093" t="s">
        <v>277</v>
      </c>
      <c r="D1093" t="s">
        <v>40</v>
      </c>
      <c r="E1093" t="s">
        <v>40</v>
      </c>
      <c r="F1093" t="s">
        <v>41</v>
      </c>
      <c r="G1093" t="s">
        <v>40</v>
      </c>
      <c r="H1093" s="26">
        <v>40909</v>
      </c>
      <c r="I1093" t="s">
        <v>42</v>
      </c>
      <c r="J1093" t="s">
        <v>43</v>
      </c>
      <c r="K1093" t="str">
        <f>IF(Table2[[#This Row],[Basis of Material Classification (System Side)*]]="Field inspection","Yes","No")</f>
        <v>No</v>
      </c>
      <c r="N1093" t="str">
        <f>Table2[[#This Row],[Basis of Material Classification (System Side)*]]</f>
        <v>Installation date after lead ban</v>
      </c>
      <c r="O1093" t="s">
        <v>41</v>
      </c>
      <c r="P1093" s="13">
        <v>16072</v>
      </c>
      <c r="Q1093" s="16" t="str">
        <f>Table2[[#This Row],[Service Line Size (inches) (System Side)]]</f>
        <v>5/8</v>
      </c>
      <c r="R1093" t="s">
        <v>49</v>
      </c>
      <c r="S1093" t="str">
        <f>IF(Table2[[#This Row],[Basis of Material Classification (Customer Side)*]]="Field inspection","Yes","No")</f>
        <v>No</v>
      </c>
      <c r="V1093" t="s">
        <v>50</v>
      </c>
      <c r="W1093" t="s">
        <v>44</v>
      </c>
      <c r="X1093" t="s">
        <v>44</v>
      </c>
      <c r="Z1093" t="s">
        <v>45</v>
      </c>
      <c r="AA1093" t="s">
        <v>46</v>
      </c>
      <c r="AB1093" t="s">
        <v>46</v>
      </c>
      <c r="AC1093" t="s">
        <v>40</v>
      </c>
    </row>
    <row r="1094" spans="1:29" ht="14.4" x14ac:dyDescent="0.3">
      <c r="A1094">
        <v>1092</v>
      </c>
      <c r="B1094" t="s">
        <v>1170</v>
      </c>
      <c r="C1094" t="s">
        <v>277</v>
      </c>
      <c r="D1094" t="s">
        <v>40</v>
      </c>
      <c r="E1094" t="s">
        <v>40</v>
      </c>
      <c r="F1094" t="s">
        <v>41</v>
      </c>
      <c r="G1094" t="s">
        <v>40</v>
      </c>
      <c r="H1094" s="26">
        <v>40909</v>
      </c>
      <c r="I1094" t="s">
        <v>42</v>
      </c>
      <c r="J1094" t="s">
        <v>43</v>
      </c>
      <c r="K1094" t="str">
        <f>IF(Table2[[#This Row],[Basis of Material Classification (System Side)*]]="Field inspection","Yes","No")</f>
        <v>No</v>
      </c>
      <c r="N1094" t="str">
        <f>Table2[[#This Row],[Basis of Material Classification (System Side)*]]</f>
        <v>Installation date after lead ban</v>
      </c>
      <c r="O1094" t="s">
        <v>41</v>
      </c>
      <c r="P1094" s="13">
        <v>12785</v>
      </c>
      <c r="Q1094" s="16" t="str">
        <f>Table2[[#This Row],[Service Line Size (inches) (System Side)]]</f>
        <v>5/8</v>
      </c>
      <c r="R1094" t="s">
        <v>49</v>
      </c>
      <c r="S1094" t="str">
        <f>IF(Table2[[#This Row],[Basis of Material Classification (Customer Side)*]]="Field inspection","Yes","No")</f>
        <v>No</v>
      </c>
      <c r="V1094" t="s">
        <v>50</v>
      </c>
      <c r="W1094" t="s">
        <v>44</v>
      </c>
      <c r="X1094" t="s">
        <v>44</v>
      </c>
      <c r="Z1094" t="s">
        <v>45</v>
      </c>
      <c r="AA1094" t="s">
        <v>46</v>
      </c>
      <c r="AB1094" t="s">
        <v>46</v>
      </c>
      <c r="AC1094" t="s">
        <v>40</v>
      </c>
    </row>
    <row r="1095" spans="1:29" ht="14.4" x14ac:dyDescent="0.3">
      <c r="A1095">
        <v>1093</v>
      </c>
      <c r="B1095" t="s">
        <v>1171</v>
      </c>
      <c r="C1095" t="s">
        <v>277</v>
      </c>
      <c r="D1095" t="s">
        <v>48</v>
      </c>
      <c r="E1095" t="s">
        <v>40</v>
      </c>
      <c r="F1095" t="s">
        <v>41</v>
      </c>
      <c r="G1095" t="s">
        <v>40</v>
      </c>
      <c r="H1095" s="26">
        <v>40909</v>
      </c>
      <c r="I1095" t="s">
        <v>42</v>
      </c>
      <c r="J1095" t="s">
        <v>43</v>
      </c>
      <c r="K1095" t="str">
        <f>IF(Table2[[#This Row],[Basis of Material Classification (System Side)*]]="Field inspection","Yes","No")</f>
        <v>No</v>
      </c>
      <c r="N1095" t="str">
        <f>Table2[[#This Row],[Basis of Material Classification (System Side)*]]</f>
        <v>Installation date after lead ban</v>
      </c>
      <c r="O1095" t="s">
        <v>41</v>
      </c>
      <c r="P1095" s="13" t="s">
        <v>1172</v>
      </c>
      <c r="Q1095" s="16" t="str">
        <f>Table2[[#This Row],[Service Line Size (inches) (System Side)]]</f>
        <v>5/8</v>
      </c>
      <c r="R1095" t="s">
        <v>49</v>
      </c>
      <c r="S1095" t="str">
        <f>IF(Table2[[#This Row],[Basis of Material Classification (Customer Side)*]]="Field inspection","Yes","No")</f>
        <v>No</v>
      </c>
      <c r="V1095" t="s">
        <v>50</v>
      </c>
      <c r="W1095" t="s">
        <v>44</v>
      </c>
      <c r="X1095" t="s">
        <v>44</v>
      </c>
      <c r="Z1095" t="s">
        <v>51</v>
      </c>
      <c r="AA1095" t="s">
        <v>46</v>
      </c>
      <c r="AB1095" t="s">
        <v>46</v>
      </c>
      <c r="AC1095" t="s">
        <v>40</v>
      </c>
    </row>
    <row r="1096" spans="1:29" ht="14.4" x14ac:dyDescent="0.3">
      <c r="A1096">
        <v>1094</v>
      </c>
      <c r="B1096" t="s">
        <v>1173</v>
      </c>
      <c r="C1096" t="s">
        <v>277</v>
      </c>
      <c r="D1096" t="s">
        <v>40</v>
      </c>
      <c r="E1096" t="s">
        <v>40</v>
      </c>
      <c r="F1096" t="s">
        <v>41</v>
      </c>
      <c r="G1096" t="s">
        <v>40</v>
      </c>
      <c r="H1096" s="26">
        <v>40909</v>
      </c>
      <c r="I1096" t="s">
        <v>42</v>
      </c>
      <c r="J1096" t="s">
        <v>43</v>
      </c>
      <c r="K1096" t="str">
        <f>IF(Table2[[#This Row],[Basis of Material Classification (System Side)*]]="Field inspection","Yes","No")</f>
        <v>No</v>
      </c>
      <c r="N1096" t="str">
        <f>Table2[[#This Row],[Basis of Material Classification (System Side)*]]</f>
        <v>Installation date after lead ban</v>
      </c>
      <c r="O1096" t="s">
        <v>41</v>
      </c>
      <c r="P1096" s="13">
        <v>21551</v>
      </c>
      <c r="Q1096" s="16" t="str">
        <f>Table2[[#This Row],[Service Line Size (inches) (System Side)]]</f>
        <v>5/8</v>
      </c>
      <c r="R1096" t="s">
        <v>49</v>
      </c>
      <c r="S1096" t="str">
        <f>IF(Table2[[#This Row],[Basis of Material Classification (Customer Side)*]]="Field inspection","Yes","No")</f>
        <v>No</v>
      </c>
      <c r="V1096" t="s">
        <v>50</v>
      </c>
      <c r="W1096" t="s">
        <v>44</v>
      </c>
      <c r="X1096" t="s">
        <v>44</v>
      </c>
      <c r="Z1096" t="s">
        <v>45</v>
      </c>
      <c r="AA1096" t="s">
        <v>46</v>
      </c>
      <c r="AB1096" t="s">
        <v>46</v>
      </c>
      <c r="AC1096" t="s">
        <v>40</v>
      </c>
    </row>
    <row r="1097" spans="1:29" ht="14.4" x14ac:dyDescent="0.3">
      <c r="A1097">
        <v>1095</v>
      </c>
      <c r="B1097" t="s">
        <v>1174</v>
      </c>
      <c r="C1097" t="s">
        <v>277</v>
      </c>
      <c r="D1097" t="s">
        <v>40</v>
      </c>
      <c r="E1097" t="s">
        <v>40</v>
      </c>
      <c r="F1097" t="s">
        <v>41</v>
      </c>
      <c r="G1097" t="s">
        <v>40</v>
      </c>
      <c r="H1097" s="26">
        <v>40909</v>
      </c>
      <c r="I1097" t="s">
        <v>42</v>
      </c>
      <c r="J1097" t="s">
        <v>43</v>
      </c>
      <c r="K1097" t="str">
        <f>IF(Table2[[#This Row],[Basis of Material Classification (System Side)*]]="Field inspection","Yes","No")</f>
        <v>No</v>
      </c>
      <c r="N1097" t="str">
        <f>Table2[[#This Row],[Basis of Material Classification (System Side)*]]</f>
        <v>Installation date after lead ban</v>
      </c>
      <c r="O1097" t="s">
        <v>41</v>
      </c>
      <c r="P1097" s="13">
        <v>22282</v>
      </c>
      <c r="Q1097" s="16" t="str">
        <f>Table2[[#This Row],[Service Line Size (inches) (System Side)]]</f>
        <v>5/8</v>
      </c>
      <c r="R1097" t="s">
        <v>49</v>
      </c>
      <c r="S1097" t="str">
        <f>IF(Table2[[#This Row],[Basis of Material Classification (Customer Side)*]]="Field inspection","Yes","No")</f>
        <v>No</v>
      </c>
      <c r="V1097" t="s">
        <v>50</v>
      </c>
      <c r="W1097" t="s">
        <v>44</v>
      </c>
      <c r="X1097" t="s">
        <v>44</v>
      </c>
      <c r="Z1097" t="s">
        <v>45</v>
      </c>
      <c r="AA1097" t="s">
        <v>46</v>
      </c>
      <c r="AB1097" t="s">
        <v>46</v>
      </c>
      <c r="AC1097" t="s">
        <v>40</v>
      </c>
    </row>
    <row r="1098" spans="1:29" ht="14.4" x14ac:dyDescent="0.3">
      <c r="A1098">
        <v>1096</v>
      </c>
      <c r="B1098" t="s">
        <v>1175</v>
      </c>
      <c r="C1098" t="s">
        <v>277</v>
      </c>
      <c r="D1098" t="s">
        <v>40</v>
      </c>
      <c r="E1098" t="s">
        <v>40</v>
      </c>
      <c r="F1098" t="s">
        <v>41</v>
      </c>
      <c r="G1098" t="s">
        <v>40</v>
      </c>
      <c r="H1098" s="26">
        <v>29587</v>
      </c>
      <c r="I1098" t="s">
        <v>42</v>
      </c>
      <c r="J1098" t="s">
        <v>43</v>
      </c>
      <c r="K1098" t="str">
        <f>IF(Table2[[#This Row],[Basis of Material Classification (System Side)*]]="Field inspection","Yes","No")</f>
        <v>No</v>
      </c>
      <c r="N1098" t="str">
        <f>Table2[[#This Row],[Basis of Material Classification (System Side)*]]</f>
        <v>Installation date after lead ban</v>
      </c>
      <c r="O1098" t="s">
        <v>41</v>
      </c>
      <c r="P1098" s="13">
        <v>7306</v>
      </c>
      <c r="Q1098" s="16" t="str">
        <f>Table2[[#This Row],[Service Line Size (inches) (System Side)]]</f>
        <v>5/8</v>
      </c>
      <c r="R1098" t="s">
        <v>106</v>
      </c>
      <c r="S1098" t="str">
        <f>IF(Table2[[#This Row],[Basis of Material Classification (Customer Side)*]]="Field inspection","Yes","No")</f>
        <v>No</v>
      </c>
      <c r="V1098" t="s">
        <v>108</v>
      </c>
      <c r="W1098" t="s">
        <v>44</v>
      </c>
      <c r="X1098" t="s">
        <v>44</v>
      </c>
      <c r="Z1098" t="s">
        <v>58</v>
      </c>
      <c r="AA1098" t="s">
        <v>46</v>
      </c>
      <c r="AB1098" t="s">
        <v>46</v>
      </c>
      <c r="AC1098" t="s">
        <v>40</v>
      </c>
    </row>
    <row r="1099" spans="1:29" ht="14.4" x14ac:dyDescent="0.3">
      <c r="A1099">
        <v>1097</v>
      </c>
      <c r="B1099" t="s">
        <v>1176</v>
      </c>
      <c r="C1099" t="s">
        <v>277</v>
      </c>
      <c r="D1099" t="s">
        <v>40</v>
      </c>
      <c r="E1099" t="s">
        <v>40</v>
      </c>
      <c r="F1099" t="s">
        <v>41</v>
      </c>
      <c r="G1099" t="s">
        <v>40</v>
      </c>
      <c r="H1099" s="26">
        <v>40909</v>
      </c>
      <c r="I1099" t="s">
        <v>42</v>
      </c>
      <c r="J1099" t="s">
        <v>43</v>
      </c>
      <c r="K1099" t="str">
        <f>IF(Table2[[#This Row],[Basis of Material Classification (System Side)*]]="Field inspection","Yes","No")</f>
        <v>No</v>
      </c>
      <c r="N1099" t="str">
        <f>Table2[[#This Row],[Basis of Material Classification (System Side)*]]</f>
        <v>Installation date after lead ban</v>
      </c>
      <c r="O1099" t="s">
        <v>41</v>
      </c>
      <c r="P1099" s="13">
        <v>14611</v>
      </c>
      <c r="Q1099" s="16" t="str">
        <f>Table2[[#This Row],[Service Line Size (inches) (System Side)]]</f>
        <v>5/8</v>
      </c>
      <c r="R1099" t="s">
        <v>49</v>
      </c>
      <c r="S1099" t="str">
        <f>IF(Table2[[#This Row],[Basis of Material Classification (Customer Side)*]]="Field inspection","Yes","No")</f>
        <v>No</v>
      </c>
      <c r="V1099" t="s">
        <v>50</v>
      </c>
      <c r="W1099" t="s">
        <v>44</v>
      </c>
      <c r="X1099" t="s">
        <v>44</v>
      </c>
      <c r="Z1099" t="s">
        <v>45</v>
      </c>
      <c r="AA1099" t="s">
        <v>46</v>
      </c>
      <c r="AB1099" t="s">
        <v>46</v>
      </c>
      <c r="AC1099" t="s">
        <v>40</v>
      </c>
    </row>
    <row r="1100" spans="1:29" ht="14.4" x14ac:dyDescent="0.3">
      <c r="A1100">
        <v>1098</v>
      </c>
      <c r="B1100" t="s">
        <v>1177</v>
      </c>
      <c r="C1100" t="s">
        <v>277</v>
      </c>
      <c r="D1100" t="s">
        <v>40</v>
      </c>
      <c r="E1100" t="s">
        <v>40</v>
      </c>
      <c r="F1100" t="s">
        <v>41</v>
      </c>
      <c r="G1100" t="s">
        <v>40</v>
      </c>
      <c r="H1100" s="26">
        <v>40909</v>
      </c>
      <c r="I1100" t="s">
        <v>42</v>
      </c>
      <c r="J1100" t="s">
        <v>43</v>
      </c>
      <c r="K1100" t="str">
        <f>IF(Table2[[#This Row],[Basis of Material Classification (System Side)*]]="Field inspection","Yes","No")</f>
        <v>No</v>
      </c>
      <c r="N1100" t="str">
        <f>Table2[[#This Row],[Basis of Material Classification (System Side)*]]</f>
        <v>Installation date after lead ban</v>
      </c>
      <c r="O1100" t="s">
        <v>41</v>
      </c>
      <c r="P1100" s="13">
        <v>14611</v>
      </c>
      <c r="Q1100" s="16" t="str">
        <f>Table2[[#This Row],[Service Line Size (inches) (System Side)]]</f>
        <v>5/8</v>
      </c>
      <c r="R1100" t="s">
        <v>49</v>
      </c>
      <c r="S1100" t="str">
        <f>IF(Table2[[#This Row],[Basis of Material Classification (Customer Side)*]]="Field inspection","Yes","No")</f>
        <v>No</v>
      </c>
      <c r="V1100" t="s">
        <v>50</v>
      </c>
      <c r="W1100" t="s">
        <v>44</v>
      </c>
      <c r="X1100" t="s">
        <v>44</v>
      </c>
      <c r="Z1100" t="s">
        <v>45</v>
      </c>
      <c r="AA1100" t="s">
        <v>46</v>
      </c>
      <c r="AB1100" t="s">
        <v>46</v>
      </c>
      <c r="AC1100" t="s">
        <v>40</v>
      </c>
    </row>
    <row r="1101" spans="1:29" ht="14.4" x14ac:dyDescent="0.3">
      <c r="A1101">
        <v>1099</v>
      </c>
      <c r="B1101" t="s">
        <v>1178</v>
      </c>
      <c r="C1101" t="s">
        <v>277</v>
      </c>
      <c r="D1101" t="s">
        <v>40</v>
      </c>
      <c r="E1101" t="s">
        <v>40</v>
      </c>
      <c r="F1101" t="s">
        <v>41</v>
      </c>
      <c r="G1101" t="s">
        <v>40</v>
      </c>
      <c r="H1101" s="26">
        <v>40909</v>
      </c>
      <c r="I1101" t="s">
        <v>42</v>
      </c>
      <c r="J1101" t="s">
        <v>43</v>
      </c>
      <c r="K1101" t="str">
        <f>IF(Table2[[#This Row],[Basis of Material Classification (System Side)*]]="Field inspection","Yes","No")</f>
        <v>No</v>
      </c>
      <c r="N1101" t="str">
        <f>Table2[[#This Row],[Basis of Material Classification (System Side)*]]</f>
        <v>Installation date after lead ban</v>
      </c>
      <c r="O1101" t="s">
        <v>41</v>
      </c>
      <c r="P1101" s="13">
        <v>24838</v>
      </c>
      <c r="Q1101" s="16" t="str">
        <f>Table2[[#This Row],[Service Line Size (inches) (System Side)]]</f>
        <v>5/8</v>
      </c>
      <c r="R1101" t="s">
        <v>49</v>
      </c>
      <c r="S1101" t="str">
        <f>IF(Table2[[#This Row],[Basis of Material Classification (Customer Side)*]]="Field inspection","Yes","No")</f>
        <v>No</v>
      </c>
      <c r="V1101" t="s">
        <v>50</v>
      </c>
      <c r="W1101" t="s">
        <v>44</v>
      </c>
      <c r="X1101" t="s">
        <v>44</v>
      </c>
      <c r="Z1101" t="s">
        <v>45</v>
      </c>
      <c r="AA1101" t="s">
        <v>46</v>
      </c>
      <c r="AB1101" t="s">
        <v>46</v>
      </c>
      <c r="AC1101" t="s">
        <v>40</v>
      </c>
    </row>
    <row r="1102" spans="1:29" ht="14.4" x14ac:dyDescent="0.3">
      <c r="A1102">
        <v>1100</v>
      </c>
      <c r="B1102" t="s">
        <v>1179</v>
      </c>
      <c r="C1102" t="s">
        <v>277</v>
      </c>
      <c r="D1102" t="s">
        <v>40</v>
      </c>
      <c r="E1102" t="s">
        <v>40</v>
      </c>
      <c r="F1102" t="s">
        <v>41</v>
      </c>
      <c r="G1102" t="s">
        <v>40</v>
      </c>
      <c r="H1102" s="26">
        <v>40909</v>
      </c>
      <c r="I1102" t="s">
        <v>42</v>
      </c>
      <c r="J1102" t="s">
        <v>43</v>
      </c>
      <c r="K1102" t="str">
        <f>IF(Table2[[#This Row],[Basis of Material Classification (System Side)*]]="Field inspection","Yes","No")</f>
        <v>No</v>
      </c>
      <c r="N1102" t="str">
        <f>Table2[[#This Row],[Basis of Material Classification (System Side)*]]</f>
        <v>Installation date after lead ban</v>
      </c>
      <c r="O1102" t="s">
        <v>41</v>
      </c>
      <c r="P1102" s="13">
        <v>14611</v>
      </c>
      <c r="Q1102" s="16" t="str">
        <f>Table2[[#This Row],[Service Line Size (inches) (System Side)]]</f>
        <v>5/8</v>
      </c>
      <c r="R1102" t="s">
        <v>49</v>
      </c>
      <c r="S1102" t="str">
        <f>IF(Table2[[#This Row],[Basis of Material Classification (Customer Side)*]]="Field inspection","Yes","No")</f>
        <v>No</v>
      </c>
      <c r="V1102" t="s">
        <v>50</v>
      </c>
      <c r="W1102" t="s">
        <v>44</v>
      </c>
      <c r="X1102" t="s">
        <v>44</v>
      </c>
      <c r="Z1102" t="s">
        <v>45</v>
      </c>
      <c r="AA1102" t="s">
        <v>46</v>
      </c>
      <c r="AB1102" t="s">
        <v>46</v>
      </c>
      <c r="AC1102" t="s">
        <v>40</v>
      </c>
    </row>
    <row r="1103" spans="1:29" ht="14.4" x14ac:dyDescent="0.3">
      <c r="A1103">
        <v>1101</v>
      </c>
      <c r="B1103" t="s">
        <v>1180</v>
      </c>
      <c r="C1103" t="s">
        <v>277</v>
      </c>
      <c r="D1103" t="s">
        <v>40</v>
      </c>
      <c r="E1103" t="s">
        <v>40</v>
      </c>
      <c r="F1103" t="s">
        <v>41</v>
      </c>
      <c r="G1103" t="s">
        <v>40</v>
      </c>
      <c r="H1103" s="26">
        <v>40909</v>
      </c>
      <c r="I1103" t="s">
        <v>42</v>
      </c>
      <c r="J1103" t="s">
        <v>43</v>
      </c>
      <c r="K1103" t="str">
        <f>IF(Table2[[#This Row],[Basis of Material Classification (System Side)*]]="Field inspection","Yes","No")</f>
        <v>No</v>
      </c>
      <c r="N1103" t="str">
        <f>Table2[[#This Row],[Basis of Material Classification (System Side)*]]</f>
        <v>Installation date after lead ban</v>
      </c>
      <c r="O1103" t="s">
        <v>41</v>
      </c>
      <c r="P1103" s="13">
        <v>12055</v>
      </c>
      <c r="Q1103" s="16" t="str">
        <f>Table2[[#This Row],[Service Line Size (inches) (System Side)]]</f>
        <v>5/8</v>
      </c>
      <c r="R1103" t="s">
        <v>49</v>
      </c>
      <c r="S1103" t="str">
        <f>IF(Table2[[#This Row],[Basis of Material Classification (Customer Side)*]]="Field inspection","Yes","No")</f>
        <v>No</v>
      </c>
      <c r="V1103" t="s">
        <v>50</v>
      </c>
      <c r="W1103" t="s">
        <v>44</v>
      </c>
      <c r="X1103" t="s">
        <v>44</v>
      </c>
      <c r="Z1103" t="s">
        <v>45</v>
      </c>
      <c r="AA1103" t="s">
        <v>46</v>
      </c>
      <c r="AB1103" t="s">
        <v>46</v>
      </c>
      <c r="AC1103" t="s">
        <v>40</v>
      </c>
    </row>
    <row r="1104" spans="1:29" ht="14.4" x14ac:dyDescent="0.3">
      <c r="A1104">
        <v>1102</v>
      </c>
      <c r="B1104" t="s">
        <v>1181</v>
      </c>
      <c r="C1104" t="s">
        <v>277</v>
      </c>
      <c r="D1104" t="s">
        <v>40</v>
      </c>
      <c r="E1104" t="s">
        <v>40</v>
      </c>
      <c r="F1104" t="s">
        <v>41</v>
      </c>
      <c r="G1104" t="s">
        <v>40</v>
      </c>
      <c r="H1104" s="26">
        <v>40909</v>
      </c>
      <c r="I1104" t="s">
        <v>42</v>
      </c>
      <c r="J1104" t="s">
        <v>43</v>
      </c>
      <c r="K1104" t="str">
        <f>IF(Table2[[#This Row],[Basis of Material Classification (System Side)*]]="Field inspection","Yes","No")</f>
        <v>No</v>
      </c>
      <c r="N1104" t="str">
        <f>Table2[[#This Row],[Basis of Material Classification (System Side)*]]</f>
        <v>Installation date after lead ban</v>
      </c>
      <c r="O1104" t="s">
        <v>41</v>
      </c>
      <c r="P1104" s="13">
        <v>21551</v>
      </c>
      <c r="Q1104" s="16" t="str">
        <f>Table2[[#This Row],[Service Line Size (inches) (System Side)]]</f>
        <v>5/8</v>
      </c>
      <c r="R1104" t="s">
        <v>49</v>
      </c>
      <c r="S1104" t="str">
        <f>IF(Table2[[#This Row],[Basis of Material Classification (Customer Side)*]]="Field inspection","Yes","No")</f>
        <v>No</v>
      </c>
      <c r="V1104" t="s">
        <v>50</v>
      </c>
      <c r="W1104" t="s">
        <v>44</v>
      </c>
      <c r="X1104" t="s">
        <v>44</v>
      </c>
      <c r="Z1104" t="s">
        <v>45</v>
      </c>
      <c r="AA1104" t="s">
        <v>46</v>
      </c>
      <c r="AB1104" t="s">
        <v>46</v>
      </c>
      <c r="AC1104" t="s">
        <v>40</v>
      </c>
    </row>
    <row r="1105" spans="1:29" ht="14.4" x14ac:dyDescent="0.3">
      <c r="A1105">
        <v>1103</v>
      </c>
      <c r="B1105" t="s">
        <v>1182</v>
      </c>
      <c r="C1105" t="s">
        <v>277</v>
      </c>
      <c r="D1105" t="s">
        <v>40</v>
      </c>
      <c r="E1105" t="s">
        <v>40</v>
      </c>
      <c r="F1105" t="s">
        <v>41</v>
      </c>
      <c r="G1105" t="s">
        <v>40</v>
      </c>
      <c r="H1105" s="26">
        <v>40909</v>
      </c>
      <c r="I1105" t="s">
        <v>42</v>
      </c>
      <c r="J1105" t="s">
        <v>43</v>
      </c>
      <c r="K1105" t="str">
        <f>IF(Table2[[#This Row],[Basis of Material Classification (System Side)*]]="Field inspection","Yes","No")</f>
        <v>No</v>
      </c>
      <c r="N1105" t="str">
        <f>Table2[[#This Row],[Basis of Material Classification (System Side)*]]</f>
        <v>Installation date after lead ban</v>
      </c>
      <c r="O1105" t="s">
        <v>41</v>
      </c>
      <c r="P1105" s="13">
        <v>18264</v>
      </c>
      <c r="Q1105" s="16" t="str">
        <f>Table2[[#This Row],[Service Line Size (inches) (System Side)]]</f>
        <v>5/8</v>
      </c>
      <c r="R1105" t="s">
        <v>49</v>
      </c>
      <c r="S1105" t="str">
        <f>IF(Table2[[#This Row],[Basis of Material Classification (Customer Side)*]]="Field inspection","Yes","No")</f>
        <v>No</v>
      </c>
      <c r="V1105" t="s">
        <v>50</v>
      </c>
      <c r="W1105" t="s">
        <v>44</v>
      </c>
      <c r="X1105" t="s">
        <v>44</v>
      </c>
      <c r="Z1105" t="s">
        <v>45</v>
      </c>
      <c r="AA1105" t="s">
        <v>46</v>
      </c>
      <c r="AB1105" t="s">
        <v>46</v>
      </c>
      <c r="AC1105" t="s">
        <v>40</v>
      </c>
    </row>
    <row r="1106" spans="1:29" ht="14.4" x14ac:dyDescent="0.3">
      <c r="A1106">
        <v>1104</v>
      </c>
      <c r="B1106" t="s">
        <v>1183</v>
      </c>
      <c r="C1106" t="s">
        <v>277</v>
      </c>
      <c r="D1106" t="s">
        <v>40</v>
      </c>
      <c r="E1106" t="s">
        <v>40</v>
      </c>
      <c r="F1106" t="s">
        <v>41</v>
      </c>
      <c r="G1106" t="s">
        <v>40</v>
      </c>
      <c r="H1106" s="26">
        <v>40909</v>
      </c>
      <c r="I1106" t="s">
        <v>42</v>
      </c>
      <c r="J1106" t="s">
        <v>43</v>
      </c>
      <c r="K1106" t="str">
        <f>IF(Table2[[#This Row],[Basis of Material Classification (System Side)*]]="Field inspection","Yes","No")</f>
        <v>No</v>
      </c>
      <c r="N1106" t="str">
        <f>Table2[[#This Row],[Basis of Material Classification (System Side)*]]</f>
        <v>Installation date after lead ban</v>
      </c>
      <c r="O1106" t="s">
        <v>41</v>
      </c>
      <c r="P1106" s="13">
        <v>8767</v>
      </c>
      <c r="Q1106" s="16" t="str">
        <f>Table2[[#This Row],[Service Line Size (inches) (System Side)]]</f>
        <v>5/8</v>
      </c>
      <c r="R1106" t="s">
        <v>49</v>
      </c>
      <c r="S1106" t="str">
        <f>IF(Table2[[#This Row],[Basis of Material Classification (Customer Side)*]]="Field inspection","Yes","No")</f>
        <v>No</v>
      </c>
      <c r="V1106" t="s">
        <v>50</v>
      </c>
      <c r="W1106" t="s">
        <v>44</v>
      </c>
      <c r="X1106" t="s">
        <v>44</v>
      </c>
      <c r="Z1106" t="s">
        <v>45</v>
      </c>
      <c r="AA1106" t="s">
        <v>46</v>
      </c>
      <c r="AB1106" t="s">
        <v>46</v>
      </c>
      <c r="AC1106" t="s">
        <v>40</v>
      </c>
    </row>
    <row r="1107" spans="1:29" ht="14.4" x14ac:dyDescent="0.3">
      <c r="A1107">
        <v>1105</v>
      </c>
      <c r="B1107" t="s">
        <v>1184</v>
      </c>
      <c r="C1107" t="s">
        <v>277</v>
      </c>
      <c r="D1107" t="s">
        <v>40</v>
      </c>
      <c r="E1107" t="s">
        <v>40</v>
      </c>
      <c r="F1107" t="s">
        <v>41</v>
      </c>
      <c r="G1107" t="s">
        <v>40</v>
      </c>
      <c r="H1107" s="26">
        <v>40909</v>
      </c>
      <c r="I1107" t="s">
        <v>42</v>
      </c>
      <c r="J1107" t="s">
        <v>43</v>
      </c>
      <c r="K1107" t="str">
        <f>IF(Table2[[#This Row],[Basis of Material Classification (System Side)*]]="Field inspection","Yes","No")</f>
        <v>No</v>
      </c>
      <c r="N1107" t="str">
        <f>Table2[[#This Row],[Basis of Material Classification (System Side)*]]</f>
        <v>Installation date after lead ban</v>
      </c>
      <c r="O1107" t="s">
        <v>41</v>
      </c>
      <c r="P1107" s="13">
        <v>10594</v>
      </c>
      <c r="Q1107" s="16" t="str">
        <f>Table2[[#This Row],[Service Line Size (inches) (System Side)]]</f>
        <v>5/8</v>
      </c>
      <c r="R1107" t="s">
        <v>49</v>
      </c>
      <c r="S1107" t="str">
        <f>IF(Table2[[#This Row],[Basis of Material Classification (Customer Side)*]]="Field inspection","Yes","No")</f>
        <v>No</v>
      </c>
      <c r="V1107" t="s">
        <v>50</v>
      </c>
      <c r="W1107" t="s">
        <v>44</v>
      </c>
      <c r="X1107" t="s">
        <v>44</v>
      </c>
      <c r="Z1107" t="s">
        <v>45</v>
      </c>
      <c r="AA1107" t="s">
        <v>46</v>
      </c>
      <c r="AB1107" t="s">
        <v>46</v>
      </c>
      <c r="AC1107" t="s">
        <v>40</v>
      </c>
    </row>
    <row r="1108" spans="1:29" ht="14.4" x14ac:dyDescent="0.3">
      <c r="A1108">
        <v>1106</v>
      </c>
      <c r="B1108" t="s">
        <v>1185</v>
      </c>
      <c r="C1108" t="s">
        <v>277</v>
      </c>
      <c r="D1108" t="s">
        <v>40</v>
      </c>
      <c r="E1108" t="s">
        <v>40</v>
      </c>
      <c r="F1108" t="s">
        <v>41</v>
      </c>
      <c r="G1108" t="s">
        <v>40</v>
      </c>
      <c r="H1108" s="27"/>
      <c r="I1108" t="s">
        <v>42</v>
      </c>
      <c r="J1108" t="s">
        <v>49</v>
      </c>
      <c r="K1108" t="str">
        <f>IF(Table2[[#This Row],[Basis of Material Classification (System Side)*]]="Field inspection","Yes","No")</f>
        <v>No</v>
      </c>
      <c r="N1108" t="s">
        <v>50</v>
      </c>
      <c r="O1108" t="s">
        <v>41</v>
      </c>
      <c r="P1108" s="13">
        <v>21186</v>
      </c>
      <c r="Q1108" s="16" t="str">
        <f>Table2[[#This Row],[Service Line Size (inches) (System Side)]]</f>
        <v>5/8</v>
      </c>
      <c r="R1108" t="s">
        <v>49</v>
      </c>
      <c r="S1108" t="str">
        <f>IF(Table2[[#This Row],[Basis of Material Classification (Customer Side)*]]="Field inspection","Yes","No")</f>
        <v>No</v>
      </c>
      <c r="V1108" t="s">
        <v>50</v>
      </c>
      <c r="W1108" t="s">
        <v>44</v>
      </c>
      <c r="X1108" t="s">
        <v>44</v>
      </c>
      <c r="Z1108" t="s">
        <v>45</v>
      </c>
      <c r="AA1108" t="s">
        <v>46</v>
      </c>
      <c r="AB1108" t="s">
        <v>46</v>
      </c>
      <c r="AC1108" t="s">
        <v>40</v>
      </c>
    </row>
    <row r="1109" spans="1:29" ht="14.4" x14ac:dyDescent="0.3">
      <c r="A1109">
        <v>1107</v>
      </c>
      <c r="B1109" t="s">
        <v>1186</v>
      </c>
      <c r="C1109" t="s">
        <v>277</v>
      </c>
      <c r="D1109" t="s">
        <v>40</v>
      </c>
      <c r="E1109" t="s">
        <v>40</v>
      </c>
      <c r="F1109" t="s">
        <v>53</v>
      </c>
      <c r="G1109" t="s">
        <v>40</v>
      </c>
      <c r="H1109" s="27"/>
      <c r="I1109" t="s">
        <v>42</v>
      </c>
      <c r="J1109" t="s">
        <v>65</v>
      </c>
      <c r="K1109" t="str">
        <f>IF(Table2[[#This Row],[Basis of Material Classification (System Side)*]]="Field inspection","Yes","No")</f>
        <v>Yes</v>
      </c>
      <c r="L1109" t="s">
        <v>66</v>
      </c>
      <c r="M1109" s="13">
        <v>45485</v>
      </c>
      <c r="O1109" t="s">
        <v>41</v>
      </c>
      <c r="P1109" s="13">
        <v>16438</v>
      </c>
      <c r="Q1109" s="16" t="str">
        <f>Table2[[#This Row],[Service Line Size (inches) (System Side)]]</f>
        <v>5/8</v>
      </c>
      <c r="R1109" t="s">
        <v>49</v>
      </c>
      <c r="S1109" t="str">
        <f>IF(Table2[[#This Row],[Basis of Material Classification (Customer Side)*]]="Field inspection","Yes","No")</f>
        <v>No</v>
      </c>
      <c r="V1109" t="s">
        <v>50</v>
      </c>
      <c r="W1109" t="s">
        <v>44</v>
      </c>
      <c r="X1109" t="s">
        <v>44</v>
      </c>
      <c r="Z1109" t="s">
        <v>45</v>
      </c>
      <c r="AA1109" t="s">
        <v>46</v>
      </c>
      <c r="AB1109" t="s">
        <v>46</v>
      </c>
      <c r="AC1109" t="s">
        <v>40</v>
      </c>
    </row>
    <row r="1110" spans="1:29" ht="14.4" x14ac:dyDescent="0.3">
      <c r="A1110">
        <v>1108</v>
      </c>
      <c r="B1110" t="s">
        <v>1187</v>
      </c>
      <c r="C1110" t="s">
        <v>277</v>
      </c>
      <c r="D1110" t="s">
        <v>40</v>
      </c>
      <c r="E1110" t="s">
        <v>40</v>
      </c>
      <c r="F1110" t="s">
        <v>41</v>
      </c>
      <c r="G1110" t="s">
        <v>40</v>
      </c>
      <c r="H1110" s="27"/>
      <c r="I1110" t="s">
        <v>42</v>
      </c>
      <c r="J1110" t="s">
        <v>49</v>
      </c>
      <c r="K1110" t="str">
        <f>IF(Table2[[#This Row],[Basis of Material Classification (System Side)*]]="Field inspection","Yes","No")</f>
        <v>No</v>
      </c>
      <c r="N1110" t="s">
        <v>50</v>
      </c>
      <c r="O1110" t="s">
        <v>41</v>
      </c>
      <c r="P1110" s="13">
        <v>21916</v>
      </c>
      <c r="Q1110" s="16" t="str">
        <f>Table2[[#This Row],[Service Line Size (inches) (System Side)]]</f>
        <v>5/8</v>
      </c>
      <c r="R1110" t="s">
        <v>49</v>
      </c>
      <c r="S1110" t="str">
        <f>IF(Table2[[#This Row],[Basis of Material Classification (Customer Side)*]]="Field inspection","Yes","No")</f>
        <v>No</v>
      </c>
      <c r="V1110" t="s">
        <v>50</v>
      </c>
      <c r="W1110" t="s">
        <v>44</v>
      </c>
      <c r="X1110" t="s">
        <v>44</v>
      </c>
      <c r="Z1110" t="s">
        <v>45</v>
      </c>
      <c r="AA1110" t="s">
        <v>46</v>
      </c>
      <c r="AB1110" t="s">
        <v>46</v>
      </c>
      <c r="AC1110" t="s">
        <v>40</v>
      </c>
    </row>
    <row r="1111" spans="1:29" ht="14.4" x14ac:dyDescent="0.3">
      <c r="A1111">
        <v>1109</v>
      </c>
      <c r="B1111" t="s">
        <v>1188</v>
      </c>
      <c r="C1111" t="s">
        <v>277</v>
      </c>
      <c r="D1111" t="s">
        <v>40</v>
      </c>
      <c r="E1111" t="s">
        <v>40</v>
      </c>
      <c r="F1111" t="s">
        <v>53</v>
      </c>
      <c r="G1111" t="s">
        <v>40</v>
      </c>
      <c r="H1111" s="27"/>
      <c r="I1111" t="s">
        <v>42</v>
      </c>
      <c r="J1111" t="s">
        <v>55</v>
      </c>
      <c r="K1111" t="str">
        <f>IF(Table2[[#This Row],[Basis of Material Classification (System Side)*]]="Field inspection","Yes","No")</f>
        <v>No</v>
      </c>
      <c r="O1111" t="s">
        <v>41</v>
      </c>
      <c r="P1111" s="13">
        <v>18629</v>
      </c>
      <c r="Q1111" s="16" t="str">
        <f>Table2[[#This Row],[Service Line Size (inches) (System Side)]]</f>
        <v>5/8</v>
      </c>
      <c r="R1111" t="s">
        <v>49</v>
      </c>
      <c r="S1111" t="str">
        <f>IF(Table2[[#This Row],[Basis of Material Classification (Customer Side)*]]="Field inspection","Yes","No")</f>
        <v>No</v>
      </c>
      <c r="V1111" t="s">
        <v>50</v>
      </c>
      <c r="W1111" t="s">
        <v>44</v>
      </c>
      <c r="X1111" t="s">
        <v>44</v>
      </c>
      <c r="Z1111" t="s">
        <v>45</v>
      </c>
      <c r="AA1111" t="s">
        <v>46</v>
      </c>
      <c r="AB1111" t="s">
        <v>46</v>
      </c>
      <c r="AC1111" t="s">
        <v>40</v>
      </c>
    </row>
    <row r="1112" spans="1:29" ht="14.4" x14ac:dyDescent="0.3">
      <c r="A1112">
        <v>1110</v>
      </c>
      <c r="B1112" t="s">
        <v>1189</v>
      </c>
      <c r="C1112" t="s">
        <v>277</v>
      </c>
      <c r="D1112" t="s">
        <v>40</v>
      </c>
      <c r="E1112" t="s">
        <v>40</v>
      </c>
      <c r="F1112" t="s">
        <v>41</v>
      </c>
      <c r="G1112" t="s">
        <v>40</v>
      </c>
      <c r="H1112" s="26">
        <v>31048</v>
      </c>
      <c r="I1112" t="s">
        <v>42</v>
      </c>
      <c r="J1112" t="s">
        <v>43</v>
      </c>
      <c r="K1112" t="str">
        <f>IF(Table2[[#This Row],[Basis of Material Classification (System Side)*]]="Field inspection","Yes","No")</f>
        <v>No</v>
      </c>
      <c r="N1112" t="str">
        <f>Table2[[#This Row],[Basis of Material Classification (System Side)*]]</f>
        <v>Installation date after lead ban</v>
      </c>
      <c r="O1112" t="s">
        <v>41</v>
      </c>
      <c r="P1112" s="13">
        <v>31413</v>
      </c>
      <c r="Q1112" s="16" t="str">
        <f>Table2[[#This Row],[Service Line Size (inches) (System Side)]]</f>
        <v>5/8</v>
      </c>
      <c r="R1112" t="s">
        <v>43</v>
      </c>
      <c r="S1112" t="str">
        <f>IF(Table2[[#This Row],[Basis of Material Classification (Customer Side)*]]="Field inspection","Yes","No")</f>
        <v>No</v>
      </c>
      <c r="V1112" t="s">
        <v>43</v>
      </c>
      <c r="W1112" t="s">
        <v>44</v>
      </c>
      <c r="X1112" t="s">
        <v>44</v>
      </c>
      <c r="Z1112" t="s">
        <v>45</v>
      </c>
      <c r="AA1112" t="s">
        <v>46</v>
      </c>
      <c r="AB1112" t="s">
        <v>46</v>
      </c>
      <c r="AC1112" t="s">
        <v>40</v>
      </c>
    </row>
    <row r="1113" spans="1:29" ht="14.4" x14ac:dyDescent="0.3">
      <c r="A1113">
        <v>1111</v>
      </c>
      <c r="B1113" t="s">
        <v>1190</v>
      </c>
      <c r="C1113" t="s">
        <v>277</v>
      </c>
      <c r="D1113" t="s">
        <v>40</v>
      </c>
      <c r="E1113" t="s">
        <v>40</v>
      </c>
      <c r="F1113" t="s">
        <v>41</v>
      </c>
      <c r="G1113" t="s">
        <v>40</v>
      </c>
      <c r="H1113" s="27"/>
      <c r="I1113" t="s">
        <v>42</v>
      </c>
      <c r="J1113" t="s">
        <v>49</v>
      </c>
      <c r="K1113" t="str">
        <f>IF(Table2[[#This Row],[Basis of Material Classification (System Side)*]]="Field inspection","Yes","No")</f>
        <v>No</v>
      </c>
      <c r="N1113" t="s">
        <v>50</v>
      </c>
      <c r="O1113" t="s">
        <v>53</v>
      </c>
      <c r="P1113" s="13">
        <v>20090</v>
      </c>
      <c r="Q1113" s="16" t="str">
        <f>Table2[[#This Row],[Service Line Size (inches) (System Side)]]</f>
        <v>5/8</v>
      </c>
      <c r="R1113" t="s">
        <v>65</v>
      </c>
      <c r="S1113" t="str">
        <f>IF(Table2[[#This Row],[Basis of Material Classification (Customer Side)*]]="Field inspection","Yes","No")</f>
        <v>Yes</v>
      </c>
      <c r="T1113" t="s">
        <v>71</v>
      </c>
      <c r="U1113" s="13">
        <v>45484</v>
      </c>
      <c r="V1113" t="s">
        <v>72</v>
      </c>
      <c r="W1113" t="s">
        <v>44</v>
      </c>
      <c r="X1113" t="s">
        <v>44</v>
      </c>
      <c r="Z1113" t="s">
        <v>45</v>
      </c>
      <c r="AA1113" t="s">
        <v>46</v>
      </c>
      <c r="AB1113" t="s">
        <v>46</v>
      </c>
      <c r="AC1113" t="s">
        <v>40</v>
      </c>
    </row>
    <row r="1114" spans="1:29" ht="14.4" x14ac:dyDescent="0.3">
      <c r="A1114">
        <v>1112</v>
      </c>
      <c r="B1114" t="s">
        <v>1191</v>
      </c>
      <c r="C1114" t="s">
        <v>277</v>
      </c>
      <c r="D1114" t="s">
        <v>40</v>
      </c>
      <c r="E1114" t="s">
        <v>40</v>
      </c>
      <c r="F1114" t="s">
        <v>41</v>
      </c>
      <c r="G1114" t="s">
        <v>40</v>
      </c>
      <c r="H1114" s="27"/>
      <c r="I1114" t="s">
        <v>42</v>
      </c>
      <c r="J1114" t="s">
        <v>49</v>
      </c>
      <c r="K1114" t="str">
        <f>IF(Table2[[#This Row],[Basis of Material Classification (System Side)*]]="Field inspection","Yes","No")</f>
        <v>No</v>
      </c>
      <c r="N1114" t="s">
        <v>50</v>
      </c>
      <c r="O1114" t="s">
        <v>41</v>
      </c>
      <c r="P1114" s="13">
        <v>16438</v>
      </c>
      <c r="Q1114" s="16" t="str">
        <f>Table2[[#This Row],[Service Line Size (inches) (System Side)]]</f>
        <v>5/8</v>
      </c>
      <c r="R1114" t="s">
        <v>49</v>
      </c>
      <c r="S1114" t="str">
        <f>IF(Table2[[#This Row],[Basis of Material Classification (Customer Side)*]]="Field inspection","Yes","No")</f>
        <v>No</v>
      </c>
      <c r="V1114" t="s">
        <v>50</v>
      </c>
      <c r="W1114" t="s">
        <v>44</v>
      </c>
      <c r="X1114" t="s">
        <v>44</v>
      </c>
      <c r="Z1114" t="s">
        <v>45</v>
      </c>
      <c r="AA1114" t="s">
        <v>46</v>
      </c>
      <c r="AB1114" t="s">
        <v>46</v>
      </c>
      <c r="AC1114" t="s">
        <v>40</v>
      </c>
    </row>
    <row r="1115" spans="1:29" ht="14.4" x14ac:dyDescent="0.3">
      <c r="A1115">
        <v>1113</v>
      </c>
      <c r="B1115" t="s">
        <v>1192</v>
      </c>
      <c r="C1115" t="s">
        <v>277</v>
      </c>
      <c r="D1115" t="s">
        <v>40</v>
      </c>
      <c r="E1115" t="s">
        <v>40</v>
      </c>
      <c r="F1115" t="s">
        <v>41</v>
      </c>
      <c r="G1115" t="s">
        <v>40</v>
      </c>
      <c r="H1115" s="27"/>
      <c r="I1115" t="s">
        <v>42</v>
      </c>
      <c r="J1115" t="s">
        <v>49</v>
      </c>
      <c r="K1115" t="str">
        <f>IF(Table2[[#This Row],[Basis of Material Classification (System Side)*]]="Field inspection","Yes","No")</f>
        <v>No</v>
      </c>
      <c r="N1115" t="s">
        <v>50</v>
      </c>
      <c r="O1115" t="s">
        <v>41</v>
      </c>
      <c r="P1115" s="13">
        <v>11324</v>
      </c>
      <c r="Q1115" s="16" t="str">
        <f>Table2[[#This Row],[Service Line Size (inches) (System Side)]]</f>
        <v>5/8</v>
      </c>
      <c r="R1115" t="s">
        <v>49</v>
      </c>
      <c r="S1115" t="str">
        <f>IF(Table2[[#This Row],[Basis of Material Classification (Customer Side)*]]="Field inspection","Yes","No")</f>
        <v>No</v>
      </c>
      <c r="V1115" t="s">
        <v>50</v>
      </c>
      <c r="W1115" t="s">
        <v>44</v>
      </c>
      <c r="X1115" t="s">
        <v>44</v>
      </c>
      <c r="Z1115" t="s">
        <v>45</v>
      </c>
      <c r="AA1115" t="s">
        <v>46</v>
      </c>
      <c r="AB1115" t="s">
        <v>46</v>
      </c>
      <c r="AC1115" t="s">
        <v>40</v>
      </c>
    </row>
    <row r="1116" spans="1:29" ht="14.4" x14ac:dyDescent="0.3">
      <c r="A1116">
        <v>1114</v>
      </c>
      <c r="B1116" t="s">
        <v>1193</v>
      </c>
      <c r="C1116" t="s">
        <v>277</v>
      </c>
      <c r="D1116" t="s">
        <v>40</v>
      </c>
      <c r="E1116" t="s">
        <v>40</v>
      </c>
      <c r="F1116" t="s">
        <v>41</v>
      </c>
      <c r="G1116" t="s">
        <v>40</v>
      </c>
      <c r="H1116" s="27"/>
      <c r="I1116" t="s">
        <v>42</v>
      </c>
      <c r="J1116" t="s">
        <v>49</v>
      </c>
      <c r="K1116" t="str">
        <f>IF(Table2[[#This Row],[Basis of Material Classification (System Side)*]]="Field inspection","Yes","No")</f>
        <v>No</v>
      </c>
      <c r="N1116" t="s">
        <v>50</v>
      </c>
      <c r="O1116" t="s">
        <v>41</v>
      </c>
      <c r="P1116" s="13">
        <v>18629</v>
      </c>
      <c r="Q1116" s="16" t="str">
        <f>Table2[[#This Row],[Service Line Size (inches) (System Side)]]</f>
        <v>5/8</v>
      </c>
      <c r="R1116" t="s">
        <v>49</v>
      </c>
      <c r="S1116" t="str">
        <f>IF(Table2[[#This Row],[Basis of Material Classification (Customer Side)*]]="Field inspection","Yes","No")</f>
        <v>No</v>
      </c>
      <c r="V1116" t="s">
        <v>50</v>
      </c>
      <c r="W1116" t="s">
        <v>44</v>
      </c>
      <c r="X1116" t="s">
        <v>44</v>
      </c>
      <c r="Z1116" t="s">
        <v>45</v>
      </c>
      <c r="AA1116" t="s">
        <v>46</v>
      </c>
      <c r="AB1116" t="s">
        <v>46</v>
      </c>
      <c r="AC1116" t="s">
        <v>40</v>
      </c>
    </row>
    <row r="1117" spans="1:29" ht="14.4" x14ac:dyDescent="0.3">
      <c r="A1117">
        <v>1115</v>
      </c>
      <c r="B1117" t="s">
        <v>1194</v>
      </c>
      <c r="C1117" t="s">
        <v>277</v>
      </c>
      <c r="D1117" t="s">
        <v>40</v>
      </c>
      <c r="E1117" t="s">
        <v>40</v>
      </c>
      <c r="F1117" t="s">
        <v>41</v>
      </c>
      <c r="G1117" t="s">
        <v>40</v>
      </c>
      <c r="H1117" s="27"/>
      <c r="I1117" t="s">
        <v>42</v>
      </c>
      <c r="J1117" t="s">
        <v>49</v>
      </c>
      <c r="K1117" t="str">
        <f>IF(Table2[[#This Row],[Basis of Material Classification (System Side)*]]="Field inspection","Yes","No")</f>
        <v>No</v>
      </c>
      <c r="N1117" t="s">
        <v>50</v>
      </c>
      <c r="O1117" t="s">
        <v>41</v>
      </c>
      <c r="P1117" s="13">
        <v>18264</v>
      </c>
      <c r="Q1117" s="16" t="str">
        <f>Table2[[#This Row],[Service Line Size (inches) (System Side)]]</f>
        <v>5/8</v>
      </c>
      <c r="R1117" t="s">
        <v>49</v>
      </c>
      <c r="S1117" t="str">
        <f>IF(Table2[[#This Row],[Basis of Material Classification (Customer Side)*]]="Field inspection","Yes","No")</f>
        <v>No</v>
      </c>
      <c r="V1117" t="s">
        <v>50</v>
      </c>
      <c r="W1117" t="s">
        <v>44</v>
      </c>
      <c r="X1117" t="s">
        <v>44</v>
      </c>
      <c r="Z1117" t="s">
        <v>45</v>
      </c>
      <c r="AA1117" t="s">
        <v>46</v>
      </c>
      <c r="AB1117" t="s">
        <v>46</v>
      </c>
      <c r="AC1117" t="s">
        <v>40</v>
      </c>
    </row>
    <row r="1118" spans="1:29" ht="14.4" x14ac:dyDescent="0.3">
      <c r="A1118">
        <v>1116</v>
      </c>
      <c r="B1118" t="s">
        <v>1195</v>
      </c>
      <c r="C1118" t="s">
        <v>277</v>
      </c>
      <c r="D1118" t="s">
        <v>40</v>
      </c>
      <c r="E1118" t="s">
        <v>40</v>
      </c>
      <c r="F1118" t="s">
        <v>41</v>
      </c>
      <c r="G1118" t="s">
        <v>40</v>
      </c>
      <c r="H1118" s="26">
        <v>39083</v>
      </c>
      <c r="I1118" t="s">
        <v>42</v>
      </c>
      <c r="J1118" t="s">
        <v>43</v>
      </c>
      <c r="K1118" t="str">
        <f>IF(Table2[[#This Row],[Basis of Material Classification (System Side)*]]="Field inspection","Yes","No")</f>
        <v>No</v>
      </c>
      <c r="N1118" t="str">
        <f>Table2[[#This Row],[Basis of Material Classification (System Side)*]]</f>
        <v>Installation date after lead ban</v>
      </c>
      <c r="O1118" t="s">
        <v>41</v>
      </c>
      <c r="P1118" s="13">
        <v>18994</v>
      </c>
      <c r="Q1118" s="16" t="str">
        <f>Table2[[#This Row],[Service Line Size (inches) (System Side)]]</f>
        <v>5/8</v>
      </c>
      <c r="R1118" t="s">
        <v>49</v>
      </c>
      <c r="S1118" t="str">
        <f>IF(Table2[[#This Row],[Basis of Material Classification (Customer Side)*]]="Field inspection","Yes","No")</f>
        <v>No</v>
      </c>
      <c r="V1118" t="s">
        <v>50</v>
      </c>
      <c r="W1118" t="s">
        <v>44</v>
      </c>
      <c r="X1118" t="s">
        <v>44</v>
      </c>
      <c r="Z1118" t="s">
        <v>45</v>
      </c>
      <c r="AA1118" t="s">
        <v>46</v>
      </c>
      <c r="AB1118" t="s">
        <v>46</v>
      </c>
      <c r="AC1118" t="s">
        <v>40</v>
      </c>
    </row>
    <row r="1119" spans="1:29" ht="14.4" x14ac:dyDescent="0.3">
      <c r="A1119">
        <v>1117</v>
      </c>
      <c r="B1119" t="s">
        <v>1196</v>
      </c>
      <c r="C1119" t="s">
        <v>277</v>
      </c>
      <c r="D1119" t="s">
        <v>40</v>
      </c>
      <c r="E1119" t="s">
        <v>40</v>
      </c>
      <c r="F1119" t="s">
        <v>41</v>
      </c>
      <c r="G1119" t="s">
        <v>40</v>
      </c>
      <c r="H1119" s="26">
        <v>39083</v>
      </c>
      <c r="I1119" t="s">
        <v>42</v>
      </c>
      <c r="J1119" t="s">
        <v>43</v>
      </c>
      <c r="K1119" t="str">
        <f>IF(Table2[[#This Row],[Basis of Material Classification (System Side)*]]="Field inspection","Yes","No")</f>
        <v>No</v>
      </c>
      <c r="N1119" t="str">
        <f>Table2[[#This Row],[Basis of Material Classification (System Side)*]]</f>
        <v>Installation date after lead ban</v>
      </c>
      <c r="O1119" t="s">
        <v>41</v>
      </c>
      <c r="P1119" s="13">
        <v>18264</v>
      </c>
      <c r="Q1119" s="16" t="str">
        <f>Table2[[#This Row],[Service Line Size (inches) (System Side)]]</f>
        <v>5/8</v>
      </c>
      <c r="R1119" t="s">
        <v>49</v>
      </c>
      <c r="S1119" t="str">
        <f>IF(Table2[[#This Row],[Basis of Material Classification (Customer Side)*]]="Field inspection","Yes","No")</f>
        <v>No</v>
      </c>
      <c r="V1119" t="s">
        <v>50</v>
      </c>
      <c r="W1119" t="s">
        <v>44</v>
      </c>
      <c r="X1119" t="s">
        <v>44</v>
      </c>
      <c r="Z1119" t="s">
        <v>45</v>
      </c>
      <c r="AA1119" t="s">
        <v>46</v>
      </c>
      <c r="AB1119" t="s">
        <v>46</v>
      </c>
      <c r="AC1119" t="s">
        <v>40</v>
      </c>
    </row>
    <row r="1120" spans="1:29" ht="14.4" x14ac:dyDescent="0.3">
      <c r="A1120">
        <v>1118</v>
      </c>
      <c r="B1120" t="s">
        <v>1197</v>
      </c>
      <c r="C1120" t="s">
        <v>277</v>
      </c>
      <c r="D1120" t="s">
        <v>40</v>
      </c>
      <c r="E1120" t="s">
        <v>40</v>
      </c>
      <c r="F1120" t="s">
        <v>53</v>
      </c>
      <c r="G1120" t="s">
        <v>40</v>
      </c>
      <c r="H1120" s="26">
        <v>39083</v>
      </c>
      <c r="I1120" t="s">
        <v>42</v>
      </c>
      <c r="J1120" t="s">
        <v>55</v>
      </c>
      <c r="K1120" t="str">
        <f>IF(Table2[[#This Row],[Basis of Material Classification (System Side)*]]="Field inspection","Yes","No")</f>
        <v>No</v>
      </c>
      <c r="O1120" t="s">
        <v>41</v>
      </c>
      <c r="P1120" s="13">
        <v>20455</v>
      </c>
      <c r="Q1120" s="16" t="str">
        <f>Table2[[#This Row],[Service Line Size (inches) (System Side)]]</f>
        <v>5/8</v>
      </c>
      <c r="R1120" t="s">
        <v>49</v>
      </c>
      <c r="S1120" t="str">
        <f>IF(Table2[[#This Row],[Basis of Material Classification (Customer Side)*]]="Field inspection","Yes","No")</f>
        <v>No</v>
      </c>
      <c r="V1120" t="s">
        <v>50</v>
      </c>
      <c r="W1120" t="s">
        <v>44</v>
      </c>
      <c r="X1120" t="s">
        <v>44</v>
      </c>
      <c r="Z1120" t="s">
        <v>45</v>
      </c>
      <c r="AA1120" t="s">
        <v>46</v>
      </c>
      <c r="AB1120" t="s">
        <v>46</v>
      </c>
      <c r="AC1120" t="s">
        <v>40</v>
      </c>
    </row>
    <row r="1121" spans="1:29" ht="14.4" x14ac:dyDescent="0.3">
      <c r="A1121">
        <v>1119</v>
      </c>
      <c r="B1121" t="s">
        <v>1198</v>
      </c>
      <c r="C1121" t="s">
        <v>277</v>
      </c>
      <c r="D1121" t="s">
        <v>40</v>
      </c>
      <c r="E1121" t="s">
        <v>40</v>
      </c>
      <c r="F1121" t="s">
        <v>53</v>
      </c>
      <c r="G1121" t="s">
        <v>40</v>
      </c>
      <c r="H1121" s="27"/>
      <c r="I1121" t="s">
        <v>42</v>
      </c>
      <c r="J1121" t="s">
        <v>65</v>
      </c>
      <c r="K1121" t="str">
        <f>IF(Table2[[#This Row],[Basis of Material Classification (System Side)*]]="Field inspection","Yes","No")</f>
        <v>Yes</v>
      </c>
      <c r="L1121" t="s">
        <v>66</v>
      </c>
      <c r="M1121" s="13">
        <v>45485</v>
      </c>
      <c r="O1121" t="s">
        <v>41</v>
      </c>
      <c r="P1121" s="13">
        <v>25934</v>
      </c>
      <c r="Q1121" s="16" t="str">
        <f>Table2[[#This Row],[Service Line Size (inches) (System Side)]]</f>
        <v>5/8</v>
      </c>
      <c r="R1121" t="s">
        <v>49</v>
      </c>
      <c r="S1121" t="str">
        <f>IF(Table2[[#This Row],[Basis of Material Classification (Customer Side)*]]="Field inspection","Yes","No")</f>
        <v>No</v>
      </c>
      <c r="V1121" t="s">
        <v>50</v>
      </c>
      <c r="W1121" t="s">
        <v>44</v>
      </c>
      <c r="X1121" t="s">
        <v>44</v>
      </c>
      <c r="Z1121" t="s">
        <v>45</v>
      </c>
      <c r="AA1121" t="s">
        <v>46</v>
      </c>
      <c r="AB1121" t="s">
        <v>46</v>
      </c>
      <c r="AC1121" t="s">
        <v>40</v>
      </c>
    </row>
    <row r="1122" spans="1:29" ht="14.4" x14ac:dyDescent="0.3">
      <c r="A1122">
        <v>1120</v>
      </c>
      <c r="B1122" t="s">
        <v>1199</v>
      </c>
      <c r="C1122" t="s">
        <v>277</v>
      </c>
      <c r="D1122" t="s">
        <v>40</v>
      </c>
      <c r="E1122" t="s">
        <v>40</v>
      </c>
      <c r="F1122" t="s">
        <v>41</v>
      </c>
      <c r="G1122" t="s">
        <v>40</v>
      </c>
      <c r="H1122" s="27"/>
      <c r="I1122" t="s">
        <v>42</v>
      </c>
      <c r="J1122" t="s">
        <v>49</v>
      </c>
      <c r="K1122" t="str">
        <f>IF(Table2[[#This Row],[Basis of Material Classification (System Side)*]]="Field inspection","Yes","No")</f>
        <v>No</v>
      </c>
      <c r="N1122" t="s">
        <v>50</v>
      </c>
      <c r="O1122" t="s">
        <v>41</v>
      </c>
      <c r="P1122" s="13">
        <v>10959</v>
      </c>
      <c r="Q1122" s="16" t="str">
        <f>Table2[[#This Row],[Service Line Size (inches) (System Side)]]</f>
        <v>5/8</v>
      </c>
      <c r="R1122" t="s">
        <v>49</v>
      </c>
      <c r="S1122" t="str">
        <f>IF(Table2[[#This Row],[Basis of Material Classification (Customer Side)*]]="Field inspection","Yes","No")</f>
        <v>No</v>
      </c>
      <c r="V1122" t="s">
        <v>50</v>
      </c>
      <c r="W1122" t="s">
        <v>44</v>
      </c>
      <c r="X1122" t="s">
        <v>44</v>
      </c>
      <c r="Z1122" t="s">
        <v>58</v>
      </c>
      <c r="AA1122" t="s">
        <v>46</v>
      </c>
      <c r="AB1122" t="s">
        <v>46</v>
      </c>
      <c r="AC1122" t="s">
        <v>40</v>
      </c>
    </row>
    <row r="1123" spans="1:29" ht="14.4" x14ac:dyDescent="0.3">
      <c r="A1123">
        <v>1121</v>
      </c>
      <c r="B1123" t="s">
        <v>1200</v>
      </c>
      <c r="C1123" t="s">
        <v>277</v>
      </c>
      <c r="D1123" t="s">
        <v>40</v>
      </c>
      <c r="E1123" t="s">
        <v>40</v>
      </c>
      <c r="F1123" t="s">
        <v>132</v>
      </c>
      <c r="G1123" t="s">
        <v>40</v>
      </c>
      <c r="H1123" s="27"/>
      <c r="I1123" t="s">
        <v>124</v>
      </c>
      <c r="J1123" t="s">
        <v>55</v>
      </c>
      <c r="K1123" t="str">
        <f>IF(Table2[[#This Row],[Basis of Material Classification (System Side)*]]="Field inspection","Yes","No")</f>
        <v>No</v>
      </c>
      <c r="O1123" t="s">
        <v>41</v>
      </c>
      <c r="P1123" s="13">
        <v>21916</v>
      </c>
      <c r="Q1123" s="16" t="str">
        <f>Table2[[#This Row],[Service Line Size (inches) (System Side)]]</f>
        <v>1-1/2</v>
      </c>
      <c r="R1123" t="s">
        <v>55</v>
      </c>
      <c r="S1123" t="str">
        <f>IF(Table2[[#This Row],[Basis of Material Classification (Customer Side)*]]="Field inspection","Yes","No")</f>
        <v>No</v>
      </c>
      <c r="V1123" t="s">
        <v>55</v>
      </c>
      <c r="W1123" t="s">
        <v>44</v>
      </c>
      <c r="X1123" t="s">
        <v>44</v>
      </c>
      <c r="Z1123" t="s">
        <v>58</v>
      </c>
      <c r="AA1123" t="s">
        <v>46</v>
      </c>
      <c r="AB1123" t="s">
        <v>46</v>
      </c>
      <c r="AC1123" t="s">
        <v>40</v>
      </c>
    </row>
    <row r="1124" spans="1:29" ht="14.4" x14ac:dyDescent="0.3">
      <c r="A1124">
        <v>1122</v>
      </c>
      <c r="B1124" t="s">
        <v>1201</v>
      </c>
      <c r="C1124" t="s">
        <v>277</v>
      </c>
      <c r="D1124" t="s">
        <v>40</v>
      </c>
      <c r="E1124" t="s">
        <v>40</v>
      </c>
      <c r="F1124" t="s">
        <v>132</v>
      </c>
      <c r="G1124" t="s">
        <v>40</v>
      </c>
      <c r="H1124" s="26">
        <v>13516</v>
      </c>
      <c r="I1124" t="s">
        <v>42</v>
      </c>
      <c r="J1124" t="s">
        <v>55</v>
      </c>
      <c r="K1124" t="str">
        <f>IF(Table2[[#This Row],[Basis of Material Classification (System Side)*]]="Field inspection","Yes","No")</f>
        <v>No</v>
      </c>
      <c r="O1124" t="s">
        <v>41</v>
      </c>
      <c r="P1124" s="13">
        <v>18264</v>
      </c>
      <c r="Q1124" s="16" t="str">
        <f>Table2[[#This Row],[Service Line Size (inches) (System Side)]]</f>
        <v>5/8</v>
      </c>
      <c r="R1124" t="s">
        <v>55</v>
      </c>
      <c r="S1124" t="str">
        <f>IF(Table2[[#This Row],[Basis of Material Classification (Customer Side)*]]="Field inspection","Yes","No")</f>
        <v>No</v>
      </c>
      <c r="V1124" t="s">
        <v>55</v>
      </c>
      <c r="W1124" t="s">
        <v>44</v>
      </c>
      <c r="X1124" t="s">
        <v>44</v>
      </c>
      <c r="Z1124" t="s">
        <v>58</v>
      </c>
      <c r="AA1124" t="s">
        <v>46</v>
      </c>
      <c r="AB1124" t="s">
        <v>46</v>
      </c>
      <c r="AC1124" t="s">
        <v>40</v>
      </c>
    </row>
    <row r="1125" spans="1:29" ht="14.4" x14ac:dyDescent="0.3">
      <c r="A1125">
        <v>1123</v>
      </c>
      <c r="B1125" t="s">
        <v>1202</v>
      </c>
      <c r="C1125" t="s">
        <v>277</v>
      </c>
      <c r="D1125" t="s">
        <v>40</v>
      </c>
      <c r="E1125" t="s">
        <v>40</v>
      </c>
      <c r="F1125" t="s">
        <v>132</v>
      </c>
      <c r="G1125" t="s">
        <v>40</v>
      </c>
      <c r="H1125" s="26">
        <v>13516</v>
      </c>
      <c r="I1125" t="s">
        <v>42</v>
      </c>
      <c r="J1125" t="s">
        <v>55</v>
      </c>
      <c r="K1125" t="str">
        <f>IF(Table2[[#This Row],[Basis of Material Classification (System Side)*]]="Field inspection","Yes","No")</f>
        <v>No</v>
      </c>
      <c r="O1125" t="s">
        <v>41</v>
      </c>
      <c r="P1125" s="13">
        <v>6941</v>
      </c>
      <c r="Q1125" s="16" t="str">
        <f>Table2[[#This Row],[Service Line Size (inches) (System Side)]]</f>
        <v>5/8</v>
      </c>
      <c r="R1125" t="s">
        <v>55</v>
      </c>
      <c r="S1125" t="str">
        <f>IF(Table2[[#This Row],[Basis of Material Classification (Customer Side)*]]="Field inspection","Yes","No")</f>
        <v>No</v>
      </c>
      <c r="V1125" t="s">
        <v>55</v>
      </c>
      <c r="W1125" t="s">
        <v>44</v>
      </c>
      <c r="X1125" t="s">
        <v>44</v>
      </c>
      <c r="Z1125" t="s">
        <v>58</v>
      </c>
      <c r="AA1125" t="s">
        <v>46</v>
      </c>
      <c r="AB1125" t="s">
        <v>46</v>
      </c>
      <c r="AC1125" t="s">
        <v>40</v>
      </c>
    </row>
    <row r="1126" spans="1:29" ht="14.4" x14ac:dyDescent="0.3">
      <c r="A1126">
        <v>1124</v>
      </c>
      <c r="B1126" t="s">
        <v>1203</v>
      </c>
      <c r="C1126" t="s">
        <v>277</v>
      </c>
      <c r="D1126" t="s">
        <v>40</v>
      </c>
      <c r="E1126" t="s">
        <v>40</v>
      </c>
      <c r="F1126" t="s">
        <v>132</v>
      </c>
      <c r="G1126" t="s">
        <v>40</v>
      </c>
      <c r="H1126" s="26">
        <v>13516</v>
      </c>
      <c r="I1126" t="s">
        <v>42</v>
      </c>
      <c r="J1126" t="s">
        <v>55</v>
      </c>
      <c r="K1126" t="str">
        <f>IF(Table2[[#This Row],[Basis of Material Classification (System Side)*]]="Field inspection","Yes","No")</f>
        <v>No</v>
      </c>
      <c r="O1126" t="s">
        <v>41</v>
      </c>
      <c r="P1126" s="13">
        <v>1</v>
      </c>
      <c r="Q1126" s="16" t="str">
        <f>Table2[[#This Row],[Service Line Size (inches) (System Side)]]</f>
        <v>5/8</v>
      </c>
      <c r="R1126" t="s">
        <v>55</v>
      </c>
      <c r="S1126" t="str">
        <f>IF(Table2[[#This Row],[Basis of Material Classification (Customer Side)*]]="Field inspection","Yes","No")</f>
        <v>No</v>
      </c>
      <c r="V1126" t="s">
        <v>55</v>
      </c>
      <c r="W1126" t="s">
        <v>44</v>
      </c>
      <c r="X1126" t="s">
        <v>44</v>
      </c>
      <c r="Z1126" t="s">
        <v>58</v>
      </c>
      <c r="AA1126" t="s">
        <v>46</v>
      </c>
      <c r="AB1126" t="s">
        <v>46</v>
      </c>
      <c r="AC1126" t="s">
        <v>40</v>
      </c>
    </row>
    <row r="1127" spans="1:29" ht="14.4" x14ac:dyDescent="0.3">
      <c r="A1127">
        <v>1125</v>
      </c>
      <c r="B1127" t="s">
        <v>1204</v>
      </c>
      <c r="C1127" t="s">
        <v>277</v>
      </c>
      <c r="D1127" t="s">
        <v>40</v>
      </c>
      <c r="E1127" t="s">
        <v>40</v>
      </c>
      <c r="F1127" t="s">
        <v>132</v>
      </c>
      <c r="G1127" t="s">
        <v>40</v>
      </c>
      <c r="H1127" s="26">
        <v>13516</v>
      </c>
      <c r="I1127" t="s">
        <v>42</v>
      </c>
      <c r="J1127" t="s">
        <v>55</v>
      </c>
      <c r="K1127" t="str">
        <f>IF(Table2[[#This Row],[Basis of Material Classification (System Side)*]]="Field inspection","Yes","No")</f>
        <v>No</v>
      </c>
      <c r="O1127" t="s">
        <v>41</v>
      </c>
      <c r="P1127" s="13">
        <v>9133</v>
      </c>
      <c r="Q1127" s="16" t="str">
        <f>Table2[[#This Row],[Service Line Size (inches) (System Side)]]</f>
        <v>5/8</v>
      </c>
      <c r="R1127" t="s">
        <v>55</v>
      </c>
      <c r="S1127" t="str">
        <f>IF(Table2[[#This Row],[Basis of Material Classification (Customer Side)*]]="Field inspection","Yes","No")</f>
        <v>No</v>
      </c>
      <c r="V1127" t="s">
        <v>55</v>
      </c>
      <c r="W1127" t="s">
        <v>44</v>
      </c>
      <c r="X1127" t="s">
        <v>44</v>
      </c>
      <c r="Z1127" t="s">
        <v>58</v>
      </c>
      <c r="AA1127" t="s">
        <v>46</v>
      </c>
      <c r="AB1127" t="s">
        <v>46</v>
      </c>
      <c r="AC1127" t="s">
        <v>40</v>
      </c>
    </row>
    <row r="1128" spans="1:29" ht="14.4" x14ac:dyDescent="0.3">
      <c r="A1128">
        <v>1126</v>
      </c>
      <c r="B1128" t="s">
        <v>1205</v>
      </c>
      <c r="C1128" t="s">
        <v>277</v>
      </c>
      <c r="D1128" t="s">
        <v>40</v>
      </c>
      <c r="E1128" t="s">
        <v>40</v>
      </c>
      <c r="F1128" t="s">
        <v>132</v>
      </c>
      <c r="G1128" t="s">
        <v>40</v>
      </c>
      <c r="H1128" s="26">
        <v>13516</v>
      </c>
      <c r="I1128" t="s">
        <v>42</v>
      </c>
      <c r="J1128" t="s">
        <v>55</v>
      </c>
      <c r="K1128" t="str">
        <f>IF(Table2[[#This Row],[Basis of Material Classification (System Side)*]]="Field inspection","Yes","No")</f>
        <v>No</v>
      </c>
      <c r="O1128" t="s">
        <v>41</v>
      </c>
      <c r="P1128" s="13">
        <v>1</v>
      </c>
      <c r="Q1128" s="16" t="str">
        <f>Table2[[#This Row],[Service Line Size (inches) (System Side)]]</f>
        <v>5/8</v>
      </c>
      <c r="R1128" t="s">
        <v>55</v>
      </c>
      <c r="S1128" t="str">
        <f>IF(Table2[[#This Row],[Basis of Material Classification (Customer Side)*]]="Field inspection","Yes","No")</f>
        <v>No</v>
      </c>
      <c r="V1128" t="s">
        <v>55</v>
      </c>
      <c r="W1128" t="s">
        <v>44</v>
      </c>
      <c r="X1128" t="s">
        <v>44</v>
      </c>
      <c r="Z1128" t="s">
        <v>58</v>
      </c>
      <c r="AA1128" t="s">
        <v>46</v>
      </c>
      <c r="AB1128" t="s">
        <v>46</v>
      </c>
      <c r="AC1128" t="s">
        <v>40</v>
      </c>
    </row>
    <row r="1129" spans="1:29" ht="14.4" x14ac:dyDescent="0.3">
      <c r="A1129">
        <v>1127</v>
      </c>
      <c r="B1129" t="s">
        <v>1206</v>
      </c>
      <c r="C1129" t="s">
        <v>277</v>
      </c>
      <c r="D1129" t="s">
        <v>40</v>
      </c>
      <c r="E1129" t="s">
        <v>40</v>
      </c>
      <c r="F1129" t="s">
        <v>132</v>
      </c>
      <c r="G1129" t="s">
        <v>40</v>
      </c>
      <c r="H1129" s="27"/>
      <c r="I1129" t="s">
        <v>42</v>
      </c>
      <c r="J1129" t="s">
        <v>55</v>
      </c>
      <c r="K1129" t="str">
        <f>IF(Table2[[#This Row],[Basis of Material Classification (System Side)*]]="Field inspection","Yes","No")</f>
        <v>No</v>
      </c>
      <c r="O1129" t="s">
        <v>41</v>
      </c>
      <c r="P1129" s="13">
        <v>21916</v>
      </c>
      <c r="Q1129" s="16" t="str">
        <f>Table2[[#This Row],[Service Line Size (inches) (System Side)]]</f>
        <v>5/8</v>
      </c>
      <c r="R1129" t="s">
        <v>55</v>
      </c>
      <c r="S1129" t="str">
        <f>IF(Table2[[#This Row],[Basis of Material Classification (Customer Side)*]]="Field inspection","Yes","No")</f>
        <v>No</v>
      </c>
      <c r="V1129" t="s">
        <v>55</v>
      </c>
      <c r="W1129" t="s">
        <v>44</v>
      </c>
      <c r="X1129" t="s">
        <v>44</v>
      </c>
      <c r="Z1129" t="s">
        <v>58</v>
      </c>
      <c r="AA1129" t="s">
        <v>46</v>
      </c>
      <c r="AB1129" t="s">
        <v>46</v>
      </c>
      <c r="AC1129" t="s">
        <v>40</v>
      </c>
    </row>
    <row r="1130" spans="1:29" ht="14.4" x14ac:dyDescent="0.3">
      <c r="A1130">
        <v>1128</v>
      </c>
      <c r="B1130" t="s">
        <v>1207</v>
      </c>
      <c r="C1130" t="s">
        <v>277</v>
      </c>
      <c r="D1130" t="s">
        <v>40</v>
      </c>
      <c r="E1130" t="s">
        <v>40</v>
      </c>
      <c r="F1130" t="s">
        <v>132</v>
      </c>
      <c r="G1130" t="s">
        <v>40</v>
      </c>
      <c r="H1130" s="26">
        <v>44927</v>
      </c>
      <c r="I1130" t="s">
        <v>42</v>
      </c>
      <c r="J1130" t="s">
        <v>55</v>
      </c>
      <c r="K1130" t="str">
        <f>IF(Table2[[#This Row],[Basis of Material Classification (System Side)*]]="Field inspection","Yes","No")</f>
        <v>No</v>
      </c>
      <c r="O1130" t="s">
        <v>41</v>
      </c>
      <c r="P1130" s="13">
        <v>18264</v>
      </c>
      <c r="Q1130" s="16" t="str">
        <f>Table2[[#This Row],[Service Line Size (inches) (System Side)]]</f>
        <v>5/8</v>
      </c>
      <c r="R1130" t="s">
        <v>55</v>
      </c>
      <c r="S1130" t="str">
        <f>IF(Table2[[#This Row],[Basis of Material Classification (Customer Side)*]]="Field inspection","Yes","No")</f>
        <v>No</v>
      </c>
      <c r="V1130" t="s">
        <v>55</v>
      </c>
      <c r="W1130" t="s">
        <v>44</v>
      </c>
      <c r="X1130" t="s">
        <v>44</v>
      </c>
      <c r="Z1130" t="s">
        <v>58</v>
      </c>
      <c r="AA1130" t="s">
        <v>46</v>
      </c>
      <c r="AB1130" t="s">
        <v>46</v>
      </c>
      <c r="AC1130" t="s">
        <v>40</v>
      </c>
    </row>
    <row r="1131" spans="1:29" ht="14.4" x14ac:dyDescent="0.3">
      <c r="A1131">
        <v>1129</v>
      </c>
      <c r="B1131" t="s">
        <v>1208</v>
      </c>
      <c r="C1131" t="s">
        <v>277</v>
      </c>
      <c r="D1131" t="s">
        <v>40</v>
      </c>
      <c r="E1131" t="s">
        <v>40</v>
      </c>
      <c r="F1131" t="s">
        <v>132</v>
      </c>
      <c r="G1131" t="s">
        <v>40</v>
      </c>
      <c r="H1131" s="26">
        <v>44927</v>
      </c>
      <c r="I1131" t="s">
        <v>42</v>
      </c>
      <c r="J1131" t="s">
        <v>55</v>
      </c>
      <c r="K1131" t="str">
        <f>IF(Table2[[#This Row],[Basis of Material Classification (System Side)*]]="Field inspection","Yes","No")</f>
        <v>No</v>
      </c>
      <c r="O1131" t="s">
        <v>41</v>
      </c>
      <c r="P1131" s="13">
        <v>1097</v>
      </c>
      <c r="Q1131" s="16" t="str">
        <f>Table2[[#This Row],[Service Line Size (inches) (System Side)]]</f>
        <v>5/8</v>
      </c>
      <c r="R1131" t="s">
        <v>49</v>
      </c>
      <c r="S1131" t="str">
        <f>IF(Table2[[#This Row],[Basis of Material Classification (Customer Side)*]]="Field inspection","Yes","No")</f>
        <v>No</v>
      </c>
      <c r="V1131" t="s">
        <v>50</v>
      </c>
      <c r="W1131" t="s">
        <v>44</v>
      </c>
      <c r="X1131" t="s">
        <v>44</v>
      </c>
      <c r="Z1131" t="s">
        <v>58</v>
      </c>
      <c r="AA1131" t="s">
        <v>46</v>
      </c>
      <c r="AB1131" t="s">
        <v>46</v>
      </c>
      <c r="AC1131" t="s">
        <v>40</v>
      </c>
    </row>
    <row r="1132" spans="1:29" ht="14.4" x14ac:dyDescent="0.3">
      <c r="A1132">
        <v>1130</v>
      </c>
      <c r="B1132" t="s">
        <v>1209</v>
      </c>
      <c r="C1132" t="s">
        <v>277</v>
      </c>
      <c r="D1132" t="s">
        <v>40</v>
      </c>
      <c r="E1132" t="s">
        <v>40</v>
      </c>
      <c r="F1132" t="s">
        <v>41</v>
      </c>
      <c r="G1132" t="s">
        <v>40</v>
      </c>
      <c r="H1132" s="27"/>
      <c r="I1132" t="s">
        <v>42</v>
      </c>
      <c r="J1132" t="s">
        <v>49</v>
      </c>
      <c r="K1132" t="str">
        <f>IF(Table2[[#This Row],[Basis of Material Classification (System Side)*]]="Field inspection","Yes","No")</f>
        <v>No</v>
      </c>
      <c r="N1132" t="s">
        <v>50</v>
      </c>
      <c r="O1132" t="s">
        <v>41</v>
      </c>
      <c r="P1132" s="13">
        <v>14611</v>
      </c>
      <c r="Q1132" s="16" t="str">
        <f>Table2[[#This Row],[Service Line Size (inches) (System Side)]]</f>
        <v>5/8</v>
      </c>
      <c r="R1132" t="s">
        <v>49</v>
      </c>
      <c r="S1132" t="str">
        <f>IF(Table2[[#This Row],[Basis of Material Classification (Customer Side)*]]="Field inspection","Yes","No")</f>
        <v>No</v>
      </c>
      <c r="V1132" t="s">
        <v>50</v>
      </c>
      <c r="W1132" t="s">
        <v>44</v>
      </c>
      <c r="X1132" t="s">
        <v>44</v>
      </c>
      <c r="Z1132" t="s">
        <v>58</v>
      </c>
      <c r="AA1132" t="s">
        <v>46</v>
      </c>
      <c r="AB1132" t="s">
        <v>46</v>
      </c>
      <c r="AC1132" t="s">
        <v>40</v>
      </c>
    </row>
    <row r="1133" spans="1:29" ht="14.4" x14ac:dyDescent="0.3">
      <c r="A1133">
        <v>1131</v>
      </c>
      <c r="B1133" t="s">
        <v>1210</v>
      </c>
      <c r="C1133" t="s">
        <v>277</v>
      </c>
      <c r="D1133" t="s">
        <v>40</v>
      </c>
      <c r="E1133" t="s">
        <v>40</v>
      </c>
      <c r="F1133" t="s">
        <v>41</v>
      </c>
      <c r="G1133" t="s">
        <v>40</v>
      </c>
      <c r="H1133" s="27"/>
      <c r="I1133" t="s">
        <v>42</v>
      </c>
      <c r="J1133" t="s">
        <v>49</v>
      </c>
      <c r="K1133" t="str">
        <f>IF(Table2[[#This Row],[Basis of Material Classification (System Side)*]]="Field inspection","Yes","No")</f>
        <v>No</v>
      </c>
      <c r="N1133" t="s">
        <v>50</v>
      </c>
      <c r="O1133" t="s">
        <v>41</v>
      </c>
      <c r="P1133" s="13">
        <v>14611</v>
      </c>
      <c r="Q1133" s="16" t="str">
        <f>Table2[[#This Row],[Service Line Size (inches) (System Side)]]</f>
        <v>5/8</v>
      </c>
      <c r="R1133" t="s">
        <v>49</v>
      </c>
      <c r="S1133" t="str">
        <f>IF(Table2[[#This Row],[Basis of Material Classification (Customer Side)*]]="Field inspection","Yes","No")</f>
        <v>No</v>
      </c>
      <c r="V1133" t="s">
        <v>50</v>
      </c>
      <c r="W1133" t="s">
        <v>44</v>
      </c>
      <c r="X1133" t="s">
        <v>44</v>
      </c>
      <c r="Z1133" t="s">
        <v>58</v>
      </c>
      <c r="AA1133" t="s">
        <v>46</v>
      </c>
      <c r="AB1133" t="s">
        <v>46</v>
      </c>
      <c r="AC1133" t="s">
        <v>40</v>
      </c>
    </row>
    <row r="1134" spans="1:29" ht="14.4" x14ac:dyDescent="0.3">
      <c r="A1134">
        <v>1132</v>
      </c>
      <c r="B1134" t="s">
        <v>1211</v>
      </c>
      <c r="C1134" t="s">
        <v>277</v>
      </c>
      <c r="D1134" t="s">
        <v>40</v>
      </c>
      <c r="E1134" t="s">
        <v>40</v>
      </c>
      <c r="F1134" t="s">
        <v>41</v>
      </c>
      <c r="G1134" t="s">
        <v>40</v>
      </c>
      <c r="H1134" s="26">
        <v>34335</v>
      </c>
      <c r="I1134">
        <v>2</v>
      </c>
      <c r="J1134" t="s">
        <v>43</v>
      </c>
      <c r="K1134" t="str">
        <f>IF(Table2[[#This Row],[Basis of Material Classification (System Side)*]]="Field inspection","Yes","No")</f>
        <v>No</v>
      </c>
      <c r="N1134" t="str">
        <f>Table2[[#This Row],[Basis of Material Classification (System Side)*]]</f>
        <v>Installation date after lead ban</v>
      </c>
      <c r="O1134" t="s">
        <v>41</v>
      </c>
      <c r="P1134" s="13">
        <v>36526</v>
      </c>
      <c r="Q1134" s="16">
        <f>Table2[[#This Row],[Service Line Size (inches) (System Side)]]</f>
        <v>2</v>
      </c>
      <c r="R1134" t="s">
        <v>43</v>
      </c>
      <c r="S1134" t="str">
        <f>IF(Table2[[#This Row],[Basis of Material Classification (Customer Side)*]]="Field inspection","Yes","No")</f>
        <v>No</v>
      </c>
      <c r="V1134" t="s">
        <v>43</v>
      </c>
      <c r="W1134" t="s">
        <v>44</v>
      </c>
      <c r="X1134" t="s">
        <v>44</v>
      </c>
      <c r="Z1134" t="s">
        <v>58</v>
      </c>
      <c r="AA1134" t="s">
        <v>46</v>
      </c>
      <c r="AB1134" t="s">
        <v>46</v>
      </c>
      <c r="AC1134" t="s">
        <v>40</v>
      </c>
    </row>
    <row r="1135" spans="1:29" ht="14.4" x14ac:dyDescent="0.3">
      <c r="A1135">
        <v>1133</v>
      </c>
      <c r="B1135" t="s">
        <v>1212</v>
      </c>
      <c r="C1135" t="s">
        <v>277</v>
      </c>
      <c r="D1135" t="s">
        <v>40</v>
      </c>
      <c r="E1135" t="s">
        <v>40</v>
      </c>
      <c r="F1135" t="s">
        <v>41</v>
      </c>
      <c r="G1135" t="s">
        <v>40</v>
      </c>
      <c r="H1135" s="26">
        <v>31048</v>
      </c>
      <c r="I1135" t="s">
        <v>42</v>
      </c>
      <c r="J1135" t="s">
        <v>43</v>
      </c>
      <c r="K1135" t="str">
        <f>IF(Table2[[#This Row],[Basis of Material Classification (System Side)*]]="Field inspection","Yes","No")</f>
        <v>No</v>
      </c>
      <c r="N1135" t="str">
        <f>Table2[[#This Row],[Basis of Material Classification (System Side)*]]</f>
        <v>Installation date after lead ban</v>
      </c>
      <c r="O1135" t="s">
        <v>41</v>
      </c>
      <c r="P1135" s="13">
        <v>35431</v>
      </c>
      <c r="Q1135" s="16" t="str">
        <f>Table2[[#This Row],[Service Line Size (inches) (System Side)]]</f>
        <v>5/8</v>
      </c>
      <c r="R1135" t="s">
        <v>43</v>
      </c>
      <c r="S1135" t="str">
        <f>IF(Table2[[#This Row],[Basis of Material Classification (Customer Side)*]]="Field inspection","Yes","No")</f>
        <v>No</v>
      </c>
      <c r="V1135" t="s">
        <v>43</v>
      </c>
      <c r="W1135" t="s">
        <v>44</v>
      </c>
      <c r="X1135" t="s">
        <v>44</v>
      </c>
      <c r="Z1135" t="s">
        <v>45</v>
      </c>
      <c r="AA1135" t="s">
        <v>46</v>
      </c>
      <c r="AB1135" t="s">
        <v>46</v>
      </c>
      <c r="AC1135" t="s">
        <v>40</v>
      </c>
    </row>
    <row r="1136" spans="1:29" ht="14.4" x14ac:dyDescent="0.3">
      <c r="A1136">
        <v>1134</v>
      </c>
      <c r="B1136" t="s">
        <v>1213</v>
      </c>
      <c r="C1136" t="s">
        <v>277</v>
      </c>
      <c r="D1136" t="s">
        <v>40</v>
      </c>
      <c r="E1136" t="s">
        <v>40</v>
      </c>
      <c r="F1136" t="s">
        <v>41</v>
      </c>
      <c r="G1136" t="s">
        <v>40</v>
      </c>
      <c r="H1136" s="26">
        <v>31048</v>
      </c>
      <c r="I1136" t="s">
        <v>42</v>
      </c>
      <c r="J1136" t="s">
        <v>43</v>
      </c>
      <c r="K1136" t="str">
        <f>IF(Table2[[#This Row],[Basis of Material Classification (System Side)*]]="Field inspection","Yes","No")</f>
        <v>No</v>
      </c>
      <c r="N1136" t="str">
        <f>Table2[[#This Row],[Basis of Material Classification (System Side)*]]</f>
        <v>Installation date after lead ban</v>
      </c>
      <c r="O1136" t="s">
        <v>41</v>
      </c>
      <c r="P1136" s="13">
        <v>35431</v>
      </c>
      <c r="Q1136" s="16" t="str">
        <f>Table2[[#This Row],[Service Line Size (inches) (System Side)]]</f>
        <v>5/8</v>
      </c>
      <c r="R1136" t="s">
        <v>43</v>
      </c>
      <c r="S1136" t="str">
        <f>IF(Table2[[#This Row],[Basis of Material Classification (Customer Side)*]]="Field inspection","Yes","No")</f>
        <v>No</v>
      </c>
      <c r="V1136" t="s">
        <v>43</v>
      </c>
      <c r="W1136" t="s">
        <v>44</v>
      </c>
      <c r="X1136" t="s">
        <v>44</v>
      </c>
      <c r="Z1136" t="s">
        <v>45</v>
      </c>
      <c r="AA1136" t="s">
        <v>46</v>
      </c>
      <c r="AB1136" t="s">
        <v>46</v>
      </c>
      <c r="AC1136" t="s">
        <v>40</v>
      </c>
    </row>
    <row r="1137" spans="1:29" ht="14.4" x14ac:dyDescent="0.3">
      <c r="A1137">
        <v>1135</v>
      </c>
      <c r="B1137" t="s">
        <v>1214</v>
      </c>
      <c r="C1137" t="s">
        <v>277</v>
      </c>
      <c r="D1137" t="s">
        <v>40</v>
      </c>
      <c r="E1137" t="s">
        <v>40</v>
      </c>
      <c r="F1137" t="s">
        <v>41</v>
      </c>
      <c r="G1137" t="s">
        <v>40</v>
      </c>
      <c r="H1137" s="26">
        <v>31048</v>
      </c>
      <c r="I1137" t="s">
        <v>42</v>
      </c>
      <c r="J1137" t="s">
        <v>43</v>
      </c>
      <c r="K1137" t="str">
        <f>IF(Table2[[#This Row],[Basis of Material Classification (System Side)*]]="Field inspection","Yes","No")</f>
        <v>No</v>
      </c>
      <c r="N1137" t="str">
        <f>Table2[[#This Row],[Basis of Material Classification (System Side)*]]</f>
        <v>Installation date after lead ban</v>
      </c>
      <c r="O1137" t="s">
        <v>41</v>
      </c>
      <c r="P1137" s="13">
        <v>35431</v>
      </c>
      <c r="Q1137" s="16" t="str">
        <f>Table2[[#This Row],[Service Line Size (inches) (System Side)]]</f>
        <v>5/8</v>
      </c>
      <c r="R1137" t="s">
        <v>43</v>
      </c>
      <c r="S1137" t="str">
        <f>IF(Table2[[#This Row],[Basis of Material Classification (Customer Side)*]]="Field inspection","Yes","No")</f>
        <v>No</v>
      </c>
      <c r="V1137" t="s">
        <v>43</v>
      </c>
      <c r="W1137" t="s">
        <v>44</v>
      </c>
      <c r="X1137" t="s">
        <v>44</v>
      </c>
      <c r="Z1137" t="s">
        <v>45</v>
      </c>
      <c r="AA1137" t="s">
        <v>46</v>
      </c>
      <c r="AB1137" t="s">
        <v>46</v>
      </c>
      <c r="AC1137" t="s">
        <v>40</v>
      </c>
    </row>
    <row r="1138" spans="1:29" ht="14.4" x14ac:dyDescent="0.3">
      <c r="A1138">
        <v>1136</v>
      </c>
      <c r="B1138" t="s">
        <v>1215</v>
      </c>
      <c r="C1138" t="s">
        <v>277</v>
      </c>
      <c r="D1138" t="s">
        <v>40</v>
      </c>
      <c r="E1138" t="s">
        <v>40</v>
      </c>
      <c r="F1138" t="s">
        <v>41</v>
      </c>
      <c r="G1138" t="s">
        <v>40</v>
      </c>
      <c r="H1138" s="26">
        <v>31048</v>
      </c>
      <c r="I1138" t="s">
        <v>42</v>
      </c>
      <c r="J1138" t="s">
        <v>43</v>
      </c>
      <c r="K1138" t="str">
        <f>IF(Table2[[#This Row],[Basis of Material Classification (System Side)*]]="Field inspection","Yes","No")</f>
        <v>No</v>
      </c>
      <c r="N1138" t="str">
        <f>Table2[[#This Row],[Basis of Material Classification (System Side)*]]</f>
        <v>Installation date after lead ban</v>
      </c>
      <c r="O1138" t="s">
        <v>41</v>
      </c>
      <c r="P1138" s="13">
        <v>35431</v>
      </c>
      <c r="Q1138" s="16" t="str">
        <f>Table2[[#This Row],[Service Line Size (inches) (System Side)]]</f>
        <v>5/8</v>
      </c>
      <c r="R1138" t="s">
        <v>43</v>
      </c>
      <c r="S1138" t="str">
        <f>IF(Table2[[#This Row],[Basis of Material Classification (Customer Side)*]]="Field inspection","Yes","No")</f>
        <v>No</v>
      </c>
      <c r="V1138" t="s">
        <v>43</v>
      </c>
      <c r="W1138" t="s">
        <v>44</v>
      </c>
      <c r="X1138" t="s">
        <v>44</v>
      </c>
      <c r="Z1138" t="s">
        <v>45</v>
      </c>
      <c r="AA1138" t="s">
        <v>46</v>
      </c>
      <c r="AB1138" t="s">
        <v>46</v>
      </c>
      <c r="AC1138" t="s">
        <v>40</v>
      </c>
    </row>
    <row r="1139" spans="1:29" ht="14.4" x14ac:dyDescent="0.3">
      <c r="A1139">
        <v>1137</v>
      </c>
      <c r="B1139" t="s">
        <v>1216</v>
      </c>
      <c r="C1139" t="s">
        <v>277</v>
      </c>
      <c r="D1139" t="s">
        <v>40</v>
      </c>
      <c r="E1139" t="s">
        <v>40</v>
      </c>
      <c r="F1139" t="s">
        <v>41</v>
      </c>
      <c r="G1139" t="s">
        <v>40</v>
      </c>
      <c r="H1139" s="26">
        <v>31048</v>
      </c>
      <c r="I1139" t="s">
        <v>42</v>
      </c>
      <c r="J1139" t="s">
        <v>43</v>
      </c>
      <c r="K1139" t="str">
        <f>IF(Table2[[#This Row],[Basis of Material Classification (System Side)*]]="Field inspection","Yes","No")</f>
        <v>No</v>
      </c>
      <c r="N1139" t="str">
        <f>Table2[[#This Row],[Basis of Material Classification (System Side)*]]</f>
        <v>Installation date after lead ban</v>
      </c>
      <c r="O1139" t="s">
        <v>41</v>
      </c>
      <c r="P1139" s="13">
        <v>35796</v>
      </c>
      <c r="Q1139" s="16" t="str">
        <f>Table2[[#This Row],[Service Line Size (inches) (System Side)]]</f>
        <v>5/8</v>
      </c>
      <c r="R1139" t="s">
        <v>43</v>
      </c>
      <c r="S1139" t="str">
        <f>IF(Table2[[#This Row],[Basis of Material Classification (Customer Side)*]]="Field inspection","Yes","No")</f>
        <v>No</v>
      </c>
      <c r="V1139" t="s">
        <v>43</v>
      </c>
      <c r="W1139" t="s">
        <v>44</v>
      </c>
      <c r="X1139" t="s">
        <v>44</v>
      </c>
      <c r="Z1139" t="s">
        <v>45</v>
      </c>
      <c r="AA1139" t="s">
        <v>46</v>
      </c>
      <c r="AB1139" t="s">
        <v>46</v>
      </c>
      <c r="AC1139" t="s">
        <v>40</v>
      </c>
    </row>
    <row r="1140" spans="1:29" ht="14.4" x14ac:dyDescent="0.3">
      <c r="A1140">
        <v>1138</v>
      </c>
      <c r="B1140" t="s">
        <v>1217</v>
      </c>
      <c r="C1140" t="s">
        <v>277</v>
      </c>
      <c r="D1140" t="s">
        <v>40</v>
      </c>
      <c r="E1140" t="s">
        <v>40</v>
      </c>
      <c r="F1140" t="s">
        <v>41</v>
      </c>
      <c r="G1140" t="s">
        <v>40</v>
      </c>
      <c r="H1140" s="26">
        <v>31048</v>
      </c>
      <c r="I1140" t="s">
        <v>42</v>
      </c>
      <c r="J1140" t="s">
        <v>43</v>
      </c>
      <c r="K1140" t="str">
        <f>IF(Table2[[#This Row],[Basis of Material Classification (System Side)*]]="Field inspection","Yes","No")</f>
        <v>No</v>
      </c>
      <c r="N1140" t="str">
        <f>Table2[[#This Row],[Basis of Material Classification (System Side)*]]</f>
        <v>Installation date after lead ban</v>
      </c>
      <c r="O1140" t="s">
        <v>41</v>
      </c>
      <c r="P1140" s="13">
        <v>35796</v>
      </c>
      <c r="Q1140" s="16" t="str">
        <f>Table2[[#This Row],[Service Line Size (inches) (System Side)]]</f>
        <v>5/8</v>
      </c>
      <c r="R1140" t="s">
        <v>43</v>
      </c>
      <c r="S1140" t="str">
        <f>IF(Table2[[#This Row],[Basis of Material Classification (Customer Side)*]]="Field inspection","Yes","No")</f>
        <v>No</v>
      </c>
      <c r="V1140" t="s">
        <v>43</v>
      </c>
      <c r="W1140" t="s">
        <v>44</v>
      </c>
      <c r="X1140" t="s">
        <v>44</v>
      </c>
      <c r="Z1140" t="s">
        <v>45</v>
      </c>
      <c r="AA1140" t="s">
        <v>46</v>
      </c>
      <c r="AB1140" t="s">
        <v>46</v>
      </c>
      <c r="AC1140" t="s">
        <v>40</v>
      </c>
    </row>
    <row r="1141" spans="1:29" ht="14.4" x14ac:dyDescent="0.3">
      <c r="A1141">
        <v>1139</v>
      </c>
      <c r="B1141" t="s">
        <v>1218</v>
      </c>
      <c r="C1141" t="s">
        <v>277</v>
      </c>
      <c r="D1141" t="s">
        <v>40</v>
      </c>
      <c r="E1141" t="s">
        <v>40</v>
      </c>
      <c r="F1141" t="s">
        <v>41</v>
      </c>
      <c r="G1141" t="s">
        <v>40</v>
      </c>
      <c r="H1141" s="26">
        <v>34335</v>
      </c>
      <c r="I1141" t="s">
        <v>42</v>
      </c>
      <c r="J1141" t="s">
        <v>43</v>
      </c>
      <c r="K1141" t="str">
        <f>IF(Table2[[#This Row],[Basis of Material Classification (System Side)*]]="Field inspection","Yes","No")</f>
        <v>No</v>
      </c>
      <c r="N1141" t="str">
        <f>Table2[[#This Row],[Basis of Material Classification (System Side)*]]</f>
        <v>Installation date after lead ban</v>
      </c>
      <c r="O1141" t="s">
        <v>41</v>
      </c>
      <c r="P1141" s="13">
        <v>34700</v>
      </c>
      <c r="Q1141" s="16" t="str">
        <f>Table2[[#This Row],[Service Line Size (inches) (System Side)]]</f>
        <v>5/8</v>
      </c>
      <c r="R1141" t="s">
        <v>43</v>
      </c>
      <c r="S1141" t="str">
        <f>IF(Table2[[#This Row],[Basis of Material Classification (Customer Side)*]]="Field inspection","Yes","No")</f>
        <v>No</v>
      </c>
      <c r="V1141" t="s">
        <v>43</v>
      </c>
      <c r="W1141" t="s">
        <v>44</v>
      </c>
      <c r="X1141" t="s">
        <v>44</v>
      </c>
      <c r="Z1141" t="s">
        <v>45</v>
      </c>
      <c r="AA1141" t="s">
        <v>46</v>
      </c>
      <c r="AB1141" t="s">
        <v>46</v>
      </c>
      <c r="AC1141" t="s">
        <v>40</v>
      </c>
    </row>
    <row r="1142" spans="1:29" ht="14.4" x14ac:dyDescent="0.3">
      <c r="A1142">
        <v>1140</v>
      </c>
      <c r="B1142" t="s">
        <v>1219</v>
      </c>
      <c r="C1142" t="s">
        <v>277</v>
      </c>
      <c r="D1142" t="s">
        <v>40</v>
      </c>
      <c r="E1142" t="s">
        <v>40</v>
      </c>
      <c r="F1142" t="s">
        <v>41</v>
      </c>
      <c r="G1142" t="s">
        <v>40</v>
      </c>
      <c r="H1142" s="26">
        <v>34335</v>
      </c>
      <c r="I1142">
        <v>1</v>
      </c>
      <c r="J1142" t="s">
        <v>43</v>
      </c>
      <c r="K1142" t="str">
        <f>IF(Table2[[#This Row],[Basis of Material Classification (System Side)*]]="Field inspection","Yes","No")</f>
        <v>No</v>
      </c>
      <c r="N1142" t="str">
        <f>Table2[[#This Row],[Basis of Material Classification (System Side)*]]</f>
        <v>Installation date after lead ban</v>
      </c>
      <c r="O1142" t="s">
        <v>41</v>
      </c>
      <c r="P1142" s="13">
        <v>34700</v>
      </c>
      <c r="Q1142" s="16">
        <f>Table2[[#This Row],[Service Line Size (inches) (System Side)]]</f>
        <v>1</v>
      </c>
      <c r="R1142" t="s">
        <v>43</v>
      </c>
      <c r="S1142" t="str">
        <f>IF(Table2[[#This Row],[Basis of Material Classification (Customer Side)*]]="Field inspection","Yes","No")</f>
        <v>No</v>
      </c>
      <c r="V1142" t="s">
        <v>43</v>
      </c>
      <c r="W1142" t="s">
        <v>44</v>
      </c>
      <c r="X1142" t="s">
        <v>44</v>
      </c>
      <c r="Z1142" t="s">
        <v>45</v>
      </c>
      <c r="AA1142" t="s">
        <v>46</v>
      </c>
      <c r="AB1142" t="s">
        <v>46</v>
      </c>
      <c r="AC1142" t="s">
        <v>40</v>
      </c>
    </row>
    <row r="1143" spans="1:29" ht="14.4" x14ac:dyDescent="0.3">
      <c r="A1143">
        <v>1141</v>
      </c>
      <c r="B1143" t="s">
        <v>1220</v>
      </c>
      <c r="C1143" t="s">
        <v>277</v>
      </c>
      <c r="D1143" t="s">
        <v>40</v>
      </c>
      <c r="E1143" t="s">
        <v>40</v>
      </c>
      <c r="F1143" t="s">
        <v>41</v>
      </c>
      <c r="G1143" t="s">
        <v>40</v>
      </c>
      <c r="H1143" s="26">
        <v>34335</v>
      </c>
      <c r="I1143">
        <v>1</v>
      </c>
      <c r="J1143" t="s">
        <v>43</v>
      </c>
      <c r="K1143" t="str">
        <f>IF(Table2[[#This Row],[Basis of Material Classification (System Side)*]]="Field inspection","Yes","No")</f>
        <v>No</v>
      </c>
      <c r="N1143" t="str">
        <f>Table2[[#This Row],[Basis of Material Classification (System Side)*]]</f>
        <v>Installation date after lead ban</v>
      </c>
      <c r="O1143" t="s">
        <v>41</v>
      </c>
      <c r="P1143" s="13">
        <v>34700</v>
      </c>
      <c r="Q1143" s="16">
        <f>Table2[[#This Row],[Service Line Size (inches) (System Side)]]</f>
        <v>1</v>
      </c>
      <c r="R1143" t="s">
        <v>43</v>
      </c>
      <c r="S1143" t="str">
        <f>IF(Table2[[#This Row],[Basis of Material Classification (Customer Side)*]]="Field inspection","Yes","No")</f>
        <v>No</v>
      </c>
      <c r="V1143" t="s">
        <v>43</v>
      </c>
      <c r="W1143" t="s">
        <v>44</v>
      </c>
      <c r="X1143" t="s">
        <v>44</v>
      </c>
      <c r="Z1143" t="s">
        <v>45</v>
      </c>
      <c r="AA1143" t="s">
        <v>46</v>
      </c>
      <c r="AB1143" t="s">
        <v>46</v>
      </c>
      <c r="AC1143" t="s">
        <v>40</v>
      </c>
    </row>
    <row r="1144" spans="1:29" ht="14.4" x14ac:dyDescent="0.3">
      <c r="A1144">
        <v>1142</v>
      </c>
      <c r="B1144" t="s">
        <v>1221</v>
      </c>
      <c r="C1144" t="s">
        <v>277</v>
      </c>
      <c r="D1144" t="s">
        <v>40</v>
      </c>
      <c r="E1144" t="s">
        <v>40</v>
      </c>
      <c r="F1144" t="s">
        <v>41</v>
      </c>
      <c r="G1144" t="s">
        <v>40</v>
      </c>
      <c r="H1144" s="26">
        <v>34335</v>
      </c>
      <c r="I1144" t="s">
        <v>42</v>
      </c>
      <c r="J1144" t="s">
        <v>43</v>
      </c>
      <c r="K1144" t="str">
        <f>IF(Table2[[#This Row],[Basis of Material Classification (System Side)*]]="Field inspection","Yes","No")</f>
        <v>No</v>
      </c>
      <c r="N1144" t="str">
        <f>Table2[[#This Row],[Basis of Material Classification (System Side)*]]</f>
        <v>Installation date after lead ban</v>
      </c>
      <c r="O1144" t="s">
        <v>41</v>
      </c>
      <c r="P1144" s="13">
        <v>34700</v>
      </c>
      <c r="Q1144" s="16" t="str">
        <f>Table2[[#This Row],[Service Line Size (inches) (System Side)]]</f>
        <v>5/8</v>
      </c>
      <c r="R1144" t="s">
        <v>43</v>
      </c>
      <c r="S1144" t="str">
        <f>IF(Table2[[#This Row],[Basis of Material Classification (Customer Side)*]]="Field inspection","Yes","No")</f>
        <v>No</v>
      </c>
      <c r="V1144" t="s">
        <v>43</v>
      </c>
      <c r="W1144" t="s">
        <v>44</v>
      </c>
      <c r="X1144" t="s">
        <v>44</v>
      </c>
      <c r="Z1144" t="s">
        <v>45</v>
      </c>
      <c r="AA1144" t="s">
        <v>46</v>
      </c>
      <c r="AB1144" t="s">
        <v>46</v>
      </c>
      <c r="AC1144" t="s">
        <v>40</v>
      </c>
    </row>
    <row r="1145" spans="1:29" ht="14.4" x14ac:dyDescent="0.3">
      <c r="A1145">
        <v>1143</v>
      </c>
      <c r="B1145" t="s">
        <v>1222</v>
      </c>
      <c r="C1145" t="s">
        <v>277</v>
      </c>
      <c r="D1145" t="s">
        <v>40</v>
      </c>
      <c r="E1145" t="s">
        <v>40</v>
      </c>
      <c r="F1145" t="s">
        <v>41</v>
      </c>
      <c r="G1145" t="s">
        <v>40</v>
      </c>
      <c r="H1145" s="26">
        <v>30317</v>
      </c>
      <c r="I1145" t="s">
        <v>42</v>
      </c>
      <c r="J1145" t="s">
        <v>43</v>
      </c>
      <c r="K1145" t="str">
        <f>IF(Table2[[#This Row],[Basis of Material Classification (System Side)*]]="Field inspection","Yes","No")</f>
        <v>No</v>
      </c>
      <c r="N1145" t="str">
        <f>Table2[[#This Row],[Basis of Material Classification (System Side)*]]</f>
        <v>Installation date after lead ban</v>
      </c>
      <c r="O1145" t="s">
        <v>41</v>
      </c>
      <c r="P1145" s="13" t="s">
        <v>1223</v>
      </c>
      <c r="Q1145" s="16" t="str">
        <f>Table2[[#This Row],[Service Line Size (inches) (System Side)]]</f>
        <v>5/8</v>
      </c>
      <c r="R1145" t="s">
        <v>49</v>
      </c>
      <c r="S1145" t="str">
        <f>IF(Table2[[#This Row],[Basis of Material Classification (Customer Side)*]]="Field inspection","Yes","No")</f>
        <v>No</v>
      </c>
      <c r="V1145" t="s">
        <v>50</v>
      </c>
      <c r="W1145" t="s">
        <v>44</v>
      </c>
      <c r="X1145" t="s">
        <v>44</v>
      </c>
      <c r="Z1145" t="s">
        <v>58</v>
      </c>
      <c r="AA1145" t="s">
        <v>46</v>
      </c>
      <c r="AB1145" t="s">
        <v>46</v>
      </c>
      <c r="AC1145" t="s">
        <v>40</v>
      </c>
    </row>
    <row r="1146" spans="1:29" ht="14.4" x14ac:dyDescent="0.3">
      <c r="A1146">
        <v>1144</v>
      </c>
      <c r="B1146" t="s">
        <v>1224</v>
      </c>
      <c r="C1146" t="s">
        <v>277</v>
      </c>
      <c r="D1146" t="s">
        <v>48</v>
      </c>
      <c r="E1146" t="s">
        <v>40</v>
      </c>
      <c r="F1146" t="s">
        <v>41</v>
      </c>
      <c r="G1146" t="s">
        <v>40</v>
      </c>
      <c r="H1146" s="26">
        <v>30317</v>
      </c>
      <c r="I1146">
        <v>1</v>
      </c>
      <c r="J1146" t="s">
        <v>43</v>
      </c>
      <c r="K1146" t="str">
        <f>IF(Table2[[#This Row],[Basis of Material Classification (System Side)*]]="Field inspection","Yes","No")</f>
        <v>No</v>
      </c>
      <c r="N1146" t="str">
        <f>Table2[[#This Row],[Basis of Material Classification (System Side)*]]</f>
        <v>Installation date after lead ban</v>
      </c>
      <c r="O1146" t="s">
        <v>41</v>
      </c>
      <c r="P1146" s="13">
        <v>31048</v>
      </c>
      <c r="Q1146" s="16">
        <f>Table2[[#This Row],[Service Line Size (inches) (System Side)]]</f>
        <v>1</v>
      </c>
      <c r="R1146" t="s">
        <v>43</v>
      </c>
      <c r="S1146" t="str">
        <f>IF(Table2[[#This Row],[Basis of Material Classification (Customer Side)*]]="Field inspection","Yes","No")</f>
        <v>No</v>
      </c>
      <c r="V1146" t="s">
        <v>43</v>
      </c>
      <c r="W1146" t="s">
        <v>44</v>
      </c>
      <c r="X1146" t="s">
        <v>44</v>
      </c>
      <c r="Z1146" t="s">
        <v>51</v>
      </c>
      <c r="AA1146" t="s">
        <v>46</v>
      </c>
      <c r="AB1146" t="s">
        <v>46</v>
      </c>
      <c r="AC1146" t="s">
        <v>40</v>
      </c>
    </row>
    <row r="1147" spans="1:29" ht="14.4" x14ac:dyDescent="0.3">
      <c r="A1147">
        <v>1145</v>
      </c>
      <c r="B1147" t="s">
        <v>1225</v>
      </c>
      <c r="C1147" t="s">
        <v>277</v>
      </c>
      <c r="D1147" t="s">
        <v>48</v>
      </c>
      <c r="E1147" t="s">
        <v>40</v>
      </c>
      <c r="F1147" t="s">
        <v>41</v>
      </c>
      <c r="G1147" t="s">
        <v>40</v>
      </c>
      <c r="H1147" s="26">
        <v>30317</v>
      </c>
      <c r="I1147">
        <v>1</v>
      </c>
      <c r="J1147" t="s">
        <v>43</v>
      </c>
      <c r="K1147" t="str">
        <f>IF(Table2[[#This Row],[Basis of Material Classification (System Side)*]]="Field inspection","Yes","No")</f>
        <v>No</v>
      </c>
      <c r="N1147" t="str">
        <f>Table2[[#This Row],[Basis of Material Classification (System Side)*]]</f>
        <v>Installation date after lead ban</v>
      </c>
      <c r="O1147" t="s">
        <v>41</v>
      </c>
      <c r="P1147" s="13">
        <v>31048</v>
      </c>
      <c r="Q1147" s="16">
        <f>Table2[[#This Row],[Service Line Size (inches) (System Side)]]</f>
        <v>1</v>
      </c>
      <c r="R1147" t="s">
        <v>43</v>
      </c>
      <c r="S1147" t="str">
        <f>IF(Table2[[#This Row],[Basis of Material Classification (Customer Side)*]]="Field inspection","Yes","No")</f>
        <v>No</v>
      </c>
      <c r="V1147" t="s">
        <v>43</v>
      </c>
      <c r="W1147" t="s">
        <v>44</v>
      </c>
      <c r="X1147" t="s">
        <v>44</v>
      </c>
      <c r="Z1147" t="s">
        <v>51</v>
      </c>
      <c r="AA1147" t="s">
        <v>46</v>
      </c>
      <c r="AB1147" t="s">
        <v>46</v>
      </c>
      <c r="AC1147" t="s">
        <v>40</v>
      </c>
    </row>
    <row r="1148" spans="1:29" ht="14.4" x14ac:dyDescent="0.3">
      <c r="A1148">
        <v>1146</v>
      </c>
      <c r="B1148" t="s">
        <v>1226</v>
      </c>
      <c r="C1148" t="s">
        <v>277</v>
      </c>
      <c r="D1148" t="s">
        <v>48</v>
      </c>
      <c r="E1148" t="s">
        <v>40</v>
      </c>
      <c r="F1148" t="s">
        <v>41</v>
      </c>
      <c r="G1148" t="s">
        <v>40</v>
      </c>
      <c r="H1148" s="26">
        <v>30317</v>
      </c>
      <c r="I1148">
        <v>1</v>
      </c>
      <c r="J1148" t="s">
        <v>43</v>
      </c>
      <c r="K1148" t="str">
        <f>IF(Table2[[#This Row],[Basis of Material Classification (System Side)*]]="Field inspection","Yes","No")</f>
        <v>No</v>
      </c>
      <c r="N1148" t="str">
        <f>Table2[[#This Row],[Basis of Material Classification (System Side)*]]</f>
        <v>Installation date after lead ban</v>
      </c>
      <c r="O1148" t="s">
        <v>41</v>
      </c>
      <c r="P1148" s="13">
        <v>31048</v>
      </c>
      <c r="Q1148" s="16">
        <f>Table2[[#This Row],[Service Line Size (inches) (System Side)]]</f>
        <v>1</v>
      </c>
      <c r="R1148" t="s">
        <v>43</v>
      </c>
      <c r="S1148" t="str">
        <f>IF(Table2[[#This Row],[Basis of Material Classification (Customer Side)*]]="Field inspection","Yes","No")</f>
        <v>No</v>
      </c>
      <c r="V1148" t="s">
        <v>43</v>
      </c>
      <c r="W1148" t="s">
        <v>44</v>
      </c>
      <c r="X1148" t="s">
        <v>44</v>
      </c>
      <c r="Z1148" t="s">
        <v>51</v>
      </c>
      <c r="AA1148" t="s">
        <v>46</v>
      </c>
      <c r="AB1148" t="s">
        <v>46</v>
      </c>
      <c r="AC1148" t="s">
        <v>40</v>
      </c>
    </row>
    <row r="1149" spans="1:29" ht="14.4" x14ac:dyDescent="0.3">
      <c r="A1149">
        <v>1147</v>
      </c>
      <c r="B1149" t="s">
        <v>1227</v>
      </c>
      <c r="C1149" t="s">
        <v>277</v>
      </c>
      <c r="D1149" t="s">
        <v>48</v>
      </c>
      <c r="E1149" t="s">
        <v>40</v>
      </c>
      <c r="F1149" t="s">
        <v>41</v>
      </c>
      <c r="G1149" t="s">
        <v>40</v>
      </c>
      <c r="H1149" s="26">
        <v>30317</v>
      </c>
      <c r="I1149">
        <v>1</v>
      </c>
      <c r="J1149" t="s">
        <v>43</v>
      </c>
      <c r="K1149" t="str">
        <f>IF(Table2[[#This Row],[Basis of Material Classification (System Side)*]]="Field inspection","Yes","No")</f>
        <v>No</v>
      </c>
      <c r="N1149" t="str">
        <f>Table2[[#This Row],[Basis of Material Classification (System Side)*]]</f>
        <v>Installation date after lead ban</v>
      </c>
      <c r="O1149" t="s">
        <v>41</v>
      </c>
      <c r="P1149" s="13">
        <v>31048</v>
      </c>
      <c r="Q1149" s="16">
        <f>Table2[[#This Row],[Service Line Size (inches) (System Side)]]</f>
        <v>1</v>
      </c>
      <c r="R1149" t="s">
        <v>43</v>
      </c>
      <c r="S1149" t="str">
        <f>IF(Table2[[#This Row],[Basis of Material Classification (Customer Side)*]]="Field inspection","Yes","No")</f>
        <v>No</v>
      </c>
      <c r="V1149" t="s">
        <v>43</v>
      </c>
      <c r="W1149" t="s">
        <v>44</v>
      </c>
      <c r="X1149" t="s">
        <v>44</v>
      </c>
      <c r="Z1149" t="s">
        <v>51</v>
      </c>
      <c r="AA1149" t="s">
        <v>46</v>
      </c>
      <c r="AB1149" t="s">
        <v>46</v>
      </c>
      <c r="AC1149" t="s">
        <v>40</v>
      </c>
    </row>
    <row r="1150" spans="1:29" ht="14.4" x14ac:dyDescent="0.3">
      <c r="A1150">
        <v>1148</v>
      </c>
      <c r="B1150" t="s">
        <v>1228</v>
      </c>
      <c r="C1150" t="s">
        <v>277</v>
      </c>
      <c r="D1150" t="s">
        <v>48</v>
      </c>
      <c r="E1150" t="s">
        <v>40</v>
      </c>
      <c r="F1150" t="s">
        <v>41</v>
      </c>
      <c r="G1150" t="s">
        <v>40</v>
      </c>
      <c r="H1150" s="26">
        <v>30317</v>
      </c>
      <c r="I1150">
        <v>1</v>
      </c>
      <c r="J1150" t="s">
        <v>43</v>
      </c>
      <c r="K1150" t="str">
        <f>IF(Table2[[#This Row],[Basis of Material Classification (System Side)*]]="Field inspection","Yes","No")</f>
        <v>No</v>
      </c>
      <c r="N1150" t="str">
        <f>Table2[[#This Row],[Basis of Material Classification (System Side)*]]</f>
        <v>Installation date after lead ban</v>
      </c>
      <c r="O1150" t="s">
        <v>41</v>
      </c>
      <c r="P1150" s="13">
        <v>31048</v>
      </c>
      <c r="Q1150" s="16">
        <f>Table2[[#This Row],[Service Line Size (inches) (System Side)]]</f>
        <v>1</v>
      </c>
      <c r="R1150" t="s">
        <v>43</v>
      </c>
      <c r="S1150" t="str">
        <f>IF(Table2[[#This Row],[Basis of Material Classification (Customer Side)*]]="Field inspection","Yes","No")</f>
        <v>No</v>
      </c>
      <c r="V1150" t="s">
        <v>43</v>
      </c>
      <c r="W1150" t="s">
        <v>44</v>
      </c>
      <c r="X1150" t="s">
        <v>44</v>
      </c>
      <c r="Z1150" t="s">
        <v>51</v>
      </c>
      <c r="AA1150" t="s">
        <v>46</v>
      </c>
      <c r="AB1150" t="s">
        <v>46</v>
      </c>
      <c r="AC1150" t="s">
        <v>40</v>
      </c>
    </row>
    <row r="1151" spans="1:29" ht="14.4" x14ac:dyDescent="0.3">
      <c r="A1151">
        <v>1149</v>
      </c>
      <c r="B1151" t="s">
        <v>1229</v>
      </c>
      <c r="C1151" t="s">
        <v>277</v>
      </c>
      <c r="D1151" t="s">
        <v>48</v>
      </c>
      <c r="E1151" t="s">
        <v>40</v>
      </c>
      <c r="F1151" t="s">
        <v>41</v>
      </c>
      <c r="G1151" t="s">
        <v>40</v>
      </c>
      <c r="H1151" s="26">
        <v>30317</v>
      </c>
      <c r="I1151">
        <v>1</v>
      </c>
      <c r="J1151" t="s">
        <v>43</v>
      </c>
      <c r="K1151" t="str">
        <f>IF(Table2[[#This Row],[Basis of Material Classification (System Side)*]]="Field inspection","Yes","No")</f>
        <v>No</v>
      </c>
      <c r="N1151" t="str">
        <f>Table2[[#This Row],[Basis of Material Classification (System Side)*]]</f>
        <v>Installation date after lead ban</v>
      </c>
      <c r="O1151" t="s">
        <v>41</v>
      </c>
      <c r="P1151" s="13">
        <v>31048</v>
      </c>
      <c r="Q1151" s="16">
        <f>Table2[[#This Row],[Service Line Size (inches) (System Side)]]</f>
        <v>1</v>
      </c>
      <c r="R1151" t="s">
        <v>43</v>
      </c>
      <c r="S1151" t="str">
        <f>IF(Table2[[#This Row],[Basis of Material Classification (Customer Side)*]]="Field inspection","Yes","No")</f>
        <v>No</v>
      </c>
      <c r="V1151" t="s">
        <v>43</v>
      </c>
      <c r="W1151" t="s">
        <v>44</v>
      </c>
      <c r="X1151" t="s">
        <v>44</v>
      </c>
      <c r="Z1151" t="s">
        <v>51</v>
      </c>
      <c r="AA1151" t="s">
        <v>46</v>
      </c>
      <c r="AB1151" t="s">
        <v>46</v>
      </c>
      <c r="AC1151" t="s">
        <v>40</v>
      </c>
    </row>
    <row r="1152" spans="1:29" ht="14.4" x14ac:dyDescent="0.3">
      <c r="A1152">
        <v>1150</v>
      </c>
      <c r="B1152" t="s">
        <v>1230</v>
      </c>
      <c r="C1152" t="s">
        <v>277</v>
      </c>
      <c r="D1152" t="s">
        <v>48</v>
      </c>
      <c r="E1152" t="s">
        <v>40</v>
      </c>
      <c r="F1152" t="s">
        <v>41</v>
      </c>
      <c r="G1152" t="s">
        <v>40</v>
      </c>
      <c r="H1152" s="26">
        <v>30317</v>
      </c>
      <c r="I1152">
        <v>1</v>
      </c>
      <c r="J1152" t="s">
        <v>43</v>
      </c>
      <c r="K1152" t="str">
        <f>IF(Table2[[#This Row],[Basis of Material Classification (System Side)*]]="Field inspection","Yes","No")</f>
        <v>No</v>
      </c>
      <c r="N1152" t="str">
        <f>Table2[[#This Row],[Basis of Material Classification (System Side)*]]</f>
        <v>Installation date after lead ban</v>
      </c>
      <c r="O1152" t="s">
        <v>41</v>
      </c>
      <c r="P1152" s="13">
        <v>31048</v>
      </c>
      <c r="Q1152" s="16">
        <f>Table2[[#This Row],[Service Line Size (inches) (System Side)]]</f>
        <v>1</v>
      </c>
      <c r="R1152" t="s">
        <v>43</v>
      </c>
      <c r="S1152" t="str">
        <f>IF(Table2[[#This Row],[Basis of Material Classification (Customer Side)*]]="Field inspection","Yes","No")</f>
        <v>No</v>
      </c>
      <c r="V1152" t="s">
        <v>43</v>
      </c>
      <c r="W1152" t="s">
        <v>44</v>
      </c>
      <c r="X1152" t="s">
        <v>44</v>
      </c>
      <c r="Z1152" t="s">
        <v>51</v>
      </c>
      <c r="AA1152" t="s">
        <v>46</v>
      </c>
      <c r="AB1152" t="s">
        <v>46</v>
      </c>
      <c r="AC1152" t="s">
        <v>40</v>
      </c>
    </row>
    <row r="1153" spans="1:29" ht="14.4" x14ac:dyDescent="0.3">
      <c r="A1153">
        <v>1151</v>
      </c>
      <c r="B1153" t="s">
        <v>1231</v>
      </c>
      <c r="C1153" t="s">
        <v>277</v>
      </c>
      <c r="D1153" t="s">
        <v>48</v>
      </c>
      <c r="E1153" t="s">
        <v>40</v>
      </c>
      <c r="F1153" t="s">
        <v>41</v>
      </c>
      <c r="G1153" t="s">
        <v>40</v>
      </c>
      <c r="H1153" s="26">
        <v>30317</v>
      </c>
      <c r="I1153">
        <v>1</v>
      </c>
      <c r="J1153" t="s">
        <v>43</v>
      </c>
      <c r="K1153" t="str">
        <f>IF(Table2[[#This Row],[Basis of Material Classification (System Side)*]]="Field inspection","Yes","No")</f>
        <v>No</v>
      </c>
      <c r="N1153" t="str">
        <f>Table2[[#This Row],[Basis of Material Classification (System Side)*]]</f>
        <v>Installation date after lead ban</v>
      </c>
      <c r="O1153" t="s">
        <v>41</v>
      </c>
      <c r="P1153" s="13">
        <v>31048</v>
      </c>
      <c r="Q1153" s="16">
        <f>Table2[[#This Row],[Service Line Size (inches) (System Side)]]</f>
        <v>1</v>
      </c>
      <c r="R1153" t="s">
        <v>43</v>
      </c>
      <c r="S1153" t="str">
        <f>IF(Table2[[#This Row],[Basis of Material Classification (Customer Side)*]]="Field inspection","Yes","No")</f>
        <v>No</v>
      </c>
      <c r="V1153" t="s">
        <v>43</v>
      </c>
      <c r="W1153" t="s">
        <v>44</v>
      </c>
      <c r="X1153" t="s">
        <v>44</v>
      </c>
      <c r="Z1153" t="s">
        <v>51</v>
      </c>
      <c r="AA1153" t="s">
        <v>46</v>
      </c>
      <c r="AB1153" t="s">
        <v>46</v>
      </c>
      <c r="AC1153" t="s">
        <v>40</v>
      </c>
    </row>
    <row r="1154" spans="1:29" ht="14.4" x14ac:dyDescent="0.3">
      <c r="A1154">
        <v>1152</v>
      </c>
      <c r="B1154" t="s">
        <v>1232</v>
      </c>
      <c r="C1154" t="s">
        <v>277</v>
      </c>
      <c r="D1154" t="s">
        <v>48</v>
      </c>
      <c r="E1154" t="s">
        <v>40</v>
      </c>
      <c r="F1154" t="s">
        <v>41</v>
      </c>
      <c r="G1154" t="s">
        <v>40</v>
      </c>
      <c r="H1154" s="26">
        <v>30317</v>
      </c>
      <c r="I1154">
        <v>1</v>
      </c>
      <c r="J1154" t="s">
        <v>43</v>
      </c>
      <c r="K1154" t="str">
        <f>IF(Table2[[#This Row],[Basis of Material Classification (System Side)*]]="Field inspection","Yes","No")</f>
        <v>No</v>
      </c>
      <c r="N1154" t="str">
        <f>Table2[[#This Row],[Basis of Material Classification (System Side)*]]</f>
        <v>Installation date after lead ban</v>
      </c>
      <c r="O1154" t="s">
        <v>41</v>
      </c>
      <c r="P1154" s="13">
        <v>31048</v>
      </c>
      <c r="Q1154" s="16">
        <f>Table2[[#This Row],[Service Line Size (inches) (System Side)]]</f>
        <v>1</v>
      </c>
      <c r="R1154" t="s">
        <v>43</v>
      </c>
      <c r="S1154" t="str">
        <f>IF(Table2[[#This Row],[Basis of Material Classification (Customer Side)*]]="Field inspection","Yes","No")</f>
        <v>No</v>
      </c>
      <c r="V1154" t="s">
        <v>43</v>
      </c>
      <c r="W1154" t="s">
        <v>44</v>
      </c>
      <c r="X1154" t="s">
        <v>44</v>
      </c>
      <c r="Z1154" t="s">
        <v>51</v>
      </c>
      <c r="AA1154" t="s">
        <v>46</v>
      </c>
      <c r="AB1154" t="s">
        <v>46</v>
      </c>
      <c r="AC1154" t="s">
        <v>40</v>
      </c>
    </row>
    <row r="1155" spans="1:29" ht="14.4" x14ac:dyDescent="0.3">
      <c r="A1155">
        <v>1153</v>
      </c>
      <c r="B1155" t="s">
        <v>1233</v>
      </c>
      <c r="C1155" t="s">
        <v>277</v>
      </c>
      <c r="D1155" t="s">
        <v>48</v>
      </c>
      <c r="E1155" t="s">
        <v>40</v>
      </c>
      <c r="F1155" t="s">
        <v>41</v>
      </c>
      <c r="G1155" t="s">
        <v>40</v>
      </c>
      <c r="H1155" s="26">
        <v>30317</v>
      </c>
      <c r="I1155">
        <v>1</v>
      </c>
      <c r="J1155" t="s">
        <v>43</v>
      </c>
      <c r="K1155" t="str">
        <f>IF(Table2[[#This Row],[Basis of Material Classification (System Side)*]]="Field inspection","Yes","No")</f>
        <v>No</v>
      </c>
      <c r="N1155" t="str">
        <f>Table2[[#This Row],[Basis of Material Classification (System Side)*]]</f>
        <v>Installation date after lead ban</v>
      </c>
      <c r="O1155" t="s">
        <v>41</v>
      </c>
      <c r="P1155" s="13">
        <v>31048</v>
      </c>
      <c r="Q1155" s="16">
        <f>Table2[[#This Row],[Service Line Size (inches) (System Side)]]</f>
        <v>1</v>
      </c>
      <c r="R1155" t="s">
        <v>43</v>
      </c>
      <c r="S1155" t="str">
        <f>IF(Table2[[#This Row],[Basis of Material Classification (Customer Side)*]]="Field inspection","Yes","No")</f>
        <v>No</v>
      </c>
      <c r="V1155" t="s">
        <v>43</v>
      </c>
      <c r="W1155" t="s">
        <v>44</v>
      </c>
      <c r="X1155" t="s">
        <v>44</v>
      </c>
      <c r="Z1155" t="s">
        <v>51</v>
      </c>
      <c r="AA1155" t="s">
        <v>46</v>
      </c>
      <c r="AB1155" t="s">
        <v>46</v>
      </c>
      <c r="AC1155" t="s">
        <v>40</v>
      </c>
    </row>
    <row r="1156" spans="1:29" ht="14.4" x14ac:dyDescent="0.3">
      <c r="A1156">
        <v>1154</v>
      </c>
      <c r="B1156" t="s">
        <v>1234</v>
      </c>
      <c r="C1156" t="s">
        <v>277</v>
      </c>
      <c r="D1156" t="s">
        <v>48</v>
      </c>
      <c r="E1156" t="s">
        <v>40</v>
      </c>
      <c r="F1156" t="s">
        <v>41</v>
      </c>
      <c r="G1156" t="s">
        <v>40</v>
      </c>
      <c r="H1156" s="26">
        <v>30317</v>
      </c>
      <c r="I1156">
        <v>1</v>
      </c>
      <c r="J1156" t="s">
        <v>43</v>
      </c>
      <c r="K1156" t="str">
        <f>IF(Table2[[#This Row],[Basis of Material Classification (System Side)*]]="Field inspection","Yes","No")</f>
        <v>No</v>
      </c>
      <c r="N1156" t="str">
        <f>Table2[[#This Row],[Basis of Material Classification (System Side)*]]</f>
        <v>Installation date after lead ban</v>
      </c>
      <c r="O1156" t="s">
        <v>41</v>
      </c>
      <c r="P1156" s="13">
        <v>31048</v>
      </c>
      <c r="Q1156" s="16">
        <f>Table2[[#This Row],[Service Line Size (inches) (System Side)]]</f>
        <v>1</v>
      </c>
      <c r="R1156" t="s">
        <v>43</v>
      </c>
      <c r="S1156" t="str">
        <f>IF(Table2[[#This Row],[Basis of Material Classification (Customer Side)*]]="Field inspection","Yes","No")</f>
        <v>No</v>
      </c>
      <c r="V1156" t="s">
        <v>43</v>
      </c>
      <c r="W1156" t="s">
        <v>44</v>
      </c>
      <c r="X1156" t="s">
        <v>44</v>
      </c>
      <c r="Z1156" t="s">
        <v>51</v>
      </c>
      <c r="AA1156" t="s">
        <v>46</v>
      </c>
      <c r="AB1156" t="s">
        <v>46</v>
      </c>
      <c r="AC1156" t="s">
        <v>40</v>
      </c>
    </row>
    <row r="1157" spans="1:29" ht="14.4" x14ac:dyDescent="0.3">
      <c r="A1157">
        <v>1155</v>
      </c>
      <c r="B1157" t="s">
        <v>1235</v>
      </c>
      <c r="C1157" t="s">
        <v>277</v>
      </c>
      <c r="D1157" t="s">
        <v>48</v>
      </c>
      <c r="E1157" t="s">
        <v>40</v>
      </c>
      <c r="F1157" t="s">
        <v>41</v>
      </c>
      <c r="G1157" t="s">
        <v>40</v>
      </c>
      <c r="H1157" s="26">
        <v>30317</v>
      </c>
      <c r="I1157" t="s">
        <v>42</v>
      </c>
      <c r="J1157" t="s">
        <v>43</v>
      </c>
      <c r="K1157" t="str">
        <f>IF(Table2[[#This Row],[Basis of Material Classification (System Side)*]]="Field inspection","Yes","No")</f>
        <v>No</v>
      </c>
      <c r="N1157" t="str">
        <f>Table2[[#This Row],[Basis of Material Classification (System Side)*]]</f>
        <v>Installation date after lead ban</v>
      </c>
      <c r="O1157" t="s">
        <v>41</v>
      </c>
      <c r="P1157" s="13">
        <v>31048</v>
      </c>
      <c r="Q1157" s="16" t="str">
        <f>Table2[[#This Row],[Service Line Size (inches) (System Side)]]</f>
        <v>5/8</v>
      </c>
      <c r="R1157" t="s">
        <v>43</v>
      </c>
      <c r="S1157" t="str">
        <f>IF(Table2[[#This Row],[Basis of Material Classification (Customer Side)*]]="Field inspection","Yes","No")</f>
        <v>No</v>
      </c>
      <c r="V1157" t="s">
        <v>43</v>
      </c>
      <c r="W1157" t="s">
        <v>44</v>
      </c>
      <c r="X1157" t="s">
        <v>44</v>
      </c>
      <c r="Z1157" t="s">
        <v>51</v>
      </c>
      <c r="AA1157" t="s">
        <v>46</v>
      </c>
      <c r="AB1157" t="s">
        <v>46</v>
      </c>
      <c r="AC1157" t="s">
        <v>40</v>
      </c>
    </row>
    <row r="1158" spans="1:29" ht="14.4" x14ac:dyDescent="0.3">
      <c r="A1158">
        <v>1156</v>
      </c>
      <c r="B1158" t="s">
        <v>1236</v>
      </c>
      <c r="C1158" t="s">
        <v>277</v>
      </c>
      <c r="D1158" t="s">
        <v>48</v>
      </c>
      <c r="E1158" t="s">
        <v>40</v>
      </c>
      <c r="F1158" t="s">
        <v>41</v>
      </c>
      <c r="G1158" t="s">
        <v>40</v>
      </c>
      <c r="H1158" s="26">
        <v>30317</v>
      </c>
      <c r="I1158">
        <v>1</v>
      </c>
      <c r="J1158" t="s">
        <v>43</v>
      </c>
      <c r="K1158" t="str">
        <f>IF(Table2[[#This Row],[Basis of Material Classification (System Side)*]]="Field inspection","Yes","No")</f>
        <v>No</v>
      </c>
      <c r="N1158" t="str">
        <f>Table2[[#This Row],[Basis of Material Classification (System Side)*]]</f>
        <v>Installation date after lead ban</v>
      </c>
      <c r="O1158" t="s">
        <v>41</v>
      </c>
      <c r="P1158" s="13">
        <v>31048</v>
      </c>
      <c r="Q1158" s="16">
        <f>Table2[[#This Row],[Service Line Size (inches) (System Side)]]</f>
        <v>1</v>
      </c>
      <c r="R1158" t="s">
        <v>43</v>
      </c>
      <c r="S1158" t="str">
        <f>IF(Table2[[#This Row],[Basis of Material Classification (Customer Side)*]]="Field inspection","Yes","No")</f>
        <v>No</v>
      </c>
      <c r="V1158" t="s">
        <v>43</v>
      </c>
      <c r="W1158" t="s">
        <v>44</v>
      </c>
      <c r="X1158" t="s">
        <v>44</v>
      </c>
      <c r="Z1158" t="s">
        <v>51</v>
      </c>
      <c r="AA1158" t="s">
        <v>46</v>
      </c>
      <c r="AB1158" t="s">
        <v>46</v>
      </c>
      <c r="AC1158" t="s">
        <v>40</v>
      </c>
    </row>
    <row r="1159" spans="1:29" ht="14.4" x14ac:dyDescent="0.3">
      <c r="A1159">
        <v>1157</v>
      </c>
      <c r="B1159" t="s">
        <v>1237</v>
      </c>
      <c r="C1159" t="s">
        <v>277</v>
      </c>
      <c r="D1159" t="s">
        <v>48</v>
      </c>
      <c r="E1159" t="s">
        <v>40</v>
      </c>
      <c r="F1159" t="s">
        <v>41</v>
      </c>
      <c r="G1159" t="s">
        <v>40</v>
      </c>
      <c r="H1159" s="26">
        <v>30317</v>
      </c>
      <c r="I1159">
        <v>1</v>
      </c>
      <c r="J1159" t="s">
        <v>43</v>
      </c>
      <c r="K1159" t="str">
        <f>IF(Table2[[#This Row],[Basis of Material Classification (System Side)*]]="Field inspection","Yes","No")</f>
        <v>No</v>
      </c>
      <c r="N1159" t="str">
        <f>Table2[[#This Row],[Basis of Material Classification (System Side)*]]</f>
        <v>Installation date after lead ban</v>
      </c>
      <c r="O1159" t="s">
        <v>41</v>
      </c>
      <c r="P1159" s="13">
        <v>31048</v>
      </c>
      <c r="Q1159" s="16">
        <f>Table2[[#This Row],[Service Line Size (inches) (System Side)]]</f>
        <v>1</v>
      </c>
      <c r="R1159" t="s">
        <v>43</v>
      </c>
      <c r="S1159" t="str">
        <f>IF(Table2[[#This Row],[Basis of Material Classification (Customer Side)*]]="Field inspection","Yes","No")</f>
        <v>No</v>
      </c>
      <c r="V1159" t="s">
        <v>43</v>
      </c>
      <c r="W1159" t="s">
        <v>44</v>
      </c>
      <c r="X1159" t="s">
        <v>44</v>
      </c>
      <c r="Z1159" t="s">
        <v>51</v>
      </c>
      <c r="AA1159" t="s">
        <v>46</v>
      </c>
      <c r="AB1159" t="s">
        <v>46</v>
      </c>
      <c r="AC1159" t="s">
        <v>40</v>
      </c>
    </row>
    <row r="1160" spans="1:29" ht="14.4" x14ac:dyDescent="0.3">
      <c r="A1160">
        <v>1158</v>
      </c>
      <c r="B1160" t="s">
        <v>1238</v>
      </c>
      <c r="C1160" t="s">
        <v>277</v>
      </c>
      <c r="D1160" t="s">
        <v>48</v>
      </c>
      <c r="E1160" t="s">
        <v>40</v>
      </c>
      <c r="F1160" t="s">
        <v>41</v>
      </c>
      <c r="G1160" t="s">
        <v>40</v>
      </c>
      <c r="H1160" s="26">
        <v>30317</v>
      </c>
      <c r="I1160">
        <v>1</v>
      </c>
      <c r="J1160" t="s">
        <v>43</v>
      </c>
      <c r="K1160" t="str">
        <f>IF(Table2[[#This Row],[Basis of Material Classification (System Side)*]]="Field inspection","Yes","No")</f>
        <v>No</v>
      </c>
      <c r="N1160" t="str">
        <f>Table2[[#This Row],[Basis of Material Classification (System Side)*]]</f>
        <v>Installation date after lead ban</v>
      </c>
      <c r="O1160" t="s">
        <v>41</v>
      </c>
      <c r="P1160" s="13">
        <v>31048</v>
      </c>
      <c r="Q1160" s="16">
        <f>Table2[[#This Row],[Service Line Size (inches) (System Side)]]</f>
        <v>1</v>
      </c>
      <c r="R1160" t="s">
        <v>43</v>
      </c>
      <c r="S1160" t="str">
        <f>IF(Table2[[#This Row],[Basis of Material Classification (Customer Side)*]]="Field inspection","Yes","No")</f>
        <v>No</v>
      </c>
      <c r="V1160" t="s">
        <v>43</v>
      </c>
      <c r="W1160" t="s">
        <v>44</v>
      </c>
      <c r="X1160" t="s">
        <v>44</v>
      </c>
      <c r="Z1160" t="s">
        <v>51</v>
      </c>
      <c r="AA1160" t="s">
        <v>46</v>
      </c>
      <c r="AB1160" t="s">
        <v>46</v>
      </c>
      <c r="AC1160" t="s">
        <v>40</v>
      </c>
    </row>
    <row r="1161" spans="1:29" ht="14.4" x14ac:dyDescent="0.3">
      <c r="A1161">
        <v>1159</v>
      </c>
      <c r="B1161" t="s">
        <v>1239</v>
      </c>
      <c r="C1161" t="s">
        <v>277</v>
      </c>
      <c r="D1161" t="s">
        <v>48</v>
      </c>
      <c r="E1161" t="s">
        <v>40</v>
      </c>
      <c r="F1161" t="s">
        <v>41</v>
      </c>
      <c r="G1161" t="s">
        <v>40</v>
      </c>
      <c r="H1161" s="26">
        <v>30317</v>
      </c>
      <c r="I1161">
        <v>1</v>
      </c>
      <c r="J1161" t="s">
        <v>43</v>
      </c>
      <c r="K1161" t="str">
        <f>IF(Table2[[#This Row],[Basis of Material Classification (System Side)*]]="Field inspection","Yes","No")</f>
        <v>No</v>
      </c>
      <c r="N1161" t="str">
        <f>Table2[[#This Row],[Basis of Material Classification (System Side)*]]</f>
        <v>Installation date after lead ban</v>
      </c>
      <c r="O1161" t="s">
        <v>41</v>
      </c>
      <c r="P1161" s="13">
        <v>31048</v>
      </c>
      <c r="Q1161" s="16">
        <f>Table2[[#This Row],[Service Line Size (inches) (System Side)]]</f>
        <v>1</v>
      </c>
      <c r="R1161" t="s">
        <v>43</v>
      </c>
      <c r="S1161" t="str">
        <f>IF(Table2[[#This Row],[Basis of Material Classification (Customer Side)*]]="Field inspection","Yes","No")</f>
        <v>No</v>
      </c>
      <c r="V1161" t="s">
        <v>43</v>
      </c>
      <c r="W1161" t="s">
        <v>44</v>
      </c>
      <c r="X1161" t="s">
        <v>44</v>
      </c>
      <c r="Z1161" t="s">
        <v>51</v>
      </c>
      <c r="AA1161" t="s">
        <v>46</v>
      </c>
      <c r="AB1161" t="s">
        <v>46</v>
      </c>
      <c r="AC1161" t="s">
        <v>40</v>
      </c>
    </row>
    <row r="1162" spans="1:29" ht="14.4" x14ac:dyDescent="0.3">
      <c r="A1162">
        <v>1160</v>
      </c>
      <c r="B1162" t="s">
        <v>1240</v>
      </c>
      <c r="C1162" t="s">
        <v>277</v>
      </c>
      <c r="D1162" t="s">
        <v>40</v>
      </c>
      <c r="E1162" t="s">
        <v>40</v>
      </c>
      <c r="F1162" t="s">
        <v>41</v>
      </c>
      <c r="G1162" t="s">
        <v>40</v>
      </c>
      <c r="H1162" s="27"/>
      <c r="I1162" t="s">
        <v>42</v>
      </c>
      <c r="J1162" t="s">
        <v>49</v>
      </c>
      <c r="K1162" t="str">
        <f>IF(Table2[[#This Row],[Basis of Material Classification (System Side)*]]="Field inspection","Yes","No")</f>
        <v>No</v>
      </c>
      <c r="N1162" t="s">
        <v>50</v>
      </c>
      <c r="O1162" t="s">
        <v>41</v>
      </c>
      <c r="P1162" s="13">
        <v>37987</v>
      </c>
      <c r="Q1162" s="16" t="str">
        <f>Table2[[#This Row],[Service Line Size (inches) (System Side)]]</f>
        <v>5/8</v>
      </c>
      <c r="R1162" t="s">
        <v>43</v>
      </c>
      <c r="S1162" t="str">
        <f>IF(Table2[[#This Row],[Basis of Material Classification (Customer Side)*]]="Field inspection","Yes","No")</f>
        <v>No</v>
      </c>
      <c r="V1162" t="s">
        <v>43</v>
      </c>
      <c r="W1162" t="s">
        <v>44</v>
      </c>
      <c r="X1162" t="s">
        <v>44</v>
      </c>
      <c r="Z1162" t="s">
        <v>45</v>
      </c>
      <c r="AA1162" t="s">
        <v>46</v>
      </c>
      <c r="AB1162" t="s">
        <v>46</v>
      </c>
      <c r="AC1162" t="s">
        <v>40</v>
      </c>
    </row>
    <row r="1163" spans="1:29" ht="14.4" x14ac:dyDescent="0.3">
      <c r="A1163">
        <v>1161</v>
      </c>
      <c r="B1163" t="s">
        <v>1241</v>
      </c>
      <c r="C1163" t="s">
        <v>277</v>
      </c>
      <c r="D1163" t="s">
        <v>40</v>
      </c>
      <c r="E1163" t="s">
        <v>40</v>
      </c>
      <c r="F1163" t="s">
        <v>41</v>
      </c>
      <c r="G1163" t="s">
        <v>40</v>
      </c>
      <c r="H1163" s="26">
        <v>38353</v>
      </c>
      <c r="I1163" t="s">
        <v>42</v>
      </c>
      <c r="J1163" t="s">
        <v>43</v>
      </c>
      <c r="K1163" t="str">
        <f>IF(Table2[[#This Row],[Basis of Material Classification (System Side)*]]="Field inspection","Yes","No")</f>
        <v>No</v>
      </c>
      <c r="N1163" t="str">
        <f>Table2[[#This Row],[Basis of Material Classification (System Side)*]]</f>
        <v>Installation date after lead ban</v>
      </c>
      <c r="O1163" t="s">
        <v>41</v>
      </c>
      <c r="P1163" s="13">
        <v>17899</v>
      </c>
      <c r="Q1163" s="16" t="str">
        <f>Table2[[#This Row],[Service Line Size (inches) (System Side)]]</f>
        <v>5/8</v>
      </c>
      <c r="R1163" t="s">
        <v>49</v>
      </c>
      <c r="S1163" t="str">
        <f>IF(Table2[[#This Row],[Basis of Material Classification (Customer Side)*]]="Field inspection","Yes","No")</f>
        <v>No</v>
      </c>
      <c r="V1163" t="s">
        <v>50</v>
      </c>
      <c r="W1163" t="s">
        <v>44</v>
      </c>
      <c r="X1163" t="s">
        <v>44</v>
      </c>
      <c r="Z1163" t="s">
        <v>45</v>
      </c>
      <c r="AA1163" t="s">
        <v>46</v>
      </c>
      <c r="AB1163" t="s">
        <v>46</v>
      </c>
      <c r="AC1163" t="s">
        <v>40</v>
      </c>
    </row>
    <row r="1164" spans="1:29" ht="14.4" x14ac:dyDescent="0.3">
      <c r="A1164">
        <v>1162</v>
      </c>
      <c r="B1164" t="s">
        <v>1242</v>
      </c>
      <c r="C1164" t="s">
        <v>277</v>
      </c>
      <c r="D1164" t="s">
        <v>40</v>
      </c>
      <c r="E1164" t="s">
        <v>40</v>
      </c>
      <c r="F1164" t="s">
        <v>41</v>
      </c>
      <c r="G1164" t="s">
        <v>40</v>
      </c>
      <c r="H1164" s="26">
        <v>38353</v>
      </c>
      <c r="I1164" t="s">
        <v>42</v>
      </c>
      <c r="J1164" t="s">
        <v>43</v>
      </c>
      <c r="K1164" t="str">
        <f>IF(Table2[[#This Row],[Basis of Material Classification (System Side)*]]="Field inspection","Yes","No")</f>
        <v>No</v>
      </c>
      <c r="N1164" t="str">
        <f>Table2[[#This Row],[Basis of Material Classification (System Side)*]]</f>
        <v>Installation date after lead ban</v>
      </c>
      <c r="O1164" t="s">
        <v>41</v>
      </c>
      <c r="P1164" s="13">
        <v>18264</v>
      </c>
      <c r="Q1164" s="16" t="str">
        <f>Table2[[#This Row],[Service Line Size (inches) (System Side)]]</f>
        <v>5/8</v>
      </c>
      <c r="R1164" t="s">
        <v>49</v>
      </c>
      <c r="S1164" t="str">
        <f>IF(Table2[[#This Row],[Basis of Material Classification (Customer Side)*]]="Field inspection","Yes","No")</f>
        <v>No</v>
      </c>
      <c r="V1164" t="s">
        <v>50</v>
      </c>
      <c r="W1164" t="s">
        <v>44</v>
      </c>
      <c r="X1164" t="s">
        <v>44</v>
      </c>
      <c r="Z1164" t="s">
        <v>45</v>
      </c>
      <c r="AA1164" t="s">
        <v>46</v>
      </c>
      <c r="AB1164" t="s">
        <v>46</v>
      </c>
      <c r="AC1164" t="s">
        <v>40</v>
      </c>
    </row>
    <row r="1165" spans="1:29" ht="14.4" x14ac:dyDescent="0.3">
      <c r="A1165">
        <v>1163</v>
      </c>
      <c r="B1165" t="s">
        <v>1243</v>
      </c>
      <c r="C1165" t="s">
        <v>277</v>
      </c>
      <c r="D1165" t="s">
        <v>40</v>
      </c>
      <c r="E1165" t="s">
        <v>40</v>
      </c>
      <c r="F1165" t="s">
        <v>41</v>
      </c>
      <c r="G1165" t="s">
        <v>40</v>
      </c>
      <c r="H1165" s="26">
        <v>38353</v>
      </c>
      <c r="I1165" t="s">
        <v>42</v>
      </c>
      <c r="J1165" t="s">
        <v>43</v>
      </c>
      <c r="K1165" t="str">
        <f>IF(Table2[[#This Row],[Basis of Material Classification (System Side)*]]="Field inspection","Yes","No")</f>
        <v>No</v>
      </c>
      <c r="N1165" t="str">
        <f>Table2[[#This Row],[Basis of Material Classification (System Side)*]]</f>
        <v>Installation date after lead ban</v>
      </c>
      <c r="O1165" t="s">
        <v>41</v>
      </c>
      <c r="P1165" s="13">
        <v>18994</v>
      </c>
      <c r="Q1165" s="16" t="str">
        <f>Table2[[#This Row],[Service Line Size (inches) (System Side)]]</f>
        <v>5/8</v>
      </c>
      <c r="R1165" t="s">
        <v>49</v>
      </c>
      <c r="S1165" t="str">
        <f>IF(Table2[[#This Row],[Basis of Material Classification (Customer Side)*]]="Field inspection","Yes","No")</f>
        <v>No</v>
      </c>
      <c r="V1165" t="s">
        <v>50</v>
      </c>
      <c r="W1165" t="s">
        <v>44</v>
      </c>
      <c r="X1165" t="s">
        <v>44</v>
      </c>
      <c r="Z1165" t="s">
        <v>45</v>
      </c>
      <c r="AA1165" t="s">
        <v>46</v>
      </c>
      <c r="AB1165" t="s">
        <v>46</v>
      </c>
      <c r="AC1165" t="s">
        <v>40</v>
      </c>
    </row>
    <row r="1166" spans="1:29" ht="14.4" x14ac:dyDescent="0.3">
      <c r="A1166">
        <v>1164</v>
      </c>
      <c r="B1166" t="s">
        <v>1244</v>
      </c>
      <c r="C1166" t="s">
        <v>277</v>
      </c>
      <c r="D1166" t="s">
        <v>40</v>
      </c>
      <c r="E1166" t="s">
        <v>40</v>
      </c>
      <c r="F1166" t="s">
        <v>41</v>
      </c>
      <c r="G1166" t="s">
        <v>40</v>
      </c>
      <c r="H1166" s="26">
        <v>38353</v>
      </c>
      <c r="I1166" t="s">
        <v>42</v>
      </c>
      <c r="J1166" t="s">
        <v>43</v>
      </c>
      <c r="K1166" t="str">
        <f>IF(Table2[[#This Row],[Basis of Material Classification (System Side)*]]="Field inspection","Yes","No")</f>
        <v>No</v>
      </c>
      <c r="N1166" t="str">
        <f>Table2[[#This Row],[Basis of Material Classification (System Side)*]]</f>
        <v>Installation date after lead ban</v>
      </c>
      <c r="O1166" t="s">
        <v>41</v>
      </c>
      <c r="P1166" s="13">
        <v>19360</v>
      </c>
      <c r="Q1166" s="16" t="str">
        <f>Table2[[#This Row],[Service Line Size (inches) (System Side)]]</f>
        <v>5/8</v>
      </c>
      <c r="R1166" t="s">
        <v>49</v>
      </c>
      <c r="S1166" t="str">
        <f>IF(Table2[[#This Row],[Basis of Material Classification (Customer Side)*]]="Field inspection","Yes","No")</f>
        <v>No</v>
      </c>
      <c r="V1166" t="s">
        <v>50</v>
      </c>
      <c r="W1166" t="s">
        <v>44</v>
      </c>
      <c r="X1166" t="s">
        <v>44</v>
      </c>
      <c r="Z1166" t="s">
        <v>45</v>
      </c>
      <c r="AA1166" t="s">
        <v>46</v>
      </c>
      <c r="AB1166" t="s">
        <v>46</v>
      </c>
      <c r="AC1166" t="s">
        <v>40</v>
      </c>
    </row>
    <row r="1167" spans="1:29" ht="14.4" x14ac:dyDescent="0.3">
      <c r="A1167">
        <v>1165</v>
      </c>
      <c r="B1167" t="s">
        <v>1245</v>
      </c>
      <c r="C1167" t="s">
        <v>277</v>
      </c>
      <c r="D1167" t="s">
        <v>40</v>
      </c>
      <c r="E1167" t="s">
        <v>40</v>
      </c>
      <c r="F1167" t="s">
        <v>41</v>
      </c>
      <c r="G1167" t="s">
        <v>40</v>
      </c>
      <c r="H1167" s="26">
        <v>38353</v>
      </c>
      <c r="I1167" t="s">
        <v>42</v>
      </c>
      <c r="J1167" t="s">
        <v>43</v>
      </c>
      <c r="K1167" t="str">
        <f>IF(Table2[[#This Row],[Basis of Material Classification (System Side)*]]="Field inspection","Yes","No")</f>
        <v>No</v>
      </c>
      <c r="N1167" t="str">
        <f>Table2[[#This Row],[Basis of Material Classification (System Side)*]]</f>
        <v>Installation date after lead ban</v>
      </c>
      <c r="O1167" t="s">
        <v>41</v>
      </c>
      <c r="P1167" s="13">
        <v>18264</v>
      </c>
      <c r="Q1167" s="16" t="str">
        <f>Table2[[#This Row],[Service Line Size (inches) (System Side)]]</f>
        <v>5/8</v>
      </c>
      <c r="R1167" t="s">
        <v>49</v>
      </c>
      <c r="S1167" t="str">
        <f>IF(Table2[[#This Row],[Basis of Material Classification (Customer Side)*]]="Field inspection","Yes","No")</f>
        <v>No</v>
      </c>
      <c r="V1167" t="s">
        <v>50</v>
      </c>
      <c r="W1167" t="s">
        <v>44</v>
      </c>
      <c r="X1167" t="s">
        <v>44</v>
      </c>
      <c r="Z1167" t="s">
        <v>45</v>
      </c>
      <c r="AA1167" t="s">
        <v>46</v>
      </c>
      <c r="AB1167" t="s">
        <v>46</v>
      </c>
      <c r="AC1167" t="s">
        <v>40</v>
      </c>
    </row>
    <row r="1168" spans="1:29" ht="14.4" x14ac:dyDescent="0.3">
      <c r="A1168">
        <v>1166</v>
      </c>
      <c r="B1168" t="s">
        <v>1246</v>
      </c>
      <c r="C1168" t="s">
        <v>277</v>
      </c>
      <c r="D1168" t="s">
        <v>40</v>
      </c>
      <c r="E1168" t="s">
        <v>40</v>
      </c>
      <c r="F1168" t="s">
        <v>41</v>
      </c>
      <c r="G1168" t="s">
        <v>40</v>
      </c>
      <c r="H1168" s="26">
        <v>38353</v>
      </c>
      <c r="I1168" t="s">
        <v>42</v>
      </c>
      <c r="J1168" t="s">
        <v>43</v>
      </c>
      <c r="K1168" t="str">
        <f>IF(Table2[[#This Row],[Basis of Material Classification (System Side)*]]="Field inspection","Yes","No")</f>
        <v>No</v>
      </c>
      <c r="N1168" t="str">
        <f>Table2[[#This Row],[Basis of Material Classification (System Side)*]]</f>
        <v>Installation date after lead ban</v>
      </c>
      <c r="O1168" t="s">
        <v>70</v>
      </c>
      <c r="P1168" s="13">
        <v>18264</v>
      </c>
      <c r="Q1168" s="16" t="str">
        <f>Table2[[#This Row],[Service Line Size (inches) (System Side)]]</f>
        <v>5/8</v>
      </c>
      <c r="R1168" t="s">
        <v>65</v>
      </c>
      <c r="S1168" t="str">
        <f>IF(Table2[[#This Row],[Basis of Material Classification (Customer Side)*]]="Field inspection","Yes","No")</f>
        <v>Yes</v>
      </c>
      <c r="T1168" t="s">
        <v>71</v>
      </c>
      <c r="U1168" s="13">
        <v>45485</v>
      </c>
      <c r="V1168" t="s">
        <v>72</v>
      </c>
      <c r="W1168" t="s">
        <v>44</v>
      </c>
      <c r="X1168" t="s">
        <v>44</v>
      </c>
      <c r="Z1168" t="s">
        <v>45</v>
      </c>
      <c r="AA1168" t="s">
        <v>46</v>
      </c>
      <c r="AB1168" t="s">
        <v>46</v>
      </c>
      <c r="AC1168" t="s">
        <v>40</v>
      </c>
    </row>
    <row r="1169" spans="1:29" ht="14.4" x14ac:dyDescent="0.3">
      <c r="A1169">
        <v>1167</v>
      </c>
      <c r="B1169" t="s">
        <v>1247</v>
      </c>
      <c r="C1169" t="s">
        <v>277</v>
      </c>
      <c r="D1169" t="s">
        <v>40</v>
      </c>
      <c r="E1169" t="s">
        <v>40</v>
      </c>
      <c r="F1169" t="s">
        <v>41</v>
      </c>
      <c r="G1169" t="s">
        <v>40</v>
      </c>
      <c r="H1169" s="26">
        <v>38353</v>
      </c>
      <c r="I1169" t="s">
        <v>42</v>
      </c>
      <c r="J1169" t="s">
        <v>43</v>
      </c>
      <c r="K1169" t="str">
        <f>IF(Table2[[#This Row],[Basis of Material Classification (System Side)*]]="Field inspection","Yes","No")</f>
        <v>No</v>
      </c>
      <c r="N1169" t="str">
        <f>Table2[[#This Row],[Basis of Material Classification (System Side)*]]</f>
        <v>Installation date after lead ban</v>
      </c>
      <c r="O1169" t="s">
        <v>41</v>
      </c>
      <c r="P1169" s="13">
        <v>39083</v>
      </c>
      <c r="Q1169" s="16" t="str">
        <f>Table2[[#This Row],[Service Line Size (inches) (System Side)]]</f>
        <v>5/8</v>
      </c>
      <c r="R1169" t="s">
        <v>43</v>
      </c>
      <c r="S1169" t="str">
        <f>IF(Table2[[#This Row],[Basis of Material Classification (Customer Side)*]]="Field inspection","Yes","No")</f>
        <v>No</v>
      </c>
      <c r="V1169" t="s">
        <v>43</v>
      </c>
      <c r="W1169" t="s">
        <v>44</v>
      </c>
      <c r="X1169" t="s">
        <v>44</v>
      </c>
      <c r="Z1169" t="s">
        <v>45</v>
      </c>
      <c r="AA1169" t="s">
        <v>46</v>
      </c>
      <c r="AB1169" t="s">
        <v>46</v>
      </c>
      <c r="AC1169" t="s">
        <v>40</v>
      </c>
    </row>
    <row r="1170" spans="1:29" ht="14.4" x14ac:dyDescent="0.3">
      <c r="A1170">
        <v>1168</v>
      </c>
      <c r="B1170" t="s">
        <v>1248</v>
      </c>
      <c r="C1170" t="s">
        <v>277</v>
      </c>
      <c r="D1170" t="s">
        <v>40</v>
      </c>
      <c r="E1170" t="s">
        <v>40</v>
      </c>
      <c r="F1170" t="s">
        <v>41</v>
      </c>
      <c r="G1170" t="s">
        <v>40</v>
      </c>
      <c r="H1170" s="26">
        <v>38353</v>
      </c>
      <c r="I1170" t="s">
        <v>42</v>
      </c>
      <c r="J1170" t="s">
        <v>43</v>
      </c>
      <c r="K1170" t="str">
        <f>IF(Table2[[#This Row],[Basis of Material Classification (System Side)*]]="Field inspection","Yes","No")</f>
        <v>No</v>
      </c>
      <c r="N1170" t="str">
        <f>Table2[[#This Row],[Basis of Material Classification (System Side)*]]</f>
        <v>Installation date after lead ban</v>
      </c>
      <c r="O1170" t="s">
        <v>41</v>
      </c>
      <c r="P1170" s="13">
        <v>21916</v>
      </c>
      <c r="Q1170" s="16" t="str">
        <f>Table2[[#This Row],[Service Line Size (inches) (System Side)]]</f>
        <v>5/8</v>
      </c>
      <c r="R1170" t="s">
        <v>49</v>
      </c>
      <c r="S1170" t="str">
        <f>IF(Table2[[#This Row],[Basis of Material Classification (Customer Side)*]]="Field inspection","Yes","No")</f>
        <v>No</v>
      </c>
      <c r="V1170" t="s">
        <v>50</v>
      </c>
      <c r="W1170" t="s">
        <v>44</v>
      </c>
      <c r="X1170" t="s">
        <v>44</v>
      </c>
      <c r="Z1170" t="s">
        <v>45</v>
      </c>
      <c r="AA1170" t="s">
        <v>46</v>
      </c>
      <c r="AB1170" t="s">
        <v>46</v>
      </c>
      <c r="AC1170" t="s">
        <v>40</v>
      </c>
    </row>
    <row r="1171" spans="1:29" ht="14.4" x14ac:dyDescent="0.3">
      <c r="A1171">
        <v>1169</v>
      </c>
      <c r="B1171" t="s">
        <v>1249</v>
      </c>
      <c r="C1171" t="s">
        <v>277</v>
      </c>
      <c r="D1171" t="s">
        <v>40</v>
      </c>
      <c r="E1171" t="s">
        <v>40</v>
      </c>
      <c r="F1171" t="s">
        <v>41</v>
      </c>
      <c r="G1171" t="s">
        <v>40</v>
      </c>
      <c r="H1171" s="26">
        <v>38353</v>
      </c>
      <c r="I1171" t="s">
        <v>42</v>
      </c>
      <c r="J1171" t="s">
        <v>43</v>
      </c>
      <c r="K1171" t="str">
        <f>IF(Table2[[#This Row],[Basis of Material Classification (System Side)*]]="Field inspection","Yes","No")</f>
        <v>No</v>
      </c>
      <c r="N1171" t="str">
        <f>Table2[[#This Row],[Basis of Material Classification (System Side)*]]</f>
        <v>Installation date after lead ban</v>
      </c>
      <c r="O1171" t="s">
        <v>41</v>
      </c>
      <c r="P1171" s="13">
        <v>25569</v>
      </c>
      <c r="Q1171" s="16" t="str">
        <f>Table2[[#This Row],[Service Line Size (inches) (System Side)]]</f>
        <v>5/8</v>
      </c>
      <c r="R1171" t="s">
        <v>49</v>
      </c>
      <c r="S1171" t="str">
        <f>IF(Table2[[#This Row],[Basis of Material Classification (Customer Side)*]]="Field inspection","Yes","No")</f>
        <v>No</v>
      </c>
      <c r="V1171" t="s">
        <v>50</v>
      </c>
      <c r="W1171" t="s">
        <v>44</v>
      </c>
      <c r="X1171" t="s">
        <v>44</v>
      </c>
      <c r="Z1171" t="s">
        <v>45</v>
      </c>
      <c r="AA1171" t="s">
        <v>46</v>
      </c>
      <c r="AB1171" t="s">
        <v>46</v>
      </c>
      <c r="AC1171" t="s">
        <v>40</v>
      </c>
    </row>
    <row r="1172" spans="1:29" ht="14.4" x14ac:dyDescent="0.3">
      <c r="A1172">
        <v>1170</v>
      </c>
      <c r="B1172" t="s">
        <v>1250</v>
      </c>
      <c r="C1172" t="s">
        <v>277</v>
      </c>
      <c r="D1172" t="s">
        <v>40</v>
      </c>
      <c r="E1172" t="s">
        <v>40</v>
      </c>
      <c r="F1172" t="s">
        <v>41</v>
      </c>
      <c r="G1172" t="s">
        <v>40</v>
      </c>
      <c r="H1172" s="26">
        <v>24108</v>
      </c>
      <c r="I1172" t="s">
        <v>42</v>
      </c>
      <c r="J1172" t="s">
        <v>49</v>
      </c>
      <c r="K1172" t="str">
        <f>IF(Table2[[#This Row],[Basis of Material Classification (System Side)*]]="Field inspection","Yes","No")</f>
        <v>No</v>
      </c>
      <c r="N1172" t="s">
        <v>50</v>
      </c>
      <c r="O1172" t="s">
        <v>53</v>
      </c>
      <c r="P1172" s="13">
        <v>25934</v>
      </c>
      <c r="Q1172" s="16" t="str">
        <f>Table2[[#This Row],[Service Line Size (inches) (System Side)]]</f>
        <v>5/8</v>
      </c>
      <c r="R1172" t="s">
        <v>65</v>
      </c>
      <c r="S1172" t="str">
        <f>IF(Table2[[#This Row],[Basis of Material Classification (Customer Side)*]]="Field inspection","Yes","No")</f>
        <v>Yes</v>
      </c>
      <c r="T1172" t="s">
        <v>71</v>
      </c>
      <c r="U1172" s="13">
        <v>45492</v>
      </c>
      <c r="V1172" t="s">
        <v>72</v>
      </c>
      <c r="W1172" t="s">
        <v>44</v>
      </c>
      <c r="X1172" t="s">
        <v>44</v>
      </c>
      <c r="Z1172" t="s">
        <v>45</v>
      </c>
      <c r="AA1172" t="s">
        <v>46</v>
      </c>
      <c r="AB1172" t="s">
        <v>46</v>
      </c>
      <c r="AC1172" t="s">
        <v>40</v>
      </c>
    </row>
    <row r="1173" spans="1:29" ht="14.4" x14ac:dyDescent="0.3">
      <c r="A1173">
        <v>1171</v>
      </c>
      <c r="B1173" t="s">
        <v>1251</v>
      </c>
      <c r="C1173" t="s">
        <v>277</v>
      </c>
      <c r="D1173" t="s">
        <v>40</v>
      </c>
      <c r="E1173" t="s">
        <v>40</v>
      </c>
      <c r="F1173" t="s">
        <v>41</v>
      </c>
      <c r="G1173" t="s">
        <v>40</v>
      </c>
      <c r="H1173" s="26">
        <v>24108</v>
      </c>
      <c r="I1173" t="s">
        <v>42</v>
      </c>
      <c r="J1173" t="s">
        <v>49</v>
      </c>
      <c r="K1173" t="str">
        <f>IF(Table2[[#This Row],[Basis of Material Classification (System Side)*]]="Field inspection","Yes","No")</f>
        <v>No</v>
      </c>
      <c r="N1173" t="s">
        <v>50</v>
      </c>
      <c r="O1173" t="s">
        <v>41</v>
      </c>
      <c r="P1173" s="13">
        <v>35431</v>
      </c>
      <c r="Q1173" s="16" t="str">
        <f>Table2[[#This Row],[Service Line Size (inches) (System Side)]]</f>
        <v>5/8</v>
      </c>
      <c r="R1173" t="s">
        <v>43</v>
      </c>
      <c r="S1173" t="str">
        <f>IF(Table2[[#This Row],[Basis of Material Classification (Customer Side)*]]="Field inspection","Yes","No")</f>
        <v>No</v>
      </c>
      <c r="V1173" t="s">
        <v>43</v>
      </c>
      <c r="W1173" t="s">
        <v>44</v>
      </c>
      <c r="X1173" t="s">
        <v>44</v>
      </c>
      <c r="Z1173" t="s">
        <v>58</v>
      </c>
      <c r="AA1173" t="s">
        <v>46</v>
      </c>
      <c r="AB1173" t="s">
        <v>46</v>
      </c>
      <c r="AC1173" t="s">
        <v>40</v>
      </c>
    </row>
    <row r="1174" spans="1:29" ht="14.4" x14ac:dyDescent="0.3">
      <c r="A1174">
        <v>1172</v>
      </c>
      <c r="B1174" t="s">
        <v>1252</v>
      </c>
      <c r="C1174" t="s">
        <v>277</v>
      </c>
      <c r="D1174" t="s">
        <v>40</v>
      </c>
      <c r="E1174" t="s">
        <v>40</v>
      </c>
      <c r="F1174" t="s">
        <v>41</v>
      </c>
      <c r="G1174" t="s">
        <v>40</v>
      </c>
      <c r="H1174" s="26">
        <v>24108</v>
      </c>
      <c r="I1174" t="s">
        <v>42</v>
      </c>
      <c r="J1174" t="s">
        <v>49</v>
      </c>
      <c r="K1174" t="str">
        <f>IF(Table2[[#This Row],[Basis of Material Classification (System Side)*]]="Field inspection","Yes","No")</f>
        <v>No</v>
      </c>
      <c r="N1174" t="s">
        <v>50</v>
      </c>
      <c r="O1174" t="s">
        <v>41</v>
      </c>
      <c r="P1174" s="13">
        <v>26299</v>
      </c>
      <c r="Q1174" s="16" t="str">
        <f>Table2[[#This Row],[Service Line Size (inches) (System Side)]]</f>
        <v>5/8</v>
      </c>
      <c r="R1174" t="s">
        <v>49</v>
      </c>
      <c r="S1174" t="str">
        <f>IF(Table2[[#This Row],[Basis of Material Classification (Customer Side)*]]="Field inspection","Yes","No")</f>
        <v>No</v>
      </c>
      <c r="V1174" t="s">
        <v>50</v>
      </c>
      <c r="W1174" t="s">
        <v>44</v>
      </c>
      <c r="X1174" t="s">
        <v>44</v>
      </c>
      <c r="Z1174" t="s">
        <v>45</v>
      </c>
      <c r="AA1174" t="s">
        <v>46</v>
      </c>
      <c r="AB1174" t="s">
        <v>46</v>
      </c>
      <c r="AC1174" t="s">
        <v>40</v>
      </c>
    </row>
    <row r="1175" spans="1:29" ht="14.4" x14ac:dyDescent="0.3">
      <c r="A1175">
        <v>1173</v>
      </c>
      <c r="B1175" t="s">
        <v>1253</v>
      </c>
      <c r="C1175" t="s">
        <v>277</v>
      </c>
      <c r="D1175" t="s">
        <v>40</v>
      </c>
      <c r="E1175" t="s">
        <v>40</v>
      </c>
      <c r="F1175" t="s">
        <v>41</v>
      </c>
      <c r="G1175" t="s">
        <v>40</v>
      </c>
      <c r="H1175" s="26">
        <v>24108</v>
      </c>
      <c r="I1175" t="s">
        <v>42</v>
      </c>
      <c r="J1175" t="s">
        <v>49</v>
      </c>
      <c r="K1175" t="str">
        <f>IF(Table2[[#This Row],[Basis of Material Classification (System Side)*]]="Field inspection","Yes","No")</f>
        <v>No</v>
      </c>
      <c r="N1175" t="s">
        <v>50</v>
      </c>
      <c r="O1175" t="s">
        <v>41</v>
      </c>
      <c r="P1175" s="13">
        <v>24108</v>
      </c>
      <c r="Q1175" s="16" t="str">
        <f>Table2[[#This Row],[Service Line Size (inches) (System Side)]]</f>
        <v>5/8</v>
      </c>
      <c r="R1175" t="s">
        <v>49</v>
      </c>
      <c r="S1175" t="str">
        <f>IF(Table2[[#This Row],[Basis of Material Classification (Customer Side)*]]="Field inspection","Yes","No")</f>
        <v>No</v>
      </c>
      <c r="V1175" t="s">
        <v>50</v>
      </c>
      <c r="W1175" t="s">
        <v>44</v>
      </c>
      <c r="X1175" t="s">
        <v>44</v>
      </c>
      <c r="Z1175" t="s">
        <v>45</v>
      </c>
      <c r="AA1175" t="s">
        <v>46</v>
      </c>
      <c r="AB1175" t="s">
        <v>46</v>
      </c>
      <c r="AC1175" t="s">
        <v>40</v>
      </c>
    </row>
    <row r="1176" spans="1:29" ht="14.4" x14ac:dyDescent="0.3">
      <c r="A1176">
        <v>1174</v>
      </c>
      <c r="B1176" t="s">
        <v>1254</v>
      </c>
      <c r="C1176" t="s">
        <v>277</v>
      </c>
      <c r="D1176" t="s">
        <v>40</v>
      </c>
      <c r="E1176" t="s">
        <v>40</v>
      </c>
      <c r="F1176" t="s">
        <v>53</v>
      </c>
      <c r="G1176" t="s">
        <v>40</v>
      </c>
      <c r="H1176" s="26">
        <v>21186</v>
      </c>
      <c r="I1176" t="s">
        <v>42</v>
      </c>
      <c r="J1176" t="s">
        <v>65</v>
      </c>
      <c r="K1176" t="str">
        <f>IF(Table2[[#This Row],[Basis of Material Classification (System Side)*]]="Field inspection","Yes","No")</f>
        <v>Yes</v>
      </c>
      <c r="L1176" t="s">
        <v>66</v>
      </c>
      <c r="M1176" s="13">
        <v>45513</v>
      </c>
      <c r="O1176" t="s">
        <v>41</v>
      </c>
      <c r="P1176" s="13">
        <v>28856</v>
      </c>
      <c r="Q1176" s="16" t="str">
        <f>Table2[[#This Row],[Service Line Size (inches) (System Side)]]</f>
        <v>5/8</v>
      </c>
      <c r="R1176" t="s">
        <v>49</v>
      </c>
      <c r="S1176" t="str">
        <f>IF(Table2[[#This Row],[Basis of Material Classification (Customer Side)*]]="Field inspection","Yes","No")</f>
        <v>No</v>
      </c>
      <c r="V1176" t="s">
        <v>50</v>
      </c>
      <c r="W1176" t="s">
        <v>44</v>
      </c>
      <c r="X1176" t="s">
        <v>44</v>
      </c>
      <c r="Z1176" t="s">
        <v>45</v>
      </c>
      <c r="AA1176" t="s">
        <v>46</v>
      </c>
      <c r="AB1176" t="s">
        <v>46</v>
      </c>
      <c r="AC1176" t="s">
        <v>40</v>
      </c>
    </row>
    <row r="1177" spans="1:29" ht="14.4" x14ac:dyDescent="0.3">
      <c r="A1177">
        <v>1175</v>
      </c>
      <c r="B1177" t="s">
        <v>1255</v>
      </c>
      <c r="C1177" t="s">
        <v>277</v>
      </c>
      <c r="D1177" t="s">
        <v>40</v>
      </c>
      <c r="E1177" t="s">
        <v>40</v>
      </c>
      <c r="F1177" t="s">
        <v>41</v>
      </c>
      <c r="G1177" t="s">
        <v>40</v>
      </c>
      <c r="H1177" s="26">
        <v>21186</v>
      </c>
      <c r="I1177" t="s">
        <v>42</v>
      </c>
      <c r="J1177" t="s">
        <v>49</v>
      </c>
      <c r="K1177" t="str">
        <f>IF(Table2[[#This Row],[Basis of Material Classification (System Side)*]]="Field inspection","Yes","No")</f>
        <v>No</v>
      </c>
      <c r="N1177" t="s">
        <v>50</v>
      </c>
      <c r="O1177" t="s">
        <v>41</v>
      </c>
      <c r="P1177" s="13">
        <v>28856</v>
      </c>
      <c r="Q1177" s="16" t="str">
        <f>Table2[[#This Row],[Service Line Size (inches) (System Side)]]</f>
        <v>5/8</v>
      </c>
      <c r="R1177" t="s">
        <v>49</v>
      </c>
      <c r="S1177" t="str">
        <f>IF(Table2[[#This Row],[Basis of Material Classification (Customer Side)*]]="Field inspection","Yes","No")</f>
        <v>No</v>
      </c>
      <c r="V1177" t="s">
        <v>50</v>
      </c>
      <c r="W1177" t="s">
        <v>44</v>
      </c>
      <c r="X1177" t="s">
        <v>44</v>
      </c>
      <c r="Z1177" t="s">
        <v>45</v>
      </c>
      <c r="AA1177" t="s">
        <v>46</v>
      </c>
      <c r="AB1177" t="s">
        <v>46</v>
      </c>
      <c r="AC1177" t="s">
        <v>40</v>
      </c>
    </row>
    <row r="1178" spans="1:29" ht="14.4" x14ac:dyDescent="0.3">
      <c r="A1178">
        <v>1176</v>
      </c>
      <c r="B1178" t="s">
        <v>1256</v>
      </c>
      <c r="C1178" t="s">
        <v>277</v>
      </c>
      <c r="D1178" t="s">
        <v>40</v>
      </c>
      <c r="E1178" t="s">
        <v>40</v>
      </c>
      <c r="F1178" t="s">
        <v>41</v>
      </c>
      <c r="G1178" t="s">
        <v>40</v>
      </c>
      <c r="H1178" s="26">
        <v>21186</v>
      </c>
      <c r="I1178" t="s">
        <v>42</v>
      </c>
      <c r="J1178" t="s">
        <v>49</v>
      </c>
      <c r="K1178" t="str">
        <f>IF(Table2[[#This Row],[Basis of Material Classification (System Side)*]]="Field inspection","Yes","No")</f>
        <v>No</v>
      </c>
      <c r="N1178" t="s">
        <v>50</v>
      </c>
      <c r="O1178" t="s">
        <v>41</v>
      </c>
      <c r="P1178" s="13">
        <v>26299</v>
      </c>
      <c r="Q1178" s="16" t="str">
        <f>Table2[[#This Row],[Service Line Size (inches) (System Side)]]</f>
        <v>5/8</v>
      </c>
      <c r="R1178" t="s">
        <v>49</v>
      </c>
      <c r="S1178" t="str">
        <f>IF(Table2[[#This Row],[Basis of Material Classification (Customer Side)*]]="Field inspection","Yes","No")</f>
        <v>No</v>
      </c>
      <c r="V1178" t="s">
        <v>50</v>
      </c>
      <c r="W1178" t="s">
        <v>44</v>
      </c>
      <c r="X1178" t="s">
        <v>44</v>
      </c>
      <c r="Z1178" t="s">
        <v>45</v>
      </c>
      <c r="AA1178" t="s">
        <v>46</v>
      </c>
      <c r="AB1178" t="s">
        <v>46</v>
      </c>
      <c r="AC1178" t="s">
        <v>40</v>
      </c>
    </row>
    <row r="1179" spans="1:29" ht="14.4" x14ac:dyDescent="0.3">
      <c r="A1179">
        <v>1177</v>
      </c>
      <c r="B1179" t="s">
        <v>1257</v>
      </c>
      <c r="C1179" t="s">
        <v>277</v>
      </c>
      <c r="D1179" t="s">
        <v>40</v>
      </c>
      <c r="E1179" t="s">
        <v>40</v>
      </c>
      <c r="F1179" t="s">
        <v>41</v>
      </c>
      <c r="G1179" t="s">
        <v>40</v>
      </c>
      <c r="H1179" s="26">
        <v>21186</v>
      </c>
      <c r="I1179" t="s">
        <v>42</v>
      </c>
      <c r="J1179" t="s">
        <v>49</v>
      </c>
      <c r="K1179" t="str">
        <f>IF(Table2[[#This Row],[Basis of Material Classification (System Side)*]]="Field inspection","Yes","No")</f>
        <v>No</v>
      </c>
      <c r="N1179" t="s">
        <v>50</v>
      </c>
      <c r="O1179" t="s">
        <v>41</v>
      </c>
      <c r="P1179" s="13">
        <v>23743</v>
      </c>
      <c r="Q1179" s="16" t="str">
        <f>Table2[[#This Row],[Service Line Size (inches) (System Side)]]</f>
        <v>5/8</v>
      </c>
      <c r="R1179" t="s">
        <v>49</v>
      </c>
      <c r="S1179" t="str">
        <f>IF(Table2[[#This Row],[Basis of Material Classification (Customer Side)*]]="Field inspection","Yes","No")</f>
        <v>No</v>
      </c>
      <c r="V1179" t="s">
        <v>50</v>
      </c>
      <c r="W1179" t="s">
        <v>44</v>
      </c>
      <c r="X1179" t="s">
        <v>44</v>
      </c>
      <c r="Z1179" t="s">
        <v>45</v>
      </c>
      <c r="AA1179" t="s">
        <v>46</v>
      </c>
      <c r="AB1179" t="s">
        <v>46</v>
      </c>
      <c r="AC1179" t="s">
        <v>40</v>
      </c>
    </row>
    <row r="1180" spans="1:29" ht="14.4" x14ac:dyDescent="0.3">
      <c r="A1180">
        <v>1178</v>
      </c>
      <c r="B1180" t="s">
        <v>1258</v>
      </c>
      <c r="C1180" t="s">
        <v>277</v>
      </c>
      <c r="D1180" t="s">
        <v>40</v>
      </c>
      <c r="E1180" t="s">
        <v>40</v>
      </c>
      <c r="F1180" t="s">
        <v>41</v>
      </c>
      <c r="G1180" t="s">
        <v>40</v>
      </c>
      <c r="H1180" s="26">
        <v>21186</v>
      </c>
      <c r="I1180" t="s">
        <v>42</v>
      </c>
      <c r="J1180" t="s">
        <v>49</v>
      </c>
      <c r="K1180" t="str">
        <f>IF(Table2[[#This Row],[Basis of Material Classification (System Side)*]]="Field inspection","Yes","No")</f>
        <v>No</v>
      </c>
      <c r="N1180" t="s">
        <v>50</v>
      </c>
      <c r="O1180" t="s">
        <v>41</v>
      </c>
      <c r="P1180" s="13">
        <v>24108</v>
      </c>
      <c r="Q1180" s="16" t="str">
        <f>Table2[[#This Row],[Service Line Size (inches) (System Side)]]</f>
        <v>5/8</v>
      </c>
      <c r="R1180" t="s">
        <v>49</v>
      </c>
      <c r="S1180" t="str">
        <f>IF(Table2[[#This Row],[Basis of Material Classification (Customer Side)*]]="Field inspection","Yes","No")</f>
        <v>No</v>
      </c>
      <c r="V1180" t="s">
        <v>50</v>
      </c>
      <c r="W1180" t="s">
        <v>44</v>
      </c>
      <c r="X1180" t="s">
        <v>44</v>
      </c>
      <c r="Z1180" t="s">
        <v>45</v>
      </c>
      <c r="AA1180" t="s">
        <v>46</v>
      </c>
      <c r="AB1180" t="s">
        <v>46</v>
      </c>
      <c r="AC1180" t="s">
        <v>40</v>
      </c>
    </row>
    <row r="1181" spans="1:29" ht="14.4" x14ac:dyDescent="0.3">
      <c r="A1181">
        <v>1179</v>
      </c>
      <c r="B1181" t="s">
        <v>1259</v>
      </c>
      <c r="C1181" t="s">
        <v>277</v>
      </c>
      <c r="D1181" t="s">
        <v>40</v>
      </c>
      <c r="E1181" t="s">
        <v>40</v>
      </c>
      <c r="F1181" t="s">
        <v>41</v>
      </c>
      <c r="G1181" t="s">
        <v>40</v>
      </c>
      <c r="H1181" s="26">
        <v>21186</v>
      </c>
      <c r="I1181" t="s">
        <v>42</v>
      </c>
      <c r="J1181" t="s">
        <v>49</v>
      </c>
      <c r="K1181" t="str">
        <f>IF(Table2[[#This Row],[Basis of Material Classification (System Side)*]]="Field inspection","Yes","No")</f>
        <v>No</v>
      </c>
      <c r="N1181" t="s">
        <v>50</v>
      </c>
      <c r="O1181" t="s">
        <v>41</v>
      </c>
      <c r="P1181" s="13">
        <v>28126</v>
      </c>
      <c r="Q1181" s="16" t="str">
        <f>Table2[[#This Row],[Service Line Size (inches) (System Side)]]</f>
        <v>5/8</v>
      </c>
      <c r="R1181" t="s">
        <v>49</v>
      </c>
      <c r="S1181" t="str">
        <f>IF(Table2[[#This Row],[Basis of Material Classification (Customer Side)*]]="Field inspection","Yes","No")</f>
        <v>No</v>
      </c>
      <c r="V1181" t="s">
        <v>50</v>
      </c>
      <c r="W1181" t="s">
        <v>44</v>
      </c>
      <c r="X1181" t="s">
        <v>44</v>
      </c>
      <c r="Z1181" t="s">
        <v>45</v>
      </c>
      <c r="AA1181" t="s">
        <v>46</v>
      </c>
      <c r="AB1181" t="s">
        <v>46</v>
      </c>
      <c r="AC1181" t="s">
        <v>40</v>
      </c>
    </row>
    <row r="1182" spans="1:29" ht="14.4" x14ac:dyDescent="0.3">
      <c r="A1182">
        <v>1180</v>
      </c>
      <c r="B1182" t="s">
        <v>1260</v>
      </c>
      <c r="C1182" t="s">
        <v>277</v>
      </c>
      <c r="D1182" t="s">
        <v>40</v>
      </c>
      <c r="E1182" t="s">
        <v>40</v>
      </c>
      <c r="F1182" t="s">
        <v>41</v>
      </c>
      <c r="G1182" t="s">
        <v>40</v>
      </c>
      <c r="H1182" s="26">
        <v>21186</v>
      </c>
      <c r="I1182" t="s">
        <v>42</v>
      </c>
      <c r="J1182" t="s">
        <v>49</v>
      </c>
      <c r="K1182" t="str">
        <f>IF(Table2[[#This Row],[Basis of Material Classification (System Side)*]]="Field inspection","Yes","No")</f>
        <v>No</v>
      </c>
      <c r="N1182" t="s">
        <v>50</v>
      </c>
      <c r="O1182" t="s">
        <v>41</v>
      </c>
      <c r="P1182" s="13">
        <v>23012</v>
      </c>
      <c r="Q1182" s="16" t="str">
        <f>Table2[[#This Row],[Service Line Size (inches) (System Side)]]</f>
        <v>5/8</v>
      </c>
      <c r="R1182" t="s">
        <v>49</v>
      </c>
      <c r="S1182" t="str">
        <f>IF(Table2[[#This Row],[Basis of Material Classification (Customer Side)*]]="Field inspection","Yes","No")</f>
        <v>No</v>
      </c>
      <c r="V1182" t="s">
        <v>50</v>
      </c>
      <c r="W1182" t="s">
        <v>44</v>
      </c>
      <c r="X1182" t="s">
        <v>44</v>
      </c>
      <c r="Z1182" t="s">
        <v>45</v>
      </c>
      <c r="AA1182" t="s">
        <v>46</v>
      </c>
      <c r="AB1182" t="s">
        <v>46</v>
      </c>
      <c r="AC1182" t="s">
        <v>40</v>
      </c>
    </row>
    <row r="1183" spans="1:29" ht="14.4" x14ac:dyDescent="0.3">
      <c r="A1183">
        <v>1181</v>
      </c>
      <c r="B1183" t="s">
        <v>1261</v>
      </c>
      <c r="C1183" t="s">
        <v>277</v>
      </c>
      <c r="D1183" t="s">
        <v>40</v>
      </c>
      <c r="E1183" t="s">
        <v>40</v>
      </c>
      <c r="F1183" t="s">
        <v>41</v>
      </c>
      <c r="G1183" t="s">
        <v>40</v>
      </c>
      <c r="H1183" s="26">
        <v>21186</v>
      </c>
      <c r="I1183" t="s">
        <v>42</v>
      </c>
      <c r="J1183" t="s">
        <v>49</v>
      </c>
      <c r="K1183" t="str">
        <f>IF(Table2[[#This Row],[Basis of Material Classification (System Side)*]]="Field inspection","Yes","No")</f>
        <v>No</v>
      </c>
      <c r="N1183" t="s">
        <v>50</v>
      </c>
      <c r="O1183" t="s">
        <v>41</v>
      </c>
      <c r="P1183" s="13">
        <v>23012</v>
      </c>
      <c r="Q1183" s="16" t="str">
        <f>Table2[[#This Row],[Service Line Size (inches) (System Side)]]</f>
        <v>5/8</v>
      </c>
      <c r="R1183" t="s">
        <v>49</v>
      </c>
      <c r="S1183" t="str">
        <f>IF(Table2[[#This Row],[Basis of Material Classification (Customer Side)*]]="Field inspection","Yes","No")</f>
        <v>No</v>
      </c>
      <c r="V1183" t="s">
        <v>50</v>
      </c>
      <c r="W1183" t="s">
        <v>44</v>
      </c>
      <c r="X1183" t="s">
        <v>44</v>
      </c>
      <c r="Z1183" t="s">
        <v>45</v>
      </c>
      <c r="AA1183" t="s">
        <v>46</v>
      </c>
      <c r="AB1183" t="s">
        <v>46</v>
      </c>
      <c r="AC1183" t="s">
        <v>40</v>
      </c>
    </row>
    <row r="1184" spans="1:29" ht="14.4" x14ac:dyDescent="0.3">
      <c r="A1184">
        <v>1182</v>
      </c>
      <c r="B1184" t="s">
        <v>1262</v>
      </c>
      <c r="C1184" t="s">
        <v>277</v>
      </c>
      <c r="D1184" t="s">
        <v>40</v>
      </c>
      <c r="E1184" t="s">
        <v>40</v>
      </c>
      <c r="F1184" t="s">
        <v>41</v>
      </c>
      <c r="G1184" t="s">
        <v>40</v>
      </c>
      <c r="H1184" s="26">
        <v>21186</v>
      </c>
      <c r="I1184" t="s">
        <v>42</v>
      </c>
      <c r="J1184" t="s">
        <v>49</v>
      </c>
      <c r="K1184" t="str">
        <f>IF(Table2[[#This Row],[Basis of Material Classification (System Side)*]]="Field inspection","Yes","No")</f>
        <v>No</v>
      </c>
      <c r="N1184" t="s">
        <v>50</v>
      </c>
      <c r="O1184" t="s">
        <v>41</v>
      </c>
      <c r="P1184" s="13">
        <v>24838</v>
      </c>
      <c r="Q1184" s="16" t="str">
        <f>Table2[[#This Row],[Service Line Size (inches) (System Side)]]</f>
        <v>5/8</v>
      </c>
      <c r="R1184" t="s">
        <v>49</v>
      </c>
      <c r="S1184" t="str">
        <f>IF(Table2[[#This Row],[Basis of Material Classification (Customer Side)*]]="Field inspection","Yes","No")</f>
        <v>No</v>
      </c>
      <c r="V1184" t="s">
        <v>50</v>
      </c>
      <c r="W1184" t="s">
        <v>44</v>
      </c>
      <c r="X1184" t="s">
        <v>44</v>
      </c>
      <c r="Z1184" t="s">
        <v>45</v>
      </c>
      <c r="AA1184" t="s">
        <v>46</v>
      </c>
      <c r="AB1184" t="s">
        <v>46</v>
      </c>
      <c r="AC1184" t="s">
        <v>40</v>
      </c>
    </row>
    <row r="1185" spans="1:29" ht="14.4" x14ac:dyDescent="0.3">
      <c r="A1185">
        <v>1183</v>
      </c>
      <c r="B1185" t="s">
        <v>1263</v>
      </c>
      <c r="C1185" t="s">
        <v>277</v>
      </c>
      <c r="D1185" t="s">
        <v>40</v>
      </c>
      <c r="E1185" t="s">
        <v>40</v>
      </c>
      <c r="F1185" t="s">
        <v>41</v>
      </c>
      <c r="G1185" t="s">
        <v>40</v>
      </c>
      <c r="H1185" s="26">
        <v>21186</v>
      </c>
      <c r="I1185" t="s">
        <v>42</v>
      </c>
      <c r="J1185" t="s">
        <v>49</v>
      </c>
      <c r="K1185" t="str">
        <f>IF(Table2[[#This Row],[Basis of Material Classification (System Side)*]]="Field inspection","Yes","No")</f>
        <v>No</v>
      </c>
      <c r="N1185" t="s">
        <v>50</v>
      </c>
      <c r="O1185" t="s">
        <v>41</v>
      </c>
      <c r="P1185" s="13">
        <v>21916</v>
      </c>
      <c r="Q1185" s="16" t="str">
        <f>Table2[[#This Row],[Service Line Size (inches) (System Side)]]</f>
        <v>5/8</v>
      </c>
      <c r="R1185" t="s">
        <v>49</v>
      </c>
      <c r="S1185" t="str">
        <f>IF(Table2[[#This Row],[Basis of Material Classification (Customer Side)*]]="Field inspection","Yes","No")</f>
        <v>No</v>
      </c>
      <c r="V1185" t="s">
        <v>50</v>
      </c>
      <c r="W1185" t="s">
        <v>44</v>
      </c>
      <c r="X1185" t="s">
        <v>44</v>
      </c>
      <c r="Z1185" t="s">
        <v>45</v>
      </c>
      <c r="AA1185" t="s">
        <v>46</v>
      </c>
      <c r="AB1185" t="s">
        <v>46</v>
      </c>
      <c r="AC1185" t="s">
        <v>40</v>
      </c>
    </row>
    <row r="1186" spans="1:29" ht="14.4" x14ac:dyDescent="0.3">
      <c r="A1186">
        <v>1184</v>
      </c>
      <c r="B1186" t="s">
        <v>1264</v>
      </c>
      <c r="C1186" t="s">
        <v>277</v>
      </c>
      <c r="D1186" t="s">
        <v>40</v>
      </c>
      <c r="E1186" t="s">
        <v>40</v>
      </c>
      <c r="F1186" t="s">
        <v>41</v>
      </c>
      <c r="G1186" t="s">
        <v>40</v>
      </c>
      <c r="H1186" s="26">
        <v>21186</v>
      </c>
      <c r="I1186" t="s">
        <v>42</v>
      </c>
      <c r="J1186" t="s">
        <v>49</v>
      </c>
      <c r="K1186" t="str">
        <f>IF(Table2[[#This Row],[Basis of Material Classification (System Side)*]]="Field inspection","Yes","No")</f>
        <v>No</v>
      </c>
      <c r="N1186" t="s">
        <v>50</v>
      </c>
      <c r="O1186" t="s">
        <v>70</v>
      </c>
      <c r="P1186" s="13">
        <v>23012</v>
      </c>
      <c r="Q1186" s="16" t="str">
        <f>Table2[[#This Row],[Service Line Size (inches) (System Side)]]</f>
        <v>5/8</v>
      </c>
      <c r="R1186" t="s">
        <v>65</v>
      </c>
      <c r="S1186" t="str">
        <f>IF(Table2[[#This Row],[Basis of Material Classification (Customer Side)*]]="Field inspection","Yes","No")</f>
        <v>Yes</v>
      </c>
      <c r="T1186" t="s">
        <v>71</v>
      </c>
      <c r="U1186" s="13">
        <v>45492</v>
      </c>
      <c r="V1186" t="s">
        <v>72</v>
      </c>
      <c r="W1186" t="s">
        <v>44</v>
      </c>
      <c r="X1186" t="s">
        <v>44</v>
      </c>
      <c r="Z1186" t="s">
        <v>45</v>
      </c>
      <c r="AA1186" t="s">
        <v>46</v>
      </c>
      <c r="AB1186" t="s">
        <v>46</v>
      </c>
      <c r="AC1186" t="s">
        <v>40</v>
      </c>
    </row>
    <row r="1187" spans="1:29" ht="14.4" x14ac:dyDescent="0.3">
      <c r="A1187">
        <v>1185</v>
      </c>
      <c r="B1187" t="s">
        <v>1265</v>
      </c>
      <c r="C1187" t="s">
        <v>277</v>
      </c>
      <c r="D1187" t="s">
        <v>40</v>
      </c>
      <c r="E1187" t="s">
        <v>40</v>
      </c>
      <c r="F1187" t="s">
        <v>41</v>
      </c>
      <c r="G1187" t="s">
        <v>40</v>
      </c>
      <c r="H1187" s="26">
        <v>21186</v>
      </c>
      <c r="I1187" t="s">
        <v>42</v>
      </c>
      <c r="J1187" t="s">
        <v>49</v>
      </c>
      <c r="K1187" t="str">
        <f>IF(Table2[[#This Row],[Basis of Material Classification (System Side)*]]="Field inspection","Yes","No")</f>
        <v>No</v>
      </c>
      <c r="N1187" t="s">
        <v>50</v>
      </c>
      <c r="O1187" t="s">
        <v>53</v>
      </c>
      <c r="P1187" s="13">
        <v>23377</v>
      </c>
      <c r="Q1187" s="16" t="str">
        <f>Table2[[#This Row],[Service Line Size (inches) (System Side)]]</f>
        <v>5/8</v>
      </c>
      <c r="R1187" t="s">
        <v>65</v>
      </c>
      <c r="S1187" t="str">
        <f>IF(Table2[[#This Row],[Basis of Material Classification (Customer Side)*]]="Field inspection","Yes","No")</f>
        <v>Yes</v>
      </c>
      <c r="T1187" t="s">
        <v>71</v>
      </c>
      <c r="U1187" s="13">
        <v>45492</v>
      </c>
      <c r="V1187" t="s">
        <v>72</v>
      </c>
      <c r="W1187" t="s">
        <v>44</v>
      </c>
      <c r="X1187" t="s">
        <v>44</v>
      </c>
      <c r="Z1187" t="s">
        <v>45</v>
      </c>
      <c r="AA1187" t="s">
        <v>46</v>
      </c>
      <c r="AB1187" t="s">
        <v>46</v>
      </c>
      <c r="AC1187" t="s">
        <v>40</v>
      </c>
    </row>
    <row r="1188" spans="1:29" ht="14.4" x14ac:dyDescent="0.3">
      <c r="A1188">
        <v>1186</v>
      </c>
      <c r="B1188" t="s">
        <v>1266</v>
      </c>
      <c r="C1188" t="s">
        <v>277</v>
      </c>
      <c r="D1188" t="s">
        <v>40</v>
      </c>
      <c r="E1188" t="s">
        <v>40</v>
      </c>
      <c r="F1188" t="s">
        <v>41</v>
      </c>
      <c r="G1188" t="s">
        <v>40</v>
      </c>
      <c r="H1188" s="26">
        <v>21186</v>
      </c>
      <c r="I1188" t="s">
        <v>42</v>
      </c>
      <c r="J1188" t="s">
        <v>49</v>
      </c>
      <c r="K1188" t="str">
        <f>IF(Table2[[#This Row],[Basis of Material Classification (System Side)*]]="Field inspection","Yes","No")</f>
        <v>No</v>
      </c>
      <c r="N1188" t="s">
        <v>50</v>
      </c>
      <c r="O1188" t="s">
        <v>41</v>
      </c>
      <c r="P1188" s="13">
        <v>27760</v>
      </c>
      <c r="Q1188" s="16" t="str">
        <f>Table2[[#This Row],[Service Line Size (inches) (System Side)]]</f>
        <v>5/8</v>
      </c>
      <c r="R1188" t="s">
        <v>49</v>
      </c>
      <c r="S1188" t="str">
        <f>IF(Table2[[#This Row],[Basis of Material Classification (Customer Side)*]]="Field inspection","Yes","No")</f>
        <v>No</v>
      </c>
      <c r="V1188" t="s">
        <v>50</v>
      </c>
      <c r="W1188" t="s">
        <v>44</v>
      </c>
      <c r="X1188" t="s">
        <v>44</v>
      </c>
      <c r="Z1188" t="s">
        <v>45</v>
      </c>
      <c r="AA1188" t="s">
        <v>46</v>
      </c>
      <c r="AB1188" t="s">
        <v>46</v>
      </c>
      <c r="AC1188" t="s">
        <v>40</v>
      </c>
    </row>
    <row r="1189" spans="1:29" ht="14.4" x14ac:dyDescent="0.3">
      <c r="A1189">
        <v>1187</v>
      </c>
      <c r="B1189" t="s">
        <v>1267</v>
      </c>
      <c r="C1189" t="s">
        <v>277</v>
      </c>
      <c r="D1189" t="s">
        <v>40</v>
      </c>
      <c r="E1189" t="s">
        <v>40</v>
      </c>
      <c r="F1189" t="s">
        <v>41</v>
      </c>
      <c r="G1189" t="s">
        <v>40</v>
      </c>
      <c r="H1189" s="26">
        <v>21186</v>
      </c>
      <c r="I1189" t="s">
        <v>42</v>
      </c>
      <c r="J1189" t="s">
        <v>49</v>
      </c>
      <c r="K1189" t="str">
        <f>IF(Table2[[#This Row],[Basis of Material Classification (System Side)*]]="Field inspection","Yes","No")</f>
        <v>No</v>
      </c>
      <c r="N1189" t="s">
        <v>50</v>
      </c>
      <c r="O1189" t="s">
        <v>41</v>
      </c>
      <c r="P1189" s="13">
        <v>28491</v>
      </c>
      <c r="Q1189" s="16" t="str">
        <f>Table2[[#This Row],[Service Line Size (inches) (System Side)]]</f>
        <v>5/8</v>
      </c>
      <c r="R1189" t="s">
        <v>49</v>
      </c>
      <c r="S1189" t="str">
        <f>IF(Table2[[#This Row],[Basis of Material Classification (Customer Side)*]]="Field inspection","Yes","No")</f>
        <v>No</v>
      </c>
      <c r="V1189" t="s">
        <v>50</v>
      </c>
      <c r="W1189" t="s">
        <v>44</v>
      </c>
      <c r="X1189" t="s">
        <v>44</v>
      </c>
      <c r="Z1189" t="s">
        <v>45</v>
      </c>
      <c r="AA1189" t="s">
        <v>46</v>
      </c>
      <c r="AB1189" t="s">
        <v>46</v>
      </c>
      <c r="AC1189" t="s">
        <v>40</v>
      </c>
    </row>
    <row r="1190" spans="1:29" ht="14.4" x14ac:dyDescent="0.3">
      <c r="A1190">
        <v>1188</v>
      </c>
      <c r="B1190" t="s">
        <v>1268</v>
      </c>
      <c r="C1190" t="s">
        <v>277</v>
      </c>
      <c r="D1190" t="s">
        <v>40</v>
      </c>
      <c r="E1190" t="s">
        <v>40</v>
      </c>
      <c r="F1190" t="s">
        <v>41</v>
      </c>
      <c r="G1190" t="s">
        <v>40</v>
      </c>
      <c r="H1190" s="26">
        <v>21186</v>
      </c>
      <c r="I1190" t="s">
        <v>42</v>
      </c>
      <c r="J1190" t="s">
        <v>49</v>
      </c>
      <c r="K1190" t="str">
        <f>IF(Table2[[#This Row],[Basis of Material Classification (System Side)*]]="Field inspection","Yes","No")</f>
        <v>No</v>
      </c>
      <c r="N1190" t="s">
        <v>50</v>
      </c>
      <c r="O1190" t="s">
        <v>41</v>
      </c>
      <c r="P1190" s="13">
        <v>21916</v>
      </c>
      <c r="Q1190" s="16" t="str">
        <f>Table2[[#This Row],[Service Line Size (inches) (System Side)]]</f>
        <v>5/8</v>
      </c>
      <c r="R1190" t="s">
        <v>49</v>
      </c>
      <c r="S1190" t="str">
        <f>IF(Table2[[#This Row],[Basis of Material Classification (Customer Side)*]]="Field inspection","Yes","No")</f>
        <v>No</v>
      </c>
      <c r="V1190" t="s">
        <v>50</v>
      </c>
      <c r="W1190" t="s">
        <v>44</v>
      </c>
      <c r="X1190" t="s">
        <v>44</v>
      </c>
      <c r="Z1190" t="s">
        <v>45</v>
      </c>
      <c r="AA1190" t="s">
        <v>46</v>
      </c>
      <c r="AB1190" t="s">
        <v>46</v>
      </c>
      <c r="AC1190" t="s">
        <v>40</v>
      </c>
    </row>
    <row r="1191" spans="1:29" ht="14.4" x14ac:dyDescent="0.3">
      <c r="A1191">
        <v>1189</v>
      </c>
      <c r="B1191" t="s">
        <v>1269</v>
      </c>
      <c r="C1191" t="s">
        <v>277</v>
      </c>
      <c r="D1191" t="s">
        <v>40</v>
      </c>
      <c r="E1191" t="s">
        <v>40</v>
      </c>
      <c r="F1191" t="s">
        <v>41</v>
      </c>
      <c r="G1191" t="s">
        <v>40</v>
      </c>
      <c r="H1191" s="26">
        <v>21186</v>
      </c>
      <c r="I1191" t="s">
        <v>42</v>
      </c>
      <c r="J1191" t="s">
        <v>49</v>
      </c>
      <c r="K1191" t="str">
        <f>IF(Table2[[#This Row],[Basis of Material Classification (System Side)*]]="Field inspection","Yes","No")</f>
        <v>No</v>
      </c>
      <c r="N1191" t="s">
        <v>50</v>
      </c>
      <c r="O1191" t="s">
        <v>41</v>
      </c>
      <c r="P1191" s="13">
        <v>22282</v>
      </c>
      <c r="Q1191" s="16" t="str">
        <f>Table2[[#This Row],[Service Line Size (inches) (System Side)]]</f>
        <v>5/8</v>
      </c>
      <c r="R1191" t="s">
        <v>49</v>
      </c>
      <c r="S1191" t="str">
        <f>IF(Table2[[#This Row],[Basis of Material Classification (Customer Side)*]]="Field inspection","Yes","No")</f>
        <v>No</v>
      </c>
      <c r="V1191" t="s">
        <v>50</v>
      </c>
      <c r="W1191" t="s">
        <v>44</v>
      </c>
      <c r="X1191" t="s">
        <v>44</v>
      </c>
      <c r="Z1191" t="s">
        <v>45</v>
      </c>
      <c r="AA1191" t="s">
        <v>46</v>
      </c>
      <c r="AB1191" t="s">
        <v>46</v>
      </c>
      <c r="AC1191" t="s">
        <v>40</v>
      </c>
    </row>
    <row r="1192" spans="1:29" ht="14.4" x14ac:dyDescent="0.3">
      <c r="A1192">
        <v>1190</v>
      </c>
      <c r="B1192" t="s">
        <v>1270</v>
      </c>
      <c r="C1192" t="s">
        <v>277</v>
      </c>
      <c r="D1192" t="s">
        <v>40</v>
      </c>
      <c r="E1192" t="s">
        <v>40</v>
      </c>
      <c r="F1192" t="s">
        <v>41</v>
      </c>
      <c r="G1192" t="s">
        <v>40</v>
      </c>
      <c r="H1192" s="26">
        <v>21186</v>
      </c>
      <c r="I1192" t="s">
        <v>42</v>
      </c>
      <c r="J1192" t="s">
        <v>49</v>
      </c>
      <c r="K1192" t="str">
        <f>IF(Table2[[#This Row],[Basis of Material Classification (System Side)*]]="Field inspection","Yes","No")</f>
        <v>No</v>
      </c>
      <c r="N1192" t="s">
        <v>50</v>
      </c>
      <c r="O1192" t="s">
        <v>41</v>
      </c>
      <c r="P1192" s="13">
        <v>24108</v>
      </c>
      <c r="Q1192" s="16" t="str">
        <f>Table2[[#This Row],[Service Line Size (inches) (System Side)]]</f>
        <v>5/8</v>
      </c>
      <c r="R1192" t="s">
        <v>49</v>
      </c>
      <c r="S1192" t="str">
        <f>IF(Table2[[#This Row],[Basis of Material Classification (Customer Side)*]]="Field inspection","Yes","No")</f>
        <v>No</v>
      </c>
      <c r="V1192" t="s">
        <v>50</v>
      </c>
      <c r="W1192" t="s">
        <v>44</v>
      </c>
      <c r="X1192" t="s">
        <v>44</v>
      </c>
      <c r="Z1192" t="s">
        <v>45</v>
      </c>
      <c r="AA1192" t="s">
        <v>46</v>
      </c>
      <c r="AB1192" t="s">
        <v>46</v>
      </c>
      <c r="AC1192" t="s">
        <v>40</v>
      </c>
    </row>
    <row r="1193" spans="1:29" ht="14.4" x14ac:dyDescent="0.3">
      <c r="A1193">
        <v>1191</v>
      </c>
      <c r="B1193" t="s">
        <v>1271</v>
      </c>
      <c r="C1193" t="s">
        <v>277</v>
      </c>
      <c r="D1193" t="s">
        <v>40</v>
      </c>
      <c r="E1193" t="s">
        <v>40</v>
      </c>
      <c r="F1193" t="s">
        <v>41</v>
      </c>
      <c r="G1193" t="s">
        <v>40</v>
      </c>
      <c r="H1193" s="26">
        <v>21186</v>
      </c>
      <c r="I1193" t="s">
        <v>42</v>
      </c>
      <c r="J1193" t="s">
        <v>49</v>
      </c>
      <c r="K1193" t="str">
        <f>IF(Table2[[#This Row],[Basis of Material Classification (System Side)*]]="Field inspection","Yes","No")</f>
        <v>No</v>
      </c>
      <c r="N1193" t="s">
        <v>50</v>
      </c>
      <c r="O1193" t="s">
        <v>41</v>
      </c>
      <c r="P1193" s="13">
        <v>23377</v>
      </c>
      <c r="Q1193" s="16" t="str">
        <f>Table2[[#This Row],[Service Line Size (inches) (System Side)]]</f>
        <v>5/8</v>
      </c>
      <c r="R1193" t="s">
        <v>49</v>
      </c>
      <c r="S1193" t="str">
        <f>IF(Table2[[#This Row],[Basis of Material Classification (Customer Side)*]]="Field inspection","Yes","No")</f>
        <v>No</v>
      </c>
      <c r="V1193" t="s">
        <v>50</v>
      </c>
      <c r="W1193" t="s">
        <v>44</v>
      </c>
      <c r="X1193" t="s">
        <v>44</v>
      </c>
      <c r="Z1193" t="s">
        <v>45</v>
      </c>
      <c r="AA1193" t="s">
        <v>46</v>
      </c>
      <c r="AB1193" t="s">
        <v>46</v>
      </c>
      <c r="AC1193" t="s">
        <v>40</v>
      </c>
    </row>
    <row r="1194" spans="1:29" ht="14.4" x14ac:dyDescent="0.3">
      <c r="A1194">
        <v>1192</v>
      </c>
      <c r="B1194" t="s">
        <v>1272</v>
      </c>
      <c r="C1194" t="s">
        <v>277</v>
      </c>
      <c r="D1194" t="s">
        <v>40</v>
      </c>
      <c r="E1194" t="s">
        <v>40</v>
      </c>
      <c r="F1194" t="s">
        <v>41</v>
      </c>
      <c r="G1194" t="s">
        <v>40</v>
      </c>
      <c r="H1194" s="26">
        <v>21186</v>
      </c>
      <c r="I1194" t="s">
        <v>42</v>
      </c>
      <c r="J1194" t="s">
        <v>49</v>
      </c>
      <c r="K1194" t="str">
        <f>IF(Table2[[#This Row],[Basis of Material Classification (System Side)*]]="Field inspection","Yes","No")</f>
        <v>No</v>
      </c>
      <c r="N1194" t="s">
        <v>50</v>
      </c>
      <c r="O1194" t="s">
        <v>41</v>
      </c>
      <c r="P1194" s="13">
        <v>23012</v>
      </c>
      <c r="Q1194" s="16" t="str">
        <f>Table2[[#This Row],[Service Line Size (inches) (System Side)]]</f>
        <v>5/8</v>
      </c>
      <c r="R1194" t="s">
        <v>49</v>
      </c>
      <c r="S1194" t="str">
        <f>IF(Table2[[#This Row],[Basis of Material Classification (Customer Side)*]]="Field inspection","Yes","No")</f>
        <v>No</v>
      </c>
      <c r="V1194" t="s">
        <v>50</v>
      </c>
      <c r="W1194" t="s">
        <v>44</v>
      </c>
      <c r="X1194" t="s">
        <v>44</v>
      </c>
      <c r="Z1194" t="s">
        <v>49</v>
      </c>
      <c r="AA1194" t="s">
        <v>46</v>
      </c>
      <c r="AB1194" t="s">
        <v>46</v>
      </c>
      <c r="AC1194" t="s">
        <v>40</v>
      </c>
    </row>
    <row r="1195" spans="1:29" ht="14.4" x14ac:dyDescent="0.3">
      <c r="A1195">
        <v>1193</v>
      </c>
      <c r="B1195" t="s">
        <v>1273</v>
      </c>
      <c r="C1195" t="s">
        <v>277</v>
      </c>
      <c r="D1195" t="s">
        <v>40</v>
      </c>
      <c r="E1195" t="s">
        <v>40</v>
      </c>
      <c r="F1195" t="s">
        <v>41</v>
      </c>
      <c r="G1195" t="s">
        <v>40</v>
      </c>
      <c r="H1195" s="26">
        <v>21186</v>
      </c>
      <c r="I1195" t="s">
        <v>42</v>
      </c>
      <c r="J1195" t="s">
        <v>49</v>
      </c>
      <c r="K1195" t="str">
        <f>IF(Table2[[#This Row],[Basis of Material Classification (System Side)*]]="Field inspection","Yes","No")</f>
        <v>No</v>
      </c>
      <c r="N1195" t="s">
        <v>50</v>
      </c>
      <c r="O1195" t="s">
        <v>41</v>
      </c>
      <c r="P1195" s="13">
        <v>25204</v>
      </c>
      <c r="Q1195" s="16" t="str">
        <f>Table2[[#This Row],[Service Line Size (inches) (System Side)]]</f>
        <v>5/8</v>
      </c>
      <c r="R1195" t="s">
        <v>49</v>
      </c>
      <c r="S1195" t="str">
        <f>IF(Table2[[#This Row],[Basis of Material Classification (Customer Side)*]]="Field inspection","Yes","No")</f>
        <v>No</v>
      </c>
      <c r="V1195" t="s">
        <v>50</v>
      </c>
      <c r="W1195" t="s">
        <v>44</v>
      </c>
      <c r="X1195" t="s">
        <v>44</v>
      </c>
      <c r="Z1195" t="s">
        <v>45</v>
      </c>
      <c r="AA1195" t="s">
        <v>46</v>
      </c>
      <c r="AB1195" t="s">
        <v>46</v>
      </c>
      <c r="AC1195" t="s">
        <v>40</v>
      </c>
    </row>
    <row r="1196" spans="1:29" ht="14.4" x14ac:dyDescent="0.3">
      <c r="A1196">
        <v>1194</v>
      </c>
      <c r="B1196" t="s">
        <v>1274</v>
      </c>
      <c r="C1196" t="s">
        <v>277</v>
      </c>
      <c r="D1196" t="s">
        <v>40</v>
      </c>
      <c r="E1196" t="s">
        <v>40</v>
      </c>
      <c r="F1196" t="s">
        <v>41</v>
      </c>
      <c r="G1196" t="s">
        <v>40</v>
      </c>
      <c r="H1196" s="26">
        <v>21186</v>
      </c>
      <c r="I1196" t="s">
        <v>42</v>
      </c>
      <c r="J1196" t="s">
        <v>49</v>
      </c>
      <c r="K1196" t="str">
        <f>IF(Table2[[#This Row],[Basis of Material Classification (System Side)*]]="Field inspection","Yes","No")</f>
        <v>No</v>
      </c>
      <c r="N1196" t="s">
        <v>50</v>
      </c>
      <c r="O1196" t="s">
        <v>41</v>
      </c>
      <c r="P1196" s="13">
        <v>25569</v>
      </c>
      <c r="Q1196" s="16" t="str">
        <f>Table2[[#This Row],[Service Line Size (inches) (System Side)]]</f>
        <v>5/8</v>
      </c>
      <c r="R1196" t="s">
        <v>49</v>
      </c>
      <c r="S1196" t="str">
        <f>IF(Table2[[#This Row],[Basis of Material Classification (Customer Side)*]]="Field inspection","Yes","No")</f>
        <v>No</v>
      </c>
      <c r="V1196" t="s">
        <v>50</v>
      </c>
      <c r="W1196" t="s">
        <v>44</v>
      </c>
      <c r="X1196" t="s">
        <v>44</v>
      </c>
      <c r="Z1196" t="s">
        <v>45</v>
      </c>
      <c r="AA1196" t="s">
        <v>46</v>
      </c>
      <c r="AB1196" t="s">
        <v>46</v>
      </c>
      <c r="AC1196" t="s">
        <v>40</v>
      </c>
    </row>
    <row r="1197" spans="1:29" ht="14.4" x14ac:dyDescent="0.3">
      <c r="A1197">
        <v>1195</v>
      </c>
      <c r="B1197" t="s">
        <v>1275</v>
      </c>
      <c r="C1197" t="s">
        <v>277</v>
      </c>
      <c r="D1197" t="s">
        <v>40</v>
      </c>
      <c r="E1197" t="s">
        <v>40</v>
      </c>
      <c r="F1197" t="s">
        <v>41</v>
      </c>
      <c r="G1197" t="s">
        <v>40</v>
      </c>
      <c r="H1197" s="26">
        <v>21186</v>
      </c>
      <c r="I1197" t="s">
        <v>42</v>
      </c>
      <c r="J1197" t="s">
        <v>49</v>
      </c>
      <c r="K1197" t="str">
        <f>IF(Table2[[#This Row],[Basis of Material Classification (System Side)*]]="Field inspection","Yes","No")</f>
        <v>No</v>
      </c>
      <c r="N1197" t="s">
        <v>50</v>
      </c>
      <c r="O1197" t="s">
        <v>41</v>
      </c>
      <c r="P1197" s="13">
        <v>24473</v>
      </c>
      <c r="Q1197" s="16" t="str">
        <f>Table2[[#This Row],[Service Line Size (inches) (System Side)]]</f>
        <v>5/8</v>
      </c>
      <c r="R1197" t="s">
        <v>49</v>
      </c>
      <c r="S1197" t="str">
        <f>IF(Table2[[#This Row],[Basis of Material Classification (Customer Side)*]]="Field inspection","Yes","No")</f>
        <v>No</v>
      </c>
      <c r="V1197" t="s">
        <v>50</v>
      </c>
      <c r="W1197" t="s">
        <v>44</v>
      </c>
      <c r="X1197" t="s">
        <v>44</v>
      </c>
      <c r="Z1197" t="s">
        <v>45</v>
      </c>
      <c r="AA1197" t="s">
        <v>46</v>
      </c>
      <c r="AB1197" t="s">
        <v>46</v>
      </c>
      <c r="AC1197" t="s">
        <v>40</v>
      </c>
    </row>
    <row r="1198" spans="1:29" ht="14.4" x14ac:dyDescent="0.3">
      <c r="A1198">
        <v>1196</v>
      </c>
      <c r="B1198" t="s">
        <v>1276</v>
      </c>
      <c r="C1198" t="s">
        <v>277</v>
      </c>
      <c r="D1198" t="s">
        <v>40</v>
      </c>
      <c r="E1198" t="s">
        <v>40</v>
      </c>
      <c r="F1198" t="s">
        <v>41</v>
      </c>
      <c r="G1198" t="s">
        <v>40</v>
      </c>
      <c r="H1198" s="26">
        <v>21186</v>
      </c>
      <c r="I1198" t="s">
        <v>42</v>
      </c>
      <c r="J1198" t="s">
        <v>49</v>
      </c>
      <c r="K1198" t="str">
        <f>IF(Table2[[#This Row],[Basis of Material Classification (System Side)*]]="Field inspection","Yes","No")</f>
        <v>No</v>
      </c>
      <c r="N1198" t="s">
        <v>50</v>
      </c>
      <c r="O1198" t="s">
        <v>41</v>
      </c>
      <c r="P1198" s="13">
        <v>25934</v>
      </c>
      <c r="Q1198" s="16" t="str">
        <f>Table2[[#This Row],[Service Line Size (inches) (System Side)]]</f>
        <v>5/8</v>
      </c>
      <c r="R1198" t="s">
        <v>49</v>
      </c>
      <c r="S1198" t="str">
        <f>IF(Table2[[#This Row],[Basis of Material Classification (Customer Side)*]]="Field inspection","Yes","No")</f>
        <v>No</v>
      </c>
      <c r="V1198" t="s">
        <v>50</v>
      </c>
      <c r="W1198" t="s">
        <v>44</v>
      </c>
      <c r="X1198" t="s">
        <v>44</v>
      </c>
      <c r="Z1198" t="s">
        <v>45</v>
      </c>
      <c r="AA1198" t="s">
        <v>46</v>
      </c>
      <c r="AB1198" t="s">
        <v>46</v>
      </c>
      <c r="AC1198" t="s">
        <v>40</v>
      </c>
    </row>
    <row r="1199" spans="1:29" ht="14.4" x14ac:dyDescent="0.3">
      <c r="A1199">
        <v>1197</v>
      </c>
      <c r="B1199" t="s">
        <v>1277</v>
      </c>
      <c r="C1199" t="s">
        <v>277</v>
      </c>
      <c r="D1199" t="s">
        <v>40</v>
      </c>
      <c r="E1199" t="s">
        <v>40</v>
      </c>
      <c r="F1199" t="s">
        <v>41</v>
      </c>
      <c r="G1199" t="s">
        <v>40</v>
      </c>
      <c r="H1199" s="26">
        <v>21186</v>
      </c>
      <c r="I1199" t="s">
        <v>42</v>
      </c>
      <c r="J1199" t="s">
        <v>49</v>
      </c>
      <c r="K1199" t="str">
        <f>IF(Table2[[#This Row],[Basis of Material Classification (System Side)*]]="Field inspection","Yes","No")</f>
        <v>No</v>
      </c>
      <c r="N1199" t="s">
        <v>50</v>
      </c>
      <c r="O1199" t="s">
        <v>41</v>
      </c>
      <c r="P1199" s="13">
        <v>23377</v>
      </c>
      <c r="Q1199" s="16" t="str">
        <f>Table2[[#This Row],[Service Line Size (inches) (System Side)]]</f>
        <v>5/8</v>
      </c>
      <c r="R1199" t="s">
        <v>49</v>
      </c>
      <c r="S1199" t="str">
        <f>IF(Table2[[#This Row],[Basis of Material Classification (Customer Side)*]]="Field inspection","Yes","No")</f>
        <v>No</v>
      </c>
      <c r="V1199" t="s">
        <v>50</v>
      </c>
      <c r="W1199" t="s">
        <v>44</v>
      </c>
      <c r="X1199" t="s">
        <v>44</v>
      </c>
      <c r="Z1199" t="s">
        <v>45</v>
      </c>
      <c r="AA1199" t="s">
        <v>46</v>
      </c>
      <c r="AB1199" t="s">
        <v>46</v>
      </c>
      <c r="AC1199" t="s">
        <v>40</v>
      </c>
    </row>
    <row r="1200" spans="1:29" ht="14.4" x14ac:dyDescent="0.3">
      <c r="A1200">
        <v>1198</v>
      </c>
      <c r="B1200" t="s">
        <v>1278</v>
      </c>
      <c r="C1200" t="s">
        <v>277</v>
      </c>
      <c r="D1200" t="s">
        <v>40</v>
      </c>
      <c r="E1200" t="s">
        <v>40</v>
      </c>
      <c r="F1200" t="s">
        <v>41</v>
      </c>
      <c r="G1200" t="s">
        <v>40</v>
      </c>
      <c r="H1200" s="26">
        <v>21186</v>
      </c>
      <c r="I1200" t="s">
        <v>42</v>
      </c>
      <c r="J1200" t="s">
        <v>49</v>
      </c>
      <c r="K1200" t="str">
        <f>IF(Table2[[#This Row],[Basis of Material Classification (System Side)*]]="Field inspection","Yes","No")</f>
        <v>No</v>
      </c>
      <c r="N1200" t="s">
        <v>50</v>
      </c>
      <c r="O1200" t="s">
        <v>132</v>
      </c>
      <c r="P1200" s="13">
        <v>24108</v>
      </c>
      <c r="Q1200" s="16" t="str">
        <f>Table2[[#This Row],[Service Line Size (inches) (System Side)]]</f>
        <v>5/8</v>
      </c>
      <c r="R1200" t="s">
        <v>65</v>
      </c>
      <c r="S1200" t="str">
        <f>IF(Table2[[#This Row],[Basis of Material Classification (Customer Side)*]]="Field inspection","Yes","No")</f>
        <v>Yes</v>
      </c>
      <c r="T1200" t="s">
        <v>71</v>
      </c>
      <c r="U1200" s="13">
        <v>45492</v>
      </c>
      <c r="V1200" t="s">
        <v>72</v>
      </c>
      <c r="W1200" t="s">
        <v>44</v>
      </c>
      <c r="X1200" t="s">
        <v>44</v>
      </c>
      <c r="Z1200" t="s">
        <v>45</v>
      </c>
      <c r="AA1200" t="s">
        <v>46</v>
      </c>
      <c r="AB1200" t="s">
        <v>46</v>
      </c>
      <c r="AC1200" t="s">
        <v>40</v>
      </c>
    </row>
    <row r="1201" spans="1:29" ht="14.4" x14ac:dyDescent="0.3">
      <c r="A1201">
        <v>1199</v>
      </c>
      <c r="B1201" t="s">
        <v>1279</v>
      </c>
      <c r="C1201" t="s">
        <v>277</v>
      </c>
      <c r="D1201" t="s">
        <v>40</v>
      </c>
      <c r="E1201" t="s">
        <v>40</v>
      </c>
      <c r="F1201" t="s">
        <v>41</v>
      </c>
      <c r="G1201" t="s">
        <v>40</v>
      </c>
      <c r="H1201" s="26">
        <v>21186</v>
      </c>
      <c r="I1201" t="s">
        <v>42</v>
      </c>
      <c r="J1201" t="s">
        <v>49</v>
      </c>
      <c r="K1201" t="str">
        <f>IF(Table2[[#This Row],[Basis of Material Classification (System Side)*]]="Field inspection","Yes","No")</f>
        <v>No</v>
      </c>
      <c r="N1201" t="s">
        <v>50</v>
      </c>
      <c r="O1201" t="s">
        <v>41</v>
      </c>
      <c r="P1201" s="13">
        <v>24108</v>
      </c>
      <c r="Q1201" s="16" t="str">
        <f>Table2[[#This Row],[Service Line Size (inches) (System Side)]]</f>
        <v>5/8</v>
      </c>
      <c r="R1201" t="s">
        <v>49</v>
      </c>
      <c r="S1201" t="str">
        <f>IF(Table2[[#This Row],[Basis of Material Classification (Customer Side)*]]="Field inspection","Yes","No")</f>
        <v>No</v>
      </c>
      <c r="V1201" t="s">
        <v>50</v>
      </c>
      <c r="W1201" t="s">
        <v>44</v>
      </c>
      <c r="X1201" t="s">
        <v>44</v>
      </c>
      <c r="Z1201" t="s">
        <v>45</v>
      </c>
      <c r="AA1201" t="s">
        <v>46</v>
      </c>
      <c r="AB1201" t="s">
        <v>46</v>
      </c>
      <c r="AC1201" t="s">
        <v>40</v>
      </c>
    </row>
    <row r="1202" spans="1:29" ht="14.4" x14ac:dyDescent="0.3">
      <c r="A1202">
        <v>1200</v>
      </c>
      <c r="B1202" t="s">
        <v>1280</v>
      </c>
      <c r="C1202" t="s">
        <v>277</v>
      </c>
      <c r="D1202" t="s">
        <v>40</v>
      </c>
      <c r="E1202" t="s">
        <v>40</v>
      </c>
      <c r="F1202" t="s">
        <v>41</v>
      </c>
      <c r="G1202" t="s">
        <v>40</v>
      </c>
      <c r="H1202" s="26">
        <v>21186</v>
      </c>
      <c r="I1202" t="s">
        <v>42</v>
      </c>
      <c r="J1202" t="s">
        <v>49</v>
      </c>
      <c r="K1202" t="str">
        <f>IF(Table2[[#This Row],[Basis of Material Classification (System Side)*]]="Field inspection","Yes","No")</f>
        <v>No</v>
      </c>
      <c r="N1202" t="s">
        <v>50</v>
      </c>
      <c r="O1202" t="s">
        <v>41</v>
      </c>
      <c r="P1202" s="13">
        <v>22647</v>
      </c>
      <c r="Q1202" s="16" t="str">
        <f>Table2[[#This Row],[Service Line Size (inches) (System Side)]]</f>
        <v>5/8</v>
      </c>
      <c r="R1202" t="s">
        <v>49</v>
      </c>
      <c r="S1202" t="str">
        <f>IF(Table2[[#This Row],[Basis of Material Classification (Customer Side)*]]="Field inspection","Yes","No")</f>
        <v>No</v>
      </c>
      <c r="V1202" t="s">
        <v>50</v>
      </c>
      <c r="W1202" t="s">
        <v>44</v>
      </c>
      <c r="X1202" t="s">
        <v>44</v>
      </c>
      <c r="Z1202" t="s">
        <v>45</v>
      </c>
      <c r="AA1202" t="s">
        <v>46</v>
      </c>
      <c r="AB1202" t="s">
        <v>46</v>
      </c>
      <c r="AC1202" t="s">
        <v>40</v>
      </c>
    </row>
    <row r="1203" spans="1:29" ht="14.4" x14ac:dyDescent="0.3">
      <c r="A1203">
        <v>1201</v>
      </c>
      <c r="B1203" t="s">
        <v>1281</v>
      </c>
      <c r="C1203" t="s">
        <v>277</v>
      </c>
      <c r="D1203" t="s">
        <v>40</v>
      </c>
      <c r="E1203" t="s">
        <v>40</v>
      </c>
      <c r="F1203" t="s">
        <v>41</v>
      </c>
      <c r="G1203" t="s">
        <v>40</v>
      </c>
      <c r="H1203" s="26">
        <v>21186</v>
      </c>
      <c r="I1203" t="s">
        <v>42</v>
      </c>
      <c r="J1203" t="s">
        <v>49</v>
      </c>
      <c r="K1203" t="str">
        <f>IF(Table2[[#This Row],[Basis of Material Classification (System Side)*]]="Field inspection","Yes","No")</f>
        <v>No</v>
      </c>
      <c r="N1203" t="s">
        <v>50</v>
      </c>
      <c r="O1203" t="s">
        <v>41</v>
      </c>
      <c r="P1203" s="13">
        <v>24473</v>
      </c>
      <c r="Q1203" s="16" t="str">
        <f>Table2[[#This Row],[Service Line Size (inches) (System Side)]]</f>
        <v>5/8</v>
      </c>
      <c r="R1203" t="s">
        <v>49</v>
      </c>
      <c r="S1203" t="str">
        <f>IF(Table2[[#This Row],[Basis of Material Classification (Customer Side)*]]="Field inspection","Yes","No")</f>
        <v>No</v>
      </c>
      <c r="V1203" t="s">
        <v>50</v>
      </c>
      <c r="W1203" t="s">
        <v>44</v>
      </c>
      <c r="X1203" t="s">
        <v>44</v>
      </c>
      <c r="Z1203" t="s">
        <v>45</v>
      </c>
      <c r="AA1203" t="s">
        <v>46</v>
      </c>
      <c r="AB1203" t="s">
        <v>46</v>
      </c>
      <c r="AC1203" t="s">
        <v>40</v>
      </c>
    </row>
    <row r="1204" spans="1:29" ht="14.4" x14ac:dyDescent="0.3">
      <c r="A1204">
        <v>1202</v>
      </c>
      <c r="B1204" t="s">
        <v>1282</v>
      </c>
      <c r="C1204" t="s">
        <v>277</v>
      </c>
      <c r="D1204" t="s">
        <v>40</v>
      </c>
      <c r="E1204" t="s">
        <v>40</v>
      </c>
      <c r="F1204" t="s">
        <v>41</v>
      </c>
      <c r="G1204" t="s">
        <v>40</v>
      </c>
      <c r="H1204" s="26">
        <v>21186</v>
      </c>
      <c r="I1204" t="s">
        <v>42</v>
      </c>
      <c r="J1204" t="s">
        <v>49</v>
      </c>
      <c r="K1204" t="str">
        <f>IF(Table2[[#This Row],[Basis of Material Classification (System Side)*]]="Field inspection","Yes","No")</f>
        <v>No</v>
      </c>
      <c r="N1204" t="s">
        <v>50</v>
      </c>
      <c r="O1204" t="s">
        <v>41</v>
      </c>
      <c r="P1204" s="13">
        <v>25934</v>
      </c>
      <c r="Q1204" s="16" t="str">
        <f>Table2[[#This Row],[Service Line Size (inches) (System Side)]]</f>
        <v>5/8</v>
      </c>
      <c r="R1204" t="s">
        <v>49</v>
      </c>
      <c r="S1204" t="str">
        <f>IF(Table2[[#This Row],[Basis of Material Classification (Customer Side)*]]="Field inspection","Yes","No")</f>
        <v>No</v>
      </c>
      <c r="V1204" t="s">
        <v>50</v>
      </c>
      <c r="W1204" t="s">
        <v>44</v>
      </c>
      <c r="X1204" t="s">
        <v>44</v>
      </c>
      <c r="Z1204" t="s">
        <v>45</v>
      </c>
      <c r="AA1204" t="s">
        <v>46</v>
      </c>
      <c r="AB1204" t="s">
        <v>46</v>
      </c>
      <c r="AC1204" t="s">
        <v>40</v>
      </c>
    </row>
    <row r="1205" spans="1:29" ht="14.4" x14ac:dyDescent="0.3">
      <c r="A1205">
        <v>1203</v>
      </c>
      <c r="B1205" t="s">
        <v>1283</v>
      </c>
      <c r="C1205" t="s">
        <v>277</v>
      </c>
      <c r="D1205" t="s">
        <v>40</v>
      </c>
      <c r="E1205" t="s">
        <v>40</v>
      </c>
      <c r="F1205" t="s">
        <v>41</v>
      </c>
      <c r="G1205" t="s">
        <v>40</v>
      </c>
      <c r="H1205" s="26">
        <v>21186</v>
      </c>
      <c r="I1205" t="s">
        <v>42</v>
      </c>
      <c r="J1205" t="s">
        <v>49</v>
      </c>
      <c r="K1205" t="str">
        <f>IF(Table2[[#This Row],[Basis of Material Classification (System Side)*]]="Field inspection","Yes","No")</f>
        <v>No</v>
      </c>
      <c r="N1205" t="s">
        <v>50</v>
      </c>
      <c r="O1205" t="s">
        <v>41</v>
      </c>
      <c r="P1205" s="13">
        <v>25569</v>
      </c>
      <c r="Q1205" s="16" t="str">
        <f>Table2[[#This Row],[Service Line Size (inches) (System Side)]]</f>
        <v>5/8</v>
      </c>
      <c r="R1205" t="s">
        <v>49</v>
      </c>
      <c r="S1205" t="str">
        <f>IF(Table2[[#This Row],[Basis of Material Classification (Customer Side)*]]="Field inspection","Yes","No")</f>
        <v>No</v>
      </c>
      <c r="V1205" t="s">
        <v>50</v>
      </c>
      <c r="W1205" t="s">
        <v>44</v>
      </c>
      <c r="X1205" t="s">
        <v>44</v>
      </c>
      <c r="Z1205" t="s">
        <v>45</v>
      </c>
      <c r="AA1205" t="s">
        <v>46</v>
      </c>
      <c r="AB1205" t="s">
        <v>46</v>
      </c>
      <c r="AC1205" t="s">
        <v>40</v>
      </c>
    </row>
    <row r="1206" spans="1:29" ht="14.4" x14ac:dyDescent="0.3">
      <c r="A1206">
        <v>1204</v>
      </c>
      <c r="B1206" t="s">
        <v>1284</v>
      </c>
      <c r="C1206" t="s">
        <v>277</v>
      </c>
      <c r="D1206" t="s">
        <v>40</v>
      </c>
      <c r="E1206" t="s">
        <v>40</v>
      </c>
      <c r="F1206" t="s">
        <v>53</v>
      </c>
      <c r="G1206" t="s">
        <v>40</v>
      </c>
      <c r="H1206" s="27"/>
      <c r="I1206" t="s">
        <v>42</v>
      </c>
      <c r="J1206" t="s">
        <v>65</v>
      </c>
      <c r="K1206" t="str">
        <f>IF(Table2[[#This Row],[Basis of Material Classification (System Side)*]]="Field inspection","Yes","No")</f>
        <v>Yes</v>
      </c>
      <c r="L1206" t="s">
        <v>66</v>
      </c>
      <c r="M1206" s="13">
        <v>45485</v>
      </c>
      <c r="O1206" t="s">
        <v>41</v>
      </c>
      <c r="P1206" s="13">
        <v>36526</v>
      </c>
      <c r="Q1206" s="16" t="str">
        <f>Table2[[#This Row],[Service Line Size (inches) (System Side)]]</f>
        <v>5/8</v>
      </c>
      <c r="R1206" t="s">
        <v>43</v>
      </c>
      <c r="S1206" t="str">
        <f>IF(Table2[[#This Row],[Basis of Material Classification (Customer Side)*]]="Field inspection","Yes","No")</f>
        <v>No</v>
      </c>
      <c r="V1206" t="s">
        <v>43</v>
      </c>
      <c r="W1206" t="s">
        <v>44</v>
      </c>
      <c r="X1206" t="s">
        <v>44</v>
      </c>
      <c r="Z1206" t="s">
        <v>45</v>
      </c>
      <c r="AA1206" t="s">
        <v>46</v>
      </c>
      <c r="AB1206" t="s">
        <v>46</v>
      </c>
      <c r="AC1206" t="s">
        <v>40</v>
      </c>
    </row>
    <row r="1207" spans="1:29" ht="14.4" x14ac:dyDescent="0.3">
      <c r="A1207">
        <v>1205</v>
      </c>
      <c r="B1207" t="s">
        <v>1285</v>
      </c>
      <c r="C1207" t="s">
        <v>277</v>
      </c>
      <c r="D1207" t="s">
        <v>40</v>
      </c>
      <c r="E1207" t="s">
        <v>40</v>
      </c>
      <c r="F1207" t="s">
        <v>41</v>
      </c>
      <c r="G1207" t="s">
        <v>40</v>
      </c>
      <c r="H1207" s="26">
        <v>21186</v>
      </c>
      <c r="I1207" t="s">
        <v>42</v>
      </c>
      <c r="J1207" t="s">
        <v>49</v>
      </c>
      <c r="K1207" t="str">
        <f>IF(Table2[[#This Row],[Basis of Material Classification (System Side)*]]="Field inspection","Yes","No")</f>
        <v>No</v>
      </c>
      <c r="N1207" t="s">
        <v>50</v>
      </c>
      <c r="O1207" t="s">
        <v>41</v>
      </c>
      <c r="P1207" s="13">
        <v>22282</v>
      </c>
      <c r="Q1207" s="16" t="str">
        <f>Table2[[#This Row],[Service Line Size (inches) (System Side)]]</f>
        <v>5/8</v>
      </c>
      <c r="R1207" t="s">
        <v>49</v>
      </c>
      <c r="S1207" t="str">
        <f>IF(Table2[[#This Row],[Basis of Material Classification (Customer Side)*]]="Field inspection","Yes","No")</f>
        <v>No</v>
      </c>
      <c r="V1207" t="s">
        <v>50</v>
      </c>
      <c r="W1207" t="s">
        <v>44</v>
      </c>
      <c r="X1207" t="s">
        <v>44</v>
      </c>
      <c r="Z1207" t="s">
        <v>45</v>
      </c>
      <c r="AA1207" t="s">
        <v>46</v>
      </c>
      <c r="AB1207" t="s">
        <v>46</v>
      </c>
      <c r="AC1207" t="s">
        <v>40</v>
      </c>
    </row>
    <row r="1208" spans="1:29" ht="14.4" x14ac:dyDescent="0.3">
      <c r="A1208">
        <v>1206</v>
      </c>
      <c r="B1208" t="s">
        <v>1286</v>
      </c>
      <c r="C1208" t="s">
        <v>277</v>
      </c>
      <c r="D1208" t="s">
        <v>40</v>
      </c>
      <c r="E1208" t="s">
        <v>40</v>
      </c>
      <c r="F1208" t="s">
        <v>41</v>
      </c>
      <c r="G1208" t="s">
        <v>40</v>
      </c>
      <c r="H1208" s="26">
        <v>21186</v>
      </c>
      <c r="I1208" t="s">
        <v>42</v>
      </c>
      <c r="J1208" t="s">
        <v>49</v>
      </c>
      <c r="K1208" t="str">
        <f>IF(Table2[[#This Row],[Basis of Material Classification (System Side)*]]="Field inspection","Yes","No")</f>
        <v>No</v>
      </c>
      <c r="N1208" t="s">
        <v>50</v>
      </c>
      <c r="O1208" t="s">
        <v>132</v>
      </c>
      <c r="P1208" s="13">
        <v>21916</v>
      </c>
      <c r="Q1208" s="16" t="str">
        <f>Table2[[#This Row],[Service Line Size (inches) (System Side)]]</f>
        <v>5/8</v>
      </c>
      <c r="R1208" t="s">
        <v>65</v>
      </c>
      <c r="S1208" t="str">
        <f>IF(Table2[[#This Row],[Basis of Material Classification (Customer Side)*]]="Field inspection","Yes","No")</f>
        <v>Yes</v>
      </c>
      <c r="T1208" t="s">
        <v>71</v>
      </c>
      <c r="U1208" s="13">
        <v>45492</v>
      </c>
      <c r="V1208" t="s">
        <v>72</v>
      </c>
      <c r="W1208" t="s">
        <v>44</v>
      </c>
      <c r="X1208" t="s">
        <v>44</v>
      </c>
      <c r="Z1208" t="s">
        <v>45</v>
      </c>
      <c r="AA1208" t="s">
        <v>46</v>
      </c>
      <c r="AB1208" t="s">
        <v>46</v>
      </c>
      <c r="AC1208" t="s">
        <v>40</v>
      </c>
    </row>
    <row r="1209" spans="1:29" ht="14.4" x14ac:dyDescent="0.3">
      <c r="A1209">
        <v>1207</v>
      </c>
      <c r="B1209" t="s">
        <v>1287</v>
      </c>
      <c r="C1209" t="s">
        <v>277</v>
      </c>
      <c r="D1209" t="s">
        <v>40</v>
      </c>
      <c r="E1209" t="s">
        <v>40</v>
      </c>
      <c r="F1209" t="s">
        <v>41</v>
      </c>
      <c r="G1209" t="s">
        <v>40</v>
      </c>
      <c r="H1209" s="26">
        <v>21186</v>
      </c>
      <c r="I1209" t="s">
        <v>42</v>
      </c>
      <c r="J1209" t="s">
        <v>49</v>
      </c>
      <c r="K1209" t="str">
        <f>IF(Table2[[#This Row],[Basis of Material Classification (System Side)*]]="Field inspection","Yes","No")</f>
        <v>No</v>
      </c>
      <c r="N1209" t="s">
        <v>50</v>
      </c>
      <c r="O1209" t="s">
        <v>41</v>
      </c>
      <c r="P1209" s="13">
        <v>22282</v>
      </c>
      <c r="Q1209" s="16" t="str">
        <f>Table2[[#This Row],[Service Line Size (inches) (System Side)]]</f>
        <v>5/8</v>
      </c>
      <c r="R1209" t="s">
        <v>49</v>
      </c>
      <c r="S1209" t="str">
        <f>IF(Table2[[#This Row],[Basis of Material Classification (Customer Side)*]]="Field inspection","Yes","No")</f>
        <v>No</v>
      </c>
      <c r="V1209" t="s">
        <v>50</v>
      </c>
      <c r="W1209" t="s">
        <v>44</v>
      </c>
      <c r="X1209" t="s">
        <v>44</v>
      </c>
      <c r="Z1209" t="s">
        <v>45</v>
      </c>
      <c r="AA1209" t="s">
        <v>46</v>
      </c>
      <c r="AB1209" t="s">
        <v>46</v>
      </c>
      <c r="AC1209" t="s">
        <v>40</v>
      </c>
    </row>
    <row r="1210" spans="1:29" ht="14.4" x14ac:dyDescent="0.3">
      <c r="A1210">
        <v>1208</v>
      </c>
      <c r="B1210" t="s">
        <v>1288</v>
      </c>
      <c r="C1210" t="s">
        <v>277</v>
      </c>
      <c r="D1210" t="s">
        <v>40</v>
      </c>
      <c r="E1210" t="s">
        <v>40</v>
      </c>
      <c r="F1210" t="s">
        <v>41</v>
      </c>
      <c r="G1210" t="s">
        <v>40</v>
      </c>
      <c r="H1210" s="26">
        <v>21186</v>
      </c>
      <c r="I1210" t="s">
        <v>42</v>
      </c>
      <c r="J1210" t="s">
        <v>49</v>
      </c>
      <c r="K1210" t="str">
        <f>IF(Table2[[#This Row],[Basis of Material Classification (System Side)*]]="Field inspection","Yes","No")</f>
        <v>No</v>
      </c>
      <c r="N1210" t="s">
        <v>50</v>
      </c>
      <c r="O1210" t="s">
        <v>41</v>
      </c>
      <c r="P1210" s="13">
        <v>21551</v>
      </c>
      <c r="Q1210" s="16" t="str">
        <f>Table2[[#This Row],[Service Line Size (inches) (System Side)]]</f>
        <v>5/8</v>
      </c>
      <c r="R1210" t="s">
        <v>49</v>
      </c>
      <c r="S1210" t="str">
        <f>IF(Table2[[#This Row],[Basis of Material Classification (Customer Side)*]]="Field inspection","Yes","No")</f>
        <v>No</v>
      </c>
      <c r="V1210" t="s">
        <v>50</v>
      </c>
      <c r="W1210" t="s">
        <v>44</v>
      </c>
      <c r="X1210" t="s">
        <v>44</v>
      </c>
      <c r="Z1210" t="s">
        <v>45</v>
      </c>
      <c r="AA1210" t="s">
        <v>46</v>
      </c>
      <c r="AB1210" t="s">
        <v>46</v>
      </c>
      <c r="AC1210" t="s">
        <v>40</v>
      </c>
    </row>
    <row r="1211" spans="1:29" ht="14.4" x14ac:dyDescent="0.3">
      <c r="A1211">
        <v>1209</v>
      </c>
      <c r="B1211" t="s">
        <v>1289</v>
      </c>
      <c r="C1211" t="s">
        <v>277</v>
      </c>
      <c r="D1211" t="s">
        <v>40</v>
      </c>
      <c r="E1211" t="s">
        <v>40</v>
      </c>
      <c r="F1211" t="s">
        <v>53</v>
      </c>
      <c r="G1211" t="s">
        <v>40</v>
      </c>
      <c r="H1211" s="26">
        <v>21186</v>
      </c>
      <c r="I1211" t="s">
        <v>42</v>
      </c>
      <c r="J1211" t="s">
        <v>65</v>
      </c>
      <c r="K1211" t="str">
        <f>IF(Table2[[#This Row],[Basis of Material Classification (System Side)*]]="Field inspection","Yes","No")</f>
        <v>Yes</v>
      </c>
      <c r="L1211" t="s">
        <v>66</v>
      </c>
      <c r="M1211" s="13">
        <v>45513</v>
      </c>
      <c r="O1211" t="s">
        <v>41</v>
      </c>
      <c r="P1211" s="13">
        <v>28126</v>
      </c>
      <c r="Q1211" s="16" t="str">
        <f>Table2[[#This Row],[Service Line Size (inches) (System Side)]]</f>
        <v>5/8</v>
      </c>
      <c r="R1211" t="s">
        <v>49</v>
      </c>
      <c r="S1211" t="str">
        <f>IF(Table2[[#This Row],[Basis of Material Classification (Customer Side)*]]="Field inspection","Yes","No")</f>
        <v>No</v>
      </c>
      <c r="V1211" t="s">
        <v>50</v>
      </c>
      <c r="W1211" t="s">
        <v>44</v>
      </c>
      <c r="X1211" t="s">
        <v>44</v>
      </c>
      <c r="Z1211" t="s">
        <v>45</v>
      </c>
      <c r="AA1211" t="s">
        <v>46</v>
      </c>
      <c r="AB1211" t="s">
        <v>46</v>
      </c>
      <c r="AC1211" t="s">
        <v>40</v>
      </c>
    </row>
    <row r="1212" spans="1:29" ht="14.4" x14ac:dyDescent="0.3">
      <c r="A1212">
        <v>1210</v>
      </c>
      <c r="B1212" t="s">
        <v>1290</v>
      </c>
      <c r="C1212" t="s">
        <v>277</v>
      </c>
      <c r="D1212" t="s">
        <v>40</v>
      </c>
      <c r="E1212" t="s">
        <v>40</v>
      </c>
      <c r="F1212" t="s">
        <v>41</v>
      </c>
      <c r="G1212" t="s">
        <v>40</v>
      </c>
      <c r="H1212" s="26">
        <v>21186</v>
      </c>
      <c r="I1212" t="s">
        <v>42</v>
      </c>
      <c r="J1212" t="s">
        <v>49</v>
      </c>
      <c r="K1212" t="str">
        <f>IF(Table2[[#This Row],[Basis of Material Classification (System Side)*]]="Field inspection","Yes","No")</f>
        <v>No</v>
      </c>
      <c r="N1212" t="s">
        <v>50</v>
      </c>
      <c r="O1212" t="s">
        <v>41</v>
      </c>
      <c r="P1212" s="13">
        <v>24108</v>
      </c>
      <c r="Q1212" s="16" t="str">
        <f>Table2[[#This Row],[Service Line Size (inches) (System Side)]]</f>
        <v>5/8</v>
      </c>
      <c r="R1212" t="s">
        <v>49</v>
      </c>
      <c r="S1212" t="str">
        <f>IF(Table2[[#This Row],[Basis of Material Classification (Customer Side)*]]="Field inspection","Yes","No")</f>
        <v>No</v>
      </c>
      <c r="V1212" t="s">
        <v>50</v>
      </c>
      <c r="W1212" t="s">
        <v>44</v>
      </c>
      <c r="X1212" t="s">
        <v>44</v>
      </c>
      <c r="Z1212" t="s">
        <v>45</v>
      </c>
      <c r="AA1212" t="s">
        <v>46</v>
      </c>
      <c r="AB1212" t="s">
        <v>46</v>
      </c>
      <c r="AC1212" t="s">
        <v>40</v>
      </c>
    </row>
    <row r="1213" spans="1:29" ht="14.4" x14ac:dyDescent="0.3">
      <c r="A1213">
        <v>1211</v>
      </c>
      <c r="B1213" t="s">
        <v>1291</v>
      </c>
      <c r="C1213" t="s">
        <v>277</v>
      </c>
      <c r="D1213" t="s">
        <v>40</v>
      </c>
      <c r="E1213" t="s">
        <v>40</v>
      </c>
      <c r="F1213" t="s">
        <v>41</v>
      </c>
      <c r="G1213" t="s">
        <v>40</v>
      </c>
      <c r="H1213" s="26">
        <v>21186</v>
      </c>
      <c r="I1213" t="s">
        <v>42</v>
      </c>
      <c r="J1213" t="s">
        <v>49</v>
      </c>
      <c r="K1213" t="str">
        <f>IF(Table2[[#This Row],[Basis of Material Classification (System Side)*]]="Field inspection","Yes","No")</f>
        <v>No</v>
      </c>
      <c r="N1213" t="s">
        <v>50</v>
      </c>
      <c r="O1213" t="s">
        <v>41</v>
      </c>
      <c r="P1213" s="13">
        <v>22647</v>
      </c>
      <c r="Q1213" s="16" t="str">
        <f>Table2[[#This Row],[Service Line Size (inches) (System Side)]]</f>
        <v>5/8</v>
      </c>
      <c r="R1213" t="s">
        <v>49</v>
      </c>
      <c r="S1213" t="str">
        <f>IF(Table2[[#This Row],[Basis of Material Classification (Customer Side)*]]="Field inspection","Yes","No")</f>
        <v>No</v>
      </c>
      <c r="V1213" t="s">
        <v>50</v>
      </c>
      <c r="W1213" t="s">
        <v>44</v>
      </c>
      <c r="X1213" t="s">
        <v>44</v>
      </c>
      <c r="Z1213" t="s">
        <v>45</v>
      </c>
      <c r="AA1213" t="s">
        <v>46</v>
      </c>
      <c r="AB1213" t="s">
        <v>46</v>
      </c>
      <c r="AC1213" t="s">
        <v>40</v>
      </c>
    </row>
    <row r="1214" spans="1:29" ht="14.4" x14ac:dyDescent="0.3">
      <c r="A1214">
        <v>1212</v>
      </c>
      <c r="B1214" t="s">
        <v>1292</v>
      </c>
      <c r="C1214" t="s">
        <v>277</v>
      </c>
      <c r="D1214" t="s">
        <v>40</v>
      </c>
      <c r="E1214" t="s">
        <v>40</v>
      </c>
      <c r="F1214" t="s">
        <v>41</v>
      </c>
      <c r="G1214" t="s">
        <v>40</v>
      </c>
      <c r="H1214" s="26">
        <v>21186</v>
      </c>
      <c r="I1214" t="s">
        <v>42</v>
      </c>
      <c r="J1214" t="s">
        <v>49</v>
      </c>
      <c r="K1214" t="str">
        <f>IF(Table2[[#This Row],[Basis of Material Classification (System Side)*]]="Field inspection","Yes","No")</f>
        <v>No</v>
      </c>
      <c r="N1214" t="s">
        <v>50</v>
      </c>
      <c r="O1214" t="s">
        <v>70</v>
      </c>
      <c r="P1214" s="13">
        <v>23012</v>
      </c>
      <c r="Q1214" s="16" t="str">
        <f>Table2[[#This Row],[Service Line Size (inches) (System Side)]]</f>
        <v>5/8</v>
      </c>
      <c r="R1214" t="s">
        <v>65</v>
      </c>
      <c r="S1214" t="str">
        <f>IF(Table2[[#This Row],[Basis of Material Classification (Customer Side)*]]="Field inspection","Yes","No")</f>
        <v>Yes</v>
      </c>
      <c r="T1214" t="s">
        <v>71</v>
      </c>
      <c r="U1214" s="13">
        <v>45492</v>
      </c>
      <c r="V1214" t="s">
        <v>72</v>
      </c>
      <c r="W1214" t="s">
        <v>44</v>
      </c>
      <c r="X1214" t="s">
        <v>44</v>
      </c>
      <c r="Z1214" t="s">
        <v>45</v>
      </c>
      <c r="AA1214" t="s">
        <v>46</v>
      </c>
      <c r="AB1214" t="s">
        <v>46</v>
      </c>
      <c r="AC1214" t="s">
        <v>40</v>
      </c>
    </row>
    <row r="1215" spans="1:29" ht="14.4" x14ac:dyDescent="0.3">
      <c r="A1215">
        <v>1213</v>
      </c>
      <c r="B1215" t="s">
        <v>1293</v>
      </c>
      <c r="C1215" t="s">
        <v>277</v>
      </c>
      <c r="D1215" t="s">
        <v>40</v>
      </c>
      <c r="E1215" t="s">
        <v>40</v>
      </c>
      <c r="F1215" t="s">
        <v>41</v>
      </c>
      <c r="G1215" t="s">
        <v>40</v>
      </c>
      <c r="H1215" s="26">
        <v>21186</v>
      </c>
      <c r="I1215" t="s">
        <v>42</v>
      </c>
      <c r="J1215" t="s">
        <v>49</v>
      </c>
      <c r="K1215" t="str">
        <f>IF(Table2[[#This Row],[Basis of Material Classification (System Side)*]]="Field inspection","Yes","No")</f>
        <v>No</v>
      </c>
      <c r="N1215" t="s">
        <v>50</v>
      </c>
      <c r="O1215" t="s">
        <v>41</v>
      </c>
      <c r="P1215" s="13">
        <v>24838</v>
      </c>
      <c r="Q1215" s="16" t="str">
        <f>Table2[[#This Row],[Service Line Size (inches) (System Side)]]</f>
        <v>5/8</v>
      </c>
      <c r="R1215" t="s">
        <v>49</v>
      </c>
      <c r="S1215" t="str">
        <f>IF(Table2[[#This Row],[Basis of Material Classification (Customer Side)*]]="Field inspection","Yes","No")</f>
        <v>No</v>
      </c>
      <c r="V1215" t="s">
        <v>50</v>
      </c>
      <c r="W1215" t="s">
        <v>44</v>
      </c>
      <c r="X1215" t="s">
        <v>44</v>
      </c>
      <c r="Z1215" t="s">
        <v>45</v>
      </c>
      <c r="AA1215" t="s">
        <v>46</v>
      </c>
      <c r="AB1215" t="s">
        <v>46</v>
      </c>
      <c r="AC1215" t="s">
        <v>40</v>
      </c>
    </row>
    <row r="1216" spans="1:29" ht="14.4" x14ac:dyDescent="0.3">
      <c r="A1216">
        <v>1214</v>
      </c>
      <c r="B1216" t="s">
        <v>1294</v>
      </c>
      <c r="C1216" t="s">
        <v>277</v>
      </c>
      <c r="D1216" t="s">
        <v>40</v>
      </c>
      <c r="E1216" t="s">
        <v>40</v>
      </c>
      <c r="F1216" t="s">
        <v>41</v>
      </c>
      <c r="G1216" t="s">
        <v>40</v>
      </c>
      <c r="H1216" s="26">
        <v>21186</v>
      </c>
      <c r="I1216" t="s">
        <v>42</v>
      </c>
      <c r="J1216" t="s">
        <v>49</v>
      </c>
      <c r="K1216" t="str">
        <f>IF(Table2[[#This Row],[Basis of Material Classification (System Side)*]]="Field inspection","Yes","No")</f>
        <v>No</v>
      </c>
      <c r="N1216" t="s">
        <v>50</v>
      </c>
      <c r="O1216" t="s">
        <v>41</v>
      </c>
      <c r="P1216" s="13">
        <v>21551</v>
      </c>
      <c r="Q1216" s="16" t="str">
        <f>Table2[[#This Row],[Service Line Size (inches) (System Side)]]</f>
        <v>5/8</v>
      </c>
      <c r="R1216" t="s">
        <v>49</v>
      </c>
      <c r="S1216" t="str">
        <f>IF(Table2[[#This Row],[Basis of Material Classification (Customer Side)*]]="Field inspection","Yes","No")</f>
        <v>No</v>
      </c>
      <c r="V1216" t="s">
        <v>50</v>
      </c>
      <c r="W1216" t="s">
        <v>44</v>
      </c>
      <c r="X1216" t="s">
        <v>44</v>
      </c>
      <c r="Z1216" t="s">
        <v>45</v>
      </c>
      <c r="AA1216" t="s">
        <v>46</v>
      </c>
      <c r="AB1216" t="s">
        <v>46</v>
      </c>
      <c r="AC1216" t="s">
        <v>40</v>
      </c>
    </row>
    <row r="1217" spans="1:29" ht="14.4" x14ac:dyDescent="0.3">
      <c r="A1217">
        <v>1215</v>
      </c>
      <c r="B1217" t="s">
        <v>1295</v>
      </c>
      <c r="C1217" t="s">
        <v>277</v>
      </c>
      <c r="D1217" t="s">
        <v>40</v>
      </c>
      <c r="E1217" t="s">
        <v>40</v>
      </c>
      <c r="F1217" t="s">
        <v>41</v>
      </c>
      <c r="G1217" t="s">
        <v>40</v>
      </c>
      <c r="H1217" s="26">
        <v>21186</v>
      </c>
      <c r="I1217" t="s">
        <v>42</v>
      </c>
      <c r="J1217" t="s">
        <v>49</v>
      </c>
      <c r="K1217" t="str">
        <f>IF(Table2[[#This Row],[Basis of Material Classification (System Side)*]]="Field inspection","Yes","No")</f>
        <v>No</v>
      </c>
      <c r="N1217" t="s">
        <v>50</v>
      </c>
      <c r="O1217" t="s">
        <v>41</v>
      </c>
      <c r="P1217" s="13">
        <v>23743</v>
      </c>
      <c r="Q1217" s="16" t="str">
        <f>Table2[[#This Row],[Service Line Size (inches) (System Side)]]</f>
        <v>5/8</v>
      </c>
      <c r="R1217" t="s">
        <v>49</v>
      </c>
      <c r="S1217" t="str">
        <f>IF(Table2[[#This Row],[Basis of Material Classification (Customer Side)*]]="Field inspection","Yes","No")</f>
        <v>No</v>
      </c>
      <c r="V1217" t="s">
        <v>50</v>
      </c>
      <c r="W1217" t="s">
        <v>44</v>
      </c>
      <c r="X1217" t="s">
        <v>44</v>
      </c>
      <c r="Z1217" t="s">
        <v>45</v>
      </c>
      <c r="AA1217" t="s">
        <v>46</v>
      </c>
      <c r="AB1217" t="s">
        <v>46</v>
      </c>
      <c r="AC1217" t="s">
        <v>40</v>
      </c>
    </row>
    <row r="1218" spans="1:29" ht="14.4" x14ac:dyDescent="0.3">
      <c r="A1218">
        <v>1216</v>
      </c>
      <c r="B1218" t="s">
        <v>1296</v>
      </c>
      <c r="C1218" t="s">
        <v>277</v>
      </c>
      <c r="D1218" t="s">
        <v>40</v>
      </c>
      <c r="E1218" t="s">
        <v>40</v>
      </c>
      <c r="F1218" t="s">
        <v>132</v>
      </c>
      <c r="G1218" t="s">
        <v>40</v>
      </c>
      <c r="H1218" s="26">
        <v>21186</v>
      </c>
      <c r="I1218" t="s">
        <v>42</v>
      </c>
      <c r="J1218" t="s">
        <v>65</v>
      </c>
      <c r="K1218" t="str">
        <f>IF(Table2[[#This Row],[Basis of Material Classification (System Side)*]]="Field inspection","Yes","No")</f>
        <v>Yes</v>
      </c>
      <c r="L1218" t="s">
        <v>66</v>
      </c>
      <c r="M1218" s="13">
        <v>45513</v>
      </c>
      <c r="O1218" t="s">
        <v>41</v>
      </c>
      <c r="P1218" s="13">
        <v>21916</v>
      </c>
      <c r="Q1218" s="16" t="str">
        <f>Table2[[#This Row],[Service Line Size (inches) (System Side)]]</f>
        <v>5/8</v>
      </c>
      <c r="R1218" t="s">
        <v>49</v>
      </c>
      <c r="S1218" t="str">
        <f>IF(Table2[[#This Row],[Basis of Material Classification (Customer Side)*]]="Field inspection","Yes","No")</f>
        <v>No</v>
      </c>
      <c r="V1218" t="s">
        <v>50</v>
      </c>
      <c r="W1218" t="s">
        <v>44</v>
      </c>
      <c r="X1218" t="s">
        <v>44</v>
      </c>
      <c r="Z1218" t="s">
        <v>45</v>
      </c>
      <c r="AA1218" t="s">
        <v>46</v>
      </c>
      <c r="AB1218" t="s">
        <v>46</v>
      </c>
      <c r="AC1218" t="s">
        <v>40</v>
      </c>
    </row>
    <row r="1219" spans="1:29" ht="14.4" x14ac:dyDescent="0.3">
      <c r="A1219">
        <v>1217</v>
      </c>
      <c r="B1219" t="s">
        <v>1297</v>
      </c>
      <c r="C1219" t="s">
        <v>277</v>
      </c>
      <c r="D1219" t="s">
        <v>40</v>
      </c>
      <c r="E1219" t="s">
        <v>40</v>
      </c>
      <c r="F1219" t="s">
        <v>41</v>
      </c>
      <c r="G1219" t="s">
        <v>40</v>
      </c>
      <c r="H1219" s="26">
        <v>21186</v>
      </c>
      <c r="I1219" t="s">
        <v>42</v>
      </c>
      <c r="J1219" t="s">
        <v>49</v>
      </c>
      <c r="K1219" t="str">
        <f>IF(Table2[[#This Row],[Basis of Material Classification (System Side)*]]="Field inspection","Yes","No")</f>
        <v>No</v>
      </c>
      <c r="N1219" t="s">
        <v>50</v>
      </c>
      <c r="O1219" t="s">
        <v>41</v>
      </c>
      <c r="P1219" s="13">
        <v>21186</v>
      </c>
      <c r="Q1219" s="16" t="str">
        <f>Table2[[#This Row],[Service Line Size (inches) (System Side)]]</f>
        <v>5/8</v>
      </c>
      <c r="R1219" t="s">
        <v>49</v>
      </c>
      <c r="S1219" t="str">
        <f>IF(Table2[[#This Row],[Basis of Material Classification (Customer Side)*]]="Field inspection","Yes","No")</f>
        <v>No</v>
      </c>
      <c r="V1219" t="s">
        <v>50</v>
      </c>
      <c r="W1219" t="s">
        <v>44</v>
      </c>
      <c r="X1219" t="s">
        <v>44</v>
      </c>
      <c r="Z1219" t="s">
        <v>45</v>
      </c>
      <c r="AA1219" t="s">
        <v>46</v>
      </c>
      <c r="AB1219" t="s">
        <v>46</v>
      </c>
      <c r="AC1219" t="s">
        <v>40</v>
      </c>
    </row>
    <row r="1220" spans="1:29" ht="14.4" x14ac:dyDescent="0.3">
      <c r="A1220">
        <v>1218</v>
      </c>
      <c r="B1220" t="s">
        <v>1298</v>
      </c>
      <c r="C1220" t="s">
        <v>277</v>
      </c>
      <c r="D1220" t="s">
        <v>40</v>
      </c>
      <c r="E1220" t="s">
        <v>40</v>
      </c>
      <c r="F1220" t="s">
        <v>41</v>
      </c>
      <c r="G1220" t="s">
        <v>40</v>
      </c>
      <c r="H1220" s="26">
        <v>21186</v>
      </c>
      <c r="I1220" t="s">
        <v>42</v>
      </c>
      <c r="J1220" t="s">
        <v>49</v>
      </c>
      <c r="K1220" t="str">
        <f>IF(Table2[[#This Row],[Basis of Material Classification (System Side)*]]="Field inspection","Yes","No")</f>
        <v>No</v>
      </c>
      <c r="N1220" t="s">
        <v>50</v>
      </c>
      <c r="O1220" t="s">
        <v>41</v>
      </c>
      <c r="P1220" s="13">
        <v>23743</v>
      </c>
      <c r="Q1220" s="16" t="str">
        <f>Table2[[#This Row],[Service Line Size (inches) (System Side)]]</f>
        <v>5/8</v>
      </c>
      <c r="R1220" t="s">
        <v>49</v>
      </c>
      <c r="S1220" t="str">
        <f>IF(Table2[[#This Row],[Basis of Material Classification (Customer Side)*]]="Field inspection","Yes","No")</f>
        <v>No</v>
      </c>
      <c r="V1220" t="s">
        <v>50</v>
      </c>
      <c r="W1220" t="s">
        <v>44</v>
      </c>
      <c r="X1220" t="s">
        <v>44</v>
      </c>
      <c r="Z1220" t="s">
        <v>45</v>
      </c>
      <c r="AA1220" t="s">
        <v>46</v>
      </c>
      <c r="AB1220" t="s">
        <v>46</v>
      </c>
      <c r="AC1220" t="s">
        <v>40</v>
      </c>
    </row>
    <row r="1221" spans="1:29" ht="14.4" x14ac:dyDescent="0.3">
      <c r="A1221">
        <v>1219</v>
      </c>
      <c r="B1221" t="s">
        <v>1299</v>
      </c>
      <c r="C1221" t="s">
        <v>277</v>
      </c>
      <c r="D1221" t="s">
        <v>40</v>
      </c>
      <c r="E1221" t="s">
        <v>40</v>
      </c>
      <c r="F1221" t="s">
        <v>41</v>
      </c>
      <c r="G1221" t="s">
        <v>40</v>
      </c>
      <c r="H1221" s="26">
        <v>21186</v>
      </c>
      <c r="I1221" t="s">
        <v>42</v>
      </c>
      <c r="J1221" t="s">
        <v>49</v>
      </c>
      <c r="K1221" t="str">
        <f>IF(Table2[[#This Row],[Basis of Material Classification (System Side)*]]="Field inspection","Yes","No")</f>
        <v>No</v>
      </c>
      <c r="N1221" t="s">
        <v>50</v>
      </c>
      <c r="O1221" t="s">
        <v>41</v>
      </c>
      <c r="P1221" s="13">
        <v>21916</v>
      </c>
      <c r="Q1221" s="16" t="str">
        <f>Table2[[#This Row],[Service Line Size (inches) (System Side)]]</f>
        <v>5/8</v>
      </c>
      <c r="R1221" t="s">
        <v>49</v>
      </c>
      <c r="S1221" t="str">
        <f>IF(Table2[[#This Row],[Basis of Material Classification (Customer Side)*]]="Field inspection","Yes","No")</f>
        <v>No</v>
      </c>
      <c r="V1221" t="s">
        <v>50</v>
      </c>
      <c r="W1221" t="s">
        <v>44</v>
      </c>
      <c r="X1221" t="s">
        <v>44</v>
      </c>
      <c r="Z1221" t="s">
        <v>45</v>
      </c>
      <c r="AA1221" t="s">
        <v>46</v>
      </c>
      <c r="AB1221" t="s">
        <v>46</v>
      </c>
      <c r="AC1221" t="s">
        <v>40</v>
      </c>
    </row>
    <row r="1222" spans="1:29" ht="14.4" x14ac:dyDescent="0.3">
      <c r="A1222">
        <v>1220</v>
      </c>
      <c r="B1222" t="s">
        <v>1300</v>
      </c>
      <c r="C1222" t="s">
        <v>277</v>
      </c>
      <c r="D1222" t="s">
        <v>40</v>
      </c>
      <c r="E1222" t="s">
        <v>40</v>
      </c>
      <c r="F1222" t="s">
        <v>41</v>
      </c>
      <c r="G1222" t="s">
        <v>40</v>
      </c>
      <c r="H1222" s="26">
        <v>21186</v>
      </c>
      <c r="I1222" t="s">
        <v>42</v>
      </c>
      <c r="J1222" t="s">
        <v>49</v>
      </c>
      <c r="K1222" t="str">
        <f>IF(Table2[[#This Row],[Basis of Material Classification (System Side)*]]="Field inspection","Yes","No")</f>
        <v>No</v>
      </c>
      <c r="N1222" t="s">
        <v>50</v>
      </c>
      <c r="O1222" t="s">
        <v>41</v>
      </c>
      <c r="P1222" s="13">
        <v>25204</v>
      </c>
      <c r="Q1222" s="16" t="str">
        <f>Table2[[#This Row],[Service Line Size (inches) (System Side)]]</f>
        <v>5/8</v>
      </c>
      <c r="R1222" t="s">
        <v>49</v>
      </c>
      <c r="S1222" t="str">
        <f>IF(Table2[[#This Row],[Basis of Material Classification (Customer Side)*]]="Field inspection","Yes","No")</f>
        <v>No</v>
      </c>
      <c r="V1222" t="s">
        <v>50</v>
      </c>
      <c r="W1222" t="s">
        <v>44</v>
      </c>
      <c r="X1222" t="s">
        <v>44</v>
      </c>
      <c r="Z1222" t="s">
        <v>45</v>
      </c>
      <c r="AA1222" t="s">
        <v>46</v>
      </c>
      <c r="AB1222" t="s">
        <v>46</v>
      </c>
      <c r="AC1222" t="s">
        <v>40</v>
      </c>
    </row>
    <row r="1223" spans="1:29" ht="14.4" x14ac:dyDescent="0.3">
      <c r="A1223">
        <v>1221</v>
      </c>
      <c r="B1223" t="s">
        <v>1301</v>
      </c>
      <c r="C1223" t="s">
        <v>277</v>
      </c>
      <c r="D1223" t="s">
        <v>40</v>
      </c>
      <c r="E1223" t="s">
        <v>40</v>
      </c>
      <c r="F1223" t="s">
        <v>41</v>
      </c>
      <c r="G1223" t="s">
        <v>40</v>
      </c>
      <c r="H1223" s="26">
        <v>21186</v>
      </c>
      <c r="I1223" t="s">
        <v>42</v>
      </c>
      <c r="J1223" t="s">
        <v>49</v>
      </c>
      <c r="K1223" t="str">
        <f>IF(Table2[[#This Row],[Basis of Material Classification (System Side)*]]="Field inspection","Yes","No")</f>
        <v>No</v>
      </c>
      <c r="N1223" t="s">
        <v>50</v>
      </c>
      <c r="O1223" t="s">
        <v>41</v>
      </c>
      <c r="P1223" s="13">
        <v>21916</v>
      </c>
      <c r="Q1223" s="16" t="str">
        <f>Table2[[#This Row],[Service Line Size (inches) (System Side)]]</f>
        <v>5/8</v>
      </c>
      <c r="R1223" t="s">
        <v>49</v>
      </c>
      <c r="S1223" t="str">
        <f>IF(Table2[[#This Row],[Basis of Material Classification (Customer Side)*]]="Field inspection","Yes","No")</f>
        <v>No</v>
      </c>
      <c r="V1223" t="s">
        <v>50</v>
      </c>
      <c r="W1223" t="s">
        <v>44</v>
      </c>
      <c r="X1223" t="s">
        <v>44</v>
      </c>
      <c r="Z1223" t="s">
        <v>45</v>
      </c>
      <c r="AA1223" t="s">
        <v>46</v>
      </c>
      <c r="AB1223" t="s">
        <v>46</v>
      </c>
      <c r="AC1223" t="s">
        <v>40</v>
      </c>
    </row>
    <row r="1224" spans="1:29" ht="14.4" x14ac:dyDescent="0.3">
      <c r="A1224">
        <v>1222</v>
      </c>
      <c r="B1224" t="s">
        <v>1302</v>
      </c>
      <c r="C1224" t="s">
        <v>277</v>
      </c>
      <c r="D1224" t="s">
        <v>40</v>
      </c>
      <c r="E1224" t="s">
        <v>40</v>
      </c>
      <c r="F1224" t="s">
        <v>41</v>
      </c>
      <c r="G1224" t="s">
        <v>40</v>
      </c>
      <c r="H1224" s="26">
        <v>21186</v>
      </c>
      <c r="I1224" t="s">
        <v>42</v>
      </c>
      <c r="J1224" t="s">
        <v>49</v>
      </c>
      <c r="K1224" t="str">
        <f>IF(Table2[[#This Row],[Basis of Material Classification (System Side)*]]="Field inspection","Yes","No")</f>
        <v>No</v>
      </c>
      <c r="N1224" t="s">
        <v>50</v>
      </c>
      <c r="O1224" t="s">
        <v>41</v>
      </c>
      <c r="P1224" s="13">
        <v>23377</v>
      </c>
      <c r="Q1224" s="16" t="str">
        <f>Table2[[#This Row],[Service Line Size (inches) (System Side)]]</f>
        <v>5/8</v>
      </c>
      <c r="R1224" t="s">
        <v>49</v>
      </c>
      <c r="S1224" t="str">
        <f>IF(Table2[[#This Row],[Basis of Material Classification (Customer Side)*]]="Field inspection","Yes","No")</f>
        <v>No</v>
      </c>
      <c r="V1224" t="s">
        <v>50</v>
      </c>
      <c r="W1224" t="s">
        <v>44</v>
      </c>
      <c r="X1224" t="s">
        <v>44</v>
      </c>
      <c r="Z1224" t="s">
        <v>45</v>
      </c>
      <c r="AA1224" t="s">
        <v>46</v>
      </c>
      <c r="AB1224" t="s">
        <v>46</v>
      </c>
      <c r="AC1224" t="s">
        <v>40</v>
      </c>
    </row>
    <row r="1225" spans="1:29" ht="14.4" x14ac:dyDescent="0.3">
      <c r="A1225">
        <v>1223</v>
      </c>
      <c r="B1225" t="s">
        <v>1303</v>
      </c>
      <c r="C1225" t="s">
        <v>277</v>
      </c>
      <c r="D1225" t="s">
        <v>40</v>
      </c>
      <c r="E1225" t="s">
        <v>40</v>
      </c>
      <c r="F1225" t="s">
        <v>53</v>
      </c>
      <c r="G1225" t="s">
        <v>40</v>
      </c>
      <c r="H1225" s="26">
        <v>21186</v>
      </c>
      <c r="I1225" t="s">
        <v>42</v>
      </c>
      <c r="J1225" t="s">
        <v>65</v>
      </c>
      <c r="K1225" t="str">
        <f>IF(Table2[[#This Row],[Basis of Material Classification (System Side)*]]="Field inspection","Yes","No")</f>
        <v>Yes</v>
      </c>
      <c r="L1225" t="s">
        <v>66</v>
      </c>
      <c r="M1225" s="13">
        <v>45513</v>
      </c>
      <c r="O1225" t="s">
        <v>132</v>
      </c>
      <c r="P1225" s="13">
        <v>23743</v>
      </c>
      <c r="Q1225" s="16" t="str">
        <f>Table2[[#This Row],[Service Line Size (inches) (System Side)]]</f>
        <v>5/8</v>
      </c>
      <c r="R1225" t="s">
        <v>65</v>
      </c>
      <c r="S1225" t="str">
        <f>IF(Table2[[#This Row],[Basis of Material Classification (Customer Side)*]]="Field inspection","Yes","No")</f>
        <v>Yes</v>
      </c>
      <c r="T1225" t="s">
        <v>71</v>
      </c>
      <c r="U1225" s="13">
        <v>45492</v>
      </c>
      <c r="V1225" t="s">
        <v>72</v>
      </c>
      <c r="W1225" t="s">
        <v>44</v>
      </c>
      <c r="X1225" t="s">
        <v>44</v>
      </c>
      <c r="Z1225" t="s">
        <v>45</v>
      </c>
      <c r="AA1225" t="s">
        <v>46</v>
      </c>
      <c r="AB1225" t="s">
        <v>46</v>
      </c>
      <c r="AC1225" t="s">
        <v>40</v>
      </c>
    </row>
    <row r="1226" spans="1:29" ht="14.4" x14ac:dyDescent="0.3">
      <c r="A1226">
        <v>1224</v>
      </c>
      <c r="B1226" t="s">
        <v>1304</v>
      </c>
      <c r="C1226" t="s">
        <v>277</v>
      </c>
      <c r="D1226" t="s">
        <v>40</v>
      </c>
      <c r="E1226" t="s">
        <v>40</v>
      </c>
      <c r="F1226" t="s">
        <v>41</v>
      </c>
      <c r="G1226" t="s">
        <v>40</v>
      </c>
      <c r="H1226" s="26">
        <v>21186</v>
      </c>
      <c r="I1226" t="s">
        <v>42</v>
      </c>
      <c r="J1226" t="s">
        <v>49</v>
      </c>
      <c r="K1226" t="str">
        <f>IF(Table2[[#This Row],[Basis of Material Classification (System Side)*]]="Field inspection","Yes","No")</f>
        <v>No</v>
      </c>
      <c r="N1226" t="s">
        <v>50</v>
      </c>
      <c r="O1226" t="s">
        <v>41</v>
      </c>
      <c r="P1226" s="13">
        <v>23012</v>
      </c>
      <c r="Q1226" s="16" t="str">
        <f>Table2[[#This Row],[Service Line Size (inches) (System Side)]]</f>
        <v>5/8</v>
      </c>
      <c r="R1226" t="s">
        <v>49</v>
      </c>
      <c r="S1226" t="str">
        <f>IF(Table2[[#This Row],[Basis of Material Classification (Customer Side)*]]="Field inspection","Yes","No")</f>
        <v>No</v>
      </c>
      <c r="V1226" t="s">
        <v>50</v>
      </c>
      <c r="W1226" t="s">
        <v>44</v>
      </c>
      <c r="X1226" t="s">
        <v>44</v>
      </c>
      <c r="Z1226" t="s">
        <v>45</v>
      </c>
      <c r="AA1226" t="s">
        <v>46</v>
      </c>
      <c r="AB1226" t="s">
        <v>46</v>
      </c>
      <c r="AC1226" t="s">
        <v>40</v>
      </c>
    </row>
    <row r="1227" spans="1:29" ht="14.4" x14ac:dyDescent="0.3">
      <c r="A1227">
        <v>1225</v>
      </c>
      <c r="B1227" t="s">
        <v>1305</v>
      </c>
      <c r="C1227" t="s">
        <v>277</v>
      </c>
      <c r="D1227" t="s">
        <v>40</v>
      </c>
      <c r="E1227" t="s">
        <v>40</v>
      </c>
      <c r="F1227" t="s">
        <v>70</v>
      </c>
      <c r="G1227" t="s">
        <v>40</v>
      </c>
      <c r="H1227" s="26">
        <v>21186</v>
      </c>
      <c r="I1227" t="s">
        <v>42</v>
      </c>
      <c r="J1227" t="s">
        <v>65</v>
      </c>
      <c r="K1227" t="str">
        <f>IF(Table2[[#This Row],[Basis of Material Classification (System Side)*]]="Field inspection","Yes","No")</f>
        <v>Yes</v>
      </c>
      <c r="L1227" t="s">
        <v>66</v>
      </c>
      <c r="M1227" s="13">
        <v>45513</v>
      </c>
      <c r="O1227" t="s">
        <v>41</v>
      </c>
      <c r="P1227" s="13">
        <v>22282</v>
      </c>
      <c r="Q1227" s="16" t="str">
        <f>Table2[[#This Row],[Service Line Size (inches) (System Side)]]</f>
        <v>5/8</v>
      </c>
      <c r="R1227" t="s">
        <v>49</v>
      </c>
      <c r="S1227" t="str">
        <f>IF(Table2[[#This Row],[Basis of Material Classification (Customer Side)*]]="Field inspection","Yes","No")</f>
        <v>No</v>
      </c>
      <c r="V1227" t="s">
        <v>50</v>
      </c>
      <c r="W1227" t="s">
        <v>44</v>
      </c>
      <c r="X1227" t="s">
        <v>44</v>
      </c>
      <c r="Z1227" t="s">
        <v>45</v>
      </c>
      <c r="AA1227" t="s">
        <v>46</v>
      </c>
      <c r="AB1227" t="s">
        <v>46</v>
      </c>
      <c r="AC1227" t="s">
        <v>40</v>
      </c>
    </row>
    <row r="1228" spans="1:29" ht="14.4" x14ac:dyDescent="0.3">
      <c r="A1228">
        <v>1226</v>
      </c>
      <c r="B1228" t="s">
        <v>1306</v>
      </c>
      <c r="C1228" t="s">
        <v>277</v>
      </c>
      <c r="D1228" t="s">
        <v>40</v>
      </c>
      <c r="E1228" t="s">
        <v>40</v>
      </c>
      <c r="F1228" t="s">
        <v>53</v>
      </c>
      <c r="G1228" t="s">
        <v>40</v>
      </c>
      <c r="H1228" s="26">
        <v>21186</v>
      </c>
      <c r="I1228" t="s">
        <v>42</v>
      </c>
      <c r="J1228" t="s">
        <v>55</v>
      </c>
      <c r="K1228" t="str">
        <f>IF(Table2[[#This Row],[Basis of Material Classification (System Side)*]]="Field inspection","Yes","No")</f>
        <v>No</v>
      </c>
      <c r="O1228" t="s">
        <v>41</v>
      </c>
      <c r="P1228" s="13">
        <v>23012</v>
      </c>
      <c r="Q1228" s="16" t="str">
        <f>Table2[[#This Row],[Service Line Size (inches) (System Side)]]</f>
        <v>5/8</v>
      </c>
      <c r="R1228" t="s">
        <v>49</v>
      </c>
      <c r="S1228" t="str">
        <f>IF(Table2[[#This Row],[Basis of Material Classification (Customer Side)*]]="Field inspection","Yes","No")</f>
        <v>No</v>
      </c>
      <c r="V1228" t="s">
        <v>50</v>
      </c>
      <c r="W1228" t="s">
        <v>44</v>
      </c>
      <c r="X1228" t="s">
        <v>44</v>
      </c>
      <c r="Z1228" t="s">
        <v>45</v>
      </c>
      <c r="AA1228" t="s">
        <v>46</v>
      </c>
      <c r="AB1228" t="s">
        <v>46</v>
      </c>
      <c r="AC1228" t="s">
        <v>40</v>
      </c>
    </row>
    <row r="1229" spans="1:29" ht="14.4" x14ac:dyDescent="0.3">
      <c r="A1229">
        <v>1227</v>
      </c>
      <c r="B1229" t="s">
        <v>1307</v>
      </c>
      <c r="C1229" t="s">
        <v>277</v>
      </c>
      <c r="D1229" t="s">
        <v>40</v>
      </c>
      <c r="E1229" t="s">
        <v>40</v>
      </c>
      <c r="F1229" t="s">
        <v>41</v>
      </c>
      <c r="G1229" t="s">
        <v>40</v>
      </c>
      <c r="H1229" s="26">
        <v>21186</v>
      </c>
      <c r="I1229" t="s">
        <v>42</v>
      </c>
      <c r="J1229" t="s">
        <v>49</v>
      </c>
      <c r="K1229" t="str">
        <f>IF(Table2[[#This Row],[Basis of Material Classification (System Side)*]]="Field inspection","Yes","No")</f>
        <v>No</v>
      </c>
      <c r="N1229" t="s">
        <v>50</v>
      </c>
      <c r="O1229" t="s">
        <v>41</v>
      </c>
      <c r="P1229" s="13">
        <v>25204</v>
      </c>
      <c r="Q1229" s="16" t="str">
        <f>Table2[[#This Row],[Service Line Size (inches) (System Side)]]</f>
        <v>5/8</v>
      </c>
      <c r="R1229" t="s">
        <v>49</v>
      </c>
      <c r="S1229" t="str">
        <f>IF(Table2[[#This Row],[Basis of Material Classification (Customer Side)*]]="Field inspection","Yes","No")</f>
        <v>No</v>
      </c>
      <c r="V1229" t="s">
        <v>50</v>
      </c>
      <c r="W1229" t="s">
        <v>44</v>
      </c>
      <c r="X1229" t="s">
        <v>44</v>
      </c>
      <c r="Z1229" t="s">
        <v>45</v>
      </c>
      <c r="AA1229" t="s">
        <v>46</v>
      </c>
      <c r="AB1229" t="s">
        <v>46</v>
      </c>
      <c r="AC1229" t="s">
        <v>40</v>
      </c>
    </row>
    <row r="1230" spans="1:29" ht="14.4" x14ac:dyDescent="0.3">
      <c r="A1230">
        <v>1228</v>
      </c>
      <c r="B1230" t="s">
        <v>1308</v>
      </c>
      <c r="C1230" t="s">
        <v>277</v>
      </c>
      <c r="D1230" t="s">
        <v>40</v>
      </c>
      <c r="E1230" t="s">
        <v>40</v>
      </c>
      <c r="F1230" t="s">
        <v>53</v>
      </c>
      <c r="G1230" t="s">
        <v>40</v>
      </c>
      <c r="H1230" s="26">
        <v>24108</v>
      </c>
      <c r="I1230" t="s">
        <v>54</v>
      </c>
      <c r="J1230" t="s">
        <v>55</v>
      </c>
      <c r="K1230" t="str">
        <f>IF(Table2[[#This Row],[Basis of Material Classification (System Side)*]]="Field inspection","Yes","No")</f>
        <v>No</v>
      </c>
      <c r="O1230" t="s">
        <v>41</v>
      </c>
      <c r="P1230" s="13">
        <v>37622</v>
      </c>
      <c r="Q1230" s="16" t="str">
        <f>Table2[[#This Row],[Service Line Size (inches) (System Side)]]</f>
        <v>3/4</v>
      </c>
      <c r="R1230" t="s">
        <v>43</v>
      </c>
      <c r="S1230" t="str">
        <f>IF(Table2[[#This Row],[Basis of Material Classification (Customer Side)*]]="Field inspection","Yes","No")</f>
        <v>No</v>
      </c>
      <c r="V1230" t="s">
        <v>43</v>
      </c>
      <c r="W1230" t="s">
        <v>44</v>
      </c>
      <c r="X1230" t="s">
        <v>44</v>
      </c>
      <c r="Z1230" t="s">
        <v>45</v>
      </c>
      <c r="AA1230" t="s">
        <v>46</v>
      </c>
      <c r="AB1230" t="s">
        <v>46</v>
      </c>
      <c r="AC1230" t="s">
        <v>40</v>
      </c>
    </row>
    <row r="1231" spans="1:29" ht="14.4" x14ac:dyDescent="0.3">
      <c r="A1231">
        <v>1229</v>
      </c>
      <c r="B1231" t="s">
        <v>1309</v>
      </c>
      <c r="C1231" t="s">
        <v>277</v>
      </c>
      <c r="D1231" t="s">
        <v>40</v>
      </c>
      <c r="E1231" t="s">
        <v>40</v>
      </c>
      <c r="F1231" t="s">
        <v>53</v>
      </c>
      <c r="G1231" t="s">
        <v>40</v>
      </c>
      <c r="H1231" s="26">
        <v>21186</v>
      </c>
      <c r="I1231" t="s">
        <v>42</v>
      </c>
      <c r="J1231" t="s">
        <v>65</v>
      </c>
      <c r="K1231" t="str">
        <f>IF(Table2[[#This Row],[Basis of Material Classification (System Side)*]]="Field inspection","Yes","No")</f>
        <v>Yes</v>
      </c>
      <c r="L1231" t="s">
        <v>66</v>
      </c>
      <c r="M1231" s="13">
        <v>45513</v>
      </c>
      <c r="O1231" t="s">
        <v>41</v>
      </c>
      <c r="P1231" s="13">
        <v>24108</v>
      </c>
      <c r="Q1231" s="16" t="str">
        <f>Table2[[#This Row],[Service Line Size (inches) (System Side)]]</f>
        <v>5/8</v>
      </c>
      <c r="R1231" t="s">
        <v>49</v>
      </c>
      <c r="S1231" t="str">
        <f>IF(Table2[[#This Row],[Basis of Material Classification (Customer Side)*]]="Field inspection","Yes","No")</f>
        <v>No</v>
      </c>
      <c r="V1231" t="s">
        <v>50</v>
      </c>
      <c r="W1231" t="s">
        <v>44</v>
      </c>
      <c r="X1231" t="s">
        <v>44</v>
      </c>
      <c r="Z1231" t="s">
        <v>45</v>
      </c>
      <c r="AA1231" t="s">
        <v>46</v>
      </c>
      <c r="AB1231" t="s">
        <v>46</v>
      </c>
      <c r="AC1231" t="s">
        <v>40</v>
      </c>
    </row>
    <row r="1232" spans="1:29" ht="14.4" x14ac:dyDescent="0.3">
      <c r="A1232">
        <v>1230</v>
      </c>
      <c r="B1232" t="s">
        <v>1310</v>
      </c>
      <c r="C1232" t="s">
        <v>277</v>
      </c>
      <c r="D1232" t="s">
        <v>40</v>
      </c>
      <c r="E1232" t="s">
        <v>40</v>
      </c>
      <c r="F1232" t="s">
        <v>53</v>
      </c>
      <c r="G1232" t="s">
        <v>40</v>
      </c>
      <c r="H1232" s="26">
        <v>21186</v>
      </c>
      <c r="I1232" t="s">
        <v>42</v>
      </c>
      <c r="J1232" t="s">
        <v>65</v>
      </c>
      <c r="K1232" t="str">
        <f>IF(Table2[[#This Row],[Basis of Material Classification (System Side)*]]="Field inspection","Yes","No")</f>
        <v>Yes</v>
      </c>
      <c r="L1232" t="s">
        <v>66</v>
      </c>
      <c r="M1232" s="13">
        <v>45513</v>
      </c>
      <c r="O1232" t="s">
        <v>41</v>
      </c>
      <c r="P1232" s="13">
        <v>24473</v>
      </c>
      <c r="Q1232" s="16" t="str">
        <f>Table2[[#This Row],[Service Line Size (inches) (System Side)]]</f>
        <v>5/8</v>
      </c>
      <c r="R1232" t="s">
        <v>49</v>
      </c>
      <c r="S1232" t="str">
        <f>IF(Table2[[#This Row],[Basis of Material Classification (Customer Side)*]]="Field inspection","Yes","No")</f>
        <v>No</v>
      </c>
      <c r="V1232" t="s">
        <v>50</v>
      </c>
      <c r="W1232" t="s">
        <v>44</v>
      </c>
      <c r="X1232" t="s">
        <v>44</v>
      </c>
      <c r="Z1232" t="s">
        <v>45</v>
      </c>
      <c r="AA1232" t="s">
        <v>46</v>
      </c>
      <c r="AB1232" t="s">
        <v>46</v>
      </c>
      <c r="AC1232" t="s">
        <v>40</v>
      </c>
    </row>
    <row r="1233" spans="1:29" ht="14.4" x14ac:dyDescent="0.3">
      <c r="A1233">
        <v>1231</v>
      </c>
      <c r="B1233" t="s">
        <v>1311</v>
      </c>
      <c r="C1233" t="s">
        <v>277</v>
      </c>
      <c r="D1233" t="s">
        <v>40</v>
      </c>
      <c r="E1233" t="s">
        <v>40</v>
      </c>
      <c r="F1233" t="s">
        <v>41</v>
      </c>
      <c r="G1233" t="s">
        <v>40</v>
      </c>
      <c r="H1233" s="26">
        <v>24838</v>
      </c>
      <c r="I1233" t="s">
        <v>42</v>
      </c>
      <c r="J1233" t="s">
        <v>49</v>
      </c>
      <c r="K1233" t="str">
        <f>IF(Table2[[#This Row],[Basis of Material Classification (System Side)*]]="Field inspection","Yes","No")</f>
        <v>No</v>
      </c>
      <c r="N1233" t="s">
        <v>50</v>
      </c>
      <c r="O1233" t="s">
        <v>41</v>
      </c>
      <c r="P1233" s="13">
        <v>25204</v>
      </c>
      <c r="Q1233" s="16" t="str">
        <f>Table2[[#This Row],[Service Line Size (inches) (System Side)]]</f>
        <v>5/8</v>
      </c>
      <c r="R1233" t="s">
        <v>49</v>
      </c>
      <c r="S1233" t="str">
        <f>IF(Table2[[#This Row],[Basis of Material Classification (Customer Side)*]]="Field inspection","Yes","No")</f>
        <v>No</v>
      </c>
      <c r="V1233" t="s">
        <v>50</v>
      </c>
      <c r="W1233" t="s">
        <v>44</v>
      </c>
      <c r="X1233" t="s">
        <v>44</v>
      </c>
      <c r="Z1233" t="s">
        <v>45</v>
      </c>
      <c r="AA1233" t="s">
        <v>46</v>
      </c>
      <c r="AB1233" t="s">
        <v>46</v>
      </c>
      <c r="AC1233" t="s">
        <v>40</v>
      </c>
    </row>
    <row r="1234" spans="1:29" ht="14.4" x14ac:dyDescent="0.3">
      <c r="A1234">
        <v>1232</v>
      </c>
      <c r="B1234" t="s">
        <v>1312</v>
      </c>
      <c r="C1234" t="s">
        <v>277</v>
      </c>
      <c r="D1234" t="s">
        <v>40</v>
      </c>
      <c r="E1234" t="s">
        <v>40</v>
      </c>
      <c r="F1234" t="s">
        <v>41</v>
      </c>
      <c r="G1234" t="s">
        <v>40</v>
      </c>
      <c r="H1234" s="26">
        <v>24838</v>
      </c>
      <c r="I1234" t="s">
        <v>42</v>
      </c>
      <c r="J1234" t="s">
        <v>49</v>
      </c>
      <c r="K1234" t="str">
        <f>IF(Table2[[#This Row],[Basis of Material Classification (System Side)*]]="Field inspection","Yes","No")</f>
        <v>No</v>
      </c>
      <c r="N1234" t="s">
        <v>50</v>
      </c>
      <c r="O1234" t="s">
        <v>41</v>
      </c>
      <c r="P1234" s="13">
        <v>25204</v>
      </c>
      <c r="Q1234" s="16" t="str">
        <f>Table2[[#This Row],[Service Line Size (inches) (System Side)]]</f>
        <v>5/8</v>
      </c>
      <c r="R1234" t="s">
        <v>49</v>
      </c>
      <c r="S1234" t="str">
        <f>IF(Table2[[#This Row],[Basis of Material Classification (Customer Side)*]]="Field inspection","Yes","No")</f>
        <v>No</v>
      </c>
      <c r="V1234" t="s">
        <v>50</v>
      </c>
      <c r="W1234" t="s">
        <v>44</v>
      </c>
      <c r="X1234" t="s">
        <v>44</v>
      </c>
      <c r="Z1234" t="s">
        <v>45</v>
      </c>
      <c r="AA1234" t="s">
        <v>46</v>
      </c>
      <c r="AB1234" t="s">
        <v>46</v>
      </c>
      <c r="AC1234" t="s">
        <v>40</v>
      </c>
    </row>
    <row r="1235" spans="1:29" ht="14.4" x14ac:dyDescent="0.3">
      <c r="A1235">
        <v>1233</v>
      </c>
      <c r="B1235" t="s">
        <v>1313</v>
      </c>
      <c r="C1235" t="s">
        <v>277</v>
      </c>
      <c r="D1235" t="s">
        <v>40</v>
      </c>
      <c r="E1235" t="s">
        <v>40</v>
      </c>
      <c r="F1235" t="s">
        <v>53</v>
      </c>
      <c r="G1235" t="s">
        <v>40</v>
      </c>
      <c r="H1235" s="26">
        <v>24838</v>
      </c>
      <c r="I1235" t="s">
        <v>42</v>
      </c>
      <c r="J1235" t="s">
        <v>65</v>
      </c>
      <c r="K1235" t="str">
        <f>IF(Table2[[#This Row],[Basis of Material Classification (System Side)*]]="Field inspection","Yes","No")</f>
        <v>Yes</v>
      </c>
      <c r="L1235" t="s">
        <v>66</v>
      </c>
      <c r="M1235" s="13">
        <v>45513</v>
      </c>
      <c r="O1235" t="s">
        <v>41</v>
      </c>
      <c r="P1235" s="13">
        <v>26299</v>
      </c>
      <c r="Q1235" s="16" t="str">
        <f>Table2[[#This Row],[Service Line Size (inches) (System Side)]]</f>
        <v>5/8</v>
      </c>
      <c r="R1235" t="s">
        <v>49</v>
      </c>
      <c r="S1235" t="str">
        <f>IF(Table2[[#This Row],[Basis of Material Classification (Customer Side)*]]="Field inspection","Yes","No")</f>
        <v>No</v>
      </c>
      <c r="V1235" t="s">
        <v>50</v>
      </c>
      <c r="W1235" t="s">
        <v>44</v>
      </c>
      <c r="X1235" t="s">
        <v>44</v>
      </c>
      <c r="Z1235" t="s">
        <v>45</v>
      </c>
      <c r="AA1235" t="s">
        <v>46</v>
      </c>
      <c r="AB1235" t="s">
        <v>46</v>
      </c>
      <c r="AC1235" t="s">
        <v>40</v>
      </c>
    </row>
    <row r="1236" spans="1:29" ht="14.4" x14ac:dyDescent="0.3">
      <c r="A1236">
        <v>1234</v>
      </c>
      <c r="B1236" t="s">
        <v>1314</v>
      </c>
      <c r="C1236" t="s">
        <v>277</v>
      </c>
      <c r="D1236" t="s">
        <v>40</v>
      </c>
      <c r="E1236" t="s">
        <v>40</v>
      </c>
      <c r="F1236" t="s">
        <v>41</v>
      </c>
      <c r="G1236" t="s">
        <v>40</v>
      </c>
      <c r="H1236" s="26">
        <v>24838</v>
      </c>
      <c r="I1236" t="s">
        <v>42</v>
      </c>
      <c r="J1236" t="s">
        <v>49</v>
      </c>
      <c r="K1236" t="str">
        <f>IF(Table2[[#This Row],[Basis of Material Classification (System Side)*]]="Field inspection","Yes","No")</f>
        <v>No</v>
      </c>
      <c r="N1236" t="s">
        <v>50</v>
      </c>
      <c r="O1236" t="s">
        <v>41</v>
      </c>
      <c r="P1236" s="13">
        <v>25204</v>
      </c>
      <c r="Q1236" s="16" t="str">
        <f>Table2[[#This Row],[Service Line Size (inches) (System Side)]]</f>
        <v>5/8</v>
      </c>
      <c r="R1236" t="s">
        <v>49</v>
      </c>
      <c r="S1236" t="str">
        <f>IF(Table2[[#This Row],[Basis of Material Classification (Customer Side)*]]="Field inspection","Yes","No")</f>
        <v>No</v>
      </c>
      <c r="V1236" t="s">
        <v>50</v>
      </c>
      <c r="W1236" t="s">
        <v>44</v>
      </c>
      <c r="X1236" t="s">
        <v>44</v>
      </c>
      <c r="Z1236" t="s">
        <v>45</v>
      </c>
      <c r="AA1236" t="s">
        <v>46</v>
      </c>
      <c r="AB1236" t="s">
        <v>46</v>
      </c>
      <c r="AC1236" t="s">
        <v>40</v>
      </c>
    </row>
    <row r="1237" spans="1:29" ht="14.4" x14ac:dyDescent="0.3">
      <c r="A1237">
        <v>1235</v>
      </c>
      <c r="B1237" t="s">
        <v>1315</v>
      </c>
      <c r="C1237" t="s">
        <v>277</v>
      </c>
      <c r="D1237" t="s">
        <v>40</v>
      </c>
      <c r="E1237" t="s">
        <v>40</v>
      </c>
      <c r="F1237" t="s">
        <v>41</v>
      </c>
      <c r="G1237" t="s">
        <v>40</v>
      </c>
      <c r="H1237" s="26">
        <v>24838</v>
      </c>
      <c r="I1237" t="s">
        <v>42</v>
      </c>
      <c r="J1237" t="s">
        <v>49</v>
      </c>
      <c r="K1237" t="str">
        <f>IF(Table2[[#This Row],[Basis of Material Classification (System Side)*]]="Field inspection","Yes","No")</f>
        <v>No</v>
      </c>
      <c r="N1237" t="s">
        <v>50</v>
      </c>
      <c r="O1237" t="s">
        <v>41</v>
      </c>
      <c r="P1237" s="13">
        <v>25934</v>
      </c>
      <c r="Q1237" s="16" t="str">
        <f>Table2[[#This Row],[Service Line Size (inches) (System Side)]]</f>
        <v>5/8</v>
      </c>
      <c r="R1237" t="s">
        <v>49</v>
      </c>
      <c r="S1237" t="str">
        <f>IF(Table2[[#This Row],[Basis of Material Classification (Customer Side)*]]="Field inspection","Yes","No")</f>
        <v>No</v>
      </c>
      <c r="V1237" t="s">
        <v>50</v>
      </c>
      <c r="W1237" t="s">
        <v>44</v>
      </c>
      <c r="X1237" t="s">
        <v>44</v>
      </c>
      <c r="Z1237" t="s">
        <v>45</v>
      </c>
      <c r="AA1237" t="s">
        <v>46</v>
      </c>
      <c r="AB1237" t="s">
        <v>46</v>
      </c>
      <c r="AC1237" t="s">
        <v>40</v>
      </c>
    </row>
    <row r="1238" spans="1:29" ht="14.4" x14ac:dyDescent="0.3">
      <c r="A1238">
        <v>1236</v>
      </c>
      <c r="B1238" t="s">
        <v>1316</v>
      </c>
      <c r="C1238" t="s">
        <v>277</v>
      </c>
      <c r="D1238" t="s">
        <v>40</v>
      </c>
      <c r="E1238" t="s">
        <v>40</v>
      </c>
      <c r="F1238" t="s">
        <v>41</v>
      </c>
      <c r="G1238" t="s">
        <v>40</v>
      </c>
      <c r="H1238" s="26">
        <v>24838</v>
      </c>
      <c r="I1238" t="s">
        <v>42</v>
      </c>
      <c r="J1238" t="s">
        <v>49</v>
      </c>
      <c r="K1238" t="str">
        <f>IF(Table2[[#This Row],[Basis of Material Classification (System Side)*]]="Field inspection","Yes","No")</f>
        <v>No</v>
      </c>
      <c r="N1238" t="s">
        <v>50</v>
      </c>
      <c r="O1238" t="s">
        <v>41</v>
      </c>
      <c r="P1238" s="13">
        <v>26665</v>
      </c>
      <c r="Q1238" s="16" t="str">
        <f>Table2[[#This Row],[Service Line Size (inches) (System Side)]]</f>
        <v>5/8</v>
      </c>
      <c r="R1238" t="s">
        <v>49</v>
      </c>
      <c r="S1238" t="str">
        <f>IF(Table2[[#This Row],[Basis of Material Classification (Customer Side)*]]="Field inspection","Yes","No")</f>
        <v>No</v>
      </c>
      <c r="V1238" t="s">
        <v>50</v>
      </c>
      <c r="W1238" t="s">
        <v>44</v>
      </c>
      <c r="X1238" t="s">
        <v>44</v>
      </c>
      <c r="Z1238" t="s">
        <v>45</v>
      </c>
      <c r="AA1238" t="s">
        <v>46</v>
      </c>
      <c r="AB1238" t="s">
        <v>46</v>
      </c>
      <c r="AC1238" t="s">
        <v>40</v>
      </c>
    </row>
    <row r="1239" spans="1:29" ht="14.4" x14ac:dyDescent="0.3">
      <c r="A1239">
        <v>1237</v>
      </c>
      <c r="B1239" t="s">
        <v>1317</v>
      </c>
      <c r="C1239" t="s">
        <v>277</v>
      </c>
      <c r="D1239" t="s">
        <v>40</v>
      </c>
      <c r="E1239" t="s">
        <v>40</v>
      </c>
      <c r="F1239" t="s">
        <v>41</v>
      </c>
      <c r="G1239" t="s">
        <v>40</v>
      </c>
      <c r="H1239" s="26">
        <v>24838</v>
      </c>
      <c r="I1239" t="s">
        <v>42</v>
      </c>
      <c r="J1239" t="s">
        <v>49</v>
      </c>
      <c r="K1239" t="str">
        <f>IF(Table2[[#This Row],[Basis of Material Classification (System Side)*]]="Field inspection","Yes","No")</f>
        <v>No</v>
      </c>
      <c r="N1239" t="s">
        <v>50</v>
      </c>
      <c r="O1239" t="s">
        <v>41</v>
      </c>
      <c r="P1239" s="13">
        <v>26665</v>
      </c>
      <c r="Q1239" s="16" t="str">
        <f>Table2[[#This Row],[Service Line Size (inches) (System Side)]]</f>
        <v>5/8</v>
      </c>
      <c r="R1239" t="s">
        <v>49</v>
      </c>
      <c r="S1239" t="str">
        <f>IF(Table2[[#This Row],[Basis of Material Classification (Customer Side)*]]="Field inspection","Yes","No")</f>
        <v>No</v>
      </c>
      <c r="V1239" t="s">
        <v>50</v>
      </c>
      <c r="W1239" t="s">
        <v>44</v>
      </c>
      <c r="X1239" t="s">
        <v>44</v>
      </c>
      <c r="Z1239" t="s">
        <v>45</v>
      </c>
      <c r="AA1239" t="s">
        <v>46</v>
      </c>
      <c r="AB1239" t="s">
        <v>46</v>
      </c>
      <c r="AC1239" t="s">
        <v>40</v>
      </c>
    </row>
    <row r="1240" spans="1:29" ht="14.4" x14ac:dyDescent="0.3">
      <c r="A1240">
        <v>1238</v>
      </c>
      <c r="B1240" t="s">
        <v>1318</v>
      </c>
      <c r="C1240" t="s">
        <v>277</v>
      </c>
      <c r="D1240" t="s">
        <v>40</v>
      </c>
      <c r="E1240" t="s">
        <v>40</v>
      </c>
      <c r="F1240" t="s">
        <v>41</v>
      </c>
      <c r="G1240" t="s">
        <v>40</v>
      </c>
      <c r="H1240" s="26">
        <v>24838</v>
      </c>
      <c r="I1240" t="s">
        <v>42</v>
      </c>
      <c r="J1240" t="s">
        <v>49</v>
      </c>
      <c r="K1240" t="str">
        <f>IF(Table2[[#This Row],[Basis of Material Classification (System Side)*]]="Field inspection","Yes","No")</f>
        <v>No</v>
      </c>
      <c r="N1240" t="s">
        <v>50</v>
      </c>
      <c r="O1240" t="s">
        <v>41</v>
      </c>
      <c r="P1240" s="13">
        <v>27395</v>
      </c>
      <c r="Q1240" s="16" t="str">
        <f>Table2[[#This Row],[Service Line Size (inches) (System Side)]]</f>
        <v>5/8</v>
      </c>
      <c r="R1240" t="s">
        <v>49</v>
      </c>
      <c r="S1240" t="str">
        <f>IF(Table2[[#This Row],[Basis of Material Classification (Customer Side)*]]="Field inspection","Yes","No")</f>
        <v>No</v>
      </c>
      <c r="V1240" t="s">
        <v>50</v>
      </c>
      <c r="W1240" t="s">
        <v>44</v>
      </c>
      <c r="X1240" t="s">
        <v>44</v>
      </c>
      <c r="Z1240" t="s">
        <v>45</v>
      </c>
      <c r="AA1240" t="s">
        <v>46</v>
      </c>
      <c r="AB1240" t="s">
        <v>46</v>
      </c>
      <c r="AC1240" t="s">
        <v>40</v>
      </c>
    </row>
    <row r="1241" spans="1:29" ht="14.4" x14ac:dyDescent="0.3">
      <c r="A1241">
        <v>1239</v>
      </c>
      <c r="B1241" t="s">
        <v>1319</v>
      </c>
      <c r="C1241" t="s">
        <v>277</v>
      </c>
      <c r="D1241" t="s">
        <v>40</v>
      </c>
      <c r="E1241" t="s">
        <v>40</v>
      </c>
      <c r="F1241" t="s">
        <v>41</v>
      </c>
      <c r="G1241" t="s">
        <v>40</v>
      </c>
      <c r="H1241" s="26">
        <v>23012</v>
      </c>
      <c r="I1241" t="s">
        <v>42</v>
      </c>
      <c r="J1241" t="s">
        <v>49</v>
      </c>
      <c r="K1241" t="str">
        <f>IF(Table2[[#This Row],[Basis of Material Classification (System Side)*]]="Field inspection","Yes","No")</f>
        <v>No</v>
      </c>
      <c r="N1241" t="s">
        <v>50</v>
      </c>
      <c r="O1241" t="s">
        <v>41</v>
      </c>
      <c r="P1241" s="13">
        <v>37257</v>
      </c>
      <c r="Q1241" s="16" t="str">
        <f>Table2[[#This Row],[Service Line Size (inches) (System Side)]]</f>
        <v>5/8</v>
      </c>
      <c r="R1241" t="s">
        <v>43</v>
      </c>
      <c r="S1241" t="str">
        <f>IF(Table2[[#This Row],[Basis of Material Classification (Customer Side)*]]="Field inspection","Yes","No")</f>
        <v>No</v>
      </c>
      <c r="V1241" t="s">
        <v>43</v>
      </c>
      <c r="W1241" t="s">
        <v>44</v>
      </c>
      <c r="X1241" t="s">
        <v>44</v>
      </c>
      <c r="Z1241" t="s">
        <v>45</v>
      </c>
      <c r="AA1241" t="s">
        <v>46</v>
      </c>
      <c r="AB1241" t="s">
        <v>46</v>
      </c>
      <c r="AC1241" t="s">
        <v>40</v>
      </c>
    </row>
    <row r="1242" spans="1:29" ht="14.4" x14ac:dyDescent="0.3">
      <c r="A1242">
        <v>1240</v>
      </c>
      <c r="B1242" t="s">
        <v>1320</v>
      </c>
      <c r="C1242" t="s">
        <v>277</v>
      </c>
      <c r="D1242" t="s">
        <v>40</v>
      </c>
      <c r="E1242" t="s">
        <v>40</v>
      </c>
      <c r="F1242" t="s">
        <v>53</v>
      </c>
      <c r="G1242" t="s">
        <v>40</v>
      </c>
      <c r="H1242" s="26">
        <v>40909</v>
      </c>
      <c r="I1242" t="s">
        <v>42</v>
      </c>
      <c r="J1242" t="s">
        <v>55</v>
      </c>
      <c r="K1242" t="str">
        <f>IF(Table2[[#This Row],[Basis of Material Classification (System Side)*]]="Field inspection","Yes","No")</f>
        <v>No</v>
      </c>
      <c r="O1242" t="s">
        <v>41</v>
      </c>
      <c r="P1242" s="13">
        <v>27030</v>
      </c>
      <c r="Q1242" s="16" t="str">
        <f>Table2[[#This Row],[Service Line Size (inches) (System Side)]]</f>
        <v>5/8</v>
      </c>
      <c r="R1242" t="s">
        <v>49</v>
      </c>
      <c r="S1242" t="str">
        <f>IF(Table2[[#This Row],[Basis of Material Classification (Customer Side)*]]="Field inspection","Yes","No")</f>
        <v>No</v>
      </c>
      <c r="V1242" t="s">
        <v>50</v>
      </c>
      <c r="W1242" t="s">
        <v>44</v>
      </c>
      <c r="X1242" t="s">
        <v>44</v>
      </c>
      <c r="Z1242" t="s">
        <v>45</v>
      </c>
      <c r="AA1242" t="s">
        <v>46</v>
      </c>
      <c r="AB1242" t="s">
        <v>46</v>
      </c>
      <c r="AC1242" t="s">
        <v>40</v>
      </c>
    </row>
    <row r="1243" spans="1:29" ht="14.4" x14ac:dyDescent="0.3">
      <c r="A1243">
        <v>1241</v>
      </c>
      <c r="B1243" t="s">
        <v>1321</v>
      </c>
      <c r="C1243" t="s">
        <v>277</v>
      </c>
      <c r="D1243" t="s">
        <v>40</v>
      </c>
      <c r="E1243" t="s">
        <v>40</v>
      </c>
      <c r="F1243" t="s">
        <v>41</v>
      </c>
      <c r="G1243" t="s">
        <v>40</v>
      </c>
      <c r="H1243" s="26">
        <v>23012</v>
      </c>
      <c r="I1243" t="s">
        <v>42</v>
      </c>
      <c r="J1243" t="s">
        <v>49</v>
      </c>
      <c r="K1243" t="str">
        <f>IF(Table2[[#This Row],[Basis of Material Classification (System Side)*]]="Field inspection","Yes","No")</f>
        <v>No</v>
      </c>
      <c r="N1243" t="s">
        <v>50</v>
      </c>
      <c r="O1243" t="s">
        <v>53</v>
      </c>
      <c r="P1243" s="13">
        <v>23743</v>
      </c>
      <c r="Q1243" s="16" t="str">
        <f>Table2[[#This Row],[Service Line Size (inches) (System Side)]]</f>
        <v>5/8</v>
      </c>
      <c r="R1243" t="s">
        <v>65</v>
      </c>
      <c r="S1243" t="str">
        <f>IF(Table2[[#This Row],[Basis of Material Classification (Customer Side)*]]="Field inspection","Yes","No")</f>
        <v>Yes</v>
      </c>
      <c r="T1243" t="s">
        <v>71</v>
      </c>
      <c r="U1243" s="13">
        <v>45484</v>
      </c>
      <c r="V1243" t="s">
        <v>72</v>
      </c>
      <c r="W1243" t="s">
        <v>44</v>
      </c>
      <c r="X1243" t="s">
        <v>44</v>
      </c>
      <c r="Z1243" t="s">
        <v>58</v>
      </c>
      <c r="AA1243" t="s">
        <v>46</v>
      </c>
      <c r="AB1243" t="s">
        <v>46</v>
      </c>
      <c r="AC1243" t="s">
        <v>40</v>
      </c>
    </row>
    <row r="1244" spans="1:29" ht="14.4" x14ac:dyDescent="0.3">
      <c r="A1244">
        <v>1242</v>
      </c>
      <c r="B1244" t="s">
        <v>1322</v>
      </c>
      <c r="C1244" t="s">
        <v>277</v>
      </c>
      <c r="D1244" t="s">
        <v>40</v>
      </c>
      <c r="E1244" t="s">
        <v>40</v>
      </c>
      <c r="F1244" t="s">
        <v>53</v>
      </c>
      <c r="G1244" t="s">
        <v>40</v>
      </c>
      <c r="H1244" s="27"/>
      <c r="I1244" t="s">
        <v>124</v>
      </c>
      <c r="J1244" t="s">
        <v>55</v>
      </c>
      <c r="K1244" t="str">
        <f>IF(Table2[[#This Row],[Basis of Material Classification (System Side)*]]="Field inspection","Yes","No")</f>
        <v>No</v>
      </c>
      <c r="O1244" t="s">
        <v>41</v>
      </c>
      <c r="P1244" s="13">
        <v>25569</v>
      </c>
      <c r="Q1244" s="16" t="str">
        <f>Table2[[#This Row],[Service Line Size (inches) (System Side)]]</f>
        <v>1-1/2</v>
      </c>
      <c r="R1244" t="s">
        <v>49</v>
      </c>
      <c r="S1244" t="str">
        <f>IF(Table2[[#This Row],[Basis of Material Classification (Customer Side)*]]="Field inspection","Yes","No")</f>
        <v>No</v>
      </c>
      <c r="V1244" t="s">
        <v>50</v>
      </c>
      <c r="W1244" t="s">
        <v>44</v>
      </c>
      <c r="X1244" t="s">
        <v>44</v>
      </c>
      <c r="Z1244" t="s">
        <v>58</v>
      </c>
      <c r="AA1244" t="s">
        <v>46</v>
      </c>
      <c r="AB1244" t="s">
        <v>46</v>
      </c>
      <c r="AC1244" t="s">
        <v>40</v>
      </c>
    </row>
    <row r="1245" spans="1:29" ht="14.4" x14ac:dyDescent="0.3">
      <c r="A1245">
        <v>1243</v>
      </c>
      <c r="B1245" t="s">
        <v>1323</v>
      </c>
      <c r="C1245" t="s">
        <v>277</v>
      </c>
      <c r="D1245" t="s">
        <v>40</v>
      </c>
      <c r="E1245" t="s">
        <v>40</v>
      </c>
      <c r="F1245" t="s">
        <v>53</v>
      </c>
      <c r="G1245" t="s">
        <v>40</v>
      </c>
      <c r="H1245" s="27"/>
      <c r="I1245" t="s">
        <v>42</v>
      </c>
      <c r="J1245" t="s">
        <v>55</v>
      </c>
      <c r="K1245" t="str">
        <f>IF(Table2[[#This Row],[Basis of Material Classification (System Side)*]]="Field inspection","Yes","No")</f>
        <v>No</v>
      </c>
      <c r="O1245" t="s">
        <v>70</v>
      </c>
      <c r="P1245" s="13">
        <v>25569</v>
      </c>
      <c r="Q1245" s="16" t="str">
        <f>Table2[[#This Row],[Service Line Size (inches) (System Side)]]</f>
        <v>5/8</v>
      </c>
      <c r="R1245" t="s">
        <v>65</v>
      </c>
      <c r="S1245" t="str">
        <f>IF(Table2[[#This Row],[Basis of Material Classification (Customer Side)*]]="Field inspection","Yes","No")</f>
        <v>Yes</v>
      </c>
      <c r="T1245" t="s">
        <v>71</v>
      </c>
      <c r="U1245" s="13">
        <v>45484</v>
      </c>
      <c r="V1245" t="s">
        <v>72</v>
      </c>
      <c r="W1245" t="s">
        <v>44</v>
      </c>
      <c r="X1245" t="s">
        <v>44</v>
      </c>
      <c r="Z1245" t="s">
        <v>58</v>
      </c>
      <c r="AA1245" t="s">
        <v>46</v>
      </c>
      <c r="AB1245" t="s">
        <v>46</v>
      </c>
      <c r="AC1245" t="s">
        <v>40</v>
      </c>
    </row>
    <row r="1246" spans="1:29" ht="14.4" x14ac:dyDescent="0.3">
      <c r="A1246">
        <v>1244</v>
      </c>
      <c r="B1246" t="s">
        <v>1324</v>
      </c>
      <c r="C1246" t="s">
        <v>277</v>
      </c>
      <c r="D1246" t="s">
        <v>40</v>
      </c>
      <c r="E1246" t="s">
        <v>40</v>
      </c>
      <c r="F1246" t="s">
        <v>53</v>
      </c>
      <c r="G1246" t="s">
        <v>40</v>
      </c>
      <c r="H1246" s="26">
        <v>40909</v>
      </c>
      <c r="I1246" t="s">
        <v>189</v>
      </c>
      <c r="J1246" t="s">
        <v>55</v>
      </c>
      <c r="K1246" t="str">
        <f>IF(Table2[[#This Row],[Basis of Material Classification (System Side)*]]="Field inspection","Yes","No")</f>
        <v>No</v>
      </c>
      <c r="O1246" t="s">
        <v>41</v>
      </c>
      <c r="P1246" s="13">
        <v>25204</v>
      </c>
      <c r="Q1246" s="16" t="str">
        <f>Table2[[#This Row],[Service Line Size (inches) (System Side)]]</f>
        <v xml:space="preserve"> 3/4</v>
      </c>
      <c r="R1246" t="s">
        <v>49</v>
      </c>
      <c r="S1246" t="str">
        <f>IF(Table2[[#This Row],[Basis of Material Classification (Customer Side)*]]="Field inspection","Yes","No")</f>
        <v>No</v>
      </c>
      <c r="V1246" t="s">
        <v>50</v>
      </c>
      <c r="W1246" t="s">
        <v>44</v>
      </c>
      <c r="X1246" t="s">
        <v>44</v>
      </c>
      <c r="Z1246" t="s">
        <v>45</v>
      </c>
      <c r="AA1246" t="s">
        <v>46</v>
      </c>
      <c r="AB1246" t="s">
        <v>46</v>
      </c>
      <c r="AC1246" t="s">
        <v>40</v>
      </c>
    </row>
    <row r="1247" spans="1:29" ht="14.4" x14ac:dyDescent="0.3">
      <c r="A1247">
        <v>1245</v>
      </c>
      <c r="B1247" t="s">
        <v>1325</v>
      </c>
      <c r="C1247" t="s">
        <v>277</v>
      </c>
      <c r="D1247" t="s">
        <v>40</v>
      </c>
      <c r="E1247" t="s">
        <v>40</v>
      </c>
      <c r="F1247" t="s">
        <v>53</v>
      </c>
      <c r="G1247" t="s">
        <v>40</v>
      </c>
      <c r="H1247" s="26">
        <v>40909</v>
      </c>
      <c r="I1247" t="s">
        <v>189</v>
      </c>
      <c r="J1247" t="s">
        <v>55</v>
      </c>
      <c r="K1247" t="str">
        <f>IF(Table2[[#This Row],[Basis of Material Classification (System Side)*]]="Field inspection","Yes","No")</f>
        <v>No</v>
      </c>
      <c r="O1247" t="s">
        <v>53</v>
      </c>
      <c r="P1247" s="13">
        <v>27395</v>
      </c>
      <c r="Q1247" s="16" t="str">
        <f>Table2[[#This Row],[Service Line Size (inches) (System Side)]]</f>
        <v xml:space="preserve"> 3/4</v>
      </c>
      <c r="R1247" t="s">
        <v>55</v>
      </c>
      <c r="S1247" t="str">
        <f>IF(Table2[[#This Row],[Basis of Material Classification (Customer Side)*]]="Field inspection","Yes","No")</f>
        <v>No</v>
      </c>
      <c r="V1247" t="s">
        <v>72</v>
      </c>
      <c r="W1247" t="s">
        <v>44</v>
      </c>
      <c r="X1247" t="s">
        <v>44</v>
      </c>
      <c r="Z1247" t="s">
        <v>45</v>
      </c>
      <c r="AA1247" t="s">
        <v>46</v>
      </c>
      <c r="AB1247" t="s">
        <v>46</v>
      </c>
      <c r="AC1247" t="s">
        <v>40</v>
      </c>
    </row>
    <row r="1248" spans="1:29" ht="14.4" x14ac:dyDescent="0.3">
      <c r="A1248">
        <v>1246</v>
      </c>
      <c r="B1248" t="s">
        <v>1326</v>
      </c>
      <c r="C1248" t="s">
        <v>277</v>
      </c>
      <c r="D1248" t="s">
        <v>40</v>
      </c>
      <c r="E1248" t="s">
        <v>40</v>
      </c>
      <c r="F1248" t="s">
        <v>53</v>
      </c>
      <c r="G1248" t="s">
        <v>40</v>
      </c>
      <c r="H1248" s="26">
        <v>40909</v>
      </c>
      <c r="I1248" t="s">
        <v>189</v>
      </c>
      <c r="J1248" t="s">
        <v>55</v>
      </c>
      <c r="K1248" t="str">
        <f>IF(Table2[[#This Row],[Basis of Material Classification (System Side)*]]="Field inspection","Yes","No")</f>
        <v>No</v>
      </c>
      <c r="O1248" t="s">
        <v>41</v>
      </c>
      <c r="P1248" s="13">
        <v>34335</v>
      </c>
      <c r="Q1248" s="16" t="str">
        <f>Table2[[#This Row],[Service Line Size (inches) (System Side)]]</f>
        <v xml:space="preserve"> 3/4</v>
      </c>
      <c r="R1248" t="s">
        <v>43</v>
      </c>
      <c r="S1248" t="str">
        <f>IF(Table2[[#This Row],[Basis of Material Classification (Customer Side)*]]="Field inspection","Yes","No")</f>
        <v>No</v>
      </c>
      <c r="V1248" t="s">
        <v>43</v>
      </c>
      <c r="W1248" t="s">
        <v>44</v>
      </c>
      <c r="X1248" t="s">
        <v>44</v>
      </c>
      <c r="Z1248" t="s">
        <v>45</v>
      </c>
      <c r="AA1248" t="s">
        <v>46</v>
      </c>
      <c r="AB1248" t="s">
        <v>46</v>
      </c>
      <c r="AC1248" t="s">
        <v>40</v>
      </c>
    </row>
    <row r="1249" spans="1:29" ht="14.4" x14ac:dyDescent="0.3">
      <c r="A1249">
        <v>1247</v>
      </c>
      <c r="B1249" t="s">
        <v>1327</v>
      </c>
      <c r="C1249" t="s">
        <v>277</v>
      </c>
      <c r="D1249" t="s">
        <v>40</v>
      </c>
      <c r="E1249" t="s">
        <v>40</v>
      </c>
      <c r="F1249" t="s">
        <v>53</v>
      </c>
      <c r="G1249" t="s">
        <v>40</v>
      </c>
      <c r="H1249" s="26">
        <v>36526</v>
      </c>
      <c r="I1249" t="s">
        <v>54</v>
      </c>
      <c r="J1249" t="s">
        <v>55</v>
      </c>
      <c r="K1249" t="str">
        <f>IF(Table2[[#This Row],[Basis of Material Classification (System Side)*]]="Field inspection","Yes","No")</f>
        <v>No</v>
      </c>
      <c r="O1249" t="s">
        <v>41</v>
      </c>
      <c r="P1249" s="13">
        <v>36526</v>
      </c>
      <c r="Q1249" s="16" t="str">
        <f>Table2[[#This Row],[Service Line Size (inches) (System Side)]]</f>
        <v>3/4</v>
      </c>
      <c r="R1249" t="s">
        <v>43</v>
      </c>
      <c r="S1249" t="str">
        <f>IF(Table2[[#This Row],[Basis of Material Classification (Customer Side)*]]="Field inspection","Yes","No")</f>
        <v>No</v>
      </c>
      <c r="V1249" t="s">
        <v>43</v>
      </c>
      <c r="W1249" t="s">
        <v>44</v>
      </c>
      <c r="X1249" t="s">
        <v>44</v>
      </c>
      <c r="Z1249" t="s">
        <v>45</v>
      </c>
      <c r="AA1249" t="s">
        <v>46</v>
      </c>
      <c r="AB1249" t="s">
        <v>46</v>
      </c>
      <c r="AC1249" t="s">
        <v>40</v>
      </c>
    </row>
    <row r="1250" spans="1:29" ht="14.4" x14ac:dyDescent="0.3">
      <c r="A1250">
        <v>1248</v>
      </c>
      <c r="B1250" t="s">
        <v>1328</v>
      </c>
      <c r="C1250" t="s">
        <v>277</v>
      </c>
      <c r="D1250" t="s">
        <v>40</v>
      </c>
      <c r="E1250" t="s">
        <v>40</v>
      </c>
      <c r="F1250" t="s">
        <v>41</v>
      </c>
      <c r="G1250" t="s">
        <v>40</v>
      </c>
      <c r="H1250" s="26">
        <v>40909</v>
      </c>
      <c r="I1250" t="s">
        <v>42</v>
      </c>
      <c r="J1250" t="s">
        <v>43</v>
      </c>
      <c r="K1250" t="str">
        <f>IF(Table2[[#This Row],[Basis of Material Classification (System Side)*]]="Field inspection","Yes","No")</f>
        <v>No</v>
      </c>
      <c r="N1250" t="str">
        <f>Table2[[#This Row],[Basis of Material Classification (System Side)*]]</f>
        <v>Installation date after lead ban</v>
      </c>
      <c r="O1250" t="s">
        <v>41</v>
      </c>
      <c r="P1250" s="13">
        <v>21551</v>
      </c>
      <c r="Q1250" s="16" t="str">
        <f>Table2[[#This Row],[Service Line Size (inches) (System Side)]]</f>
        <v>5/8</v>
      </c>
      <c r="R1250" t="s">
        <v>49</v>
      </c>
      <c r="S1250" t="str">
        <f>IF(Table2[[#This Row],[Basis of Material Classification (Customer Side)*]]="Field inspection","Yes","No")</f>
        <v>No</v>
      </c>
      <c r="V1250" t="s">
        <v>50</v>
      </c>
      <c r="W1250" t="s">
        <v>44</v>
      </c>
      <c r="X1250" t="s">
        <v>44</v>
      </c>
      <c r="Z1250" t="s">
        <v>45</v>
      </c>
      <c r="AA1250" t="s">
        <v>46</v>
      </c>
      <c r="AB1250" t="s">
        <v>46</v>
      </c>
      <c r="AC1250" t="s">
        <v>40</v>
      </c>
    </row>
    <row r="1251" spans="1:29" ht="14.4" x14ac:dyDescent="0.3">
      <c r="A1251">
        <v>1249</v>
      </c>
      <c r="B1251" t="s">
        <v>1329</v>
      </c>
      <c r="C1251" t="s">
        <v>277</v>
      </c>
      <c r="D1251" t="s">
        <v>40</v>
      </c>
      <c r="E1251" t="s">
        <v>40</v>
      </c>
      <c r="F1251" t="s">
        <v>53</v>
      </c>
      <c r="G1251" t="s">
        <v>40</v>
      </c>
      <c r="H1251" s="26">
        <v>40909</v>
      </c>
      <c r="I1251" t="s">
        <v>189</v>
      </c>
      <c r="J1251" t="s">
        <v>55</v>
      </c>
      <c r="K1251" t="str">
        <f>IF(Table2[[#This Row],[Basis of Material Classification (System Side)*]]="Field inspection","Yes","No")</f>
        <v>No</v>
      </c>
      <c r="O1251" t="s">
        <v>41</v>
      </c>
      <c r="P1251" s="13">
        <v>25934</v>
      </c>
      <c r="Q1251" s="16" t="str">
        <f>Table2[[#This Row],[Service Line Size (inches) (System Side)]]</f>
        <v xml:space="preserve"> 3/4</v>
      </c>
      <c r="R1251" t="s">
        <v>49</v>
      </c>
      <c r="S1251" t="str">
        <f>IF(Table2[[#This Row],[Basis of Material Classification (Customer Side)*]]="Field inspection","Yes","No")</f>
        <v>No</v>
      </c>
      <c r="V1251" t="s">
        <v>50</v>
      </c>
      <c r="W1251" t="s">
        <v>44</v>
      </c>
      <c r="X1251" t="s">
        <v>44</v>
      </c>
      <c r="Z1251" t="s">
        <v>45</v>
      </c>
      <c r="AA1251" t="s">
        <v>46</v>
      </c>
      <c r="AB1251" t="s">
        <v>46</v>
      </c>
      <c r="AC1251" t="s">
        <v>40</v>
      </c>
    </row>
    <row r="1252" spans="1:29" ht="14.4" x14ac:dyDescent="0.3">
      <c r="A1252">
        <v>1250</v>
      </c>
      <c r="B1252" t="s">
        <v>1330</v>
      </c>
      <c r="C1252" t="s">
        <v>277</v>
      </c>
      <c r="D1252" t="s">
        <v>40</v>
      </c>
      <c r="E1252" t="s">
        <v>40</v>
      </c>
      <c r="F1252" t="s">
        <v>41</v>
      </c>
      <c r="G1252" t="s">
        <v>40</v>
      </c>
      <c r="H1252" s="26">
        <v>23012</v>
      </c>
      <c r="I1252" t="s">
        <v>42</v>
      </c>
      <c r="J1252" t="s">
        <v>49</v>
      </c>
      <c r="K1252" t="str">
        <f>IF(Table2[[#This Row],[Basis of Material Classification (System Side)*]]="Field inspection","Yes","No")</f>
        <v>No</v>
      </c>
      <c r="N1252" t="s">
        <v>50</v>
      </c>
      <c r="O1252" t="s">
        <v>41</v>
      </c>
      <c r="P1252" s="13">
        <v>35065</v>
      </c>
      <c r="Q1252" s="16" t="str">
        <f>Table2[[#This Row],[Service Line Size (inches) (System Side)]]</f>
        <v>5/8</v>
      </c>
      <c r="R1252" t="s">
        <v>43</v>
      </c>
      <c r="S1252" t="str">
        <f>IF(Table2[[#This Row],[Basis of Material Classification (Customer Side)*]]="Field inspection","Yes","No")</f>
        <v>No</v>
      </c>
      <c r="V1252" t="s">
        <v>43</v>
      </c>
      <c r="W1252" t="s">
        <v>44</v>
      </c>
      <c r="X1252" t="s">
        <v>44</v>
      </c>
      <c r="Z1252" t="s">
        <v>45</v>
      </c>
      <c r="AA1252" t="s">
        <v>46</v>
      </c>
      <c r="AB1252" t="s">
        <v>46</v>
      </c>
      <c r="AC1252" t="s">
        <v>40</v>
      </c>
    </row>
    <row r="1253" spans="1:29" ht="14.4" x14ac:dyDescent="0.3">
      <c r="A1253">
        <v>1251</v>
      </c>
      <c r="B1253" t="s">
        <v>1331</v>
      </c>
      <c r="C1253" t="s">
        <v>277</v>
      </c>
      <c r="D1253" t="s">
        <v>40</v>
      </c>
      <c r="E1253" t="s">
        <v>40</v>
      </c>
      <c r="F1253" t="s">
        <v>41</v>
      </c>
      <c r="G1253" t="s">
        <v>40</v>
      </c>
      <c r="H1253" s="26">
        <v>40909</v>
      </c>
      <c r="I1253" t="s">
        <v>42</v>
      </c>
      <c r="J1253" t="s">
        <v>43</v>
      </c>
      <c r="K1253" t="str">
        <f>IF(Table2[[#This Row],[Basis of Material Classification (System Side)*]]="Field inspection","Yes","No")</f>
        <v>No</v>
      </c>
      <c r="N1253" t="str">
        <f>Table2[[#This Row],[Basis of Material Classification (System Side)*]]</f>
        <v>Installation date after lead ban</v>
      </c>
      <c r="O1253" t="s">
        <v>53</v>
      </c>
      <c r="P1253" s="13">
        <v>16438</v>
      </c>
      <c r="Q1253" s="16" t="str">
        <f>Table2[[#This Row],[Service Line Size (inches) (System Side)]]</f>
        <v>5/8</v>
      </c>
      <c r="R1253" t="s">
        <v>65</v>
      </c>
      <c r="S1253" t="str">
        <f>IF(Table2[[#This Row],[Basis of Material Classification (Customer Side)*]]="Field inspection","Yes","No")</f>
        <v>Yes</v>
      </c>
      <c r="T1253" t="s">
        <v>71</v>
      </c>
      <c r="U1253" s="13">
        <v>45511</v>
      </c>
      <c r="V1253" t="s">
        <v>72</v>
      </c>
      <c r="W1253" t="s">
        <v>44</v>
      </c>
      <c r="X1253" t="s">
        <v>44</v>
      </c>
      <c r="Z1253" t="s">
        <v>45</v>
      </c>
      <c r="AA1253" t="s">
        <v>46</v>
      </c>
      <c r="AB1253" t="s">
        <v>46</v>
      </c>
      <c r="AC1253" t="s">
        <v>40</v>
      </c>
    </row>
    <row r="1254" spans="1:29" ht="14.4" x14ac:dyDescent="0.3">
      <c r="A1254">
        <v>1252</v>
      </c>
      <c r="B1254" t="s">
        <v>1332</v>
      </c>
      <c r="C1254" t="s">
        <v>277</v>
      </c>
      <c r="D1254" t="s">
        <v>40</v>
      </c>
      <c r="E1254" t="s">
        <v>40</v>
      </c>
      <c r="F1254" t="s">
        <v>53</v>
      </c>
      <c r="G1254" t="s">
        <v>40</v>
      </c>
      <c r="H1254" s="26">
        <v>21916</v>
      </c>
      <c r="I1254" t="s">
        <v>42</v>
      </c>
      <c r="J1254" t="s">
        <v>55</v>
      </c>
      <c r="K1254" t="str">
        <f>IF(Table2[[#This Row],[Basis of Material Classification (System Side)*]]="Field inspection","Yes","No")</f>
        <v>No</v>
      </c>
      <c r="O1254" t="s">
        <v>41</v>
      </c>
      <c r="P1254" s="13">
        <v>22647</v>
      </c>
      <c r="Q1254" s="16" t="str">
        <f>Table2[[#This Row],[Service Line Size (inches) (System Side)]]</f>
        <v>5/8</v>
      </c>
      <c r="R1254" t="s">
        <v>49</v>
      </c>
      <c r="S1254" t="str">
        <f>IF(Table2[[#This Row],[Basis of Material Classification (Customer Side)*]]="Field inspection","Yes","No")</f>
        <v>No</v>
      </c>
      <c r="V1254" t="s">
        <v>50</v>
      </c>
      <c r="W1254" t="s">
        <v>44</v>
      </c>
      <c r="X1254" t="s">
        <v>44</v>
      </c>
      <c r="Z1254" t="s">
        <v>45</v>
      </c>
      <c r="AA1254" t="s">
        <v>46</v>
      </c>
      <c r="AB1254" t="s">
        <v>46</v>
      </c>
      <c r="AC1254" t="s">
        <v>40</v>
      </c>
    </row>
    <row r="1255" spans="1:29" ht="14.4" x14ac:dyDescent="0.3">
      <c r="A1255">
        <v>1253</v>
      </c>
      <c r="B1255" t="s">
        <v>1333</v>
      </c>
      <c r="C1255" t="s">
        <v>277</v>
      </c>
      <c r="D1255" t="s">
        <v>40</v>
      </c>
      <c r="E1255" t="s">
        <v>40</v>
      </c>
      <c r="F1255" t="s">
        <v>41</v>
      </c>
      <c r="G1255" t="s">
        <v>40</v>
      </c>
      <c r="H1255" s="26">
        <v>40909</v>
      </c>
      <c r="I1255" t="s">
        <v>42</v>
      </c>
      <c r="J1255" t="s">
        <v>43</v>
      </c>
      <c r="K1255" t="str">
        <f>IF(Table2[[#This Row],[Basis of Material Classification (System Side)*]]="Field inspection","Yes","No")</f>
        <v>No</v>
      </c>
      <c r="N1255" t="str">
        <f>Table2[[#This Row],[Basis of Material Classification (System Side)*]]</f>
        <v>Installation date after lead ban</v>
      </c>
      <c r="O1255" t="s">
        <v>41</v>
      </c>
      <c r="P1255" s="13">
        <v>10228</v>
      </c>
      <c r="Q1255" s="16" t="str">
        <f>Table2[[#This Row],[Service Line Size (inches) (System Side)]]</f>
        <v>5/8</v>
      </c>
      <c r="R1255" t="s">
        <v>49</v>
      </c>
      <c r="S1255" t="str">
        <f>IF(Table2[[#This Row],[Basis of Material Classification (Customer Side)*]]="Field inspection","Yes","No")</f>
        <v>No</v>
      </c>
      <c r="V1255" t="s">
        <v>50</v>
      </c>
      <c r="W1255" t="s">
        <v>44</v>
      </c>
      <c r="X1255" t="s">
        <v>44</v>
      </c>
      <c r="Z1255" t="s">
        <v>45</v>
      </c>
      <c r="AA1255" t="s">
        <v>46</v>
      </c>
      <c r="AB1255" t="s">
        <v>46</v>
      </c>
      <c r="AC1255" t="s">
        <v>40</v>
      </c>
    </row>
    <row r="1256" spans="1:29" ht="14.4" x14ac:dyDescent="0.3">
      <c r="A1256">
        <v>1254</v>
      </c>
      <c r="B1256" t="s">
        <v>1334</v>
      </c>
      <c r="C1256" t="s">
        <v>277</v>
      </c>
      <c r="D1256" t="s">
        <v>40</v>
      </c>
      <c r="E1256" t="s">
        <v>40</v>
      </c>
      <c r="F1256" t="s">
        <v>41</v>
      </c>
      <c r="G1256" t="s">
        <v>40</v>
      </c>
      <c r="H1256" s="26">
        <v>40909</v>
      </c>
      <c r="I1256" t="s">
        <v>42</v>
      </c>
      <c r="J1256" t="s">
        <v>43</v>
      </c>
      <c r="K1256" t="str">
        <f>IF(Table2[[#This Row],[Basis of Material Classification (System Side)*]]="Field inspection","Yes","No")</f>
        <v>No</v>
      </c>
      <c r="N1256" t="str">
        <f>Table2[[#This Row],[Basis of Material Classification (System Side)*]]</f>
        <v>Installation date after lead ban</v>
      </c>
      <c r="O1256" t="s">
        <v>41</v>
      </c>
      <c r="P1256" s="13">
        <v>20821</v>
      </c>
      <c r="Q1256" s="16" t="str">
        <f>Table2[[#This Row],[Service Line Size (inches) (System Side)]]</f>
        <v>5/8</v>
      </c>
      <c r="R1256" t="s">
        <v>49</v>
      </c>
      <c r="S1256" t="str">
        <f>IF(Table2[[#This Row],[Basis of Material Classification (Customer Side)*]]="Field inspection","Yes","No")</f>
        <v>No</v>
      </c>
      <c r="V1256" t="s">
        <v>50</v>
      </c>
      <c r="W1256" t="s">
        <v>44</v>
      </c>
      <c r="X1256" t="s">
        <v>44</v>
      </c>
      <c r="Z1256" t="s">
        <v>45</v>
      </c>
      <c r="AA1256" t="s">
        <v>46</v>
      </c>
      <c r="AB1256" t="s">
        <v>46</v>
      </c>
      <c r="AC1256" t="s">
        <v>40</v>
      </c>
    </row>
    <row r="1257" spans="1:29" ht="14.4" x14ac:dyDescent="0.3">
      <c r="A1257">
        <v>1255</v>
      </c>
      <c r="B1257" t="s">
        <v>1335</v>
      </c>
      <c r="C1257" t="s">
        <v>277</v>
      </c>
      <c r="D1257" t="s">
        <v>40</v>
      </c>
      <c r="E1257" t="s">
        <v>40</v>
      </c>
      <c r="F1257" t="s">
        <v>41</v>
      </c>
      <c r="G1257" t="s">
        <v>40</v>
      </c>
      <c r="H1257" s="26">
        <v>40909</v>
      </c>
      <c r="I1257" t="s">
        <v>42</v>
      </c>
      <c r="J1257" t="s">
        <v>43</v>
      </c>
      <c r="K1257" t="str">
        <f>IF(Table2[[#This Row],[Basis of Material Classification (System Side)*]]="Field inspection","Yes","No")</f>
        <v>No</v>
      </c>
      <c r="N1257" t="str">
        <f>Table2[[#This Row],[Basis of Material Classification (System Side)*]]</f>
        <v>Installation date after lead ban</v>
      </c>
      <c r="O1257" t="s">
        <v>41</v>
      </c>
      <c r="P1257" s="13">
        <v>20821</v>
      </c>
      <c r="Q1257" s="16" t="str">
        <f>Table2[[#This Row],[Service Line Size (inches) (System Side)]]</f>
        <v>5/8</v>
      </c>
      <c r="R1257" t="s">
        <v>49</v>
      </c>
      <c r="S1257" t="str">
        <f>IF(Table2[[#This Row],[Basis of Material Classification (Customer Side)*]]="Field inspection","Yes","No")</f>
        <v>No</v>
      </c>
      <c r="V1257" t="s">
        <v>50</v>
      </c>
      <c r="W1257" t="s">
        <v>44</v>
      </c>
      <c r="X1257" t="s">
        <v>44</v>
      </c>
      <c r="Z1257" t="s">
        <v>45</v>
      </c>
      <c r="AA1257" t="s">
        <v>46</v>
      </c>
      <c r="AB1257" t="s">
        <v>46</v>
      </c>
      <c r="AC1257" t="s">
        <v>40</v>
      </c>
    </row>
    <row r="1258" spans="1:29" ht="14.4" x14ac:dyDescent="0.3">
      <c r="A1258">
        <v>1256</v>
      </c>
      <c r="B1258" t="s">
        <v>1336</v>
      </c>
      <c r="C1258" t="s">
        <v>277</v>
      </c>
      <c r="D1258" t="s">
        <v>40</v>
      </c>
      <c r="E1258" t="s">
        <v>40</v>
      </c>
      <c r="F1258" t="s">
        <v>53</v>
      </c>
      <c r="G1258" t="s">
        <v>40</v>
      </c>
      <c r="H1258" s="27"/>
      <c r="I1258" t="s">
        <v>42</v>
      </c>
      <c r="J1258" t="s">
        <v>55</v>
      </c>
      <c r="K1258" t="str">
        <f>IF(Table2[[#This Row],[Basis of Material Classification (System Side)*]]="Field inspection","Yes","No")</f>
        <v>No</v>
      </c>
      <c r="O1258" t="s">
        <v>41</v>
      </c>
      <c r="P1258" s="13">
        <v>3289</v>
      </c>
      <c r="Q1258" s="16" t="str">
        <f>Table2[[#This Row],[Service Line Size (inches) (System Side)]]</f>
        <v>5/8</v>
      </c>
      <c r="R1258" t="s">
        <v>49</v>
      </c>
      <c r="S1258" t="str">
        <f>IF(Table2[[#This Row],[Basis of Material Classification (Customer Side)*]]="Field inspection","Yes","No")</f>
        <v>No</v>
      </c>
      <c r="V1258" t="s">
        <v>50</v>
      </c>
      <c r="W1258" t="s">
        <v>44</v>
      </c>
      <c r="X1258" t="s">
        <v>44</v>
      </c>
      <c r="Z1258" t="s">
        <v>45</v>
      </c>
      <c r="AA1258" t="s">
        <v>46</v>
      </c>
      <c r="AB1258" t="s">
        <v>46</v>
      </c>
      <c r="AC1258" t="s">
        <v>40</v>
      </c>
    </row>
    <row r="1259" spans="1:29" ht="14.4" x14ac:dyDescent="0.3">
      <c r="A1259">
        <v>1257</v>
      </c>
      <c r="B1259" t="s">
        <v>1337</v>
      </c>
      <c r="C1259" t="s">
        <v>277</v>
      </c>
      <c r="D1259" t="s">
        <v>40</v>
      </c>
      <c r="E1259" t="s">
        <v>40</v>
      </c>
      <c r="F1259" t="s">
        <v>53</v>
      </c>
      <c r="G1259" t="s">
        <v>40</v>
      </c>
      <c r="H1259" s="26">
        <v>28126</v>
      </c>
      <c r="I1259" t="s">
        <v>42</v>
      </c>
      <c r="J1259" t="s">
        <v>65</v>
      </c>
      <c r="K1259" t="str">
        <f>IF(Table2[[#This Row],[Basis of Material Classification (System Side)*]]="Field inspection","Yes","No")</f>
        <v>Yes</v>
      </c>
      <c r="L1259" t="s">
        <v>66</v>
      </c>
      <c r="M1259" s="13">
        <v>45513</v>
      </c>
      <c r="O1259" t="s">
        <v>70</v>
      </c>
      <c r="P1259" s="13">
        <v>24108</v>
      </c>
      <c r="Q1259" s="16" t="str">
        <f>Table2[[#This Row],[Service Line Size (inches) (System Side)]]</f>
        <v>5/8</v>
      </c>
      <c r="R1259" t="s">
        <v>65</v>
      </c>
      <c r="S1259" t="str">
        <f>IF(Table2[[#This Row],[Basis of Material Classification (Customer Side)*]]="Field inspection","Yes","No")</f>
        <v>Yes</v>
      </c>
      <c r="T1259" t="s">
        <v>71</v>
      </c>
      <c r="U1259" s="13">
        <v>45492</v>
      </c>
      <c r="V1259" t="s">
        <v>72</v>
      </c>
      <c r="W1259" t="s">
        <v>44</v>
      </c>
      <c r="X1259" t="s">
        <v>44</v>
      </c>
      <c r="Z1259" t="s">
        <v>45</v>
      </c>
      <c r="AA1259" t="s">
        <v>46</v>
      </c>
      <c r="AB1259" t="s">
        <v>46</v>
      </c>
      <c r="AC1259" t="s">
        <v>40</v>
      </c>
    </row>
    <row r="1260" spans="1:29" ht="14.4" x14ac:dyDescent="0.3">
      <c r="A1260">
        <v>1258</v>
      </c>
      <c r="B1260" t="s">
        <v>1338</v>
      </c>
      <c r="C1260" t="s">
        <v>277</v>
      </c>
      <c r="D1260" t="s">
        <v>40</v>
      </c>
      <c r="E1260" t="s">
        <v>40</v>
      </c>
      <c r="F1260" t="s">
        <v>41</v>
      </c>
      <c r="G1260" t="s">
        <v>40</v>
      </c>
      <c r="H1260" s="26">
        <v>21186</v>
      </c>
      <c r="I1260" t="s">
        <v>42</v>
      </c>
      <c r="J1260" t="s">
        <v>49</v>
      </c>
      <c r="K1260" t="str">
        <f>IF(Table2[[#This Row],[Basis of Material Classification (System Side)*]]="Field inspection","Yes","No")</f>
        <v>No</v>
      </c>
      <c r="N1260" t="s">
        <v>50</v>
      </c>
      <c r="O1260" t="s">
        <v>41</v>
      </c>
      <c r="P1260" s="13">
        <v>18264</v>
      </c>
      <c r="Q1260" s="16" t="str">
        <f>Table2[[#This Row],[Service Line Size (inches) (System Side)]]</f>
        <v>5/8</v>
      </c>
      <c r="R1260" t="s">
        <v>49</v>
      </c>
      <c r="S1260" t="str">
        <f>IF(Table2[[#This Row],[Basis of Material Classification (Customer Side)*]]="Field inspection","Yes","No")</f>
        <v>No</v>
      </c>
      <c r="V1260" t="s">
        <v>50</v>
      </c>
      <c r="W1260" t="s">
        <v>44</v>
      </c>
      <c r="X1260" t="s">
        <v>44</v>
      </c>
      <c r="Z1260" t="s">
        <v>45</v>
      </c>
      <c r="AA1260" t="s">
        <v>46</v>
      </c>
      <c r="AB1260" t="s">
        <v>46</v>
      </c>
      <c r="AC1260" t="s">
        <v>40</v>
      </c>
    </row>
    <row r="1261" spans="1:29" ht="14.4" x14ac:dyDescent="0.3">
      <c r="A1261">
        <v>1259</v>
      </c>
      <c r="B1261" t="s">
        <v>1339</v>
      </c>
      <c r="C1261" t="s">
        <v>277</v>
      </c>
      <c r="D1261" t="s">
        <v>40</v>
      </c>
      <c r="E1261" t="s">
        <v>40</v>
      </c>
      <c r="F1261" t="s">
        <v>41</v>
      </c>
      <c r="G1261" t="s">
        <v>40</v>
      </c>
      <c r="H1261" s="26">
        <v>27760</v>
      </c>
      <c r="I1261" t="s">
        <v>42</v>
      </c>
      <c r="J1261" t="s">
        <v>49</v>
      </c>
      <c r="K1261" t="str">
        <f>IF(Table2[[#This Row],[Basis of Material Classification (System Side)*]]="Field inspection","Yes","No")</f>
        <v>No</v>
      </c>
      <c r="N1261" t="s">
        <v>50</v>
      </c>
      <c r="O1261" t="s">
        <v>41</v>
      </c>
      <c r="P1261" s="13">
        <v>27760</v>
      </c>
      <c r="Q1261" s="16" t="str">
        <f>Table2[[#This Row],[Service Line Size (inches) (System Side)]]</f>
        <v>5/8</v>
      </c>
      <c r="R1261" t="s">
        <v>49</v>
      </c>
      <c r="S1261" t="str">
        <f>IF(Table2[[#This Row],[Basis of Material Classification (Customer Side)*]]="Field inspection","Yes","No")</f>
        <v>No</v>
      </c>
      <c r="V1261" t="s">
        <v>50</v>
      </c>
      <c r="W1261" t="s">
        <v>44</v>
      </c>
      <c r="X1261" t="s">
        <v>44</v>
      </c>
      <c r="Z1261" t="s">
        <v>45</v>
      </c>
      <c r="AA1261" t="s">
        <v>46</v>
      </c>
      <c r="AB1261" t="s">
        <v>46</v>
      </c>
      <c r="AC1261" t="s">
        <v>40</v>
      </c>
    </row>
    <row r="1262" spans="1:29" ht="14.4" x14ac:dyDescent="0.3">
      <c r="A1262">
        <v>1260</v>
      </c>
      <c r="B1262" t="s">
        <v>1340</v>
      </c>
      <c r="C1262" t="s">
        <v>277</v>
      </c>
      <c r="D1262" t="s">
        <v>40</v>
      </c>
      <c r="E1262" t="s">
        <v>40</v>
      </c>
      <c r="F1262" t="s">
        <v>41</v>
      </c>
      <c r="G1262" t="s">
        <v>40</v>
      </c>
      <c r="H1262" s="26">
        <v>40909</v>
      </c>
      <c r="I1262" t="s">
        <v>42</v>
      </c>
      <c r="J1262" t="s">
        <v>43</v>
      </c>
      <c r="K1262" t="str">
        <f>IF(Table2[[#This Row],[Basis of Material Classification (System Side)*]]="Field inspection","Yes","No")</f>
        <v>No</v>
      </c>
      <c r="N1262" t="str">
        <f>Table2[[#This Row],[Basis of Material Classification (System Side)*]]</f>
        <v>Installation date after lead ban</v>
      </c>
      <c r="O1262" t="s">
        <v>41</v>
      </c>
      <c r="P1262" s="13">
        <v>9133</v>
      </c>
      <c r="Q1262" s="16" t="str">
        <f>Table2[[#This Row],[Service Line Size (inches) (System Side)]]</f>
        <v>5/8</v>
      </c>
      <c r="R1262" t="s">
        <v>49</v>
      </c>
      <c r="S1262" t="str">
        <f>IF(Table2[[#This Row],[Basis of Material Classification (Customer Side)*]]="Field inspection","Yes","No")</f>
        <v>No</v>
      </c>
      <c r="V1262" t="s">
        <v>50</v>
      </c>
      <c r="W1262" t="s">
        <v>44</v>
      </c>
      <c r="X1262" t="s">
        <v>44</v>
      </c>
      <c r="Z1262" t="s">
        <v>45</v>
      </c>
      <c r="AA1262" t="s">
        <v>46</v>
      </c>
      <c r="AB1262" t="s">
        <v>46</v>
      </c>
      <c r="AC1262" t="s">
        <v>40</v>
      </c>
    </row>
    <row r="1263" spans="1:29" ht="14.4" x14ac:dyDescent="0.3">
      <c r="A1263">
        <v>1261</v>
      </c>
      <c r="B1263" t="s">
        <v>1341</v>
      </c>
      <c r="C1263" t="s">
        <v>277</v>
      </c>
      <c r="D1263" t="s">
        <v>40</v>
      </c>
      <c r="E1263" t="s">
        <v>40</v>
      </c>
      <c r="F1263" t="s">
        <v>41</v>
      </c>
      <c r="G1263" t="s">
        <v>40</v>
      </c>
      <c r="H1263" s="26">
        <v>40909</v>
      </c>
      <c r="I1263" t="s">
        <v>42</v>
      </c>
      <c r="J1263" t="s">
        <v>43</v>
      </c>
      <c r="K1263" t="str">
        <f>IF(Table2[[#This Row],[Basis of Material Classification (System Side)*]]="Field inspection","Yes","No")</f>
        <v>No</v>
      </c>
      <c r="N1263" t="str">
        <f>Table2[[#This Row],[Basis of Material Classification (System Side)*]]</f>
        <v>Installation date after lead ban</v>
      </c>
      <c r="O1263" t="s">
        <v>41</v>
      </c>
      <c r="P1263" s="13">
        <v>21551</v>
      </c>
      <c r="Q1263" s="16" t="str">
        <f>Table2[[#This Row],[Service Line Size (inches) (System Side)]]</f>
        <v>5/8</v>
      </c>
      <c r="R1263" t="s">
        <v>49</v>
      </c>
      <c r="S1263" t="str">
        <f>IF(Table2[[#This Row],[Basis of Material Classification (Customer Side)*]]="Field inspection","Yes","No")</f>
        <v>No</v>
      </c>
      <c r="V1263" t="s">
        <v>50</v>
      </c>
      <c r="W1263" t="s">
        <v>44</v>
      </c>
      <c r="X1263" t="s">
        <v>44</v>
      </c>
      <c r="Z1263" t="s">
        <v>45</v>
      </c>
      <c r="AA1263" t="s">
        <v>46</v>
      </c>
      <c r="AB1263" t="s">
        <v>46</v>
      </c>
      <c r="AC1263" t="s">
        <v>40</v>
      </c>
    </row>
    <row r="1264" spans="1:29" ht="14.4" x14ac:dyDescent="0.3">
      <c r="A1264">
        <v>1262</v>
      </c>
      <c r="B1264" t="s">
        <v>1342</v>
      </c>
      <c r="C1264" t="s">
        <v>277</v>
      </c>
      <c r="D1264" t="s">
        <v>40</v>
      </c>
      <c r="E1264" t="s">
        <v>40</v>
      </c>
      <c r="F1264" t="s">
        <v>53</v>
      </c>
      <c r="G1264" t="s">
        <v>40</v>
      </c>
      <c r="H1264" s="26">
        <v>36892</v>
      </c>
      <c r="I1264" t="s">
        <v>54</v>
      </c>
      <c r="J1264" t="s">
        <v>55</v>
      </c>
      <c r="K1264" t="str">
        <f>IF(Table2[[#This Row],[Basis of Material Classification (System Side)*]]="Field inspection","Yes","No")</f>
        <v>No</v>
      </c>
      <c r="O1264" t="s">
        <v>41</v>
      </c>
      <c r="P1264" s="13">
        <v>37257</v>
      </c>
      <c r="Q1264" s="16" t="str">
        <f>Table2[[#This Row],[Service Line Size (inches) (System Side)]]</f>
        <v>3/4</v>
      </c>
      <c r="R1264" t="s">
        <v>43</v>
      </c>
      <c r="S1264" t="str">
        <f>IF(Table2[[#This Row],[Basis of Material Classification (Customer Side)*]]="Field inspection","Yes","No")</f>
        <v>No</v>
      </c>
      <c r="V1264" t="s">
        <v>43</v>
      </c>
      <c r="W1264" t="s">
        <v>44</v>
      </c>
      <c r="X1264" t="s">
        <v>44</v>
      </c>
      <c r="Z1264" t="s">
        <v>45</v>
      </c>
      <c r="AA1264" t="s">
        <v>46</v>
      </c>
      <c r="AB1264" t="s">
        <v>46</v>
      </c>
      <c r="AC1264" t="s">
        <v>40</v>
      </c>
    </row>
    <row r="1265" spans="1:29" ht="14.4" x14ac:dyDescent="0.3">
      <c r="A1265">
        <v>1263</v>
      </c>
      <c r="B1265" t="s">
        <v>1343</v>
      </c>
      <c r="C1265" t="s">
        <v>277</v>
      </c>
      <c r="D1265" t="s">
        <v>40</v>
      </c>
      <c r="E1265" t="s">
        <v>40</v>
      </c>
      <c r="F1265" t="s">
        <v>132</v>
      </c>
      <c r="G1265" t="s">
        <v>40</v>
      </c>
      <c r="H1265" s="26">
        <v>13516</v>
      </c>
      <c r="I1265">
        <v>2</v>
      </c>
      <c r="J1265" t="s">
        <v>55</v>
      </c>
      <c r="K1265" t="str">
        <f>IF(Table2[[#This Row],[Basis of Material Classification (System Side)*]]="Field inspection","Yes","No")</f>
        <v>No</v>
      </c>
      <c r="O1265" t="s">
        <v>41</v>
      </c>
      <c r="P1265" s="13">
        <v>21916</v>
      </c>
      <c r="Q1265" s="16">
        <f>Table2[[#This Row],[Service Line Size (inches) (System Side)]]</f>
        <v>2</v>
      </c>
      <c r="R1265" t="s">
        <v>55</v>
      </c>
      <c r="S1265" t="str">
        <f>IF(Table2[[#This Row],[Basis of Material Classification (Customer Side)*]]="Field inspection","Yes","No")</f>
        <v>No</v>
      </c>
      <c r="V1265" t="s">
        <v>55</v>
      </c>
      <c r="W1265" t="s">
        <v>44</v>
      </c>
      <c r="X1265" t="s">
        <v>44</v>
      </c>
      <c r="Z1265" t="s">
        <v>58</v>
      </c>
      <c r="AA1265" t="s">
        <v>46</v>
      </c>
      <c r="AB1265" t="s">
        <v>46</v>
      </c>
      <c r="AC1265" t="s">
        <v>40</v>
      </c>
    </row>
    <row r="1266" spans="1:29" ht="14.4" x14ac:dyDescent="0.3">
      <c r="A1266">
        <v>1264</v>
      </c>
      <c r="B1266" t="s">
        <v>1344</v>
      </c>
      <c r="C1266" t="s">
        <v>277</v>
      </c>
      <c r="D1266" t="s">
        <v>40</v>
      </c>
      <c r="E1266" t="s">
        <v>40</v>
      </c>
      <c r="F1266" t="s">
        <v>132</v>
      </c>
      <c r="G1266" t="s">
        <v>40</v>
      </c>
      <c r="H1266" s="26">
        <v>13516</v>
      </c>
      <c r="I1266" t="s">
        <v>42</v>
      </c>
      <c r="J1266" t="s">
        <v>55</v>
      </c>
      <c r="K1266" t="str">
        <f>IF(Table2[[#This Row],[Basis of Material Classification (System Side)*]]="Field inspection","Yes","No")</f>
        <v>No</v>
      </c>
      <c r="O1266" t="s">
        <v>41</v>
      </c>
      <c r="P1266" s="13">
        <v>21916</v>
      </c>
      <c r="Q1266" s="16" t="str">
        <f>Table2[[#This Row],[Service Line Size (inches) (System Side)]]</f>
        <v>5/8</v>
      </c>
      <c r="R1266" t="s">
        <v>55</v>
      </c>
      <c r="S1266" t="str">
        <f>IF(Table2[[#This Row],[Basis of Material Classification (Customer Side)*]]="Field inspection","Yes","No")</f>
        <v>No</v>
      </c>
      <c r="V1266" t="s">
        <v>55</v>
      </c>
      <c r="W1266" t="s">
        <v>44</v>
      </c>
      <c r="X1266" t="s">
        <v>44</v>
      </c>
      <c r="Z1266" t="s">
        <v>58</v>
      </c>
      <c r="AA1266" t="s">
        <v>46</v>
      </c>
      <c r="AB1266" t="s">
        <v>46</v>
      </c>
      <c r="AC1266" t="s">
        <v>40</v>
      </c>
    </row>
    <row r="1267" spans="1:29" ht="14.4" x14ac:dyDescent="0.3">
      <c r="A1267">
        <v>1265</v>
      </c>
      <c r="B1267" t="s">
        <v>1345</v>
      </c>
      <c r="C1267" t="s">
        <v>277</v>
      </c>
      <c r="D1267" t="s">
        <v>40</v>
      </c>
      <c r="E1267" t="s">
        <v>40</v>
      </c>
      <c r="F1267" t="s">
        <v>132</v>
      </c>
      <c r="G1267" t="s">
        <v>40</v>
      </c>
      <c r="H1267" s="27"/>
      <c r="I1267" t="s">
        <v>42</v>
      </c>
      <c r="J1267" t="s">
        <v>55</v>
      </c>
      <c r="K1267" t="str">
        <f>IF(Table2[[#This Row],[Basis of Material Classification (System Side)*]]="Field inspection","Yes","No")</f>
        <v>No</v>
      </c>
      <c r="O1267" t="s">
        <v>41</v>
      </c>
      <c r="P1267" s="13">
        <v>20090</v>
      </c>
      <c r="Q1267" s="16" t="str">
        <f>Table2[[#This Row],[Service Line Size (inches) (System Side)]]</f>
        <v>5/8</v>
      </c>
      <c r="R1267" t="s">
        <v>55</v>
      </c>
      <c r="S1267" t="str">
        <f>IF(Table2[[#This Row],[Basis of Material Classification (Customer Side)*]]="Field inspection","Yes","No")</f>
        <v>No</v>
      </c>
      <c r="V1267" t="s">
        <v>55</v>
      </c>
      <c r="W1267" t="s">
        <v>44</v>
      </c>
      <c r="X1267" t="s">
        <v>44</v>
      </c>
      <c r="Z1267" t="s">
        <v>58</v>
      </c>
      <c r="AA1267" t="s">
        <v>46</v>
      </c>
      <c r="AB1267" t="s">
        <v>46</v>
      </c>
      <c r="AC1267" t="s">
        <v>40</v>
      </c>
    </row>
    <row r="1268" spans="1:29" ht="14.4" x14ac:dyDescent="0.3">
      <c r="A1268">
        <v>1266</v>
      </c>
      <c r="B1268" t="s">
        <v>1346</v>
      </c>
      <c r="C1268" t="s">
        <v>277</v>
      </c>
      <c r="D1268" t="s">
        <v>40</v>
      </c>
      <c r="E1268" t="s">
        <v>40</v>
      </c>
      <c r="F1268" t="s">
        <v>132</v>
      </c>
      <c r="G1268" t="s">
        <v>40</v>
      </c>
      <c r="H1268" s="26">
        <v>44927</v>
      </c>
      <c r="I1268" t="s">
        <v>42</v>
      </c>
      <c r="J1268" t="s">
        <v>55</v>
      </c>
      <c r="K1268" t="str">
        <f>IF(Table2[[#This Row],[Basis of Material Classification (System Side)*]]="Field inspection","Yes","No")</f>
        <v>No</v>
      </c>
      <c r="O1268" t="s">
        <v>41</v>
      </c>
      <c r="P1268" s="13">
        <v>18264</v>
      </c>
      <c r="Q1268" s="16" t="str">
        <f>Table2[[#This Row],[Service Line Size (inches) (System Side)]]</f>
        <v>5/8</v>
      </c>
      <c r="R1268" t="s">
        <v>55</v>
      </c>
      <c r="S1268" t="str">
        <f>IF(Table2[[#This Row],[Basis of Material Classification (Customer Side)*]]="Field inspection","Yes","No")</f>
        <v>No</v>
      </c>
      <c r="V1268" t="s">
        <v>55</v>
      </c>
      <c r="W1268" t="s">
        <v>44</v>
      </c>
      <c r="X1268" t="s">
        <v>44</v>
      </c>
      <c r="Z1268" t="s">
        <v>58</v>
      </c>
      <c r="AA1268" t="s">
        <v>46</v>
      </c>
      <c r="AB1268" t="s">
        <v>46</v>
      </c>
      <c r="AC1268" t="s">
        <v>40</v>
      </c>
    </row>
    <row r="1269" spans="1:29" ht="14.4" x14ac:dyDescent="0.3">
      <c r="A1269">
        <v>1267</v>
      </c>
      <c r="B1269" t="s">
        <v>1347</v>
      </c>
      <c r="C1269" t="s">
        <v>277</v>
      </c>
      <c r="D1269" t="s">
        <v>40</v>
      </c>
      <c r="E1269" t="s">
        <v>40</v>
      </c>
      <c r="F1269" t="s">
        <v>41</v>
      </c>
      <c r="G1269" t="s">
        <v>40</v>
      </c>
      <c r="H1269" s="26">
        <v>26299</v>
      </c>
      <c r="I1269" t="s">
        <v>42</v>
      </c>
      <c r="J1269" t="s">
        <v>49</v>
      </c>
      <c r="K1269" t="str">
        <f>IF(Table2[[#This Row],[Basis of Material Classification (System Side)*]]="Field inspection","Yes","No")</f>
        <v>No</v>
      </c>
      <c r="N1269" t="s">
        <v>50</v>
      </c>
      <c r="O1269" t="s">
        <v>41</v>
      </c>
      <c r="P1269"/>
      <c r="Q1269" s="16" t="str">
        <f>Table2[[#This Row],[Service Line Size (inches) (System Side)]]</f>
        <v>5/8</v>
      </c>
      <c r="R1269" t="s">
        <v>49</v>
      </c>
      <c r="S1269" t="str">
        <f>IF(Table2[[#This Row],[Basis of Material Classification (Customer Side)*]]="Field inspection","Yes","No")</f>
        <v>No</v>
      </c>
      <c r="V1269" t="s">
        <v>50</v>
      </c>
      <c r="W1269" t="s">
        <v>44</v>
      </c>
      <c r="X1269" t="s">
        <v>44</v>
      </c>
      <c r="Z1269" t="s">
        <v>58</v>
      </c>
      <c r="AA1269" t="s">
        <v>46</v>
      </c>
      <c r="AB1269" t="s">
        <v>46</v>
      </c>
      <c r="AC1269" t="s">
        <v>40</v>
      </c>
    </row>
    <row r="1270" spans="1:29" ht="14.4" x14ac:dyDescent="0.3">
      <c r="A1270">
        <v>1268</v>
      </c>
      <c r="B1270" t="s">
        <v>1348</v>
      </c>
      <c r="C1270" t="s">
        <v>277</v>
      </c>
      <c r="D1270" t="s">
        <v>40</v>
      </c>
      <c r="E1270" t="s">
        <v>40</v>
      </c>
      <c r="F1270" t="s">
        <v>53</v>
      </c>
      <c r="G1270" t="s">
        <v>40</v>
      </c>
      <c r="H1270" s="27"/>
      <c r="I1270" t="s">
        <v>42</v>
      </c>
      <c r="J1270" t="s">
        <v>65</v>
      </c>
      <c r="K1270" t="str">
        <f>IF(Table2[[#This Row],[Basis of Material Classification (System Side)*]]="Field inspection","Yes","No")</f>
        <v>Yes</v>
      </c>
      <c r="L1270" t="s">
        <v>66</v>
      </c>
      <c r="M1270" s="13">
        <v>45481</v>
      </c>
      <c r="O1270" t="s">
        <v>41</v>
      </c>
      <c r="P1270"/>
      <c r="Q1270" s="16" t="str">
        <f>Table2[[#This Row],[Service Line Size (inches) (System Side)]]</f>
        <v>5/8</v>
      </c>
      <c r="R1270" t="s">
        <v>49</v>
      </c>
      <c r="S1270" t="str">
        <f>IF(Table2[[#This Row],[Basis of Material Classification (Customer Side)*]]="Field inspection","Yes","No")</f>
        <v>No</v>
      </c>
      <c r="V1270" t="s">
        <v>50</v>
      </c>
      <c r="W1270" t="s">
        <v>44</v>
      </c>
      <c r="X1270" t="s">
        <v>44</v>
      </c>
      <c r="Z1270" t="s">
        <v>58</v>
      </c>
      <c r="AA1270" t="s">
        <v>46</v>
      </c>
      <c r="AB1270" t="s">
        <v>46</v>
      </c>
      <c r="AC1270" t="s">
        <v>40</v>
      </c>
    </row>
    <row r="1271" spans="1:29" ht="14.4" x14ac:dyDescent="0.3">
      <c r="A1271">
        <v>1269</v>
      </c>
      <c r="B1271" t="s">
        <v>1349</v>
      </c>
      <c r="C1271" t="s">
        <v>277</v>
      </c>
      <c r="D1271" t="s">
        <v>40</v>
      </c>
      <c r="E1271" t="s">
        <v>40</v>
      </c>
      <c r="F1271" t="s">
        <v>41</v>
      </c>
      <c r="G1271" t="s">
        <v>40</v>
      </c>
      <c r="H1271" s="27"/>
      <c r="I1271">
        <v>2</v>
      </c>
      <c r="J1271" t="s">
        <v>49</v>
      </c>
      <c r="K1271" t="str">
        <f>IF(Table2[[#This Row],[Basis of Material Classification (System Side)*]]="Field inspection","Yes","No")</f>
        <v>No</v>
      </c>
      <c r="N1271" t="s">
        <v>50</v>
      </c>
      <c r="O1271" t="s">
        <v>41</v>
      </c>
      <c r="P1271" s="13">
        <v>25569</v>
      </c>
      <c r="Q1271" s="16">
        <f>Table2[[#This Row],[Service Line Size (inches) (System Side)]]</f>
        <v>2</v>
      </c>
      <c r="R1271" t="s">
        <v>49</v>
      </c>
      <c r="S1271" t="str">
        <f>IF(Table2[[#This Row],[Basis of Material Classification (Customer Side)*]]="Field inspection","Yes","No")</f>
        <v>No</v>
      </c>
      <c r="V1271" t="s">
        <v>50</v>
      </c>
      <c r="W1271" t="s">
        <v>44</v>
      </c>
      <c r="X1271" t="s">
        <v>44</v>
      </c>
      <c r="Z1271" t="s">
        <v>58</v>
      </c>
      <c r="AA1271" t="s">
        <v>46</v>
      </c>
      <c r="AB1271" t="s">
        <v>46</v>
      </c>
      <c r="AC1271" t="s">
        <v>40</v>
      </c>
    </row>
    <row r="1272" spans="1:29" ht="14.4" x14ac:dyDescent="0.3">
      <c r="A1272">
        <v>1270</v>
      </c>
      <c r="B1272" t="s">
        <v>1350</v>
      </c>
      <c r="C1272" t="s">
        <v>277</v>
      </c>
      <c r="D1272" t="s">
        <v>40</v>
      </c>
      <c r="E1272" t="s">
        <v>40</v>
      </c>
      <c r="F1272" t="s">
        <v>41</v>
      </c>
      <c r="G1272" t="s">
        <v>40</v>
      </c>
      <c r="H1272" s="27"/>
      <c r="I1272" t="s">
        <v>42</v>
      </c>
      <c r="J1272" t="s">
        <v>49</v>
      </c>
      <c r="K1272" t="str">
        <f>IF(Table2[[#This Row],[Basis of Material Classification (System Side)*]]="Field inspection","Yes","No")</f>
        <v>No</v>
      </c>
      <c r="N1272" t="s">
        <v>50</v>
      </c>
      <c r="O1272" t="s">
        <v>41</v>
      </c>
      <c r="P1272"/>
      <c r="Q1272" s="16" t="str">
        <f>Table2[[#This Row],[Service Line Size (inches) (System Side)]]</f>
        <v>5/8</v>
      </c>
      <c r="R1272" t="s">
        <v>49</v>
      </c>
      <c r="S1272" t="str">
        <f>IF(Table2[[#This Row],[Basis of Material Classification (Customer Side)*]]="Field inspection","Yes","No")</f>
        <v>No</v>
      </c>
      <c r="V1272" t="s">
        <v>50</v>
      </c>
      <c r="W1272" t="s">
        <v>44</v>
      </c>
      <c r="X1272" t="s">
        <v>44</v>
      </c>
      <c r="Z1272" t="s">
        <v>58</v>
      </c>
      <c r="AA1272" t="s">
        <v>46</v>
      </c>
      <c r="AB1272" t="s">
        <v>46</v>
      </c>
      <c r="AC1272" t="s">
        <v>40</v>
      </c>
    </row>
    <row r="1273" spans="1:29" ht="14.4" x14ac:dyDescent="0.3">
      <c r="A1273">
        <v>1271</v>
      </c>
      <c r="B1273" t="s">
        <v>1351</v>
      </c>
      <c r="C1273" t="s">
        <v>277</v>
      </c>
      <c r="D1273" t="s">
        <v>40</v>
      </c>
      <c r="E1273" t="s">
        <v>40</v>
      </c>
      <c r="F1273" t="s">
        <v>41</v>
      </c>
      <c r="G1273" t="s">
        <v>40</v>
      </c>
      <c r="H1273" s="27"/>
      <c r="I1273" t="s">
        <v>42</v>
      </c>
      <c r="J1273" t="s">
        <v>49</v>
      </c>
      <c r="K1273" t="str">
        <f>IF(Table2[[#This Row],[Basis of Material Classification (System Side)*]]="Field inspection","Yes","No")</f>
        <v>No</v>
      </c>
      <c r="N1273" t="s">
        <v>50</v>
      </c>
      <c r="O1273" t="s">
        <v>53</v>
      </c>
      <c r="P1273"/>
      <c r="Q1273" s="16" t="str">
        <f>Table2[[#This Row],[Service Line Size (inches) (System Side)]]</f>
        <v>5/8</v>
      </c>
      <c r="R1273" t="s">
        <v>55</v>
      </c>
      <c r="S1273" t="str">
        <f>IF(Table2[[#This Row],[Basis of Material Classification (Customer Side)*]]="Field inspection","Yes","No")</f>
        <v>No</v>
      </c>
      <c r="V1273" t="s">
        <v>72</v>
      </c>
      <c r="W1273" t="s">
        <v>44</v>
      </c>
      <c r="X1273" t="s">
        <v>44</v>
      </c>
      <c r="Z1273" t="s">
        <v>58</v>
      </c>
      <c r="AA1273" t="s">
        <v>46</v>
      </c>
      <c r="AB1273" t="s">
        <v>46</v>
      </c>
      <c r="AC1273" t="s">
        <v>40</v>
      </c>
    </row>
    <row r="1274" spans="1:29" ht="14.4" x14ac:dyDescent="0.3">
      <c r="A1274">
        <v>1272</v>
      </c>
      <c r="B1274" t="s">
        <v>1352</v>
      </c>
      <c r="C1274" t="s">
        <v>277</v>
      </c>
      <c r="D1274" t="s">
        <v>40</v>
      </c>
      <c r="E1274" t="s">
        <v>40</v>
      </c>
      <c r="F1274" t="s">
        <v>41</v>
      </c>
      <c r="G1274" t="s">
        <v>40</v>
      </c>
      <c r="H1274" s="26">
        <v>37622</v>
      </c>
      <c r="I1274" t="s">
        <v>42</v>
      </c>
      <c r="J1274" t="s">
        <v>43</v>
      </c>
      <c r="K1274" t="str">
        <f>IF(Table2[[#This Row],[Basis of Material Classification (System Side)*]]="Field inspection","Yes","No")</f>
        <v>No</v>
      </c>
      <c r="N1274" t="str">
        <f>Table2[[#This Row],[Basis of Material Classification (System Side)*]]</f>
        <v>Installation date after lead ban</v>
      </c>
      <c r="O1274" t="s">
        <v>41</v>
      </c>
      <c r="P1274" s="13">
        <v>31778</v>
      </c>
      <c r="Q1274" s="16" t="str">
        <f>Table2[[#This Row],[Service Line Size (inches) (System Side)]]</f>
        <v>5/8</v>
      </c>
      <c r="R1274" t="s">
        <v>43</v>
      </c>
      <c r="S1274" t="str">
        <f>IF(Table2[[#This Row],[Basis of Material Classification (Customer Side)*]]="Field inspection","Yes","No")</f>
        <v>No</v>
      </c>
      <c r="V1274" t="s">
        <v>43</v>
      </c>
      <c r="W1274" t="s">
        <v>44</v>
      </c>
      <c r="X1274" t="s">
        <v>44</v>
      </c>
      <c r="Z1274" t="s">
        <v>58</v>
      </c>
      <c r="AA1274" t="s">
        <v>46</v>
      </c>
      <c r="AB1274" t="s">
        <v>46</v>
      </c>
      <c r="AC1274" t="s">
        <v>40</v>
      </c>
    </row>
    <row r="1275" spans="1:29" ht="14.4" x14ac:dyDescent="0.3">
      <c r="A1275">
        <v>1273</v>
      </c>
      <c r="B1275" t="s">
        <v>1353</v>
      </c>
      <c r="C1275" t="s">
        <v>277</v>
      </c>
      <c r="D1275" t="s">
        <v>40</v>
      </c>
      <c r="E1275" t="s">
        <v>40</v>
      </c>
      <c r="F1275" t="s">
        <v>53</v>
      </c>
      <c r="G1275" t="s">
        <v>40</v>
      </c>
      <c r="H1275" s="26">
        <v>31048</v>
      </c>
      <c r="I1275" t="s">
        <v>124</v>
      </c>
      <c r="J1275" t="s">
        <v>55</v>
      </c>
      <c r="K1275" t="str">
        <f>IF(Table2[[#This Row],[Basis of Material Classification (System Side)*]]="Field inspection","Yes","No")</f>
        <v>No</v>
      </c>
      <c r="O1275" t="s">
        <v>53</v>
      </c>
      <c r="P1275" s="13">
        <v>29221</v>
      </c>
      <c r="Q1275" s="16" t="str">
        <f>Table2[[#This Row],[Service Line Size (inches) (System Side)]]</f>
        <v>1-1/2</v>
      </c>
      <c r="R1275" t="s">
        <v>55</v>
      </c>
      <c r="S1275" t="str">
        <f>IF(Table2[[#This Row],[Basis of Material Classification (Customer Side)*]]="Field inspection","Yes","No")</f>
        <v>No</v>
      </c>
      <c r="V1275" t="s">
        <v>72</v>
      </c>
      <c r="W1275" t="s">
        <v>44</v>
      </c>
      <c r="X1275" t="s">
        <v>44</v>
      </c>
      <c r="Z1275" t="s">
        <v>58</v>
      </c>
      <c r="AA1275" t="s">
        <v>46</v>
      </c>
      <c r="AB1275" t="s">
        <v>46</v>
      </c>
      <c r="AC1275" t="s">
        <v>40</v>
      </c>
    </row>
    <row r="1276" spans="1:29" ht="14.4" x14ac:dyDescent="0.3">
      <c r="A1276">
        <v>1274</v>
      </c>
      <c r="B1276" t="s">
        <v>1354</v>
      </c>
      <c r="C1276" t="s">
        <v>277</v>
      </c>
      <c r="D1276" t="s">
        <v>40</v>
      </c>
      <c r="E1276" t="s">
        <v>40</v>
      </c>
      <c r="F1276" t="s">
        <v>132</v>
      </c>
      <c r="G1276" t="s">
        <v>40</v>
      </c>
      <c r="H1276" s="26">
        <v>44927</v>
      </c>
      <c r="I1276">
        <v>1</v>
      </c>
      <c r="J1276" t="s">
        <v>55</v>
      </c>
      <c r="K1276" t="str">
        <f>IF(Table2[[#This Row],[Basis of Material Classification (System Side)*]]="Field inspection","Yes","No")</f>
        <v>No</v>
      </c>
      <c r="O1276" t="s">
        <v>41</v>
      </c>
      <c r="P1276" s="13">
        <v>25569</v>
      </c>
      <c r="Q1276" s="16">
        <f>Table2[[#This Row],[Service Line Size (inches) (System Side)]]</f>
        <v>1</v>
      </c>
      <c r="R1276" t="s">
        <v>55</v>
      </c>
      <c r="S1276" t="str">
        <f>IF(Table2[[#This Row],[Basis of Material Classification (Customer Side)*]]="Field inspection","Yes","No")</f>
        <v>No</v>
      </c>
      <c r="V1276" t="s">
        <v>55</v>
      </c>
      <c r="W1276" t="s">
        <v>44</v>
      </c>
      <c r="X1276" t="s">
        <v>44</v>
      </c>
      <c r="Z1276" t="s">
        <v>58</v>
      </c>
      <c r="AA1276" t="s">
        <v>46</v>
      </c>
      <c r="AB1276" t="s">
        <v>46</v>
      </c>
      <c r="AC1276" t="s">
        <v>40</v>
      </c>
    </row>
    <row r="1277" spans="1:29" ht="14.4" x14ac:dyDescent="0.3">
      <c r="A1277">
        <v>1275</v>
      </c>
      <c r="B1277" t="s">
        <v>1355</v>
      </c>
      <c r="C1277" t="s">
        <v>277</v>
      </c>
      <c r="D1277" t="s">
        <v>40</v>
      </c>
      <c r="E1277" t="s">
        <v>40</v>
      </c>
      <c r="F1277" t="s">
        <v>132</v>
      </c>
      <c r="G1277" t="s">
        <v>40</v>
      </c>
      <c r="H1277" s="26">
        <v>44927</v>
      </c>
      <c r="I1277" t="s">
        <v>42</v>
      </c>
      <c r="J1277" t="s">
        <v>55</v>
      </c>
      <c r="K1277" t="str">
        <f>IF(Table2[[#This Row],[Basis of Material Classification (System Side)*]]="Field inspection","Yes","No")</f>
        <v>No</v>
      </c>
      <c r="O1277" t="s">
        <v>41</v>
      </c>
      <c r="P1277" s="13">
        <v>16803</v>
      </c>
      <c r="Q1277" s="16" t="str">
        <f>Table2[[#This Row],[Service Line Size (inches) (System Side)]]</f>
        <v>5/8</v>
      </c>
      <c r="R1277" t="s">
        <v>55</v>
      </c>
      <c r="S1277" t="str">
        <f>IF(Table2[[#This Row],[Basis of Material Classification (Customer Side)*]]="Field inspection","Yes","No")</f>
        <v>No</v>
      </c>
      <c r="V1277" t="s">
        <v>55</v>
      </c>
      <c r="W1277" t="s">
        <v>44</v>
      </c>
      <c r="X1277" t="s">
        <v>44</v>
      </c>
      <c r="Z1277" t="s">
        <v>58</v>
      </c>
      <c r="AA1277" t="s">
        <v>46</v>
      </c>
      <c r="AB1277" t="s">
        <v>46</v>
      </c>
      <c r="AC1277" t="s">
        <v>40</v>
      </c>
    </row>
    <row r="1278" spans="1:29" ht="14.4" x14ac:dyDescent="0.3">
      <c r="A1278">
        <v>1276</v>
      </c>
      <c r="B1278" t="s">
        <v>1356</v>
      </c>
      <c r="C1278" t="s">
        <v>277</v>
      </c>
      <c r="D1278" t="s">
        <v>48</v>
      </c>
      <c r="E1278" t="s">
        <v>40</v>
      </c>
      <c r="F1278" t="s">
        <v>53</v>
      </c>
      <c r="G1278" t="s">
        <v>40</v>
      </c>
      <c r="H1278" s="26">
        <v>44927</v>
      </c>
      <c r="I1278" t="s">
        <v>42</v>
      </c>
      <c r="J1278" t="s">
        <v>55</v>
      </c>
      <c r="K1278" t="str">
        <f>IF(Table2[[#This Row],[Basis of Material Classification (System Side)*]]="Field inspection","Yes","No")</f>
        <v>No</v>
      </c>
      <c r="O1278" t="s">
        <v>41</v>
      </c>
      <c r="P1278" s="13">
        <v>14611</v>
      </c>
      <c r="Q1278" s="16" t="str">
        <f>Table2[[#This Row],[Service Line Size (inches) (System Side)]]</f>
        <v>5/8</v>
      </c>
      <c r="R1278" t="s">
        <v>55</v>
      </c>
      <c r="S1278" t="str">
        <f>IF(Table2[[#This Row],[Basis of Material Classification (Customer Side)*]]="Field inspection","Yes","No")</f>
        <v>No</v>
      </c>
      <c r="V1278" t="s">
        <v>55</v>
      </c>
      <c r="W1278" t="s">
        <v>44</v>
      </c>
      <c r="X1278" t="s">
        <v>44</v>
      </c>
      <c r="Z1278" t="s">
        <v>51</v>
      </c>
      <c r="AA1278" t="s">
        <v>46</v>
      </c>
      <c r="AB1278" t="s">
        <v>46</v>
      </c>
      <c r="AC1278" t="s">
        <v>40</v>
      </c>
    </row>
    <row r="1279" spans="1:29" ht="14.4" x14ac:dyDescent="0.3">
      <c r="A1279">
        <v>1277</v>
      </c>
      <c r="B1279" t="s">
        <v>1357</v>
      </c>
      <c r="C1279" t="s">
        <v>277</v>
      </c>
      <c r="D1279" t="s">
        <v>40</v>
      </c>
      <c r="E1279" t="s">
        <v>40</v>
      </c>
      <c r="F1279" t="s">
        <v>41</v>
      </c>
      <c r="G1279" t="s">
        <v>40</v>
      </c>
      <c r="H1279" s="26">
        <v>44927</v>
      </c>
      <c r="I1279" t="s">
        <v>42</v>
      </c>
      <c r="J1279" t="s">
        <v>43</v>
      </c>
      <c r="K1279" t="str">
        <f>IF(Table2[[#This Row],[Basis of Material Classification (System Side)*]]="Field inspection","Yes","No")</f>
        <v>No</v>
      </c>
      <c r="N1279" t="str">
        <f>Table2[[#This Row],[Basis of Material Classification (System Side)*]]</f>
        <v>Installation date after lead ban</v>
      </c>
      <c r="O1279" t="s">
        <v>41</v>
      </c>
      <c r="P1279"/>
      <c r="Q1279" s="16" t="str">
        <f>Table2[[#This Row],[Service Line Size (inches) (System Side)]]</f>
        <v>5/8</v>
      </c>
      <c r="R1279" t="s">
        <v>49</v>
      </c>
      <c r="S1279" t="str">
        <f>IF(Table2[[#This Row],[Basis of Material Classification (Customer Side)*]]="Field inspection","Yes","No")</f>
        <v>No</v>
      </c>
      <c r="V1279" t="s">
        <v>50</v>
      </c>
      <c r="W1279" t="s">
        <v>44</v>
      </c>
      <c r="X1279" t="s">
        <v>44</v>
      </c>
      <c r="Z1279" t="s">
        <v>58</v>
      </c>
      <c r="AA1279" t="s">
        <v>46</v>
      </c>
      <c r="AB1279" t="s">
        <v>46</v>
      </c>
      <c r="AC1279" t="s">
        <v>40</v>
      </c>
    </row>
    <row r="1280" spans="1:29" ht="14.4" x14ac:dyDescent="0.3">
      <c r="A1280">
        <v>1278</v>
      </c>
      <c r="B1280" t="s">
        <v>1358</v>
      </c>
      <c r="C1280" t="s">
        <v>277</v>
      </c>
      <c r="D1280" t="s">
        <v>40</v>
      </c>
      <c r="E1280" t="s">
        <v>40</v>
      </c>
      <c r="F1280" t="s">
        <v>132</v>
      </c>
      <c r="G1280" t="s">
        <v>40</v>
      </c>
      <c r="H1280" s="26">
        <v>13516</v>
      </c>
      <c r="I1280" t="s">
        <v>42</v>
      </c>
      <c r="J1280" t="s">
        <v>55</v>
      </c>
      <c r="K1280" t="str">
        <f>IF(Table2[[#This Row],[Basis of Material Classification (System Side)*]]="Field inspection","Yes","No")</f>
        <v>No</v>
      </c>
      <c r="O1280" t="s">
        <v>41</v>
      </c>
      <c r="P1280" s="13">
        <v>9133</v>
      </c>
      <c r="Q1280" s="16" t="str">
        <f>Table2[[#This Row],[Service Line Size (inches) (System Side)]]</f>
        <v>5/8</v>
      </c>
      <c r="R1280" t="s">
        <v>55</v>
      </c>
      <c r="S1280" t="str">
        <f>IF(Table2[[#This Row],[Basis of Material Classification (Customer Side)*]]="Field inspection","Yes","No")</f>
        <v>No</v>
      </c>
      <c r="V1280" t="s">
        <v>55</v>
      </c>
      <c r="W1280" t="s">
        <v>44</v>
      </c>
      <c r="X1280" t="s">
        <v>44</v>
      </c>
      <c r="Z1280" t="s">
        <v>58</v>
      </c>
      <c r="AA1280" t="s">
        <v>46</v>
      </c>
      <c r="AB1280" t="s">
        <v>46</v>
      </c>
      <c r="AC1280" t="s">
        <v>40</v>
      </c>
    </row>
    <row r="1281" spans="1:29" ht="14.4" x14ac:dyDescent="0.3">
      <c r="A1281">
        <v>1279</v>
      </c>
      <c r="B1281" t="s">
        <v>1359</v>
      </c>
      <c r="C1281" t="s">
        <v>277</v>
      </c>
      <c r="D1281" t="s">
        <v>40</v>
      </c>
      <c r="E1281" t="s">
        <v>40</v>
      </c>
      <c r="F1281" t="s">
        <v>41</v>
      </c>
      <c r="G1281" t="s">
        <v>40</v>
      </c>
      <c r="H1281" s="26">
        <v>19360</v>
      </c>
      <c r="I1281" t="s">
        <v>42</v>
      </c>
      <c r="J1281" t="s">
        <v>49</v>
      </c>
      <c r="K1281" t="str">
        <f>IF(Table2[[#This Row],[Basis of Material Classification (System Side)*]]="Field inspection","Yes","No")</f>
        <v>No</v>
      </c>
      <c r="N1281" t="s">
        <v>50</v>
      </c>
      <c r="O1281" t="s">
        <v>41</v>
      </c>
      <c r="P1281" s="13">
        <v>23743</v>
      </c>
      <c r="Q1281" s="16" t="str">
        <f>Table2[[#This Row],[Service Line Size (inches) (System Side)]]</f>
        <v>5/8</v>
      </c>
      <c r="R1281" t="s">
        <v>49</v>
      </c>
      <c r="S1281" t="str">
        <f>IF(Table2[[#This Row],[Basis of Material Classification (Customer Side)*]]="Field inspection","Yes","No")</f>
        <v>No</v>
      </c>
      <c r="V1281" t="s">
        <v>50</v>
      </c>
      <c r="W1281" t="s">
        <v>44</v>
      </c>
      <c r="X1281" t="s">
        <v>44</v>
      </c>
      <c r="Z1281" t="s">
        <v>45</v>
      </c>
      <c r="AA1281" t="s">
        <v>46</v>
      </c>
      <c r="AB1281" t="s">
        <v>46</v>
      </c>
      <c r="AC1281" t="s">
        <v>40</v>
      </c>
    </row>
    <row r="1282" spans="1:29" ht="14.4" x14ac:dyDescent="0.3">
      <c r="A1282">
        <v>1280</v>
      </c>
      <c r="B1282" t="s">
        <v>1360</v>
      </c>
      <c r="C1282" t="s">
        <v>277</v>
      </c>
      <c r="D1282" t="s">
        <v>40</v>
      </c>
      <c r="E1282" t="s">
        <v>40</v>
      </c>
      <c r="F1282" t="s">
        <v>53</v>
      </c>
      <c r="G1282" t="s">
        <v>40</v>
      </c>
      <c r="H1282" s="27"/>
      <c r="I1282" t="s">
        <v>42</v>
      </c>
      <c r="J1282" t="s">
        <v>55</v>
      </c>
      <c r="K1282" t="str">
        <f>IF(Table2[[#This Row],[Basis of Material Classification (System Side)*]]="Field inspection","Yes","No")</f>
        <v>No</v>
      </c>
      <c r="O1282" t="s">
        <v>41</v>
      </c>
      <c r="P1282" s="13">
        <v>20455</v>
      </c>
      <c r="Q1282" s="16" t="str">
        <f>Table2[[#This Row],[Service Line Size (inches) (System Side)]]</f>
        <v>5/8</v>
      </c>
      <c r="R1282" t="s">
        <v>49</v>
      </c>
      <c r="S1282" t="str">
        <f>IF(Table2[[#This Row],[Basis of Material Classification (Customer Side)*]]="Field inspection","Yes","No")</f>
        <v>No</v>
      </c>
      <c r="V1282" t="s">
        <v>50</v>
      </c>
      <c r="W1282" t="s">
        <v>44</v>
      </c>
      <c r="X1282" t="s">
        <v>44</v>
      </c>
      <c r="Z1282" t="s">
        <v>45</v>
      </c>
      <c r="AA1282" t="s">
        <v>46</v>
      </c>
      <c r="AB1282" t="s">
        <v>46</v>
      </c>
      <c r="AC1282" t="s">
        <v>40</v>
      </c>
    </row>
    <row r="1283" spans="1:29" ht="14.4" x14ac:dyDescent="0.3">
      <c r="A1283">
        <v>1281</v>
      </c>
      <c r="B1283" t="s">
        <v>1361</v>
      </c>
      <c r="C1283" t="s">
        <v>277</v>
      </c>
      <c r="D1283" t="s">
        <v>40</v>
      </c>
      <c r="E1283" t="s">
        <v>40</v>
      </c>
      <c r="F1283" t="s">
        <v>53</v>
      </c>
      <c r="G1283" t="s">
        <v>40</v>
      </c>
      <c r="H1283" s="26">
        <v>25934</v>
      </c>
      <c r="I1283" t="s">
        <v>42</v>
      </c>
      <c r="J1283" t="s">
        <v>55</v>
      </c>
      <c r="K1283" t="str">
        <f>IF(Table2[[#This Row],[Basis of Material Classification (System Side)*]]="Field inspection","Yes","No")</f>
        <v>No</v>
      </c>
      <c r="O1283" t="s">
        <v>41</v>
      </c>
      <c r="P1283" s="13">
        <v>22282</v>
      </c>
      <c r="Q1283" s="16" t="str">
        <f>Table2[[#This Row],[Service Line Size (inches) (System Side)]]</f>
        <v>5/8</v>
      </c>
      <c r="R1283" t="s">
        <v>49</v>
      </c>
      <c r="S1283" t="str">
        <f>IF(Table2[[#This Row],[Basis of Material Classification (Customer Side)*]]="Field inspection","Yes","No")</f>
        <v>No</v>
      </c>
      <c r="V1283" t="s">
        <v>50</v>
      </c>
      <c r="W1283" t="s">
        <v>44</v>
      </c>
      <c r="X1283" t="s">
        <v>44</v>
      </c>
      <c r="Z1283" t="s">
        <v>45</v>
      </c>
      <c r="AA1283" t="s">
        <v>46</v>
      </c>
      <c r="AB1283" t="s">
        <v>46</v>
      </c>
      <c r="AC1283" t="s">
        <v>40</v>
      </c>
    </row>
    <row r="1284" spans="1:29" ht="14.4" x14ac:dyDescent="0.3">
      <c r="A1284">
        <v>1282</v>
      </c>
      <c r="B1284" t="s">
        <v>1362</v>
      </c>
      <c r="C1284" t="s">
        <v>277</v>
      </c>
      <c r="D1284" t="s">
        <v>40</v>
      </c>
      <c r="E1284" t="s">
        <v>40</v>
      </c>
      <c r="F1284" t="s">
        <v>53</v>
      </c>
      <c r="G1284" t="s">
        <v>40</v>
      </c>
      <c r="H1284" s="26">
        <v>19360</v>
      </c>
      <c r="I1284" t="s">
        <v>42</v>
      </c>
      <c r="J1284" t="s">
        <v>55</v>
      </c>
      <c r="K1284" t="str">
        <f>IF(Table2[[#This Row],[Basis of Material Classification (System Side)*]]="Field inspection","Yes","No")</f>
        <v>No</v>
      </c>
      <c r="O1284" t="s">
        <v>41</v>
      </c>
      <c r="P1284" s="13">
        <v>22282</v>
      </c>
      <c r="Q1284" s="16" t="str">
        <f>Table2[[#This Row],[Service Line Size (inches) (System Side)]]</f>
        <v>5/8</v>
      </c>
      <c r="R1284" t="s">
        <v>49</v>
      </c>
      <c r="S1284" t="str">
        <f>IF(Table2[[#This Row],[Basis of Material Classification (Customer Side)*]]="Field inspection","Yes","No")</f>
        <v>No</v>
      </c>
      <c r="V1284" t="s">
        <v>50</v>
      </c>
      <c r="W1284" t="s">
        <v>44</v>
      </c>
      <c r="X1284" t="s">
        <v>44</v>
      </c>
      <c r="Z1284" t="s">
        <v>45</v>
      </c>
      <c r="AA1284" t="s">
        <v>46</v>
      </c>
      <c r="AB1284" t="s">
        <v>46</v>
      </c>
      <c r="AC1284" t="s">
        <v>40</v>
      </c>
    </row>
    <row r="1285" spans="1:29" ht="14.4" x14ac:dyDescent="0.3">
      <c r="A1285">
        <v>1283</v>
      </c>
      <c r="B1285" t="s">
        <v>1363</v>
      </c>
      <c r="C1285" t="s">
        <v>277</v>
      </c>
      <c r="D1285" t="s">
        <v>40</v>
      </c>
      <c r="E1285" t="s">
        <v>40</v>
      </c>
      <c r="F1285" t="s">
        <v>53</v>
      </c>
      <c r="G1285" t="s">
        <v>40</v>
      </c>
      <c r="H1285" s="26">
        <v>19360</v>
      </c>
      <c r="I1285" t="s">
        <v>42</v>
      </c>
      <c r="J1285" t="s">
        <v>55</v>
      </c>
      <c r="K1285" t="str">
        <f>IF(Table2[[#This Row],[Basis of Material Classification (System Side)*]]="Field inspection","Yes","No")</f>
        <v>No</v>
      </c>
      <c r="O1285" t="s">
        <v>41</v>
      </c>
      <c r="P1285" s="13">
        <v>21916</v>
      </c>
      <c r="Q1285" s="16" t="str">
        <f>Table2[[#This Row],[Service Line Size (inches) (System Side)]]</f>
        <v>5/8</v>
      </c>
      <c r="R1285" t="s">
        <v>49</v>
      </c>
      <c r="S1285" t="str">
        <f>IF(Table2[[#This Row],[Basis of Material Classification (Customer Side)*]]="Field inspection","Yes","No")</f>
        <v>No</v>
      </c>
      <c r="V1285" t="s">
        <v>50</v>
      </c>
      <c r="W1285" t="s">
        <v>44</v>
      </c>
      <c r="X1285" t="s">
        <v>44</v>
      </c>
      <c r="Z1285" t="s">
        <v>45</v>
      </c>
      <c r="AA1285" t="s">
        <v>46</v>
      </c>
      <c r="AB1285" t="s">
        <v>46</v>
      </c>
      <c r="AC1285" t="s">
        <v>40</v>
      </c>
    </row>
    <row r="1286" spans="1:29" ht="14.4" x14ac:dyDescent="0.3">
      <c r="A1286">
        <v>1284</v>
      </c>
      <c r="B1286" t="s">
        <v>1364</v>
      </c>
      <c r="C1286" t="s">
        <v>277</v>
      </c>
      <c r="D1286" t="s">
        <v>40</v>
      </c>
      <c r="E1286" t="s">
        <v>40</v>
      </c>
      <c r="F1286" t="s">
        <v>53</v>
      </c>
      <c r="G1286" t="s">
        <v>40</v>
      </c>
      <c r="H1286" s="26">
        <v>19360</v>
      </c>
      <c r="I1286" t="s">
        <v>42</v>
      </c>
      <c r="J1286" t="s">
        <v>55</v>
      </c>
      <c r="K1286" t="str">
        <f>IF(Table2[[#This Row],[Basis of Material Classification (System Side)*]]="Field inspection","Yes","No")</f>
        <v>No</v>
      </c>
      <c r="O1286" t="s">
        <v>41</v>
      </c>
      <c r="P1286" s="13">
        <v>22647</v>
      </c>
      <c r="Q1286" s="16" t="str">
        <f>Table2[[#This Row],[Service Line Size (inches) (System Side)]]</f>
        <v>5/8</v>
      </c>
      <c r="R1286" t="s">
        <v>49</v>
      </c>
      <c r="S1286" t="str">
        <f>IF(Table2[[#This Row],[Basis of Material Classification (Customer Side)*]]="Field inspection","Yes","No")</f>
        <v>No</v>
      </c>
      <c r="V1286" t="s">
        <v>50</v>
      </c>
      <c r="W1286" t="s">
        <v>44</v>
      </c>
      <c r="X1286" t="s">
        <v>44</v>
      </c>
      <c r="Z1286" t="s">
        <v>45</v>
      </c>
      <c r="AA1286" t="s">
        <v>46</v>
      </c>
      <c r="AB1286" t="s">
        <v>46</v>
      </c>
      <c r="AC1286" t="s">
        <v>40</v>
      </c>
    </row>
    <row r="1287" spans="1:29" ht="14.4" x14ac:dyDescent="0.3">
      <c r="A1287">
        <v>1285</v>
      </c>
      <c r="B1287" t="s">
        <v>1365</v>
      </c>
      <c r="C1287" t="s">
        <v>277</v>
      </c>
      <c r="D1287" t="s">
        <v>40</v>
      </c>
      <c r="E1287" t="s">
        <v>40</v>
      </c>
      <c r="F1287" t="s">
        <v>41</v>
      </c>
      <c r="G1287" t="s">
        <v>40</v>
      </c>
      <c r="H1287" s="26">
        <v>19360</v>
      </c>
      <c r="I1287" t="s">
        <v>42</v>
      </c>
      <c r="J1287" t="s">
        <v>49</v>
      </c>
      <c r="K1287" t="str">
        <f>IF(Table2[[#This Row],[Basis of Material Classification (System Side)*]]="Field inspection","Yes","No")</f>
        <v>No</v>
      </c>
      <c r="N1287" t="s">
        <v>50</v>
      </c>
      <c r="O1287" t="s">
        <v>41</v>
      </c>
      <c r="P1287" s="13">
        <v>22647</v>
      </c>
      <c r="Q1287" s="16" t="str">
        <f>Table2[[#This Row],[Service Line Size (inches) (System Side)]]</f>
        <v>5/8</v>
      </c>
      <c r="R1287" t="s">
        <v>49</v>
      </c>
      <c r="S1287" t="str">
        <f>IF(Table2[[#This Row],[Basis of Material Classification (Customer Side)*]]="Field inspection","Yes","No")</f>
        <v>No</v>
      </c>
      <c r="V1287" t="s">
        <v>50</v>
      </c>
      <c r="W1287" t="s">
        <v>44</v>
      </c>
      <c r="X1287" t="s">
        <v>44</v>
      </c>
      <c r="Z1287" t="s">
        <v>45</v>
      </c>
      <c r="AA1287" t="s">
        <v>46</v>
      </c>
      <c r="AB1287" t="s">
        <v>46</v>
      </c>
      <c r="AC1287" t="s">
        <v>40</v>
      </c>
    </row>
    <row r="1288" spans="1:29" ht="14.4" x14ac:dyDescent="0.3">
      <c r="A1288">
        <v>1286</v>
      </c>
      <c r="B1288" t="s">
        <v>1366</v>
      </c>
      <c r="C1288" t="s">
        <v>277</v>
      </c>
      <c r="D1288" t="s">
        <v>40</v>
      </c>
      <c r="E1288" t="s">
        <v>40</v>
      </c>
      <c r="F1288" t="s">
        <v>41</v>
      </c>
      <c r="G1288" t="s">
        <v>40</v>
      </c>
      <c r="H1288" s="26">
        <v>19360</v>
      </c>
      <c r="I1288" t="s">
        <v>42</v>
      </c>
      <c r="J1288" t="s">
        <v>49</v>
      </c>
      <c r="K1288" t="str">
        <f>IF(Table2[[#This Row],[Basis of Material Classification (System Side)*]]="Field inspection","Yes","No")</f>
        <v>No</v>
      </c>
      <c r="N1288" t="s">
        <v>50</v>
      </c>
      <c r="O1288" t="s">
        <v>41</v>
      </c>
      <c r="P1288" s="13">
        <v>23743</v>
      </c>
      <c r="Q1288" s="16" t="str">
        <f>Table2[[#This Row],[Service Line Size (inches) (System Side)]]</f>
        <v>5/8</v>
      </c>
      <c r="R1288" t="s">
        <v>49</v>
      </c>
      <c r="S1288" t="str">
        <f>IF(Table2[[#This Row],[Basis of Material Classification (Customer Side)*]]="Field inspection","Yes","No")</f>
        <v>No</v>
      </c>
      <c r="V1288" t="s">
        <v>50</v>
      </c>
      <c r="W1288" t="s">
        <v>44</v>
      </c>
      <c r="X1288" t="s">
        <v>44</v>
      </c>
      <c r="Z1288" t="s">
        <v>45</v>
      </c>
      <c r="AA1288" t="s">
        <v>46</v>
      </c>
      <c r="AB1288" t="s">
        <v>46</v>
      </c>
      <c r="AC1288" t="s">
        <v>40</v>
      </c>
    </row>
    <row r="1289" spans="1:29" ht="14.4" x14ac:dyDescent="0.3">
      <c r="A1289">
        <v>1287</v>
      </c>
      <c r="B1289" t="s">
        <v>1367</v>
      </c>
      <c r="C1289" t="s">
        <v>277</v>
      </c>
      <c r="D1289" t="s">
        <v>40</v>
      </c>
      <c r="E1289" t="s">
        <v>40</v>
      </c>
      <c r="F1289" t="s">
        <v>41</v>
      </c>
      <c r="G1289" t="s">
        <v>40</v>
      </c>
      <c r="H1289" s="26">
        <v>19360</v>
      </c>
      <c r="I1289" t="s">
        <v>42</v>
      </c>
      <c r="J1289" t="s">
        <v>49</v>
      </c>
      <c r="K1289" t="str">
        <f>IF(Table2[[#This Row],[Basis of Material Classification (System Side)*]]="Field inspection","Yes","No")</f>
        <v>No</v>
      </c>
      <c r="N1289" t="s">
        <v>50</v>
      </c>
      <c r="O1289" t="s">
        <v>41</v>
      </c>
      <c r="P1289" s="13">
        <v>31413</v>
      </c>
      <c r="Q1289" s="16" t="str">
        <f>Table2[[#This Row],[Service Line Size (inches) (System Side)]]</f>
        <v>5/8</v>
      </c>
      <c r="R1289" t="s">
        <v>43</v>
      </c>
      <c r="S1289" t="str">
        <f>IF(Table2[[#This Row],[Basis of Material Classification (Customer Side)*]]="Field inspection","Yes","No")</f>
        <v>No</v>
      </c>
      <c r="V1289" t="s">
        <v>43</v>
      </c>
      <c r="W1289" t="s">
        <v>44</v>
      </c>
      <c r="X1289" t="s">
        <v>44</v>
      </c>
      <c r="Z1289" t="s">
        <v>45</v>
      </c>
      <c r="AA1289" t="s">
        <v>46</v>
      </c>
      <c r="AB1289" t="s">
        <v>46</v>
      </c>
      <c r="AC1289" t="s">
        <v>40</v>
      </c>
    </row>
    <row r="1290" spans="1:29" ht="14.4" x14ac:dyDescent="0.3">
      <c r="A1290">
        <v>1288</v>
      </c>
      <c r="B1290" t="s">
        <v>1368</v>
      </c>
      <c r="C1290" t="s">
        <v>277</v>
      </c>
      <c r="D1290" t="s">
        <v>40</v>
      </c>
      <c r="E1290" t="s">
        <v>40</v>
      </c>
      <c r="F1290" t="s">
        <v>53</v>
      </c>
      <c r="G1290" t="s">
        <v>40</v>
      </c>
      <c r="H1290" s="26">
        <v>19360</v>
      </c>
      <c r="I1290" t="s">
        <v>42</v>
      </c>
      <c r="J1290" t="s">
        <v>65</v>
      </c>
      <c r="K1290" t="str">
        <f>IF(Table2[[#This Row],[Basis of Material Classification (System Side)*]]="Field inspection","Yes","No")</f>
        <v>Yes</v>
      </c>
      <c r="L1290" t="s">
        <v>66</v>
      </c>
      <c r="M1290" s="13">
        <v>45485</v>
      </c>
      <c r="O1290" t="s">
        <v>41</v>
      </c>
      <c r="P1290" s="13">
        <v>30682</v>
      </c>
      <c r="Q1290" s="16" t="str">
        <f>Table2[[#This Row],[Service Line Size (inches) (System Side)]]</f>
        <v>5/8</v>
      </c>
      <c r="R1290" t="s">
        <v>43</v>
      </c>
      <c r="S1290" t="str">
        <f>IF(Table2[[#This Row],[Basis of Material Classification (Customer Side)*]]="Field inspection","Yes","No")</f>
        <v>No</v>
      </c>
      <c r="V1290" t="s">
        <v>43</v>
      </c>
      <c r="W1290" t="s">
        <v>44</v>
      </c>
      <c r="X1290" t="s">
        <v>44</v>
      </c>
      <c r="Z1290" t="s">
        <v>45</v>
      </c>
      <c r="AA1290" t="s">
        <v>46</v>
      </c>
      <c r="AB1290" t="s">
        <v>46</v>
      </c>
      <c r="AC1290" t="s">
        <v>40</v>
      </c>
    </row>
    <row r="1291" spans="1:29" ht="14.4" x14ac:dyDescent="0.3">
      <c r="A1291">
        <v>1289</v>
      </c>
      <c r="B1291" t="s">
        <v>1369</v>
      </c>
      <c r="C1291" t="s">
        <v>277</v>
      </c>
      <c r="D1291" t="s">
        <v>40</v>
      </c>
      <c r="E1291" t="s">
        <v>40</v>
      </c>
      <c r="F1291" t="s">
        <v>41</v>
      </c>
      <c r="G1291" t="s">
        <v>40</v>
      </c>
      <c r="H1291" s="26">
        <v>19360</v>
      </c>
      <c r="I1291" t="s">
        <v>42</v>
      </c>
      <c r="J1291" t="s">
        <v>49</v>
      </c>
      <c r="K1291" t="str">
        <f>IF(Table2[[#This Row],[Basis of Material Classification (System Side)*]]="Field inspection","Yes","No")</f>
        <v>No</v>
      </c>
      <c r="N1291" t="s">
        <v>50</v>
      </c>
      <c r="O1291" t="s">
        <v>41</v>
      </c>
      <c r="P1291"/>
      <c r="Q1291" s="16" t="str">
        <f>Table2[[#This Row],[Service Line Size (inches) (System Side)]]</f>
        <v>5/8</v>
      </c>
      <c r="R1291" t="s">
        <v>49</v>
      </c>
      <c r="S1291" t="str">
        <f>IF(Table2[[#This Row],[Basis of Material Classification (Customer Side)*]]="Field inspection","Yes","No")</f>
        <v>No</v>
      </c>
      <c r="V1291" t="s">
        <v>50</v>
      </c>
      <c r="W1291" t="s">
        <v>44</v>
      </c>
      <c r="X1291" t="s">
        <v>44</v>
      </c>
      <c r="Z1291" t="s">
        <v>45</v>
      </c>
      <c r="AA1291" t="s">
        <v>46</v>
      </c>
      <c r="AB1291" t="s">
        <v>46</v>
      </c>
      <c r="AC1291" t="s">
        <v>40</v>
      </c>
    </row>
    <row r="1292" spans="1:29" ht="14.4" x14ac:dyDescent="0.3">
      <c r="A1292">
        <v>1290</v>
      </c>
      <c r="B1292" t="s">
        <v>1370</v>
      </c>
      <c r="C1292" t="s">
        <v>277</v>
      </c>
      <c r="D1292" t="s">
        <v>40</v>
      </c>
      <c r="E1292" t="s">
        <v>40</v>
      </c>
      <c r="F1292" t="s">
        <v>41</v>
      </c>
      <c r="G1292" t="s">
        <v>40</v>
      </c>
      <c r="H1292" s="26">
        <v>19360</v>
      </c>
      <c r="I1292" t="s">
        <v>42</v>
      </c>
      <c r="J1292" t="s">
        <v>49</v>
      </c>
      <c r="K1292" t="str">
        <f>IF(Table2[[#This Row],[Basis of Material Classification (System Side)*]]="Field inspection","Yes","No")</f>
        <v>No</v>
      </c>
      <c r="N1292" t="s">
        <v>50</v>
      </c>
      <c r="O1292" t="s">
        <v>41</v>
      </c>
      <c r="P1292" s="13">
        <v>27395</v>
      </c>
      <c r="Q1292" s="16" t="str">
        <f>Table2[[#This Row],[Service Line Size (inches) (System Side)]]</f>
        <v>5/8</v>
      </c>
      <c r="R1292" t="s">
        <v>49</v>
      </c>
      <c r="S1292" t="str">
        <f>IF(Table2[[#This Row],[Basis of Material Classification (Customer Side)*]]="Field inspection","Yes","No")</f>
        <v>No</v>
      </c>
      <c r="V1292" t="s">
        <v>50</v>
      </c>
      <c r="W1292" t="s">
        <v>44</v>
      </c>
      <c r="X1292" t="s">
        <v>44</v>
      </c>
      <c r="Z1292" t="s">
        <v>45</v>
      </c>
      <c r="AA1292" t="s">
        <v>46</v>
      </c>
      <c r="AB1292" t="s">
        <v>46</v>
      </c>
      <c r="AC1292" t="s">
        <v>40</v>
      </c>
    </row>
    <row r="1293" spans="1:29" ht="14.4" x14ac:dyDescent="0.3">
      <c r="A1293">
        <v>1291</v>
      </c>
      <c r="B1293" t="s">
        <v>1371</v>
      </c>
      <c r="C1293" t="s">
        <v>11166</v>
      </c>
      <c r="D1293" t="s">
        <v>40</v>
      </c>
      <c r="E1293" t="s">
        <v>40</v>
      </c>
      <c r="F1293" t="s">
        <v>41</v>
      </c>
      <c r="G1293" t="s">
        <v>40</v>
      </c>
      <c r="H1293" s="26">
        <v>32509</v>
      </c>
      <c r="I1293" t="s">
        <v>42</v>
      </c>
      <c r="J1293" t="s">
        <v>43</v>
      </c>
      <c r="K1293" t="str">
        <f>IF(Table2[[#This Row],[Basis of Material Classification (System Side)*]]="Field inspection","Yes","No")</f>
        <v>No</v>
      </c>
      <c r="N1293" t="str">
        <f>Table2[[#This Row],[Basis of Material Classification (System Side)*]]</f>
        <v>Installation date after lead ban</v>
      </c>
      <c r="O1293" t="s">
        <v>41</v>
      </c>
      <c r="P1293" s="13">
        <v>35431</v>
      </c>
      <c r="Q1293" s="16" t="str">
        <f>Table2[[#This Row],[Service Line Size (inches) (System Side)]]</f>
        <v>5/8</v>
      </c>
      <c r="R1293" t="s">
        <v>43</v>
      </c>
      <c r="S1293" t="str">
        <f>IF(Table2[[#This Row],[Basis of Material Classification (Customer Side)*]]="Field inspection","Yes","No")</f>
        <v>No</v>
      </c>
      <c r="V1293" t="s">
        <v>43</v>
      </c>
      <c r="W1293" t="s">
        <v>44</v>
      </c>
      <c r="X1293" t="s">
        <v>44</v>
      </c>
      <c r="Z1293" t="s">
        <v>45</v>
      </c>
      <c r="AA1293" t="s">
        <v>46</v>
      </c>
      <c r="AB1293" t="s">
        <v>46</v>
      </c>
      <c r="AC1293" t="s">
        <v>40</v>
      </c>
    </row>
    <row r="1294" spans="1:29" ht="14.4" x14ac:dyDescent="0.3">
      <c r="A1294">
        <v>1292</v>
      </c>
      <c r="B1294" t="s">
        <v>1372</v>
      </c>
      <c r="C1294" t="s">
        <v>277</v>
      </c>
      <c r="D1294" t="s">
        <v>40</v>
      </c>
      <c r="E1294" t="s">
        <v>40</v>
      </c>
      <c r="F1294" t="s">
        <v>53</v>
      </c>
      <c r="G1294" t="s">
        <v>40</v>
      </c>
      <c r="H1294" s="26">
        <v>30317</v>
      </c>
      <c r="I1294" t="s">
        <v>42</v>
      </c>
      <c r="J1294" t="s">
        <v>55</v>
      </c>
      <c r="K1294" t="str">
        <f>IF(Table2[[#This Row],[Basis of Material Classification (System Side)*]]="Field inspection","Yes","No")</f>
        <v>No</v>
      </c>
      <c r="O1294" t="s">
        <v>41</v>
      </c>
      <c r="P1294" s="13">
        <v>21916</v>
      </c>
      <c r="Q1294" s="16" t="str">
        <f>Table2[[#This Row],[Service Line Size (inches) (System Side)]]</f>
        <v>5/8</v>
      </c>
      <c r="R1294" t="s">
        <v>49</v>
      </c>
      <c r="S1294" t="str">
        <f>IF(Table2[[#This Row],[Basis of Material Classification (Customer Side)*]]="Field inspection","Yes","No")</f>
        <v>No</v>
      </c>
      <c r="V1294" t="s">
        <v>50</v>
      </c>
      <c r="W1294" t="s">
        <v>44</v>
      </c>
      <c r="X1294" t="s">
        <v>44</v>
      </c>
      <c r="Z1294" t="s">
        <v>45</v>
      </c>
      <c r="AA1294" t="s">
        <v>46</v>
      </c>
      <c r="AB1294" t="s">
        <v>46</v>
      </c>
      <c r="AC1294" t="s">
        <v>40</v>
      </c>
    </row>
    <row r="1295" spans="1:29" ht="14.4" x14ac:dyDescent="0.3">
      <c r="A1295">
        <v>1293</v>
      </c>
      <c r="B1295" t="s">
        <v>1373</v>
      </c>
      <c r="C1295" t="s">
        <v>277</v>
      </c>
      <c r="D1295" t="s">
        <v>40</v>
      </c>
      <c r="E1295" t="s">
        <v>40</v>
      </c>
      <c r="F1295" t="s">
        <v>53</v>
      </c>
      <c r="G1295" t="s">
        <v>40</v>
      </c>
      <c r="H1295" s="26">
        <v>30317</v>
      </c>
      <c r="I1295" t="s">
        <v>42</v>
      </c>
      <c r="J1295" t="s">
        <v>55</v>
      </c>
      <c r="K1295" t="str">
        <f>IF(Table2[[#This Row],[Basis of Material Classification (System Side)*]]="Field inspection","Yes","No")</f>
        <v>No</v>
      </c>
      <c r="O1295" t="s">
        <v>41</v>
      </c>
      <c r="P1295" s="13">
        <v>31413</v>
      </c>
      <c r="Q1295" s="16" t="str">
        <f>Table2[[#This Row],[Service Line Size (inches) (System Side)]]</f>
        <v>5/8</v>
      </c>
      <c r="R1295" t="s">
        <v>43</v>
      </c>
      <c r="S1295" t="str">
        <f>IF(Table2[[#This Row],[Basis of Material Classification (Customer Side)*]]="Field inspection","Yes","No")</f>
        <v>No</v>
      </c>
      <c r="V1295" t="s">
        <v>43</v>
      </c>
      <c r="W1295" t="s">
        <v>44</v>
      </c>
      <c r="X1295" t="s">
        <v>44</v>
      </c>
      <c r="Z1295" t="s">
        <v>45</v>
      </c>
      <c r="AA1295" t="s">
        <v>46</v>
      </c>
      <c r="AB1295" t="s">
        <v>46</v>
      </c>
      <c r="AC1295" t="s">
        <v>40</v>
      </c>
    </row>
    <row r="1296" spans="1:29" ht="14.4" x14ac:dyDescent="0.3">
      <c r="A1296">
        <v>1294</v>
      </c>
      <c r="B1296" t="s">
        <v>1374</v>
      </c>
      <c r="C1296" t="s">
        <v>277</v>
      </c>
      <c r="D1296" t="s">
        <v>40</v>
      </c>
      <c r="E1296" t="s">
        <v>40</v>
      </c>
      <c r="F1296" t="s">
        <v>53</v>
      </c>
      <c r="G1296" t="s">
        <v>40</v>
      </c>
      <c r="H1296" s="26">
        <v>30317</v>
      </c>
      <c r="I1296" t="s">
        <v>42</v>
      </c>
      <c r="J1296" t="s">
        <v>55</v>
      </c>
      <c r="K1296" t="str">
        <f>IF(Table2[[#This Row],[Basis of Material Classification (System Side)*]]="Field inspection","Yes","No")</f>
        <v>No</v>
      </c>
      <c r="O1296" t="s">
        <v>41</v>
      </c>
      <c r="P1296" s="13">
        <v>32143</v>
      </c>
      <c r="Q1296" s="16" t="str">
        <f>Table2[[#This Row],[Service Line Size (inches) (System Side)]]</f>
        <v>5/8</v>
      </c>
      <c r="R1296" t="s">
        <v>43</v>
      </c>
      <c r="S1296" t="str">
        <f>IF(Table2[[#This Row],[Basis of Material Classification (Customer Side)*]]="Field inspection","Yes","No")</f>
        <v>No</v>
      </c>
      <c r="V1296" t="s">
        <v>43</v>
      </c>
      <c r="W1296" t="s">
        <v>44</v>
      </c>
      <c r="X1296" t="s">
        <v>44</v>
      </c>
      <c r="Z1296" t="s">
        <v>45</v>
      </c>
      <c r="AA1296" t="s">
        <v>46</v>
      </c>
      <c r="AB1296" t="s">
        <v>46</v>
      </c>
      <c r="AC1296" t="s">
        <v>40</v>
      </c>
    </row>
    <row r="1297" spans="1:29" ht="14.4" x14ac:dyDescent="0.3">
      <c r="A1297">
        <v>1295</v>
      </c>
      <c r="B1297" t="s">
        <v>1375</v>
      </c>
      <c r="C1297" t="s">
        <v>277</v>
      </c>
      <c r="D1297" t="s">
        <v>40</v>
      </c>
      <c r="E1297" t="s">
        <v>40</v>
      </c>
      <c r="F1297" t="s">
        <v>53</v>
      </c>
      <c r="G1297" t="s">
        <v>40</v>
      </c>
      <c r="H1297" s="26">
        <v>30317</v>
      </c>
      <c r="I1297" t="s">
        <v>42</v>
      </c>
      <c r="J1297" t="s">
        <v>55</v>
      </c>
      <c r="K1297" t="str">
        <f>IF(Table2[[#This Row],[Basis of Material Classification (System Side)*]]="Field inspection","Yes","No")</f>
        <v>No</v>
      </c>
      <c r="O1297" t="s">
        <v>41</v>
      </c>
      <c r="P1297" s="13">
        <v>32143</v>
      </c>
      <c r="Q1297" s="16" t="str">
        <f>Table2[[#This Row],[Service Line Size (inches) (System Side)]]</f>
        <v>5/8</v>
      </c>
      <c r="R1297" t="s">
        <v>43</v>
      </c>
      <c r="S1297" t="str">
        <f>IF(Table2[[#This Row],[Basis of Material Classification (Customer Side)*]]="Field inspection","Yes","No")</f>
        <v>No</v>
      </c>
      <c r="V1297" t="s">
        <v>43</v>
      </c>
      <c r="W1297" t="s">
        <v>44</v>
      </c>
      <c r="X1297" t="s">
        <v>44</v>
      </c>
      <c r="Z1297" t="s">
        <v>45</v>
      </c>
      <c r="AA1297" t="s">
        <v>46</v>
      </c>
      <c r="AB1297" t="s">
        <v>46</v>
      </c>
      <c r="AC1297" t="s">
        <v>40</v>
      </c>
    </row>
    <row r="1298" spans="1:29" ht="14.4" x14ac:dyDescent="0.3">
      <c r="A1298">
        <v>1296</v>
      </c>
      <c r="B1298" t="s">
        <v>1376</v>
      </c>
      <c r="C1298" t="s">
        <v>277</v>
      </c>
      <c r="D1298" t="s">
        <v>40</v>
      </c>
      <c r="E1298" t="s">
        <v>40</v>
      </c>
      <c r="F1298" t="s">
        <v>53</v>
      </c>
      <c r="G1298" t="s">
        <v>40</v>
      </c>
      <c r="H1298" s="26">
        <v>30317</v>
      </c>
      <c r="I1298" t="s">
        <v>42</v>
      </c>
      <c r="J1298" t="s">
        <v>55</v>
      </c>
      <c r="K1298" t="str">
        <f>IF(Table2[[#This Row],[Basis of Material Classification (System Side)*]]="Field inspection","Yes","No")</f>
        <v>No</v>
      </c>
      <c r="O1298" t="s">
        <v>70</v>
      </c>
      <c r="P1298" s="13">
        <v>27395</v>
      </c>
      <c r="Q1298" s="16" t="str">
        <f>Table2[[#This Row],[Service Line Size (inches) (System Side)]]</f>
        <v>5/8</v>
      </c>
      <c r="R1298" t="s">
        <v>65</v>
      </c>
      <c r="S1298" t="str">
        <f>IF(Table2[[#This Row],[Basis of Material Classification (Customer Side)*]]="Field inspection","Yes","No")</f>
        <v>Yes</v>
      </c>
      <c r="T1298" t="s">
        <v>71</v>
      </c>
      <c r="U1298" s="13">
        <v>45484</v>
      </c>
      <c r="V1298" t="s">
        <v>72</v>
      </c>
      <c r="W1298" t="s">
        <v>44</v>
      </c>
      <c r="X1298" t="s">
        <v>44</v>
      </c>
      <c r="Z1298" t="s">
        <v>45</v>
      </c>
      <c r="AA1298" t="s">
        <v>46</v>
      </c>
      <c r="AB1298" t="s">
        <v>46</v>
      </c>
      <c r="AC1298" t="s">
        <v>40</v>
      </c>
    </row>
    <row r="1299" spans="1:29" ht="14.4" x14ac:dyDescent="0.3">
      <c r="A1299">
        <v>1297</v>
      </c>
      <c r="B1299" t="s">
        <v>1377</v>
      </c>
      <c r="C1299" t="s">
        <v>277</v>
      </c>
      <c r="D1299" t="s">
        <v>40</v>
      </c>
      <c r="E1299" t="s">
        <v>40</v>
      </c>
      <c r="F1299" t="s">
        <v>41</v>
      </c>
      <c r="G1299" t="s">
        <v>40</v>
      </c>
      <c r="H1299" s="26">
        <v>30317</v>
      </c>
      <c r="I1299" t="s">
        <v>42</v>
      </c>
      <c r="J1299" t="s">
        <v>43</v>
      </c>
      <c r="K1299" t="str">
        <f>IF(Table2[[#This Row],[Basis of Material Classification (System Side)*]]="Field inspection","Yes","No")</f>
        <v>No</v>
      </c>
      <c r="N1299" t="str">
        <f>Table2[[#This Row],[Basis of Material Classification (System Side)*]]</f>
        <v>Installation date after lead ban</v>
      </c>
      <c r="O1299" t="s">
        <v>41</v>
      </c>
      <c r="P1299" s="13">
        <v>29221</v>
      </c>
      <c r="Q1299" s="16" t="str">
        <f>Table2[[#This Row],[Service Line Size (inches) (System Side)]]</f>
        <v>5/8</v>
      </c>
      <c r="R1299" t="s">
        <v>43</v>
      </c>
      <c r="S1299" t="str">
        <f>IF(Table2[[#This Row],[Basis of Material Classification (Customer Side)*]]="Field inspection","Yes","No")</f>
        <v>No</v>
      </c>
      <c r="V1299" t="s">
        <v>43</v>
      </c>
      <c r="W1299" t="s">
        <v>44</v>
      </c>
      <c r="X1299" t="s">
        <v>44</v>
      </c>
      <c r="Z1299" t="s">
        <v>45</v>
      </c>
      <c r="AA1299" t="s">
        <v>46</v>
      </c>
      <c r="AB1299" t="s">
        <v>46</v>
      </c>
      <c r="AC1299" t="s">
        <v>40</v>
      </c>
    </row>
    <row r="1300" spans="1:29" ht="14.4" x14ac:dyDescent="0.3">
      <c r="A1300">
        <v>1298</v>
      </c>
      <c r="B1300" t="s">
        <v>1378</v>
      </c>
      <c r="C1300" t="s">
        <v>277</v>
      </c>
      <c r="D1300" t="s">
        <v>40</v>
      </c>
      <c r="E1300" t="s">
        <v>40</v>
      </c>
      <c r="F1300" t="s">
        <v>41</v>
      </c>
      <c r="G1300" t="s">
        <v>40</v>
      </c>
      <c r="H1300" s="26">
        <v>26299</v>
      </c>
      <c r="I1300" t="s">
        <v>42</v>
      </c>
      <c r="J1300" t="s">
        <v>49</v>
      </c>
      <c r="K1300" t="str">
        <f>IF(Table2[[#This Row],[Basis of Material Classification (System Side)*]]="Field inspection","Yes","No")</f>
        <v>No</v>
      </c>
      <c r="N1300" t="s">
        <v>50</v>
      </c>
      <c r="O1300" t="s">
        <v>41</v>
      </c>
      <c r="P1300" s="13">
        <v>23743</v>
      </c>
      <c r="Q1300" s="16" t="str">
        <f>Table2[[#This Row],[Service Line Size (inches) (System Side)]]</f>
        <v>5/8</v>
      </c>
      <c r="R1300" t="s">
        <v>49</v>
      </c>
      <c r="S1300" t="str">
        <f>IF(Table2[[#This Row],[Basis of Material Classification (Customer Side)*]]="Field inspection","Yes","No")</f>
        <v>No</v>
      </c>
      <c r="V1300" t="s">
        <v>50</v>
      </c>
      <c r="W1300" t="s">
        <v>44</v>
      </c>
      <c r="X1300" t="s">
        <v>44</v>
      </c>
      <c r="Z1300" t="s">
        <v>45</v>
      </c>
      <c r="AA1300" t="s">
        <v>46</v>
      </c>
      <c r="AB1300" t="s">
        <v>46</v>
      </c>
      <c r="AC1300" t="s">
        <v>40</v>
      </c>
    </row>
    <row r="1301" spans="1:29" ht="14.4" x14ac:dyDescent="0.3">
      <c r="A1301">
        <v>1299</v>
      </c>
      <c r="B1301" t="s">
        <v>1379</v>
      </c>
      <c r="C1301" t="s">
        <v>277</v>
      </c>
      <c r="D1301" t="s">
        <v>40</v>
      </c>
      <c r="E1301" t="s">
        <v>40</v>
      </c>
      <c r="F1301" t="s">
        <v>41</v>
      </c>
      <c r="G1301" t="s">
        <v>40</v>
      </c>
      <c r="H1301" s="26">
        <v>26299</v>
      </c>
      <c r="I1301" t="s">
        <v>42</v>
      </c>
      <c r="J1301" t="s">
        <v>49</v>
      </c>
      <c r="K1301" t="str">
        <f>IF(Table2[[#This Row],[Basis of Material Classification (System Side)*]]="Field inspection","Yes","No")</f>
        <v>No</v>
      </c>
      <c r="N1301" t="s">
        <v>50</v>
      </c>
      <c r="O1301" t="s">
        <v>41</v>
      </c>
      <c r="P1301" s="13">
        <v>24473</v>
      </c>
      <c r="Q1301" s="16" t="str">
        <f>Table2[[#This Row],[Service Line Size (inches) (System Side)]]</f>
        <v>5/8</v>
      </c>
      <c r="R1301" t="s">
        <v>49</v>
      </c>
      <c r="S1301" t="str">
        <f>IF(Table2[[#This Row],[Basis of Material Classification (Customer Side)*]]="Field inspection","Yes","No")</f>
        <v>No</v>
      </c>
      <c r="V1301" t="s">
        <v>50</v>
      </c>
      <c r="W1301" t="s">
        <v>44</v>
      </c>
      <c r="X1301" t="s">
        <v>44</v>
      </c>
      <c r="Z1301" t="s">
        <v>45</v>
      </c>
      <c r="AA1301" t="s">
        <v>46</v>
      </c>
      <c r="AB1301" t="s">
        <v>46</v>
      </c>
      <c r="AC1301" t="s">
        <v>40</v>
      </c>
    </row>
    <row r="1302" spans="1:29" ht="14.4" x14ac:dyDescent="0.3">
      <c r="A1302">
        <v>1300</v>
      </c>
      <c r="B1302" t="s">
        <v>1380</v>
      </c>
      <c r="C1302" t="s">
        <v>277</v>
      </c>
      <c r="D1302" t="s">
        <v>40</v>
      </c>
      <c r="E1302" t="s">
        <v>40</v>
      </c>
      <c r="F1302" t="s">
        <v>41</v>
      </c>
      <c r="G1302" t="s">
        <v>40</v>
      </c>
      <c r="H1302" s="26">
        <v>26299</v>
      </c>
      <c r="I1302" t="s">
        <v>42</v>
      </c>
      <c r="J1302" t="s">
        <v>49</v>
      </c>
      <c r="K1302" t="str">
        <f>IF(Table2[[#This Row],[Basis of Material Classification (System Side)*]]="Field inspection","Yes","No")</f>
        <v>No</v>
      </c>
      <c r="N1302" t="s">
        <v>50</v>
      </c>
      <c r="O1302" t="s">
        <v>41</v>
      </c>
      <c r="P1302" s="13">
        <v>24473</v>
      </c>
      <c r="Q1302" s="16" t="str">
        <f>Table2[[#This Row],[Service Line Size (inches) (System Side)]]</f>
        <v>5/8</v>
      </c>
      <c r="R1302" t="s">
        <v>49</v>
      </c>
      <c r="S1302" t="str">
        <f>IF(Table2[[#This Row],[Basis of Material Classification (Customer Side)*]]="Field inspection","Yes","No")</f>
        <v>No</v>
      </c>
      <c r="V1302" t="s">
        <v>50</v>
      </c>
      <c r="W1302" t="s">
        <v>44</v>
      </c>
      <c r="X1302" t="s">
        <v>44</v>
      </c>
      <c r="Z1302" t="s">
        <v>45</v>
      </c>
      <c r="AA1302" t="s">
        <v>46</v>
      </c>
      <c r="AB1302" t="s">
        <v>46</v>
      </c>
      <c r="AC1302" t="s">
        <v>40</v>
      </c>
    </row>
    <row r="1303" spans="1:29" ht="14.4" x14ac:dyDescent="0.3">
      <c r="A1303">
        <v>1301</v>
      </c>
      <c r="B1303" t="s">
        <v>1381</v>
      </c>
      <c r="C1303" t="s">
        <v>277</v>
      </c>
      <c r="D1303" t="s">
        <v>40</v>
      </c>
      <c r="E1303" t="s">
        <v>40</v>
      </c>
      <c r="F1303" t="s">
        <v>41</v>
      </c>
      <c r="G1303" t="s">
        <v>40</v>
      </c>
      <c r="H1303" s="26">
        <v>26299</v>
      </c>
      <c r="I1303" t="s">
        <v>42</v>
      </c>
      <c r="J1303" t="s">
        <v>49</v>
      </c>
      <c r="K1303" t="str">
        <f>IF(Table2[[#This Row],[Basis of Material Classification (System Side)*]]="Field inspection","Yes","No")</f>
        <v>No</v>
      </c>
      <c r="N1303" t="s">
        <v>50</v>
      </c>
      <c r="O1303" t="s">
        <v>41</v>
      </c>
      <c r="P1303" s="13">
        <v>24838</v>
      </c>
      <c r="Q1303" s="16" t="str">
        <f>Table2[[#This Row],[Service Line Size (inches) (System Side)]]</f>
        <v>5/8</v>
      </c>
      <c r="R1303" t="s">
        <v>49</v>
      </c>
      <c r="S1303" t="str">
        <f>IF(Table2[[#This Row],[Basis of Material Classification (Customer Side)*]]="Field inspection","Yes","No")</f>
        <v>No</v>
      </c>
      <c r="V1303" t="s">
        <v>50</v>
      </c>
      <c r="W1303" t="s">
        <v>44</v>
      </c>
      <c r="X1303" t="s">
        <v>44</v>
      </c>
      <c r="Z1303" t="s">
        <v>45</v>
      </c>
      <c r="AA1303" t="s">
        <v>46</v>
      </c>
      <c r="AB1303" t="s">
        <v>46</v>
      </c>
      <c r="AC1303" t="s">
        <v>40</v>
      </c>
    </row>
    <row r="1304" spans="1:29" ht="14.4" x14ac:dyDescent="0.3">
      <c r="A1304">
        <v>1302</v>
      </c>
      <c r="B1304" t="s">
        <v>1382</v>
      </c>
      <c r="C1304" t="s">
        <v>277</v>
      </c>
      <c r="D1304" t="s">
        <v>40</v>
      </c>
      <c r="E1304" t="s">
        <v>40</v>
      </c>
      <c r="F1304" t="s">
        <v>41</v>
      </c>
      <c r="G1304" t="s">
        <v>40</v>
      </c>
      <c r="H1304" s="26">
        <v>26299</v>
      </c>
      <c r="I1304" t="s">
        <v>42</v>
      </c>
      <c r="J1304" t="s">
        <v>49</v>
      </c>
      <c r="K1304" t="str">
        <f>IF(Table2[[#This Row],[Basis of Material Classification (System Side)*]]="Field inspection","Yes","No")</f>
        <v>No</v>
      </c>
      <c r="N1304" t="s">
        <v>50</v>
      </c>
      <c r="O1304" t="s">
        <v>41</v>
      </c>
      <c r="P1304" s="13">
        <v>24473</v>
      </c>
      <c r="Q1304" s="16" t="str">
        <f>Table2[[#This Row],[Service Line Size (inches) (System Side)]]</f>
        <v>5/8</v>
      </c>
      <c r="R1304" t="s">
        <v>49</v>
      </c>
      <c r="S1304" t="str">
        <f>IF(Table2[[#This Row],[Basis of Material Classification (Customer Side)*]]="Field inspection","Yes","No")</f>
        <v>No</v>
      </c>
      <c r="V1304" t="s">
        <v>50</v>
      </c>
      <c r="W1304" t="s">
        <v>44</v>
      </c>
      <c r="X1304" t="s">
        <v>44</v>
      </c>
      <c r="Z1304" t="s">
        <v>45</v>
      </c>
      <c r="AA1304" t="s">
        <v>46</v>
      </c>
      <c r="AB1304" t="s">
        <v>46</v>
      </c>
      <c r="AC1304" t="s">
        <v>40</v>
      </c>
    </row>
    <row r="1305" spans="1:29" ht="14.4" x14ac:dyDescent="0.3">
      <c r="A1305">
        <v>1303</v>
      </c>
      <c r="B1305" t="s">
        <v>1383</v>
      </c>
      <c r="C1305" t="s">
        <v>277</v>
      </c>
      <c r="D1305" t="s">
        <v>40</v>
      </c>
      <c r="E1305" t="s">
        <v>40</v>
      </c>
      <c r="F1305" t="s">
        <v>41</v>
      </c>
      <c r="G1305" t="s">
        <v>40</v>
      </c>
      <c r="H1305" s="26">
        <v>26299</v>
      </c>
      <c r="I1305" t="s">
        <v>42</v>
      </c>
      <c r="J1305" t="s">
        <v>49</v>
      </c>
      <c r="K1305" t="str">
        <f>IF(Table2[[#This Row],[Basis of Material Classification (System Side)*]]="Field inspection","Yes","No")</f>
        <v>No</v>
      </c>
      <c r="N1305" t="s">
        <v>50</v>
      </c>
      <c r="O1305" t="s">
        <v>41</v>
      </c>
      <c r="P1305" s="13">
        <v>23743</v>
      </c>
      <c r="Q1305" s="16" t="str">
        <f>Table2[[#This Row],[Service Line Size (inches) (System Side)]]</f>
        <v>5/8</v>
      </c>
      <c r="R1305" t="s">
        <v>49</v>
      </c>
      <c r="S1305" t="str">
        <f>IF(Table2[[#This Row],[Basis of Material Classification (Customer Side)*]]="Field inspection","Yes","No")</f>
        <v>No</v>
      </c>
      <c r="V1305" t="s">
        <v>50</v>
      </c>
      <c r="W1305" t="s">
        <v>44</v>
      </c>
      <c r="X1305" t="s">
        <v>44</v>
      </c>
      <c r="Z1305" t="s">
        <v>45</v>
      </c>
      <c r="AA1305" t="s">
        <v>46</v>
      </c>
      <c r="AB1305" t="s">
        <v>46</v>
      </c>
      <c r="AC1305" t="s">
        <v>40</v>
      </c>
    </row>
    <row r="1306" spans="1:29" ht="14.4" x14ac:dyDescent="0.3">
      <c r="A1306">
        <v>1304</v>
      </c>
      <c r="B1306" t="s">
        <v>1384</v>
      </c>
      <c r="C1306" t="s">
        <v>277</v>
      </c>
      <c r="D1306" t="s">
        <v>40</v>
      </c>
      <c r="E1306" t="s">
        <v>40</v>
      </c>
      <c r="F1306" t="s">
        <v>53</v>
      </c>
      <c r="G1306" t="s">
        <v>40</v>
      </c>
      <c r="H1306" s="26">
        <v>29221</v>
      </c>
      <c r="I1306" t="s">
        <v>54</v>
      </c>
      <c r="J1306" t="s">
        <v>55</v>
      </c>
      <c r="K1306" t="str">
        <f>IF(Table2[[#This Row],[Basis of Material Classification (System Side)*]]="Field inspection","Yes","No")</f>
        <v>No</v>
      </c>
      <c r="O1306" t="s">
        <v>41</v>
      </c>
      <c r="P1306" s="13">
        <v>31778</v>
      </c>
      <c r="Q1306" s="16" t="str">
        <f>Table2[[#This Row],[Service Line Size (inches) (System Side)]]</f>
        <v>3/4</v>
      </c>
      <c r="R1306" t="s">
        <v>43</v>
      </c>
      <c r="S1306" t="str">
        <f>IF(Table2[[#This Row],[Basis of Material Classification (Customer Side)*]]="Field inspection","Yes","No")</f>
        <v>No</v>
      </c>
      <c r="V1306" t="s">
        <v>43</v>
      </c>
      <c r="W1306" t="s">
        <v>44</v>
      </c>
      <c r="X1306" t="s">
        <v>44</v>
      </c>
      <c r="Z1306" t="s">
        <v>45</v>
      </c>
      <c r="AA1306" t="s">
        <v>46</v>
      </c>
      <c r="AB1306" t="s">
        <v>46</v>
      </c>
      <c r="AC1306" t="s">
        <v>40</v>
      </c>
    </row>
    <row r="1307" spans="1:29" ht="14.4" x14ac:dyDescent="0.3">
      <c r="A1307">
        <v>1305</v>
      </c>
      <c r="B1307" t="s">
        <v>1385</v>
      </c>
      <c r="C1307" t="s">
        <v>277</v>
      </c>
      <c r="D1307" t="s">
        <v>40</v>
      </c>
      <c r="E1307" t="s">
        <v>40</v>
      </c>
      <c r="F1307" t="s">
        <v>41</v>
      </c>
      <c r="G1307" t="s">
        <v>40</v>
      </c>
      <c r="H1307" s="26">
        <v>31778</v>
      </c>
      <c r="I1307" t="s">
        <v>42</v>
      </c>
      <c r="J1307" t="s">
        <v>43</v>
      </c>
      <c r="K1307" t="str">
        <f>IF(Table2[[#This Row],[Basis of Material Classification (System Side)*]]="Field inspection","Yes","No")</f>
        <v>No</v>
      </c>
      <c r="N1307" t="str">
        <f>Table2[[#This Row],[Basis of Material Classification (System Side)*]]</f>
        <v>Installation date after lead ban</v>
      </c>
      <c r="O1307" t="s">
        <v>41</v>
      </c>
      <c r="P1307" s="13">
        <v>32143</v>
      </c>
      <c r="Q1307" s="16" t="str">
        <f>Table2[[#This Row],[Service Line Size (inches) (System Side)]]</f>
        <v>5/8</v>
      </c>
      <c r="R1307" t="s">
        <v>43</v>
      </c>
      <c r="S1307" t="str">
        <f>IF(Table2[[#This Row],[Basis of Material Classification (Customer Side)*]]="Field inspection","Yes","No")</f>
        <v>No</v>
      </c>
      <c r="V1307" t="s">
        <v>43</v>
      </c>
      <c r="W1307" t="s">
        <v>44</v>
      </c>
      <c r="X1307" t="s">
        <v>44</v>
      </c>
      <c r="Z1307" t="s">
        <v>45</v>
      </c>
      <c r="AA1307" t="s">
        <v>46</v>
      </c>
      <c r="AB1307" t="s">
        <v>46</v>
      </c>
      <c r="AC1307" t="s">
        <v>40</v>
      </c>
    </row>
    <row r="1308" spans="1:29" ht="14.4" x14ac:dyDescent="0.3">
      <c r="A1308">
        <v>1306</v>
      </c>
      <c r="B1308" t="s">
        <v>1386</v>
      </c>
      <c r="C1308" t="s">
        <v>277</v>
      </c>
      <c r="D1308" t="s">
        <v>40</v>
      </c>
      <c r="E1308" t="s">
        <v>40</v>
      </c>
      <c r="F1308" t="s">
        <v>41</v>
      </c>
      <c r="G1308" t="s">
        <v>40</v>
      </c>
      <c r="H1308" s="26">
        <v>31778</v>
      </c>
      <c r="I1308" t="s">
        <v>42</v>
      </c>
      <c r="J1308" t="s">
        <v>43</v>
      </c>
      <c r="K1308" t="str">
        <f>IF(Table2[[#This Row],[Basis of Material Classification (System Side)*]]="Field inspection","Yes","No")</f>
        <v>No</v>
      </c>
      <c r="N1308" t="str">
        <f>Table2[[#This Row],[Basis of Material Classification (System Side)*]]</f>
        <v>Installation date after lead ban</v>
      </c>
      <c r="O1308" t="s">
        <v>41</v>
      </c>
      <c r="P1308" s="13">
        <v>32143</v>
      </c>
      <c r="Q1308" s="16" t="str">
        <f>Table2[[#This Row],[Service Line Size (inches) (System Side)]]</f>
        <v>5/8</v>
      </c>
      <c r="R1308" t="s">
        <v>43</v>
      </c>
      <c r="S1308" t="str">
        <f>IF(Table2[[#This Row],[Basis of Material Classification (Customer Side)*]]="Field inspection","Yes","No")</f>
        <v>No</v>
      </c>
      <c r="V1308" t="s">
        <v>43</v>
      </c>
      <c r="W1308" t="s">
        <v>44</v>
      </c>
      <c r="X1308" t="s">
        <v>44</v>
      </c>
      <c r="Z1308" t="s">
        <v>45</v>
      </c>
      <c r="AA1308" t="s">
        <v>46</v>
      </c>
      <c r="AB1308" t="s">
        <v>46</v>
      </c>
      <c r="AC1308" t="s">
        <v>40</v>
      </c>
    </row>
    <row r="1309" spans="1:29" ht="14.4" x14ac:dyDescent="0.3">
      <c r="A1309">
        <v>1307</v>
      </c>
      <c r="B1309" t="s">
        <v>1387</v>
      </c>
      <c r="C1309" t="s">
        <v>277</v>
      </c>
      <c r="D1309" t="s">
        <v>40</v>
      </c>
      <c r="E1309" t="s">
        <v>40</v>
      </c>
      <c r="F1309" t="s">
        <v>41</v>
      </c>
      <c r="G1309" t="s">
        <v>40</v>
      </c>
      <c r="H1309" s="26">
        <v>31778</v>
      </c>
      <c r="I1309" t="s">
        <v>42</v>
      </c>
      <c r="J1309" t="s">
        <v>43</v>
      </c>
      <c r="K1309" t="str">
        <f>IF(Table2[[#This Row],[Basis of Material Classification (System Side)*]]="Field inspection","Yes","No")</f>
        <v>No</v>
      </c>
      <c r="N1309" t="str">
        <f>Table2[[#This Row],[Basis of Material Classification (System Side)*]]</f>
        <v>Installation date after lead ban</v>
      </c>
      <c r="O1309" t="s">
        <v>41</v>
      </c>
      <c r="P1309" s="13">
        <v>32143</v>
      </c>
      <c r="Q1309" s="16" t="str">
        <f>Table2[[#This Row],[Service Line Size (inches) (System Side)]]</f>
        <v>5/8</v>
      </c>
      <c r="R1309" t="s">
        <v>43</v>
      </c>
      <c r="S1309" t="str">
        <f>IF(Table2[[#This Row],[Basis of Material Classification (Customer Side)*]]="Field inspection","Yes","No")</f>
        <v>No</v>
      </c>
      <c r="V1309" t="s">
        <v>43</v>
      </c>
      <c r="W1309" t="s">
        <v>44</v>
      </c>
      <c r="X1309" t="s">
        <v>44</v>
      </c>
      <c r="Z1309" t="s">
        <v>45</v>
      </c>
      <c r="AA1309" t="s">
        <v>46</v>
      </c>
      <c r="AB1309" t="s">
        <v>46</v>
      </c>
      <c r="AC1309" t="s">
        <v>40</v>
      </c>
    </row>
    <row r="1310" spans="1:29" ht="14.4" x14ac:dyDescent="0.3">
      <c r="A1310">
        <v>1308</v>
      </c>
      <c r="B1310" t="s">
        <v>1388</v>
      </c>
      <c r="C1310" t="s">
        <v>277</v>
      </c>
      <c r="D1310" t="s">
        <v>40</v>
      </c>
      <c r="E1310" t="s">
        <v>40</v>
      </c>
      <c r="F1310" t="s">
        <v>41</v>
      </c>
      <c r="G1310" t="s">
        <v>40</v>
      </c>
      <c r="H1310" s="26">
        <v>31778</v>
      </c>
      <c r="I1310" t="s">
        <v>42</v>
      </c>
      <c r="J1310" t="s">
        <v>43</v>
      </c>
      <c r="K1310" t="str">
        <f>IF(Table2[[#This Row],[Basis of Material Classification (System Side)*]]="Field inspection","Yes","No")</f>
        <v>No</v>
      </c>
      <c r="N1310" t="str">
        <f>Table2[[#This Row],[Basis of Material Classification (System Side)*]]</f>
        <v>Installation date after lead ban</v>
      </c>
      <c r="O1310" t="s">
        <v>41</v>
      </c>
      <c r="P1310" s="13">
        <v>32143</v>
      </c>
      <c r="Q1310" s="16" t="str">
        <f>Table2[[#This Row],[Service Line Size (inches) (System Side)]]</f>
        <v>5/8</v>
      </c>
      <c r="R1310" t="s">
        <v>43</v>
      </c>
      <c r="S1310" t="str">
        <f>IF(Table2[[#This Row],[Basis of Material Classification (Customer Side)*]]="Field inspection","Yes","No")</f>
        <v>No</v>
      </c>
      <c r="V1310" t="s">
        <v>43</v>
      </c>
      <c r="W1310" t="s">
        <v>44</v>
      </c>
      <c r="X1310" t="s">
        <v>44</v>
      </c>
      <c r="Z1310" t="s">
        <v>45</v>
      </c>
      <c r="AA1310" t="s">
        <v>46</v>
      </c>
      <c r="AB1310" t="s">
        <v>46</v>
      </c>
      <c r="AC1310" t="s">
        <v>40</v>
      </c>
    </row>
    <row r="1311" spans="1:29" ht="14.4" x14ac:dyDescent="0.3">
      <c r="A1311">
        <v>1309</v>
      </c>
      <c r="B1311" t="s">
        <v>1389</v>
      </c>
      <c r="C1311" t="s">
        <v>277</v>
      </c>
      <c r="D1311" t="s">
        <v>48</v>
      </c>
      <c r="E1311" t="s">
        <v>40</v>
      </c>
      <c r="F1311" t="s">
        <v>41</v>
      </c>
      <c r="G1311" t="s">
        <v>40</v>
      </c>
      <c r="H1311" s="26">
        <v>24108</v>
      </c>
      <c r="I1311" t="s">
        <v>42</v>
      </c>
      <c r="J1311" t="s">
        <v>49</v>
      </c>
      <c r="K1311" t="str">
        <f>IF(Table2[[#This Row],[Basis of Material Classification (System Side)*]]="Field inspection","Yes","No")</f>
        <v>No</v>
      </c>
      <c r="N1311" t="s">
        <v>50</v>
      </c>
      <c r="O1311" t="s">
        <v>41</v>
      </c>
      <c r="P1311" s="13">
        <v>23743</v>
      </c>
      <c r="Q1311" s="16" t="str">
        <f>Table2[[#This Row],[Service Line Size (inches) (System Side)]]</f>
        <v>5/8</v>
      </c>
      <c r="R1311" t="s">
        <v>49</v>
      </c>
      <c r="S1311" t="str">
        <f>IF(Table2[[#This Row],[Basis of Material Classification (Customer Side)*]]="Field inspection","Yes","No")</f>
        <v>No</v>
      </c>
      <c r="V1311" t="s">
        <v>50</v>
      </c>
      <c r="W1311" t="s">
        <v>44</v>
      </c>
      <c r="X1311" t="s">
        <v>44</v>
      </c>
      <c r="Z1311" t="s">
        <v>51</v>
      </c>
      <c r="AA1311" t="s">
        <v>46</v>
      </c>
      <c r="AB1311" t="s">
        <v>46</v>
      </c>
      <c r="AC1311" t="s">
        <v>40</v>
      </c>
    </row>
    <row r="1312" spans="1:29" ht="14.4" x14ac:dyDescent="0.3">
      <c r="A1312">
        <v>1310</v>
      </c>
      <c r="B1312" t="s">
        <v>1390</v>
      </c>
      <c r="C1312" t="s">
        <v>277</v>
      </c>
      <c r="D1312" t="s">
        <v>48</v>
      </c>
      <c r="E1312" t="s">
        <v>40</v>
      </c>
      <c r="F1312" t="s">
        <v>41</v>
      </c>
      <c r="G1312" t="s">
        <v>40</v>
      </c>
      <c r="H1312" s="26">
        <v>24473</v>
      </c>
      <c r="I1312" t="s">
        <v>42</v>
      </c>
      <c r="J1312" t="s">
        <v>49</v>
      </c>
      <c r="K1312" t="str">
        <f>IF(Table2[[#This Row],[Basis of Material Classification (System Side)*]]="Field inspection","Yes","No")</f>
        <v>No</v>
      </c>
      <c r="N1312" t="s">
        <v>50</v>
      </c>
      <c r="O1312" t="s">
        <v>41</v>
      </c>
      <c r="P1312" s="13">
        <v>29221</v>
      </c>
      <c r="Q1312" s="16" t="str">
        <f>Table2[[#This Row],[Service Line Size (inches) (System Side)]]</f>
        <v>5/8</v>
      </c>
      <c r="R1312" t="s">
        <v>43</v>
      </c>
      <c r="S1312" t="str">
        <f>IF(Table2[[#This Row],[Basis of Material Classification (Customer Side)*]]="Field inspection","Yes","No")</f>
        <v>No</v>
      </c>
      <c r="V1312" t="s">
        <v>43</v>
      </c>
      <c r="W1312" t="s">
        <v>44</v>
      </c>
      <c r="X1312" t="s">
        <v>44</v>
      </c>
      <c r="Z1312" t="s">
        <v>51</v>
      </c>
      <c r="AA1312" t="s">
        <v>46</v>
      </c>
      <c r="AB1312" t="s">
        <v>46</v>
      </c>
      <c r="AC1312" t="s">
        <v>40</v>
      </c>
    </row>
    <row r="1313" spans="1:29" ht="14.4" x14ac:dyDescent="0.3">
      <c r="A1313">
        <v>1311</v>
      </c>
      <c r="B1313" t="s">
        <v>1391</v>
      </c>
      <c r="C1313" t="s">
        <v>277</v>
      </c>
      <c r="D1313" t="s">
        <v>40</v>
      </c>
      <c r="E1313" t="s">
        <v>40</v>
      </c>
      <c r="F1313" t="s">
        <v>41</v>
      </c>
      <c r="G1313" t="s">
        <v>40</v>
      </c>
      <c r="H1313" s="26">
        <v>38718</v>
      </c>
      <c r="I1313" t="s">
        <v>42</v>
      </c>
      <c r="J1313" t="s">
        <v>43</v>
      </c>
      <c r="K1313" t="str">
        <f>IF(Table2[[#This Row],[Basis of Material Classification (System Side)*]]="Field inspection","Yes","No")</f>
        <v>No</v>
      </c>
      <c r="N1313" t="str">
        <f>Table2[[#This Row],[Basis of Material Classification (System Side)*]]</f>
        <v>Installation date after lead ban</v>
      </c>
      <c r="O1313" t="s">
        <v>53</v>
      </c>
      <c r="P1313" s="13">
        <v>14611</v>
      </c>
      <c r="Q1313" s="16" t="str">
        <f>Table2[[#This Row],[Service Line Size (inches) (System Side)]]</f>
        <v>5/8</v>
      </c>
      <c r="R1313" t="s">
        <v>65</v>
      </c>
      <c r="S1313" t="str">
        <f>IF(Table2[[#This Row],[Basis of Material Classification (Customer Side)*]]="Field inspection","Yes","No")</f>
        <v>Yes</v>
      </c>
      <c r="T1313" t="s">
        <v>71</v>
      </c>
      <c r="U1313" s="13">
        <v>45497</v>
      </c>
      <c r="V1313" t="s">
        <v>72</v>
      </c>
      <c r="W1313" t="s">
        <v>44</v>
      </c>
      <c r="X1313" t="s">
        <v>44</v>
      </c>
      <c r="Z1313" t="s">
        <v>45</v>
      </c>
      <c r="AA1313" t="s">
        <v>46</v>
      </c>
      <c r="AB1313" t="s">
        <v>46</v>
      </c>
      <c r="AC1313" t="s">
        <v>40</v>
      </c>
    </row>
    <row r="1314" spans="1:29" ht="14.4" x14ac:dyDescent="0.3">
      <c r="A1314">
        <v>1312</v>
      </c>
      <c r="B1314" t="s">
        <v>1392</v>
      </c>
      <c r="C1314" t="s">
        <v>277</v>
      </c>
      <c r="D1314" t="s">
        <v>48</v>
      </c>
      <c r="E1314" t="s">
        <v>40</v>
      </c>
      <c r="F1314" t="s">
        <v>41</v>
      </c>
      <c r="G1314" t="s">
        <v>40</v>
      </c>
      <c r="H1314" s="26">
        <v>25204</v>
      </c>
      <c r="I1314" t="s">
        <v>42</v>
      </c>
      <c r="J1314" t="s">
        <v>49</v>
      </c>
      <c r="K1314" t="str">
        <f>IF(Table2[[#This Row],[Basis of Material Classification (System Side)*]]="Field inspection","Yes","No")</f>
        <v>No</v>
      </c>
      <c r="N1314" t="s">
        <v>50</v>
      </c>
      <c r="O1314" t="s">
        <v>41</v>
      </c>
      <c r="P1314" s="13">
        <v>28126</v>
      </c>
      <c r="Q1314" s="16" t="str">
        <f>Table2[[#This Row],[Service Line Size (inches) (System Side)]]</f>
        <v>5/8</v>
      </c>
      <c r="R1314" t="s">
        <v>49</v>
      </c>
      <c r="S1314" t="str">
        <f>IF(Table2[[#This Row],[Basis of Material Classification (Customer Side)*]]="Field inspection","Yes","No")</f>
        <v>No</v>
      </c>
      <c r="V1314" t="s">
        <v>50</v>
      </c>
      <c r="W1314" t="s">
        <v>44</v>
      </c>
      <c r="X1314" t="s">
        <v>44</v>
      </c>
      <c r="Z1314" t="s">
        <v>51</v>
      </c>
      <c r="AA1314" t="s">
        <v>46</v>
      </c>
      <c r="AB1314" t="s">
        <v>46</v>
      </c>
      <c r="AC1314" t="s">
        <v>40</v>
      </c>
    </row>
    <row r="1315" spans="1:29" ht="14.4" x14ac:dyDescent="0.3">
      <c r="A1315">
        <v>1313</v>
      </c>
      <c r="B1315" t="s">
        <v>1393</v>
      </c>
      <c r="C1315" t="s">
        <v>277</v>
      </c>
      <c r="D1315" t="s">
        <v>40</v>
      </c>
      <c r="E1315" t="s">
        <v>40</v>
      </c>
      <c r="F1315" t="s">
        <v>41</v>
      </c>
      <c r="G1315" t="s">
        <v>40</v>
      </c>
      <c r="H1315" s="26">
        <v>25204</v>
      </c>
      <c r="I1315" t="s">
        <v>42</v>
      </c>
      <c r="J1315" t="s">
        <v>49</v>
      </c>
      <c r="K1315" t="str">
        <f>IF(Table2[[#This Row],[Basis of Material Classification (System Side)*]]="Field inspection","Yes","No")</f>
        <v>No</v>
      </c>
      <c r="N1315" t="s">
        <v>50</v>
      </c>
      <c r="O1315" t="s">
        <v>41</v>
      </c>
      <c r="P1315" s="13">
        <v>28126</v>
      </c>
      <c r="Q1315" s="16" t="str">
        <f>Table2[[#This Row],[Service Line Size (inches) (System Side)]]</f>
        <v>5/8</v>
      </c>
      <c r="R1315" t="s">
        <v>49</v>
      </c>
      <c r="S1315" t="str">
        <f>IF(Table2[[#This Row],[Basis of Material Classification (Customer Side)*]]="Field inspection","Yes","No")</f>
        <v>No</v>
      </c>
      <c r="V1315" t="s">
        <v>50</v>
      </c>
      <c r="W1315" t="s">
        <v>44</v>
      </c>
      <c r="X1315" t="s">
        <v>44</v>
      </c>
      <c r="Z1315" t="s">
        <v>45</v>
      </c>
      <c r="AA1315" t="s">
        <v>46</v>
      </c>
      <c r="AB1315" t="s">
        <v>46</v>
      </c>
      <c r="AC1315" t="s">
        <v>40</v>
      </c>
    </row>
    <row r="1316" spans="1:29" ht="14.4" x14ac:dyDescent="0.3">
      <c r="A1316">
        <v>1314</v>
      </c>
      <c r="B1316" t="s">
        <v>1394</v>
      </c>
      <c r="C1316" t="s">
        <v>277</v>
      </c>
      <c r="D1316" t="s">
        <v>40</v>
      </c>
      <c r="E1316" t="s">
        <v>40</v>
      </c>
      <c r="F1316" t="s">
        <v>41</v>
      </c>
      <c r="G1316" t="s">
        <v>40</v>
      </c>
      <c r="H1316" s="26">
        <v>25204</v>
      </c>
      <c r="I1316" t="s">
        <v>42</v>
      </c>
      <c r="J1316" t="s">
        <v>49</v>
      </c>
      <c r="K1316" t="str">
        <f>IF(Table2[[#This Row],[Basis of Material Classification (System Side)*]]="Field inspection","Yes","No")</f>
        <v>No</v>
      </c>
      <c r="N1316" t="s">
        <v>50</v>
      </c>
      <c r="O1316" t="s">
        <v>41</v>
      </c>
      <c r="P1316" s="13">
        <v>28126</v>
      </c>
      <c r="Q1316" s="16" t="str">
        <f>Table2[[#This Row],[Service Line Size (inches) (System Side)]]</f>
        <v>5/8</v>
      </c>
      <c r="R1316" t="s">
        <v>49</v>
      </c>
      <c r="S1316" t="str">
        <f>IF(Table2[[#This Row],[Basis of Material Classification (Customer Side)*]]="Field inspection","Yes","No")</f>
        <v>No</v>
      </c>
      <c r="V1316" t="s">
        <v>50</v>
      </c>
      <c r="W1316" t="s">
        <v>44</v>
      </c>
      <c r="X1316" t="s">
        <v>44</v>
      </c>
      <c r="Z1316" t="s">
        <v>45</v>
      </c>
      <c r="AA1316" t="s">
        <v>46</v>
      </c>
      <c r="AB1316" t="s">
        <v>46</v>
      </c>
      <c r="AC1316" t="s">
        <v>40</v>
      </c>
    </row>
    <row r="1317" spans="1:29" ht="14.4" x14ac:dyDescent="0.3">
      <c r="A1317">
        <v>1315</v>
      </c>
      <c r="B1317" t="s">
        <v>1395</v>
      </c>
      <c r="C1317" t="s">
        <v>277</v>
      </c>
      <c r="D1317" t="s">
        <v>40</v>
      </c>
      <c r="E1317" t="s">
        <v>40</v>
      </c>
      <c r="F1317" t="s">
        <v>41</v>
      </c>
      <c r="G1317" t="s">
        <v>40</v>
      </c>
      <c r="H1317" s="26">
        <v>25204</v>
      </c>
      <c r="I1317" t="s">
        <v>42</v>
      </c>
      <c r="J1317" t="s">
        <v>49</v>
      </c>
      <c r="K1317" t="str">
        <f>IF(Table2[[#This Row],[Basis of Material Classification (System Side)*]]="Field inspection","Yes","No")</f>
        <v>No</v>
      </c>
      <c r="N1317" t="s">
        <v>50</v>
      </c>
      <c r="O1317" t="s">
        <v>132</v>
      </c>
      <c r="P1317" s="13">
        <v>27395</v>
      </c>
      <c r="Q1317" s="16" t="str">
        <f>Table2[[#This Row],[Service Line Size (inches) (System Side)]]</f>
        <v>5/8</v>
      </c>
      <c r="R1317" t="s">
        <v>65</v>
      </c>
      <c r="S1317" t="str">
        <f>IF(Table2[[#This Row],[Basis of Material Classification (Customer Side)*]]="Field inspection","Yes","No")</f>
        <v>Yes</v>
      </c>
      <c r="T1317" t="s">
        <v>71</v>
      </c>
      <c r="U1317" s="13">
        <v>45483</v>
      </c>
      <c r="V1317" t="s">
        <v>72</v>
      </c>
      <c r="W1317" t="s">
        <v>44</v>
      </c>
      <c r="X1317" t="s">
        <v>44</v>
      </c>
      <c r="Z1317" t="s">
        <v>45</v>
      </c>
      <c r="AA1317" t="s">
        <v>46</v>
      </c>
      <c r="AB1317" t="s">
        <v>46</v>
      </c>
      <c r="AC1317" t="s">
        <v>40</v>
      </c>
    </row>
    <row r="1318" spans="1:29" ht="14.4" x14ac:dyDescent="0.3">
      <c r="A1318">
        <v>1316</v>
      </c>
      <c r="B1318" t="s">
        <v>1396</v>
      </c>
      <c r="C1318" t="s">
        <v>277</v>
      </c>
      <c r="D1318" t="s">
        <v>40</v>
      </c>
      <c r="E1318" t="s">
        <v>40</v>
      </c>
      <c r="F1318" t="s">
        <v>53</v>
      </c>
      <c r="G1318" t="s">
        <v>40</v>
      </c>
      <c r="H1318" s="26">
        <v>35431</v>
      </c>
      <c r="I1318" t="s">
        <v>42</v>
      </c>
      <c r="J1318" t="s">
        <v>55</v>
      </c>
      <c r="K1318" t="str">
        <f>IF(Table2[[#This Row],[Basis of Material Classification (System Side)*]]="Field inspection","Yes","No")</f>
        <v>No</v>
      </c>
      <c r="O1318" t="s">
        <v>41</v>
      </c>
      <c r="P1318" s="13">
        <v>36161</v>
      </c>
      <c r="Q1318" s="16" t="str">
        <f>Table2[[#This Row],[Service Line Size (inches) (System Side)]]</f>
        <v>5/8</v>
      </c>
      <c r="R1318" t="s">
        <v>43</v>
      </c>
      <c r="S1318" t="str">
        <f>IF(Table2[[#This Row],[Basis of Material Classification (Customer Side)*]]="Field inspection","Yes","No")</f>
        <v>No</v>
      </c>
      <c r="V1318" t="s">
        <v>43</v>
      </c>
      <c r="W1318" t="s">
        <v>44</v>
      </c>
      <c r="X1318" t="s">
        <v>44</v>
      </c>
      <c r="Z1318" t="s">
        <v>45</v>
      </c>
      <c r="AA1318" t="s">
        <v>46</v>
      </c>
      <c r="AB1318" t="s">
        <v>46</v>
      </c>
      <c r="AC1318" t="s">
        <v>40</v>
      </c>
    </row>
    <row r="1319" spans="1:29" ht="14.4" x14ac:dyDescent="0.3">
      <c r="A1319">
        <v>1317</v>
      </c>
      <c r="B1319" t="s">
        <v>1397</v>
      </c>
      <c r="C1319" t="s">
        <v>277</v>
      </c>
      <c r="D1319" t="s">
        <v>40</v>
      </c>
      <c r="E1319" t="s">
        <v>40</v>
      </c>
      <c r="F1319" t="s">
        <v>41</v>
      </c>
      <c r="G1319" t="s">
        <v>40</v>
      </c>
      <c r="H1319" s="26">
        <v>27395</v>
      </c>
      <c r="I1319" t="s">
        <v>42</v>
      </c>
      <c r="J1319" t="s">
        <v>49</v>
      </c>
      <c r="K1319" t="str">
        <f>IF(Table2[[#This Row],[Basis of Material Classification (System Side)*]]="Field inspection","Yes","No")</f>
        <v>No</v>
      </c>
      <c r="N1319" t="s">
        <v>50</v>
      </c>
      <c r="O1319" t="s">
        <v>41</v>
      </c>
      <c r="P1319" s="13">
        <v>28126</v>
      </c>
      <c r="Q1319" s="16" t="str">
        <f>Table2[[#This Row],[Service Line Size (inches) (System Side)]]</f>
        <v>5/8</v>
      </c>
      <c r="R1319" t="s">
        <v>49</v>
      </c>
      <c r="S1319" t="str">
        <f>IF(Table2[[#This Row],[Basis of Material Classification (Customer Side)*]]="Field inspection","Yes","No")</f>
        <v>No</v>
      </c>
      <c r="V1319" t="s">
        <v>50</v>
      </c>
      <c r="W1319" t="s">
        <v>44</v>
      </c>
      <c r="X1319" t="s">
        <v>44</v>
      </c>
      <c r="Z1319" t="s">
        <v>45</v>
      </c>
      <c r="AA1319" t="s">
        <v>46</v>
      </c>
      <c r="AB1319" t="s">
        <v>46</v>
      </c>
      <c r="AC1319" t="s">
        <v>40</v>
      </c>
    </row>
    <row r="1320" spans="1:29" ht="14.4" x14ac:dyDescent="0.3">
      <c r="A1320">
        <v>1318</v>
      </c>
      <c r="B1320" t="s">
        <v>1398</v>
      </c>
      <c r="C1320" t="s">
        <v>277</v>
      </c>
      <c r="D1320" t="s">
        <v>40</v>
      </c>
      <c r="E1320" t="s">
        <v>40</v>
      </c>
      <c r="F1320" t="s">
        <v>41</v>
      </c>
      <c r="G1320" t="s">
        <v>40</v>
      </c>
      <c r="H1320" s="26">
        <v>30682</v>
      </c>
      <c r="I1320" t="s">
        <v>42</v>
      </c>
      <c r="J1320" t="s">
        <v>43</v>
      </c>
      <c r="K1320" t="str">
        <f>IF(Table2[[#This Row],[Basis of Material Classification (System Side)*]]="Field inspection","Yes","No")</f>
        <v>No</v>
      </c>
      <c r="N1320" t="str">
        <f>Table2[[#This Row],[Basis of Material Classification (System Side)*]]</f>
        <v>Installation date after lead ban</v>
      </c>
      <c r="O1320" t="s">
        <v>41</v>
      </c>
      <c r="P1320" s="13">
        <v>31413</v>
      </c>
      <c r="Q1320" s="16" t="str">
        <f>Table2[[#This Row],[Service Line Size (inches) (System Side)]]</f>
        <v>5/8</v>
      </c>
      <c r="R1320" t="s">
        <v>43</v>
      </c>
      <c r="S1320" t="str">
        <f>IF(Table2[[#This Row],[Basis of Material Classification (Customer Side)*]]="Field inspection","Yes","No")</f>
        <v>No</v>
      </c>
      <c r="V1320" t="s">
        <v>43</v>
      </c>
      <c r="W1320" t="s">
        <v>44</v>
      </c>
      <c r="X1320" t="s">
        <v>44</v>
      </c>
      <c r="Z1320" t="s">
        <v>45</v>
      </c>
      <c r="AA1320" t="s">
        <v>46</v>
      </c>
      <c r="AB1320" t="s">
        <v>46</v>
      </c>
      <c r="AC1320" t="s">
        <v>40</v>
      </c>
    </row>
    <row r="1321" spans="1:29" ht="14.4" x14ac:dyDescent="0.3">
      <c r="A1321">
        <v>1319</v>
      </c>
      <c r="B1321" t="s">
        <v>1399</v>
      </c>
      <c r="C1321" t="s">
        <v>277</v>
      </c>
      <c r="D1321" t="s">
        <v>40</v>
      </c>
      <c r="E1321" t="s">
        <v>40</v>
      </c>
      <c r="F1321" t="s">
        <v>41</v>
      </c>
      <c r="G1321" t="s">
        <v>40</v>
      </c>
      <c r="H1321" s="26">
        <v>30682</v>
      </c>
      <c r="I1321" t="s">
        <v>42</v>
      </c>
      <c r="J1321" t="s">
        <v>43</v>
      </c>
      <c r="K1321" t="str">
        <f>IF(Table2[[#This Row],[Basis of Material Classification (System Side)*]]="Field inspection","Yes","No")</f>
        <v>No</v>
      </c>
      <c r="N1321" t="str">
        <f>Table2[[#This Row],[Basis of Material Classification (System Side)*]]</f>
        <v>Installation date after lead ban</v>
      </c>
      <c r="O1321" t="s">
        <v>41</v>
      </c>
      <c r="P1321" s="13">
        <v>31048</v>
      </c>
      <c r="Q1321" s="16" t="str">
        <f>Table2[[#This Row],[Service Line Size (inches) (System Side)]]</f>
        <v>5/8</v>
      </c>
      <c r="R1321" t="s">
        <v>43</v>
      </c>
      <c r="S1321" t="str">
        <f>IF(Table2[[#This Row],[Basis of Material Classification (Customer Side)*]]="Field inspection","Yes","No")</f>
        <v>No</v>
      </c>
      <c r="V1321" t="s">
        <v>43</v>
      </c>
      <c r="W1321" t="s">
        <v>44</v>
      </c>
      <c r="X1321" t="s">
        <v>44</v>
      </c>
      <c r="Z1321" t="s">
        <v>45</v>
      </c>
      <c r="AA1321" t="s">
        <v>46</v>
      </c>
      <c r="AB1321" t="s">
        <v>46</v>
      </c>
      <c r="AC1321" t="s">
        <v>40</v>
      </c>
    </row>
    <row r="1322" spans="1:29" ht="14.4" x14ac:dyDescent="0.3">
      <c r="A1322">
        <v>1320</v>
      </c>
      <c r="B1322" t="s">
        <v>1400</v>
      </c>
      <c r="C1322" t="s">
        <v>277</v>
      </c>
      <c r="D1322" t="s">
        <v>40</v>
      </c>
      <c r="E1322" t="s">
        <v>40</v>
      </c>
      <c r="F1322" t="s">
        <v>41</v>
      </c>
      <c r="G1322" t="s">
        <v>40</v>
      </c>
      <c r="H1322" s="26">
        <v>37622</v>
      </c>
      <c r="I1322" t="s">
        <v>42</v>
      </c>
      <c r="J1322" t="s">
        <v>43</v>
      </c>
      <c r="K1322" t="str">
        <f>IF(Table2[[#This Row],[Basis of Material Classification (System Side)*]]="Field inspection","Yes","No")</f>
        <v>No</v>
      </c>
      <c r="N1322" t="str">
        <f>Table2[[#This Row],[Basis of Material Classification (System Side)*]]</f>
        <v>Installation date after lead ban</v>
      </c>
      <c r="O1322" t="s">
        <v>41</v>
      </c>
      <c r="P1322" s="13">
        <v>38718</v>
      </c>
      <c r="Q1322" s="16" t="str">
        <f>Table2[[#This Row],[Service Line Size (inches) (System Side)]]</f>
        <v>5/8</v>
      </c>
      <c r="R1322" t="s">
        <v>43</v>
      </c>
      <c r="S1322" t="str">
        <f>IF(Table2[[#This Row],[Basis of Material Classification (Customer Side)*]]="Field inspection","Yes","No")</f>
        <v>No</v>
      </c>
      <c r="V1322" t="s">
        <v>43</v>
      </c>
      <c r="W1322" t="s">
        <v>44</v>
      </c>
      <c r="X1322" t="s">
        <v>44</v>
      </c>
      <c r="Z1322" t="s">
        <v>45</v>
      </c>
      <c r="AA1322" t="s">
        <v>46</v>
      </c>
      <c r="AB1322" t="s">
        <v>46</v>
      </c>
      <c r="AC1322" t="s">
        <v>40</v>
      </c>
    </row>
    <row r="1323" spans="1:29" ht="14.4" x14ac:dyDescent="0.3">
      <c r="A1323">
        <v>1321</v>
      </c>
      <c r="B1323" t="s">
        <v>1401</v>
      </c>
      <c r="C1323" t="s">
        <v>277</v>
      </c>
      <c r="D1323" t="s">
        <v>40</v>
      </c>
      <c r="E1323" t="s">
        <v>40</v>
      </c>
      <c r="F1323" t="s">
        <v>41</v>
      </c>
      <c r="G1323" t="s">
        <v>40</v>
      </c>
      <c r="H1323" s="26">
        <v>26299</v>
      </c>
      <c r="I1323" t="s">
        <v>42</v>
      </c>
      <c r="J1323" t="s">
        <v>49</v>
      </c>
      <c r="K1323" t="str">
        <f>IF(Table2[[#This Row],[Basis of Material Classification (System Side)*]]="Field inspection","Yes","No")</f>
        <v>No</v>
      </c>
      <c r="N1323" t="s">
        <v>50</v>
      </c>
      <c r="O1323" t="s">
        <v>41</v>
      </c>
      <c r="P1323" s="13">
        <v>29221</v>
      </c>
      <c r="Q1323" s="16" t="str">
        <f>Table2[[#This Row],[Service Line Size (inches) (System Side)]]</f>
        <v>5/8</v>
      </c>
      <c r="R1323" t="s">
        <v>43</v>
      </c>
      <c r="S1323" t="str">
        <f>IF(Table2[[#This Row],[Basis of Material Classification (Customer Side)*]]="Field inspection","Yes","No")</f>
        <v>No</v>
      </c>
      <c r="V1323" t="s">
        <v>43</v>
      </c>
      <c r="W1323" t="s">
        <v>44</v>
      </c>
      <c r="X1323" t="s">
        <v>44</v>
      </c>
      <c r="Z1323" t="s">
        <v>45</v>
      </c>
      <c r="AA1323" t="s">
        <v>46</v>
      </c>
      <c r="AB1323" t="s">
        <v>46</v>
      </c>
      <c r="AC1323" t="s">
        <v>432</v>
      </c>
    </row>
    <row r="1324" spans="1:29" ht="14.4" x14ac:dyDescent="0.3">
      <c r="A1324">
        <v>1322</v>
      </c>
      <c r="B1324" t="s">
        <v>1402</v>
      </c>
      <c r="C1324" t="s">
        <v>277</v>
      </c>
      <c r="D1324" t="s">
        <v>40</v>
      </c>
      <c r="E1324" t="s">
        <v>40</v>
      </c>
      <c r="F1324" t="s">
        <v>41</v>
      </c>
      <c r="G1324" t="s">
        <v>40</v>
      </c>
      <c r="H1324" s="26">
        <v>27395</v>
      </c>
      <c r="I1324" t="s">
        <v>42</v>
      </c>
      <c r="J1324" t="s">
        <v>49</v>
      </c>
      <c r="K1324" t="str">
        <f>IF(Table2[[#This Row],[Basis of Material Classification (System Side)*]]="Field inspection","Yes","No")</f>
        <v>No</v>
      </c>
      <c r="N1324" t="s">
        <v>50</v>
      </c>
      <c r="O1324" t="s">
        <v>41</v>
      </c>
      <c r="P1324" s="13">
        <v>31413</v>
      </c>
      <c r="Q1324" s="16" t="str">
        <f>Table2[[#This Row],[Service Line Size (inches) (System Side)]]</f>
        <v>5/8</v>
      </c>
      <c r="R1324" t="s">
        <v>43</v>
      </c>
      <c r="S1324" t="str">
        <f>IF(Table2[[#This Row],[Basis of Material Classification (Customer Side)*]]="Field inspection","Yes","No")</f>
        <v>No</v>
      </c>
      <c r="V1324" t="s">
        <v>43</v>
      </c>
      <c r="W1324" t="s">
        <v>44</v>
      </c>
      <c r="X1324" t="s">
        <v>44</v>
      </c>
      <c r="Z1324" t="s">
        <v>45</v>
      </c>
      <c r="AA1324" t="s">
        <v>46</v>
      </c>
      <c r="AB1324" t="s">
        <v>46</v>
      </c>
      <c r="AC1324" t="s">
        <v>40</v>
      </c>
    </row>
    <row r="1325" spans="1:29" ht="14.4" x14ac:dyDescent="0.3">
      <c r="A1325">
        <v>1323</v>
      </c>
      <c r="B1325" t="s">
        <v>1403</v>
      </c>
      <c r="C1325" t="s">
        <v>277</v>
      </c>
      <c r="D1325" t="s">
        <v>40</v>
      </c>
      <c r="E1325" t="s">
        <v>40</v>
      </c>
      <c r="F1325" t="s">
        <v>41</v>
      </c>
      <c r="G1325" t="s">
        <v>40</v>
      </c>
      <c r="H1325" s="26">
        <v>37622</v>
      </c>
      <c r="I1325" t="s">
        <v>42</v>
      </c>
      <c r="J1325" t="s">
        <v>43</v>
      </c>
      <c r="K1325" t="str">
        <f>IF(Table2[[#This Row],[Basis of Material Classification (System Side)*]]="Field inspection","Yes","No")</f>
        <v>No</v>
      </c>
      <c r="N1325" t="str">
        <f>Table2[[#This Row],[Basis of Material Classification (System Side)*]]</f>
        <v>Installation date after lead ban</v>
      </c>
      <c r="O1325" t="s">
        <v>41</v>
      </c>
      <c r="P1325" s="13">
        <v>31778</v>
      </c>
      <c r="Q1325" s="16" t="str">
        <f>Table2[[#This Row],[Service Line Size (inches) (System Side)]]</f>
        <v>5/8</v>
      </c>
      <c r="R1325" t="s">
        <v>43</v>
      </c>
      <c r="S1325" t="str">
        <f>IF(Table2[[#This Row],[Basis of Material Classification (Customer Side)*]]="Field inspection","Yes","No")</f>
        <v>No</v>
      </c>
      <c r="V1325" t="s">
        <v>43</v>
      </c>
      <c r="W1325" t="s">
        <v>44</v>
      </c>
      <c r="X1325" t="s">
        <v>44</v>
      </c>
      <c r="Z1325" t="s">
        <v>45</v>
      </c>
      <c r="AA1325" t="s">
        <v>46</v>
      </c>
      <c r="AB1325" t="s">
        <v>46</v>
      </c>
      <c r="AC1325" t="s">
        <v>40</v>
      </c>
    </row>
    <row r="1326" spans="1:29" ht="14.4" x14ac:dyDescent="0.3">
      <c r="A1326">
        <v>1324</v>
      </c>
      <c r="B1326" t="s">
        <v>1404</v>
      </c>
      <c r="C1326" t="s">
        <v>277</v>
      </c>
      <c r="D1326" t="s">
        <v>40</v>
      </c>
      <c r="E1326" t="s">
        <v>40</v>
      </c>
      <c r="F1326" t="s">
        <v>41</v>
      </c>
      <c r="G1326" t="s">
        <v>40</v>
      </c>
      <c r="H1326" s="26">
        <v>37622</v>
      </c>
      <c r="I1326" t="s">
        <v>42</v>
      </c>
      <c r="J1326" t="s">
        <v>43</v>
      </c>
      <c r="K1326" t="str">
        <f>IF(Table2[[#This Row],[Basis of Material Classification (System Side)*]]="Field inspection","Yes","No")</f>
        <v>No</v>
      </c>
      <c r="N1326" t="str">
        <f>Table2[[#This Row],[Basis of Material Classification (System Side)*]]</f>
        <v>Installation date after lead ban</v>
      </c>
      <c r="O1326" t="s">
        <v>41</v>
      </c>
      <c r="P1326" s="13">
        <v>31778</v>
      </c>
      <c r="Q1326" s="16" t="str">
        <f>Table2[[#This Row],[Service Line Size (inches) (System Side)]]</f>
        <v>5/8</v>
      </c>
      <c r="R1326" t="s">
        <v>43</v>
      </c>
      <c r="S1326" t="str">
        <f>IF(Table2[[#This Row],[Basis of Material Classification (Customer Side)*]]="Field inspection","Yes","No")</f>
        <v>No</v>
      </c>
      <c r="V1326" t="s">
        <v>43</v>
      </c>
      <c r="W1326" t="s">
        <v>44</v>
      </c>
      <c r="X1326" t="s">
        <v>44</v>
      </c>
      <c r="Z1326" t="s">
        <v>45</v>
      </c>
      <c r="AA1326" t="s">
        <v>46</v>
      </c>
      <c r="AB1326" t="s">
        <v>46</v>
      </c>
      <c r="AC1326" t="s">
        <v>40</v>
      </c>
    </row>
    <row r="1327" spans="1:29" ht="14.4" x14ac:dyDescent="0.3">
      <c r="A1327">
        <v>1325</v>
      </c>
      <c r="B1327" t="s">
        <v>1405</v>
      </c>
      <c r="C1327" t="s">
        <v>277</v>
      </c>
      <c r="D1327" t="s">
        <v>40</v>
      </c>
      <c r="E1327" t="s">
        <v>40</v>
      </c>
      <c r="F1327" t="s">
        <v>41</v>
      </c>
      <c r="G1327" t="s">
        <v>40</v>
      </c>
      <c r="H1327" s="26">
        <v>37622</v>
      </c>
      <c r="I1327" t="s">
        <v>42</v>
      </c>
      <c r="J1327" t="s">
        <v>43</v>
      </c>
      <c r="K1327" t="str">
        <f>IF(Table2[[#This Row],[Basis of Material Classification (System Side)*]]="Field inspection","Yes","No")</f>
        <v>No</v>
      </c>
      <c r="N1327" t="str">
        <f>Table2[[#This Row],[Basis of Material Classification (System Side)*]]</f>
        <v>Installation date after lead ban</v>
      </c>
      <c r="O1327" t="s">
        <v>41</v>
      </c>
      <c r="P1327" s="13">
        <v>32143</v>
      </c>
      <c r="Q1327" s="16" t="str">
        <f>Table2[[#This Row],[Service Line Size (inches) (System Side)]]</f>
        <v>5/8</v>
      </c>
      <c r="R1327" t="s">
        <v>43</v>
      </c>
      <c r="S1327" t="str">
        <f>IF(Table2[[#This Row],[Basis of Material Classification (Customer Side)*]]="Field inspection","Yes","No")</f>
        <v>No</v>
      </c>
      <c r="V1327" t="s">
        <v>43</v>
      </c>
      <c r="W1327" t="s">
        <v>44</v>
      </c>
      <c r="X1327" t="s">
        <v>44</v>
      </c>
      <c r="Z1327" t="s">
        <v>45</v>
      </c>
      <c r="AA1327" t="s">
        <v>46</v>
      </c>
      <c r="AB1327" t="s">
        <v>46</v>
      </c>
      <c r="AC1327" t="s">
        <v>40</v>
      </c>
    </row>
    <row r="1328" spans="1:29" ht="14.4" x14ac:dyDescent="0.3">
      <c r="A1328">
        <v>1326</v>
      </c>
      <c r="B1328" t="s">
        <v>1406</v>
      </c>
      <c r="C1328" t="s">
        <v>277</v>
      </c>
      <c r="D1328" t="s">
        <v>40</v>
      </c>
      <c r="E1328" t="s">
        <v>40</v>
      </c>
      <c r="F1328" t="s">
        <v>41</v>
      </c>
      <c r="G1328" t="s">
        <v>40</v>
      </c>
      <c r="H1328" s="26">
        <v>37622</v>
      </c>
      <c r="I1328" t="s">
        <v>42</v>
      </c>
      <c r="J1328" t="s">
        <v>43</v>
      </c>
      <c r="K1328" t="str">
        <f>IF(Table2[[#This Row],[Basis of Material Classification (System Side)*]]="Field inspection","Yes","No")</f>
        <v>No</v>
      </c>
      <c r="N1328" t="str">
        <f>Table2[[#This Row],[Basis of Material Classification (System Side)*]]</f>
        <v>Installation date after lead ban</v>
      </c>
      <c r="O1328" t="s">
        <v>41</v>
      </c>
      <c r="P1328" s="13">
        <v>31413</v>
      </c>
      <c r="Q1328" s="16" t="str">
        <f>Table2[[#This Row],[Service Line Size (inches) (System Side)]]</f>
        <v>5/8</v>
      </c>
      <c r="R1328" t="s">
        <v>43</v>
      </c>
      <c r="S1328" t="str">
        <f>IF(Table2[[#This Row],[Basis of Material Classification (Customer Side)*]]="Field inspection","Yes","No")</f>
        <v>No</v>
      </c>
      <c r="V1328" t="s">
        <v>43</v>
      </c>
      <c r="W1328" t="s">
        <v>44</v>
      </c>
      <c r="X1328" t="s">
        <v>44</v>
      </c>
      <c r="Z1328" t="s">
        <v>45</v>
      </c>
      <c r="AA1328" t="s">
        <v>46</v>
      </c>
      <c r="AB1328" t="s">
        <v>46</v>
      </c>
      <c r="AC1328" t="s">
        <v>40</v>
      </c>
    </row>
    <row r="1329" spans="1:29" ht="14.4" x14ac:dyDescent="0.3">
      <c r="A1329">
        <v>1327</v>
      </c>
      <c r="B1329" t="s">
        <v>1407</v>
      </c>
      <c r="C1329" t="s">
        <v>277</v>
      </c>
      <c r="D1329" t="s">
        <v>40</v>
      </c>
      <c r="E1329" t="s">
        <v>40</v>
      </c>
      <c r="F1329" t="s">
        <v>41</v>
      </c>
      <c r="G1329" t="s">
        <v>40</v>
      </c>
      <c r="H1329" s="26">
        <v>37622</v>
      </c>
      <c r="I1329" t="s">
        <v>42</v>
      </c>
      <c r="J1329" t="s">
        <v>43</v>
      </c>
      <c r="K1329" t="str">
        <f>IF(Table2[[#This Row],[Basis of Material Classification (System Side)*]]="Field inspection","Yes","No")</f>
        <v>No</v>
      </c>
      <c r="N1329" t="str">
        <f>Table2[[#This Row],[Basis of Material Classification (System Side)*]]</f>
        <v>Installation date after lead ban</v>
      </c>
      <c r="O1329" t="s">
        <v>41</v>
      </c>
      <c r="P1329" s="13">
        <v>32143</v>
      </c>
      <c r="Q1329" s="16" t="str">
        <f>Table2[[#This Row],[Service Line Size (inches) (System Side)]]</f>
        <v>5/8</v>
      </c>
      <c r="R1329" t="s">
        <v>43</v>
      </c>
      <c r="S1329" t="str">
        <f>IF(Table2[[#This Row],[Basis of Material Classification (Customer Side)*]]="Field inspection","Yes","No")</f>
        <v>No</v>
      </c>
      <c r="V1329" t="s">
        <v>43</v>
      </c>
      <c r="W1329" t="s">
        <v>44</v>
      </c>
      <c r="X1329" t="s">
        <v>44</v>
      </c>
      <c r="Z1329" t="s">
        <v>45</v>
      </c>
      <c r="AA1329" t="s">
        <v>46</v>
      </c>
      <c r="AB1329" t="s">
        <v>46</v>
      </c>
      <c r="AC1329" t="s">
        <v>40</v>
      </c>
    </row>
    <row r="1330" spans="1:29" ht="14.4" x14ac:dyDescent="0.3">
      <c r="A1330">
        <v>1328</v>
      </c>
      <c r="B1330" t="s">
        <v>1408</v>
      </c>
      <c r="C1330" t="s">
        <v>277</v>
      </c>
      <c r="D1330" t="s">
        <v>40</v>
      </c>
      <c r="E1330" t="s">
        <v>40</v>
      </c>
      <c r="F1330" t="s">
        <v>53</v>
      </c>
      <c r="G1330" t="s">
        <v>40</v>
      </c>
      <c r="H1330" s="27"/>
      <c r="I1330" t="s">
        <v>42</v>
      </c>
      <c r="J1330" t="s">
        <v>65</v>
      </c>
      <c r="K1330" t="str">
        <f>IF(Table2[[#This Row],[Basis of Material Classification (System Side)*]]="Field inspection","Yes","No")</f>
        <v>Yes</v>
      </c>
      <c r="L1330" t="s">
        <v>66</v>
      </c>
      <c r="M1330" s="13">
        <v>45517</v>
      </c>
      <c r="O1330" t="s">
        <v>41</v>
      </c>
      <c r="P1330" s="13">
        <v>17533</v>
      </c>
      <c r="Q1330" s="16" t="str">
        <f>Table2[[#This Row],[Service Line Size (inches) (System Side)]]</f>
        <v>5/8</v>
      </c>
      <c r="R1330" t="s">
        <v>49</v>
      </c>
      <c r="S1330" t="str">
        <f>IF(Table2[[#This Row],[Basis of Material Classification (Customer Side)*]]="Field inspection","Yes","No")</f>
        <v>No</v>
      </c>
      <c r="V1330" t="s">
        <v>50</v>
      </c>
      <c r="W1330" t="s">
        <v>44</v>
      </c>
      <c r="X1330" t="s">
        <v>44</v>
      </c>
      <c r="Z1330" t="s">
        <v>58</v>
      </c>
      <c r="AA1330" t="s">
        <v>46</v>
      </c>
      <c r="AB1330" t="s">
        <v>46</v>
      </c>
      <c r="AC1330" t="s">
        <v>40</v>
      </c>
    </row>
    <row r="1331" spans="1:29" ht="14.4" x14ac:dyDescent="0.3">
      <c r="A1331">
        <v>1329</v>
      </c>
      <c r="B1331" t="s">
        <v>1409</v>
      </c>
      <c r="C1331" t="s">
        <v>277</v>
      </c>
      <c r="D1331" t="s">
        <v>40</v>
      </c>
      <c r="E1331" t="s">
        <v>40</v>
      </c>
      <c r="F1331" t="s">
        <v>41</v>
      </c>
      <c r="G1331" t="s">
        <v>40</v>
      </c>
      <c r="H1331" s="26">
        <v>30317</v>
      </c>
      <c r="I1331" t="s">
        <v>42</v>
      </c>
      <c r="J1331" t="s">
        <v>43</v>
      </c>
      <c r="K1331" t="str">
        <f>IF(Table2[[#This Row],[Basis of Material Classification (System Side)*]]="Field inspection","Yes","No")</f>
        <v>No</v>
      </c>
      <c r="N1331" t="str">
        <f>Table2[[#This Row],[Basis of Material Classification (System Side)*]]</f>
        <v>Installation date after lead ban</v>
      </c>
      <c r="O1331" t="s">
        <v>41</v>
      </c>
      <c r="P1331" s="13">
        <v>30682</v>
      </c>
      <c r="Q1331" s="16" t="str">
        <f>Table2[[#This Row],[Service Line Size (inches) (System Side)]]</f>
        <v>5/8</v>
      </c>
      <c r="R1331" t="s">
        <v>43</v>
      </c>
      <c r="S1331" t="str">
        <f>IF(Table2[[#This Row],[Basis of Material Classification (Customer Side)*]]="Field inspection","Yes","No")</f>
        <v>No</v>
      </c>
      <c r="V1331" t="s">
        <v>43</v>
      </c>
      <c r="W1331" t="s">
        <v>44</v>
      </c>
      <c r="X1331" t="s">
        <v>44</v>
      </c>
      <c r="Z1331" t="s">
        <v>45</v>
      </c>
      <c r="AA1331" t="s">
        <v>46</v>
      </c>
      <c r="AB1331" t="s">
        <v>46</v>
      </c>
      <c r="AC1331" t="s">
        <v>40</v>
      </c>
    </row>
    <row r="1332" spans="1:29" ht="14.4" x14ac:dyDescent="0.3">
      <c r="A1332">
        <v>1330</v>
      </c>
      <c r="B1332" t="s">
        <v>1410</v>
      </c>
      <c r="C1332" t="s">
        <v>277</v>
      </c>
      <c r="D1332" t="s">
        <v>40</v>
      </c>
      <c r="E1332" t="s">
        <v>40</v>
      </c>
      <c r="F1332" t="s">
        <v>41</v>
      </c>
      <c r="G1332" t="s">
        <v>40</v>
      </c>
      <c r="H1332" s="26">
        <v>37622</v>
      </c>
      <c r="I1332" t="s">
        <v>42</v>
      </c>
      <c r="J1332" t="s">
        <v>43</v>
      </c>
      <c r="K1332" t="str">
        <f>IF(Table2[[#This Row],[Basis of Material Classification (System Side)*]]="Field inspection","Yes","No")</f>
        <v>No</v>
      </c>
      <c r="N1332" t="str">
        <f>Table2[[#This Row],[Basis of Material Classification (System Side)*]]</f>
        <v>Installation date after lead ban</v>
      </c>
      <c r="O1332" t="s">
        <v>41</v>
      </c>
      <c r="P1332" s="13">
        <v>32143</v>
      </c>
      <c r="Q1332" s="16" t="str">
        <f>Table2[[#This Row],[Service Line Size (inches) (System Side)]]</f>
        <v>5/8</v>
      </c>
      <c r="R1332" t="s">
        <v>43</v>
      </c>
      <c r="S1332" t="str">
        <f>IF(Table2[[#This Row],[Basis of Material Classification (Customer Side)*]]="Field inspection","Yes","No")</f>
        <v>No</v>
      </c>
      <c r="V1332" t="s">
        <v>43</v>
      </c>
      <c r="W1332" t="s">
        <v>44</v>
      </c>
      <c r="X1332" t="s">
        <v>44</v>
      </c>
      <c r="Z1332" t="s">
        <v>45</v>
      </c>
      <c r="AA1332" t="s">
        <v>46</v>
      </c>
      <c r="AB1332" t="s">
        <v>46</v>
      </c>
      <c r="AC1332" t="s">
        <v>40</v>
      </c>
    </row>
    <row r="1333" spans="1:29" ht="14.4" x14ac:dyDescent="0.3">
      <c r="A1333">
        <v>1331</v>
      </c>
      <c r="B1333" t="s">
        <v>1411</v>
      </c>
      <c r="C1333" t="s">
        <v>277</v>
      </c>
      <c r="D1333" t="s">
        <v>40</v>
      </c>
      <c r="E1333" t="s">
        <v>40</v>
      </c>
      <c r="F1333" t="s">
        <v>41</v>
      </c>
      <c r="G1333" t="s">
        <v>40</v>
      </c>
      <c r="H1333" s="26">
        <v>37622</v>
      </c>
      <c r="I1333" t="s">
        <v>42</v>
      </c>
      <c r="J1333" t="s">
        <v>43</v>
      </c>
      <c r="K1333" t="str">
        <f>IF(Table2[[#This Row],[Basis of Material Classification (System Side)*]]="Field inspection","Yes","No")</f>
        <v>No</v>
      </c>
      <c r="N1333" t="str">
        <f>Table2[[#This Row],[Basis of Material Classification (System Side)*]]</f>
        <v>Installation date after lead ban</v>
      </c>
      <c r="O1333" t="s">
        <v>41</v>
      </c>
      <c r="P1333" s="13">
        <v>31413</v>
      </c>
      <c r="Q1333" s="16" t="str">
        <f>Table2[[#This Row],[Service Line Size (inches) (System Side)]]</f>
        <v>5/8</v>
      </c>
      <c r="R1333" t="s">
        <v>43</v>
      </c>
      <c r="S1333" t="str">
        <f>IF(Table2[[#This Row],[Basis of Material Classification (Customer Side)*]]="Field inspection","Yes","No")</f>
        <v>No</v>
      </c>
      <c r="V1333" t="s">
        <v>43</v>
      </c>
      <c r="W1333" t="s">
        <v>44</v>
      </c>
      <c r="X1333" t="s">
        <v>44</v>
      </c>
      <c r="Z1333" t="s">
        <v>45</v>
      </c>
      <c r="AA1333" t="s">
        <v>46</v>
      </c>
      <c r="AB1333" t="s">
        <v>46</v>
      </c>
      <c r="AC1333" t="s">
        <v>40</v>
      </c>
    </row>
    <row r="1334" spans="1:29" ht="14.4" x14ac:dyDescent="0.3">
      <c r="A1334">
        <v>1332</v>
      </c>
      <c r="B1334" t="s">
        <v>1412</v>
      </c>
      <c r="C1334" t="s">
        <v>277</v>
      </c>
      <c r="D1334" t="s">
        <v>40</v>
      </c>
      <c r="E1334" t="s">
        <v>40</v>
      </c>
      <c r="F1334" t="s">
        <v>41</v>
      </c>
      <c r="G1334" t="s">
        <v>40</v>
      </c>
      <c r="H1334" s="26">
        <v>38353</v>
      </c>
      <c r="I1334" t="s">
        <v>42</v>
      </c>
      <c r="J1334" t="s">
        <v>43</v>
      </c>
      <c r="K1334" t="str">
        <f>IF(Table2[[#This Row],[Basis of Material Classification (System Side)*]]="Field inspection","Yes","No")</f>
        <v>No</v>
      </c>
      <c r="N1334" t="str">
        <f>Table2[[#This Row],[Basis of Material Classification (System Side)*]]</f>
        <v>Installation date after lead ban</v>
      </c>
      <c r="O1334" t="s">
        <v>41</v>
      </c>
      <c r="P1334" s="13">
        <v>37257</v>
      </c>
      <c r="Q1334" s="16" t="str">
        <f>Table2[[#This Row],[Service Line Size (inches) (System Side)]]</f>
        <v>5/8</v>
      </c>
      <c r="R1334" t="s">
        <v>43</v>
      </c>
      <c r="S1334" t="str">
        <f>IF(Table2[[#This Row],[Basis of Material Classification (Customer Side)*]]="Field inspection","Yes","No")</f>
        <v>No</v>
      </c>
      <c r="V1334" t="s">
        <v>43</v>
      </c>
      <c r="W1334" t="s">
        <v>44</v>
      </c>
      <c r="X1334" t="s">
        <v>44</v>
      </c>
      <c r="Z1334" t="s">
        <v>45</v>
      </c>
      <c r="AA1334" t="s">
        <v>46</v>
      </c>
      <c r="AB1334" t="s">
        <v>46</v>
      </c>
      <c r="AC1334" t="s">
        <v>40</v>
      </c>
    </row>
    <row r="1335" spans="1:29" ht="14.4" x14ac:dyDescent="0.3">
      <c r="A1335">
        <v>1333</v>
      </c>
      <c r="B1335" t="s">
        <v>1413</v>
      </c>
      <c r="C1335" t="s">
        <v>277</v>
      </c>
      <c r="D1335" t="s">
        <v>40</v>
      </c>
      <c r="E1335" t="s">
        <v>40</v>
      </c>
      <c r="F1335" t="s">
        <v>53</v>
      </c>
      <c r="G1335" t="s">
        <v>40</v>
      </c>
      <c r="H1335" s="26">
        <v>37257</v>
      </c>
      <c r="I1335" t="s">
        <v>54</v>
      </c>
      <c r="J1335" t="s">
        <v>55</v>
      </c>
      <c r="K1335" t="str">
        <f>IF(Table2[[#This Row],[Basis of Material Classification (System Side)*]]="Field inspection","Yes","No")</f>
        <v>No</v>
      </c>
      <c r="O1335" t="s">
        <v>41</v>
      </c>
      <c r="P1335" s="13">
        <v>35796</v>
      </c>
      <c r="Q1335" s="16" t="str">
        <f>Table2[[#This Row],[Service Line Size (inches) (System Side)]]</f>
        <v>3/4</v>
      </c>
      <c r="R1335" t="s">
        <v>43</v>
      </c>
      <c r="S1335" t="str">
        <f>IF(Table2[[#This Row],[Basis of Material Classification (Customer Side)*]]="Field inspection","Yes","No")</f>
        <v>No</v>
      </c>
      <c r="V1335" t="s">
        <v>43</v>
      </c>
      <c r="W1335" t="s">
        <v>44</v>
      </c>
      <c r="X1335" t="s">
        <v>44</v>
      </c>
      <c r="Z1335" t="s">
        <v>45</v>
      </c>
      <c r="AA1335" t="s">
        <v>46</v>
      </c>
      <c r="AB1335" t="s">
        <v>46</v>
      </c>
      <c r="AC1335" t="s">
        <v>40</v>
      </c>
    </row>
    <row r="1336" spans="1:29" ht="14.4" x14ac:dyDescent="0.3">
      <c r="A1336">
        <v>1334</v>
      </c>
      <c r="B1336" t="s">
        <v>1414</v>
      </c>
      <c r="C1336" t="s">
        <v>277</v>
      </c>
      <c r="D1336" t="s">
        <v>40</v>
      </c>
      <c r="E1336" t="s">
        <v>40</v>
      </c>
      <c r="F1336" t="s">
        <v>41</v>
      </c>
      <c r="G1336" t="s">
        <v>40</v>
      </c>
      <c r="H1336" s="26">
        <v>37622</v>
      </c>
      <c r="I1336" t="s">
        <v>42</v>
      </c>
      <c r="J1336" t="s">
        <v>43</v>
      </c>
      <c r="K1336" t="str">
        <f>IF(Table2[[#This Row],[Basis of Material Classification (System Side)*]]="Field inspection","Yes","No")</f>
        <v>No</v>
      </c>
      <c r="N1336" t="str">
        <f>Table2[[#This Row],[Basis of Material Classification (System Side)*]]</f>
        <v>Installation date after lead ban</v>
      </c>
      <c r="O1336" t="s">
        <v>41</v>
      </c>
      <c r="P1336" s="13">
        <v>14611</v>
      </c>
      <c r="Q1336" s="16" t="str">
        <f>Table2[[#This Row],[Service Line Size (inches) (System Side)]]</f>
        <v>5/8</v>
      </c>
      <c r="R1336" t="s">
        <v>49</v>
      </c>
      <c r="S1336" t="str">
        <f>IF(Table2[[#This Row],[Basis of Material Classification (Customer Side)*]]="Field inspection","Yes","No")</f>
        <v>No</v>
      </c>
      <c r="V1336" t="s">
        <v>50</v>
      </c>
      <c r="W1336" t="s">
        <v>44</v>
      </c>
      <c r="X1336" t="s">
        <v>44</v>
      </c>
      <c r="Z1336" t="s">
        <v>58</v>
      </c>
      <c r="AA1336" t="s">
        <v>46</v>
      </c>
      <c r="AB1336" t="s">
        <v>46</v>
      </c>
      <c r="AC1336" t="s">
        <v>40</v>
      </c>
    </row>
    <row r="1337" spans="1:29" ht="14.4" x14ac:dyDescent="0.3">
      <c r="A1337">
        <v>1335</v>
      </c>
      <c r="B1337" t="s">
        <v>1415</v>
      </c>
      <c r="C1337" t="s">
        <v>277</v>
      </c>
      <c r="D1337" t="s">
        <v>40</v>
      </c>
      <c r="E1337" t="s">
        <v>40</v>
      </c>
      <c r="F1337" t="s">
        <v>41</v>
      </c>
      <c r="G1337" t="s">
        <v>40</v>
      </c>
      <c r="H1337" s="26">
        <v>24108</v>
      </c>
      <c r="I1337" t="s">
        <v>42</v>
      </c>
      <c r="J1337" t="s">
        <v>49</v>
      </c>
      <c r="K1337" t="str">
        <f>IF(Table2[[#This Row],[Basis of Material Classification (System Side)*]]="Field inspection","Yes","No")</f>
        <v>No</v>
      </c>
      <c r="N1337" t="s">
        <v>50</v>
      </c>
      <c r="O1337" t="s">
        <v>41</v>
      </c>
      <c r="P1337" s="13">
        <v>25204</v>
      </c>
      <c r="Q1337" s="16" t="str">
        <f>Table2[[#This Row],[Service Line Size (inches) (System Side)]]</f>
        <v>5/8</v>
      </c>
      <c r="R1337" t="s">
        <v>49</v>
      </c>
      <c r="S1337" t="str">
        <f>IF(Table2[[#This Row],[Basis of Material Classification (Customer Side)*]]="Field inspection","Yes","No")</f>
        <v>No</v>
      </c>
      <c r="V1337" t="s">
        <v>50</v>
      </c>
      <c r="W1337" t="s">
        <v>44</v>
      </c>
      <c r="X1337" t="s">
        <v>44</v>
      </c>
      <c r="Z1337" t="s">
        <v>45</v>
      </c>
      <c r="AA1337" t="s">
        <v>46</v>
      </c>
      <c r="AB1337" t="s">
        <v>46</v>
      </c>
      <c r="AC1337" t="s">
        <v>40</v>
      </c>
    </row>
    <row r="1338" spans="1:29" ht="14.4" x14ac:dyDescent="0.3">
      <c r="A1338">
        <v>1336</v>
      </c>
      <c r="B1338" t="s">
        <v>1416</v>
      </c>
      <c r="C1338" t="s">
        <v>277</v>
      </c>
      <c r="D1338" t="s">
        <v>40</v>
      </c>
      <c r="E1338" t="s">
        <v>40</v>
      </c>
      <c r="F1338" t="s">
        <v>41</v>
      </c>
      <c r="G1338" t="s">
        <v>40</v>
      </c>
      <c r="H1338" s="26">
        <v>24108</v>
      </c>
      <c r="I1338" t="s">
        <v>42</v>
      </c>
      <c r="J1338" t="s">
        <v>49</v>
      </c>
      <c r="K1338" t="str">
        <f>IF(Table2[[#This Row],[Basis of Material Classification (System Side)*]]="Field inspection","Yes","No")</f>
        <v>No</v>
      </c>
      <c r="N1338" t="s">
        <v>50</v>
      </c>
      <c r="O1338" t="s">
        <v>41</v>
      </c>
      <c r="P1338" s="13">
        <v>24838</v>
      </c>
      <c r="Q1338" s="16" t="str">
        <f>Table2[[#This Row],[Service Line Size (inches) (System Side)]]</f>
        <v>5/8</v>
      </c>
      <c r="R1338" t="s">
        <v>49</v>
      </c>
      <c r="S1338" t="str">
        <f>IF(Table2[[#This Row],[Basis of Material Classification (Customer Side)*]]="Field inspection","Yes","No")</f>
        <v>No</v>
      </c>
      <c r="V1338" t="s">
        <v>50</v>
      </c>
      <c r="W1338" t="s">
        <v>44</v>
      </c>
      <c r="X1338" t="s">
        <v>44</v>
      </c>
      <c r="Z1338" t="s">
        <v>45</v>
      </c>
      <c r="AA1338" t="s">
        <v>46</v>
      </c>
      <c r="AB1338" t="s">
        <v>46</v>
      </c>
      <c r="AC1338" t="s">
        <v>40</v>
      </c>
    </row>
    <row r="1339" spans="1:29" ht="14.4" x14ac:dyDescent="0.3">
      <c r="A1339">
        <v>1337</v>
      </c>
      <c r="B1339" t="s">
        <v>1417</v>
      </c>
      <c r="C1339" t="s">
        <v>277</v>
      </c>
      <c r="D1339" t="s">
        <v>40</v>
      </c>
      <c r="E1339" t="s">
        <v>40</v>
      </c>
      <c r="F1339" t="s">
        <v>41</v>
      </c>
      <c r="G1339" t="s">
        <v>40</v>
      </c>
      <c r="H1339" s="26">
        <v>30682</v>
      </c>
      <c r="I1339" t="s">
        <v>42</v>
      </c>
      <c r="J1339" t="s">
        <v>43</v>
      </c>
      <c r="K1339" t="str">
        <f>IF(Table2[[#This Row],[Basis of Material Classification (System Side)*]]="Field inspection","Yes","No")</f>
        <v>No</v>
      </c>
      <c r="N1339" t="str">
        <f>Table2[[#This Row],[Basis of Material Classification (System Side)*]]</f>
        <v>Installation date after lead ban</v>
      </c>
      <c r="O1339" t="s">
        <v>41</v>
      </c>
      <c r="P1339" s="13">
        <v>31048</v>
      </c>
      <c r="Q1339" s="16" t="str">
        <f>Table2[[#This Row],[Service Line Size (inches) (System Side)]]</f>
        <v>5/8</v>
      </c>
      <c r="R1339" t="s">
        <v>43</v>
      </c>
      <c r="S1339" t="str">
        <f>IF(Table2[[#This Row],[Basis of Material Classification (Customer Side)*]]="Field inspection","Yes","No")</f>
        <v>No</v>
      </c>
      <c r="V1339" t="s">
        <v>43</v>
      </c>
      <c r="W1339" t="s">
        <v>44</v>
      </c>
      <c r="X1339" t="s">
        <v>44</v>
      </c>
      <c r="Z1339" t="s">
        <v>45</v>
      </c>
      <c r="AA1339" t="s">
        <v>46</v>
      </c>
      <c r="AB1339" t="s">
        <v>46</v>
      </c>
      <c r="AC1339" t="s">
        <v>40</v>
      </c>
    </row>
    <row r="1340" spans="1:29" ht="14.4" x14ac:dyDescent="0.3">
      <c r="A1340">
        <v>1338</v>
      </c>
      <c r="B1340" t="s">
        <v>1418</v>
      </c>
      <c r="C1340" t="s">
        <v>277</v>
      </c>
      <c r="D1340" t="s">
        <v>40</v>
      </c>
      <c r="E1340" t="s">
        <v>40</v>
      </c>
      <c r="F1340" t="s">
        <v>53</v>
      </c>
      <c r="G1340" t="s">
        <v>40</v>
      </c>
      <c r="H1340" s="26">
        <v>37622</v>
      </c>
      <c r="I1340" t="s">
        <v>54</v>
      </c>
      <c r="J1340" t="s">
        <v>55</v>
      </c>
      <c r="K1340" t="str">
        <f>IF(Table2[[#This Row],[Basis of Material Classification (System Side)*]]="Field inspection","Yes","No")</f>
        <v>No</v>
      </c>
      <c r="O1340" t="s">
        <v>41</v>
      </c>
      <c r="P1340" s="13">
        <v>37987</v>
      </c>
      <c r="Q1340" s="16" t="str">
        <f>Table2[[#This Row],[Service Line Size (inches) (System Side)]]</f>
        <v>3/4</v>
      </c>
      <c r="R1340" t="s">
        <v>43</v>
      </c>
      <c r="S1340" t="str">
        <f>IF(Table2[[#This Row],[Basis of Material Classification (Customer Side)*]]="Field inspection","Yes","No")</f>
        <v>No</v>
      </c>
      <c r="V1340" t="s">
        <v>43</v>
      </c>
      <c r="W1340" t="s">
        <v>44</v>
      </c>
      <c r="X1340" t="s">
        <v>44</v>
      </c>
      <c r="Z1340" t="s">
        <v>45</v>
      </c>
      <c r="AA1340" t="s">
        <v>46</v>
      </c>
      <c r="AB1340" t="s">
        <v>46</v>
      </c>
      <c r="AC1340" t="s">
        <v>40</v>
      </c>
    </row>
    <row r="1341" spans="1:29" ht="14.4" x14ac:dyDescent="0.3">
      <c r="A1341">
        <v>1339</v>
      </c>
      <c r="B1341" t="s">
        <v>1419</v>
      </c>
      <c r="C1341" t="s">
        <v>277</v>
      </c>
      <c r="D1341" t="s">
        <v>40</v>
      </c>
      <c r="E1341" t="s">
        <v>40</v>
      </c>
      <c r="F1341" t="s">
        <v>53</v>
      </c>
      <c r="G1341" t="s">
        <v>40</v>
      </c>
      <c r="H1341" s="26">
        <v>29952</v>
      </c>
      <c r="I1341" t="s">
        <v>54</v>
      </c>
      <c r="J1341" t="s">
        <v>55</v>
      </c>
      <c r="K1341" t="str">
        <f>IF(Table2[[#This Row],[Basis of Material Classification (System Side)*]]="Field inspection","Yes","No")</f>
        <v>No</v>
      </c>
      <c r="O1341" t="s">
        <v>41</v>
      </c>
      <c r="P1341" s="13">
        <v>35431</v>
      </c>
      <c r="Q1341" s="16" t="str">
        <f>Table2[[#This Row],[Service Line Size (inches) (System Side)]]</f>
        <v>3/4</v>
      </c>
      <c r="R1341" t="s">
        <v>43</v>
      </c>
      <c r="S1341" t="str">
        <f>IF(Table2[[#This Row],[Basis of Material Classification (Customer Side)*]]="Field inspection","Yes","No")</f>
        <v>No</v>
      </c>
      <c r="V1341" t="s">
        <v>43</v>
      </c>
      <c r="W1341" t="s">
        <v>44</v>
      </c>
      <c r="X1341" t="s">
        <v>44</v>
      </c>
      <c r="Z1341" t="s">
        <v>45</v>
      </c>
      <c r="AA1341" t="s">
        <v>46</v>
      </c>
      <c r="AB1341" t="s">
        <v>46</v>
      </c>
      <c r="AC1341" t="s">
        <v>40</v>
      </c>
    </row>
    <row r="1342" spans="1:29" ht="14.4" x14ac:dyDescent="0.3">
      <c r="A1342">
        <v>1340</v>
      </c>
      <c r="B1342" t="s">
        <v>1420</v>
      </c>
      <c r="C1342" t="s">
        <v>277</v>
      </c>
      <c r="D1342" t="s">
        <v>40</v>
      </c>
      <c r="E1342" t="s">
        <v>40</v>
      </c>
      <c r="F1342" t="s">
        <v>53</v>
      </c>
      <c r="G1342" t="s">
        <v>40</v>
      </c>
      <c r="H1342" s="26">
        <v>28491</v>
      </c>
      <c r="I1342" t="s">
        <v>54</v>
      </c>
      <c r="J1342" t="s">
        <v>55</v>
      </c>
      <c r="K1342" t="str">
        <f>IF(Table2[[#This Row],[Basis of Material Classification (System Side)*]]="Field inspection","Yes","No")</f>
        <v>No</v>
      </c>
      <c r="O1342" t="s">
        <v>41</v>
      </c>
      <c r="P1342" s="13">
        <v>30682</v>
      </c>
      <c r="Q1342" s="16" t="str">
        <f>Table2[[#This Row],[Service Line Size (inches) (System Side)]]</f>
        <v>3/4</v>
      </c>
      <c r="R1342" t="s">
        <v>43</v>
      </c>
      <c r="S1342" t="str">
        <f>IF(Table2[[#This Row],[Basis of Material Classification (Customer Side)*]]="Field inspection","Yes","No")</f>
        <v>No</v>
      </c>
      <c r="V1342" t="s">
        <v>43</v>
      </c>
      <c r="W1342" t="s">
        <v>44</v>
      </c>
      <c r="X1342" t="s">
        <v>44</v>
      </c>
      <c r="Z1342" t="s">
        <v>49</v>
      </c>
      <c r="AA1342" t="s">
        <v>46</v>
      </c>
      <c r="AB1342" t="s">
        <v>46</v>
      </c>
      <c r="AC1342" t="s">
        <v>40</v>
      </c>
    </row>
    <row r="1343" spans="1:29" ht="14.4" x14ac:dyDescent="0.3">
      <c r="A1343">
        <v>1341</v>
      </c>
      <c r="B1343" t="s">
        <v>11059</v>
      </c>
      <c r="C1343" t="s">
        <v>277</v>
      </c>
      <c r="D1343" t="s">
        <v>40</v>
      </c>
      <c r="E1343" t="s">
        <v>40</v>
      </c>
      <c r="F1343" t="s">
        <v>41</v>
      </c>
      <c r="G1343" t="s">
        <v>40</v>
      </c>
      <c r="H1343" s="27"/>
      <c r="I1343" t="s">
        <v>42</v>
      </c>
      <c r="J1343" t="s">
        <v>49</v>
      </c>
      <c r="K1343" t="str">
        <f>IF(Table2[[#This Row],[Basis of Material Classification (System Side)*]]="Field inspection","Yes","No")</f>
        <v>No</v>
      </c>
      <c r="N1343" t="s">
        <v>50</v>
      </c>
      <c r="O1343" t="s">
        <v>41</v>
      </c>
      <c r="P1343" s="13">
        <v>32874</v>
      </c>
      <c r="Q1343" s="16" t="str">
        <f>Table2[[#This Row],[Service Line Size (inches) (System Side)]]</f>
        <v>5/8</v>
      </c>
      <c r="R1343" t="s">
        <v>43</v>
      </c>
      <c r="S1343" t="str">
        <f>IF(Table2[[#This Row],[Basis of Material Classification (Customer Side)*]]="Field inspection","Yes","No")</f>
        <v>No</v>
      </c>
      <c r="V1343" t="s">
        <v>43</v>
      </c>
      <c r="W1343" t="s">
        <v>44</v>
      </c>
      <c r="X1343" t="s">
        <v>44</v>
      </c>
      <c r="Z1343" t="s">
        <v>45</v>
      </c>
      <c r="AA1343" t="s">
        <v>46</v>
      </c>
      <c r="AB1343" t="s">
        <v>46</v>
      </c>
      <c r="AC1343" t="s">
        <v>40</v>
      </c>
    </row>
    <row r="1344" spans="1:29" ht="14.4" x14ac:dyDescent="0.3">
      <c r="A1344">
        <v>1342</v>
      </c>
      <c r="B1344" t="s">
        <v>1421</v>
      </c>
      <c r="C1344" t="s">
        <v>277</v>
      </c>
      <c r="D1344" t="s">
        <v>40</v>
      </c>
      <c r="E1344" t="s">
        <v>40</v>
      </c>
      <c r="F1344" t="s">
        <v>41</v>
      </c>
      <c r="G1344" t="s">
        <v>40</v>
      </c>
      <c r="H1344" s="26">
        <v>30317</v>
      </c>
      <c r="I1344" t="s">
        <v>42</v>
      </c>
      <c r="J1344" t="s">
        <v>43</v>
      </c>
      <c r="K1344" t="str">
        <f>IF(Table2[[#This Row],[Basis of Material Classification (System Side)*]]="Field inspection","Yes","No")</f>
        <v>No</v>
      </c>
      <c r="N1344" t="str">
        <f>Table2[[#This Row],[Basis of Material Classification (System Side)*]]</f>
        <v>Installation date after lead ban</v>
      </c>
      <c r="O1344" t="s">
        <v>41</v>
      </c>
      <c r="P1344" s="13">
        <v>30682</v>
      </c>
      <c r="Q1344" s="16" t="str">
        <f>Table2[[#This Row],[Service Line Size (inches) (System Side)]]</f>
        <v>5/8</v>
      </c>
      <c r="R1344" t="s">
        <v>43</v>
      </c>
      <c r="S1344" t="str">
        <f>IF(Table2[[#This Row],[Basis of Material Classification (Customer Side)*]]="Field inspection","Yes","No")</f>
        <v>No</v>
      </c>
      <c r="V1344" t="s">
        <v>43</v>
      </c>
      <c r="W1344" t="s">
        <v>44</v>
      </c>
      <c r="X1344" t="s">
        <v>44</v>
      </c>
      <c r="Z1344" t="s">
        <v>45</v>
      </c>
      <c r="AA1344" t="s">
        <v>46</v>
      </c>
      <c r="AB1344" t="s">
        <v>46</v>
      </c>
      <c r="AC1344" t="s">
        <v>40</v>
      </c>
    </row>
    <row r="1345" spans="1:29" ht="14.4" x14ac:dyDescent="0.3">
      <c r="A1345">
        <v>1343</v>
      </c>
      <c r="B1345" t="s">
        <v>1422</v>
      </c>
      <c r="C1345" t="s">
        <v>277</v>
      </c>
      <c r="D1345" t="s">
        <v>40</v>
      </c>
      <c r="E1345" t="s">
        <v>40</v>
      </c>
      <c r="F1345" t="s">
        <v>41</v>
      </c>
      <c r="G1345" t="s">
        <v>40</v>
      </c>
      <c r="H1345" s="26">
        <v>30317</v>
      </c>
      <c r="I1345" t="s">
        <v>42</v>
      </c>
      <c r="J1345" t="s">
        <v>43</v>
      </c>
      <c r="K1345" t="str">
        <f>IF(Table2[[#This Row],[Basis of Material Classification (System Side)*]]="Field inspection","Yes","No")</f>
        <v>No</v>
      </c>
      <c r="N1345" t="str">
        <f>Table2[[#This Row],[Basis of Material Classification (System Side)*]]</f>
        <v>Installation date after lead ban</v>
      </c>
      <c r="O1345" t="s">
        <v>41</v>
      </c>
      <c r="P1345" s="13">
        <v>31413</v>
      </c>
      <c r="Q1345" s="16" t="str">
        <f>Table2[[#This Row],[Service Line Size (inches) (System Side)]]</f>
        <v>5/8</v>
      </c>
      <c r="R1345" t="s">
        <v>43</v>
      </c>
      <c r="S1345" t="str">
        <f>IF(Table2[[#This Row],[Basis of Material Classification (Customer Side)*]]="Field inspection","Yes","No")</f>
        <v>No</v>
      </c>
      <c r="V1345" t="s">
        <v>43</v>
      </c>
      <c r="W1345" t="s">
        <v>44</v>
      </c>
      <c r="X1345" t="s">
        <v>44</v>
      </c>
      <c r="Z1345" t="s">
        <v>45</v>
      </c>
      <c r="AA1345" t="s">
        <v>46</v>
      </c>
      <c r="AB1345" t="s">
        <v>46</v>
      </c>
      <c r="AC1345" t="s">
        <v>40</v>
      </c>
    </row>
    <row r="1346" spans="1:29" ht="14.4" x14ac:dyDescent="0.3">
      <c r="A1346">
        <v>1344</v>
      </c>
      <c r="B1346" t="s">
        <v>1423</v>
      </c>
      <c r="C1346" t="s">
        <v>277</v>
      </c>
      <c r="D1346" t="s">
        <v>40</v>
      </c>
      <c r="E1346" t="s">
        <v>40</v>
      </c>
      <c r="F1346" t="s">
        <v>41</v>
      </c>
      <c r="G1346" t="s">
        <v>40</v>
      </c>
      <c r="H1346" s="26">
        <v>27395</v>
      </c>
      <c r="I1346" t="s">
        <v>42</v>
      </c>
      <c r="J1346" t="s">
        <v>49</v>
      </c>
      <c r="K1346" t="str">
        <f>IF(Table2[[#This Row],[Basis of Material Classification (System Side)*]]="Field inspection","Yes","No")</f>
        <v>No</v>
      </c>
      <c r="N1346" t="s">
        <v>50</v>
      </c>
      <c r="O1346" t="s">
        <v>41</v>
      </c>
      <c r="P1346" s="13">
        <v>35796</v>
      </c>
      <c r="Q1346" s="16" t="str">
        <f>Table2[[#This Row],[Service Line Size (inches) (System Side)]]</f>
        <v>5/8</v>
      </c>
      <c r="R1346" t="s">
        <v>43</v>
      </c>
      <c r="S1346" t="str">
        <f>IF(Table2[[#This Row],[Basis of Material Classification (Customer Side)*]]="Field inspection","Yes","No")</f>
        <v>No</v>
      </c>
      <c r="V1346" t="s">
        <v>43</v>
      </c>
      <c r="W1346" t="s">
        <v>44</v>
      </c>
      <c r="X1346" t="s">
        <v>44</v>
      </c>
      <c r="Z1346" t="s">
        <v>45</v>
      </c>
      <c r="AA1346" t="s">
        <v>46</v>
      </c>
      <c r="AB1346" t="s">
        <v>46</v>
      </c>
      <c r="AC1346" t="s">
        <v>40</v>
      </c>
    </row>
    <row r="1347" spans="1:29" ht="14.4" x14ac:dyDescent="0.3">
      <c r="A1347">
        <v>1345</v>
      </c>
      <c r="B1347" t="s">
        <v>1424</v>
      </c>
      <c r="C1347" t="s">
        <v>277</v>
      </c>
      <c r="D1347" t="s">
        <v>40</v>
      </c>
      <c r="E1347" t="s">
        <v>40</v>
      </c>
      <c r="F1347" t="s">
        <v>41</v>
      </c>
      <c r="G1347" t="s">
        <v>40</v>
      </c>
      <c r="H1347" s="26">
        <v>31048</v>
      </c>
      <c r="I1347" t="s">
        <v>42</v>
      </c>
      <c r="J1347" t="s">
        <v>43</v>
      </c>
      <c r="K1347" t="str">
        <f>IF(Table2[[#This Row],[Basis of Material Classification (System Side)*]]="Field inspection","Yes","No")</f>
        <v>No</v>
      </c>
      <c r="N1347" t="str">
        <f>Table2[[#This Row],[Basis of Material Classification (System Side)*]]</f>
        <v>Installation date after lead ban</v>
      </c>
      <c r="O1347" t="s">
        <v>41</v>
      </c>
      <c r="P1347" s="13">
        <v>31048</v>
      </c>
      <c r="Q1347" s="16" t="str">
        <f>Table2[[#This Row],[Service Line Size (inches) (System Side)]]</f>
        <v>5/8</v>
      </c>
      <c r="R1347" t="s">
        <v>43</v>
      </c>
      <c r="S1347" t="str">
        <f>IF(Table2[[#This Row],[Basis of Material Classification (Customer Side)*]]="Field inspection","Yes","No")</f>
        <v>No</v>
      </c>
      <c r="V1347" t="s">
        <v>43</v>
      </c>
      <c r="W1347" t="s">
        <v>44</v>
      </c>
      <c r="X1347" t="s">
        <v>44</v>
      </c>
      <c r="Z1347" t="s">
        <v>45</v>
      </c>
      <c r="AA1347" t="s">
        <v>46</v>
      </c>
      <c r="AB1347" t="s">
        <v>46</v>
      </c>
      <c r="AC1347" t="s">
        <v>40</v>
      </c>
    </row>
    <row r="1348" spans="1:29" ht="14.4" x14ac:dyDescent="0.3">
      <c r="A1348">
        <v>1346</v>
      </c>
      <c r="B1348" t="s">
        <v>11060</v>
      </c>
      <c r="C1348" t="s">
        <v>277</v>
      </c>
      <c r="D1348" t="s">
        <v>40</v>
      </c>
      <c r="E1348" t="s">
        <v>40</v>
      </c>
      <c r="F1348" t="s">
        <v>41</v>
      </c>
      <c r="G1348" t="s">
        <v>40</v>
      </c>
      <c r="H1348" s="26">
        <v>31048</v>
      </c>
      <c r="I1348" t="s">
        <v>42</v>
      </c>
      <c r="J1348" t="s">
        <v>43</v>
      </c>
      <c r="K1348" t="str">
        <f>IF(Table2[[#This Row],[Basis of Material Classification (System Side)*]]="Field inspection","Yes","No")</f>
        <v>No</v>
      </c>
      <c r="N1348" t="str">
        <f>Table2[[#This Row],[Basis of Material Classification (System Side)*]]</f>
        <v>Installation date after lead ban</v>
      </c>
      <c r="O1348" t="s">
        <v>53</v>
      </c>
      <c r="P1348"/>
      <c r="Q1348" s="16" t="str">
        <f>Table2[[#This Row],[Service Line Size (inches) (System Side)]]</f>
        <v>5/8</v>
      </c>
      <c r="R1348" t="s">
        <v>65</v>
      </c>
      <c r="S1348" t="str">
        <f>IF(Table2[[#This Row],[Basis of Material Classification (Customer Side)*]]="Field inspection","Yes","No")</f>
        <v>Yes</v>
      </c>
      <c r="T1348" t="s">
        <v>71</v>
      </c>
      <c r="U1348" s="13">
        <v>45481</v>
      </c>
      <c r="V1348" t="s">
        <v>72</v>
      </c>
      <c r="W1348" t="s">
        <v>44</v>
      </c>
      <c r="X1348" t="s">
        <v>44</v>
      </c>
      <c r="Z1348" t="s">
        <v>45</v>
      </c>
      <c r="AA1348" t="s">
        <v>46</v>
      </c>
      <c r="AB1348" t="s">
        <v>46</v>
      </c>
      <c r="AC1348" t="s">
        <v>40</v>
      </c>
    </row>
    <row r="1349" spans="1:29" ht="14.4" x14ac:dyDescent="0.3">
      <c r="A1349">
        <v>1347</v>
      </c>
      <c r="B1349" t="s">
        <v>1425</v>
      </c>
      <c r="C1349" t="s">
        <v>277</v>
      </c>
      <c r="D1349" t="s">
        <v>40</v>
      </c>
      <c r="E1349" t="s">
        <v>40</v>
      </c>
      <c r="F1349" t="s">
        <v>41</v>
      </c>
      <c r="G1349" t="s">
        <v>40</v>
      </c>
      <c r="H1349" s="26">
        <v>34335</v>
      </c>
      <c r="I1349" t="s">
        <v>42</v>
      </c>
      <c r="J1349" t="s">
        <v>43</v>
      </c>
      <c r="K1349" t="str">
        <f>IF(Table2[[#This Row],[Basis of Material Classification (System Side)*]]="Field inspection","Yes","No")</f>
        <v>No</v>
      </c>
      <c r="N1349" t="str">
        <f>Table2[[#This Row],[Basis of Material Classification (System Side)*]]</f>
        <v>Installation date after lead ban</v>
      </c>
      <c r="O1349" t="s">
        <v>41</v>
      </c>
      <c r="P1349" s="13">
        <v>34700</v>
      </c>
      <c r="Q1349" s="16" t="str">
        <f>Table2[[#This Row],[Service Line Size (inches) (System Side)]]</f>
        <v>5/8</v>
      </c>
      <c r="R1349" t="s">
        <v>43</v>
      </c>
      <c r="S1349" t="str">
        <f>IF(Table2[[#This Row],[Basis of Material Classification (Customer Side)*]]="Field inspection","Yes","No")</f>
        <v>No</v>
      </c>
      <c r="V1349" t="s">
        <v>43</v>
      </c>
      <c r="W1349" t="s">
        <v>44</v>
      </c>
      <c r="X1349" t="s">
        <v>44</v>
      </c>
      <c r="Z1349" t="s">
        <v>45</v>
      </c>
      <c r="AA1349" t="s">
        <v>46</v>
      </c>
      <c r="AB1349" t="s">
        <v>46</v>
      </c>
      <c r="AC1349" t="s">
        <v>40</v>
      </c>
    </row>
    <row r="1350" spans="1:29" ht="14.4" x14ac:dyDescent="0.3">
      <c r="A1350">
        <v>1348</v>
      </c>
      <c r="B1350" t="s">
        <v>1426</v>
      </c>
      <c r="C1350" t="s">
        <v>277</v>
      </c>
      <c r="D1350" t="s">
        <v>40</v>
      </c>
      <c r="E1350" t="s">
        <v>40</v>
      </c>
      <c r="F1350" t="s">
        <v>41</v>
      </c>
      <c r="G1350" t="s">
        <v>40</v>
      </c>
      <c r="H1350" s="26">
        <v>31413</v>
      </c>
      <c r="I1350" t="s">
        <v>42</v>
      </c>
      <c r="J1350" t="s">
        <v>43</v>
      </c>
      <c r="K1350" t="str">
        <f>IF(Table2[[#This Row],[Basis of Material Classification (System Side)*]]="Field inspection","Yes","No")</f>
        <v>No</v>
      </c>
      <c r="N1350" t="str">
        <f>Table2[[#This Row],[Basis of Material Classification (System Side)*]]</f>
        <v>Installation date after lead ban</v>
      </c>
      <c r="O1350" t="s">
        <v>41</v>
      </c>
      <c r="P1350" s="13">
        <v>31778</v>
      </c>
      <c r="Q1350" s="16" t="str">
        <f>Table2[[#This Row],[Service Line Size (inches) (System Side)]]</f>
        <v>5/8</v>
      </c>
      <c r="R1350" t="s">
        <v>43</v>
      </c>
      <c r="S1350" t="str">
        <f>IF(Table2[[#This Row],[Basis of Material Classification (Customer Side)*]]="Field inspection","Yes","No")</f>
        <v>No</v>
      </c>
      <c r="V1350" t="s">
        <v>43</v>
      </c>
      <c r="W1350" t="s">
        <v>44</v>
      </c>
      <c r="X1350" t="s">
        <v>44</v>
      </c>
      <c r="Z1350" t="s">
        <v>45</v>
      </c>
      <c r="AA1350" t="s">
        <v>46</v>
      </c>
      <c r="AB1350" t="s">
        <v>46</v>
      </c>
      <c r="AC1350" t="s">
        <v>40</v>
      </c>
    </row>
    <row r="1351" spans="1:29" ht="14.4" x14ac:dyDescent="0.3">
      <c r="A1351">
        <v>1349</v>
      </c>
      <c r="B1351" t="s">
        <v>1427</v>
      </c>
      <c r="C1351" t="s">
        <v>277</v>
      </c>
      <c r="D1351" t="s">
        <v>40</v>
      </c>
      <c r="E1351" t="s">
        <v>40</v>
      </c>
      <c r="F1351" t="s">
        <v>41</v>
      </c>
      <c r="G1351" t="s">
        <v>40</v>
      </c>
      <c r="H1351" s="26">
        <v>31413</v>
      </c>
      <c r="I1351" t="s">
        <v>42</v>
      </c>
      <c r="J1351" t="s">
        <v>43</v>
      </c>
      <c r="K1351" t="str">
        <f>IF(Table2[[#This Row],[Basis of Material Classification (System Side)*]]="Field inspection","Yes","No")</f>
        <v>No</v>
      </c>
      <c r="N1351" t="str">
        <f>Table2[[#This Row],[Basis of Material Classification (System Side)*]]</f>
        <v>Installation date after lead ban</v>
      </c>
      <c r="O1351" t="s">
        <v>41</v>
      </c>
      <c r="P1351" s="13">
        <v>31778</v>
      </c>
      <c r="Q1351" s="16" t="str">
        <f>Table2[[#This Row],[Service Line Size (inches) (System Side)]]</f>
        <v>5/8</v>
      </c>
      <c r="R1351" t="s">
        <v>43</v>
      </c>
      <c r="S1351" t="str">
        <f>IF(Table2[[#This Row],[Basis of Material Classification (Customer Side)*]]="Field inspection","Yes","No")</f>
        <v>No</v>
      </c>
      <c r="V1351" t="s">
        <v>43</v>
      </c>
      <c r="W1351" t="s">
        <v>44</v>
      </c>
      <c r="X1351" t="s">
        <v>44</v>
      </c>
      <c r="Z1351" t="s">
        <v>45</v>
      </c>
      <c r="AA1351" t="s">
        <v>46</v>
      </c>
      <c r="AB1351" t="s">
        <v>46</v>
      </c>
      <c r="AC1351" t="s">
        <v>40</v>
      </c>
    </row>
    <row r="1352" spans="1:29" ht="14.4" x14ac:dyDescent="0.3">
      <c r="A1352">
        <v>1350</v>
      </c>
      <c r="B1352" t="s">
        <v>1428</v>
      </c>
      <c r="C1352" t="s">
        <v>277</v>
      </c>
      <c r="D1352" t="s">
        <v>40</v>
      </c>
      <c r="E1352" t="s">
        <v>40</v>
      </c>
      <c r="F1352" t="s">
        <v>41</v>
      </c>
      <c r="G1352" t="s">
        <v>40</v>
      </c>
      <c r="H1352" s="26">
        <v>32509</v>
      </c>
      <c r="I1352" t="s">
        <v>42</v>
      </c>
      <c r="J1352" t="s">
        <v>43</v>
      </c>
      <c r="K1352" t="str">
        <f>IF(Table2[[#This Row],[Basis of Material Classification (System Side)*]]="Field inspection","Yes","No")</f>
        <v>No</v>
      </c>
      <c r="N1352" t="str">
        <f>Table2[[#This Row],[Basis of Material Classification (System Side)*]]</f>
        <v>Installation date after lead ban</v>
      </c>
      <c r="O1352" t="s">
        <v>41</v>
      </c>
      <c r="P1352" s="13">
        <v>33604</v>
      </c>
      <c r="Q1352" s="16" t="str">
        <f>Table2[[#This Row],[Service Line Size (inches) (System Side)]]</f>
        <v>5/8</v>
      </c>
      <c r="R1352" t="s">
        <v>43</v>
      </c>
      <c r="S1352" t="str">
        <f>IF(Table2[[#This Row],[Basis of Material Classification (Customer Side)*]]="Field inspection","Yes","No")</f>
        <v>No</v>
      </c>
      <c r="V1352" t="s">
        <v>43</v>
      </c>
      <c r="W1352" t="s">
        <v>44</v>
      </c>
      <c r="X1352" t="s">
        <v>44</v>
      </c>
      <c r="Z1352" t="s">
        <v>45</v>
      </c>
      <c r="AA1352" t="s">
        <v>46</v>
      </c>
      <c r="AB1352" t="s">
        <v>46</v>
      </c>
      <c r="AC1352" t="s">
        <v>40</v>
      </c>
    </row>
    <row r="1353" spans="1:29" ht="14.4" x14ac:dyDescent="0.3">
      <c r="A1353">
        <v>1351</v>
      </c>
      <c r="B1353" t="s">
        <v>1429</v>
      </c>
      <c r="C1353" t="s">
        <v>277</v>
      </c>
      <c r="D1353" t="s">
        <v>40</v>
      </c>
      <c r="E1353" t="s">
        <v>40</v>
      </c>
      <c r="F1353" t="s">
        <v>41</v>
      </c>
      <c r="G1353" t="s">
        <v>40</v>
      </c>
      <c r="H1353" s="26">
        <v>31778</v>
      </c>
      <c r="I1353" t="s">
        <v>42</v>
      </c>
      <c r="J1353" t="s">
        <v>43</v>
      </c>
      <c r="K1353" t="str">
        <f>IF(Table2[[#This Row],[Basis of Material Classification (System Side)*]]="Field inspection","Yes","No")</f>
        <v>No</v>
      </c>
      <c r="N1353" t="str">
        <f>Table2[[#This Row],[Basis of Material Classification (System Side)*]]</f>
        <v>Installation date after lead ban</v>
      </c>
      <c r="O1353" t="s">
        <v>41</v>
      </c>
      <c r="P1353" s="13">
        <v>32143</v>
      </c>
      <c r="Q1353" s="16" t="str">
        <f>Table2[[#This Row],[Service Line Size (inches) (System Side)]]</f>
        <v>5/8</v>
      </c>
      <c r="R1353" t="s">
        <v>43</v>
      </c>
      <c r="S1353" t="str">
        <f>IF(Table2[[#This Row],[Basis of Material Classification (Customer Side)*]]="Field inspection","Yes","No")</f>
        <v>No</v>
      </c>
      <c r="V1353" t="s">
        <v>43</v>
      </c>
      <c r="W1353" t="s">
        <v>44</v>
      </c>
      <c r="X1353" t="s">
        <v>44</v>
      </c>
      <c r="Z1353" t="s">
        <v>45</v>
      </c>
      <c r="AA1353" t="s">
        <v>46</v>
      </c>
      <c r="AB1353" t="s">
        <v>46</v>
      </c>
      <c r="AC1353" t="s">
        <v>432</v>
      </c>
    </row>
    <row r="1354" spans="1:29" ht="14.4" x14ac:dyDescent="0.3">
      <c r="A1354">
        <v>1352</v>
      </c>
      <c r="B1354" t="s">
        <v>1430</v>
      </c>
      <c r="C1354" t="s">
        <v>277</v>
      </c>
      <c r="D1354" t="s">
        <v>40</v>
      </c>
      <c r="E1354" t="s">
        <v>40</v>
      </c>
      <c r="F1354" t="s">
        <v>41</v>
      </c>
      <c r="G1354" t="s">
        <v>40</v>
      </c>
      <c r="H1354" s="26">
        <v>29952</v>
      </c>
      <c r="I1354" t="s">
        <v>42</v>
      </c>
      <c r="J1354" t="s">
        <v>43</v>
      </c>
      <c r="K1354" t="str">
        <f>IF(Table2[[#This Row],[Basis of Material Classification (System Side)*]]="Field inspection","Yes","No")</f>
        <v>No</v>
      </c>
      <c r="N1354" t="str">
        <f>Table2[[#This Row],[Basis of Material Classification (System Side)*]]</f>
        <v>Installation date after lead ban</v>
      </c>
      <c r="O1354" t="s">
        <v>41</v>
      </c>
      <c r="P1354" s="13">
        <v>28491</v>
      </c>
      <c r="Q1354" s="16" t="str">
        <f>Table2[[#This Row],[Service Line Size (inches) (System Side)]]</f>
        <v>5/8</v>
      </c>
      <c r="R1354" t="s">
        <v>106</v>
      </c>
      <c r="S1354" t="str">
        <f>IF(Table2[[#This Row],[Basis of Material Classification (Customer Side)*]]="Field inspection","Yes","No")</f>
        <v>No</v>
      </c>
      <c r="V1354" t="s">
        <v>108</v>
      </c>
      <c r="W1354" t="s">
        <v>44</v>
      </c>
      <c r="X1354" t="s">
        <v>44</v>
      </c>
      <c r="Z1354" t="s">
        <v>45</v>
      </c>
      <c r="AA1354" t="s">
        <v>46</v>
      </c>
      <c r="AB1354" t="s">
        <v>46</v>
      </c>
      <c r="AC1354" t="s">
        <v>40</v>
      </c>
    </row>
    <row r="1355" spans="1:29" ht="14.4" x14ac:dyDescent="0.3">
      <c r="A1355">
        <v>1353</v>
      </c>
      <c r="B1355" t="s">
        <v>1431</v>
      </c>
      <c r="C1355" t="s">
        <v>277</v>
      </c>
      <c r="D1355" t="s">
        <v>40</v>
      </c>
      <c r="E1355" t="s">
        <v>40</v>
      </c>
      <c r="F1355" t="s">
        <v>41</v>
      </c>
      <c r="G1355" t="s">
        <v>40</v>
      </c>
      <c r="H1355" s="26">
        <v>29952</v>
      </c>
      <c r="I1355" t="s">
        <v>42</v>
      </c>
      <c r="J1355" t="s">
        <v>43</v>
      </c>
      <c r="K1355" t="str">
        <f>IF(Table2[[#This Row],[Basis of Material Classification (System Side)*]]="Field inspection","Yes","No")</f>
        <v>No</v>
      </c>
      <c r="N1355" t="str">
        <f>Table2[[#This Row],[Basis of Material Classification (System Side)*]]</f>
        <v>Installation date after lead ban</v>
      </c>
      <c r="O1355" t="s">
        <v>41</v>
      </c>
      <c r="P1355" s="13">
        <v>29221</v>
      </c>
      <c r="Q1355" s="16" t="str">
        <f>Table2[[#This Row],[Service Line Size (inches) (System Side)]]</f>
        <v>5/8</v>
      </c>
      <c r="R1355" t="s">
        <v>43</v>
      </c>
      <c r="S1355" t="str">
        <f>IF(Table2[[#This Row],[Basis of Material Classification (Customer Side)*]]="Field inspection","Yes","No")</f>
        <v>No</v>
      </c>
      <c r="V1355" t="s">
        <v>43</v>
      </c>
      <c r="W1355" t="s">
        <v>44</v>
      </c>
      <c r="X1355" t="s">
        <v>44</v>
      </c>
      <c r="Z1355" t="s">
        <v>45</v>
      </c>
      <c r="AA1355" t="s">
        <v>46</v>
      </c>
      <c r="AB1355" t="s">
        <v>46</v>
      </c>
      <c r="AC1355" t="s">
        <v>40</v>
      </c>
    </row>
    <row r="1356" spans="1:29" ht="14.4" x14ac:dyDescent="0.3">
      <c r="A1356">
        <v>1354</v>
      </c>
      <c r="B1356" t="s">
        <v>1432</v>
      </c>
      <c r="C1356" t="s">
        <v>277</v>
      </c>
      <c r="D1356" t="s">
        <v>40</v>
      </c>
      <c r="E1356" t="s">
        <v>40</v>
      </c>
      <c r="F1356" t="s">
        <v>41</v>
      </c>
      <c r="G1356" t="s">
        <v>40</v>
      </c>
      <c r="H1356" s="26">
        <v>29952</v>
      </c>
      <c r="I1356" t="s">
        <v>42</v>
      </c>
      <c r="J1356" t="s">
        <v>43</v>
      </c>
      <c r="K1356" t="str">
        <f>IF(Table2[[#This Row],[Basis of Material Classification (System Side)*]]="Field inspection","Yes","No")</f>
        <v>No</v>
      </c>
      <c r="N1356" t="str">
        <f>Table2[[#This Row],[Basis of Material Classification (System Side)*]]</f>
        <v>Installation date after lead ban</v>
      </c>
      <c r="O1356" t="s">
        <v>41</v>
      </c>
      <c r="P1356" s="13">
        <v>29221</v>
      </c>
      <c r="Q1356" s="16" t="str">
        <f>Table2[[#This Row],[Service Line Size (inches) (System Side)]]</f>
        <v>5/8</v>
      </c>
      <c r="R1356" t="s">
        <v>43</v>
      </c>
      <c r="S1356" t="str">
        <f>IF(Table2[[#This Row],[Basis of Material Classification (Customer Side)*]]="Field inspection","Yes","No")</f>
        <v>No</v>
      </c>
      <c r="V1356" t="s">
        <v>43</v>
      </c>
      <c r="W1356" t="s">
        <v>44</v>
      </c>
      <c r="X1356" t="s">
        <v>44</v>
      </c>
      <c r="Z1356" t="s">
        <v>45</v>
      </c>
      <c r="AA1356" t="s">
        <v>46</v>
      </c>
      <c r="AB1356" t="s">
        <v>46</v>
      </c>
      <c r="AC1356" t="s">
        <v>40</v>
      </c>
    </row>
    <row r="1357" spans="1:29" ht="14.4" x14ac:dyDescent="0.3">
      <c r="A1357">
        <v>1355</v>
      </c>
      <c r="B1357" t="s">
        <v>1433</v>
      </c>
      <c r="C1357" t="s">
        <v>277</v>
      </c>
      <c r="D1357" t="s">
        <v>40</v>
      </c>
      <c r="E1357" t="s">
        <v>40</v>
      </c>
      <c r="F1357" t="s">
        <v>41</v>
      </c>
      <c r="G1357" t="s">
        <v>40</v>
      </c>
      <c r="H1357" s="26">
        <v>29952</v>
      </c>
      <c r="I1357" t="s">
        <v>42</v>
      </c>
      <c r="J1357" t="s">
        <v>43</v>
      </c>
      <c r="K1357" t="str">
        <f>IF(Table2[[#This Row],[Basis of Material Classification (System Side)*]]="Field inspection","Yes","No")</f>
        <v>No</v>
      </c>
      <c r="N1357" t="str">
        <f>Table2[[#This Row],[Basis of Material Classification (System Side)*]]</f>
        <v>Installation date after lead ban</v>
      </c>
      <c r="O1357" t="s">
        <v>41</v>
      </c>
      <c r="P1357" s="13">
        <v>28491</v>
      </c>
      <c r="Q1357" s="16" t="str">
        <f>Table2[[#This Row],[Service Line Size (inches) (System Side)]]</f>
        <v>5/8</v>
      </c>
      <c r="R1357" t="s">
        <v>106</v>
      </c>
      <c r="S1357" t="str">
        <f>IF(Table2[[#This Row],[Basis of Material Classification (Customer Side)*]]="Field inspection","Yes","No")</f>
        <v>No</v>
      </c>
      <c r="V1357" t="s">
        <v>108</v>
      </c>
      <c r="W1357" t="s">
        <v>44</v>
      </c>
      <c r="X1357" t="s">
        <v>44</v>
      </c>
      <c r="Z1357" t="s">
        <v>45</v>
      </c>
      <c r="AA1357" t="s">
        <v>46</v>
      </c>
      <c r="AB1357" t="s">
        <v>46</v>
      </c>
      <c r="AC1357" t="s">
        <v>40</v>
      </c>
    </row>
    <row r="1358" spans="1:29" ht="14.4" x14ac:dyDescent="0.3">
      <c r="A1358">
        <v>1356</v>
      </c>
      <c r="B1358" t="s">
        <v>1434</v>
      </c>
      <c r="C1358" t="s">
        <v>277</v>
      </c>
      <c r="D1358" t="s">
        <v>40</v>
      </c>
      <c r="E1358" t="s">
        <v>40</v>
      </c>
      <c r="F1358" t="s">
        <v>41</v>
      </c>
      <c r="G1358" t="s">
        <v>40</v>
      </c>
      <c r="H1358" s="26">
        <v>29952</v>
      </c>
      <c r="I1358" t="s">
        <v>42</v>
      </c>
      <c r="J1358" t="s">
        <v>43</v>
      </c>
      <c r="K1358" t="str">
        <f>IF(Table2[[#This Row],[Basis of Material Classification (System Side)*]]="Field inspection","Yes","No")</f>
        <v>No</v>
      </c>
      <c r="N1358" t="str">
        <f>Table2[[#This Row],[Basis of Material Classification (System Side)*]]</f>
        <v>Installation date after lead ban</v>
      </c>
      <c r="O1358" t="s">
        <v>41</v>
      </c>
      <c r="P1358" s="13">
        <v>29952</v>
      </c>
      <c r="Q1358" s="16" t="str">
        <f>Table2[[#This Row],[Service Line Size (inches) (System Side)]]</f>
        <v>5/8</v>
      </c>
      <c r="R1358" t="s">
        <v>43</v>
      </c>
      <c r="S1358" t="str">
        <f>IF(Table2[[#This Row],[Basis of Material Classification (Customer Side)*]]="Field inspection","Yes","No")</f>
        <v>No</v>
      </c>
      <c r="V1358" t="s">
        <v>43</v>
      </c>
      <c r="W1358" t="s">
        <v>44</v>
      </c>
      <c r="X1358" t="s">
        <v>44</v>
      </c>
      <c r="Z1358" t="s">
        <v>45</v>
      </c>
      <c r="AA1358" t="s">
        <v>46</v>
      </c>
      <c r="AB1358" t="s">
        <v>46</v>
      </c>
      <c r="AC1358" t="s">
        <v>40</v>
      </c>
    </row>
    <row r="1359" spans="1:29" ht="14.4" x14ac:dyDescent="0.3">
      <c r="A1359">
        <v>1357</v>
      </c>
      <c r="B1359" t="s">
        <v>1435</v>
      </c>
      <c r="C1359" t="s">
        <v>277</v>
      </c>
      <c r="D1359" t="s">
        <v>40</v>
      </c>
      <c r="E1359" t="s">
        <v>40</v>
      </c>
      <c r="F1359" t="s">
        <v>41</v>
      </c>
      <c r="G1359" t="s">
        <v>40</v>
      </c>
      <c r="H1359" s="26">
        <v>29952</v>
      </c>
      <c r="I1359" t="s">
        <v>42</v>
      </c>
      <c r="J1359" t="s">
        <v>43</v>
      </c>
      <c r="K1359" t="str">
        <f>IF(Table2[[#This Row],[Basis of Material Classification (System Side)*]]="Field inspection","Yes","No")</f>
        <v>No</v>
      </c>
      <c r="N1359" t="str">
        <f>Table2[[#This Row],[Basis of Material Classification (System Side)*]]</f>
        <v>Installation date after lead ban</v>
      </c>
      <c r="O1359" t="s">
        <v>41</v>
      </c>
      <c r="P1359" s="13">
        <v>32143</v>
      </c>
      <c r="Q1359" s="16" t="str">
        <f>Table2[[#This Row],[Service Line Size (inches) (System Side)]]</f>
        <v>5/8</v>
      </c>
      <c r="R1359" t="s">
        <v>43</v>
      </c>
      <c r="S1359" t="str">
        <f>IF(Table2[[#This Row],[Basis of Material Classification (Customer Side)*]]="Field inspection","Yes","No")</f>
        <v>No</v>
      </c>
      <c r="V1359" t="s">
        <v>43</v>
      </c>
      <c r="W1359" t="s">
        <v>44</v>
      </c>
      <c r="X1359" t="s">
        <v>44</v>
      </c>
      <c r="Z1359" t="s">
        <v>45</v>
      </c>
      <c r="AA1359" t="s">
        <v>46</v>
      </c>
      <c r="AB1359" t="s">
        <v>46</v>
      </c>
      <c r="AC1359" t="s">
        <v>40</v>
      </c>
    </row>
    <row r="1360" spans="1:29" ht="14.4" x14ac:dyDescent="0.3">
      <c r="A1360">
        <v>1358</v>
      </c>
      <c r="B1360" t="s">
        <v>1436</v>
      </c>
      <c r="C1360" t="s">
        <v>277</v>
      </c>
      <c r="D1360" t="s">
        <v>40</v>
      </c>
      <c r="E1360" t="s">
        <v>40</v>
      </c>
      <c r="F1360" t="s">
        <v>41</v>
      </c>
      <c r="G1360" t="s">
        <v>40</v>
      </c>
      <c r="H1360" s="26">
        <v>29952</v>
      </c>
      <c r="I1360" t="s">
        <v>42</v>
      </c>
      <c r="J1360" t="s">
        <v>43</v>
      </c>
      <c r="K1360" t="str">
        <f>IF(Table2[[#This Row],[Basis of Material Classification (System Side)*]]="Field inspection","Yes","No")</f>
        <v>No</v>
      </c>
      <c r="N1360" t="str">
        <f>Table2[[#This Row],[Basis of Material Classification (System Side)*]]</f>
        <v>Installation date after lead ban</v>
      </c>
      <c r="O1360" t="s">
        <v>41</v>
      </c>
      <c r="P1360" s="13">
        <v>31048</v>
      </c>
      <c r="Q1360" s="16" t="str">
        <f>Table2[[#This Row],[Service Line Size (inches) (System Side)]]</f>
        <v>5/8</v>
      </c>
      <c r="R1360" t="s">
        <v>43</v>
      </c>
      <c r="S1360" t="str">
        <f>IF(Table2[[#This Row],[Basis of Material Classification (Customer Side)*]]="Field inspection","Yes","No")</f>
        <v>No</v>
      </c>
      <c r="V1360" t="s">
        <v>43</v>
      </c>
      <c r="W1360" t="s">
        <v>44</v>
      </c>
      <c r="X1360" t="s">
        <v>44</v>
      </c>
      <c r="Z1360" t="s">
        <v>45</v>
      </c>
      <c r="AA1360" t="s">
        <v>46</v>
      </c>
      <c r="AB1360" t="s">
        <v>46</v>
      </c>
      <c r="AC1360" t="s">
        <v>40</v>
      </c>
    </row>
    <row r="1361" spans="1:29" ht="14.4" x14ac:dyDescent="0.3">
      <c r="A1361">
        <v>1359</v>
      </c>
      <c r="B1361" t="s">
        <v>1437</v>
      </c>
      <c r="C1361" t="s">
        <v>277</v>
      </c>
      <c r="D1361" t="s">
        <v>40</v>
      </c>
      <c r="E1361" t="s">
        <v>40</v>
      </c>
      <c r="F1361" t="s">
        <v>41</v>
      </c>
      <c r="G1361" t="s">
        <v>40</v>
      </c>
      <c r="H1361" s="26">
        <v>38353</v>
      </c>
      <c r="I1361" t="s">
        <v>42</v>
      </c>
      <c r="J1361" t="s">
        <v>43</v>
      </c>
      <c r="K1361" t="str">
        <f>IF(Table2[[#This Row],[Basis of Material Classification (System Side)*]]="Field inspection","Yes","No")</f>
        <v>No</v>
      </c>
      <c r="N1361" t="str">
        <f>Table2[[#This Row],[Basis of Material Classification (System Side)*]]</f>
        <v>Installation date after lead ban</v>
      </c>
      <c r="O1361" t="s">
        <v>41</v>
      </c>
      <c r="P1361" s="13">
        <v>38353</v>
      </c>
      <c r="Q1361" s="16" t="str">
        <f>Table2[[#This Row],[Service Line Size (inches) (System Side)]]</f>
        <v>5/8</v>
      </c>
      <c r="R1361" t="s">
        <v>43</v>
      </c>
      <c r="S1361" t="str">
        <f>IF(Table2[[#This Row],[Basis of Material Classification (Customer Side)*]]="Field inspection","Yes","No")</f>
        <v>No</v>
      </c>
      <c r="V1361" t="s">
        <v>43</v>
      </c>
      <c r="W1361" t="s">
        <v>44</v>
      </c>
      <c r="X1361" t="s">
        <v>44</v>
      </c>
      <c r="Z1361" t="s">
        <v>45</v>
      </c>
      <c r="AA1361" t="s">
        <v>46</v>
      </c>
      <c r="AB1361" t="s">
        <v>46</v>
      </c>
      <c r="AC1361" t="s">
        <v>40</v>
      </c>
    </row>
    <row r="1362" spans="1:29" ht="14.4" x14ac:dyDescent="0.3">
      <c r="A1362">
        <v>1360</v>
      </c>
      <c r="B1362" t="s">
        <v>1438</v>
      </c>
      <c r="C1362" t="s">
        <v>277</v>
      </c>
      <c r="D1362" t="s">
        <v>40</v>
      </c>
      <c r="E1362" t="s">
        <v>40</v>
      </c>
      <c r="F1362" t="s">
        <v>53</v>
      </c>
      <c r="G1362" t="s">
        <v>40</v>
      </c>
      <c r="H1362" s="26">
        <v>37257</v>
      </c>
      <c r="I1362" t="s">
        <v>54</v>
      </c>
      <c r="J1362" t="s">
        <v>55</v>
      </c>
      <c r="K1362" t="str">
        <f>IF(Table2[[#This Row],[Basis of Material Classification (System Side)*]]="Field inspection","Yes","No")</f>
        <v>No</v>
      </c>
      <c r="O1362" t="s">
        <v>41</v>
      </c>
      <c r="P1362" s="13">
        <v>36892</v>
      </c>
      <c r="Q1362" s="16" t="str">
        <f>Table2[[#This Row],[Service Line Size (inches) (System Side)]]</f>
        <v>3/4</v>
      </c>
      <c r="R1362" t="s">
        <v>43</v>
      </c>
      <c r="S1362" t="str">
        <f>IF(Table2[[#This Row],[Basis of Material Classification (Customer Side)*]]="Field inspection","Yes","No")</f>
        <v>No</v>
      </c>
      <c r="V1362" t="s">
        <v>43</v>
      </c>
      <c r="W1362" t="s">
        <v>44</v>
      </c>
      <c r="X1362" t="s">
        <v>44</v>
      </c>
      <c r="Z1362" t="s">
        <v>45</v>
      </c>
      <c r="AA1362" t="s">
        <v>46</v>
      </c>
      <c r="AB1362" t="s">
        <v>46</v>
      </c>
      <c r="AC1362" t="s">
        <v>40</v>
      </c>
    </row>
    <row r="1363" spans="1:29" ht="14.4" x14ac:dyDescent="0.3">
      <c r="A1363">
        <v>1361</v>
      </c>
      <c r="B1363" t="s">
        <v>1439</v>
      </c>
      <c r="C1363" t="s">
        <v>277</v>
      </c>
      <c r="D1363" t="s">
        <v>40</v>
      </c>
      <c r="E1363" t="s">
        <v>40</v>
      </c>
      <c r="F1363" t="s">
        <v>41</v>
      </c>
      <c r="G1363" t="s">
        <v>40</v>
      </c>
      <c r="H1363" s="26">
        <v>29952</v>
      </c>
      <c r="I1363" t="s">
        <v>42</v>
      </c>
      <c r="J1363" t="s">
        <v>43</v>
      </c>
      <c r="K1363" t="str">
        <f>IF(Table2[[#This Row],[Basis of Material Classification (System Side)*]]="Field inspection","Yes","No")</f>
        <v>No</v>
      </c>
      <c r="N1363" t="str">
        <f>Table2[[#This Row],[Basis of Material Classification (System Side)*]]</f>
        <v>Installation date after lead ban</v>
      </c>
      <c r="O1363" t="s">
        <v>41</v>
      </c>
      <c r="P1363" s="13">
        <v>32874</v>
      </c>
      <c r="Q1363" s="16" t="str">
        <f>Table2[[#This Row],[Service Line Size (inches) (System Side)]]</f>
        <v>5/8</v>
      </c>
      <c r="R1363" t="s">
        <v>43</v>
      </c>
      <c r="S1363" t="str">
        <f>IF(Table2[[#This Row],[Basis of Material Classification (Customer Side)*]]="Field inspection","Yes","No")</f>
        <v>No</v>
      </c>
      <c r="V1363" t="s">
        <v>43</v>
      </c>
      <c r="W1363" t="s">
        <v>44</v>
      </c>
      <c r="X1363" t="s">
        <v>44</v>
      </c>
      <c r="Z1363" t="s">
        <v>45</v>
      </c>
      <c r="AA1363" t="s">
        <v>46</v>
      </c>
      <c r="AB1363" t="s">
        <v>46</v>
      </c>
      <c r="AC1363" t="s">
        <v>40</v>
      </c>
    </row>
    <row r="1364" spans="1:29" ht="14.4" x14ac:dyDescent="0.3">
      <c r="A1364">
        <v>1362</v>
      </c>
      <c r="B1364" t="s">
        <v>1440</v>
      </c>
      <c r="C1364" t="s">
        <v>277</v>
      </c>
      <c r="D1364" t="s">
        <v>40</v>
      </c>
      <c r="E1364" t="s">
        <v>40</v>
      </c>
      <c r="F1364" t="s">
        <v>41</v>
      </c>
      <c r="G1364" t="s">
        <v>40</v>
      </c>
      <c r="H1364" s="26">
        <v>32874</v>
      </c>
      <c r="I1364" t="s">
        <v>42</v>
      </c>
      <c r="J1364" t="s">
        <v>43</v>
      </c>
      <c r="K1364" t="str">
        <f>IF(Table2[[#This Row],[Basis of Material Classification (System Side)*]]="Field inspection","Yes","No")</f>
        <v>No</v>
      </c>
      <c r="N1364" t="str">
        <f>Table2[[#This Row],[Basis of Material Classification (System Side)*]]</f>
        <v>Installation date after lead ban</v>
      </c>
      <c r="O1364" t="s">
        <v>41</v>
      </c>
      <c r="P1364" s="13">
        <v>33970</v>
      </c>
      <c r="Q1364" s="16" t="str">
        <f>Table2[[#This Row],[Service Line Size (inches) (System Side)]]</f>
        <v>5/8</v>
      </c>
      <c r="R1364" t="s">
        <v>43</v>
      </c>
      <c r="S1364" t="str">
        <f>IF(Table2[[#This Row],[Basis of Material Classification (Customer Side)*]]="Field inspection","Yes","No")</f>
        <v>No</v>
      </c>
      <c r="V1364" t="s">
        <v>43</v>
      </c>
      <c r="W1364" t="s">
        <v>44</v>
      </c>
      <c r="X1364" t="s">
        <v>44</v>
      </c>
      <c r="Z1364" t="s">
        <v>45</v>
      </c>
      <c r="AA1364" t="s">
        <v>46</v>
      </c>
      <c r="AB1364" t="s">
        <v>46</v>
      </c>
      <c r="AC1364" t="s">
        <v>40</v>
      </c>
    </row>
    <row r="1365" spans="1:29" ht="14.4" x14ac:dyDescent="0.3">
      <c r="A1365">
        <v>1363</v>
      </c>
      <c r="B1365" t="s">
        <v>1441</v>
      </c>
      <c r="C1365" t="s">
        <v>277</v>
      </c>
      <c r="D1365" t="s">
        <v>40</v>
      </c>
      <c r="E1365" t="s">
        <v>40</v>
      </c>
      <c r="F1365" t="s">
        <v>41</v>
      </c>
      <c r="G1365" t="s">
        <v>40</v>
      </c>
      <c r="H1365" s="26">
        <v>32874</v>
      </c>
      <c r="I1365" t="s">
        <v>42</v>
      </c>
      <c r="J1365" t="s">
        <v>43</v>
      </c>
      <c r="K1365" t="str">
        <f>IF(Table2[[#This Row],[Basis of Material Classification (System Side)*]]="Field inspection","Yes","No")</f>
        <v>No</v>
      </c>
      <c r="N1365" t="str">
        <f>Table2[[#This Row],[Basis of Material Classification (System Side)*]]</f>
        <v>Installation date after lead ban</v>
      </c>
      <c r="O1365" t="s">
        <v>41</v>
      </c>
      <c r="P1365" s="13">
        <v>33604</v>
      </c>
      <c r="Q1365" s="16" t="str">
        <f>Table2[[#This Row],[Service Line Size (inches) (System Side)]]</f>
        <v>5/8</v>
      </c>
      <c r="R1365" t="s">
        <v>43</v>
      </c>
      <c r="S1365" t="str">
        <f>IF(Table2[[#This Row],[Basis of Material Classification (Customer Side)*]]="Field inspection","Yes","No")</f>
        <v>No</v>
      </c>
      <c r="V1365" t="s">
        <v>43</v>
      </c>
      <c r="W1365" t="s">
        <v>44</v>
      </c>
      <c r="X1365" t="s">
        <v>44</v>
      </c>
      <c r="Z1365" t="s">
        <v>45</v>
      </c>
      <c r="AA1365" t="s">
        <v>46</v>
      </c>
      <c r="AB1365" t="s">
        <v>46</v>
      </c>
      <c r="AC1365" t="s">
        <v>40</v>
      </c>
    </row>
    <row r="1366" spans="1:29" ht="14.4" x14ac:dyDescent="0.3">
      <c r="A1366">
        <v>1364</v>
      </c>
      <c r="B1366" t="s">
        <v>1442</v>
      </c>
      <c r="C1366" t="s">
        <v>277</v>
      </c>
      <c r="D1366" t="s">
        <v>40</v>
      </c>
      <c r="E1366" t="s">
        <v>40</v>
      </c>
      <c r="F1366" t="s">
        <v>41</v>
      </c>
      <c r="G1366" t="s">
        <v>40</v>
      </c>
      <c r="H1366" s="26">
        <v>32874</v>
      </c>
      <c r="I1366" t="s">
        <v>42</v>
      </c>
      <c r="J1366" t="s">
        <v>43</v>
      </c>
      <c r="K1366" t="str">
        <f>IF(Table2[[#This Row],[Basis of Material Classification (System Side)*]]="Field inspection","Yes","No")</f>
        <v>No</v>
      </c>
      <c r="N1366" t="str">
        <f>Table2[[#This Row],[Basis of Material Classification (System Side)*]]</f>
        <v>Installation date after lead ban</v>
      </c>
      <c r="O1366" t="s">
        <v>41</v>
      </c>
      <c r="P1366" s="13">
        <v>34335</v>
      </c>
      <c r="Q1366" s="16" t="str">
        <f>Table2[[#This Row],[Service Line Size (inches) (System Side)]]</f>
        <v>5/8</v>
      </c>
      <c r="R1366" t="s">
        <v>43</v>
      </c>
      <c r="S1366" t="str">
        <f>IF(Table2[[#This Row],[Basis of Material Classification (Customer Side)*]]="Field inspection","Yes","No")</f>
        <v>No</v>
      </c>
      <c r="V1366" t="s">
        <v>43</v>
      </c>
      <c r="W1366" t="s">
        <v>44</v>
      </c>
      <c r="X1366" t="s">
        <v>44</v>
      </c>
      <c r="Z1366" t="s">
        <v>45</v>
      </c>
      <c r="AA1366" t="s">
        <v>46</v>
      </c>
      <c r="AB1366" t="s">
        <v>46</v>
      </c>
      <c r="AC1366" t="s">
        <v>40</v>
      </c>
    </row>
    <row r="1367" spans="1:29" ht="14.4" x14ac:dyDescent="0.3">
      <c r="A1367">
        <v>1365</v>
      </c>
      <c r="B1367" t="s">
        <v>1443</v>
      </c>
      <c r="C1367" t="s">
        <v>277</v>
      </c>
      <c r="D1367" t="s">
        <v>40</v>
      </c>
      <c r="E1367" t="s">
        <v>40</v>
      </c>
      <c r="F1367" t="s">
        <v>41</v>
      </c>
      <c r="G1367" t="s">
        <v>40</v>
      </c>
      <c r="H1367" s="26">
        <v>29952</v>
      </c>
      <c r="I1367" t="s">
        <v>42</v>
      </c>
      <c r="J1367" t="s">
        <v>43</v>
      </c>
      <c r="K1367" t="str">
        <f>IF(Table2[[#This Row],[Basis of Material Classification (System Side)*]]="Field inspection","Yes","No")</f>
        <v>No</v>
      </c>
      <c r="N1367" t="str">
        <f>Table2[[#This Row],[Basis of Material Classification (System Side)*]]</f>
        <v>Installation date after lead ban</v>
      </c>
      <c r="O1367" t="s">
        <v>41</v>
      </c>
      <c r="P1367" s="13">
        <v>31778</v>
      </c>
      <c r="Q1367" s="16" t="str">
        <f>Table2[[#This Row],[Service Line Size (inches) (System Side)]]</f>
        <v>5/8</v>
      </c>
      <c r="R1367" t="s">
        <v>43</v>
      </c>
      <c r="S1367" t="str">
        <f>IF(Table2[[#This Row],[Basis of Material Classification (Customer Side)*]]="Field inspection","Yes","No")</f>
        <v>No</v>
      </c>
      <c r="V1367" t="s">
        <v>43</v>
      </c>
      <c r="W1367" t="s">
        <v>44</v>
      </c>
      <c r="X1367" t="s">
        <v>44</v>
      </c>
      <c r="Z1367" t="s">
        <v>45</v>
      </c>
      <c r="AA1367" t="s">
        <v>46</v>
      </c>
      <c r="AB1367" t="s">
        <v>46</v>
      </c>
      <c r="AC1367" t="s">
        <v>40</v>
      </c>
    </row>
    <row r="1368" spans="1:29" ht="14.4" x14ac:dyDescent="0.3">
      <c r="A1368">
        <v>1366</v>
      </c>
      <c r="B1368" t="s">
        <v>1444</v>
      </c>
      <c r="C1368" t="s">
        <v>277</v>
      </c>
      <c r="D1368" t="s">
        <v>40</v>
      </c>
      <c r="E1368" t="s">
        <v>40</v>
      </c>
      <c r="F1368" t="s">
        <v>41</v>
      </c>
      <c r="G1368" t="s">
        <v>40</v>
      </c>
      <c r="H1368" s="26">
        <v>29952</v>
      </c>
      <c r="I1368" t="s">
        <v>42</v>
      </c>
      <c r="J1368" t="s">
        <v>43</v>
      </c>
      <c r="K1368" t="str">
        <f>IF(Table2[[#This Row],[Basis of Material Classification (System Side)*]]="Field inspection","Yes","No")</f>
        <v>No</v>
      </c>
      <c r="N1368" t="str">
        <f>Table2[[#This Row],[Basis of Material Classification (System Side)*]]</f>
        <v>Installation date after lead ban</v>
      </c>
      <c r="O1368" t="s">
        <v>41</v>
      </c>
      <c r="P1368" s="13">
        <v>31048</v>
      </c>
      <c r="Q1368" s="16" t="str">
        <f>Table2[[#This Row],[Service Line Size (inches) (System Side)]]</f>
        <v>5/8</v>
      </c>
      <c r="R1368" t="s">
        <v>43</v>
      </c>
      <c r="S1368" t="str">
        <f>IF(Table2[[#This Row],[Basis of Material Classification (Customer Side)*]]="Field inspection","Yes","No")</f>
        <v>No</v>
      </c>
      <c r="V1368" t="s">
        <v>43</v>
      </c>
      <c r="W1368" t="s">
        <v>44</v>
      </c>
      <c r="X1368" t="s">
        <v>44</v>
      </c>
      <c r="Z1368" t="s">
        <v>45</v>
      </c>
      <c r="AA1368" t="s">
        <v>46</v>
      </c>
      <c r="AB1368" t="s">
        <v>46</v>
      </c>
      <c r="AC1368" t="s">
        <v>40</v>
      </c>
    </row>
    <row r="1369" spans="1:29" ht="14.4" x14ac:dyDescent="0.3">
      <c r="A1369">
        <v>1367</v>
      </c>
      <c r="B1369" t="s">
        <v>1445</v>
      </c>
      <c r="C1369" t="s">
        <v>277</v>
      </c>
      <c r="D1369" t="s">
        <v>40</v>
      </c>
      <c r="E1369" t="s">
        <v>40</v>
      </c>
      <c r="F1369" t="s">
        <v>41</v>
      </c>
      <c r="G1369" t="s">
        <v>40</v>
      </c>
      <c r="H1369" s="26">
        <v>34335</v>
      </c>
      <c r="I1369" t="s">
        <v>42</v>
      </c>
      <c r="J1369" t="s">
        <v>43</v>
      </c>
      <c r="K1369" t="str">
        <f>IF(Table2[[#This Row],[Basis of Material Classification (System Side)*]]="Field inspection","Yes","No")</f>
        <v>No</v>
      </c>
      <c r="N1369" t="str">
        <f>Table2[[#This Row],[Basis of Material Classification (System Side)*]]</f>
        <v>Installation date after lead ban</v>
      </c>
      <c r="O1369" t="s">
        <v>41</v>
      </c>
      <c r="P1369" s="13">
        <v>35431</v>
      </c>
      <c r="Q1369" s="16" t="str">
        <f>Table2[[#This Row],[Service Line Size (inches) (System Side)]]</f>
        <v>5/8</v>
      </c>
      <c r="R1369" t="s">
        <v>43</v>
      </c>
      <c r="S1369" t="str">
        <f>IF(Table2[[#This Row],[Basis of Material Classification (Customer Side)*]]="Field inspection","Yes","No")</f>
        <v>No</v>
      </c>
      <c r="V1369" t="s">
        <v>43</v>
      </c>
      <c r="W1369" t="s">
        <v>44</v>
      </c>
      <c r="X1369" t="s">
        <v>44</v>
      </c>
      <c r="Z1369" t="s">
        <v>45</v>
      </c>
      <c r="AA1369" t="s">
        <v>46</v>
      </c>
      <c r="AB1369" t="s">
        <v>46</v>
      </c>
      <c r="AC1369" t="s">
        <v>40</v>
      </c>
    </row>
    <row r="1370" spans="1:29" ht="14.4" x14ac:dyDescent="0.3">
      <c r="A1370">
        <v>1368</v>
      </c>
      <c r="B1370" t="s">
        <v>1446</v>
      </c>
      <c r="C1370" t="s">
        <v>277</v>
      </c>
      <c r="D1370" t="s">
        <v>40</v>
      </c>
      <c r="E1370" t="s">
        <v>40</v>
      </c>
      <c r="F1370" t="s">
        <v>41</v>
      </c>
      <c r="G1370" t="s">
        <v>40</v>
      </c>
      <c r="H1370" s="26">
        <v>34335</v>
      </c>
      <c r="I1370" t="s">
        <v>42</v>
      </c>
      <c r="J1370" t="s">
        <v>43</v>
      </c>
      <c r="K1370" t="str">
        <f>IF(Table2[[#This Row],[Basis of Material Classification (System Side)*]]="Field inspection","Yes","No")</f>
        <v>No</v>
      </c>
      <c r="N1370" t="str">
        <f>Table2[[#This Row],[Basis of Material Classification (System Side)*]]</f>
        <v>Installation date after lead ban</v>
      </c>
      <c r="O1370" t="s">
        <v>41</v>
      </c>
      <c r="P1370" s="13">
        <v>35796</v>
      </c>
      <c r="Q1370" s="16" t="str">
        <f>Table2[[#This Row],[Service Line Size (inches) (System Side)]]</f>
        <v>5/8</v>
      </c>
      <c r="R1370" t="s">
        <v>43</v>
      </c>
      <c r="S1370" t="str">
        <f>IF(Table2[[#This Row],[Basis of Material Classification (Customer Side)*]]="Field inspection","Yes","No")</f>
        <v>No</v>
      </c>
      <c r="V1370" t="s">
        <v>43</v>
      </c>
      <c r="W1370" t="s">
        <v>44</v>
      </c>
      <c r="X1370" t="s">
        <v>44</v>
      </c>
      <c r="Z1370" t="s">
        <v>45</v>
      </c>
      <c r="AA1370" t="s">
        <v>46</v>
      </c>
      <c r="AB1370" t="s">
        <v>46</v>
      </c>
      <c r="AC1370" t="s">
        <v>40</v>
      </c>
    </row>
    <row r="1371" spans="1:29" ht="14.4" x14ac:dyDescent="0.3">
      <c r="A1371">
        <v>1369</v>
      </c>
      <c r="B1371" t="s">
        <v>1447</v>
      </c>
      <c r="C1371" t="s">
        <v>277</v>
      </c>
      <c r="D1371" t="s">
        <v>40</v>
      </c>
      <c r="E1371" t="s">
        <v>40</v>
      </c>
      <c r="F1371" t="s">
        <v>41</v>
      </c>
      <c r="G1371" t="s">
        <v>40</v>
      </c>
      <c r="H1371" s="26">
        <v>34335</v>
      </c>
      <c r="I1371" t="s">
        <v>42</v>
      </c>
      <c r="J1371" t="s">
        <v>43</v>
      </c>
      <c r="K1371" t="str">
        <f>IF(Table2[[#This Row],[Basis of Material Classification (System Side)*]]="Field inspection","Yes","No")</f>
        <v>No</v>
      </c>
      <c r="N1371" t="str">
        <f>Table2[[#This Row],[Basis of Material Classification (System Side)*]]</f>
        <v>Installation date after lead ban</v>
      </c>
      <c r="O1371" t="s">
        <v>41</v>
      </c>
      <c r="P1371" s="13">
        <v>34700</v>
      </c>
      <c r="Q1371" s="16" t="str">
        <f>Table2[[#This Row],[Service Line Size (inches) (System Side)]]</f>
        <v>5/8</v>
      </c>
      <c r="R1371" t="s">
        <v>43</v>
      </c>
      <c r="S1371" t="str">
        <f>IF(Table2[[#This Row],[Basis of Material Classification (Customer Side)*]]="Field inspection","Yes","No")</f>
        <v>No</v>
      </c>
      <c r="V1371" t="s">
        <v>43</v>
      </c>
      <c r="W1371" t="s">
        <v>44</v>
      </c>
      <c r="X1371" t="s">
        <v>44</v>
      </c>
      <c r="Z1371" t="s">
        <v>45</v>
      </c>
      <c r="AA1371" t="s">
        <v>46</v>
      </c>
      <c r="AB1371" t="s">
        <v>46</v>
      </c>
      <c r="AC1371" t="s">
        <v>40</v>
      </c>
    </row>
    <row r="1372" spans="1:29" ht="14.4" x14ac:dyDescent="0.3">
      <c r="A1372">
        <v>1370</v>
      </c>
      <c r="B1372" t="s">
        <v>1448</v>
      </c>
      <c r="C1372" t="s">
        <v>277</v>
      </c>
      <c r="D1372" t="s">
        <v>40</v>
      </c>
      <c r="E1372" t="s">
        <v>40</v>
      </c>
      <c r="F1372" t="s">
        <v>41</v>
      </c>
      <c r="G1372" t="s">
        <v>40</v>
      </c>
      <c r="H1372" s="26">
        <v>34335</v>
      </c>
      <c r="I1372">
        <v>1</v>
      </c>
      <c r="J1372" t="s">
        <v>43</v>
      </c>
      <c r="K1372" t="str">
        <f>IF(Table2[[#This Row],[Basis of Material Classification (System Side)*]]="Field inspection","Yes","No")</f>
        <v>No</v>
      </c>
      <c r="N1372" t="str">
        <f>Table2[[#This Row],[Basis of Material Classification (System Side)*]]</f>
        <v>Installation date after lead ban</v>
      </c>
      <c r="O1372" t="s">
        <v>41</v>
      </c>
      <c r="P1372" s="13">
        <v>34700</v>
      </c>
      <c r="Q1372" s="16">
        <f>Table2[[#This Row],[Service Line Size (inches) (System Side)]]</f>
        <v>1</v>
      </c>
      <c r="R1372" t="s">
        <v>43</v>
      </c>
      <c r="S1372" t="str">
        <f>IF(Table2[[#This Row],[Basis of Material Classification (Customer Side)*]]="Field inspection","Yes","No")</f>
        <v>No</v>
      </c>
      <c r="V1372" t="s">
        <v>43</v>
      </c>
      <c r="W1372" t="s">
        <v>44</v>
      </c>
      <c r="X1372" t="s">
        <v>44</v>
      </c>
      <c r="Z1372" t="s">
        <v>45</v>
      </c>
      <c r="AA1372" t="s">
        <v>46</v>
      </c>
      <c r="AB1372" t="s">
        <v>46</v>
      </c>
      <c r="AC1372" t="s">
        <v>40</v>
      </c>
    </row>
    <row r="1373" spans="1:29" ht="14.4" x14ac:dyDescent="0.3">
      <c r="A1373">
        <v>1371</v>
      </c>
      <c r="B1373" t="s">
        <v>1449</v>
      </c>
      <c r="C1373" t="s">
        <v>277</v>
      </c>
      <c r="D1373" t="s">
        <v>40</v>
      </c>
      <c r="E1373" t="s">
        <v>40</v>
      </c>
      <c r="F1373" t="s">
        <v>53</v>
      </c>
      <c r="G1373" t="s">
        <v>40</v>
      </c>
      <c r="H1373" s="26">
        <v>27395</v>
      </c>
      <c r="I1373" t="s">
        <v>42</v>
      </c>
      <c r="J1373" t="s">
        <v>65</v>
      </c>
      <c r="K1373" t="str">
        <f>IF(Table2[[#This Row],[Basis of Material Classification (System Side)*]]="Field inspection","Yes","No")</f>
        <v>Yes</v>
      </c>
      <c r="L1373" t="s">
        <v>66</v>
      </c>
      <c r="M1373" s="13">
        <v>45481</v>
      </c>
      <c r="O1373" t="s">
        <v>41</v>
      </c>
      <c r="P1373" s="13">
        <v>29221</v>
      </c>
      <c r="Q1373" s="16" t="str">
        <f>Table2[[#This Row],[Service Line Size (inches) (System Side)]]</f>
        <v>5/8</v>
      </c>
      <c r="R1373" t="s">
        <v>43</v>
      </c>
      <c r="S1373" t="str">
        <f>IF(Table2[[#This Row],[Basis of Material Classification (Customer Side)*]]="Field inspection","Yes","No")</f>
        <v>No</v>
      </c>
      <c r="V1373" t="s">
        <v>43</v>
      </c>
      <c r="W1373" t="s">
        <v>44</v>
      </c>
      <c r="X1373" t="s">
        <v>44</v>
      </c>
      <c r="Z1373" t="s">
        <v>45</v>
      </c>
      <c r="AA1373" t="s">
        <v>46</v>
      </c>
      <c r="AB1373" t="s">
        <v>46</v>
      </c>
      <c r="AC1373" t="s">
        <v>40</v>
      </c>
    </row>
    <row r="1374" spans="1:29" ht="14.4" x14ac:dyDescent="0.3">
      <c r="A1374">
        <v>1372</v>
      </c>
      <c r="B1374" t="s">
        <v>1450</v>
      </c>
      <c r="C1374" t="s">
        <v>277</v>
      </c>
      <c r="D1374" t="s">
        <v>40</v>
      </c>
      <c r="E1374" t="s">
        <v>40</v>
      </c>
      <c r="F1374" t="s">
        <v>41</v>
      </c>
      <c r="G1374" t="s">
        <v>40</v>
      </c>
      <c r="H1374" s="26">
        <v>41640</v>
      </c>
      <c r="I1374" t="s">
        <v>42</v>
      </c>
      <c r="J1374" t="s">
        <v>43</v>
      </c>
      <c r="K1374" t="str">
        <f>IF(Table2[[#This Row],[Basis of Material Classification (System Side)*]]="Field inspection","Yes","No")</f>
        <v>No</v>
      </c>
      <c r="N1374" t="str">
        <f>Table2[[#This Row],[Basis of Material Classification (System Side)*]]</f>
        <v>Installation date after lead ban</v>
      </c>
      <c r="O1374" t="s">
        <v>41</v>
      </c>
      <c r="P1374" s="13">
        <v>34335</v>
      </c>
      <c r="Q1374" s="16" t="str">
        <f>Table2[[#This Row],[Service Line Size (inches) (System Side)]]</f>
        <v>5/8</v>
      </c>
      <c r="R1374" t="s">
        <v>43</v>
      </c>
      <c r="S1374" t="str">
        <f>IF(Table2[[#This Row],[Basis of Material Classification (Customer Side)*]]="Field inspection","Yes","No")</f>
        <v>No</v>
      </c>
      <c r="V1374" t="s">
        <v>43</v>
      </c>
      <c r="W1374" t="s">
        <v>44</v>
      </c>
      <c r="X1374" t="s">
        <v>44</v>
      </c>
      <c r="Z1374" t="s">
        <v>45</v>
      </c>
      <c r="AA1374" t="s">
        <v>46</v>
      </c>
      <c r="AB1374" t="s">
        <v>46</v>
      </c>
      <c r="AC1374" t="s">
        <v>40</v>
      </c>
    </row>
    <row r="1375" spans="1:29" ht="14.4" x14ac:dyDescent="0.3">
      <c r="A1375">
        <v>1373</v>
      </c>
      <c r="B1375" t="s">
        <v>1451</v>
      </c>
      <c r="C1375" t="s">
        <v>277</v>
      </c>
      <c r="D1375" t="s">
        <v>40</v>
      </c>
      <c r="E1375" t="s">
        <v>40</v>
      </c>
      <c r="F1375" t="s">
        <v>53</v>
      </c>
      <c r="G1375" t="s">
        <v>40</v>
      </c>
      <c r="H1375" s="26">
        <v>37257</v>
      </c>
      <c r="I1375" t="s">
        <v>54</v>
      </c>
      <c r="J1375" t="s">
        <v>55</v>
      </c>
      <c r="K1375" t="str">
        <f>IF(Table2[[#This Row],[Basis of Material Classification (System Side)*]]="Field inspection","Yes","No")</f>
        <v>No</v>
      </c>
      <c r="O1375" t="s">
        <v>41</v>
      </c>
      <c r="P1375" s="13">
        <v>35796</v>
      </c>
      <c r="Q1375" s="16" t="str">
        <f>Table2[[#This Row],[Service Line Size (inches) (System Side)]]</f>
        <v>3/4</v>
      </c>
      <c r="R1375" t="s">
        <v>43</v>
      </c>
      <c r="S1375" t="str">
        <f>IF(Table2[[#This Row],[Basis of Material Classification (Customer Side)*]]="Field inspection","Yes","No")</f>
        <v>No</v>
      </c>
      <c r="V1375" t="s">
        <v>43</v>
      </c>
      <c r="W1375" t="s">
        <v>44</v>
      </c>
      <c r="X1375" t="s">
        <v>44</v>
      </c>
      <c r="Z1375" t="s">
        <v>45</v>
      </c>
      <c r="AA1375" t="s">
        <v>46</v>
      </c>
      <c r="AB1375" t="s">
        <v>46</v>
      </c>
      <c r="AC1375" t="s">
        <v>40</v>
      </c>
    </row>
    <row r="1376" spans="1:29" ht="14.4" x14ac:dyDescent="0.3">
      <c r="A1376">
        <v>1374</v>
      </c>
      <c r="B1376" t="s">
        <v>1452</v>
      </c>
      <c r="C1376" t="s">
        <v>277</v>
      </c>
      <c r="D1376" t="s">
        <v>40</v>
      </c>
      <c r="E1376" t="s">
        <v>40</v>
      </c>
      <c r="F1376" t="s">
        <v>41</v>
      </c>
      <c r="G1376" t="s">
        <v>40</v>
      </c>
      <c r="H1376" s="26">
        <v>41640</v>
      </c>
      <c r="I1376" t="s">
        <v>42</v>
      </c>
      <c r="J1376" t="s">
        <v>43</v>
      </c>
      <c r="K1376" t="str">
        <f>IF(Table2[[#This Row],[Basis of Material Classification (System Side)*]]="Field inspection","Yes","No")</f>
        <v>No</v>
      </c>
      <c r="N1376" t="str">
        <f>Table2[[#This Row],[Basis of Material Classification (System Side)*]]</f>
        <v>Installation date after lead ban</v>
      </c>
      <c r="O1376" t="s">
        <v>41</v>
      </c>
      <c r="P1376" s="13">
        <v>30317</v>
      </c>
      <c r="Q1376" s="16" t="str">
        <f>Table2[[#This Row],[Service Line Size (inches) (System Side)]]</f>
        <v>5/8</v>
      </c>
      <c r="R1376" t="s">
        <v>43</v>
      </c>
      <c r="S1376" t="str">
        <f>IF(Table2[[#This Row],[Basis of Material Classification (Customer Side)*]]="Field inspection","Yes","No")</f>
        <v>No</v>
      </c>
      <c r="V1376" t="s">
        <v>43</v>
      </c>
      <c r="W1376" t="s">
        <v>44</v>
      </c>
      <c r="X1376" t="s">
        <v>44</v>
      </c>
      <c r="Z1376" t="s">
        <v>45</v>
      </c>
      <c r="AA1376" t="s">
        <v>46</v>
      </c>
      <c r="AB1376" t="s">
        <v>46</v>
      </c>
      <c r="AC1376" t="s">
        <v>40</v>
      </c>
    </row>
    <row r="1377" spans="1:29" ht="14.4" x14ac:dyDescent="0.3">
      <c r="A1377">
        <v>1375</v>
      </c>
      <c r="B1377" t="s">
        <v>1453</v>
      </c>
      <c r="C1377" t="s">
        <v>277</v>
      </c>
      <c r="D1377" t="s">
        <v>40</v>
      </c>
      <c r="E1377" t="s">
        <v>40</v>
      </c>
      <c r="F1377" t="s">
        <v>41</v>
      </c>
      <c r="G1377" t="s">
        <v>40</v>
      </c>
      <c r="H1377" s="26">
        <v>29221</v>
      </c>
      <c r="I1377" t="s">
        <v>42</v>
      </c>
      <c r="J1377" t="s">
        <v>43</v>
      </c>
      <c r="K1377" t="str">
        <f>IF(Table2[[#This Row],[Basis of Material Classification (System Side)*]]="Field inspection","Yes","No")</f>
        <v>No</v>
      </c>
      <c r="N1377" t="str">
        <f>Table2[[#This Row],[Basis of Material Classification (System Side)*]]</f>
        <v>Installation date after lead ban</v>
      </c>
      <c r="O1377" t="s">
        <v>41</v>
      </c>
      <c r="P1377" s="13">
        <v>29952</v>
      </c>
      <c r="Q1377" s="16" t="str">
        <f>Table2[[#This Row],[Service Line Size (inches) (System Side)]]</f>
        <v>5/8</v>
      </c>
      <c r="R1377" t="s">
        <v>43</v>
      </c>
      <c r="S1377" t="str">
        <f>IF(Table2[[#This Row],[Basis of Material Classification (Customer Side)*]]="Field inspection","Yes","No")</f>
        <v>No</v>
      </c>
      <c r="V1377" t="s">
        <v>43</v>
      </c>
      <c r="W1377" t="s">
        <v>44</v>
      </c>
      <c r="X1377" t="s">
        <v>44</v>
      </c>
      <c r="Z1377" t="s">
        <v>45</v>
      </c>
      <c r="AA1377" t="s">
        <v>46</v>
      </c>
      <c r="AB1377" t="s">
        <v>46</v>
      </c>
      <c r="AC1377" t="s">
        <v>40</v>
      </c>
    </row>
    <row r="1378" spans="1:29" ht="14.4" x14ac:dyDescent="0.3">
      <c r="A1378">
        <v>1376</v>
      </c>
      <c r="B1378" t="s">
        <v>1454</v>
      </c>
      <c r="C1378" t="s">
        <v>277</v>
      </c>
      <c r="D1378" t="s">
        <v>40</v>
      </c>
      <c r="E1378" t="s">
        <v>40</v>
      </c>
      <c r="F1378" t="s">
        <v>41</v>
      </c>
      <c r="G1378" t="s">
        <v>40</v>
      </c>
      <c r="H1378" s="26">
        <v>29221</v>
      </c>
      <c r="I1378" t="s">
        <v>42</v>
      </c>
      <c r="J1378" t="s">
        <v>43</v>
      </c>
      <c r="K1378" t="str">
        <f>IF(Table2[[#This Row],[Basis of Material Classification (System Side)*]]="Field inspection","Yes","No")</f>
        <v>No</v>
      </c>
      <c r="N1378" t="str">
        <f>Table2[[#This Row],[Basis of Material Classification (System Side)*]]</f>
        <v>Installation date after lead ban</v>
      </c>
      <c r="O1378" t="s">
        <v>41</v>
      </c>
      <c r="P1378" s="13">
        <v>33239</v>
      </c>
      <c r="Q1378" s="16" t="str">
        <f>Table2[[#This Row],[Service Line Size (inches) (System Side)]]</f>
        <v>5/8</v>
      </c>
      <c r="R1378" t="s">
        <v>43</v>
      </c>
      <c r="S1378" t="str">
        <f>IF(Table2[[#This Row],[Basis of Material Classification (Customer Side)*]]="Field inspection","Yes","No")</f>
        <v>No</v>
      </c>
      <c r="V1378" t="s">
        <v>43</v>
      </c>
      <c r="W1378" t="s">
        <v>44</v>
      </c>
      <c r="X1378" t="s">
        <v>44</v>
      </c>
      <c r="Z1378" t="s">
        <v>45</v>
      </c>
      <c r="AA1378" t="s">
        <v>46</v>
      </c>
      <c r="AB1378" t="s">
        <v>46</v>
      </c>
      <c r="AC1378" t="s">
        <v>40</v>
      </c>
    </row>
    <row r="1379" spans="1:29" ht="14.4" x14ac:dyDescent="0.3">
      <c r="A1379">
        <v>1377</v>
      </c>
      <c r="B1379" t="s">
        <v>1455</v>
      </c>
      <c r="C1379" t="s">
        <v>277</v>
      </c>
      <c r="D1379" t="s">
        <v>40</v>
      </c>
      <c r="E1379" t="s">
        <v>40</v>
      </c>
      <c r="F1379" t="s">
        <v>41</v>
      </c>
      <c r="G1379" t="s">
        <v>40</v>
      </c>
      <c r="H1379" s="26">
        <v>35431</v>
      </c>
      <c r="I1379" t="s">
        <v>42</v>
      </c>
      <c r="J1379" t="s">
        <v>43</v>
      </c>
      <c r="K1379" t="str">
        <f>IF(Table2[[#This Row],[Basis of Material Classification (System Side)*]]="Field inspection","Yes","No")</f>
        <v>No</v>
      </c>
      <c r="N1379" t="str">
        <f>Table2[[#This Row],[Basis of Material Classification (System Side)*]]</f>
        <v>Installation date after lead ban</v>
      </c>
      <c r="O1379" t="s">
        <v>41</v>
      </c>
      <c r="P1379"/>
      <c r="Q1379" s="16" t="str">
        <f>Table2[[#This Row],[Service Line Size (inches) (System Side)]]</f>
        <v>5/8</v>
      </c>
      <c r="R1379" t="s">
        <v>106</v>
      </c>
      <c r="S1379" t="str">
        <f>IF(Table2[[#This Row],[Basis of Material Classification (Customer Side)*]]="Field inspection","Yes","No")</f>
        <v>No</v>
      </c>
      <c r="V1379" t="s">
        <v>108</v>
      </c>
      <c r="W1379" t="s">
        <v>44</v>
      </c>
      <c r="X1379" t="s">
        <v>44</v>
      </c>
      <c r="Z1379" t="s">
        <v>58</v>
      </c>
      <c r="AA1379" t="s">
        <v>46</v>
      </c>
      <c r="AB1379" t="s">
        <v>46</v>
      </c>
      <c r="AC1379" t="s">
        <v>40</v>
      </c>
    </row>
    <row r="1380" spans="1:29" ht="14.4" x14ac:dyDescent="0.3">
      <c r="A1380">
        <v>1378</v>
      </c>
      <c r="B1380" t="s">
        <v>1456</v>
      </c>
      <c r="C1380" t="s">
        <v>277</v>
      </c>
      <c r="D1380" t="s">
        <v>40</v>
      </c>
      <c r="E1380" t="s">
        <v>40</v>
      </c>
      <c r="F1380" t="s">
        <v>41</v>
      </c>
      <c r="G1380" t="s">
        <v>40</v>
      </c>
      <c r="H1380" s="26">
        <v>27760</v>
      </c>
      <c r="I1380" t="s">
        <v>42</v>
      </c>
      <c r="J1380" t="s">
        <v>49</v>
      </c>
      <c r="K1380" t="str">
        <f>IF(Table2[[#This Row],[Basis of Material Classification (System Side)*]]="Field inspection","Yes","No")</f>
        <v>No</v>
      </c>
      <c r="N1380" t="s">
        <v>50</v>
      </c>
      <c r="O1380" t="s">
        <v>41</v>
      </c>
      <c r="P1380" s="13">
        <v>7306</v>
      </c>
      <c r="Q1380" s="16" t="str">
        <f>Table2[[#This Row],[Service Line Size (inches) (System Side)]]</f>
        <v>5/8</v>
      </c>
      <c r="R1380" t="s">
        <v>49</v>
      </c>
      <c r="S1380" t="str">
        <f>IF(Table2[[#This Row],[Basis of Material Classification (Customer Side)*]]="Field inspection","Yes","No")</f>
        <v>No</v>
      </c>
      <c r="V1380" t="s">
        <v>50</v>
      </c>
      <c r="W1380" t="s">
        <v>44</v>
      </c>
      <c r="X1380" t="s">
        <v>44</v>
      </c>
      <c r="Z1380" t="s">
        <v>58</v>
      </c>
      <c r="AA1380" t="s">
        <v>46</v>
      </c>
      <c r="AB1380" t="s">
        <v>46</v>
      </c>
      <c r="AC1380" t="s">
        <v>40</v>
      </c>
    </row>
    <row r="1381" spans="1:29" ht="14.4" x14ac:dyDescent="0.3">
      <c r="A1381">
        <v>1379</v>
      </c>
      <c r="B1381" t="s">
        <v>1457</v>
      </c>
      <c r="C1381" t="s">
        <v>277</v>
      </c>
      <c r="D1381" t="s">
        <v>40</v>
      </c>
      <c r="E1381" t="s">
        <v>40</v>
      </c>
      <c r="F1381" t="s">
        <v>41</v>
      </c>
      <c r="G1381" t="s">
        <v>40</v>
      </c>
      <c r="H1381" s="26">
        <v>27760</v>
      </c>
      <c r="I1381" t="s">
        <v>42</v>
      </c>
      <c r="J1381" t="s">
        <v>49</v>
      </c>
      <c r="K1381" t="str">
        <f>IF(Table2[[#This Row],[Basis of Material Classification (System Side)*]]="Field inspection","Yes","No")</f>
        <v>No</v>
      </c>
      <c r="N1381" t="s">
        <v>50</v>
      </c>
      <c r="O1381" t="s">
        <v>41</v>
      </c>
      <c r="P1381" s="13">
        <v>7306</v>
      </c>
      <c r="Q1381" s="16" t="str">
        <f>Table2[[#This Row],[Service Line Size (inches) (System Side)]]</f>
        <v>5/8</v>
      </c>
      <c r="R1381" t="s">
        <v>49</v>
      </c>
      <c r="S1381" t="str">
        <f>IF(Table2[[#This Row],[Basis of Material Classification (Customer Side)*]]="Field inspection","Yes","No")</f>
        <v>No</v>
      </c>
      <c r="V1381" t="s">
        <v>50</v>
      </c>
      <c r="W1381" t="s">
        <v>44</v>
      </c>
      <c r="X1381" t="s">
        <v>44</v>
      </c>
      <c r="Z1381" t="s">
        <v>58</v>
      </c>
      <c r="AA1381" t="s">
        <v>46</v>
      </c>
      <c r="AB1381" t="s">
        <v>46</v>
      </c>
      <c r="AC1381" t="s">
        <v>40</v>
      </c>
    </row>
    <row r="1382" spans="1:29" ht="14.4" x14ac:dyDescent="0.3">
      <c r="A1382">
        <v>1380</v>
      </c>
      <c r="B1382" t="s">
        <v>1458</v>
      </c>
      <c r="C1382" t="s">
        <v>277</v>
      </c>
      <c r="D1382" t="s">
        <v>40</v>
      </c>
      <c r="E1382" t="s">
        <v>40</v>
      </c>
      <c r="F1382" t="s">
        <v>41</v>
      </c>
      <c r="G1382" t="s">
        <v>40</v>
      </c>
      <c r="H1382" s="26">
        <v>33239</v>
      </c>
      <c r="I1382" t="s">
        <v>42</v>
      </c>
      <c r="J1382" t="s">
        <v>43</v>
      </c>
      <c r="K1382" t="str">
        <f>IF(Table2[[#This Row],[Basis of Material Classification (System Side)*]]="Field inspection","Yes","No")</f>
        <v>No</v>
      </c>
      <c r="N1382" t="str">
        <f>Table2[[#This Row],[Basis of Material Classification (System Side)*]]</f>
        <v>Installation date after lead ban</v>
      </c>
      <c r="O1382" t="s">
        <v>41</v>
      </c>
      <c r="P1382"/>
      <c r="Q1382" s="16" t="str">
        <f>Table2[[#This Row],[Service Line Size (inches) (System Side)]]</f>
        <v>5/8</v>
      </c>
      <c r="R1382" t="s">
        <v>49</v>
      </c>
      <c r="S1382" t="str">
        <f>IF(Table2[[#This Row],[Basis of Material Classification (Customer Side)*]]="Field inspection","Yes","No")</f>
        <v>No</v>
      </c>
      <c r="V1382" t="s">
        <v>50</v>
      </c>
      <c r="W1382" t="s">
        <v>44</v>
      </c>
      <c r="X1382" t="s">
        <v>44</v>
      </c>
      <c r="Z1382" t="s">
        <v>45</v>
      </c>
      <c r="AA1382" t="s">
        <v>46</v>
      </c>
      <c r="AB1382" t="s">
        <v>46</v>
      </c>
      <c r="AC1382" t="s">
        <v>40</v>
      </c>
    </row>
    <row r="1383" spans="1:29" ht="14.4" x14ac:dyDescent="0.3">
      <c r="A1383">
        <v>1381</v>
      </c>
      <c r="B1383" t="s">
        <v>1459</v>
      </c>
      <c r="C1383" t="s">
        <v>277</v>
      </c>
      <c r="D1383" t="s">
        <v>40</v>
      </c>
      <c r="E1383" t="s">
        <v>40</v>
      </c>
      <c r="F1383" t="s">
        <v>41</v>
      </c>
      <c r="G1383" t="s">
        <v>40</v>
      </c>
      <c r="H1383" s="26">
        <v>35431</v>
      </c>
      <c r="I1383" t="s">
        <v>42</v>
      </c>
      <c r="J1383" t="s">
        <v>43</v>
      </c>
      <c r="K1383" t="str">
        <f>IF(Table2[[#This Row],[Basis of Material Classification (System Side)*]]="Field inspection","Yes","No")</f>
        <v>No</v>
      </c>
      <c r="N1383" t="str">
        <f>Table2[[#This Row],[Basis of Material Classification (System Side)*]]</f>
        <v>Installation date after lead ban</v>
      </c>
      <c r="O1383" t="s">
        <v>41</v>
      </c>
      <c r="P1383"/>
      <c r="Q1383" s="16" t="str">
        <f>Table2[[#This Row],[Service Line Size (inches) (System Side)]]</f>
        <v>5/8</v>
      </c>
      <c r="R1383" t="s">
        <v>106</v>
      </c>
      <c r="S1383" t="str">
        <f>IF(Table2[[#This Row],[Basis of Material Classification (Customer Side)*]]="Field inspection","Yes","No")</f>
        <v>No</v>
      </c>
      <c r="V1383" t="s">
        <v>108</v>
      </c>
      <c r="W1383" t="s">
        <v>44</v>
      </c>
      <c r="X1383" t="s">
        <v>44</v>
      </c>
      <c r="Z1383" t="s">
        <v>58</v>
      </c>
      <c r="AA1383" t="s">
        <v>46</v>
      </c>
      <c r="AB1383" t="s">
        <v>46</v>
      </c>
      <c r="AC1383" t="s">
        <v>40</v>
      </c>
    </row>
    <row r="1384" spans="1:29" ht="14.4" x14ac:dyDescent="0.3">
      <c r="A1384">
        <v>1382</v>
      </c>
      <c r="B1384" t="s">
        <v>1460</v>
      </c>
      <c r="C1384" t="s">
        <v>277</v>
      </c>
      <c r="D1384" t="s">
        <v>40</v>
      </c>
      <c r="E1384" t="s">
        <v>40</v>
      </c>
      <c r="F1384" t="s">
        <v>41</v>
      </c>
      <c r="G1384" t="s">
        <v>40</v>
      </c>
      <c r="H1384" s="26">
        <v>35431</v>
      </c>
      <c r="I1384" t="s">
        <v>42</v>
      </c>
      <c r="J1384" t="s">
        <v>43</v>
      </c>
      <c r="K1384" t="str">
        <f>IF(Table2[[#This Row],[Basis of Material Classification (System Side)*]]="Field inspection","Yes","No")</f>
        <v>No</v>
      </c>
      <c r="N1384" t="str">
        <f>Table2[[#This Row],[Basis of Material Classification (System Side)*]]</f>
        <v>Installation date after lead ban</v>
      </c>
      <c r="O1384" t="s">
        <v>41</v>
      </c>
      <c r="P1384"/>
      <c r="Q1384" s="16" t="str">
        <f>Table2[[#This Row],[Service Line Size (inches) (System Side)]]</f>
        <v>5/8</v>
      </c>
      <c r="R1384" t="s">
        <v>106</v>
      </c>
      <c r="S1384" t="str">
        <f>IF(Table2[[#This Row],[Basis of Material Classification (Customer Side)*]]="Field inspection","Yes","No")</f>
        <v>No</v>
      </c>
      <c r="V1384" t="s">
        <v>108</v>
      </c>
      <c r="W1384" t="s">
        <v>44</v>
      </c>
      <c r="X1384" t="s">
        <v>44</v>
      </c>
      <c r="Z1384" t="s">
        <v>58</v>
      </c>
      <c r="AA1384" t="s">
        <v>46</v>
      </c>
      <c r="AB1384" t="s">
        <v>46</v>
      </c>
      <c r="AC1384" t="s">
        <v>40</v>
      </c>
    </row>
    <row r="1385" spans="1:29" ht="14.4" x14ac:dyDescent="0.3">
      <c r="A1385">
        <v>1383</v>
      </c>
      <c r="B1385" t="s">
        <v>1461</v>
      </c>
      <c r="C1385" t="s">
        <v>277</v>
      </c>
      <c r="D1385" t="s">
        <v>40</v>
      </c>
      <c r="E1385" t="s">
        <v>40</v>
      </c>
      <c r="F1385" t="s">
        <v>41</v>
      </c>
      <c r="G1385" t="s">
        <v>40</v>
      </c>
      <c r="H1385" s="26">
        <v>35431</v>
      </c>
      <c r="I1385" t="s">
        <v>42</v>
      </c>
      <c r="J1385" t="s">
        <v>43</v>
      </c>
      <c r="K1385" t="str">
        <f>IF(Table2[[#This Row],[Basis of Material Classification (System Side)*]]="Field inspection","Yes","No")</f>
        <v>No</v>
      </c>
      <c r="N1385" t="str">
        <f>Table2[[#This Row],[Basis of Material Classification (System Side)*]]</f>
        <v>Installation date after lead ban</v>
      </c>
      <c r="O1385" t="s">
        <v>41</v>
      </c>
      <c r="P1385"/>
      <c r="Q1385" s="16" t="str">
        <f>Table2[[#This Row],[Service Line Size (inches) (System Side)]]</f>
        <v>5/8</v>
      </c>
      <c r="R1385" t="s">
        <v>106</v>
      </c>
      <c r="S1385" t="str">
        <f>IF(Table2[[#This Row],[Basis of Material Classification (Customer Side)*]]="Field inspection","Yes","No")</f>
        <v>No</v>
      </c>
      <c r="V1385" t="s">
        <v>108</v>
      </c>
      <c r="W1385" t="s">
        <v>44</v>
      </c>
      <c r="X1385" t="s">
        <v>44</v>
      </c>
      <c r="Z1385" t="s">
        <v>58</v>
      </c>
      <c r="AA1385" t="s">
        <v>46</v>
      </c>
      <c r="AB1385" t="s">
        <v>46</v>
      </c>
      <c r="AC1385" t="s">
        <v>40</v>
      </c>
    </row>
    <row r="1386" spans="1:29" ht="14.4" x14ac:dyDescent="0.3">
      <c r="A1386">
        <v>1384</v>
      </c>
      <c r="B1386" t="s">
        <v>1462</v>
      </c>
      <c r="C1386" t="s">
        <v>277</v>
      </c>
      <c r="D1386" t="s">
        <v>40</v>
      </c>
      <c r="E1386" t="s">
        <v>40</v>
      </c>
      <c r="F1386" t="s">
        <v>41</v>
      </c>
      <c r="G1386" t="s">
        <v>40</v>
      </c>
      <c r="H1386" s="26">
        <v>27760</v>
      </c>
      <c r="I1386">
        <v>1</v>
      </c>
      <c r="J1386" t="s">
        <v>49</v>
      </c>
      <c r="K1386" t="str">
        <f>IF(Table2[[#This Row],[Basis of Material Classification (System Side)*]]="Field inspection","Yes","No")</f>
        <v>No</v>
      </c>
      <c r="N1386" t="s">
        <v>50</v>
      </c>
      <c r="O1386" t="s">
        <v>41</v>
      </c>
      <c r="P1386" s="13">
        <v>31048</v>
      </c>
      <c r="Q1386" s="16">
        <f>Table2[[#This Row],[Service Line Size (inches) (System Side)]]</f>
        <v>1</v>
      </c>
      <c r="R1386" t="s">
        <v>43</v>
      </c>
      <c r="S1386" t="str">
        <f>IF(Table2[[#This Row],[Basis of Material Classification (Customer Side)*]]="Field inspection","Yes","No")</f>
        <v>No</v>
      </c>
      <c r="V1386" t="s">
        <v>43</v>
      </c>
      <c r="W1386" t="s">
        <v>44</v>
      </c>
      <c r="X1386" t="s">
        <v>44</v>
      </c>
      <c r="Z1386" t="s">
        <v>58</v>
      </c>
      <c r="AA1386" t="s">
        <v>46</v>
      </c>
      <c r="AB1386" t="s">
        <v>46</v>
      </c>
      <c r="AC1386" t="s">
        <v>40</v>
      </c>
    </row>
    <row r="1387" spans="1:29" ht="14.4" x14ac:dyDescent="0.3">
      <c r="A1387">
        <v>1385</v>
      </c>
      <c r="B1387" t="s">
        <v>1463</v>
      </c>
      <c r="C1387" t="s">
        <v>277</v>
      </c>
      <c r="D1387" t="s">
        <v>40</v>
      </c>
      <c r="E1387" t="s">
        <v>40</v>
      </c>
      <c r="F1387" t="s">
        <v>41</v>
      </c>
      <c r="G1387" t="s">
        <v>40</v>
      </c>
      <c r="H1387" s="26">
        <v>32509</v>
      </c>
      <c r="I1387" t="s">
        <v>42</v>
      </c>
      <c r="J1387" t="s">
        <v>43</v>
      </c>
      <c r="K1387" t="str">
        <f>IF(Table2[[#This Row],[Basis of Material Classification (System Side)*]]="Field inspection","Yes","No")</f>
        <v>No</v>
      </c>
      <c r="N1387" t="str">
        <f>Table2[[#This Row],[Basis of Material Classification (System Side)*]]</f>
        <v>Installation date after lead ban</v>
      </c>
      <c r="O1387" t="s">
        <v>41</v>
      </c>
      <c r="P1387" s="13">
        <v>34700</v>
      </c>
      <c r="Q1387" s="16" t="str">
        <f>Table2[[#This Row],[Service Line Size (inches) (System Side)]]</f>
        <v>5/8</v>
      </c>
      <c r="R1387" t="s">
        <v>43</v>
      </c>
      <c r="S1387" t="str">
        <f>IF(Table2[[#This Row],[Basis of Material Classification (Customer Side)*]]="Field inspection","Yes","No")</f>
        <v>No</v>
      </c>
      <c r="V1387" t="s">
        <v>43</v>
      </c>
      <c r="W1387" t="s">
        <v>44</v>
      </c>
      <c r="X1387" t="s">
        <v>44</v>
      </c>
      <c r="Z1387" t="s">
        <v>45</v>
      </c>
      <c r="AA1387" t="s">
        <v>46</v>
      </c>
      <c r="AB1387" t="s">
        <v>46</v>
      </c>
      <c r="AC1387" t="s">
        <v>40</v>
      </c>
    </row>
    <row r="1388" spans="1:29" ht="14.4" x14ac:dyDescent="0.3">
      <c r="A1388">
        <v>1386</v>
      </c>
      <c r="B1388" t="s">
        <v>1464</v>
      </c>
      <c r="C1388" t="s">
        <v>277</v>
      </c>
      <c r="D1388" t="s">
        <v>40</v>
      </c>
      <c r="E1388" t="s">
        <v>40</v>
      </c>
      <c r="F1388" t="s">
        <v>41</v>
      </c>
      <c r="G1388" t="s">
        <v>40</v>
      </c>
      <c r="H1388" s="26">
        <v>32509</v>
      </c>
      <c r="I1388" t="s">
        <v>42</v>
      </c>
      <c r="J1388" t="s">
        <v>43</v>
      </c>
      <c r="K1388" t="str">
        <f>IF(Table2[[#This Row],[Basis of Material Classification (System Side)*]]="Field inspection","Yes","No")</f>
        <v>No</v>
      </c>
      <c r="N1388" t="str">
        <f>Table2[[#This Row],[Basis of Material Classification (System Side)*]]</f>
        <v>Installation date after lead ban</v>
      </c>
      <c r="O1388" t="s">
        <v>41</v>
      </c>
      <c r="P1388" s="13">
        <v>33239</v>
      </c>
      <c r="Q1388" s="16" t="str">
        <f>Table2[[#This Row],[Service Line Size (inches) (System Side)]]</f>
        <v>5/8</v>
      </c>
      <c r="R1388" t="s">
        <v>43</v>
      </c>
      <c r="S1388" t="str">
        <f>IF(Table2[[#This Row],[Basis of Material Classification (Customer Side)*]]="Field inspection","Yes","No")</f>
        <v>No</v>
      </c>
      <c r="V1388" t="s">
        <v>43</v>
      </c>
      <c r="W1388" t="s">
        <v>44</v>
      </c>
      <c r="X1388" t="s">
        <v>44</v>
      </c>
      <c r="Z1388" t="s">
        <v>45</v>
      </c>
      <c r="AA1388" t="s">
        <v>46</v>
      </c>
      <c r="AB1388" t="s">
        <v>46</v>
      </c>
      <c r="AC1388" t="s">
        <v>40</v>
      </c>
    </row>
    <row r="1389" spans="1:29" ht="14.4" x14ac:dyDescent="0.3">
      <c r="A1389">
        <v>1387</v>
      </c>
      <c r="B1389" t="s">
        <v>1465</v>
      </c>
      <c r="C1389" t="s">
        <v>277</v>
      </c>
      <c r="D1389" t="s">
        <v>40</v>
      </c>
      <c r="E1389" t="s">
        <v>40</v>
      </c>
      <c r="F1389" t="s">
        <v>41</v>
      </c>
      <c r="G1389" t="s">
        <v>40</v>
      </c>
      <c r="H1389" s="26">
        <v>32509</v>
      </c>
      <c r="I1389" t="s">
        <v>42</v>
      </c>
      <c r="J1389" t="s">
        <v>43</v>
      </c>
      <c r="K1389" t="str">
        <f>IF(Table2[[#This Row],[Basis of Material Classification (System Side)*]]="Field inspection","Yes","No")</f>
        <v>No</v>
      </c>
      <c r="N1389" t="str">
        <f>Table2[[#This Row],[Basis of Material Classification (System Side)*]]</f>
        <v>Installation date after lead ban</v>
      </c>
      <c r="O1389" t="s">
        <v>41</v>
      </c>
      <c r="P1389" s="13">
        <v>34700</v>
      </c>
      <c r="Q1389" s="16" t="str">
        <f>Table2[[#This Row],[Service Line Size (inches) (System Side)]]</f>
        <v>5/8</v>
      </c>
      <c r="R1389" t="s">
        <v>43</v>
      </c>
      <c r="S1389" t="str">
        <f>IF(Table2[[#This Row],[Basis of Material Classification (Customer Side)*]]="Field inspection","Yes","No")</f>
        <v>No</v>
      </c>
      <c r="V1389" t="s">
        <v>43</v>
      </c>
      <c r="W1389" t="s">
        <v>44</v>
      </c>
      <c r="X1389" t="s">
        <v>44</v>
      </c>
      <c r="Z1389" t="s">
        <v>45</v>
      </c>
      <c r="AA1389" t="s">
        <v>46</v>
      </c>
      <c r="AB1389" t="s">
        <v>46</v>
      </c>
      <c r="AC1389" t="s">
        <v>40</v>
      </c>
    </row>
    <row r="1390" spans="1:29" ht="14.4" x14ac:dyDescent="0.3">
      <c r="A1390">
        <v>1388</v>
      </c>
      <c r="B1390" t="s">
        <v>1466</v>
      </c>
      <c r="C1390" t="s">
        <v>277</v>
      </c>
      <c r="D1390" t="s">
        <v>40</v>
      </c>
      <c r="E1390" t="s">
        <v>40</v>
      </c>
      <c r="F1390" t="s">
        <v>41</v>
      </c>
      <c r="G1390" t="s">
        <v>40</v>
      </c>
      <c r="H1390" s="26">
        <v>32509</v>
      </c>
      <c r="I1390" t="s">
        <v>42</v>
      </c>
      <c r="J1390" t="s">
        <v>43</v>
      </c>
      <c r="K1390" t="str">
        <f>IF(Table2[[#This Row],[Basis of Material Classification (System Side)*]]="Field inspection","Yes","No")</f>
        <v>No</v>
      </c>
      <c r="N1390" t="str">
        <f>Table2[[#This Row],[Basis of Material Classification (System Side)*]]</f>
        <v>Installation date after lead ban</v>
      </c>
      <c r="O1390" t="s">
        <v>41</v>
      </c>
      <c r="P1390" s="13">
        <v>33970</v>
      </c>
      <c r="Q1390" s="16" t="str">
        <f>Table2[[#This Row],[Service Line Size (inches) (System Side)]]</f>
        <v>5/8</v>
      </c>
      <c r="R1390" t="s">
        <v>43</v>
      </c>
      <c r="S1390" t="str">
        <f>IF(Table2[[#This Row],[Basis of Material Classification (Customer Side)*]]="Field inspection","Yes","No")</f>
        <v>No</v>
      </c>
      <c r="V1390" t="s">
        <v>43</v>
      </c>
      <c r="W1390" t="s">
        <v>44</v>
      </c>
      <c r="X1390" t="s">
        <v>44</v>
      </c>
      <c r="Z1390" t="s">
        <v>45</v>
      </c>
      <c r="AA1390" t="s">
        <v>46</v>
      </c>
      <c r="AB1390" t="s">
        <v>46</v>
      </c>
      <c r="AC1390" t="s">
        <v>40</v>
      </c>
    </row>
    <row r="1391" spans="1:29" ht="14.4" x14ac:dyDescent="0.3">
      <c r="A1391">
        <v>1389</v>
      </c>
      <c r="B1391" t="s">
        <v>1467</v>
      </c>
      <c r="C1391" t="s">
        <v>277</v>
      </c>
      <c r="D1391" t="s">
        <v>40</v>
      </c>
      <c r="E1391" t="s">
        <v>40</v>
      </c>
      <c r="F1391" t="s">
        <v>41</v>
      </c>
      <c r="G1391" t="s">
        <v>40</v>
      </c>
      <c r="H1391" s="26">
        <v>32509</v>
      </c>
      <c r="I1391" t="s">
        <v>42</v>
      </c>
      <c r="J1391" t="s">
        <v>43</v>
      </c>
      <c r="K1391" t="str">
        <f>IF(Table2[[#This Row],[Basis of Material Classification (System Side)*]]="Field inspection","Yes","No")</f>
        <v>No</v>
      </c>
      <c r="N1391" t="str">
        <f>Table2[[#This Row],[Basis of Material Classification (System Side)*]]</f>
        <v>Installation date after lead ban</v>
      </c>
      <c r="O1391" t="s">
        <v>41</v>
      </c>
      <c r="P1391" s="13">
        <v>24473</v>
      </c>
      <c r="Q1391" s="16" t="str">
        <f>Table2[[#This Row],[Service Line Size (inches) (System Side)]]</f>
        <v>5/8</v>
      </c>
      <c r="R1391" t="s">
        <v>49</v>
      </c>
      <c r="S1391" t="str">
        <f>IF(Table2[[#This Row],[Basis of Material Classification (Customer Side)*]]="Field inspection","Yes","No")</f>
        <v>No</v>
      </c>
      <c r="V1391" t="s">
        <v>50</v>
      </c>
      <c r="W1391" t="s">
        <v>44</v>
      </c>
      <c r="X1391" t="s">
        <v>44</v>
      </c>
      <c r="Z1391" t="s">
        <v>45</v>
      </c>
      <c r="AA1391" t="s">
        <v>46</v>
      </c>
      <c r="AB1391" t="s">
        <v>46</v>
      </c>
      <c r="AC1391" t="s">
        <v>40</v>
      </c>
    </row>
    <row r="1392" spans="1:29" ht="14.4" x14ac:dyDescent="0.3">
      <c r="A1392">
        <v>1390</v>
      </c>
      <c r="B1392" t="s">
        <v>1468</v>
      </c>
      <c r="C1392" t="s">
        <v>277</v>
      </c>
      <c r="D1392" t="s">
        <v>40</v>
      </c>
      <c r="E1392" t="s">
        <v>40</v>
      </c>
      <c r="F1392" t="s">
        <v>41</v>
      </c>
      <c r="G1392" t="s">
        <v>40</v>
      </c>
      <c r="H1392" s="26">
        <v>32509</v>
      </c>
      <c r="I1392" t="s">
        <v>42</v>
      </c>
      <c r="J1392" t="s">
        <v>43</v>
      </c>
      <c r="K1392" t="str">
        <f>IF(Table2[[#This Row],[Basis of Material Classification (System Side)*]]="Field inspection","Yes","No")</f>
        <v>No</v>
      </c>
      <c r="N1392" t="str">
        <f>Table2[[#This Row],[Basis of Material Classification (System Side)*]]</f>
        <v>Installation date after lead ban</v>
      </c>
      <c r="O1392" t="s">
        <v>41</v>
      </c>
      <c r="P1392" s="13">
        <v>33239</v>
      </c>
      <c r="Q1392" s="16" t="str">
        <f>Table2[[#This Row],[Service Line Size (inches) (System Side)]]</f>
        <v>5/8</v>
      </c>
      <c r="R1392" t="s">
        <v>43</v>
      </c>
      <c r="S1392" t="str">
        <f>IF(Table2[[#This Row],[Basis of Material Classification (Customer Side)*]]="Field inspection","Yes","No")</f>
        <v>No</v>
      </c>
      <c r="V1392" t="s">
        <v>43</v>
      </c>
      <c r="W1392" t="s">
        <v>44</v>
      </c>
      <c r="X1392" t="s">
        <v>44</v>
      </c>
      <c r="Z1392" t="s">
        <v>45</v>
      </c>
      <c r="AA1392" t="s">
        <v>46</v>
      </c>
      <c r="AB1392" t="s">
        <v>46</v>
      </c>
      <c r="AC1392" t="s">
        <v>40</v>
      </c>
    </row>
    <row r="1393" spans="1:29" ht="14.4" x14ac:dyDescent="0.3">
      <c r="A1393">
        <v>1391</v>
      </c>
      <c r="B1393" t="s">
        <v>1469</v>
      </c>
      <c r="C1393" t="s">
        <v>277</v>
      </c>
      <c r="D1393" t="s">
        <v>40</v>
      </c>
      <c r="E1393" t="s">
        <v>40</v>
      </c>
      <c r="F1393" t="s">
        <v>41</v>
      </c>
      <c r="G1393" t="s">
        <v>40</v>
      </c>
      <c r="H1393" s="26">
        <v>32509</v>
      </c>
      <c r="I1393" t="s">
        <v>42</v>
      </c>
      <c r="J1393" t="s">
        <v>43</v>
      </c>
      <c r="K1393" t="str">
        <f>IF(Table2[[#This Row],[Basis of Material Classification (System Side)*]]="Field inspection","Yes","No")</f>
        <v>No</v>
      </c>
      <c r="N1393" t="str">
        <f>Table2[[#This Row],[Basis of Material Classification (System Side)*]]</f>
        <v>Installation date after lead ban</v>
      </c>
      <c r="O1393" t="s">
        <v>41</v>
      </c>
      <c r="P1393" s="13">
        <v>33970</v>
      </c>
      <c r="Q1393" s="16" t="str">
        <f>Table2[[#This Row],[Service Line Size (inches) (System Side)]]</f>
        <v>5/8</v>
      </c>
      <c r="R1393" t="s">
        <v>43</v>
      </c>
      <c r="S1393" t="str">
        <f>IF(Table2[[#This Row],[Basis of Material Classification (Customer Side)*]]="Field inspection","Yes","No")</f>
        <v>No</v>
      </c>
      <c r="V1393" t="s">
        <v>43</v>
      </c>
      <c r="W1393" t="s">
        <v>44</v>
      </c>
      <c r="X1393" t="s">
        <v>44</v>
      </c>
      <c r="Z1393" t="s">
        <v>45</v>
      </c>
      <c r="AA1393" t="s">
        <v>46</v>
      </c>
      <c r="AB1393" t="s">
        <v>46</v>
      </c>
      <c r="AC1393" t="s">
        <v>40</v>
      </c>
    </row>
    <row r="1394" spans="1:29" ht="14.4" x14ac:dyDescent="0.3">
      <c r="A1394">
        <v>1392</v>
      </c>
      <c r="B1394" t="s">
        <v>1470</v>
      </c>
      <c r="C1394" t="s">
        <v>277</v>
      </c>
      <c r="D1394" t="s">
        <v>40</v>
      </c>
      <c r="E1394" t="s">
        <v>40</v>
      </c>
      <c r="F1394" t="s">
        <v>41</v>
      </c>
      <c r="G1394" t="s">
        <v>40</v>
      </c>
      <c r="H1394" s="26">
        <v>32509</v>
      </c>
      <c r="I1394" t="s">
        <v>42</v>
      </c>
      <c r="J1394" t="s">
        <v>43</v>
      </c>
      <c r="K1394" t="str">
        <f>IF(Table2[[#This Row],[Basis of Material Classification (System Side)*]]="Field inspection","Yes","No")</f>
        <v>No</v>
      </c>
      <c r="N1394" t="str">
        <f>Table2[[#This Row],[Basis of Material Classification (System Side)*]]</f>
        <v>Installation date after lead ban</v>
      </c>
      <c r="O1394" t="s">
        <v>41</v>
      </c>
      <c r="P1394" s="13">
        <v>33970</v>
      </c>
      <c r="Q1394" s="16" t="str">
        <f>Table2[[#This Row],[Service Line Size (inches) (System Side)]]</f>
        <v>5/8</v>
      </c>
      <c r="R1394" t="s">
        <v>43</v>
      </c>
      <c r="S1394" t="str">
        <f>IF(Table2[[#This Row],[Basis of Material Classification (Customer Side)*]]="Field inspection","Yes","No")</f>
        <v>No</v>
      </c>
      <c r="V1394" t="s">
        <v>43</v>
      </c>
      <c r="W1394" t="s">
        <v>44</v>
      </c>
      <c r="X1394" t="s">
        <v>44</v>
      </c>
      <c r="Z1394" t="s">
        <v>45</v>
      </c>
      <c r="AA1394" t="s">
        <v>46</v>
      </c>
      <c r="AB1394" t="s">
        <v>46</v>
      </c>
      <c r="AC1394" t="s">
        <v>40</v>
      </c>
    </row>
    <row r="1395" spans="1:29" ht="14.4" x14ac:dyDescent="0.3">
      <c r="A1395">
        <v>1393</v>
      </c>
      <c r="B1395" t="s">
        <v>1471</v>
      </c>
      <c r="C1395" t="s">
        <v>277</v>
      </c>
      <c r="D1395" t="s">
        <v>40</v>
      </c>
      <c r="E1395" t="s">
        <v>40</v>
      </c>
      <c r="F1395" t="s">
        <v>41</v>
      </c>
      <c r="G1395" t="s">
        <v>40</v>
      </c>
      <c r="H1395" s="26">
        <v>32509</v>
      </c>
      <c r="I1395" t="s">
        <v>42</v>
      </c>
      <c r="J1395" t="s">
        <v>43</v>
      </c>
      <c r="K1395" t="str">
        <f>IF(Table2[[#This Row],[Basis of Material Classification (System Side)*]]="Field inspection","Yes","No")</f>
        <v>No</v>
      </c>
      <c r="N1395" t="str">
        <f>Table2[[#This Row],[Basis of Material Classification (System Side)*]]</f>
        <v>Installation date after lead ban</v>
      </c>
      <c r="O1395" t="s">
        <v>41</v>
      </c>
      <c r="P1395" s="13">
        <v>35065</v>
      </c>
      <c r="Q1395" s="16" t="str">
        <f>Table2[[#This Row],[Service Line Size (inches) (System Side)]]</f>
        <v>5/8</v>
      </c>
      <c r="R1395" t="s">
        <v>43</v>
      </c>
      <c r="S1395" t="str">
        <f>IF(Table2[[#This Row],[Basis of Material Classification (Customer Side)*]]="Field inspection","Yes","No")</f>
        <v>No</v>
      </c>
      <c r="V1395" t="s">
        <v>43</v>
      </c>
      <c r="W1395" t="s">
        <v>44</v>
      </c>
      <c r="X1395" t="s">
        <v>44</v>
      </c>
      <c r="Z1395" t="s">
        <v>45</v>
      </c>
      <c r="AA1395" t="s">
        <v>46</v>
      </c>
      <c r="AB1395" t="s">
        <v>46</v>
      </c>
      <c r="AC1395" t="s">
        <v>40</v>
      </c>
    </row>
    <row r="1396" spans="1:29" ht="14.4" x14ac:dyDescent="0.3">
      <c r="A1396">
        <v>1394</v>
      </c>
      <c r="B1396" t="s">
        <v>1472</v>
      </c>
      <c r="C1396" t="s">
        <v>277</v>
      </c>
      <c r="D1396" t="s">
        <v>40</v>
      </c>
      <c r="E1396" t="s">
        <v>40</v>
      </c>
      <c r="F1396" t="s">
        <v>41</v>
      </c>
      <c r="G1396" t="s">
        <v>40</v>
      </c>
      <c r="H1396" s="26">
        <v>32509</v>
      </c>
      <c r="I1396" t="s">
        <v>42</v>
      </c>
      <c r="J1396" t="s">
        <v>43</v>
      </c>
      <c r="K1396" t="str">
        <f>IF(Table2[[#This Row],[Basis of Material Classification (System Side)*]]="Field inspection","Yes","No")</f>
        <v>No</v>
      </c>
      <c r="N1396" t="str">
        <f>Table2[[#This Row],[Basis of Material Classification (System Side)*]]</f>
        <v>Installation date after lead ban</v>
      </c>
      <c r="O1396" t="s">
        <v>41</v>
      </c>
      <c r="P1396" s="13">
        <v>33239</v>
      </c>
      <c r="Q1396" s="16" t="str">
        <f>Table2[[#This Row],[Service Line Size (inches) (System Side)]]</f>
        <v>5/8</v>
      </c>
      <c r="R1396" t="s">
        <v>43</v>
      </c>
      <c r="S1396" t="str">
        <f>IF(Table2[[#This Row],[Basis of Material Classification (Customer Side)*]]="Field inspection","Yes","No")</f>
        <v>No</v>
      </c>
      <c r="V1396" t="s">
        <v>43</v>
      </c>
      <c r="W1396" t="s">
        <v>44</v>
      </c>
      <c r="X1396" t="s">
        <v>44</v>
      </c>
      <c r="Z1396" t="s">
        <v>45</v>
      </c>
      <c r="AA1396" t="s">
        <v>46</v>
      </c>
      <c r="AB1396" t="s">
        <v>46</v>
      </c>
      <c r="AC1396" t="s">
        <v>40</v>
      </c>
    </row>
    <row r="1397" spans="1:29" ht="14.4" x14ac:dyDescent="0.3">
      <c r="A1397">
        <v>1395</v>
      </c>
      <c r="B1397" t="s">
        <v>1473</v>
      </c>
      <c r="C1397" t="s">
        <v>277</v>
      </c>
      <c r="D1397" t="s">
        <v>40</v>
      </c>
      <c r="E1397" t="s">
        <v>40</v>
      </c>
      <c r="F1397" t="s">
        <v>41</v>
      </c>
      <c r="G1397" t="s">
        <v>40</v>
      </c>
      <c r="H1397" s="26">
        <v>32509</v>
      </c>
      <c r="I1397" t="s">
        <v>42</v>
      </c>
      <c r="J1397" t="s">
        <v>43</v>
      </c>
      <c r="K1397" t="str">
        <f>IF(Table2[[#This Row],[Basis of Material Classification (System Side)*]]="Field inspection","Yes","No")</f>
        <v>No</v>
      </c>
      <c r="N1397" t="str">
        <f>Table2[[#This Row],[Basis of Material Classification (System Side)*]]</f>
        <v>Installation date after lead ban</v>
      </c>
      <c r="O1397" t="s">
        <v>41</v>
      </c>
      <c r="P1397" s="13">
        <v>34700</v>
      </c>
      <c r="Q1397" s="16" t="str">
        <f>Table2[[#This Row],[Service Line Size (inches) (System Side)]]</f>
        <v>5/8</v>
      </c>
      <c r="R1397" t="s">
        <v>43</v>
      </c>
      <c r="S1397" t="str">
        <f>IF(Table2[[#This Row],[Basis of Material Classification (Customer Side)*]]="Field inspection","Yes","No")</f>
        <v>No</v>
      </c>
      <c r="V1397" t="s">
        <v>43</v>
      </c>
      <c r="W1397" t="s">
        <v>44</v>
      </c>
      <c r="X1397" t="s">
        <v>44</v>
      </c>
      <c r="Z1397" t="s">
        <v>45</v>
      </c>
      <c r="AA1397" t="s">
        <v>46</v>
      </c>
      <c r="AB1397" t="s">
        <v>46</v>
      </c>
      <c r="AC1397" t="s">
        <v>40</v>
      </c>
    </row>
    <row r="1398" spans="1:29" ht="14.4" x14ac:dyDescent="0.3">
      <c r="A1398">
        <v>1396</v>
      </c>
      <c r="B1398" t="s">
        <v>1474</v>
      </c>
      <c r="C1398" t="s">
        <v>277</v>
      </c>
      <c r="D1398" t="s">
        <v>40</v>
      </c>
      <c r="E1398" t="s">
        <v>40</v>
      </c>
      <c r="F1398" t="s">
        <v>41</v>
      </c>
      <c r="G1398" t="s">
        <v>40</v>
      </c>
      <c r="H1398" s="26">
        <v>27395</v>
      </c>
      <c r="I1398" t="s">
        <v>42</v>
      </c>
      <c r="J1398" t="s">
        <v>49</v>
      </c>
      <c r="K1398" t="str">
        <f>IF(Table2[[#This Row],[Basis of Material Classification (System Side)*]]="Field inspection","Yes","No")</f>
        <v>No</v>
      </c>
      <c r="N1398" t="s">
        <v>50</v>
      </c>
      <c r="O1398" t="s">
        <v>41</v>
      </c>
      <c r="P1398" s="13">
        <v>32143</v>
      </c>
      <c r="Q1398" s="16" t="str">
        <f>Table2[[#This Row],[Service Line Size (inches) (System Side)]]</f>
        <v>5/8</v>
      </c>
      <c r="R1398" t="s">
        <v>43</v>
      </c>
      <c r="S1398" t="str">
        <f>IF(Table2[[#This Row],[Basis of Material Classification (Customer Side)*]]="Field inspection","Yes","No")</f>
        <v>No</v>
      </c>
      <c r="V1398" t="s">
        <v>43</v>
      </c>
      <c r="W1398" t="s">
        <v>44</v>
      </c>
      <c r="X1398" t="s">
        <v>44</v>
      </c>
      <c r="Z1398" t="s">
        <v>45</v>
      </c>
      <c r="AA1398" t="s">
        <v>46</v>
      </c>
      <c r="AB1398" t="s">
        <v>46</v>
      </c>
      <c r="AC1398" t="s">
        <v>40</v>
      </c>
    </row>
    <row r="1399" spans="1:29" ht="14.4" x14ac:dyDescent="0.3">
      <c r="A1399">
        <v>1397</v>
      </c>
      <c r="B1399" t="s">
        <v>1475</v>
      </c>
      <c r="C1399" t="s">
        <v>277</v>
      </c>
      <c r="D1399" t="s">
        <v>40</v>
      </c>
      <c r="E1399" t="s">
        <v>40</v>
      </c>
      <c r="F1399" t="s">
        <v>41</v>
      </c>
      <c r="G1399" t="s">
        <v>40</v>
      </c>
      <c r="H1399" s="26">
        <v>27395</v>
      </c>
      <c r="I1399" t="s">
        <v>42</v>
      </c>
      <c r="J1399" t="s">
        <v>49</v>
      </c>
      <c r="K1399" t="str">
        <f>IF(Table2[[#This Row],[Basis of Material Classification (System Side)*]]="Field inspection","Yes","No")</f>
        <v>No</v>
      </c>
      <c r="N1399" t="s">
        <v>50</v>
      </c>
      <c r="O1399" t="s">
        <v>41</v>
      </c>
      <c r="P1399" s="13">
        <v>32509</v>
      </c>
      <c r="Q1399" s="16" t="str">
        <f>Table2[[#This Row],[Service Line Size (inches) (System Side)]]</f>
        <v>5/8</v>
      </c>
      <c r="R1399" t="s">
        <v>43</v>
      </c>
      <c r="S1399" t="str">
        <f>IF(Table2[[#This Row],[Basis of Material Classification (Customer Side)*]]="Field inspection","Yes","No")</f>
        <v>No</v>
      </c>
      <c r="V1399" t="s">
        <v>43</v>
      </c>
      <c r="W1399" t="s">
        <v>44</v>
      </c>
      <c r="X1399" t="s">
        <v>44</v>
      </c>
      <c r="Z1399" t="s">
        <v>45</v>
      </c>
      <c r="AA1399" t="s">
        <v>46</v>
      </c>
      <c r="AB1399" t="s">
        <v>46</v>
      </c>
      <c r="AC1399" t="s">
        <v>40</v>
      </c>
    </row>
    <row r="1400" spans="1:29" ht="14.4" x14ac:dyDescent="0.3">
      <c r="A1400">
        <v>1398</v>
      </c>
      <c r="B1400" t="s">
        <v>1476</v>
      </c>
      <c r="C1400" t="s">
        <v>277</v>
      </c>
      <c r="D1400" t="s">
        <v>40</v>
      </c>
      <c r="E1400" t="s">
        <v>40</v>
      </c>
      <c r="F1400" t="s">
        <v>41</v>
      </c>
      <c r="G1400" t="s">
        <v>40</v>
      </c>
      <c r="H1400" s="26">
        <v>31413</v>
      </c>
      <c r="I1400" t="s">
        <v>42</v>
      </c>
      <c r="J1400" t="s">
        <v>43</v>
      </c>
      <c r="K1400" t="str">
        <f>IF(Table2[[#This Row],[Basis of Material Classification (System Side)*]]="Field inspection","Yes","No")</f>
        <v>No</v>
      </c>
      <c r="N1400" t="str">
        <f>Table2[[#This Row],[Basis of Material Classification (System Side)*]]</f>
        <v>Installation date after lead ban</v>
      </c>
      <c r="O1400" t="s">
        <v>41</v>
      </c>
      <c r="P1400" s="13">
        <v>32874</v>
      </c>
      <c r="Q1400" s="16" t="str">
        <f>Table2[[#This Row],[Service Line Size (inches) (System Side)]]</f>
        <v>5/8</v>
      </c>
      <c r="R1400" t="s">
        <v>43</v>
      </c>
      <c r="S1400" t="str">
        <f>IF(Table2[[#This Row],[Basis of Material Classification (Customer Side)*]]="Field inspection","Yes","No")</f>
        <v>No</v>
      </c>
      <c r="V1400" t="s">
        <v>43</v>
      </c>
      <c r="W1400" t="s">
        <v>44</v>
      </c>
      <c r="X1400" t="s">
        <v>44</v>
      </c>
      <c r="Z1400" t="s">
        <v>49</v>
      </c>
      <c r="AA1400" t="s">
        <v>46</v>
      </c>
      <c r="AB1400" t="s">
        <v>46</v>
      </c>
      <c r="AC1400" t="s">
        <v>40</v>
      </c>
    </row>
    <row r="1401" spans="1:29" ht="14.4" x14ac:dyDescent="0.3">
      <c r="A1401">
        <v>1399</v>
      </c>
      <c r="B1401" t="s">
        <v>1477</v>
      </c>
      <c r="C1401" t="s">
        <v>277</v>
      </c>
      <c r="D1401" t="s">
        <v>40</v>
      </c>
      <c r="E1401" t="s">
        <v>40</v>
      </c>
      <c r="F1401" t="s">
        <v>41</v>
      </c>
      <c r="G1401" t="s">
        <v>40</v>
      </c>
      <c r="H1401" s="26">
        <v>31413</v>
      </c>
      <c r="I1401" t="s">
        <v>42</v>
      </c>
      <c r="J1401" t="s">
        <v>43</v>
      </c>
      <c r="K1401" t="str">
        <f>IF(Table2[[#This Row],[Basis of Material Classification (System Side)*]]="Field inspection","Yes","No")</f>
        <v>No</v>
      </c>
      <c r="N1401" t="str">
        <f>Table2[[#This Row],[Basis of Material Classification (System Side)*]]</f>
        <v>Installation date after lead ban</v>
      </c>
      <c r="O1401" t="s">
        <v>41</v>
      </c>
      <c r="P1401" s="13">
        <v>32143</v>
      </c>
      <c r="Q1401" s="16" t="str">
        <f>Table2[[#This Row],[Service Line Size (inches) (System Side)]]</f>
        <v>5/8</v>
      </c>
      <c r="R1401" t="s">
        <v>43</v>
      </c>
      <c r="S1401" t="str">
        <f>IF(Table2[[#This Row],[Basis of Material Classification (Customer Side)*]]="Field inspection","Yes","No")</f>
        <v>No</v>
      </c>
      <c r="V1401" t="s">
        <v>43</v>
      </c>
      <c r="W1401" t="s">
        <v>44</v>
      </c>
      <c r="X1401" t="s">
        <v>44</v>
      </c>
      <c r="Z1401" t="s">
        <v>49</v>
      </c>
      <c r="AA1401" t="s">
        <v>46</v>
      </c>
      <c r="AB1401" t="s">
        <v>46</v>
      </c>
      <c r="AC1401" t="s">
        <v>40</v>
      </c>
    </row>
    <row r="1402" spans="1:29" ht="14.4" x14ac:dyDescent="0.3">
      <c r="A1402">
        <v>1400</v>
      </c>
      <c r="B1402" t="s">
        <v>1478</v>
      </c>
      <c r="C1402" t="s">
        <v>277</v>
      </c>
      <c r="D1402" t="s">
        <v>40</v>
      </c>
      <c r="E1402" t="s">
        <v>40</v>
      </c>
      <c r="F1402" t="s">
        <v>41</v>
      </c>
      <c r="G1402" t="s">
        <v>40</v>
      </c>
      <c r="H1402" s="26">
        <v>25569</v>
      </c>
      <c r="I1402" t="s">
        <v>42</v>
      </c>
      <c r="J1402" t="s">
        <v>49</v>
      </c>
      <c r="K1402" t="str">
        <f>IF(Table2[[#This Row],[Basis of Material Classification (System Side)*]]="Field inspection","Yes","No")</f>
        <v>No</v>
      </c>
      <c r="N1402" t="s">
        <v>50</v>
      </c>
      <c r="O1402" t="s">
        <v>41</v>
      </c>
      <c r="P1402" s="13">
        <v>25569</v>
      </c>
      <c r="Q1402" s="16" t="str">
        <f>Table2[[#This Row],[Service Line Size (inches) (System Side)]]</f>
        <v>5/8</v>
      </c>
      <c r="R1402" t="s">
        <v>49</v>
      </c>
      <c r="S1402" t="str">
        <f>IF(Table2[[#This Row],[Basis of Material Classification (Customer Side)*]]="Field inspection","Yes","No")</f>
        <v>No</v>
      </c>
      <c r="V1402" t="s">
        <v>50</v>
      </c>
      <c r="W1402" t="s">
        <v>44</v>
      </c>
      <c r="X1402" t="s">
        <v>44</v>
      </c>
      <c r="Z1402" t="s">
        <v>58</v>
      </c>
      <c r="AA1402" t="s">
        <v>46</v>
      </c>
      <c r="AB1402" t="s">
        <v>46</v>
      </c>
      <c r="AC1402" t="s">
        <v>40</v>
      </c>
    </row>
    <row r="1403" spans="1:29" ht="14.4" x14ac:dyDescent="0.3">
      <c r="A1403">
        <v>1401</v>
      </c>
      <c r="B1403" t="s">
        <v>1479</v>
      </c>
      <c r="C1403" t="s">
        <v>277</v>
      </c>
      <c r="D1403" t="s">
        <v>40</v>
      </c>
      <c r="E1403" t="s">
        <v>40</v>
      </c>
      <c r="F1403" t="s">
        <v>41</v>
      </c>
      <c r="G1403" t="s">
        <v>40</v>
      </c>
      <c r="H1403" s="26">
        <v>25569</v>
      </c>
      <c r="I1403" t="s">
        <v>42</v>
      </c>
      <c r="J1403" t="s">
        <v>49</v>
      </c>
      <c r="K1403" t="str">
        <f>IF(Table2[[#This Row],[Basis of Material Classification (System Side)*]]="Field inspection","Yes","No")</f>
        <v>No</v>
      </c>
      <c r="N1403" t="s">
        <v>50</v>
      </c>
      <c r="O1403" t="s">
        <v>41</v>
      </c>
      <c r="P1403" s="13">
        <v>23012</v>
      </c>
      <c r="Q1403" s="16" t="str">
        <f>Table2[[#This Row],[Service Line Size (inches) (System Side)]]</f>
        <v>5/8</v>
      </c>
      <c r="R1403" t="s">
        <v>49</v>
      </c>
      <c r="S1403" t="str">
        <f>IF(Table2[[#This Row],[Basis of Material Classification (Customer Side)*]]="Field inspection","Yes","No")</f>
        <v>No</v>
      </c>
      <c r="V1403" t="s">
        <v>50</v>
      </c>
      <c r="W1403" t="s">
        <v>44</v>
      </c>
      <c r="X1403" t="s">
        <v>44</v>
      </c>
      <c r="Z1403" t="s">
        <v>45</v>
      </c>
      <c r="AA1403" t="s">
        <v>46</v>
      </c>
      <c r="AB1403" t="s">
        <v>46</v>
      </c>
      <c r="AC1403" t="s">
        <v>40</v>
      </c>
    </row>
    <row r="1404" spans="1:29" ht="14.4" x14ac:dyDescent="0.3">
      <c r="A1404">
        <v>1402</v>
      </c>
      <c r="B1404" t="s">
        <v>1480</v>
      </c>
      <c r="C1404" t="s">
        <v>277</v>
      </c>
      <c r="D1404" t="s">
        <v>40</v>
      </c>
      <c r="E1404" t="s">
        <v>40</v>
      </c>
      <c r="F1404" t="s">
        <v>41</v>
      </c>
      <c r="G1404" t="s">
        <v>40</v>
      </c>
      <c r="H1404" s="26">
        <v>25569</v>
      </c>
      <c r="I1404" t="s">
        <v>42</v>
      </c>
      <c r="J1404" t="s">
        <v>49</v>
      </c>
      <c r="K1404" t="str">
        <f>IF(Table2[[#This Row],[Basis of Material Classification (System Side)*]]="Field inspection","Yes","No")</f>
        <v>No</v>
      </c>
      <c r="N1404" t="s">
        <v>50</v>
      </c>
      <c r="O1404" t="s">
        <v>41</v>
      </c>
      <c r="P1404"/>
      <c r="Q1404" s="16" t="str">
        <f>Table2[[#This Row],[Service Line Size (inches) (System Side)]]</f>
        <v>5/8</v>
      </c>
      <c r="R1404" t="s">
        <v>49</v>
      </c>
      <c r="S1404" t="str">
        <f>IF(Table2[[#This Row],[Basis of Material Classification (Customer Side)*]]="Field inspection","Yes","No")</f>
        <v>No</v>
      </c>
      <c r="V1404" t="s">
        <v>50</v>
      </c>
      <c r="W1404" t="s">
        <v>44</v>
      </c>
      <c r="X1404" t="s">
        <v>44</v>
      </c>
      <c r="Z1404" t="s">
        <v>45</v>
      </c>
      <c r="AA1404" t="s">
        <v>46</v>
      </c>
      <c r="AB1404" t="s">
        <v>46</v>
      </c>
      <c r="AC1404" t="s">
        <v>40</v>
      </c>
    </row>
    <row r="1405" spans="1:29" ht="14.4" x14ac:dyDescent="0.3">
      <c r="A1405">
        <v>1403</v>
      </c>
      <c r="B1405" t="s">
        <v>11061</v>
      </c>
      <c r="C1405" t="s">
        <v>277</v>
      </c>
      <c r="D1405" t="s">
        <v>40</v>
      </c>
      <c r="E1405" t="s">
        <v>40</v>
      </c>
      <c r="F1405" t="s">
        <v>41</v>
      </c>
      <c r="G1405" t="s">
        <v>40</v>
      </c>
      <c r="H1405" s="26">
        <v>25569</v>
      </c>
      <c r="I1405" t="s">
        <v>42</v>
      </c>
      <c r="J1405" t="s">
        <v>49</v>
      </c>
      <c r="K1405" t="str">
        <f>IF(Table2[[#This Row],[Basis of Material Classification (System Side)*]]="Field inspection","Yes","No")</f>
        <v>No</v>
      </c>
      <c r="N1405" t="s">
        <v>50</v>
      </c>
      <c r="O1405" t="s">
        <v>41</v>
      </c>
      <c r="P1405"/>
      <c r="Q1405" s="16" t="str">
        <f>Table2[[#This Row],[Service Line Size (inches) (System Side)]]</f>
        <v>5/8</v>
      </c>
      <c r="R1405" t="s">
        <v>49</v>
      </c>
      <c r="S1405" t="str">
        <f>IF(Table2[[#This Row],[Basis of Material Classification (Customer Side)*]]="Field inspection","Yes","No")</f>
        <v>No</v>
      </c>
      <c r="V1405" t="s">
        <v>50</v>
      </c>
      <c r="W1405" t="s">
        <v>44</v>
      </c>
      <c r="X1405" t="s">
        <v>44</v>
      </c>
      <c r="Z1405" t="s">
        <v>45</v>
      </c>
      <c r="AA1405" t="s">
        <v>46</v>
      </c>
      <c r="AB1405" t="s">
        <v>46</v>
      </c>
      <c r="AC1405" t="s">
        <v>40</v>
      </c>
    </row>
    <row r="1406" spans="1:29" ht="14.4" x14ac:dyDescent="0.3">
      <c r="A1406">
        <v>1404</v>
      </c>
      <c r="B1406" t="s">
        <v>1481</v>
      </c>
      <c r="C1406" t="s">
        <v>277</v>
      </c>
      <c r="D1406" t="s">
        <v>40</v>
      </c>
      <c r="E1406" t="s">
        <v>40</v>
      </c>
      <c r="F1406" t="s">
        <v>41</v>
      </c>
      <c r="G1406" t="s">
        <v>40</v>
      </c>
      <c r="H1406" s="26">
        <v>25569</v>
      </c>
      <c r="I1406" t="s">
        <v>42</v>
      </c>
      <c r="J1406" t="s">
        <v>49</v>
      </c>
      <c r="K1406" t="str">
        <f>IF(Table2[[#This Row],[Basis of Material Classification (System Side)*]]="Field inspection","Yes","No")</f>
        <v>No</v>
      </c>
      <c r="N1406" t="s">
        <v>50</v>
      </c>
      <c r="O1406" t="s">
        <v>41</v>
      </c>
      <c r="P1406"/>
      <c r="Q1406" s="16" t="str">
        <f>Table2[[#This Row],[Service Line Size (inches) (System Side)]]</f>
        <v>5/8</v>
      </c>
      <c r="R1406" t="s">
        <v>49</v>
      </c>
      <c r="S1406" t="str">
        <f>IF(Table2[[#This Row],[Basis of Material Classification (Customer Side)*]]="Field inspection","Yes","No")</f>
        <v>No</v>
      </c>
      <c r="V1406" t="s">
        <v>50</v>
      </c>
      <c r="W1406" t="s">
        <v>44</v>
      </c>
      <c r="X1406" t="s">
        <v>44</v>
      </c>
      <c r="Z1406" t="s">
        <v>45</v>
      </c>
      <c r="AA1406" t="s">
        <v>46</v>
      </c>
      <c r="AB1406" t="s">
        <v>46</v>
      </c>
      <c r="AC1406" t="s">
        <v>40</v>
      </c>
    </row>
    <row r="1407" spans="1:29" ht="14.4" x14ac:dyDescent="0.3">
      <c r="A1407">
        <v>1405</v>
      </c>
      <c r="B1407" t="s">
        <v>1482</v>
      </c>
      <c r="C1407" t="s">
        <v>277</v>
      </c>
      <c r="D1407" t="s">
        <v>40</v>
      </c>
      <c r="E1407" t="s">
        <v>40</v>
      </c>
      <c r="F1407" t="s">
        <v>41</v>
      </c>
      <c r="G1407" t="s">
        <v>40</v>
      </c>
      <c r="H1407" s="26">
        <v>25934</v>
      </c>
      <c r="I1407" t="s">
        <v>42</v>
      </c>
      <c r="J1407" t="s">
        <v>49</v>
      </c>
      <c r="K1407" t="str">
        <f>IF(Table2[[#This Row],[Basis of Material Classification (System Side)*]]="Field inspection","Yes","No")</f>
        <v>No</v>
      </c>
      <c r="N1407" t="s">
        <v>50</v>
      </c>
      <c r="O1407" t="s">
        <v>41</v>
      </c>
      <c r="P1407" s="13">
        <v>29587</v>
      </c>
      <c r="Q1407" s="16" t="str">
        <f>Table2[[#This Row],[Service Line Size (inches) (System Side)]]</f>
        <v>5/8</v>
      </c>
      <c r="R1407" t="s">
        <v>43</v>
      </c>
      <c r="S1407" t="str">
        <f>IF(Table2[[#This Row],[Basis of Material Classification (Customer Side)*]]="Field inspection","Yes","No")</f>
        <v>No</v>
      </c>
      <c r="V1407" t="s">
        <v>43</v>
      </c>
      <c r="W1407" t="s">
        <v>44</v>
      </c>
      <c r="X1407" t="s">
        <v>44</v>
      </c>
      <c r="Z1407" t="s">
        <v>45</v>
      </c>
      <c r="AA1407" t="s">
        <v>46</v>
      </c>
      <c r="AB1407" t="s">
        <v>46</v>
      </c>
      <c r="AC1407" t="s">
        <v>40</v>
      </c>
    </row>
    <row r="1408" spans="1:29" ht="14.4" x14ac:dyDescent="0.3">
      <c r="A1408">
        <v>1406</v>
      </c>
      <c r="B1408" t="s">
        <v>1483</v>
      </c>
      <c r="C1408" t="s">
        <v>277</v>
      </c>
      <c r="D1408" t="s">
        <v>40</v>
      </c>
      <c r="E1408" t="s">
        <v>40</v>
      </c>
      <c r="F1408" t="s">
        <v>41</v>
      </c>
      <c r="G1408" t="s">
        <v>40</v>
      </c>
      <c r="H1408" s="26">
        <v>25934</v>
      </c>
      <c r="I1408" t="s">
        <v>42</v>
      </c>
      <c r="J1408" t="s">
        <v>49</v>
      </c>
      <c r="K1408" t="str">
        <f>IF(Table2[[#This Row],[Basis of Material Classification (System Side)*]]="Field inspection","Yes","No")</f>
        <v>No</v>
      </c>
      <c r="N1408" t="s">
        <v>50</v>
      </c>
      <c r="O1408" t="s">
        <v>41</v>
      </c>
      <c r="P1408"/>
      <c r="Q1408" s="16" t="str">
        <f>Table2[[#This Row],[Service Line Size (inches) (System Side)]]</f>
        <v>5/8</v>
      </c>
      <c r="R1408" t="s">
        <v>49</v>
      </c>
      <c r="S1408" t="str">
        <f>IF(Table2[[#This Row],[Basis of Material Classification (Customer Side)*]]="Field inspection","Yes","No")</f>
        <v>No</v>
      </c>
      <c r="V1408" t="s">
        <v>50</v>
      </c>
      <c r="W1408" t="s">
        <v>44</v>
      </c>
      <c r="X1408" t="s">
        <v>44</v>
      </c>
      <c r="Z1408" t="s">
        <v>45</v>
      </c>
      <c r="AA1408" t="s">
        <v>46</v>
      </c>
      <c r="AB1408" t="s">
        <v>46</v>
      </c>
      <c r="AC1408" t="s">
        <v>40</v>
      </c>
    </row>
    <row r="1409" spans="1:29" ht="14.4" x14ac:dyDescent="0.3">
      <c r="A1409">
        <v>1407</v>
      </c>
      <c r="B1409" t="s">
        <v>1484</v>
      </c>
      <c r="C1409" t="s">
        <v>277</v>
      </c>
      <c r="D1409" t="s">
        <v>40</v>
      </c>
      <c r="E1409" t="s">
        <v>40</v>
      </c>
      <c r="F1409" t="s">
        <v>41</v>
      </c>
      <c r="G1409" t="s">
        <v>40</v>
      </c>
      <c r="H1409" s="26">
        <v>25934</v>
      </c>
      <c r="I1409" t="s">
        <v>42</v>
      </c>
      <c r="J1409" t="s">
        <v>49</v>
      </c>
      <c r="K1409" t="str">
        <f>IF(Table2[[#This Row],[Basis of Material Classification (System Side)*]]="Field inspection","Yes","No")</f>
        <v>No</v>
      </c>
      <c r="N1409" t="s">
        <v>50</v>
      </c>
      <c r="O1409" t="s">
        <v>41</v>
      </c>
      <c r="P1409" s="13">
        <v>18264</v>
      </c>
      <c r="Q1409" s="16" t="str">
        <f>Table2[[#This Row],[Service Line Size (inches) (System Side)]]</f>
        <v>5/8</v>
      </c>
      <c r="R1409" t="s">
        <v>49</v>
      </c>
      <c r="S1409" t="str">
        <f>IF(Table2[[#This Row],[Basis of Material Classification (Customer Side)*]]="Field inspection","Yes","No")</f>
        <v>No</v>
      </c>
      <c r="V1409" t="s">
        <v>50</v>
      </c>
      <c r="W1409" t="s">
        <v>44</v>
      </c>
      <c r="X1409" t="s">
        <v>44</v>
      </c>
      <c r="Z1409" t="s">
        <v>45</v>
      </c>
      <c r="AA1409" t="s">
        <v>46</v>
      </c>
      <c r="AB1409" t="s">
        <v>46</v>
      </c>
      <c r="AC1409" t="s">
        <v>40</v>
      </c>
    </row>
    <row r="1410" spans="1:29" ht="14.4" x14ac:dyDescent="0.3">
      <c r="A1410">
        <v>1408</v>
      </c>
      <c r="B1410" t="s">
        <v>1485</v>
      </c>
      <c r="C1410" t="s">
        <v>277</v>
      </c>
      <c r="D1410" t="s">
        <v>40</v>
      </c>
      <c r="E1410" t="s">
        <v>40</v>
      </c>
      <c r="F1410" t="s">
        <v>41</v>
      </c>
      <c r="G1410" t="s">
        <v>40</v>
      </c>
      <c r="H1410" s="26">
        <v>25934</v>
      </c>
      <c r="I1410" t="s">
        <v>42</v>
      </c>
      <c r="J1410" t="s">
        <v>49</v>
      </c>
      <c r="K1410" t="str">
        <f>IF(Table2[[#This Row],[Basis of Material Classification (System Side)*]]="Field inspection","Yes","No")</f>
        <v>No</v>
      </c>
      <c r="N1410" t="s">
        <v>50</v>
      </c>
      <c r="O1410" t="s">
        <v>41</v>
      </c>
      <c r="P1410"/>
      <c r="Q1410" s="16" t="str">
        <f>Table2[[#This Row],[Service Line Size (inches) (System Side)]]</f>
        <v>5/8</v>
      </c>
      <c r="R1410" t="s">
        <v>49</v>
      </c>
      <c r="S1410" t="str">
        <f>IF(Table2[[#This Row],[Basis of Material Classification (Customer Side)*]]="Field inspection","Yes","No")</f>
        <v>No</v>
      </c>
      <c r="V1410" t="s">
        <v>50</v>
      </c>
      <c r="W1410" t="s">
        <v>44</v>
      </c>
      <c r="X1410" t="s">
        <v>44</v>
      </c>
      <c r="Z1410" t="s">
        <v>45</v>
      </c>
      <c r="AA1410" t="s">
        <v>46</v>
      </c>
      <c r="AB1410" t="s">
        <v>46</v>
      </c>
      <c r="AC1410" t="s">
        <v>40</v>
      </c>
    </row>
    <row r="1411" spans="1:29" ht="14.4" x14ac:dyDescent="0.3">
      <c r="A1411">
        <v>1409</v>
      </c>
      <c r="B1411" t="s">
        <v>1486</v>
      </c>
      <c r="C1411" t="s">
        <v>277</v>
      </c>
      <c r="D1411" t="s">
        <v>40</v>
      </c>
      <c r="E1411" t="s">
        <v>40</v>
      </c>
      <c r="F1411" t="s">
        <v>41</v>
      </c>
      <c r="G1411" t="s">
        <v>40</v>
      </c>
      <c r="H1411" s="26">
        <v>31413</v>
      </c>
      <c r="I1411" t="s">
        <v>42</v>
      </c>
      <c r="J1411" t="s">
        <v>43</v>
      </c>
      <c r="K1411" t="str">
        <f>IF(Table2[[#This Row],[Basis of Material Classification (System Side)*]]="Field inspection","Yes","No")</f>
        <v>No</v>
      </c>
      <c r="N1411" t="str">
        <f>Table2[[#This Row],[Basis of Material Classification (System Side)*]]</f>
        <v>Installation date after lead ban</v>
      </c>
      <c r="O1411" t="s">
        <v>41</v>
      </c>
      <c r="P1411"/>
      <c r="Q1411" s="16" t="str">
        <f>Table2[[#This Row],[Service Line Size (inches) (System Side)]]</f>
        <v>5/8</v>
      </c>
      <c r="R1411" t="s">
        <v>49</v>
      </c>
      <c r="S1411" t="str">
        <f>IF(Table2[[#This Row],[Basis of Material Classification (Customer Side)*]]="Field inspection","Yes","No")</f>
        <v>No</v>
      </c>
      <c r="V1411" t="s">
        <v>50</v>
      </c>
      <c r="W1411" t="s">
        <v>44</v>
      </c>
      <c r="X1411" t="s">
        <v>44</v>
      </c>
      <c r="Z1411" t="s">
        <v>58</v>
      </c>
      <c r="AA1411" t="s">
        <v>46</v>
      </c>
      <c r="AB1411" t="s">
        <v>46</v>
      </c>
      <c r="AC1411" t="s">
        <v>40</v>
      </c>
    </row>
    <row r="1412" spans="1:29" ht="14.4" x14ac:dyDescent="0.3">
      <c r="A1412">
        <v>1410</v>
      </c>
      <c r="B1412" t="s">
        <v>1487</v>
      </c>
      <c r="C1412" t="s">
        <v>277</v>
      </c>
      <c r="D1412" t="s">
        <v>40</v>
      </c>
      <c r="E1412" t="s">
        <v>40</v>
      </c>
      <c r="F1412" t="s">
        <v>41</v>
      </c>
      <c r="G1412" t="s">
        <v>40</v>
      </c>
      <c r="H1412" s="26">
        <v>25934</v>
      </c>
      <c r="I1412" t="s">
        <v>42</v>
      </c>
      <c r="J1412" t="s">
        <v>49</v>
      </c>
      <c r="K1412" t="str">
        <f>IF(Table2[[#This Row],[Basis of Material Classification (System Side)*]]="Field inspection","Yes","No")</f>
        <v>No</v>
      </c>
      <c r="N1412" t="s">
        <v>50</v>
      </c>
      <c r="O1412" t="s">
        <v>41</v>
      </c>
      <c r="P1412" s="13">
        <v>25569</v>
      </c>
      <c r="Q1412" s="16" t="str">
        <f>Table2[[#This Row],[Service Line Size (inches) (System Side)]]</f>
        <v>5/8</v>
      </c>
      <c r="R1412" t="s">
        <v>49</v>
      </c>
      <c r="S1412" t="str">
        <f>IF(Table2[[#This Row],[Basis of Material Classification (Customer Side)*]]="Field inspection","Yes","No")</f>
        <v>No</v>
      </c>
      <c r="V1412" t="s">
        <v>50</v>
      </c>
      <c r="W1412" t="s">
        <v>44</v>
      </c>
      <c r="X1412" t="s">
        <v>44</v>
      </c>
      <c r="Z1412" t="s">
        <v>45</v>
      </c>
      <c r="AA1412" t="s">
        <v>46</v>
      </c>
      <c r="AB1412" t="s">
        <v>46</v>
      </c>
      <c r="AC1412" t="s">
        <v>40</v>
      </c>
    </row>
    <row r="1413" spans="1:29" ht="14.4" x14ac:dyDescent="0.3">
      <c r="A1413">
        <v>1411</v>
      </c>
      <c r="B1413" t="s">
        <v>1488</v>
      </c>
      <c r="C1413" t="s">
        <v>277</v>
      </c>
      <c r="D1413" t="s">
        <v>40</v>
      </c>
      <c r="E1413" t="s">
        <v>40</v>
      </c>
      <c r="F1413" t="s">
        <v>41</v>
      </c>
      <c r="G1413" t="s">
        <v>40</v>
      </c>
      <c r="H1413" s="26">
        <v>31413</v>
      </c>
      <c r="I1413" t="s">
        <v>42</v>
      </c>
      <c r="J1413" t="s">
        <v>43</v>
      </c>
      <c r="K1413" t="str">
        <f>IF(Table2[[#This Row],[Basis of Material Classification (System Side)*]]="Field inspection","Yes","No")</f>
        <v>No</v>
      </c>
      <c r="N1413" t="str">
        <f>Table2[[#This Row],[Basis of Material Classification (System Side)*]]</f>
        <v>Installation date after lead ban</v>
      </c>
      <c r="O1413" t="s">
        <v>41</v>
      </c>
      <c r="P1413"/>
      <c r="Q1413" s="16" t="str">
        <f>Table2[[#This Row],[Service Line Size (inches) (System Side)]]</f>
        <v>5/8</v>
      </c>
      <c r="R1413" t="s">
        <v>49</v>
      </c>
      <c r="S1413" t="str">
        <f>IF(Table2[[#This Row],[Basis of Material Classification (Customer Side)*]]="Field inspection","Yes","No")</f>
        <v>No</v>
      </c>
      <c r="V1413" t="s">
        <v>50</v>
      </c>
      <c r="W1413" t="s">
        <v>44</v>
      </c>
      <c r="X1413" t="s">
        <v>44</v>
      </c>
      <c r="Z1413" t="s">
        <v>58</v>
      </c>
      <c r="AA1413" t="s">
        <v>46</v>
      </c>
      <c r="AB1413" t="s">
        <v>46</v>
      </c>
      <c r="AC1413" t="s">
        <v>40</v>
      </c>
    </row>
    <row r="1414" spans="1:29" ht="14.4" x14ac:dyDescent="0.3">
      <c r="A1414">
        <v>1412</v>
      </c>
      <c r="B1414" t="s">
        <v>1489</v>
      </c>
      <c r="C1414" t="s">
        <v>277</v>
      </c>
      <c r="D1414" t="s">
        <v>40</v>
      </c>
      <c r="E1414" t="s">
        <v>40</v>
      </c>
      <c r="F1414" t="s">
        <v>41</v>
      </c>
      <c r="G1414" t="s">
        <v>40</v>
      </c>
      <c r="H1414" s="26">
        <v>17533</v>
      </c>
      <c r="I1414" t="s">
        <v>42</v>
      </c>
      <c r="J1414" t="s">
        <v>49</v>
      </c>
      <c r="K1414" t="str">
        <f>IF(Table2[[#This Row],[Basis of Material Classification (System Side)*]]="Field inspection","Yes","No")</f>
        <v>No</v>
      </c>
      <c r="N1414" t="s">
        <v>50</v>
      </c>
      <c r="O1414" t="s">
        <v>41</v>
      </c>
      <c r="P1414" s="13">
        <v>31048</v>
      </c>
      <c r="Q1414" s="16" t="str">
        <f>Table2[[#This Row],[Service Line Size (inches) (System Side)]]</f>
        <v>5/8</v>
      </c>
      <c r="R1414" t="s">
        <v>43</v>
      </c>
      <c r="S1414" t="str">
        <f>IF(Table2[[#This Row],[Basis of Material Classification (Customer Side)*]]="Field inspection","Yes","No")</f>
        <v>No</v>
      </c>
      <c r="V1414" t="s">
        <v>43</v>
      </c>
      <c r="W1414" t="s">
        <v>44</v>
      </c>
      <c r="X1414" t="s">
        <v>44</v>
      </c>
      <c r="Z1414" t="s">
        <v>45</v>
      </c>
      <c r="AA1414" t="s">
        <v>46</v>
      </c>
      <c r="AB1414" t="s">
        <v>46</v>
      </c>
      <c r="AC1414" t="s">
        <v>40</v>
      </c>
    </row>
    <row r="1415" spans="1:29" ht="14.4" x14ac:dyDescent="0.3">
      <c r="A1415">
        <v>1413</v>
      </c>
      <c r="B1415" t="s">
        <v>1490</v>
      </c>
      <c r="C1415" t="s">
        <v>277</v>
      </c>
      <c r="D1415" t="s">
        <v>40</v>
      </c>
      <c r="E1415" t="s">
        <v>40</v>
      </c>
      <c r="F1415" t="s">
        <v>41</v>
      </c>
      <c r="G1415" t="s">
        <v>40</v>
      </c>
      <c r="H1415" s="26">
        <v>31413</v>
      </c>
      <c r="I1415" t="s">
        <v>42</v>
      </c>
      <c r="J1415" t="s">
        <v>43</v>
      </c>
      <c r="K1415" t="str">
        <f>IF(Table2[[#This Row],[Basis of Material Classification (System Side)*]]="Field inspection","Yes","No")</f>
        <v>No</v>
      </c>
      <c r="N1415" t="str">
        <f>Table2[[#This Row],[Basis of Material Classification (System Side)*]]</f>
        <v>Installation date after lead ban</v>
      </c>
      <c r="O1415" t="s">
        <v>53</v>
      </c>
      <c r="P1415"/>
      <c r="Q1415" s="16" t="str">
        <f>Table2[[#This Row],[Service Line Size (inches) (System Side)]]</f>
        <v>5/8</v>
      </c>
      <c r="R1415" t="s">
        <v>65</v>
      </c>
      <c r="S1415" t="str">
        <f>IF(Table2[[#This Row],[Basis of Material Classification (Customer Side)*]]="Field inspection","Yes","No")</f>
        <v>Yes</v>
      </c>
      <c r="T1415" t="s">
        <v>71</v>
      </c>
      <c r="U1415" s="13">
        <v>45481</v>
      </c>
      <c r="V1415" t="s">
        <v>72</v>
      </c>
      <c r="W1415" t="s">
        <v>44</v>
      </c>
      <c r="X1415" t="s">
        <v>44</v>
      </c>
      <c r="Z1415" t="s">
        <v>58</v>
      </c>
      <c r="AA1415" t="s">
        <v>46</v>
      </c>
      <c r="AB1415" t="s">
        <v>46</v>
      </c>
      <c r="AC1415" t="s">
        <v>40</v>
      </c>
    </row>
    <row r="1416" spans="1:29" ht="14.4" x14ac:dyDescent="0.3">
      <c r="A1416">
        <v>1414</v>
      </c>
      <c r="B1416" t="s">
        <v>1491</v>
      </c>
      <c r="C1416" t="s">
        <v>11166</v>
      </c>
      <c r="D1416" t="s">
        <v>40</v>
      </c>
      <c r="E1416" t="s">
        <v>40</v>
      </c>
      <c r="F1416" t="s">
        <v>53</v>
      </c>
      <c r="G1416" t="s">
        <v>40</v>
      </c>
      <c r="H1416" s="27"/>
      <c r="I1416" t="s">
        <v>54</v>
      </c>
      <c r="J1416" t="s">
        <v>55</v>
      </c>
      <c r="K1416" t="str">
        <f>IF(Table2[[#This Row],[Basis of Material Classification (System Side)*]]="Field inspection","Yes","No")</f>
        <v>No</v>
      </c>
      <c r="O1416" t="s">
        <v>53</v>
      </c>
      <c r="P1416" s="13">
        <v>27395</v>
      </c>
      <c r="Q1416" s="16" t="str">
        <f>Table2[[#This Row],[Service Line Size (inches) (System Side)]]</f>
        <v>3/4</v>
      </c>
      <c r="R1416" t="s">
        <v>55</v>
      </c>
      <c r="S1416" t="str">
        <f>IF(Table2[[#This Row],[Basis of Material Classification (Customer Side)*]]="Field inspection","Yes","No")</f>
        <v>No</v>
      </c>
      <c r="V1416" t="s">
        <v>72</v>
      </c>
      <c r="W1416" t="s">
        <v>44</v>
      </c>
      <c r="X1416" t="s">
        <v>44</v>
      </c>
      <c r="Z1416" t="s">
        <v>45</v>
      </c>
      <c r="AA1416" t="s">
        <v>46</v>
      </c>
      <c r="AB1416" t="s">
        <v>46</v>
      </c>
      <c r="AC1416" t="s">
        <v>40</v>
      </c>
    </row>
    <row r="1417" spans="1:29" ht="14.4" x14ac:dyDescent="0.3">
      <c r="A1417">
        <v>1415</v>
      </c>
      <c r="B1417" t="s">
        <v>1492</v>
      </c>
      <c r="C1417" t="s">
        <v>277</v>
      </c>
      <c r="D1417" t="s">
        <v>40</v>
      </c>
      <c r="E1417" t="s">
        <v>40</v>
      </c>
      <c r="F1417" t="s">
        <v>53</v>
      </c>
      <c r="G1417" t="s">
        <v>40</v>
      </c>
      <c r="H1417" s="26">
        <v>37257</v>
      </c>
      <c r="I1417" t="s">
        <v>54</v>
      </c>
      <c r="J1417" t="s">
        <v>55</v>
      </c>
      <c r="K1417" t="str">
        <f>IF(Table2[[#This Row],[Basis of Material Classification (System Side)*]]="Field inspection","Yes","No")</f>
        <v>No</v>
      </c>
      <c r="O1417" t="s">
        <v>41</v>
      </c>
      <c r="P1417" s="13">
        <v>35796</v>
      </c>
      <c r="Q1417" s="16" t="str">
        <f>Table2[[#This Row],[Service Line Size (inches) (System Side)]]</f>
        <v>3/4</v>
      </c>
      <c r="R1417" t="s">
        <v>43</v>
      </c>
      <c r="S1417" t="str">
        <f>IF(Table2[[#This Row],[Basis of Material Classification (Customer Side)*]]="Field inspection","Yes","No")</f>
        <v>No</v>
      </c>
      <c r="V1417" t="s">
        <v>43</v>
      </c>
      <c r="W1417" t="s">
        <v>44</v>
      </c>
      <c r="X1417" t="s">
        <v>44</v>
      </c>
      <c r="Z1417" t="s">
        <v>45</v>
      </c>
      <c r="AA1417" t="s">
        <v>46</v>
      </c>
      <c r="AB1417" t="s">
        <v>46</v>
      </c>
      <c r="AC1417" t="s">
        <v>40</v>
      </c>
    </row>
    <row r="1418" spans="1:29" ht="14.4" x14ac:dyDescent="0.3">
      <c r="A1418">
        <v>1416</v>
      </c>
      <c r="B1418" t="s">
        <v>1493</v>
      </c>
      <c r="C1418" t="s">
        <v>277</v>
      </c>
      <c r="D1418" t="s">
        <v>40</v>
      </c>
      <c r="E1418" t="s">
        <v>40</v>
      </c>
      <c r="F1418" t="s">
        <v>41</v>
      </c>
      <c r="G1418" t="s">
        <v>40</v>
      </c>
      <c r="H1418" s="26">
        <v>38353</v>
      </c>
      <c r="I1418" t="s">
        <v>42</v>
      </c>
      <c r="J1418" t="s">
        <v>43</v>
      </c>
      <c r="K1418" t="str">
        <f>IF(Table2[[#This Row],[Basis of Material Classification (System Side)*]]="Field inspection","Yes","No")</f>
        <v>No</v>
      </c>
      <c r="N1418" t="str">
        <f>Table2[[#This Row],[Basis of Material Classification (System Side)*]]</f>
        <v>Installation date after lead ban</v>
      </c>
      <c r="O1418" t="s">
        <v>41</v>
      </c>
      <c r="P1418" s="13">
        <v>32874</v>
      </c>
      <c r="Q1418" s="16" t="str">
        <f>Table2[[#This Row],[Service Line Size (inches) (System Side)]]</f>
        <v>5/8</v>
      </c>
      <c r="R1418" t="s">
        <v>43</v>
      </c>
      <c r="S1418" t="str">
        <f>IF(Table2[[#This Row],[Basis of Material Classification (Customer Side)*]]="Field inspection","Yes","No")</f>
        <v>No</v>
      </c>
      <c r="V1418" t="s">
        <v>43</v>
      </c>
      <c r="W1418" t="s">
        <v>44</v>
      </c>
      <c r="X1418" t="s">
        <v>44</v>
      </c>
      <c r="Z1418" t="s">
        <v>45</v>
      </c>
      <c r="AA1418" t="s">
        <v>46</v>
      </c>
      <c r="AB1418" t="s">
        <v>46</v>
      </c>
      <c r="AC1418" t="s">
        <v>40</v>
      </c>
    </row>
    <row r="1419" spans="1:29" ht="14.4" x14ac:dyDescent="0.3">
      <c r="A1419">
        <v>1417</v>
      </c>
      <c r="B1419" t="s">
        <v>1494</v>
      </c>
      <c r="C1419" t="s">
        <v>277</v>
      </c>
      <c r="D1419" t="s">
        <v>40</v>
      </c>
      <c r="E1419" t="s">
        <v>40</v>
      </c>
      <c r="F1419" t="s">
        <v>53</v>
      </c>
      <c r="G1419" t="s">
        <v>40</v>
      </c>
      <c r="H1419" s="26">
        <v>37257</v>
      </c>
      <c r="I1419" t="s">
        <v>54</v>
      </c>
      <c r="J1419" t="s">
        <v>55</v>
      </c>
      <c r="K1419" t="str">
        <f>IF(Table2[[#This Row],[Basis of Material Classification (System Side)*]]="Field inspection","Yes","No")</f>
        <v>No</v>
      </c>
      <c r="O1419" t="s">
        <v>41</v>
      </c>
      <c r="P1419" s="13">
        <v>27030</v>
      </c>
      <c r="Q1419" s="16" t="str">
        <f>Table2[[#This Row],[Service Line Size (inches) (System Side)]]</f>
        <v>3/4</v>
      </c>
      <c r="R1419" t="s">
        <v>49</v>
      </c>
      <c r="S1419" t="str">
        <f>IF(Table2[[#This Row],[Basis of Material Classification (Customer Side)*]]="Field inspection","Yes","No")</f>
        <v>No</v>
      </c>
      <c r="V1419" t="s">
        <v>50</v>
      </c>
      <c r="W1419" t="s">
        <v>44</v>
      </c>
      <c r="X1419" t="s">
        <v>44</v>
      </c>
      <c r="Z1419" t="s">
        <v>45</v>
      </c>
      <c r="AA1419" t="s">
        <v>46</v>
      </c>
      <c r="AB1419" t="s">
        <v>46</v>
      </c>
      <c r="AC1419" t="s">
        <v>40</v>
      </c>
    </row>
    <row r="1420" spans="1:29" ht="14.4" x14ac:dyDescent="0.3">
      <c r="A1420">
        <v>1418</v>
      </c>
      <c r="B1420" t="s">
        <v>1495</v>
      </c>
      <c r="C1420" t="s">
        <v>277</v>
      </c>
      <c r="D1420" t="s">
        <v>40</v>
      </c>
      <c r="E1420" t="s">
        <v>40</v>
      </c>
      <c r="F1420" t="s">
        <v>53</v>
      </c>
      <c r="G1420" t="s">
        <v>40</v>
      </c>
      <c r="H1420" s="26">
        <v>37257</v>
      </c>
      <c r="I1420" t="s">
        <v>54</v>
      </c>
      <c r="J1420" t="s">
        <v>55</v>
      </c>
      <c r="K1420" t="str">
        <f>IF(Table2[[#This Row],[Basis of Material Classification (System Side)*]]="Field inspection","Yes","No")</f>
        <v>No</v>
      </c>
      <c r="O1420" t="s">
        <v>41</v>
      </c>
      <c r="P1420" s="13">
        <v>26665</v>
      </c>
      <c r="Q1420" s="16" t="str">
        <f>Table2[[#This Row],[Service Line Size (inches) (System Side)]]</f>
        <v>3/4</v>
      </c>
      <c r="R1420" t="s">
        <v>49</v>
      </c>
      <c r="S1420" t="str">
        <f>IF(Table2[[#This Row],[Basis of Material Classification (Customer Side)*]]="Field inspection","Yes","No")</f>
        <v>No</v>
      </c>
      <c r="V1420" t="s">
        <v>50</v>
      </c>
      <c r="W1420" t="s">
        <v>44</v>
      </c>
      <c r="X1420" t="s">
        <v>44</v>
      </c>
      <c r="Z1420" t="s">
        <v>45</v>
      </c>
      <c r="AA1420" t="s">
        <v>46</v>
      </c>
      <c r="AB1420" t="s">
        <v>46</v>
      </c>
      <c r="AC1420" t="s">
        <v>40</v>
      </c>
    </row>
    <row r="1421" spans="1:29" ht="14.4" x14ac:dyDescent="0.3">
      <c r="A1421">
        <v>1419</v>
      </c>
      <c r="B1421" t="s">
        <v>1496</v>
      </c>
      <c r="C1421" t="s">
        <v>277</v>
      </c>
      <c r="D1421" t="s">
        <v>40</v>
      </c>
      <c r="E1421" t="s">
        <v>40</v>
      </c>
      <c r="F1421" t="s">
        <v>53</v>
      </c>
      <c r="G1421" t="s">
        <v>40</v>
      </c>
      <c r="H1421" s="26">
        <v>37257</v>
      </c>
      <c r="I1421" t="s">
        <v>54</v>
      </c>
      <c r="J1421" t="s">
        <v>55</v>
      </c>
      <c r="K1421" t="str">
        <f>IF(Table2[[#This Row],[Basis of Material Classification (System Side)*]]="Field inspection","Yes","No")</f>
        <v>No</v>
      </c>
      <c r="O1421" t="s">
        <v>41</v>
      </c>
      <c r="P1421" s="13">
        <v>26299</v>
      </c>
      <c r="Q1421" s="16" t="str">
        <f>Table2[[#This Row],[Service Line Size (inches) (System Side)]]</f>
        <v>3/4</v>
      </c>
      <c r="R1421" t="s">
        <v>49</v>
      </c>
      <c r="S1421" t="str">
        <f>IF(Table2[[#This Row],[Basis of Material Classification (Customer Side)*]]="Field inspection","Yes","No")</f>
        <v>No</v>
      </c>
      <c r="V1421" t="s">
        <v>50</v>
      </c>
      <c r="W1421" t="s">
        <v>44</v>
      </c>
      <c r="X1421" t="s">
        <v>44</v>
      </c>
      <c r="Z1421" t="s">
        <v>45</v>
      </c>
      <c r="AA1421" t="s">
        <v>46</v>
      </c>
      <c r="AB1421" t="s">
        <v>46</v>
      </c>
      <c r="AC1421" t="s">
        <v>40</v>
      </c>
    </row>
    <row r="1422" spans="1:29" ht="14.4" x14ac:dyDescent="0.3">
      <c r="A1422">
        <v>1420</v>
      </c>
      <c r="B1422" t="s">
        <v>1497</v>
      </c>
      <c r="C1422" t="s">
        <v>277</v>
      </c>
      <c r="D1422" t="s">
        <v>40</v>
      </c>
      <c r="E1422" t="s">
        <v>40</v>
      </c>
      <c r="F1422" t="s">
        <v>53</v>
      </c>
      <c r="G1422" t="s">
        <v>40</v>
      </c>
      <c r="H1422" s="26">
        <v>37257</v>
      </c>
      <c r="I1422" t="s">
        <v>54</v>
      </c>
      <c r="J1422" t="s">
        <v>55</v>
      </c>
      <c r="K1422" t="str">
        <f>IF(Table2[[#This Row],[Basis of Material Classification (System Side)*]]="Field inspection","Yes","No")</f>
        <v>No</v>
      </c>
      <c r="O1422" t="s">
        <v>41</v>
      </c>
      <c r="P1422" s="13">
        <v>26665</v>
      </c>
      <c r="Q1422" s="16" t="str">
        <f>Table2[[#This Row],[Service Line Size (inches) (System Side)]]</f>
        <v>3/4</v>
      </c>
      <c r="R1422" t="s">
        <v>49</v>
      </c>
      <c r="S1422" t="str">
        <f>IF(Table2[[#This Row],[Basis of Material Classification (Customer Side)*]]="Field inspection","Yes","No")</f>
        <v>No</v>
      </c>
      <c r="V1422" t="s">
        <v>50</v>
      </c>
      <c r="W1422" t="s">
        <v>44</v>
      </c>
      <c r="X1422" t="s">
        <v>44</v>
      </c>
      <c r="Z1422" t="s">
        <v>45</v>
      </c>
      <c r="AA1422" t="s">
        <v>46</v>
      </c>
      <c r="AB1422" t="s">
        <v>46</v>
      </c>
      <c r="AC1422" t="s">
        <v>40</v>
      </c>
    </row>
    <row r="1423" spans="1:29" ht="14.4" x14ac:dyDescent="0.3">
      <c r="A1423">
        <v>1421</v>
      </c>
      <c r="B1423" t="s">
        <v>1498</v>
      </c>
      <c r="C1423" t="s">
        <v>277</v>
      </c>
      <c r="D1423" t="s">
        <v>40</v>
      </c>
      <c r="E1423" t="s">
        <v>40</v>
      </c>
      <c r="F1423" t="s">
        <v>53</v>
      </c>
      <c r="G1423" t="s">
        <v>40</v>
      </c>
      <c r="H1423" s="26">
        <v>37257</v>
      </c>
      <c r="I1423" t="s">
        <v>54</v>
      </c>
      <c r="J1423" t="s">
        <v>55</v>
      </c>
      <c r="K1423" t="str">
        <f>IF(Table2[[#This Row],[Basis of Material Classification (System Side)*]]="Field inspection","Yes","No")</f>
        <v>No</v>
      </c>
      <c r="O1423" t="s">
        <v>41</v>
      </c>
      <c r="P1423" s="13">
        <v>26665</v>
      </c>
      <c r="Q1423" s="16" t="str">
        <f>Table2[[#This Row],[Service Line Size (inches) (System Side)]]</f>
        <v>3/4</v>
      </c>
      <c r="R1423" t="s">
        <v>49</v>
      </c>
      <c r="S1423" t="str">
        <f>IF(Table2[[#This Row],[Basis of Material Classification (Customer Side)*]]="Field inspection","Yes","No")</f>
        <v>No</v>
      </c>
      <c r="V1423" t="s">
        <v>50</v>
      </c>
      <c r="W1423" t="s">
        <v>44</v>
      </c>
      <c r="X1423" t="s">
        <v>44</v>
      </c>
      <c r="Z1423" t="s">
        <v>45</v>
      </c>
      <c r="AA1423" t="s">
        <v>46</v>
      </c>
      <c r="AB1423" t="s">
        <v>46</v>
      </c>
      <c r="AC1423" t="s">
        <v>40</v>
      </c>
    </row>
    <row r="1424" spans="1:29" ht="14.4" x14ac:dyDescent="0.3">
      <c r="A1424">
        <v>1422</v>
      </c>
      <c r="B1424" t="s">
        <v>1499</v>
      </c>
      <c r="C1424" t="s">
        <v>277</v>
      </c>
      <c r="D1424" t="s">
        <v>40</v>
      </c>
      <c r="E1424" t="s">
        <v>40</v>
      </c>
      <c r="F1424" t="s">
        <v>53</v>
      </c>
      <c r="G1424" t="s">
        <v>40</v>
      </c>
      <c r="H1424" s="26">
        <v>37257</v>
      </c>
      <c r="I1424" t="s">
        <v>54</v>
      </c>
      <c r="J1424" t="s">
        <v>55</v>
      </c>
      <c r="K1424" t="str">
        <f>IF(Table2[[#This Row],[Basis of Material Classification (System Side)*]]="Field inspection","Yes","No")</f>
        <v>No</v>
      </c>
      <c r="O1424" t="s">
        <v>41</v>
      </c>
      <c r="P1424" s="13">
        <v>26665</v>
      </c>
      <c r="Q1424" s="16" t="str">
        <f>Table2[[#This Row],[Service Line Size (inches) (System Side)]]</f>
        <v>3/4</v>
      </c>
      <c r="R1424" t="s">
        <v>49</v>
      </c>
      <c r="S1424" t="str">
        <f>IF(Table2[[#This Row],[Basis of Material Classification (Customer Side)*]]="Field inspection","Yes","No")</f>
        <v>No</v>
      </c>
      <c r="V1424" t="s">
        <v>50</v>
      </c>
      <c r="W1424" t="s">
        <v>44</v>
      </c>
      <c r="X1424" t="s">
        <v>44</v>
      </c>
      <c r="Z1424" t="s">
        <v>45</v>
      </c>
      <c r="AA1424" t="s">
        <v>46</v>
      </c>
      <c r="AB1424" t="s">
        <v>46</v>
      </c>
      <c r="AC1424" t="s">
        <v>40</v>
      </c>
    </row>
    <row r="1425" spans="1:29" ht="14.4" x14ac:dyDescent="0.3">
      <c r="A1425">
        <v>1423</v>
      </c>
      <c r="B1425" t="s">
        <v>1500</v>
      </c>
      <c r="C1425" t="s">
        <v>277</v>
      </c>
      <c r="D1425" t="s">
        <v>40</v>
      </c>
      <c r="E1425" t="s">
        <v>40</v>
      </c>
      <c r="F1425" t="s">
        <v>53</v>
      </c>
      <c r="G1425" t="s">
        <v>40</v>
      </c>
      <c r="H1425" s="26">
        <v>37257</v>
      </c>
      <c r="I1425" t="s">
        <v>54</v>
      </c>
      <c r="J1425" t="s">
        <v>55</v>
      </c>
      <c r="K1425" t="str">
        <f>IF(Table2[[#This Row],[Basis of Material Classification (System Side)*]]="Field inspection","Yes","No")</f>
        <v>No</v>
      </c>
      <c r="O1425" t="s">
        <v>41</v>
      </c>
      <c r="P1425" s="13">
        <v>26299</v>
      </c>
      <c r="Q1425" s="16" t="str">
        <f>Table2[[#This Row],[Service Line Size (inches) (System Side)]]</f>
        <v>3/4</v>
      </c>
      <c r="R1425" t="s">
        <v>49</v>
      </c>
      <c r="S1425" t="str">
        <f>IF(Table2[[#This Row],[Basis of Material Classification (Customer Side)*]]="Field inspection","Yes","No")</f>
        <v>No</v>
      </c>
      <c r="V1425" t="s">
        <v>50</v>
      </c>
      <c r="W1425" t="s">
        <v>44</v>
      </c>
      <c r="X1425" t="s">
        <v>44</v>
      </c>
      <c r="Z1425" t="s">
        <v>45</v>
      </c>
      <c r="AA1425" t="s">
        <v>46</v>
      </c>
      <c r="AB1425" t="s">
        <v>46</v>
      </c>
      <c r="AC1425" t="s">
        <v>40</v>
      </c>
    </row>
    <row r="1426" spans="1:29" ht="14.4" x14ac:dyDescent="0.3">
      <c r="A1426">
        <v>1424</v>
      </c>
      <c r="B1426" t="s">
        <v>1501</v>
      </c>
      <c r="C1426" t="s">
        <v>277</v>
      </c>
      <c r="D1426" t="s">
        <v>40</v>
      </c>
      <c r="E1426" t="s">
        <v>40</v>
      </c>
      <c r="F1426" t="s">
        <v>53</v>
      </c>
      <c r="G1426" t="s">
        <v>40</v>
      </c>
      <c r="H1426" s="26">
        <v>32509</v>
      </c>
      <c r="I1426" t="s">
        <v>54</v>
      </c>
      <c r="J1426" t="s">
        <v>55</v>
      </c>
      <c r="K1426" t="str">
        <f>IF(Table2[[#This Row],[Basis of Material Classification (System Side)*]]="Field inspection","Yes","No")</f>
        <v>No</v>
      </c>
      <c r="O1426" t="s">
        <v>53</v>
      </c>
      <c r="P1426" s="13">
        <v>27030</v>
      </c>
      <c r="Q1426" s="16" t="str">
        <f>Table2[[#This Row],[Service Line Size (inches) (System Side)]]</f>
        <v>3/4</v>
      </c>
      <c r="R1426" t="s">
        <v>65</v>
      </c>
      <c r="S1426" t="str">
        <f>IF(Table2[[#This Row],[Basis of Material Classification (Customer Side)*]]="Field inspection","Yes","No")</f>
        <v>Yes</v>
      </c>
      <c r="T1426" t="s">
        <v>71</v>
      </c>
      <c r="U1426" s="13">
        <v>45481</v>
      </c>
      <c r="V1426" t="s">
        <v>72</v>
      </c>
      <c r="W1426" t="s">
        <v>44</v>
      </c>
      <c r="X1426" t="s">
        <v>44</v>
      </c>
      <c r="Z1426" t="s">
        <v>45</v>
      </c>
      <c r="AA1426" t="s">
        <v>46</v>
      </c>
      <c r="AB1426" t="s">
        <v>46</v>
      </c>
      <c r="AC1426" t="s">
        <v>40</v>
      </c>
    </row>
    <row r="1427" spans="1:29" ht="14.4" x14ac:dyDescent="0.3">
      <c r="A1427">
        <v>1425</v>
      </c>
      <c r="B1427" t="s">
        <v>1502</v>
      </c>
      <c r="C1427" t="s">
        <v>277</v>
      </c>
      <c r="D1427" t="s">
        <v>40</v>
      </c>
      <c r="E1427" t="s">
        <v>40</v>
      </c>
      <c r="F1427" t="s">
        <v>53</v>
      </c>
      <c r="G1427" t="s">
        <v>40</v>
      </c>
      <c r="H1427" s="26">
        <v>32509</v>
      </c>
      <c r="I1427" t="s">
        <v>54</v>
      </c>
      <c r="J1427" t="s">
        <v>55</v>
      </c>
      <c r="K1427" t="str">
        <f>IF(Table2[[#This Row],[Basis of Material Classification (System Side)*]]="Field inspection","Yes","No")</f>
        <v>No</v>
      </c>
      <c r="O1427" t="s">
        <v>41</v>
      </c>
      <c r="P1427" s="13">
        <v>27030</v>
      </c>
      <c r="Q1427" s="16" t="str">
        <f>Table2[[#This Row],[Service Line Size (inches) (System Side)]]</f>
        <v>3/4</v>
      </c>
      <c r="R1427" t="s">
        <v>49</v>
      </c>
      <c r="S1427" t="str">
        <f>IF(Table2[[#This Row],[Basis of Material Classification (Customer Side)*]]="Field inspection","Yes","No")</f>
        <v>No</v>
      </c>
      <c r="V1427" t="s">
        <v>50</v>
      </c>
      <c r="W1427" t="s">
        <v>44</v>
      </c>
      <c r="X1427" t="s">
        <v>44</v>
      </c>
      <c r="Z1427" t="s">
        <v>45</v>
      </c>
      <c r="AA1427" t="s">
        <v>46</v>
      </c>
      <c r="AB1427" t="s">
        <v>46</v>
      </c>
      <c r="AC1427" t="s">
        <v>40</v>
      </c>
    </row>
    <row r="1428" spans="1:29" ht="14.4" x14ac:dyDescent="0.3">
      <c r="A1428">
        <v>1426</v>
      </c>
      <c r="B1428" t="s">
        <v>1503</v>
      </c>
      <c r="C1428" t="s">
        <v>11166</v>
      </c>
      <c r="D1428" t="s">
        <v>40</v>
      </c>
      <c r="E1428" t="s">
        <v>40</v>
      </c>
      <c r="F1428" t="s">
        <v>41</v>
      </c>
      <c r="G1428" t="s">
        <v>40</v>
      </c>
      <c r="H1428" s="26">
        <v>32509</v>
      </c>
      <c r="I1428" t="s">
        <v>42</v>
      </c>
      <c r="J1428" t="s">
        <v>43</v>
      </c>
      <c r="K1428" t="str">
        <f>IF(Table2[[#This Row],[Basis of Material Classification (System Side)*]]="Field inspection","Yes","No")</f>
        <v>No</v>
      </c>
      <c r="N1428" t="str">
        <f>Table2[[#This Row],[Basis of Material Classification (System Side)*]]</f>
        <v>Installation date after lead ban</v>
      </c>
      <c r="O1428" t="s">
        <v>41</v>
      </c>
      <c r="P1428" s="13">
        <v>32874</v>
      </c>
      <c r="Q1428" s="16" t="str">
        <f>Table2[[#This Row],[Service Line Size (inches) (System Side)]]</f>
        <v>5/8</v>
      </c>
      <c r="R1428" t="s">
        <v>43</v>
      </c>
      <c r="S1428" t="str">
        <f>IF(Table2[[#This Row],[Basis of Material Classification (Customer Side)*]]="Field inspection","Yes","No")</f>
        <v>No</v>
      </c>
      <c r="V1428" t="s">
        <v>43</v>
      </c>
      <c r="W1428" t="s">
        <v>44</v>
      </c>
      <c r="X1428" t="s">
        <v>44</v>
      </c>
      <c r="Z1428" t="s">
        <v>45</v>
      </c>
      <c r="AA1428" t="s">
        <v>46</v>
      </c>
      <c r="AB1428" t="s">
        <v>46</v>
      </c>
      <c r="AC1428" t="s">
        <v>40</v>
      </c>
    </row>
    <row r="1429" spans="1:29" ht="14.4" x14ac:dyDescent="0.3">
      <c r="A1429">
        <v>1427</v>
      </c>
      <c r="B1429" t="s">
        <v>1504</v>
      </c>
      <c r="C1429" t="s">
        <v>277</v>
      </c>
      <c r="D1429" t="s">
        <v>40</v>
      </c>
      <c r="E1429" t="s">
        <v>40</v>
      </c>
      <c r="F1429" t="s">
        <v>41</v>
      </c>
      <c r="G1429" t="s">
        <v>40</v>
      </c>
      <c r="H1429" s="26">
        <v>25934</v>
      </c>
      <c r="I1429" t="s">
        <v>42</v>
      </c>
      <c r="J1429" t="s">
        <v>49</v>
      </c>
      <c r="K1429" t="str">
        <f>IF(Table2[[#This Row],[Basis of Material Classification (System Side)*]]="Field inspection","Yes","No")</f>
        <v>No</v>
      </c>
      <c r="N1429" t="s">
        <v>50</v>
      </c>
      <c r="O1429" t="s">
        <v>41</v>
      </c>
      <c r="P1429"/>
      <c r="Q1429" s="16" t="str">
        <f>Table2[[#This Row],[Service Line Size (inches) (System Side)]]</f>
        <v>5/8</v>
      </c>
      <c r="R1429" t="s">
        <v>49</v>
      </c>
      <c r="S1429" t="str">
        <f>IF(Table2[[#This Row],[Basis of Material Classification (Customer Side)*]]="Field inspection","Yes","No")</f>
        <v>No</v>
      </c>
      <c r="V1429" t="s">
        <v>50</v>
      </c>
      <c r="W1429" t="s">
        <v>44</v>
      </c>
      <c r="X1429" t="s">
        <v>44</v>
      </c>
      <c r="Z1429" t="s">
        <v>45</v>
      </c>
      <c r="AA1429" t="s">
        <v>46</v>
      </c>
      <c r="AB1429" t="s">
        <v>46</v>
      </c>
      <c r="AC1429" t="s">
        <v>40</v>
      </c>
    </row>
    <row r="1430" spans="1:29" ht="14.4" x14ac:dyDescent="0.3">
      <c r="A1430">
        <v>1428</v>
      </c>
      <c r="B1430" t="s">
        <v>1505</v>
      </c>
      <c r="C1430" t="s">
        <v>277</v>
      </c>
      <c r="D1430" t="s">
        <v>40</v>
      </c>
      <c r="E1430" t="s">
        <v>40</v>
      </c>
      <c r="F1430" t="s">
        <v>41</v>
      </c>
      <c r="G1430" t="s">
        <v>40</v>
      </c>
      <c r="H1430" s="26">
        <v>26299</v>
      </c>
      <c r="I1430" t="s">
        <v>42</v>
      </c>
      <c r="J1430" t="s">
        <v>49</v>
      </c>
      <c r="K1430" t="str">
        <f>IF(Table2[[#This Row],[Basis of Material Classification (System Side)*]]="Field inspection","Yes","No")</f>
        <v>No</v>
      </c>
      <c r="N1430" t="s">
        <v>50</v>
      </c>
      <c r="O1430" t="s">
        <v>41</v>
      </c>
      <c r="P1430" s="13">
        <v>23743</v>
      </c>
      <c r="Q1430" s="16" t="str">
        <f>Table2[[#This Row],[Service Line Size (inches) (System Side)]]</f>
        <v>5/8</v>
      </c>
      <c r="R1430" t="s">
        <v>49</v>
      </c>
      <c r="S1430" t="str">
        <f>IF(Table2[[#This Row],[Basis of Material Classification (Customer Side)*]]="Field inspection","Yes","No")</f>
        <v>No</v>
      </c>
      <c r="V1430" t="s">
        <v>50</v>
      </c>
      <c r="W1430" t="s">
        <v>44</v>
      </c>
      <c r="X1430" t="s">
        <v>44</v>
      </c>
      <c r="Z1430" t="s">
        <v>45</v>
      </c>
      <c r="AA1430" t="s">
        <v>46</v>
      </c>
      <c r="AB1430" t="s">
        <v>46</v>
      </c>
      <c r="AC1430" t="s">
        <v>40</v>
      </c>
    </row>
    <row r="1431" spans="1:29" ht="14.4" x14ac:dyDescent="0.3">
      <c r="A1431">
        <v>1429</v>
      </c>
      <c r="B1431" t="s">
        <v>1506</v>
      </c>
      <c r="C1431" t="s">
        <v>277</v>
      </c>
      <c r="D1431" t="s">
        <v>40</v>
      </c>
      <c r="E1431" t="s">
        <v>40</v>
      </c>
      <c r="F1431" t="s">
        <v>41</v>
      </c>
      <c r="G1431" t="s">
        <v>40</v>
      </c>
      <c r="H1431" s="27"/>
      <c r="I1431" t="s">
        <v>42</v>
      </c>
      <c r="J1431" t="s">
        <v>49</v>
      </c>
      <c r="K1431" t="str">
        <f>IF(Table2[[#This Row],[Basis of Material Classification (System Side)*]]="Field inspection","Yes","No")</f>
        <v>No</v>
      </c>
      <c r="N1431" t="s">
        <v>50</v>
      </c>
      <c r="O1431" t="s">
        <v>41</v>
      </c>
      <c r="P1431" s="13">
        <v>24108</v>
      </c>
      <c r="Q1431" s="16" t="str">
        <f>Table2[[#This Row],[Service Line Size (inches) (System Side)]]</f>
        <v>5/8</v>
      </c>
      <c r="R1431" t="s">
        <v>49</v>
      </c>
      <c r="S1431" t="str">
        <f>IF(Table2[[#This Row],[Basis of Material Classification (Customer Side)*]]="Field inspection","Yes","No")</f>
        <v>No</v>
      </c>
      <c r="V1431" t="s">
        <v>50</v>
      </c>
      <c r="W1431" t="s">
        <v>44</v>
      </c>
      <c r="X1431" t="s">
        <v>44</v>
      </c>
      <c r="Z1431" t="s">
        <v>45</v>
      </c>
      <c r="AA1431" t="s">
        <v>46</v>
      </c>
      <c r="AB1431" t="s">
        <v>46</v>
      </c>
      <c r="AC1431" t="s">
        <v>40</v>
      </c>
    </row>
    <row r="1432" spans="1:29" ht="14.4" x14ac:dyDescent="0.3">
      <c r="A1432">
        <v>1430</v>
      </c>
      <c r="B1432" t="s">
        <v>1507</v>
      </c>
      <c r="C1432" t="s">
        <v>277</v>
      </c>
      <c r="D1432" t="s">
        <v>40</v>
      </c>
      <c r="E1432" t="s">
        <v>40</v>
      </c>
      <c r="F1432" t="s">
        <v>53</v>
      </c>
      <c r="G1432" t="s">
        <v>40</v>
      </c>
      <c r="H1432" s="26">
        <v>19360</v>
      </c>
      <c r="I1432" t="s">
        <v>42</v>
      </c>
      <c r="J1432" t="s">
        <v>65</v>
      </c>
      <c r="K1432" t="str">
        <f>IF(Table2[[#This Row],[Basis of Material Classification (System Side)*]]="Field inspection","Yes","No")</f>
        <v>Yes</v>
      </c>
      <c r="L1432" t="s">
        <v>66</v>
      </c>
      <c r="M1432" s="13">
        <v>45485</v>
      </c>
      <c r="O1432" t="s">
        <v>41</v>
      </c>
      <c r="P1432" s="13">
        <v>21916</v>
      </c>
      <c r="Q1432" s="16" t="str">
        <f>Table2[[#This Row],[Service Line Size (inches) (System Side)]]</f>
        <v>5/8</v>
      </c>
      <c r="R1432" t="s">
        <v>49</v>
      </c>
      <c r="S1432" t="str">
        <f>IF(Table2[[#This Row],[Basis of Material Classification (Customer Side)*]]="Field inspection","Yes","No")</f>
        <v>No</v>
      </c>
      <c r="V1432" t="s">
        <v>50</v>
      </c>
      <c r="W1432" t="s">
        <v>44</v>
      </c>
      <c r="X1432" t="s">
        <v>44</v>
      </c>
      <c r="Z1432" t="s">
        <v>45</v>
      </c>
      <c r="AA1432" t="s">
        <v>46</v>
      </c>
      <c r="AB1432" t="s">
        <v>46</v>
      </c>
      <c r="AC1432" t="s">
        <v>40</v>
      </c>
    </row>
    <row r="1433" spans="1:29" ht="14.4" x14ac:dyDescent="0.3">
      <c r="A1433">
        <v>1431</v>
      </c>
      <c r="B1433" t="s">
        <v>1508</v>
      </c>
      <c r="C1433" t="s">
        <v>277</v>
      </c>
      <c r="D1433" t="s">
        <v>40</v>
      </c>
      <c r="E1433" t="s">
        <v>40</v>
      </c>
      <c r="F1433" t="s">
        <v>41</v>
      </c>
      <c r="G1433" t="s">
        <v>40</v>
      </c>
      <c r="H1433" s="26">
        <v>26665</v>
      </c>
      <c r="I1433" t="s">
        <v>42</v>
      </c>
      <c r="J1433" t="s">
        <v>49</v>
      </c>
      <c r="K1433" t="str">
        <f>IF(Table2[[#This Row],[Basis of Material Classification (System Side)*]]="Field inspection","Yes","No")</f>
        <v>No</v>
      </c>
      <c r="N1433" t="s">
        <v>50</v>
      </c>
      <c r="O1433" t="s">
        <v>41</v>
      </c>
      <c r="P1433" s="13">
        <v>31048</v>
      </c>
      <c r="Q1433" s="16" t="str">
        <f>Table2[[#This Row],[Service Line Size (inches) (System Side)]]</f>
        <v>5/8</v>
      </c>
      <c r="R1433" t="s">
        <v>43</v>
      </c>
      <c r="S1433" t="str">
        <f>IF(Table2[[#This Row],[Basis of Material Classification (Customer Side)*]]="Field inspection","Yes","No")</f>
        <v>No</v>
      </c>
      <c r="V1433" t="s">
        <v>43</v>
      </c>
      <c r="W1433" t="s">
        <v>44</v>
      </c>
      <c r="X1433" t="s">
        <v>44</v>
      </c>
      <c r="Z1433" t="s">
        <v>45</v>
      </c>
      <c r="AA1433" t="s">
        <v>46</v>
      </c>
      <c r="AB1433" t="s">
        <v>46</v>
      </c>
      <c r="AC1433" t="s">
        <v>40</v>
      </c>
    </row>
    <row r="1434" spans="1:29" ht="14.4" x14ac:dyDescent="0.3">
      <c r="A1434">
        <v>1432</v>
      </c>
      <c r="B1434" t="s">
        <v>1509</v>
      </c>
      <c r="C1434" t="s">
        <v>277</v>
      </c>
      <c r="D1434" t="s">
        <v>40</v>
      </c>
      <c r="E1434" t="s">
        <v>40</v>
      </c>
      <c r="F1434" t="s">
        <v>41</v>
      </c>
      <c r="G1434" t="s">
        <v>40</v>
      </c>
      <c r="H1434" s="26">
        <v>19360</v>
      </c>
      <c r="I1434" t="s">
        <v>42</v>
      </c>
      <c r="J1434" t="s">
        <v>49</v>
      </c>
      <c r="K1434" t="str">
        <f>IF(Table2[[#This Row],[Basis of Material Classification (System Side)*]]="Field inspection","Yes","No")</f>
        <v>No</v>
      </c>
      <c r="N1434" t="s">
        <v>50</v>
      </c>
      <c r="O1434" t="s">
        <v>41</v>
      </c>
      <c r="P1434" s="13">
        <v>21916</v>
      </c>
      <c r="Q1434" s="16" t="str">
        <f>Table2[[#This Row],[Service Line Size (inches) (System Side)]]</f>
        <v>5/8</v>
      </c>
      <c r="R1434" t="s">
        <v>49</v>
      </c>
      <c r="S1434" t="str">
        <f>IF(Table2[[#This Row],[Basis of Material Classification (Customer Side)*]]="Field inspection","Yes","No")</f>
        <v>No</v>
      </c>
      <c r="V1434" t="s">
        <v>50</v>
      </c>
      <c r="W1434" t="s">
        <v>44</v>
      </c>
      <c r="X1434" t="s">
        <v>44</v>
      </c>
      <c r="Z1434" t="s">
        <v>45</v>
      </c>
      <c r="AA1434" t="s">
        <v>46</v>
      </c>
      <c r="AB1434" t="s">
        <v>46</v>
      </c>
      <c r="AC1434" t="s">
        <v>40</v>
      </c>
    </row>
    <row r="1435" spans="1:29" ht="14.4" x14ac:dyDescent="0.3">
      <c r="A1435">
        <v>1433</v>
      </c>
      <c r="B1435" t="s">
        <v>1510</v>
      </c>
      <c r="C1435" t="s">
        <v>277</v>
      </c>
      <c r="D1435" t="s">
        <v>40</v>
      </c>
      <c r="E1435" t="s">
        <v>40</v>
      </c>
      <c r="F1435" t="s">
        <v>41</v>
      </c>
      <c r="G1435" t="s">
        <v>40</v>
      </c>
      <c r="H1435" s="26">
        <v>21916</v>
      </c>
      <c r="I1435" t="s">
        <v>42</v>
      </c>
      <c r="J1435" t="s">
        <v>49</v>
      </c>
      <c r="K1435" t="str">
        <f>IF(Table2[[#This Row],[Basis of Material Classification (System Side)*]]="Field inspection","Yes","No")</f>
        <v>No</v>
      </c>
      <c r="N1435" t="s">
        <v>50</v>
      </c>
      <c r="O1435" t="s">
        <v>41</v>
      </c>
      <c r="P1435" s="13">
        <v>22282</v>
      </c>
      <c r="Q1435" s="16" t="str">
        <f>Table2[[#This Row],[Service Line Size (inches) (System Side)]]</f>
        <v>5/8</v>
      </c>
      <c r="R1435" t="s">
        <v>49</v>
      </c>
      <c r="S1435" t="str">
        <f>IF(Table2[[#This Row],[Basis of Material Classification (Customer Side)*]]="Field inspection","Yes","No")</f>
        <v>No</v>
      </c>
      <c r="V1435" t="s">
        <v>50</v>
      </c>
      <c r="W1435" t="s">
        <v>44</v>
      </c>
      <c r="X1435" t="s">
        <v>44</v>
      </c>
      <c r="Z1435" t="s">
        <v>45</v>
      </c>
      <c r="AA1435" t="s">
        <v>46</v>
      </c>
      <c r="AB1435" t="s">
        <v>46</v>
      </c>
      <c r="AC1435" t="s">
        <v>40</v>
      </c>
    </row>
    <row r="1436" spans="1:29" ht="14.4" x14ac:dyDescent="0.3">
      <c r="A1436">
        <v>1434</v>
      </c>
      <c r="B1436" t="s">
        <v>1511</v>
      </c>
      <c r="C1436" t="s">
        <v>277</v>
      </c>
      <c r="D1436" t="s">
        <v>40</v>
      </c>
      <c r="E1436" t="s">
        <v>40</v>
      </c>
      <c r="F1436" t="s">
        <v>41</v>
      </c>
      <c r="G1436" t="s">
        <v>40</v>
      </c>
      <c r="H1436" s="26">
        <v>31413</v>
      </c>
      <c r="I1436" t="s">
        <v>42</v>
      </c>
      <c r="J1436" t="s">
        <v>43</v>
      </c>
      <c r="K1436" t="str">
        <f>IF(Table2[[#This Row],[Basis of Material Classification (System Side)*]]="Field inspection","Yes","No")</f>
        <v>No</v>
      </c>
      <c r="N1436" t="str">
        <f>Table2[[#This Row],[Basis of Material Classification (System Side)*]]</f>
        <v>Installation date after lead ban</v>
      </c>
      <c r="O1436" t="s">
        <v>41</v>
      </c>
      <c r="P1436" s="13">
        <v>30317</v>
      </c>
      <c r="Q1436" s="16" t="str">
        <f>Table2[[#This Row],[Service Line Size (inches) (System Side)]]</f>
        <v>5/8</v>
      </c>
      <c r="R1436" t="s">
        <v>43</v>
      </c>
      <c r="S1436" t="str">
        <f>IF(Table2[[#This Row],[Basis of Material Classification (Customer Side)*]]="Field inspection","Yes","No")</f>
        <v>No</v>
      </c>
      <c r="V1436" t="s">
        <v>43</v>
      </c>
      <c r="W1436" t="s">
        <v>44</v>
      </c>
      <c r="X1436" t="s">
        <v>44</v>
      </c>
      <c r="Z1436" t="s">
        <v>45</v>
      </c>
      <c r="AA1436" t="s">
        <v>46</v>
      </c>
      <c r="AB1436" t="s">
        <v>46</v>
      </c>
      <c r="AC1436" t="s">
        <v>40</v>
      </c>
    </row>
    <row r="1437" spans="1:29" ht="14.4" x14ac:dyDescent="0.3">
      <c r="A1437">
        <v>1435</v>
      </c>
      <c r="B1437" t="s">
        <v>1512</v>
      </c>
      <c r="C1437" t="s">
        <v>277</v>
      </c>
      <c r="D1437" t="s">
        <v>40</v>
      </c>
      <c r="E1437" t="s">
        <v>40</v>
      </c>
      <c r="F1437" t="s">
        <v>41</v>
      </c>
      <c r="G1437" t="s">
        <v>40</v>
      </c>
      <c r="H1437" s="27"/>
      <c r="I1437" t="s">
        <v>42</v>
      </c>
      <c r="J1437" t="s">
        <v>49</v>
      </c>
      <c r="K1437" t="str">
        <f>IF(Table2[[#This Row],[Basis of Material Classification (System Side)*]]="Field inspection","Yes","No")</f>
        <v>No</v>
      </c>
      <c r="N1437" t="s">
        <v>50</v>
      </c>
      <c r="O1437" t="s">
        <v>41</v>
      </c>
      <c r="P1437" s="13">
        <v>25569</v>
      </c>
      <c r="Q1437" s="16" t="str">
        <f>Table2[[#This Row],[Service Line Size (inches) (System Side)]]</f>
        <v>5/8</v>
      </c>
      <c r="R1437" t="s">
        <v>49</v>
      </c>
      <c r="S1437" t="str">
        <f>IF(Table2[[#This Row],[Basis of Material Classification (Customer Side)*]]="Field inspection","Yes","No")</f>
        <v>No</v>
      </c>
      <c r="V1437" t="s">
        <v>50</v>
      </c>
      <c r="W1437" t="s">
        <v>44</v>
      </c>
      <c r="X1437" t="s">
        <v>44</v>
      </c>
      <c r="Z1437" t="s">
        <v>45</v>
      </c>
      <c r="AA1437" t="s">
        <v>46</v>
      </c>
      <c r="AB1437" t="s">
        <v>46</v>
      </c>
      <c r="AC1437" t="s">
        <v>40</v>
      </c>
    </row>
    <row r="1438" spans="1:29" ht="14.4" x14ac:dyDescent="0.3">
      <c r="A1438">
        <v>1436</v>
      </c>
      <c r="B1438" t="s">
        <v>1513</v>
      </c>
      <c r="C1438" t="s">
        <v>277</v>
      </c>
      <c r="D1438" t="s">
        <v>40</v>
      </c>
      <c r="E1438" t="s">
        <v>40</v>
      </c>
      <c r="F1438" t="s">
        <v>41</v>
      </c>
      <c r="G1438" t="s">
        <v>40</v>
      </c>
      <c r="H1438" s="27"/>
      <c r="I1438" t="s">
        <v>42</v>
      </c>
      <c r="J1438" t="s">
        <v>49</v>
      </c>
      <c r="K1438" t="str">
        <f>IF(Table2[[#This Row],[Basis of Material Classification (System Side)*]]="Field inspection","Yes","No")</f>
        <v>No</v>
      </c>
      <c r="N1438" t="s">
        <v>50</v>
      </c>
      <c r="O1438" t="s">
        <v>41</v>
      </c>
      <c r="P1438" s="13">
        <v>23377</v>
      </c>
      <c r="Q1438" s="16" t="str">
        <f>Table2[[#This Row],[Service Line Size (inches) (System Side)]]</f>
        <v>5/8</v>
      </c>
      <c r="R1438" t="s">
        <v>49</v>
      </c>
      <c r="S1438" t="str">
        <f>IF(Table2[[#This Row],[Basis of Material Classification (Customer Side)*]]="Field inspection","Yes","No")</f>
        <v>No</v>
      </c>
      <c r="V1438" t="s">
        <v>50</v>
      </c>
      <c r="W1438" t="s">
        <v>44</v>
      </c>
      <c r="X1438" t="s">
        <v>44</v>
      </c>
      <c r="Z1438" t="s">
        <v>45</v>
      </c>
      <c r="AA1438" t="s">
        <v>46</v>
      </c>
      <c r="AB1438" t="s">
        <v>46</v>
      </c>
      <c r="AC1438" t="s">
        <v>40</v>
      </c>
    </row>
    <row r="1439" spans="1:29" ht="14.4" x14ac:dyDescent="0.3">
      <c r="A1439">
        <v>1437</v>
      </c>
      <c r="B1439" t="s">
        <v>1514</v>
      </c>
      <c r="C1439" t="s">
        <v>277</v>
      </c>
      <c r="D1439" t="s">
        <v>40</v>
      </c>
      <c r="E1439" t="s">
        <v>40</v>
      </c>
      <c r="F1439" t="s">
        <v>41</v>
      </c>
      <c r="G1439" t="s">
        <v>40</v>
      </c>
      <c r="H1439" s="27"/>
      <c r="I1439" t="s">
        <v>42</v>
      </c>
      <c r="J1439" t="s">
        <v>49</v>
      </c>
      <c r="K1439" t="str">
        <f>IF(Table2[[#This Row],[Basis of Material Classification (System Side)*]]="Field inspection","Yes","No")</f>
        <v>No</v>
      </c>
      <c r="N1439" t="s">
        <v>50</v>
      </c>
      <c r="O1439" t="s">
        <v>41</v>
      </c>
      <c r="P1439" s="13">
        <v>23743</v>
      </c>
      <c r="Q1439" s="16" t="str">
        <f>Table2[[#This Row],[Service Line Size (inches) (System Side)]]</f>
        <v>5/8</v>
      </c>
      <c r="R1439" t="s">
        <v>49</v>
      </c>
      <c r="S1439" t="str">
        <f>IF(Table2[[#This Row],[Basis of Material Classification (Customer Side)*]]="Field inspection","Yes","No")</f>
        <v>No</v>
      </c>
      <c r="V1439" t="s">
        <v>50</v>
      </c>
      <c r="W1439" t="s">
        <v>44</v>
      </c>
      <c r="X1439" t="s">
        <v>44</v>
      </c>
      <c r="Z1439" t="s">
        <v>45</v>
      </c>
      <c r="AA1439" t="s">
        <v>46</v>
      </c>
      <c r="AB1439" t="s">
        <v>46</v>
      </c>
      <c r="AC1439" t="s">
        <v>40</v>
      </c>
    </row>
    <row r="1440" spans="1:29" ht="14.4" x14ac:dyDescent="0.3">
      <c r="A1440">
        <v>1438</v>
      </c>
      <c r="B1440" t="s">
        <v>1515</v>
      </c>
      <c r="C1440" t="s">
        <v>277</v>
      </c>
      <c r="D1440" t="s">
        <v>40</v>
      </c>
      <c r="E1440" t="s">
        <v>40</v>
      </c>
      <c r="F1440" t="s">
        <v>41</v>
      </c>
      <c r="G1440" t="s">
        <v>40</v>
      </c>
      <c r="H1440" s="27"/>
      <c r="I1440" t="s">
        <v>42</v>
      </c>
      <c r="J1440" t="s">
        <v>49</v>
      </c>
      <c r="K1440" t="str">
        <f>IF(Table2[[#This Row],[Basis of Material Classification (System Side)*]]="Field inspection","Yes","No")</f>
        <v>No</v>
      </c>
      <c r="N1440" t="s">
        <v>50</v>
      </c>
      <c r="O1440" t="s">
        <v>41</v>
      </c>
      <c r="P1440" s="13">
        <v>24473</v>
      </c>
      <c r="Q1440" s="16" t="str">
        <f>Table2[[#This Row],[Service Line Size (inches) (System Side)]]</f>
        <v>5/8</v>
      </c>
      <c r="R1440" t="s">
        <v>49</v>
      </c>
      <c r="S1440" t="str">
        <f>IF(Table2[[#This Row],[Basis of Material Classification (Customer Side)*]]="Field inspection","Yes","No")</f>
        <v>No</v>
      </c>
      <c r="V1440" t="s">
        <v>50</v>
      </c>
      <c r="W1440" t="s">
        <v>44</v>
      </c>
      <c r="X1440" t="s">
        <v>44</v>
      </c>
      <c r="Z1440" t="s">
        <v>45</v>
      </c>
      <c r="AA1440" t="s">
        <v>46</v>
      </c>
      <c r="AB1440" t="s">
        <v>46</v>
      </c>
      <c r="AC1440" t="s">
        <v>40</v>
      </c>
    </row>
    <row r="1441" spans="1:29" ht="14.4" x14ac:dyDescent="0.3">
      <c r="A1441">
        <v>1439</v>
      </c>
      <c r="B1441" t="s">
        <v>1516</v>
      </c>
      <c r="C1441" t="s">
        <v>277</v>
      </c>
      <c r="D1441" t="s">
        <v>40</v>
      </c>
      <c r="E1441" t="s">
        <v>40</v>
      </c>
      <c r="F1441" t="s">
        <v>41</v>
      </c>
      <c r="G1441" t="s">
        <v>40</v>
      </c>
      <c r="H1441" s="27"/>
      <c r="I1441" t="s">
        <v>42</v>
      </c>
      <c r="J1441" t="s">
        <v>49</v>
      </c>
      <c r="K1441" t="str">
        <f>IF(Table2[[#This Row],[Basis of Material Classification (System Side)*]]="Field inspection","Yes","No")</f>
        <v>No</v>
      </c>
      <c r="N1441" t="s">
        <v>50</v>
      </c>
      <c r="O1441" t="s">
        <v>41</v>
      </c>
      <c r="P1441" s="13">
        <v>24108</v>
      </c>
      <c r="Q1441" s="16" t="str">
        <f>Table2[[#This Row],[Service Line Size (inches) (System Side)]]</f>
        <v>5/8</v>
      </c>
      <c r="R1441" t="s">
        <v>49</v>
      </c>
      <c r="S1441" t="str">
        <f>IF(Table2[[#This Row],[Basis of Material Classification (Customer Side)*]]="Field inspection","Yes","No")</f>
        <v>No</v>
      </c>
      <c r="V1441" t="s">
        <v>50</v>
      </c>
      <c r="W1441" t="s">
        <v>44</v>
      </c>
      <c r="X1441" t="s">
        <v>44</v>
      </c>
      <c r="Z1441" t="s">
        <v>45</v>
      </c>
      <c r="AA1441" t="s">
        <v>46</v>
      </c>
      <c r="AB1441" t="s">
        <v>46</v>
      </c>
      <c r="AC1441" t="s">
        <v>40</v>
      </c>
    </row>
    <row r="1442" spans="1:29" ht="14.4" x14ac:dyDescent="0.3">
      <c r="A1442">
        <v>1440</v>
      </c>
      <c r="B1442" t="s">
        <v>1517</v>
      </c>
      <c r="C1442" t="s">
        <v>277</v>
      </c>
      <c r="D1442" t="s">
        <v>40</v>
      </c>
      <c r="E1442" t="s">
        <v>40</v>
      </c>
      <c r="F1442" t="s">
        <v>41</v>
      </c>
      <c r="G1442" t="s">
        <v>40</v>
      </c>
      <c r="H1442" s="27"/>
      <c r="I1442" t="s">
        <v>42</v>
      </c>
      <c r="J1442" t="s">
        <v>49</v>
      </c>
      <c r="K1442" t="str">
        <f>IF(Table2[[#This Row],[Basis of Material Classification (System Side)*]]="Field inspection","Yes","No")</f>
        <v>No</v>
      </c>
      <c r="N1442" t="s">
        <v>50</v>
      </c>
      <c r="O1442" t="s">
        <v>41</v>
      </c>
      <c r="P1442" s="13">
        <v>24108</v>
      </c>
      <c r="Q1442" s="16" t="str">
        <f>Table2[[#This Row],[Service Line Size (inches) (System Side)]]</f>
        <v>5/8</v>
      </c>
      <c r="R1442" t="s">
        <v>49</v>
      </c>
      <c r="S1442" t="str">
        <f>IF(Table2[[#This Row],[Basis of Material Classification (Customer Side)*]]="Field inspection","Yes","No")</f>
        <v>No</v>
      </c>
      <c r="V1442" t="s">
        <v>50</v>
      </c>
      <c r="W1442" t="s">
        <v>44</v>
      </c>
      <c r="X1442" t="s">
        <v>44</v>
      </c>
      <c r="Z1442" t="s">
        <v>45</v>
      </c>
      <c r="AA1442" t="s">
        <v>46</v>
      </c>
      <c r="AB1442" t="s">
        <v>46</v>
      </c>
      <c r="AC1442" t="s">
        <v>40</v>
      </c>
    </row>
    <row r="1443" spans="1:29" ht="14.4" x14ac:dyDescent="0.3">
      <c r="A1443">
        <v>1441</v>
      </c>
      <c r="B1443" t="s">
        <v>1518</v>
      </c>
      <c r="C1443" t="s">
        <v>277</v>
      </c>
      <c r="D1443" t="s">
        <v>40</v>
      </c>
      <c r="E1443" t="s">
        <v>40</v>
      </c>
      <c r="F1443" t="s">
        <v>41</v>
      </c>
      <c r="G1443" t="s">
        <v>40</v>
      </c>
      <c r="H1443" s="27"/>
      <c r="I1443" t="s">
        <v>42</v>
      </c>
      <c r="J1443" t="s">
        <v>49</v>
      </c>
      <c r="K1443" t="str">
        <f>IF(Table2[[#This Row],[Basis of Material Classification (System Side)*]]="Field inspection","Yes","No")</f>
        <v>No</v>
      </c>
      <c r="N1443" t="s">
        <v>50</v>
      </c>
      <c r="O1443" t="s">
        <v>41</v>
      </c>
      <c r="P1443" s="13">
        <v>23743</v>
      </c>
      <c r="Q1443" s="16" t="str">
        <f>Table2[[#This Row],[Service Line Size (inches) (System Side)]]</f>
        <v>5/8</v>
      </c>
      <c r="R1443" t="s">
        <v>49</v>
      </c>
      <c r="S1443" t="str">
        <f>IF(Table2[[#This Row],[Basis of Material Classification (Customer Side)*]]="Field inspection","Yes","No")</f>
        <v>No</v>
      </c>
      <c r="V1443" t="s">
        <v>50</v>
      </c>
      <c r="W1443" t="s">
        <v>44</v>
      </c>
      <c r="X1443" t="s">
        <v>44</v>
      </c>
      <c r="Z1443" t="s">
        <v>45</v>
      </c>
      <c r="AA1443" t="s">
        <v>46</v>
      </c>
      <c r="AB1443" t="s">
        <v>46</v>
      </c>
      <c r="AC1443" t="s">
        <v>40</v>
      </c>
    </row>
    <row r="1444" spans="1:29" ht="14.4" x14ac:dyDescent="0.3">
      <c r="A1444">
        <v>1442</v>
      </c>
      <c r="B1444" t="s">
        <v>1519</v>
      </c>
      <c r="C1444" t="s">
        <v>277</v>
      </c>
      <c r="D1444" t="s">
        <v>40</v>
      </c>
      <c r="E1444" t="s">
        <v>40</v>
      </c>
      <c r="F1444" t="s">
        <v>41</v>
      </c>
      <c r="G1444" t="s">
        <v>40</v>
      </c>
      <c r="H1444" s="27"/>
      <c r="I1444" t="s">
        <v>42</v>
      </c>
      <c r="J1444" t="s">
        <v>49</v>
      </c>
      <c r="K1444" t="str">
        <f>IF(Table2[[#This Row],[Basis of Material Classification (System Side)*]]="Field inspection","Yes","No")</f>
        <v>No</v>
      </c>
      <c r="N1444" t="s">
        <v>50</v>
      </c>
      <c r="O1444" t="s">
        <v>41</v>
      </c>
      <c r="P1444" s="13">
        <v>24108</v>
      </c>
      <c r="Q1444" s="16" t="str">
        <f>Table2[[#This Row],[Service Line Size (inches) (System Side)]]</f>
        <v>5/8</v>
      </c>
      <c r="R1444" t="s">
        <v>49</v>
      </c>
      <c r="S1444" t="str">
        <f>IF(Table2[[#This Row],[Basis of Material Classification (Customer Side)*]]="Field inspection","Yes","No")</f>
        <v>No</v>
      </c>
      <c r="V1444" t="s">
        <v>50</v>
      </c>
      <c r="W1444" t="s">
        <v>44</v>
      </c>
      <c r="X1444" t="s">
        <v>44</v>
      </c>
      <c r="Z1444" t="s">
        <v>45</v>
      </c>
      <c r="AA1444" t="s">
        <v>46</v>
      </c>
      <c r="AB1444" t="s">
        <v>46</v>
      </c>
      <c r="AC1444" t="s">
        <v>40</v>
      </c>
    </row>
    <row r="1445" spans="1:29" ht="14.4" x14ac:dyDescent="0.3">
      <c r="A1445">
        <v>1443</v>
      </c>
      <c r="B1445" t="s">
        <v>1520</v>
      </c>
      <c r="C1445" t="s">
        <v>277</v>
      </c>
      <c r="D1445" t="s">
        <v>40</v>
      </c>
      <c r="E1445" t="s">
        <v>40</v>
      </c>
      <c r="F1445" t="s">
        <v>41</v>
      </c>
      <c r="G1445" t="s">
        <v>40</v>
      </c>
      <c r="H1445" s="27"/>
      <c r="I1445" t="s">
        <v>42</v>
      </c>
      <c r="J1445" t="s">
        <v>49</v>
      </c>
      <c r="K1445" t="str">
        <f>IF(Table2[[#This Row],[Basis of Material Classification (System Side)*]]="Field inspection","Yes","No")</f>
        <v>No</v>
      </c>
      <c r="N1445" t="s">
        <v>50</v>
      </c>
      <c r="O1445" t="s">
        <v>41</v>
      </c>
      <c r="P1445" s="13">
        <v>23743</v>
      </c>
      <c r="Q1445" s="16" t="str">
        <f>Table2[[#This Row],[Service Line Size (inches) (System Side)]]</f>
        <v>5/8</v>
      </c>
      <c r="R1445" t="s">
        <v>49</v>
      </c>
      <c r="S1445" t="str">
        <f>IF(Table2[[#This Row],[Basis of Material Classification (Customer Side)*]]="Field inspection","Yes","No")</f>
        <v>No</v>
      </c>
      <c r="V1445" t="s">
        <v>50</v>
      </c>
      <c r="W1445" t="s">
        <v>44</v>
      </c>
      <c r="X1445" t="s">
        <v>44</v>
      </c>
      <c r="Z1445" t="s">
        <v>45</v>
      </c>
      <c r="AA1445" t="s">
        <v>46</v>
      </c>
      <c r="AB1445" t="s">
        <v>46</v>
      </c>
      <c r="AC1445" t="s">
        <v>40</v>
      </c>
    </row>
    <row r="1446" spans="1:29" ht="14.4" x14ac:dyDescent="0.3">
      <c r="A1446">
        <v>1444</v>
      </c>
      <c r="B1446" t="s">
        <v>1521</v>
      </c>
      <c r="C1446" t="s">
        <v>277</v>
      </c>
      <c r="D1446" t="s">
        <v>40</v>
      </c>
      <c r="E1446" t="s">
        <v>40</v>
      </c>
      <c r="F1446" t="s">
        <v>41</v>
      </c>
      <c r="G1446" t="s">
        <v>40</v>
      </c>
      <c r="H1446" s="27"/>
      <c r="I1446" t="s">
        <v>42</v>
      </c>
      <c r="J1446" t="s">
        <v>49</v>
      </c>
      <c r="K1446" t="str">
        <f>IF(Table2[[#This Row],[Basis of Material Classification (System Side)*]]="Field inspection","Yes","No")</f>
        <v>No</v>
      </c>
      <c r="N1446" t="s">
        <v>50</v>
      </c>
      <c r="O1446" t="s">
        <v>41</v>
      </c>
      <c r="P1446" s="13">
        <v>23743</v>
      </c>
      <c r="Q1446" s="16" t="str">
        <f>Table2[[#This Row],[Service Line Size (inches) (System Side)]]</f>
        <v>5/8</v>
      </c>
      <c r="R1446" t="s">
        <v>49</v>
      </c>
      <c r="S1446" t="str">
        <f>IF(Table2[[#This Row],[Basis of Material Classification (Customer Side)*]]="Field inspection","Yes","No")</f>
        <v>No</v>
      </c>
      <c r="V1446" t="s">
        <v>50</v>
      </c>
      <c r="W1446" t="s">
        <v>44</v>
      </c>
      <c r="X1446" t="s">
        <v>44</v>
      </c>
      <c r="Z1446" t="s">
        <v>45</v>
      </c>
      <c r="AA1446" t="s">
        <v>46</v>
      </c>
      <c r="AB1446" t="s">
        <v>46</v>
      </c>
      <c r="AC1446" t="s">
        <v>40</v>
      </c>
    </row>
    <row r="1447" spans="1:29" ht="14.4" x14ac:dyDescent="0.3">
      <c r="A1447">
        <v>1445</v>
      </c>
      <c r="B1447" t="s">
        <v>1522</v>
      </c>
      <c r="C1447" t="s">
        <v>277</v>
      </c>
      <c r="D1447" t="s">
        <v>40</v>
      </c>
      <c r="E1447" t="s">
        <v>40</v>
      </c>
      <c r="F1447" t="s">
        <v>41</v>
      </c>
      <c r="G1447" t="s">
        <v>40</v>
      </c>
      <c r="H1447" s="27"/>
      <c r="I1447" t="s">
        <v>42</v>
      </c>
      <c r="J1447" t="s">
        <v>49</v>
      </c>
      <c r="K1447" t="str">
        <f>IF(Table2[[#This Row],[Basis of Material Classification (System Side)*]]="Field inspection","Yes","No")</f>
        <v>No</v>
      </c>
      <c r="N1447" t="s">
        <v>50</v>
      </c>
      <c r="O1447" t="s">
        <v>41</v>
      </c>
      <c r="P1447" s="13">
        <v>23743</v>
      </c>
      <c r="Q1447" s="16" t="str">
        <f>Table2[[#This Row],[Service Line Size (inches) (System Side)]]</f>
        <v>5/8</v>
      </c>
      <c r="R1447" t="s">
        <v>49</v>
      </c>
      <c r="S1447" t="str">
        <f>IF(Table2[[#This Row],[Basis of Material Classification (Customer Side)*]]="Field inspection","Yes","No")</f>
        <v>No</v>
      </c>
      <c r="V1447" t="s">
        <v>50</v>
      </c>
      <c r="W1447" t="s">
        <v>44</v>
      </c>
      <c r="X1447" t="s">
        <v>44</v>
      </c>
      <c r="Z1447" t="s">
        <v>45</v>
      </c>
      <c r="AA1447" t="s">
        <v>46</v>
      </c>
      <c r="AB1447" t="s">
        <v>46</v>
      </c>
      <c r="AC1447" t="s">
        <v>40</v>
      </c>
    </row>
    <row r="1448" spans="1:29" ht="14.4" x14ac:dyDescent="0.3">
      <c r="A1448">
        <v>1446</v>
      </c>
      <c r="B1448" t="s">
        <v>1523</v>
      </c>
      <c r="C1448" t="s">
        <v>277</v>
      </c>
      <c r="D1448" t="s">
        <v>40</v>
      </c>
      <c r="E1448" t="s">
        <v>40</v>
      </c>
      <c r="F1448" t="s">
        <v>41</v>
      </c>
      <c r="G1448" t="s">
        <v>40</v>
      </c>
      <c r="H1448" s="27"/>
      <c r="I1448" t="s">
        <v>42</v>
      </c>
      <c r="J1448" t="s">
        <v>49</v>
      </c>
      <c r="K1448" t="str">
        <f>IF(Table2[[#This Row],[Basis of Material Classification (System Side)*]]="Field inspection","Yes","No")</f>
        <v>No</v>
      </c>
      <c r="N1448" t="s">
        <v>50</v>
      </c>
      <c r="O1448" t="s">
        <v>41</v>
      </c>
      <c r="P1448" s="13">
        <v>24473</v>
      </c>
      <c r="Q1448" s="16" t="str">
        <f>Table2[[#This Row],[Service Line Size (inches) (System Side)]]</f>
        <v>5/8</v>
      </c>
      <c r="R1448" t="s">
        <v>49</v>
      </c>
      <c r="S1448" t="str">
        <f>IF(Table2[[#This Row],[Basis of Material Classification (Customer Side)*]]="Field inspection","Yes","No")</f>
        <v>No</v>
      </c>
      <c r="V1448" t="s">
        <v>50</v>
      </c>
      <c r="W1448" t="s">
        <v>44</v>
      </c>
      <c r="X1448" t="s">
        <v>44</v>
      </c>
      <c r="Z1448" t="s">
        <v>45</v>
      </c>
      <c r="AA1448" t="s">
        <v>46</v>
      </c>
      <c r="AB1448" t="s">
        <v>46</v>
      </c>
      <c r="AC1448" t="s">
        <v>40</v>
      </c>
    </row>
    <row r="1449" spans="1:29" ht="14.4" x14ac:dyDescent="0.3">
      <c r="A1449">
        <v>1447</v>
      </c>
      <c r="B1449" t="s">
        <v>1524</v>
      </c>
      <c r="C1449" t="s">
        <v>277</v>
      </c>
      <c r="D1449" t="s">
        <v>40</v>
      </c>
      <c r="E1449" t="s">
        <v>40</v>
      </c>
      <c r="F1449" t="s">
        <v>41</v>
      </c>
      <c r="G1449" t="s">
        <v>40</v>
      </c>
      <c r="H1449" s="27"/>
      <c r="I1449" t="s">
        <v>42</v>
      </c>
      <c r="J1449" t="s">
        <v>49</v>
      </c>
      <c r="K1449" t="str">
        <f>IF(Table2[[#This Row],[Basis of Material Classification (System Side)*]]="Field inspection","Yes","No")</f>
        <v>No</v>
      </c>
      <c r="N1449" t="s">
        <v>50</v>
      </c>
      <c r="O1449" t="s">
        <v>41</v>
      </c>
      <c r="P1449" s="13">
        <v>24473</v>
      </c>
      <c r="Q1449" s="16" t="str">
        <f>Table2[[#This Row],[Service Line Size (inches) (System Side)]]</f>
        <v>5/8</v>
      </c>
      <c r="R1449" t="s">
        <v>49</v>
      </c>
      <c r="S1449" t="str">
        <f>IF(Table2[[#This Row],[Basis of Material Classification (Customer Side)*]]="Field inspection","Yes","No")</f>
        <v>No</v>
      </c>
      <c r="V1449" t="s">
        <v>50</v>
      </c>
      <c r="W1449" t="s">
        <v>44</v>
      </c>
      <c r="X1449" t="s">
        <v>44</v>
      </c>
      <c r="Z1449" t="s">
        <v>45</v>
      </c>
      <c r="AA1449" t="s">
        <v>46</v>
      </c>
      <c r="AB1449" t="s">
        <v>46</v>
      </c>
      <c r="AC1449" t="s">
        <v>40</v>
      </c>
    </row>
    <row r="1450" spans="1:29" ht="14.4" x14ac:dyDescent="0.3">
      <c r="A1450">
        <v>1448</v>
      </c>
      <c r="B1450" t="s">
        <v>1525</v>
      </c>
      <c r="C1450" t="s">
        <v>277</v>
      </c>
      <c r="D1450" t="s">
        <v>40</v>
      </c>
      <c r="E1450" t="s">
        <v>40</v>
      </c>
      <c r="F1450" t="s">
        <v>41</v>
      </c>
      <c r="G1450" t="s">
        <v>40</v>
      </c>
      <c r="H1450" s="27"/>
      <c r="I1450" t="s">
        <v>42</v>
      </c>
      <c r="J1450" t="s">
        <v>49</v>
      </c>
      <c r="K1450" t="str">
        <f>IF(Table2[[#This Row],[Basis of Material Classification (System Side)*]]="Field inspection","Yes","No")</f>
        <v>No</v>
      </c>
      <c r="N1450" t="s">
        <v>50</v>
      </c>
      <c r="O1450" t="s">
        <v>41</v>
      </c>
      <c r="P1450" s="13">
        <v>23377</v>
      </c>
      <c r="Q1450" s="16" t="str">
        <f>Table2[[#This Row],[Service Line Size (inches) (System Side)]]</f>
        <v>5/8</v>
      </c>
      <c r="R1450" t="s">
        <v>49</v>
      </c>
      <c r="S1450" t="str">
        <f>IF(Table2[[#This Row],[Basis of Material Classification (Customer Side)*]]="Field inspection","Yes","No")</f>
        <v>No</v>
      </c>
      <c r="V1450" t="s">
        <v>50</v>
      </c>
      <c r="W1450" t="s">
        <v>44</v>
      </c>
      <c r="X1450" t="s">
        <v>44</v>
      </c>
      <c r="Z1450" t="s">
        <v>45</v>
      </c>
      <c r="AA1450" t="s">
        <v>46</v>
      </c>
      <c r="AB1450" t="s">
        <v>46</v>
      </c>
      <c r="AC1450" t="s">
        <v>40</v>
      </c>
    </row>
    <row r="1451" spans="1:29" ht="14.4" x14ac:dyDescent="0.3">
      <c r="A1451">
        <v>1449</v>
      </c>
      <c r="B1451" t="s">
        <v>1526</v>
      </c>
      <c r="C1451" t="s">
        <v>277</v>
      </c>
      <c r="D1451" t="s">
        <v>40</v>
      </c>
      <c r="E1451" t="s">
        <v>40</v>
      </c>
      <c r="F1451" t="s">
        <v>53</v>
      </c>
      <c r="G1451" t="s">
        <v>40</v>
      </c>
      <c r="H1451" s="26">
        <v>26299</v>
      </c>
      <c r="I1451" t="s">
        <v>42</v>
      </c>
      <c r="J1451" t="s">
        <v>65</v>
      </c>
      <c r="K1451" t="str">
        <f>IF(Table2[[#This Row],[Basis of Material Classification (System Side)*]]="Field inspection","Yes","No")</f>
        <v>Yes</v>
      </c>
      <c r="L1451" t="s">
        <v>66</v>
      </c>
      <c r="M1451" s="13">
        <v>45482</v>
      </c>
      <c r="N1451" s="13"/>
      <c r="O1451" t="s">
        <v>41</v>
      </c>
      <c r="P1451" s="13">
        <v>14611</v>
      </c>
      <c r="Q1451" s="16" t="str">
        <f>Table2[[#This Row],[Service Line Size (inches) (System Side)]]</f>
        <v>5/8</v>
      </c>
      <c r="R1451" t="s">
        <v>49</v>
      </c>
      <c r="S1451" t="str">
        <f>IF(Table2[[#This Row],[Basis of Material Classification (Customer Side)*]]="Field inspection","Yes","No")</f>
        <v>No</v>
      </c>
      <c r="V1451" t="s">
        <v>50</v>
      </c>
      <c r="W1451" t="s">
        <v>44</v>
      </c>
      <c r="X1451" t="s">
        <v>44</v>
      </c>
      <c r="Z1451" t="s">
        <v>58</v>
      </c>
      <c r="AA1451" t="s">
        <v>46</v>
      </c>
      <c r="AB1451" t="s">
        <v>46</v>
      </c>
      <c r="AC1451" t="s">
        <v>40</v>
      </c>
    </row>
    <row r="1452" spans="1:29" ht="14.4" x14ac:dyDescent="0.3">
      <c r="A1452">
        <v>1450</v>
      </c>
      <c r="B1452" t="s">
        <v>1527</v>
      </c>
      <c r="C1452" t="s">
        <v>277</v>
      </c>
      <c r="D1452" t="s">
        <v>40</v>
      </c>
      <c r="E1452" t="s">
        <v>40</v>
      </c>
      <c r="F1452" t="s">
        <v>41</v>
      </c>
      <c r="G1452" t="s">
        <v>40</v>
      </c>
      <c r="H1452" s="26">
        <v>37987</v>
      </c>
      <c r="I1452" t="s">
        <v>42</v>
      </c>
      <c r="J1452" t="s">
        <v>43</v>
      </c>
      <c r="K1452" t="str">
        <f>IF(Table2[[#This Row],[Basis of Material Classification (System Side)*]]="Field inspection","Yes","No")</f>
        <v>No</v>
      </c>
      <c r="N1452" t="str">
        <f>Table2[[#This Row],[Basis of Material Classification (System Side)*]]</f>
        <v>Installation date after lead ban</v>
      </c>
      <c r="O1452" t="s">
        <v>41</v>
      </c>
      <c r="P1452" s="13">
        <v>36892</v>
      </c>
      <c r="Q1452" s="16" t="str">
        <f>Table2[[#This Row],[Service Line Size (inches) (System Side)]]</f>
        <v>5/8</v>
      </c>
      <c r="R1452" t="s">
        <v>43</v>
      </c>
      <c r="S1452" t="str">
        <f>IF(Table2[[#This Row],[Basis of Material Classification (Customer Side)*]]="Field inspection","Yes","No")</f>
        <v>No</v>
      </c>
      <c r="V1452" t="s">
        <v>43</v>
      </c>
      <c r="W1452" t="s">
        <v>44</v>
      </c>
      <c r="X1452" t="s">
        <v>44</v>
      </c>
      <c r="Z1452" t="s">
        <v>45</v>
      </c>
      <c r="AA1452" t="s">
        <v>46</v>
      </c>
      <c r="AB1452" t="s">
        <v>46</v>
      </c>
      <c r="AC1452" t="s">
        <v>40</v>
      </c>
    </row>
    <row r="1453" spans="1:29" ht="14.4" x14ac:dyDescent="0.3">
      <c r="A1453">
        <v>1451</v>
      </c>
      <c r="B1453" t="s">
        <v>1528</v>
      </c>
      <c r="C1453" t="s">
        <v>277</v>
      </c>
      <c r="D1453" t="s">
        <v>40</v>
      </c>
      <c r="E1453" t="s">
        <v>40</v>
      </c>
      <c r="F1453" t="s">
        <v>41</v>
      </c>
      <c r="G1453" t="s">
        <v>40</v>
      </c>
      <c r="H1453" s="26">
        <v>24108</v>
      </c>
      <c r="I1453" t="s">
        <v>42</v>
      </c>
      <c r="J1453" t="s">
        <v>49</v>
      </c>
      <c r="K1453" t="str">
        <f>IF(Table2[[#This Row],[Basis of Material Classification (System Side)*]]="Field inspection","Yes","No")</f>
        <v>No</v>
      </c>
      <c r="N1453" t="s">
        <v>50</v>
      </c>
      <c r="O1453" t="s">
        <v>41</v>
      </c>
      <c r="P1453" s="13">
        <v>17168</v>
      </c>
      <c r="Q1453" s="16" t="str">
        <f>Table2[[#This Row],[Service Line Size (inches) (System Side)]]</f>
        <v>5/8</v>
      </c>
      <c r="R1453" t="s">
        <v>49</v>
      </c>
      <c r="S1453" t="str">
        <f>IF(Table2[[#This Row],[Basis of Material Classification (Customer Side)*]]="Field inspection","Yes","No")</f>
        <v>No</v>
      </c>
      <c r="V1453" t="s">
        <v>50</v>
      </c>
      <c r="W1453" t="s">
        <v>44</v>
      </c>
      <c r="X1453" t="s">
        <v>44</v>
      </c>
      <c r="Z1453" t="s">
        <v>45</v>
      </c>
      <c r="AA1453" t="s">
        <v>46</v>
      </c>
      <c r="AB1453" t="s">
        <v>46</v>
      </c>
      <c r="AC1453" t="s">
        <v>40</v>
      </c>
    </row>
    <row r="1454" spans="1:29" ht="14.4" x14ac:dyDescent="0.3">
      <c r="A1454">
        <v>1452</v>
      </c>
      <c r="B1454" t="s">
        <v>1529</v>
      </c>
      <c r="C1454" t="s">
        <v>277</v>
      </c>
      <c r="D1454" t="s">
        <v>40</v>
      </c>
      <c r="E1454" t="s">
        <v>40</v>
      </c>
      <c r="F1454" t="s">
        <v>41</v>
      </c>
      <c r="G1454" t="s">
        <v>40</v>
      </c>
      <c r="H1454" s="26">
        <v>24108</v>
      </c>
      <c r="I1454" t="s">
        <v>42</v>
      </c>
      <c r="J1454" t="s">
        <v>49</v>
      </c>
      <c r="K1454" t="str">
        <f>IF(Table2[[#This Row],[Basis of Material Classification (System Side)*]]="Field inspection","Yes","No")</f>
        <v>No</v>
      </c>
      <c r="N1454" t="s">
        <v>50</v>
      </c>
      <c r="O1454" t="s">
        <v>41</v>
      </c>
      <c r="P1454" s="13">
        <v>25569</v>
      </c>
      <c r="Q1454" s="16" t="str">
        <f>Table2[[#This Row],[Service Line Size (inches) (System Side)]]</f>
        <v>5/8</v>
      </c>
      <c r="R1454" t="s">
        <v>49</v>
      </c>
      <c r="S1454" t="str">
        <f>IF(Table2[[#This Row],[Basis of Material Classification (Customer Side)*]]="Field inspection","Yes","No")</f>
        <v>No</v>
      </c>
      <c r="V1454" t="s">
        <v>50</v>
      </c>
      <c r="W1454" t="s">
        <v>44</v>
      </c>
      <c r="X1454" t="s">
        <v>44</v>
      </c>
      <c r="Z1454" t="s">
        <v>58</v>
      </c>
      <c r="AA1454" t="s">
        <v>46</v>
      </c>
      <c r="AB1454" t="s">
        <v>46</v>
      </c>
      <c r="AC1454" t="s">
        <v>40</v>
      </c>
    </row>
    <row r="1455" spans="1:29" ht="14.4" x14ac:dyDescent="0.3">
      <c r="A1455">
        <v>1453</v>
      </c>
      <c r="B1455" t="s">
        <v>1530</v>
      </c>
      <c r="C1455" t="s">
        <v>277</v>
      </c>
      <c r="D1455" t="s">
        <v>40</v>
      </c>
      <c r="E1455" t="s">
        <v>40</v>
      </c>
      <c r="F1455" t="s">
        <v>41</v>
      </c>
      <c r="G1455" t="s">
        <v>40</v>
      </c>
      <c r="H1455" s="26">
        <v>24108</v>
      </c>
      <c r="I1455" t="s">
        <v>42</v>
      </c>
      <c r="J1455" t="s">
        <v>49</v>
      </c>
      <c r="K1455" t="str">
        <f>IF(Table2[[#This Row],[Basis of Material Classification (System Side)*]]="Field inspection","Yes","No")</f>
        <v>No</v>
      </c>
      <c r="N1455" t="s">
        <v>50</v>
      </c>
      <c r="O1455" t="s">
        <v>53</v>
      </c>
      <c r="P1455" s="13">
        <v>22282</v>
      </c>
      <c r="Q1455" s="16" t="str">
        <f>Table2[[#This Row],[Service Line Size (inches) (System Side)]]</f>
        <v>5/8</v>
      </c>
      <c r="R1455" t="s">
        <v>65</v>
      </c>
      <c r="S1455" t="str">
        <f>IF(Table2[[#This Row],[Basis of Material Classification (Customer Side)*]]="Field inspection","Yes","No")</f>
        <v>Yes</v>
      </c>
      <c r="T1455" t="s">
        <v>71</v>
      </c>
      <c r="U1455" s="13">
        <v>45484</v>
      </c>
      <c r="V1455" t="s">
        <v>72</v>
      </c>
      <c r="W1455" t="s">
        <v>44</v>
      </c>
      <c r="X1455" t="s">
        <v>44</v>
      </c>
      <c r="Z1455" t="s">
        <v>58</v>
      </c>
      <c r="AA1455" t="s">
        <v>46</v>
      </c>
      <c r="AB1455" t="s">
        <v>46</v>
      </c>
      <c r="AC1455" t="s">
        <v>40</v>
      </c>
    </row>
    <row r="1456" spans="1:29" ht="14.4" x14ac:dyDescent="0.3">
      <c r="A1456">
        <v>1454</v>
      </c>
      <c r="B1456" t="s">
        <v>1531</v>
      </c>
      <c r="C1456" t="s">
        <v>277</v>
      </c>
      <c r="D1456" t="s">
        <v>48</v>
      </c>
      <c r="E1456" t="s">
        <v>40</v>
      </c>
      <c r="F1456" t="s">
        <v>53</v>
      </c>
      <c r="G1456" t="s">
        <v>40</v>
      </c>
      <c r="H1456" s="26">
        <v>24473</v>
      </c>
      <c r="I1456" t="s">
        <v>42</v>
      </c>
      <c r="J1456" t="s">
        <v>55</v>
      </c>
      <c r="K1456" t="str">
        <f>IF(Table2[[#This Row],[Basis of Material Classification (System Side)*]]="Field inspection","Yes","No")</f>
        <v>No</v>
      </c>
      <c r="O1456" t="s">
        <v>41</v>
      </c>
      <c r="P1456" s="13">
        <v>25569</v>
      </c>
      <c r="Q1456" s="16" t="str">
        <f>Table2[[#This Row],[Service Line Size (inches) (System Side)]]</f>
        <v>5/8</v>
      </c>
      <c r="R1456" t="s">
        <v>49</v>
      </c>
      <c r="S1456" t="str">
        <f>IF(Table2[[#This Row],[Basis of Material Classification (Customer Side)*]]="Field inspection","Yes","No")</f>
        <v>No</v>
      </c>
      <c r="V1456" t="s">
        <v>50</v>
      </c>
      <c r="W1456" t="s">
        <v>44</v>
      </c>
      <c r="X1456" t="s">
        <v>44</v>
      </c>
      <c r="Z1456" t="s">
        <v>51</v>
      </c>
      <c r="AA1456" t="s">
        <v>46</v>
      </c>
      <c r="AB1456" t="s">
        <v>46</v>
      </c>
      <c r="AC1456" t="s">
        <v>40</v>
      </c>
    </row>
    <row r="1457" spans="1:29" ht="14.4" x14ac:dyDescent="0.3">
      <c r="A1457">
        <v>1455</v>
      </c>
      <c r="B1457" t="s">
        <v>1532</v>
      </c>
      <c r="C1457" t="s">
        <v>277</v>
      </c>
      <c r="D1457" t="s">
        <v>40</v>
      </c>
      <c r="E1457" t="s">
        <v>40</v>
      </c>
      <c r="F1457" t="s">
        <v>41</v>
      </c>
      <c r="G1457" t="s">
        <v>40</v>
      </c>
      <c r="H1457" s="26">
        <v>44197</v>
      </c>
      <c r="I1457" t="s">
        <v>975</v>
      </c>
      <c r="J1457" t="s">
        <v>43</v>
      </c>
      <c r="K1457" t="str">
        <f>IF(Table2[[#This Row],[Basis of Material Classification (System Side)*]]="Field inspection","Yes","No")</f>
        <v>No</v>
      </c>
      <c r="N1457" t="str">
        <f>Table2[[#This Row],[Basis of Material Classification (System Side)*]]</f>
        <v>Installation date after lead ban</v>
      </c>
      <c r="O1457" t="s">
        <v>41</v>
      </c>
      <c r="P1457" s="13">
        <v>14611</v>
      </c>
      <c r="Q1457" s="16" t="str">
        <f>Table2[[#This Row],[Service Line Size (inches) (System Side)]]</f>
        <v>2</v>
      </c>
      <c r="R1457" t="s">
        <v>49</v>
      </c>
      <c r="S1457" t="str">
        <f>IF(Table2[[#This Row],[Basis of Material Classification (Customer Side)*]]="Field inspection","Yes","No")</f>
        <v>No</v>
      </c>
      <c r="V1457" t="s">
        <v>50</v>
      </c>
      <c r="W1457" t="s">
        <v>44</v>
      </c>
      <c r="X1457" t="s">
        <v>44</v>
      </c>
      <c r="Z1457" t="s">
        <v>58</v>
      </c>
      <c r="AA1457" t="s">
        <v>46</v>
      </c>
      <c r="AB1457" t="s">
        <v>46</v>
      </c>
      <c r="AC1457" t="s">
        <v>40</v>
      </c>
    </row>
    <row r="1458" spans="1:29" ht="14.4" x14ac:dyDescent="0.3">
      <c r="A1458">
        <v>1456</v>
      </c>
      <c r="B1458" t="s">
        <v>1533</v>
      </c>
      <c r="C1458" t="s">
        <v>277</v>
      </c>
      <c r="D1458" t="s">
        <v>40</v>
      </c>
      <c r="E1458" t="s">
        <v>40</v>
      </c>
      <c r="F1458" t="s">
        <v>41</v>
      </c>
      <c r="G1458" t="s">
        <v>40</v>
      </c>
      <c r="H1458" s="26">
        <v>24473</v>
      </c>
      <c r="I1458" t="s">
        <v>42</v>
      </c>
      <c r="J1458" t="s">
        <v>49</v>
      </c>
      <c r="K1458" t="str">
        <f>IF(Table2[[#This Row],[Basis of Material Classification (System Side)*]]="Field inspection","Yes","No")</f>
        <v>No</v>
      </c>
      <c r="N1458" t="s">
        <v>50</v>
      </c>
      <c r="O1458" t="s">
        <v>41</v>
      </c>
      <c r="P1458" s="13">
        <v>25934</v>
      </c>
      <c r="Q1458" s="16" t="str">
        <f>Table2[[#This Row],[Service Line Size (inches) (System Side)]]</f>
        <v>5/8</v>
      </c>
      <c r="R1458" t="s">
        <v>49</v>
      </c>
      <c r="S1458" t="str">
        <f>IF(Table2[[#This Row],[Basis of Material Classification (Customer Side)*]]="Field inspection","Yes","No")</f>
        <v>No</v>
      </c>
      <c r="V1458" t="s">
        <v>50</v>
      </c>
      <c r="W1458" t="s">
        <v>44</v>
      </c>
      <c r="X1458" t="s">
        <v>44</v>
      </c>
      <c r="Z1458" t="s">
        <v>45</v>
      </c>
      <c r="AA1458" t="s">
        <v>46</v>
      </c>
      <c r="AB1458" t="s">
        <v>46</v>
      </c>
      <c r="AC1458" t="s">
        <v>40</v>
      </c>
    </row>
    <row r="1459" spans="1:29" ht="14.4" x14ac:dyDescent="0.3">
      <c r="A1459">
        <v>1457</v>
      </c>
      <c r="B1459" t="s">
        <v>1534</v>
      </c>
      <c r="C1459" t="s">
        <v>277</v>
      </c>
      <c r="D1459" t="s">
        <v>40</v>
      </c>
      <c r="E1459" t="s">
        <v>40</v>
      </c>
      <c r="F1459" t="s">
        <v>41</v>
      </c>
      <c r="G1459" t="s">
        <v>40</v>
      </c>
      <c r="H1459" s="26">
        <v>24473</v>
      </c>
      <c r="I1459" t="s">
        <v>42</v>
      </c>
      <c r="J1459" t="s">
        <v>49</v>
      </c>
      <c r="K1459" t="str">
        <f>IF(Table2[[#This Row],[Basis of Material Classification (System Side)*]]="Field inspection","Yes","No")</f>
        <v>No</v>
      </c>
      <c r="N1459" t="s">
        <v>50</v>
      </c>
      <c r="O1459" t="s">
        <v>41</v>
      </c>
      <c r="P1459" s="13">
        <v>25934</v>
      </c>
      <c r="Q1459" s="16" t="str">
        <f>Table2[[#This Row],[Service Line Size (inches) (System Side)]]</f>
        <v>5/8</v>
      </c>
      <c r="R1459" t="s">
        <v>49</v>
      </c>
      <c r="S1459" t="str">
        <f>IF(Table2[[#This Row],[Basis of Material Classification (Customer Side)*]]="Field inspection","Yes","No")</f>
        <v>No</v>
      </c>
      <c r="V1459" t="s">
        <v>50</v>
      </c>
      <c r="W1459" t="s">
        <v>44</v>
      </c>
      <c r="X1459" t="s">
        <v>44</v>
      </c>
      <c r="Z1459" t="s">
        <v>45</v>
      </c>
      <c r="AA1459" t="s">
        <v>46</v>
      </c>
      <c r="AB1459" t="s">
        <v>46</v>
      </c>
      <c r="AC1459" t="s">
        <v>40</v>
      </c>
    </row>
    <row r="1460" spans="1:29" ht="14.4" x14ac:dyDescent="0.3">
      <c r="A1460">
        <v>1458</v>
      </c>
      <c r="B1460" t="s">
        <v>1535</v>
      </c>
      <c r="C1460" t="s">
        <v>277</v>
      </c>
      <c r="D1460" t="s">
        <v>40</v>
      </c>
      <c r="E1460" t="s">
        <v>40</v>
      </c>
      <c r="F1460" t="s">
        <v>41</v>
      </c>
      <c r="G1460" t="s">
        <v>40</v>
      </c>
      <c r="H1460" s="26">
        <v>24473</v>
      </c>
      <c r="I1460" t="s">
        <v>42</v>
      </c>
      <c r="J1460" t="s">
        <v>49</v>
      </c>
      <c r="K1460" t="str">
        <f>IF(Table2[[#This Row],[Basis of Material Classification (System Side)*]]="Field inspection","Yes","No")</f>
        <v>No</v>
      </c>
      <c r="N1460" t="s">
        <v>50</v>
      </c>
      <c r="O1460" t="s">
        <v>41</v>
      </c>
      <c r="P1460" s="13">
        <v>25934</v>
      </c>
      <c r="Q1460" s="16" t="str">
        <f>Table2[[#This Row],[Service Line Size (inches) (System Side)]]</f>
        <v>5/8</v>
      </c>
      <c r="R1460" t="s">
        <v>49</v>
      </c>
      <c r="S1460" t="str">
        <f>IF(Table2[[#This Row],[Basis of Material Classification (Customer Side)*]]="Field inspection","Yes","No")</f>
        <v>No</v>
      </c>
      <c r="V1460" t="s">
        <v>50</v>
      </c>
      <c r="W1460" t="s">
        <v>44</v>
      </c>
      <c r="X1460" t="s">
        <v>44</v>
      </c>
      <c r="Z1460" t="s">
        <v>45</v>
      </c>
      <c r="AA1460" t="s">
        <v>46</v>
      </c>
      <c r="AB1460" t="s">
        <v>46</v>
      </c>
      <c r="AC1460" t="s">
        <v>40</v>
      </c>
    </row>
    <row r="1461" spans="1:29" ht="14.4" x14ac:dyDescent="0.3">
      <c r="A1461">
        <v>1459</v>
      </c>
      <c r="B1461" t="s">
        <v>1536</v>
      </c>
      <c r="C1461" t="s">
        <v>277</v>
      </c>
      <c r="D1461" t="s">
        <v>40</v>
      </c>
      <c r="E1461" t="s">
        <v>40</v>
      </c>
      <c r="F1461" t="s">
        <v>41</v>
      </c>
      <c r="G1461" t="s">
        <v>40</v>
      </c>
      <c r="H1461" s="26">
        <v>24473</v>
      </c>
      <c r="I1461" t="s">
        <v>42</v>
      </c>
      <c r="J1461" t="s">
        <v>49</v>
      </c>
      <c r="K1461" t="str">
        <f>IF(Table2[[#This Row],[Basis of Material Classification (System Side)*]]="Field inspection","Yes","No")</f>
        <v>No</v>
      </c>
      <c r="N1461" t="s">
        <v>50</v>
      </c>
      <c r="O1461" t="s">
        <v>41</v>
      </c>
      <c r="P1461" s="13">
        <v>25204</v>
      </c>
      <c r="Q1461" s="16" t="str">
        <f>Table2[[#This Row],[Service Line Size (inches) (System Side)]]</f>
        <v>5/8</v>
      </c>
      <c r="R1461" t="s">
        <v>49</v>
      </c>
      <c r="S1461" t="str">
        <f>IF(Table2[[#This Row],[Basis of Material Classification (Customer Side)*]]="Field inspection","Yes","No")</f>
        <v>No</v>
      </c>
      <c r="V1461" t="s">
        <v>50</v>
      </c>
      <c r="W1461" t="s">
        <v>44</v>
      </c>
      <c r="X1461" t="s">
        <v>44</v>
      </c>
      <c r="Z1461" t="s">
        <v>45</v>
      </c>
      <c r="AA1461" t="s">
        <v>46</v>
      </c>
      <c r="AB1461" t="s">
        <v>46</v>
      </c>
      <c r="AC1461" t="s">
        <v>40</v>
      </c>
    </row>
    <row r="1462" spans="1:29" ht="14.4" x14ac:dyDescent="0.3">
      <c r="A1462">
        <v>1460</v>
      </c>
      <c r="B1462" t="s">
        <v>1537</v>
      </c>
      <c r="C1462" t="s">
        <v>277</v>
      </c>
      <c r="D1462" t="s">
        <v>40</v>
      </c>
      <c r="E1462" t="s">
        <v>40</v>
      </c>
      <c r="F1462" t="s">
        <v>41</v>
      </c>
      <c r="G1462" t="s">
        <v>40</v>
      </c>
      <c r="H1462" s="26">
        <v>24473</v>
      </c>
      <c r="I1462" t="s">
        <v>42</v>
      </c>
      <c r="J1462" t="s">
        <v>49</v>
      </c>
      <c r="K1462" t="str">
        <f>IF(Table2[[#This Row],[Basis of Material Classification (System Side)*]]="Field inspection","Yes","No")</f>
        <v>No</v>
      </c>
      <c r="N1462" t="s">
        <v>50</v>
      </c>
      <c r="O1462" t="s">
        <v>41</v>
      </c>
      <c r="P1462" s="13">
        <v>25569</v>
      </c>
      <c r="Q1462" s="16" t="str">
        <f>Table2[[#This Row],[Service Line Size (inches) (System Side)]]</f>
        <v>5/8</v>
      </c>
      <c r="R1462" t="s">
        <v>49</v>
      </c>
      <c r="S1462" t="str">
        <f>IF(Table2[[#This Row],[Basis of Material Classification (Customer Side)*]]="Field inspection","Yes","No")</f>
        <v>No</v>
      </c>
      <c r="V1462" t="s">
        <v>50</v>
      </c>
      <c r="W1462" t="s">
        <v>44</v>
      </c>
      <c r="X1462" t="s">
        <v>44</v>
      </c>
      <c r="Z1462" t="s">
        <v>45</v>
      </c>
      <c r="AA1462" t="s">
        <v>46</v>
      </c>
      <c r="AB1462" t="s">
        <v>46</v>
      </c>
      <c r="AC1462" t="s">
        <v>40</v>
      </c>
    </row>
    <row r="1463" spans="1:29" ht="14.4" x14ac:dyDescent="0.3">
      <c r="A1463">
        <v>1461</v>
      </c>
      <c r="B1463" t="s">
        <v>1538</v>
      </c>
      <c r="C1463" t="s">
        <v>277</v>
      </c>
      <c r="D1463" t="s">
        <v>40</v>
      </c>
      <c r="E1463" t="s">
        <v>40</v>
      </c>
      <c r="F1463" t="s">
        <v>41</v>
      </c>
      <c r="G1463" t="s">
        <v>40</v>
      </c>
      <c r="H1463" s="26">
        <v>24473</v>
      </c>
      <c r="I1463" t="s">
        <v>42</v>
      </c>
      <c r="J1463" t="s">
        <v>49</v>
      </c>
      <c r="K1463" t="str">
        <f>IF(Table2[[#This Row],[Basis of Material Classification (System Side)*]]="Field inspection","Yes","No")</f>
        <v>No</v>
      </c>
      <c r="N1463" t="s">
        <v>50</v>
      </c>
      <c r="O1463" t="s">
        <v>53</v>
      </c>
      <c r="P1463" s="13">
        <v>25569</v>
      </c>
      <c r="Q1463" s="16" t="str">
        <f>Table2[[#This Row],[Service Line Size (inches) (System Side)]]</f>
        <v>5/8</v>
      </c>
      <c r="R1463" t="s">
        <v>65</v>
      </c>
      <c r="S1463" t="str">
        <f>IF(Table2[[#This Row],[Basis of Material Classification (Customer Side)*]]="Field inspection","Yes","No")</f>
        <v>Yes</v>
      </c>
      <c r="T1463" t="s">
        <v>71</v>
      </c>
      <c r="U1463" s="13">
        <v>45484</v>
      </c>
      <c r="V1463" t="s">
        <v>72</v>
      </c>
      <c r="W1463" t="s">
        <v>44</v>
      </c>
      <c r="X1463" t="s">
        <v>44</v>
      </c>
      <c r="Z1463" t="s">
        <v>45</v>
      </c>
      <c r="AA1463" t="s">
        <v>46</v>
      </c>
      <c r="AB1463" t="s">
        <v>46</v>
      </c>
      <c r="AC1463" t="s">
        <v>40</v>
      </c>
    </row>
    <row r="1464" spans="1:29" ht="14.4" x14ac:dyDescent="0.3">
      <c r="A1464">
        <v>1462</v>
      </c>
      <c r="B1464" t="s">
        <v>1539</v>
      </c>
      <c r="C1464" t="s">
        <v>277</v>
      </c>
      <c r="D1464" t="s">
        <v>40</v>
      </c>
      <c r="E1464" t="s">
        <v>40</v>
      </c>
      <c r="F1464" t="s">
        <v>41</v>
      </c>
      <c r="G1464" t="s">
        <v>40</v>
      </c>
      <c r="H1464" s="26">
        <v>24473</v>
      </c>
      <c r="I1464" t="s">
        <v>42</v>
      </c>
      <c r="J1464" t="s">
        <v>49</v>
      </c>
      <c r="K1464" t="str">
        <f>IF(Table2[[#This Row],[Basis of Material Classification (System Side)*]]="Field inspection","Yes","No")</f>
        <v>No</v>
      </c>
      <c r="N1464" t="s">
        <v>50</v>
      </c>
      <c r="O1464" t="s">
        <v>41</v>
      </c>
      <c r="P1464" s="13">
        <v>25204</v>
      </c>
      <c r="Q1464" s="16" t="str">
        <f>Table2[[#This Row],[Service Line Size (inches) (System Side)]]</f>
        <v>5/8</v>
      </c>
      <c r="R1464" t="s">
        <v>49</v>
      </c>
      <c r="S1464" t="str">
        <f>IF(Table2[[#This Row],[Basis of Material Classification (Customer Side)*]]="Field inspection","Yes","No")</f>
        <v>No</v>
      </c>
      <c r="V1464" t="s">
        <v>50</v>
      </c>
      <c r="W1464" t="s">
        <v>44</v>
      </c>
      <c r="X1464" t="s">
        <v>44</v>
      </c>
      <c r="Z1464" t="s">
        <v>45</v>
      </c>
      <c r="AA1464" t="s">
        <v>46</v>
      </c>
      <c r="AB1464" t="s">
        <v>46</v>
      </c>
      <c r="AC1464" t="s">
        <v>40</v>
      </c>
    </row>
    <row r="1465" spans="1:29" ht="14.4" x14ac:dyDescent="0.3">
      <c r="A1465">
        <v>1463</v>
      </c>
      <c r="B1465" t="s">
        <v>1540</v>
      </c>
      <c r="C1465" t="s">
        <v>277</v>
      </c>
      <c r="D1465" t="s">
        <v>40</v>
      </c>
      <c r="E1465" t="s">
        <v>40</v>
      </c>
      <c r="F1465" t="s">
        <v>41</v>
      </c>
      <c r="G1465" t="s">
        <v>40</v>
      </c>
      <c r="H1465" s="26">
        <v>24473</v>
      </c>
      <c r="I1465" t="s">
        <v>42</v>
      </c>
      <c r="J1465" t="s">
        <v>49</v>
      </c>
      <c r="K1465" t="str">
        <f>IF(Table2[[#This Row],[Basis of Material Classification (System Side)*]]="Field inspection","Yes","No")</f>
        <v>No</v>
      </c>
      <c r="N1465" t="s">
        <v>50</v>
      </c>
      <c r="O1465" t="s">
        <v>70</v>
      </c>
      <c r="P1465" s="13">
        <v>25569</v>
      </c>
      <c r="Q1465" s="16" t="str">
        <f>Table2[[#This Row],[Service Line Size (inches) (System Side)]]</f>
        <v>5/8</v>
      </c>
      <c r="R1465" t="s">
        <v>65</v>
      </c>
      <c r="S1465" t="str">
        <f>IF(Table2[[#This Row],[Basis of Material Classification (Customer Side)*]]="Field inspection","Yes","No")</f>
        <v>Yes</v>
      </c>
      <c r="T1465" t="s">
        <v>71</v>
      </c>
      <c r="U1465" s="13">
        <v>45484</v>
      </c>
      <c r="V1465" t="s">
        <v>72</v>
      </c>
      <c r="W1465" t="s">
        <v>44</v>
      </c>
      <c r="X1465" t="s">
        <v>44</v>
      </c>
      <c r="Z1465" t="s">
        <v>45</v>
      </c>
      <c r="AA1465" t="s">
        <v>46</v>
      </c>
      <c r="AB1465" t="s">
        <v>46</v>
      </c>
      <c r="AC1465" t="s">
        <v>40</v>
      </c>
    </row>
    <row r="1466" spans="1:29" ht="14.4" x14ac:dyDescent="0.3">
      <c r="A1466">
        <v>1464</v>
      </c>
      <c r="B1466" t="s">
        <v>1541</v>
      </c>
      <c r="C1466" t="s">
        <v>277</v>
      </c>
      <c r="D1466" t="s">
        <v>40</v>
      </c>
      <c r="E1466" t="s">
        <v>40</v>
      </c>
      <c r="F1466" t="s">
        <v>41</v>
      </c>
      <c r="G1466" t="s">
        <v>40</v>
      </c>
      <c r="H1466" s="26">
        <v>25204</v>
      </c>
      <c r="I1466" t="s">
        <v>42</v>
      </c>
      <c r="J1466" t="s">
        <v>49</v>
      </c>
      <c r="K1466" t="str">
        <f>IF(Table2[[#This Row],[Basis of Material Classification (System Side)*]]="Field inspection","Yes","No")</f>
        <v>No</v>
      </c>
      <c r="N1466" t="s">
        <v>50</v>
      </c>
      <c r="O1466" t="s">
        <v>70</v>
      </c>
      <c r="P1466" s="13">
        <v>26299</v>
      </c>
      <c r="Q1466" s="16" t="str">
        <f>Table2[[#This Row],[Service Line Size (inches) (System Side)]]</f>
        <v>5/8</v>
      </c>
      <c r="R1466" t="s">
        <v>65</v>
      </c>
      <c r="S1466" t="str">
        <f>IF(Table2[[#This Row],[Basis of Material Classification (Customer Side)*]]="Field inspection","Yes","No")</f>
        <v>Yes</v>
      </c>
      <c r="T1466" t="s">
        <v>71</v>
      </c>
      <c r="U1466" s="13">
        <v>45484</v>
      </c>
      <c r="V1466" t="s">
        <v>72</v>
      </c>
      <c r="W1466" t="s">
        <v>44</v>
      </c>
      <c r="X1466" t="s">
        <v>44</v>
      </c>
      <c r="Z1466" t="s">
        <v>45</v>
      </c>
      <c r="AA1466" t="s">
        <v>46</v>
      </c>
      <c r="AB1466" t="s">
        <v>46</v>
      </c>
      <c r="AC1466" t="s">
        <v>40</v>
      </c>
    </row>
    <row r="1467" spans="1:29" ht="14.4" x14ac:dyDescent="0.3">
      <c r="A1467">
        <v>1465</v>
      </c>
      <c r="B1467" t="s">
        <v>1542</v>
      </c>
      <c r="C1467" t="s">
        <v>277</v>
      </c>
      <c r="D1467" t="s">
        <v>40</v>
      </c>
      <c r="E1467" t="s">
        <v>40</v>
      </c>
      <c r="F1467" t="s">
        <v>53</v>
      </c>
      <c r="G1467" t="s">
        <v>40</v>
      </c>
      <c r="H1467" s="26">
        <v>25204</v>
      </c>
      <c r="I1467" t="s">
        <v>42</v>
      </c>
      <c r="J1467" t="s">
        <v>55</v>
      </c>
      <c r="K1467" t="str">
        <f>IF(Table2[[#This Row],[Basis of Material Classification (System Side)*]]="Field inspection","Yes","No")</f>
        <v>No</v>
      </c>
      <c r="O1467" t="s">
        <v>53</v>
      </c>
      <c r="P1467" s="13">
        <v>25569</v>
      </c>
      <c r="Q1467" s="16" t="str">
        <f>Table2[[#This Row],[Service Line Size (inches) (System Side)]]</f>
        <v>5/8</v>
      </c>
      <c r="R1467" t="s">
        <v>65</v>
      </c>
      <c r="S1467" t="str">
        <f>IF(Table2[[#This Row],[Basis of Material Classification (Customer Side)*]]="Field inspection","Yes","No")</f>
        <v>Yes</v>
      </c>
      <c r="T1467" t="s">
        <v>71</v>
      </c>
      <c r="U1467" s="13">
        <v>45484</v>
      </c>
      <c r="V1467" t="s">
        <v>72</v>
      </c>
      <c r="W1467" t="s">
        <v>44</v>
      </c>
      <c r="X1467" t="s">
        <v>44</v>
      </c>
      <c r="Z1467" t="s">
        <v>45</v>
      </c>
      <c r="AA1467" t="s">
        <v>46</v>
      </c>
      <c r="AB1467" t="s">
        <v>46</v>
      </c>
      <c r="AC1467" t="s">
        <v>40</v>
      </c>
    </row>
    <row r="1468" spans="1:29" ht="14.4" x14ac:dyDescent="0.3">
      <c r="A1468">
        <v>1466</v>
      </c>
      <c r="B1468" t="s">
        <v>1543</v>
      </c>
      <c r="C1468" t="s">
        <v>277</v>
      </c>
      <c r="D1468" t="s">
        <v>40</v>
      </c>
      <c r="E1468" t="s">
        <v>40</v>
      </c>
      <c r="F1468" t="s">
        <v>41</v>
      </c>
      <c r="G1468" t="s">
        <v>40</v>
      </c>
      <c r="H1468" s="26">
        <v>25204</v>
      </c>
      <c r="I1468" t="s">
        <v>42</v>
      </c>
      <c r="J1468" t="s">
        <v>49</v>
      </c>
      <c r="K1468" t="str">
        <f>IF(Table2[[#This Row],[Basis of Material Classification (System Side)*]]="Field inspection","Yes","No")</f>
        <v>No</v>
      </c>
      <c r="N1468" t="s">
        <v>50</v>
      </c>
      <c r="O1468" t="s">
        <v>70</v>
      </c>
      <c r="P1468" s="13">
        <v>26665</v>
      </c>
      <c r="Q1468" s="16" t="str">
        <f>Table2[[#This Row],[Service Line Size (inches) (System Side)]]</f>
        <v>5/8</v>
      </c>
      <c r="R1468" t="s">
        <v>65</v>
      </c>
      <c r="S1468" t="str">
        <f>IF(Table2[[#This Row],[Basis of Material Classification (Customer Side)*]]="Field inspection","Yes","No")</f>
        <v>Yes</v>
      </c>
      <c r="T1468" t="s">
        <v>71</v>
      </c>
      <c r="U1468" s="13">
        <v>45484</v>
      </c>
      <c r="V1468" t="s">
        <v>72</v>
      </c>
      <c r="W1468" t="s">
        <v>44</v>
      </c>
      <c r="X1468" t="s">
        <v>44</v>
      </c>
      <c r="Z1468" t="s">
        <v>45</v>
      </c>
      <c r="AA1468" t="s">
        <v>46</v>
      </c>
      <c r="AB1468" t="s">
        <v>46</v>
      </c>
      <c r="AC1468" t="s">
        <v>40</v>
      </c>
    </row>
    <row r="1469" spans="1:29" ht="14.4" x14ac:dyDescent="0.3">
      <c r="A1469">
        <v>1467</v>
      </c>
      <c r="B1469" t="s">
        <v>1544</v>
      </c>
      <c r="C1469" t="s">
        <v>277</v>
      </c>
      <c r="D1469" t="s">
        <v>40</v>
      </c>
      <c r="E1469" t="s">
        <v>40</v>
      </c>
      <c r="F1469" t="s">
        <v>41</v>
      </c>
      <c r="G1469" t="s">
        <v>40</v>
      </c>
      <c r="H1469" s="26">
        <v>25204</v>
      </c>
      <c r="I1469" t="s">
        <v>42</v>
      </c>
      <c r="J1469" t="s">
        <v>49</v>
      </c>
      <c r="K1469" t="str">
        <f>IF(Table2[[#This Row],[Basis of Material Classification (System Side)*]]="Field inspection","Yes","No")</f>
        <v>No</v>
      </c>
      <c r="N1469" t="s">
        <v>50</v>
      </c>
      <c r="O1469" t="s">
        <v>41</v>
      </c>
      <c r="P1469" s="13">
        <v>26665</v>
      </c>
      <c r="Q1469" s="16" t="str">
        <f>Table2[[#This Row],[Service Line Size (inches) (System Side)]]</f>
        <v>5/8</v>
      </c>
      <c r="R1469" t="s">
        <v>49</v>
      </c>
      <c r="S1469" t="str">
        <f>IF(Table2[[#This Row],[Basis of Material Classification (Customer Side)*]]="Field inspection","Yes","No")</f>
        <v>No</v>
      </c>
      <c r="V1469" t="s">
        <v>50</v>
      </c>
      <c r="W1469" t="s">
        <v>44</v>
      </c>
      <c r="X1469" t="s">
        <v>44</v>
      </c>
      <c r="Z1469" t="s">
        <v>45</v>
      </c>
      <c r="AA1469" t="s">
        <v>46</v>
      </c>
      <c r="AB1469" t="s">
        <v>46</v>
      </c>
      <c r="AC1469" t="s">
        <v>40</v>
      </c>
    </row>
    <row r="1470" spans="1:29" ht="14.4" x14ac:dyDescent="0.3">
      <c r="A1470">
        <v>1468</v>
      </c>
      <c r="B1470" t="s">
        <v>1545</v>
      </c>
      <c r="C1470" t="s">
        <v>277</v>
      </c>
      <c r="D1470" t="s">
        <v>40</v>
      </c>
      <c r="E1470" t="s">
        <v>40</v>
      </c>
      <c r="F1470" t="s">
        <v>41</v>
      </c>
      <c r="G1470" t="s">
        <v>40</v>
      </c>
      <c r="H1470" s="26">
        <v>25204</v>
      </c>
      <c r="I1470" t="s">
        <v>42</v>
      </c>
      <c r="J1470" t="s">
        <v>49</v>
      </c>
      <c r="K1470" t="str">
        <f>IF(Table2[[#This Row],[Basis of Material Classification (System Side)*]]="Field inspection","Yes","No")</f>
        <v>No</v>
      </c>
      <c r="N1470" t="s">
        <v>50</v>
      </c>
      <c r="O1470" t="s">
        <v>41</v>
      </c>
      <c r="P1470" s="13">
        <v>25569</v>
      </c>
      <c r="Q1470" s="16" t="str">
        <f>Table2[[#This Row],[Service Line Size (inches) (System Side)]]</f>
        <v>5/8</v>
      </c>
      <c r="R1470" t="s">
        <v>49</v>
      </c>
      <c r="S1470" t="str">
        <f>IF(Table2[[#This Row],[Basis of Material Classification (Customer Side)*]]="Field inspection","Yes","No")</f>
        <v>No</v>
      </c>
      <c r="V1470" t="s">
        <v>50</v>
      </c>
      <c r="W1470" t="s">
        <v>44</v>
      </c>
      <c r="X1470" t="s">
        <v>44</v>
      </c>
      <c r="Z1470" t="s">
        <v>45</v>
      </c>
      <c r="AA1470" t="s">
        <v>46</v>
      </c>
      <c r="AB1470" t="s">
        <v>46</v>
      </c>
      <c r="AC1470" t="s">
        <v>40</v>
      </c>
    </row>
    <row r="1471" spans="1:29" ht="14.4" x14ac:dyDescent="0.3">
      <c r="A1471">
        <v>1469</v>
      </c>
      <c r="B1471" t="s">
        <v>1546</v>
      </c>
      <c r="C1471" t="s">
        <v>277</v>
      </c>
      <c r="D1471" t="s">
        <v>40</v>
      </c>
      <c r="E1471" t="s">
        <v>40</v>
      </c>
      <c r="F1471" t="s">
        <v>41</v>
      </c>
      <c r="G1471" t="s">
        <v>40</v>
      </c>
      <c r="H1471" s="26">
        <v>25204</v>
      </c>
      <c r="I1471" t="s">
        <v>42</v>
      </c>
      <c r="J1471" t="s">
        <v>49</v>
      </c>
      <c r="K1471" t="str">
        <f>IF(Table2[[#This Row],[Basis of Material Classification (System Side)*]]="Field inspection","Yes","No")</f>
        <v>No</v>
      </c>
      <c r="N1471" t="s">
        <v>50</v>
      </c>
      <c r="O1471" t="s">
        <v>41</v>
      </c>
      <c r="P1471" s="13">
        <v>27030</v>
      </c>
      <c r="Q1471" s="16" t="str">
        <f>Table2[[#This Row],[Service Line Size (inches) (System Side)]]</f>
        <v>5/8</v>
      </c>
      <c r="R1471" t="s">
        <v>49</v>
      </c>
      <c r="S1471" t="str">
        <f>IF(Table2[[#This Row],[Basis of Material Classification (Customer Side)*]]="Field inspection","Yes","No")</f>
        <v>No</v>
      </c>
      <c r="V1471" t="s">
        <v>50</v>
      </c>
      <c r="W1471" t="s">
        <v>44</v>
      </c>
      <c r="X1471" t="s">
        <v>44</v>
      </c>
      <c r="Z1471" t="s">
        <v>45</v>
      </c>
      <c r="AA1471" t="s">
        <v>46</v>
      </c>
      <c r="AB1471" t="s">
        <v>46</v>
      </c>
      <c r="AC1471" t="s">
        <v>40</v>
      </c>
    </row>
    <row r="1472" spans="1:29" ht="14.4" x14ac:dyDescent="0.3">
      <c r="A1472">
        <v>1470</v>
      </c>
      <c r="B1472" t="s">
        <v>1547</v>
      </c>
      <c r="C1472" t="s">
        <v>277</v>
      </c>
      <c r="D1472" t="s">
        <v>40</v>
      </c>
      <c r="E1472" t="s">
        <v>40</v>
      </c>
      <c r="F1472" t="s">
        <v>41</v>
      </c>
      <c r="G1472" t="s">
        <v>40</v>
      </c>
      <c r="H1472" s="26">
        <v>25204</v>
      </c>
      <c r="I1472" t="s">
        <v>42</v>
      </c>
      <c r="J1472" t="s">
        <v>49</v>
      </c>
      <c r="K1472" t="str">
        <f>IF(Table2[[#This Row],[Basis of Material Classification (System Side)*]]="Field inspection","Yes","No")</f>
        <v>No</v>
      </c>
      <c r="N1472" t="s">
        <v>50</v>
      </c>
      <c r="O1472" t="s">
        <v>41</v>
      </c>
      <c r="P1472" s="13">
        <v>26299</v>
      </c>
      <c r="Q1472" s="16" t="str">
        <f>Table2[[#This Row],[Service Line Size (inches) (System Side)]]</f>
        <v>5/8</v>
      </c>
      <c r="R1472" t="s">
        <v>49</v>
      </c>
      <c r="S1472" t="str">
        <f>IF(Table2[[#This Row],[Basis of Material Classification (Customer Side)*]]="Field inspection","Yes","No")</f>
        <v>No</v>
      </c>
      <c r="V1472" t="s">
        <v>50</v>
      </c>
      <c r="W1472" t="s">
        <v>44</v>
      </c>
      <c r="X1472" t="s">
        <v>44</v>
      </c>
      <c r="Z1472" t="s">
        <v>45</v>
      </c>
      <c r="AA1472" t="s">
        <v>46</v>
      </c>
      <c r="AB1472" t="s">
        <v>46</v>
      </c>
      <c r="AC1472" t="s">
        <v>40</v>
      </c>
    </row>
    <row r="1473" spans="1:29" ht="14.4" x14ac:dyDescent="0.3">
      <c r="A1473">
        <v>1471</v>
      </c>
      <c r="B1473" t="s">
        <v>1548</v>
      </c>
      <c r="C1473" t="s">
        <v>277</v>
      </c>
      <c r="D1473" t="s">
        <v>40</v>
      </c>
      <c r="E1473" t="s">
        <v>40</v>
      </c>
      <c r="F1473" t="s">
        <v>41</v>
      </c>
      <c r="G1473" t="s">
        <v>40</v>
      </c>
      <c r="H1473" s="26">
        <v>25204</v>
      </c>
      <c r="I1473" t="s">
        <v>42</v>
      </c>
      <c r="J1473" t="s">
        <v>49</v>
      </c>
      <c r="K1473" t="str">
        <f>IF(Table2[[#This Row],[Basis of Material Classification (System Side)*]]="Field inspection","Yes","No")</f>
        <v>No</v>
      </c>
      <c r="N1473" t="s">
        <v>50</v>
      </c>
      <c r="O1473" t="s">
        <v>41</v>
      </c>
      <c r="P1473" s="13">
        <v>26299</v>
      </c>
      <c r="Q1473" s="16" t="str">
        <f>Table2[[#This Row],[Service Line Size (inches) (System Side)]]</f>
        <v>5/8</v>
      </c>
      <c r="R1473" t="s">
        <v>49</v>
      </c>
      <c r="S1473" t="str">
        <f>IF(Table2[[#This Row],[Basis of Material Classification (Customer Side)*]]="Field inspection","Yes","No")</f>
        <v>No</v>
      </c>
      <c r="V1473" t="s">
        <v>50</v>
      </c>
      <c r="W1473" t="s">
        <v>44</v>
      </c>
      <c r="X1473" t="s">
        <v>44</v>
      </c>
      <c r="Z1473" t="s">
        <v>45</v>
      </c>
      <c r="AA1473" t="s">
        <v>46</v>
      </c>
      <c r="AB1473" t="s">
        <v>46</v>
      </c>
      <c r="AC1473" t="s">
        <v>40</v>
      </c>
    </row>
    <row r="1474" spans="1:29" ht="14.4" x14ac:dyDescent="0.3">
      <c r="A1474">
        <v>1472</v>
      </c>
      <c r="B1474" t="s">
        <v>1549</v>
      </c>
      <c r="C1474" t="s">
        <v>277</v>
      </c>
      <c r="D1474" t="s">
        <v>890</v>
      </c>
      <c r="E1474" t="s">
        <v>40</v>
      </c>
      <c r="F1474" t="s">
        <v>41</v>
      </c>
      <c r="G1474" t="s">
        <v>40</v>
      </c>
      <c r="H1474" s="26">
        <v>25204</v>
      </c>
      <c r="I1474" t="s">
        <v>42</v>
      </c>
      <c r="J1474" t="s">
        <v>49</v>
      </c>
      <c r="K1474" t="str">
        <f>IF(Table2[[#This Row],[Basis of Material Classification (System Side)*]]="Field inspection","Yes","No")</f>
        <v>No</v>
      </c>
      <c r="N1474" t="s">
        <v>50</v>
      </c>
      <c r="O1474" t="s">
        <v>41</v>
      </c>
      <c r="P1474" s="13">
        <v>26665</v>
      </c>
      <c r="Q1474" s="16" t="str">
        <f>Table2[[#This Row],[Service Line Size (inches) (System Side)]]</f>
        <v>5/8</v>
      </c>
      <c r="R1474" t="s">
        <v>49</v>
      </c>
      <c r="S1474" t="str">
        <f>IF(Table2[[#This Row],[Basis of Material Classification (Customer Side)*]]="Field inspection","Yes","No")</f>
        <v>No</v>
      </c>
      <c r="V1474" t="s">
        <v>50</v>
      </c>
      <c r="W1474" t="s">
        <v>44</v>
      </c>
      <c r="X1474" t="s">
        <v>44</v>
      </c>
      <c r="Z1474" t="s">
        <v>45</v>
      </c>
      <c r="AA1474" t="s">
        <v>46</v>
      </c>
      <c r="AB1474" t="s">
        <v>46</v>
      </c>
      <c r="AC1474" t="s">
        <v>40</v>
      </c>
    </row>
    <row r="1475" spans="1:29" ht="14.4" x14ac:dyDescent="0.3">
      <c r="A1475">
        <v>1473</v>
      </c>
      <c r="B1475" t="s">
        <v>1550</v>
      </c>
      <c r="C1475" t="s">
        <v>277</v>
      </c>
      <c r="D1475" t="s">
        <v>40</v>
      </c>
      <c r="E1475" t="s">
        <v>40</v>
      </c>
      <c r="F1475" t="s">
        <v>41</v>
      </c>
      <c r="G1475" t="s">
        <v>40</v>
      </c>
      <c r="H1475" s="26">
        <v>29952</v>
      </c>
      <c r="I1475" t="s">
        <v>42</v>
      </c>
      <c r="J1475" t="s">
        <v>43</v>
      </c>
      <c r="K1475" t="str">
        <f>IF(Table2[[#This Row],[Basis of Material Classification (System Side)*]]="Field inspection","Yes","No")</f>
        <v>No</v>
      </c>
      <c r="N1475" t="str">
        <f>Table2[[#This Row],[Basis of Material Classification (System Side)*]]</f>
        <v>Installation date after lead ban</v>
      </c>
      <c r="O1475" t="s">
        <v>41</v>
      </c>
      <c r="P1475" s="13">
        <v>28126</v>
      </c>
      <c r="Q1475" s="16" t="str">
        <f>Table2[[#This Row],[Service Line Size (inches) (System Side)]]</f>
        <v>5/8</v>
      </c>
      <c r="R1475" t="s">
        <v>49</v>
      </c>
      <c r="S1475" t="str">
        <f>IF(Table2[[#This Row],[Basis of Material Classification (Customer Side)*]]="Field inspection","Yes","No")</f>
        <v>No</v>
      </c>
      <c r="V1475" t="s">
        <v>50</v>
      </c>
      <c r="W1475" t="s">
        <v>44</v>
      </c>
      <c r="X1475" t="s">
        <v>44</v>
      </c>
      <c r="Z1475" t="s">
        <v>45</v>
      </c>
      <c r="AA1475" t="s">
        <v>46</v>
      </c>
      <c r="AB1475" t="s">
        <v>46</v>
      </c>
      <c r="AC1475" t="s">
        <v>40</v>
      </c>
    </row>
    <row r="1476" spans="1:29" ht="14.4" x14ac:dyDescent="0.3">
      <c r="A1476">
        <v>1474</v>
      </c>
      <c r="B1476" t="s">
        <v>1551</v>
      </c>
      <c r="C1476" t="s">
        <v>277</v>
      </c>
      <c r="D1476" t="s">
        <v>40</v>
      </c>
      <c r="E1476" t="s">
        <v>40</v>
      </c>
      <c r="F1476" t="s">
        <v>41</v>
      </c>
      <c r="G1476" t="s">
        <v>40</v>
      </c>
      <c r="H1476" s="26">
        <v>25204</v>
      </c>
      <c r="I1476" t="s">
        <v>42</v>
      </c>
      <c r="J1476" t="s">
        <v>49</v>
      </c>
      <c r="K1476" t="str">
        <f>IF(Table2[[#This Row],[Basis of Material Classification (System Side)*]]="Field inspection","Yes","No")</f>
        <v>No</v>
      </c>
      <c r="N1476" t="s">
        <v>50</v>
      </c>
      <c r="O1476" t="s">
        <v>41</v>
      </c>
      <c r="P1476" s="13">
        <v>26299</v>
      </c>
      <c r="Q1476" s="16" t="str">
        <f>Table2[[#This Row],[Service Line Size (inches) (System Side)]]</f>
        <v>5/8</v>
      </c>
      <c r="R1476" t="s">
        <v>49</v>
      </c>
      <c r="S1476" t="str">
        <f>IF(Table2[[#This Row],[Basis of Material Classification (Customer Side)*]]="Field inspection","Yes","No")</f>
        <v>No</v>
      </c>
      <c r="V1476" t="s">
        <v>50</v>
      </c>
      <c r="W1476" t="s">
        <v>44</v>
      </c>
      <c r="X1476" t="s">
        <v>44</v>
      </c>
      <c r="Z1476" t="s">
        <v>45</v>
      </c>
      <c r="AA1476" t="s">
        <v>46</v>
      </c>
      <c r="AB1476" t="s">
        <v>46</v>
      </c>
      <c r="AC1476" t="s">
        <v>40</v>
      </c>
    </row>
    <row r="1477" spans="1:29" ht="14.4" x14ac:dyDescent="0.3">
      <c r="A1477">
        <v>1475</v>
      </c>
      <c r="B1477" t="s">
        <v>1552</v>
      </c>
      <c r="C1477" t="s">
        <v>277</v>
      </c>
      <c r="D1477" t="s">
        <v>40</v>
      </c>
      <c r="E1477" t="s">
        <v>40</v>
      </c>
      <c r="F1477" t="s">
        <v>53</v>
      </c>
      <c r="G1477" t="s">
        <v>40</v>
      </c>
      <c r="H1477" s="26">
        <v>38718</v>
      </c>
      <c r="I1477" t="s">
        <v>54</v>
      </c>
      <c r="J1477" t="s">
        <v>55</v>
      </c>
      <c r="K1477" t="str">
        <f>IF(Table2[[#This Row],[Basis of Material Classification (System Side)*]]="Field inspection","Yes","No")</f>
        <v>No</v>
      </c>
      <c r="O1477" t="s">
        <v>41</v>
      </c>
      <c r="P1477" s="13">
        <v>39083</v>
      </c>
      <c r="Q1477" s="16" t="str">
        <f>Table2[[#This Row],[Service Line Size (inches) (System Side)]]</f>
        <v>3/4</v>
      </c>
      <c r="R1477" t="s">
        <v>43</v>
      </c>
      <c r="S1477" t="str">
        <f>IF(Table2[[#This Row],[Basis of Material Classification (Customer Side)*]]="Field inspection","Yes","No")</f>
        <v>No</v>
      </c>
      <c r="V1477" t="s">
        <v>43</v>
      </c>
      <c r="W1477" t="s">
        <v>44</v>
      </c>
      <c r="X1477" t="s">
        <v>44</v>
      </c>
      <c r="Z1477" t="s">
        <v>45</v>
      </c>
      <c r="AA1477" t="s">
        <v>46</v>
      </c>
      <c r="AB1477" t="s">
        <v>46</v>
      </c>
      <c r="AC1477" t="s">
        <v>40</v>
      </c>
    </row>
    <row r="1478" spans="1:29" ht="14.4" x14ac:dyDescent="0.3">
      <c r="A1478">
        <v>1476</v>
      </c>
      <c r="B1478" t="s">
        <v>1553</v>
      </c>
      <c r="C1478" t="s">
        <v>277</v>
      </c>
      <c r="D1478" t="s">
        <v>40</v>
      </c>
      <c r="E1478" t="s">
        <v>40</v>
      </c>
      <c r="F1478" t="s">
        <v>53</v>
      </c>
      <c r="G1478" t="s">
        <v>40</v>
      </c>
      <c r="H1478" s="26">
        <v>25204</v>
      </c>
      <c r="I1478" t="s">
        <v>42</v>
      </c>
      <c r="J1478" t="s">
        <v>65</v>
      </c>
      <c r="K1478" t="str">
        <f>IF(Table2[[#This Row],[Basis of Material Classification (System Side)*]]="Field inspection","Yes","No")</f>
        <v>Yes</v>
      </c>
      <c r="L1478" t="s">
        <v>66</v>
      </c>
      <c r="M1478" s="13">
        <v>45481</v>
      </c>
      <c r="O1478" t="s">
        <v>41</v>
      </c>
      <c r="P1478" s="13">
        <v>26299</v>
      </c>
      <c r="Q1478" s="16" t="str">
        <f>Table2[[#This Row],[Service Line Size (inches) (System Side)]]</f>
        <v>5/8</v>
      </c>
      <c r="R1478" t="s">
        <v>49</v>
      </c>
      <c r="S1478" t="str">
        <f>IF(Table2[[#This Row],[Basis of Material Classification (Customer Side)*]]="Field inspection","Yes","No")</f>
        <v>No</v>
      </c>
      <c r="V1478" t="s">
        <v>50</v>
      </c>
      <c r="W1478" t="s">
        <v>44</v>
      </c>
      <c r="X1478" t="s">
        <v>44</v>
      </c>
      <c r="Z1478" t="s">
        <v>45</v>
      </c>
      <c r="AA1478" t="s">
        <v>46</v>
      </c>
      <c r="AB1478" t="s">
        <v>46</v>
      </c>
      <c r="AC1478" t="s">
        <v>40</v>
      </c>
    </row>
    <row r="1479" spans="1:29" ht="14.4" x14ac:dyDescent="0.3">
      <c r="A1479">
        <v>1477</v>
      </c>
      <c r="B1479" t="s">
        <v>1554</v>
      </c>
      <c r="C1479" t="s">
        <v>277</v>
      </c>
      <c r="D1479" t="s">
        <v>40</v>
      </c>
      <c r="E1479" t="s">
        <v>40</v>
      </c>
      <c r="F1479" t="s">
        <v>41</v>
      </c>
      <c r="G1479" t="s">
        <v>40</v>
      </c>
      <c r="H1479" s="26">
        <v>25204</v>
      </c>
      <c r="I1479" t="s">
        <v>42</v>
      </c>
      <c r="J1479" t="s">
        <v>49</v>
      </c>
      <c r="K1479" t="str">
        <f>IF(Table2[[#This Row],[Basis of Material Classification (System Side)*]]="Field inspection","Yes","No")</f>
        <v>No</v>
      </c>
      <c r="N1479" t="s">
        <v>50</v>
      </c>
      <c r="O1479" t="s">
        <v>41</v>
      </c>
      <c r="P1479" s="13">
        <v>28856</v>
      </c>
      <c r="Q1479" s="16" t="str">
        <f>Table2[[#This Row],[Service Line Size (inches) (System Side)]]</f>
        <v>5/8</v>
      </c>
      <c r="R1479" t="s">
        <v>49</v>
      </c>
      <c r="S1479" t="str">
        <f>IF(Table2[[#This Row],[Basis of Material Classification (Customer Side)*]]="Field inspection","Yes","No")</f>
        <v>No</v>
      </c>
      <c r="V1479" t="s">
        <v>50</v>
      </c>
      <c r="W1479" t="s">
        <v>44</v>
      </c>
      <c r="X1479" t="s">
        <v>44</v>
      </c>
      <c r="Z1479" t="s">
        <v>45</v>
      </c>
      <c r="AA1479" t="s">
        <v>46</v>
      </c>
      <c r="AB1479" t="s">
        <v>46</v>
      </c>
      <c r="AC1479" t="s">
        <v>40</v>
      </c>
    </row>
    <row r="1480" spans="1:29" ht="14.4" x14ac:dyDescent="0.3">
      <c r="A1480">
        <v>1478</v>
      </c>
      <c r="B1480" t="s">
        <v>1555</v>
      </c>
      <c r="C1480" t="s">
        <v>277</v>
      </c>
      <c r="D1480" t="s">
        <v>40</v>
      </c>
      <c r="E1480" t="s">
        <v>40</v>
      </c>
      <c r="F1480" t="s">
        <v>41</v>
      </c>
      <c r="G1480" t="s">
        <v>40</v>
      </c>
      <c r="H1480" s="26">
        <v>30682</v>
      </c>
      <c r="I1480" t="s">
        <v>42</v>
      </c>
      <c r="J1480" t="s">
        <v>43</v>
      </c>
      <c r="K1480" t="str">
        <f>IF(Table2[[#This Row],[Basis of Material Classification (System Side)*]]="Field inspection","Yes","No")</f>
        <v>No</v>
      </c>
      <c r="N1480" t="str">
        <f>Table2[[#This Row],[Basis of Material Classification (System Side)*]]</f>
        <v>Installation date after lead ban</v>
      </c>
      <c r="O1480" t="s">
        <v>41</v>
      </c>
      <c r="P1480" s="13">
        <v>32874</v>
      </c>
      <c r="Q1480" s="16" t="str">
        <f>Table2[[#This Row],[Service Line Size (inches) (System Side)]]</f>
        <v>5/8</v>
      </c>
      <c r="R1480" t="s">
        <v>43</v>
      </c>
      <c r="S1480" t="str">
        <f>IF(Table2[[#This Row],[Basis of Material Classification (Customer Side)*]]="Field inspection","Yes","No")</f>
        <v>No</v>
      </c>
      <c r="V1480" t="s">
        <v>43</v>
      </c>
      <c r="W1480" t="s">
        <v>44</v>
      </c>
      <c r="X1480" t="s">
        <v>44</v>
      </c>
      <c r="Z1480" t="s">
        <v>45</v>
      </c>
      <c r="AA1480" t="s">
        <v>46</v>
      </c>
      <c r="AB1480" t="s">
        <v>46</v>
      </c>
      <c r="AC1480" t="s">
        <v>40</v>
      </c>
    </row>
    <row r="1481" spans="1:29" ht="14.4" x14ac:dyDescent="0.3">
      <c r="A1481">
        <v>1479</v>
      </c>
      <c r="B1481" t="s">
        <v>1556</v>
      </c>
      <c r="C1481" t="s">
        <v>277</v>
      </c>
      <c r="D1481" t="s">
        <v>40</v>
      </c>
      <c r="E1481" t="s">
        <v>40</v>
      </c>
      <c r="F1481" t="s">
        <v>53</v>
      </c>
      <c r="G1481" t="s">
        <v>40</v>
      </c>
      <c r="H1481" s="26">
        <v>25204</v>
      </c>
      <c r="I1481" t="s">
        <v>42</v>
      </c>
      <c r="J1481" t="s">
        <v>65</v>
      </c>
      <c r="K1481" t="str">
        <f>IF(Table2[[#This Row],[Basis of Material Classification (System Side)*]]="Field inspection","Yes","No")</f>
        <v>Yes</v>
      </c>
      <c r="L1481" t="s">
        <v>66</v>
      </c>
      <c r="M1481" s="13">
        <v>45481</v>
      </c>
      <c r="O1481" t="s">
        <v>41</v>
      </c>
      <c r="P1481" s="13">
        <v>28126</v>
      </c>
      <c r="Q1481" s="16" t="str">
        <f>Table2[[#This Row],[Service Line Size (inches) (System Side)]]</f>
        <v>5/8</v>
      </c>
      <c r="R1481" t="s">
        <v>49</v>
      </c>
      <c r="S1481" t="str">
        <f>IF(Table2[[#This Row],[Basis of Material Classification (Customer Side)*]]="Field inspection","Yes","No")</f>
        <v>No</v>
      </c>
      <c r="V1481" t="s">
        <v>50</v>
      </c>
      <c r="W1481" t="s">
        <v>44</v>
      </c>
      <c r="X1481" t="s">
        <v>44</v>
      </c>
      <c r="Z1481" t="s">
        <v>45</v>
      </c>
      <c r="AA1481" t="s">
        <v>46</v>
      </c>
      <c r="AB1481" t="s">
        <v>46</v>
      </c>
      <c r="AC1481" t="s">
        <v>40</v>
      </c>
    </row>
    <row r="1482" spans="1:29" ht="14.4" x14ac:dyDescent="0.3">
      <c r="A1482">
        <v>1480</v>
      </c>
      <c r="B1482" t="s">
        <v>1557</v>
      </c>
      <c r="C1482" t="s">
        <v>277</v>
      </c>
      <c r="D1482" t="s">
        <v>40</v>
      </c>
      <c r="E1482" t="s">
        <v>40</v>
      </c>
      <c r="F1482" t="s">
        <v>41</v>
      </c>
      <c r="G1482" t="s">
        <v>40</v>
      </c>
      <c r="H1482" s="26">
        <v>25204</v>
      </c>
      <c r="I1482" t="s">
        <v>42</v>
      </c>
      <c r="J1482" t="s">
        <v>49</v>
      </c>
      <c r="K1482" t="str">
        <f>IF(Table2[[#This Row],[Basis of Material Classification (System Side)*]]="Field inspection","Yes","No")</f>
        <v>No</v>
      </c>
      <c r="N1482" t="s">
        <v>50</v>
      </c>
      <c r="O1482" t="s">
        <v>41</v>
      </c>
      <c r="P1482" s="13">
        <v>26665</v>
      </c>
      <c r="Q1482" s="16" t="str">
        <f>Table2[[#This Row],[Service Line Size (inches) (System Side)]]</f>
        <v>5/8</v>
      </c>
      <c r="R1482" t="s">
        <v>49</v>
      </c>
      <c r="S1482" t="str">
        <f>IF(Table2[[#This Row],[Basis of Material Classification (Customer Side)*]]="Field inspection","Yes","No")</f>
        <v>No</v>
      </c>
      <c r="V1482" t="s">
        <v>50</v>
      </c>
      <c r="W1482" t="s">
        <v>44</v>
      </c>
      <c r="X1482" t="s">
        <v>44</v>
      </c>
      <c r="Z1482" t="s">
        <v>45</v>
      </c>
      <c r="AA1482" t="s">
        <v>46</v>
      </c>
      <c r="AB1482" t="s">
        <v>46</v>
      </c>
      <c r="AC1482" t="s">
        <v>40</v>
      </c>
    </row>
    <row r="1483" spans="1:29" ht="14.4" x14ac:dyDescent="0.3">
      <c r="A1483">
        <v>1481</v>
      </c>
      <c r="B1483" t="s">
        <v>1558</v>
      </c>
      <c r="C1483" t="s">
        <v>277</v>
      </c>
      <c r="D1483" t="s">
        <v>40</v>
      </c>
      <c r="E1483" t="s">
        <v>40</v>
      </c>
      <c r="F1483" t="s">
        <v>41</v>
      </c>
      <c r="G1483" t="s">
        <v>40</v>
      </c>
      <c r="H1483" s="26">
        <v>25204</v>
      </c>
      <c r="I1483" t="s">
        <v>42</v>
      </c>
      <c r="J1483" t="s">
        <v>49</v>
      </c>
      <c r="K1483" t="str">
        <f>IF(Table2[[#This Row],[Basis of Material Classification (System Side)*]]="Field inspection","Yes","No")</f>
        <v>No</v>
      </c>
      <c r="N1483" t="s">
        <v>50</v>
      </c>
      <c r="O1483" t="s">
        <v>41</v>
      </c>
      <c r="P1483" s="13">
        <v>26665</v>
      </c>
      <c r="Q1483" s="16" t="str">
        <f>Table2[[#This Row],[Service Line Size (inches) (System Side)]]</f>
        <v>5/8</v>
      </c>
      <c r="R1483" t="s">
        <v>49</v>
      </c>
      <c r="S1483" t="str">
        <f>IF(Table2[[#This Row],[Basis of Material Classification (Customer Side)*]]="Field inspection","Yes","No")</f>
        <v>No</v>
      </c>
      <c r="V1483" t="s">
        <v>50</v>
      </c>
      <c r="W1483" t="s">
        <v>44</v>
      </c>
      <c r="X1483" t="s">
        <v>44</v>
      </c>
      <c r="Z1483" t="s">
        <v>45</v>
      </c>
      <c r="AA1483" t="s">
        <v>46</v>
      </c>
      <c r="AB1483" t="s">
        <v>46</v>
      </c>
      <c r="AC1483" t="s">
        <v>40</v>
      </c>
    </row>
    <row r="1484" spans="1:29" ht="14.4" x14ac:dyDescent="0.3">
      <c r="A1484">
        <v>1482</v>
      </c>
      <c r="B1484" t="s">
        <v>1559</v>
      </c>
      <c r="C1484" t="s">
        <v>277</v>
      </c>
      <c r="D1484" t="s">
        <v>890</v>
      </c>
      <c r="E1484" t="s">
        <v>40</v>
      </c>
      <c r="F1484" t="s">
        <v>41</v>
      </c>
      <c r="G1484" t="s">
        <v>40</v>
      </c>
      <c r="H1484" s="27"/>
      <c r="I1484" t="s">
        <v>42</v>
      </c>
      <c r="J1484" t="s">
        <v>49</v>
      </c>
      <c r="K1484" t="str">
        <f>IF(Table2[[#This Row],[Basis of Material Classification (System Side)*]]="Field inspection","Yes","No")</f>
        <v>No</v>
      </c>
      <c r="N1484" t="s">
        <v>50</v>
      </c>
      <c r="O1484" t="s">
        <v>41</v>
      </c>
      <c r="P1484" s="13">
        <v>24473</v>
      </c>
      <c r="Q1484" s="16" t="str">
        <f>Table2[[#This Row],[Service Line Size (inches) (System Side)]]</f>
        <v>5/8</v>
      </c>
      <c r="R1484" t="s">
        <v>49</v>
      </c>
      <c r="S1484" t="str">
        <f>IF(Table2[[#This Row],[Basis of Material Classification (Customer Side)*]]="Field inspection","Yes","No")</f>
        <v>No</v>
      </c>
      <c r="V1484" t="s">
        <v>50</v>
      </c>
      <c r="W1484" t="s">
        <v>44</v>
      </c>
      <c r="X1484" t="s">
        <v>44</v>
      </c>
      <c r="Z1484" t="s">
        <v>45</v>
      </c>
      <c r="AA1484" t="s">
        <v>46</v>
      </c>
      <c r="AB1484" t="s">
        <v>46</v>
      </c>
      <c r="AC1484" t="s">
        <v>40</v>
      </c>
    </row>
    <row r="1485" spans="1:29" ht="14.4" x14ac:dyDescent="0.3">
      <c r="A1485">
        <v>1483</v>
      </c>
      <c r="B1485" t="s">
        <v>1560</v>
      </c>
      <c r="C1485" t="s">
        <v>277</v>
      </c>
      <c r="D1485" t="s">
        <v>40</v>
      </c>
      <c r="E1485" t="s">
        <v>40</v>
      </c>
      <c r="F1485" t="s">
        <v>41</v>
      </c>
      <c r="G1485" t="s">
        <v>40</v>
      </c>
      <c r="H1485" s="26">
        <v>27760</v>
      </c>
      <c r="I1485" t="s">
        <v>42</v>
      </c>
      <c r="J1485" t="s">
        <v>49</v>
      </c>
      <c r="K1485" t="str">
        <f>IF(Table2[[#This Row],[Basis of Material Classification (System Side)*]]="Field inspection","Yes","No")</f>
        <v>No</v>
      </c>
      <c r="N1485" t="s">
        <v>50</v>
      </c>
      <c r="O1485" t="s">
        <v>41</v>
      </c>
      <c r="P1485" s="13">
        <v>28126</v>
      </c>
      <c r="Q1485" s="16" t="str">
        <f>Table2[[#This Row],[Service Line Size (inches) (System Side)]]</f>
        <v>5/8</v>
      </c>
      <c r="R1485" t="s">
        <v>49</v>
      </c>
      <c r="S1485" t="str">
        <f>IF(Table2[[#This Row],[Basis of Material Classification (Customer Side)*]]="Field inspection","Yes","No")</f>
        <v>No</v>
      </c>
      <c r="V1485" t="s">
        <v>50</v>
      </c>
      <c r="W1485" t="s">
        <v>44</v>
      </c>
      <c r="X1485" t="s">
        <v>44</v>
      </c>
      <c r="Z1485" t="s">
        <v>45</v>
      </c>
      <c r="AA1485" t="s">
        <v>46</v>
      </c>
      <c r="AB1485" t="s">
        <v>46</v>
      </c>
      <c r="AC1485" t="s">
        <v>40</v>
      </c>
    </row>
    <row r="1486" spans="1:29" ht="14.4" x14ac:dyDescent="0.3">
      <c r="A1486">
        <v>1484</v>
      </c>
      <c r="B1486" t="s">
        <v>1561</v>
      </c>
      <c r="C1486" t="s">
        <v>277</v>
      </c>
      <c r="D1486" t="s">
        <v>40</v>
      </c>
      <c r="E1486" t="s">
        <v>40</v>
      </c>
      <c r="F1486" t="s">
        <v>53</v>
      </c>
      <c r="G1486" t="s">
        <v>40</v>
      </c>
      <c r="H1486" s="26">
        <v>27760</v>
      </c>
      <c r="I1486" t="s">
        <v>42</v>
      </c>
      <c r="J1486" t="s">
        <v>65</v>
      </c>
      <c r="K1486" t="str">
        <f>IF(Table2[[#This Row],[Basis of Material Classification (System Side)*]]="Field inspection","Yes","No")</f>
        <v>Yes</v>
      </c>
      <c r="L1486" t="s">
        <v>66</v>
      </c>
      <c r="M1486" s="13">
        <v>45481</v>
      </c>
      <c r="O1486" t="s">
        <v>41</v>
      </c>
      <c r="P1486" s="13">
        <v>28126</v>
      </c>
      <c r="Q1486" s="16" t="str">
        <f>Table2[[#This Row],[Service Line Size (inches) (System Side)]]</f>
        <v>5/8</v>
      </c>
      <c r="R1486" t="s">
        <v>49</v>
      </c>
      <c r="S1486" t="str">
        <f>IF(Table2[[#This Row],[Basis of Material Classification (Customer Side)*]]="Field inspection","Yes","No")</f>
        <v>No</v>
      </c>
      <c r="V1486" t="s">
        <v>50</v>
      </c>
      <c r="W1486" t="s">
        <v>44</v>
      </c>
      <c r="X1486" t="s">
        <v>44</v>
      </c>
      <c r="Z1486" t="s">
        <v>45</v>
      </c>
      <c r="AA1486" t="s">
        <v>46</v>
      </c>
      <c r="AB1486" t="s">
        <v>46</v>
      </c>
      <c r="AC1486" t="s">
        <v>40</v>
      </c>
    </row>
    <row r="1487" spans="1:29" ht="14.4" x14ac:dyDescent="0.3">
      <c r="A1487">
        <v>1485</v>
      </c>
      <c r="B1487" t="s">
        <v>1562</v>
      </c>
      <c r="C1487" t="s">
        <v>277</v>
      </c>
      <c r="D1487" t="s">
        <v>40</v>
      </c>
      <c r="E1487" t="s">
        <v>40</v>
      </c>
      <c r="F1487" t="s">
        <v>53</v>
      </c>
      <c r="G1487" t="s">
        <v>40</v>
      </c>
      <c r="H1487" s="26">
        <v>27760</v>
      </c>
      <c r="I1487" t="s">
        <v>42</v>
      </c>
      <c r="J1487" t="s">
        <v>65</v>
      </c>
      <c r="K1487" t="str">
        <f>IF(Table2[[#This Row],[Basis of Material Classification (System Side)*]]="Field inspection","Yes","No")</f>
        <v>Yes</v>
      </c>
      <c r="L1487" t="s">
        <v>66</v>
      </c>
      <c r="M1487" s="13">
        <v>45481</v>
      </c>
      <c r="O1487" t="s">
        <v>132</v>
      </c>
      <c r="P1487" s="13">
        <v>28126</v>
      </c>
      <c r="Q1487" s="16" t="str">
        <f>Table2[[#This Row],[Service Line Size (inches) (System Side)]]</f>
        <v>5/8</v>
      </c>
      <c r="R1487" t="s">
        <v>65</v>
      </c>
      <c r="S1487" t="str">
        <f>IF(Table2[[#This Row],[Basis of Material Classification (Customer Side)*]]="Field inspection","Yes","No")</f>
        <v>Yes</v>
      </c>
      <c r="T1487" t="s">
        <v>71</v>
      </c>
      <c r="U1487" s="13">
        <v>45483</v>
      </c>
      <c r="V1487" t="s">
        <v>72</v>
      </c>
      <c r="W1487" t="s">
        <v>44</v>
      </c>
      <c r="X1487" t="s">
        <v>44</v>
      </c>
      <c r="Z1487" t="s">
        <v>45</v>
      </c>
      <c r="AA1487" t="s">
        <v>46</v>
      </c>
      <c r="AB1487" t="s">
        <v>46</v>
      </c>
      <c r="AC1487" t="s">
        <v>40</v>
      </c>
    </row>
    <row r="1488" spans="1:29" ht="14.4" x14ac:dyDescent="0.3">
      <c r="A1488">
        <v>1486</v>
      </c>
      <c r="B1488" t="s">
        <v>1563</v>
      </c>
      <c r="C1488" t="s">
        <v>277</v>
      </c>
      <c r="D1488" t="s">
        <v>40</v>
      </c>
      <c r="E1488" t="s">
        <v>40</v>
      </c>
      <c r="F1488" t="s">
        <v>41</v>
      </c>
      <c r="G1488" t="s">
        <v>40</v>
      </c>
      <c r="H1488" s="26">
        <v>27760</v>
      </c>
      <c r="I1488" t="s">
        <v>42</v>
      </c>
      <c r="J1488" t="s">
        <v>49</v>
      </c>
      <c r="K1488" t="str">
        <f>IF(Table2[[#This Row],[Basis of Material Classification (System Side)*]]="Field inspection","Yes","No")</f>
        <v>No</v>
      </c>
      <c r="N1488" t="s">
        <v>50</v>
      </c>
      <c r="O1488" t="s">
        <v>41</v>
      </c>
      <c r="P1488" s="13">
        <v>28126</v>
      </c>
      <c r="Q1488" s="16" t="str">
        <f>Table2[[#This Row],[Service Line Size (inches) (System Side)]]</f>
        <v>5/8</v>
      </c>
      <c r="R1488" t="s">
        <v>49</v>
      </c>
      <c r="S1488" t="str">
        <f>IF(Table2[[#This Row],[Basis of Material Classification (Customer Side)*]]="Field inspection","Yes","No")</f>
        <v>No</v>
      </c>
      <c r="V1488" t="s">
        <v>50</v>
      </c>
      <c r="W1488" t="s">
        <v>44</v>
      </c>
      <c r="X1488" t="s">
        <v>44</v>
      </c>
      <c r="Z1488" t="s">
        <v>45</v>
      </c>
      <c r="AA1488" t="s">
        <v>46</v>
      </c>
      <c r="AB1488" t="s">
        <v>46</v>
      </c>
      <c r="AC1488" t="s">
        <v>40</v>
      </c>
    </row>
    <row r="1489" spans="1:29" ht="14.4" x14ac:dyDescent="0.3">
      <c r="A1489">
        <v>1487</v>
      </c>
      <c r="B1489" t="s">
        <v>1564</v>
      </c>
      <c r="C1489" t="s">
        <v>277</v>
      </c>
      <c r="D1489" t="s">
        <v>40</v>
      </c>
      <c r="E1489" t="s">
        <v>40</v>
      </c>
      <c r="F1489" t="s">
        <v>53</v>
      </c>
      <c r="G1489" t="s">
        <v>40</v>
      </c>
      <c r="H1489" s="26">
        <v>38353</v>
      </c>
      <c r="I1489" t="s">
        <v>54</v>
      </c>
      <c r="J1489" t="s">
        <v>55</v>
      </c>
      <c r="K1489" t="str">
        <f>IF(Table2[[#This Row],[Basis of Material Classification (System Side)*]]="Field inspection","Yes","No")</f>
        <v>No</v>
      </c>
      <c r="O1489" t="s">
        <v>41</v>
      </c>
      <c r="P1489" s="13">
        <v>37987</v>
      </c>
      <c r="Q1489" s="16" t="str">
        <f>Table2[[#This Row],[Service Line Size (inches) (System Side)]]</f>
        <v>3/4</v>
      </c>
      <c r="R1489" t="s">
        <v>43</v>
      </c>
      <c r="S1489" t="str">
        <f>IF(Table2[[#This Row],[Basis of Material Classification (Customer Side)*]]="Field inspection","Yes","No")</f>
        <v>No</v>
      </c>
      <c r="V1489" t="s">
        <v>43</v>
      </c>
      <c r="W1489" t="s">
        <v>44</v>
      </c>
      <c r="X1489" t="s">
        <v>44</v>
      </c>
      <c r="Z1489" t="s">
        <v>45</v>
      </c>
      <c r="AA1489" t="s">
        <v>46</v>
      </c>
      <c r="AB1489" t="s">
        <v>46</v>
      </c>
      <c r="AC1489" t="s">
        <v>40</v>
      </c>
    </row>
    <row r="1490" spans="1:29" ht="14.4" x14ac:dyDescent="0.3">
      <c r="A1490">
        <v>1488</v>
      </c>
      <c r="B1490" t="s">
        <v>1565</v>
      </c>
      <c r="C1490" t="s">
        <v>277</v>
      </c>
      <c r="D1490" t="s">
        <v>40</v>
      </c>
      <c r="E1490" t="s">
        <v>40</v>
      </c>
      <c r="F1490" t="s">
        <v>41</v>
      </c>
      <c r="G1490" t="s">
        <v>40</v>
      </c>
      <c r="H1490" s="26">
        <v>27760</v>
      </c>
      <c r="I1490" t="s">
        <v>42</v>
      </c>
      <c r="J1490" t="s">
        <v>49</v>
      </c>
      <c r="K1490" t="str">
        <f>IF(Table2[[#This Row],[Basis of Material Classification (System Side)*]]="Field inspection","Yes","No")</f>
        <v>No</v>
      </c>
      <c r="N1490" t="s">
        <v>50</v>
      </c>
      <c r="O1490" t="s">
        <v>41</v>
      </c>
      <c r="P1490" s="13">
        <v>28126</v>
      </c>
      <c r="Q1490" s="16" t="str">
        <f>Table2[[#This Row],[Service Line Size (inches) (System Side)]]</f>
        <v>5/8</v>
      </c>
      <c r="R1490" t="s">
        <v>49</v>
      </c>
      <c r="S1490" t="str">
        <f>IF(Table2[[#This Row],[Basis of Material Classification (Customer Side)*]]="Field inspection","Yes","No")</f>
        <v>No</v>
      </c>
      <c r="V1490" t="s">
        <v>50</v>
      </c>
      <c r="W1490" t="s">
        <v>44</v>
      </c>
      <c r="X1490" t="s">
        <v>44</v>
      </c>
      <c r="Z1490" t="s">
        <v>45</v>
      </c>
      <c r="AA1490" t="s">
        <v>46</v>
      </c>
      <c r="AB1490" t="s">
        <v>46</v>
      </c>
      <c r="AC1490" t="s">
        <v>40</v>
      </c>
    </row>
    <row r="1491" spans="1:29" ht="14.4" x14ac:dyDescent="0.3">
      <c r="A1491">
        <v>1489</v>
      </c>
      <c r="B1491" t="s">
        <v>1566</v>
      </c>
      <c r="C1491" t="s">
        <v>277</v>
      </c>
      <c r="D1491" t="s">
        <v>40</v>
      </c>
      <c r="E1491" t="s">
        <v>40</v>
      </c>
      <c r="F1491" t="s">
        <v>41</v>
      </c>
      <c r="G1491" t="s">
        <v>40</v>
      </c>
      <c r="H1491" s="26">
        <v>27395</v>
      </c>
      <c r="I1491" t="s">
        <v>42</v>
      </c>
      <c r="J1491" t="s">
        <v>49</v>
      </c>
      <c r="K1491" t="str">
        <f>IF(Table2[[#This Row],[Basis of Material Classification (System Side)*]]="Field inspection","Yes","No")</f>
        <v>No</v>
      </c>
      <c r="N1491" t="s">
        <v>50</v>
      </c>
      <c r="O1491" t="s">
        <v>41</v>
      </c>
      <c r="P1491" s="13">
        <v>28126</v>
      </c>
      <c r="Q1491" s="16" t="str">
        <f>Table2[[#This Row],[Service Line Size (inches) (System Side)]]</f>
        <v>5/8</v>
      </c>
      <c r="R1491" t="s">
        <v>49</v>
      </c>
      <c r="S1491" t="str">
        <f>IF(Table2[[#This Row],[Basis of Material Classification (Customer Side)*]]="Field inspection","Yes","No")</f>
        <v>No</v>
      </c>
      <c r="V1491" t="s">
        <v>50</v>
      </c>
      <c r="W1491" t="s">
        <v>44</v>
      </c>
      <c r="X1491" t="s">
        <v>44</v>
      </c>
      <c r="Z1491" t="s">
        <v>45</v>
      </c>
      <c r="AA1491" t="s">
        <v>46</v>
      </c>
      <c r="AB1491" t="s">
        <v>46</v>
      </c>
      <c r="AC1491" t="s">
        <v>40</v>
      </c>
    </row>
    <row r="1492" spans="1:29" ht="14.4" x14ac:dyDescent="0.3">
      <c r="A1492">
        <v>1490</v>
      </c>
      <c r="B1492" t="s">
        <v>1567</v>
      </c>
      <c r="C1492" t="s">
        <v>277</v>
      </c>
      <c r="D1492" t="s">
        <v>40</v>
      </c>
      <c r="E1492" t="s">
        <v>40</v>
      </c>
      <c r="F1492" t="s">
        <v>41</v>
      </c>
      <c r="G1492" t="s">
        <v>40</v>
      </c>
      <c r="H1492" s="26">
        <v>27395</v>
      </c>
      <c r="I1492" t="s">
        <v>42</v>
      </c>
      <c r="J1492" t="s">
        <v>49</v>
      </c>
      <c r="K1492" t="str">
        <f>IF(Table2[[#This Row],[Basis of Material Classification (System Side)*]]="Field inspection","Yes","No")</f>
        <v>No</v>
      </c>
      <c r="N1492" t="s">
        <v>50</v>
      </c>
      <c r="O1492" t="s">
        <v>41</v>
      </c>
      <c r="P1492" s="13">
        <v>28856</v>
      </c>
      <c r="Q1492" s="16" t="str">
        <f>Table2[[#This Row],[Service Line Size (inches) (System Side)]]</f>
        <v>5/8</v>
      </c>
      <c r="R1492" t="s">
        <v>49</v>
      </c>
      <c r="S1492" t="str">
        <f>IF(Table2[[#This Row],[Basis of Material Classification (Customer Side)*]]="Field inspection","Yes","No")</f>
        <v>No</v>
      </c>
      <c r="V1492" t="s">
        <v>50</v>
      </c>
      <c r="W1492" t="s">
        <v>44</v>
      </c>
      <c r="X1492" t="s">
        <v>44</v>
      </c>
      <c r="Z1492" t="s">
        <v>45</v>
      </c>
      <c r="AA1492" t="s">
        <v>46</v>
      </c>
      <c r="AB1492" t="s">
        <v>46</v>
      </c>
      <c r="AC1492" t="s">
        <v>40</v>
      </c>
    </row>
    <row r="1493" spans="1:29" ht="14.4" x14ac:dyDescent="0.3">
      <c r="A1493">
        <v>1491</v>
      </c>
      <c r="B1493" t="s">
        <v>1568</v>
      </c>
      <c r="C1493" t="s">
        <v>277</v>
      </c>
      <c r="D1493" t="s">
        <v>40</v>
      </c>
      <c r="E1493" t="s">
        <v>40</v>
      </c>
      <c r="F1493" t="s">
        <v>41</v>
      </c>
      <c r="G1493" t="s">
        <v>40</v>
      </c>
      <c r="H1493" s="26">
        <v>27395</v>
      </c>
      <c r="I1493" t="s">
        <v>42</v>
      </c>
      <c r="J1493" t="s">
        <v>49</v>
      </c>
      <c r="K1493" t="str">
        <f>IF(Table2[[#This Row],[Basis of Material Classification (System Side)*]]="Field inspection","Yes","No")</f>
        <v>No</v>
      </c>
      <c r="N1493" t="s">
        <v>50</v>
      </c>
      <c r="O1493" t="s">
        <v>41</v>
      </c>
      <c r="P1493" s="13">
        <v>28126</v>
      </c>
      <c r="Q1493" s="16" t="str">
        <f>Table2[[#This Row],[Service Line Size (inches) (System Side)]]</f>
        <v>5/8</v>
      </c>
      <c r="R1493" t="s">
        <v>49</v>
      </c>
      <c r="S1493" t="str">
        <f>IF(Table2[[#This Row],[Basis of Material Classification (Customer Side)*]]="Field inspection","Yes","No")</f>
        <v>No</v>
      </c>
      <c r="V1493" t="s">
        <v>50</v>
      </c>
      <c r="W1493" t="s">
        <v>44</v>
      </c>
      <c r="X1493" t="s">
        <v>44</v>
      </c>
      <c r="Z1493" t="s">
        <v>45</v>
      </c>
      <c r="AA1493" t="s">
        <v>46</v>
      </c>
      <c r="AB1493" t="s">
        <v>46</v>
      </c>
      <c r="AC1493" t="s">
        <v>40</v>
      </c>
    </row>
    <row r="1494" spans="1:29" ht="14.4" x14ac:dyDescent="0.3">
      <c r="A1494">
        <v>1492</v>
      </c>
      <c r="B1494" t="s">
        <v>1569</v>
      </c>
      <c r="C1494" t="s">
        <v>277</v>
      </c>
      <c r="D1494" t="s">
        <v>40</v>
      </c>
      <c r="E1494" t="s">
        <v>40</v>
      </c>
      <c r="F1494" t="s">
        <v>41</v>
      </c>
      <c r="G1494" t="s">
        <v>40</v>
      </c>
      <c r="H1494" s="26">
        <v>27395</v>
      </c>
      <c r="I1494" t="s">
        <v>42</v>
      </c>
      <c r="J1494" t="s">
        <v>49</v>
      </c>
      <c r="K1494" t="str">
        <f>IF(Table2[[#This Row],[Basis of Material Classification (System Side)*]]="Field inspection","Yes","No")</f>
        <v>No</v>
      </c>
      <c r="N1494" t="s">
        <v>50</v>
      </c>
      <c r="O1494" t="s">
        <v>41</v>
      </c>
      <c r="P1494" s="13">
        <v>29221</v>
      </c>
      <c r="Q1494" s="16" t="str">
        <f>Table2[[#This Row],[Service Line Size (inches) (System Side)]]</f>
        <v>5/8</v>
      </c>
      <c r="R1494" t="s">
        <v>43</v>
      </c>
      <c r="S1494" t="str">
        <f>IF(Table2[[#This Row],[Basis of Material Classification (Customer Side)*]]="Field inspection","Yes","No")</f>
        <v>No</v>
      </c>
      <c r="V1494" t="s">
        <v>43</v>
      </c>
      <c r="W1494" t="s">
        <v>44</v>
      </c>
      <c r="X1494" t="s">
        <v>44</v>
      </c>
      <c r="Z1494" t="s">
        <v>45</v>
      </c>
      <c r="AA1494" t="s">
        <v>46</v>
      </c>
      <c r="AB1494" t="s">
        <v>46</v>
      </c>
      <c r="AC1494" t="s">
        <v>40</v>
      </c>
    </row>
    <row r="1495" spans="1:29" ht="14.4" x14ac:dyDescent="0.3">
      <c r="A1495">
        <v>1493</v>
      </c>
      <c r="B1495" t="s">
        <v>1570</v>
      </c>
      <c r="C1495" t="s">
        <v>277</v>
      </c>
      <c r="D1495" t="s">
        <v>40</v>
      </c>
      <c r="E1495" t="s">
        <v>40</v>
      </c>
      <c r="F1495" t="s">
        <v>41</v>
      </c>
      <c r="G1495" t="s">
        <v>40</v>
      </c>
      <c r="H1495" s="26">
        <v>23012</v>
      </c>
      <c r="I1495" t="s">
        <v>42</v>
      </c>
      <c r="J1495" t="s">
        <v>49</v>
      </c>
      <c r="K1495" t="str">
        <f>IF(Table2[[#This Row],[Basis of Material Classification (System Side)*]]="Field inspection","Yes","No")</f>
        <v>No</v>
      </c>
      <c r="N1495" t="s">
        <v>50</v>
      </c>
      <c r="O1495" t="s">
        <v>41</v>
      </c>
      <c r="P1495" s="13">
        <v>27030</v>
      </c>
      <c r="Q1495" s="16" t="str">
        <f>Table2[[#This Row],[Service Line Size (inches) (System Side)]]</f>
        <v>5/8</v>
      </c>
      <c r="R1495" t="s">
        <v>49</v>
      </c>
      <c r="S1495" t="str">
        <f>IF(Table2[[#This Row],[Basis of Material Classification (Customer Side)*]]="Field inspection","Yes","No")</f>
        <v>No</v>
      </c>
      <c r="V1495" t="s">
        <v>50</v>
      </c>
      <c r="W1495" t="s">
        <v>44</v>
      </c>
      <c r="X1495" t="s">
        <v>44</v>
      </c>
      <c r="Z1495" t="s">
        <v>45</v>
      </c>
      <c r="AA1495" t="s">
        <v>46</v>
      </c>
      <c r="AB1495" t="s">
        <v>46</v>
      </c>
      <c r="AC1495" t="s">
        <v>40</v>
      </c>
    </row>
    <row r="1496" spans="1:29" ht="14.4" x14ac:dyDescent="0.3">
      <c r="A1496">
        <v>1494</v>
      </c>
      <c r="B1496" t="s">
        <v>1571</v>
      </c>
      <c r="C1496" t="s">
        <v>277</v>
      </c>
      <c r="D1496" t="s">
        <v>40</v>
      </c>
      <c r="E1496" t="s">
        <v>40</v>
      </c>
      <c r="F1496" t="s">
        <v>41</v>
      </c>
      <c r="G1496" t="s">
        <v>40</v>
      </c>
      <c r="H1496" s="26">
        <v>27395</v>
      </c>
      <c r="I1496" t="s">
        <v>42</v>
      </c>
      <c r="J1496" t="s">
        <v>49</v>
      </c>
      <c r="K1496" t="str">
        <f>IF(Table2[[#This Row],[Basis of Material Classification (System Side)*]]="Field inspection","Yes","No")</f>
        <v>No</v>
      </c>
      <c r="N1496" t="s">
        <v>50</v>
      </c>
      <c r="O1496" t="s">
        <v>41</v>
      </c>
      <c r="P1496" s="13">
        <v>28126</v>
      </c>
      <c r="Q1496" s="16" t="str">
        <f>Table2[[#This Row],[Service Line Size (inches) (System Side)]]</f>
        <v>5/8</v>
      </c>
      <c r="R1496" t="s">
        <v>49</v>
      </c>
      <c r="S1496" t="str">
        <f>IF(Table2[[#This Row],[Basis of Material Classification (Customer Side)*]]="Field inspection","Yes","No")</f>
        <v>No</v>
      </c>
      <c r="V1496" t="s">
        <v>50</v>
      </c>
      <c r="W1496" t="s">
        <v>44</v>
      </c>
      <c r="X1496" t="s">
        <v>44</v>
      </c>
      <c r="Z1496" t="s">
        <v>45</v>
      </c>
      <c r="AA1496" t="s">
        <v>46</v>
      </c>
      <c r="AB1496" t="s">
        <v>46</v>
      </c>
      <c r="AC1496" t="s">
        <v>40</v>
      </c>
    </row>
    <row r="1497" spans="1:29" ht="14.4" x14ac:dyDescent="0.3">
      <c r="A1497">
        <v>1495</v>
      </c>
      <c r="B1497" t="s">
        <v>1572</v>
      </c>
      <c r="C1497" t="s">
        <v>277</v>
      </c>
      <c r="D1497" t="s">
        <v>40</v>
      </c>
      <c r="E1497" t="s">
        <v>40</v>
      </c>
      <c r="F1497" t="s">
        <v>53</v>
      </c>
      <c r="G1497" t="s">
        <v>40</v>
      </c>
      <c r="H1497" s="26">
        <v>29221</v>
      </c>
      <c r="I1497" t="s">
        <v>54</v>
      </c>
      <c r="J1497" t="s">
        <v>55</v>
      </c>
      <c r="K1497" t="str">
        <f>IF(Table2[[#This Row],[Basis of Material Classification (System Side)*]]="Field inspection","Yes","No")</f>
        <v>No</v>
      </c>
      <c r="O1497" t="s">
        <v>41</v>
      </c>
      <c r="P1497" s="13">
        <v>31778</v>
      </c>
      <c r="Q1497" s="16" t="str">
        <f>Table2[[#This Row],[Service Line Size (inches) (System Side)]]</f>
        <v>3/4</v>
      </c>
      <c r="R1497" t="s">
        <v>43</v>
      </c>
      <c r="S1497" t="str">
        <f>IF(Table2[[#This Row],[Basis of Material Classification (Customer Side)*]]="Field inspection","Yes","No")</f>
        <v>No</v>
      </c>
      <c r="V1497" t="s">
        <v>43</v>
      </c>
      <c r="W1497" t="s">
        <v>44</v>
      </c>
      <c r="X1497" t="s">
        <v>44</v>
      </c>
      <c r="Z1497" t="s">
        <v>45</v>
      </c>
      <c r="AA1497" t="s">
        <v>46</v>
      </c>
      <c r="AB1497" t="s">
        <v>46</v>
      </c>
      <c r="AC1497" t="s">
        <v>40</v>
      </c>
    </row>
    <row r="1498" spans="1:29" ht="14.4" x14ac:dyDescent="0.3">
      <c r="A1498">
        <v>1496</v>
      </c>
      <c r="B1498" t="s">
        <v>1573</v>
      </c>
      <c r="C1498" t="s">
        <v>277</v>
      </c>
      <c r="D1498" t="s">
        <v>40</v>
      </c>
      <c r="E1498" t="s">
        <v>40</v>
      </c>
      <c r="F1498" t="s">
        <v>41</v>
      </c>
      <c r="G1498" t="s">
        <v>40</v>
      </c>
      <c r="H1498" s="26">
        <v>37622</v>
      </c>
      <c r="I1498" t="s">
        <v>42</v>
      </c>
      <c r="J1498" t="s">
        <v>43</v>
      </c>
      <c r="K1498" t="str">
        <f>IF(Table2[[#This Row],[Basis of Material Classification (System Side)*]]="Field inspection","Yes","No")</f>
        <v>No</v>
      </c>
      <c r="N1498" t="str">
        <f>Table2[[#This Row],[Basis of Material Classification (System Side)*]]</f>
        <v>Installation date after lead ban</v>
      </c>
      <c r="O1498" t="s">
        <v>41</v>
      </c>
      <c r="P1498" s="13">
        <v>35431</v>
      </c>
      <c r="Q1498" s="16" t="str">
        <f>Table2[[#This Row],[Service Line Size (inches) (System Side)]]</f>
        <v>5/8</v>
      </c>
      <c r="R1498" t="s">
        <v>43</v>
      </c>
      <c r="S1498" t="str">
        <f>IF(Table2[[#This Row],[Basis of Material Classification (Customer Side)*]]="Field inspection","Yes","No")</f>
        <v>No</v>
      </c>
      <c r="V1498" t="s">
        <v>43</v>
      </c>
      <c r="W1498" t="s">
        <v>44</v>
      </c>
      <c r="X1498" t="s">
        <v>44</v>
      </c>
      <c r="Z1498" t="s">
        <v>45</v>
      </c>
      <c r="AA1498" t="s">
        <v>46</v>
      </c>
      <c r="AB1498" t="s">
        <v>46</v>
      </c>
      <c r="AC1498" t="s">
        <v>40</v>
      </c>
    </row>
    <row r="1499" spans="1:29" ht="14.4" x14ac:dyDescent="0.3">
      <c r="A1499">
        <v>1497</v>
      </c>
      <c r="B1499" t="s">
        <v>1574</v>
      </c>
      <c r="C1499" t="s">
        <v>277</v>
      </c>
      <c r="D1499" t="s">
        <v>40</v>
      </c>
      <c r="E1499" t="s">
        <v>40</v>
      </c>
      <c r="F1499" t="s">
        <v>41</v>
      </c>
      <c r="G1499" t="s">
        <v>40</v>
      </c>
      <c r="H1499" s="26">
        <v>27395</v>
      </c>
      <c r="I1499" t="s">
        <v>42</v>
      </c>
      <c r="J1499" t="s">
        <v>49</v>
      </c>
      <c r="K1499" t="str">
        <f>IF(Table2[[#This Row],[Basis of Material Classification (System Side)*]]="Field inspection","Yes","No")</f>
        <v>No</v>
      </c>
      <c r="N1499" t="s">
        <v>50</v>
      </c>
      <c r="O1499" t="s">
        <v>41</v>
      </c>
      <c r="P1499" s="13">
        <v>30317</v>
      </c>
      <c r="Q1499" s="16" t="str">
        <f>Table2[[#This Row],[Service Line Size (inches) (System Side)]]</f>
        <v>5/8</v>
      </c>
      <c r="R1499" t="s">
        <v>43</v>
      </c>
      <c r="S1499" t="str">
        <f>IF(Table2[[#This Row],[Basis of Material Classification (Customer Side)*]]="Field inspection","Yes","No")</f>
        <v>No</v>
      </c>
      <c r="V1499" t="s">
        <v>43</v>
      </c>
      <c r="W1499" t="s">
        <v>44</v>
      </c>
      <c r="X1499" t="s">
        <v>44</v>
      </c>
      <c r="Z1499" t="s">
        <v>45</v>
      </c>
      <c r="AA1499" t="s">
        <v>46</v>
      </c>
      <c r="AB1499" t="s">
        <v>46</v>
      </c>
      <c r="AC1499" t="s">
        <v>40</v>
      </c>
    </row>
    <row r="1500" spans="1:29" ht="14.4" x14ac:dyDescent="0.3">
      <c r="A1500">
        <v>1498</v>
      </c>
      <c r="B1500" t="s">
        <v>1575</v>
      </c>
      <c r="C1500" t="s">
        <v>277</v>
      </c>
      <c r="D1500" t="s">
        <v>40</v>
      </c>
      <c r="E1500" t="s">
        <v>40</v>
      </c>
      <c r="F1500" t="s">
        <v>41</v>
      </c>
      <c r="G1500" t="s">
        <v>40</v>
      </c>
      <c r="H1500" s="26">
        <v>30682</v>
      </c>
      <c r="I1500" t="s">
        <v>42</v>
      </c>
      <c r="J1500" t="s">
        <v>43</v>
      </c>
      <c r="K1500" t="str">
        <f>IF(Table2[[#This Row],[Basis of Material Classification (System Side)*]]="Field inspection","Yes","No")</f>
        <v>No</v>
      </c>
      <c r="N1500" t="str">
        <f>Table2[[#This Row],[Basis of Material Classification (System Side)*]]</f>
        <v>Installation date after lead ban</v>
      </c>
      <c r="O1500" t="s">
        <v>41</v>
      </c>
      <c r="P1500" s="13">
        <v>32143</v>
      </c>
      <c r="Q1500" s="16" t="str">
        <f>Table2[[#This Row],[Service Line Size (inches) (System Side)]]</f>
        <v>5/8</v>
      </c>
      <c r="R1500" t="s">
        <v>43</v>
      </c>
      <c r="S1500" t="str">
        <f>IF(Table2[[#This Row],[Basis of Material Classification (Customer Side)*]]="Field inspection","Yes","No")</f>
        <v>No</v>
      </c>
      <c r="V1500" t="s">
        <v>43</v>
      </c>
      <c r="W1500" t="s">
        <v>44</v>
      </c>
      <c r="X1500" t="s">
        <v>44</v>
      </c>
      <c r="Z1500" t="s">
        <v>45</v>
      </c>
      <c r="AA1500" t="s">
        <v>46</v>
      </c>
      <c r="AB1500" t="s">
        <v>46</v>
      </c>
      <c r="AC1500" t="s">
        <v>40</v>
      </c>
    </row>
    <row r="1501" spans="1:29" ht="14.4" x14ac:dyDescent="0.3">
      <c r="A1501">
        <v>1499</v>
      </c>
      <c r="B1501" t="s">
        <v>1576</v>
      </c>
      <c r="C1501" t="s">
        <v>277</v>
      </c>
      <c r="D1501" t="s">
        <v>40</v>
      </c>
      <c r="E1501" t="s">
        <v>40</v>
      </c>
      <c r="F1501" t="s">
        <v>41</v>
      </c>
      <c r="G1501" t="s">
        <v>40</v>
      </c>
      <c r="H1501" s="26">
        <v>30682</v>
      </c>
      <c r="I1501" t="s">
        <v>42</v>
      </c>
      <c r="J1501" t="s">
        <v>43</v>
      </c>
      <c r="K1501" t="str">
        <f>IF(Table2[[#This Row],[Basis of Material Classification (System Side)*]]="Field inspection","Yes","No")</f>
        <v>No</v>
      </c>
      <c r="N1501" t="str">
        <f>Table2[[#This Row],[Basis of Material Classification (System Side)*]]</f>
        <v>Installation date after lead ban</v>
      </c>
      <c r="O1501" t="s">
        <v>41</v>
      </c>
      <c r="P1501" s="13">
        <v>31413</v>
      </c>
      <c r="Q1501" s="16" t="str">
        <f>Table2[[#This Row],[Service Line Size (inches) (System Side)]]</f>
        <v>5/8</v>
      </c>
      <c r="R1501" t="s">
        <v>43</v>
      </c>
      <c r="S1501" t="str">
        <f>IF(Table2[[#This Row],[Basis of Material Classification (Customer Side)*]]="Field inspection","Yes","No")</f>
        <v>No</v>
      </c>
      <c r="V1501" t="s">
        <v>43</v>
      </c>
      <c r="W1501" t="s">
        <v>44</v>
      </c>
      <c r="X1501" t="s">
        <v>44</v>
      </c>
      <c r="Z1501" t="s">
        <v>45</v>
      </c>
      <c r="AA1501" t="s">
        <v>46</v>
      </c>
      <c r="AB1501" t="s">
        <v>46</v>
      </c>
      <c r="AC1501" t="s">
        <v>40</v>
      </c>
    </row>
    <row r="1502" spans="1:29" ht="14.4" x14ac:dyDescent="0.3">
      <c r="A1502">
        <v>1500</v>
      </c>
      <c r="B1502" t="s">
        <v>1577</v>
      </c>
      <c r="C1502" t="s">
        <v>277</v>
      </c>
      <c r="D1502" t="s">
        <v>40</v>
      </c>
      <c r="E1502" t="s">
        <v>40</v>
      </c>
      <c r="F1502" t="s">
        <v>41</v>
      </c>
      <c r="G1502" t="s">
        <v>40</v>
      </c>
      <c r="H1502" s="26">
        <v>30682</v>
      </c>
      <c r="I1502" t="s">
        <v>42</v>
      </c>
      <c r="J1502" t="s">
        <v>43</v>
      </c>
      <c r="K1502" t="str">
        <f>IF(Table2[[#This Row],[Basis of Material Classification (System Side)*]]="Field inspection","Yes","No")</f>
        <v>No</v>
      </c>
      <c r="N1502" t="str">
        <f>Table2[[#This Row],[Basis of Material Classification (System Side)*]]</f>
        <v>Installation date after lead ban</v>
      </c>
      <c r="O1502" t="s">
        <v>41</v>
      </c>
      <c r="P1502" s="13">
        <v>31778</v>
      </c>
      <c r="Q1502" s="16" t="str">
        <f>Table2[[#This Row],[Service Line Size (inches) (System Side)]]</f>
        <v>5/8</v>
      </c>
      <c r="R1502" t="s">
        <v>43</v>
      </c>
      <c r="S1502" t="str">
        <f>IF(Table2[[#This Row],[Basis of Material Classification (Customer Side)*]]="Field inspection","Yes","No")</f>
        <v>No</v>
      </c>
      <c r="V1502" t="s">
        <v>43</v>
      </c>
      <c r="W1502" t="s">
        <v>44</v>
      </c>
      <c r="X1502" t="s">
        <v>44</v>
      </c>
      <c r="Z1502" t="s">
        <v>45</v>
      </c>
      <c r="AA1502" t="s">
        <v>46</v>
      </c>
      <c r="AB1502" t="s">
        <v>46</v>
      </c>
      <c r="AC1502" t="s">
        <v>40</v>
      </c>
    </row>
    <row r="1503" spans="1:29" ht="14.4" x14ac:dyDescent="0.3">
      <c r="A1503">
        <v>1501</v>
      </c>
      <c r="B1503" t="s">
        <v>1578</v>
      </c>
      <c r="C1503" t="s">
        <v>277</v>
      </c>
      <c r="D1503" t="s">
        <v>40</v>
      </c>
      <c r="E1503" t="s">
        <v>40</v>
      </c>
      <c r="F1503" t="s">
        <v>41</v>
      </c>
      <c r="G1503" t="s">
        <v>40</v>
      </c>
      <c r="H1503" s="26">
        <v>27760</v>
      </c>
      <c r="I1503" t="s">
        <v>42</v>
      </c>
      <c r="J1503" t="s">
        <v>49</v>
      </c>
      <c r="K1503" t="str">
        <f>IF(Table2[[#This Row],[Basis of Material Classification (System Side)*]]="Field inspection","Yes","No")</f>
        <v>No</v>
      </c>
      <c r="N1503" t="s">
        <v>50</v>
      </c>
      <c r="O1503" t="s">
        <v>41</v>
      </c>
      <c r="P1503" s="13">
        <v>32509</v>
      </c>
      <c r="Q1503" s="16" t="str">
        <f>Table2[[#This Row],[Service Line Size (inches) (System Side)]]</f>
        <v>5/8</v>
      </c>
      <c r="R1503" t="s">
        <v>43</v>
      </c>
      <c r="S1503" t="str">
        <f>IF(Table2[[#This Row],[Basis of Material Classification (Customer Side)*]]="Field inspection","Yes","No")</f>
        <v>No</v>
      </c>
      <c r="V1503" t="s">
        <v>43</v>
      </c>
      <c r="W1503" t="s">
        <v>44</v>
      </c>
      <c r="X1503" t="s">
        <v>44</v>
      </c>
      <c r="Z1503" t="s">
        <v>45</v>
      </c>
      <c r="AA1503" t="s">
        <v>46</v>
      </c>
      <c r="AB1503" t="s">
        <v>46</v>
      </c>
      <c r="AC1503" t="s">
        <v>40</v>
      </c>
    </row>
    <row r="1504" spans="1:29" ht="14.4" x14ac:dyDescent="0.3">
      <c r="A1504">
        <v>1502</v>
      </c>
      <c r="B1504" t="s">
        <v>1579</v>
      </c>
      <c r="C1504" t="s">
        <v>277</v>
      </c>
      <c r="D1504" t="s">
        <v>40</v>
      </c>
      <c r="E1504" t="s">
        <v>40</v>
      </c>
      <c r="F1504" t="s">
        <v>41</v>
      </c>
      <c r="G1504" t="s">
        <v>40</v>
      </c>
      <c r="H1504" s="26">
        <v>27760</v>
      </c>
      <c r="I1504" t="s">
        <v>42</v>
      </c>
      <c r="J1504" t="s">
        <v>49</v>
      </c>
      <c r="K1504" t="str">
        <f>IF(Table2[[#This Row],[Basis of Material Classification (System Side)*]]="Field inspection","Yes","No")</f>
        <v>No</v>
      </c>
      <c r="N1504" t="s">
        <v>50</v>
      </c>
      <c r="O1504" t="s">
        <v>41</v>
      </c>
      <c r="P1504" s="13">
        <v>28856</v>
      </c>
      <c r="Q1504" s="16" t="str">
        <f>Table2[[#This Row],[Service Line Size (inches) (System Side)]]</f>
        <v>5/8</v>
      </c>
      <c r="R1504" t="s">
        <v>49</v>
      </c>
      <c r="S1504" t="str">
        <f>IF(Table2[[#This Row],[Basis of Material Classification (Customer Side)*]]="Field inspection","Yes","No")</f>
        <v>No</v>
      </c>
      <c r="V1504" t="s">
        <v>50</v>
      </c>
      <c r="W1504" t="s">
        <v>44</v>
      </c>
      <c r="X1504" t="s">
        <v>44</v>
      </c>
      <c r="Z1504" t="s">
        <v>45</v>
      </c>
      <c r="AA1504" t="s">
        <v>46</v>
      </c>
      <c r="AB1504" t="s">
        <v>46</v>
      </c>
      <c r="AC1504" t="s">
        <v>40</v>
      </c>
    </row>
    <row r="1505" spans="1:29" ht="14.4" x14ac:dyDescent="0.3">
      <c r="A1505">
        <v>1503</v>
      </c>
      <c r="B1505" t="s">
        <v>1580</v>
      </c>
      <c r="C1505" t="s">
        <v>277</v>
      </c>
      <c r="D1505" t="s">
        <v>40</v>
      </c>
      <c r="E1505" t="s">
        <v>40</v>
      </c>
      <c r="F1505" t="s">
        <v>41</v>
      </c>
      <c r="G1505" t="s">
        <v>40</v>
      </c>
      <c r="H1505" s="26">
        <v>27760</v>
      </c>
      <c r="I1505" t="s">
        <v>42</v>
      </c>
      <c r="J1505" t="s">
        <v>49</v>
      </c>
      <c r="K1505" t="str">
        <f>IF(Table2[[#This Row],[Basis of Material Classification (System Side)*]]="Field inspection","Yes","No")</f>
        <v>No</v>
      </c>
      <c r="N1505" t="s">
        <v>50</v>
      </c>
      <c r="O1505" t="s">
        <v>41</v>
      </c>
      <c r="P1505" s="13">
        <v>29221</v>
      </c>
      <c r="Q1505" s="16" t="str">
        <f>Table2[[#This Row],[Service Line Size (inches) (System Side)]]</f>
        <v>5/8</v>
      </c>
      <c r="R1505" t="s">
        <v>43</v>
      </c>
      <c r="S1505" t="str">
        <f>IF(Table2[[#This Row],[Basis of Material Classification (Customer Side)*]]="Field inspection","Yes","No")</f>
        <v>No</v>
      </c>
      <c r="V1505" t="s">
        <v>43</v>
      </c>
      <c r="W1505" t="s">
        <v>44</v>
      </c>
      <c r="X1505" t="s">
        <v>44</v>
      </c>
      <c r="Z1505" t="s">
        <v>45</v>
      </c>
      <c r="AA1505" t="s">
        <v>46</v>
      </c>
      <c r="AB1505" t="s">
        <v>46</v>
      </c>
      <c r="AC1505" t="s">
        <v>40</v>
      </c>
    </row>
    <row r="1506" spans="1:29" ht="14.4" x14ac:dyDescent="0.3">
      <c r="A1506">
        <v>1504</v>
      </c>
      <c r="B1506" t="s">
        <v>1581</v>
      </c>
      <c r="C1506" t="s">
        <v>277</v>
      </c>
      <c r="D1506" t="s">
        <v>40</v>
      </c>
      <c r="E1506" t="s">
        <v>40</v>
      </c>
      <c r="F1506" t="s">
        <v>41</v>
      </c>
      <c r="G1506" t="s">
        <v>40</v>
      </c>
      <c r="H1506" s="26">
        <v>27760</v>
      </c>
      <c r="I1506" t="s">
        <v>42</v>
      </c>
      <c r="J1506" t="s">
        <v>49</v>
      </c>
      <c r="K1506" t="str">
        <f>IF(Table2[[#This Row],[Basis of Material Classification (System Side)*]]="Field inspection","Yes","No")</f>
        <v>No</v>
      </c>
      <c r="N1506" t="s">
        <v>50</v>
      </c>
      <c r="O1506" t="s">
        <v>41</v>
      </c>
      <c r="P1506" s="13">
        <v>32143</v>
      </c>
      <c r="Q1506" s="16" t="str">
        <f>Table2[[#This Row],[Service Line Size (inches) (System Side)]]</f>
        <v>5/8</v>
      </c>
      <c r="R1506" t="s">
        <v>43</v>
      </c>
      <c r="S1506" t="str">
        <f>IF(Table2[[#This Row],[Basis of Material Classification (Customer Side)*]]="Field inspection","Yes","No")</f>
        <v>No</v>
      </c>
      <c r="V1506" t="s">
        <v>43</v>
      </c>
      <c r="W1506" t="s">
        <v>44</v>
      </c>
      <c r="X1506" t="s">
        <v>44</v>
      </c>
      <c r="Z1506" t="s">
        <v>45</v>
      </c>
      <c r="AA1506" t="s">
        <v>46</v>
      </c>
      <c r="AB1506" t="s">
        <v>46</v>
      </c>
      <c r="AC1506" t="s">
        <v>40</v>
      </c>
    </row>
    <row r="1507" spans="1:29" ht="14.4" x14ac:dyDescent="0.3">
      <c r="A1507">
        <v>1505</v>
      </c>
      <c r="B1507" t="s">
        <v>1582</v>
      </c>
      <c r="C1507" t="s">
        <v>277</v>
      </c>
      <c r="D1507" t="s">
        <v>40</v>
      </c>
      <c r="E1507" t="s">
        <v>40</v>
      </c>
      <c r="F1507" t="s">
        <v>41</v>
      </c>
      <c r="G1507" t="s">
        <v>40</v>
      </c>
      <c r="H1507" s="26">
        <v>27760</v>
      </c>
      <c r="I1507" t="s">
        <v>42</v>
      </c>
      <c r="J1507" t="s">
        <v>49</v>
      </c>
      <c r="K1507" t="str">
        <f>IF(Table2[[#This Row],[Basis of Material Classification (System Side)*]]="Field inspection","Yes","No")</f>
        <v>No</v>
      </c>
      <c r="N1507" t="s">
        <v>50</v>
      </c>
      <c r="O1507" t="s">
        <v>41</v>
      </c>
      <c r="P1507" s="13">
        <v>27760</v>
      </c>
      <c r="Q1507" s="16" t="str">
        <f>Table2[[#This Row],[Service Line Size (inches) (System Side)]]</f>
        <v>5/8</v>
      </c>
      <c r="R1507" t="s">
        <v>49</v>
      </c>
      <c r="S1507" t="str">
        <f>IF(Table2[[#This Row],[Basis of Material Classification (Customer Side)*]]="Field inspection","Yes","No")</f>
        <v>No</v>
      </c>
      <c r="V1507" t="s">
        <v>50</v>
      </c>
      <c r="W1507" t="s">
        <v>44</v>
      </c>
      <c r="X1507" t="s">
        <v>44</v>
      </c>
      <c r="Z1507" t="s">
        <v>45</v>
      </c>
      <c r="AA1507" t="s">
        <v>46</v>
      </c>
      <c r="AB1507" t="s">
        <v>46</v>
      </c>
      <c r="AC1507" t="s">
        <v>40</v>
      </c>
    </row>
    <row r="1508" spans="1:29" ht="14.4" x14ac:dyDescent="0.3">
      <c r="A1508">
        <v>1506</v>
      </c>
      <c r="B1508" t="s">
        <v>1583</v>
      </c>
      <c r="C1508" t="s">
        <v>277</v>
      </c>
      <c r="D1508" t="s">
        <v>40</v>
      </c>
      <c r="E1508" t="s">
        <v>40</v>
      </c>
      <c r="F1508" t="s">
        <v>53</v>
      </c>
      <c r="G1508" t="s">
        <v>40</v>
      </c>
      <c r="H1508" s="26">
        <v>27760</v>
      </c>
      <c r="I1508" t="s">
        <v>42</v>
      </c>
      <c r="J1508" t="s">
        <v>65</v>
      </c>
      <c r="K1508" t="str">
        <f>IF(Table2[[#This Row],[Basis of Material Classification (System Side)*]]="Field inspection","Yes","No")</f>
        <v>Yes</v>
      </c>
      <c r="L1508" t="s">
        <v>66</v>
      </c>
      <c r="M1508" s="13">
        <v>45481</v>
      </c>
      <c r="O1508" t="s">
        <v>41</v>
      </c>
      <c r="P1508" s="13">
        <v>28856</v>
      </c>
      <c r="Q1508" s="16" t="str">
        <f>Table2[[#This Row],[Service Line Size (inches) (System Side)]]</f>
        <v>5/8</v>
      </c>
      <c r="R1508" t="s">
        <v>49</v>
      </c>
      <c r="S1508" t="str">
        <f>IF(Table2[[#This Row],[Basis of Material Classification (Customer Side)*]]="Field inspection","Yes","No")</f>
        <v>No</v>
      </c>
      <c r="V1508" t="s">
        <v>50</v>
      </c>
      <c r="W1508" t="s">
        <v>44</v>
      </c>
      <c r="X1508" t="s">
        <v>44</v>
      </c>
      <c r="Z1508" t="s">
        <v>45</v>
      </c>
      <c r="AA1508" t="s">
        <v>46</v>
      </c>
      <c r="AB1508" t="s">
        <v>46</v>
      </c>
      <c r="AC1508" t="s">
        <v>432</v>
      </c>
    </row>
    <row r="1509" spans="1:29" ht="14.4" x14ac:dyDescent="0.3">
      <c r="A1509">
        <v>1507</v>
      </c>
      <c r="B1509" t="s">
        <v>1584</v>
      </c>
      <c r="C1509" t="s">
        <v>277</v>
      </c>
      <c r="D1509" t="s">
        <v>40</v>
      </c>
      <c r="E1509" t="s">
        <v>40</v>
      </c>
      <c r="F1509" t="s">
        <v>41</v>
      </c>
      <c r="G1509" t="s">
        <v>40</v>
      </c>
      <c r="H1509" s="26">
        <v>26299</v>
      </c>
      <c r="I1509" t="s">
        <v>42</v>
      </c>
      <c r="J1509" t="s">
        <v>49</v>
      </c>
      <c r="K1509" t="str">
        <f>IF(Table2[[#This Row],[Basis of Material Classification (System Side)*]]="Field inspection","Yes","No")</f>
        <v>No</v>
      </c>
      <c r="N1509" t="s">
        <v>50</v>
      </c>
      <c r="O1509" t="s">
        <v>41</v>
      </c>
      <c r="P1509" s="13">
        <v>29221</v>
      </c>
      <c r="Q1509" s="16" t="str">
        <f>Table2[[#This Row],[Service Line Size (inches) (System Side)]]</f>
        <v>5/8</v>
      </c>
      <c r="R1509" t="s">
        <v>43</v>
      </c>
      <c r="S1509" t="str">
        <f>IF(Table2[[#This Row],[Basis of Material Classification (Customer Side)*]]="Field inspection","Yes","No")</f>
        <v>No</v>
      </c>
      <c r="V1509" t="s">
        <v>43</v>
      </c>
      <c r="W1509" t="s">
        <v>44</v>
      </c>
      <c r="X1509" t="s">
        <v>44</v>
      </c>
      <c r="Z1509" t="s">
        <v>45</v>
      </c>
      <c r="AA1509" t="s">
        <v>46</v>
      </c>
      <c r="AB1509" t="s">
        <v>46</v>
      </c>
      <c r="AC1509" t="s">
        <v>40</v>
      </c>
    </row>
    <row r="1510" spans="1:29" ht="14.4" x14ac:dyDescent="0.3">
      <c r="A1510">
        <v>1508</v>
      </c>
      <c r="B1510" t="s">
        <v>1585</v>
      </c>
      <c r="C1510" t="s">
        <v>277</v>
      </c>
      <c r="D1510" t="s">
        <v>40</v>
      </c>
      <c r="E1510" t="s">
        <v>40</v>
      </c>
      <c r="F1510" t="s">
        <v>41</v>
      </c>
      <c r="G1510" t="s">
        <v>40</v>
      </c>
      <c r="H1510" s="26">
        <v>26299</v>
      </c>
      <c r="I1510" t="s">
        <v>42</v>
      </c>
      <c r="J1510" t="s">
        <v>49</v>
      </c>
      <c r="K1510" t="str">
        <f>IF(Table2[[#This Row],[Basis of Material Classification (System Side)*]]="Field inspection","Yes","No")</f>
        <v>No</v>
      </c>
      <c r="N1510" t="s">
        <v>50</v>
      </c>
      <c r="O1510" t="s">
        <v>41</v>
      </c>
      <c r="P1510" s="13">
        <v>27030</v>
      </c>
      <c r="Q1510" s="16" t="str">
        <f>Table2[[#This Row],[Service Line Size (inches) (System Side)]]</f>
        <v>5/8</v>
      </c>
      <c r="R1510" t="s">
        <v>49</v>
      </c>
      <c r="S1510" t="str">
        <f>IF(Table2[[#This Row],[Basis of Material Classification (Customer Side)*]]="Field inspection","Yes","No")</f>
        <v>No</v>
      </c>
      <c r="V1510" t="s">
        <v>50</v>
      </c>
      <c r="W1510" t="s">
        <v>44</v>
      </c>
      <c r="X1510" t="s">
        <v>44</v>
      </c>
      <c r="Z1510" t="s">
        <v>45</v>
      </c>
      <c r="AA1510" t="s">
        <v>46</v>
      </c>
      <c r="AB1510" t="s">
        <v>46</v>
      </c>
      <c r="AC1510" t="s">
        <v>40</v>
      </c>
    </row>
    <row r="1511" spans="1:29" ht="14.4" x14ac:dyDescent="0.3">
      <c r="A1511">
        <v>1509</v>
      </c>
      <c r="B1511" t="s">
        <v>1586</v>
      </c>
      <c r="C1511" t="s">
        <v>277</v>
      </c>
      <c r="D1511" t="s">
        <v>40</v>
      </c>
      <c r="E1511" t="s">
        <v>40</v>
      </c>
      <c r="F1511" t="s">
        <v>41</v>
      </c>
      <c r="G1511" t="s">
        <v>40</v>
      </c>
      <c r="H1511" s="26">
        <v>26299</v>
      </c>
      <c r="I1511" t="s">
        <v>42</v>
      </c>
      <c r="J1511" t="s">
        <v>49</v>
      </c>
      <c r="K1511" t="str">
        <f>IF(Table2[[#This Row],[Basis of Material Classification (System Side)*]]="Field inspection","Yes","No")</f>
        <v>No</v>
      </c>
      <c r="N1511" t="s">
        <v>50</v>
      </c>
      <c r="O1511" t="s">
        <v>41</v>
      </c>
      <c r="P1511" s="13">
        <v>27760</v>
      </c>
      <c r="Q1511" s="16" t="str">
        <f>Table2[[#This Row],[Service Line Size (inches) (System Side)]]</f>
        <v>5/8</v>
      </c>
      <c r="R1511" t="s">
        <v>49</v>
      </c>
      <c r="S1511" t="str">
        <f>IF(Table2[[#This Row],[Basis of Material Classification (Customer Side)*]]="Field inspection","Yes","No")</f>
        <v>No</v>
      </c>
      <c r="V1511" t="s">
        <v>50</v>
      </c>
      <c r="W1511" t="s">
        <v>44</v>
      </c>
      <c r="X1511" t="s">
        <v>44</v>
      </c>
      <c r="Z1511" t="s">
        <v>45</v>
      </c>
      <c r="AA1511" t="s">
        <v>46</v>
      </c>
      <c r="AB1511" t="s">
        <v>46</v>
      </c>
      <c r="AC1511" t="s">
        <v>40</v>
      </c>
    </row>
    <row r="1512" spans="1:29" ht="14.4" x14ac:dyDescent="0.3">
      <c r="A1512">
        <v>1510</v>
      </c>
      <c r="B1512" t="s">
        <v>1587</v>
      </c>
      <c r="C1512" t="s">
        <v>277</v>
      </c>
      <c r="D1512" t="s">
        <v>40</v>
      </c>
      <c r="E1512" t="s">
        <v>40</v>
      </c>
      <c r="F1512" t="s">
        <v>41</v>
      </c>
      <c r="G1512" t="s">
        <v>40</v>
      </c>
      <c r="H1512" s="26">
        <v>26299</v>
      </c>
      <c r="I1512" t="s">
        <v>42</v>
      </c>
      <c r="J1512" t="s">
        <v>49</v>
      </c>
      <c r="K1512" t="str">
        <f>IF(Table2[[#This Row],[Basis of Material Classification (System Side)*]]="Field inspection","Yes","No")</f>
        <v>No</v>
      </c>
      <c r="N1512" t="s">
        <v>50</v>
      </c>
      <c r="O1512" t="s">
        <v>41</v>
      </c>
      <c r="P1512" s="13">
        <v>27030</v>
      </c>
      <c r="Q1512" s="16" t="str">
        <f>Table2[[#This Row],[Service Line Size (inches) (System Side)]]</f>
        <v>5/8</v>
      </c>
      <c r="R1512" t="s">
        <v>49</v>
      </c>
      <c r="S1512" t="str">
        <f>IF(Table2[[#This Row],[Basis of Material Classification (Customer Side)*]]="Field inspection","Yes","No")</f>
        <v>No</v>
      </c>
      <c r="V1512" t="s">
        <v>50</v>
      </c>
      <c r="W1512" t="s">
        <v>44</v>
      </c>
      <c r="X1512" t="s">
        <v>44</v>
      </c>
      <c r="Z1512" t="s">
        <v>45</v>
      </c>
      <c r="AA1512" t="s">
        <v>46</v>
      </c>
      <c r="AB1512" t="s">
        <v>46</v>
      </c>
      <c r="AC1512" t="s">
        <v>40</v>
      </c>
    </row>
    <row r="1513" spans="1:29" ht="14.4" x14ac:dyDescent="0.3">
      <c r="A1513">
        <v>1511</v>
      </c>
      <c r="B1513" t="s">
        <v>1588</v>
      </c>
      <c r="C1513" t="s">
        <v>277</v>
      </c>
      <c r="D1513" t="s">
        <v>40</v>
      </c>
      <c r="E1513" t="s">
        <v>40</v>
      </c>
      <c r="F1513" t="s">
        <v>41</v>
      </c>
      <c r="G1513" t="s">
        <v>40</v>
      </c>
      <c r="H1513" s="26">
        <v>26299</v>
      </c>
      <c r="I1513" t="s">
        <v>42</v>
      </c>
      <c r="J1513" t="s">
        <v>49</v>
      </c>
      <c r="K1513" t="str">
        <f>IF(Table2[[#This Row],[Basis of Material Classification (System Side)*]]="Field inspection","Yes","No")</f>
        <v>No</v>
      </c>
      <c r="N1513" t="s">
        <v>50</v>
      </c>
      <c r="O1513" t="s">
        <v>41</v>
      </c>
      <c r="P1513" s="13">
        <v>25569</v>
      </c>
      <c r="Q1513" s="16" t="str">
        <f>Table2[[#This Row],[Service Line Size (inches) (System Side)]]</f>
        <v>5/8</v>
      </c>
      <c r="R1513" t="s">
        <v>49</v>
      </c>
      <c r="S1513" t="str">
        <f>IF(Table2[[#This Row],[Basis of Material Classification (Customer Side)*]]="Field inspection","Yes","No")</f>
        <v>No</v>
      </c>
      <c r="V1513" t="s">
        <v>50</v>
      </c>
      <c r="W1513" t="s">
        <v>44</v>
      </c>
      <c r="X1513" t="s">
        <v>44</v>
      </c>
      <c r="Z1513" t="s">
        <v>45</v>
      </c>
      <c r="AA1513" t="s">
        <v>46</v>
      </c>
      <c r="AB1513" t="s">
        <v>46</v>
      </c>
      <c r="AC1513" t="s">
        <v>40</v>
      </c>
    </row>
    <row r="1514" spans="1:29" ht="14.4" x14ac:dyDescent="0.3">
      <c r="A1514">
        <v>1512</v>
      </c>
      <c r="B1514" t="s">
        <v>1589</v>
      </c>
      <c r="C1514" t="s">
        <v>277</v>
      </c>
      <c r="D1514" t="s">
        <v>40</v>
      </c>
      <c r="E1514" t="s">
        <v>40</v>
      </c>
      <c r="F1514" t="s">
        <v>41</v>
      </c>
      <c r="G1514" t="s">
        <v>40</v>
      </c>
      <c r="H1514" s="26">
        <v>26299</v>
      </c>
      <c r="I1514" t="s">
        <v>42</v>
      </c>
      <c r="J1514" t="s">
        <v>49</v>
      </c>
      <c r="K1514" t="str">
        <f>IF(Table2[[#This Row],[Basis of Material Classification (System Side)*]]="Field inspection","Yes","No")</f>
        <v>No</v>
      </c>
      <c r="N1514" t="s">
        <v>50</v>
      </c>
      <c r="O1514" t="s">
        <v>41</v>
      </c>
      <c r="P1514" s="13">
        <v>29221</v>
      </c>
      <c r="Q1514" s="16" t="str">
        <f>Table2[[#This Row],[Service Line Size (inches) (System Side)]]</f>
        <v>5/8</v>
      </c>
      <c r="R1514" t="s">
        <v>43</v>
      </c>
      <c r="S1514" t="str">
        <f>IF(Table2[[#This Row],[Basis of Material Classification (Customer Side)*]]="Field inspection","Yes","No")</f>
        <v>No</v>
      </c>
      <c r="V1514" t="s">
        <v>43</v>
      </c>
      <c r="W1514" t="s">
        <v>44</v>
      </c>
      <c r="X1514" t="s">
        <v>44</v>
      </c>
      <c r="Z1514" t="s">
        <v>45</v>
      </c>
      <c r="AA1514" t="s">
        <v>46</v>
      </c>
      <c r="AB1514" t="s">
        <v>46</v>
      </c>
      <c r="AC1514" t="s">
        <v>40</v>
      </c>
    </row>
    <row r="1515" spans="1:29" ht="14.4" x14ac:dyDescent="0.3">
      <c r="A1515">
        <v>1513</v>
      </c>
      <c r="B1515" t="s">
        <v>1590</v>
      </c>
      <c r="C1515" t="s">
        <v>277</v>
      </c>
      <c r="D1515" t="s">
        <v>40</v>
      </c>
      <c r="E1515" t="s">
        <v>40</v>
      </c>
      <c r="F1515" t="s">
        <v>41</v>
      </c>
      <c r="G1515" t="s">
        <v>40</v>
      </c>
      <c r="H1515" s="26">
        <v>26299</v>
      </c>
      <c r="I1515" t="s">
        <v>42</v>
      </c>
      <c r="J1515" t="s">
        <v>49</v>
      </c>
      <c r="K1515" t="str">
        <f>IF(Table2[[#This Row],[Basis of Material Classification (System Side)*]]="Field inspection","Yes","No")</f>
        <v>No</v>
      </c>
      <c r="N1515" t="s">
        <v>50</v>
      </c>
      <c r="O1515" t="s">
        <v>41</v>
      </c>
      <c r="P1515" s="13">
        <v>27030</v>
      </c>
      <c r="Q1515" s="16" t="str">
        <f>Table2[[#This Row],[Service Line Size (inches) (System Side)]]</f>
        <v>5/8</v>
      </c>
      <c r="R1515" t="s">
        <v>49</v>
      </c>
      <c r="S1515" t="str">
        <f>IF(Table2[[#This Row],[Basis of Material Classification (Customer Side)*]]="Field inspection","Yes","No")</f>
        <v>No</v>
      </c>
      <c r="V1515" t="s">
        <v>50</v>
      </c>
      <c r="W1515" t="s">
        <v>44</v>
      </c>
      <c r="X1515" t="s">
        <v>44</v>
      </c>
      <c r="Z1515" t="s">
        <v>45</v>
      </c>
      <c r="AA1515" t="s">
        <v>46</v>
      </c>
      <c r="AB1515" t="s">
        <v>46</v>
      </c>
      <c r="AC1515" t="s">
        <v>40</v>
      </c>
    </row>
    <row r="1516" spans="1:29" ht="14.4" x14ac:dyDescent="0.3">
      <c r="A1516">
        <v>1514</v>
      </c>
      <c r="B1516" t="s">
        <v>1591</v>
      </c>
      <c r="C1516" t="s">
        <v>277</v>
      </c>
      <c r="D1516" t="s">
        <v>40</v>
      </c>
      <c r="E1516" t="s">
        <v>40</v>
      </c>
      <c r="F1516" t="s">
        <v>41</v>
      </c>
      <c r="G1516" t="s">
        <v>40</v>
      </c>
      <c r="H1516" s="26">
        <v>26299</v>
      </c>
      <c r="I1516" t="s">
        <v>42</v>
      </c>
      <c r="J1516" t="s">
        <v>49</v>
      </c>
      <c r="K1516" t="str">
        <f>IF(Table2[[#This Row],[Basis of Material Classification (System Side)*]]="Field inspection","Yes","No")</f>
        <v>No</v>
      </c>
      <c r="N1516" t="s">
        <v>50</v>
      </c>
      <c r="O1516" t="s">
        <v>41</v>
      </c>
      <c r="P1516" s="13">
        <v>24108</v>
      </c>
      <c r="Q1516" s="16" t="str">
        <f>Table2[[#This Row],[Service Line Size (inches) (System Side)]]</f>
        <v>5/8</v>
      </c>
      <c r="R1516" t="s">
        <v>49</v>
      </c>
      <c r="S1516" t="str">
        <f>IF(Table2[[#This Row],[Basis of Material Classification (Customer Side)*]]="Field inspection","Yes","No")</f>
        <v>No</v>
      </c>
      <c r="V1516" t="s">
        <v>50</v>
      </c>
      <c r="W1516" t="s">
        <v>44</v>
      </c>
      <c r="X1516" t="s">
        <v>44</v>
      </c>
      <c r="Z1516" t="s">
        <v>45</v>
      </c>
      <c r="AA1516" t="s">
        <v>46</v>
      </c>
      <c r="AB1516" t="s">
        <v>46</v>
      </c>
      <c r="AC1516" t="s">
        <v>40</v>
      </c>
    </row>
    <row r="1517" spans="1:29" ht="14.4" x14ac:dyDescent="0.3">
      <c r="A1517">
        <v>1515</v>
      </c>
      <c r="B1517" t="s">
        <v>1592</v>
      </c>
      <c r="C1517" t="s">
        <v>277</v>
      </c>
      <c r="D1517" t="s">
        <v>40</v>
      </c>
      <c r="E1517" t="s">
        <v>40</v>
      </c>
      <c r="F1517" t="s">
        <v>41</v>
      </c>
      <c r="G1517" t="s">
        <v>40</v>
      </c>
      <c r="H1517" s="26">
        <v>26299</v>
      </c>
      <c r="I1517" t="s">
        <v>42</v>
      </c>
      <c r="J1517" t="s">
        <v>49</v>
      </c>
      <c r="K1517" t="str">
        <f>IF(Table2[[#This Row],[Basis of Material Classification (System Side)*]]="Field inspection","Yes","No")</f>
        <v>No</v>
      </c>
      <c r="N1517" t="s">
        <v>50</v>
      </c>
      <c r="O1517" t="s">
        <v>41</v>
      </c>
      <c r="P1517" s="13">
        <v>27395</v>
      </c>
      <c r="Q1517" s="16" t="str">
        <f>Table2[[#This Row],[Service Line Size (inches) (System Side)]]</f>
        <v>5/8</v>
      </c>
      <c r="R1517" t="s">
        <v>49</v>
      </c>
      <c r="S1517" t="str">
        <f>IF(Table2[[#This Row],[Basis of Material Classification (Customer Side)*]]="Field inspection","Yes","No")</f>
        <v>No</v>
      </c>
      <c r="V1517" t="s">
        <v>50</v>
      </c>
      <c r="W1517" t="s">
        <v>44</v>
      </c>
      <c r="X1517" t="s">
        <v>44</v>
      </c>
      <c r="Z1517" t="s">
        <v>45</v>
      </c>
      <c r="AA1517" t="s">
        <v>46</v>
      </c>
      <c r="AB1517" t="s">
        <v>46</v>
      </c>
      <c r="AC1517" t="s">
        <v>40</v>
      </c>
    </row>
    <row r="1518" spans="1:29" ht="14.4" x14ac:dyDescent="0.3">
      <c r="A1518">
        <v>1516</v>
      </c>
      <c r="B1518" t="s">
        <v>1593</v>
      </c>
      <c r="C1518" t="s">
        <v>277</v>
      </c>
      <c r="D1518" t="s">
        <v>40</v>
      </c>
      <c r="E1518" t="s">
        <v>40</v>
      </c>
      <c r="F1518" t="s">
        <v>41</v>
      </c>
      <c r="G1518" t="s">
        <v>40</v>
      </c>
      <c r="H1518" s="26">
        <v>26299</v>
      </c>
      <c r="I1518" t="s">
        <v>42</v>
      </c>
      <c r="J1518" t="s">
        <v>49</v>
      </c>
      <c r="K1518" t="str">
        <f>IF(Table2[[#This Row],[Basis of Material Classification (System Side)*]]="Field inspection","Yes","No")</f>
        <v>No</v>
      </c>
      <c r="N1518" t="s">
        <v>50</v>
      </c>
      <c r="O1518" t="s">
        <v>41</v>
      </c>
      <c r="P1518" s="13">
        <v>27030</v>
      </c>
      <c r="Q1518" s="16" t="str">
        <f>Table2[[#This Row],[Service Line Size (inches) (System Side)]]</f>
        <v>5/8</v>
      </c>
      <c r="R1518" t="s">
        <v>49</v>
      </c>
      <c r="S1518" t="str">
        <f>IF(Table2[[#This Row],[Basis of Material Classification (Customer Side)*]]="Field inspection","Yes","No")</f>
        <v>No</v>
      </c>
      <c r="V1518" t="s">
        <v>50</v>
      </c>
      <c r="W1518" t="s">
        <v>44</v>
      </c>
      <c r="X1518" t="s">
        <v>44</v>
      </c>
      <c r="Z1518" t="s">
        <v>45</v>
      </c>
      <c r="AA1518" t="s">
        <v>46</v>
      </c>
      <c r="AB1518" t="s">
        <v>46</v>
      </c>
      <c r="AC1518" t="s">
        <v>40</v>
      </c>
    </row>
    <row r="1519" spans="1:29" ht="14.4" x14ac:dyDescent="0.3">
      <c r="A1519">
        <v>1517</v>
      </c>
      <c r="B1519" t="s">
        <v>1594</v>
      </c>
      <c r="C1519" t="s">
        <v>277</v>
      </c>
      <c r="D1519" t="s">
        <v>40</v>
      </c>
      <c r="E1519" t="s">
        <v>40</v>
      </c>
      <c r="F1519" t="s">
        <v>41</v>
      </c>
      <c r="G1519" t="s">
        <v>40</v>
      </c>
      <c r="H1519" s="26">
        <v>26299</v>
      </c>
      <c r="I1519" t="s">
        <v>42</v>
      </c>
      <c r="J1519" t="s">
        <v>49</v>
      </c>
      <c r="K1519" t="str">
        <f>IF(Table2[[#This Row],[Basis of Material Classification (System Side)*]]="Field inspection","Yes","No")</f>
        <v>No</v>
      </c>
      <c r="N1519" t="s">
        <v>50</v>
      </c>
      <c r="O1519" t="s">
        <v>41</v>
      </c>
      <c r="P1519" s="13">
        <v>27395</v>
      </c>
      <c r="Q1519" s="16" t="str">
        <f>Table2[[#This Row],[Service Line Size (inches) (System Side)]]</f>
        <v>5/8</v>
      </c>
      <c r="R1519" t="s">
        <v>49</v>
      </c>
      <c r="S1519" t="str">
        <f>IF(Table2[[#This Row],[Basis of Material Classification (Customer Side)*]]="Field inspection","Yes","No")</f>
        <v>No</v>
      </c>
      <c r="V1519" t="s">
        <v>50</v>
      </c>
      <c r="W1519" t="s">
        <v>44</v>
      </c>
      <c r="X1519" t="s">
        <v>44</v>
      </c>
      <c r="Z1519" t="s">
        <v>45</v>
      </c>
      <c r="AA1519" t="s">
        <v>46</v>
      </c>
      <c r="AB1519" t="s">
        <v>46</v>
      </c>
      <c r="AC1519" t="s">
        <v>40</v>
      </c>
    </row>
    <row r="1520" spans="1:29" ht="14.4" x14ac:dyDescent="0.3">
      <c r="A1520">
        <v>1518</v>
      </c>
      <c r="B1520" t="s">
        <v>1595</v>
      </c>
      <c r="C1520" t="s">
        <v>277</v>
      </c>
      <c r="D1520" t="s">
        <v>40</v>
      </c>
      <c r="E1520" t="s">
        <v>40</v>
      </c>
      <c r="F1520" t="s">
        <v>41</v>
      </c>
      <c r="G1520" t="s">
        <v>40</v>
      </c>
      <c r="H1520" s="26">
        <v>27395</v>
      </c>
      <c r="I1520" t="s">
        <v>42</v>
      </c>
      <c r="J1520" t="s">
        <v>49</v>
      </c>
      <c r="K1520" t="str">
        <f>IF(Table2[[#This Row],[Basis of Material Classification (System Side)*]]="Field inspection","Yes","No")</f>
        <v>No</v>
      </c>
      <c r="N1520" t="s">
        <v>50</v>
      </c>
      <c r="O1520" t="s">
        <v>41</v>
      </c>
      <c r="P1520" s="13">
        <v>35065</v>
      </c>
      <c r="Q1520" s="16" t="str">
        <f>Table2[[#This Row],[Service Line Size (inches) (System Side)]]</f>
        <v>5/8</v>
      </c>
      <c r="R1520" t="s">
        <v>43</v>
      </c>
      <c r="S1520" t="str">
        <f>IF(Table2[[#This Row],[Basis of Material Classification (Customer Side)*]]="Field inspection","Yes","No")</f>
        <v>No</v>
      </c>
      <c r="V1520" t="s">
        <v>43</v>
      </c>
      <c r="W1520" t="s">
        <v>44</v>
      </c>
      <c r="X1520" t="s">
        <v>44</v>
      </c>
      <c r="Z1520" t="s">
        <v>45</v>
      </c>
      <c r="AA1520" t="s">
        <v>46</v>
      </c>
      <c r="AB1520" t="s">
        <v>46</v>
      </c>
      <c r="AC1520" t="s">
        <v>40</v>
      </c>
    </row>
    <row r="1521" spans="1:29" ht="14.4" x14ac:dyDescent="0.3">
      <c r="A1521">
        <v>1519</v>
      </c>
      <c r="B1521" t="s">
        <v>1596</v>
      </c>
      <c r="C1521" t="s">
        <v>277</v>
      </c>
      <c r="D1521" t="s">
        <v>40</v>
      </c>
      <c r="E1521" t="s">
        <v>40</v>
      </c>
      <c r="F1521" t="s">
        <v>41</v>
      </c>
      <c r="G1521" t="s">
        <v>40</v>
      </c>
      <c r="H1521" s="26">
        <v>37622</v>
      </c>
      <c r="I1521" t="s">
        <v>42</v>
      </c>
      <c r="J1521" t="s">
        <v>43</v>
      </c>
      <c r="K1521" t="str">
        <f>IF(Table2[[#This Row],[Basis of Material Classification (System Side)*]]="Field inspection","Yes","No")</f>
        <v>No</v>
      </c>
      <c r="N1521" t="str">
        <f>Table2[[#This Row],[Basis of Material Classification (System Side)*]]</f>
        <v>Installation date after lead ban</v>
      </c>
      <c r="O1521" t="s">
        <v>41</v>
      </c>
      <c r="P1521" s="13">
        <v>26299</v>
      </c>
      <c r="Q1521" s="16" t="str">
        <f>Table2[[#This Row],[Service Line Size (inches) (System Side)]]</f>
        <v>5/8</v>
      </c>
      <c r="R1521" t="s">
        <v>49</v>
      </c>
      <c r="S1521" t="str">
        <f>IF(Table2[[#This Row],[Basis of Material Classification (Customer Side)*]]="Field inspection","Yes","No")</f>
        <v>No</v>
      </c>
      <c r="V1521" t="s">
        <v>50</v>
      </c>
      <c r="W1521" t="s">
        <v>44</v>
      </c>
      <c r="X1521" t="s">
        <v>44</v>
      </c>
      <c r="Z1521" t="s">
        <v>45</v>
      </c>
      <c r="AA1521" t="s">
        <v>46</v>
      </c>
      <c r="AB1521" t="s">
        <v>46</v>
      </c>
      <c r="AC1521" t="s">
        <v>40</v>
      </c>
    </row>
    <row r="1522" spans="1:29" ht="14.4" x14ac:dyDescent="0.3">
      <c r="A1522">
        <v>1520</v>
      </c>
      <c r="B1522" t="s">
        <v>1597</v>
      </c>
      <c r="C1522" t="s">
        <v>277</v>
      </c>
      <c r="D1522" t="s">
        <v>40</v>
      </c>
      <c r="E1522" t="s">
        <v>40</v>
      </c>
      <c r="F1522" t="s">
        <v>41</v>
      </c>
      <c r="G1522" t="s">
        <v>40</v>
      </c>
      <c r="H1522" s="26">
        <v>37622</v>
      </c>
      <c r="I1522" t="s">
        <v>42</v>
      </c>
      <c r="J1522" t="s">
        <v>43</v>
      </c>
      <c r="K1522" t="str">
        <f>IF(Table2[[#This Row],[Basis of Material Classification (System Side)*]]="Field inspection","Yes","No")</f>
        <v>No</v>
      </c>
      <c r="N1522" t="str">
        <f>Table2[[#This Row],[Basis of Material Classification (System Side)*]]</f>
        <v>Installation date after lead ban</v>
      </c>
      <c r="O1522" t="s">
        <v>41</v>
      </c>
      <c r="P1522" s="13">
        <v>26299</v>
      </c>
      <c r="Q1522" s="16" t="str">
        <f>Table2[[#This Row],[Service Line Size (inches) (System Side)]]</f>
        <v>5/8</v>
      </c>
      <c r="R1522" t="s">
        <v>49</v>
      </c>
      <c r="S1522" t="str">
        <f>IF(Table2[[#This Row],[Basis of Material Classification (Customer Side)*]]="Field inspection","Yes","No")</f>
        <v>No</v>
      </c>
      <c r="V1522" t="s">
        <v>50</v>
      </c>
      <c r="W1522" t="s">
        <v>44</v>
      </c>
      <c r="X1522" t="s">
        <v>44</v>
      </c>
      <c r="Z1522" t="s">
        <v>45</v>
      </c>
      <c r="AA1522" t="s">
        <v>46</v>
      </c>
      <c r="AB1522" t="s">
        <v>46</v>
      </c>
      <c r="AC1522" t="s">
        <v>40</v>
      </c>
    </row>
    <row r="1523" spans="1:29" ht="14.4" x14ac:dyDescent="0.3">
      <c r="A1523">
        <v>1521</v>
      </c>
      <c r="B1523" t="s">
        <v>1598</v>
      </c>
      <c r="C1523" t="s">
        <v>277</v>
      </c>
      <c r="D1523" t="s">
        <v>40</v>
      </c>
      <c r="E1523" t="s">
        <v>40</v>
      </c>
      <c r="F1523" t="s">
        <v>41</v>
      </c>
      <c r="G1523" t="s">
        <v>40</v>
      </c>
      <c r="H1523" s="26">
        <v>37622</v>
      </c>
      <c r="I1523" t="s">
        <v>42</v>
      </c>
      <c r="J1523" t="s">
        <v>43</v>
      </c>
      <c r="K1523" t="str">
        <f>IF(Table2[[#This Row],[Basis of Material Classification (System Side)*]]="Field inspection","Yes","No")</f>
        <v>No</v>
      </c>
      <c r="N1523" t="str">
        <f>Table2[[#This Row],[Basis of Material Classification (System Side)*]]</f>
        <v>Installation date after lead ban</v>
      </c>
      <c r="O1523" t="s">
        <v>41</v>
      </c>
      <c r="P1523" s="13">
        <v>26299</v>
      </c>
      <c r="Q1523" s="16" t="str">
        <f>Table2[[#This Row],[Service Line Size (inches) (System Side)]]</f>
        <v>5/8</v>
      </c>
      <c r="R1523" t="s">
        <v>49</v>
      </c>
      <c r="S1523" t="str">
        <f>IF(Table2[[#This Row],[Basis of Material Classification (Customer Side)*]]="Field inspection","Yes","No")</f>
        <v>No</v>
      </c>
      <c r="V1523" t="s">
        <v>50</v>
      </c>
      <c r="W1523" t="s">
        <v>44</v>
      </c>
      <c r="X1523" t="s">
        <v>44</v>
      </c>
      <c r="Z1523" t="s">
        <v>45</v>
      </c>
      <c r="AA1523" t="s">
        <v>46</v>
      </c>
      <c r="AB1523" t="s">
        <v>46</v>
      </c>
      <c r="AC1523" t="s">
        <v>40</v>
      </c>
    </row>
    <row r="1524" spans="1:29" ht="14.4" x14ac:dyDescent="0.3">
      <c r="A1524">
        <v>1522</v>
      </c>
      <c r="B1524" t="s">
        <v>1599</v>
      </c>
      <c r="C1524" t="s">
        <v>277</v>
      </c>
      <c r="D1524" t="s">
        <v>40</v>
      </c>
      <c r="E1524" t="s">
        <v>40</v>
      </c>
      <c r="F1524" t="s">
        <v>41</v>
      </c>
      <c r="G1524" t="s">
        <v>40</v>
      </c>
      <c r="H1524" s="26">
        <v>37622</v>
      </c>
      <c r="I1524" t="s">
        <v>42</v>
      </c>
      <c r="J1524" t="s">
        <v>43</v>
      </c>
      <c r="K1524" t="str">
        <f>IF(Table2[[#This Row],[Basis of Material Classification (System Side)*]]="Field inspection","Yes","No")</f>
        <v>No</v>
      </c>
      <c r="N1524" t="str">
        <f>Table2[[#This Row],[Basis of Material Classification (System Side)*]]</f>
        <v>Installation date after lead ban</v>
      </c>
      <c r="O1524" t="s">
        <v>70</v>
      </c>
      <c r="P1524" s="13">
        <v>25934</v>
      </c>
      <c r="Q1524" s="16" t="str">
        <f>Table2[[#This Row],[Service Line Size (inches) (System Side)]]</f>
        <v>5/8</v>
      </c>
      <c r="R1524" t="s">
        <v>65</v>
      </c>
      <c r="S1524" t="str">
        <f>IF(Table2[[#This Row],[Basis of Material Classification (Customer Side)*]]="Field inspection","Yes","No")</f>
        <v>Yes</v>
      </c>
      <c r="T1524" t="s">
        <v>71</v>
      </c>
      <c r="U1524" s="13">
        <v>45483</v>
      </c>
      <c r="V1524" t="s">
        <v>72</v>
      </c>
      <c r="W1524" t="s">
        <v>44</v>
      </c>
      <c r="X1524" t="s">
        <v>44</v>
      </c>
      <c r="Z1524" t="s">
        <v>45</v>
      </c>
      <c r="AA1524" t="s">
        <v>46</v>
      </c>
      <c r="AB1524" t="s">
        <v>46</v>
      </c>
      <c r="AC1524" t="s">
        <v>40</v>
      </c>
    </row>
    <row r="1525" spans="1:29" ht="14.4" x14ac:dyDescent="0.3">
      <c r="A1525">
        <v>1523</v>
      </c>
      <c r="B1525" t="s">
        <v>1600</v>
      </c>
      <c r="C1525" t="s">
        <v>277</v>
      </c>
      <c r="D1525" t="s">
        <v>40</v>
      </c>
      <c r="E1525" t="s">
        <v>40</v>
      </c>
      <c r="F1525" t="s">
        <v>41</v>
      </c>
      <c r="G1525" t="s">
        <v>40</v>
      </c>
      <c r="H1525" s="26">
        <v>37622</v>
      </c>
      <c r="I1525" t="s">
        <v>42</v>
      </c>
      <c r="J1525" t="s">
        <v>43</v>
      </c>
      <c r="K1525" t="str">
        <f>IF(Table2[[#This Row],[Basis of Material Classification (System Side)*]]="Field inspection","Yes","No")</f>
        <v>No</v>
      </c>
      <c r="N1525" t="str">
        <f>Table2[[#This Row],[Basis of Material Classification (System Side)*]]</f>
        <v>Installation date after lead ban</v>
      </c>
      <c r="O1525" t="s">
        <v>70</v>
      </c>
      <c r="P1525" s="13">
        <v>25934</v>
      </c>
      <c r="Q1525" s="16" t="str">
        <f>Table2[[#This Row],[Service Line Size (inches) (System Side)]]</f>
        <v>5/8</v>
      </c>
      <c r="R1525" t="s">
        <v>65</v>
      </c>
      <c r="S1525" t="str">
        <f>IF(Table2[[#This Row],[Basis of Material Classification (Customer Side)*]]="Field inspection","Yes","No")</f>
        <v>Yes</v>
      </c>
      <c r="T1525" t="s">
        <v>71</v>
      </c>
      <c r="U1525" s="13">
        <v>45484</v>
      </c>
      <c r="V1525" t="s">
        <v>72</v>
      </c>
      <c r="W1525" t="s">
        <v>44</v>
      </c>
      <c r="X1525" t="s">
        <v>44</v>
      </c>
      <c r="Z1525" t="s">
        <v>45</v>
      </c>
      <c r="AA1525" t="s">
        <v>46</v>
      </c>
      <c r="AB1525" t="s">
        <v>46</v>
      </c>
      <c r="AC1525" t="s">
        <v>40</v>
      </c>
    </row>
    <row r="1526" spans="1:29" ht="14.4" x14ac:dyDescent="0.3">
      <c r="A1526">
        <v>1524</v>
      </c>
      <c r="B1526" t="s">
        <v>1601</v>
      </c>
      <c r="C1526" t="s">
        <v>277</v>
      </c>
      <c r="D1526" t="s">
        <v>40</v>
      </c>
      <c r="E1526" t="s">
        <v>40</v>
      </c>
      <c r="F1526" t="s">
        <v>41</v>
      </c>
      <c r="G1526" t="s">
        <v>40</v>
      </c>
      <c r="H1526" s="26">
        <v>37622</v>
      </c>
      <c r="I1526" t="s">
        <v>42</v>
      </c>
      <c r="J1526" t="s">
        <v>43</v>
      </c>
      <c r="K1526" t="str">
        <f>IF(Table2[[#This Row],[Basis of Material Classification (System Side)*]]="Field inspection","Yes","No")</f>
        <v>No</v>
      </c>
      <c r="N1526" t="str">
        <f>Table2[[#This Row],[Basis of Material Classification (System Side)*]]</f>
        <v>Installation date after lead ban</v>
      </c>
      <c r="O1526" t="s">
        <v>41</v>
      </c>
      <c r="P1526" s="13">
        <v>27395</v>
      </c>
      <c r="Q1526" s="16" t="str">
        <f>Table2[[#This Row],[Service Line Size (inches) (System Side)]]</f>
        <v>5/8</v>
      </c>
      <c r="R1526" t="s">
        <v>49</v>
      </c>
      <c r="S1526" t="str">
        <f>IF(Table2[[#This Row],[Basis of Material Classification (Customer Side)*]]="Field inspection","Yes","No")</f>
        <v>No</v>
      </c>
      <c r="V1526" t="s">
        <v>50</v>
      </c>
      <c r="W1526" t="s">
        <v>44</v>
      </c>
      <c r="X1526" t="s">
        <v>44</v>
      </c>
      <c r="Z1526" t="s">
        <v>45</v>
      </c>
      <c r="AA1526" t="s">
        <v>46</v>
      </c>
      <c r="AB1526" t="s">
        <v>46</v>
      </c>
      <c r="AC1526" t="s">
        <v>40</v>
      </c>
    </row>
    <row r="1527" spans="1:29" ht="14.4" x14ac:dyDescent="0.3">
      <c r="A1527">
        <v>1525</v>
      </c>
      <c r="B1527" t="s">
        <v>1602</v>
      </c>
      <c r="C1527" t="s">
        <v>277</v>
      </c>
      <c r="D1527" t="s">
        <v>40</v>
      </c>
      <c r="E1527" t="s">
        <v>40</v>
      </c>
      <c r="F1527" t="s">
        <v>41</v>
      </c>
      <c r="G1527" t="s">
        <v>40</v>
      </c>
      <c r="H1527" s="26">
        <v>37622</v>
      </c>
      <c r="I1527" t="s">
        <v>42</v>
      </c>
      <c r="J1527" t="s">
        <v>43</v>
      </c>
      <c r="K1527" t="str">
        <f>IF(Table2[[#This Row],[Basis of Material Classification (System Side)*]]="Field inspection","Yes","No")</f>
        <v>No</v>
      </c>
      <c r="N1527" t="str">
        <f>Table2[[#This Row],[Basis of Material Classification (System Side)*]]</f>
        <v>Installation date after lead ban</v>
      </c>
      <c r="O1527" t="s">
        <v>41</v>
      </c>
      <c r="P1527" s="13">
        <v>25934</v>
      </c>
      <c r="Q1527" s="16" t="str">
        <f>Table2[[#This Row],[Service Line Size (inches) (System Side)]]</f>
        <v>5/8</v>
      </c>
      <c r="R1527" t="s">
        <v>49</v>
      </c>
      <c r="S1527" t="str">
        <f>IF(Table2[[#This Row],[Basis of Material Classification (Customer Side)*]]="Field inspection","Yes","No")</f>
        <v>No</v>
      </c>
      <c r="V1527" t="s">
        <v>50</v>
      </c>
      <c r="W1527" t="s">
        <v>44</v>
      </c>
      <c r="X1527" t="s">
        <v>44</v>
      </c>
      <c r="Z1527" t="s">
        <v>45</v>
      </c>
      <c r="AA1527" t="s">
        <v>46</v>
      </c>
      <c r="AB1527" t="s">
        <v>46</v>
      </c>
      <c r="AC1527" t="s">
        <v>40</v>
      </c>
    </row>
    <row r="1528" spans="1:29" ht="14.4" x14ac:dyDescent="0.3">
      <c r="A1528">
        <v>1526</v>
      </c>
      <c r="B1528" t="s">
        <v>1603</v>
      </c>
      <c r="C1528" t="s">
        <v>277</v>
      </c>
      <c r="D1528" t="s">
        <v>40</v>
      </c>
      <c r="E1528" t="s">
        <v>40</v>
      </c>
      <c r="F1528" t="s">
        <v>41</v>
      </c>
      <c r="G1528" t="s">
        <v>40</v>
      </c>
      <c r="H1528" s="26">
        <v>37622</v>
      </c>
      <c r="I1528" t="s">
        <v>42</v>
      </c>
      <c r="J1528" t="s">
        <v>43</v>
      </c>
      <c r="K1528" t="str">
        <f>IF(Table2[[#This Row],[Basis of Material Classification (System Side)*]]="Field inspection","Yes","No")</f>
        <v>No</v>
      </c>
      <c r="N1528" t="str">
        <f>Table2[[#This Row],[Basis of Material Classification (System Side)*]]</f>
        <v>Installation date after lead ban</v>
      </c>
      <c r="O1528" t="s">
        <v>41</v>
      </c>
      <c r="P1528" s="13">
        <v>25934</v>
      </c>
      <c r="Q1528" s="16" t="str">
        <f>Table2[[#This Row],[Service Line Size (inches) (System Side)]]</f>
        <v>5/8</v>
      </c>
      <c r="R1528" t="s">
        <v>49</v>
      </c>
      <c r="S1528" t="str">
        <f>IF(Table2[[#This Row],[Basis of Material Classification (Customer Side)*]]="Field inspection","Yes","No")</f>
        <v>No</v>
      </c>
      <c r="V1528" t="s">
        <v>50</v>
      </c>
      <c r="W1528" t="s">
        <v>44</v>
      </c>
      <c r="X1528" t="s">
        <v>44</v>
      </c>
      <c r="Z1528" t="s">
        <v>45</v>
      </c>
      <c r="AA1528" t="s">
        <v>46</v>
      </c>
      <c r="AB1528" t="s">
        <v>46</v>
      </c>
      <c r="AC1528" t="s">
        <v>40</v>
      </c>
    </row>
    <row r="1529" spans="1:29" ht="14.4" x14ac:dyDescent="0.3">
      <c r="A1529">
        <v>1527</v>
      </c>
      <c r="B1529" t="s">
        <v>1604</v>
      </c>
      <c r="C1529" t="s">
        <v>277</v>
      </c>
      <c r="D1529" t="s">
        <v>40</v>
      </c>
      <c r="E1529" t="s">
        <v>40</v>
      </c>
      <c r="F1529" t="s">
        <v>41</v>
      </c>
      <c r="G1529" t="s">
        <v>40</v>
      </c>
      <c r="H1529" s="26">
        <v>37622</v>
      </c>
      <c r="I1529" t="s">
        <v>42</v>
      </c>
      <c r="J1529" t="s">
        <v>43</v>
      </c>
      <c r="K1529" t="str">
        <f>IF(Table2[[#This Row],[Basis of Material Classification (System Side)*]]="Field inspection","Yes","No")</f>
        <v>No</v>
      </c>
      <c r="N1529" t="str">
        <f>Table2[[#This Row],[Basis of Material Classification (System Side)*]]</f>
        <v>Installation date after lead ban</v>
      </c>
      <c r="O1529" t="s">
        <v>41</v>
      </c>
      <c r="P1529" s="13">
        <v>26299</v>
      </c>
      <c r="Q1529" s="16" t="str">
        <f>Table2[[#This Row],[Service Line Size (inches) (System Side)]]</f>
        <v>5/8</v>
      </c>
      <c r="R1529" t="s">
        <v>49</v>
      </c>
      <c r="S1529" t="str">
        <f>IF(Table2[[#This Row],[Basis of Material Classification (Customer Side)*]]="Field inspection","Yes","No")</f>
        <v>No</v>
      </c>
      <c r="V1529" t="s">
        <v>50</v>
      </c>
      <c r="W1529" t="s">
        <v>44</v>
      </c>
      <c r="X1529" t="s">
        <v>44</v>
      </c>
      <c r="Z1529" t="s">
        <v>45</v>
      </c>
      <c r="AA1529" t="s">
        <v>46</v>
      </c>
      <c r="AB1529" t="s">
        <v>46</v>
      </c>
      <c r="AC1529" t="s">
        <v>40</v>
      </c>
    </row>
    <row r="1530" spans="1:29" ht="14.4" x14ac:dyDescent="0.3">
      <c r="A1530">
        <v>1528</v>
      </c>
      <c r="B1530" t="s">
        <v>1605</v>
      </c>
      <c r="C1530" t="s">
        <v>277</v>
      </c>
      <c r="D1530" t="s">
        <v>40</v>
      </c>
      <c r="E1530" t="s">
        <v>40</v>
      </c>
      <c r="F1530" t="s">
        <v>41</v>
      </c>
      <c r="G1530" t="s">
        <v>40</v>
      </c>
      <c r="H1530" s="26">
        <v>37622</v>
      </c>
      <c r="I1530" t="s">
        <v>42</v>
      </c>
      <c r="J1530" t="s">
        <v>43</v>
      </c>
      <c r="K1530" t="str">
        <f>IF(Table2[[#This Row],[Basis of Material Classification (System Side)*]]="Field inspection","Yes","No")</f>
        <v>No</v>
      </c>
      <c r="N1530" t="str">
        <f>Table2[[#This Row],[Basis of Material Classification (System Side)*]]</f>
        <v>Installation date after lead ban</v>
      </c>
      <c r="O1530" t="s">
        <v>41</v>
      </c>
      <c r="P1530" s="13">
        <v>25569</v>
      </c>
      <c r="Q1530" s="16" t="str">
        <f>Table2[[#This Row],[Service Line Size (inches) (System Side)]]</f>
        <v>5/8</v>
      </c>
      <c r="R1530" t="s">
        <v>49</v>
      </c>
      <c r="S1530" t="str">
        <f>IF(Table2[[#This Row],[Basis of Material Classification (Customer Side)*]]="Field inspection","Yes","No")</f>
        <v>No</v>
      </c>
      <c r="V1530" t="s">
        <v>50</v>
      </c>
      <c r="W1530" t="s">
        <v>44</v>
      </c>
      <c r="X1530" t="s">
        <v>44</v>
      </c>
      <c r="Z1530" t="s">
        <v>45</v>
      </c>
      <c r="AA1530" t="s">
        <v>46</v>
      </c>
      <c r="AB1530" t="s">
        <v>46</v>
      </c>
      <c r="AC1530" t="s">
        <v>40</v>
      </c>
    </row>
    <row r="1531" spans="1:29" ht="14.4" x14ac:dyDescent="0.3">
      <c r="A1531">
        <v>1529</v>
      </c>
      <c r="B1531" t="s">
        <v>1606</v>
      </c>
      <c r="C1531" t="s">
        <v>277</v>
      </c>
      <c r="D1531" t="s">
        <v>40</v>
      </c>
      <c r="E1531" t="s">
        <v>40</v>
      </c>
      <c r="F1531" t="s">
        <v>41</v>
      </c>
      <c r="G1531" t="s">
        <v>40</v>
      </c>
      <c r="H1531" s="26">
        <v>37622</v>
      </c>
      <c r="I1531" t="s">
        <v>42</v>
      </c>
      <c r="J1531" t="s">
        <v>43</v>
      </c>
      <c r="K1531" t="str">
        <f>IF(Table2[[#This Row],[Basis of Material Classification (System Side)*]]="Field inspection","Yes","No")</f>
        <v>No</v>
      </c>
      <c r="N1531" t="str">
        <f>Table2[[#This Row],[Basis of Material Classification (System Side)*]]</f>
        <v>Installation date after lead ban</v>
      </c>
      <c r="O1531" t="s">
        <v>41</v>
      </c>
      <c r="P1531" s="13">
        <v>31778</v>
      </c>
      <c r="Q1531" s="16" t="str">
        <f>Table2[[#This Row],[Service Line Size (inches) (System Side)]]</f>
        <v>5/8</v>
      </c>
      <c r="R1531" t="s">
        <v>43</v>
      </c>
      <c r="S1531" t="str">
        <f>IF(Table2[[#This Row],[Basis of Material Classification (Customer Side)*]]="Field inspection","Yes","No")</f>
        <v>No</v>
      </c>
      <c r="V1531" t="s">
        <v>43</v>
      </c>
      <c r="W1531" t="s">
        <v>44</v>
      </c>
      <c r="X1531" t="s">
        <v>44</v>
      </c>
      <c r="Z1531" t="s">
        <v>45</v>
      </c>
      <c r="AA1531" t="s">
        <v>46</v>
      </c>
      <c r="AB1531" t="s">
        <v>46</v>
      </c>
      <c r="AC1531" t="s">
        <v>40</v>
      </c>
    </row>
    <row r="1532" spans="1:29" ht="14.4" x14ac:dyDescent="0.3">
      <c r="A1532">
        <v>1530</v>
      </c>
      <c r="B1532" t="s">
        <v>1607</v>
      </c>
      <c r="C1532" t="s">
        <v>277</v>
      </c>
      <c r="D1532" t="s">
        <v>40</v>
      </c>
      <c r="E1532" t="s">
        <v>40</v>
      </c>
      <c r="F1532" t="s">
        <v>41</v>
      </c>
      <c r="G1532" t="s">
        <v>40</v>
      </c>
      <c r="H1532" s="26">
        <v>37622</v>
      </c>
      <c r="I1532" t="s">
        <v>42</v>
      </c>
      <c r="J1532" t="s">
        <v>43</v>
      </c>
      <c r="K1532" t="str">
        <f>IF(Table2[[#This Row],[Basis of Material Classification (System Side)*]]="Field inspection","Yes","No")</f>
        <v>No</v>
      </c>
      <c r="N1532" t="str">
        <f>Table2[[#This Row],[Basis of Material Classification (System Side)*]]</f>
        <v>Installation date after lead ban</v>
      </c>
      <c r="O1532" t="s">
        <v>41</v>
      </c>
      <c r="P1532" s="13">
        <v>31778</v>
      </c>
      <c r="Q1532" s="16" t="str">
        <f>Table2[[#This Row],[Service Line Size (inches) (System Side)]]</f>
        <v>5/8</v>
      </c>
      <c r="R1532" t="s">
        <v>43</v>
      </c>
      <c r="S1532" t="str">
        <f>IF(Table2[[#This Row],[Basis of Material Classification (Customer Side)*]]="Field inspection","Yes","No")</f>
        <v>No</v>
      </c>
      <c r="V1532" t="s">
        <v>43</v>
      </c>
      <c r="W1532" t="s">
        <v>44</v>
      </c>
      <c r="X1532" t="s">
        <v>44</v>
      </c>
      <c r="Z1532" t="s">
        <v>45</v>
      </c>
      <c r="AA1532" t="s">
        <v>46</v>
      </c>
      <c r="AB1532" t="s">
        <v>46</v>
      </c>
      <c r="AC1532" t="s">
        <v>40</v>
      </c>
    </row>
    <row r="1533" spans="1:29" ht="14.4" x14ac:dyDescent="0.3">
      <c r="A1533">
        <v>1531</v>
      </c>
      <c r="B1533" t="s">
        <v>1608</v>
      </c>
      <c r="C1533" t="s">
        <v>277</v>
      </c>
      <c r="D1533" t="s">
        <v>40</v>
      </c>
      <c r="E1533" t="s">
        <v>40</v>
      </c>
      <c r="F1533" t="s">
        <v>41</v>
      </c>
      <c r="G1533" t="s">
        <v>40</v>
      </c>
      <c r="H1533" s="26">
        <v>26299</v>
      </c>
      <c r="I1533" t="s">
        <v>42</v>
      </c>
      <c r="J1533" t="s">
        <v>49</v>
      </c>
      <c r="K1533" t="str">
        <f>IF(Table2[[#This Row],[Basis of Material Classification (System Side)*]]="Field inspection","Yes","No")</f>
        <v>No</v>
      </c>
      <c r="N1533" t="s">
        <v>50</v>
      </c>
      <c r="O1533" t="s">
        <v>41</v>
      </c>
      <c r="P1533" s="13">
        <v>27760</v>
      </c>
      <c r="Q1533" s="16" t="str">
        <f>Table2[[#This Row],[Service Line Size (inches) (System Side)]]</f>
        <v>5/8</v>
      </c>
      <c r="R1533" t="s">
        <v>49</v>
      </c>
      <c r="S1533" t="str">
        <f>IF(Table2[[#This Row],[Basis of Material Classification (Customer Side)*]]="Field inspection","Yes","No")</f>
        <v>No</v>
      </c>
      <c r="V1533" t="s">
        <v>50</v>
      </c>
      <c r="W1533" t="s">
        <v>44</v>
      </c>
      <c r="X1533" t="s">
        <v>44</v>
      </c>
      <c r="Z1533" t="s">
        <v>45</v>
      </c>
      <c r="AA1533" t="s">
        <v>46</v>
      </c>
      <c r="AB1533" t="s">
        <v>46</v>
      </c>
      <c r="AC1533" t="s">
        <v>40</v>
      </c>
    </row>
    <row r="1534" spans="1:29" ht="14.4" x14ac:dyDescent="0.3">
      <c r="A1534">
        <v>1532</v>
      </c>
      <c r="B1534" t="s">
        <v>1609</v>
      </c>
      <c r="C1534" t="s">
        <v>277</v>
      </c>
      <c r="D1534" t="s">
        <v>40</v>
      </c>
      <c r="E1534" t="s">
        <v>40</v>
      </c>
      <c r="F1534" t="s">
        <v>41</v>
      </c>
      <c r="G1534" t="s">
        <v>40</v>
      </c>
      <c r="H1534" s="26">
        <v>26299</v>
      </c>
      <c r="I1534" t="s">
        <v>42</v>
      </c>
      <c r="J1534" t="s">
        <v>49</v>
      </c>
      <c r="K1534" t="str">
        <f>IF(Table2[[#This Row],[Basis of Material Classification (System Side)*]]="Field inspection","Yes","No")</f>
        <v>No</v>
      </c>
      <c r="N1534" t="s">
        <v>50</v>
      </c>
      <c r="O1534" t="s">
        <v>41</v>
      </c>
      <c r="P1534" s="13">
        <v>26665</v>
      </c>
      <c r="Q1534" s="16" t="str">
        <f>Table2[[#This Row],[Service Line Size (inches) (System Side)]]</f>
        <v>5/8</v>
      </c>
      <c r="R1534" t="s">
        <v>49</v>
      </c>
      <c r="S1534" t="str">
        <f>IF(Table2[[#This Row],[Basis of Material Classification (Customer Side)*]]="Field inspection","Yes","No")</f>
        <v>No</v>
      </c>
      <c r="V1534" t="s">
        <v>50</v>
      </c>
      <c r="W1534" t="s">
        <v>44</v>
      </c>
      <c r="X1534" t="s">
        <v>44</v>
      </c>
      <c r="Z1534" t="s">
        <v>45</v>
      </c>
      <c r="AA1534" t="s">
        <v>46</v>
      </c>
      <c r="AB1534" t="s">
        <v>46</v>
      </c>
      <c r="AC1534" t="s">
        <v>40</v>
      </c>
    </row>
    <row r="1535" spans="1:29" ht="14.4" x14ac:dyDescent="0.3">
      <c r="A1535">
        <v>1533</v>
      </c>
      <c r="B1535" t="s">
        <v>1610</v>
      </c>
      <c r="C1535" t="s">
        <v>277</v>
      </c>
      <c r="D1535" t="s">
        <v>40</v>
      </c>
      <c r="E1535" t="s">
        <v>40</v>
      </c>
      <c r="F1535" t="s">
        <v>41</v>
      </c>
      <c r="G1535" t="s">
        <v>40</v>
      </c>
      <c r="H1535" s="26">
        <v>26299</v>
      </c>
      <c r="I1535" t="s">
        <v>42</v>
      </c>
      <c r="J1535" t="s">
        <v>49</v>
      </c>
      <c r="K1535" t="str">
        <f>IF(Table2[[#This Row],[Basis of Material Classification (System Side)*]]="Field inspection","Yes","No")</f>
        <v>No</v>
      </c>
      <c r="N1535" t="s">
        <v>50</v>
      </c>
      <c r="O1535" t="s">
        <v>132</v>
      </c>
      <c r="P1535" s="13">
        <v>27395</v>
      </c>
      <c r="Q1535" s="16" t="str">
        <f>Table2[[#This Row],[Service Line Size (inches) (System Side)]]</f>
        <v>5/8</v>
      </c>
      <c r="R1535" t="s">
        <v>65</v>
      </c>
      <c r="S1535" t="str">
        <f>IF(Table2[[#This Row],[Basis of Material Classification (Customer Side)*]]="Field inspection","Yes","No")</f>
        <v>Yes</v>
      </c>
      <c r="T1535" t="s">
        <v>71</v>
      </c>
      <c r="U1535" s="13">
        <v>45483</v>
      </c>
      <c r="V1535" t="s">
        <v>72</v>
      </c>
      <c r="W1535" t="s">
        <v>44</v>
      </c>
      <c r="X1535" t="s">
        <v>44</v>
      </c>
      <c r="Z1535" t="s">
        <v>45</v>
      </c>
      <c r="AA1535" t="s">
        <v>46</v>
      </c>
      <c r="AB1535" t="s">
        <v>46</v>
      </c>
      <c r="AC1535" t="s">
        <v>40</v>
      </c>
    </row>
    <row r="1536" spans="1:29" ht="14.4" x14ac:dyDescent="0.3">
      <c r="A1536">
        <v>1534</v>
      </c>
      <c r="B1536" t="s">
        <v>1611</v>
      </c>
      <c r="C1536" t="s">
        <v>277</v>
      </c>
      <c r="D1536" t="s">
        <v>40</v>
      </c>
      <c r="E1536" t="s">
        <v>40</v>
      </c>
      <c r="F1536" t="s">
        <v>41</v>
      </c>
      <c r="G1536" t="s">
        <v>40</v>
      </c>
      <c r="H1536" s="26">
        <v>26299</v>
      </c>
      <c r="I1536" t="s">
        <v>42</v>
      </c>
      <c r="J1536" t="s">
        <v>49</v>
      </c>
      <c r="K1536" t="str">
        <f>IF(Table2[[#This Row],[Basis of Material Classification (System Side)*]]="Field inspection","Yes","No")</f>
        <v>No</v>
      </c>
      <c r="N1536" t="s">
        <v>50</v>
      </c>
      <c r="O1536" t="s">
        <v>41</v>
      </c>
      <c r="P1536" s="13">
        <v>27395</v>
      </c>
      <c r="Q1536" s="16" t="str">
        <f>Table2[[#This Row],[Service Line Size (inches) (System Side)]]</f>
        <v>5/8</v>
      </c>
      <c r="R1536" t="s">
        <v>49</v>
      </c>
      <c r="S1536" t="str">
        <f>IF(Table2[[#This Row],[Basis of Material Classification (Customer Side)*]]="Field inspection","Yes","No")</f>
        <v>No</v>
      </c>
      <c r="V1536" t="s">
        <v>50</v>
      </c>
      <c r="W1536" t="s">
        <v>44</v>
      </c>
      <c r="X1536" t="s">
        <v>44</v>
      </c>
      <c r="Z1536" t="s">
        <v>45</v>
      </c>
      <c r="AA1536" t="s">
        <v>46</v>
      </c>
      <c r="AB1536" t="s">
        <v>46</v>
      </c>
      <c r="AC1536" t="s">
        <v>40</v>
      </c>
    </row>
    <row r="1537" spans="1:29" ht="14.4" x14ac:dyDescent="0.3">
      <c r="A1537">
        <v>1535</v>
      </c>
      <c r="B1537" t="s">
        <v>1612</v>
      </c>
      <c r="C1537" t="s">
        <v>277</v>
      </c>
      <c r="D1537" t="s">
        <v>40</v>
      </c>
      <c r="E1537" t="s">
        <v>40</v>
      </c>
      <c r="F1537" t="s">
        <v>41</v>
      </c>
      <c r="G1537" t="s">
        <v>40</v>
      </c>
      <c r="H1537" s="26">
        <v>26299</v>
      </c>
      <c r="I1537" t="s">
        <v>42</v>
      </c>
      <c r="J1537" t="s">
        <v>49</v>
      </c>
      <c r="K1537" t="str">
        <f>IF(Table2[[#This Row],[Basis of Material Classification (System Side)*]]="Field inspection","Yes","No")</f>
        <v>No</v>
      </c>
      <c r="N1537" t="s">
        <v>50</v>
      </c>
      <c r="O1537" t="s">
        <v>53</v>
      </c>
      <c r="P1537" s="13">
        <v>27760</v>
      </c>
      <c r="Q1537" s="16" t="str">
        <f>Table2[[#This Row],[Service Line Size (inches) (System Side)]]</f>
        <v>5/8</v>
      </c>
      <c r="R1537" t="s">
        <v>65</v>
      </c>
      <c r="S1537" t="str">
        <f>IF(Table2[[#This Row],[Basis of Material Classification (Customer Side)*]]="Field inspection","Yes","No")</f>
        <v>Yes</v>
      </c>
      <c r="T1537" t="s">
        <v>71</v>
      </c>
      <c r="U1537" s="13">
        <v>45483</v>
      </c>
      <c r="V1537" t="s">
        <v>72</v>
      </c>
      <c r="W1537" t="s">
        <v>44</v>
      </c>
      <c r="X1537" t="s">
        <v>44</v>
      </c>
      <c r="Z1537" t="s">
        <v>45</v>
      </c>
      <c r="AA1537" t="s">
        <v>46</v>
      </c>
      <c r="AB1537" t="s">
        <v>46</v>
      </c>
      <c r="AC1537" t="s">
        <v>40</v>
      </c>
    </row>
    <row r="1538" spans="1:29" ht="14.4" x14ac:dyDescent="0.3">
      <c r="A1538">
        <v>1536</v>
      </c>
      <c r="B1538" t="s">
        <v>1613</v>
      </c>
      <c r="C1538" t="s">
        <v>277</v>
      </c>
      <c r="D1538" t="s">
        <v>40</v>
      </c>
      <c r="E1538" t="s">
        <v>40</v>
      </c>
      <c r="F1538" t="s">
        <v>41</v>
      </c>
      <c r="G1538" t="s">
        <v>40</v>
      </c>
      <c r="H1538" s="26">
        <v>26299</v>
      </c>
      <c r="I1538" t="s">
        <v>42</v>
      </c>
      <c r="J1538" t="s">
        <v>49</v>
      </c>
      <c r="K1538" t="str">
        <f>IF(Table2[[#This Row],[Basis of Material Classification (System Side)*]]="Field inspection","Yes","No")</f>
        <v>No</v>
      </c>
      <c r="N1538" t="s">
        <v>50</v>
      </c>
      <c r="O1538" t="s">
        <v>41</v>
      </c>
      <c r="P1538" s="13">
        <v>27395</v>
      </c>
      <c r="Q1538" s="16" t="str">
        <f>Table2[[#This Row],[Service Line Size (inches) (System Side)]]</f>
        <v>5/8</v>
      </c>
      <c r="R1538" t="s">
        <v>49</v>
      </c>
      <c r="S1538" t="str">
        <f>IF(Table2[[#This Row],[Basis of Material Classification (Customer Side)*]]="Field inspection","Yes","No")</f>
        <v>No</v>
      </c>
      <c r="V1538" t="s">
        <v>50</v>
      </c>
      <c r="W1538" t="s">
        <v>44</v>
      </c>
      <c r="X1538" t="s">
        <v>44</v>
      </c>
      <c r="Z1538" t="s">
        <v>45</v>
      </c>
      <c r="AA1538" t="s">
        <v>46</v>
      </c>
      <c r="AB1538" t="s">
        <v>46</v>
      </c>
      <c r="AC1538" t="s">
        <v>40</v>
      </c>
    </row>
    <row r="1539" spans="1:29" ht="14.4" x14ac:dyDescent="0.3">
      <c r="A1539">
        <v>1537</v>
      </c>
      <c r="B1539" t="s">
        <v>1614</v>
      </c>
      <c r="C1539" t="s">
        <v>277</v>
      </c>
      <c r="D1539" t="s">
        <v>40</v>
      </c>
      <c r="E1539" t="s">
        <v>40</v>
      </c>
      <c r="F1539" t="s">
        <v>41</v>
      </c>
      <c r="G1539" t="s">
        <v>40</v>
      </c>
      <c r="H1539" s="26">
        <v>26299</v>
      </c>
      <c r="I1539" t="s">
        <v>42</v>
      </c>
      <c r="J1539" t="s">
        <v>49</v>
      </c>
      <c r="K1539" t="str">
        <f>IF(Table2[[#This Row],[Basis of Material Classification (System Side)*]]="Field inspection","Yes","No")</f>
        <v>No</v>
      </c>
      <c r="N1539" t="s">
        <v>50</v>
      </c>
      <c r="O1539" t="s">
        <v>41</v>
      </c>
      <c r="P1539" s="13">
        <v>27760</v>
      </c>
      <c r="Q1539" s="16" t="str">
        <f>Table2[[#This Row],[Service Line Size (inches) (System Side)]]</f>
        <v>5/8</v>
      </c>
      <c r="R1539" t="s">
        <v>49</v>
      </c>
      <c r="S1539" t="str">
        <f>IF(Table2[[#This Row],[Basis of Material Classification (Customer Side)*]]="Field inspection","Yes","No")</f>
        <v>No</v>
      </c>
      <c r="V1539" t="s">
        <v>50</v>
      </c>
      <c r="W1539" t="s">
        <v>44</v>
      </c>
      <c r="X1539" t="s">
        <v>44</v>
      </c>
      <c r="Z1539" t="s">
        <v>45</v>
      </c>
      <c r="AA1539" t="s">
        <v>46</v>
      </c>
      <c r="AB1539" t="s">
        <v>46</v>
      </c>
      <c r="AC1539" t="s">
        <v>40</v>
      </c>
    </row>
    <row r="1540" spans="1:29" ht="14.4" x14ac:dyDescent="0.3">
      <c r="A1540">
        <v>1538</v>
      </c>
      <c r="B1540" t="s">
        <v>1615</v>
      </c>
      <c r="C1540" t="s">
        <v>277</v>
      </c>
      <c r="D1540" t="s">
        <v>40</v>
      </c>
      <c r="E1540" t="s">
        <v>40</v>
      </c>
      <c r="F1540" t="s">
        <v>41</v>
      </c>
      <c r="G1540" t="s">
        <v>40</v>
      </c>
      <c r="H1540" s="26">
        <v>26299</v>
      </c>
      <c r="I1540" t="s">
        <v>42</v>
      </c>
      <c r="J1540" t="s">
        <v>49</v>
      </c>
      <c r="K1540" t="str">
        <f>IF(Table2[[#This Row],[Basis of Material Classification (System Side)*]]="Field inspection","Yes","No")</f>
        <v>No</v>
      </c>
      <c r="N1540" t="s">
        <v>50</v>
      </c>
      <c r="O1540" t="s">
        <v>41</v>
      </c>
      <c r="P1540" s="13">
        <v>28126</v>
      </c>
      <c r="Q1540" s="16" t="str">
        <f>Table2[[#This Row],[Service Line Size (inches) (System Side)]]</f>
        <v>5/8</v>
      </c>
      <c r="R1540" t="s">
        <v>49</v>
      </c>
      <c r="S1540" t="str">
        <f>IF(Table2[[#This Row],[Basis of Material Classification (Customer Side)*]]="Field inspection","Yes","No")</f>
        <v>No</v>
      </c>
      <c r="V1540" t="s">
        <v>50</v>
      </c>
      <c r="W1540" t="s">
        <v>44</v>
      </c>
      <c r="X1540" t="s">
        <v>44</v>
      </c>
      <c r="Z1540" t="s">
        <v>45</v>
      </c>
      <c r="AA1540" t="s">
        <v>46</v>
      </c>
      <c r="AB1540" t="s">
        <v>46</v>
      </c>
      <c r="AC1540" t="s">
        <v>40</v>
      </c>
    </row>
    <row r="1541" spans="1:29" ht="14.4" x14ac:dyDescent="0.3">
      <c r="A1541">
        <v>1539</v>
      </c>
      <c r="B1541" t="s">
        <v>1616</v>
      </c>
      <c r="C1541" t="s">
        <v>277</v>
      </c>
      <c r="D1541" t="s">
        <v>40</v>
      </c>
      <c r="E1541" t="s">
        <v>40</v>
      </c>
      <c r="F1541" t="s">
        <v>41</v>
      </c>
      <c r="G1541" t="s">
        <v>40</v>
      </c>
      <c r="H1541" s="26">
        <v>26299</v>
      </c>
      <c r="I1541" t="s">
        <v>42</v>
      </c>
      <c r="J1541" t="s">
        <v>49</v>
      </c>
      <c r="K1541" t="str">
        <f>IF(Table2[[#This Row],[Basis of Material Classification (System Side)*]]="Field inspection","Yes","No")</f>
        <v>No</v>
      </c>
      <c r="N1541" t="s">
        <v>50</v>
      </c>
      <c r="O1541" t="s">
        <v>41</v>
      </c>
      <c r="P1541" s="13">
        <v>27760</v>
      </c>
      <c r="Q1541" s="16" t="str">
        <f>Table2[[#This Row],[Service Line Size (inches) (System Side)]]</f>
        <v>5/8</v>
      </c>
      <c r="R1541" t="s">
        <v>49</v>
      </c>
      <c r="S1541" t="str">
        <f>IF(Table2[[#This Row],[Basis of Material Classification (Customer Side)*]]="Field inspection","Yes","No")</f>
        <v>No</v>
      </c>
      <c r="V1541" t="s">
        <v>50</v>
      </c>
      <c r="W1541" t="s">
        <v>44</v>
      </c>
      <c r="X1541" t="s">
        <v>44</v>
      </c>
      <c r="Z1541" t="s">
        <v>45</v>
      </c>
      <c r="AA1541" t="s">
        <v>46</v>
      </c>
      <c r="AB1541" t="s">
        <v>46</v>
      </c>
      <c r="AC1541" t="s">
        <v>40</v>
      </c>
    </row>
    <row r="1542" spans="1:29" ht="14.4" x14ac:dyDescent="0.3">
      <c r="A1542">
        <v>1540</v>
      </c>
      <c r="B1542" t="s">
        <v>1617</v>
      </c>
      <c r="C1542" t="s">
        <v>277</v>
      </c>
      <c r="D1542" t="s">
        <v>40</v>
      </c>
      <c r="E1542" t="s">
        <v>40</v>
      </c>
      <c r="F1542" t="s">
        <v>53</v>
      </c>
      <c r="G1542" t="s">
        <v>40</v>
      </c>
      <c r="H1542" s="26">
        <v>26299</v>
      </c>
      <c r="I1542" t="s">
        <v>42</v>
      </c>
      <c r="J1542" t="s">
        <v>65</v>
      </c>
      <c r="K1542" t="str">
        <f>IF(Table2[[#This Row],[Basis of Material Classification (System Side)*]]="Field inspection","Yes","No")</f>
        <v>Yes</v>
      </c>
      <c r="L1542" t="s">
        <v>66</v>
      </c>
      <c r="M1542" s="13">
        <v>45482</v>
      </c>
      <c r="N1542" s="13"/>
      <c r="O1542" t="s">
        <v>41</v>
      </c>
      <c r="P1542" s="13">
        <v>27760</v>
      </c>
      <c r="Q1542" s="16" t="str">
        <f>Table2[[#This Row],[Service Line Size (inches) (System Side)]]</f>
        <v>5/8</v>
      </c>
      <c r="R1542" t="s">
        <v>49</v>
      </c>
      <c r="S1542" t="str">
        <f>IF(Table2[[#This Row],[Basis of Material Classification (Customer Side)*]]="Field inspection","Yes","No")</f>
        <v>No</v>
      </c>
      <c r="V1542" t="s">
        <v>50</v>
      </c>
      <c r="W1542" t="s">
        <v>44</v>
      </c>
      <c r="X1542" t="s">
        <v>44</v>
      </c>
      <c r="Z1542" t="s">
        <v>45</v>
      </c>
      <c r="AA1542" t="s">
        <v>46</v>
      </c>
      <c r="AB1542" t="s">
        <v>46</v>
      </c>
      <c r="AC1542" t="s">
        <v>40</v>
      </c>
    </row>
    <row r="1543" spans="1:29" ht="14.4" x14ac:dyDescent="0.3">
      <c r="A1543">
        <v>1541</v>
      </c>
      <c r="B1543" t="s">
        <v>1618</v>
      </c>
      <c r="C1543" t="s">
        <v>277</v>
      </c>
      <c r="D1543" t="s">
        <v>40</v>
      </c>
      <c r="E1543" t="s">
        <v>40</v>
      </c>
      <c r="F1543" t="s">
        <v>41</v>
      </c>
      <c r="G1543" t="s">
        <v>40</v>
      </c>
      <c r="H1543" s="26">
        <v>26299</v>
      </c>
      <c r="I1543" t="s">
        <v>42</v>
      </c>
      <c r="J1543" t="s">
        <v>49</v>
      </c>
      <c r="K1543" t="str">
        <f>IF(Table2[[#This Row],[Basis of Material Classification (System Side)*]]="Field inspection","Yes","No")</f>
        <v>No</v>
      </c>
      <c r="N1543" t="s">
        <v>50</v>
      </c>
      <c r="O1543" t="s">
        <v>41</v>
      </c>
      <c r="P1543" s="13">
        <v>28126</v>
      </c>
      <c r="Q1543" s="16" t="str">
        <f>Table2[[#This Row],[Service Line Size (inches) (System Side)]]</f>
        <v>5/8</v>
      </c>
      <c r="R1543" t="s">
        <v>49</v>
      </c>
      <c r="S1543" t="str">
        <f>IF(Table2[[#This Row],[Basis of Material Classification (Customer Side)*]]="Field inspection","Yes","No")</f>
        <v>No</v>
      </c>
      <c r="V1543" t="s">
        <v>50</v>
      </c>
      <c r="W1543" t="s">
        <v>44</v>
      </c>
      <c r="X1543" t="s">
        <v>44</v>
      </c>
      <c r="Z1543" t="s">
        <v>45</v>
      </c>
      <c r="AA1543" t="s">
        <v>46</v>
      </c>
      <c r="AB1543" t="s">
        <v>46</v>
      </c>
      <c r="AC1543" t="s">
        <v>40</v>
      </c>
    </row>
    <row r="1544" spans="1:29" ht="14.4" x14ac:dyDescent="0.3">
      <c r="A1544">
        <v>1542</v>
      </c>
      <c r="B1544" t="s">
        <v>1619</v>
      </c>
      <c r="C1544" t="s">
        <v>277</v>
      </c>
      <c r="D1544" t="s">
        <v>40</v>
      </c>
      <c r="E1544" t="s">
        <v>40</v>
      </c>
      <c r="F1544" t="s">
        <v>53</v>
      </c>
      <c r="G1544" t="s">
        <v>40</v>
      </c>
      <c r="H1544" s="26">
        <v>26299</v>
      </c>
      <c r="I1544" t="s">
        <v>42</v>
      </c>
      <c r="J1544" t="s">
        <v>65</v>
      </c>
      <c r="K1544" t="str">
        <f>IF(Table2[[#This Row],[Basis of Material Classification (System Side)*]]="Field inspection","Yes","No")</f>
        <v>Yes</v>
      </c>
      <c r="L1544" t="s">
        <v>66</v>
      </c>
      <c r="M1544" s="13">
        <v>45482</v>
      </c>
      <c r="N1544" s="13"/>
      <c r="O1544" t="s">
        <v>41</v>
      </c>
      <c r="P1544" s="13">
        <v>27395</v>
      </c>
      <c r="Q1544" s="16" t="str">
        <f>Table2[[#This Row],[Service Line Size (inches) (System Side)]]</f>
        <v>5/8</v>
      </c>
      <c r="R1544" t="s">
        <v>49</v>
      </c>
      <c r="S1544" t="str">
        <f>IF(Table2[[#This Row],[Basis of Material Classification (Customer Side)*]]="Field inspection","Yes","No")</f>
        <v>No</v>
      </c>
      <c r="V1544" t="s">
        <v>50</v>
      </c>
      <c r="W1544" t="s">
        <v>44</v>
      </c>
      <c r="X1544" t="s">
        <v>44</v>
      </c>
      <c r="Z1544" t="s">
        <v>45</v>
      </c>
      <c r="AA1544" t="s">
        <v>46</v>
      </c>
      <c r="AB1544" t="s">
        <v>46</v>
      </c>
      <c r="AC1544" t="s">
        <v>40</v>
      </c>
    </row>
    <row r="1545" spans="1:29" ht="14.4" x14ac:dyDescent="0.3">
      <c r="A1545">
        <v>1543</v>
      </c>
      <c r="B1545" t="s">
        <v>1620</v>
      </c>
      <c r="C1545" t="s">
        <v>277</v>
      </c>
      <c r="D1545" t="s">
        <v>40</v>
      </c>
      <c r="E1545" t="s">
        <v>40</v>
      </c>
      <c r="F1545" t="s">
        <v>41</v>
      </c>
      <c r="G1545" t="s">
        <v>40</v>
      </c>
      <c r="H1545" s="26">
        <v>26299</v>
      </c>
      <c r="I1545" t="s">
        <v>42</v>
      </c>
      <c r="J1545" t="s">
        <v>49</v>
      </c>
      <c r="K1545" t="str">
        <f>IF(Table2[[#This Row],[Basis of Material Classification (System Side)*]]="Field inspection","Yes","No")</f>
        <v>No</v>
      </c>
      <c r="N1545" t="s">
        <v>50</v>
      </c>
      <c r="O1545" t="s">
        <v>41</v>
      </c>
      <c r="P1545" s="13">
        <v>27760</v>
      </c>
      <c r="Q1545" s="16" t="str">
        <f>Table2[[#This Row],[Service Line Size (inches) (System Side)]]</f>
        <v>5/8</v>
      </c>
      <c r="R1545" t="s">
        <v>49</v>
      </c>
      <c r="S1545" t="str">
        <f>IF(Table2[[#This Row],[Basis of Material Classification (Customer Side)*]]="Field inspection","Yes","No")</f>
        <v>No</v>
      </c>
      <c r="V1545" t="s">
        <v>50</v>
      </c>
      <c r="W1545" t="s">
        <v>44</v>
      </c>
      <c r="X1545" t="s">
        <v>44</v>
      </c>
      <c r="Z1545" t="s">
        <v>45</v>
      </c>
      <c r="AA1545" t="s">
        <v>46</v>
      </c>
      <c r="AB1545" t="s">
        <v>46</v>
      </c>
      <c r="AC1545" t="s">
        <v>40</v>
      </c>
    </row>
    <row r="1546" spans="1:29" ht="14.4" x14ac:dyDescent="0.3">
      <c r="A1546">
        <v>1544</v>
      </c>
      <c r="B1546" t="s">
        <v>1621</v>
      </c>
      <c r="C1546" t="s">
        <v>277</v>
      </c>
      <c r="D1546" t="s">
        <v>40</v>
      </c>
      <c r="E1546" t="s">
        <v>40</v>
      </c>
      <c r="F1546" t="s">
        <v>41</v>
      </c>
      <c r="G1546" t="s">
        <v>40</v>
      </c>
      <c r="H1546" s="26">
        <v>26299</v>
      </c>
      <c r="I1546" t="s">
        <v>42</v>
      </c>
      <c r="J1546" t="s">
        <v>49</v>
      </c>
      <c r="K1546" t="str">
        <f>IF(Table2[[#This Row],[Basis of Material Classification (System Side)*]]="Field inspection","Yes","No")</f>
        <v>No</v>
      </c>
      <c r="N1546" t="s">
        <v>50</v>
      </c>
      <c r="O1546" t="s">
        <v>41</v>
      </c>
      <c r="P1546" s="13">
        <v>29952</v>
      </c>
      <c r="Q1546" s="16" t="str">
        <f>Table2[[#This Row],[Service Line Size (inches) (System Side)]]</f>
        <v>5/8</v>
      </c>
      <c r="R1546" t="s">
        <v>43</v>
      </c>
      <c r="S1546" t="str">
        <f>IF(Table2[[#This Row],[Basis of Material Classification (Customer Side)*]]="Field inspection","Yes","No")</f>
        <v>No</v>
      </c>
      <c r="V1546" t="s">
        <v>43</v>
      </c>
      <c r="W1546" t="s">
        <v>44</v>
      </c>
      <c r="X1546" t="s">
        <v>44</v>
      </c>
      <c r="Z1546" t="s">
        <v>45</v>
      </c>
      <c r="AA1546" t="s">
        <v>46</v>
      </c>
      <c r="AB1546" t="s">
        <v>46</v>
      </c>
      <c r="AC1546" t="s">
        <v>40</v>
      </c>
    </row>
    <row r="1547" spans="1:29" ht="14.4" x14ac:dyDescent="0.3">
      <c r="A1547">
        <v>1545</v>
      </c>
      <c r="B1547" t="s">
        <v>1622</v>
      </c>
      <c r="C1547" t="s">
        <v>277</v>
      </c>
      <c r="D1547" t="s">
        <v>40</v>
      </c>
      <c r="E1547" t="s">
        <v>40</v>
      </c>
      <c r="F1547" t="s">
        <v>41</v>
      </c>
      <c r="G1547" t="s">
        <v>40</v>
      </c>
      <c r="H1547" s="26">
        <v>24473</v>
      </c>
      <c r="I1547" t="s">
        <v>42</v>
      </c>
      <c r="J1547" t="s">
        <v>49</v>
      </c>
      <c r="K1547" t="str">
        <f>IF(Table2[[#This Row],[Basis of Material Classification (System Side)*]]="Field inspection","Yes","No")</f>
        <v>No</v>
      </c>
      <c r="N1547" t="s">
        <v>50</v>
      </c>
      <c r="O1547" t="s">
        <v>41</v>
      </c>
      <c r="P1547" s="13">
        <v>17899</v>
      </c>
      <c r="Q1547" s="16" t="str">
        <f>Table2[[#This Row],[Service Line Size (inches) (System Side)]]</f>
        <v>5/8</v>
      </c>
      <c r="R1547" t="s">
        <v>49</v>
      </c>
      <c r="S1547" t="str">
        <f>IF(Table2[[#This Row],[Basis of Material Classification (Customer Side)*]]="Field inspection","Yes","No")</f>
        <v>No</v>
      </c>
      <c r="V1547" t="s">
        <v>50</v>
      </c>
      <c r="W1547" t="s">
        <v>44</v>
      </c>
      <c r="X1547" t="s">
        <v>44</v>
      </c>
      <c r="Z1547" t="s">
        <v>45</v>
      </c>
      <c r="AA1547" t="s">
        <v>46</v>
      </c>
      <c r="AB1547" t="s">
        <v>46</v>
      </c>
      <c r="AC1547" t="s">
        <v>40</v>
      </c>
    </row>
    <row r="1548" spans="1:29" ht="14.4" x14ac:dyDescent="0.3">
      <c r="A1548">
        <v>1546</v>
      </c>
      <c r="B1548" t="s">
        <v>1623</v>
      </c>
      <c r="C1548" t="s">
        <v>277</v>
      </c>
      <c r="D1548" t="s">
        <v>40</v>
      </c>
      <c r="E1548" t="s">
        <v>40</v>
      </c>
      <c r="F1548" t="s">
        <v>41</v>
      </c>
      <c r="G1548" t="s">
        <v>40</v>
      </c>
      <c r="H1548" s="26">
        <v>26299</v>
      </c>
      <c r="I1548" t="s">
        <v>42</v>
      </c>
      <c r="J1548" t="s">
        <v>49</v>
      </c>
      <c r="K1548" t="str">
        <f>IF(Table2[[#This Row],[Basis of Material Classification (System Side)*]]="Field inspection","Yes","No")</f>
        <v>No</v>
      </c>
      <c r="N1548" t="s">
        <v>50</v>
      </c>
      <c r="O1548" t="s">
        <v>41</v>
      </c>
      <c r="P1548" s="13">
        <v>34335</v>
      </c>
      <c r="Q1548" s="16" t="str">
        <f>Table2[[#This Row],[Service Line Size (inches) (System Side)]]</f>
        <v>5/8</v>
      </c>
      <c r="R1548" t="s">
        <v>43</v>
      </c>
      <c r="S1548" t="str">
        <f>IF(Table2[[#This Row],[Basis of Material Classification (Customer Side)*]]="Field inspection","Yes","No")</f>
        <v>No</v>
      </c>
      <c r="V1548" t="s">
        <v>43</v>
      </c>
      <c r="W1548" t="s">
        <v>44</v>
      </c>
      <c r="X1548" t="s">
        <v>44</v>
      </c>
      <c r="Z1548" t="s">
        <v>45</v>
      </c>
      <c r="AA1548" t="s">
        <v>46</v>
      </c>
      <c r="AB1548" t="s">
        <v>46</v>
      </c>
      <c r="AC1548" t="s">
        <v>40</v>
      </c>
    </row>
    <row r="1549" spans="1:29" ht="14.4" x14ac:dyDescent="0.3">
      <c r="A1549">
        <v>1547</v>
      </c>
      <c r="B1549" t="s">
        <v>1624</v>
      </c>
      <c r="C1549" t="s">
        <v>277</v>
      </c>
      <c r="D1549" t="s">
        <v>40</v>
      </c>
      <c r="E1549" t="s">
        <v>40</v>
      </c>
      <c r="F1549" t="s">
        <v>41</v>
      </c>
      <c r="G1549" t="s">
        <v>40</v>
      </c>
      <c r="H1549" s="26">
        <v>26299</v>
      </c>
      <c r="I1549" t="s">
        <v>42</v>
      </c>
      <c r="J1549" t="s">
        <v>49</v>
      </c>
      <c r="K1549" t="str">
        <f>IF(Table2[[#This Row],[Basis of Material Classification (System Side)*]]="Field inspection","Yes","No")</f>
        <v>No</v>
      </c>
      <c r="N1549" t="s">
        <v>50</v>
      </c>
      <c r="O1549" t="s">
        <v>41</v>
      </c>
      <c r="P1549" s="13">
        <v>30317</v>
      </c>
      <c r="Q1549" s="16" t="str">
        <f>Table2[[#This Row],[Service Line Size (inches) (System Side)]]</f>
        <v>5/8</v>
      </c>
      <c r="R1549" t="s">
        <v>43</v>
      </c>
      <c r="S1549" t="str">
        <f>IF(Table2[[#This Row],[Basis of Material Classification (Customer Side)*]]="Field inspection","Yes","No")</f>
        <v>No</v>
      </c>
      <c r="V1549" t="s">
        <v>43</v>
      </c>
      <c r="W1549" t="s">
        <v>44</v>
      </c>
      <c r="X1549" t="s">
        <v>44</v>
      </c>
      <c r="Z1549" t="s">
        <v>45</v>
      </c>
      <c r="AA1549" t="s">
        <v>46</v>
      </c>
      <c r="AB1549" t="s">
        <v>46</v>
      </c>
      <c r="AC1549" t="s">
        <v>40</v>
      </c>
    </row>
    <row r="1550" spans="1:29" ht="14.4" x14ac:dyDescent="0.3">
      <c r="A1550">
        <v>1548</v>
      </c>
      <c r="B1550" t="s">
        <v>1625</v>
      </c>
      <c r="C1550" t="s">
        <v>277</v>
      </c>
      <c r="D1550" t="s">
        <v>40</v>
      </c>
      <c r="E1550" t="s">
        <v>40</v>
      </c>
      <c r="F1550" t="s">
        <v>41</v>
      </c>
      <c r="G1550" t="s">
        <v>40</v>
      </c>
      <c r="H1550" s="26">
        <v>32143</v>
      </c>
      <c r="I1550" t="s">
        <v>42</v>
      </c>
      <c r="J1550" t="s">
        <v>43</v>
      </c>
      <c r="K1550" t="str">
        <f>IF(Table2[[#This Row],[Basis of Material Classification (System Side)*]]="Field inspection","Yes","No")</f>
        <v>No</v>
      </c>
      <c r="N1550" t="str">
        <f>Table2[[#This Row],[Basis of Material Classification (System Side)*]]</f>
        <v>Installation date after lead ban</v>
      </c>
      <c r="O1550" t="s">
        <v>41</v>
      </c>
      <c r="P1550" s="13">
        <v>32509</v>
      </c>
      <c r="Q1550" s="16" t="str">
        <f>Table2[[#This Row],[Service Line Size (inches) (System Side)]]</f>
        <v>5/8</v>
      </c>
      <c r="R1550" t="s">
        <v>43</v>
      </c>
      <c r="S1550" t="str">
        <f>IF(Table2[[#This Row],[Basis of Material Classification (Customer Side)*]]="Field inspection","Yes","No")</f>
        <v>No</v>
      </c>
      <c r="V1550" t="s">
        <v>43</v>
      </c>
      <c r="W1550" t="s">
        <v>44</v>
      </c>
      <c r="X1550" t="s">
        <v>44</v>
      </c>
      <c r="Z1550" t="s">
        <v>45</v>
      </c>
      <c r="AA1550" t="s">
        <v>46</v>
      </c>
      <c r="AB1550" t="s">
        <v>46</v>
      </c>
      <c r="AC1550" t="s">
        <v>40</v>
      </c>
    </row>
    <row r="1551" spans="1:29" ht="14.4" x14ac:dyDescent="0.3">
      <c r="A1551">
        <v>1549</v>
      </c>
      <c r="B1551" t="s">
        <v>1626</v>
      </c>
      <c r="C1551" t="s">
        <v>277</v>
      </c>
      <c r="D1551" t="s">
        <v>40</v>
      </c>
      <c r="E1551" t="s">
        <v>40</v>
      </c>
      <c r="F1551" t="s">
        <v>41</v>
      </c>
      <c r="G1551" t="s">
        <v>40</v>
      </c>
      <c r="H1551" s="26">
        <v>26299</v>
      </c>
      <c r="I1551" t="s">
        <v>42</v>
      </c>
      <c r="J1551" t="s">
        <v>49</v>
      </c>
      <c r="K1551" t="str">
        <f>IF(Table2[[#This Row],[Basis of Material Classification (System Side)*]]="Field inspection","Yes","No")</f>
        <v>No</v>
      </c>
      <c r="N1551" t="s">
        <v>50</v>
      </c>
      <c r="O1551" t="s">
        <v>41</v>
      </c>
      <c r="P1551" s="13">
        <v>30682</v>
      </c>
      <c r="Q1551" s="16" t="str">
        <f>Table2[[#This Row],[Service Line Size (inches) (System Side)]]</f>
        <v>5/8</v>
      </c>
      <c r="R1551" t="s">
        <v>43</v>
      </c>
      <c r="S1551" t="str">
        <f>IF(Table2[[#This Row],[Basis of Material Classification (Customer Side)*]]="Field inspection","Yes","No")</f>
        <v>No</v>
      </c>
      <c r="V1551" t="s">
        <v>43</v>
      </c>
      <c r="W1551" t="s">
        <v>44</v>
      </c>
      <c r="X1551" t="s">
        <v>44</v>
      </c>
      <c r="Z1551" t="s">
        <v>45</v>
      </c>
      <c r="AA1551" t="s">
        <v>46</v>
      </c>
      <c r="AB1551" t="s">
        <v>46</v>
      </c>
      <c r="AC1551" t="s">
        <v>40</v>
      </c>
    </row>
    <row r="1552" spans="1:29" ht="14.4" x14ac:dyDescent="0.3">
      <c r="A1552">
        <v>1550</v>
      </c>
      <c r="B1552" t="s">
        <v>1627</v>
      </c>
      <c r="C1552" t="s">
        <v>277</v>
      </c>
      <c r="D1552" t="s">
        <v>40</v>
      </c>
      <c r="E1552" t="s">
        <v>40</v>
      </c>
      <c r="F1552" t="s">
        <v>41</v>
      </c>
      <c r="G1552" t="s">
        <v>40</v>
      </c>
      <c r="H1552" s="26">
        <v>26299</v>
      </c>
      <c r="I1552" t="s">
        <v>42</v>
      </c>
      <c r="J1552" t="s">
        <v>49</v>
      </c>
      <c r="K1552" t="str">
        <f>IF(Table2[[#This Row],[Basis of Material Classification (System Side)*]]="Field inspection","Yes","No")</f>
        <v>No</v>
      </c>
      <c r="N1552" t="s">
        <v>50</v>
      </c>
      <c r="O1552" t="s">
        <v>41</v>
      </c>
      <c r="P1552" s="13">
        <v>28856</v>
      </c>
      <c r="Q1552" s="16" t="str">
        <f>Table2[[#This Row],[Service Line Size (inches) (System Side)]]</f>
        <v>5/8</v>
      </c>
      <c r="R1552" t="s">
        <v>49</v>
      </c>
      <c r="S1552" t="str">
        <f>IF(Table2[[#This Row],[Basis of Material Classification (Customer Side)*]]="Field inspection","Yes","No")</f>
        <v>No</v>
      </c>
      <c r="V1552" t="s">
        <v>50</v>
      </c>
      <c r="W1552" t="s">
        <v>44</v>
      </c>
      <c r="X1552" t="s">
        <v>44</v>
      </c>
      <c r="Z1552" t="s">
        <v>45</v>
      </c>
      <c r="AA1552" t="s">
        <v>46</v>
      </c>
      <c r="AB1552" t="s">
        <v>46</v>
      </c>
      <c r="AC1552" t="s">
        <v>40</v>
      </c>
    </row>
    <row r="1553" spans="1:29" ht="14.4" x14ac:dyDescent="0.3">
      <c r="A1553">
        <v>1551</v>
      </c>
      <c r="B1553" t="s">
        <v>1628</v>
      </c>
      <c r="C1553" t="s">
        <v>277</v>
      </c>
      <c r="D1553" t="s">
        <v>40</v>
      </c>
      <c r="E1553" t="s">
        <v>40</v>
      </c>
      <c r="F1553" t="s">
        <v>41</v>
      </c>
      <c r="G1553" t="s">
        <v>40</v>
      </c>
      <c r="H1553" s="26">
        <v>31413</v>
      </c>
      <c r="I1553" t="s">
        <v>42</v>
      </c>
      <c r="J1553" t="s">
        <v>43</v>
      </c>
      <c r="K1553" t="str">
        <f>IF(Table2[[#This Row],[Basis of Material Classification (System Side)*]]="Field inspection","Yes","No")</f>
        <v>No</v>
      </c>
      <c r="N1553" t="str">
        <f>Table2[[#This Row],[Basis of Material Classification (System Side)*]]</f>
        <v>Installation date after lead ban</v>
      </c>
      <c r="O1553" t="s">
        <v>41</v>
      </c>
      <c r="P1553" s="13">
        <v>31413</v>
      </c>
      <c r="Q1553" s="16" t="str">
        <f>Table2[[#This Row],[Service Line Size (inches) (System Side)]]</f>
        <v>5/8</v>
      </c>
      <c r="R1553" t="s">
        <v>43</v>
      </c>
      <c r="S1553" t="str">
        <f>IF(Table2[[#This Row],[Basis of Material Classification (Customer Side)*]]="Field inspection","Yes","No")</f>
        <v>No</v>
      </c>
      <c r="V1553" t="s">
        <v>43</v>
      </c>
      <c r="W1553" t="s">
        <v>44</v>
      </c>
      <c r="X1553" t="s">
        <v>44</v>
      </c>
      <c r="Z1553" t="s">
        <v>45</v>
      </c>
      <c r="AA1553" t="s">
        <v>46</v>
      </c>
      <c r="AB1553" t="s">
        <v>46</v>
      </c>
      <c r="AC1553" t="s">
        <v>40</v>
      </c>
    </row>
    <row r="1554" spans="1:29" ht="14.4" x14ac:dyDescent="0.3">
      <c r="A1554">
        <v>1552</v>
      </c>
      <c r="B1554" t="s">
        <v>1629</v>
      </c>
      <c r="C1554" t="s">
        <v>277</v>
      </c>
      <c r="D1554" t="s">
        <v>40</v>
      </c>
      <c r="E1554" t="s">
        <v>40</v>
      </c>
      <c r="F1554" t="s">
        <v>41</v>
      </c>
      <c r="G1554" t="s">
        <v>40</v>
      </c>
      <c r="H1554" s="26">
        <v>31413</v>
      </c>
      <c r="I1554" t="s">
        <v>42</v>
      </c>
      <c r="J1554" t="s">
        <v>43</v>
      </c>
      <c r="K1554" t="str">
        <f>IF(Table2[[#This Row],[Basis of Material Classification (System Side)*]]="Field inspection","Yes","No")</f>
        <v>No</v>
      </c>
      <c r="N1554" t="str">
        <f>Table2[[#This Row],[Basis of Material Classification (System Side)*]]</f>
        <v>Installation date after lead ban</v>
      </c>
      <c r="O1554" t="s">
        <v>41</v>
      </c>
      <c r="P1554" s="13">
        <v>33239</v>
      </c>
      <c r="Q1554" s="16" t="str">
        <f>Table2[[#This Row],[Service Line Size (inches) (System Side)]]</f>
        <v>5/8</v>
      </c>
      <c r="R1554" t="s">
        <v>43</v>
      </c>
      <c r="S1554" t="str">
        <f>IF(Table2[[#This Row],[Basis of Material Classification (Customer Side)*]]="Field inspection","Yes","No")</f>
        <v>No</v>
      </c>
      <c r="V1554" t="s">
        <v>43</v>
      </c>
      <c r="W1554" t="s">
        <v>44</v>
      </c>
      <c r="X1554" t="s">
        <v>44</v>
      </c>
      <c r="Z1554" t="s">
        <v>45</v>
      </c>
      <c r="AA1554" t="s">
        <v>46</v>
      </c>
      <c r="AB1554" t="s">
        <v>46</v>
      </c>
      <c r="AC1554" t="s">
        <v>40</v>
      </c>
    </row>
    <row r="1555" spans="1:29" ht="14.4" x14ac:dyDescent="0.3">
      <c r="A1555">
        <v>1553</v>
      </c>
      <c r="B1555" t="s">
        <v>1630</v>
      </c>
      <c r="C1555" t="s">
        <v>277</v>
      </c>
      <c r="D1555" t="s">
        <v>40</v>
      </c>
      <c r="E1555" t="s">
        <v>40</v>
      </c>
      <c r="F1555" t="s">
        <v>41</v>
      </c>
      <c r="G1555" t="s">
        <v>40</v>
      </c>
      <c r="H1555" s="26">
        <v>31413</v>
      </c>
      <c r="I1555" t="s">
        <v>42</v>
      </c>
      <c r="J1555" t="s">
        <v>43</v>
      </c>
      <c r="K1555" t="str">
        <f>IF(Table2[[#This Row],[Basis of Material Classification (System Side)*]]="Field inspection","Yes","No")</f>
        <v>No</v>
      </c>
      <c r="N1555" t="str">
        <f>Table2[[#This Row],[Basis of Material Classification (System Side)*]]</f>
        <v>Installation date after lead ban</v>
      </c>
      <c r="O1555" t="s">
        <v>41</v>
      </c>
      <c r="P1555" s="13">
        <v>35431</v>
      </c>
      <c r="Q1555" s="16" t="str">
        <f>Table2[[#This Row],[Service Line Size (inches) (System Side)]]</f>
        <v>5/8</v>
      </c>
      <c r="R1555" t="s">
        <v>43</v>
      </c>
      <c r="S1555" t="str">
        <f>IF(Table2[[#This Row],[Basis of Material Classification (Customer Side)*]]="Field inspection","Yes","No")</f>
        <v>No</v>
      </c>
      <c r="V1555" t="s">
        <v>43</v>
      </c>
      <c r="W1555" t="s">
        <v>44</v>
      </c>
      <c r="X1555" t="s">
        <v>44</v>
      </c>
      <c r="Z1555" t="s">
        <v>45</v>
      </c>
      <c r="AA1555" t="s">
        <v>46</v>
      </c>
      <c r="AB1555" t="s">
        <v>46</v>
      </c>
      <c r="AC1555" t="s">
        <v>40</v>
      </c>
    </row>
    <row r="1556" spans="1:29" ht="14.4" x14ac:dyDescent="0.3">
      <c r="A1556">
        <v>1554</v>
      </c>
      <c r="B1556" t="s">
        <v>1631</v>
      </c>
      <c r="C1556" t="s">
        <v>277</v>
      </c>
      <c r="D1556" t="s">
        <v>40</v>
      </c>
      <c r="E1556" t="s">
        <v>40</v>
      </c>
      <c r="F1556" t="s">
        <v>41</v>
      </c>
      <c r="G1556" t="s">
        <v>40</v>
      </c>
      <c r="H1556" s="26">
        <v>31413</v>
      </c>
      <c r="I1556" t="s">
        <v>42</v>
      </c>
      <c r="J1556" t="s">
        <v>43</v>
      </c>
      <c r="K1556" t="str">
        <f>IF(Table2[[#This Row],[Basis of Material Classification (System Side)*]]="Field inspection","Yes","No")</f>
        <v>No</v>
      </c>
      <c r="N1556" t="str">
        <f>Table2[[#This Row],[Basis of Material Classification (System Side)*]]</f>
        <v>Installation date after lead ban</v>
      </c>
      <c r="O1556" t="s">
        <v>41</v>
      </c>
      <c r="P1556" s="13">
        <v>31778</v>
      </c>
      <c r="Q1556" s="16" t="str">
        <f>Table2[[#This Row],[Service Line Size (inches) (System Side)]]</f>
        <v>5/8</v>
      </c>
      <c r="R1556" t="s">
        <v>43</v>
      </c>
      <c r="S1556" t="str">
        <f>IF(Table2[[#This Row],[Basis of Material Classification (Customer Side)*]]="Field inspection","Yes","No")</f>
        <v>No</v>
      </c>
      <c r="V1556" t="s">
        <v>43</v>
      </c>
      <c r="W1556" t="s">
        <v>44</v>
      </c>
      <c r="X1556" t="s">
        <v>44</v>
      </c>
      <c r="Z1556" t="s">
        <v>45</v>
      </c>
      <c r="AA1556" t="s">
        <v>46</v>
      </c>
      <c r="AB1556" t="s">
        <v>46</v>
      </c>
      <c r="AC1556" t="s">
        <v>40</v>
      </c>
    </row>
    <row r="1557" spans="1:29" ht="14.4" x14ac:dyDescent="0.3">
      <c r="A1557">
        <v>1555</v>
      </c>
      <c r="B1557" t="s">
        <v>1632</v>
      </c>
      <c r="C1557" t="s">
        <v>277</v>
      </c>
      <c r="D1557" t="s">
        <v>40</v>
      </c>
      <c r="E1557" t="s">
        <v>40</v>
      </c>
      <c r="F1557" t="s">
        <v>41</v>
      </c>
      <c r="G1557" t="s">
        <v>40</v>
      </c>
      <c r="H1557" s="26">
        <v>31413</v>
      </c>
      <c r="I1557" t="s">
        <v>42</v>
      </c>
      <c r="J1557" t="s">
        <v>43</v>
      </c>
      <c r="K1557" t="str">
        <f>IF(Table2[[#This Row],[Basis of Material Classification (System Side)*]]="Field inspection","Yes","No")</f>
        <v>No</v>
      </c>
      <c r="N1557" t="str">
        <f>Table2[[#This Row],[Basis of Material Classification (System Side)*]]</f>
        <v>Installation date after lead ban</v>
      </c>
      <c r="O1557" t="s">
        <v>41</v>
      </c>
      <c r="P1557" s="13">
        <v>32143</v>
      </c>
      <c r="Q1557" s="16" t="str">
        <f>Table2[[#This Row],[Service Line Size (inches) (System Side)]]</f>
        <v>5/8</v>
      </c>
      <c r="R1557" t="s">
        <v>43</v>
      </c>
      <c r="S1557" t="str">
        <f>IF(Table2[[#This Row],[Basis of Material Classification (Customer Side)*]]="Field inspection","Yes","No")</f>
        <v>No</v>
      </c>
      <c r="V1557" t="s">
        <v>43</v>
      </c>
      <c r="W1557" t="s">
        <v>44</v>
      </c>
      <c r="X1557" t="s">
        <v>44</v>
      </c>
      <c r="Z1557" t="s">
        <v>45</v>
      </c>
      <c r="AA1557" t="s">
        <v>46</v>
      </c>
      <c r="AB1557" t="s">
        <v>46</v>
      </c>
      <c r="AC1557" t="s">
        <v>40</v>
      </c>
    </row>
    <row r="1558" spans="1:29" ht="14.4" x14ac:dyDescent="0.3">
      <c r="A1558">
        <v>1556</v>
      </c>
      <c r="B1558" t="s">
        <v>1633</v>
      </c>
      <c r="C1558" t="s">
        <v>277</v>
      </c>
      <c r="D1558" t="s">
        <v>40</v>
      </c>
      <c r="E1558" t="s">
        <v>40</v>
      </c>
      <c r="F1558" t="s">
        <v>53</v>
      </c>
      <c r="G1558" t="s">
        <v>40</v>
      </c>
      <c r="H1558" s="26">
        <v>37622</v>
      </c>
      <c r="I1558" t="s">
        <v>54</v>
      </c>
      <c r="J1558" t="s">
        <v>55</v>
      </c>
      <c r="K1558" t="str">
        <f>IF(Table2[[#This Row],[Basis of Material Classification (System Side)*]]="Field inspection","Yes","No")</f>
        <v>No</v>
      </c>
      <c r="O1558" t="s">
        <v>41</v>
      </c>
      <c r="P1558" s="13">
        <v>31778</v>
      </c>
      <c r="Q1558" s="16" t="str">
        <f>Table2[[#This Row],[Service Line Size (inches) (System Side)]]</f>
        <v>3/4</v>
      </c>
      <c r="R1558" t="s">
        <v>43</v>
      </c>
      <c r="S1558" t="str">
        <f>IF(Table2[[#This Row],[Basis of Material Classification (Customer Side)*]]="Field inspection","Yes","No")</f>
        <v>No</v>
      </c>
      <c r="V1558" t="s">
        <v>43</v>
      </c>
      <c r="W1558" t="s">
        <v>44</v>
      </c>
      <c r="X1558" t="s">
        <v>44</v>
      </c>
      <c r="Z1558" t="s">
        <v>45</v>
      </c>
      <c r="AA1558" t="s">
        <v>46</v>
      </c>
      <c r="AB1558" t="s">
        <v>46</v>
      </c>
      <c r="AC1558" t="s">
        <v>40</v>
      </c>
    </row>
    <row r="1559" spans="1:29" ht="14.4" x14ac:dyDescent="0.3">
      <c r="A1559">
        <v>1557</v>
      </c>
      <c r="B1559" t="s">
        <v>1634</v>
      </c>
      <c r="C1559" t="s">
        <v>277</v>
      </c>
      <c r="D1559" t="s">
        <v>40</v>
      </c>
      <c r="E1559" t="s">
        <v>40</v>
      </c>
      <c r="F1559" t="s">
        <v>41</v>
      </c>
      <c r="G1559" t="s">
        <v>40</v>
      </c>
      <c r="H1559" s="26">
        <v>20090</v>
      </c>
      <c r="I1559" t="s">
        <v>42</v>
      </c>
      <c r="J1559" t="s">
        <v>49</v>
      </c>
      <c r="K1559" t="str">
        <f>IF(Table2[[#This Row],[Basis of Material Classification (System Side)*]]="Field inspection","Yes","No")</f>
        <v>No</v>
      </c>
      <c r="N1559" t="s">
        <v>50</v>
      </c>
      <c r="O1559" t="s">
        <v>41</v>
      </c>
      <c r="P1559" s="13">
        <v>20821</v>
      </c>
      <c r="Q1559" s="16" t="str">
        <f>Table2[[#This Row],[Service Line Size (inches) (System Side)]]</f>
        <v>5/8</v>
      </c>
      <c r="R1559" t="s">
        <v>49</v>
      </c>
      <c r="S1559" t="str">
        <f>IF(Table2[[#This Row],[Basis of Material Classification (Customer Side)*]]="Field inspection","Yes","No")</f>
        <v>No</v>
      </c>
      <c r="V1559" t="s">
        <v>50</v>
      </c>
      <c r="W1559" t="s">
        <v>44</v>
      </c>
      <c r="X1559" t="s">
        <v>44</v>
      </c>
      <c r="Z1559" t="s">
        <v>45</v>
      </c>
      <c r="AA1559" t="s">
        <v>46</v>
      </c>
      <c r="AB1559" t="s">
        <v>46</v>
      </c>
      <c r="AC1559" t="s">
        <v>40</v>
      </c>
    </row>
    <row r="1560" spans="1:29" ht="14.4" x14ac:dyDescent="0.3">
      <c r="A1560">
        <v>1558</v>
      </c>
      <c r="B1560" t="s">
        <v>1635</v>
      </c>
      <c r="C1560" t="s">
        <v>277</v>
      </c>
      <c r="D1560" t="s">
        <v>40</v>
      </c>
      <c r="E1560" t="s">
        <v>40</v>
      </c>
      <c r="F1560" t="s">
        <v>41</v>
      </c>
      <c r="G1560" t="s">
        <v>40</v>
      </c>
      <c r="H1560" s="26">
        <v>37622</v>
      </c>
      <c r="I1560" t="s">
        <v>42</v>
      </c>
      <c r="J1560" t="s">
        <v>43</v>
      </c>
      <c r="K1560" t="str">
        <f>IF(Table2[[#This Row],[Basis of Material Classification (System Side)*]]="Field inspection","Yes","No")</f>
        <v>No</v>
      </c>
      <c r="N1560" t="str">
        <f>Table2[[#This Row],[Basis of Material Classification (System Side)*]]</f>
        <v>Installation date after lead ban</v>
      </c>
      <c r="O1560" t="s">
        <v>41</v>
      </c>
      <c r="P1560" s="13">
        <v>32509</v>
      </c>
      <c r="Q1560" s="16" t="str">
        <f>Table2[[#This Row],[Service Line Size (inches) (System Side)]]</f>
        <v>5/8</v>
      </c>
      <c r="R1560" t="s">
        <v>43</v>
      </c>
      <c r="S1560" t="str">
        <f>IF(Table2[[#This Row],[Basis of Material Classification (Customer Side)*]]="Field inspection","Yes","No")</f>
        <v>No</v>
      </c>
      <c r="V1560" t="s">
        <v>43</v>
      </c>
      <c r="W1560" t="s">
        <v>44</v>
      </c>
      <c r="X1560" t="s">
        <v>44</v>
      </c>
      <c r="Z1560" t="s">
        <v>45</v>
      </c>
      <c r="AA1560" t="s">
        <v>46</v>
      </c>
      <c r="AB1560" t="s">
        <v>46</v>
      </c>
      <c r="AC1560" t="s">
        <v>40</v>
      </c>
    </row>
    <row r="1561" spans="1:29" ht="14.4" x14ac:dyDescent="0.3">
      <c r="A1561">
        <v>1559</v>
      </c>
      <c r="B1561" t="s">
        <v>1636</v>
      </c>
      <c r="C1561" t="s">
        <v>277</v>
      </c>
      <c r="D1561" t="s">
        <v>40</v>
      </c>
      <c r="E1561" t="s">
        <v>40</v>
      </c>
      <c r="F1561" t="s">
        <v>41</v>
      </c>
      <c r="G1561" t="s">
        <v>40</v>
      </c>
      <c r="H1561" s="26">
        <v>37622</v>
      </c>
      <c r="I1561" t="s">
        <v>42</v>
      </c>
      <c r="J1561" t="s">
        <v>43</v>
      </c>
      <c r="K1561" t="str">
        <f>IF(Table2[[#This Row],[Basis of Material Classification (System Side)*]]="Field inspection","Yes","No")</f>
        <v>No</v>
      </c>
      <c r="N1561" t="str">
        <f>Table2[[#This Row],[Basis of Material Classification (System Side)*]]</f>
        <v>Installation date after lead ban</v>
      </c>
      <c r="O1561" t="s">
        <v>41</v>
      </c>
      <c r="P1561" s="13">
        <v>32509</v>
      </c>
      <c r="Q1561" s="16" t="str">
        <f>Table2[[#This Row],[Service Line Size (inches) (System Side)]]</f>
        <v>5/8</v>
      </c>
      <c r="R1561" t="s">
        <v>43</v>
      </c>
      <c r="S1561" t="str">
        <f>IF(Table2[[#This Row],[Basis of Material Classification (Customer Side)*]]="Field inspection","Yes","No")</f>
        <v>No</v>
      </c>
      <c r="V1561" t="s">
        <v>43</v>
      </c>
      <c r="W1561" t="s">
        <v>44</v>
      </c>
      <c r="X1561" t="s">
        <v>44</v>
      </c>
      <c r="Z1561" t="s">
        <v>45</v>
      </c>
      <c r="AA1561" t="s">
        <v>46</v>
      </c>
      <c r="AB1561" t="s">
        <v>46</v>
      </c>
      <c r="AC1561" t="s">
        <v>40</v>
      </c>
    </row>
    <row r="1562" spans="1:29" ht="14.4" x14ac:dyDescent="0.3">
      <c r="A1562">
        <v>1560</v>
      </c>
      <c r="B1562" t="s">
        <v>1637</v>
      </c>
      <c r="C1562" t="s">
        <v>277</v>
      </c>
      <c r="D1562" t="s">
        <v>40</v>
      </c>
      <c r="E1562" t="s">
        <v>40</v>
      </c>
      <c r="F1562" t="s">
        <v>41</v>
      </c>
      <c r="G1562" t="s">
        <v>40</v>
      </c>
      <c r="H1562" s="26">
        <v>37622</v>
      </c>
      <c r="I1562" t="s">
        <v>42</v>
      </c>
      <c r="J1562" t="s">
        <v>43</v>
      </c>
      <c r="K1562" t="str">
        <f>IF(Table2[[#This Row],[Basis of Material Classification (System Side)*]]="Field inspection","Yes","No")</f>
        <v>No</v>
      </c>
      <c r="N1562" t="str">
        <f>Table2[[#This Row],[Basis of Material Classification (System Side)*]]</f>
        <v>Installation date after lead ban</v>
      </c>
      <c r="O1562" t="s">
        <v>41</v>
      </c>
      <c r="P1562" s="13">
        <v>31413</v>
      </c>
      <c r="Q1562" s="16" t="str">
        <f>Table2[[#This Row],[Service Line Size (inches) (System Side)]]</f>
        <v>5/8</v>
      </c>
      <c r="R1562" t="s">
        <v>43</v>
      </c>
      <c r="S1562" t="str">
        <f>IF(Table2[[#This Row],[Basis of Material Classification (Customer Side)*]]="Field inspection","Yes","No")</f>
        <v>No</v>
      </c>
      <c r="V1562" t="s">
        <v>43</v>
      </c>
      <c r="W1562" t="s">
        <v>44</v>
      </c>
      <c r="X1562" t="s">
        <v>44</v>
      </c>
      <c r="Z1562" t="s">
        <v>45</v>
      </c>
      <c r="AA1562" t="s">
        <v>46</v>
      </c>
      <c r="AB1562" t="s">
        <v>46</v>
      </c>
      <c r="AC1562" t="s">
        <v>40</v>
      </c>
    </row>
    <row r="1563" spans="1:29" ht="14.4" x14ac:dyDescent="0.3">
      <c r="A1563">
        <v>1561</v>
      </c>
      <c r="B1563" t="s">
        <v>1638</v>
      </c>
      <c r="C1563" t="s">
        <v>277</v>
      </c>
      <c r="D1563" t="s">
        <v>40</v>
      </c>
      <c r="E1563" t="s">
        <v>40</v>
      </c>
      <c r="F1563" t="s">
        <v>41</v>
      </c>
      <c r="G1563" t="s">
        <v>40</v>
      </c>
      <c r="H1563" s="26">
        <v>37622</v>
      </c>
      <c r="I1563" t="s">
        <v>42</v>
      </c>
      <c r="J1563" t="s">
        <v>43</v>
      </c>
      <c r="K1563" t="str">
        <f>IF(Table2[[#This Row],[Basis of Material Classification (System Side)*]]="Field inspection","Yes","No")</f>
        <v>No</v>
      </c>
      <c r="N1563" t="str">
        <f>Table2[[#This Row],[Basis of Material Classification (System Side)*]]</f>
        <v>Installation date after lead ban</v>
      </c>
      <c r="O1563" t="s">
        <v>41</v>
      </c>
      <c r="P1563" s="13">
        <v>31413</v>
      </c>
      <c r="Q1563" s="16" t="str">
        <f>Table2[[#This Row],[Service Line Size (inches) (System Side)]]</f>
        <v>5/8</v>
      </c>
      <c r="R1563" t="s">
        <v>43</v>
      </c>
      <c r="S1563" t="str">
        <f>IF(Table2[[#This Row],[Basis of Material Classification (Customer Side)*]]="Field inspection","Yes","No")</f>
        <v>No</v>
      </c>
      <c r="V1563" t="s">
        <v>43</v>
      </c>
      <c r="W1563" t="s">
        <v>44</v>
      </c>
      <c r="X1563" t="s">
        <v>44</v>
      </c>
      <c r="Z1563" t="s">
        <v>45</v>
      </c>
      <c r="AA1563" t="s">
        <v>46</v>
      </c>
      <c r="AB1563" t="s">
        <v>46</v>
      </c>
      <c r="AC1563" t="s">
        <v>40</v>
      </c>
    </row>
    <row r="1564" spans="1:29" ht="14.4" x14ac:dyDescent="0.3">
      <c r="A1564">
        <v>1562</v>
      </c>
      <c r="B1564" t="s">
        <v>1639</v>
      </c>
      <c r="C1564" t="s">
        <v>277</v>
      </c>
      <c r="D1564" t="s">
        <v>40</v>
      </c>
      <c r="E1564" t="s">
        <v>40</v>
      </c>
      <c r="F1564" t="s">
        <v>41</v>
      </c>
      <c r="G1564" t="s">
        <v>40</v>
      </c>
      <c r="H1564" s="26">
        <v>37622</v>
      </c>
      <c r="I1564" t="s">
        <v>42</v>
      </c>
      <c r="J1564" t="s">
        <v>43</v>
      </c>
      <c r="K1564" t="str">
        <f>IF(Table2[[#This Row],[Basis of Material Classification (System Side)*]]="Field inspection","Yes","No")</f>
        <v>No</v>
      </c>
      <c r="N1564" t="str">
        <f>Table2[[#This Row],[Basis of Material Classification (System Side)*]]</f>
        <v>Installation date after lead ban</v>
      </c>
      <c r="O1564" t="s">
        <v>41</v>
      </c>
      <c r="P1564" s="13">
        <v>31048</v>
      </c>
      <c r="Q1564" s="16" t="str">
        <f>Table2[[#This Row],[Service Line Size (inches) (System Side)]]</f>
        <v>5/8</v>
      </c>
      <c r="R1564" t="s">
        <v>43</v>
      </c>
      <c r="S1564" t="str">
        <f>IF(Table2[[#This Row],[Basis of Material Classification (Customer Side)*]]="Field inspection","Yes","No")</f>
        <v>No</v>
      </c>
      <c r="V1564" t="s">
        <v>43</v>
      </c>
      <c r="W1564" t="s">
        <v>44</v>
      </c>
      <c r="X1564" t="s">
        <v>44</v>
      </c>
      <c r="Z1564" t="s">
        <v>45</v>
      </c>
      <c r="AA1564" t="s">
        <v>46</v>
      </c>
      <c r="AB1564" t="s">
        <v>46</v>
      </c>
      <c r="AC1564" t="s">
        <v>40</v>
      </c>
    </row>
    <row r="1565" spans="1:29" ht="14.4" x14ac:dyDescent="0.3">
      <c r="A1565">
        <v>1563</v>
      </c>
      <c r="B1565" t="s">
        <v>1640</v>
      </c>
      <c r="C1565" t="s">
        <v>277</v>
      </c>
      <c r="D1565" t="s">
        <v>40</v>
      </c>
      <c r="E1565" t="s">
        <v>40</v>
      </c>
      <c r="F1565" t="s">
        <v>41</v>
      </c>
      <c r="G1565" t="s">
        <v>40</v>
      </c>
      <c r="H1565" s="26">
        <v>37622</v>
      </c>
      <c r="I1565" t="s">
        <v>42</v>
      </c>
      <c r="J1565" t="s">
        <v>43</v>
      </c>
      <c r="K1565" t="str">
        <f>IF(Table2[[#This Row],[Basis of Material Classification (System Side)*]]="Field inspection","Yes","No")</f>
        <v>No</v>
      </c>
      <c r="N1565" t="str">
        <f>Table2[[#This Row],[Basis of Material Classification (System Side)*]]</f>
        <v>Installation date after lead ban</v>
      </c>
      <c r="O1565" t="s">
        <v>41</v>
      </c>
      <c r="P1565" s="13">
        <v>31048</v>
      </c>
      <c r="Q1565" s="16" t="str">
        <f>Table2[[#This Row],[Service Line Size (inches) (System Side)]]</f>
        <v>5/8</v>
      </c>
      <c r="R1565" t="s">
        <v>43</v>
      </c>
      <c r="S1565" t="str">
        <f>IF(Table2[[#This Row],[Basis of Material Classification (Customer Side)*]]="Field inspection","Yes","No")</f>
        <v>No</v>
      </c>
      <c r="V1565" t="s">
        <v>43</v>
      </c>
      <c r="W1565" t="s">
        <v>44</v>
      </c>
      <c r="X1565" t="s">
        <v>44</v>
      </c>
      <c r="Z1565" t="s">
        <v>45</v>
      </c>
      <c r="AA1565" t="s">
        <v>46</v>
      </c>
      <c r="AB1565" t="s">
        <v>46</v>
      </c>
      <c r="AC1565" t="s">
        <v>40</v>
      </c>
    </row>
    <row r="1566" spans="1:29" ht="14.4" x14ac:dyDescent="0.3">
      <c r="A1566">
        <v>1564</v>
      </c>
      <c r="B1566" t="s">
        <v>1641</v>
      </c>
      <c r="C1566" t="s">
        <v>277</v>
      </c>
      <c r="D1566" t="s">
        <v>40</v>
      </c>
      <c r="E1566" t="s">
        <v>40</v>
      </c>
      <c r="F1566" t="s">
        <v>41</v>
      </c>
      <c r="G1566" t="s">
        <v>40</v>
      </c>
      <c r="H1566" s="26">
        <v>37622</v>
      </c>
      <c r="I1566" t="s">
        <v>42</v>
      </c>
      <c r="J1566" t="s">
        <v>43</v>
      </c>
      <c r="K1566" t="str">
        <f>IF(Table2[[#This Row],[Basis of Material Classification (System Side)*]]="Field inspection","Yes","No")</f>
        <v>No</v>
      </c>
      <c r="N1566" t="str">
        <f>Table2[[#This Row],[Basis of Material Classification (System Side)*]]</f>
        <v>Installation date after lead ban</v>
      </c>
      <c r="O1566" t="s">
        <v>41</v>
      </c>
      <c r="P1566" s="13">
        <v>31413</v>
      </c>
      <c r="Q1566" s="16" t="str">
        <f>Table2[[#This Row],[Service Line Size (inches) (System Side)]]</f>
        <v>5/8</v>
      </c>
      <c r="R1566" t="s">
        <v>43</v>
      </c>
      <c r="S1566" t="str">
        <f>IF(Table2[[#This Row],[Basis of Material Classification (Customer Side)*]]="Field inspection","Yes","No")</f>
        <v>No</v>
      </c>
      <c r="V1566" t="s">
        <v>43</v>
      </c>
      <c r="W1566" t="s">
        <v>44</v>
      </c>
      <c r="X1566" t="s">
        <v>44</v>
      </c>
      <c r="Z1566" t="s">
        <v>45</v>
      </c>
      <c r="AA1566" t="s">
        <v>46</v>
      </c>
      <c r="AB1566" t="s">
        <v>46</v>
      </c>
      <c r="AC1566" t="s">
        <v>40</v>
      </c>
    </row>
    <row r="1567" spans="1:29" ht="14.4" x14ac:dyDescent="0.3">
      <c r="A1567">
        <v>1565</v>
      </c>
      <c r="B1567" t="s">
        <v>1642</v>
      </c>
      <c r="C1567" t="s">
        <v>277</v>
      </c>
      <c r="D1567" t="s">
        <v>40</v>
      </c>
      <c r="E1567" t="s">
        <v>40</v>
      </c>
      <c r="F1567" t="s">
        <v>41</v>
      </c>
      <c r="G1567" t="s">
        <v>40</v>
      </c>
      <c r="H1567" s="26">
        <v>37622</v>
      </c>
      <c r="I1567" t="s">
        <v>42</v>
      </c>
      <c r="J1567" t="s">
        <v>43</v>
      </c>
      <c r="K1567" t="str">
        <f>IF(Table2[[#This Row],[Basis of Material Classification (System Side)*]]="Field inspection","Yes","No")</f>
        <v>No</v>
      </c>
      <c r="N1567" t="str">
        <f>Table2[[#This Row],[Basis of Material Classification (System Side)*]]</f>
        <v>Installation date after lead ban</v>
      </c>
      <c r="O1567" t="s">
        <v>41</v>
      </c>
      <c r="P1567" s="13">
        <v>31413</v>
      </c>
      <c r="Q1567" s="16" t="str">
        <f>Table2[[#This Row],[Service Line Size (inches) (System Side)]]</f>
        <v>5/8</v>
      </c>
      <c r="R1567" t="s">
        <v>43</v>
      </c>
      <c r="S1567" t="str">
        <f>IF(Table2[[#This Row],[Basis of Material Classification (Customer Side)*]]="Field inspection","Yes","No")</f>
        <v>No</v>
      </c>
      <c r="V1567" t="s">
        <v>43</v>
      </c>
      <c r="W1567" t="s">
        <v>44</v>
      </c>
      <c r="X1567" t="s">
        <v>44</v>
      </c>
      <c r="Z1567" t="s">
        <v>45</v>
      </c>
      <c r="AA1567" t="s">
        <v>46</v>
      </c>
      <c r="AB1567" t="s">
        <v>46</v>
      </c>
      <c r="AC1567" t="s">
        <v>432</v>
      </c>
    </row>
    <row r="1568" spans="1:29" ht="14.4" x14ac:dyDescent="0.3">
      <c r="A1568">
        <v>1566</v>
      </c>
      <c r="B1568" t="s">
        <v>1643</v>
      </c>
      <c r="C1568" t="s">
        <v>277</v>
      </c>
      <c r="D1568" t="s">
        <v>40</v>
      </c>
      <c r="E1568" t="s">
        <v>40</v>
      </c>
      <c r="F1568" t="s">
        <v>41</v>
      </c>
      <c r="G1568" t="s">
        <v>40</v>
      </c>
      <c r="H1568" s="26">
        <v>37622</v>
      </c>
      <c r="I1568" t="s">
        <v>42</v>
      </c>
      <c r="J1568" t="s">
        <v>43</v>
      </c>
      <c r="K1568" t="str">
        <f>IF(Table2[[#This Row],[Basis of Material Classification (System Side)*]]="Field inspection","Yes","No")</f>
        <v>No</v>
      </c>
      <c r="N1568" t="str">
        <f>Table2[[#This Row],[Basis of Material Classification (System Side)*]]</f>
        <v>Installation date after lead ban</v>
      </c>
      <c r="O1568" t="s">
        <v>41</v>
      </c>
      <c r="P1568" s="13">
        <v>29221</v>
      </c>
      <c r="Q1568" s="16" t="str">
        <f>Table2[[#This Row],[Service Line Size (inches) (System Side)]]</f>
        <v>5/8</v>
      </c>
      <c r="R1568" t="s">
        <v>43</v>
      </c>
      <c r="S1568" t="str">
        <f>IF(Table2[[#This Row],[Basis of Material Classification (Customer Side)*]]="Field inspection","Yes","No")</f>
        <v>No</v>
      </c>
      <c r="V1568" t="s">
        <v>43</v>
      </c>
      <c r="W1568" t="s">
        <v>44</v>
      </c>
      <c r="X1568" t="s">
        <v>44</v>
      </c>
      <c r="Z1568" t="s">
        <v>45</v>
      </c>
      <c r="AA1568" t="s">
        <v>46</v>
      </c>
      <c r="AB1568" t="s">
        <v>46</v>
      </c>
      <c r="AC1568" t="s">
        <v>40</v>
      </c>
    </row>
    <row r="1569" spans="1:29" ht="14.4" x14ac:dyDescent="0.3">
      <c r="A1569">
        <v>1567</v>
      </c>
      <c r="B1569" t="s">
        <v>1644</v>
      </c>
      <c r="C1569" t="s">
        <v>277</v>
      </c>
      <c r="D1569" t="s">
        <v>40</v>
      </c>
      <c r="E1569" t="s">
        <v>40</v>
      </c>
      <c r="F1569" t="s">
        <v>41</v>
      </c>
      <c r="G1569" t="s">
        <v>40</v>
      </c>
      <c r="H1569" s="26">
        <v>28491</v>
      </c>
      <c r="I1569" t="s">
        <v>42</v>
      </c>
      <c r="J1569" t="s">
        <v>49</v>
      </c>
      <c r="K1569" t="str">
        <f>IF(Table2[[#This Row],[Basis of Material Classification (System Side)*]]="Field inspection","Yes","No")</f>
        <v>No</v>
      </c>
      <c r="N1569" t="s">
        <v>50</v>
      </c>
      <c r="O1569" t="s">
        <v>41</v>
      </c>
      <c r="P1569" s="13">
        <v>28491</v>
      </c>
      <c r="Q1569" s="16" t="str">
        <f>Table2[[#This Row],[Service Line Size (inches) (System Side)]]</f>
        <v>5/8</v>
      </c>
      <c r="R1569" t="s">
        <v>49</v>
      </c>
      <c r="S1569" t="str">
        <f>IF(Table2[[#This Row],[Basis of Material Classification (Customer Side)*]]="Field inspection","Yes","No")</f>
        <v>No</v>
      </c>
      <c r="V1569" t="s">
        <v>50</v>
      </c>
      <c r="W1569" t="s">
        <v>44</v>
      </c>
      <c r="X1569" t="s">
        <v>44</v>
      </c>
      <c r="Z1569" t="s">
        <v>45</v>
      </c>
      <c r="AA1569" t="s">
        <v>46</v>
      </c>
      <c r="AB1569" t="s">
        <v>46</v>
      </c>
      <c r="AC1569" t="s">
        <v>432</v>
      </c>
    </row>
    <row r="1570" spans="1:29" ht="14.4" x14ac:dyDescent="0.3">
      <c r="A1570">
        <v>1568</v>
      </c>
      <c r="B1570" t="s">
        <v>1645</v>
      </c>
      <c r="C1570" t="s">
        <v>277</v>
      </c>
      <c r="D1570" t="s">
        <v>40</v>
      </c>
      <c r="E1570" t="s">
        <v>40</v>
      </c>
      <c r="F1570" t="s">
        <v>41</v>
      </c>
      <c r="G1570" t="s">
        <v>40</v>
      </c>
      <c r="H1570" s="26">
        <v>28491</v>
      </c>
      <c r="I1570" t="s">
        <v>42</v>
      </c>
      <c r="J1570" t="s">
        <v>49</v>
      </c>
      <c r="K1570" t="str">
        <f>IF(Table2[[#This Row],[Basis of Material Classification (System Side)*]]="Field inspection","Yes","No")</f>
        <v>No</v>
      </c>
      <c r="N1570" t="s">
        <v>50</v>
      </c>
      <c r="O1570" t="s">
        <v>41</v>
      </c>
      <c r="P1570" s="13">
        <v>29587</v>
      </c>
      <c r="Q1570" s="16" t="str">
        <f>Table2[[#This Row],[Service Line Size (inches) (System Side)]]</f>
        <v>5/8</v>
      </c>
      <c r="R1570" t="s">
        <v>43</v>
      </c>
      <c r="S1570" t="str">
        <f>IF(Table2[[#This Row],[Basis of Material Classification (Customer Side)*]]="Field inspection","Yes","No")</f>
        <v>No</v>
      </c>
      <c r="V1570" t="s">
        <v>43</v>
      </c>
      <c r="W1570" t="s">
        <v>44</v>
      </c>
      <c r="X1570" t="s">
        <v>44</v>
      </c>
      <c r="Z1570" t="s">
        <v>45</v>
      </c>
      <c r="AA1570" t="s">
        <v>46</v>
      </c>
      <c r="AB1570" t="s">
        <v>46</v>
      </c>
      <c r="AC1570" t="s">
        <v>40</v>
      </c>
    </row>
    <row r="1571" spans="1:29" ht="14.4" x14ac:dyDescent="0.3">
      <c r="A1571">
        <v>1569</v>
      </c>
      <c r="B1571" t="s">
        <v>1646</v>
      </c>
      <c r="C1571" t="s">
        <v>277</v>
      </c>
      <c r="D1571" t="s">
        <v>40</v>
      </c>
      <c r="E1571" t="s">
        <v>40</v>
      </c>
      <c r="F1571" t="s">
        <v>41</v>
      </c>
      <c r="G1571" t="s">
        <v>40</v>
      </c>
      <c r="H1571" s="26">
        <v>28491</v>
      </c>
      <c r="I1571" t="s">
        <v>42</v>
      </c>
      <c r="J1571" t="s">
        <v>49</v>
      </c>
      <c r="K1571" t="str">
        <f>IF(Table2[[#This Row],[Basis of Material Classification (System Side)*]]="Field inspection","Yes","No")</f>
        <v>No</v>
      </c>
      <c r="N1571" t="s">
        <v>50</v>
      </c>
      <c r="O1571" t="s">
        <v>41</v>
      </c>
      <c r="P1571" s="13">
        <v>29221</v>
      </c>
      <c r="Q1571" s="16" t="str">
        <f>Table2[[#This Row],[Service Line Size (inches) (System Side)]]</f>
        <v>5/8</v>
      </c>
      <c r="R1571" t="s">
        <v>43</v>
      </c>
      <c r="S1571" t="str">
        <f>IF(Table2[[#This Row],[Basis of Material Classification (Customer Side)*]]="Field inspection","Yes","No")</f>
        <v>No</v>
      </c>
      <c r="V1571" t="s">
        <v>43</v>
      </c>
      <c r="W1571" t="s">
        <v>44</v>
      </c>
      <c r="X1571" t="s">
        <v>44</v>
      </c>
      <c r="Z1571" t="s">
        <v>45</v>
      </c>
      <c r="AA1571" t="s">
        <v>46</v>
      </c>
      <c r="AB1571" t="s">
        <v>46</v>
      </c>
      <c r="AC1571" t="s">
        <v>40</v>
      </c>
    </row>
    <row r="1572" spans="1:29" ht="14.4" x14ac:dyDescent="0.3">
      <c r="A1572">
        <v>1570</v>
      </c>
      <c r="B1572" t="s">
        <v>1647</v>
      </c>
      <c r="C1572" t="s">
        <v>277</v>
      </c>
      <c r="D1572" t="s">
        <v>40</v>
      </c>
      <c r="E1572" t="s">
        <v>40</v>
      </c>
      <c r="F1572" t="s">
        <v>41</v>
      </c>
      <c r="G1572" t="s">
        <v>40</v>
      </c>
      <c r="H1572" s="26">
        <v>28491</v>
      </c>
      <c r="I1572" t="s">
        <v>42</v>
      </c>
      <c r="J1572" t="s">
        <v>49</v>
      </c>
      <c r="K1572" t="str">
        <f>IF(Table2[[#This Row],[Basis of Material Classification (System Side)*]]="Field inspection","Yes","No")</f>
        <v>No</v>
      </c>
      <c r="N1572" t="s">
        <v>50</v>
      </c>
      <c r="O1572" t="s">
        <v>41</v>
      </c>
      <c r="P1572" s="13">
        <v>28856</v>
      </c>
      <c r="Q1572" s="16" t="str">
        <f>Table2[[#This Row],[Service Line Size (inches) (System Side)]]</f>
        <v>5/8</v>
      </c>
      <c r="R1572" t="s">
        <v>49</v>
      </c>
      <c r="S1572" t="str">
        <f>IF(Table2[[#This Row],[Basis of Material Classification (Customer Side)*]]="Field inspection","Yes","No")</f>
        <v>No</v>
      </c>
      <c r="V1572" t="s">
        <v>50</v>
      </c>
      <c r="W1572" t="s">
        <v>44</v>
      </c>
      <c r="X1572" t="s">
        <v>44</v>
      </c>
      <c r="Z1572" t="s">
        <v>45</v>
      </c>
      <c r="AA1572" t="s">
        <v>46</v>
      </c>
      <c r="AB1572" t="s">
        <v>46</v>
      </c>
      <c r="AC1572" t="s">
        <v>40</v>
      </c>
    </row>
    <row r="1573" spans="1:29" ht="14.4" x14ac:dyDescent="0.3">
      <c r="A1573">
        <v>1571</v>
      </c>
      <c r="B1573" t="s">
        <v>1648</v>
      </c>
      <c r="C1573" t="s">
        <v>277</v>
      </c>
      <c r="D1573" t="s">
        <v>40</v>
      </c>
      <c r="E1573" t="s">
        <v>40</v>
      </c>
      <c r="F1573" t="s">
        <v>41</v>
      </c>
      <c r="G1573" t="s">
        <v>40</v>
      </c>
      <c r="H1573" s="26">
        <v>29221</v>
      </c>
      <c r="I1573" t="s">
        <v>42</v>
      </c>
      <c r="J1573" t="s">
        <v>43</v>
      </c>
      <c r="K1573" t="str">
        <f>IF(Table2[[#This Row],[Basis of Material Classification (System Side)*]]="Field inspection","Yes","No")</f>
        <v>No</v>
      </c>
      <c r="N1573" t="str">
        <f>Table2[[#This Row],[Basis of Material Classification (System Side)*]]</f>
        <v>Installation date after lead ban</v>
      </c>
      <c r="O1573" t="s">
        <v>41</v>
      </c>
      <c r="P1573" s="13">
        <v>28856</v>
      </c>
      <c r="Q1573" s="16" t="str">
        <f>Table2[[#This Row],[Service Line Size (inches) (System Side)]]</f>
        <v>5/8</v>
      </c>
      <c r="R1573" t="s">
        <v>49</v>
      </c>
      <c r="S1573" t="str">
        <f>IF(Table2[[#This Row],[Basis of Material Classification (Customer Side)*]]="Field inspection","Yes","No")</f>
        <v>No</v>
      </c>
      <c r="V1573" t="s">
        <v>50</v>
      </c>
      <c r="W1573" t="s">
        <v>44</v>
      </c>
      <c r="X1573" t="s">
        <v>44</v>
      </c>
      <c r="Z1573" t="s">
        <v>45</v>
      </c>
      <c r="AA1573" t="s">
        <v>46</v>
      </c>
      <c r="AB1573" t="s">
        <v>46</v>
      </c>
      <c r="AC1573" t="s">
        <v>40</v>
      </c>
    </row>
    <row r="1574" spans="1:29" ht="14.4" x14ac:dyDescent="0.3">
      <c r="A1574">
        <v>1572</v>
      </c>
      <c r="B1574" t="s">
        <v>1649</v>
      </c>
      <c r="C1574" t="s">
        <v>277</v>
      </c>
      <c r="D1574" t="s">
        <v>40</v>
      </c>
      <c r="E1574" t="s">
        <v>40</v>
      </c>
      <c r="F1574" t="s">
        <v>41</v>
      </c>
      <c r="G1574" t="s">
        <v>40</v>
      </c>
      <c r="H1574" s="26">
        <v>29221</v>
      </c>
      <c r="I1574" t="s">
        <v>42</v>
      </c>
      <c r="J1574" t="s">
        <v>43</v>
      </c>
      <c r="K1574" t="str">
        <f>IF(Table2[[#This Row],[Basis of Material Classification (System Side)*]]="Field inspection","Yes","No")</f>
        <v>No</v>
      </c>
      <c r="N1574" t="str">
        <f>Table2[[#This Row],[Basis of Material Classification (System Side)*]]</f>
        <v>Installation date after lead ban</v>
      </c>
      <c r="O1574" t="s">
        <v>41</v>
      </c>
      <c r="P1574" s="13">
        <v>28856</v>
      </c>
      <c r="Q1574" s="16" t="str">
        <f>Table2[[#This Row],[Service Line Size (inches) (System Side)]]</f>
        <v>5/8</v>
      </c>
      <c r="R1574" t="s">
        <v>49</v>
      </c>
      <c r="S1574" t="str">
        <f>IF(Table2[[#This Row],[Basis of Material Classification (Customer Side)*]]="Field inspection","Yes","No")</f>
        <v>No</v>
      </c>
      <c r="V1574" t="s">
        <v>50</v>
      </c>
      <c r="W1574" t="s">
        <v>44</v>
      </c>
      <c r="X1574" t="s">
        <v>44</v>
      </c>
      <c r="Z1574" t="s">
        <v>45</v>
      </c>
      <c r="AA1574" t="s">
        <v>46</v>
      </c>
      <c r="AB1574" t="s">
        <v>46</v>
      </c>
      <c r="AC1574" t="s">
        <v>40</v>
      </c>
    </row>
    <row r="1575" spans="1:29" ht="14.4" x14ac:dyDescent="0.3">
      <c r="A1575">
        <v>1573</v>
      </c>
      <c r="B1575" t="s">
        <v>1650</v>
      </c>
      <c r="C1575" t="s">
        <v>277</v>
      </c>
      <c r="D1575" t="s">
        <v>40</v>
      </c>
      <c r="E1575" t="s">
        <v>40</v>
      </c>
      <c r="F1575" t="s">
        <v>41</v>
      </c>
      <c r="G1575" t="s">
        <v>40</v>
      </c>
      <c r="H1575" s="26">
        <v>29221</v>
      </c>
      <c r="I1575" t="s">
        <v>42</v>
      </c>
      <c r="J1575" t="s">
        <v>43</v>
      </c>
      <c r="K1575" t="str">
        <f>IF(Table2[[#This Row],[Basis of Material Classification (System Side)*]]="Field inspection","Yes","No")</f>
        <v>No</v>
      </c>
      <c r="N1575" t="str">
        <f>Table2[[#This Row],[Basis of Material Classification (System Side)*]]</f>
        <v>Installation date after lead ban</v>
      </c>
      <c r="O1575" t="s">
        <v>41</v>
      </c>
      <c r="P1575" s="13">
        <v>29221</v>
      </c>
      <c r="Q1575" s="16" t="str">
        <f>Table2[[#This Row],[Service Line Size (inches) (System Side)]]</f>
        <v>5/8</v>
      </c>
      <c r="R1575" t="s">
        <v>43</v>
      </c>
      <c r="S1575" t="str">
        <f>IF(Table2[[#This Row],[Basis of Material Classification (Customer Side)*]]="Field inspection","Yes","No")</f>
        <v>No</v>
      </c>
      <c r="V1575" t="s">
        <v>43</v>
      </c>
      <c r="W1575" t="s">
        <v>44</v>
      </c>
      <c r="X1575" t="s">
        <v>44</v>
      </c>
      <c r="Z1575" t="s">
        <v>45</v>
      </c>
      <c r="AA1575" t="s">
        <v>46</v>
      </c>
      <c r="AB1575" t="s">
        <v>46</v>
      </c>
      <c r="AC1575" t="s">
        <v>40</v>
      </c>
    </row>
    <row r="1576" spans="1:29" ht="14.4" x14ac:dyDescent="0.3">
      <c r="A1576">
        <v>1574</v>
      </c>
      <c r="B1576" t="s">
        <v>1651</v>
      </c>
      <c r="C1576" t="s">
        <v>277</v>
      </c>
      <c r="D1576" t="s">
        <v>40</v>
      </c>
      <c r="E1576" t="s">
        <v>40</v>
      </c>
      <c r="F1576" t="s">
        <v>41</v>
      </c>
      <c r="G1576" t="s">
        <v>40</v>
      </c>
      <c r="H1576" s="26">
        <v>29221</v>
      </c>
      <c r="I1576" t="s">
        <v>42</v>
      </c>
      <c r="J1576" t="s">
        <v>43</v>
      </c>
      <c r="K1576" t="str">
        <f>IF(Table2[[#This Row],[Basis of Material Classification (System Side)*]]="Field inspection","Yes","No")</f>
        <v>No</v>
      </c>
      <c r="N1576" t="str">
        <f>Table2[[#This Row],[Basis of Material Classification (System Side)*]]</f>
        <v>Installation date after lead ban</v>
      </c>
      <c r="O1576" t="s">
        <v>41</v>
      </c>
      <c r="P1576" s="13">
        <v>29221</v>
      </c>
      <c r="Q1576" s="16" t="str">
        <f>Table2[[#This Row],[Service Line Size (inches) (System Side)]]</f>
        <v>5/8</v>
      </c>
      <c r="R1576" t="s">
        <v>43</v>
      </c>
      <c r="S1576" t="str">
        <f>IF(Table2[[#This Row],[Basis of Material Classification (Customer Side)*]]="Field inspection","Yes","No")</f>
        <v>No</v>
      </c>
      <c r="V1576" t="s">
        <v>43</v>
      </c>
      <c r="W1576" t="s">
        <v>44</v>
      </c>
      <c r="X1576" t="s">
        <v>44</v>
      </c>
      <c r="Z1576" t="s">
        <v>45</v>
      </c>
      <c r="AA1576" t="s">
        <v>46</v>
      </c>
      <c r="AB1576" t="s">
        <v>46</v>
      </c>
      <c r="AC1576" t="s">
        <v>432</v>
      </c>
    </row>
    <row r="1577" spans="1:29" ht="14.4" x14ac:dyDescent="0.3">
      <c r="A1577">
        <v>1575</v>
      </c>
      <c r="B1577" t="s">
        <v>1652</v>
      </c>
      <c r="C1577" t="s">
        <v>277</v>
      </c>
      <c r="D1577" t="s">
        <v>40</v>
      </c>
      <c r="E1577" t="s">
        <v>40</v>
      </c>
      <c r="F1577" t="s">
        <v>41</v>
      </c>
      <c r="G1577" t="s">
        <v>40</v>
      </c>
      <c r="H1577" s="26">
        <v>29221</v>
      </c>
      <c r="I1577" t="s">
        <v>42</v>
      </c>
      <c r="J1577" t="s">
        <v>43</v>
      </c>
      <c r="K1577" t="str">
        <f>IF(Table2[[#This Row],[Basis of Material Classification (System Side)*]]="Field inspection","Yes","No")</f>
        <v>No</v>
      </c>
      <c r="N1577" t="str">
        <f>Table2[[#This Row],[Basis of Material Classification (System Side)*]]</f>
        <v>Installation date after lead ban</v>
      </c>
      <c r="O1577" t="s">
        <v>41</v>
      </c>
      <c r="P1577" s="13">
        <v>29221</v>
      </c>
      <c r="Q1577" s="16" t="str">
        <f>Table2[[#This Row],[Service Line Size (inches) (System Side)]]</f>
        <v>5/8</v>
      </c>
      <c r="R1577" t="s">
        <v>43</v>
      </c>
      <c r="S1577" t="str">
        <f>IF(Table2[[#This Row],[Basis of Material Classification (Customer Side)*]]="Field inspection","Yes","No")</f>
        <v>No</v>
      </c>
      <c r="V1577" t="s">
        <v>43</v>
      </c>
      <c r="W1577" t="s">
        <v>44</v>
      </c>
      <c r="X1577" t="s">
        <v>44</v>
      </c>
      <c r="Z1577" t="s">
        <v>45</v>
      </c>
      <c r="AA1577" t="s">
        <v>46</v>
      </c>
      <c r="AB1577" t="s">
        <v>46</v>
      </c>
      <c r="AC1577" t="s">
        <v>40</v>
      </c>
    </row>
    <row r="1578" spans="1:29" ht="14.4" x14ac:dyDescent="0.3">
      <c r="A1578">
        <v>1576</v>
      </c>
      <c r="B1578" t="s">
        <v>1653</v>
      </c>
      <c r="C1578" t="s">
        <v>277</v>
      </c>
      <c r="D1578" t="s">
        <v>40</v>
      </c>
      <c r="E1578" t="s">
        <v>40</v>
      </c>
      <c r="F1578" t="s">
        <v>41</v>
      </c>
      <c r="G1578" t="s">
        <v>40</v>
      </c>
      <c r="H1578" s="26">
        <v>29221</v>
      </c>
      <c r="I1578" t="s">
        <v>42</v>
      </c>
      <c r="J1578" t="s">
        <v>43</v>
      </c>
      <c r="K1578" t="str">
        <f>IF(Table2[[#This Row],[Basis of Material Classification (System Side)*]]="Field inspection","Yes","No")</f>
        <v>No</v>
      </c>
      <c r="N1578" t="str">
        <f>Table2[[#This Row],[Basis of Material Classification (System Side)*]]</f>
        <v>Installation date after lead ban</v>
      </c>
      <c r="O1578" t="s">
        <v>41</v>
      </c>
      <c r="P1578" s="13">
        <v>29952</v>
      </c>
      <c r="Q1578" s="16" t="str">
        <f>Table2[[#This Row],[Service Line Size (inches) (System Side)]]</f>
        <v>5/8</v>
      </c>
      <c r="R1578" t="s">
        <v>43</v>
      </c>
      <c r="S1578" t="str">
        <f>IF(Table2[[#This Row],[Basis of Material Classification (Customer Side)*]]="Field inspection","Yes","No")</f>
        <v>No</v>
      </c>
      <c r="V1578" t="s">
        <v>43</v>
      </c>
      <c r="W1578" t="s">
        <v>44</v>
      </c>
      <c r="X1578" t="s">
        <v>44</v>
      </c>
      <c r="Z1578" t="s">
        <v>45</v>
      </c>
      <c r="AA1578" t="s">
        <v>46</v>
      </c>
      <c r="AB1578" t="s">
        <v>46</v>
      </c>
      <c r="AC1578" t="s">
        <v>40</v>
      </c>
    </row>
    <row r="1579" spans="1:29" ht="14.4" x14ac:dyDescent="0.3">
      <c r="A1579">
        <v>1577</v>
      </c>
      <c r="B1579" t="s">
        <v>1654</v>
      </c>
      <c r="C1579" t="s">
        <v>277</v>
      </c>
      <c r="D1579" t="s">
        <v>40</v>
      </c>
      <c r="E1579" t="s">
        <v>40</v>
      </c>
      <c r="F1579" t="s">
        <v>41</v>
      </c>
      <c r="G1579" t="s">
        <v>40</v>
      </c>
      <c r="H1579" s="26">
        <v>29221</v>
      </c>
      <c r="I1579" t="s">
        <v>42</v>
      </c>
      <c r="J1579" t="s">
        <v>43</v>
      </c>
      <c r="K1579" t="str">
        <f>IF(Table2[[#This Row],[Basis of Material Classification (System Side)*]]="Field inspection","Yes","No")</f>
        <v>No</v>
      </c>
      <c r="N1579" t="str">
        <f>Table2[[#This Row],[Basis of Material Classification (System Side)*]]</f>
        <v>Installation date after lead ban</v>
      </c>
      <c r="O1579" t="s">
        <v>41</v>
      </c>
      <c r="P1579" s="13">
        <v>31778</v>
      </c>
      <c r="Q1579" s="16" t="str">
        <f>Table2[[#This Row],[Service Line Size (inches) (System Side)]]</f>
        <v>5/8</v>
      </c>
      <c r="R1579" t="s">
        <v>43</v>
      </c>
      <c r="S1579" t="str">
        <f>IF(Table2[[#This Row],[Basis of Material Classification (Customer Side)*]]="Field inspection","Yes","No")</f>
        <v>No</v>
      </c>
      <c r="V1579" t="s">
        <v>43</v>
      </c>
      <c r="W1579" t="s">
        <v>44</v>
      </c>
      <c r="X1579" t="s">
        <v>44</v>
      </c>
      <c r="Z1579" t="s">
        <v>45</v>
      </c>
      <c r="AA1579" t="s">
        <v>46</v>
      </c>
      <c r="AB1579" t="s">
        <v>46</v>
      </c>
      <c r="AC1579" t="s">
        <v>40</v>
      </c>
    </row>
    <row r="1580" spans="1:29" ht="14.4" x14ac:dyDescent="0.3">
      <c r="A1580">
        <v>1578</v>
      </c>
      <c r="B1580" t="s">
        <v>1654</v>
      </c>
      <c r="C1580" t="s">
        <v>277</v>
      </c>
      <c r="D1580" t="s">
        <v>40</v>
      </c>
      <c r="E1580" t="s">
        <v>40</v>
      </c>
      <c r="F1580" t="s">
        <v>41</v>
      </c>
      <c r="G1580" t="s">
        <v>40</v>
      </c>
      <c r="H1580" s="26">
        <v>29221</v>
      </c>
      <c r="I1580" t="s">
        <v>42</v>
      </c>
      <c r="J1580" t="s">
        <v>43</v>
      </c>
      <c r="K1580" t="str">
        <f>IF(Table2[[#This Row],[Basis of Material Classification (System Side)*]]="Field inspection","Yes","No")</f>
        <v>No</v>
      </c>
      <c r="N1580" t="str">
        <f>Table2[[#This Row],[Basis of Material Classification (System Side)*]]</f>
        <v>Installation date after lead ban</v>
      </c>
      <c r="O1580" t="s">
        <v>41</v>
      </c>
      <c r="P1580" s="13">
        <v>31778</v>
      </c>
      <c r="Q1580" s="16" t="str">
        <f>Table2[[#This Row],[Service Line Size (inches) (System Side)]]</f>
        <v>5/8</v>
      </c>
      <c r="R1580" t="s">
        <v>43</v>
      </c>
      <c r="S1580" t="str">
        <f>IF(Table2[[#This Row],[Basis of Material Classification (Customer Side)*]]="Field inspection","Yes","No")</f>
        <v>No</v>
      </c>
      <c r="V1580" t="s">
        <v>43</v>
      </c>
      <c r="W1580" t="s">
        <v>44</v>
      </c>
      <c r="X1580" t="s">
        <v>44</v>
      </c>
      <c r="Z1580" t="s">
        <v>45</v>
      </c>
      <c r="AA1580" t="s">
        <v>46</v>
      </c>
      <c r="AB1580" t="s">
        <v>46</v>
      </c>
      <c r="AC1580" t="s">
        <v>40</v>
      </c>
    </row>
    <row r="1581" spans="1:29" ht="14.4" x14ac:dyDescent="0.3">
      <c r="A1581">
        <v>1579</v>
      </c>
      <c r="B1581" t="s">
        <v>1655</v>
      </c>
      <c r="C1581" t="s">
        <v>277</v>
      </c>
      <c r="D1581" t="s">
        <v>48</v>
      </c>
      <c r="E1581" t="s">
        <v>40</v>
      </c>
      <c r="F1581" t="s">
        <v>41</v>
      </c>
      <c r="G1581" t="s">
        <v>40</v>
      </c>
      <c r="H1581" s="26">
        <v>37622</v>
      </c>
      <c r="I1581" t="s">
        <v>42</v>
      </c>
      <c r="J1581" t="s">
        <v>43</v>
      </c>
      <c r="K1581" t="str">
        <f>IF(Table2[[#This Row],[Basis of Material Classification (System Side)*]]="Field inspection","Yes","No")</f>
        <v>No</v>
      </c>
      <c r="N1581" t="str">
        <f>Table2[[#This Row],[Basis of Material Classification (System Side)*]]</f>
        <v>Installation date after lead ban</v>
      </c>
      <c r="O1581" t="s">
        <v>41</v>
      </c>
      <c r="P1581" s="13">
        <v>16803</v>
      </c>
      <c r="Q1581" s="16" t="str">
        <f>Table2[[#This Row],[Service Line Size (inches) (System Side)]]</f>
        <v>5/8</v>
      </c>
      <c r="R1581" t="s">
        <v>49</v>
      </c>
      <c r="S1581" t="str">
        <f>IF(Table2[[#This Row],[Basis of Material Classification (Customer Side)*]]="Field inspection","Yes","No")</f>
        <v>No</v>
      </c>
      <c r="V1581" t="s">
        <v>50</v>
      </c>
      <c r="W1581" t="s">
        <v>44</v>
      </c>
      <c r="X1581" t="s">
        <v>44</v>
      </c>
      <c r="Z1581" t="s">
        <v>51</v>
      </c>
      <c r="AA1581" t="s">
        <v>46</v>
      </c>
      <c r="AB1581" t="s">
        <v>46</v>
      </c>
      <c r="AC1581" t="s">
        <v>40</v>
      </c>
    </row>
    <row r="1582" spans="1:29" ht="14.4" x14ac:dyDescent="0.3">
      <c r="A1582">
        <v>1580</v>
      </c>
      <c r="B1582" t="s">
        <v>1656</v>
      </c>
      <c r="C1582" t="s">
        <v>277</v>
      </c>
      <c r="D1582" t="s">
        <v>40</v>
      </c>
      <c r="E1582" t="s">
        <v>40</v>
      </c>
      <c r="F1582" t="s">
        <v>41</v>
      </c>
      <c r="G1582" t="s">
        <v>40</v>
      </c>
      <c r="H1582" s="26">
        <v>37622</v>
      </c>
      <c r="I1582" t="s">
        <v>42</v>
      </c>
      <c r="J1582" t="s">
        <v>43</v>
      </c>
      <c r="K1582" t="str">
        <f>IF(Table2[[#This Row],[Basis of Material Classification (System Side)*]]="Field inspection","Yes","No")</f>
        <v>No</v>
      </c>
      <c r="N1582" t="str">
        <f>Table2[[#This Row],[Basis of Material Classification (System Side)*]]</f>
        <v>Installation date after lead ban</v>
      </c>
      <c r="O1582" t="s">
        <v>41</v>
      </c>
      <c r="P1582" s="13">
        <v>21916</v>
      </c>
      <c r="Q1582" s="16" t="str">
        <f>Table2[[#This Row],[Service Line Size (inches) (System Side)]]</f>
        <v>5/8</v>
      </c>
      <c r="R1582" t="s">
        <v>49</v>
      </c>
      <c r="S1582" t="str">
        <f>IF(Table2[[#This Row],[Basis of Material Classification (Customer Side)*]]="Field inspection","Yes","No")</f>
        <v>No</v>
      </c>
      <c r="V1582" t="s">
        <v>50</v>
      </c>
      <c r="W1582" t="s">
        <v>44</v>
      </c>
      <c r="X1582" t="s">
        <v>44</v>
      </c>
      <c r="Z1582" t="s">
        <v>58</v>
      </c>
      <c r="AA1582" t="s">
        <v>46</v>
      </c>
      <c r="AB1582" t="s">
        <v>46</v>
      </c>
      <c r="AC1582" t="s">
        <v>40</v>
      </c>
    </row>
    <row r="1583" spans="1:29" ht="14.4" x14ac:dyDescent="0.3">
      <c r="A1583">
        <v>1581</v>
      </c>
      <c r="B1583" t="s">
        <v>1657</v>
      </c>
      <c r="C1583" t="s">
        <v>277</v>
      </c>
      <c r="D1583" t="s">
        <v>40</v>
      </c>
      <c r="E1583" t="s">
        <v>40</v>
      </c>
      <c r="F1583" t="s">
        <v>41</v>
      </c>
      <c r="G1583" t="s">
        <v>40</v>
      </c>
      <c r="H1583" s="26">
        <v>37622</v>
      </c>
      <c r="I1583" t="s">
        <v>42</v>
      </c>
      <c r="J1583" t="s">
        <v>43</v>
      </c>
      <c r="K1583" t="str">
        <f>IF(Table2[[#This Row],[Basis of Material Classification (System Side)*]]="Field inspection","Yes","No")</f>
        <v>No</v>
      </c>
      <c r="N1583" t="str">
        <f>Table2[[#This Row],[Basis of Material Classification (System Side)*]]</f>
        <v>Installation date after lead ban</v>
      </c>
      <c r="O1583" t="s">
        <v>53</v>
      </c>
      <c r="P1583" s="13">
        <v>16438</v>
      </c>
      <c r="Q1583" s="16" t="str">
        <f>Table2[[#This Row],[Service Line Size (inches) (System Side)]]</f>
        <v>5/8</v>
      </c>
      <c r="R1583" t="s">
        <v>65</v>
      </c>
      <c r="S1583" t="str">
        <f>IF(Table2[[#This Row],[Basis of Material Classification (Customer Side)*]]="Field inspection","Yes","No")</f>
        <v>Yes</v>
      </c>
      <c r="T1583" t="s">
        <v>71</v>
      </c>
      <c r="U1583" s="13">
        <v>45509</v>
      </c>
      <c r="V1583" t="s">
        <v>72</v>
      </c>
      <c r="W1583" t="s">
        <v>44</v>
      </c>
      <c r="X1583" t="s">
        <v>44</v>
      </c>
      <c r="Z1583" t="s">
        <v>58</v>
      </c>
      <c r="AA1583" t="s">
        <v>46</v>
      </c>
      <c r="AB1583" t="s">
        <v>46</v>
      </c>
      <c r="AC1583" t="s">
        <v>40</v>
      </c>
    </row>
    <row r="1584" spans="1:29" ht="14.4" x14ac:dyDescent="0.3">
      <c r="A1584">
        <v>1582</v>
      </c>
      <c r="B1584" t="s">
        <v>1658</v>
      </c>
      <c r="C1584" t="s">
        <v>277</v>
      </c>
      <c r="D1584" t="s">
        <v>40</v>
      </c>
      <c r="E1584" t="s">
        <v>40</v>
      </c>
      <c r="F1584" t="s">
        <v>41</v>
      </c>
      <c r="G1584" t="s">
        <v>40</v>
      </c>
      <c r="H1584" s="26">
        <v>24473</v>
      </c>
      <c r="I1584" t="s">
        <v>42</v>
      </c>
      <c r="J1584" t="s">
        <v>49</v>
      </c>
      <c r="K1584" t="str">
        <f>IF(Table2[[#This Row],[Basis of Material Classification (System Side)*]]="Field inspection","Yes","No")</f>
        <v>No</v>
      </c>
      <c r="N1584" t="s">
        <v>50</v>
      </c>
      <c r="O1584" t="s">
        <v>41</v>
      </c>
      <c r="P1584" s="13">
        <v>19360</v>
      </c>
      <c r="Q1584" s="16" t="str">
        <f>Table2[[#This Row],[Service Line Size (inches) (System Side)]]</f>
        <v>5/8</v>
      </c>
      <c r="R1584" t="s">
        <v>49</v>
      </c>
      <c r="S1584" t="str">
        <f>IF(Table2[[#This Row],[Basis of Material Classification (Customer Side)*]]="Field inspection","Yes","No")</f>
        <v>No</v>
      </c>
      <c r="V1584" t="s">
        <v>50</v>
      </c>
      <c r="W1584" t="s">
        <v>44</v>
      </c>
      <c r="X1584" t="s">
        <v>44</v>
      </c>
      <c r="Z1584" t="s">
        <v>58</v>
      </c>
      <c r="AA1584" t="s">
        <v>46</v>
      </c>
      <c r="AB1584" t="s">
        <v>46</v>
      </c>
      <c r="AC1584" t="s">
        <v>40</v>
      </c>
    </row>
    <row r="1585" spans="1:29" ht="14.4" x14ac:dyDescent="0.3">
      <c r="A1585">
        <v>1583</v>
      </c>
      <c r="B1585" t="s">
        <v>1658</v>
      </c>
      <c r="C1585" t="s">
        <v>277</v>
      </c>
      <c r="D1585" t="s">
        <v>40</v>
      </c>
      <c r="E1585" t="s">
        <v>40</v>
      </c>
      <c r="F1585" t="s">
        <v>41</v>
      </c>
      <c r="G1585" t="s">
        <v>40</v>
      </c>
      <c r="H1585" s="26">
        <v>24473</v>
      </c>
      <c r="I1585" t="s">
        <v>42</v>
      </c>
      <c r="J1585" t="s">
        <v>49</v>
      </c>
      <c r="K1585" t="str">
        <f>IF(Table2[[#This Row],[Basis of Material Classification (System Side)*]]="Field inspection","Yes","No")</f>
        <v>No</v>
      </c>
      <c r="N1585" t="s">
        <v>50</v>
      </c>
      <c r="O1585" t="s">
        <v>41</v>
      </c>
      <c r="P1585" s="13">
        <v>19360</v>
      </c>
      <c r="Q1585" s="16" t="str">
        <f>Table2[[#This Row],[Service Line Size (inches) (System Side)]]</f>
        <v>5/8</v>
      </c>
      <c r="R1585" t="s">
        <v>49</v>
      </c>
      <c r="S1585" t="str">
        <f>IF(Table2[[#This Row],[Basis of Material Classification (Customer Side)*]]="Field inspection","Yes","No")</f>
        <v>No</v>
      </c>
      <c r="V1585" t="s">
        <v>50</v>
      </c>
      <c r="W1585" t="s">
        <v>44</v>
      </c>
      <c r="X1585" t="s">
        <v>44</v>
      </c>
      <c r="Z1585" t="s">
        <v>58</v>
      </c>
      <c r="AA1585" t="s">
        <v>46</v>
      </c>
      <c r="AB1585" t="s">
        <v>46</v>
      </c>
      <c r="AC1585" t="s">
        <v>40</v>
      </c>
    </row>
    <row r="1586" spans="1:29" ht="14.4" x14ac:dyDescent="0.3">
      <c r="A1586">
        <v>1584</v>
      </c>
      <c r="B1586" t="s">
        <v>1659</v>
      </c>
      <c r="C1586" t="s">
        <v>277</v>
      </c>
      <c r="D1586" t="s">
        <v>40</v>
      </c>
      <c r="E1586" t="s">
        <v>40</v>
      </c>
      <c r="F1586" t="s">
        <v>70</v>
      </c>
      <c r="G1586" t="s">
        <v>40</v>
      </c>
      <c r="H1586" s="26">
        <v>24473</v>
      </c>
      <c r="I1586">
        <v>2</v>
      </c>
      <c r="J1586" t="s">
        <v>65</v>
      </c>
      <c r="K1586" t="str">
        <f>IF(Table2[[#This Row],[Basis of Material Classification (System Side)*]]="Field inspection","Yes","No")</f>
        <v>Yes</v>
      </c>
      <c r="L1586" t="s">
        <v>66</v>
      </c>
      <c r="M1586" s="13">
        <v>45481</v>
      </c>
      <c r="O1586" t="s">
        <v>41</v>
      </c>
      <c r="P1586"/>
      <c r="Q1586" s="16">
        <f>Table2[[#This Row],[Service Line Size (inches) (System Side)]]</f>
        <v>2</v>
      </c>
      <c r="R1586" t="s">
        <v>49</v>
      </c>
      <c r="S1586" t="str">
        <f>IF(Table2[[#This Row],[Basis of Material Classification (Customer Side)*]]="Field inspection","Yes","No")</f>
        <v>No</v>
      </c>
      <c r="V1586" t="s">
        <v>50</v>
      </c>
      <c r="W1586" t="s">
        <v>44</v>
      </c>
      <c r="X1586" t="s">
        <v>44</v>
      </c>
      <c r="Z1586" t="s">
        <v>58</v>
      </c>
      <c r="AA1586" t="s">
        <v>46</v>
      </c>
      <c r="AB1586" t="s">
        <v>46</v>
      </c>
      <c r="AC1586" t="s">
        <v>40</v>
      </c>
    </row>
    <row r="1587" spans="1:29" ht="14.4" x14ac:dyDescent="0.3">
      <c r="A1587">
        <v>1585</v>
      </c>
      <c r="B1587" t="s">
        <v>1660</v>
      </c>
      <c r="C1587" t="s">
        <v>277</v>
      </c>
      <c r="D1587" t="s">
        <v>40</v>
      </c>
      <c r="E1587" t="s">
        <v>40</v>
      </c>
      <c r="F1587" t="s">
        <v>41</v>
      </c>
      <c r="G1587" t="s">
        <v>40</v>
      </c>
      <c r="H1587" s="26">
        <v>24473</v>
      </c>
      <c r="I1587">
        <v>1</v>
      </c>
      <c r="J1587" t="s">
        <v>49</v>
      </c>
      <c r="K1587" t="str">
        <f>IF(Table2[[#This Row],[Basis of Material Classification (System Side)*]]="Field inspection","Yes","No")</f>
        <v>No</v>
      </c>
      <c r="N1587" t="s">
        <v>50</v>
      </c>
      <c r="O1587" t="s">
        <v>41</v>
      </c>
      <c r="P1587" s="13">
        <v>27395</v>
      </c>
      <c r="Q1587" s="16">
        <f>Table2[[#This Row],[Service Line Size (inches) (System Side)]]</f>
        <v>1</v>
      </c>
      <c r="R1587" t="s">
        <v>49</v>
      </c>
      <c r="S1587" t="str">
        <f>IF(Table2[[#This Row],[Basis of Material Classification (Customer Side)*]]="Field inspection","Yes","No")</f>
        <v>No</v>
      </c>
      <c r="V1587" t="s">
        <v>50</v>
      </c>
      <c r="W1587" t="s">
        <v>44</v>
      </c>
      <c r="X1587" t="s">
        <v>44</v>
      </c>
      <c r="Z1587" t="s">
        <v>58</v>
      </c>
      <c r="AA1587" t="s">
        <v>46</v>
      </c>
      <c r="AB1587" t="s">
        <v>46</v>
      </c>
      <c r="AC1587" t="s">
        <v>40</v>
      </c>
    </row>
    <row r="1588" spans="1:29" ht="14.4" x14ac:dyDescent="0.3">
      <c r="A1588">
        <v>1586</v>
      </c>
      <c r="B1588" t="s">
        <v>1661</v>
      </c>
      <c r="C1588" t="s">
        <v>277</v>
      </c>
      <c r="D1588" t="s">
        <v>40</v>
      </c>
      <c r="E1588" t="s">
        <v>40</v>
      </c>
      <c r="F1588" t="s">
        <v>41</v>
      </c>
      <c r="G1588" t="s">
        <v>40</v>
      </c>
      <c r="H1588" s="26">
        <v>24473</v>
      </c>
      <c r="I1588" t="s">
        <v>42</v>
      </c>
      <c r="J1588" t="s">
        <v>49</v>
      </c>
      <c r="K1588" t="str">
        <f>IF(Table2[[#This Row],[Basis of Material Classification (System Side)*]]="Field inspection","Yes","No")</f>
        <v>No</v>
      </c>
      <c r="N1588" t="s">
        <v>50</v>
      </c>
      <c r="O1588" t="s">
        <v>41</v>
      </c>
      <c r="P1588" s="13">
        <v>19360</v>
      </c>
      <c r="Q1588" s="16" t="str">
        <f>Table2[[#This Row],[Service Line Size (inches) (System Side)]]</f>
        <v>5/8</v>
      </c>
      <c r="R1588" t="s">
        <v>49</v>
      </c>
      <c r="S1588" t="str">
        <f>IF(Table2[[#This Row],[Basis of Material Classification (Customer Side)*]]="Field inspection","Yes","No")</f>
        <v>No</v>
      </c>
      <c r="V1588" t="s">
        <v>50</v>
      </c>
      <c r="W1588" t="s">
        <v>44</v>
      </c>
      <c r="X1588" t="s">
        <v>44</v>
      </c>
      <c r="Z1588" t="s">
        <v>58</v>
      </c>
      <c r="AA1588" t="s">
        <v>46</v>
      </c>
      <c r="AB1588" t="s">
        <v>46</v>
      </c>
      <c r="AC1588" t="s">
        <v>40</v>
      </c>
    </row>
    <row r="1589" spans="1:29" ht="14.4" x14ac:dyDescent="0.3">
      <c r="A1589">
        <v>1587</v>
      </c>
      <c r="B1589" t="s">
        <v>1662</v>
      </c>
      <c r="C1589" t="s">
        <v>277</v>
      </c>
      <c r="D1589" t="s">
        <v>40</v>
      </c>
      <c r="E1589" t="s">
        <v>40</v>
      </c>
      <c r="F1589" t="s">
        <v>41</v>
      </c>
      <c r="G1589" t="s">
        <v>40</v>
      </c>
      <c r="H1589" s="26">
        <v>24473</v>
      </c>
      <c r="I1589" t="s">
        <v>42</v>
      </c>
      <c r="J1589" t="s">
        <v>49</v>
      </c>
      <c r="K1589" t="str">
        <f>IF(Table2[[#This Row],[Basis of Material Classification (System Side)*]]="Field inspection","Yes","No")</f>
        <v>No</v>
      </c>
      <c r="N1589" t="s">
        <v>50</v>
      </c>
      <c r="O1589" t="s">
        <v>70</v>
      </c>
      <c r="P1589" s="13">
        <v>27030</v>
      </c>
      <c r="Q1589" s="16" t="str">
        <f>Table2[[#This Row],[Service Line Size (inches) (System Side)]]</f>
        <v>5/8</v>
      </c>
      <c r="R1589" t="s">
        <v>65</v>
      </c>
      <c r="S1589" t="str">
        <f>IF(Table2[[#This Row],[Basis of Material Classification (Customer Side)*]]="Field inspection","Yes","No")</f>
        <v>Yes</v>
      </c>
      <c r="T1589" t="s">
        <v>71</v>
      </c>
      <c r="U1589" s="13">
        <v>45483</v>
      </c>
      <c r="V1589" t="s">
        <v>72</v>
      </c>
      <c r="W1589" t="s">
        <v>44</v>
      </c>
      <c r="X1589" t="s">
        <v>44</v>
      </c>
      <c r="Z1589" t="s">
        <v>45</v>
      </c>
      <c r="AA1589" t="s">
        <v>46</v>
      </c>
      <c r="AB1589" t="s">
        <v>46</v>
      </c>
      <c r="AC1589" t="s">
        <v>40</v>
      </c>
    </row>
    <row r="1590" spans="1:29" ht="14.4" x14ac:dyDescent="0.3">
      <c r="A1590">
        <v>1588</v>
      </c>
      <c r="B1590" t="s">
        <v>1663</v>
      </c>
      <c r="C1590" t="s">
        <v>277</v>
      </c>
      <c r="D1590" t="s">
        <v>40</v>
      </c>
      <c r="E1590" t="s">
        <v>40</v>
      </c>
      <c r="F1590" t="s">
        <v>41</v>
      </c>
      <c r="G1590" t="s">
        <v>40</v>
      </c>
      <c r="H1590" s="26">
        <v>24473</v>
      </c>
      <c r="I1590" t="s">
        <v>42</v>
      </c>
      <c r="J1590" t="s">
        <v>49</v>
      </c>
      <c r="K1590" t="str">
        <f>IF(Table2[[#This Row],[Basis of Material Classification (System Side)*]]="Field inspection","Yes","No")</f>
        <v>No</v>
      </c>
      <c r="N1590" t="s">
        <v>50</v>
      </c>
      <c r="O1590" t="s">
        <v>41</v>
      </c>
      <c r="P1590" s="13">
        <v>27760</v>
      </c>
      <c r="Q1590" s="16" t="str">
        <f>Table2[[#This Row],[Service Line Size (inches) (System Side)]]</f>
        <v>5/8</v>
      </c>
      <c r="R1590" t="s">
        <v>49</v>
      </c>
      <c r="S1590" t="str">
        <f>IF(Table2[[#This Row],[Basis of Material Classification (Customer Side)*]]="Field inspection","Yes","No")</f>
        <v>No</v>
      </c>
      <c r="V1590" t="s">
        <v>50</v>
      </c>
      <c r="W1590" t="s">
        <v>44</v>
      </c>
      <c r="X1590" t="s">
        <v>44</v>
      </c>
      <c r="Z1590" t="s">
        <v>45</v>
      </c>
      <c r="AA1590" t="s">
        <v>46</v>
      </c>
      <c r="AB1590" t="s">
        <v>46</v>
      </c>
      <c r="AC1590" t="s">
        <v>40</v>
      </c>
    </row>
    <row r="1591" spans="1:29" ht="14.4" x14ac:dyDescent="0.3">
      <c r="A1591">
        <v>1589</v>
      </c>
      <c r="B1591" t="s">
        <v>1664</v>
      </c>
      <c r="C1591" t="s">
        <v>277</v>
      </c>
      <c r="D1591" t="s">
        <v>40</v>
      </c>
      <c r="E1591" t="s">
        <v>40</v>
      </c>
      <c r="F1591" t="s">
        <v>41</v>
      </c>
      <c r="G1591" t="s">
        <v>40</v>
      </c>
      <c r="H1591" s="26">
        <v>27030</v>
      </c>
      <c r="I1591" t="s">
        <v>42</v>
      </c>
      <c r="J1591" t="s">
        <v>49</v>
      </c>
      <c r="K1591" t="str">
        <f>IF(Table2[[#This Row],[Basis of Material Classification (System Side)*]]="Field inspection","Yes","No")</f>
        <v>No</v>
      </c>
      <c r="N1591" t="s">
        <v>50</v>
      </c>
      <c r="O1591" t="s">
        <v>41</v>
      </c>
      <c r="P1591" s="13">
        <v>27030</v>
      </c>
      <c r="Q1591" s="16" t="str">
        <f>Table2[[#This Row],[Service Line Size (inches) (System Side)]]</f>
        <v>5/8</v>
      </c>
      <c r="R1591" t="s">
        <v>49</v>
      </c>
      <c r="S1591" t="str">
        <f>IF(Table2[[#This Row],[Basis of Material Classification (Customer Side)*]]="Field inspection","Yes","No")</f>
        <v>No</v>
      </c>
      <c r="V1591" t="s">
        <v>50</v>
      </c>
      <c r="W1591" t="s">
        <v>44</v>
      </c>
      <c r="X1591" t="s">
        <v>44</v>
      </c>
      <c r="Z1591" t="s">
        <v>45</v>
      </c>
      <c r="AA1591" t="s">
        <v>46</v>
      </c>
      <c r="AB1591" t="s">
        <v>46</v>
      </c>
      <c r="AC1591" t="s">
        <v>40</v>
      </c>
    </row>
    <row r="1592" spans="1:29" ht="14.4" x14ac:dyDescent="0.3">
      <c r="A1592">
        <v>1590</v>
      </c>
      <c r="B1592" t="s">
        <v>1665</v>
      </c>
      <c r="C1592" t="s">
        <v>277</v>
      </c>
      <c r="D1592" t="s">
        <v>40</v>
      </c>
      <c r="E1592" t="s">
        <v>40</v>
      </c>
      <c r="F1592" t="s">
        <v>41</v>
      </c>
      <c r="G1592" t="s">
        <v>40</v>
      </c>
      <c r="H1592" s="26">
        <v>27030</v>
      </c>
      <c r="I1592" t="s">
        <v>42</v>
      </c>
      <c r="J1592" t="s">
        <v>49</v>
      </c>
      <c r="K1592" t="str">
        <f>IF(Table2[[#This Row],[Basis of Material Classification (System Side)*]]="Field inspection","Yes","No")</f>
        <v>No</v>
      </c>
      <c r="N1592" t="s">
        <v>50</v>
      </c>
      <c r="O1592" t="s">
        <v>41</v>
      </c>
      <c r="P1592" s="13">
        <v>27395</v>
      </c>
      <c r="Q1592" s="16" t="str">
        <f>Table2[[#This Row],[Service Line Size (inches) (System Side)]]</f>
        <v>5/8</v>
      </c>
      <c r="R1592" t="s">
        <v>49</v>
      </c>
      <c r="S1592" t="str">
        <f>IF(Table2[[#This Row],[Basis of Material Classification (Customer Side)*]]="Field inspection","Yes","No")</f>
        <v>No</v>
      </c>
      <c r="V1592" t="s">
        <v>50</v>
      </c>
      <c r="W1592" t="s">
        <v>44</v>
      </c>
      <c r="X1592" t="s">
        <v>44</v>
      </c>
      <c r="Z1592" t="s">
        <v>45</v>
      </c>
      <c r="AA1592" t="s">
        <v>46</v>
      </c>
      <c r="AB1592" t="s">
        <v>46</v>
      </c>
      <c r="AC1592" t="s">
        <v>40</v>
      </c>
    </row>
    <row r="1593" spans="1:29" ht="14.4" x14ac:dyDescent="0.3">
      <c r="A1593">
        <v>1591</v>
      </c>
      <c r="B1593" t="s">
        <v>1666</v>
      </c>
      <c r="C1593" t="s">
        <v>277</v>
      </c>
      <c r="D1593" t="s">
        <v>40</v>
      </c>
      <c r="E1593" t="s">
        <v>40</v>
      </c>
      <c r="F1593" t="s">
        <v>41</v>
      </c>
      <c r="G1593" t="s">
        <v>40</v>
      </c>
      <c r="H1593" s="26">
        <v>27030</v>
      </c>
      <c r="I1593" t="s">
        <v>42</v>
      </c>
      <c r="J1593" t="s">
        <v>49</v>
      </c>
      <c r="K1593" t="str">
        <f>IF(Table2[[#This Row],[Basis of Material Classification (System Side)*]]="Field inspection","Yes","No")</f>
        <v>No</v>
      </c>
      <c r="N1593" t="s">
        <v>50</v>
      </c>
      <c r="O1593" t="s">
        <v>70</v>
      </c>
      <c r="P1593" s="13">
        <v>27030</v>
      </c>
      <c r="Q1593" s="16" t="str">
        <f>Table2[[#This Row],[Service Line Size (inches) (System Side)]]</f>
        <v>5/8</v>
      </c>
      <c r="R1593" t="s">
        <v>65</v>
      </c>
      <c r="S1593" t="str">
        <f>IF(Table2[[#This Row],[Basis of Material Classification (Customer Side)*]]="Field inspection","Yes","No")</f>
        <v>Yes</v>
      </c>
      <c r="T1593" t="s">
        <v>71</v>
      </c>
      <c r="U1593" s="13">
        <v>45483</v>
      </c>
      <c r="V1593" t="s">
        <v>72</v>
      </c>
      <c r="W1593" t="s">
        <v>44</v>
      </c>
      <c r="X1593" t="s">
        <v>44</v>
      </c>
      <c r="Z1593" t="s">
        <v>45</v>
      </c>
      <c r="AA1593" t="s">
        <v>46</v>
      </c>
      <c r="AB1593" t="s">
        <v>46</v>
      </c>
      <c r="AC1593" t="s">
        <v>40</v>
      </c>
    </row>
    <row r="1594" spans="1:29" ht="14.4" x14ac:dyDescent="0.3">
      <c r="A1594">
        <v>1592</v>
      </c>
      <c r="B1594" t="s">
        <v>1667</v>
      </c>
      <c r="C1594" t="s">
        <v>277</v>
      </c>
      <c r="D1594" t="s">
        <v>40</v>
      </c>
      <c r="E1594" t="s">
        <v>40</v>
      </c>
      <c r="F1594" t="s">
        <v>41</v>
      </c>
      <c r="G1594" t="s">
        <v>40</v>
      </c>
      <c r="H1594" s="26">
        <v>27030</v>
      </c>
      <c r="I1594" t="s">
        <v>42</v>
      </c>
      <c r="J1594" t="s">
        <v>49</v>
      </c>
      <c r="K1594" t="str">
        <f>IF(Table2[[#This Row],[Basis of Material Classification (System Side)*]]="Field inspection","Yes","No")</f>
        <v>No</v>
      </c>
      <c r="N1594" t="s">
        <v>50</v>
      </c>
      <c r="O1594" t="s">
        <v>41</v>
      </c>
      <c r="P1594" s="13">
        <v>26665</v>
      </c>
      <c r="Q1594" s="16" t="str">
        <f>Table2[[#This Row],[Service Line Size (inches) (System Side)]]</f>
        <v>5/8</v>
      </c>
      <c r="R1594" t="s">
        <v>49</v>
      </c>
      <c r="S1594" t="str">
        <f>IF(Table2[[#This Row],[Basis of Material Classification (Customer Side)*]]="Field inspection","Yes","No")</f>
        <v>No</v>
      </c>
      <c r="V1594" t="s">
        <v>50</v>
      </c>
      <c r="W1594" t="s">
        <v>44</v>
      </c>
      <c r="X1594" t="s">
        <v>44</v>
      </c>
      <c r="Z1594" t="s">
        <v>45</v>
      </c>
      <c r="AA1594" t="s">
        <v>46</v>
      </c>
      <c r="AB1594" t="s">
        <v>46</v>
      </c>
      <c r="AC1594" t="s">
        <v>40</v>
      </c>
    </row>
    <row r="1595" spans="1:29" ht="14.4" x14ac:dyDescent="0.3">
      <c r="A1595">
        <v>1593</v>
      </c>
      <c r="B1595" t="s">
        <v>1668</v>
      </c>
      <c r="C1595" t="s">
        <v>277</v>
      </c>
      <c r="D1595" t="s">
        <v>40</v>
      </c>
      <c r="E1595" t="s">
        <v>40</v>
      </c>
      <c r="F1595" t="s">
        <v>41</v>
      </c>
      <c r="G1595" t="s">
        <v>40</v>
      </c>
      <c r="H1595" s="26">
        <v>27030</v>
      </c>
      <c r="I1595" t="s">
        <v>42</v>
      </c>
      <c r="J1595" t="s">
        <v>49</v>
      </c>
      <c r="K1595" t="str">
        <f>IF(Table2[[#This Row],[Basis of Material Classification (System Side)*]]="Field inspection","Yes","No")</f>
        <v>No</v>
      </c>
      <c r="N1595" t="s">
        <v>50</v>
      </c>
      <c r="O1595" t="s">
        <v>41</v>
      </c>
      <c r="P1595" s="13">
        <v>27030</v>
      </c>
      <c r="Q1595" s="16" t="str">
        <f>Table2[[#This Row],[Service Line Size (inches) (System Side)]]</f>
        <v>5/8</v>
      </c>
      <c r="R1595" t="s">
        <v>49</v>
      </c>
      <c r="S1595" t="str">
        <f>IF(Table2[[#This Row],[Basis of Material Classification (Customer Side)*]]="Field inspection","Yes","No")</f>
        <v>No</v>
      </c>
      <c r="V1595" t="s">
        <v>50</v>
      </c>
      <c r="W1595" t="s">
        <v>44</v>
      </c>
      <c r="X1595" t="s">
        <v>44</v>
      </c>
      <c r="Z1595" t="s">
        <v>45</v>
      </c>
      <c r="AA1595" t="s">
        <v>46</v>
      </c>
      <c r="AB1595" t="s">
        <v>46</v>
      </c>
      <c r="AC1595" t="s">
        <v>40</v>
      </c>
    </row>
    <row r="1596" spans="1:29" ht="14.4" x14ac:dyDescent="0.3">
      <c r="A1596">
        <v>1594</v>
      </c>
      <c r="B1596" t="s">
        <v>1669</v>
      </c>
      <c r="C1596" t="s">
        <v>277</v>
      </c>
      <c r="D1596" t="s">
        <v>40</v>
      </c>
      <c r="E1596" t="s">
        <v>40</v>
      </c>
      <c r="F1596" t="s">
        <v>41</v>
      </c>
      <c r="G1596" t="s">
        <v>40</v>
      </c>
      <c r="H1596" s="26">
        <v>27030</v>
      </c>
      <c r="I1596" t="s">
        <v>42</v>
      </c>
      <c r="J1596" t="s">
        <v>49</v>
      </c>
      <c r="K1596" t="str">
        <f>IF(Table2[[#This Row],[Basis of Material Classification (System Side)*]]="Field inspection","Yes","No")</f>
        <v>No</v>
      </c>
      <c r="N1596" t="s">
        <v>50</v>
      </c>
      <c r="O1596" t="s">
        <v>41</v>
      </c>
      <c r="P1596" s="13">
        <v>26665</v>
      </c>
      <c r="Q1596" s="16" t="str">
        <f>Table2[[#This Row],[Service Line Size (inches) (System Side)]]</f>
        <v>5/8</v>
      </c>
      <c r="R1596" t="s">
        <v>49</v>
      </c>
      <c r="S1596" t="str">
        <f>IF(Table2[[#This Row],[Basis of Material Classification (Customer Side)*]]="Field inspection","Yes","No")</f>
        <v>No</v>
      </c>
      <c r="V1596" t="s">
        <v>50</v>
      </c>
      <c r="W1596" t="s">
        <v>44</v>
      </c>
      <c r="X1596" t="s">
        <v>44</v>
      </c>
      <c r="Z1596" t="s">
        <v>45</v>
      </c>
      <c r="AA1596" t="s">
        <v>46</v>
      </c>
      <c r="AB1596" t="s">
        <v>46</v>
      </c>
      <c r="AC1596" t="s">
        <v>40</v>
      </c>
    </row>
    <row r="1597" spans="1:29" ht="14.4" x14ac:dyDescent="0.3">
      <c r="A1597">
        <v>1595</v>
      </c>
      <c r="B1597" t="s">
        <v>1670</v>
      </c>
      <c r="C1597" t="s">
        <v>277</v>
      </c>
      <c r="D1597" t="s">
        <v>40</v>
      </c>
      <c r="E1597" t="s">
        <v>40</v>
      </c>
      <c r="F1597" t="s">
        <v>41</v>
      </c>
      <c r="G1597" t="s">
        <v>40</v>
      </c>
      <c r="H1597" s="26">
        <v>24473</v>
      </c>
      <c r="I1597" t="s">
        <v>42</v>
      </c>
      <c r="J1597" t="s">
        <v>49</v>
      </c>
      <c r="K1597" t="str">
        <f>IF(Table2[[#This Row],[Basis of Material Classification (System Side)*]]="Field inspection","Yes","No")</f>
        <v>No</v>
      </c>
      <c r="N1597" t="s">
        <v>50</v>
      </c>
      <c r="O1597" t="s">
        <v>41</v>
      </c>
      <c r="P1597"/>
      <c r="Q1597" s="16" t="str">
        <f>Table2[[#This Row],[Service Line Size (inches) (System Side)]]</f>
        <v>5/8</v>
      </c>
      <c r="R1597" t="s">
        <v>49</v>
      </c>
      <c r="S1597" t="str">
        <f>IF(Table2[[#This Row],[Basis of Material Classification (Customer Side)*]]="Field inspection","Yes","No")</f>
        <v>No</v>
      </c>
      <c r="V1597" t="s">
        <v>50</v>
      </c>
      <c r="W1597" t="s">
        <v>44</v>
      </c>
      <c r="X1597" t="s">
        <v>44</v>
      </c>
      <c r="Z1597" t="s">
        <v>45</v>
      </c>
      <c r="AA1597" t="s">
        <v>46</v>
      </c>
      <c r="AB1597" t="s">
        <v>46</v>
      </c>
      <c r="AC1597" t="s">
        <v>40</v>
      </c>
    </row>
    <row r="1598" spans="1:29" ht="14.4" x14ac:dyDescent="0.3">
      <c r="A1598">
        <v>1596</v>
      </c>
      <c r="B1598" t="s">
        <v>1671</v>
      </c>
      <c r="C1598" t="s">
        <v>277</v>
      </c>
      <c r="D1598" t="s">
        <v>40</v>
      </c>
      <c r="E1598" t="s">
        <v>40</v>
      </c>
      <c r="F1598" t="s">
        <v>41</v>
      </c>
      <c r="G1598" t="s">
        <v>40</v>
      </c>
      <c r="H1598" s="26">
        <v>24108</v>
      </c>
      <c r="I1598" t="s">
        <v>42</v>
      </c>
      <c r="J1598" t="s">
        <v>49</v>
      </c>
      <c r="K1598" t="str">
        <f>IF(Table2[[#This Row],[Basis of Material Classification (System Side)*]]="Field inspection","Yes","No")</f>
        <v>No</v>
      </c>
      <c r="N1598" t="s">
        <v>50</v>
      </c>
      <c r="O1598" t="s">
        <v>41</v>
      </c>
      <c r="P1598" s="13">
        <v>24838</v>
      </c>
      <c r="Q1598" s="16" t="str">
        <f>Table2[[#This Row],[Service Line Size (inches) (System Side)]]</f>
        <v>5/8</v>
      </c>
      <c r="R1598" t="s">
        <v>49</v>
      </c>
      <c r="S1598" t="str">
        <f>IF(Table2[[#This Row],[Basis of Material Classification (Customer Side)*]]="Field inspection","Yes","No")</f>
        <v>No</v>
      </c>
      <c r="V1598" t="s">
        <v>50</v>
      </c>
      <c r="W1598" t="s">
        <v>44</v>
      </c>
      <c r="X1598" t="s">
        <v>44</v>
      </c>
      <c r="Z1598" t="s">
        <v>45</v>
      </c>
      <c r="AA1598" t="s">
        <v>46</v>
      </c>
      <c r="AB1598" t="s">
        <v>46</v>
      </c>
      <c r="AC1598" t="s">
        <v>40</v>
      </c>
    </row>
    <row r="1599" spans="1:29" ht="14.4" x14ac:dyDescent="0.3">
      <c r="A1599">
        <v>1597</v>
      </c>
      <c r="B1599" t="s">
        <v>1672</v>
      </c>
      <c r="C1599" t="s">
        <v>277</v>
      </c>
      <c r="D1599" t="s">
        <v>40</v>
      </c>
      <c r="E1599" t="s">
        <v>40</v>
      </c>
      <c r="F1599" t="s">
        <v>41</v>
      </c>
      <c r="G1599" t="s">
        <v>40</v>
      </c>
      <c r="H1599" s="26">
        <v>30682</v>
      </c>
      <c r="I1599" t="s">
        <v>42</v>
      </c>
      <c r="J1599" t="s">
        <v>43</v>
      </c>
      <c r="K1599" t="str">
        <f>IF(Table2[[#This Row],[Basis of Material Classification (System Side)*]]="Field inspection","Yes","No")</f>
        <v>No</v>
      </c>
      <c r="N1599" t="str">
        <f>Table2[[#This Row],[Basis of Material Classification (System Side)*]]</f>
        <v>Installation date after lead ban</v>
      </c>
      <c r="O1599" t="s">
        <v>41</v>
      </c>
      <c r="P1599" s="13">
        <v>31048</v>
      </c>
      <c r="Q1599" s="16" t="str">
        <f>Table2[[#This Row],[Service Line Size (inches) (System Side)]]</f>
        <v>5/8</v>
      </c>
      <c r="R1599" t="s">
        <v>43</v>
      </c>
      <c r="S1599" t="str">
        <f>IF(Table2[[#This Row],[Basis of Material Classification (Customer Side)*]]="Field inspection","Yes","No")</f>
        <v>No</v>
      </c>
      <c r="V1599" t="s">
        <v>43</v>
      </c>
      <c r="W1599" t="s">
        <v>44</v>
      </c>
      <c r="X1599" t="s">
        <v>44</v>
      </c>
      <c r="Z1599" t="s">
        <v>45</v>
      </c>
      <c r="AA1599" t="s">
        <v>46</v>
      </c>
      <c r="AB1599" t="s">
        <v>46</v>
      </c>
      <c r="AC1599" t="s">
        <v>40</v>
      </c>
    </row>
    <row r="1600" spans="1:29" ht="14.4" x14ac:dyDescent="0.3">
      <c r="A1600">
        <v>1598</v>
      </c>
      <c r="B1600" t="s">
        <v>1673</v>
      </c>
      <c r="C1600" t="s">
        <v>277</v>
      </c>
      <c r="D1600" t="s">
        <v>40</v>
      </c>
      <c r="E1600" t="s">
        <v>40</v>
      </c>
      <c r="F1600" t="s">
        <v>53</v>
      </c>
      <c r="G1600" t="s">
        <v>40</v>
      </c>
      <c r="H1600" s="26">
        <v>29952</v>
      </c>
      <c r="I1600" t="s">
        <v>54</v>
      </c>
      <c r="J1600" t="s">
        <v>55</v>
      </c>
      <c r="K1600" t="str">
        <f>IF(Table2[[#This Row],[Basis of Material Classification (System Side)*]]="Field inspection","Yes","No")</f>
        <v>No</v>
      </c>
      <c r="O1600" t="s">
        <v>53</v>
      </c>
      <c r="P1600" s="13">
        <v>22647</v>
      </c>
      <c r="Q1600" s="16" t="str">
        <f>Table2[[#This Row],[Service Line Size (inches) (System Side)]]</f>
        <v>3/4</v>
      </c>
      <c r="R1600" t="s">
        <v>65</v>
      </c>
      <c r="S1600" t="str">
        <f>IF(Table2[[#This Row],[Basis of Material Classification (Customer Side)*]]="Field inspection","Yes","No")</f>
        <v>Yes</v>
      </c>
      <c r="T1600" t="s">
        <v>71</v>
      </c>
      <c r="U1600" s="13">
        <v>45481</v>
      </c>
      <c r="V1600" t="s">
        <v>72</v>
      </c>
      <c r="W1600" t="s">
        <v>44</v>
      </c>
      <c r="X1600" t="s">
        <v>44</v>
      </c>
      <c r="Z1600" t="s">
        <v>45</v>
      </c>
      <c r="AA1600" t="s">
        <v>46</v>
      </c>
      <c r="AB1600" t="s">
        <v>46</v>
      </c>
      <c r="AC1600" t="s">
        <v>40</v>
      </c>
    </row>
    <row r="1601" spans="1:29" ht="14.4" x14ac:dyDescent="0.3">
      <c r="A1601">
        <v>1599</v>
      </c>
      <c r="B1601" t="s">
        <v>1674</v>
      </c>
      <c r="C1601" t="s">
        <v>277</v>
      </c>
      <c r="D1601" t="s">
        <v>40</v>
      </c>
      <c r="E1601" t="s">
        <v>40</v>
      </c>
      <c r="F1601" t="s">
        <v>41</v>
      </c>
      <c r="G1601" t="s">
        <v>40</v>
      </c>
      <c r="H1601" s="26">
        <v>36892</v>
      </c>
      <c r="I1601" t="s">
        <v>42</v>
      </c>
      <c r="J1601" t="s">
        <v>43</v>
      </c>
      <c r="K1601" t="str">
        <f>IF(Table2[[#This Row],[Basis of Material Classification (System Side)*]]="Field inspection","Yes","No")</f>
        <v>No</v>
      </c>
      <c r="N1601" t="str">
        <f>Table2[[#This Row],[Basis of Material Classification (System Side)*]]</f>
        <v>Installation date after lead ban</v>
      </c>
      <c r="O1601" t="s">
        <v>41</v>
      </c>
      <c r="P1601" s="13">
        <v>27760</v>
      </c>
      <c r="Q1601" s="16" t="str">
        <f>Table2[[#This Row],[Service Line Size (inches) (System Side)]]</f>
        <v>5/8</v>
      </c>
      <c r="R1601" t="s">
        <v>49</v>
      </c>
      <c r="S1601" t="str">
        <f>IF(Table2[[#This Row],[Basis of Material Classification (Customer Side)*]]="Field inspection","Yes","No")</f>
        <v>No</v>
      </c>
      <c r="V1601" t="s">
        <v>50</v>
      </c>
      <c r="W1601" t="s">
        <v>44</v>
      </c>
      <c r="X1601" t="s">
        <v>44</v>
      </c>
      <c r="Z1601" t="s">
        <v>45</v>
      </c>
      <c r="AA1601" t="s">
        <v>46</v>
      </c>
      <c r="AB1601" t="s">
        <v>46</v>
      </c>
      <c r="AC1601" t="s">
        <v>40</v>
      </c>
    </row>
    <row r="1602" spans="1:29" ht="14.4" x14ac:dyDescent="0.3">
      <c r="A1602">
        <v>1600</v>
      </c>
      <c r="B1602" t="s">
        <v>1675</v>
      </c>
      <c r="C1602" t="s">
        <v>277</v>
      </c>
      <c r="D1602" t="s">
        <v>40</v>
      </c>
      <c r="E1602" t="s">
        <v>40</v>
      </c>
      <c r="F1602" t="s">
        <v>41</v>
      </c>
      <c r="G1602" t="s">
        <v>40</v>
      </c>
      <c r="H1602" s="26">
        <v>36892</v>
      </c>
      <c r="I1602" t="s">
        <v>42</v>
      </c>
      <c r="J1602" t="s">
        <v>43</v>
      </c>
      <c r="K1602" t="str">
        <f>IF(Table2[[#This Row],[Basis of Material Classification (System Side)*]]="Field inspection","Yes","No")</f>
        <v>No</v>
      </c>
      <c r="N1602" t="str">
        <f>Table2[[#This Row],[Basis of Material Classification (System Side)*]]</f>
        <v>Installation date after lead ban</v>
      </c>
      <c r="O1602" t="s">
        <v>41</v>
      </c>
      <c r="P1602" s="13">
        <v>27395</v>
      </c>
      <c r="Q1602" s="16" t="str">
        <f>Table2[[#This Row],[Service Line Size (inches) (System Side)]]</f>
        <v>5/8</v>
      </c>
      <c r="R1602" t="s">
        <v>49</v>
      </c>
      <c r="S1602" t="str">
        <f>IF(Table2[[#This Row],[Basis of Material Classification (Customer Side)*]]="Field inspection","Yes","No")</f>
        <v>No</v>
      </c>
      <c r="V1602" t="s">
        <v>50</v>
      </c>
      <c r="W1602" t="s">
        <v>44</v>
      </c>
      <c r="X1602" t="s">
        <v>44</v>
      </c>
      <c r="Z1602" t="s">
        <v>45</v>
      </c>
      <c r="AA1602" t="s">
        <v>46</v>
      </c>
      <c r="AB1602" t="s">
        <v>46</v>
      </c>
      <c r="AC1602" t="s">
        <v>40</v>
      </c>
    </row>
    <row r="1603" spans="1:29" ht="14.4" x14ac:dyDescent="0.3">
      <c r="A1603">
        <v>1601</v>
      </c>
      <c r="B1603" t="s">
        <v>1676</v>
      </c>
      <c r="C1603" t="s">
        <v>277</v>
      </c>
      <c r="D1603" t="s">
        <v>40</v>
      </c>
      <c r="E1603" t="s">
        <v>40</v>
      </c>
      <c r="F1603" t="s">
        <v>41</v>
      </c>
      <c r="G1603" t="s">
        <v>40</v>
      </c>
      <c r="H1603" s="26">
        <v>36892</v>
      </c>
      <c r="I1603" t="s">
        <v>42</v>
      </c>
      <c r="J1603" t="s">
        <v>43</v>
      </c>
      <c r="K1603" t="str">
        <f>IF(Table2[[#This Row],[Basis of Material Classification (System Side)*]]="Field inspection","Yes","No")</f>
        <v>No</v>
      </c>
      <c r="N1603" t="str">
        <f>Table2[[#This Row],[Basis of Material Classification (System Side)*]]</f>
        <v>Installation date after lead ban</v>
      </c>
      <c r="O1603" t="s">
        <v>41</v>
      </c>
      <c r="P1603" s="13">
        <v>27760</v>
      </c>
      <c r="Q1603" s="16" t="str">
        <f>Table2[[#This Row],[Service Line Size (inches) (System Side)]]</f>
        <v>5/8</v>
      </c>
      <c r="R1603" t="s">
        <v>49</v>
      </c>
      <c r="S1603" t="str">
        <f>IF(Table2[[#This Row],[Basis of Material Classification (Customer Side)*]]="Field inspection","Yes","No")</f>
        <v>No</v>
      </c>
      <c r="V1603" t="s">
        <v>50</v>
      </c>
      <c r="W1603" t="s">
        <v>44</v>
      </c>
      <c r="X1603" t="s">
        <v>44</v>
      </c>
      <c r="Z1603" t="s">
        <v>45</v>
      </c>
      <c r="AA1603" t="s">
        <v>46</v>
      </c>
      <c r="AB1603" t="s">
        <v>46</v>
      </c>
      <c r="AC1603" t="s">
        <v>40</v>
      </c>
    </row>
    <row r="1604" spans="1:29" ht="14.4" x14ac:dyDescent="0.3">
      <c r="A1604">
        <v>1602</v>
      </c>
      <c r="B1604" t="s">
        <v>1677</v>
      </c>
      <c r="C1604" t="s">
        <v>277</v>
      </c>
      <c r="D1604" t="s">
        <v>40</v>
      </c>
      <c r="E1604" t="s">
        <v>40</v>
      </c>
      <c r="F1604" t="s">
        <v>41</v>
      </c>
      <c r="G1604" t="s">
        <v>40</v>
      </c>
      <c r="H1604" s="26">
        <v>33970</v>
      </c>
      <c r="I1604" t="s">
        <v>42</v>
      </c>
      <c r="J1604" t="s">
        <v>43</v>
      </c>
      <c r="K1604" t="str">
        <f>IF(Table2[[#This Row],[Basis of Material Classification (System Side)*]]="Field inspection","Yes","No")</f>
        <v>No</v>
      </c>
      <c r="N1604" t="str">
        <f>Table2[[#This Row],[Basis of Material Classification (System Side)*]]</f>
        <v>Installation date after lead ban</v>
      </c>
      <c r="O1604" t="s">
        <v>41</v>
      </c>
      <c r="P1604" s="13">
        <v>25569</v>
      </c>
      <c r="Q1604" s="16" t="str">
        <f>Table2[[#This Row],[Service Line Size (inches) (System Side)]]</f>
        <v>5/8</v>
      </c>
      <c r="R1604" t="s">
        <v>49</v>
      </c>
      <c r="S1604" t="str">
        <f>IF(Table2[[#This Row],[Basis of Material Classification (Customer Side)*]]="Field inspection","Yes","No")</f>
        <v>No</v>
      </c>
      <c r="V1604" t="s">
        <v>50</v>
      </c>
      <c r="W1604" t="s">
        <v>44</v>
      </c>
      <c r="X1604" t="s">
        <v>44</v>
      </c>
      <c r="Z1604" t="s">
        <v>45</v>
      </c>
      <c r="AA1604" t="s">
        <v>46</v>
      </c>
      <c r="AB1604" t="s">
        <v>46</v>
      </c>
      <c r="AC1604" t="s">
        <v>40</v>
      </c>
    </row>
    <row r="1605" spans="1:29" ht="14.4" x14ac:dyDescent="0.3">
      <c r="A1605">
        <v>1603</v>
      </c>
      <c r="B1605" t="s">
        <v>1678</v>
      </c>
      <c r="C1605" t="s">
        <v>277</v>
      </c>
      <c r="D1605" t="s">
        <v>40</v>
      </c>
      <c r="E1605" t="s">
        <v>40</v>
      </c>
      <c r="F1605" t="s">
        <v>41</v>
      </c>
      <c r="G1605" t="s">
        <v>40</v>
      </c>
      <c r="H1605" s="26">
        <v>33970</v>
      </c>
      <c r="I1605" t="s">
        <v>42</v>
      </c>
      <c r="J1605" t="s">
        <v>43</v>
      </c>
      <c r="K1605" t="str">
        <f>IF(Table2[[#This Row],[Basis of Material Classification (System Side)*]]="Field inspection","Yes","No")</f>
        <v>No</v>
      </c>
      <c r="N1605" t="str">
        <f>Table2[[#This Row],[Basis of Material Classification (System Side)*]]</f>
        <v>Installation date after lead ban</v>
      </c>
      <c r="O1605" t="s">
        <v>41</v>
      </c>
      <c r="P1605" s="13">
        <v>36161</v>
      </c>
      <c r="Q1605" s="16" t="str">
        <f>Table2[[#This Row],[Service Line Size (inches) (System Side)]]</f>
        <v>5/8</v>
      </c>
      <c r="R1605" t="s">
        <v>43</v>
      </c>
      <c r="S1605" t="str">
        <f>IF(Table2[[#This Row],[Basis of Material Classification (Customer Side)*]]="Field inspection","Yes","No")</f>
        <v>No</v>
      </c>
      <c r="V1605" t="s">
        <v>43</v>
      </c>
      <c r="W1605" t="s">
        <v>44</v>
      </c>
      <c r="X1605" t="s">
        <v>44</v>
      </c>
      <c r="Z1605" t="s">
        <v>45</v>
      </c>
      <c r="AA1605" t="s">
        <v>46</v>
      </c>
      <c r="AB1605" t="s">
        <v>46</v>
      </c>
      <c r="AC1605" t="s">
        <v>40</v>
      </c>
    </row>
    <row r="1606" spans="1:29" ht="14.4" x14ac:dyDescent="0.3">
      <c r="A1606">
        <v>1604</v>
      </c>
      <c r="B1606" t="s">
        <v>1679</v>
      </c>
      <c r="C1606" t="s">
        <v>277</v>
      </c>
      <c r="D1606" t="s">
        <v>40</v>
      </c>
      <c r="E1606" t="s">
        <v>40</v>
      </c>
      <c r="F1606" t="s">
        <v>41</v>
      </c>
      <c r="G1606" t="s">
        <v>40</v>
      </c>
      <c r="H1606" s="26">
        <v>33970</v>
      </c>
      <c r="I1606" t="s">
        <v>42</v>
      </c>
      <c r="J1606" t="s">
        <v>43</v>
      </c>
      <c r="K1606" t="str">
        <f>IF(Table2[[#This Row],[Basis of Material Classification (System Side)*]]="Field inspection","Yes","No")</f>
        <v>No</v>
      </c>
      <c r="N1606" t="str">
        <f>Table2[[#This Row],[Basis of Material Classification (System Side)*]]</f>
        <v>Installation date after lead ban</v>
      </c>
      <c r="O1606" t="s">
        <v>41</v>
      </c>
      <c r="P1606" s="13">
        <v>27395</v>
      </c>
      <c r="Q1606" s="16" t="str">
        <f>Table2[[#This Row],[Service Line Size (inches) (System Side)]]</f>
        <v>5/8</v>
      </c>
      <c r="R1606" t="s">
        <v>49</v>
      </c>
      <c r="S1606" t="str">
        <f>IF(Table2[[#This Row],[Basis of Material Classification (Customer Side)*]]="Field inspection","Yes","No")</f>
        <v>No</v>
      </c>
      <c r="V1606" t="s">
        <v>50</v>
      </c>
      <c r="W1606" t="s">
        <v>44</v>
      </c>
      <c r="X1606" t="s">
        <v>44</v>
      </c>
      <c r="Z1606" t="s">
        <v>45</v>
      </c>
      <c r="AA1606" t="s">
        <v>46</v>
      </c>
      <c r="AB1606" t="s">
        <v>46</v>
      </c>
      <c r="AC1606" t="s">
        <v>40</v>
      </c>
    </row>
    <row r="1607" spans="1:29" ht="14.4" x14ac:dyDescent="0.3">
      <c r="A1607">
        <v>1605</v>
      </c>
      <c r="B1607" t="s">
        <v>1680</v>
      </c>
      <c r="C1607" t="s">
        <v>277</v>
      </c>
      <c r="D1607" t="s">
        <v>40</v>
      </c>
      <c r="E1607" t="s">
        <v>40</v>
      </c>
      <c r="F1607" t="s">
        <v>41</v>
      </c>
      <c r="G1607" t="s">
        <v>40</v>
      </c>
      <c r="H1607" s="26">
        <v>33970</v>
      </c>
      <c r="I1607" t="s">
        <v>42</v>
      </c>
      <c r="J1607" t="s">
        <v>43</v>
      </c>
      <c r="K1607" t="str">
        <f>IF(Table2[[#This Row],[Basis of Material Classification (System Side)*]]="Field inspection","Yes","No")</f>
        <v>No</v>
      </c>
      <c r="N1607" t="str">
        <f>Table2[[#This Row],[Basis of Material Classification (System Side)*]]</f>
        <v>Installation date after lead ban</v>
      </c>
      <c r="O1607" t="s">
        <v>41</v>
      </c>
      <c r="P1607" s="13">
        <v>27395</v>
      </c>
      <c r="Q1607" s="16" t="str">
        <f>Table2[[#This Row],[Service Line Size (inches) (System Side)]]</f>
        <v>5/8</v>
      </c>
      <c r="R1607" t="s">
        <v>49</v>
      </c>
      <c r="S1607" t="str">
        <f>IF(Table2[[#This Row],[Basis of Material Classification (Customer Side)*]]="Field inspection","Yes","No")</f>
        <v>No</v>
      </c>
      <c r="V1607" t="s">
        <v>50</v>
      </c>
      <c r="W1607" t="s">
        <v>44</v>
      </c>
      <c r="X1607" t="s">
        <v>44</v>
      </c>
      <c r="Z1607" t="s">
        <v>45</v>
      </c>
      <c r="AA1607" t="s">
        <v>46</v>
      </c>
      <c r="AB1607" t="s">
        <v>46</v>
      </c>
      <c r="AC1607" t="s">
        <v>40</v>
      </c>
    </row>
    <row r="1608" spans="1:29" ht="14.4" x14ac:dyDescent="0.3">
      <c r="A1608">
        <v>1606</v>
      </c>
      <c r="B1608" t="s">
        <v>1681</v>
      </c>
      <c r="C1608" t="s">
        <v>277</v>
      </c>
      <c r="D1608" t="s">
        <v>40</v>
      </c>
      <c r="E1608" t="s">
        <v>40</v>
      </c>
      <c r="F1608" t="s">
        <v>41</v>
      </c>
      <c r="G1608" t="s">
        <v>40</v>
      </c>
      <c r="H1608" s="26">
        <v>33970</v>
      </c>
      <c r="I1608" t="s">
        <v>42</v>
      </c>
      <c r="J1608" t="s">
        <v>43</v>
      </c>
      <c r="K1608" t="str">
        <f>IF(Table2[[#This Row],[Basis of Material Classification (System Side)*]]="Field inspection","Yes","No")</f>
        <v>No</v>
      </c>
      <c r="N1608" t="str">
        <f>Table2[[#This Row],[Basis of Material Classification (System Side)*]]</f>
        <v>Installation date after lead ban</v>
      </c>
      <c r="O1608" t="s">
        <v>41</v>
      </c>
      <c r="P1608" s="13">
        <v>27395</v>
      </c>
      <c r="Q1608" s="16" t="str">
        <f>Table2[[#This Row],[Service Line Size (inches) (System Side)]]</f>
        <v>5/8</v>
      </c>
      <c r="R1608" t="s">
        <v>49</v>
      </c>
      <c r="S1608" t="str">
        <f>IF(Table2[[#This Row],[Basis of Material Classification (Customer Side)*]]="Field inspection","Yes","No")</f>
        <v>No</v>
      </c>
      <c r="V1608" t="s">
        <v>50</v>
      </c>
      <c r="W1608" t="s">
        <v>44</v>
      </c>
      <c r="X1608" t="s">
        <v>44</v>
      </c>
      <c r="Z1608" t="s">
        <v>45</v>
      </c>
      <c r="AA1608" t="s">
        <v>46</v>
      </c>
      <c r="AB1608" t="s">
        <v>46</v>
      </c>
      <c r="AC1608" t="s">
        <v>40</v>
      </c>
    </row>
    <row r="1609" spans="1:29" ht="14.4" x14ac:dyDescent="0.3">
      <c r="A1609">
        <v>1607</v>
      </c>
      <c r="B1609" t="s">
        <v>1682</v>
      </c>
      <c r="C1609" t="s">
        <v>277</v>
      </c>
      <c r="D1609" t="s">
        <v>40</v>
      </c>
      <c r="E1609" t="s">
        <v>40</v>
      </c>
      <c r="F1609" t="s">
        <v>41</v>
      </c>
      <c r="G1609" t="s">
        <v>40</v>
      </c>
      <c r="H1609" s="26">
        <v>33970</v>
      </c>
      <c r="I1609" t="s">
        <v>42</v>
      </c>
      <c r="J1609" t="s">
        <v>43</v>
      </c>
      <c r="K1609" t="str">
        <f>IF(Table2[[#This Row],[Basis of Material Classification (System Side)*]]="Field inspection","Yes","No")</f>
        <v>No</v>
      </c>
      <c r="N1609" t="str">
        <f>Table2[[#This Row],[Basis of Material Classification (System Side)*]]</f>
        <v>Installation date after lead ban</v>
      </c>
      <c r="O1609" t="s">
        <v>41</v>
      </c>
      <c r="P1609" s="13">
        <v>29221</v>
      </c>
      <c r="Q1609" s="16" t="str">
        <f>Table2[[#This Row],[Service Line Size (inches) (System Side)]]</f>
        <v>5/8</v>
      </c>
      <c r="R1609" t="s">
        <v>43</v>
      </c>
      <c r="S1609" t="str">
        <f>IF(Table2[[#This Row],[Basis of Material Classification (Customer Side)*]]="Field inspection","Yes","No")</f>
        <v>No</v>
      </c>
      <c r="V1609" t="s">
        <v>43</v>
      </c>
      <c r="W1609" t="s">
        <v>44</v>
      </c>
      <c r="X1609" t="s">
        <v>44</v>
      </c>
      <c r="Z1609" t="s">
        <v>45</v>
      </c>
      <c r="AA1609" t="s">
        <v>46</v>
      </c>
      <c r="AB1609" t="s">
        <v>46</v>
      </c>
      <c r="AC1609" t="s">
        <v>40</v>
      </c>
    </row>
    <row r="1610" spans="1:29" ht="14.4" x14ac:dyDescent="0.3">
      <c r="A1610">
        <v>1608</v>
      </c>
      <c r="B1610" t="s">
        <v>1683</v>
      </c>
      <c r="C1610" t="s">
        <v>277</v>
      </c>
      <c r="D1610" t="s">
        <v>40</v>
      </c>
      <c r="E1610" t="s">
        <v>40</v>
      </c>
      <c r="F1610" t="s">
        <v>41</v>
      </c>
      <c r="G1610" t="s">
        <v>40</v>
      </c>
      <c r="H1610" s="26">
        <v>33970</v>
      </c>
      <c r="I1610" t="s">
        <v>42</v>
      </c>
      <c r="J1610" t="s">
        <v>43</v>
      </c>
      <c r="K1610" t="str">
        <f>IF(Table2[[#This Row],[Basis of Material Classification (System Side)*]]="Field inspection","Yes","No")</f>
        <v>No</v>
      </c>
      <c r="N1610" t="str">
        <f>Table2[[#This Row],[Basis of Material Classification (System Side)*]]</f>
        <v>Installation date after lead ban</v>
      </c>
      <c r="O1610" t="s">
        <v>41</v>
      </c>
      <c r="P1610" s="13">
        <v>31048</v>
      </c>
      <c r="Q1610" s="16" t="str">
        <f>Table2[[#This Row],[Service Line Size (inches) (System Side)]]</f>
        <v>5/8</v>
      </c>
      <c r="R1610" t="s">
        <v>43</v>
      </c>
      <c r="S1610" t="str">
        <f>IF(Table2[[#This Row],[Basis of Material Classification (Customer Side)*]]="Field inspection","Yes","No")</f>
        <v>No</v>
      </c>
      <c r="V1610" t="s">
        <v>43</v>
      </c>
      <c r="W1610" t="s">
        <v>44</v>
      </c>
      <c r="X1610" t="s">
        <v>44</v>
      </c>
      <c r="Z1610" t="s">
        <v>45</v>
      </c>
      <c r="AA1610" t="s">
        <v>46</v>
      </c>
      <c r="AB1610" t="s">
        <v>46</v>
      </c>
      <c r="AC1610" t="s">
        <v>40</v>
      </c>
    </row>
    <row r="1611" spans="1:29" ht="14.4" x14ac:dyDescent="0.3">
      <c r="A1611">
        <v>1609</v>
      </c>
      <c r="B1611" t="s">
        <v>1684</v>
      </c>
      <c r="C1611" t="s">
        <v>277</v>
      </c>
      <c r="D1611" t="s">
        <v>40</v>
      </c>
      <c r="E1611" t="s">
        <v>40</v>
      </c>
      <c r="F1611" t="s">
        <v>41</v>
      </c>
      <c r="G1611" t="s">
        <v>40</v>
      </c>
      <c r="H1611" s="26">
        <v>32143</v>
      </c>
      <c r="I1611" t="s">
        <v>42</v>
      </c>
      <c r="J1611" t="s">
        <v>43</v>
      </c>
      <c r="K1611" t="str">
        <f>IF(Table2[[#This Row],[Basis of Material Classification (System Side)*]]="Field inspection","Yes","No")</f>
        <v>No</v>
      </c>
      <c r="N1611" t="str">
        <f>Table2[[#This Row],[Basis of Material Classification (System Side)*]]</f>
        <v>Installation date after lead ban</v>
      </c>
      <c r="O1611" t="s">
        <v>41</v>
      </c>
      <c r="P1611" s="13">
        <v>20090</v>
      </c>
      <c r="Q1611" s="16" t="str">
        <f>Table2[[#This Row],[Service Line Size (inches) (System Side)]]</f>
        <v>5/8</v>
      </c>
      <c r="R1611" t="s">
        <v>49</v>
      </c>
      <c r="S1611" t="str">
        <f>IF(Table2[[#This Row],[Basis of Material Classification (Customer Side)*]]="Field inspection","Yes","No")</f>
        <v>No</v>
      </c>
      <c r="V1611" t="s">
        <v>50</v>
      </c>
      <c r="W1611" t="s">
        <v>44</v>
      </c>
      <c r="X1611" t="s">
        <v>44</v>
      </c>
      <c r="Z1611" t="s">
        <v>45</v>
      </c>
      <c r="AA1611" t="s">
        <v>46</v>
      </c>
      <c r="AB1611" t="s">
        <v>46</v>
      </c>
      <c r="AC1611" t="s">
        <v>40</v>
      </c>
    </row>
    <row r="1612" spans="1:29" ht="14.4" x14ac:dyDescent="0.3">
      <c r="A1612">
        <v>1610</v>
      </c>
      <c r="B1612" t="s">
        <v>1685</v>
      </c>
      <c r="C1612" t="s">
        <v>277</v>
      </c>
      <c r="D1612" t="s">
        <v>40</v>
      </c>
      <c r="E1612" t="s">
        <v>40</v>
      </c>
      <c r="F1612" t="s">
        <v>41</v>
      </c>
      <c r="G1612" t="s">
        <v>40</v>
      </c>
      <c r="H1612" s="26">
        <v>32143</v>
      </c>
      <c r="I1612" t="s">
        <v>42</v>
      </c>
      <c r="J1612" t="s">
        <v>43</v>
      </c>
      <c r="K1612" t="str">
        <f>IF(Table2[[#This Row],[Basis of Material Classification (System Side)*]]="Field inspection","Yes","No")</f>
        <v>No</v>
      </c>
      <c r="N1612" t="str">
        <f>Table2[[#This Row],[Basis of Material Classification (System Side)*]]</f>
        <v>Installation date after lead ban</v>
      </c>
      <c r="O1612" t="s">
        <v>41</v>
      </c>
      <c r="P1612" s="13">
        <v>20090</v>
      </c>
      <c r="Q1612" s="16" t="str">
        <f>Table2[[#This Row],[Service Line Size (inches) (System Side)]]</f>
        <v>5/8</v>
      </c>
      <c r="R1612" t="s">
        <v>49</v>
      </c>
      <c r="S1612" t="str">
        <f>IF(Table2[[#This Row],[Basis of Material Classification (Customer Side)*]]="Field inspection","Yes","No")</f>
        <v>No</v>
      </c>
      <c r="V1612" t="s">
        <v>50</v>
      </c>
      <c r="W1612" t="s">
        <v>44</v>
      </c>
      <c r="X1612" t="s">
        <v>44</v>
      </c>
      <c r="Z1612" t="s">
        <v>45</v>
      </c>
      <c r="AA1612" t="s">
        <v>46</v>
      </c>
      <c r="AB1612" t="s">
        <v>46</v>
      </c>
      <c r="AC1612" t="s">
        <v>40</v>
      </c>
    </row>
    <row r="1613" spans="1:29" ht="14.4" x14ac:dyDescent="0.3">
      <c r="A1613">
        <v>1611</v>
      </c>
      <c r="B1613" t="s">
        <v>1686</v>
      </c>
      <c r="C1613" t="s">
        <v>277</v>
      </c>
      <c r="D1613" t="s">
        <v>40</v>
      </c>
      <c r="E1613" t="s">
        <v>40</v>
      </c>
      <c r="F1613" t="s">
        <v>41</v>
      </c>
      <c r="G1613" t="s">
        <v>40</v>
      </c>
      <c r="H1613" s="27"/>
      <c r="I1613" t="s">
        <v>42</v>
      </c>
      <c r="J1613" t="s">
        <v>49</v>
      </c>
      <c r="K1613" t="str">
        <f>IF(Table2[[#This Row],[Basis of Material Classification (System Side)*]]="Field inspection","Yes","No")</f>
        <v>No</v>
      </c>
      <c r="N1613" t="s">
        <v>50</v>
      </c>
      <c r="O1613" t="s">
        <v>41</v>
      </c>
      <c r="P1613" s="13">
        <v>26299</v>
      </c>
      <c r="Q1613" s="16" t="str">
        <f>Table2[[#This Row],[Service Line Size (inches) (System Side)]]</f>
        <v>5/8</v>
      </c>
      <c r="R1613" t="s">
        <v>49</v>
      </c>
      <c r="S1613" t="str">
        <f>IF(Table2[[#This Row],[Basis of Material Classification (Customer Side)*]]="Field inspection","Yes","No")</f>
        <v>No</v>
      </c>
      <c r="V1613" t="s">
        <v>50</v>
      </c>
      <c r="W1613" t="s">
        <v>44</v>
      </c>
      <c r="X1613" t="s">
        <v>44</v>
      </c>
      <c r="Z1613" t="s">
        <v>45</v>
      </c>
      <c r="AA1613" t="s">
        <v>46</v>
      </c>
      <c r="AB1613" t="s">
        <v>46</v>
      </c>
      <c r="AC1613" t="s">
        <v>40</v>
      </c>
    </row>
    <row r="1614" spans="1:29" ht="14.4" x14ac:dyDescent="0.3">
      <c r="A1614">
        <v>1612</v>
      </c>
      <c r="B1614" t="s">
        <v>1687</v>
      </c>
      <c r="C1614" t="s">
        <v>277</v>
      </c>
      <c r="D1614" t="s">
        <v>40</v>
      </c>
      <c r="E1614" t="s">
        <v>40</v>
      </c>
      <c r="F1614" t="s">
        <v>41</v>
      </c>
      <c r="G1614" t="s">
        <v>40</v>
      </c>
      <c r="H1614" s="26">
        <v>30317</v>
      </c>
      <c r="I1614" t="s">
        <v>42</v>
      </c>
      <c r="J1614" t="s">
        <v>43</v>
      </c>
      <c r="K1614" t="str">
        <f>IF(Table2[[#This Row],[Basis of Material Classification (System Side)*]]="Field inspection","Yes","No")</f>
        <v>No</v>
      </c>
      <c r="N1614" t="str">
        <f>Table2[[#This Row],[Basis of Material Classification (System Side)*]]</f>
        <v>Installation date after lead ban</v>
      </c>
      <c r="O1614" t="s">
        <v>41</v>
      </c>
      <c r="P1614" s="13">
        <v>31413</v>
      </c>
      <c r="Q1614" s="16" t="str">
        <f>Table2[[#This Row],[Service Line Size (inches) (System Side)]]</f>
        <v>5/8</v>
      </c>
      <c r="R1614" t="s">
        <v>43</v>
      </c>
      <c r="S1614" t="str">
        <f>IF(Table2[[#This Row],[Basis of Material Classification (Customer Side)*]]="Field inspection","Yes","No")</f>
        <v>No</v>
      </c>
      <c r="V1614" t="s">
        <v>43</v>
      </c>
      <c r="W1614" t="s">
        <v>44</v>
      </c>
      <c r="X1614" t="s">
        <v>44</v>
      </c>
      <c r="Z1614" t="s">
        <v>45</v>
      </c>
      <c r="AA1614" t="s">
        <v>46</v>
      </c>
      <c r="AB1614" t="s">
        <v>46</v>
      </c>
      <c r="AC1614" t="s">
        <v>40</v>
      </c>
    </row>
    <row r="1615" spans="1:29" ht="14.4" x14ac:dyDescent="0.3">
      <c r="A1615">
        <v>1613</v>
      </c>
      <c r="B1615" t="s">
        <v>1688</v>
      </c>
      <c r="C1615" t="s">
        <v>277</v>
      </c>
      <c r="D1615" t="s">
        <v>40</v>
      </c>
      <c r="E1615" t="s">
        <v>40</v>
      </c>
      <c r="F1615" t="s">
        <v>41</v>
      </c>
      <c r="G1615" t="s">
        <v>40</v>
      </c>
      <c r="H1615" s="26">
        <v>29952</v>
      </c>
      <c r="I1615" t="s">
        <v>42</v>
      </c>
      <c r="J1615" t="s">
        <v>43</v>
      </c>
      <c r="K1615" t="str">
        <f>IF(Table2[[#This Row],[Basis of Material Classification (System Side)*]]="Field inspection","Yes","No")</f>
        <v>No</v>
      </c>
      <c r="N1615" t="str">
        <f>Table2[[#This Row],[Basis of Material Classification (System Side)*]]</f>
        <v>Installation date after lead ban</v>
      </c>
      <c r="O1615" t="s">
        <v>41</v>
      </c>
      <c r="P1615" s="13">
        <v>31048</v>
      </c>
      <c r="Q1615" s="16" t="str">
        <f>Table2[[#This Row],[Service Line Size (inches) (System Side)]]</f>
        <v>5/8</v>
      </c>
      <c r="R1615" t="s">
        <v>43</v>
      </c>
      <c r="S1615" t="str">
        <f>IF(Table2[[#This Row],[Basis of Material Classification (Customer Side)*]]="Field inspection","Yes","No")</f>
        <v>No</v>
      </c>
      <c r="V1615" t="s">
        <v>43</v>
      </c>
      <c r="W1615" t="s">
        <v>44</v>
      </c>
      <c r="X1615" t="s">
        <v>44</v>
      </c>
      <c r="Z1615" t="s">
        <v>45</v>
      </c>
      <c r="AA1615" t="s">
        <v>46</v>
      </c>
      <c r="AB1615" t="s">
        <v>46</v>
      </c>
      <c r="AC1615" t="s">
        <v>40</v>
      </c>
    </row>
    <row r="1616" spans="1:29" ht="14.4" x14ac:dyDescent="0.3">
      <c r="A1616">
        <v>1614</v>
      </c>
      <c r="B1616" t="s">
        <v>1689</v>
      </c>
      <c r="C1616" t="s">
        <v>277</v>
      </c>
      <c r="D1616" t="s">
        <v>40</v>
      </c>
      <c r="E1616" t="s">
        <v>40</v>
      </c>
      <c r="F1616" t="s">
        <v>53</v>
      </c>
      <c r="G1616" t="s">
        <v>40</v>
      </c>
      <c r="H1616" s="26">
        <v>33239</v>
      </c>
      <c r="I1616" t="s">
        <v>54</v>
      </c>
      <c r="J1616" t="s">
        <v>55</v>
      </c>
      <c r="K1616" t="str">
        <f>IF(Table2[[#This Row],[Basis of Material Classification (System Side)*]]="Field inspection","Yes","No")</f>
        <v>No</v>
      </c>
      <c r="O1616" t="s">
        <v>41</v>
      </c>
      <c r="P1616" s="13">
        <v>34335</v>
      </c>
      <c r="Q1616" s="16" t="str">
        <f>Table2[[#This Row],[Service Line Size (inches) (System Side)]]</f>
        <v>3/4</v>
      </c>
      <c r="R1616" t="s">
        <v>43</v>
      </c>
      <c r="S1616" t="str">
        <f>IF(Table2[[#This Row],[Basis of Material Classification (Customer Side)*]]="Field inspection","Yes","No")</f>
        <v>No</v>
      </c>
      <c r="V1616" t="s">
        <v>43</v>
      </c>
      <c r="W1616" t="s">
        <v>44</v>
      </c>
      <c r="X1616" t="s">
        <v>44</v>
      </c>
      <c r="Z1616" t="s">
        <v>45</v>
      </c>
      <c r="AA1616" t="s">
        <v>46</v>
      </c>
      <c r="AB1616" t="s">
        <v>46</v>
      </c>
      <c r="AC1616" t="s">
        <v>40</v>
      </c>
    </row>
    <row r="1617" spans="1:29" ht="14.4" x14ac:dyDescent="0.3">
      <c r="A1617">
        <v>1615</v>
      </c>
      <c r="B1617" t="s">
        <v>1690</v>
      </c>
      <c r="C1617" t="s">
        <v>277</v>
      </c>
      <c r="D1617" t="s">
        <v>40</v>
      </c>
      <c r="E1617" t="s">
        <v>40</v>
      </c>
      <c r="F1617" t="s">
        <v>41</v>
      </c>
      <c r="G1617" t="s">
        <v>40</v>
      </c>
      <c r="H1617" s="27"/>
      <c r="I1617" t="s">
        <v>42</v>
      </c>
      <c r="J1617" t="s">
        <v>49</v>
      </c>
      <c r="K1617" t="str">
        <f>IF(Table2[[#This Row],[Basis of Material Classification (System Side)*]]="Field inspection","Yes","No")</f>
        <v>No</v>
      </c>
      <c r="N1617" t="s">
        <v>50</v>
      </c>
      <c r="O1617" t="s">
        <v>41</v>
      </c>
      <c r="P1617" s="13">
        <v>31413</v>
      </c>
      <c r="Q1617" s="16" t="str">
        <f>Table2[[#This Row],[Service Line Size (inches) (System Side)]]</f>
        <v>5/8</v>
      </c>
      <c r="R1617" t="s">
        <v>43</v>
      </c>
      <c r="S1617" t="str">
        <f>IF(Table2[[#This Row],[Basis of Material Classification (Customer Side)*]]="Field inspection","Yes","No")</f>
        <v>No</v>
      </c>
      <c r="V1617" t="s">
        <v>43</v>
      </c>
      <c r="W1617" t="s">
        <v>44</v>
      </c>
      <c r="X1617" t="s">
        <v>44</v>
      </c>
      <c r="Z1617" t="s">
        <v>45</v>
      </c>
      <c r="AA1617" t="s">
        <v>46</v>
      </c>
      <c r="AB1617" t="s">
        <v>46</v>
      </c>
      <c r="AC1617" t="s">
        <v>40</v>
      </c>
    </row>
    <row r="1618" spans="1:29" ht="14.4" x14ac:dyDescent="0.3">
      <c r="A1618">
        <v>1616</v>
      </c>
      <c r="B1618" t="s">
        <v>1691</v>
      </c>
      <c r="C1618" t="s">
        <v>277</v>
      </c>
      <c r="D1618" t="s">
        <v>40</v>
      </c>
      <c r="E1618" t="s">
        <v>40</v>
      </c>
      <c r="F1618" t="s">
        <v>53</v>
      </c>
      <c r="G1618" t="s">
        <v>40</v>
      </c>
      <c r="H1618" s="27"/>
      <c r="I1618" t="s">
        <v>42</v>
      </c>
      <c r="J1618" t="s">
        <v>106</v>
      </c>
      <c r="K1618" t="str">
        <f>IF(Table2[[#This Row],[Basis of Material Classification (System Side)*]]="Field inspection","Yes","No")</f>
        <v>No</v>
      </c>
      <c r="O1618" t="s">
        <v>53</v>
      </c>
      <c r="P1618"/>
      <c r="Q1618" s="16" t="str">
        <f>Table2[[#This Row],[Service Line Size (inches) (System Side)]]</f>
        <v>5/8</v>
      </c>
      <c r="R1618" t="s">
        <v>106</v>
      </c>
      <c r="S1618" t="str">
        <f>IF(Table2[[#This Row],[Basis of Material Classification (Customer Side)*]]="Field inspection","Yes","No")</f>
        <v>No</v>
      </c>
      <c r="V1618" t="s">
        <v>72</v>
      </c>
      <c r="W1618" t="s">
        <v>44</v>
      </c>
      <c r="X1618" t="s">
        <v>44</v>
      </c>
      <c r="Z1618" t="s">
        <v>58</v>
      </c>
      <c r="AA1618" t="s">
        <v>46</v>
      </c>
      <c r="AB1618" t="s">
        <v>46</v>
      </c>
      <c r="AC1618" t="s">
        <v>40</v>
      </c>
    </row>
    <row r="1619" spans="1:29" ht="14.4" x14ac:dyDescent="0.3">
      <c r="A1619">
        <v>1617</v>
      </c>
      <c r="B1619" t="s">
        <v>1692</v>
      </c>
      <c r="C1619" t="s">
        <v>277</v>
      </c>
      <c r="D1619" t="s">
        <v>40</v>
      </c>
      <c r="E1619" t="s">
        <v>40</v>
      </c>
      <c r="F1619" t="s">
        <v>41</v>
      </c>
      <c r="G1619" t="s">
        <v>40</v>
      </c>
      <c r="H1619" s="26">
        <v>32143</v>
      </c>
      <c r="I1619" t="s">
        <v>42</v>
      </c>
      <c r="J1619" t="s">
        <v>43</v>
      </c>
      <c r="K1619" t="str">
        <f>IF(Table2[[#This Row],[Basis of Material Classification (System Side)*]]="Field inspection","Yes","No")</f>
        <v>No</v>
      </c>
      <c r="N1619" t="str">
        <f>Table2[[#This Row],[Basis of Material Classification (System Side)*]]</f>
        <v>Installation date after lead ban</v>
      </c>
      <c r="O1619" t="s">
        <v>41</v>
      </c>
      <c r="P1619" s="13">
        <v>25204</v>
      </c>
      <c r="Q1619" s="16" t="str">
        <f>Table2[[#This Row],[Service Line Size (inches) (System Side)]]</f>
        <v>5/8</v>
      </c>
      <c r="R1619" t="s">
        <v>49</v>
      </c>
      <c r="S1619" t="str">
        <f>IF(Table2[[#This Row],[Basis of Material Classification (Customer Side)*]]="Field inspection","Yes","No")</f>
        <v>No</v>
      </c>
      <c r="V1619" t="s">
        <v>50</v>
      </c>
      <c r="W1619" t="s">
        <v>44</v>
      </c>
      <c r="X1619" t="s">
        <v>44</v>
      </c>
      <c r="Z1619" t="s">
        <v>45</v>
      </c>
      <c r="AA1619" t="s">
        <v>46</v>
      </c>
      <c r="AB1619" t="s">
        <v>46</v>
      </c>
      <c r="AC1619" t="s">
        <v>40</v>
      </c>
    </row>
    <row r="1620" spans="1:29" ht="14.4" x14ac:dyDescent="0.3">
      <c r="A1620">
        <v>1618</v>
      </c>
      <c r="B1620" t="s">
        <v>1693</v>
      </c>
      <c r="C1620" t="s">
        <v>277</v>
      </c>
      <c r="D1620" t="s">
        <v>40</v>
      </c>
      <c r="E1620" t="s">
        <v>40</v>
      </c>
      <c r="F1620" t="s">
        <v>41</v>
      </c>
      <c r="G1620" t="s">
        <v>40</v>
      </c>
      <c r="H1620" s="26">
        <v>32143</v>
      </c>
      <c r="I1620" t="s">
        <v>42</v>
      </c>
      <c r="J1620" t="s">
        <v>43</v>
      </c>
      <c r="K1620" t="str">
        <f>IF(Table2[[#This Row],[Basis of Material Classification (System Side)*]]="Field inspection","Yes","No")</f>
        <v>No</v>
      </c>
      <c r="N1620" t="str">
        <f>Table2[[#This Row],[Basis of Material Classification (System Side)*]]</f>
        <v>Installation date after lead ban</v>
      </c>
      <c r="O1620" t="s">
        <v>41</v>
      </c>
      <c r="P1620" s="13">
        <v>27760</v>
      </c>
      <c r="Q1620" s="16" t="str">
        <f>Table2[[#This Row],[Service Line Size (inches) (System Side)]]</f>
        <v>5/8</v>
      </c>
      <c r="R1620" t="s">
        <v>49</v>
      </c>
      <c r="S1620" t="str">
        <f>IF(Table2[[#This Row],[Basis of Material Classification (Customer Side)*]]="Field inspection","Yes","No")</f>
        <v>No</v>
      </c>
      <c r="V1620" t="s">
        <v>50</v>
      </c>
      <c r="W1620" t="s">
        <v>44</v>
      </c>
      <c r="X1620" t="s">
        <v>44</v>
      </c>
      <c r="Z1620" t="s">
        <v>45</v>
      </c>
      <c r="AA1620" t="s">
        <v>46</v>
      </c>
      <c r="AB1620" t="s">
        <v>46</v>
      </c>
      <c r="AC1620" t="s">
        <v>40</v>
      </c>
    </row>
    <row r="1621" spans="1:29" ht="14.4" x14ac:dyDescent="0.3">
      <c r="A1621">
        <v>1619</v>
      </c>
      <c r="B1621" t="s">
        <v>1694</v>
      </c>
      <c r="C1621" t="s">
        <v>277</v>
      </c>
      <c r="D1621" t="s">
        <v>40</v>
      </c>
      <c r="E1621" t="s">
        <v>40</v>
      </c>
      <c r="F1621" t="s">
        <v>41</v>
      </c>
      <c r="G1621" t="s">
        <v>40</v>
      </c>
      <c r="H1621" s="26">
        <v>24108</v>
      </c>
      <c r="I1621">
        <v>1</v>
      </c>
      <c r="J1621" t="s">
        <v>49</v>
      </c>
      <c r="K1621" t="str">
        <f>IF(Table2[[#This Row],[Basis of Material Classification (System Side)*]]="Field inspection","Yes","No")</f>
        <v>No</v>
      </c>
      <c r="N1621" t="s">
        <v>50</v>
      </c>
      <c r="O1621" t="s">
        <v>41</v>
      </c>
      <c r="P1621" s="13">
        <v>31048</v>
      </c>
      <c r="Q1621" s="16">
        <f>Table2[[#This Row],[Service Line Size (inches) (System Side)]]</f>
        <v>1</v>
      </c>
      <c r="R1621" t="s">
        <v>43</v>
      </c>
      <c r="S1621" t="str">
        <f>IF(Table2[[#This Row],[Basis of Material Classification (Customer Side)*]]="Field inspection","Yes","No")</f>
        <v>No</v>
      </c>
      <c r="V1621" t="s">
        <v>43</v>
      </c>
      <c r="W1621" t="s">
        <v>44</v>
      </c>
      <c r="X1621" t="s">
        <v>44</v>
      </c>
      <c r="Z1621" t="s">
        <v>58</v>
      </c>
      <c r="AA1621" t="s">
        <v>46</v>
      </c>
      <c r="AB1621" t="s">
        <v>46</v>
      </c>
      <c r="AC1621" t="s">
        <v>40</v>
      </c>
    </row>
    <row r="1622" spans="1:29" ht="14.4" x14ac:dyDescent="0.3">
      <c r="A1622">
        <v>1620</v>
      </c>
      <c r="B1622" t="s">
        <v>1695</v>
      </c>
      <c r="C1622" t="s">
        <v>277</v>
      </c>
      <c r="D1622" t="s">
        <v>40</v>
      </c>
      <c r="E1622" t="s">
        <v>40</v>
      </c>
      <c r="F1622" t="s">
        <v>41</v>
      </c>
      <c r="G1622" t="s">
        <v>40</v>
      </c>
      <c r="H1622" s="26">
        <v>44562</v>
      </c>
      <c r="I1622" t="s">
        <v>42</v>
      </c>
      <c r="J1622" t="s">
        <v>43</v>
      </c>
      <c r="K1622" t="str">
        <f>IF(Table2[[#This Row],[Basis of Material Classification (System Side)*]]="Field inspection","Yes","No")</f>
        <v>No</v>
      </c>
      <c r="N1622" t="str">
        <f>Table2[[#This Row],[Basis of Material Classification (System Side)*]]</f>
        <v>Installation date after lead ban</v>
      </c>
      <c r="O1622" t="s">
        <v>41</v>
      </c>
      <c r="P1622" s="13">
        <v>22647</v>
      </c>
      <c r="Q1622" s="16" t="str">
        <f>Table2[[#This Row],[Service Line Size (inches) (System Side)]]</f>
        <v>5/8</v>
      </c>
      <c r="R1622" t="s">
        <v>49</v>
      </c>
      <c r="S1622" t="str">
        <f>IF(Table2[[#This Row],[Basis of Material Classification (Customer Side)*]]="Field inspection","Yes","No")</f>
        <v>No</v>
      </c>
      <c r="V1622" t="s">
        <v>50</v>
      </c>
      <c r="W1622" t="s">
        <v>44</v>
      </c>
      <c r="X1622" t="s">
        <v>44</v>
      </c>
      <c r="Z1622" t="s">
        <v>58</v>
      </c>
      <c r="AA1622" t="s">
        <v>46</v>
      </c>
      <c r="AB1622" t="s">
        <v>46</v>
      </c>
      <c r="AC1622" t="s">
        <v>40</v>
      </c>
    </row>
    <row r="1623" spans="1:29" ht="14.4" x14ac:dyDescent="0.3">
      <c r="A1623">
        <v>1621</v>
      </c>
      <c r="B1623" t="s">
        <v>1696</v>
      </c>
      <c r="C1623" t="s">
        <v>277</v>
      </c>
      <c r="D1623" t="s">
        <v>40</v>
      </c>
      <c r="E1623" t="s">
        <v>40</v>
      </c>
      <c r="F1623" t="s">
        <v>41</v>
      </c>
      <c r="G1623" t="s">
        <v>40</v>
      </c>
      <c r="H1623" s="26">
        <v>24108</v>
      </c>
      <c r="I1623" t="s">
        <v>42</v>
      </c>
      <c r="J1623" t="s">
        <v>49</v>
      </c>
      <c r="K1623" t="str">
        <f>IF(Table2[[#This Row],[Basis of Material Classification (System Side)*]]="Field inspection","Yes","No")</f>
        <v>No</v>
      </c>
      <c r="N1623" t="s">
        <v>50</v>
      </c>
      <c r="O1623" t="s">
        <v>41</v>
      </c>
      <c r="P1623" s="13">
        <v>32874</v>
      </c>
      <c r="Q1623" s="16" t="str">
        <f>Table2[[#This Row],[Service Line Size (inches) (System Side)]]</f>
        <v>5/8</v>
      </c>
      <c r="R1623" t="s">
        <v>43</v>
      </c>
      <c r="S1623" t="str">
        <f>IF(Table2[[#This Row],[Basis of Material Classification (Customer Side)*]]="Field inspection","Yes","No")</f>
        <v>No</v>
      </c>
      <c r="V1623" t="s">
        <v>43</v>
      </c>
      <c r="W1623" t="s">
        <v>44</v>
      </c>
      <c r="X1623" t="s">
        <v>44</v>
      </c>
      <c r="Z1623" t="s">
        <v>58</v>
      </c>
      <c r="AA1623" t="s">
        <v>46</v>
      </c>
      <c r="AB1623" t="s">
        <v>46</v>
      </c>
      <c r="AC1623" t="s">
        <v>40</v>
      </c>
    </row>
    <row r="1624" spans="1:29" ht="14.4" x14ac:dyDescent="0.3">
      <c r="A1624">
        <v>1622</v>
      </c>
      <c r="B1624" t="s">
        <v>1697</v>
      </c>
      <c r="C1624" t="s">
        <v>277</v>
      </c>
      <c r="D1624" t="s">
        <v>40</v>
      </c>
      <c r="E1624" t="s">
        <v>40</v>
      </c>
      <c r="F1624" t="s">
        <v>41</v>
      </c>
      <c r="G1624" t="s">
        <v>40</v>
      </c>
      <c r="H1624" s="26">
        <v>24108</v>
      </c>
      <c r="I1624" t="s">
        <v>42</v>
      </c>
      <c r="J1624" t="s">
        <v>49</v>
      </c>
      <c r="K1624" t="str">
        <f>IF(Table2[[#This Row],[Basis of Material Classification (System Side)*]]="Field inspection","Yes","No")</f>
        <v>No</v>
      </c>
      <c r="N1624" t="s">
        <v>50</v>
      </c>
      <c r="O1624" t="s">
        <v>41</v>
      </c>
      <c r="P1624" s="13">
        <v>31048</v>
      </c>
      <c r="Q1624" s="16" t="str">
        <f>Table2[[#This Row],[Service Line Size (inches) (System Side)]]</f>
        <v>5/8</v>
      </c>
      <c r="R1624" t="s">
        <v>43</v>
      </c>
      <c r="S1624" t="str">
        <f>IF(Table2[[#This Row],[Basis of Material Classification (Customer Side)*]]="Field inspection","Yes","No")</f>
        <v>No</v>
      </c>
      <c r="V1624" t="s">
        <v>43</v>
      </c>
      <c r="W1624" t="s">
        <v>44</v>
      </c>
      <c r="X1624" t="s">
        <v>44</v>
      </c>
      <c r="Z1624" t="s">
        <v>45</v>
      </c>
      <c r="AA1624" t="s">
        <v>46</v>
      </c>
      <c r="AB1624" t="s">
        <v>46</v>
      </c>
      <c r="AC1624" t="s">
        <v>40</v>
      </c>
    </row>
    <row r="1625" spans="1:29" ht="14.4" x14ac:dyDescent="0.3">
      <c r="A1625">
        <v>1623</v>
      </c>
      <c r="B1625" t="s">
        <v>1698</v>
      </c>
      <c r="C1625" t="s">
        <v>277</v>
      </c>
      <c r="D1625" t="s">
        <v>40</v>
      </c>
      <c r="E1625" t="s">
        <v>40</v>
      </c>
      <c r="F1625" t="s">
        <v>41</v>
      </c>
      <c r="G1625" t="s">
        <v>40</v>
      </c>
      <c r="H1625" s="26">
        <v>30317</v>
      </c>
      <c r="I1625" t="s">
        <v>42</v>
      </c>
      <c r="J1625" t="s">
        <v>43</v>
      </c>
      <c r="K1625" t="str">
        <f>IF(Table2[[#This Row],[Basis of Material Classification (System Side)*]]="Field inspection","Yes","No")</f>
        <v>No</v>
      </c>
      <c r="N1625" t="str">
        <f>Table2[[#This Row],[Basis of Material Classification (System Side)*]]</f>
        <v>Installation date after lead ban</v>
      </c>
      <c r="O1625" t="s">
        <v>41</v>
      </c>
      <c r="P1625" s="13">
        <v>30682</v>
      </c>
      <c r="Q1625" s="16" t="str">
        <f>Table2[[#This Row],[Service Line Size (inches) (System Side)]]</f>
        <v>5/8</v>
      </c>
      <c r="R1625" t="s">
        <v>43</v>
      </c>
      <c r="S1625" t="str">
        <f>IF(Table2[[#This Row],[Basis of Material Classification (Customer Side)*]]="Field inspection","Yes","No")</f>
        <v>No</v>
      </c>
      <c r="V1625" t="s">
        <v>43</v>
      </c>
      <c r="W1625" t="s">
        <v>44</v>
      </c>
      <c r="X1625" t="s">
        <v>44</v>
      </c>
      <c r="Z1625" t="s">
        <v>45</v>
      </c>
      <c r="AA1625" t="s">
        <v>46</v>
      </c>
      <c r="AB1625" t="s">
        <v>46</v>
      </c>
      <c r="AC1625" t="s">
        <v>40</v>
      </c>
    </row>
    <row r="1626" spans="1:29" ht="14.4" x14ac:dyDescent="0.3">
      <c r="A1626">
        <v>1624</v>
      </c>
      <c r="B1626" t="s">
        <v>1699</v>
      </c>
      <c r="C1626" t="s">
        <v>277</v>
      </c>
      <c r="D1626" t="s">
        <v>40</v>
      </c>
      <c r="E1626" t="s">
        <v>40</v>
      </c>
      <c r="F1626" t="s">
        <v>41</v>
      </c>
      <c r="G1626" t="s">
        <v>40</v>
      </c>
      <c r="H1626" s="26">
        <v>30317</v>
      </c>
      <c r="I1626">
        <v>1</v>
      </c>
      <c r="J1626" t="s">
        <v>43</v>
      </c>
      <c r="K1626" t="str">
        <f>IF(Table2[[#This Row],[Basis of Material Classification (System Side)*]]="Field inspection","Yes","No")</f>
        <v>No</v>
      </c>
      <c r="N1626" t="str">
        <f>Table2[[#This Row],[Basis of Material Classification (System Side)*]]</f>
        <v>Installation date after lead ban</v>
      </c>
      <c r="O1626" t="s">
        <v>41</v>
      </c>
      <c r="P1626" s="13">
        <v>30682</v>
      </c>
      <c r="Q1626" s="16">
        <f>Table2[[#This Row],[Service Line Size (inches) (System Side)]]</f>
        <v>1</v>
      </c>
      <c r="R1626" t="s">
        <v>43</v>
      </c>
      <c r="S1626" t="str">
        <f>IF(Table2[[#This Row],[Basis of Material Classification (Customer Side)*]]="Field inspection","Yes","No")</f>
        <v>No</v>
      </c>
      <c r="V1626" t="s">
        <v>43</v>
      </c>
      <c r="W1626" t="s">
        <v>44</v>
      </c>
      <c r="X1626" t="s">
        <v>44</v>
      </c>
      <c r="Z1626" t="s">
        <v>45</v>
      </c>
      <c r="AA1626" t="s">
        <v>46</v>
      </c>
      <c r="AB1626" t="s">
        <v>46</v>
      </c>
      <c r="AC1626" t="s">
        <v>40</v>
      </c>
    </row>
    <row r="1627" spans="1:29" ht="14.4" x14ac:dyDescent="0.3">
      <c r="A1627">
        <v>1625</v>
      </c>
      <c r="B1627" t="s">
        <v>1700</v>
      </c>
      <c r="C1627" t="s">
        <v>277</v>
      </c>
      <c r="D1627" t="s">
        <v>40</v>
      </c>
      <c r="E1627" t="s">
        <v>40</v>
      </c>
      <c r="F1627" t="s">
        <v>41</v>
      </c>
      <c r="G1627" t="s">
        <v>40</v>
      </c>
      <c r="H1627" s="26">
        <v>30317</v>
      </c>
      <c r="I1627" t="s">
        <v>42</v>
      </c>
      <c r="J1627" t="s">
        <v>43</v>
      </c>
      <c r="K1627" t="str">
        <f>IF(Table2[[#This Row],[Basis of Material Classification (System Side)*]]="Field inspection","Yes","No")</f>
        <v>No</v>
      </c>
      <c r="N1627" t="str">
        <f>Table2[[#This Row],[Basis of Material Classification (System Side)*]]</f>
        <v>Installation date after lead ban</v>
      </c>
      <c r="O1627" t="s">
        <v>41</v>
      </c>
      <c r="P1627" s="13">
        <v>31413</v>
      </c>
      <c r="Q1627" s="16" t="str">
        <f>Table2[[#This Row],[Service Line Size (inches) (System Side)]]</f>
        <v>5/8</v>
      </c>
      <c r="R1627" t="s">
        <v>43</v>
      </c>
      <c r="S1627" t="str">
        <f>IF(Table2[[#This Row],[Basis of Material Classification (Customer Side)*]]="Field inspection","Yes","No")</f>
        <v>No</v>
      </c>
      <c r="V1627" t="s">
        <v>43</v>
      </c>
      <c r="W1627" t="s">
        <v>44</v>
      </c>
      <c r="X1627" t="s">
        <v>44</v>
      </c>
      <c r="Z1627" t="s">
        <v>45</v>
      </c>
      <c r="AA1627" t="s">
        <v>46</v>
      </c>
      <c r="AB1627" t="s">
        <v>46</v>
      </c>
      <c r="AC1627" t="s">
        <v>40</v>
      </c>
    </row>
    <row r="1628" spans="1:29" ht="14.4" x14ac:dyDescent="0.3">
      <c r="A1628">
        <v>1626</v>
      </c>
      <c r="B1628" t="s">
        <v>1701</v>
      </c>
      <c r="C1628" t="s">
        <v>277</v>
      </c>
      <c r="D1628" t="s">
        <v>40</v>
      </c>
      <c r="E1628" t="s">
        <v>40</v>
      </c>
      <c r="F1628" t="s">
        <v>41</v>
      </c>
      <c r="G1628" t="s">
        <v>40</v>
      </c>
      <c r="H1628" s="26">
        <v>30317</v>
      </c>
      <c r="I1628" t="s">
        <v>42</v>
      </c>
      <c r="J1628" t="s">
        <v>43</v>
      </c>
      <c r="K1628" t="str">
        <f>IF(Table2[[#This Row],[Basis of Material Classification (System Side)*]]="Field inspection","Yes","No")</f>
        <v>No</v>
      </c>
      <c r="N1628" t="str">
        <f>Table2[[#This Row],[Basis of Material Classification (System Side)*]]</f>
        <v>Installation date after lead ban</v>
      </c>
      <c r="O1628" t="s">
        <v>41</v>
      </c>
      <c r="P1628" s="13">
        <v>31048</v>
      </c>
      <c r="Q1628" s="16" t="str">
        <f>Table2[[#This Row],[Service Line Size (inches) (System Side)]]</f>
        <v>5/8</v>
      </c>
      <c r="R1628" t="s">
        <v>43</v>
      </c>
      <c r="S1628" t="str">
        <f>IF(Table2[[#This Row],[Basis of Material Classification (Customer Side)*]]="Field inspection","Yes","No")</f>
        <v>No</v>
      </c>
      <c r="V1628" t="s">
        <v>43</v>
      </c>
      <c r="W1628" t="s">
        <v>44</v>
      </c>
      <c r="X1628" t="s">
        <v>44</v>
      </c>
      <c r="Z1628" t="s">
        <v>45</v>
      </c>
      <c r="AA1628" t="s">
        <v>46</v>
      </c>
      <c r="AB1628" t="s">
        <v>46</v>
      </c>
      <c r="AC1628" t="s">
        <v>40</v>
      </c>
    </row>
    <row r="1629" spans="1:29" ht="14.4" x14ac:dyDescent="0.3">
      <c r="A1629">
        <v>1627</v>
      </c>
      <c r="B1629" t="s">
        <v>1702</v>
      </c>
      <c r="C1629" t="s">
        <v>277</v>
      </c>
      <c r="D1629" t="s">
        <v>40</v>
      </c>
      <c r="E1629" t="s">
        <v>40</v>
      </c>
      <c r="F1629" t="s">
        <v>41</v>
      </c>
      <c r="G1629" t="s">
        <v>40</v>
      </c>
      <c r="H1629" s="26">
        <v>31048</v>
      </c>
      <c r="I1629" t="s">
        <v>42</v>
      </c>
      <c r="J1629" t="s">
        <v>43</v>
      </c>
      <c r="K1629" t="str">
        <f>IF(Table2[[#This Row],[Basis of Material Classification (System Side)*]]="Field inspection","Yes","No")</f>
        <v>No</v>
      </c>
      <c r="N1629" t="str">
        <f>Table2[[#This Row],[Basis of Material Classification (System Side)*]]</f>
        <v>Installation date after lead ban</v>
      </c>
      <c r="O1629" t="s">
        <v>41</v>
      </c>
      <c r="P1629" s="13">
        <v>31048</v>
      </c>
      <c r="Q1629" s="16" t="str">
        <f>Table2[[#This Row],[Service Line Size (inches) (System Side)]]</f>
        <v>5/8</v>
      </c>
      <c r="R1629" t="s">
        <v>43</v>
      </c>
      <c r="S1629" t="str">
        <f>IF(Table2[[#This Row],[Basis of Material Classification (Customer Side)*]]="Field inspection","Yes","No")</f>
        <v>No</v>
      </c>
      <c r="V1629" t="s">
        <v>43</v>
      </c>
      <c r="W1629" t="s">
        <v>44</v>
      </c>
      <c r="X1629" t="s">
        <v>44</v>
      </c>
      <c r="Z1629" t="s">
        <v>45</v>
      </c>
      <c r="AA1629" t="s">
        <v>46</v>
      </c>
      <c r="AB1629" t="s">
        <v>46</v>
      </c>
      <c r="AC1629" t="s">
        <v>432</v>
      </c>
    </row>
    <row r="1630" spans="1:29" ht="14.4" x14ac:dyDescent="0.3">
      <c r="A1630">
        <v>1628</v>
      </c>
      <c r="B1630" t="s">
        <v>1703</v>
      </c>
      <c r="C1630" t="s">
        <v>277</v>
      </c>
      <c r="D1630" t="s">
        <v>40</v>
      </c>
      <c r="E1630" t="s">
        <v>40</v>
      </c>
      <c r="F1630" t="s">
        <v>41</v>
      </c>
      <c r="G1630" t="s">
        <v>40</v>
      </c>
      <c r="H1630" s="26">
        <v>31048</v>
      </c>
      <c r="I1630" t="s">
        <v>42</v>
      </c>
      <c r="J1630" t="s">
        <v>43</v>
      </c>
      <c r="K1630" t="str">
        <f>IF(Table2[[#This Row],[Basis of Material Classification (System Side)*]]="Field inspection","Yes","No")</f>
        <v>No</v>
      </c>
      <c r="N1630" t="str">
        <f>Table2[[#This Row],[Basis of Material Classification (System Side)*]]</f>
        <v>Installation date after lead ban</v>
      </c>
      <c r="O1630" t="s">
        <v>41</v>
      </c>
      <c r="P1630" s="13">
        <v>31048</v>
      </c>
      <c r="Q1630" s="16" t="str">
        <f>Table2[[#This Row],[Service Line Size (inches) (System Side)]]</f>
        <v>5/8</v>
      </c>
      <c r="R1630" t="s">
        <v>43</v>
      </c>
      <c r="S1630" t="str">
        <f>IF(Table2[[#This Row],[Basis of Material Classification (Customer Side)*]]="Field inspection","Yes","No")</f>
        <v>No</v>
      </c>
      <c r="V1630" t="s">
        <v>43</v>
      </c>
      <c r="W1630" t="s">
        <v>44</v>
      </c>
      <c r="X1630" t="s">
        <v>44</v>
      </c>
      <c r="Z1630" t="s">
        <v>45</v>
      </c>
      <c r="AA1630" t="s">
        <v>46</v>
      </c>
      <c r="AB1630" t="s">
        <v>46</v>
      </c>
      <c r="AC1630" t="s">
        <v>40</v>
      </c>
    </row>
    <row r="1631" spans="1:29" ht="14.4" x14ac:dyDescent="0.3">
      <c r="A1631">
        <v>1629</v>
      </c>
      <c r="B1631" t="s">
        <v>1704</v>
      </c>
      <c r="C1631" t="s">
        <v>277</v>
      </c>
      <c r="D1631" t="s">
        <v>40</v>
      </c>
      <c r="E1631" t="s">
        <v>40</v>
      </c>
      <c r="F1631" t="s">
        <v>41</v>
      </c>
      <c r="G1631" t="s">
        <v>40</v>
      </c>
      <c r="H1631" s="26">
        <v>31413</v>
      </c>
      <c r="I1631" t="s">
        <v>42</v>
      </c>
      <c r="J1631" t="s">
        <v>43</v>
      </c>
      <c r="K1631" t="str">
        <f>IF(Table2[[#This Row],[Basis of Material Classification (System Side)*]]="Field inspection","Yes","No")</f>
        <v>No</v>
      </c>
      <c r="N1631" t="str">
        <f>Table2[[#This Row],[Basis of Material Classification (System Side)*]]</f>
        <v>Installation date after lead ban</v>
      </c>
      <c r="O1631" t="s">
        <v>41</v>
      </c>
      <c r="P1631" s="13">
        <v>31778</v>
      </c>
      <c r="Q1631" s="16" t="str">
        <f>Table2[[#This Row],[Service Line Size (inches) (System Side)]]</f>
        <v>5/8</v>
      </c>
      <c r="R1631" t="s">
        <v>43</v>
      </c>
      <c r="S1631" t="str">
        <f>IF(Table2[[#This Row],[Basis of Material Classification (Customer Side)*]]="Field inspection","Yes","No")</f>
        <v>No</v>
      </c>
      <c r="V1631" t="s">
        <v>43</v>
      </c>
      <c r="W1631" t="s">
        <v>44</v>
      </c>
      <c r="X1631" t="s">
        <v>44</v>
      </c>
      <c r="Z1631" t="s">
        <v>45</v>
      </c>
      <c r="AA1631" t="s">
        <v>46</v>
      </c>
      <c r="AB1631" t="s">
        <v>46</v>
      </c>
      <c r="AC1631" t="s">
        <v>40</v>
      </c>
    </row>
    <row r="1632" spans="1:29" ht="14.4" x14ac:dyDescent="0.3">
      <c r="A1632">
        <v>1630</v>
      </c>
      <c r="B1632" t="s">
        <v>1705</v>
      </c>
      <c r="C1632" t="s">
        <v>277</v>
      </c>
      <c r="D1632" t="s">
        <v>40</v>
      </c>
      <c r="E1632" t="s">
        <v>40</v>
      </c>
      <c r="F1632" t="s">
        <v>41</v>
      </c>
      <c r="G1632" t="s">
        <v>40</v>
      </c>
      <c r="H1632" s="26">
        <v>30317</v>
      </c>
      <c r="I1632" t="s">
        <v>42</v>
      </c>
      <c r="J1632" t="s">
        <v>43</v>
      </c>
      <c r="K1632" t="str">
        <f>IF(Table2[[#This Row],[Basis of Material Classification (System Side)*]]="Field inspection","Yes","No")</f>
        <v>No</v>
      </c>
      <c r="N1632" t="str">
        <f>Table2[[#This Row],[Basis of Material Classification (System Side)*]]</f>
        <v>Installation date after lead ban</v>
      </c>
      <c r="O1632" t="s">
        <v>41</v>
      </c>
      <c r="P1632" s="13">
        <v>30682</v>
      </c>
      <c r="Q1632" s="16" t="str">
        <f>Table2[[#This Row],[Service Line Size (inches) (System Side)]]</f>
        <v>5/8</v>
      </c>
      <c r="R1632" t="s">
        <v>43</v>
      </c>
      <c r="S1632" t="str">
        <f>IF(Table2[[#This Row],[Basis of Material Classification (Customer Side)*]]="Field inspection","Yes","No")</f>
        <v>No</v>
      </c>
      <c r="V1632" t="s">
        <v>43</v>
      </c>
      <c r="W1632" t="s">
        <v>44</v>
      </c>
      <c r="X1632" t="s">
        <v>44</v>
      </c>
      <c r="Z1632" t="s">
        <v>45</v>
      </c>
      <c r="AA1632" t="s">
        <v>46</v>
      </c>
      <c r="AB1632" t="s">
        <v>46</v>
      </c>
      <c r="AC1632" t="s">
        <v>40</v>
      </c>
    </row>
    <row r="1633" spans="1:29" ht="14.4" x14ac:dyDescent="0.3">
      <c r="A1633">
        <v>1631</v>
      </c>
      <c r="B1633" t="s">
        <v>1706</v>
      </c>
      <c r="C1633" t="s">
        <v>277</v>
      </c>
      <c r="D1633" t="s">
        <v>40</v>
      </c>
      <c r="E1633" t="s">
        <v>40</v>
      </c>
      <c r="F1633" t="s">
        <v>41</v>
      </c>
      <c r="G1633" t="s">
        <v>40</v>
      </c>
      <c r="H1633" s="26">
        <v>31413</v>
      </c>
      <c r="I1633" t="s">
        <v>42</v>
      </c>
      <c r="J1633" t="s">
        <v>43</v>
      </c>
      <c r="K1633" t="str">
        <f>IF(Table2[[#This Row],[Basis of Material Classification (System Side)*]]="Field inspection","Yes","No")</f>
        <v>No</v>
      </c>
      <c r="N1633" t="str">
        <f>Table2[[#This Row],[Basis of Material Classification (System Side)*]]</f>
        <v>Installation date after lead ban</v>
      </c>
      <c r="O1633" t="s">
        <v>41</v>
      </c>
      <c r="P1633" s="13">
        <v>31778</v>
      </c>
      <c r="Q1633" s="16" t="str">
        <f>Table2[[#This Row],[Service Line Size (inches) (System Side)]]</f>
        <v>5/8</v>
      </c>
      <c r="R1633" t="s">
        <v>43</v>
      </c>
      <c r="S1633" t="str">
        <f>IF(Table2[[#This Row],[Basis of Material Classification (Customer Side)*]]="Field inspection","Yes","No")</f>
        <v>No</v>
      </c>
      <c r="V1633" t="s">
        <v>43</v>
      </c>
      <c r="W1633" t="s">
        <v>44</v>
      </c>
      <c r="X1633" t="s">
        <v>44</v>
      </c>
      <c r="Z1633" t="s">
        <v>45</v>
      </c>
      <c r="AA1633" t="s">
        <v>46</v>
      </c>
      <c r="AB1633" t="s">
        <v>46</v>
      </c>
      <c r="AC1633" t="s">
        <v>40</v>
      </c>
    </row>
    <row r="1634" spans="1:29" ht="14.4" x14ac:dyDescent="0.3">
      <c r="A1634">
        <v>1632</v>
      </c>
      <c r="B1634" t="s">
        <v>11062</v>
      </c>
      <c r="C1634" t="s">
        <v>277</v>
      </c>
      <c r="D1634" t="s">
        <v>40</v>
      </c>
      <c r="E1634" t="s">
        <v>40</v>
      </c>
      <c r="F1634" t="s">
        <v>41</v>
      </c>
      <c r="G1634" t="s">
        <v>40</v>
      </c>
      <c r="H1634" s="26">
        <v>31413</v>
      </c>
      <c r="I1634" t="s">
        <v>42</v>
      </c>
      <c r="J1634" t="s">
        <v>43</v>
      </c>
      <c r="K1634" t="str">
        <f>IF(Table2[[#This Row],[Basis of Material Classification (System Side)*]]="Field inspection","Yes","No")</f>
        <v>No</v>
      </c>
      <c r="N1634" t="str">
        <f>Table2[[#This Row],[Basis of Material Classification (System Side)*]]</f>
        <v>Installation date after lead ban</v>
      </c>
      <c r="O1634" t="s">
        <v>41</v>
      </c>
      <c r="P1634" s="13">
        <v>31413</v>
      </c>
      <c r="Q1634" s="16" t="str">
        <f>Table2[[#This Row],[Service Line Size (inches) (System Side)]]</f>
        <v>5/8</v>
      </c>
      <c r="R1634" t="s">
        <v>43</v>
      </c>
      <c r="S1634" t="str">
        <f>IF(Table2[[#This Row],[Basis of Material Classification (Customer Side)*]]="Field inspection","Yes","No")</f>
        <v>No</v>
      </c>
      <c r="V1634" t="s">
        <v>43</v>
      </c>
      <c r="W1634" t="s">
        <v>44</v>
      </c>
      <c r="X1634" t="s">
        <v>44</v>
      </c>
      <c r="Z1634" t="s">
        <v>45</v>
      </c>
      <c r="AA1634" t="s">
        <v>46</v>
      </c>
      <c r="AB1634" t="s">
        <v>46</v>
      </c>
      <c r="AC1634" t="s">
        <v>40</v>
      </c>
    </row>
    <row r="1635" spans="1:29" ht="14.4" x14ac:dyDescent="0.3">
      <c r="A1635">
        <v>1633</v>
      </c>
      <c r="B1635" t="s">
        <v>1707</v>
      </c>
      <c r="C1635" t="s">
        <v>277</v>
      </c>
      <c r="D1635" t="s">
        <v>306</v>
      </c>
      <c r="E1635" t="s">
        <v>40</v>
      </c>
      <c r="F1635" t="s">
        <v>41</v>
      </c>
      <c r="G1635" t="s">
        <v>40</v>
      </c>
      <c r="H1635" s="26">
        <v>28491</v>
      </c>
      <c r="I1635" t="s">
        <v>1708</v>
      </c>
      <c r="J1635" t="s">
        <v>55</v>
      </c>
      <c r="K1635" t="str">
        <f>IF(Table2[[#This Row],[Basis of Material Classification (System Side)*]]="Field inspection","Yes","No")</f>
        <v>No</v>
      </c>
      <c r="N1635" t="str">
        <f>Table2[[#This Row],[Basis of Material Classification (System Side)*]]</f>
        <v>Installation record (e.g., tap card)</v>
      </c>
      <c r="O1635" t="s">
        <v>41</v>
      </c>
      <c r="P1635" s="13">
        <v>33604</v>
      </c>
      <c r="Q1635" s="16" t="str">
        <f>Table2[[#This Row],[Service Line Size (inches) (System Side)]]</f>
        <v>6</v>
      </c>
      <c r="R1635" t="s">
        <v>126</v>
      </c>
      <c r="S1635" t="str">
        <f>IF(Table2[[#This Row],[Basis of Material Classification (Customer Side)*]]="Field inspection","Yes","No")</f>
        <v>No</v>
      </c>
      <c r="V1635" t="s">
        <v>126</v>
      </c>
      <c r="W1635" t="s">
        <v>44</v>
      </c>
      <c r="X1635" t="s">
        <v>44</v>
      </c>
      <c r="Z1635" t="s">
        <v>58</v>
      </c>
      <c r="AA1635" t="s">
        <v>46</v>
      </c>
      <c r="AB1635" t="s">
        <v>46</v>
      </c>
      <c r="AC1635" t="s">
        <v>40</v>
      </c>
    </row>
    <row r="1636" spans="1:29" ht="14.4" x14ac:dyDescent="0.3">
      <c r="A1636">
        <v>1634</v>
      </c>
      <c r="B1636" t="s">
        <v>1709</v>
      </c>
      <c r="C1636" t="s">
        <v>277</v>
      </c>
      <c r="D1636" t="s">
        <v>40</v>
      </c>
      <c r="E1636" t="s">
        <v>40</v>
      </c>
      <c r="F1636" t="s">
        <v>41</v>
      </c>
      <c r="G1636" t="s">
        <v>40</v>
      </c>
      <c r="H1636" s="26">
        <v>31778</v>
      </c>
      <c r="I1636">
        <v>1</v>
      </c>
      <c r="J1636" t="s">
        <v>43</v>
      </c>
      <c r="K1636" t="str">
        <f>IF(Table2[[#This Row],[Basis of Material Classification (System Side)*]]="Field inspection","Yes","No")</f>
        <v>No</v>
      </c>
      <c r="N1636" t="str">
        <f>Table2[[#This Row],[Basis of Material Classification (System Side)*]]</f>
        <v>Installation date after lead ban</v>
      </c>
      <c r="O1636" t="s">
        <v>41</v>
      </c>
      <c r="P1636" s="13">
        <v>29587</v>
      </c>
      <c r="Q1636" s="16">
        <f>Table2[[#This Row],[Service Line Size (inches) (System Side)]]</f>
        <v>1</v>
      </c>
      <c r="R1636" t="s">
        <v>43</v>
      </c>
      <c r="S1636" t="str">
        <f>IF(Table2[[#This Row],[Basis of Material Classification (Customer Side)*]]="Field inspection","Yes","No")</f>
        <v>No</v>
      </c>
      <c r="V1636" t="s">
        <v>43</v>
      </c>
      <c r="W1636" t="s">
        <v>44</v>
      </c>
      <c r="X1636" t="s">
        <v>44</v>
      </c>
      <c r="Z1636" t="s">
        <v>45</v>
      </c>
      <c r="AA1636" t="s">
        <v>46</v>
      </c>
      <c r="AB1636" t="s">
        <v>46</v>
      </c>
      <c r="AC1636" t="s">
        <v>40</v>
      </c>
    </row>
    <row r="1637" spans="1:29" ht="14.4" x14ac:dyDescent="0.3">
      <c r="A1637">
        <v>1635</v>
      </c>
      <c r="B1637" t="s">
        <v>1710</v>
      </c>
      <c r="C1637" t="s">
        <v>277</v>
      </c>
      <c r="D1637" t="s">
        <v>40</v>
      </c>
      <c r="E1637" t="s">
        <v>40</v>
      </c>
      <c r="F1637" t="s">
        <v>41</v>
      </c>
      <c r="G1637" t="s">
        <v>40</v>
      </c>
      <c r="H1637" s="26">
        <v>29952</v>
      </c>
      <c r="I1637" t="s">
        <v>42</v>
      </c>
      <c r="J1637" t="s">
        <v>43</v>
      </c>
      <c r="K1637" t="str">
        <f>IF(Table2[[#This Row],[Basis of Material Classification (System Side)*]]="Field inspection","Yes","No")</f>
        <v>No</v>
      </c>
      <c r="N1637" t="str">
        <f>Table2[[#This Row],[Basis of Material Classification (System Side)*]]</f>
        <v>Installation date after lead ban</v>
      </c>
      <c r="O1637" t="s">
        <v>41</v>
      </c>
      <c r="P1637" s="13">
        <v>29587</v>
      </c>
      <c r="Q1637" s="16" t="str">
        <f>Table2[[#This Row],[Service Line Size (inches) (System Side)]]</f>
        <v>5/8</v>
      </c>
      <c r="R1637" t="s">
        <v>43</v>
      </c>
      <c r="S1637" t="str">
        <f>IF(Table2[[#This Row],[Basis of Material Classification (Customer Side)*]]="Field inspection","Yes","No")</f>
        <v>No</v>
      </c>
      <c r="V1637" t="s">
        <v>43</v>
      </c>
      <c r="W1637" t="s">
        <v>44</v>
      </c>
      <c r="X1637" t="s">
        <v>44</v>
      </c>
      <c r="Z1637" t="s">
        <v>45</v>
      </c>
      <c r="AA1637" t="s">
        <v>46</v>
      </c>
      <c r="AB1637" t="s">
        <v>46</v>
      </c>
      <c r="AC1637" t="s">
        <v>40</v>
      </c>
    </row>
    <row r="1638" spans="1:29" ht="14.4" x14ac:dyDescent="0.3">
      <c r="A1638">
        <v>1636</v>
      </c>
      <c r="B1638" t="s">
        <v>1711</v>
      </c>
      <c r="C1638" t="s">
        <v>277</v>
      </c>
      <c r="D1638" t="s">
        <v>40</v>
      </c>
      <c r="E1638" t="s">
        <v>40</v>
      </c>
      <c r="F1638" t="s">
        <v>41</v>
      </c>
      <c r="G1638" t="s">
        <v>40</v>
      </c>
      <c r="H1638" s="26">
        <v>29952</v>
      </c>
      <c r="I1638" t="s">
        <v>42</v>
      </c>
      <c r="J1638" t="s">
        <v>43</v>
      </c>
      <c r="K1638" t="str">
        <f>IF(Table2[[#This Row],[Basis of Material Classification (System Side)*]]="Field inspection","Yes","No")</f>
        <v>No</v>
      </c>
      <c r="N1638" t="str">
        <f>Table2[[#This Row],[Basis of Material Classification (System Side)*]]</f>
        <v>Installation date after lead ban</v>
      </c>
      <c r="O1638" t="s">
        <v>41</v>
      </c>
      <c r="P1638" s="13">
        <v>29952</v>
      </c>
      <c r="Q1638" s="16" t="str">
        <f>Table2[[#This Row],[Service Line Size (inches) (System Side)]]</f>
        <v>5/8</v>
      </c>
      <c r="R1638" t="s">
        <v>43</v>
      </c>
      <c r="S1638" t="str">
        <f>IF(Table2[[#This Row],[Basis of Material Classification (Customer Side)*]]="Field inspection","Yes","No")</f>
        <v>No</v>
      </c>
      <c r="V1638" t="s">
        <v>43</v>
      </c>
      <c r="W1638" t="s">
        <v>44</v>
      </c>
      <c r="X1638" t="s">
        <v>44</v>
      </c>
      <c r="Z1638" t="s">
        <v>45</v>
      </c>
      <c r="AA1638" t="s">
        <v>46</v>
      </c>
      <c r="AB1638" t="s">
        <v>46</v>
      </c>
      <c r="AC1638" t="s">
        <v>40</v>
      </c>
    </row>
    <row r="1639" spans="1:29" ht="14.4" x14ac:dyDescent="0.3">
      <c r="A1639">
        <v>1637</v>
      </c>
      <c r="B1639" t="s">
        <v>1712</v>
      </c>
      <c r="C1639" t="s">
        <v>277</v>
      </c>
      <c r="D1639" t="s">
        <v>40</v>
      </c>
      <c r="E1639" t="s">
        <v>40</v>
      </c>
      <c r="F1639" t="s">
        <v>41</v>
      </c>
      <c r="G1639" t="s">
        <v>40</v>
      </c>
      <c r="H1639" s="26">
        <v>29952</v>
      </c>
      <c r="I1639" t="s">
        <v>42</v>
      </c>
      <c r="J1639" t="s">
        <v>43</v>
      </c>
      <c r="K1639" t="str">
        <f>IF(Table2[[#This Row],[Basis of Material Classification (System Side)*]]="Field inspection","Yes","No")</f>
        <v>No</v>
      </c>
      <c r="N1639" t="str">
        <f>Table2[[#This Row],[Basis of Material Classification (System Side)*]]</f>
        <v>Installation date after lead ban</v>
      </c>
      <c r="O1639" t="s">
        <v>41</v>
      </c>
      <c r="P1639" s="13">
        <v>29952</v>
      </c>
      <c r="Q1639" s="16" t="str">
        <f>Table2[[#This Row],[Service Line Size (inches) (System Side)]]</f>
        <v>5/8</v>
      </c>
      <c r="R1639" t="s">
        <v>43</v>
      </c>
      <c r="S1639" t="str">
        <f>IF(Table2[[#This Row],[Basis of Material Classification (Customer Side)*]]="Field inspection","Yes","No")</f>
        <v>No</v>
      </c>
      <c r="V1639" t="s">
        <v>43</v>
      </c>
      <c r="W1639" t="s">
        <v>44</v>
      </c>
      <c r="X1639" t="s">
        <v>44</v>
      </c>
      <c r="Z1639" t="s">
        <v>45</v>
      </c>
      <c r="AA1639" t="s">
        <v>46</v>
      </c>
      <c r="AB1639" t="s">
        <v>46</v>
      </c>
      <c r="AC1639" t="s">
        <v>40</v>
      </c>
    </row>
    <row r="1640" spans="1:29" ht="14.4" x14ac:dyDescent="0.3">
      <c r="A1640">
        <v>1638</v>
      </c>
      <c r="B1640" t="s">
        <v>1713</v>
      </c>
      <c r="C1640" t="s">
        <v>277</v>
      </c>
      <c r="D1640" t="s">
        <v>40</v>
      </c>
      <c r="E1640" t="s">
        <v>40</v>
      </c>
      <c r="F1640" t="s">
        <v>41</v>
      </c>
      <c r="G1640" t="s">
        <v>40</v>
      </c>
      <c r="H1640" s="26">
        <v>31778</v>
      </c>
      <c r="I1640" t="s">
        <v>42</v>
      </c>
      <c r="J1640" t="s">
        <v>43</v>
      </c>
      <c r="K1640" t="str">
        <f>IF(Table2[[#This Row],[Basis of Material Classification (System Side)*]]="Field inspection","Yes","No")</f>
        <v>No</v>
      </c>
      <c r="N1640" t="str">
        <f>Table2[[#This Row],[Basis of Material Classification (System Side)*]]</f>
        <v>Installation date after lead ban</v>
      </c>
      <c r="O1640" t="s">
        <v>41</v>
      </c>
      <c r="P1640" s="13">
        <v>31778</v>
      </c>
      <c r="Q1640" s="16" t="str">
        <f>Table2[[#This Row],[Service Line Size (inches) (System Side)]]</f>
        <v>5/8</v>
      </c>
      <c r="R1640" t="s">
        <v>43</v>
      </c>
      <c r="S1640" t="str">
        <f>IF(Table2[[#This Row],[Basis of Material Classification (Customer Side)*]]="Field inspection","Yes","No")</f>
        <v>No</v>
      </c>
      <c r="V1640" t="s">
        <v>43</v>
      </c>
      <c r="W1640" t="s">
        <v>44</v>
      </c>
      <c r="X1640" t="s">
        <v>44</v>
      </c>
      <c r="Z1640" t="s">
        <v>45</v>
      </c>
      <c r="AA1640" t="s">
        <v>46</v>
      </c>
      <c r="AB1640" t="s">
        <v>46</v>
      </c>
      <c r="AC1640" t="s">
        <v>40</v>
      </c>
    </row>
    <row r="1641" spans="1:29" ht="14.4" x14ac:dyDescent="0.3">
      <c r="A1641">
        <v>1639</v>
      </c>
      <c r="B1641" t="s">
        <v>1714</v>
      </c>
      <c r="C1641" t="s">
        <v>277</v>
      </c>
      <c r="D1641" t="s">
        <v>40</v>
      </c>
      <c r="E1641" t="s">
        <v>40</v>
      </c>
      <c r="F1641" t="s">
        <v>41</v>
      </c>
      <c r="G1641" t="s">
        <v>40</v>
      </c>
      <c r="H1641" s="26">
        <v>31778</v>
      </c>
      <c r="I1641" t="s">
        <v>42</v>
      </c>
      <c r="J1641" t="s">
        <v>43</v>
      </c>
      <c r="K1641" t="str">
        <f>IF(Table2[[#This Row],[Basis of Material Classification (System Side)*]]="Field inspection","Yes","No")</f>
        <v>No</v>
      </c>
      <c r="N1641" t="str">
        <f>Table2[[#This Row],[Basis of Material Classification (System Side)*]]</f>
        <v>Installation date after lead ban</v>
      </c>
      <c r="O1641" t="s">
        <v>41</v>
      </c>
      <c r="P1641" s="13">
        <v>31778</v>
      </c>
      <c r="Q1641" s="16" t="str">
        <f>Table2[[#This Row],[Service Line Size (inches) (System Side)]]</f>
        <v>5/8</v>
      </c>
      <c r="R1641" t="s">
        <v>43</v>
      </c>
      <c r="S1641" t="str">
        <f>IF(Table2[[#This Row],[Basis of Material Classification (Customer Side)*]]="Field inspection","Yes","No")</f>
        <v>No</v>
      </c>
      <c r="V1641" t="s">
        <v>43</v>
      </c>
      <c r="W1641" t="s">
        <v>44</v>
      </c>
      <c r="X1641" t="s">
        <v>44</v>
      </c>
      <c r="Z1641" t="s">
        <v>45</v>
      </c>
      <c r="AA1641" t="s">
        <v>46</v>
      </c>
      <c r="AB1641" t="s">
        <v>46</v>
      </c>
      <c r="AC1641" t="s">
        <v>40</v>
      </c>
    </row>
    <row r="1642" spans="1:29" ht="14.4" x14ac:dyDescent="0.3">
      <c r="A1642">
        <v>1640</v>
      </c>
      <c r="B1642" t="s">
        <v>1715</v>
      </c>
      <c r="C1642" t="s">
        <v>277</v>
      </c>
      <c r="D1642" t="s">
        <v>40</v>
      </c>
      <c r="E1642" t="s">
        <v>40</v>
      </c>
      <c r="F1642" t="s">
        <v>41</v>
      </c>
      <c r="G1642" t="s">
        <v>40</v>
      </c>
      <c r="H1642" s="26">
        <v>31778</v>
      </c>
      <c r="I1642" t="s">
        <v>42</v>
      </c>
      <c r="J1642" t="s">
        <v>43</v>
      </c>
      <c r="K1642" t="str">
        <f>IF(Table2[[#This Row],[Basis of Material Classification (System Side)*]]="Field inspection","Yes","No")</f>
        <v>No</v>
      </c>
      <c r="N1642" t="str">
        <f>Table2[[#This Row],[Basis of Material Classification (System Side)*]]</f>
        <v>Installation date after lead ban</v>
      </c>
      <c r="O1642" t="s">
        <v>41</v>
      </c>
      <c r="P1642" s="13">
        <v>32509</v>
      </c>
      <c r="Q1642" s="16" t="str">
        <f>Table2[[#This Row],[Service Line Size (inches) (System Side)]]</f>
        <v>5/8</v>
      </c>
      <c r="R1642" t="s">
        <v>43</v>
      </c>
      <c r="S1642" t="str">
        <f>IF(Table2[[#This Row],[Basis of Material Classification (Customer Side)*]]="Field inspection","Yes","No")</f>
        <v>No</v>
      </c>
      <c r="V1642" t="s">
        <v>43</v>
      </c>
      <c r="W1642" t="s">
        <v>44</v>
      </c>
      <c r="X1642" t="s">
        <v>44</v>
      </c>
      <c r="Z1642" t="s">
        <v>45</v>
      </c>
      <c r="AA1642" t="s">
        <v>46</v>
      </c>
      <c r="AB1642" t="s">
        <v>46</v>
      </c>
      <c r="AC1642" t="s">
        <v>40</v>
      </c>
    </row>
    <row r="1643" spans="1:29" ht="14.4" x14ac:dyDescent="0.3">
      <c r="A1643">
        <v>1641</v>
      </c>
      <c r="B1643" t="s">
        <v>1716</v>
      </c>
      <c r="C1643" t="s">
        <v>277</v>
      </c>
      <c r="D1643" t="s">
        <v>40</v>
      </c>
      <c r="E1643" t="s">
        <v>40</v>
      </c>
      <c r="F1643" t="s">
        <v>41</v>
      </c>
      <c r="G1643" t="s">
        <v>40</v>
      </c>
      <c r="H1643" s="26">
        <v>29952</v>
      </c>
      <c r="I1643" t="s">
        <v>42</v>
      </c>
      <c r="J1643" t="s">
        <v>43</v>
      </c>
      <c r="K1643" t="str">
        <f>IF(Table2[[#This Row],[Basis of Material Classification (System Side)*]]="Field inspection","Yes","No")</f>
        <v>No</v>
      </c>
      <c r="N1643" t="str">
        <f>Table2[[#This Row],[Basis of Material Classification (System Side)*]]</f>
        <v>Installation date after lead ban</v>
      </c>
      <c r="O1643" t="s">
        <v>41</v>
      </c>
      <c r="P1643" s="13">
        <v>32509</v>
      </c>
      <c r="Q1643" s="16" t="str">
        <f>Table2[[#This Row],[Service Line Size (inches) (System Side)]]</f>
        <v>5/8</v>
      </c>
      <c r="R1643" t="s">
        <v>43</v>
      </c>
      <c r="S1643" t="str">
        <f>IF(Table2[[#This Row],[Basis of Material Classification (Customer Side)*]]="Field inspection","Yes","No")</f>
        <v>No</v>
      </c>
      <c r="V1643" t="s">
        <v>43</v>
      </c>
      <c r="W1643" t="s">
        <v>44</v>
      </c>
      <c r="X1643" t="s">
        <v>44</v>
      </c>
      <c r="Z1643" t="s">
        <v>45</v>
      </c>
      <c r="AA1643" t="s">
        <v>46</v>
      </c>
      <c r="AB1643" t="s">
        <v>46</v>
      </c>
      <c r="AC1643" t="s">
        <v>40</v>
      </c>
    </row>
    <row r="1644" spans="1:29" ht="14.4" x14ac:dyDescent="0.3">
      <c r="A1644">
        <v>1642</v>
      </c>
      <c r="B1644" t="s">
        <v>1717</v>
      </c>
      <c r="C1644" t="s">
        <v>277</v>
      </c>
      <c r="D1644" t="s">
        <v>40</v>
      </c>
      <c r="E1644" t="s">
        <v>40</v>
      </c>
      <c r="F1644" t="s">
        <v>41</v>
      </c>
      <c r="G1644" t="s">
        <v>40</v>
      </c>
      <c r="H1644" s="26">
        <v>31778</v>
      </c>
      <c r="I1644" t="s">
        <v>42</v>
      </c>
      <c r="J1644" t="s">
        <v>43</v>
      </c>
      <c r="K1644" t="str">
        <f>IF(Table2[[#This Row],[Basis of Material Classification (System Side)*]]="Field inspection","Yes","No")</f>
        <v>No</v>
      </c>
      <c r="N1644" t="str">
        <f>Table2[[#This Row],[Basis of Material Classification (System Side)*]]</f>
        <v>Installation date after lead ban</v>
      </c>
      <c r="O1644" t="s">
        <v>41</v>
      </c>
      <c r="P1644" s="13">
        <v>32143</v>
      </c>
      <c r="Q1644" s="16" t="str">
        <f>Table2[[#This Row],[Service Line Size (inches) (System Side)]]</f>
        <v>5/8</v>
      </c>
      <c r="R1644" t="s">
        <v>43</v>
      </c>
      <c r="S1644" t="str">
        <f>IF(Table2[[#This Row],[Basis of Material Classification (Customer Side)*]]="Field inspection","Yes","No")</f>
        <v>No</v>
      </c>
      <c r="V1644" t="s">
        <v>43</v>
      </c>
      <c r="W1644" t="s">
        <v>44</v>
      </c>
      <c r="X1644" t="s">
        <v>44</v>
      </c>
      <c r="Z1644" t="s">
        <v>45</v>
      </c>
      <c r="AA1644" t="s">
        <v>46</v>
      </c>
      <c r="AB1644" t="s">
        <v>46</v>
      </c>
      <c r="AC1644" t="s">
        <v>40</v>
      </c>
    </row>
    <row r="1645" spans="1:29" ht="14.4" x14ac:dyDescent="0.3">
      <c r="A1645">
        <v>1643</v>
      </c>
      <c r="B1645" t="s">
        <v>1718</v>
      </c>
      <c r="C1645" t="s">
        <v>277</v>
      </c>
      <c r="D1645" t="s">
        <v>40</v>
      </c>
      <c r="E1645" t="s">
        <v>40</v>
      </c>
      <c r="F1645" t="s">
        <v>53</v>
      </c>
      <c r="G1645" t="s">
        <v>40</v>
      </c>
      <c r="H1645" s="26">
        <v>26299</v>
      </c>
      <c r="I1645" t="s">
        <v>42</v>
      </c>
      <c r="J1645" t="s">
        <v>55</v>
      </c>
      <c r="K1645" t="str">
        <f>IF(Table2[[#This Row],[Basis of Material Classification (System Side)*]]="Field inspection","Yes","No")</f>
        <v>No</v>
      </c>
      <c r="O1645" t="s">
        <v>41</v>
      </c>
      <c r="P1645" s="13">
        <v>36526</v>
      </c>
      <c r="Q1645" s="16" t="str">
        <f>Table2[[#This Row],[Service Line Size (inches) (System Side)]]</f>
        <v>5/8</v>
      </c>
      <c r="R1645" t="s">
        <v>43</v>
      </c>
      <c r="S1645" t="str">
        <f>IF(Table2[[#This Row],[Basis of Material Classification (Customer Side)*]]="Field inspection","Yes","No")</f>
        <v>No</v>
      </c>
      <c r="V1645" t="s">
        <v>43</v>
      </c>
      <c r="W1645" t="s">
        <v>44</v>
      </c>
      <c r="X1645" t="s">
        <v>44</v>
      </c>
      <c r="Z1645" t="s">
        <v>45</v>
      </c>
      <c r="AA1645" t="s">
        <v>46</v>
      </c>
      <c r="AB1645" t="s">
        <v>46</v>
      </c>
      <c r="AC1645" t="s">
        <v>40</v>
      </c>
    </row>
    <row r="1646" spans="1:29" ht="14.4" x14ac:dyDescent="0.3">
      <c r="A1646">
        <v>1644</v>
      </c>
      <c r="B1646" t="s">
        <v>1719</v>
      </c>
      <c r="C1646" t="s">
        <v>277</v>
      </c>
      <c r="D1646" t="s">
        <v>40</v>
      </c>
      <c r="E1646" t="s">
        <v>40</v>
      </c>
      <c r="F1646" t="s">
        <v>41</v>
      </c>
      <c r="G1646" t="s">
        <v>40</v>
      </c>
      <c r="H1646" s="26">
        <v>29952</v>
      </c>
      <c r="I1646" t="s">
        <v>42</v>
      </c>
      <c r="J1646" t="s">
        <v>43</v>
      </c>
      <c r="K1646" t="str">
        <f>IF(Table2[[#This Row],[Basis of Material Classification (System Side)*]]="Field inspection","Yes","No")</f>
        <v>No</v>
      </c>
      <c r="N1646" t="str">
        <f>Table2[[#This Row],[Basis of Material Classification (System Side)*]]</f>
        <v>Installation date after lead ban</v>
      </c>
      <c r="O1646" t="s">
        <v>41</v>
      </c>
      <c r="P1646" s="13">
        <v>29221</v>
      </c>
      <c r="Q1646" s="16" t="str">
        <f>Table2[[#This Row],[Service Line Size (inches) (System Side)]]</f>
        <v>5/8</v>
      </c>
      <c r="R1646" t="s">
        <v>43</v>
      </c>
      <c r="S1646" t="str">
        <f>IF(Table2[[#This Row],[Basis of Material Classification (Customer Side)*]]="Field inspection","Yes","No")</f>
        <v>No</v>
      </c>
      <c r="V1646" t="s">
        <v>43</v>
      </c>
      <c r="W1646" t="s">
        <v>44</v>
      </c>
      <c r="X1646" t="s">
        <v>44</v>
      </c>
      <c r="Z1646" t="s">
        <v>45</v>
      </c>
      <c r="AA1646" t="s">
        <v>46</v>
      </c>
      <c r="AB1646" t="s">
        <v>46</v>
      </c>
      <c r="AC1646" t="s">
        <v>40</v>
      </c>
    </row>
    <row r="1647" spans="1:29" ht="14.4" x14ac:dyDescent="0.3">
      <c r="A1647">
        <v>1645</v>
      </c>
      <c r="B1647" t="s">
        <v>1720</v>
      </c>
      <c r="C1647" t="s">
        <v>277</v>
      </c>
      <c r="D1647" t="s">
        <v>40</v>
      </c>
      <c r="E1647" t="s">
        <v>40</v>
      </c>
      <c r="F1647" t="s">
        <v>41</v>
      </c>
      <c r="G1647" t="s">
        <v>40</v>
      </c>
      <c r="H1647" s="26">
        <v>29952</v>
      </c>
      <c r="I1647" t="s">
        <v>42</v>
      </c>
      <c r="J1647" t="s">
        <v>43</v>
      </c>
      <c r="K1647" t="str">
        <f>IF(Table2[[#This Row],[Basis of Material Classification (System Side)*]]="Field inspection","Yes","No")</f>
        <v>No</v>
      </c>
      <c r="N1647" t="str">
        <f>Table2[[#This Row],[Basis of Material Classification (System Side)*]]</f>
        <v>Installation date after lead ban</v>
      </c>
      <c r="O1647" t="s">
        <v>41</v>
      </c>
      <c r="P1647" s="13">
        <v>29221</v>
      </c>
      <c r="Q1647" s="16" t="str">
        <f>Table2[[#This Row],[Service Line Size (inches) (System Side)]]</f>
        <v>5/8</v>
      </c>
      <c r="R1647" t="s">
        <v>43</v>
      </c>
      <c r="S1647" t="str">
        <f>IF(Table2[[#This Row],[Basis of Material Classification (Customer Side)*]]="Field inspection","Yes","No")</f>
        <v>No</v>
      </c>
      <c r="V1647" t="s">
        <v>43</v>
      </c>
      <c r="W1647" t="s">
        <v>44</v>
      </c>
      <c r="X1647" t="s">
        <v>44</v>
      </c>
      <c r="Z1647" t="s">
        <v>45</v>
      </c>
      <c r="AA1647" t="s">
        <v>46</v>
      </c>
      <c r="AB1647" t="s">
        <v>46</v>
      </c>
      <c r="AC1647" t="s">
        <v>40</v>
      </c>
    </row>
    <row r="1648" spans="1:29" ht="14.4" x14ac:dyDescent="0.3">
      <c r="A1648">
        <v>1646</v>
      </c>
      <c r="B1648" t="s">
        <v>1721</v>
      </c>
      <c r="C1648" t="s">
        <v>277</v>
      </c>
      <c r="D1648" t="s">
        <v>40</v>
      </c>
      <c r="E1648" t="s">
        <v>40</v>
      </c>
      <c r="F1648" t="s">
        <v>41</v>
      </c>
      <c r="G1648" t="s">
        <v>40</v>
      </c>
      <c r="H1648" s="26">
        <v>43466</v>
      </c>
      <c r="I1648" t="s">
        <v>42</v>
      </c>
      <c r="J1648" t="s">
        <v>43</v>
      </c>
      <c r="K1648" t="str">
        <f>IF(Table2[[#This Row],[Basis of Material Classification (System Side)*]]="Field inspection","Yes","No")</f>
        <v>No</v>
      </c>
      <c r="N1648" t="str">
        <f>Table2[[#This Row],[Basis of Material Classification (System Side)*]]</f>
        <v>Installation date after lead ban</v>
      </c>
      <c r="O1648" t="s">
        <v>41</v>
      </c>
      <c r="P1648" s="13">
        <v>33970</v>
      </c>
      <c r="Q1648" s="16" t="str">
        <f>Table2[[#This Row],[Service Line Size (inches) (System Side)]]</f>
        <v>5/8</v>
      </c>
      <c r="R1648" t="s">
        <v>43</v>
      </c>
      <c r="S1648" t="str">
        <f>IF(Table2[[#This Row],[Basis of Material Classification (Customer Side)*]]="Field inspection","Yes","No")</f>
        <v>No</v>
      </c>
      <c r="V1648" t="s">
        <v>43</v>
      </c>
      <c r="W1648" t="s">
        <v>44</v>
      </c>
      <c r="X1648" t="s">
        <v>44</v>
      </c>
      <c r="Z1648" t="s">
        <v>45</v>
      </c>
      <c r="AA1648" t="s">
        <v>46</v>
      </c>
      <c r="AB1648" t="s">
        <v>46</v>
      </c>
      <c r="AC1648" t="s">
        <v>40</v>
      </c>
    </row>
    <row r="1649" spans="1:29" ht="14.4" x14ac:dyDescent="0.3">
      <c r="A1649">
        <v>1647</v>
      </c>
      <c r="B1649" t="s">
        <v>1722</v>
      </c>
      <c r="C1649" t="s">
        <v>277</v>
      </c>
      <c r="D1649" t="s">
        <v>40</v>
      </c>
      <c r="E1649" t="s">
        <v>40</v>
      </c>
      <c r="F1649" t="s">
        <v>41</v>
      </c>
      <c r="G1649" t="s">
        <v>40</v>
      </c>
      <c r="H1649" s="26">
        <v>29952</v>
      </c>
      <c r="I1649" t="s">
        <v>42</v>
      </c>
      <c r="J1649" t="s">
        <v>43</v>
      </c>
      <c r="K1649" t="str">
        <f>IF(Table2[[#This Row],[Basis of Material Classification (System Side)*]]="Field inspection","Yes","No")</f>
        <v>No</v>
      </c>
      <c r="N1649" t="str">
        <f>Table2[[#This Row],[Basis of Material Classification (System Side)*]]</f>
        <v>Installation date after lead ban</v>
      </c>
      <c r="O1649" t="s">
        <v>41</v>
      </c>
      <c r="P1649" s="13">
        <v>30682</v>
      </c>
      <c r="Q1649" s="16" t="str">
        <f>Table2[[#This Row],[Service Line Size (inches) (System Side)]]</f>
        <v>5/8</v>
      </c>
      <c r="R1649" t="s">
        <v>43</v>
      </c>
      <c r="S1649" t="str">
        <f>IF(Table2[[#This Row],[Basis of Material Classification (Customer Side)*]]="Field inspection","Yes","No")</f>
        <v>No</v>
      </c>
      <c r="V1649" t="s">
        <v>43</v>
      </c>
      <c r="W1649" t="s">
        <v>44</v>
      </c>
      <c r="X1649" t="s">
        <v>44</v>
      </c>
      <c r="Z1649" t="s">
        <v>45</v>
      </c>
      <c r="AA1649" t="s">
        <v>46</v>
      </c>
      <c r="AB1649" t="s">
        <v>46</v>
      </c>
      <c r="AC1649" t="s">
        <v>40</v>
      </c>
    </row>
    <row r="1650" spans="1:29" ht="14.4" x14ac:dyDescent="0.3">
      <c r="A1650">
        <v>1648</v>
      </c>
      <c r="B1650" t="s">
        <v>1723</v>
      </c>
      <c r="C1650" t="s">
        <v>277</v>
      </c>
      <c r="D1650" t="s">
        <v>40</v>
      </c>
      <c r="E1650" t="s">
        <v>40</v>
      </c>
      <c r="F1650" t="s">
        <v>41</v>
      </c>
      <c r="G1650" t="s">
        <v>40</v>
      </c>
      <c r="H1650" s="26">
        <v>29952</v>
      </c>
      <c r="I1650" t="s">
        <v>42</v>
      </c>
      <c r="J1650" t="s">
        <v>43</v>
      </c>
      <c r="K1650" t="str">
        <f>IF(Table2[[#This Row],[Basis of Material Classification (System Side)*]]="Field inspection","Yes","No")</f>
        <v>No</v>
      </c>
      <c r="N1650" t="str">
        <f>Table2[[#This Row],[Basis of Material Classification (System Side)*]]</f>
        <v>Installation date after lead ban</v>
      </c>
      <c r="O1650" t="s">
        <v>41</v>
      </c>
      <c r="P1650" s="13">
        <v>28491</v>
      </c>
      <c r="Q1650" s="16" t="str">
        <f>Table2[[#This Row],[Service Line Size (inches) (System Side)]]</f>
        <v>5/8</v>
      </c>
      <c r="R1650" t="s">
        <v>106</v>
      </c>
      <c r="S1650" t="str">
        <f>IF(Table2[[#This Row],[Basis of Material Classification (Customer Side)*]]="Field inspection","Yes","No")</f>
        <v>No</v>
      </c>
      <c r="V1650" t="s">
        <v>108</v>
      </c>
      <c r="W1650" t="s">
        <v>44</v>
      </c>
      <c r="X1650" t="s">
        <v>44</v>
      </c>
      <c r="Z1650" t="s">
        <v>45</v>
      </c>
      <c r="AA1650" t="s">
        <v>46</v>
      </c>
      <c r="AB1650" t="s">
        <v>46</v>
      </c>
      <c r="AC1650" t="s">
        <v>40</v>
      </c>
    </row>
    <row r="1651" spans="1:29" ht="14.4" x14ac:dyDescent="0.3">
      <c r="A1651">
        <v>1649</v>
      </c>
      <c r="B1651" t="s">
        <v>1724</v>
      </c>
      <c r="C1651" t="s">
        <v>277</v>
      </c>
      <c r="D1651" t="s">
        <v>40</v>
      </c>
      <c r="E1651" t="s">
        <v>40</v>
      </c>
      <c r="F1651" t="s">
        <v>41</v>
      </c>
      <c r="G1651" t="s">
        <v>40</v>
      </c>
      <c r="H1651" s="26">
        <v>29952</v>
      </c>
      <c r="I1651" t="s">
        <v>42</v>
      </c>
      <c r="J1651" t="s">
        <v>43</v>
      </c>
      <c r="K1651" t="str">
        <f>IF(Table2[[#This Row],[Basis of Material Classification (System Side)*]]="Field inspection","Yes","No")</f>
        <v>No</v>
      </c>
      <c r="N1651" t="str">
        <f>Table2[[#This Row],[Basis of Material Classification (System Side)*]]</f>
        <v>Installation date after lead ban</v>
      </c>
      <c r="O1651" t="s">
        <v>41</v>
      </c>
      <c r="P1651" s="13">
        <v>29952</v>
      </c>
      <c r="Q1651" s="16" t="str">
        <f>Table2[[#This Row],[Service Line Size (inches) (System Side)]]</f>
        <v>5/8</v>
      </c>
      <c r="R1651" t="s">
        <v>43</v>
      </c>
      <c r="S1651" t="str">
        <f>IF(Table2[[#This Row],[Basis of Material Classification (Customer Side)*]]="Field inspection","Yes","No")</f>
        <v>No</v>
      </c>
      <c r="V1651" t="s">
        <v>43</v>
      </c>
      <c r="W1651" t="s">
        <v>44</v>
      </c>
      <c r="X1651" t="s">
        <v>44</v>
      </c>
      <c r="Z1651" t="s">
        <v>45</v>
      </c>
      <c r="AA1651" t="s">
        <v>46</v>
      </c>
      <c r="AB1651" t="s">
        <v>46</v>
      </c>
      <c r="AC1651" t="s">
        <v>40</v>
      </c>
    </row>
    <row r="1652" spans="1:29" ht="14.4" x14ac:dyDescent="0.3">
      <c r="A1652">
        <v>1650</v>
      </c>
      <c r="B1652" t="s">
        <v>1725</v>
      </c>
      <c r="C1652" t="s">
        <v>277</v>
      </c>
      <c r="D1652" t="s">
        <v>40</v>
      </c>
      <c r="E1652" t="s">
        <v>40</v>
      </c>
      <c r="F1652" t="s">
        <v>41</v>
      </c>
      <c r="G1652" t="s">
        <v>40</v>
      </c>
      <c r="H1652" s="26">
        <v>29952</v>
      </c>
      <c r="I1652" t="s">
        <v>42</v>
      </c>
      <c r="J1652" t="s">
        <v>43</v>
      </c>
      <c r="K1652" t="str">
        <f>IF(Table2[[#This Row],[Basis of Material Classification (System Side)*]]="Field inspection","Yes","No")</f>
        <v>No</v>
      </c>
      <c r="N1652" t="str">
        <f>Table2[[#This Row],[Basis of Material Classification (System Side)*]]</f>
        <v>Installation date after lead ban</v>
      </c>
      <c r="O1652" t="s">
        <v>41</v>
      </c>
      <c r="P1652" s="13">
        <v>29952</v>
      </c>
      <c r="Q1652" s="16" t="str">
        <f>Table2[[#This Row],[Service Line Size (inches) (System Side)]]</f>
        <v>5/8</v>
      </c>
      <c r="R1652" t="s">
        <v>43</v>
      </c>
      <c r="S1652" t="str">
        <f>IF(Table2[[#This Row],[Basis of Material Classification (Customer Side)*]]="Field inspection","Yes","No")</f>
        <v>No</v>
      </c>
      <c r="V1652" t="s">
        <v>43</v>
      </c>
      <c r="W1652" t="s">
        <v>44</v>
      </c>
      <c r="X1652" t="s">
        <v>44</v>
      </c>
      <c r="Z1652" t="s">
        <v>45</v>
      </c>
      <c r="AA1652" t="s">
        <v>46</v>
      </c>
      <c r="AB1652" t="s">
        <v>46</v>
      </c>
      <c r="AC1652" t="s">
        <v>40</v>
      </c>
    </row>
    <row r="1653" spans="1:29" ht="14.4" x14ac:dyDescent="0.3">
      <c r="A1653">
        <v>1651</v>
      </c>
      <c r="B1653" t="s">
        <v>1726</v>
      </c>
      <c r="C1653" t="s">
        <v>277</v>
      </c>
      <c r="D1653" t="s">
        <v>40</v>
      </c>
      <c r="E1653" t="s">
        <v>40</v>
      </c>
      <c r="F1653" t="s">
        <v>41</v>
      </c>
      <c r="G1653" t="s">
        <v>40</v>
      </c>
      <c r="H1653" s="26">
        <v>29952</v>
      </c>
      <c r="I1653" t="s">
        <v>42</v>
      </c>
      <c r="J1653" t="s">
        <v>43</v>
      </c>
      <c r="K1653" t="str">
        <f>IF(Table2[[#This Row],[Basis of Material Classification (System Side)*]]="Field inspection","Yes","No")</f>
        <v>No</v>
      </c>
      <c r="N1653" t="str">
        <f>Table2[[#This Row],[Basis of Material Classification (System Side)*]]</f>
        <v>Installation date after lead ban</v>
      </c>
      <c r="O1653" t="s">
        <v>41</v>
      </c>
      <c r="P1653" s="13">
        <v>29221</v>
      </c>
      <c r="Q1653" s="16" t="str">
        <f>Table2[[#This Row],[Service Line Size (inches) (System Side)]]</f>
        <v>5/8</v>
      </c>
      <c r="R1653" t="s">
        <v>43</v>
      </c>
      <c r="S1653" t="str">
        <f>IF(Table2[[#This Row],[Basis of Material Classification (Customer Side)*]]="Field inspection","Yes","No")</f>
        <v>No</v>
      </c>
      <c r="V1653" t="s">
        <v>43</v>
      </c>
      <c r="W1653" t="s">
        <v>44</v>
      </c>
      <c r="X1653" t="s">
        <v>44</v>
      </c>
      <c r="Z1653" t="s">
        <v>45</v>
      </c>
      <c r="AA1653" t="s">
        <v>46</v>
      </c>
      <c r="AB1653" t="s">
        <v>46</v>
      </c>
      <c r="AC1653" t="s">
        <v>40</v>
      </c>
    </row>
    <row r="1654" spans="1:29" ht="14.4" x14ac:dyDescent="0.3">
      <c r="A1654">
        <v>1652</v>
      </c>
      <c r="B1654" t="s">
        <v>1727</v>
      </c>
      <c r="C1654" t="s">
        <v>277</v>
      </c>
      <c r="D1654" t="s">
        <v>40</v>
      </c>
      <c r="E1654" t="s">
        <v>40</v>
      </c>
      <c r="F1654" t="s">
        <v>41</v>
      </c>
      <c r="G1654" t="s">
        <v>40</v>
      </c>
      <c r="H1654" s="26">
        <v>29952</v>
      </c>
      <c r="I1654" t="s">
        <v>42</v>
      </c>
      <c r="J1654" t="s">
        <v>43</v>
      </c>
      <c r="K1654" t="str">
        <f>IF(Table2[[#This Row],[Basis of Material Classification (System Side)*]]="Field inspection","Yes","No")</f>
        <v>No</v>
      </c>
      <c r="N1654" t="str">
        <f>Table2[[#This Row],[Basis of Material Classification (System Side)*]]</f>
        <v>Installation date after lead ban</v>
      </c>
      <c r="O1654" t="s">
        <v>41</v>
      </c>
      <c r="P1654" s="13">
        <v>31778</v>
      </c>
      <c r="Q1654" s="16" t="str">
        <f>Table2[[#This Row],[Service Line Size (inches) (System Side)]]</f>
        <v>5/8</v>
      </c>
      <c r="R1654" t="s">
        <v>43</v>
      </c>
      <c r="S1654" t="str">
        <f>IF(Table2[[#This Row],[Basis of Material Classification (Customer Side)*]]="Field inspection","Yes","No")</f>
        <v>No</v>
      </c>
      <c r="V1654" t="s">
        <v>43</v>
      </c>
      <c r="W1654" t="s">
        <v>44</v>
      </c>
      <c r="X1654" t="s">
        <v>44</v>
      </c>
      <c r="Z1654" t="s">
        <v>45</v>
      </c>
      <c r="AA1654" t="s">
        <v>46</v>
      </c>
      <c r="AB1654" t="s">
        <v>46</v>
      </c>
      <c r="AC1654" t="s">
        <v>40</v>
      </c>
    </row>
    <row r="1655" spans="1:29" ht="14.4" x14ac:dyDescent="0.3">
      <c r="A1655">
        <v>1653</v>
      </c>
      <c r="B1655" t="s">
        <v>1728</v>
      </c>
      <c r="C1655" t="s">
        <v>277</v>
      </c>
      <c r="D1655" t="s">
        <v>40</v>
      </c>
      <c r="E1655" t="s">
        <v>40</v>
      </c>
      <c r="F1655" t="s">
        <v>41</v>
      </c>
      <c r="G1655" t="s">
        <v>40</v>
      </c>
      <c r="H1655" s="26">
        <v>29952</v>
      </c>
      <c r="I1655" t="s">
        <v>42</v>
      </c>
      <c r="J1655" t="s">
        <v>43</v>
      </c>
      <c r="K1655" t="str">
        <f>IF(Table2[[#This Row],[Basis of Material Classification (System Side)*]]="Field inspection","Yes","No")</f>
        <v>No</v>
      </c>
      <c r="N1655" t="str">
        <f>Table2[[#This Row],[Basis of Material Classification (System Side)*]]</f>
        <v>Installation date after lead ban</v>
      </c>
      <c r="O1655" t="s">
        <v>41</v>
      </c>
      <c r="P1655" s="13">
        <v>31778</v>
      </c>
      <c r="Q1655" s="16" t="str">
        <f>Table2[[#This Row],[Service Line Size (inches) (System Side)]]</f>
        <v>5/8</v>
      </c>
      <c r="R1655" t="s">
        <v>43</v>
      </c>
      <c r="S1655" t="str">
        <f>IF(Table2[[#This Row],[Basis of Material Classification (Customer Side)*]]="Field inspection","Yes","No")</f>
        <v>No</v>
      </c>
      <c r="V1655" t="s">
        <v>43</v>
      </c>
      <c r="W1655" t="s">
        <v>44</v>
      </c>
      <c r="X1655" t="s">
        <v>44</v>
      </c>
      <c r="Z1655" t="s">
        <v>45</v>
      </c>
      <c r="AA1655" t="s">
        <v>46</v>
      </c>
      <c r="AB1655" t="s">
        <v>46</v>
      </c>
      <c r="AC1655" t="s">
        <v>40</v>
      </c>
    </row>
    <row r="1656" spans="1:29" ht="14.4" x14ac:dyDescent="0.3">
      <c r="A1656">
        <v>1654</v>
      </c>
      <c r="B1656" t="s">
        <v>1729</v>
      </c>
      <c r="C1656" t="s">
        <v>277</v>
      </c>
      <c r="D1656" t="s">
        <v>40</v>
      </c>
      <c r="E1656" t="s">
        <v>40</v>
      </c>
      <c r="F1656" t="s">
        <v>41</v>
      </c>
      <c r="G1656" t="s">
        <v>40</v>
      </c>
      <c r="H1656" s="26">
        <v>29952</v>
      </c>
      <c r="I1656" t="s">
        <v>42</v>
      </c>
      <c r="J1656" t="s">
        <v>43</v>
      </c>
      <c r="K1656" t="str">
        <f>IF(Table2[[#This Row],[Basis of Material Classification (System Side)*]]="Field inspection","Yes","No")</f>
        <v>No</v>
      </c>
      <c r="N1656" t="str">
        <f>Table2[[#This Row],[Basis of Material Classification (System Side)*]]</f>
        <v>Installation date after lead ban</v>
      </c>
      <c r="O1656" t="s">
        <v>41</v>
      </c>
      <c r="P1656" s="13">
        <v>31413</v>
      </c>
      <c r="Q1656" s="16" t="str">
        <f>Table2[[#This Row],[Service Line Size (inches) (System Side)]]</f>
        <v>5/8</v>
      </c>
      <c r="R1656" t="s">
        <v>43</v>
      </c>
      <c r="S1656" t="str">
        <f>IF(Table2[[#This Row],[Basis of Material Classification (Customer Side)*]]="Field inspection","Yes","No")</f>
        <v>No</v>
      </c>
      <c r="V1656" t="s">
        <v>43</v>
      </c>
      <c r="W1656" t="s">
        <v>44</v>
      </c>
      <c r="X1656" t="s">
        <v>44</v>
      </c>
      <c r="Z1656" t="s">
        <v>45</v>
      </c>
      <c r="AA1656" t="s">
        <v>46</v>
      </c>
      <c r="AB1656" t="s">
        <v>46</v>
      </c>
      <c r="AC1656" t="s">
        <v>40</v>
      </c>
    </row>
    <row r="1657" spans="1:29" ht="14.4" x14ac:dyDescent="0.3">
      <c r="A1657">
        <v>1655</v>
      </c>
      <c r="B1657" t="s">
        <v>1730</v>
      </c>
      <c r="C1657" t="s">
        <v>277</v>
      </c>
      <c r="D1657" t="s">
        <v>40</v>
      </c>
      <c r="E1657" t="s">
        <v>40</v>
      </c>
      <c r="F1657" t="s">
        <v>41</v>
      </c>
      <c r="G1657" t="s">
        <v>40</v>
      </c>
      <c r="H1657" s="26">
        <v>29952</v>
      </c>
      <c r="I1657" t="s">
        <v>42</v>
      </c>
      <c r="J1657" t="s">
        <v>43</v>
      </c>
      <c r="K1657" t="str">
        <f>IF(Table2[[#This Row],[Basis of Material Classification (System Side)*]]="Field inspection","Yes","No")</f>
        <v>No</v>
      </c>
      <c r="N1657" t="str">
        <f>Table2[[#This Row],[Basis of Material Classification (System Side)*]]</f>
        <v>Installation date after lead ban</v>
      </c>
      <c r="O1657" t="s">
        <v>41</v>
      </c>
      <c r="P1657" s="13">
        <v>31413</v>
      </c>
      <c r="Q1657" s="16" t="str">
        <f>Table2[[#This Row],[Service Line Size (inches) (System Side)]]</f>
        <v>5/8</v>
      </c>
      <c r="R1657" t="s">
        <v>43</v>
      </c>
      <c r="S1657" t="str">
        <f>IF(Table2[[#This Row],[Basis of Material Classification (Customer Side)*]]="Field inspection","Yes","No")</f>
        <v>No</v>
      </c>
      <c r="V1657" t="s">
        <v>43</v>
      </c>
      <c r="W1657" t="s">
        <v>44</v>
      </c>
      <c r="X1657" t="s">
        <v>44</v>
      </c>
      <c r="Z1657" t="s">
        <v>45</v>
      </c>
      <c r="AA1657" t="s">
        <v>46</v>
      </c>
      <c r="AB1657" t="s">
        <v>46</v>
      </c>
      <c r="AC1657" t="s">
        <v>40</v>
      </c>
    </row>
    <row r="1658" spans="1:29" ht="14.4" x14ac:dyDescent="0.3">
      <c r="A1658">
        <v>1656</v>
      </c>
      <c r="B1658" t="s">
        <v>1731</v>
      </c>
      <c r="C1658" t="s">
        <v>277</v>
      </c>
      <c r="D1658" t="s">
        <v>40</v>
      </c>
      <c r="E1658" t="s">
        <v>40</v>
      </c>
      <c r="F1658" t="s">
        <v>41</v>
      </c>
      <c r="G1658" t="s">
        <v>40</v>
      </c>
      <c r="H1658" s="26">
        <v>29952</v>
      </c>
      <c r="I1658" t="s">
        <v>42</v>
      </c>
      <c r="J1658" t="s">
        <v>43</v>
      </c>
      <c r="K1658" t="str">
        <f>IF(Table2[[#This Row],[Basis of Material Classification (System Side)*]]="Field inspection","Yes","No")</f>
        <v>No</v>
      </c>
      <c r="N1658" t="str">
        <f>Table2[[#This Row],[Basis of Material Classification (System Side)*]]</f>
        <v>Installation date after lead ban</v>
      </c>
      <c r="O1658" t="s">
        <v>41</v>
      </c>
      <c r="P1658" s="13">
        <v>32143</v>
      </c>
      <c r="Q1658" s="16" t="str">
        <f>Table2[[#This Row],[Service Line Size (inches) (System Side)]]</f>
        <v>5/8</v>
      </c>
      <c r="R1658" t="s">
        <v>43</v>
      </c>
      <c r="S1658" t="str">
        <f>IF(Table2[[#This Row],[Basis of Material Classification (Customer Side)*]]="Field inspection","Yes","No")</f>
        <v>No</v>
      </c>
      <c r="V1658" t="s">
        <v>43</v>
      </c>
      <c r="W1658" t="s">
        <v>44</v>
      </c>
      <c r="X1658" t="s">
        <v>44</v>
      </c>
      <c r="Z1658" t="s">
        <v>45</v>
      </c>
      <c r="AA1658" t="s">
        <v>46</v>
      </c>
      <c r="AB1658" t="s">
        <v>46</v>
      </c>
      <c r="AC1658" t="s">
        <v>40</v>
      </c>
    </row>
    <row r="1659" spans="1:29" ht="14.4" x14ac:dyDescent="0.3">
      <c r="A1659">
        <v>1657</v>
      </c>
      <c r="B1659" t="s">
        <v>1732</v>
      </c>
      <c r="C1659" t="s">
        <v>277</v>
      </c>
      <c r="D1659" t="s">
        <v>40</v>
      </c>
      <c r="E1659" t="s">
        <v>40</v>
      </c>
      <c r="F1659" t="s">
        <v>41</v>
      </c>
      <c r="G1659" t="s">
        <v>40</v>
      </c>
      <c r="H1659" s="26">
        <v>29952</v>
      </c>
      <c r="I1659" t="s">
        <v>42</v>
      </c>
      <c r="J1659" t="s">
        <v>43</v>
      </c>
      <c r="K1659" t="str">
        <f>IF(Table2[[#This Row],[Basis of Material Classification (System Side)*]]="Field inspection","Yes","No")</f>
        <v>No</v>
      </c>
      <c r="N1659" t="str">
        <f>Table2[[#This Row],[Basis of Material Classification (System Side)*]]</f>
        <v>Installation date after lead ban</v>
      </c>
      <c r="O1659" t="s">
        <v>41</v>
      </c>
      <c r="P1659" s="13">
        <v>31778</v>
      </c>
      <c r="Q1659" s="16" t="str">
        <f>Table2[[#This Row],[Service Line Size (inches) (System Side)]]</f>
        <v>5/8</v>
      </c>
      <c r="R1659" t="s">
        <v>43</v>
      </c>
      <c r="S1659" t="str">
        <f>IF(Table2[[#This Row],[Basis of Material Classification (Customer Side)*]]="Field inspection","Yes","No")</f>
        <v>No</v>
      </c>
      <c r="V1659" t="s">
        <v>43</v>
      </c>
      <c r="W1659" t="s">
        <v>44</v>
      </c>
      <c r="X1659" t="s">
        <v>44</v>
      </c>
      <c r="Z1659" t="s">
        <v>45</v>
      </c>
      <c r="AA1659" t="s">
        <v>46</v>
      </c>
      <c r="AB1659" t="s">
        <v>46</v>
      </c>
      <c r="AC1659" t="s">
        <v>40</v>
      </c>
    </row>
    <row r="1660" spans="1:29" ht="14.4" x14ac:dyDescent="0.3">
      <c r="A1660">
        <v>1658</v>
      </c>
      <c r="B1660" t="s">
        <v>1733</v>
      </c>
      <c r="C1660" t="s">
        <v>277</v>
      </c>
      <c r="D1660" t="s">
        <v>40</v>
      </c>
      <c r="E1660" t="s">
        <v>40</v>
      </c>
      <c r="F1660" t="s">
        <v>41</v>
      </c>
      <c r="G1660" t="s">
        <v>40</v>
      </c>
      <c r="H1660" s="26">
        <v>32509</v>
      </c>
      <c r="I1660" t="s">
        <v>42</v>
      </c>
      <c r="J1660" t="s">
        <v>43</v>
      </c>
      <c r="K1660" t="str">
        <f>IF(Table2[[#This Row],[Basis of Material Classification (System Side)*]]="Field inspection","Yes","No")</f>
        <v>No</v>
      </c>
      <c r="N1660" t="str">
        <f>Table2[[#This Row],[Basis of Material Classification (System Side)*]]</f>
        <v>Installation date after lead ban</v>
      </c>
      <c r="O1660" t="s">
        <v>41</v>
      </c>
      <c r="P1660" s="13">
        <v>36161</v>
      </c>
      <c r="Q1660" s="16" t="str">
        <f>Table2[[#This Row],[Service Line Size (inches) (System Side)]]</f>
        <v>5/8</v>
      </c>
      <c r="R1660" t="s">
        <v>43</v>
      </c>
      <c r="S1660" t="str">
        <f>IF(Table2[[#This Row],[Basis of Material Classification (Customer Side)*]]="Field inspection","Yes","No")</f>
        <v>No</v>
      </c>
      <c r="V1660" t="s">
        <v>43</v>
      </c>
      <c r="W1660" t="s">
        <v>44</v>
      </c>
      <c r="X1660" t="s">
        <v>44</v>
      </c>
      <c r="Z1660" t="s">
        <v>45</v>
      </c>
      <c r="AA1660" t="s">
        <v>46</v>
      </c>
      <c r="AB1660" t="s">
        <v>46</v>
      </c>
      <c r="AC1660" t="s">
        <v>40</v>
      </c>
    </row>
    <row r="1661" spans="1:29" ht="14.4" x14ac:dyDescent="0.3">
      <c r="A1661">
        <v>1659</v>
      </c>
      <c r="B1661" t="s">
        <v>1734</v>
      </c>
      <c r="C1661" t="s">
        <v>277</v>
      </c>
      <c r="D1661" t="s">
        <v>40</v>
      </c>
      <c r="E1661" t="s">
        <v>40</v>
      </c>
      <c r="F1661" t="s">
        <v>41</v>
      </c>
      <c r="G1661" t="s">
        <v>40</v>
      </c>
      <c r="H1661" s="26">
        <v>29952</v>
      </c>
      <c r="I1661">
        <v>1</v>
      </c>
      <c r="J1661" t="s">
        <v>43</v>
      </c>
      <c r="K1661" t="str">
        <f>IF(Table2[[#This Row],[Basis of Material Classification (System Side)*]]="Field inspection","Yes","No")</f>
        <v>No</v>
      </c>
      <c r="N1661" t="str">
        <f>Table2[[#This Row],[Basis of Material Classification (System Side)*]]</f>
        <v>Installation date after lead ban</v>
      </c>
      <c r="O1661" t="s">
        <v>41</v>
      </c>
      <c r="P1661" s="13">
        <v>31778</v>
      </c>
      <c r="Q1661" s="16">
        <f>Table2[[#This Row],[Service Line Size (inches) (System Side)]]</f>
        <v>1</v>
      </c>
      <c r="R1661" t="s">
        <v>43</v>
      </c>
      <c r="S1661" t="str">
        <f>IF(Table2[[#This Row],[Basis of Material Classification (Customer Side)*]]="Field inspection","Yes","No")</f>
        <v>No</v>
      </c>
      <c r="V1661" t="s">
        <v>43</v>
      </c>
      <c r="W1661" t="s">
        <v>44</v>
      </c>
      <c r="X1661" t="s">
        <v>44</v>
      </c>
      <c r="Z1661" t="s">
        <v>45</v>
      </c>
      <c r="AA1661" t="s">
        <v>46</v>
      </c>
      <c r="AB1661" t="s">
        <v>46</v>
      </c>
      <c r="AC1661" t="s">
        <v>40</v>
      </c>
    </row>
    <row r="1662" spans="1:29" ht="14.4" x14ac:dyDescent="0.3">
      <c r="A1662">
        <v>1660</v>
      </c>
      <c r="B1662" t="s">
        <v>1735</v>
      </c>
      <c r="C1662" t="s">
        <v>277</v>
      </c>
      <c r="D1662" t="s">
        <v>40</v>
      </c>
      <c r="E1662" t="s">
        <v>40</v>
      </c>
      <c r="F1662" t="s">
        <v>41</v>
      </c>
      <c r="G1662" t="s">
        <v>40</v>
      </c>
      <c r="H1662" s="26">
        <v>29952</v>
      </c>
      <c r="I1662" t="s">
        <v>42</v>
      </c>
      <c r="J1662" t="s">
        <v>43</v>
      </c>
      <c r="K1662" t="str">
        <f>IF(Table2[[#This Row],[Basis of Material Classification (System Side)*]]="Field inspection","Yes","No")</f>
        <v>No</v>
      </c>
      <c r="N1662" t="str">
        <f>Table2[[#This Row],[Basis of Material Classification (System Side)*]]</f>
        <v>Installation date after lead ban</v>
      </c>
      <c r="O1662" t="s">
        <v>41</v>
      </c>
      <c r="P1662" s="13">
        <v>32143</v>
      </c>
      <c r="Q1662" s="16" t="str">
        <f>Table2[[#This Row],[Service Line Size (inches) (System Side)]]</f>
        <v>5/8</v>
      </c>
      <c r="R1662" t="s">
        <v>43</v>
      </c>
      <c r="S1662" t="str">
        <f>IF(Table2[[#This Row],[Basis of Material Classification (Customer Side)*]]="Field inspection","Yes","No")</f>
        <v>No</v>
      </c>
      <c r="V1662" t="s">
        <v>43</v>
      </c>
      <c r="W1662" t="s">
        <v>44</v>
      </c>
      <c r="X1662" t="s">
        <v>44</v>
      </c>
      <c r="Z1662" t="s">
        <v>45</v>
      </c>
      <c r="AA1662" t="s">
        <v>46</v>
      </c>
      <c r="AB1662" t="s">
        <v>46</v>
      </c>
      <c r="AC1662" t="s">
        <v>40</v>
      </c>
    </row>
    <row r="1663" spans="1:29" ht="14.4" x14ac:dyDescent="0.3">
      <c r="A1663">
        <v>1661</v>
      </c>
      <c r="B1663" t="s">
        <v>1736</v>
      </c>
      <c r="C1663" t="s">
        <v>277</v>
      </c>
      <c r="D1663" t="s">
        <v>40</v>
      </c>
      <c r="E1663" t="s">
        <v>40</v>
      </c>
      <c r="F1663" t="s">
        <v>41</v>
      </c>
      <c r="G1663" t="s">
        <v>40</v>
      </c>
      <c r="H1663" s="26">
        <v>35065</v>
      </c>
      <c r="I1663" t="s">
        <v>42</v>
      </c>
      <c r="J1663" t="s">
        <v>43</v>
      </c>
      <c r="K1663" t="str">
        <f>IF(Table2[[#This Row],[Basis of Material Classification (System Side)*]]="Field inspection","Yes","No")</f>
        <v>No</v>
      </c>
      <c r="N1663" t="str">
        <f>Table2[[#This Row],[Basis of Material Classification (System Side)*]]</f>
        <v>Installation date after lead ban</v>
      </c>
      <c r="O1663" t="s">
        <v>41</v>
      </c>
      <c r="P1663" s="13">
        <v>35431</v>
      </c>
      <c r="Q1663" s="16" t="str">
        <f>Table2[[#This Row],[Service Line Size (inches) (System Side)]]</f>
        <v>5/8</v>
      </c>
      <c r="R1663" t="s">
        <v>43</v>
      </c>
      <c r="S1663" t="str">
        <f>IF(Table2[[#This Row],[Basis of Material Classification (Customer Side)*]]="Field inspection","Yes","No")</f>
        <v>No</v>
      </c>
      <c r="V1663" t="s">
        <v>43</v>
      </c>
      <c r="W1663" t="s">
        <v>44</v>
      </c>
      <c r="X1663" t="s">
        <v>44</v>
      </c>
      <c r="Z1663" t="s">
        <v>45</v>
      </c>
      <c r="AA1663" t="s">
        <v>46</v>
      </c>
      <c r="AB1663" t="s">
        <v>46</v>
      </c>
      <c r="AC1663" t="s">
        <v>40</v>
      </c>
    </row>
    <row r="1664" spans="1:29" ht="14.4" x14ac:dyDescent="0.3">
      <c r="A1664">
        <v>1662</v>
      </c>
      <c r="B1664" t="s">
        <v>1737</v>
      </c>
      <c r="C1664" t="s">
        <v>277</v>
      </c>
      <c r="D1664" t="s">
        <v>40</v>
      </c>
      <c r="E1664" t="s">
        <v>40</v>
      </c>
      <c r="F1664" t="s">
        <v>53</v>
      </c>
      <c r="G1664" t="s">
        <v>40</v>
      </c>
      <c r="H1664" s="26">
        <v>29952</v>
      </c>
      <c r="I1664" t="s">
        <v>189</v>
      </c>
      <c r="J1664" t="s">
        <v>55</v>
      </c>
      <c r="K1664" t="str">
        <f>IF(Table2[[#This Row],[Basis of Material Classification (System Side)*]]="Field inspection","Yes","No")</f>
        <v>No</v>
      </c>
      <c r="O1664" t="s">
        <v>41</v>
      </c>
      <c r="P1664" s="13">
        <v>31413</v>
      </c>
      <c r="Q1664" s="16" t="str">
        <f>Table2[[#This Row],[Service Line Size (inches) (System Side)]]</f>
        <v xml:space="preserve"> 3/4</v>
      </c>
      <c r="R1664" t="s">
        <v>43</v>
      </c>
      <c r="S1664" t="str">
        <f>IF(Table2[[#This Row],[Basis of Material Classification (Customer Side)*]]="Field inspection","Yes","No")</f>
        <v>No</v>
      </c>
      <c r="V1664" t="s">
        <v>43</v>
      </c>
      <c r="W1664" t="s">
        <v>44</v>
      </c>
      <c r="X1664" t="s">
        <v>44</v>
      </c>
      <c r="Z1664" t="s">
        <v>45</v>
      </c>
      <c r="AA1664" t="s">
        <v>46</v>
      </c>
      <c r="AB1664" t="s">
        <v>46</v>
      </c>
      <c r="AC1664" t="s">
        <v>432</v>
      </c>
    </row>
    <row r="1665" spans="1:29" ht="14.4" x14ac:dyDescent="0.3">
      <c r="A1665">
        <v>1663</v>
      </c>
      <c r="B1665" t="s">
        <v>1738</v>
      </c>
      <c r="C1665" t="s">
        <v>277</v>
      </c>
      <c r="D1665" t="s">
        <v>40</v>
      </c>
      <c r="E1665" t="s">
        <v>40</v>
      </c>
      <c r="F1665" t="s">
        <v>41</v>
      </c>
      <c r="G1665" t="s">
        <v>40</v>
      </c>
      <c r="H1665" s="26">
        <v>29952</v>
      </c>
      <c r="I1665">
        <v>1</v>
      </c>
      <c r="J1665" t="s">
        <v>43</v>
      </c>
      <c r="K1665" t="str">
        <f>IF(Table2[[#This Row],[Basis of Material Classification (System Side)*]]="Field inspection","Yes","No")</f>
        <v>No</v>
      </c>
      <c r="N1665" t="str">
        <f>Table2[[#This Row],[Basis of Material Classification (System Side)*]]</f>
        <v>Installation date after lead ban</v>
      </c>
      <c r="O1665" t="s">
        <v>41</v>
      </c>
      <c r="P1665"/>
      <c r="Q1665" s="16">
        <f>Table2[[#This Row],[Service Line Size (inches) (System Side)]]</f>
        <v>1</v>
      </c>
      <c r="R1665" t="s">
        <v>49</v>
      </c>
      <c r="S1665" t="str">
        <f>IF(Table2[[#This Row],[Basis of Material Classification (Customer Side)*]]="Field inspection","Yes","No")</f>
        <v>No</v>
      </c>
      <c r="V1665" t="s">
        <v>50</v>
      </c>
      <c r="W1665" t="s">
        <v>44</v>
      </c>
      <c r="X1665" t="s">
        <v>44</v>
      </c>
      <c r="Z1665" t="s">
        <v>45</v>
      </c>
      <c r="AA1665" t="s">
        <v>46</v>
      </c>
      <c r="AB1665" t="s">
        <v>46</v>
      </c>
      <c r="AC1665" t="s">
        <v>40</v>
      </c>
    </row>
    <row r="1666" spans="1:29" ht="14.4" x14ac:dyDescent="0.3">
      <c r="A1666">
        <v>1664</v>
      </c>
      <c r="B1666" t="s">
        <v>1739</v>
      </c>
      <c r="C1666" t="s">
        <v>277</v>
      </c>
      <c r="D1666" t="s">
        <v>40</v>
      </c>
      <c r="E1666" t="s">
        <v>40</v>
      </c>
      <c r="F1666" t="s">
        <v>41</v>
      </c>
      <c r="G1666" t="s">
        <v>40</v>
      </c>
      <c r="H1666" s="26">
        <v>29952</v>
      </c>
      <c r="I1666" t="s">
        <v>42</v>
      </c>
      <c r="J1666" t="s">
        <v>43</v>
      </c>
      <c r="K1666" t="str">
        <f>IF(Table2[[#This Row],[Basis of Material Classification (System Side)*]]="Field inspection","Yes","No")</f>
        <v>No</v>
      </c>
      <c r="N1666" t="str">
        <f>Table2[[#This Row],[Basis of Material Classification (System Side)*]]</f>
        <v>Installation date after lead ban</v>
      </c>
      <c r="O1666" t="s">
        <v>41</v>
      </c>
      <c r="P1666" s="13">
        <v>31778</v>
      </c>
      <c r="Q1666" s="16" t="str">
        <f>Table2[[#This Row],[Service Line Size (inches) (System Side)]]</f>
        <v>5/8</v>
      </c>
      <c r="R1666" t="s">
        <v>43</v>
      </c>
      <c r="S1666" t="str">
        <f>IF(Table2[[#This Row],[Basis of Material Classification (Customer Side)*]]="Field inspection","Yes","No")</f>
        <v>No</v>
      </c>
      <c r="V1666" t="s">
        <v>43</v>
      </c>
      <c r="W1666" t="s">
        <v>44</v>
      </c>
      <c r="X1666" t="s">
        <v>44</v>
      </c>
      <c r="Z1666" t="s">
        <v>45</v>
      </c>
      <c r="AA1666" t="s">
        <v>46</v>
      </c>
      <c r="AB1666" t="s">
        <v>46</v>
      </c>
      <c r="AC1666" t="s">
        <v>40</v>
      </c>
    </row>
    <row r="1667" spans="1:29" ht="14.4" x14ac:dyDescent="0.3">
      <c r="A1667">
        <v>1665</v>
      </c>
      <c r="B1667" t="s">
        <v>1740</v>
      </c>
      <c r="C1667" t="s">
        <v>277</v>
      </c>
      <c r="D1667" t="s">
        <v>40</v>
      </c>
      <c r="E1667" t="s">
        <v>40</v>
      </c>
      <c r="F1667" t="s">
        <v>41</v>
      </c>
      <c r="G1667" t="s">
        <v>40</v>
      </c>
      <c r="H1667" s="26">
        <v>29952</v>
      </c>
      <c r="I1667" t="s">
        <v>42</v>
      </c>
      <c r="J1667" t="s">
        <v>43</v>
      </c>
      <c r="K1667" t="str">
        <f>IF(Table2[[#This Row],[Basis of Material Classification (System Side)*]]="Field inspection","Yes","No")</f>
        <v>No</v>
      </c>
      <c r="N1667" t="str">
        <f>Table2[[#This Row],[Basis of Material Classification (System Side)*]]</f>
        <v>Installation date after lead ban</v>
      </c>
      <c r="O1667" t="s">
        <v>41</v>
      </c>
      <c r="P1667" s="13">
        <v>32509</v>
      </c>
      <c r="Q1667" s="16" t="str">
        <f>Table2[[#This Row],[Service Line Size (inches) (System Side)]]</f>
        <v>5/8</v>
      </c>
      <c r="R1667" t="s">
        <v>43</v>
      </c>
      <c r="S1667" t="str">
        <f>IF(Table2[[#This Row],[Basis of Material Classification (Customer Side)*]]="Field inspection","Yes","No")</f>
        <v>No</v>
      </c>
      <c r="V1667" t="s">
        <v>43</v>
      </c>
      <c r="W1667" t="s">
        <v>44</v>
      </c>
      <c r="X1667" t="s">
        <v>44</v>
      </c>
      <c r="Z1667" t="s">
        <v>45</v>
      </c>
      <c r="AA1667" t="s">
        <v>46</v>
      </c>
      <c r="AB1667" t="s">
        <v>46</v>
      </c>
      <c r="AC1667" t="s">
        <v>40</v>
      </c>
    </row>
    <row r="1668" spans="1:29" ht="14.4" x14ac:dyDescent="0.3">
      <c r="A1668">
        <v>1666</v>
      </c>
      <c r="B1668" t="s">
        <v>1741</v>
      </c>
      <c r="C1668" t="s">
        <v>277</v>
      </c>
      <c r="D1668" t="s">
        <v>40</v>
      </c>
      <c r="E1668" t="s">
        <v>40</v>
      </c>
      <c r="F1668" t="s">
        <v>41</v>
      </c>
      <c r="G1668" t="s">
        <v>40</v>
      </c>
      <c r="H1668" s="26">
        <v>29952</v>
      </c>
      <c r="I1668" t="s">
        <v>42</v>
      </c>
      <c r="J1668" t="s">
        <v>43</v>
      </c>
      <c r="K1668" t="str">
        <f>IF(Table2[[#This Row],[Basis of Material Classification (System Side)*]]="Field inspection","Yes","No")</f>
        <v>No</v>
      </c>
      <c r="N1668" t="str">
        <f>Table2[[#This Row],[Basis of Material Classification (System Side)*]]</f>
        <v>Installation date after lead ban</v>
      </c>
      <c r="O1668" t="s">
        <v>41</v>
      </c>
      <c r="P1668" s="13">
        <v>32874</v>
      </c>
      <c r="Q1668" s="16" t="str">
        <f>Table2[[#This Row],[Service Line Size (inches) (System Side)]]</f>
        <v>5/8</v>
      </c>
      <c r="R1668" t="s">
        <v>43</v>
      </c>
      <c r="S1668" t="str">
        <f>IF(Table2[[#This Row],[Basis of Material Classification (Customer Side)*]]="Field inspection","Yes","No")</f>
        <v>No</v>
      </c>
      <c r="V1668" t="s">
        <v>43</v>
      </c>
      <c r="W1668" t="s">
        <v>44</v>
      </c>
      <c r="X1668" t="s">
        <v>44</v>
      </c>
      <c r="Z1668" t="s">
        <v>45</v>
      </c>
      <c r="AA1668" t="s">
        <v>46</v>
      </c>
      <c r="AB1668" t="s">
        <v>46</v>
      </c>
      <c r="AC1668" t="s">
        <v>40</v>
      </c>
    </row>
    <row r="1669" spans="1:29" ht="14.4" x14ac:dyDescent="0.3">
      <c r="A1669">
        <v>1667</v>
      </c>
      <c r="B1669" t="s">
        <v>1742</v>
      </c>
      <c r="C1669" t="s">
        <v>277</v>
      </c>
      <c r="D1669" t="s">
        <v>40</v>
      </c>
      <c r="E1669" t="s">
        <v>40</v>
      </c>
      <c r="F1669" t="s">
        <v>41</v>
      </c>
      <c r="G1669" t="s">
        <v>40</v>
      </c>
      <c r="H1669" s="26">
        <v>29952</v>
      </c>
      <c r="I1669" t="s">
        <v>42</v>
      </c>
      <c r="J1669" t="s">
        <v>43</v>
      </c>
      <c r="K1669" t="str">
        <f>IF(Table2[[#This Row],[Basis of Material Classification (System Side)*]]="Field inspection","Yes","No")</f>
        <v>No</v>
      </c>
      <c r="N1669" t="str">
        <f>Table2[[#This Row],[Basis of Material Classification (System Side)*]]</f>
        <v>Installation date after lead ban</v>
      </c>
      <c r="O1669" t="s">
        <v>41</v>
      </c>
      <c r="P1669" s="13">
        <v>32509</v>
      </c>
      <c r="Q1669" s="16" t="str">
        <f>Table2[[#This Row],[Service Line Size (inches) (System Side)]]</f>
        <v>5/8</v>
      </c>
      <c r="R1669" t="s">
        <v>43</v>
      </c>
      <c r="S1669" t="str">
        <f>IF(Table2[[#This Row],[Basis of Material Classification (Customer Side)*]]="Field inspection","Yes","No")</f>
        <v>No</v>
      </c>
      <c r="V1669" t="s">
        <v>43</v>
      </c>
      <c r="W1669" t="s">
        <v>44</v>
      </c>
      <c r="X1669" t="s">
        <v>44</v>
      </c>
      <c r="Z1669" t="s">
        <v>45</v>
      </c>
      <c r="AA1669" t="s">
        <v>46</v>
      </c>
      <c r="AB1669" t="s">
        <v>46</v>
      </c>
      <c r="AC1669" t="s">
        <v>40</v>
      </c>
    </row>
    <row r="1670" spans="1:29" ht="14.4" x14ac:dyDescent="0.3">
      <c r="A1670">
        <v>1668</v>
      </c>
      <c r="B1670" t="s">
        <v>1743</v>
      </c>
      <c r="C1670" t="s">
        <v>277</v>
      </c>
      <c r="D1670" t="s">
        <v>40</v>
      </c>
      <c r="E1670" t="s">
        <v>40</v>
      </c>
      <c r="F1670" t="s">
        <v>41</v>
      </c>
      <c r="G1670" t="s">
        <v>40</v>
      </c>
      <c r="H1670" s="26">
        <v>32874</v>
      </c>
      <c r="I1670" t="s">
        <v>42</v>
      </c>
      <c r="J1670" t="s">
        <v>43</v>
      </c>
      <c r="K1670" t="str">
        <f>IF(Table2[[#This Row],[Basis of Material Classification (System Side)*]]="Field inspection","Yes","No")</f>
        <v>No</v>
      </c>
      <c r="N1670" t="str">
        <f>Table2[[#This Row],[Basis of Material Classification (System Side)*]]</f>
        <v>Installation date after lead ban</v>
      </c>
      <c r="O1670" t="s">
        <v>41</v>
      </c>
      <c r="P1670" s="13">
        <v>33239</v>
      </c>
      <c r="Q1670" s="16" t="str">
        <f>Table2[[#This Row],[Service Line Size (inches) (System Side)]]</f>
        <v>5/8</v>
      </c>
      <c r="R1670" t="s">
        <v>43</v>
      </c>
      <c r="S1670" t="str">
        <f>IF(Table2[[#This Row],[Basis of Material Classification (Customer Side)*]]="Field inspection","Yes","No")</f>
        <v>No</v>
      </c>
      <c r="V1670" t="s">
        <v>43</v>
      </c>
      <c r="W1670" t="s">
        <v>44</v>
      </c>
      <c r="X1670" t="s">
        <v>44</v>
      </c>
      <c r="Z1670" t="s">
        <v>45</v>
      </c>
      <c r="AA1670" t="s">
        <v>46</v>
      </c>
      <c r="AB1670" t="s">
        <v>46</v>
      </c>
      <c r="AC1670" t="s">
        <v>40</v>
      </c>
    </row>
    <row r="1671" spans="1:29" ht="14.4" x14ac:dyDescent="0.3">
      <c r="A1671">
        <v>1669</v>
      </c>
      <c r="B1671" t="s">
        <v>1744</v>
      </c>
      <c r="C1671" t="s">
        <v>277</v>
      </c>
      <c r="D1671" t="s">
        <v>40</v>
      </c>
      <c r="E1671" t="s">
        <v>40</v>
      </c>
      <c r="F1671" t="s">
        <v>41</v>
      </c>
      <c r="G1671" t="s">
        <v>40</v>
      </c>
      <c r="H1671" s="26">
        <v>32509</v>
      </c>
      <c r="I1671" t="s">
        <v>42</v>
      </c>
      <c r="J1671" t="s">
        <v>43</v>
      </c>
      <c r="K1671" t="str">
        <f>IF(Table2[[#This Row],[Basis of Material Classification (System Side)*]]="Field inspection","Yes","No")</f>
        <v>No</v>
      </c>
      <c r="N1671" t="str">
        <f>Table2[[#This Row],[Basis of Material Classification (System Side)*]]</f>
        <v>Installation date after lead ban</v>
      </c>
      <c r="O1671" t="s">
        <v>41</v>
      </c>
      <c r="P1671" s="13">
        <v>37257</v>
      </c>
      <c r="Q1671" s="16" t="str">
        <f>Table2[[#This Row],[Service Line Size (inches) (System Side)]]</f>
        <v>5/8</v>
      </c>
      <c r="R1671" t="s">
        <v>43</v>
      </c>
      <c r="S1671" t="str">
        <f>IF(Table2[[#This Row],[Basis of Material Classification (Customer Side)*]]="Field inspection","Yes","No")</f>
        <v>No</v>
      </c>
      <c r="V1671" t="s">
        <v>43</v>
      </c>
      <c r="W1671" t="s">
        <v>44</v>
      </c>
      <c r="X1671" t="s">
        <v>44</v>
      </c>
      <c r="Z1671" t="s">
        <v>45</v>
      </c>
      <c r="AA1671" t="s">
        <v>46</v>
      </c>
      <c r="AB1671" t="s">
        <v>46</v>
      </c>
      <c r="AC1671" t="s">
        <v>40</v>
      </c>
    </row>
    <row r="1672" spans="1:29" ht="14.4" x14ac:dyDescent="0.3">
      <c r="A1672">
        <v>1670</v>
      </c>
      <c r="B1672" t="s">
        <v>1745</v>
      </c>
      <c r="C1672" t="s">
        <v>277</v>
      </c>
      <c r="D1672" t="s">
        <v>40</v>
      </c>
      <c r="E1672" t="s">
        <v>40</v>
      </c>
      <c r="F1672" t="s">
        <v>41</v>
      </c>
      <c r="G1672" t="s">
        <v>40</v>
      </c>
      <c r="H1672" s="26">
        <v>32874</v>
      </c>
      <c r="I1672" t="s">
        <v>42</v>
      </c>
      <c r="J1672" t="s">
        <v>43</v>
      </c>
      <c r="K1672" t="str">
        <f>IF(Table2[[#This Row],[Basis of Material Classification (System Side)*]]="Field inspection","Yes","No")</f>
        <v>No</v>
      </c>
      <c r="N1672" t="str">
        <f>Table2[[#This Row],[Basis of Material Classification (System Side)*]]</f>
        <v>Installation date after lead ban</v>
      </c>
      <c r="O1672" t="s">
        <v>41</v>
      </c>
      <c r="P1672" s="13">
        <v>33970</v>
      </c>
      <c r="Q1672" s="16" t="str">
        <f>Table2[[#This Row],[Service Line Size (inches) (System Side)]]</f>
        <v>5/8</v>
      </c>
      <c r="R1672" t="s">
        <v>43</v>
      </c>
      <c r="S1672" t="str">
        <f>IF(Table2[[#This Row],[Basis of Material Classification (Customer Side)*]]="Field inspection","Yes","No")</f>
        <v>No</v>
      </c>
      <c r="V1672" t="s">
        <v>43</v>
      </c>
      <c r="W1672" t="s">
        <v>44</v>
      </c>
      <c r="X1672" t="s">
        <v>44</v>
      </c>
      <c r="Z1672" t="s">
        <v>45</v>
      </c>
      <c r="AA1672" t="s">
        <v>46</v>
      </c>
      <c r="AB1672" t="s">
        <v>46</v>
      </c>
      <c r="AC1672" t="s">
        <v>40</v>
      </c>
    </row>
    <row r="1673" spans="1:29" ht="14.4" x14ac:dyDescent="0.3">
      <c r="A1673">
        <v>1671</v>
      </c>
      <c r="B1673" t="s">
        <v>1746</v>
      </c>
      <c r="C1673" t="s">
        <v>277</v>
      </c>
      <c r="D1673" t="s">
        <v>40</v>
      </c>
      <c r="E1673" t="s">
        <v>40</v>
      </c>
      <c r="F1673" t="s">
        <v>41</v>
      </c>
      <c r="G1673" t="s">
        <v>40</v>
      </c>
      <c r="H1673" s="26">
        <v>32874</v>
      </c>
      <c r="I1673" t="s">
        <v>42</v>
      </c>
      <c r="J1673" t="s">
        <v>43</v>
      </c>
      <c r="K1673" t="str">
        <f>IF(Table2[[#This Row],[Basis of Material Classification (System Side)*]]="Field inspection","Yes","No")</f>
        <v>No</v>
      </c>
      <c r="N1673" t="str">
        <f>Table2[[#This Row],[Basis of Material Classification (System Side)*]]</f>
        <v>Installation date after lead ban</v>
      </c>
      <c r="O1673" t="s">
        <v>41</v>
      </c>
      <c r="P1673" s="13">
        <v>34335</v>
      </c>
      <c r="Q1673" s="16" t="str">
        <f>Table2[[#This Row],[Service Line Size (inches) (System Side)]]</f>
        <v>5/8</v>
      </c>
      <c r="R1673" t="s">
        <v>43</v>
      </c>
      <c r="S1673" t="str">
        <f>IF(Table2[[#This Row],[Basis of Material Classification (Customer Side)*]]="Field inspection","Yes","No")</f>
        <v>No</v>
      </c>
      <c r="V1673" t="s">
        <v>43</v>
      </c>
      <c r="W1673" t="s">
        <v>44</v>
      </c>
      <c r="X1673" t="s">
        <v>44</v>
      </c>
      <c r="Z1673" t="s">
        <v>45</v>
      </c>
      <c r="AA1673" t="s">
        <v>46</v>
      </c>
      <c r="AB1673" t="s">
        <v>46</v>
      </c>
      <c r="AC1673" t="s">
        <v>40</v>
      </c>
    </row>
    <row r="1674" spans="1:29" ht="14.4" x14ac:dyDescent="0.3">
      <c r="A1674">
        <v>1672</v>
      </c>
      <c r="B1674" t="s">
        <v>1747</v>
      </c>
      <c r="C1674" t="s">
        <v>277</v>
      </c>
      <c r="D1674" t="s">
        <v>40</v>
      </c>
      <c r="E1674" t="s">
        <v>40</v>
      </c>
      <c r="F1674" t="s">
        <v>41</v>
      </c>
      <c r="G1674" t="s">
        <v>40</v>
      </c>
      <c r="H1674" s="26">
        <v>32874</v>
      </c>
      <c r="I1674" t="s">
        <v>42</v>
      </c>
      <c r="J1674" t="s">
        <v>43</v>
      </c>
      <c r="K1674" t="str">
        <f>IF(Table2[[#This Row],[Basis of Material Classification (System Side)*]]="Field inspection","Yes","No")</f>
        <v>No</v>
      </c>
      <c r="N1674" t="str">
        <f>Table2[[#This Row],[Basis of Material Classification (System Side)*]]</f>
        <v>Installation date after lead ban</v>
      </c>
      <c r="O1674" t="s">
        <v>41</v>
      </c>
      <c r="P1674" s="13">
        <v>34700</v>
      </c>
      <c r="Q1674" s="16" t="str">
        <f>Table2[[#This Row],[Service Line Size (inches) (System Side)]]</f>
        <v>5/8</v>
      </c>
      <c r="R1674" t="s">
        <v>43</v>
      </c>
      <c r="S1674" t="str">
        <f>IF(Table2[[#This Row],[Basis of Material Classification (Customer Side)*]]="Field inspection","Yes","No")</f>
        <v>No</v>
      </c>
      <c r="V1674" t="s">
        <v>43</v>
      </c>
      <c r="W1674" t="s">
        <v>44</v>
      </c>
      <c r="X1674" t="s">
        <v>44</v>
      </c>
      <c r="Z1674" t="s">
        <v>45</v>
      </c>
      <c r="AA1674" t="s">
        <v>46</v>
      </c>
      <c r="AB1674" t="s">
        <v>46</v>
      </c>
      <c r="AC1674" t="s">
        <v>40</v>
      </c>
    </row>
    <row r="1675" spans="1:29" ht="14.4" x14ac:dyDescent="0.3">
      <c r="A1675">
        <v>1673</v>
      </c>
      <c r="B1675" t="s">
        <v>1748</v>
      </c>
      <c r="C1675" t="s">
        <v>277</v>
      </c>
      <c r="D1675" t="s">
        <v>40</v>
      </c>
      <c r="E1675" t="s">
        <v>40</v>
      </c>
      <c r="F1675" t="s">
        <v>41</v>
      </c>
      <c r="G1675" t="s">
        <v>40</v>
      </c>
      <c r="H1675" s="26">
        <v>33970</v>
      </c>
      <c r="I1675" t="s">
        <v>42</v>
      </c>
      <c r="J1675" t="s">
        <v>43</v>
      </c>
      <c r="K1675" t="str">
        <f>IF(Table2[[#This Row],[Basis of Material Classification (System Side)*]]="Field inspection","Yes","No")</f>
        <v>No</v>
      </c>
      <c r="N1675" t="str">
        <f>Table2[[#This Row],[Basis of Material Classification (System Side)*]]</f>
        <v>Installation date after lead ban</v>
      </c>
      <c r="O1675" t="s">
        <v>41</v>
      </c>
      <c r="P1675" s="13">
        <v>34700</v>
      </c>
      <c r="Q1675" s="16" t="str">
        <f>Table2[[#This Row],[Service Line Size (inches) (System Side)]]</f>
        <v>5/8</v>
      </c>
      <c r="R1675" t="s">
        <v>43</v>
      </c>
      <c r="S1675" t="str">
        <f>IF(Table2[[#This Row],[Basis of Material Classification (Customer Side)*]]="Field inspection","Yes","No")</f>
        <v>No</v>
      </c>
      <c r="V1675" t="s">
        <v>43</v>
      </c>
      <c r="W1675" t="s">
        <v>44</v>
      </c>
      <c r="X1675" t="s">
        <v>44</v>
      </c>
      <c r="Z1675" t="s">
        <v>45</v>
      </c>
      <c r="AA1675" t="s">
        <v>46</v>
      </c>
      <c r="AB1675" t="s">
        <v>46</v>
      </c>
      <c r="AC1675" t="s">
        <v>40</v>
      </c>
    </row>
    <row r="1676" spans="1:29" ht="14.4" x14ac:dyDescent="0.3">
      <c r="A1676">
        <v>1674</v>
      </c>
      <c r="B1676" t="s">
        <v>1749</v>
      </c>
      <c r="C1676" t="s">
        <v>277</v>
      </c>
      <c r="D1676" t="s">
        <v>40</v>
      </c>
      <c r="E1676" t="s">
        <v>40</v>
      </c>
      <c r="F1676" t="s">
        <v>41</v>
      </c>
      <c r="G1676" t="s">
        <v>40</v>
      </c>
      <c r="H1676" s="26">
        <v>21916</v>
      </c>
      <c r="I1676" t="s">
        <v>42</v>
      </c>
      <c r="J1676" t="s">
        <v>49</v>
      </c>
      <c r="K1676" t="str">
        <f>IF(Table2[[#This Row],[Basis of Material Classification (System Side)*]]="Field inspection","Yes","No")</f>
        <v>No</v>
      </c>
      <c r="N1676" t="s">
        <v>50</v>
      </c>
      <c r="O1676" t="s">
        <v>41</v>
      </c>
      <c r="P1676" s="13">
        <v>22647</v>
      </c>
      <c r="Q1676" s="16" t="str">
        <f>Table2[[#This Row],[Service Line Size (inches) (System Side)]]</f>
        <v>5/8</v>
      </c>
      <c r="R1676" t="s">
        <v>49</v>
      </c>
      <c r="S1676" t="str">
        <f>IF(Table2[[#This Row],[Basis of Material Classification (Customer Side)*]]="Field inspection","Yes","No")</f>
        <v>No</v>
      </c>
      <c r="V1676" t="s">
        <v>50</v>
      </c>
      <c r="W1676" t="s">
        <v>44</v>
      </c>
      <c r="X1676" t="s">
        <v>44</v>
      </c>
      <c r="Z1676" t="s">
        <v>45</v>
      </c>
      <c r="AA1676" t="s">
        <v>46</v>
      </c>
      <c r="AB1676" t="s">
        <v>46</v>
      </c>
      <c r="AC1676" t="s">
        <v>40</v>
      </c>
    </row>
    <row r="1677" spans="1:29" ht="14.4" x14ac:dyDescent="0.3">
      <c r="A1677">
        <v>1675</v>
      </c>
      <c r="B1677" t="s">
        <v>1750</v>
      </c>
      <c r="C1677" t="s">
        <v>277</v>
      </c>
      <c r="D1677" t="s">
        <v>40</v>
      </c>
      <c r="E1677" t="s">
        <v>40</v>
      </c>
      <c r="F1677" t="s">
        <v>41</v>
      </c>
      <c r="G1677" t="s">
        <v>40</v>
      </c>
      <c r="H1677" s="26">
        <v>35431</v>
      </c>
      <c r="I1677" t="s">
        <v>42</v>
      </c>
      <c r="J1677" t="s">
        <v>43</v>
      </c>
      <c r="K1677" t="str">
        <f>IF(Table2[[#This Row],[Basis of Material Classification (System Side)*]]="Field inspection","Yes","No")</f>
        <v>No</v>
      </c>
      <c r="N1677" t="str">
        <f>Table2[[#This Row],[Basis of Material Classification (System Side)*]]</f>
        <v>Installation date after lead ban</v>
      </c>
      <c r="O1677" t="s">
        <v>41</v>
      </c>
      <c r="P1677" s="13">
        <v>36161</v>
      </c>
      <c r="Q1677" s="16" t="str">
        <f>Table2[[#This Row],[Service Line Size (inches) (System Side)]]</f>
        <v>5/8</v>
      </c>
      <c r="R1677" t="s">
        <v>43</v>
      </c>
      <c r="S1677" t="str">
        <f>IF(Table2[[#This Row],[Basis of Material Classification (Customer Side)*]]="Field inspection","Yes","No")</f>
        <v>No</v>
      </c>
      <c r="V1677" t="s">
        <v>43</v>
      </c>
      <c r="W1677" t="s">
        <v>44</v>
      </c>
      <c r="X1677" t="s">
        <v>44</v>
      </c>
      <c r="Z1677" t="s">
        <v>45</v>
      </c>
      <c r="AA1677" t="s">
        <v>46</v>
      </c>
      <c r="AB1677" t="s">
        <v>46</v>
      </c>
      <c r="AC1677" t="s">
        <v>40</v>
      </c>
    </row>
    <row r="1678" spans="1:29" ht="14.4" x14ac:dyDescent="0.3">
      <c r="A1678">
        <v>1676</v>
      </c>
      <c r="B1678" t="s">
        <v>1751</v>
      </c>
      <c r="C1678" t="s">
        <v>277</v>
      </c>
      <c r="D1678" t="s">
        <v>40</v>
      </c>
      <c r="E1678" t="s">
        <v>40</v>
      </c>
      <c r="F1678" t="s">
        <v>41</v>
      </c>
      <c r="G1678" t="s">
        <v>40</v>
      </c>
      <c r="H1678" s="27"/>
      <c r="I1678">
        <v>1</v>
      </c>
      <c r="J1678" t="s">
        <v>49</v>
      </c>
      <c r="K1678" t="str">
        <f>IF(Table2[[#This Row],[Basis of Material Classification (System Side)*]]="Field inspection","Yes","No")</f>
        <v>No</v>
      </c>
      <c r="N1678" t="s">
        <v>50</v>
      </c>
      <c r="O1678" t="s">
        <v>41</v>
      </c>
      <c r="P1678" s="13">
        <v>31048</v>
      </c>
      <c r="Q1678" s="16">
        <f>Table2[[#This Row],[Service Line Size (inches) (System Side)]]</f>
        <v>1</v>
      </c>
      <c r="R1678" t="s">
        <v>43</v>
      </c>
      <c r="S1678" t="str">
        <f>IF(Table2[[#This Row],[Basis of Material Classification (Customer Side)*]]="Field inspection","Yes","No")</f>
        <v>No</v>
      </c>
      <c r="V1678" t="s">
        <v>43</v>
      </c>
      <c r="W1678" t="s">
        <v>44</v>
      </c>
      <c r="X1678" t="s">
        <v>44</v>
      </c>
      <c r="Z1678" t="s">
        <v>58</v>
      </c>
      <c r="AA1678" t="s">
        <v>46</v>
      </c>
      <c r="AB1678" t="s">
        <v>46</v>
      </c>
      <c r="AC1678" t="s">
        <v>40</v>
      </c>
    </row>
    <row r="1679" spans="1:29" ht="14.4" x14ac:dyDescent="0.3">
      <c r="A1679">
        <v>1677</v>
      </c>
      <c r="B1679" t="s">
        <v>1752</v>
      </c>
      <c r="C1679" t="s">
        <v>277</v>
      </c>
      <c r="D1679" t="s">
        <v>40</v>
      </c>
      <c r="E1679" t="s">
        <v>40</v>
      </c>
      <c r="F1679" t="s">
        <v>41</v>
      </c>
      <c r="G1679" t="s">
        <v>40</v>
      </c>
      <c r="H1679" s="26">
        <v>35431</v>
      </c>
      <c r="I1679" t="s">
        <v>124</v>
      </c>
      <c r="J1679" t="s">
        <v>43</v>
      </c>
      <c r="K1679" t="str">
        <f>IF(Table2[[#This Row],[Basis of Material Classification (System Side)*]]="Field inspection","Yes","No")</f>
        <v>No</v>
      </c>
      <c r="N1679" t="str">
        <f>Table2[[#This Row],[Basis of Material Classification (System Side)*]]</f>
        <v>Installation date after lead ban</v>
      </c>
      <c r="O1679" t="s">
        <v>41</v>
      </c>
      <c r="P1679" s="13">
        <v>31048</v>
      </c>
      <c r="Q1679" s="16" t="str">
        <f>Table2[[#This Row],[Service Line Size (inches) (System Side)]]</f>
        <v>1-1/2</v>
      </c>
      <c r="R1679" t="s">
        <v>43</v>
      </c>
      <c r="S1679" t="str">
        <f>IF(Table2[[#This Row],[Basis of Material Classification (Customer Side)*]]="Field inspection","Yes","No")</f>
        <v>No</v>
      </c>
      <c r="V1679" t="s">
        <v>43</v>
      </c>
      <c r="W1679" t="s">
        <v>44</v>
      </c>
      <c r="X1679" t="s">
        <v>44</v>
      </c>
      <c r="Z1679" t="s">
        <v>58</v>
      </c>
      <c r="AA1679" t="s">
        <v>46</v>
      </c>
      <c r="AB1679" t="s">
        <v>46</v>
      </c>
      <c r="AC1679" t="s">
        <v>40</v>
      </c>
    </row>
    <row r="1680" spans="1:29" ht="14.4" x14ac:dyDescent="0.3">
      <c r="A1680">
        <v>1678</v>
      </c>
      <c r="B1680" t="s">
        <v>1753</v>
      </c>
      <c r="C1680" t="s">
        <v>277</v>
      </c>
      <c r="D1680" t="s">
        <v>40</v>
      </c>
      <c r="E1680" t="s">
        <v>40</v>
      </c>
      <c r="F1680" t="s">
        <v>41</v>
      </c>
      <c r="G1680" t="s">
        <v>40</v>
      </c>
      <c r="H1680" s="26">
        <v>24108</v>
      </c>
      <c r="I1680" t="s">
        <v>42</v>
      </c>
      <c r="J1680" t="s">
        <v>49</v>
      </c>
      <c r="K1680" t="str">
        <f>IF(Table2[[#This Row],[Basis of Material Classification (System Side)*]]="Field inspection","Yes","No")</f>
        <v>No</v>
      </c>
      <c r="N1680" t="s">
        <v>50</v>
      </c>
      <c r="O1680" t="s">
        <v>41</v>
      </c>
      <c r="P1680" s="13">
        <v>29221</v>
      </c>
      <c r="Q1680" s="16" t="str">
        <f>Table2[[#This Row],[Service Line Size (inches) (System Side)]]</f>
        <v>5/8</v>
      </c>
      <c r="R1680" t="s">
        <v>43</v>
      </c>
      <c r="S1680" t="str">
        <f>IF(Table2[[#This Row],[Basis of Material Classification (Customer Side)*]]="Field inspection","Yes","No")</f>
        <v>No</v>
      </c>
      <c r="V1680" t="s">
        <v>43</v>
      </c>
      <c r="W1680" t="s">
        <v>44</v>
      </c>
      <c r="X1680" t="s">
        <v>44</v>
      </c>
      <c r="Z1680" t="s">
        <v>45</v>
      </c>
      <c r="AA1680" t="s">
        <v>46</v>
      </c>
      <c r="AB1680" t="s">
        <v>46</v>
      </c>
      <c r="AC1680" t="s">
        <v>40</v>
      </c>
    </row>
    <row r="1681" spans="1:29" ht="14.4" x14ac:dyDescent="0.3">
      <c r="A1681">
        <v>1679</v>
      </c>
      <c r="B1681" t="s">
        <v>1754</v>
      </c>
      <c r="C1681" t="s">
        <v>277</v>
      </c>
      <c r="D1681" t="s">
        <v>40</v>
      </c>
      <c r="E1681" t="s">
        <v>40</v>
      </c>
      <c r="F1681" t="s">
        <v>41</v>
      </c>
      <c r="G1681" t="s">
        <v>40</v>
      </c>
      <c r="H1681" s="26">
        <v>34335</v>
      </c>
      <c r="I1681" t="s">
        <v>42</v>
      </c>
      <c r="J1681" t="s">
        <v>43</v>
      </c>
      <c r="K1681" t="str">
        <f>IF(Table2[[#This Row],[Basis of Material Classification (System Side)*]]="Field inspection","Yes","No")</f>
        <v>No</v>
      </c>
      <c r="N1681" t="str">
        <f>Table2[[#This Row],[Basis of Material Classification (System Side)*]]</f>
        <v>Installation date after lead ban</v>
      </c>
      <c r="O1681" t="s">
        <v>41</v>
      </c>
      <c r="P1681" s="13">
        <v>35796</v>
      </c>
      <c r="Q1681" s="16" t="str">
        <f>Table2[[#This Row],[Service Line Size (inches) (System Side)]]</f>
        <v>5/8</v>
      </c>
      <c r="R1681" t="s">
        <v>43</v>
      </c>
      <c r="S1681" t="str">
        <f>IF(Table2[[#This Row],[Basis of Material Classification (Customer Side)*]]="Field inspection","Yes","No")</f>
        <v>No</v>
      </c>
      <c r="V1681" t="s">
        <v>43</v>
      </c>
      <c r="W1681" t="s">
        <v>44</v>
      </c>
      <c r="X1681" t="s">
        <v>44</v>
      </c>
      <c r="Z1681" t="s">
        <v>45</v>
      </c>
      <c r="AA1681" t="s">
        <v>46</v>
      </c>
      <c r="AB1681" t="s">
        <v>46</v>
      </c>
      <c r="AC1681" t="s">
        <v>40</v>
      </c>
    </row>
    <row r="1682" spans="1:29" ht="14.4" x14ac:dyDescent="0.3">
      <c r="A1682">
        <v>1680</v>
      </c>
      <c r="B1682" t="s">
        <v>1755</v>
      </c>
      <c r="C1682" t="s">
        <v>277</v>
      </c>
      <c r="D1682" t="s">
        <v>40</v>
      </c>
      <c r="E1682" t="s">
        <v>40</v>
      </c>
      <c r="F1682" t="s">
        <v>41</v>
      </c>
      <c r="G1682" t="s">
        <v>40</v>
      </c>
      <c r="H1682" s="26">
        <v>34335</v>
      </c>
      <c r="I1682" t="s">
        <v>42</v>
      </c>
      <c r="J1682" t="s">
        <v>43</v>
      </c>
      <c r="K1682" t="str">
        <f>IF(Table2[[#This Row],[Basis of Material Classification (System Side)*]]="Field inspection","Yes","No")</f>
        <v>No</v>
      </c>
      <c r="N1682" t="str">
        <f>Table2[[#This Row],[Basis of Material Classification (System Side)*]]</f>
        <v>Installation date after lead ban</v>
      </c>
      <c r="O1682" t="s">
        <v>41</v>
      </c>
      <c r="P1682" s="13">
        <v>35431</v>
      </c>
      <c r="Q1682" s="16" t="str">
        <f>Table2[[#This Row],[Service Line Size (inches) (System Side)]]</f>
        <v>5/8</v>
      </c>
      <c r="R1682" t="s">
        <v>43</v>
      </c>
      <c r="S1682" t="str">
        <f>IF(Table2[[#This Row],[Basis of Material Classification (Customer Side)*]]="Field inspection","Yes","No")</f>
        <v>No</v>
      </c>
      <c r="V1682" t="s">
        <v>43</v>
      </c>
      <c r="W1682" t="s">
        <v>44</v>
      </c>
      <c r="X1682" t="s">
        <v>44</v>
      </c>
      <c r="Z1682" t="s">
        <v>45</v>
      </c>
      <c r="AA1682" t="s">
        <v>46</v>
      </c>
      <c r="AB1682" t="s">
        <v>46</v>
      </c>
      <c r="AC1682" t="s">
        <v>40</v>
      </c>
    </row>
    <row r="1683" spans="1:29" ht="14.4" x14ac:dyDescent="0.3">
      <c r="A1683">
        <v>1681</v>
      </c>
      <c r="B1683" t="s">
        <v>1756</v>
      </c>
      <c r="C1683" t="s">
        <v>277</v>
      </c>
      <c r="D1683" t="s">
        <v>40</v>
      </c>
      <c r="E1683" t="s">
        <v>40</v>
      </c>
      <c r="F1683" t="s">
        <v>41</v>
      </c>
      <c r="G1683" t="s">
        <v>40</v>
      </c>
      <c r="H1683" s="26">
        <v>24108</v>
      </c>
      <c r="I1683" t="s">
        <v>42</v>
      </c>
      <c r="J1683" t="s">
        <v>49</v>
      </c>
      <c r="K1683" t="str">
        <f>IF(Table2[[#This Row],[Basis of Material Classification (System Side)*]]="Field inspection","Yes","No")</f>
        <v>No</v>
      </c>
      <c r="N1683" t="s">
        <v>50</v>
      </c>
      <c r="O1683" t="s">
        <v>41</v>
      </c>
      <c r="P1683" s="13">
        <v>21551</v>
      </c>
      <c r="Q1683" s="16" t="str">
        <f>Table2[[#This Row],[Service Line Size (inches) (System Side)]]</f>
        <v>5/8</v>
      </c>
      <c r="R1683" t="s">
        <v>49</v>
      </c>
      <c r="S1683" t="str">
        <f>IF(Table2[[#This Row],[Basis of Material Classification (Customer Side)*]]="Field inspection","Yes","No")</f>
        <v>No</v>
      </c>
      <c r="V1683" t="s">
        <v>50</v>
      </c>
      <c r="W1683" t="s">
        <v>44</v>
      </c>
      <c r="X1683" t="s">
        <v>44</v>
      </c>
      <c r="Z1683" t="s">
        <v>45</v>
      </c>
      <c r="AA1683" t="s">
        <v>46</v>
      </c>
      <c r="AB1683" t="s">
        <v>46</v>
      </c>
      <c r="AC1683" t="s">
        <v>40</v>
      </c>
    </row>
    <row r="1684" spans="1:29" ht="14.4" x14ac:dyDescent="0.3">
      <c r="A1684">
        <v>1682</v>
      </c>
      <c r="B1684" t="s">
        <v>1757</v>
      </c>
      <c r="C1684" t="s">
        <v>277</v>
      </c>
      <c r="D1684" t="s">
        <v>40</v>
      </c>
      <c r="E1684" t="s">
        <v>40</v>
      </c>
      <c r="F1684" t="s">
        <v>53</v>
      </c>
      <c r="G1684" t="s">
        <v>40</v>
      </c>
      <c r="H1684" s="26">
        <v>28491</v>
      </c>
      <c r="I1684" t="s">
        <v>54</v>
      </c>
      <c r="J1684" t="s">
        <v>55</v>
      </c>
      <c r="K1684" t="str">
        <f>IF(Table2[[#This Row],[Basis of Material Classification (System Side)*]]="Field inspection","Yes","No")</f>
        <v>No</v>
      </c>
      <c r="O1684" t="s">
        <v>41</v>
      </c>
      <c r="P1684" s="13">
        <v>29952</v>
      </c>
      <c r="Q1684" s="16" t="str">
        <f>Table2[[#This Row],[Service Line Size (inches) (System Side)]]</f>
        <v>3/4</v>
      </c>
      <c r="R1684" t="s">
        <v>43</v>
      </c>
      <c r="S1684" t="str">
        <f>IF(Table2[[#This Row],[Basis of Material Classification (Customer Side)*]]="Field inspection","Yes","No")</f>
        <v>No</v>
      </c>
      <c r="V1684" t="s">
        <v>43</v>
      </c>
      <c r="W1684" t="s">
        <v>44</v>
      </c>
      <c r="X1684" t="s">
        <v>44</v>
      </c>
      <c r="Z1684" t="s">
        <v>45</v>
      </c>
      <c r="AA1684" t="s">
        <v>46</v>
      </c>
      <c r="AB1684" t="s">
        <v>46</v>
      </c>
      <c r="AC1684" t="s">
        <v>40</v>
      </c>
    </row>
    <row r="1685" spans="1:29" ht="14.4" x14ac:dyDescent="0.3">
      <c r="A1685">
        <v>1683</v>
      </c>
      <c r="B1685" t="s">
        <v>1758</v>
      </c>
      <c r="C1685" t="s">
        <v>277</v>
      </c>
      <c r="D1685" t="s">
        <v>40</v>
      </c>
      <c r="E1685" t="s">
        <v>40</v>
      </c>
      <c r="F1685" t="s">
        <v>41</v>
      </c>
      <c r="G1685" t="s">
        <v>40</v>
      </c>
      <c r="H1685" s="26">
        <v>36161</v>
      </c>
      <c r="I1685" t="s">
        <v>42</v>
      </c>
      <c r="J1685" t="s">
        <v>43</v>
      </c>
      <c r="K1685" t="str">
        <f>IF(Table2[[#This Row],[Basis of Material Classification (System Side)*]]="Field inspection","Yes","No")</f>
        <v>No</v>
      </c>
      <c r="N1685" t="str">
        <f>Table2[[#This Row],[Basis of Material Classification (System Side)*]]</f>
        <v>Installation date after lead ban</v>
      </c>
      <c r="O1685" t="s">
        <v>41</v>
      </c>
      <c r="P1685"/>
      <c r="Q1685" s="16" t="str">
        <f>Table2[[#This Row],[Service Line Size (inches) (System Side)]]</f>
        <v>5/8</v>
      </c>
      <c r="R1685" t="s">
        <v>106</v>
      </c>
      <c r="S1685" t="str">
        <f>IF(Table2[[#This Row],[Basis of Material Classification (Customer Side)*]]="Field inspection","Yes","No")</f>
        <v>No</v>
      </c>
      <c r="V1685" t="s">
        <v>108</v>
      </c>
      <c r="W1685" t="s">
        <v>44</v>
      </c>
      <c r="X1685" t="s">
        <v>44</v>
      </c>
      <c r="Z1685" t="s">
        <v>45</v>
      </c>
      <c r="AA1685" t="s">
        <v>46</v>
      </c>
      <c r="AB1685" t="s">
        <v>46</v>
      </c>
      <c r="AC1685" t="s">
        <v>40</v>
      </c>
    </row>
    <row r="1686" spans="1:29" ht="14.4" x14ac:dyDescent="0.3">
      <c r="A1686">
        <v>1684</v>
      </c>
      <c r="B1686" t="s">
        <v>1759</v>
      </c>
      <c r="C1686" t="s">
        <v>277</v>
      </c>
      <c r="D1686" t="s">
        <v>40</v>
      </c>
      <c r="E1686" t="s">
        <v>40</v>
      </c>
      <c r="F1686" t="s">
        <v>41</v>
      </c>
      <c r="G1686" t="s">
        <v>40</v>
      </c>
      <c r="H1686" s="26">
        <v>24108</v>
      </c>
      <c r="I1686" t="s">
        <v>42</v>
      </c>
      <c r="J1686" t="s">
        <v>49</v>
      </c>
      <c r="K1686" t="str">
        <f>IF(Table2[[#This Row],[Basis of Material Classification (System Side)*]]="Field inspection","Yes","No")</f>
        <v>No</v>
      </c>
      <c r="N1686" t="s">
        <v>50</v>
      </c>
      <c r="O1686" t="s">
        <v>41</v>
      </c>
      <c r="P1686" s="13">
        <v>32874</v>
      </c>
      <c r="Q1686" s="16" t="str">
        <f>Table2[[#This Row],[Service Line Size (inches) (System Side)]]</f>
        <v>5/8</v>
      </c>
      <c r="R1686" t="s">
        <v>43</v>
      </c>
      <c r="S1686" t="str">
        <f>IF(Table2[[#This Row],[Basis of Material Classification (Customer Side)*]]="Field inspection","Yes","No")</f>
        <v>No</v>
      </c>
      <c r="V1686" t="s">
        <v>43</v>
      </c>
      <c r="W1686" t="s">
        <v>44</v>
      </c>
      <c r="X1686" t="s">
        <v>44</v>
      </c>
      <c r="Z1686" t="s">
        <v>45</v>
      </c>
      <c r="AA1686" t="s">
        <v>46</v>
      </c>
      <c r="AB1686" t="s">
        <v>46</v>
      </c>
      <c r="AC1686" t="s">
        <v>40</v>
      </c>
    </row>
    <row r="1687" spans="1:29" ht="14.4" x14ac:dyDescent="0.3">
      <c r="A1687">
        <v>1685</v>
      </c>
      <c r="B1687" t="s">
        <v>11063</v>
      </c>
      <c r="C1687" t="s">
        <v>277</v>
      </c>
      <c r="D1687" t="s">
        <v>40</v>
      </c>
      <c r="E1687" t="s">
        <v>40</v>
      </c>
      <c r="F1687" t="s">
        <v>41</v>
      </c>
      <c r="G1687" t="s">
        <v>40</v>
      </c>
      <c r="H1687" s="26">
        <v>24108</v>
      </c>
      <c r="I1687">
        <v>2</v>
      </c>
      <c r="J1687" t="s">
        <v>49</v>
      </c>
      <c r="K1687" t="str">
        <f>IF(Table2[[#This Row],[Basis of Material Classification (System Side)*]]="Field inspection","Yes","No")</f>
        <v>No</v>
      </c>
      <c r="N1687" t="s">
        <v>50</v>
      </c>
      <c r="O1687" t="s">
        <v>41</v>
      </c>
      <c r="P1687"/>
      <c r="Q1687" s="16">
        <f>Table2[[#This Row],[Service Line Size (inches) (System Side)]]</f>
        <v>2</v>
      </c>
      <c r="R1687" t="s">
        <v>49</v>
      </c>
      <c r="S1687" t="str">
        <f>IF(Table2[[#This Row],[Basis of Material Classification (Customer Side)*]]="Field inspection","Yes","No")</f>
        <v>No</v>
      </c>
      <c r="V1687" t="s">
        <v>50</v>
      </c>
      <c r="W1687" t="s">
        <v>44</v>
      </c>
      <c r="X1687" t="s">
        <v>44</v>
      </c>
      <c r="Z1687" t="s">
        <v>58</v>
      </c>
      <c r="AA1687" t="s">
        <v>46</v>
      </c>
      <c r="AB1687" t="s">
        <v>46</v>
      </c>
      <c r="AC1687" t="s">
        <v>40</v>
      </c>
    </row>
    <row r="1688" spans="1:29" ht="14.4" x14ac:dyDescent="0.3">
      <c r="A1688">
        <v>1686</v>
      </c>
      <c r="B1688" t="s">
        <v>1760</v>
      </c>
      <c r="C1688" t="s">
        <v>277</v>
      </c>
      <c r="D1688" t="s">
        <v>40</v>
      </c>
      <c r="E1688" t="s">
        <v>40</v>
      </c>
      <c r="F1688" t="s">
        <v>41</v>
      </c>
      <c r="G1688" t="s">
        <v>40</v>
      </c>
      <c r="H1688" s="26">
        <v>41640</v>
      </c>
      <c r="I1688" t="s">
        <v>42</v>
      </c>
      <c r="J1688" t="s">
        <v>43</v>
      </c>
      <c r="K1688" t="str">
        <f>IF(Table2[[#This Row],[Basis of Material Classification (System Side)*]]="Field inspection","Yes","No")</f>
        <v>No</v>
      </c>
      <c r="N1688" t="str">
        <f>Table2[[#This Row],[Basis of Material Classification (System Side)*]]</f>
        <v>Installation date after lead ban</v>
      </c>
      <c r="O1688" t="s">
        <v>41</v>
      </c>
      <c r="P1688" s="13">
        <v>21551</v>
      </c>
      <c r="Q1688" s="16" t="str">
        <f>Table2[[#This Row],[Service Line Size (inches) (System Side)]]</f>
        <v>5/8</v>
      </c>
      <c r="R1688" t="s">
        <v>49</v>
      </c>
      <c r="S1688" t="str">
        <f>IF(Table2[[#This Row],[Basis of Material Classification (Customer Side)*]]="Field inspection","Yes","No")</f>
        <v>No</v>
      </c>
      <c r="V1688" t="s">
        <v>50</v>
      </c>
      <c r="W1688" t="s">
        <v>44</v>
      </c>
      <c r="X1688" t="s">
        <v>44</v>
      </c>
      <c r="Z1688" t="s">
        <v>45</v>
      </c>
      <c r="AA1688" t="s">
        <v>46</v>
      </c>
      <c r="AB1688" t="s">
        <v>46</v>
      </c>
      <c r="AC1688" t="s">
        <v>40</v>
      </c>
    </row>
    <row r="1689" spans="1:29" ht="14.4" x14ac:dyDescent="0.3">
      <c r="A1689">
        <v>1687</v>
      </c>
      <c r="B1689" t="s">
        <v>1761</v>
      </c>
      <c r="C1689" t="s">
        <v>277</v>
      </c>
      <c r="D1689" t="s">
        <v>40</v>
      </c>
      <c r="E1689" t="s">
        <v>40</v>
      </c>
      <c r="F1689" t="s">
        <v>41</v>
      </c>
      <c r="G1689" t="s">
        <v>40</v>
      </c>
      <c r="H1689" s="26">
        <v>29221</v>
      </c>
      <c r="I1689" t="s">
        <v>42</v>
      </c>
      <c r="J1689" t="s">
        <v>43</v>
      </c>
      <c r="K1689" t="str">
        <f>IF(Table2[[#This Row],[Basis of Material Classification (System Side)*]]="Field inspection","Yes","No")</f>
        <v>No</v>
      </c>
      <c r="N1689" t="str">
        <f>Table2[[#This Row],[Basis of Material Classification (System Side)*]]</f>
        <v>Installation date after lead ban</v>
      </c>
      <c r="O1689" t="s">
        <v>53</v>
      </c>
      <c r="P1689" s="13">
        <v>27760</v>
      </c>
      <c r="Q1689" s="16" t="str">
        <f>Table2[[#This Row],[Service Line Size (inches) (System Side)]]</f>
        <v>5/8</v>
      </c>
      <c r="R1689" t="s">
        <v>65</v>
      </c>
      <c r="S1689" t="str">
        <f>IF(Table2[[#This Row],[Basis of Material Classification (Customer Side)*]]="Field inspection","Yes","No")</f>
        <v>Yes</v>
      </c>
      <c r="T1689" t="s">
        <v>71</v>
      </c>
      <c r="U1689" s="13">
        <v>45484</v>
      </c>
      <c r="V1689" t="s">
        <v>72</v>
      </c>
      <c r="W1689" t="s">
        <v>44</v>
      </c>
      <c r="X1689" t="s">
        <v>44</v>
      </c>
      <c r="Z1689" t="s">
        <v>45</v>
      </c>
      <c r="AA1689" t="s">
        <v>46</v>
      </c>
      <c r="AB1689" t="s">
        <v>46</v>
      </c>
      <c r="AC1689" t="s">
        <v>40</v>
      </c>
    </row>
    <row r="1690" spans="1:29" ht="14.4" x14ac:dyDescent="0.3">
      <c r="A1690">
        <v>1688</v>
      </c>
      <c r="B1690" t="s">
        <v>1762</v>
      </c>
      <c r="C1690" t="s">
        <v>277</v>
      </c>
      <c r="D1690" t="s">
        <v>40</v>
      </c>
      <c r="E1690" t="s">
        <v>40</v>
      </c>
      <c r="F1690" t="s">
        <v>41</v>
      </c>
      <c r="G1690" t="s">
        <v>40</v>
      </c>
      <c r="H1690" s="26">
        <v>29221</v>
      </c>
      <c r="I1690" t="s">
        <v>42</v>
      </c>
      <c r="J1690" t="s">
        <v>43</v>
      </c>
      <c r="K1690" t="str">
        <f>IF(Table2[[#This Row],[Basis of Material Classification (System Side)*]]="Field inspection","Yes","No")</f>
        <v>No</v>
      </c>
      <c r="N1690" t="str">
        <f>Table2[[#This Row],[Basis of Material Classification (System Side)*]]</f>
        <v>Installation date after lead ban</v>
      </c>
      <c r="O1690" t="s">
        <v>70</v>
      </c>
      <c r="P1690" s="13">
        <v>27030</v>
      </c>
      <c r="Q1690" s="16" t="str">
        <f>Table2[[#This Row],[Service Line Size (inches) (System Side)]]</f>
        <v>5/8</v>
      </c>
      <c r="R1690" t="s">
        <v>65</v>
      </c>
      <c r="S1690" t="str">
        <f>IF(Table2[[#This Row],[Basis of Material Classification (Customer Side)*]]="Field inspection","Yes","No")</f>
        <v>Yes</v>
      </c>
      <c r="T1690" t="s">
        <v>71</v>
      </c>
      <c r="U1690" s="13">
        <v>45511</v>
      </c>
      <c r="V1690" t="s">
        <v>72</v>
      </c>
      <c r="W1690" t="s">
        <v>44</v>
      </c>
      <c r="X1690" t="s">
        <v>44</v>
      </c>
      <c r="Z1690" t="s">
        <v>45</v>
      </c>
      <c r="AA1690" t="s">
        <v>46</v>
      </c>
      <c r="AB1690" t="s">
        <v>46</v>
      </c>
      <c r="AC1690" t="s">
        <v>40</v>
      </c>
    </row>
    <row r="1691" spans="1:29" ht="14.4" x14ac:dyDescent="0.3">
      <c r="A1691">
        <v>1689</v>
      </c>
      <c r="B1691" t="s">
        <v>1763</v>
      </c>
      <c r="C1691" t="s">
        <v>277</v>
      </c>
      <c r="D1691" t="s">
        <v>40</v>
      </c>
      <c r="E1691" t="s">
        <v>40</v>
      </c>
      <c r="F1691" t="s">
        <v>41</v>
      </c>
      <c r="G1691" t="s">
        <v>40</v>
      </c>
      <c r="H1691" s="26">
        <v>41640</v>
      </c>
      <c r="I1691" t="s">
        <v>42</v>
      </c>
      <c r="J1691" t="s">
        <v>43</v>
      </c>
      <c r="K1691" t="str">
        <f>IF(Table2[[#This Row],[Basis of Material Classification (System Side)*]]="Field inspection","Yes","No")</f>
        <v>No</v>
      </c>
      <c r="N1691" t="str">
        <f>Table2[[#This Row],[Basis of Material Classification (System Side)*]]</f>
        <v>Installation date after lead ban</v>
      </c>
      <c r="O1691" t="s">
        <v>41</v>
      </c>
      <c r="P1691" s="13">
        <v>25569</v>
      </c>
      <c r="Q1691" s="16" t="str">
        <f>Table2[[#This Row],[Service Line Size (inches) (System Side)]]</f>
        <v>5/8</v>
      </c>
      <c r="R1691" t="s">
        <v>49</v>
      </c>
      <c r="S1691" t="str">
        <f>IF(Table2[[#This Row],[Basis of Material Classification (Customer Side)*]]="Field inspection","Yes","No")</f>
        <v>No</v>
      </c>
      <c r="V1691" t="s">
        <v>50</v>
      </c>
      <c r="W1691" t="s">
        <v>44</v>
      </c>
      <c r="X1691" t="s">
        <v>44</v>
      </c>
      <c r="Z1691" t="s">
        <v>45</v>
      </c>
      <c r="AA1691" t="s">
        <v>46</v>
      </c>
      <c r="AB1691" t="s">
        <v>46</v>
      </c>
      <c r="AC1691" t="s">
        <v>40</v>
      </c>
    </row>
    <row r="1692" spans="1:29" ht="14.4" x14ac:dyDescent="0.3">
      <c r="A1692">
        <v>1690</v>
      </c>
      <c r="B1692" t="s">
        <v>1764</v>
      </c>
      <c r="C1692" t="s">
        <v>277</v>
      </c>
      <c r="D1692" t="s">
        <v>40</v>
      </c>
      <c r="E1692" t="s">
        <v>40</v>
      </c>
      <c r="F1692" t="s">
        <v>41</v>
      </c>
      <c r="G1692" t="s">
        <v>40</v>
      </c>
      <c r="H1692" s="26">
        <v>41640</v>
      </c>
      <c r="I1692" t="s">
        <v>42</v>
      </c>
      <c r="J1692" t="s">
        <v>43</v>
      </c>
      <c r="K1692" t="str">
        <f>IF(Table2[[#This Row],[Basis of Material Classification (System Side)*]]="Field inspection","Yes","No")</f>
        <v>No</v>
      </c>
      <c r="N1692" t="str">
        <f>Table2[[#This Row],[Basis of Material Classification (System Side)*]]</f>
        <v>Installation date after lead ban</v>
      </c>
      <c r="O1692" t="s">
        <v>41</v>
      </c>
      <c r="P1692" s="13">
        <v>30317</v>
      </c>
      <c r="Q1692" s="16" t="str">
        <f>Table2[[#This Row],[Service Line Size (inches) (System Side)]]</f>
        <v>5/8</v>
      </c>
      <c r="R1692" t="s">
        <v>43</v>
      </c>
      <c r="S1692" t="str">
        <f>IF(Table2[[#This Row],[Basis of Material Classification (Customer Side)*]]="Field inspection","Yes","No")</f>
        <v>No</v>
      </c>
      <c r="V1692" t="s">
        <v>43</v>
      </c>
      <c r="W1692" t="s">
        <v>44</v>
      </c>
      <c r="X1692" t="s">
        <v>44</v>
      </c>
      <c r="Z1692" t="s">
        <v>45</v>
      </c>
      <c r="AA1692" t="s">
        <v>46</v>
      </c>
      <c r="AB1692" t="s">
        <v>46</v>
      </c>
      <c r="AC1692" t="s">
        <v>40</v>
      </c>
    </row>
    <row r="1693" spans="1:29" ht="14.4" x14ac:dyDescent="0.3">
      <c r="A1693">
        <v>1691</v>
      </c>
      <c r="B1693" t="s">
        <v>1765</v>
      </c>
      <c r="C1693" t="s">
        <v>277</v>
      </c>
      <c r="D1693" t="s">
        <v>40</v>
      </c>
      <c r="E1693" t="s">
        <v>40</v>
      </c>
      <c r="F1693" t="s">
        <v>41</v>
      </c>
      <c r="G1693" t="s">
        <v>40</v>
      </c>
      <c r="H1693" s="26">
        <v>27395</v>
      </c>
      <c r="I1693" t="s">
        <v>42</v>
      </c>
      <c r="J1693" t="s">
        <v>49</v>
      </c>
      <c r="K1693" t="str">
        <f>IF(Table2[[#This Row],[Basis of Material Classification (System Side)*]]="Field inspection","Yes","No")</f>
        <v>No</v>
      </c>
      <c r="N1693" t="s">
        <v>50</v>
      </c>
      <c r="O1693" t="s">
        <v>41</v>
      </c>
      <c r="P1693" s="13">
        <v>28491</v>
      </c>
      <c r="Q1693" s="16" t="str">
        <f>Table2[[#This Row],[Service Line Size (inches) (System Side)]]</f>
        <v>5/8</v>
      </c>
      <c r="R1693" t="s">
        <v>49</v>
      </c>
      <c r="S1693" t="str">
        <f>IF(Table2[[#This Row],[Basis of Material Classification (Customer Side)*]]="Field inspection","Yes","No")</f>
        <v>No</v>
      </c>
      <c r="V1693" t="s">
        <v>50</v>
      </c>
      <c r="W1693" t="s">
        <v>44</v>
      </c>
      <c r="X1693" t="s">
        <v>44</v>
      </c>
      <c r="Z1693" t="s">
        <v>45</v>
      </c>
      <c r="AA1693" t="s">
        <v>46</v>
      </c>
      <c r="AB1693" t="s">
        <v>46</v>
      </c>
      <c r="AC1693" t="s">
        <v>40</v>
      </c>
    </row>
    <row r="1694" spans="1:29" ht="14.4" x14ac:dyDescent="0.3">
      <c r="A1694">
        <v>1692</v>
      </c>
      <c r="B1694" t="s">
        <v>1766</v>
      </c>
      <c r="C1694" t="s">
        <v>277</v>
      </c>
      <c r="D1694" t="s">
        <v>40</v>
      </c>
      <c r="E1694" t="s">
        <v>40</v>
      </c>
      <c r="F1694" t="s">
        <v>41</v>
      </c>
      <c r="G1694" t="s">
        <v>40</v>
      </c>
      <c r="H1694" s="26">
        <v>37622</v>
      </c>
      <c r="I1694" t="s">
        <v>42</v>
      </c>
      <c r="J1694" t="s">
        <v>43</v>
      </c>
      <c r="K1694" t="str">
        <f>IF(Table2[[#This Row],[Basis of Material Classification (System Side)*]]="Field inspection","Yes","No")</f>
        <v>No</v>
      </c>
      <c r="N1694" t="str">
        <f>Table2[[#This Row],[Basis of Material Classification (System Side)*]]</f>
        <v>Installation date after lead ban</v>
      </c>
      <c r="O1694" t="s">
        <v>41</v>
      </c>
      <c r="P1694" s="13">
        <v>27030</v>
      </c>
      <c r="Q1694" s="16" t="str">
        <f>Table2[[#This Row],[Service Line Size (inches) (System Side)]]</f>
        <v>5/8</v>
      </c>
      <c r="R1694" t="s">
        <v>49</v>
      </c>
      <c r="S1694" t="str">
        <f>IF(Table2[[#This Row],[Basis of Material Classification (Customer Side)*]]="Field inspection","Yes","No")</f>
        <v>No</v>
      </c>
      <c r="V1694" t="s">
        <v>50</v>
      </c>
      <c r="W1694" t="s">
        <v>44</v>
      </c>
      <c r="X1694" t="s">
        <v>44</v>
      </c>
      <c r="Z1694" t="s">
        <v>45</v>
      </c>
      <c r="AA1694" t="s">
        <v>46</v>
      </c>
      <c r="AB1694" t="s">
        <v>46</v>
      </c>
      <c r="AC1694" t="s">
        <v>40</v>
      </c>
    </row>
    <row r="1695" spans="1:29" ht="14.4" x14ac:dyDescent="0.3">
      <c r="A1695">
        <v>1693</v>
      </c>
      <c r="B1695" t="s">
        <v>1767</v>
      </c>
      <c r="C1695" t="s">
        <v>277</v>
      </c>
      <c r="D1695" t="s">
        <v>40</v>
      </c>
      <c r="E1695" t="s">
        <v>40</v>
      </c>
      <c r="F1695" t="s">
        <v>41</v>
      </c>
      <c r="G1695" t="s">
        <v>40</v>
      </c>
      <c r="H1695" s="26">
        <v>41640</v>
      </c>
      <c r="I1695" t="s">
        <v>42</v>
      </c>
      <c r="J1695" t="s">
        <v>43</v>
      </c>
      <c r="K1695" t="str">
        <f>IF(Table2[[#This Row],[Basis of Material Classification (System Side)*]]="Field inspection","Yes","No")</f>
        <v>No</v>
      </c>
      <c r="N1695" t="str">
        <f>Table2[[#This Row],[Basis of Material Classification (System Side)*]]</f>
        <v>Installation date after lead ban</v>
      </c>
      <c r="O1695" t="s">
        <v>41</v>
      </c>
      <c r="P1695" s="13">
        <v>30317</v>
      </c>
      <c r="Q1695" s="16" t="str">
        <f>Table2[[#This Row],[Service Line Size (inches) (System Side)]]</f>
        <v>5/8</v>
      </c>
      <c r="R1695" t="s">
        <v>43</v>
      </c>
      <c r="S1695" t="str">
        <f>IF(Table2[[#This Row],[Basis of Material Classification (Customer Side)*]]="Field inspection","Yes","No")</f>
        <v>No</v>
      </c>
      <c r="V1695" t="s">
        <v>43</v>
      </c>
      <c r="W1695" t="s">
        <v>44</v>
      </c>
      <c r="X1695" t="s">
        <v>44</v>
      </c>
      <c r="Z1695" t="s">
        <v>45</v>
      </c>
      <c r="AA1695" t="s">
        <v>46</v>
      </c>
      <c r="AB1695" t="s">
        <v>46</v>
      </c>
      <c r="AC1695" t="s">
        <v>40</v>
      </c>
    </row>
    <row r="1696" spans="1:29" ht="14.4" x14ac:dyDescent="0.3">
      <c r="A1696">
        <v>1694</v>
      </c>
      <c r="B1696" t="s">
        <v>1768</v>
      </c>
      <c r="C1696" t="s">
        <v>277</v>
      </c>
      <c r="D1696" t="s">
        <v>40</v>
      </c>
      <c r="E1696" t="s">
        <v>40</v>
      </c>
      <c r="F1696" t="s">
        <v>41</v>
      </c>
      <c r="G1696" t="s">
        <v>40</v>
      </c>
      <c r="H1696" s="26">
        <v>29221</v>
      </c>
      <c r="I1696" t="s">
        <v>42</v>
      </c>
      <c r="J1696" t="s">
        <v>43</v>
      </c>
      <c r="K1696" t="str">
        <f>IF(Table2[[#This Row],[Basis of Material Classification (System Side)*]]="Field inspection","Yes","No")</f>
        <v>No</v>
      </c>
      <c r="N1696" t="str">
        <f>Table2[[#This Row],[Basis of Material Classification (System Side)*]]</f>
        <v>Installation date after lead ban</v>
      </c>
      <c r="O1696" t="s">
        <v>41</v>
      </c>
      <c r="P1696" s="13">
        <v>30317</v>
      </c>
      <c r="Q1696" s="16" t="str">
        <f>Table2[[#This Row],[Service Line Size (inches) (System Side)]]</f>
        <v>5/8</v>
      </c>
      <c r="R1696" t="s">
        <v>43</v>
      </c>
      <c r="S1696" t="str">
        <f>IF(Table2[[#This Row],[Basis of Material Classification (Customer Side)*]]="Field inspection","Yes","No")</f>
        <v>No</v>
      </c>
      <c r="V1696" t="s">
        <v>43</v>
      </c>
      <c r="W1696" t="s">
        <v>44</v>
      </c>
      <c r="X1696" t="s">
        <v>44</v>
      </c>
      <c r="Z1696" t="s">
        <v>45</v>
      </c>
      <c r="AA1696" t="s">
        <v>46</v>
      </c>
      <c r="AB1696" t="s">
        <v>46</v>
      </c>
      <c r="AC1696" t="s">
        <v>40</v>
      </c>
    </row>
    <row r="1697" spans="1:29" ht="14.4" x14ac:dyDescent="0.3">
      <c r="A1697">
        <v>1695</v>
      </c>
      <c r="B1697" t="s">
        <v>1769</v>
      </c>
      <c r="C1697" t="s">
        <v>277</v>
      </c>
      <c r="D1697" t="s">
        <v>40</v>
      </c>
      <c r="E1697" t="s">
        <v>40</v>
      </c>
      <c r="F1697" t="s">
        <v>41</v>
      </c>
      <c r="G1697" t="s">
        <v>40</v>
      </c>
      <c r="H1697" s="26">
        <v>29221</v>
      </c>
      <c r="I1697" t="s">
        <v>42</v>
      </c>
      <c r="J1697" t="s">
        <v>43</v>
      </c>
      <c r="K1697" t="str">
        <f>IF(Table2[[#This Row],[Basis of Material Classification (System Side)*]]="Field inspection","Yes","No")</f>
        <v>No</v>
      </c>
      <c r="N1697" t="str">
        <f>Table2[[#This Row],[Basis of Material Classification (System Side)*]]</f>
        <v>Installation date after lead ban</v>
      </c>
      <c r="O1697" t="s">
        <v>41</v>
      </c>
      <c r="P1697" s="13">
        <v>30317</v>
      </c>
      <c r="Q1697" s="16" t="str">
        <f>Table2[[#This Row],[Service Line Size (inches) (System Side)]]</f>
        <v>5/8</v>
      </c>
      <c r="R1697" t="s">
        <v>43</v>
      </c>
      <c r="S1697" t="str">
        <f>IF(Table2[[#This Row],[Basis of Material Classification (Customer Side)*]]="Field inspection","Yes","No")</f>
        <v>No</v>
      </c>
      <c r="V1697" t="s">
        <v>43</v>
      </c>
      <c r="W1697" t="s">
        <v>44</v>
      </c>
      <c r="X1697" t="s">
        <v>44</v>
      </c>
      <c r="Z1697" t="s">
        <v>45</v>
      </c>
      <c r="AA1697" t="s">
        <v>46</v>
      </c>
      <c r="AB1697" t="s">
        <v>46</v>
      </c>
      <c r="AC1697" t="s">
        <v>40</v>
      </c>
    </row>
    <row r="1698" spans="1:29" ht="14.4" x14ac:dyDescent="0.3">
      <c r="A1698">
        <v>1696</v>
      </c>
      <c r="B1698" t="s">
        <v>1770</v>
      </c>
      <c r="C1698" t="s">
        <v>277</v>
      </c>
      <c r="D1698" t="s">
        <v>40</v>
      </c>
      <c r="E1698" t="s">
        <v>40</v>
      </c>
      <c r="F1698" t="s">
        <v>41</v>
      </c>
      <c r="G1698" t="s">
        <v>40</v>
      </c>
      <c r="H1698" s="26">
        <v>29221</v>
      </c>
      <c r="I1698" t="s">
        <v>42</v>
      </c>
      <c r="J1698" t="s">
        <v>43</v>
      </c>
      <c r="K1698" t="str">
        <f>IF(Table2[[#This Row],[Basis of Material Classification (System Side)*]]="Field inspection","Yes","No")</f>
        <v>No</v>
      </c>
      <c r="N1698" t="str">
        <f>Table2[[#This Row],[Basis of Material Classification (System Side)*]]</f>
        <v>Installation date after lead ban</v>
      </c>
      <c r="O1698" t="s">
        <v>41</v>
      </c>
      <c r="P1698" s="13">
        <v>32143</v>
      </c>
      <c r="Q1698" s="16" t="str">
        <f>Table2[[#This Row],[Service Line Size (inches) (System Side)]]</f>
        <v>5/8</v>
      </c>
      <c r="R1698" t="s">
        <v>43</v>
      </c>
      <c r="S1698" t="str">
        <f>IF(Table2[[#This Row],[Basis of Material Classification (Customer Side)*]]="Field inspection","Yes","No")</f>
        <v>No</v>
      </c>
      <c r="V1698" t="s">
        <v>43</v>
      </c>
      <c r="W1698" t="s">
        <v>44</v>
      </c>
      <c r="X1698" t="s">
        <v>44</v>
      </c>
      <c r="Z1698" t="s">
        <v>45</v>
      </c>
      <c r="AA1698" t="s">
        <v>46</v>
      </c>
      <c r="AB1698" t="s">
        <v>46</v>
      </c>
      <c r="AC1698" t="s">
        <v>40</v>
      </c>
    </row>
    <row r="1699" spans="1:29" ht="14.4" x14ac:dyDescent="0.3">
      <c r="A1699">
        <v>1697</v>
      </c>
      <c r="B1699" t="s">
        <v>1771</v>
      </c>
      <c r="C1699" t="s">
        <v>277</v>
      </c>
      <c r="D1699" t="s">
        <v>40</v>
      </c>
      <c r="E1699" t="s">
        <v>40</v>
      </c>
      <c r="F1699" t="s">
        <v>41</v>
      </c>
      <c r="G1699" t="s">
        <v>40</v>
      </c>
      <c r="H1699" s="26">
        <v>27760</v>
      </c>
      <c r="I1699" t="s">
        <v>42</v>
      </c>
      <c r="J1699" t="s">
        <v>49</v>
      </c>
      <c r="K1699" t="str">
        <f>IF(Table2[[#This Row],[Basis of Material Classification (System Side)*]]="Field inspection","Yes","No")</f>
        <v>No</v>
      </c>
      <c r="N1699" t="s">
        <v>50</v>
      </c>
      <c r="O1699" t="s">
        <v>41</v>
      </c>
      <c r="P1699" s="13">
        <v>40544</v>
      </c>
      <c r="Q1699" s="16" t="str">
        <f>Table2[[#This Row],[Service Line Size (inches) (System Side)]]</f>
        <v>5/8</v>
      </c>
      <c r="R1699" t="s">
        <v>43</v>
      </c>
      <c r="S1699" t="str">
        <f>IF(Table2[[#This Row],[Basis of Material Classification (Customer Side)*]]="Field inspection","Yes","No")</f>
        <v>No</v>
      </c>
      <c r="V1699" t="s">
        <v>43</v>
      </c>
      <c r="W1699" t="s">
        <v>44</v>
      </c>
      <c r="X1699" t="s">
        <v>44</v>
      </c>
      <c r="Z1699" t="s">
        <v>58</v>
      </c>
      <c r="AA1699" t="s">
        <v>46</v>
      </c>
      <c r="AB1699" t="s">
        <v>46</v>
      </c>
      <c r="AC1699" t="s">
        <v>40</v>
      </c>
    </row>
    <row r="1700" spans="1:29" ht="14.4" x14ac:dyDescent="0.3">
      <c r="A1700">
        <v>1698</v>
      </c>
      <c r="B1700" t="s">
        <v>1772</v>
      </c>
      <c r="C1700" t="s">
        <v>277</v>
      </c>
      <c r="D1700" t="s">
        <v>40</v>
      </c>
      <c r="E1700" t="s">
        <v>40</v>
      </c>
      <c r="F1700" t="s">
        <v>41</v>
      </c>
      <c r="G1700" t="s">
        <v>40</v>
      </c>
      <c r="H1700" s="26">
        <v>27760</v>
      </c>
      <c r="I1700" t="s">
        <v>42</v>
      </c>
      <c r="J1700" t="s">
        <v>49</v>
      </c>
      <c r="K1700" t="str">
        <f>IF(Table2[[#This Row],[Basis of Material Classification (System Side)*]]="Field inspection","Yes","No")</f>
        <v>No</v>
      </c>
      <c r="N1700" t="s">
        <v>50</v>
      </c>
      <c r="O1700" t="s">
        <v>41</v>
      </c>
      <c r="P1700" s="13">
        <v>14611</v>
      </c>
      <c r="Q1700" s="16" t="str">
        <f>Table2[[#This Row],[Service Line Size (inches) (System Side)]]</f>
        <v>5/8</v>
      </c>
      <c r="R1700" t="s">
        <v>49</v>
      </c>
      <c r="S1700" t="str">
        <f>IF(Table2[[#This Row],[Basis of Material Classification (Customer Side)*]]="Field inspection","Yes","No")</f>
        <v>No</v>
      </c>
      <c r="V1700" t="s">
        <v>50</v>
      </c>
      <c r="W1700" t="s">
        <v>44</v>
      </c>
      <c r="X1700" t="s">
        <v>44</v>
      </c>
      <c r="Z1700" t="s">
        <v>58</v>
      </c>
      <c r="AA1700" t="s">
        <v>46</v>
      </c>
      <c r="AB1700" t="s">
        <v>46</v>
      </c>
      <c r="AC1700" t="s">
        <v>40</v>
      </c>
    </row>
    <row r="1701" spans="1:29" ht="14.4" x14ac:dyDescent="0.3">
      <c r="A1701">
        <v>1699</v>
      </c>
      <c r="B1701" t="s">
        <v>1773</v>
      </c>
      <c r="C1701" t="s">
        <v>277</v>
      </c>
      <c r="D1701" t="s">
        <v>40</v>
      </c>
      <c r="E1701" t="s">
        <v>40</v>
      </c>
      <c r="F1701" t="s">
        <v>41</v>
      </c>
      <c r="G1701" t="s">
        <v>40</v>
      </c>
      <c r="H1701" s="26">
        <v>27760</v>
      </c>
      <c r="I1701" t="s">
        <v>42</v>
      </c>
      <c r="J1701" t="s">
        <v>49</v>
      </c>
      <c r="K1701" t="str">
        <f>IF(Table2[[#This Row],[Basis of Material Classification (System Side)*]]="Field inspection","Yes","No")</f>
        <v>No</v>
      </c>
      <c r="N1701" t="s">
        <v>50</v>
      </c>
      <c r="O1701" t="s">
        <v>41</v>
      </c>
      <c r="P1701" s="13">
        <v>23377</v>
      </c>
      <c r="Q1701" s="16" t="str">
        <f>Table2[[#This Row],[Service Line Size (inches) (System Side)]]</f>
        <v>5/8</v>
      </c>
      <c r="R1701" t="s">
        <v>49</v>
      </c>
      <c r="S1701" t="str">
        <f>IF(Table2[[#This Row],[Basis of Material Classification (Customer Side)*]]="Field inspection","Yes","No")</f>
        <v>No</v>
      </c>
      <c r="V1701" t="s">
        <v>50</v>
      </c>
      <c r="W1701" t="s">
        <v>44</v>
      </c>
      <c r="X1701" t="s">
        <v>44</v>
      </c>
      <c r="Z1701" t="s">
        <v>58</v>
      </c>
      <c r="AA1701" t="s">
        <v>46</v>
      </c>
      <c r="AB1701" t="s">
        <v>46</v>
      </c>
      <c r="AC1701" t="s">
        <v>40</v>
      </c>
    </row>
    <row r="1702" spans="1:29" ht="14.4" x14ac:dyDescent="0.3">
      <c r="A1702">
        <v>1700</v>
      </c>
      <c r="B1702" t="s">
        <v>1774</v>
      </c>
      <c r="C1702" t="s">
        <v>277</v>
      </c>
      <c r="D1702" t="s">
        <v>40</v>
      </c>
      <c r="E1702" t="s">
        <v>40</v>
      </c>
      <c r="F1702" t="s">
        <v>41</v>
      </c>
      <c r="G1702" t="s">
        <v>40</v>
      </c>
      <c r="H1702" s="26">
        <v>27760</v>
      </c>
      <c r="I1702" t="s">
        <v>42</v>
      </c>
      <c r="J1702" t="s">
        <v>49</v>
      </c>
      <c r="K1702" t="str">
        <f>IF(Table2[[#This Row],[Basis of Material Classification (System Side)*]]="Field inspection","Yes","No")</f>
        <v>No</v>
      </c>
      <c r="N1702" t="s">
        <v>50</v>
      </c>
      <c r="O1702" t="s">
        <v>41</v>
      </c>
      <c r="P1702" s="13">
        <v>20455</v>
      </c>
      <c r="Q1702" s="16" t="str">
        <f>Table2[[#This Row],[Service Line Size (inches) (System Side)]]</f>
        <v>5/8</v>
      </c>
      <c r="R1702" t="s">
        <v>49</v>
      </c>
      <c r="S1702" t="str">
        <f>IF(Table2[[#This Row],[Basis of Material Classification (Customer Side)*]]="Field inspection","Yes","No")</f>
        <v>No</v>
      </c>
      <c r="V1702" t="s">
        <v>50</v>
      </c>
      <c r="W1702" t="s">
        <v>44</v>
      </c>
      <c r="X1702" t="s">
        <v>44</v>
      </c>
      <c r="Z1702" t="s">
        <v>45</v>
      </c>
      <c r="AA1702" t="s">
        <v>46</v>
      </c>
      <c r="AB1702" t="s">
        <v>46</v>
      </c>
      <c r="AC1702" t="s">
        <v>40</v>
      </c>
    </row>
    <row r="1703" spans="1:29" ht="14.4" x14ac:dyDescent="0.3">
      <c r="A1703">
        <v>1701</v>
      </c>
      <c r="B1703" t="s">
        <v>1775</v>
      </c>
      <c r="C1703" t="s">
        <v>277</v>
      </c>
      <c r="D1703" t="s">
        <v>40</v>
      </c>
      <c r="E1703" t="s">
        <v>40</v>
      </c>
      <c r="F1703" t="s">
        <v>53</v>
      </c>
      <c r="G1703" t="s">
        <v>40</v>
      </c>
      <c r="H1703" s="26">
        <v>27760</v>
      </c>
      <c r="I1703" t="s">
        <v>42</v>
      </c>
      <c r="J1703" t="s">
        <v>65</v>
      </c>
      <c r="K1703" t="str">
        <f>IF(Table2[[#This Row],[Basis of Material Classification (System Side)*]]="Field inspection","Yes","No")</f>
        <v>Yes</v>
      </c>
      <c r="L1703" t="s">
        <v>66</v>
      </c>
      <c r="M1703" s="13">
        <v>45481</v>
      </c>
      <c r="O1703" t="s">
        <v>41</v>
      </c>
      <c r="P1703" s="13">
        <v>28491</v>
      </c>
      <c r="Q1703" s="16" t="str">
        <f>Table2[[#This Row],[Service Line Size (inches) (System Side)]]</f>
        <v>5/8</v>
      </c>
      <c r="R1703" t="s">
        <v>49</v>
      </c>
      <c r="S1703" t="str">
        <f>IF(Table2[[#This Row],[Basis of Material Classification (Customer Side)*]]="Field inspection","Yes","No")</f>
        <v>No</v>
      </c>
      <c r="V1703" t="s">
        <v>50</v>
      </c>
      <c r="W1703" t="s">
        <v>44</v>
      </c>
      <c r="X1703" t="s">
        <v>44</v>
      </c>
      <c r="Z1703" t="s">
        <v>45</v>
      </c>
      <c r="AA1703" t="s">
        <v>46</v>
      </c>
      <c r="AB1703" t="s">
        <v>46</v>
      </c>
      <c r="AC1703" t="s">
        <v>40</v>
      </c>
    </row>
    <row r="1704" spans="1:29" ht="14.4" x14ac:dyDescent="0.3">
      <c r="A1704">
        <v>1702</v>
      </c>
      <c r="B1704" t="s">
        <v>1776</v>
      </c>
      <c r="C1704" t="s">
        <v>277</v>
      </c>
      <c r="D1704" t="s">
        <v>40</v>
      </c>
      <c r="E1704" t="s">
        <v>40</v>
      </c>
      <c r="F1704" t="s">
        <v>41</v>
      </c>
      <c r="G1704" t="s">
        <v>40</v>
      </c>
      <c r="H1704" s="26">
        <v>27760</v>
      </c>
      <c r="I1704" t="s">
        <v>42</v>
      </c>
      <c r="J1704" t="s">
        <v>49</v>
      </c>
      <c r="K1704" t="str">
        <f>IF(Table2[[#This Row],[Basis of Material Classification (System Side)*]]="Field inspection","Yes","No")</f>
        <v>No</v>
      </c>
      <c r="N1704" t="s">
        <v>50</v>
      </c>
      <c r="O1704" t="s">
        <v>41</v>
      </c>
      <c r="P1704" s="13">
        <v>34335</v>
      </c>
      <c r="Q1704" s="16" t="str">
        <f>Table2[[#This Row],[Service Line Size (inches) (System Side)]]</f>
        <v>5/8</v>
      </c>
      <c r="R1704" t="s">
        <v>43</v>
      </c>
      <c r="S1704" t="str">
        <f>IF(Table2[[#This Row],[Basis of Material Classification (Customer Side)*]]="Field inspection","Yes","No")</f>
        <v>No</v>
      </c>
      <c r="V1704" t="s">
        <v>43</v>
      </c>
      <c r="W1704" t="s">
        <v>44</v>
      </c>
      <c r="X1704" t="s">
        <v>44</v>
      </c>
      <c r="Z1704" t="s">
        <v>45</v>
      </c>
      <c r="AA1704" t="s">
        <v>46</v>
      </c>
      <c r="AB1704" t="s">
        <v>46</v>
      </c>
      <c r="AC1704" t="s">
        <v>40</v>
      </c>
    </row>
    <row r="1705" spans="1:29" ht="14.4" x14ac:dyDescent="0.3">
      <c r="A1705">
        <v>1703</v>
      </c>
      <c r="B1705" t="s">
        <v>1777</v>
      </c>
      <c r="C1705" t="s">
        <v>277</v>
      </c>
      <c r="D1705" t="s">
        <v>40</v>
      </c>
      <c r="E1705" t="s">
        <v>40</v>
      </c>
      <c r="F1705" t="s">
        <v>41</v>
      </c>
      <c r="G1705" t="s">
        <v>40</v>
      </c>
      <c r="H1705" s="26">
        <v>27760</v>
      </c>
      <c r="I1705" t="s">
        <v>42</v>
      </c>
      <c r="J1705" t="s">
        <v>49</v>
      </c>
      <c r="K1705" t="str">
        <f>IF(Table2[[#This Row],[Basis of Material Classification (System Side)*]]="Field inspection","Yes","No")</f>
        <v>No</v>
      </c>
      <c r="N1705" t="s">
        <v>50</v>
      </c>
      <c r="O1705" t="s">
        <v>41</v>
      </c>
      <c r="P1705" s="13">
        <v>10959</v>
      </c>
      <c r="Q1705" s="16" t="str">
        <f>Table2[[#This Row],[Service Line Size (inches) (System Side)]]</f>
        <v>5/8</v>
      </c>
      <c r="R1705" t="s">
        <v>49</v>
      </c>
      <c r="S1705" t="str">
        <f>IF(Table2[[#This Row],[Basis of Material Classification (Customer Side)*]]="Field inspection","Yes","No")</f>
        <v>No</v>
      </c>
      <c r="V1705" t="s">
        <v>50</v>
      </c>
      <c r="W1705" t="s">
        <v>44</v>
      </c>
      <c r="X1705" t="s">
        <v>44</v>
      </c>
      <c r="Z1705" t="s">
        <v>45</v>
      </c>
      <c r="AA1705" t="s">
        <v>46</v>
      </c>
      <c r="AB1705" t="s">
        <v>46</v>
      </c>
      <c r="AC1705" t="s">
        <v>40</v>
      </c>
    </row>
    <row r="1706" spans="1:29" ht="14.4" x14ac:dyDescent="0.3">
      <c r="A1706">
        <v>1704</v>
      </c>
      <c r="B1706" t="s">
        <v>1778</v>
      </c>
      <c r="C1706" t="s">
        <v>277</v>
      </c>
      <c r="D1706" t="s">
        <v>40</v>
      </c>
      <c r="E1706" t="s">
        <v>40</v>
      </c>
      <c r="F1706" t="s">
        <v>53</v>
      </c>
      <c r="G1706" t="s">
        <v>40</v>
      </c>
      <c r="H1706" s="27"/>
      <c r="I1706" t="s">
        <v>42</v>
      </c>
      <c r="J1706" t="s">
        <v>106</v>
      </c>
      <c r="K1706" t="str">
        <f>IF(Table2[[#This Row],[Basis of Material Classification (System Side)*]]="Field inspection","Yes","No")</f>
        <v>No</v>
      </c>
      <c r="O1706" t="s">
        <v>53</v>
      </c>
      <c r="P1706"/>
      <c r="Q1706" s="16" t="str">
        <f>Table2[[#This Row],[Service Line Size (inches) (System Side)]]</f>
        <v>5/8</v>
      </c>
      <c r="R1706" t="s">
        <v>106</v>
      </c>
      <c r="S1706" t="str">
        <f>IF(Table2[[#This Row],[Basis of Material Classification (Customer Side)*]]="Field inspection","Yes","No")</f>
        <v>No</v>
      </c>
      <c r="V1706" t="s">
        <v>72</v>
      </c>
      <c r="W1706" t="s">
        <v>44</v>
      </c>
      <c r="X1706" t="s">
        <v>44</v>
      </c>
      <c r="Z1706" t="s">
        <v>58</v>
      </c>
      <c r="AA1706" t="s">
        <v>46</v>
      </c>
      <c r="AB1706" t="s">
        <v>46</v>
      </c>
      <c r="AC1706" t="s">
        <v>40</v>
      </c>
    </row>
    <row r="1707" spans="1:29" ht="14.4" x14ac:dyDescent="0.3">
      <c r="A1707">
        <v>1705</v>
      </c>
      <c r="B1707" t="s">
        <v>1779</v>
      </c>
      <c r="C1707" t="s">
        <v>277</v>
      </c>
      <c r="D1707" t="s">
        <v>40</v>
      </c>
      <c r="E1707" t="s">
        <v>40</v>
      </c>
      <c r="F1707" t="s">
        <v>53</v>
      </c>
      <c r="G1707" t="s">
        <v>40</v>
      </c>
      <c r="H1707" s="26">
        <v>27760</v>
      </c>
      <c r="I1707" t="s">
        <v>201</v>
      </c>
      <c r="J1707" t="s">
        <v>55</v>
      </c>
      <c r="K1707" t="str">
        <f>IF(Table2[[#This Row],[Basis of Material Classification (System Side)*]]="Field inspection","Yes","No")</f>
        <v>No</v>
      </c>
      <c r="O1707" t="s">
        <v>53</v>
      </c>
      <c r="P1707" s="13">
        <v>14611</v>
      </c>
      <c r="Q1707" s="16" t="str">
        <f>Table2[[#This Row],[Service Line Size (inches) (System Side)]]</f>
        <v xml:space="preserve"> 1/2</v>
      </c>
      <c r="R1707" t="s">
        <v>55</v>
      </c>
      <c r="S1707" t="str">
        <f>IF(Table2[[#This Row],[Basis of Material Classification (Customer Side)*]]="Field inspection","Yes","No")</f>
        <v>No</v>
      </c>
      <c r="V1707" t="s">
        <v>72</v>
      </c>
      <c r="W1707" t="s">
        <v>44</v>
      </c>
      <c r="X1707" t="s">
        <v>44</v>
      </c>
      <c r="Z1707" t="s">
        <v>58</v>
      </c>
      <c r="AA1707" t="s">
        <v>46</v>
      </c>
      <c r="AB1707" t="s">
        <v>46</v>
      </c>
      <c r="AC1707" t="s">
        <v>40</v>
      </c>
    </row>
    <row r="1708" spans="1:29" ht="14.4" x14ac:dyDescent="0.3">
      <c r="A1708">
        <v>1706</v>
      </c>
      <c r="B1708" t="s">
        <v>1780</v>
      </c>
      <c r="C1708" t="s">
        <v>277</v>
      </c>
      <c r="D1708" t="s">
        <v>40</v>
      </c>
      <c r="E1708" t="s">
        <v>40</v>
      </c>
      <c r="F1708" t="s">
        <v>41</v>
      </c>
      <c r="G1708" t="s">
        <v>40</v>
      </c>
      <c r="H1708" s="26">
        <v>29587</v>
      </c>
      <c r="I1708" t="s">
        <v>42</v>
      </c>
      <c r="J1708" t="s">
        <v>43</v>
      </c>
      <c r="K1708" t="str">
        <f>IF(Table2[[#This Row],[Basis of Material Classification (System Side)*]]="Field inspection","Yes","No")</f>
        <v>No</v>
      </c>
      <c r="N1708" t="str">
        <f>Table2[[#This Row],[Basis of Material Classification (System Side)*]]</f>
        <v>Installation date after lead ban</v>
      </c>
      <c r="O1708" t="s">
        <v>41</v>
      </c>
      <c r="P1708" s="13">
        <v>7306</v>
      </c>
      <c r="Q1708" s="16" t="str">
        <f>Table2[[#This Row],[Service Line Size (inches) (System Side)]]</f>
        <v>5/8</v>
      </c>
      <c r="R1708" t="s">
        <v>106</v>
      </c>
      <c r="S1708" t="str">
        <f>IF(Table2[[#This Row],[Basis of Material Classification (Customer Side)*]]="Field inspection","Yes","No")</f>
        <v>No</v>
      </c>
      <c r="V1708" t="s">
        <v>108</v>
      </c>
      <c r="W1708" t="s">
        <v>44</v>
      </c>
      <c r="X1708" t="s">
        <v>44</v>
      </c>
      <c r="Z1708" t="s">
        <v>58</v>
      </c>
      <c r="AA1708" t="s">
        <v>46</v>
      </c>
      <c r="AB1708" t="s">
        <v>46</v>
      </c>
      <c r="AC1708" t="s">
        <v>40</v>
      </c>
    </row>
    <row r="1709" spans="1:29" ht="14.4" x14ac:dyDescent="0.3">
      <c r="A1709">
        <v>1707</v>
      </c>
      <c r="B1709" t="s">
        <v>1781</v>
      </c>
      <c r="C1709" t="s">
        <v>277</v>
      </c>
      <c r="D1709" t="s">
        <v>40</v>
      </c>
      <c r="E1709" t="s">
        <v>40</v>
      </c>
      <c r="F1709" t="s">
        <v>41</v>
      </c>
      <c r="G1709" t="s">
        <v>40</v>
      </c>
      <c r="H1709" s="26">
        <v>29587</v>
      </c>
      <c r="I1709" t="s">
        <v>42</v>
      </c>
      <c r="J1709" t="s">
        <v>43</v>
      </c>
      <c r="K1709" t="str">
        <f>IF(Table2[[#This Row],[Basis of Material Classification (System Side)*]]="Field inspection","Yes","No")</f>
        <v>No</v>
      </c>
      <c r="N1709" t="str">
        <f>Table2[[#This Row],[Basis of Material Classification (System Side)*]]</f>
        <v>Installation date after lead ban</v>
      </c>
      <c r="O1709" t="s">
        <v>41</v>
      </c>
      <c r="P1709" s="13">
        <v>7306</v>
      </c>
      <c r="Q1709" s="16" t="str">
        <f>Table2[[#This Row],[Service Line Size (inches) (System Side)]]</f>
        <v>5/8</v>
      </c>
      <c r="R1709" t="s">
        <v>106</v>
      </c>
      <c r="S1709" t="str">
        <f>IF(Table2[[#This Row],[Basis of Material Classification (Customer Side)*]]="Field inspection","Yes","No")</f>
        <v>No</v>
      </c>
      <c r="V1709" t="s">
        <v>108</v>
      </c>
      <c r="W1709" t="s">
        <v>44</v>
      </c>
      <c r="X1709" t="s">
        <v>44</v>
      </c>
      <c r="Z1709" t="s">
        <v>58</v>
      </c>
      <c r="AA1709" t="s">
        <v>46</v>
      </c>
      <c r="AB1709" t="s">
        <v>46</v>
      </c>
      <c r="AC1709" t="s">
        <v>40</v>
      </c>
    </row>
    <row r="1710" spans="1:29" ht="14.4" x14ac:dyDescent="0.3">
      <c r="A1710">
        <v>1708</v>
      </c>
      <c r="B1710" t="s">
        <v>1782</v>
      </c>
      <c r="C1710" t="s">
        <v>277</v>
      </c>
      <c r="D1710" t="s">
        <v>40</v>
      </c>
      <c r="E1710" t="s">
        <v>40</v>
      </c>
      <c r="F1710" t="s">
        <v>41</v>
      </c>
      <c r="G1710" t="s">
        <v>40</v>
      </c>
      <c r="H1710" s="26">
        <v>27760</v>
      </c>
      <c r="I1710" t="s">
        <v>42</v>
      </c>
      <c r="J1710" t="s">
        <v>49</v>
      </c>
      <c r="K1710" t="str">
        <f>IF(Table2[[#This Row],[Basis of Material Classification (System Side)*]]="Field inspection","Yes","No")</f>
        <v>No</v>
      </c>
      <c r="N1710" t="s">
        <v>50</v>
      </c>
      <c r="O1710" t="s">
        <v>70</v>
      </c>
      <c r="P1710" s="13">
        <v>28491</v>
      </c>
      <c r="Q1710" s="16" t="str">
        <f>Table2[[#This Row],[Service Line Size (inches) (System Side)]]</f>
        <v>5/8</v>
      </c>
      <c r="R1710" t="s">
        <v>65</v>
      </c>
      <c r="S1710" t="str">
        <f>IF(Table2[[#This Row],[Basis of Material Classification (Customer Side)*]]="Field inspection","Yes","No")</f>
        <v>Yes</v>
      </c>
      <c r="T1710" t="s">
        <v>71</v>
      </c>
      <c r="U1710" s="13">
        <v>45511</v>
      </c>
      <c r="V1710" t="s">
        <v>72</v>
      </c>
      <c r="W1710" t="s">
        <v>44</v>
      </c>
      <c r="X1710" t="s">
        <v>44</v>
      </c>
      <c r="Z1710" t="s">
        <v>58</v>
      </c>
      <c r="AA1710" t="s">
        <v>46</v>
      </c>
      <c r="AB1710" t="s">
        <v>46</v>
      </c>
      <c r="AC1710" t="s">
        <v>40</v>
      </c>
    </row>
    <row r="1711" spans="1:29" ht="14.4" x14ac:dyDescent="0.3">
      <c r="A1711">
        <v>1709</v>
      </c>
      <c r="B1711" t="s">
        <v>1783</v>
      </c>
      <c r="C1711" t="s">
        <v>277</v>
      </c>
      <c r="D1711" t="s">
        <v>40</v>
      </c>
      <c r="E1711" t="s">
        <v>40</v>
      </c>
      <c r="F1711" t="s">
        <v>41</v>
      </c>
      <c r="G1711" t="s">
        <v>40</v>
      </c>
      <c r="H1711" s="26">
        <v>27760</v>
      </c>
      <c r="I1711" t="s">
        <v>42</v>
      </c>
      <c r="J1711" t="s">
        <v>49</v>
      </c>
      <c r="K1711" t="str">
        <f>IF(Table2[[#This Row],[Basis of Material Classification (System Side)*]]="Field inspection","Yes","No")</f>
        <v>No</v>
      </c>
      <c r="N1711" t="s">
        <v>50</v>
      </c>
      <c r="O1711" t="s">
        <v>70</v>
      </c>
      <c r="P1711" s="13">
        <v>25569</v>
      </c>
      <c r="Q1711" s="16" t="str">
        <f>Table2[[#This Row],[Service Line Size (inches) (System Side)]]</f>
        <v>5/8</v>
      </c>
      <c r="R1711" t="s">
        <v>65</v>
      </c>
      <c r="S1711" t="str">
        <f>IF(Table2[[#This Row],[Basis of Material Classification (Customer Side)*]]="Field inspection","Yes","No")</f>
        <v>Yes</v>
      </c>
      <c r="T1711" t="s">
        <v>71</v>
      </c>
      <c r="U1711" s="13">
        <v>45481</v>
      </c>
      <c r="V1711" t="s">
        <v>72</v>
      </c>
      <c r="W1711" t="s">
        <v>44</v>
      </c>
      <c r="X1711" t="s">
        <v>44</v>
      </c>
      <c r="Z1711" t="s">
        <v>58</v>
      </c>
      <c r="AA1711" t="s">
        <v>46</v>
      </c>
      <c r="AB1711" t="s">
        <v>46</v>
      </c>
      <c r="AC1711" t="s">
        <v>40</v>
      </c>
    </row>
    <row r="1712" spans="1:29" ht="14.4" x14ac:dyDescent="0.3">
      <c r="A1712">
        <v>1710</v>
      </c>
      <c r="B1712" t="s">
        <v>1784</v>
      </c>
      <c r="C1712" t="s">
        <v>277</v>
      </c>
      <c r="D1712" t="s">
        <v>40</v>
      </c>
      <c r="E1712" t="s">
        <v>40</v>
      </c>
      <c r="F1712" t="s">
        <v>41</v>
      </c>
      <c r="G1712" t="s">
        <v>40</v>
      </c>
      <c r="H1712" s="26">
        <v>29587</v>
      </c>
      <c r="I1712" t="s">
        <v>42</v>
      </c>
      <c r="J1712" t="s">
        <v>43</v>
      </c>
      <c r="K1712" t="str">
        <f>IF(Table2[[#This Row],[Basis of Material Classification (System Side)*]]="Field inspection","Yes","No")</f>
        <v>No</v>
      </c>
      <c r="N1712" t="str">
        <f>Table2[[#This Row],[Basis of Material Classification (System Side)*]]</f>
        <v>Installation date after lead ban</v>
      </c>
      <c r="O1712" t="s">
        <v>41</v>
      </c>
      <c r="P1712"/>
      <c r="Q1712" s="16" t="str">
        <f>Table2[[#This Row],[Service Line Size (inches) (System Side)]]</f>
        <v>5/8</v>
      </c>
      <c r="R1712" t="s">
        <v>106</v>
      </c>
      <c r="S1712" t="str">
        <f>IF(Table2[[#This Row],[Basis of Material Classification (Customer Side)*]]="Field inspection","Yes","No")</f>
        <v>No</v>
      </c>
      <c r="V1712" t="s">
        <v>108</v>
      </c>
      <c r="W1712" t="s">
        <v>44</v>
      </c>
      <c r="X1712" t="s">
        <v>44</v>
      </c>
      <c r="Z1712" t="s">
        <v>58</v>
      </c>
      <c r="AA1712" t="s">
        <v>46</v>
      </c>
      <c r="AB1712" t="s">
        <v>46</v>
      </c>
      <c r="AC1712" t="s">
        <v>40</v>
      </c>
    </row>
    <row r="1713" spans="1:29" ht="14.4" x14ac:dyDescent="0.3">
      <c r="A1713">
        <v>1711</v>
      </c>
      <c r="B1713" t="s">
        <v>1785</v>
      </c>
      <c r="C1713" t="s">
        <v>277</v>
      </c>
      <c r="D1713" t="s">
        <v>40</v>
      </c>
      <c r="E1713" t="s">
        <v>40</v>
      </c>
      <c r="F1713" t="s">
        <v>41</v>
      </c>
      <c r="G1713" t="s">
        <v>40</v>
      </c>
      <c r="H1713" s="26">
        <v>27760</v>
      </c>
      <c r="I1713" t="s">
        <v>42</v>
      </c>
      <c r="J1713" t="s">
        <v>49</v>
      </c>
      <c r="K1713" t="str">
        <f>IF(Table2[[#This Row],[Basis of Material Classification (System Side)*]]="Field inspection","Yes","No")</f>
        <v>No</v>
      </c>
      <c r="N1713" t="s">
        <v>50</v>
      </c>
      <c r="O1713" t="s">
        <v>41</v>
      </c>
      <c r="P1713" s="13">
        <v>18264</v>
      </c>
      <c r="Q1713" s="16" t="str">
        <f>Table2[[#This Row],[Service Line Size (inches) (System Side)]]</f>
        <v>5/8</v>
      </c>
      <c r="R1713" t="s">
        <v>49</v>
      </c>
      <c r="S1713" t="str">
        <f>IF(Table2[[#This Row],[Basis of Material Classification (Customer Side)*]]="Field inspection","Yes","No")</f>
        <v>No</v>
      </c>
      <c r="V1713" t="s">
        <v>50</v>
      </c>
      <c r="W1713" t="s">
        <v>44</v>
      </c>
      <c r="X1713" t="s">
        <v>44</v>
      </c>
      <c r="Z1713" t="s">
        <v>58</v>
      </c>
      <c r="AA1713" t="s">
        <v>46</v>
      </c>
      <c r="AB1713" t="s">
        <v>46</v>
      </c>
      <c r="AC1713" t="s">
        <v>40</v>
      </c>
    </row>
    <row r="1714" spans="1:29" ht="14.4" x14ac:dyDescent="0.3">
      <c r="A1714">
        <v>1712</v>
      </c>
      <c r="B1714" t="s">
        <v>1786</v>
      </c>
      <c r="C1714" t="s">
        <v>277</v>
      </c>
      <c r="D1714" t="s">
        <v>40</v>
      </c>
      <c r="E1714" t="s">
        <v>40</v>
      </c>
      <c r="F1714" t="s">
        <v>41</v>
      </c>
      <c r="G1714" t="s">
        <v>40</v>
      </c>
      <c r="H1714" s="26">
        <v>35431</v>
      </c>
      <c r="I1714" t="s">
        <v>42</v>
      </c>
      <c r="J1714" t="s">
        <v>43</v>
      </c>
      <c r="K1714" t="str">
        <f>IF(Table2[[#This Row],[Basis of Material Classification (System Side)*]]="Field inspection","Yes","No")</f>
        <v>No</v>
      </c>
      <c r="N1714" t="str">
        <f>Table2[[#This Row],[Basis of Material Classification (System Side)*]]</f>
        <v>Installation date after lead ban</v>
      </c>
      <c r="O1714" t="s">
        <v>41</v>
      </c>
      <c r="P1714"/>
      <c r="Q1714" s="16" t="str">
        <f>Table2[[#This Row],[Service Line Size (inches) (System Side)]]</f>
        <v>5/8</v>
      </c>
      <c r="R1714" t="s">
        <v>106</v>
      </c>
      <c r="S1714" t="str">
        <f>IF(Table2[[#This Row],[Basis of Material Classification (Customer Side)*]]="Field inspection","Yes","No")</f>
        <v>No</v>
      </c>
      <c r="V1714" t="s">
        <v>108</v>
      </c>
      <c r="W1714" t="s">
        <v>44</v>
      </c>
      <c r="X1714" t="s">
        <v>44</v>
      </c>
      <c r="Z1714" t="s">
        <v>58</v>
      </c>
      <c r="AA1714" t="s">
        <v>46</v>
      </c>
      <c r="AB1714" t="s">
        <v>46</v>
      </c>
      <c r="AC1714" t="s">
        <v>40</v>
      </c>
    </row>
    <row r="1715" spans="1:29" ht="14.4" x14ac:dyDescent="0.3">
      <c r="A1715">
        <v>1713</v>
      </c>
      <c r="B1715" t="s">
        <v>1787</v>
      </c>
      <c r="C1715" t="s">
        <v>277</v>
      </c>
      <c r="D1715" t="s">
        <v>40</v>
      </c>
      <c r="E1715" t="s">
        <v>40</v>
      </c>
      <c r="F1715" t="s">
        <v>41</v>
      </c>
      <c r="G1715" t="s">
        <v>40</v>
      </c>
      <c r="H1715" s="26">
        <v>27760</v>
      </c>
      <c r="I1715" t="s">
        <v>42</v>
      </c>
      <c r="J1715" t="s">
        <v>49</v>
      </c>
      <c r="K1715" t="str">
        <f>IF(Table2[[#This Row],[Basis of Material Classification (System Side)*]]="Field inspection","Yes","No")</f>
        <v>No</v>
      </c>
      <c r="N1715" t="s">
        <v>50</v>
      </c>
      <c r="O1715" t="s">
        <v>41</v>
      </c>
      <c r="P1715" s="13">
        <v>21916</v>
      </c>
      <c r="Q1715" s="16" t="str">
        <f>Table2[[#This Row],[Service Line Size (inches) (System Side)]]</f>
        <v>5/8</v>
      </c>
      <c r="R1715" t="s">
        <v>49</v>
      </c>
      <c r="S1715" t="str">
        <f>IF(Table2[[#This Row],[Basis of Material Classification (Customer Side)*]]="Field inspection","Yes","No")</f>
        <v>No</v>
      </c>
      <c r="V1715" t="s">
        <v>50</v>
      </c>
      <c r="W1715" t="s">
        <v>44</v>
      </c>
      <c r="X1715" t="s">
        <v>44</v>
      </c>
      <c r="Z1715" t="s">
        <v>58</v>
      </c>
      <c r="AA1715" t="s">
        <v>46</v>
      </c>
      <c r="AB1715" t="s">
        <v>46</v>
      </c>
      <c r="AC1715" t="s">
        <v>40</v>
      </c>
    </row>
    <row r="1716" spans="1:29" ht="14.4" x14ac:dyDescent="0.3">
      <c r="A1716">
        <v>1714</v>
      </c>
      <c r="B1716" t="s">
        <v>1788</v>
      </c>
      <c r="C1716" t="s">
        <v>277</v>
      </c>
      <c r="D1716" t="s">
        <v>40</v>
      </c>
      <c r="E1716" t="s">
        <v>40</v>
      </c>
      <c r="F1716" t="s">
        <v>41</v>
      </c>
      <c r="G1716" t="s">
        <v>40</v>
      </c>
      <c r="H1716" s="26">
        <v>27760</v>
      </c>
      <c r="I1716" t="s">
        <v>42</v>
      </c>
      <c r="J1716" t="s">
        <v>49</v>
      </c>
      <c r="K1716" t="str">
        <f>IF(Table2[[#This Row],[Basis of Material Classification (System Side)*]]="Field inspection","Yes","No")</f>
        <v>No</v>
      </c>
      <c r="N1716" t="s">
        <v>50</v>
      </c>
      <c r="O1716" t="s">
        <v>41</v>
      </c>
      <c r="P1716" s="13">
        <v>28491</v>
      </c>
      <c r="Q1716" s="16" t="str">
        <f>Table2[[#This Row],[Service Line Size (inches) (System Side)]]</f>
        <v>5/8</v>
      </c>
      <c r="R1716" t="s">
        <v>49</v>
      </c>
      <c r="S1716" t="str">
        <f>IF(Table2[[#This Row],[Basis of Material Classification (Customer Side)*]]="Field inspection","Yes","No")</f>
        <v>No</v>
      </c>
      <c r="V1716" t="s">
        <v>50</v>
      </c>
      <c r="W1716" t="s">
        <v>44</v>
      </c>
      <c r="X1716" t="s">
        <v>44</v>
      </c>
      <c r="Z1716" t="s">
        <v>58</v>
      </c>
      <c r="AA1716" t="s">
        <v>46</v>
      </c>
      <c r="AB1716" t="s">
        <v>46</v>
      </c>
      <c r="AC1716" t="s">
        <v>40</v>
      </c>
    </row>
    <row r="1717" spans="1:29" ht="14.4" x14ac:dyDescent="0.3">
      <c r="A1717">
        <v>1715</v>
      </c>
      <c r="B1717" t="s">
        <v>1789</v>
      </c>
      <c r="C1717" t="s">
        <v>277</v>
      </c>
      <c r="D1717" t="s">
        <v>40</v>
      </c>
      <c r="E1717" t="s">
        <v>40</v>
      </c>
      <c r="F1717" t="s">
        <v>53</v>
      </c>
      <c r="G1717" t="s">
        <v>40</v>
      </c>
      <c r="H1717" s="26">
        <v>27760</v>
      </c>
      <c r="I1717">
        <v>1</v>
      </c>
      <c r="J1717" t="s">
        <v>65</v>
      </c>
      <c r="K1717" t="str">
        <f>IF(Table2[[#This Row],[Basis of Material Classification (System Side)*]]="Field inspection","Yes","No")</f>
        <v>Yes</v>
      </c>
      <c r="L1717" t="s">
        <v>66</v>
      </c>
      <c r="M1717" s="13">
        <v>45496</v>
      </c>
      <c r="O1717" t="s">
        <v>41</v>
      </c>
      <c r="P1717" s="13">
        <v>27395</v>
      </c>
      <c r="Q1717" s="16">
        <f>Table2[[#This Row],[Service Line Size (inches) (System Side)]]</f>
        <v>1</v>
      </c>
      <c r="R1717" t="s">
        <v>49</v>
      </c>
      <c r="S1717" t="str">
        <f>IF(Table2[[#This Row],[Basis of Material Classification (Customer Side)*]]="Field inspection","Yes","No")</f>
        <v>No</v>
      </c>
      <c r="V1717" t="s">
        <v>50</v>
      </c>
      <c r="W1717" t="s">
        <v>44</v>
      </c>
      <c r="X1717" t="s">
        <v>44</v>
      </c>
      <c r="Z1717" t="s">
        <v>58</v>
      </c>
      <c r="AA1717" t="s">
        <v>46</v>
      </c>
      <c r="AB1717" t="s">
        <v>46</v>
      </c>
      <c r="AC1717" t="s">
        <v>40</v>
      </c>
    </row>
    <row r="1718" spans="1:29" ht="14.4" x14ac:dyDescent="0.3">
      <c r="A1718">
        <v>1716</v>
      </c>
      <c r="B1718" t="s">
        <v>1790</v>
      </c>
      <c r="C1718" t="s">
        <v>277</v>
      </c>
      <c r="D1718" t="s">
        <v>40</v>
      </c>
      <c r="E1718" t="s">
        <v>40</v>
      </c>
      <c r="F1718" t="s">
        <v>41</v>
      </c>
      <c r="G1718" t="s">
        <v>40</v>
      </c>
      <c r="H1718" s="26">
        <v>27760</v>
      </c>
      <c r="I1718" t="s">
        <v>42</v>
      </c>
      <c r="J1718" t="s">
        <v>49</v>
      </c>
      <c r="K1718" t="str">
        <f>IF(Table2[[#This Row],[Basis of Material Classification (System Side)*]]="Field inspection","Yes","No")</f>
        <v>No</v>
      </c>
      <c r="N1718" t="s">
        <v>50</v>
      </c>
      <c r="O1718" t="s">
        <v>53</v>
      </c>
      <c r="P1718" s="13">
        <v>27395</v>
      </c>
      <c r="Q1718" s="16" t="str">
        <f>Table2[[#This Row],[Service Line Size (inches) (System Side)]]</f>
        <v>5/8</v>
      </c>
      <c r="R1718" t="s">
        <v>65</v>
      </c>
      <c r="S1718" t="str">
        <f>IF(Table2[[#This Row],[Basis of Material Classification (Customer Side)*]]="Field inspection","Yes","No")</f>
        <v>Yes</v>
      </c>
      <c r="T1718" t="s">
        <v>71</v>
      </c>
      <c r="U1718" s="13">
        <v>45488</v>
      </c>
      <c r="V1718" t="s">
        <v>72</v>
      </c>
      <c r="W1718" t="s">
        <v>44</v>
      </c>
      <c r="X1718" t="s">
        <v>44</v>
      </c>
      <c r="Z1718" t="s">
        <v>58</v>
      </c>
      <c r="AA1718" t="s">
        <v>46</v>
      </c>
      <c r="AB1718" t="s">
        <v>46</v>
      </c>
      <c r="AC1718" t="s">
        <v>40</v>
      </c>
    </row>
    <row r="1719" spans="1:29" ht="14.4" x14ac:dyDescent="0.3">
      <c r="A1719">
        <v>1717</v>
      </c>
      <c r="B1719" t="s">
        <v>1791</v>
      </c>
      <c r="C1719" t="s">
        <v>277</v>
      </c>
      <c r="D1719" t="s">
        <v>40</v>
      </c>
      <c r="E1719" t="s">
        <v>40</v>
      </c>
      <c r="F1719" t="s">
        <v>41</v>
      </c>
      <c r="G1719" t="s">
        <v>40</v>
      </c>
      <c r="H1719" s="26">
        <v>25204</v>
      </c>
      <c r="I1719">
        <v>2</v>
      </c>
      <c r="J1719" t="s">
        <v>49</v>
      </c>
      <c r="K1719" t="str">
        <f>IF(Table2[[#This Row],[Basis of Material Classification (System Side)*]]="Field inspection","Yes","No")</f>
        <v>No</v>
      </c>
      <c r="N1719" t="s">
        <v>50</v>
      </c>
      <c r="O1719" t="s">
        <v>41</v>
      </c>
      <c r="P1719" s="13">
        <v>31048</v>
      </c>
      <c r="Q1719" s="16">
        <f>Table2[[#This Row],[Service Line Size (inches) (System Side)]]</f>
        <v>2</v>
      </c>
      <c r="R1719" t="s">
        <v>43</v>
      </c>
      <c r="S1719" t="str">
        <f>IF(Table2[[#This Row],[Basis of Material Classification (Customer Side)*]]="Field inspection","Yes","No")</f>
        <v>No</v>
      </c>
      <c r="V1719" t="s">
        <v>43</v>
      </c>
      <c r="W1719" t="s">
        <v>44</v>
      </c>
      <c r="X1719" t="s">
        <v>44</v>
      </c>
      <c r="Z1719" t="s">
        <v>58</v>
      </c>
      <c r="AA1719" t="s">
        <v>46</v>
      </c>
      <c r="AB1719" t="s">
        <v>46</v>
      </c>
      <c r="AC1719" t="s">
        <v>40</v>
      </c>
    </row>
    <row r="1720" spans="1:29" ht="14.4" x14ac:dyDescent="0.3">
      <c r="A1720">
        <v>1718</v>
      </c>
      <c r="B1720" t="s">
        <v>1792</v>
      </c>
      <c r="C1720" t="s">
        <v>277</v>
      </c>
      <c r="D1720" t="s">
        <v>40</v>
      </c>
      <c r="E1720" t="s">
        <v>40</v>
      </c>
      <c r="F1720" t="s">
        <v>41</v>
      </c>
      <c r="G1720" t="s">
        <v>40</v>
      </c>
      <c r="H1720" s="27"/>
      <c r="I1720">
        <v>1</v>
      </c>
      <c r="J1720" t="s">
        <v>106</v>
      </c>
      <c r="K1720" t="str">
        <f>IF(Table2[[#This Row],[Basis of Material Classification (System Side)*]]="Field inspection","Yes","No")</f>
        <v>No</v>
      </c>
      <c r="N1720" t="s">
        <v>107</v>
      </c>
      <c r="O1720" t="s">
        <v>41</v>
      </c>
      <c r="P1720" s="13">
        <v>36161</v>
      </c>
      <c r="Q1720" s="16">
        <f>Table2[[#This Row],[Service Line Size (inches) (System Side)]]</f>
        <v>1</v>
      </c>
      <c r="R1720" t="s">
        <v>43</v>
      </c>
      <c r="S1720" t="str">
        <f>IF(Table2[[#This Row],[Basis of Material Classification (Customer Side)*]]="Field inspection","Yes","No")</f>
        <v>No</v>
      </c>
      <c r="V1720" t="s">
        <v>43</v>
      </c>
      <c r="W1720" t="s">
        <v>44</v>
      </c>
      <c r="X1720" t="s">
        <v>44</v>
      </c>
      <c r="Z1720" t="s">
        <v>58</v>
      </c>
      <c r="AA1720" t="s">
        <v>46</v>
      </c>
      <c r="AB1720" t="s">
        <v>46</v>
      </c>
      <c r="AC1720" t="s">
        <v>40</v>
      </c>
    </row>
    <row r="1721" spans="1:29" ht="14.4" x14ac:dyDescent="0.3">
      <c r="A1721">
        <v>1719</v>
      </c>
      <c r="B1721" t="s">
        <v>1793</v>
      </c>
      <c r="C1721" t="s">
        <v>277</v>
      </c>
      <c r="D1721" t="s">
        <v>40</v>
      </c>
      <c r="E1721" t="s">
        <v>40</v>
      </c>
      <c r="F1721" t="s">
        <v>41</v>
      </c>
      <c r="G1721" t="s">
        <v>40</v>
      </c>
      <c r="H1721" s="26">
        <v>36526</v>
      </c>
      <c r="I1721" t="s">
        <v>124</v>
      </c>
      <c r="J1721" t="s">
        <v>43</v>
      </c>
      <c r="K1721" t="str">
        <f>IF(Table2[[#This Row],[Basis of Material Classification (System Side)*]]="Field inspection","Yes","No")</f>
        <v>No</v>
      </c>
      <c r="N1721" t="str">
        <f>Table2[[#This Row],[Basis of Material Classification (System Side)*]]</f>
        <v>Installation date after lead ban</v>
      </c>
      <c r="O1721" t="s">
        <v>41</v>
      </c>
      <c r="P1721" s="13">
        <v>35431</v>
      </c>
      <c r="Q1721" s="16" t="str">
        <f>Table2[[#This Row],[Service Line Size (inches) (System Side)]]</f>
        <v>1-1/2</v>
      </c>
      <c r="R1721" t="s">
        <v>43</v>
      </c>
      <c r="S1721" t="str">
        <f>IF(Table2[[#This Row],[Basis of Material Classification (Customer Side)*]]="Field inspection","Yes","No")</f>
        <v>No</v>
      </c>
      <c r="V1721" t="s">
        <v>43</v>
      </c>
      <c r="W1721" t="s">
        <v>44</v>
      </c>
      <c r="X1721" t="s">
        <v>44</v>
      </c>
      <c r="Z1721" t="s">
        <v>58</v>
      </c>
      <c r="AA1721" t="s">
        <v>46</v>
      </c>
      <c r="AB1721" t="s">
        <v>46</v>
      </c>
      <c r="AC1721" t="s">
        <v>40</v>
      </c>
    </row>
    <row r="1722" spans="1:29" ht="14.4" x14ac:dyDescent="0.3">
      <c r="A1722">
        <v>1720</v>
      </c>
      <c r="B1722" t="s">
        <v>1794</v>
      </c>
      <c r="C1722" t="s">
        <v>277</v>
      </c>
      <c r="D1722" t="s">
        <v>40</v>
      </c>
      <c r="E1722" t="s">
        <v>40</v>
      </c>
      <c r="F1722" t="s">
        <v>41</v>
      </c>
      <c r="G1722" t="s">
        <v>40</v>
      </c>
      <c r="H1722" s="26">
        <v>36526</v>
      </c>
      <c r="I1722" t="s">
        <v>124</v>
      </c>
      <c r="J1722" t="s">
        <v>43</v>
      </c>
      <c r="K1722" t="str">
        <f>IF(Table2[[#This Row],[Basis of Material Classification (System Side)*]]="Field inspection","Yes","No")</f>
        <v>No</v>
      </c>
      <c r="N1722" t="str">
        <f>Table2[[#This Row],[Basis of Material Classification (System Side)*]]</f>
        <v>Installation date after lead ban</v>
      </c>
      <c r="O1722" t="s">
        <v>41</v>
      </c>
      <c r="P1722" s="13">
        <v>27395</v>
      </c>
      <c r="Q1722" s="16" t="str">
        <f>Table2[[#This Row],[Service Line Size (inches) (System Side)]]</f>
        <v>1-1/2</v>
      </c>
      <c r="R1722" t="s">
        <v>49</v>
      </c>
      <c r="S1722" t="str">
        <f>IF(Table2[[#This Row],[Basis of Material Classification (Customer Side)*]]="Field inspection","Yes","No")</f>
        <v>No</v>
      </c>
      <c r="V1722" t="s">
        <v>50</v>
      </c>
      <c r="W1722" t="s">
        <v>44</v>
      </c>
      <c r="X1722" t="s">
        <v>44</v>
      </c>
      <c r="Z1722" t="s">
        <v>58</v>
      </c>
      <c r="AA1722" t="s">
        <v>46</v>
      </c>
      <c r="AB1722" t="s">
        <v>46</v>
      </c>
      <c r="AC1722" t="s">
        <v>40</v>
      </c>
    </row>
    <row r="1723" spans="1:29" ht="14.4" x14ac:dyDescent="0.3">
      <c r="A1723">
        <v>1721</v>
      </c>
      <c r="B1723" t="s">
        <v>1795</v>
      </c>
      <c r="C1723" t="s">
        <v>277</v>
      </c>
      <c r="D1723" t="s">
        <v>40</v>
      </c>
      <c r="E1723" t="s">
        <v>40</v>
      </c>
      <c r="F1723" t="s">
        <v>41</v>
      </c>
      <c r="G1723" t="s">
        <v>40</v>
      </c>
      <c r="H1723" s="26">
        <v>27030</v>
      </c>
      <c r="I1723" t="s">
        <v>42</v>
      </c>
      <c r="J1723" t="s">
        <v>49</v>
      </c>
      <c r="K1723" t="str">
        <f>IF(Table2[[#This Row],[Basis of Material Classification (System Side)*]]="Field inspection","Yes","No")</f>
        <v>No</v>
      </c>
      <c r="N1723" t="s">
        <v>50</v>
      </c>
      <c r="O1723" t="s">
        <v>41</v>
      </c>
      <c r="P1723" s="13">
        <v>25569</v>
      </c>
      <c r="Q1723" s="16" t="str">
        <f>Table2[[#This Row],[Service Line Size (inches) (System Side)]]</f>
        <v>5/8</v>
      </c>
      <c r="R1723" t="s">
        <v>49</v>
      </c>
      <c r="S1723" t="str">
        <f>IF(Table2[[#This Row],[Basis of Material Classification (Customer Side)*]]="Field inspection","Yes","No")</f>
        <v>No</v>
      </c>
      <c r="V1723" t="s">
        <v>50</v>
      </c>
      <c r="W1723" t="s">
        <v>44</v>
      </c>
      <c r="X1723" t="s">
        <v>44</v>
      </c>
      <c r="Z1723" t="s">
        <v>58</v>
      </c>
      <c r="AA1723" t="s">
        <v>46</v>
      </c>
      <c r="AB1723" t="s">
        <v>46</v>
      </c>
      <c r="AC1723" t="s">
        <v>40</v>
      </c>
    </row>
    <row r="1724" spans="1:29" ht="14.4" x14ac:dyDescent="0.3">
      <c r="A1724">
        <v>1722</v>
      </c>
      <c r="B1724" t="s">
        <v>1796</v>
      </c>
      <c r="C1724" t="s">
        <v>277</v>
      </c>
      <c r="D1724" t="s">
        <v>40</v>
      </c>
      <c r="E1724" t="s">
        <v>40</v>
      </c>
      <c r="F1724" t="s">
        <v>41</v>
      </c>
      <c r="G1724" t="s">
        <v>40</v>
      </c>
      <c r="H1724" s="26">
        <v>27030</v>
      </c>
      <c r="I1724" t="s">
        <v>42</v>
      </c>
      <c r="J1724" t="s">
        <v>49</v>
      </c>
      <c r="K1724" t="str">
        <f>IF(Table2[[#This Row],[Basis of Material Classification (System Side)*]]="Field inspection","Yes","No")</f>
        <v>No</v>
      </c>
      <c r="N1724" t="s">
        <v>50</v>
      </c>
      <c r="O1724" t="s">
        <v>41</v>
      </c>
      <c r="P1724" s="13">
        <v>18264</v>
      </c>
      <c r="Q1724" s="16" t="str">
        <f>Table2[[#This Row],[Service Line Size (inches) (System Side)]]</f>
        <v>5/8</v>
      </c>
      <c r="R1724" t="s">
        <v>49</v>
      </c>
      <c r="S1724" t="str">
        <f>IF(Table2[[#This Row],[Basis of Material Classification (Customer Side)*]]="Field inspection","Yes","No")</f>
        <v>No</v>
      </c>
      <c r="V1724" t="s">
        <v>50</v>
      </c>
      <c r="W1724" t="s">
        <v>44</v>
      </c>
      <c r="X1724" t="s">
        <v>44</v>
      </c>
      <c r="Z1724" t="s">
        <v>45</v>
      </c>
      <c r="AA1724" t="s">
        <v>46</v>
      </c>
      <c r="AB1724" t="s">
        <v>46</v>
      </c>
      <c r="AC1724" t="s">
        <v>40</v>
      </c>
    </row>
    <row r="1725" spans="1:29" ht="14.4" x14ac:dyDescent="0.3">
      <c r="A1725">
        <v>1723</v>
      </c>
      <c r="B1725" t="s">
        <v>1797</v>
      </c>
      <c r="C1725" t="s">
        <v>277</v>
      </c>
      <c r="D1725" t="s">
        <v>40</v>
      </c>
      <c r="E1725" t="s">
        <v>40</v>
      </c>
      <c r="F1725" t="s">
        <v>41</v>
      </c>
      <c r="G1725" t="s">
        <v>40</v>
      </c>
      <c r="H1725" s="26">
        <v>32509</v>
      </c>
      <c r="I1725" t="s">
        <v>42</v>
      </c>
      <c r="J1725" t="s">
        <v>43</v>
      </c>
      <c r="K1725" t="str">
        <f>IF(Table2[[#This Row],[Basis of Material Classification (System Side)*]]="Field inspection","Yes","No")</f>
        <v>No</v>
      </c>
      <c r="N1725" t="str">
        <f>Table2[[#This Row],[Basis of Material Classification (System Side)*]]</f>
        <v>Installation date after lead ban</v>
      </c>
      <c r="O1725" t="s">
        <v>41</v>
      </c>
      <c r="P1725" s="13">
        <v>34700</v>
      </c>
      <c r="Q1725" s="16" t="str">
        <f>Table2[[#This Row],[Service Line Size (inches) (System Side)]]</f>
        <v>5/8</v>
      </c>
      <c r="R1725" t="s">
        <v>43</v>
      </c>
      <c r="S1725" t="str">
        <f>IF(Table2[[#This Row],[Basis of Material Classification (Customer Side)*]]="Field inspection","Yes","No")</f>
        <v>No</v>
      </c>
      <c r="V1725" t="s">
        <v>43</v>
      </c>
      <c r="W1725" t="s">
        <v>44</v>
      </c>
      <c r="X1725" t="s">
        <v>44</v>
      </c>
      <c r="Z1725" t="s">
        <v>45</v>
      </c>
      <c r="AA1725" t="s">
        <v>46</v>
      </c>
      <c r="AB1725" t="s">
        <v>46</v>
      </c>
      <c r="AC1725" t="s">
        <v>40</v>
      </c>
    </row>
    <row r="1726" spans="1:29" ht="14.4" x14ac:dyDescent="0.3">
      <c r="A1726">
        <v>1724</v>
      </c>
      <c r="B1726" t="s">
        <v>1798</v>
      </c>
      <c r="C1726" t="s">
        <v>277</v>
      </c>
      <c r="D1726" t="s">
        <v>40</v>
      </c>
      <c r="E1726" t="s">
        <v>40</v>
      </c>
      <c r="F1726" t="s">
        <v>41</v>
      </c>
      <c r="G1726" t="s">
        <v>40</v>
      </c>
      <c r="H1726" s="26">
        <v>38353</v>
      </c>
      <c r="I1726" t="s">
        <v>42</v>
      </c>
      <c r="J1726" t="s">
        <v>43</v>
      </c>
      <c r="K1726" t="str">
        <f>IF(Table2[[#This Row],[Basis of Material Classification (System Side)*]]="Field inspection","Yes","No")</f>
        <v>No</v>
      </c>
      <c r="N1726" t="str">
        <f>Table2[[#This Row],[Basis of Material Classification (System Side)*]]</f>
        <v>Installation date after lead ban</v>
      </c>
      <c r="O1726" t="s">
        <v>41</v>
      </c>
      <c r="P1726" s="13">
        <v>38353</v>
      </c>
      <c r="Q1726" s="16" t="str">
        <f>Table2[[#This Row],[Service Line Size (inches) (System Side)]]</f>
        <v>5/8</v>
      </c>
      <c r="R1726" t="s">
        <v>43</v>
      </c>
      <c r="S1726" t="str">
        <f>IF(Table2[[#This Row],[Basis of Material Classification (Customer Side)*]]="Field inspection","Yes","No")</f>
        <v>No</v>
      </c>
      <c r="V1726" t="s">
        <v>43</v>
      </c>
      <c r="W1726" t="s">
        <v>44</v>
      </c>
      <c r="X1726" t="s">
        <v>44</v>
      </c>
      <c r="Z1726" t="s">
        <v>45</v>
      </c>
      <c r="AA1726" t="s">
        <v>46</v>
      </c>
      <c r="AB1726" t="s">
        <v>46</v>
      </c>
      <c r="AC1726" t="s">
        <v>40</v>
      </c>
    </row>
    <row r="1727" spans="1:29" ht="14.4" x14ac:dyDescent="0.3">
      <c r="A1727">
        <v>1725</v>
      </c>
      <c r="B1727" t="s">
        <v>1799</v>
      </c>
      <c r="C1727" t="s">
        <v>277</v>
      </c>
      <c r="D1727" t="s">
        <v>40</v>
      </c>
      <c r="E1727" t="s">
        <v>40</v>
      </c>
      <c r="F1727" t="s">
        <v>41</v>
      </c>
      <c r="G1727" t="s">
        <v>40</v>
      </c>
      <c r="H1727" s="26">
        <v>32509</v>
      </c>
      <c r="I1727" t="s">
        <v>42</v>
      </c>
      <c r="J1727" t="s">
        <v>43</v>
      </c>
      <c r="K1727" t="str">
        <f>IF(Table2[[#This Row],[Basis of Material Classification (System Side)*]]="Field inspection","Yes","No")</f>
        <v>No</v>
      </c>
      <c r="N1727" t="str">
        <f>Table2[[#This Row],[Basis of Material Classification (System Side)*]]</f>
        <v>Installation date after lead ban</v>
      </c>
      <c r="O1727" t="s">
        <v>41</v>
      </c>
      <c r="P1727" s="13">
        <v>35431</v>
      </c>
      <c r="Q1727" s="16" t="str">
        <f>Table2[[#This Row],[Service Line Size (inches) (System Side)]]</f>
        <v>5/8</v>
      </c>
      <c r="R1727" t="s">
        <v>43</v>
      </c>
      <c r="S1727" t="str">
        <f>IF(Table2[[#This Row],[Basis of Material Classification (Customer Side)*]]="Field inspection","Yes","No")</f>
        <v>No</v>
      </c>
      <c r="V1727" t="s">
        <v>43</v>
      </c>
      <c r="W1727" t="s">
        <v>44</v>
      </c>
      <c r="X1727" t="s">
        <v>44</v>
      </c>
      <c r="Z1727" t="s">
        <v>45</v>
      </c>
      <c r="AA1727" t="s">
        <v>46</v>
      </c>
      <c r="AB1727" t="s">
        <v>46</v>
      </c>
      <c r="AC1727" t="s">
        <v>40</v>
      </c>
    </row>
    <row r="1728" spans="1:29" ht="14.4" x14ac:dyDescent="0.3">
      <c r="A1728">
        <v>1726</v>
      </c>
      <c r="B1728" t="s">
        <v>1800</v>
      </c>
      <c r="C1728" t="s">
        <v>277</v>
      </c>
      <c r="D1728" t="s">
        <v>40</v>
      </c>
      <c r="E1728" t="s">
        <v>40</v>
      </c>
      <c r="F1728" t="s">
        <v>41</v>
      </c>
      <c r="G1728" t="s">
        <v>40</v>
      </c>
      <c r="H1728" s="26">
        <v>32509</v>
      </c>
      <c r="I1728" t="s">
        <v>42</v>
      </c>
      <c r="J1728" t="s">
        <v>43</v>
      </c>
      <c r="K1728" t="str">
        <f>IF(Table2[[#This Row],[Basis of Material Classification (System Side)*]]="Field inspection","Yes","No")</f>
        <v>No</v>
      </c>
      <c r="N1728" t="str">
        <f>Table2[[#This Row],[Basis of Material Classification (System Side)*]]</f>
        <v>Installation date after lead ban</v>
      </c>
      <c r="O1728" t="s">
        <v>41</v>
      </c>
      <c r="P1728" s="13">
        <v>33970</v>
      </c>
      <c r="Q1728" s="16" t="str">
        <f>Table2[[#This Row],[Service Line Size (inches) (System Side)]]</f>
        <v>5/8</v>
      </c>
      <c r="R1728" t="s">
        <v>43</v>
      </c>
      <c r="S1728" t="str">
        <f>IF(Table2[[#This Row],[Basis of Material Classification (Customer Side)*]]="Field inspection","Yes","No")</f>
        <v>No</v>
      </c>
      <c r="V1728" t="s">
        <v>43</v>
      </c>
      <c r="W1728" t="s">
        <v>44</v>
      </c>
      <c r="X1728" t="s">
        <v>44</v>
      </c>
      <c r="Z1728" t="s">
        <v>45</v>
      </c>
      <c r="AA1728" t="s">
        <v>46</v>
      </c>
      <c r="AB1728" t="s">
        <v>46</v>
      </c>
      <c r="AC1728" t="s">
        <v>40</v>
      </c>
    </row>
    <row r="1729" spans="1:29" ht="14.4" x14ac:dyDescent="0.3">
      <c r="A1729">
        <v>1727</v>
      </c>
      <c r="B1729" t="s">
        <v>1801</v>
      </c>
      <c r="C1729" t="s">
        <v>277</v>
      </c>
      <c r="D1729" t="s">
        <v>40</v>
      </c>
      <c r="E1729" t="s">
        <v>40</v>
      </c>
      <c r="F1729" t="s">
        <v>41</v>
      </c>
      <c r="G1729" t="s">
        <v>40</v>
      </c>
      <c r="H1729" s="26">
        <v>32509</v>
      </c>
      <c r="I1729" t="s">
        <v>42</v>
      </c>
      <c r="J1729" t="s">
        <v>43</v>
      </c>
      <c r="K1729" t="str">
        <f>IF(Table2[[#This Row],[Basis of Material Classification (System Side)*]]="Field inspection","Yes","No")</f>
        <v>No</v>
      </c>
      <c r="N1729" t="str">
        <f>Table2[[#This Row],[Basis of Material Classification (System Side)*]]</f>
        <v>Installation date after lead ban</v>
      </c>
      <c r="O1729" t="s">
        <v>41</v>
      </c>
      <c r="P1729" s="13">
        <v>33604</v>
      </c>
      <c r="Q1729" s="16" t="str">
        <f>Table2[[#This Row],[Service Line Size (inches) (System Side)]]</f>
        <v>5/8</v>
      </c>
      <c r="R1729" t="s">
        <v>43</v>
      </c>
      <c r="S1729" t="str">
        <f>IF(Table2[[#This Row],[Basis of Material Classification (Customer Side)*]]="Field inspection","Yes","No")</f>
        <v>No</v>
      </c>
      <c r="V1729" t="s">
        <v>43</v>
      </c>
      <c r="W1729" t="s">
        <v>44</v>
      </c>
      <c r="X1729" t="s">
        <v>44</v>
      </c>
      <c r="Z1729" t="s">
        <v>45</v>
      </c>
      <c r="AA1729" t="s">
        <v>46</v>
      </c>
      <c r="AB1729" t="s">
        <v>46</v>
      </c>
      <c r="AC1729" t="s">
        <v>40</v>
      </c>
    </row>
    <row r="1730" spans="1:29" ht="14.4" x14ac:dyDescent="0.3">
      <c r="A1730">
        <v>1728</v>
      </c>
      <c r="B1730" t="s">
        <v>1802</v>
      </c>
      <c r="C1730" t="s">
        <v>277</v>
      </c>
      <c r="D1730" t="s">
        <v>40</v>
      </c>
      <c r="E1730" t="s">
        <v>40</v>
      </c>
      <c r="F1730" t="s">
        <v>41</v>
      </c>
      <c r="G1730" t="s">
        <v>40</v>
      </c>
      <c r="H1730" s="26">
        <v>32509</v>
      </c>
      <c r="I1730" t="s">
        <v>42</v>
      </c>
      <c r="J1730" t="s">
        <v>43</v>
      </c>
      <c r="K1730" t="str">
        <f>IF(Table2[[#This Row],[Basis of Material Classification (System Side)*]]="Field inspection","Yes","No")</f>
        <v>No</v>
      </c>
      <c r="N1730" t="str">
        <f>Table2[[#This Row],[Basis of Material Classification (System Side)*]]</f>
        <v>Installation date after lead ban</v>
      </c>
      <c r="O1730" t="s">
        <v>41</v>
      </c>
      <c r="P1730" s="13">
        <v>33970</v>
      </c>
      <c r="Q1730" s="16" t="str">
        <f>Table2[[#This Row],[Service Line Size (inches) (System Side)]]</f>
        <v>5/8</v>
      </c>
      <c r="R1730" t="s">
        <v>43</v>
      </c>
      <c r="S1730" t="str">
        <f>IF(Table2[[#This Row],[Basis of Material Classification (Customer Side)*]]="Field inspection","Yes","No")</f>
        <v>No</v>
      </c>
      <c r="V1730" t="s">
        <v>43</v>
      </c>
      <c r="W1730" t="s">
        <v>44</v>
      </c>
      <c r="X1730" t="s">
        <v>44</v>
      </c>
      <c r="Z1730" t="s">
        <v>45</v>
      </c>
      <c r="AA1730" t="s">
        <v>46</v>
      </c>
      <c r="AB1730" t="s">
        <v>46</v>
      </c>
      <c r="AC1730" t="s">
        <v>40</v>
      </c>
    </row>
    <row r="1731" spans="1:29" ht="14.4" x14ac:dyDescent="0.3">
      <c r="A1731">
        <v>1729</v>
      </c>
      <c r="B1731" t="s">
        <v>1803</v>
      </c>
      <c r="C1731" t="s">
        <v>277</v>
      </c>
      <c r="D1731" t="s">
        <v>40</v>
      </c>
      <c r="E1731" t="s">
        <v>40</v>
      </c>
      <c r="F1731" t="s">
        <v>53</v>
      </c>
      <c r="G1731" t="s">
        <v>40</v>
      </c>
      <c r="H1731" s="26">
        <v>36892</v>
      </c>
      <c r="I1731" t="s">
        <v>54</v>
      </c>
      <c r="J1731" t="s">
        <v>55</v>
      </c>
      <c r="K1731" t="str">
        <f>IF(Table2[[#This Row],[Basis of Material Classification (System Side)*]]="Field inspection","Yes","No")</f>
        <v>No</v>
      </c>
      <c r="O1731" t="s">
        <v>41</v>
      </c>
      <c r="P1731" s="13">
        <v>37257</v>
      </c>
      <c r="Q1731" s="16" t="str">
        <f>Table2[[#This Row],[Service Line Size (inches) (System Side)]]</f>
        <v>3/4</v>
      </c>
      <c r="R1731" t="s">
        <v>43</v>
      </c>
      <c r="S1731" t="str">
        <f>IF(Table2[[#This Row],[Basis of Material Classification (Customer Side)*]]="Field inspection","Yes","No")</f>
        <v>No</v>
      </c>
      <c r="V1731" t="s">
        <v>43</v>
      </c>
      <c r="W1731" t="s">
        <v>44</v>
      </c>
      <c r="X1731" t="s">
        <v>44</v>
      </c>
      <c r="Z1731" t="s">
        <v>45</v>
      </c>
      <c r="AA1731" t="s">
        <v>46</v>
      </c>
      <c r="AB1731" t="s">
        <v>46</v>
      </c>
      <c r="AC1731" t="s">
        <v>40</v>
      </c>
    </row>
    <row r="1732" spans="1:29" ht="14.4" x14ac:dyDescent="0.3">
      <c r="A1732">
        <v>1730</v>
      </c>
      <c r="B1732" t="s">
        <v>1804</v>
      </c>
      <c r="C1732" t="s">
        <v>277</v>
      </c>
      <c r="D1732" t="s">
        <v>40</v>
      </c>
      <c r="E1732" t="s">
        <v>40</v>
      </c>
      <c r="F1732" t="s">
        <v>41</v>
      </c>
      <c r="G1732" t="s">
        <v>40</v>
      </c>
      <c r="H1732" s="26">
        <v>32509</v>
      </c>
      <c r="I1732" t="s">
        <v>42</v>
      </c>
      <c r="J1732" t="s">
        <v>43</v>
      </c>
      <c r="K1732" t="str">
        <f>IF(Table2[[#This Row],[Basis of Material Classification (System Side)*]]="Field inspection","Yes","No")</f>
        <v>No</v>
      </c>
      <c r="N1732" t="str">
        <f>Table2[[#This Row],[Basis of Material Classification (System Side)*]]</f>
        <v>Installation date after lead ban</v>
      </c>
      <c r="O1732" t="s">
        <v>41</v>
      </c>
      <c r="P1732" s="13">
        <v>33970</v>
      </c>
      <c r="Q1732" s="16" t="str">
        <f>Table2[[#This Row],[Service Line Size (inches) (System Side)]]</f>
        <v>5/8</v>
      </c>
      <c r="R1732" t="s">
        <v>43</v>
      </c>
      <c r="S1732" t="str">
        <f>IF(Table2[[#This Row],[Basis of Material Classification (Customer Side)*]]="Field inspection","Yes","No")</f>
        <v>No</v>
      </c>
      <c r="V1732" t="s">
        <v>43</v>
      </c>
      <c r="W1732" t="s">
        <v>44</v>
      </c>
      <c r="X1732" t="s">
        <v>44</v>
      </c>
      <c r="Z1732" t="s">
        <v>45</v>
      </c>
      <c r="AA1732" t="s">
        <v>46</v>
      </c>
      <c r="AB1732" t="s">
        <v>46</v>
      </c>
      <c r="AC1732" t="s">
        <v>40</v>
      </c>
    </row>
    <row r="1733" spans="1:29" ht="14.4" x14ac:dyDescent="0.3">
      <c r="A1733">
        <v>1731</v>
      </c>
      <c r="B1733" t="s">
        <v>1805</v>
      </c>
      <c r="C1733" t="s">
        <v>277</v>
      </c>
      <c r="D1733" t="s">
        <v>40</v>
      </c>
      <c r="E1733" t="s">
        <v>40</v>
      </c>
      <c r="F1733" t="s">
        <v>53</v>
      </c>
      <c r="G1733" t="s">
        <v>40</v>
      </c>
      <c r="H1733" s="26">
        <v>37257</v>
      </c>
      <c r="I1733" t="s">
        <v>54</v>
      </c>
      <c r="J1733" t="s">
        <v>55</v>
      </c>
      <c r="K1733" t="str">
        <f>IF(Table2[[#This Row],[Basis of Material Classification (System Side)*]]="Field inspection","Yes","No")</f>
        <v>No</v>
      </c>
      <c r="O1733" t="s">
        <v>41</v>
      </c>
      <c r="P1733" s="13">
        <v>36892</v>
      </c>
      <c r="Q1733" s="16" t="str">
        <f>Table2[[#This Row],[Service Line Size (inches) (System Side)]]</f>
        <v>3/4</v>
      </c>
      <c r="R1733" t="s">
        <v>43</v>
      </c>
      <c r="S1733" t="str">
        <f>IF(Table2[[#This Row],[Basis of Material Classification (Customer Side)*]]="Field inspection","Yes","No")</f>
        <v>No</v>
      </c>
      <c r="V1733" t="s">
        <v>43</v>
      </c>
      <c r="W1733" t="s">
        <v>44</v>
      </c>
      <c r="X1733" t="s">
        <v>44</v>
      </c>
      <c r="Z1733" t="s">
        <v>45</v>
      </c>
      <c r="AA1733" t="s">
        <v>46</v>
      </c>
      <c r="AB1733" t="s">
        <v>46</v>
      </c>
      <c r="AC1733" t="s">
        <v>40</v>
      </c>
    </row>
    <row r="1734" spans="1:29" ht="14.4" x14ac:dyDescent="0.3">
      <c r="A1734">
        <v>1732</v>
      </c>
      <c r="B1734" t="s">
        <v>1806</v>
      </c>
      <c r="C1734" t="s">
        <v>277</v>
      </c>
      <c r="D1734" t="s">
        <v>40</v>
      </c>
      <c r="E1734" t="s">
        <v>40</v>
      </c>
      <c r="F1734" t="s">
        <v>41</v>
      </c>
      <c r="G1734" t="s">
        <v>40</v>
      </c>
      <c r="H1734" s="26">
        <v>27395</v>
      </c>
      <c r="I1734" t="s">
        <v>42</v>
      </c>
      <c r="J1734" t="s">
        <v>49</v>
      </c>
      <c r="K1734" t="str">
        <f>IF(Table2[[#This Row],[Basis of Material Classification (System Side)*]]="Field inspection","Yes","No")</f>
        <v>No</v>
      </c>
      <c r="N1734" t="s">
        <v>50</v>
      </c>
      <c r="O1734" t="s">
        <v>41</v>
      </c>
      <c r="P1734" s="13">
        <v>34700</v>
      </c>
      <c r="Q1734" s="16" t="str">
        <f>Table2[[#This Row],[Service Line Size (inches) (System Side)]]</f>
        <v>5/8</v>
      </c>
      <c r="R1734" t="s">
        <v>43</v>
      </c>
      <c r="S1734" t="str">
        <f>IF(Table2[[#This Row],[Basis of Material Classification (Customer Side)*]]="Field inspection","Yes","No")</f>
        <v>No</v>
      </c>
      <c r="V1734" t="s">
        <v>43</v>
      </c>
      <c r="W1734" t="s">
        <v>44</v>
      </c>
      <c r="X1734" t="s">
        <v>44</v>
      </c>
      <c r="Z1734" t="s">
        <v>45</v>
      </c>
      <c r="AA1734" t="s">
        <v>46</v>
      </c>
      <c r="AB1734" t="s">
        <v>46</v>
      </c>
      <c r="AC1734" t="s">
        <v>40</v>
      </c>
    </row>
    <row r="1735" spans="1:29" ht="14.4" x14ac:dyDescent="0.3">
      <c r="A1735">
        <v>1733</v>
      </c>
      <c r="B1735" t="s">
        <v>1807</v>
      </c>
      <c r="C1735" t="s">
        <v>277</v>
      </c>
      <c r="D1735" t="s">
        <v>40</v>
      </c>
      <c r="E1735" t="s">
        <v>40</v>
      </c>
      <c r="F1735" t="s">
        <v>41</v>
      </c>
      <c r="G1735" t="s">
        <v>40</v>
      </c>
      <c r="H1735" s="26">
        <v>27395</v>
      </c>
      <c r="I1735" t="s">
        <v>42</v>
      </c>
      <c r="J1735" t="s">
        <v>49</v>
      </c>
      <c r="K1735" t="str">
        <f>IF(Table2[[#This Row],[Basis of Material Classification (System Side)*]]="Field inspection","Yes","No")</f>
        <v>No</v>
      </c>
      <c r="N1735" t="s">
        <v>50</v>
      </c>
      <c r="O1735" t="s">
        <v>41</v>
      </c>
      <c r="P1735"/>
      <c r="Q1735" s="16" t="str">
        <f>Table2[[#This Row],[Service Line Size (inches) (System Side)]]</f>
        <v>5/8</v>
      </c>
      <c r="R1735" t="s">
        <v>49</v>
      </c>
      <c r="S1735" t="str">
        <f>IF(Table2[[#This Row],[Basis of Material Classification (Customer Side)*]]="Field inspection","Yes","No")</f>
        <v>No</v>
      </c>
      <c r="V1735" t="s">
        <v>50</v>
      </c>
      <c r="W1735" t="s">
        <v>44</v>
      </c>
      <c r="X1735" t="s">
        <v>44</v>
      </c>
      <c r="Z1735" t="s">
        <v>49</v>
      </c>
      <c r="AA1735" t="s">
        <v>46</v>
      </c>
      <c r="AB1735" t="s">
        <v>46</v>
      </c>
      <c r="AC1735" t="s">
        <v>40</v>
      </c>
    </row>
    <row r="1736" spans="1:29" ht="14.4" x14ac:dyDescent="0.3">
      <c r="A1736">
        <v>1734</v>
      </c>
      <c r="B1736" t="s">
        <v>1808</v>
      </c>
      <c r="C1736" t="s">
        <v>277</v>
      </c>
      <c r="D1736" t="s">
        <v>40</v>
      </c>
      <c r="E1736" t="s">
        <v>40</v>
      </c>
      <c r="F1736" t="s">
        <v>41</v>
      </c>
      <c r="G1736" t="s">
        <v>40</v>
      </c>
      <c r="H1736" s="26">
        <v>27395</v>
      </c>
      <c r="I1736" t="s">
        <v>42</v>
      </c>
      <c r="J1736" t="s">
        <v>49</v>
      </c>
      <c r="K1736" t="str">
        <f>IF(Table2[[#This Row],[Basis of Material Classification (System Side)*]]="Field inspection","Yes","No")</f>
        <v>No</v>
      </c>
      <c r="N1736" t="s">
        <v>50</v>
      </c>
      <c r="O1736" t="s">
        <v>41</v>
      </c>
      <c r="P1736" s="13">
        <v>32143</v>
      </c>
      <c r="Q1736" s="16" t="str">
        <f>Table2[[#This Row],[Service Line Size (inches) (System Side)]]</f>
        <v>5/8</v>
      </c>
      <c r="R1736" t="s">
        <v>43</v>
      </c>
      <c r="S1736" t="str">
        <f>IF(Table2[[#This Row],[Basis of Material Classification (Customer Side)*]]="Field inspection","Yes","No")</f>
        <v>No</v>
      </c>
      <c r="V1736" t="s">
        <v>43</v>
      </c>
      <c r="W1736" t="s">
        <v>44</v>
      </c>
      <c r="X1736" t="s">
        <v>44</v>
      </c>
      <c r="Z1736" t="s">
        <v>45</v>
      </c>
      <c r="AA1736" t="s">
        <v>46</v>
      </c>
      <c r="AB1736" t="s">
        <v>46</v>
      </c>
      <c r="AC1736" t="s">
        <v>40</v>
      </c>
    </row>
    <row r="1737" spans="1:29" ht="14.4" x14ac:dyDescent="0.3">
      <c r="A1737">
        <v>1735</v>
      </c>
      <c r="B1737" t="s">
        <v>1809</v>
      </c>
      <c r="C1737" t="s">
        <v>277</v>
      </c>
      <c r="D1737" t="s">
        <v>40</v>
      </c>
      <c r="E1737" t="s">
        <v>40</v>
      </c>
      <c r="F1737" t="s">
        <v>41</v>
      </c>
      <c r="G1737" t="s">
        <v>40</v>
      </c>
      <c r="H1737" s="26">
        <v>27395</v>
      </c>
      <c r="I1737" t="s">
        <v>42</v>
      </c>
      <c r="J1737" t="s">
        <v>49</v>
      </c>
      <c r="K1737" t="str">
        <f>IF(Table2[[#This Row],[Basis of Material Classification (System Side)*]]="Field inspection","Yes","No")</f>
        <v>No</v>
      </c>
      <c r="N1737" t="s">
        <v>50</v>
      </c>
      <c r="O1737" t="s">
        <v>41</v>
      </c>
      <c r="P1737" s="13">
        <v>27760</v>
      </c>
      <c r="Q1737" s="16" t="str">
        <f>Table2[[#This Row],[Service Line Size (inches) (System Side)]]</f>
        <v>5/8</v>
      </c>
      <c r="R1737" t="s">
        <v>49</v>
      </c>
      <c r="S1737" t="str">
        <f>IF(Table2[[#This Row],[Basis of Material Classification (Customer Side)*]]="Field inspection","Yes","No")</f>
        <v>No</v>
      </c>
      <c r="V1737" t="s">
        <v>50</v>
      </c>
      <c r="W1737" t="s">
        <v>44</v>
      </c>
      <c r="X1737" t="s">
        <v>44</v>
      </c>
      <c r="Z1737" t="s">
        <v>45</v>
      </c>
      <c r="AA1737" t="s">
        <v>46</v>
      </c>
      <c r="AB1737" t="s">
        <v>46</v>
      </c>
      <c r="AC1737" t="s">
        <v>40</v>
      </c>
    </row>
    <row r="1738" spans="1:29" ht="14.4" x14ac:dyDescent="0.3">
      <c r="A1738">
        <v>1736</v>
      </c>
      <c r="B1738" t="s">
        <v>1810</v>
      </c>
      <c r="C1738" t="s">
        <v>277</v>
      </c>
      <c r="D1738" t="s">
        <v>40</v>
      </c>
      <c r="E1738" t="s">
        <v>40</v>
      </c>
      <c r="F1738" t="s">
        <v>41</v>
      </c>
      <c r="G1738" t="s">
        <v>40</v>
      </c>
      <c r="H1738" s="26">
        <v>27395</v>
      </c>
      <c r="I1738" t="s">
        <v>42</v>
      </c>
      <c r="J1738" t="s">
        <v>49</v>
      </c>
      <c r="K1738" t="str">
        <f>IF(Table2[[#This Row],[Basis of Material Classification (System Side)*]]="Field inspection","Yes","No")</f>
        <v>No</v>
      </c>
      <c r="N1738" t="s">
        <v>50</v>
      </c>
      <c r="O1738" t="s">
        <v>41</v>
      </c>
      <c r="P1738"/>
      <c r="Q1738" s="16" t="str">
        <f>Table2[[#This Row],[Service Line Size (inches) (System Side)]]</f>
        <v>5/8</v>
      </c>
      <c r="R1738" t="s">
        <v>49</v>
      </c>
      <c r="S1738" t="str">
        <f>IF(Table2[[#This Row],[Basis of Material Classification (Customer Side)*]]="Field inspection","Yes","No")</f>
        <v>No</v>
      </c>
      <c r="V1738" t="s">
        <v>50</v>
      </c>
      <c r="W1738" t="s">
        <v>44</v>
      </c>
      <c r="X1738" t="s">
        <v>44</v>
      </c>
      <c r="Z1738" t="s">
        <v>49</v>
      </c>
      <c r="AA1738" t="s">
        <v>46</v>
      </c>
      <c r="AB1738" t="s">
        <v>46</v>
      </c>
      <c r="AC1738" t="s">
        <v>40</v>
      </c>
    </row>
    <row r="1739" spans="1:29" ht="14.4" x14ac:dyDescent="0.3">
      <c r="A1739">
        <v>1737</v>
      </c>
      <c r="B1739" t="s">
        <v>1811</v>
      </c>
      <c r="C1739" t="s">
        <v>277</v>
      </c>
      <c r="D1739" t="s">
        <v>40</v>
      </c>
      <c r="E1739" t="s">
        <v>40</v>
      </c>
      <c r="F1739" t="s">
        <v>41</v>
      </c>
      <c r="G1739" t="s">
        <v>40</v>
      </c>
      <c r="H1739" s="26">
        <v>27395</v>
      </c>
      <c r="I1739" t="s">
        <v>42</v>
      </c>
      <c r="J1739" t="s">
        <v>49</v>
      </c>
      <c r="K1739" t="str">
        <f>IF(Table2[[#This Row],[Basis of Material Classification (System Side)*]]="Field inspection","Yes","No")</f>
        <v>No</v>
      </c>
      <c r="N1739" t="s">
        <v>50</v>
      </c>
      <c r="O1739" t="s">
        <v>41</v>
      </c>
      <c r="P1739" s="13">
        <v>35431</v>
      </c>
      <c r="Q1739" s="16" t="str">
        <f>Table2[[#This Row],[Service Line Size (inches) (System Side)]]</f>
        <v>5/8</v>
      </c>
      <c r="R1739" t="s">
        <v>43</v>
      </c>
      <c r="S1739" t="str">
        <f>IF(Table2[[#This Row],[Basis of Material Classification (Customer Side)*]]="Field inspection","Yes","No")</f>
        <v>No</v>
      </c>
      <c r="V1739" t="s">
        <v>43</v>
      </c>
      <c r="W1739" t="s">
        <v>44</v>
      </c>
      <c r="X1739" t="s">
        <v>44</v>
      </c>
      <c r="Z1739" t="s">
        <v>45</v>
      </c>
      <c r="AA1739" t="s">
        <v>46</v>
      </c>
      <c r="AB1739" t="s">
        <v>46</v>
      </c>
      <c r="AC1739" t="s">
        <v>40</v>
      </c>
    </row>
    <row r="1740" spans="1:29" ht="14.4" x14ac:dyDescent="0.3">
      <c r="A1740">
        <v>1738</v>
      </c>
      <c r="B1740" t="s">
        <v>1812</v>
      </c>
      <c r="C1740" t="s">
        <v>277</v>
      </c>
      <c r="D1740" t="s">
        <v>40</v>
      </c>
      <c r="E1740" t="s">
        <v>40</v>
      </c>
      <c r="F1740" t="s">
        <v>53</v>
      </c>
      <c r="G1740" t="s">
        <v>40</v>
      </c>
      <c r="H1740" s="26">
        <v>27395</v>
      </c>
      <c r="I1740" t="s">
        <v>42</v>
      </c>
      <c r="J1740" t="s">
        <v>65</v>
      </c>
      <c r="K1740" t="str">
        <f>IF(Table2[[#This Row],[Basis of Material Classification (System Side)*]]="Field inspection","Yes","No")</f>
        <v>Yes</v>
      </c>
      <c r="L1740" t="s">
        <v>66</v>
      </c>
      <c r="M1740" s="13">
        <v>45478</v>
      </c>
      <c r="O1740" t="s">
        <v>41</v>
      </c>
      <c r="P1740" s="13">
        <v>30317</v>
      </c>
      <c r="Q1740" s="16" t="str">
        <f>Table2[[#This Row],[Service Line Size (inches) (System Side)]]</f>
        <v>5/8</v>
      </c>
      <c r="R1740" t="s">
        <v>43</v>
      </c>
      <c r="S1740" t="str">
        <f>IF(Table2[[#This Row],[Basis of Material Classification (Customer Side)*]]="Field inspection","Yes","No")</f>
        <v>No</v>
      </c>
      <c r="V1740" t="s">
        <v>43</v>
      </c>
      <c r="W1740" t="s">
        <v>44</v>
      </c>
      <c r="X1740" t="s">
        <v>44</v>
      </c>
      <c r="Z1740" t="s">
        <v>45</v>
      </c>
      <c r="AA1740" t="s">
        <v>46</v>
      </c>
      <c r="AB1740" t="s">
        <v>46</v>
      </c>
      <c r="AC1740" t="s">
        <v>40</v>
      </c>
    </row>
    <row r="1741" spans="1:29" ht="14.4" x14ac:dyDescent="0.3">
      <c r="A1741">
        <v>1739</v>
      </c>
      <c r="B1741" t="s">
        <v>1813</v>
      </c>
      <c r="C1741" t="s">
        <v>277</v>
      </c>
      <c r="D1741" t="s">
        <v>40</v>
      </c>
      <c r="E1741" t="s">
        <v>40</v>
      </c>
      <c r="F1741" t="s">
        <v>41</v>
      </c>
      <c r="G1741" t="s">
        <v>40</v>
      </c>
      <c r="H1741" s="26">
        <v>27395</v>
      </c>
      <c r="I1741" t="s">
        <v>42</v>
      </c>
      <c r="J1741" t="s">
        <v>49</v>
      </c>
      <c r="K1741" t="str">
        <f>IF(Table2[[#This Row],[Basis of Material Classification (System Side)*]]="Field inspection","Yes","No")</f>
        <v>No</v>
      </c>
      <c r="N1741" t="s">
        <v>50</v>
      </c>
      <c r="O1741" t="s">
        <v>41</v>
      </c>
      <c r="P1741" s="13">
        <v>35431</v>
      </c>
      <c r="Q1741" s="16" t="str">
        <f>Table2[[#This Row],[Service Line Size (inches) (System Side)]]</f>
        <v>5/8</v>
      </c>
      <c r="R1741" t="s">
        <v>43</v>
      </c>
      <c r="S1741" t="str">
        <f>IF(Table2[[#This Row],[Basis of Material Classification (Customer Side)*]]="Field inspection","Yes","No")</f>
        <v>No</v>
      </c>
      <c r="V1741" t="s">
        <v>43</v>
      </c>
      <c r="W1741" t="s">
        <v>44</v>
      </c>
      <c r="X1741" t="s">
        <v>44</v>
      </c>
      <c r="Z1741" t="s">
        <v>45</v>
      </c>
      <c r="AA1741" t="s">
        <v>46</v>
      </c>
      <c r="AB1741" t="s">
        <v>46</v>
      </c>
      <c r="AC1741" t="s">
        <v>40</v>
      </c>
    </row>
    <row r="1742" spans="1:29" ht="14.4" x14ac:dyDescent="0.3">
      <c r="A1742">
        <v>1740</v>
      </c>
      <c r="B1742" t="s">
        <v>1814</v>
      </c>
      <c r="C1742" t="s">
        <v>277</v>
      </c>
      <c r="D1742" t="s">
        <v>40</v>
      </c>
      <c r="E1742" t="s">
        <v>40</v>
      </c>
      <c r="F1742" t="s">
        <v>41</v>
      </c>
      <c r="G1742" t="s">
        <v>40</v>
      </c>
      <c r="H1742" s="26">
        <v>27395</v>
      </c>
      <c r="I1742" t="s">
        <v>42</v>
      </c>
      <c r="J1742" t="s">
        <v>49</v>
      </c>
      <c r="K1742" t="str">
        <f>IF(Table2[[#This Row],[Basis of Material Classification (System Side)*]]="Field inspection","Yes","No")</f>
        <v>No</v>
      </c>
      <c r="N1742" t="s">
        <v>50</v>
      </c>
      <c r="O1742" t="s">
        <v>41</v>
      </c>
      <c r="P1742" s="13">
        <v>29221</v>
      </c>
      <c r="Q1742" s="16" t="str">
        <f>Table2[[#This Row],[Service Line Size (inches) (System Side)]]</f>
        <v>5/8</v>
      </c>
      <c r="R1742" t="s">
        <v>43</v>
      </c>
      <c r="S1742" t="str">
        <f>IF(Table2[[#This Row],[Basis of Material Classification (Customer Side)*]]="Field inspection","Yes","No")</f>
        <v>No</v>
      </c>
      <c r="V1742" t="s">
        <v>43</v>
      </c>
      <c r="W1742" t="s">
        <v>44</v>
      </c>
      <c r="X1742" t="s">
        <v>44</v>
      </c>
      <c r="Z1742" t="s">
        <v>45</v>
      </c>
      <c r="AA1742" t="s">
        <v>46</v>
      </c>
      <c r="AB1742" t="s">
        <v>46</v>
      </c>
      <c r="AC1742" t="s">
        <v>40</v>
      </c>
    </row>
    <row r="1743" spans="1:29" ht="14.4" x14ac:dyDescent="0.3">
      <c r="A1743">
        <v>1741</v>
      </c>
      <c r="B1743" t="s">
        <v>1815</v>
      </c>
      <c r="C1743" t="s">
        <v>277</v>
      </c>
      <c r="D1743" t="s">
        <v>40</v>
      </c>
      <c r="E1743" t="s">
        <v>40</v>
      </c>
      <c r="F1743" t="s">
        <v>41</v>
      </c>
      <c r="G1743" t="s">
        <v>40</v>
      </c>
      <c r="H1743" s="26">
        <v>27395</v>
      </c>
      <c r="I1743" t="s">
        <v>42</v>
      </c>
      <c r="J1743" t="s">
        <v>49</v>
      </c>
      <c r="K1743" t="str">
        <f>IF(Table2[[#This Row],[Basis of Material Classification (System Side)*]]="Field inspection","Yes","No")</f>
        <v>No</v>
      </c>
      <c r="N1743" t="s">
        <v>50</v>
      </c>
      <c r="O1743" t="s">
        <v>41</v>
      </c>
      <c r="P1743" s="13">
        <v>32874</v>
      </c>
      <c r="Q1743" s="16" t="str">
        <f>Table2[[#This Row],[Service Line Size (inches) (System Side)]]</f>
        <v>5/8</v>
      </c>
      <c r="R1743" t="s">
        <v>43</v>
      </c>
      <c r="S1743" t="str">
        <f>IF(Table2[[#This Row],[Basis of Material Classification (Customer Side)*]]="Field inspection","Yes","No")</f>
        <v>No</v>
      </c>
      <c r="V1743" t="s">
        <v>43</v>
      </c>
      <c r="W1743" t="s">
        <v>44</v>
      </c>
      <c r="X1743" t="s">
        <v>44</v>
      </c>
      <c r="Z1743" t="s">
        <v>45</v>
      </c>
      <c r="AA1743" t="s">
        <v>46</v>
      </c>
      <c r="AB1743" t="s">
        <v>46</v>
      </c>
      <c r="AC1743" t="s">
        <v>40</v>
      </c>
    </row>
    <row r="1744" spans="1:29" ht="14.4" x14ac:dyDescent="0.3">
      <c r="A1744">
        <v>1742</v>
      </c>
      <c r="B1744" t="s">
        <v>1816</v>
      </c>
      <c r="C1744" t="s">
        <v>277</v>
      </c>
      <c r="D1744" t="s">
        <v>40</v>
      </c>
      <c r="E1744" t="s">
        <v>40</v>
      </c>
      <c r="F1744" t="s">
        <v>53</v>
      </c>
      <c r="G1744" t="s">
        <v>40</v>
      </c>
      <c r="H1744" s="26">
        <v>27395</v>
      </c>
      <c r="I1744" t="s">
        <v>42</v>
      </c>
      <c r="J1744" t="s">
        <v>65</v>
      </c>
      <c r="K1744" t="str">
        <f>IF(Table2[[#This Row],[Basis of Material Classification (System Side)*]]="Field inspection","Yes","No")</f>
        <v>Yes</v>
      </c>
      <c r="L1744" t="s">
        <v>66</v>
      </c>
      <c r="M1744" s="13">
        <v>45478</v>
      </c>
      <c r="O1744" t="s">
        <v>41</v>
      </c>
      <c r="P1744" s="13">
        <v>29587</v>
      </c>
      <c r="Q1744" s="16" t="str">
        <f>Table2[[#This Row],[Service Line Size (inches) (System Side)]]</f>
        <v>5/8</v>
      </c>
      <c r="R1744" t="s">
        <v>43</v>
      </c>
      <c r="S1744" t="str">
        <f>IF(Table2[[#This Row],[Basis of Material Classification (Customer Side)*]]="Field inspection","Yes","No")</f>
        <v>No</v>
      </c>
      <c r="V1744" t="s">
        <v>43</v>
      </c>
      <c r="W1744" t="s">
        <v>44</v>
      </c>
      <c r="X1744" t="s">
        <v>44</v>
      </c>
      <c r="Z1744" t="s">
        <v>45</v>
      </c>
      <c r="AA1744" t="s">
        <v>46</v>
      </c>
      <c r="AB1744" t="s">
        <v>46</v>
      </c>
      <c r="AC1744" t="s">
        <v>40</v>
      </c>
    </row>
    <row r="1745" spans="1:29" ht="14.4" x14ac:dyDescent="0.3">
      <c r="A1745">
        <v>1743</v>
      </c>
      <c r="B1745" t="s">
        <v>1817</v>
      </c>
      <c r="C1745" t="s">
        <v>277</v>
      </c>
      <c r="D1745" t="s">
        <v>40</v>
      </c>
      <c r="E1745" t="s">
        <v>40</v>
      </c>
      <c r="F1745" t="s">
        <v>41</v>
      </c>
      <c r="G1745" t="s">
        <v>40</v>
      </c>
      <c r="H1745" s="26">
        <v>27395</v>
      </c>
      <c r="I1745" t="s">
        <v>42</v>
      </c>
      <c r="J1745" t="s">
        <v>49</v>
      </c>
      <c r="K1745" t="str">
        <f>IF(Table2[[#This Row],[Basis of Material Classification (System Side)*]]="Field inspection","Yes","No")</f>
        <v>No</v>
      </c>
      <c r="N1745" t="s">
        <v>50</v>
      </c>
      <c r="O1745" t="s">
        <v>41</v>
      </c>
      <c r="P1745" s="13">
        <v>32143</v>
      </c>
      <c r="Q1745" s="16" t="str">
        <f>Table2[[#This Row],[Service Line Size (inches) (System Side)]]</f>
        <v>5/8</v>
      </c>
      <c r="R1745" t="s">
        <v>43</v>
      </c>
      <c r="S1745" t="str">
        <f>IF(Table2[[#This Row],[Basis of Material Classification (Customer Side)*]]="Field inspection","Yes","No")</f>
        <v>No</v>
      </c>
      <c r="V1745" t="s">
        <v>43</v>
      </c>
      <c r="W1745" t="s">
        <v>44</v>
      </c>
      <c r="X1745" t="s">
        <v>44</v>
      </c>
      <c r="Z1745" t="s">
        <v>45</v>
      </c>
      <c r="AA1745" t="s">
        <v>46</v>
      </c>
      <c r="AB1745" t="s">
        <v>46</v>
      </c>
      <c r="AC1745" t="s">
        <v>40</v>
      </c>
    </row>
    <row r="1746" spans="1:29" ht="14.4" x14ac:dyDescent="0.3">
      <c r="A1746">
        <v>1744</v>
      </c>
      <c r="B1746" t="s">
        <v>1818</v>
      </c>
      <c r="C1746" t="s">
        <v>277</v>
      </c>
      <c r="D1746" t="s">
        <v>40</v>
      </c>
      <c r="E1746" t="s">
        <v>40</v>
      </c>
      <c r="F1746" t="s">
        <v>41</v>
      </c>
      <c r="G1746" t="s">
        <v>40</v>
      </c>
      <c r="H1746" s="26">
        <v>27395</v>
      </c>
      <c r="I1746" t="s">
        <v>42</v>
      </c>
      <c r="J1746" t="s">
        <v>49</v>
      </c>
      <c r="K1746" t="str">
        <f>IF(Table2[[#This Row],[Basis of Material Classification (System Side)*]]="Field inspection","Yes","No")</f>
        <v>No</v>
      </c>
      <c r="N1746" t="s">
        <v>50</v>
      </c>
      <c r="O1746" t="s">
        <v>41</v>
      </c>
      <c r="P1746" s="13">
        <v>18264</v>
      </c>
      <c r="Q1746" s="16" t="str">
        <f>Table2[[#This Row],[Service Line Size (inches) (System Side)]]</f>
        <v>5/8</v>
      </c>
      <c r="R1746" t="s">
        <v>49</v>
      </c>
      <c r="S1746" t="str">
        <f>IF(Table2[[#This Row],[Basis of Material Classification (Customer Side)*]]="Field inspection","Yes","No")</f>
        <v>No</v>
      </c>
      <c r="V1746" t="s">
        <v>50</v>
      </c>
      <c r="W1746" t="s">
        <v>44</v>
      </c>
      <c r="X1746" t="s">
        <v>44</v>
      </c>
      <c r="Z1746" t="s">
        <v>45</v>
      </c>
      <c r="AA1746" t="s">
        <v>46</v>
      </c>
      <c r="AB1746" t="s">
        <v>46</v>
      </c>
      <c r="AC1746" t="s">
        <v>40</v>
      </c>
    </row>
    <row r="1747" spans="1:29" ht="14.4" x14ac:dyDescent="0.3">
      <c r="A1747">
        <v>1745</v>
      </c>
      <c r="B1747" t="s">
        <v>1819</v>
      </c>
      <c r="C1747" t="s">
        <v>277</v>
      </c>
      <c r="D1747" t="s">
        <v>40</v>
      </c>
      <c r="E1747" t="s">
        <v>40</v>
      </c>
      <c r="F1747" t="s">
        <v>41</v>
      </c>
      <c r="G1747" t="s">
        <v>40</v>
      </c>
      <c r="H1747" s="26">
        <v>27395</v>
      </c>
      <c r="I1747" t="s">
        <v>42</v>
      </c>
      <c r="J1747" t="s">
        <v>49</v>
      </c>
      <c r="K1747" t="str">
        <f>IF(Table2[[#This Row],[Basis of Material Classification (System Side)*]]="Field inspection","Yes","No")</f>
        <v>No</v>
      </c>
      <c r="N1747" t="s">
        <v>50</v>
      </c>
      <c r="O1747" t="s">
        <v>41</v>
      </c>
      <c r="P1747" s="13">
        <v>20821</v>
      </c>
      <c r="Q1747" s="16" t="str">
        <f>Table2[[#This Row],[Service Line Size (inches) (System Side)]]</f>
        <v>5/8</v>
      </c>
      <c r="R1747" t="s">
        <v>49</v>
      </c>
      <c r="S1747" t="str">
        <f>IF(Table2[[#This Row],[Basis of Material Classification (Customer Side)*]]="Field inspection","Yes","No")</f>
        <v>No</v>
      </c>
      <c r="V1747" t="s">
        <v>50</v>
      </c>
      <c r="W1747" t="s">
        <v>44</v>
      </c>
      <c r="X1747" t="s">
        <v>44</v>
      </c>
      <c r="Z1747" t="s">
        <v>45</v>
      </c>
      <c r="AA1747" t="s">
        <v>46</v>
      </c>
      <c r="AB1747" t="s">
        <v>46</v>
      </c>
      <c r="AC1747" t="s">
        <v>40</v>
      </c>
    </row>
    <row r="1748" spans="1:29" ht="14.4" x14ac:dyDescent="0.3">
      <c r="A1748">
        <v>1746</v>
      </c>
      <c r="B1748" t="s">
        <v>1820</v>
      </c>
      <c r="C1748" t="s">
        <v>277</v>
      </c>
      <c r="D1748" t="s">
        <v>40</v>
      </c>
      <c r="E1748" t="s">
        <v>40</v>
      </c>
      <c r="F1748" t="s">
        <v>41</v>
      </c>
      <c r="G1748" t="s">
        <v>40</v>
      </c>
      <c r="H1748" s="26">
        <v>27395</v>
      </c>
      <c r="I1748" t="s">
        <v>42</v>
      </c>
      <c r="J1748" t="s">
        <v>49</v>
      </c>
      <c r="K1748" t="str">
        <f>IF(Table2[[#This Row],[Basis of Material Classification (System Side)*]]="Field inspection","Yes","No")</f>
        <v>No</v>
      </c>
      <c r="N1748" t="s">
        <v>50</v>
      </c>
      <c r="O1748" t="s">
        <v>41</v>
      </c>
      <c r="P1748" s="13">
        <v>21551</v>
      </c>
      <c r="Q1748" s="16" t="str">
        <f>Table2[[#This Row],[Service Line Size (inches) (System Side)]]</f>
        <v>5/8</v>
      </c>
      <c r="R1748" t="s">
        <v>49</v>
      </c>
      <c r="S1748" t="str">
        <f>IF(Table2[[#This Row],[Basis of Material Classification (Customer Side)*]]="Field inspection","Yes","No")</f>
        <v>No</v>
      </c>
      <c r="V1748" t="s">
        <v>50</v>
      </c>
      <c r="W1748" t="s">
        <v>44</v>
      </c>
      <c r="X1748" t="s">
        <v>44</v>
      </c>
      <c r="Z1748" t="s">
        <v>45</v>
      </c>
      <c r="AA1748" t="s">
        <v>46</v>
      </c>
      <c r="AB1748" t="s">
        <v>46</v>
      </c>
      <c r="AC1748" t="s">
        <v>40</v>
      </c>
    </row>
    <row r="1749" spans="1:29" ht="14.4" x14ac:dyDescent="0.3">
      <c r="A1749">
        <v>1747</v>
      </c>
      <c r="B1749" t="s">
        <v>1821</v>
      </c>
      <c r="C1749" t="s">
        <v>277</v>
      </c>
      <c r="D1749" t="s">
        <v>40</v>
      </c>
      <c r="E1749" t="s">
        <v>40</v>
      </c>
      <c r="F1749" t="s">
        <v>53</v>
      </c>
      <c r="G1749" t="s">
        <v>40</v>
      </c>
      <c r="H1749" s="27"/>
      <c r="I1749">
        <v>2</v>
      </c>
      <c r="J1749" t="s">
        <v>55</v>
      </c>
      <c r="K1749" t="str">
        <f>IF(Table2[[#This Row],[Basis of Material Classification (System Side)*]]="Field inspection","Yes","No")</f>
        <v>No</v>
      </c>
      <c r="O1749" t="s">
        <v>41</v>
      </c>
      <c r="P1749" s="13">
        <v>16438</v>
      </c>
      <c r="Q1749" s="16">
        <f>Table2[[#This Row],[Service Line Size (inches) (System Side)]]</f>
        <v>2</v>
      </c>
      <c r="R1749" t="s">
        <v>49</v>
      </c>
      <c r="S1749" t="str">
        <f>IF(Table2[[#This Row],[Basis of Material Classification (Customer Side)*]]="Field inspection","Yes","No")</f>
        <v>No</v>
      </c>
      <c r="V1749" t="s">
        <v>50</v>
      </c>
      <c r="W1749" t="s">
        <v>44</v>
      </c>
      <c r="X1749" t="s">
        <v>44</v>
      </c>
      <c r="Z1749" t="s">
        <v>58</v>
      </c>
      <c r="AA1749" t="s">
        <v>46</v>
      </c>
      <c r="AB1749" t="s">
        <v>46</v>
      </c>
      <c r="AC1749" t="s">
        <v>40</v>
      </c>
    </row>
    <row r="1750" spans="1:29" ht="14.4" x14ac:dyDescent="0.3">
      <c r="A1750">
        <v>1748</v>
      </c>
      <c r="B1750" t="s">
        <v>1822</v>
      </c>
      <c r="C1750" t="s">
        <v>277</v>
      </c>
      <c r="D1750" t="s">
        <v>40</v>
      </c>
      <c r="E1750" t="s">
        <v>40</v>
      </c>
      <c r="F1750" t="s">
        <v>41</v>
      </c>
      <c r="G1750" t="s">
        <v>40</v>
      </c>
      <c r="H1750" s="26">
        <v>32509</v>
      </c>
      <c r="I1750" t="s">
        <v>42</v>
      </c>
      <c r="J1750" t="s">
        <v>43</v>
      </c>
      <c r="K1750" t="str">
        <f>IF(Table2[[#This Row],[Basis of Material Classification (System Side)*]]="Field inspection","Yes","No")</f>
        <v>No</v>
      </c>
      <c r="N1750" t="str">
        <f>Table2[[#This Row],[Basis of Material Classification (System Side)*]]</f>
        <v>Installation date after lead ban</v>
      </c>
      <c r="O1750" t="s">
        <v>41</v>
      </c>
      <c r="P1750" s="13">
        <v>32143</v>
      </c>
      <c r="Q1750" s="16" t="str">
        <f>Table2[[#This Row],[Service Line Size (inches) (System Side)]]</f>
        <v>5/8</v>
      </c>
      <c r="R1750" t="s">
        <v>43</v>
      </c>
      <c r="S1750" t="str">
        <f>IF(Table2[[#This Row],[Basis of Material Classification (Customer Side)*]]="Field inspection","Yes","No")</f>
        <v>No</v>
      </c>
      <c r="V1750" t="s">
        <v>43</v>
      </c>
      <c r="W1750" t="s">
        <v>44</v>
      </c>
      <c r="X1750" t="s">
        <v>44</v>
      </c>
      <c r="Z1750" t="s">
        <v>45</v>
      </c>
      <c r="AA1750" t="s">
        <v>46</v>
      </c>
      <c r="AB1750" t="s">
        <v>46</v>
      </c>
      <c r="AC1750" t="s">
        <v>40</v>
      </c>
    </row>
    <row r="1751" spans="1:29" ht="14.4" x14ac:dyDescent="0.3">
      <c r="A1751">
        <v>1749</v>
      </c>
      <c r="B1751" t="s">
        <v>1823</v>
      </c>
      <c r="C1751" t="s">
        <v>277</v>
      </c>
      <c r="D1751" t="s">
        <v>40</v>
      </c>
      <c r="E1751" t="s">
        <v>40</v>
      </c>
      <c r="F1751" t="s">
        <v>41</v>
      </c>
      <c r="G1751" t="s">
        <v>40</v>
      </c>
      <c r="H1751" s="26">
        <v>31413</v>
      </c>
      <c r="I1751" t="s">
        <v>42</v>
      </c>
      <c r="J1751" t="s">
        <v>43</v>
      </c>
      <c r="K1751" t="str">
        <f>IF(Table2[[#This Row],[Basis of Material Classification (System Side)*]]="Field inspection","Yes","No")</f>
        <v>No</v>
      </c>
      <c r="N1751" t="str">
        <f>Table2[[#This Row],[Basis of Material Classification (System Side)*]]</f>
        <v>Installation date after lead ban</v>
      </c>
      <c r="O1751" t="s">
        <v>41</v>
      </c>
      <c r="P1751" s="13">
        <v>32509</v>
      </c>
      <c r="Q1751" s="16" t="str">
        <f>Table2[[#This Row],[Service Line Size (inches) (System Side)]]</f>
        <v>5/8</v>
      </c>
      <c r="R1751" t="s">
        <v>43</v>
      </c>
      <c r="S1751" t="str">
        <f>IF(Table2[[#This Row],[Basis of Material Classification (Customer Side)*]]="Field inspection","Yes","No")</f>
        <v>No</v>
      </c>
      <c r="V1751" t="s">
        <v>43</v>
      </c>
      <c r="W1751" t="s">
        <v>44</v>
      </c>
      <c r="X1751" t="s">
        <v>44</v>
      </c>
      <c r="Z1751" t="s">
        <v>49</v>
      </c>
      <c r="AA1751" t="s">
        <v>46</v>
      </c>
      <c r="AB1751" t="s">
        <v>46</v>
      </c>
      <c r="AC1751" t="s">
        <v>40</v>
      </c>
    </row>
    <row r="1752" spans="1:29" ht="14.4" x14ac:dyDescent="0.3">
      <c r="A1752">
        <v>1750</v>
      </c>
      <c r="B1752" t="s">
        <v>1824</v>
      </c>
      <c r="C1752" t="s">
        <v>277</v>
      </c>
      <c r="D1752" t="s">
        <v>40</v>
      </c>
      <c r="E1752" t="s">
        <v>40</v>
      </c>
      <c r="F1752" t="s">
        <v>41</v>
      </c>
      <c r="G1752" t="s">
        <v>40</v>
      </c>
      <c r="H1752" s="26">
        <v>31413</v>
      </c>
      <c r="I1752" t="s">
        <v>42</v>
      </c>
      <c r="J1752" t="s">
        <v>43</v>
      </c>
      <c r="K1752" t="str">
        <f>IF(Table2[[#This Row],[Basis of Material Classification (System Side)*]]="Field inspection","Yes","No")</f>
        <v>No</v>
      </c>
      <c r="N1752" t="str">
        <f>Table2[[#This Row],[Basis of Material Classification (System Side)*]]</f>
        <v>Installation date after lead ban</v>
      </c>
      <c r="O1752" t="s">
        <v>41</v>
      </c>
      <c r="P1752" s="13">
        <v>32509</v>
      </c>
      <c r="Q1752" s="16" t="str">
        <f>Table2[[#This Row],[Service Line Size (inches) (System Side)]]</f>
        <v>5/8</v>
      </c>
      <c r="R1752" t="s">
        <v>43</v>
      </c>
      <c r="S1752" t="str">
        <f>IF(Table2[[#This Row],[Basis of Material Classification (Customer Side)*]]="Field inspection","Yes","No")</f>
        <v>No</v>
      </c>
      <c r="V1752" t="s">
        <v>43</v>
      </c>
      <c r="W1752" t="s">
        <v>44</v>
      </c>
      <c r="X1752" t="s">
        <v>44</v>
      </c>
      <c r="Z1752" t="s">
        <v>49</v>
      </c>
      <c r="AA1752" t="s">
        <v>46</v>
      </c>
      <c r="AB1752" t="s">
        <v>46</v>
      </c>
      <c r="AC1752" t="s">
        <v>40</v>
      </c>
    </row>
    <row r="1753" spans="1:29" ht="14.4" x14ac:dyDescent="0.3">
      <c r="A1753">
        <v>1751</v>
      </c>
      <c r="B1753" t="s">
        <v>1825</v>
      </c>
      <c r="C1753" t="s">
        <v>277</v>
      </c>
      <c r="D1753" t="s">
        <v>40</v>
      </c>
      <c r="E1753" t="s">
        <v>40</v>
      </c>
      <c r="F1753" t="s">
        <v>41</v>
      </c>
      <c r="G1753" t="s">
        <v>40</v>
      </c>
      <c r="H1753" s="26">
        <v>31413</v>
      </c>
      <c r="I1753" t="s">
        <v>42</v>
      </c>
      <c r="J1753" t="s">
        <v>43</v>
      </c>
      <c r="K1753" t="str">
        <f>IF(Table2[[#This Row],[Basis of Material Classification (System Side)*]]="Field inspection","Yes","No")</f>
        <v>No</v>
      </c>
      <c r="N1753" t="str">
        <f>Table2[[#This Row],[Basis of Material Classification (System Side)*]]</f>
        <v>Installation date after lead ban</v>
      </c>
      <c r="O1753" t="s">
        <v>41</v>
      </c>
      <c r="P1753" s="13">
        <v>31778</v>
      </c>
      <c r="Q1753" s="16" t="str">
        <f>Table2[[#This Row],[Service Line Size (inches) (System Side)]]</f>
        <v>5/8</v>
      </c>
      <c r="R1753" t="s">
        <v>43</v>
      </c>
      <c r="S1753" t="str">
        <f>IF(Table2[[#This Row],[Basis of Material Classification (Customer Side)*]]="Field inspection","Yes","No")</f>
        <v>No</v>
      </c>
      <c r="V1753" t="s">
        <v>43</v>
      </c>
      <c r="W1753" t="s">
        <v>44</v>
      </c>
      <c r="X1753" t="s">
        <v>44</v>
      </c>
      <c r="Z1753" t="s">
        <v>45</v>
      </c>
      <c r="AA1753" t="s">
        <v>46</v>
      </c>
      <c r="AB1753" t="s">
        <v>46</v>
      </c>
      <c r="AC1753" t="s">
        <v>40</v>
      </c>
    </row>
    <row r="1754" spans="1:29" ht="14.4" x14ac:dyDescent="0.3">
      <c r="A1754">
        <v>1752</v>
      </c>
      <c r="B1754" t="s">
        <v>1826</v>
      </c>
      <c r="C1754" t="s">
        <v>277</v>
      </c>
      <c r="D1754" t="s">
        <v>40</v>
      </c>
      <c r="E1754" t="s">
        <v>40</v>
      </c>
      <c r="F1754" t="s">
        <v>41</v>
      </c>
      <c r="G1754" t="s">
        <v>40</v>
      </c>
      <c r="H1754" s="26">
        <v>31413</v>
      </c>
      <c r="I1754" t="s">
        <v>42</v>
      </c>
      <c r="J1754" t="s">
        <v>43</v>
      </c>
      <c r="K1754" t="str">
        <f>IF(Table2[[#This Row],[Basis of Material Classification (System Side)*]]="Field inspection","Yes","No")</f>
        <v>No</v>
      </c>
      <c r="N1754" t="str">
        <f>Table2[[#This Row],[Basis of Material Classification (System Side)*]]</f>
        <v>Installation date after lead ban</v>
      </c>
      <c r="O1754" t="s">
        <v>41</v>
      </c>
      <c r="P1754" s="13">
        <v>31778</v>
      </c>
      <c r="Q1754" s="16" t="str">
        <f>Table2[[#This Row],[Service Line Size (inches) (System Side)]]</f>
        <v>5/8</v>
      </c>
      <c r="R1754" t="s">
        <v>43</v>
      </c>
      <c r="S1754" t="str">
        <f>IF(Table2[[#This Row],[Basis of Material Classification (Customer Side)*]]="Field inspection","Yes","No")</f>
        <v>No</v>
      </c>
      <c r="V1754" t="s">
        <v>43</v>
      </c>
      <c r="W1754" t="s">
        <v>44</v>
      </c>
      <c r="X1754" t="s">
        <v>44</v>
      </c>
      <c r="Z1754" t="s">
        <v>45</v>
      </c>
      <c r="AA1754" t="s">
        <v>46</v>
      </c>
      <c r="AB1754" t="s">
        <v>46</v>
      </c>
      <c r="AC1754" t="s">
        <v>40</v>
      </c>
    </row>
    <row r="1755" spans="1:29" ht="14.4" x14ac:dyDescent="0.3">
      <c r="A1755">
        <v>1753</v>
      </c>
      <c r="B1755" t="s">
        <v>1826</v>
      </c>
      <c r="C1755" t="s">
        <v>277</v>
      </c>
      <c r="D1755" t="s">
        <v>40</v>
      </c>
      <c r="E1755" t="s">
        <v>40</v>
      </c>
      <c r="F1755" t="s">
        <v>41</v>
      </c>
      <c r="G1755" t="s">
        <v>40</v>
      </c>
      <c r="H1755" s="26">
        <v>31413</v>
      </c>
      <c r="I1755" t="s">
        <v>42</v>
      </c>
      <c r="J1755" t="s">
        <v>43</v>
      </c>
      <c r="K1755" t="str">
        <f>IF(Table2[[#This Row],[Basis of Material Classification (System Side)*]]="Field inspection","Yes","No")</f>
        <v>No</v>
      </c>
      <c r="N1755" t="str">
        <f>Table2[[#This Row],[Basis of Material Classification (System Side)*]]</f>
        <v>Installation date after lead ban</v>
      </c>
      <c r="O1755" t="s">
        <v>41</v>
      </c>
      <c r="P1755" s="13">
        <v>31778</v>
      </c>
      <c r="Q1755" s="16" t="str">
        <f>Table2[[#This Row],[Service Line Size (inches) (System Side)]]</f>
        <v>5/8</v>
      </c>
      <c r="R1755" t="s">
        <v>43</v>
      </c>
      <c r="S1755" t="str">
        <f>IF(Table2[[#This Row],[Basis of Material Classification (Customer Side)*]]="Field inspection","Yes","No")</f>
        <v>No</v>
      </c>
      <c r="V1755" t="s">
        <v>43</v>
      </c>
      <c r="W1755" t="s">
        <v>44</v>
      </c>
      <c r="X1755" t="s">
        <v>44</v>
      </c>
      <c r="Z1755" t="s">
        <v>45</v>
      </c>
      <c r="AA1755" t="s">
        <v>46</v>
      </c>
      <c r="AB1755" t="s">
        <v>46</v>
      </c>
      <c r="AC1755" t="s">
        <v>40</v>
      </c>
    </row>
    <row r="1756" spans="1:29" ht="14.4" x14ac:dyDescent="0.3">
      <c r="A1756">
        <v>1754</v>
      </c>
      <c r="B1756" t="s">
        <v>1827</v>
      </c>
      <c r="C1756" t="s">
        <v>277</v>
      </c>
      <c r="D1756" t="s">
        <v>40</v>
      </c>
      <c r="E1756" t="s">
        <v>40</v>
      </c>
      <c r="F1756" t="s">
        <v>41</v>
      </c>
      <c r="G1756" t="s">
        <v>40</v>
      </c>
      <c r="H1756" s="26">
        <v>31413</v>
      </c>
      <c r="I1756" t="s">
        <v>42</v>
      </c>
      <c r="J1756" t="s">
        <v>43</v>
      </c>
      <c r="K1756" t="str">
        <f>IF(Table2[[#This Row],[Basis of Material Classification (System Side)*]]="Field inspection","Yes","No")</f>
        <v>No</v>
      </c>
      <c r="N1756" t="str">
        <f>Table2[[#This Row],[Basis of Material Classification (System Side)*]]</f>
        <v>Installation date after lead ban</v>
      </c>
      <c r="O1756" t="s">
        <v>41</v>
      </c>
      <c r="P1756" s="13">
        <v>32143</v>
      </c>
      <c r="Q1756" s="16" t="str">
        <f>Table2[[#This Row],[Service Line Size (inches) (System Side)]]</f>
        <v>5/8</v>
      </c>
      <c r="R1756" t="s">
        <v>43</v>
      </c>
      <c r="S1756" t="str">
        <f>IF(Table2[[#This Row],[Basis of Material Classification (Customer Side)*]]="Field inspection","Yes","No")</f>
        <v>No</v>
      </c>
      <c r="V1756" t="s">
        <v>43</v>
      </c>
      <c r="W1756" t="s">
        <v>44</v>
      </c>
      <c r="X1756" t="s">
        <v>44</v>
      </c>
      <c r="Z1756" t="s">
        <v>45</v>
      </c>
      <c r="AA1756" t="s">
        <v>46</v>
      </c>
      <c r="AB1756" t="s">
        <v>46</v>
      </c>
      <c r="AC1756" t="s">
        <v>40</v>
      </c>
    </row>
    <row r="1757" spans="1:29" ht="14.4" x14ac:dyDescent="0.3">
      <c r="A1757">
        <v>1755</v>
      </c>
      <c r="B1757" t="s">
        <v>1828</v>
      </c>
      <c r="C1757" t="s">
        <v>277</v>
      </c>
      <c r="D1757" t="s">
        <v>40</v>
      </c>
      <c r="E1757" t="s">
        <v>40</v>
      </c>
      <c r="F1757" t="s">
        <v>41</v>
      </c>
      <c r="G1757" t="s">
        <v>40</v>
      </c>
      <c r="H1757" s="26">
        <v>37622</v>
      </c>
      <c r="I1757" t="s">
        <v>42</v>
      </c>
      <c r="J1757" t="s">
        <v>43</v>
      </c>
      <c r="K1757" t="str">
        <f>IF(Table2[[#This Row],[Basis of Material Classification (System Side)*]]="Field inspection","Yes","No")</f>
        <v>No</v>
      </c>
      <c r="N1757" t="str">
        <f>Table2[[#This Row],[Basis of Material Classification (System Side)*]]</f>
        <v>Installation date after lead ban</v>
      </c>
      <c r="O1757" t="s">
        <v>41</v>
      </c>
      <c r="P1757" s="13">
        <v>22282</v>
      </c>
      <c r="Q1757" s="16" t="str">
        <f>Table2[[#This Row],[Service Line Size (inches) (System Side)]]</f>
        <v>5/8</v>
      </c>
      <c r="R1757" t="s">
        <v>49</v>
      </c>
      <c r="S1757" t="str">
        <f>IF(Table2[[#This Row],[Basis of Material Classification (Customer Side)*]]="Field inspection","Yes","No")</f>
        <v>No</v>
      </c>
      <c r="V1757" t="s">
        <v>50</v>
      </c>
      <c r="W1757" t="s">
        <v>44</v>
      </c>
      <c r="X1757" t="s">
        <v>44</v>
      </c>
      <c r="Z1757" t="s">
        <v>45</v>
      </c>
      <c r="AA1757" t="s">
        <v>46</v>
      </c>
      <c r="AB1757" t="s">
        <v>46</v>
      </c>
      <c r="AC1757" t="s">
        <v>40</v>
      </c>
    </row>
    <row r="1758" spans="1:29" ht="14.4" x14ac:dyDescent="0.3">
      <c r="A1758">
        <v>1756</v>
      </c>
      <c r="B1758" t="s">
        <v>1829</v>
      </c>
      <c r="C1758" t="s">
        <v>277</v>
      </c>
      <c r="D1758" t="s">
        <v>40</v>
      </c>
      <c r="E1758" t="s">
        <v>40</v>
      </c>
      <c r="F1758" t="s">
        <v>41</v>
      </c>
      <c r="G1758" t="s">
        <v>40</v>
      </c>
      <c r="H1758" s="26">
        <v>25934</v>
      </c>
      <c r="I1758" t="s">
        <v>42</v>
      </c>
      <c r="J1758" t="s">
        <v>49</v>
      </c>
      <c r="K1758" t="str">
        <f>IF(Table2[[#This Row],[Basis of Material Classification (System Side)*]]="Field inspection","Yes","No")</f>
        <v>No</v>
      </c>
      <c r="N1758" t="s">
        <v>50</v>
      </c>
      <c r="O1758" t="s">
        <v>41</v>
      </c>
      <c r="P1758" s="13">
        <v>29587</v>
      </c>
      <c r="Q1758" s="16" t="str">
        <f>Table2[[#This Row],[Service Line Size (inches) (System Side)]]</f>
        <v>5/8</v>
      </c>
      <c r="R1758" t="s">
        <v>43</v>
      </c>
      <c r="S1758" t="str">
        <f>IF(Table2[[#This Row],[Basis of Material Classification (Customer Side)*]]="Field inspection","Yes","No")</f>
        <v>No</v>
      </c>
      <c r="V1758" t="s">
        <v>43</v>
      </c>
      <c r="W1758" t="s">
        <v>44</v>
      </c>
      <c r="X1758" t="s">
        <v>44</v>
      </c>
      <c r="Z1758" t="s">
        <v>45</v>
      </c>
      <c r="AA1758" t="s">
        <v>46</v>
      </c>
      <c r="AB1758" t="s">
        <v>46</v>
      </c>
      <c r="AC1758" t="s">
        <v>40</v>
      </c>
    </row>
    <row r="1759" spans="1:29" ht="14.4" x14ac:dyDescent="0.3">
      <c r="A1759">
        <v>1757</v>
      </c>
      <c r="B1759" t="s">
        <v>1830</v>
      </c>
      <c r="C1759" t="s">
        <v>277</v>
      </c>
      <c r="D1759" t="s">
        <v>40</v>
      </c>
      <c r="E1759" t="s">
        <v>40</v>
      </c>
      <c r="F1759" t="s">
        <v>41</v>
      </c>
      <c r="G1759" t="s">
        <v>40</v>
      </c>
      <c r="H1759" s="26">
        <v>25934</v>
      </c>
      <c r="I1759" t="s">
        <v>42</v>
      </c>
      <c r="J1759" t="s">
        <v>49</v>
      </c>
      <c r="K1759" t="str">
        <f>IF(Table2[[#This Row],[Basis of Material Classification (System Side)*]]="Field inspection","Yes","No")</f>
        <v>No</v>
      </c>
      <c r="N1759" t="s">
        <v>50</v>
      </c>
      <c r="O1759" t="s">
        <v>70</v>
      </c>
      <c r="P1759" s="13">
        <v>24108</v>
      </c>
      <c r="Q1759" s="16" t="str">
        <f>Table2[[#This Row],[Service Line Size (inches) (System Side)]]</f>
        <v>5/8</v>
      </c>
      <c r="R1759" t="s">
        <v>65</v>
      </c>
      <c r="S1759" t="str">
        <f>IF(Table2[[#This Row],[Basis of Material Classification (Customer Side)*]]="Field inspection","Yes","No")</f>
        <v>Yes</v>
      </c>
      <c r="T1759" t="s">
        <v>71</v>
      </c>
      <c r="U1759" s="13">
        <v>45489</v>
      </c>
      <c r="V1759" t="s">
        <v>72</v>
      </c>
      <c r="W1759" t="s">
        <v>44</v>
      </c>
      <c r="X1759" t="s">
        <v>44</v>
      </c>
      <c r="Z1759" t="s">
        <v>45</v>
      </c>
      <c r="AA1759" t="s">
        <v>46</v>
      </c>
      <c r="AB1759" t="s">
        <v>46</v>
      </c>
      <c r="AC1759" t="s">
        <v>40</v>
      </c>
    </row>
    <row r="1760" spans="1:29" ht="14.4" x14ac:dyDescent="0.3">
      <c r="A1760">
        <v>1758</v>
      </c>
      <c r="B1760" t="s">
        <v>1831</v>
      </c>
      <c r="C1760" t="s">
        <v>277</v>
      </c>
      <c r="D1760" t="s">
        <v>40</v>
      </c>
      <c r="E1760" t="s">
        <v>40</v>
      </c>
      <c r="F1760" t="s">
        <v>41</v>
      </c>
      <c r="G1760" t="s">
        <v>40</v>
      </c>
      <c r="H1760" s="26">
        <v>25934</v>
      </c>
      <c r="I1760" t="s">
        <v>42</v>
      </c>
      <c r="J1760" t="s">
        <v>49</v>
      </c>
      <c r="K1760" t="str">
        <f>IF(Table2[[#This Row],[Basis of Material Classification (System Side)*]]="Field inspection","Yes","No")</f>
        <v>No</v>
      </c>
      <c r="N1760" t="s">
        <v>50</v>
      </c>
      <c r="O1760" t="s">
        <v>41</v>
      </c>
      <c r="P1760" s="13">
        <v>30317</v>
      </c>
      <c r="Q1760" s="16" t="str">
        <f>Table2[[#This Row],[Service Line Size (inches) (System Side)]]</f>
        <v>5/8</v>
      </c>
      <c r="R1760" t="s">
        <v>43</v>
      </c>
      <c r="S1760" t="str">
        <f>IF(Table2[[#This Row],[Basis of Material Classification (Customer Side)*]]="Field inspection","Yes","No")</f>
        <v>No</v>
      </c>
      <c r="V1760" t="s">
        <v>43</v>
      </c>
      <c r="W1760" t="s">
        <v>44</v>
      </c>
      <c r="X1760" t="s">
        <v>44</v>
      </c>
      <c r="Z1760" t="s">
        <v>45</v>
      </c>
      <c r="AA1760" t="s">
        <v>46</v>
      </c>
      <c r="AB1760" t="s">
        <v>46</v>
      </c>
      <c r="AC1760" t="s">
        <v>40</v>
      </c>
    </row>
    <row r="1761" spans="1:29" ht="14.4" x14ac:dyDescent="0.3">
      <c r="A1761">
        <v>1759</v>
      </c>
      <c r="B1761" t="s">
        <v>1832</v>
      </c>
      <c r="C1761" t="s">
        <v>277</v>
      </c>
      <c r="D1761" t="s">
        <v>40</v>
      </c>
      <c r="E1761" t="s">
        <v>40</v>
      </c>
      <c r="F1761" t="s">
        <v>41</v>
      </c>
      <c r="G1761" t="s">
        <v>40</v>
      </c>
      <c r="H1761" s="26">
        <v>25934</v>
      </c>
      <c r="I1761" t="s">
        <v>42</v>
      </c>
      <c r="J1761" t="s">
        <v>49</v>
      </c>
      <c r="K1761" t="str">
        <f>IF(Table2[[#This Row],[Basis of Material Classification (System Side)*]]="Field inspection","Yes","No")</f>
        <v>No</v>
      </c>
      <c r="N1761" t="s">
        <v>50</v>
      </c>
      <c r="O1761" t="s">
        <v>41</v>
      </c>
      <c r="P1761"/>
      <c r="Q1761" s="16" t="str">
        <f>Table2[[#This Row],[Service Line Size (inches) (System Side)]]</f>
        <v>5/8</v>
      </c>
      <c r="R1761" t="s">
        <v>49</v>
      </c>
      <c r="S1761" t="str">
        <f>IF(Table2[[#This Row],[Basis of Material Classification (Customer Side)*]]="Field inspection","Yes","No")</f>
        <v>No</v>
      </c>
      <c r="V1761" t="s">
        <v>50</v>
      </c>
      <c r="W1761" t="s">
        <v>44</v>
      </c>
      <c r="X1761" t="s">
        <v>44</v>
      </c>
      <c r="Z1761" t="s">
        <v>45</v>
      </c>
      <c r="AA1761" t="s">
        <v>46</v>
      </c>
      <c r="AB1761" t="s">
        <v>46</v>
      </c>
      <c r="AC1761" t="s">
        <v>40</v>
      </c>
    </row>
    <row r="1762" spans="1:29" ht="14.4" x14ac:dyDescent="0.3">
      <c r="A1762">
        <v>1760</v>
      </c>
      <c r="B1762" t="s">
        <v>1833</v>
      </c>
      <c r="C1762" t="s">
        <v>277</v>
      </c>
      <c r="D1762" t="s">
        <v>40</v>
      </c>
      <c r="E1762" t="s">
        <v>40</v>
      </c>
      <c r="F1762" t="s">
        <v>41</v>
      </c>
      <c r="G1762" t="s">
        <v>40</v>
      </c>
      <c r="H1762" s="26">
        <v>23012</v>
      </c>
      <c r="I1762" t="s">
        <v>42</v>
      </c>
      <c r="J1762" t="s">
        <v>49</v>
      </c>
      <c r="K1762" t="str">
        <f>IF(Table2[[#This Row],[Basis of Material Classification (System Side)*]]="Field inspection","Yes","No")</f>
        <v>No</v>
      </c>
      <c r="N1762" t="s">
        <v>50</v>
      </c>
      <c r="O1762" t="s">
        <v>41</v>
      </c>
      <c r="P1762" s="13">
        <v>35431</v>
      </c>
      <c r="Q1762" s="16" t="str">
        <f>Table2[[#This Row],[Service Line Size (inches) (System Side)]]</f>
        <v>5/8</v>
      </c>
      <c r="R1762" t="s">
        <v>43</v>
      </c>
      <c r="S1762" t="str">
        <f>IF(Table2[[#This Row],[Basis of Material Classification (Customer Side)*]]="Field inspection","Yes","No")</f>
        <v>No</v>
      </c>
      <c r="V1762" t="s">
        <v>43</v>
      </c>
      <c r="W1762" t="s">
        <v>44</v>
      </c>
      <c r="X1762" t="s">
        <v>44</v>
      </c>
      <c r="Z1762" t="s">
        <v>45</v>
      </c>
      <c r="AA1762" t="s">
        <v>46</v>
      </c>
      <c r="AB1762" t="s">
        <v>46</v>
      </c>
      <c r="AC1762" t="s">
        <v>40</v>
      </c>
    </row>
    <row r="1763" spans="1:29" ht="14.4" x14ac:dyDescent="0.3">
      <c r="A1763">
        <v>1761</v>
      </c>
      <c r="B1763" t="s">
        <v>1834</v>
      </c>
      <c r="C1763" t="s">
        <v>277</v>
      </c>
      <c r="D1763" t="s">
        <v>40</v>
      </c>
      <c r="E1763" t="s">
        <v>40</v>
      </c>
      <c r="F1763" t="s">
        <v>41</v>
      </c>
      <c r="G1763" t="s">
        <v>40</v>
      </c>
      <c r="H1763" s="26">
        <v>25934</v>
      </c>
      <c r="I1763" t="s">
        <v>42</v>
      </c>
      <c r="J1763" t="s">
        <v>49</v>
      </c>
      <c r="K1763" t="str">
        <f>IF(Table2[[#This Row],[Basis of Material Classification (System Side)*]]="Field inspection","Yes","No")</f>
        <v>No</v>
      </c>
      <c r="N1763" t="s">
        <v>50</v>
      </c>
      <c r="O1763" t="s">
        <v>41</v>
      </c>
      <c r="P1763"/>
      <c r="Q1763" s="16" t="str">
        <f>Table2[[#This Row],[Service Line Size (inches) (System Side)]]</f>
        <v>5/8</v>
      </c>
      <c r="R1763" t="s">
        <v>49</v>
      </c>
      <c r="S1763" t="str">
        <f>IF(Table2[[#This Row],[Basis of Material Classification (Customer Side)*]]="Field inspection","Yes","No")</f>
        <v>No</v>
      </c>
      <c r="V1763" t="s">
        <v>50</v>
      </c>
      <c r="W1763" t="s">
        <v>44</v>
      </c>
      <c r="X1763" t="s">
        <v>44</v>
      </c>
      <c r="Z1763" t="s">
        <v>45</v>
      </c>
      <c r="AA1763" t="s">
        <v>46</v>
      </c>
      <c r="AB1763" t="s">
        <v>46</v>
      </c>
      <c r="AC1763" t="s">
        <v>40</v>
      </c>
    </row>
    <row r="1764" spans="1:29" ht="14.4" x14ac:dyDescent="0.3">
      <c r="A1764">
        <v>1762</v>
      </c>
      <c r="B1764" t="s">
        <v>1835</v>
      </c>
      <c r="C1764" t="s">
        <v>277</v>
      </c>
      <c r="D1764" t="s">
        <v>40</v>
      </c>
      <c r="E1764" t="s">
        <v>40</v>
      </c>
      <c r="F1764" t="s">
        <v>41</v>
      </c>
      <c r="G1764" t="s">
        <v>40</v>
      </c>
      <c r="H1764" s="27"/>
      <c r="I1764" t="s">
        <v>42</v>
      </c>
      <c r="J1764" t="s">
        <v>49</v>
      </c>
      <c r="K1764" t="str">
        <f>IF(Table2[[#This Row],[Basis of Material Classification (System Side)*]]="Field inspection","Yes","No")</f>
        <v>No</v>
      </c>
      <c r="N1764" t="s">
        <v>50</v>
      </c>
      <c r="O1764" t="s">
        <v>41</v>
      </c>
      <c r="P1764" s="13">
        <v>33970</v>
      </c>
      <c r="Q1764" s="16" t="str">
        <f>Table2[[#This Row],[Service Line Size (inches) (System Side)]]</f>
        <v>5/8</v>
      </c>
      <c r="R1764" t="s">
        <v>43</v>
      </c>
      <c r="S1764" t="str">
        <f>IF(Table2[[#This Row],[Basis of Material Classification (Customer Side)*]]="Field inspection","Yes","No")</f>
        <v>No</v>
      </c>
      <c r="V1764" t="s">
        <v>43</v>
      </c>
      <c r="W1764" t="s">
        <v>44</v>
      </c>
      <c r="X1764" t="s">
        <v>44</v>
      </c>
      <c r="Z1764" t="s">
        <v>45</v>
      </c>
      <c r="AA1764" t="s">
        <v>46</v>
      </c>
      <c r="AB1764" t="s">
        <v>46</v>
      </c>
      <c r="AC1764" t="s">
        <v>40</v>
      </c>
    </row>
    <row r="1765" spans="1:29" ht="14.4" x14ac:dyDescent="0.3">
      <c r="A1765">
        <v>1763</v>
      </c>
      <c r="B1765" t="s">
        <v>1836</v>
      </c>
      <c r="C1765" t="s">
        <v>277</v>
      </c>
      <c r="D1765" t="s">
        <v>40</v>
      </c>
      <c r="E1765" t="s">
        <v>40</v>
      </c>
      <c r="F1765" t="s">
        <v>41</v>
      </c>
      <c r="G1765" t="s">
        <v>40</v>
      </c>
      <c r="H1765" s="26">
        <v>19360</v>
      </c>
      <c r="I1765" t="s">
        <v>42</v>
      </c>
      <c r="J1765" t="s">
        <v>49</v>
      </c>
      <c r="K1765" t="str">
        <f>IF(Table2[[#This Row],[Basis of Material Classification (System Side)*]]="Field inspection","Yes","No")</f>
        <v>No</v>
      </c>
      <c r="N1765" t="s">
        <v>50</v>
      </c>
      <c r="O1765" t="s">
        <v>41</v>
      </c>
      <c r="P1765" s="13">
        <v>21916</v>
      </c>
      <c r="Q1765" s="16" t="str">
        <f>Table2[[#This Row],[Service Line Size (inches) (System Side)]]</f>
        <v>5/8</v>
      </c>
      <c r="R1765" t="s">
        <v>49</v>
      </c>
      <c r="S1765" t="str">
        <f>IF(Table2[[#This Row],[Basis of Material Classification (Customer Side)*]]="Field inspection","Yes","No")</f>
        <v>No</v>
      </c>
      <c r="V1765" t="s">
        <v>50</v>
      </c>
      <c r="W1765" t="s">
        <v>44</v>
      </c>
      <c r="X1765" t="s">
        <v>44</v>
      </c>
      <c r="Z1765" t="s">
        <v>45</v>
      </c>
      <c r="AA1765" t="s">
        <v>46</v>
      </c>
      <c r="AB1765" t="s">
        <v>46</v>
      </c>
      <c r="AC1765" t="s">
        <v>40</v>
      </c>
    </row>
    <row r="1766" spans="1:29" ht="14.4" x14ac:dyDescent="0.3">
      <c r="A1766">
        <v>1764</v>
      </c>
      <c r="B1766" t="s">
        <v>1837</v>
      </c>
      <c r="C1766" t="s">
        <v>277</v>
      </c>
      <c r="D1766" t="s">
        <v>40</v>
      </c>
      <c r="E1766" t="s">
        <v>40</v>
      </c>
      <c r="F1766" t="s">
        <v>41</v>
      </c>
      <c r="G1766" t="s">
        <v>40</v>
      </c>
      <c r="H1766" s="26">
        <v>25934</v>
      </c>
      <c r="I1766" t="s">
        <v>42</v>
      </c>
      <c r="J1766" t="s">
        <v>49</v>
      </c>
      <c r="K1766" t="str">
        <f>IF(Table2[[#This Row],[Basis of Material Classification (System Side)*]]="Field inspection","Yes","No")</f>
        <v>No</v>
      </c>
      <c r="N1766" t="s">
        <v>50</v>
      </c>
      <c r="O1766" t="s">
        <v>41</v>
      </c>
      <c r="P1766" s="13">
        <v>25569</v>
      </c>
      <c r="Q1766" s="16" t="str">
        <f>Table2[[#This Row],[Service Line Size (inches) (System Side)]]</f>
        <v>5/8</v>
      </c>
      <c r="R1766" t="s">
        <v>49</v>
      </c>
      <c r="S1766" t="str">
        <f>IF(Table2[[#This Row],[Basis of Material Classification (Customer Side)*]]="Field inspection","Yes","No")</f>
        <v>No</v>
      </c>
      <c r="V1766" t="s">
        <v>50</v>
      </c>
      <c r="W1766" t="s">
        <v>44</v>
      </c>
      <c r="X1766" t="s">
        <v>44</v>
      </c>
      <c r="Z1766" t="s">
        <v>45</v>
      </c>
      <c r="AA1766" t="s">
        <v>46</v>
      </c>
      <c r="AB1766" t="s">
        <v>46</v>
      </c>
      <c r="AC1766" t="s">
        <v>40</v>
      </c>
    </row>
    <row r="1767" spans="1:29" ht="14.4" x14ac:dyDescent="0.3">
      <c r="A1767">
        <v>1765</v>
      </c>
      <c r="B1767" t="s">
        <v>1838</v>
      </c>
      <c r="C1767" t="s">
        <v>277</v>
      </c>
      <c r="D1767" t="s">
        <v>40</v>
      </c>
      <c r="E1767" t="s">
        <v>40</v>
      </c>
      <c r="F1767" t="s">
        <v>41</v>
      </c>
      <c r="G1767" t="s">
        <v>40</v>
      </c>
      <c r="H1767" s="26">
        <v>25934</v>
      </c>
      <c r="I1767" t="s">
        <v>42</v>
      </c>
      <c r="J1767" t="s">
        <v>49</v>
      </c>
      <c r="K1767" t="str">
        <f>IF(Table2[[#This Row],[Basis of Material Classification (System Side)*]]="Field inspection","Yes","No")</f>
        <v>No</v>
      </c>
      <c r="N1767" t="s">
        <v>50</v>
      </c>
      <c r="O1767" t="s">
        <v>41</v>
      </c>
      <c r="P1767" s="13">
        <v>27760</v>
      </c>
      <c r="Q1767" s="16" t="str">
        <f>Table2[[#This Row],[Service Line Size (inches) (System Side)]]</f>
        <v>5/8</v>
      </c>
      <c r="R1767" t="s">
        <v>49</v>
      </c>
      <c r="S1767" t="str">
        <f>IF(Table2[[#This Row],[Basis of Material Classification (Customer Side)*]]="Field inspection","Yes","No")</f>
        <v>No</v>
      </c>
      <c r="V1767" t="s">
        <v>50</v>
      </c>
      <c r="W1767" t="s">
        <v>44</v>
      </c>
      <c r="X1767" t="s">
        <v>44</v>
      </c>
      <c r="Z1767" t="s">
        <v>45</v>
      </c>
      <c r="AA1767" t="s">
        <v>46</v>
      </c>
      <c r="AB1767" t="s">
        <v>46</v>
      </c>
      <c r="AC1767" t="s">
        <v>40</v>
      </c>
    </row>
    <row r="1768" spans="1:29" ht="14.4" x14ac:dyDescent="0.3">
      <c r="A1768">
        <v>1766</v>
      </c>
      <c r="B1768" t="s">
        <v>1839</v>
      </c>
      <c r="C1768" t="s">
        <v>277</v>
      </c>
      <c r="D1768" t="s">
        <v>40</v>
      </c>
      <c r="E1768" t="s">
        <v>40</v>
      </c>
      <c r="F1768" t="s">
        <v>41</v>
      </c>
      <c r="G1768" t="s">
        <v>40</v>
      </c>
      <c r="H1768" s="26">
        <v>25934</v>
      </c>
      <c r="I1768" t="s">
        <v>42</v>
      </c>
      <c r="J1768" t="s">
        <v>49</v>
      </c>
      <c r="K1768" t="str">
        <f>IF(Table2[[#This Row],[Basis of Material Classification (System Side)*]]="Field inspection","Yes","No")</f>
        <v>No</v>
      </c>
      <c r="N1768" t="s">
        <v>50</v>
      </c>
      <c r="O1768" t="s">
        <v>70</v>
      </c>
      <c r="P1768" s="13">
        <v>28491</v>
      </c>
      <c r="Q1768" s="16" t="str">
        <f>Table2[[#This Row],[Service Line Size (inches) (System Side)]]</f>
        <v>5/8</v>
      </c>
      <c r="R1768" t="s">
        <v>65</v>
      </c>
      <c r="S1768" t="str">
        <f>IF(Table2[[#This Row],[Basis of Material Classification (Customer Side)*]]="Field inspection","Yes","No")</f>
        <v>Yes</v>
      </c>
      <c r="T1768" t="s">
        <v>71</v>
      </c>
      <c r="U1768" s="13">
        <v>45489</v>
      </c>
      <c r="V1768" t="s">
        <v>72</v>
      </c>
      <c r="W1768" t="s">
        <v>44</v>
      </c>
      <c r="X1768" t="s">
        <v>44</v>
      </c>
      <c r="Z1768" t="s">
        <v>45</v>
      </c>
      <c r="AA1768" t="s">
        <v>46</v>
      </c>
      <c r="AB1768" t="s">
        <v>46</v>
      </c>
      <c r="AC1768" t="s">
        <v>40</v>
      </c>
    </row>
    <row r="1769" spans="1:29" ht="14.4" x14ac:dyDescent="0.3">
      <c r="A1769">
        <v>1767</v>
      </c>
      <c r="B1769" t="s">
        <v>1840</v>
      </c>
      <c r="C1769" t="s">
        <v>277</v>
      </c>
      <c r="D1769" t="s">
        <v>40</v>
      </c>
      <c r="E1769" t="s">
        <v>40</v>
      </c>
      <c r="F1769" t="s">
        <v>41</v>
      </c>
      <c r="G1769" t="s">
        <v>40</v>
      </c>
      <c r="H1769" s="26">
        <v>25934</v>
      </c>
      <c r="I1769" t="s">
        <v>42</v>
      </c>
      <c r="J1769" t="s">
        <v>49</v>
      </c>
      <c r="K1769" t="str">
        <f>IF(Table2[[#This Row],[Basis of Material Classification (System Side)*]]="Field inspection","Yes","No")</f>
        <v>No</v>
      </c>
      <c r="N1769" t="s">
        <v>50</v>
      </c>
      <c r="O1769" t="s">
        <v>41</v>
      </c>
      <c r="P1769" s="13">
        <v>25934</v>
      </c>
      <c r="Q1769" s="16" t="str">
        <f>Table2[[#This Row],[Service Line Size (inches) (System Side)]]</f>
        <v>5/8</v>
      </c>
      <c r="R1769" t="s">
        <v>49</v>
      </c>
      <c r="S1769" t="str">
        <f>IF(Table2[[#This Row],[Basis of Material Classification (Customer Side)*]]="Field inspection","Yes","No")</f>
        <v>No</v>
      </c>
      <c r="V1769" t="s">
        <v>50</v>
      </c>
      <c r="W1769" t="s">
        <v>44</v>
      </c>
      <c r="X1769" t="s">
        <v>44</v>
      </c>
      <c r="Z1769" t="s">
        <v>58</v>
      </c>
      <c r="AA1769" t="s">
        <v>46</v>
      </c>
      <c r="AB1769" t="s">
        <v>46</v>
      </c>
      <c r="AC1769" t="s">
        <v>40</v>
      </c>
    </row>
    <row r="1770" spans="1:29" ht="14.4" x14ac:dyDescent="0.3">
      <c r="A1770">
        <v>1768</v>
      </c>
      <c r="B1770" t="s">
        <v>1841</v>
      </c>
      <c r="C1770" t="s">
        <v>277</v>
      </c>
      <c r="D1770" t="s">
        <v>40</v>
      </c>
      <c r="E1770" t="s">
        <v>40</v>
      </c>
      <c r="F1770" t="s">
        <v>41</v>
      </c>
      <c r="G1770" t="s">
        <v>40</v>
      </c>
      <c r="H1770" s="26">
        <v>25934</v>
      </c>
      <c r="I1770" t="s">
        <v>42</v>
      </c>
      <c r="J1770" t="s">
        <v>49</v>
      </c>
      <c r="K1770" t="str">
        <f>IF(Table2[[#This Row],[Basis of Material Classification (System Side)*]]="Field inspection","Yes","No")</f>
        <v>No</v>
      </c>
      <c r="N1770" t="s">
        <v>50</v>
      </c>
      <c r="O1770" t="s">
        <v>41</v>
      </c>
      <c r="P1770" s="13">
        <v>32874</v>
      </c>
      <c r="Q1770" s="16" t="str">
        <f>Table2[[#This Row],[Service Line Size (inches) (System Side)]]</f>
        <v>5/8</v>
      </c>
      <c r="R1770" t="s">
        <v>43</v>
      </c>
      <c r="S1770" t="str">
        <f>IF(Table2[[#This Row],[Basis of Material Classification (Customer Side)*]]="Field inspection","Yes","No")</f>
        <v>No</v>
      </c>
      <c r="V1770" t="s">
        <v>43</v>
      </c>
      <c r="W1770" t="s">
        <v>44</v>
      </c>
      <c r="X1770" t="s">
        <v>44</v>
      </c>
      <c r="Z1770" t="s">
        <v>45</v>
      </c>
      <c r="AA1770" t="s">
        <v>46</v>
      </c>
      <c r="AB1770" t="s">
        <v>46</v>
      </c>
      <c r="AC1770" t="s">
        <v>40</v>
      </c>
    </row>
    <row r="1771" spans="1:29" ht="14.4" x14ac:dyDescent="0.3">
      <c r="A1771">
        <v>1769</v>
      </c>
      <c r="B1771" t="s">
        <v>1842</v>
      </c>
      <c r="C1771" t="s">
        <v>277</v>
      </c>
      <c r="D1771" t="s">
        <v>40</v>
      </c>
      <c r="E1771" t="s">
        <v>40</v>
      </c>
      <c r="F1771" t="s">
        <v>53</v>
      </c>
      <c r="G1771" t="s">
        <v>40</v>
      </c>
      <c r="H1771" s="26">
        <v>25934</v>
      </c>
      <c r="I1771" t="s">
        <v>42</v>
      </c>
      <c r="J1771" t="s">
        <v>65</v>
      </c>
      <c r="K1771" t="str">
        <f>IF(Table2[[#This Row],[Basis of Material Classification (System Side)*]]="Field inspection","Yes","No")</f>
        <v>Yes</v>
      </c>
      <c r="L1771" t="s">
        <v>66</v>
      </c>
      <c r="M1771" s="13">
        <v>45497</v>
      </c>
      <c r="O1771" t="s">
        <v>41</v>
      </c>
      <c r="P1771" s="13">
        <v>36161</v>
      </c>
      <c r="Q1771" s="16" t="str">
        <f>Table2[[#This Row],[Service Line Size (inches) (System Side)]]</f>
        <v>5/8</v>
      </c>
      <c r="R1771" t="s">
        <v>43</v>
      </c>
      <c r="S1771" t="str">
        <f>IF(Table2[[#This Row],[Basis of Material Classification (Customer Side)*]]="Field inspection","Yes","No")</f>
        <v>No</v>
      </c>
      <c r="V1771" t="s">
        <v>43</v>
      </c>
      <c r="W1771" t="s">
        <v>44</v>
      </c>
      <c r="X1771" t="s">
        <v>44</v>
      </c>
      <c r="Z1771" t="s">
        <v>45</v>
      </c>
      <c r="AA1771" t="s">
        <v>46</v>
      </c>
      <c r="AB1771" t="s">
        <v>46</v>
      </c>
      <c r="AC1771" t="s">
        <v>40</v>
      </c>
    </row>
    <row r="1772" spans="1:29" ht="14.4" x14ac:dyDescent="0.3">
      <c r="A1772">
        <v>1770</v>
      </c>
      <c r="B1772" t="s">
        <v>1843</v>
      </c>
      <c r="C1772" t="s">
        <v>277</v>
      </c>
      <c r="D1772" t="s">
        <v>40</v>
      </c>
      <c r="E1772" t="s">
        <v>40</v>
      </c>
      <c r="F1772" t="s">
        <v>41</v>
      </c>
      <c r="G1772" t="s">
        <v>40</v>
      </c>
      <c r="H1772" s="26">
        <v>31413</v>
      </c>
      <c r="I1772" t="s">
        <v>42</v>
      </c>
      <c r="J1772" t="s">
        <v>43</v>
      </c>
      <c r="K1772" t="str">
        <f>IF(Table2[[#This Row],[Basis of Material Classification (System Side)*]]="Field inspection","Yes","No")</f>
        <v>No</v>
      </c>
      <c r="N1772" t="str">
        <f>Table2[[#This Row],[Basis of Material Classification (System Side)*]]</f>
        <v>Installation date after lead ban</v>
      </c>
      <c r="O1772" t="s">
        <v>41</v>
      </c>
      <c r="P1772" s="13">
        <v>33239</v>
      </c>
      <c r="Q1772" s="16" t="str">
        <f>Table2[[#This Row],[Service Line Size (inches) (System Side)]]</f>
        <v>5/8</v>
      </c>
      <c r="R1772" t="s">
        <v>43</v>
      </c>
      <c r="S1772" t="str">
        <f>IF(Table2[[#This Row],[Basis of Material Classification (Customer Side)*]]="Field inspection","Yes","No")</f>
        <v>No</v>
      </c>
      <c r="V1772" t="s">
        <v>43</v>
      </c>
      <c r="W1772" t="s">
        <v>44</v>
      </c>
      <c r="X1772" t="s">
        <v>44</v>
      </c>
      <c r="Z1772" t="s">
        <v>45</v>
      </c>
      <c r="AA1772" t="s">
        <v>46</v>
      </c>
      <c r="AB1772" t="s">
        <v>46</v>
      </c>
      <c r="AC1772" t="s">
        <v>40</v>
      </c>
    </row>
    <row r="1773" spans="1:29" ht="14.4" x14ac:dyDescent="0.3">
      <c r="A1773">
        <v>1771</v>
      </c>
      <c r="B1773" t="s">
        <v>1844</v>
      </c>
      <c r="C1773" t="s">
        <v>277</v>
      </c>
      <c r="D1773" t="s">
        <v>40</v>
      </c>
      <c r="E1773" t="s">
        <v>40</v>
      </c>
      <c r="F1773" t="s">
        <v>41</v>
      </c>
      <c r="G1773" t="s">
        <v>40</v>
      </c>
      <c r="H1773" s="26">
        <v>31413</v>
      </c>
      <c r="I1773" t="s">
        <v>42</v>
      </c>
      <c r="J1773" t="s">
        <v>43</v>
      </c>
      <c r="K1773" t="str">
        <f>IF(Table2[[#This Row],[Basis of Material Classification (System Side)*]]="Field inspection","Yes","No")</f>
        <v>No</v>
      </c>
      <c r="N1773" t="str">
        <f>Table2[[#This Row],[Basis of Material Classification (System Side)*]]</f>
        <v>Installation date after lead ban</v>
      </c>
      <c r="O1773" t="s">
        <v>41</v>
      </c>
      <c r="P1773" s="13">
        <v>31413</v>
      </c>
      <c r="Q1773" s="16" t="str">
        <f>Table2[[#This Row],[Service Line Size (inches) (System Side)]]</f>
        <v>5/8</v>
      </c>
      <c r="R1773" t="s">
        <v>43</v>
      </c>
      <c r="S1773" t="str">
        <f>IF(Table2[[#This Row],[Basis of Material Classification (Customer Side)*]]="Field inspection","Yes","No")</f>
        <v>No</v>
      </c>
      <c r="V1773" t="s">
        <v>43</v>
      </c>
      <c r="W1773" t="s">
        <v>44</v>
      </c>
      <c r="X1773" t="s">
        <v>44</v>
      </c>
      <c r="Z1773" t="s">
        <v>45</v>
      </c>
      <c r="AA1773" t="s">
        <v>46</v>
      </c>
      <c r="AB1773" t="s">
        <v>46</v>
      </c>
      <c r="AC1773" t="s">
        <v>40</v>
      </c>
    </row>
    <row r="1774" spans="1:29" ht="14.4" x14ac:dyDescent="0.3">
      <c r="A1774">
        <v>1772</v>
      </c>
      <c r="B1774" t="s">
        <v>1845</v>
      </c>
      <c r="C1774" t="s">
        <v>277</v>
      </c>
      <c r="D1774" t="s">
        <v>40</v>
      </c>
      <c r="E1774" t="s">
        <v>40</v>
      </c>
      <c r="F1774" t="s">
        <v>41</v>
      </c>
      <c r="G1774" t="s">
        <v>40</v>
      </c>
      <c r="H1774" s="26">
        <v>32509</v>
      </c>
      <c r="I1774" t="s">
        <v>42</v>
      </c>
      <c r="J1774" t="s">
        <v>43</v>
      </c>
      <c r="K1774" t="str">
        <f>IF(Table2[[#This Row],[Basis of Material Classification (System Side)*]]="Field inspection","Yes","No")</f>
        <v>No</v>
      </c>
      <c r="N1774" t="str">
        <f>Table2[[#This Row],[Basis of Material Classification (System Side)*]]</f>
        <v>Installation date after lead ban</v>
      </c>
      <c r="O1774" t="s">
        <v>41</v>
      </c>
      <c r="P1774" s="13">
        <v>25934</v>
      </c>
      <c r="Q1774" s="16" t="str">
        <f>Table2[[#This Row],[Service Line Size (inches) (System Side)]]</f>
        <v>5/8</v>
      </c>
      <c r="R1774" t="s">
        <v>49</v>
      </c>
      <c r="S1774" t="str">
        <f>IF(Table2[[#This Row],[Basis of Material Classification (Customer Side)*]]="Field inspection","Yes","No")</f>
        <v>No</v>
      </c>
      <c r="V1774" t="s">
        <v>50</v>
      </c>
      <c r="W1774" t="s">
        <v>44</v>
      </c>
      <c r="X1774" t="s">
        <v>44</v>
      </c>
      <c r="Z1774" t="s">
        <v>45</v>
      </c>
      <c r="AA1774" t="s">
        <v>46</v>
      </c>
      <c r="AB1774" t="s">
        <v>46</v>
      </c>
      <c r="AC1774" t="s">
        <v>40</v>
      </c>
    </row>
    <row r="1775" spans="1:29" ht="14.4" x14ac:dyDescent="0.3">
      <c r="A1775">
        <v>1773</v>
      </c>
      <c r="B1775" t="s">
        <v>1846</v>
      </c>
      <c r="C1775" t="s">
        <v>277</v>
      </c>
      <c r="D1775" t="s">
        <v>40</v>
      </c>
      <c r="E1775" t="s">
        <v>40</v>
      </c>
      <c r="F1775" t="s">
        <v>41</v>
      </c>
      <c r="G1775" t="s">
        <v>40</v>
      </c>
      <c r="H1775" s="26">
        <v>32509</v>
      </c>
      <c r="I1775" t="s">
        <v>42</v>
      </c>
      <c r="J1775" t="s">
        <v>43</v>
      </c>
      <c r="K1775" t="str">
        <f>IF(Table2[[#This Row],[Basis of Material Classification (System Side)*]]="Field inspection","Yes","No")</f>
        <v>No</v>
      </c>
      <c r="N1775" t="str">
        <f>Table2[[#This Row],[Basis of Material Classification (System Side)*]]</f>
        <v>Installation date after lead ban</v>
      </c>
      <c r="O1775" t="s">
        <v>41</v>
      </c>
      <c r="P1775" s="13">
        <v>25934</v>
      </c>
      <c r="Q1775" s="16" t="str">
        <f>Table2[[#This Row],[Service Line Size (inches) (System Side)]]</f>
        <v>5/8</v>
      </c>
      <c r="R1775" t="s">
        <v>49</v>
      </c>
      <c r="S1775" t="str">
        <f>IF(Table2[[#This Row],[Basis of Material Classification (Customer Side)*]]="Field inspection","Yes","No")</f>
        <v>No</v>
      </c>
      <c r="V1775" t="s">
        <v>50</v>
      </c>
      <c r="W1775" t="s">
        <v>44</v>
      </c>
      <c r="X1775" t="s">
        <v>44</v>
      </c>
      <c r="Z1775" t="s">
        <v>45</v>
      </c>
      <c r="AA1775" t="s">
        <v>46</v>
      </c>
      <c r="AB1775" t="s">
        <v>46</v>
      </c>
      <c r="AC1775" t="s">
        <v>40</v>
      </c>
    </row>
    <row r="1776" spans="1:29" ht="14.4" x14ac:dyDescent="0.3">
      <c r="A1776">
        <v>1774</v>
      </c>
      <c r="B1776" t="s">
        <v>1847</v>
      </c>
      <c r="C1776" t="s">
        <v>277</v>
      </c>
      <c r="D1776" t="s">
        <v>40</v>
      </c>
      <c r="E1776" t="s">
        <v>40</v>
      </c>
      <c r="F1776" t="s">
        <v>41</v>
      </c>
      <c r="G1776" t="s">
        <v>40</v>
      </c>
      <c r="H1776" s="26">
        <v>32509</v>
      </c>
      <c r="I1776" t="s">
        <v>42</v>
      </c>
      <c r="J1776" t="s">
        <v>43</v>
      </c>
      <c r="K1776" t="str">
        <f>IF(Table2[[#This Row],[Basis of Material Classification (System Side)*]]="Field inspection","Yes","No")</f>
        <v>No</v>
      </c>
      <c r="N1776" t="str">
        <f>Table2[[#This Row],[Basis of Material Classification (System Side)*]]</f>
        <v>Installation date after lead ban</v>
      </c>
      <c r="O1776" t="s">
        <v>41</v>
      </c>
      <c r="P1776" s="13">
        <v>27395</v>
      </c>
      <c r="Q1776" s="16" t="str">
        <f>Table2[[#This Row],[Service Line Size (inches) (System Side)]]</f>
        <v>5/8</v>
      </c>
      <c r="R1776" t="s">
        <v>49</v>
      </c>
      <c r="S1776" t="str">
        <f>IF(Table2[[#This Row],[Basis of Material Classification (Customer Side)*]]="Field inspection","Yes","No")</f>
        <v>No</v>
      </c>
      <c r="V1776" t="s">
        <v>50</v>
      </c>
      <c r="W1776" t="s">
        <v>44</v>
      </c>
      <c r="X1776" t="s">
        <v>44</v>
      </c>
      <c r="Z1776" t="s">
        <v>45</v>
      </c>
      <c r="AA1776" t="s">
        <v>46</v>
      </c>
      <c r="AB1776" t="s">
        <v>46</v>
      </c>
      <c r="AC1776" t="s">
        <v>40</v>
      </c>
    </row>
    <row r="1777" spans="1:29" ht="14.4" x14ac:dyDescent="0.3">
      <c r="A1777">
        <v>1775</v>
      </c>
      <c r="B1777" t="s">
        <v>1848</v>
      </c>
      <c r="C1777" t="s">
        <v>277</v>
      </c>
      <c r="D1777" t="s">
        <v>40</v>
      </c>
      <c r="E1777" t="s">
        <v>40</v>
      </c>
      <c r="F1777" t="s">
        <v>41</v>
      </c>
      <c r="G1777" t="s">
        <v>40</v>
      </c>
      <c r="H1777" s="26">
        <v>32509</v>
      </c>
      <c r="I1777" t="s">
        <v>42</v>
      </c>
      <c r="J1777" t="s">
        <v>43</v>
      </c>
      <c r="K1777" t="str">
        <f>IF(Table2[[#This Row],[Basis of Material Classification (System Side)*]]="Field inspection","Yes","No")</f>
        <v>No</v>
      </c>
      <c r="N1777" t="str">
        <f>Table2[[#This Row],[Basis of Material Classification (System Side)*]]</f>
        <v>Installation date after lead ban</v>
      </c>
      <c r="O1777" t="s">
        <v>41</v>
      </c>
      <c r="P1777" s="13">
        <v>27395</v>
      </c>
      <c r="Q1777" s="16" t="str">
        <f>Table2[[#This Row],[Service Line Size (inches) (System Side)]]</f>
        <v>5/8</v>
      </c>
      <c r="R1777" t="s">
        <v>49</v>
      </c>
      <c r="S1777" t="str">
        <f>IF(Table2[[#This Row],[Basis of Material Classification (Customer Side)*]]="Field inspection","Yes","No")</f>
        <v>No</v>
      </c>
      <c r="V1777" t="s">
        <v>50</v>
      </c>
      <c r="W1777" t="s">
        <v>44</v>
      </c>
      <c r="X1777" t="s">
        <v>44</v>
      </c>
      <c r="Z1777" t="s">
        <v>45</v>
      </c>
      <c r="AA1777" t="s">
        <v>46</v>
      </c>
      <c r="AB1777" t="s">
        <v>46</v>
      </c>
      <c r="AC1777" t="s">
        <v>40</v>
      </c>
    </row>
    <row r="1778" spans="1:29" ht="14.4" x14ac:dyDescent="0.3">
      <c r="A1778">
        <v>1776</v>
      </c>
      <c r="B1778" t="s">
        <v>1849</v>
      </c>
      <c r="C1778" t="s">
        <v>11166</v>
      </c>
      <c r="D1778" t="s">
        <v>40</v>
      </c>
      <c r="E1778" t="s">
        <v>40</v>
      </c>
      <c r="F1778" t="s">
        <v>41</v>
      </c>
      <c r="G1778" t="s">
        <v>40</v>
      </c>
      <c r="H1778" s="26">
        <v>32509</v>
      </c>
      <c r="I1778" t="s">
        <v>42</v>
      </c>
      <c r="J1778" t="s">
        <v>43</v>
      </c>
      <c r="K1778" t="str">
        <f>IF(Table2[[#This Row],[Basis of Material Classification (System Side)*]]="Field inspection","Yes","No")</f>
        <v>No</v>
      </c>
      <c r="N1778" t="str">
        <f>Table2[[#This Row],[Basis of Material Classification (System Side)*]]</f>
        <v>Installation date after lead ban</v>
      </c>
      <c r="O1778" t="s">
        <v>41</v>
      </c>
      <c r="P1778" s="13">
        <v>7306</v>
      </c>
      <c r="Q1778" s="16" t="str">
        <f>Table2[[#This Row],[Service Line Size (inches) (System Side)]]</f>
        <v>5/8</v>
      </c>
      <c r="R1778" t="s">
        <v>49</v>
      </c>
      <c r="S1778" t="str">
        <f>IF(Table2[[#This Row],[Basis of Material Classification (Customer Side)*]]="Field inspection","Yes","No")</f>
        <v>No</v>
      </c>
      <c r="V1778" t="s">
        <v>50</v>
      </c>
      <c r="W1778" t="s">
        <v>44</v>
      </c>
      <c r="X1778" t="s">
        <v>44</v>
      </c>
      <c r="Z1778" t="s">
        <v>45</v>
      </c>
      <c r="AA1778" t="s">
        <v>46</v>
      </c>
      <c r="AB1778" t="s">
        <v>46</v>
      </c>
      <c r="AC1778" t="s">
        <v>40</v>
      </c>
    </row>
    <row r="1779" spans="1:29" ht="14.4" x14ac:dyDescent="0.3">
      <c r="A1779">
        <v>1777</v>
      </c>
      <c r="B1779" t="s">
        <v>1850</v>
      </c>
      <c r="C1779" t="s">
        <v>277</v>
      </c>
      <c r="D1779" t="s">
        <v>40</v>
      </c>
      <c r="E1779" t="s">
        <v>40</v>
      </c>
      <c r="F1779" t="s">
        <v>41</v>
      </c>
      <c r="G1779" t="s">
        <v>40</v>
      </c>
      <c r="H1779" s="26">
        <v>33604</v>
      </c>
      <c r="I1779" t="s">
        <v>42</v>
      </c>
      <c r="J1779" t="s">
        <v>43</v>
      </c>
      <c r="K1779" t="str">
        <f>IF(Table2[[#This Row],[Basis of Material Classification (System Side)*]]="Field inspection","Yes","No")</f>
        <v>No</v>
      </c>
      <c r="N1779" t="str">
        <f>Table2[[#This Row],[Basis of Material Classification (System Side)*]]</f>
        <v>Installation date after lead ban</v>
      </c>
      <c r="O1779" t="s">
        <v>41</v>
      </c>
      <c r="P1779" s="13">
        <v>35065</v>
      </c>
      <c r="Q1779" s="16" t="str">
        <f>Table2[[#This Row],[Service Line Size (inches) (System Side)]]</f>
        <v>5/8</v>
      </c>
      <c r="R1779" t="s">
        <v>43</v>
      </c>
      <c r="S1779" t="str">
        <f>IF(Table2[[#This Row],[Basis of Material Classification (Customer Side)*]]="Field inspection","Yes","No")</f>
        <v>No</v>
      </c>
      <c r="V1779" t="s">
        <v>43</v>
      </c>
      <c r="W1779" t="s">
        <v>44</v>
      </c>
      <c r="X1779" t="s">
        <v>44</v>
      </c>
      <c r="Z1779" t="s">
        <v>45</v>
      </c>
      <c r="AA1779" t="s">
        <v>46</v>
      </c>
      <c r="AB1779" t="s">
        <v>46</v>
      </c>
      <c r="AC1779" t="s">
        <v>40</v>
      </c>
    </row>
    <row r="1780" spans="1:29" ht="14.4" x14ac:dyDescent="0.3">
      <c r="A1780">
        <v>1778</v>
      </c>
      <c r="B1780" t="s">
        <v>1851</v>
      </c>
      <c r="C1780" t="s">
        <v>277</v>
      </c>
      <c r="D1780" t="s">
        <v>40</v>
      </c>
      <c r="E1780" t="s">
        <v>40</v>
      </c>
      <c r="F1780" t="s">
        <v>41</v>
      </c>
      <c r="G1780" t="s">
        <v>40</v>
      </c>
      <c r="H1780" s="26">
        <v>31413</v>
      </c>
      <c r="I1780" t="s">
        <v>42</v>
      </c>
      <c r="J1780" t="s">
        <v>43</v>
      </c>
      <c r="K1780" t="str">
        <f>IF(Table2[[#This Row],[Basis of Material Classification (System Side)*]]="Field inspection","Yes","No")</f>
        <v>No</v>
      </c>
      <c r="N1780" t="str">
        <f>Table2[[#This Row],[Basis of Material Classification (System Side)*]]</f>
        <v>Installation date after lead ban</v>
      </c>
      <c r="O1780" t="s">
        <v>41</v>
      </c>
      <c r="P1780" s="13">
        <v>35796</v>
      </c>
      <c r="Q1780" s="16" t="str">
        <f>Table2[[#This Row],[Service Line Size (inches) (System Side)]]</f>
        <v>5/8</v>
      </c>
      <c r="R1780" t="s">
        <v>43</v>
      </c>
      <c r="S1780" t="str">
        <f>IF(Table2[[#This Row],[Basis of Material Classification (Customer Side)*]]="Field inspection","Yes","No")</f>
        <v>No</v>
      </c>
      <c r="V1780" t="s">
        <v>43</v>
      </c>
      <c r="W1780" t="s">
        <v>44</v>
      </c>
      <c r="X1780" t="s">
        <v>44</v>
      </c>
      <c r="Z1780" t="s">
        <v>45</v>
      </c>
      <c r="AA1780" t="s">
        <v>46</v>
      </c>
      <c r="AB1780" t="s">
        <v>46</v>
      </c>
      <c r="AC1780" t="s">
        <v>40</v>
      </c>
    </row>
    <row r="1781" spans="1:29" ht="14.4" x14ac:dyDescent="0.3">
      <c r="A1781">
        <v>1779</v>
      </c>
      <c r="B1781" t="s">
        <v>1852</v>
      </c>
      <c r="C1781" t="s">
        <v>277</v>
      </c>
      <c r="D1781" t="s">
        <v>40</v>
      </c>
      <c r="E1781" t="s">
        <v>40</v>
      </c>
      <c r="F1781" t="s">
        <v>41</v>
      </c>
      <c r="G1781" t="s">
        <v>40</v>
      </c>
      <c r="H1781" s="26">
        <v>31413</v>
      </c>
      <c r="I1781" t="s">
        <v>42</v>
      </c>
      <c r="J1781" t="s">
        <v>43</v>
      </c>
      <c r="K1781" t="str">
        <f>IF(Table2[[#This Row],[Basis of Material Classification (System Side)*]]="Field inspection","Yes","No")</f>
        <v>No</v>
      </c>
      <c r="N1781" t="str">
        <f>Table2[[#This Row],[Basis of Material Classification (System Side)*]]</f>
        <v>Installation date after lead ban</v>
      </c>
      <c r="O1781" t="s">
        <v>41</v>
      </c>
      <c r="P1781" s="13">
        <v>31778</v>
      </c>
      <c r="Q1781" s="16" t="str">
        <f>Table2[[#This Row],[Service Line Size (inches) (System Side)]]</f>
        <v>5/8</v>
      </c>
      <c r="R1781" t="s">
        <v>43</v>
      </c>
      <c r="S1781" t="str">
        <f>IF(Table2[[#This Row],[Basis of Material Classification (Customer Side)*]]="Field inspection","Yes","No")</f>
        <v>No</v>
      </c>
      <c r="V1781" t="s">
        <v>43</v>
      </c>
      <c r="W1781" t="s">
        <v>44</v>
      </c>
      <c r="X1781" t="s">
        <v>44</v>
      </c>
      <c r="Z1781" t="s">
        <v>45</v>
      </c>
      <c r="AA1781" t="s">
        <v>46</v>
      </c>
      <c r="AB1781" t="s">
        <v>46</v>
      </c>
      <c r="AC1781" t="s">
        <v>40</v>
      </c>
    </row>
    <row r="1782" spans="1:29" ht="14.4" x14ac:dyDescent="0.3">
      <c r="A1782">
        <v>1780</v>
      </c>
      <c r="B1782" t="s">
        <v>1853</v>
      </c>
      <c r="C1782" t="s">
        <v>277</v>
      </c>
      <c r="D1782" t="s">
        <v>40</v>
      </c>
      <c r="E1782" t="s">
        <v>40</v>
      </c>
      <c r="F1782" t="s">
        <v>41</v>
      </c>
      <c r="G1782" t="s">
        <v>40</v>
      </c>
      <c r="H1782" s="26">
        <v>31413</v>
      </c>
      <c r="I1782" t="s">
        <v>42</v>
      </c>
      <c r="J1782" t="s">
        <v>43</v>
      </c>
      <c r="K1782" t="str">
        <f>IF(Table2[[#This Row],[Basis of Material Classification (System Side)*]]="Field inspection","Yes","No")</f>
        <v>No</v>
      </c>
      <c r="N1782" t="str">
        <f>Table2[[#This Row],[Basis of Material Classification (System Side)*]]</f>
        <v>Installation date after lead ban</v>
      </c>
      <c r="O1782" t="s">
        <v>41</v>
      </c>
      <c r="P1782" s="13">
        <v>35065</v>
      </c>
      <c r="Q1782" s="16" t="str">
        <f>Table2[[#This Row],[Service Line Size (inches) (System Side)]]</f>
        <v>5/8</v>
      </c>
      <c r="R1782" t="s">
        <v>43</v>
      </c>
      <c r="S1782" t="str">
        <f>IF(Table2[[#This Row],[Basis of Material Classification (Customer Side)*]]="Field inspection","Yes","No")</f>
        <v>No</v>
      </c>
      <c r="V1782" t="s">
        <v>43</v>
      </c>
      <c r="W1782" t="s">
        <v>44</v>
      </c>
      <c r="X1782" t="s">
        <v>44</v>
      </c>
      <c r="Z1782" t="s">
        <v>45</v>
      </c>
      <c r="AA1782" t="s">
        <v>46</v>
      </c>
      <c r="AB1782" t="s">
        <v>46</v>
      </c>
      <c r="AC1782" t="s">
        <v>40</v>
      </c>
    </row>
    <row r="1783" spans="1:29" ht="14.4" x14ac:dyDescent="0.3">
      <c r="A1783">
        <v>1781</v>
      </c>
      <c r="B1783" t="s">
        <v>1854</v>
      </c>
      <c r="C1783" t="s">
        <v>277</v>
      </c>
      <c r="D1783" t="s">
        <v>40</v>
      </c>
      <c r="E1783" t="s">
        <v>40</v>
      </c>
      <c r="F1783" t="s">
        <v>41</v>
      </c>
      <c r="G1783" t="s">
        <v>40</v>
      </c>
      <c r="H1783" s="26">
        <v>31413</v>
      </c>
      <c r="I1783" t="s">
        <v>42</v>
      </c>
      <c r="J1783" t="s">
        <v>43</v>
      </c>
      <c r="K1783" t="str">
        <f>IF(Table2[[#This Row],[Basis of Material Classification (System Side)*]]="Field inspection","Yes","No")</f>
        <v>No</v>
      </c>
      <c r="N1783" t="str">
        <f>Table2[[#This Row],[Basis of Material Classification (System Side)*]]</f>
        <v>Installation date after lead ban</v>
      </c>
      <c r="O1783" t="s">
        <v>41</v>
      </c>
      <c r="P1783" s="13">
        <v>34700</v>
      </c>
      <c r="Q1783" s="16" t="str">
        <f>Table2[[#This Row],[Service Line Size (inches) (System Side)]]</f>
        <v>5/8</v>
      </c>
      <c r="R1783" t="s">
        <v>43</v>
      </c>
      <c r="S1783" t="str">
        <f>IF(Table2[[#This Row],[Basis of Material Classification (Customer Side)*]]="Field inspection","Yes","No")</f>
        <v>No</v>
      </c>
      <c r="V1783" t="s">
        <v>43</v>
      </c>
      <c r="W1783" t="s">
        <v>44</v>
      </c>
      <c r="X1783" t="s">
        <v>44</v>
      </c>
      <c r="Z1783" t="s">
        <v>45</v>
      </c>
      <c r="AA1783" t="s">
        <v>46</v>
      </c>
      <c r="AB1783" t="s">
        <v>46</v>
      </c>
      <c r="AC1783" t="s">
        <v>40</v>
      </c>
    </row>
    <row r="1784" spans="1:29" ht="14.4" x14ac:dyDescent="0.3">
      <c r="A1784">
        <v>1782</v>
      </c>
      <c r="B1784" t="s">
        <v>1855</v>
      </c>
      <c r="C1784" t="s">
        <v>277</v>
      </c>
      <c r="D1784" t="s">
        <v>40</v>
      </c>
      <c r="E1784" t="s">
        <v>40</v>
      </c>
      <c r="F1784" t="s">
        <v>41</v>
      </c>
      <c r="G1784" t="s">
        <v>40</v>
      </c>
      <c r="H1784" s="26">
        <v>31413</v>
      </c>
      <c r="I1784" t="s">
        <v>42</v>
      </c>
      <c r="J1784" t="s">
        <v>43</v>
      </c>
      <c r="K1784" t="str">
        <f>IF(Table2[[#This Row],[Basis of Material Classification (System Side)*]]="Field inspection","Yes","No")</f>
        <v>No</v>
      </c>
      <c r="N1784" t="str">
        <f>Table2[[#This Row],[Basis of Material Classification (System Side)*]]</f>
        <v>Installation date after lead ban</v>
      </c>
      <c r="O1784" t="s">
        <v>41</v>
      </c>
      <c r="P1784" s="13">
        <v>32874</v>
      </c>
      <c r="Q1784" s="16" t="str">
        <f>Table2[[#This Row],[Service Line Size (inches) (System Side)]]</f>
        <v>5/8</v>
      </c>
      <c r="R1784" t="s">
        <v>43</v>
      </c>
      <c r="S1784" t="str">
        <f>IF(Table2[[#This Row],[Basis of Material Classification (Customer Side)*]]="Field inspection","Yes","No")</f>
        <v>No</v>
      </c>
      <c r="V1784" t="s">
        <v>43</v>
      </c>
      <c r="W1784" t="s">
        <v>44</v>
      </c>
      <c r="X1784" t="s">
        <v>44</v>
      </c>
      <c r="Z1784" t="s">
        <v>45</v>
      </c>
      <c r="AA1784" t="s">
        <v>46</v>
      </c>
      <c r="AB1784" t="s">
        <v>46</v>
      </c>
      <c r="AC1784" t="s">
        <v>40</v>
      </c>
    </row>
    <row r="1785" spans="1:29" ht="14.4" x14ac:dyDescent="0.3">
      <c r="A1785">
        <v>1783</v>
      </c>
      <c r="B1785" t="s">
        <v>1856</v>
      </c>
      <c r="C1785" t="s">
        <v>277</v>
      </c>
      <c r="D1785" t="s">
        <v>40</v>
      </c>
      <c r="E1785" t="s">
        <v>40</v>
      </c>
      <c r="F1785" t="s">
        <v>41</v>
      </c>
      <c r="G1785" t="s">
        <v>40</v>
      </c>
      <c r="H1785" s="26">
        <v>38353</v>
      </c>
      <c r="I1785" t="s">
        <v>42</v>
      </c>
      <c r="J1785" t="s">
        <v>43</v>
      </c>
      <c r="K1785" t="str">
        <f>IF(Table2[[#This Row],[Basis of Material Classification (System Side)*]]="Field inspection","Yes","No")</f>
        <v>No</v>
      </c>
      <c r="N1785" t="str">
        <f>Table2[[#This Row],[Basis of Material Classification (System Side)*]]</f>
        <v>Installation date after lead ban</v>
      </c>
      <c r="O1785" t="s">
        <v>41</v>
      </c>
      <c r="P1785" s="13">
        <v>34700</v>
      </c>
      <c r="Q1785" s="16" t="str">
        <f>Table2[[#This Row],[Service Line Size (inches) (System Side)]]</f>
        <v>5/8</v>
      </c>
      <c r="R1785" t="s">
        <v>43</v>
      </c>
      <c r="S1785" t="str">
        <f>IF(Table2[[#This Row],[Basis of Material Classification (Customer Side)*]]="Field inspection","Yes","No")</f>
        <v>No</v>
      </c>
      <c r="V1785" t="s">
        <v>43</v>
      </c>
      <c r="W1785" t="s">
        <v>44</v>
      </c>
      <c r="X1785" t="s">
        <v>44</v>
      </c>
      <c r="Z1785" t="s">
        <v>45</v>
      </c>
      <c r="AA1785" t="s">
        <v>46</v>
      </c>
      <c r="AB1785" t="s">
        <v>46</v>
      </c>
      <c r="AC1785" t="s">
        <v>40</v>
      </c>
    </row>
    <row r="1786" spans="1:29" ht="14.4" x14ac:dyDescent="0.3">
      <c r="A1786">
        <v>1784</v>
      </c>
      <c r="B1786" t="s">
        <v>1857</v>
      </c>
      <c r="C1786" t="s">
        <v>277</v>
      </c>
      <c r="D1786" t="s">
        <v>40</v>
      </c>
      <c r="E1786" t="s">
        <v>40</v>
      </c>
      <c r="F1786" t="s">
        <v>53</v>
      </c>
      <c r="G1786" t="s">
        <v>40</v>
      </c>
      <c r="H1786" s="26">
        <v>37257</v>
      </c>
      <c r="I1786" t="s">
        <v>54</v>
      </c>
      <c r="J1786" t="s">
        <v>55</v>
      </c>
      <c r="K1786" t="str">
        <f>IF(Table2[[#This Row],[Basis of Material Classification (System Side)*]]="Field inspection","Yes","No")</f>
        <v>No</v>
      </c>
      <c r="O1786" t="s">
        <v>41</v>
      </c>
      <c r="P1786" s="13">
        <v>25934</v>
      </c>
      <c r="Q1786" s="16" t="str">
        <f>Table2[[#This Row],[Service Line Size (inches) (System Side)]]</f>
        <v>3/4</v>
      </c>
      <c r="R1786" t="s">
        <v>49</v>
      </c>
      <c r="S1786" t="str">
        <f>IF(Table2[[#This Row],[Basis of Material Classification (Customer Side)*]]="Field inspection","Yes","No")</f>
        <v>No</v>
      </c>
      <c r="V1786" t="s">
        <v>50</v>
      </c>
      <c r="W1786" t="s">
        <v>44</v>
      </c>
      <c r="X1786" t="s">
        <v>44</v>
      </c>
      <c r="Z1786" t="s">
        <v>45</v>
      </c>
      <c r="AA1786" t="s">
        <v>46</v>
      </c>
      <c r="AB1786" t="s">
        <v>46</v>
      </c>
      <c r="AC1786" t="s">
        <v>40</v>
      </c>
    </row>
    <row r="1787" spans="1:29" ht="14.4" x14ac:dyDescent="0.3">
      <c r="A1787">
        <v>1785</v>
      </c>
      <c r="B1787" t="s">
        <v>1858</v>
      </c>
      <c r="C1787" t="s">
        <v>277</v>
      </c>
      <c r="D1787" t="s">
        <v>40</v>
      </c>
      <c r="E1787" t="s">
        <v>40</v>
      </c>
      <c r="F1787" t="s">
        <v>53</v>
      </c>
      <c r="G1787" t="s">
        <v>40</v>
      </c>
      <c r="H1787" s="26">
        <v>17533</v>
      </c>
      <c r="I1787" t="s">
        <v>42</v>
      </c>
      <c r="J1787" t="s">
        <v>65</v>
      </c>
      <c r="K1787" t="str">
        <f>IF(Table2[[#This Row],[Basis of Material Classification (System Side)*]]="Field inspection","Yes","No")</f>
        <v>Yes</v>
      </c>
      <c r="L1787" t="s">
        <v>66</v>
      </c>
      <c r="M1787" s="13">
        <v>45518</v>
      </c>
      <c r="O1787" t="s">
        <v>41</v>
      </c>
      <c r="P1787" s="13">
        <v>22647</v>
      </c>
      <c r="Q1787" s="16" t="str">
        <f>Table2[[#This Row],[Service Line Size (inches) (System Side)]]</f>
        <v>5/8</v>
      </c>
      <c r="R1787" t="s">
        <v>49</v>
      </c>
      <c r="S1787" t="str">
        <f>IF(Table2[[#This Row],[Basis of Material Classification (Customer Side)*]]="Field inspection","Yes","No")</f>
        <v>No</v>
      </c>
      <c r="V1787" t="s">
        <v>50</v>
      </c>
      <c r="W1787" t="s">
        <v>44</v>
      </c>
      <c r="X1787" t="s">
        <v>44</v>
      </c>
      <c r="Z1787" t="s">
        <v>45</v>
      </c>
      <c r="AA1787" t="s">
        <v>46</v>
      </c>
      <c r="AB1787" t="s">
        <v>46</v>
      </c>
      <c r="AC1787" t="s">
        <v>40</v>
      </c>
    </row>
    <row r="1788" spans="1:29" ht="14.4" x14ac:dyDescent="0.3">
      <c r="A1788">
        <v>1786</v>
      </c>
      <c r="B1788" t="s">
        <v>1859</v>
      </c>
      <c r="C1788" t="s">
        <v>277</v>
      </c>
      <c r="D1788" t="s">
        <v>40</v>
      </c>
      <c r="E1788" t="s">
        <v>40</v>
      </c>
      <c r="F1788" t="s">
        <v>53</v>
      </c>
      <c r="G1788" t="s">
        <v>40</v>
      </c>
      <c r="H1788" s="26">
        <v>37257</v>
      </c>
      <c r="I1788" t="s">
        <v>54</v>
      </c>
      <c r="J1788" t="s">
        <v>55</v>
      </c>
      <c r="K1788" t="str">
        <f>IF(Table2[[#This Row],[Basis of Material Classification (System Side)*]]="Field inspection","Yes","No")</f>
        <v>No</v>
      </c>
      <c r="O1788" t="s">
        <v>41</v>
      </c>
      <c r="P1788" s="13">
        <v>26665</v>
      </c>
      <c r="Q1788" s="16" t="str">
        <f>Table2[[#This Row],[Service Line Size (inches) (System Side)]]</f>
        <v>3/4</v>
      </c>
      <c r="R1788" t="s">
        <v>49</v>
      </c>
      <c r="S1788" t="str">
        <f>IF(Table2[[#This Row],[Basis of Material Classification (Customer Side)*]]="Field inspection","Yes","No")</f>
        <v>No</v>
      </c>
      <c r="V1788" t="s">
        <v>50</v>
      </c>
      <c r="W1788" t="s">
        <v>44</v>
      </c>
      <c r="X1788" t="s">
        <v>44</v>
      </c>
      <c r="Z1788" t="s">
        <v>45</v>
      </c>
      <c r="AA1788" t="s">
        <v>46</v>
      </c>
      <c r="AB1788" t="s">
        <v>46</v>
      </c>
      <c r="AC1788" t="s">
        <v>40</v>
      </c>
    </row>
    <row r="1789" spans="1:29" ht="14.4" x14ac:dyDescent="0.3">
      <c r="A1789">
        <v>1787</v>
      </c>
      <c r="B1789" t="s">
        <v>1860</v>
      </c>
      <c r="C1789" t="s">
        <v>277</v>
      </c>
      <c r="D1789" t="s">
        <v>40</v>
      </c>
      <c r="E1789" t="s">
        <v>40</v>
      </c>
      <c r="F1789" t="s">
        <v>53</v>
      </c>
      <c r="G1789" t="s">
        <v>40</v>
      </c>
      <c r="H1789" s="26">
        <v>37257</v>
      </c>
      <c r="I1789" t="s">
        <v>54</v>
      </c>
      <c r="J1789" t="s">
        <v>55</v>
      </c>
      <c r="K1789" t="str">
        <f>IF(Table2[[#This Row],[Basis of Material Classification (System Side)*]]="Field inspection","Yes","No")</f>
        <v>No</v>
      </c>
      <c r="O1789" t="s">
        <v>41</v>
      </c>
      <c r="P1789" s="13">
        <v>26665</v>
      </c>
      <c r="Q1789" s="16" t="str">
        <f>Table2[[#This Row],[Service Line Size (inches) (System Side)]]</f>
        <v>3/4</v>
      </c>
      <c r="R1789" t="s">
        <v>49</v>
      </c>
      <c r="S1789" t="str">
        <f>IF(Table2[[#This Row],[Basis of Material Classification (Customer Side)*]]="Field inspection","Yes","No")</f>
        <v>No</v>
      </c>
      <c r="V1789" t="s">
        <v>50</v>
      </c>
      <c r="W1789" t="s">
        <v>44</v>
      </c>
      <c r="X1789" t="s">
        <v>44</v>
      </c>
      <c r="Z1789" t="s">
        <v>45</v>
      </c>
      <c r="AA1789" t="s">
        <v>46</v>
      </c>
      <c r="AB1789" t="s">
        <v>46</v>
      </c>
      <c r="AC1789" t="s">
        <v>40</v>
      </c>
    </row>
    <row r="1790" spans="1:29" ht="14.4" x14ac:dyDescent="0.3">
      <c r="A1790">
        <v>1788</v>
      </c>
      <c r="B1790" t="s">
        <v>1861</v>
      </c>
      <c r="C1790" t="s">
        <v>277</v>
      </c>
      <c r="D1790" t="s">
        <v>40</v>
      </c>
      <c r="E1790" t="s">
        <v>40</v>
      </c>
      <c r="F1790" t="s">
        <v>53</v>
      </c>
      <c r="G1790" t="s">
        <v>40</v>
      </c>
      <c r="H1790" s="26">
        <v>37257</v>
      </c>
      <c r="I1790" t="s">
        <v>54</v>
      </c>
      <c r="J1790" t="s">
        <v>55</v>
      </c>
      <c r="K1790" t="str">
        <f>IF(Table2[[#This Row],[Basis of Material Classification (System Side)*]]="Field inspection","Yes","No")</f>
        <v>No</v>
      </c>
      <c r="O1790" t="s">
        <v>53</v>
      </c>
      <c r="P1790" s="13">
        <v>26665</v>
      </c>
      <c r="Q1790" s="16" t="str">
        <f>Table2[[#This Row],[Service Line Size (inches) (System Side)]]</f>
        <v>3/4</v>
      </c>
      <c r="R1790" t="s">
        <v>65</v>
      </c>
      <c r="S1790" t="str">
        <f>IF(Table2[[#This Row],[Basis of Material Classification (Customer Side)*]]="Field inspection","Yes","No")</f>
        <v>Yes</v>
      </c>
      <c r="T1790" t="s">
        <v>71</v>
      </c>
      <c r="U1790" s="13">
        <v>45511</v>
      </c>
      <c r="V1790" t="s">
        <v>72</v>
      </c>
      <c r="W1790" t="s">
        <v>44</v>
      </c>
      <c r="X1790" t="s">
        <v>44</v>
      </c>
      <c r="Z1790" t="s">
        <v>45</v>
      </c>
      <c r="AA1790" t="s">
        <v>46</v>
      </c>
      <c r="AB1790" t="s">
        <v>46</v>
      </c>
      <c r="AC1790" t="s">
        <v>40</v>
      </c>
    </row>
    <row r="1791" spans="1:29" ht="14.4" x14ac:dyDescent="0.3">
      <c r="A1791">
        <v>1789</v>
      </c>
      <c r="B1791" t="s">
        <v>1862</v>
      </c>
      <c r="C1791" t="s">
        <v>277</v>
      </c>
      <c r="D1791" t="s">
        <v>40</v>
      </c>
      <c r="E1791" t="s">
        <v>40</v>
      </c>
      <c r="F1791" t="s">
        <v>53</v>
      </c>
      <c r="G1791" t="s">
        <v>40</v>
      </c>
      <c r="H1791" s="26">
        <v>37257</v>
      </c>
      <c r="I1791" t="s">
        <v>54</v>
      </c>
      <c r="J1791" t="s">
        <v>55</v>
      </c>
      <c r="K1791" t="str">
        <f>IF(Table2[[#This Row],[Basis of Material Classification (System Side)*]]="Field inspection","Yes","No")</f>
        <v>No</v>
      </c>
      <c r="O1791" t="s">
        <v>41</v>
      </c>
      <c r="P1791" s="13">
        <v>26665</v>
      </c>
      <c r="Q1791" s="16" t="str">
        <f>Table2[[#This Row],[Service Line Size (inches) (System Side)]]</f>
        <v>3/4</v>
      </c>
      <c r="R1791" t="s">
        <v>49</v>
      </c>
      <c r="S1791" t="str">
        <f>IF(Table2[[#This Row],[Basis of Material Classification (Customer Side)*]]="Field inspection","Yes","No")</f>
        <v>No</v>
      </c>
      <c r="V1791" t="s">
        <v>50</v>
      </c>
      <c r="W1791" t="s">
        <v>44</v>
      </c>
      <c r="X1791" t="s">
        <v>44</v>
      </c>
      <c r="Z1791" t="s">
        <v>45</v>
      </c>
      <c r="AA1791" t="s">
        <v>46</v>
      </c>
      <c r="AB1791" t="s">
        <v>46</v>
      </c>
      <c r="AC1791" t="s">
        <v>40</v>
      </c>
    </row>
    <row r="1792" spans="1:29" ht="14.4" x14ac:dyDescent="0.3">
      <c r="A1792">
        <v>1790</v>
      </c>
      <c r="B1792" t="s">
        <v>1863</v>
      </c>
      <c r="C1792" t="s">
        <v>277</v>
      </c>
      <c r="D1792" t="s">
        <v>40</v>
      </c>
      <c r="E1792" t="s">
        <v>40</v>
      </c>
      <c r="F1792" t="s">
        <v>53</v>
      </c>
      <c r="G1792" t="s">
        <v>40</v>
      </c>
      <c r="H1792" s="26">
        <v>37257</v>
      </c>
      <c r="I1792" t="s">
        <v>54</v>
      </c>
      <c r="J1792" t="s">
        <v>55</v>
      </c>
      <c r="K1792" t="str">
        <f>IF(Table2[[#This Row],[Basis of Material Classification (System Side)*]]="Field inspection","Yes","No")</f>
        <v>No</v>
      </c>
      <c r="O1792" t="s">
        <v>41</v>
      </c>
      <c r="P1792" s="13">
        <v>27030</v>
      </c>
      <c r="Q1792" s="16" t="str">
        <f>Table2[[#This Row],[Service Line Size (inches) (System Side)]]</f>
        <v>3/4</v>
      </c>
      <c r="R1792" t="s">
        <v>49</v>
      </c>
      <c r="S1792" t="str">
        <f>IF(Table2[[#This Row],[Basis of Material Classification (Customer Side)*]]="Field inspection","Yes","No")</f>
        <v>No</v>
      </c>
      <c r="V1792" t="s">
        <v>50</v>
      </c>
      <c r="W1792" t="s">
        <v>44</v>
      </c>
      <c r="X1792" t="s">
        <v>44</v>
      </c>
      <c r="Z1792" t="s">
        <v>45</v>
      </c>
      <c r="AA1792" t="s">
        <v>46</v>
      </c>
      <c r="AB1792" t="s">
        <v>46</v>
      </c>
      <c r="AC1792" t="s">
        <v>40</v>
      </c>
    </row>
    <row r="1793" spans="1:29" ht="14.4" x14ac:dyDescent="0.3">
      <c r="A1793">
        <v>1791</v>
      </c>
      <c r="B1793" t="s">
        <v>1864</v>
      </c>
      <c r="C1793" t="s">
        <v>277</v>
      </c>
      <c r="D1793" t="s">
        <v>40</v>
      </c>
      <c r="E1793" t="s">
        <v>40</v>
      </c>
      <c r="F1793" t="s">
        <v>53</v>
      </c>
      <c r="G1793" t="s">
        <v>40</v>
      </c>
      <c r="H1793" s="26">
        <v>37257</v>
      </c>
      <c r="I1793" t="s">
        <v>54</v>
      </c>
      <c r="J1793" t="s">
        <v>55</v>
      </c>
      <c r="K1793" t="str">
        <f>IF(Table2[[#This Row],[Basis of Material Classification (System Side)*]]="Field inspection","Yes","No")</f>
        <v>No</v>
      </c>
      <c r="O1793" t="s">
        <v>41</v>
      </c>
      <c r="P1793" s="13">
        <v>26665</v>
      </c>
      <c r="Q1793" s="16" t="str">
        <f>Table2[[#This Row],[Service Line Size (inches) (System Side)]]</f>
        <v>3/4</v>
      </c>
      <c r="R1793" t="s">
        <v>49</v>
      </c>
      <c r="S1793" t="str">
        <f>IF(Table2[[#This Row],[Basis of Material Classification (Customer Side)*]]="Field inspection","Yes","No")</f>
        <v>No</v>
      </c>
      <c r="V1793" t="s">
        <v>50</v>
      </c>
      <c r="W1793" t="s">
        <v>44</v>
      </c>
      <c r="X1793" t="s">
        <v>44</v>
      </c>
      <c r="Z1793" t="s">
        <v>45</v>
      </c>
      <c r="AA1793" t="s">
        <v>46</v>
      </c>
      <c r="AB1793" t="s">
        <v>46</v>
      </c>
      <c r="AC1793" t="s">
        <v>40</v>
      </c>
    </row>
    <row r="1794" spans="1:29" ht="14.4" x14ac:dyDescent="0.3">
      <c r="A1794">
        <v>1792</v>
      </c>
      <c r="B1794" t="s">
        <v>1865</v>
      </c>
      <c r="C1794" t="s">
        <v>277</v>
      </c>
      <c r="D1794" t="s">
        <v>40</v>
      </c>
      <c r="E1794" t="s">
        <v>40</v>
      </c>
      <c r="F1794" t="s">
        <v>53</v>
      </c>
      <c r="G1794" t="s">
        <v>40</v>
      </c>
      <c r="H1794" s="26">
        <v>37257</v>
      </c>
      <c r="I1794" t="s">
        <v>54</v>
      </c>
      <c r="J1794" t="s">
        <v>55</v>
      </c>
      <c r="K1794" t="str">
        <f>IF(Table2[[#This Row],[Basis of Material Classification (System Side)*]]="Field inspection","Yes","No")</f>
        <v>No</v>
      </c>
      <c r="O1794" t="s">
        <v>41</v>
      </c>
      <c r="P1794" s="13">
        <v>27395</v>
      </c>
      <c r="Q1794" s="16" t="str">
        <f>Table2[[#This Row],[Service Line Size (inches) (System Side)]]</f>
        <v>3/4</v>
      </c>
      <c r="R1794" t="s">
        <v>49</v>
      </c>
      <c r="S1794" t="str">
        <f>IF(Table2[[#This Row],[Basis of Material Classification (Customer Side)*]]="Field inspection","Yes","No")</f>
        <v>No</v>
      </c>
      <c r="V1794" t="s">
        <v>50</v>
      </c>
      <c r="W1794" t="s">
        <v>44</v>
      </c>
      <c r="X1794" t="s">
        <v>44</v>
      </c>
      <c r="Z1794" t="s">
        <v>45</v>
      </c>
      <c r="AA1794" t="s">
        <v>46</v>
      </c>
      <c r="AB1794" t="s">
        <v>46</v>
      </c>
      <c r="AC1794" t="s">
        <v>40</v>
      </c>
    </row>
    <row r="1795" spans="1:29" ht="14.4" x14ac:dyDescent="0.3">
      <c r="A1795">
        <v>1793</v>
      </c>
      <c r="B1795" t="s">
        <v>1866</v>
      </c>
      <c r="C1795" t="s">
        <v>277</v>
      </c>
      <c r="D1795" t="s">
        <v>40</v>
      </c>
      <c r="E1795" t="s">
        <v>40</v>
      </c>
      <c r="F1795" t="s">
        <v>53</v>
      </c>
      <c r="G1795" t="s">
        <v>40</v>
      </c>
      <c r="H1795" s="26">
        <v>37257</v>
      </c>
      <c r="I1795" t="s">
        <v>54</v>
      </c>
      <c r="J1795" t="s">
        <v>55</v>
      </c>
      <c r="K1795" t="str">
        <f>IF(Table2[[#This Row],[Basis of Material Classification (System Side)*]]="Field inspection","Yes","No")</f>
        <v>No</v>
      </c>
      <c r="O1795" t="s">
        <v>41</v>
      </c>
      <c r="P1795" s="13">
        <v>26299</v>
      </c>
      <c r="Q1795" s="16" t="str">
        <f>Table2[[#This Row],[Service Line Size (inches) (System Side)]]</f>
        <v>3/4</v>
      </c>
      <c r="R1795" t="s">
        <v>49</v>
      </c>
      <c r="S1795" t="str">
        <f>IF(Table2[[#This Row],[Basis of Material Classification (Customer Side)*]]="Field inspection","Yes","No")</f>
        <v>No</v>
      </c>
      <c r="V1795" t="s">
        <v>50</v>
      </c>
      <c r="W1795" t="s">
        <v>44</v>
      </c>
      <c r="X1795" t="s">
        <v>44</v>
      </c>
      <c r="Z1795" t="s">
        <v>45</v>
      </c>
      <c r="AA1795" t="s">
        <v>46</v>
      </c>
      <c r="AB1795" t="s">
        <v>46</v>
      </c>
      <c r="AC1795" t="s">
        <v>40</v>
      </c>
    </row>
    <row r="1796" spans="1:29" ht="14.4" x14ac:dyDescent="0.3">
      <c r="A1796">
        <v>1794</v>
      </c>
      <c r="B1796" t="s">
        <v>1867</v>
      </c>
      <c r="C1796" t="s">
        <v>277</v>
      </c>
      <c r="D1796" t="s">
        <v>40</v>
      </c>
      <c r="E1796" t="s">
        <v>40</v>
      </c>
      <c r="F1796" t="s">
        <v>53</v>
      </c>
      <c r="G1796" t="s">
        <v>40</v>
      </c>
      <c r="H1796" s="26">
        <v>32509</v>
      </c>
      <c r="I1796" t="s">
        <v>54</v>
      </c>
      <c r="J1796" t="s">
        <v>55</v>
      </c>
      <c r="K1796" t="str">
        <f>IF(Table2[[#This Row],[Basis of Material Classification (System Side)*]]="Field inspection","Yes","No")</f>
        <v>No</v>
      </c>
      <c r="O1796" t="s">
        <v>53</v>
      </c>
      <c r="P1796" s="13">
        <v>26665</v>
      </c>
      <c r="Q1796" s="16" t="str">
        <f>Table2[[#This Row],[Service Line Size (inches) (System Side)]]</f>
        <v>3/4</v>
      </c>
      <c r="R1796" t="s">
        <v>65</v>
      </c>
      <c r="S1796" t="str">
        <f>IF(Table2[[#This Row],[Basis of Material Classification (Customer Side)*]]="Field inspection","Yes","No")</f>
        <v>Yes</v>
      </c>
      <c r="T1796" t="s">
        <v>71</v>
      </c>
      <c r="U1796" s="13">
        <v>45481</v>
      </c>
      <c r="V1796" t="s">
        <v>72</v>
      </c>
      <c r="W1796" t="s">
        <v>44</v>
      </c>
      <c r="X1796" t="s">
        <v>44</v>
      </c>
      <c r="Z1796" t="s">
        <v>45</v>
      </c>
      <c r="AA1796" t="s">
        <v>46</v>
      </c>
      <c r="AB1796" t="s">
        <v>46</v>
      </c>
      <c r="AC1796" t="s">
        <v>40</v>
      </c>
    </row>
    <row r="1797" spans="1:29" ht="14.4" x14ac:dyDescent="0.3">
      <c r="A1797">
        <v>1795</v>
      </c>
      <c r="B1797" t="s">
        <v>1868</v>
      </c>
      <c r="C1797" t="s">
        <v>277</v>
      </c>
      <c r="D1797" t="s">
        <v>40</v>
      </c>
      <c r="E1797" t="s">
        <v>40</v>
      </c>
      <c r="F1797" t="s">
        <v>41</v>
      </c>
      <c r="G1797" t="s">
        <v>40</v>
      </c>
      <c r="H1797" s="26">
        <v>32509</v>
      </c>
      <c r="I1797" t="s">
        <v>42</v>
      </c>
      <c r="J1797" t="s">
        <v>43</v>
      </c>
      <c r="K1797" t="str">
        <f>IF(Table2[[#This Row],[Basis of Material Classification (System Side)*]]="Field inspection","Yes","No")</f>
        <v>No</v>
      </c>
      <c r="N1797" t="str">
        <f>Table2[[#This Row],[Basis of Material Classification (System Side)*]]</f>
        <v>Installation date after lead ban</v>
      </c>
      <c r="O1797" t="s">
        <v>53</v>
      </c>
      <c r="P1797" s="13">
        <v>26665</v>
      </c>
      <c r="Q1797" s="16" t="str">
        <f>Table2[[#This Row],[Service Line Size (inches) (System Side)]]</f>
        <v>5/8</v>
      </c>
      <c r="R1797" t="s">
        <v>65</v>
      </c>
      <c r="S1797" t="str">
        <f>IF(Table2[[#This Row],[Basis of Material Classification (Customer Side)*]]="Field inspection","Yes","No")</f>
        <v>Yes</v>
      </c>
      <c r="T1797" t="s">
        <v>71</v>
      </c>
      <c r="U1797" s="13">
        <v>45481</v>
      </c>
      <c r="V1797" t="s">
        <v>72</v>
      </c>
      <c r="W1797" t="s">
        <v>44</v>
      </c>
      <c r="X1797" t="s">
        <v>44</v>
      </c>
      <c r="Z1797" t="s">
        <v>45</v>
      </c>
      <c r="AA1797" t="s">
        <v>46</v>
      </c>
      <c r="AB1797" t="s">
        <v>46</v>
      </c>
      <c r="AC1797" t="s">
        <v>40</v>
      </c>
    </row>
    <row r="1798" spans="1:29" ht="14.4" x14ac:dyDescent="0.3">
      <c r="A1798">
        <v>1796</v>
      </c>
      <c r="B1798" t="s">
        <v>1869</v>
      </c>
      <c r="C1798" t="s">
        <v>277</v>
      </c>
      <c r="D1798" t="s">
        <v>40</v>
      </c>
      <c r="E1798" t="s">
        <v>40</v>
      </c>
      <c r="F1798" t="s">
        <v>53</v>
      </c>
      <c r="G1798" t="s">
        <v>40</v>
      </c>
      <c r="H1798" s="26">
        <v>32509</v>
      </c>
      <c r="I1798" t="s">
        <v>60</v>
      </c>
      <c r="J1798" t="s">
        <v>55</v>
      </c>
      <c r="K1798" t="str">
        <f>IF(Table2[[#This Row],[Basis of Material Classification (System Side)*]]="Field inspection","Yes","No")</f>
        <v>No</v>
      </c>
      <c r="O1798" t="s">
        <v>41</v>
      </c>
      <c r="P1798" s="13">
        <v>26665</v>
      </c>
      <c r="Q1798" s="16" t="str">
        <f>Table2[[#This Row],[Service Line Size (inches) (System Side)]]</f>
        <v>1</v>
      </c>
      <c r="R1798" t="s">
        <v>49</v>
      </c>
      <c r="S1798" t="str">
        <f>IF(Table2[[#This Row],[Basis of Material Classification (Customer Side)*]]="Field inspection","Yes","No")</f>
        <v>No</v>
      </c>
      <c r="V1798" t="s">
        <v>50</v>
      </c>
      <c r="W1798" t="s">
        <v>44</v>
      </c>
      <c r="X1798" t="s">
        <v>44</v>
      </c>
      <c r="Z1798" t="s">
        <v>45</v>
      </c>
      <c r="AA1798" t="s">
        <v>46</v>
      </c>
      <c r="AB1798" t="s">
        <v>46</v>
      </c>
      <c r="AC1798" t="s">
        <v>40</v>
      </c>
    </row>
    <row r="1799" spans="1:29" ht="14.4" x14ac:dyDescent="0.3">
      <c r="A1799">
        <v>1797</v>
      </c>
      <c r="B1799" t="s">
        <v>1870</v>
      </c>
      <c r="C1799" t="s">
        <v>277</v>
      </c>
      <c r="D1799" t="s">
        <v>40</v>
      </c>
      <c r="E1799" t="s">
        <v>40</v>
      </c>
      <c r="F1799" t="s">
        <v>41</v>
      </c>
      <c r="G1799" t="s">
        <v>40</v>
      </c>
      <c r="H1799" s="26">
        <v>32509</v>
      </c>
      <c r="I1799" t="s">
        <v>42</v>
      </c>
      <c r="J1799" t="s">
        <v>43</v>
      </c>
      <c r="K1799" t="str">
        <f>IF(Table2[[#This Row],[Basis of Material Classification (System Side)*]]="Field inspection","Yes","No")</f>
        <v>No</v>
      </c>
      <c r="N1799" t="str">
        <f>Table2[[#This Row],[Basis of Material Classification (System Side)*]]</f>
        <v>Installation date after lead ban</v>
      </c>
      <c r="O1799" t="s">
        <v>41</v>
      </c>
      <c r="P1799" s="13">
        <v>25569</v>
      </c>
      <c r="Q1799" s="16" t="str">
        <f>Table2[[#This Row],[Service Line Size (inches) (System Side)]]</f>
        <v>5/8</v>
      </c>
      <c r="R1799" t="s">
        <v>49</v>
      </c>
      <c r="S1799" t="str">
        <f>IF(Table2[[#This Row],[Basis of Material Classification (Customer Side)*]]="Field inspection","Yes","No")</f>
        <v>No</v>
      </c>
      <c r="V1799" t="s">
        <v>50</v>
      </c>
      <c r="W1799" t="s">
        <v>44</v>
      </c>
      <c r="X1799" t="s">
        <v>44</v>
      </c>
      <c r="Z1799" t="s">
        <v>45</v>
      </c>
      <c r="AA1799" t="s">
        <v>46</v>
      </c>
      <c r="AB1799" t="s">
        <v>46</v>
      </c>
      <c r="AC1799" t="s">
        <v>40</v>
      </c>
    </row>
    <row r="1800" spans="1:29" ht="14.4" x14ac:dyDescent="0.3">
      <c r="A1800">
        <v>1798</v>
      </c>
      <c r="B1800" t="s">
        <v>1871</v>
      </c>
      <c r="C1800" t="s">
        <v>277</v>
      </c>
      <c r="D1800" t="s">
        <v>40</v>
      </c>
      <c r="E1800" t="s">
        <v>40</v>
      </c>
      <c r="F1800" t="s">
        <v>41</v>
      </c>
      <c r="G1800" t="s">
        <v>40</v>
      </c>
      <c r="H1800" s="26">
        <v>32509</v>
      </c>
      <c r="I1800" t="s">
        <v>42</v>
      </c>
      <c r="J1800" t="s">
        <v>43</v>
      </c>
      <c r="K1800" t="str">
        <f>IF(Table2[[#This Row],[Basis of Material Classification (System Side)*]]="Field inspection","Yes","No")</f>
        <v>No</v>
      </c>
      <c r="N1800" t="str">
        <f>Table2[[#This Row],[Basis of Material Classification (System Side)*]]</f>
        <v>Installation date after lead ban</v>
      </c>
      <c r="O1800" t="s">
        <v>41</v>
      </c>
      <c r="P1800"/>
      <c r="Q1800" s="16" t="str">
        <f>Table2[[#This Row],[Service Line Size (inches) (System Side)]]</f>
        <v>5/8</v>
      </c>
      <c r="R1800" t="s">
        <v>49</v>
      </c>
      <c r="S1800" t="str">
        <f>IF(Table2[[#This Row],[Basis of Material Classification (Customer Side)*]]="Field inspection","Yes","No")</f>
        <v>No</v>
      </c>
      <c r="V1800" t="s">
        <v>50</v>
      </c>
      <c r="W1800" t="s">
        <v>44</v>
      </c>
      <c r="X1800" t="s">
        <v>44</v>
      </c>
      <c r="Z1800" t="s">
        <v>45</v>
      </c>
      <c r="AA1800" t="s">
        <v>46</v>
      </c>
      <c r="AB1800" t="s">
        <v>46</v>
      </c>
      <c r="AC1800" t="s">
        <v>40</v>
      </c>
    </row>
    <row r="1801" spans="1:29" ht="14.4" x14ac:dyDescent="0.3">
      <c r="A1801">
        <v>1799</v>
      </c>
      <c r="B1801" t="s">
        <v>1872</v>
      </c>
      <c r="C1801" t="s">
        <v>277</v>
      </c>
      <c r="D1801" t="s">
        <v>40</v>
      </c>
      <c r="E1801" t="s">
        <v>40</v>
      </c>
      <c r="F1801" t="s">
        <v>41</v>
      </c>
      <c r="G1801" t="s">
        <v>40</v>
      </c>
      <c r="H1801" s="26">
        <v>32509</v>
      </c>
      <c r="I1801" t="s">
        <v>42</v>
      </c>
      <c r="J1801" t="s">
        <v>43</v>
      </c>
      <c r="K1801" t="str">
        <f>IF(Table2[[#This Row],[Basis of Material Classification (System Side)*]]="Field inspection","Yes","No")</f>
        <v>No</v>
      </c>
      <c r="N1801" t="str">
        <f>Table2[[#This Row],[Basis of Material Classification (System Side)*]]</f>
        <v>Installation date after lead ban</v>
      </c>
      <c r="O1801" t="s">
        <v>41</v>
      </c>
      <c r="P1801" s="13">
        <v>34335</v>
      </c>
      <c r="Q1801" s="16" t="str">
        <f>Table2[[#This Row],[Service Line Size (inches) (System Side)]]</f>
        <v>5/8</v>
      </c>
      <c r="R1801" t="s">
        <v>43</v>
      </c>
      <c r="S1801" t="str">
        <f>IF(Table2[[#This Row],[Basis of Material Classification (Customer Side)*]]="Field inspection","Yes","No")</f>
        <v>No</v>
      </c>
      <c r="V1801" t="s">
        <v>43</v>
      </c>
      <c r="W1801" t="s">
        <v>44</v>
      </c>
      <c r="X1801" t="s">
        <v>44</v>
      </c>
      <c r="Z1801" t="s">
        <v>45</v>
      </c>
      <c r="AA1801" t="s">
        <v>46</v>
      </c>
      <c r="AB1801" t="s">
        <v>46</v>
      </c>
      <c r="AC1801" t="s">
        <v>40</v>
      </c>
    </row>
    <row r="1802" spans="1:29" ht="14.4" x14ac:dyDescent="0.3">
      <c r="A1802">
        <v>1800</v>
      </c>
      <c r="B1802" t="s">
        <v>1873</v>
      </c>
      <c r="C1802" t="s">
        <v>277</v>
      </c>
      <c r="D1802" t="s">
        <v>40</v>
      </c>
      <c r="E1802" t="s">
        <v>40</v>
      </c>
      <c r="F1802" t="s">
        <v>41</v>
      </c>
      <c r="G1802" t="s">
        <v>40</v>
      </c>
      <c r="H1802" s="26">
        <v>32509</v>
      </c>
      <c r="I1802" t="s">
        <v>42</v>
      </c>
      <c r="J1802" t="s">
        <v>43</v>
      </c>
      <c r="K1802" t="str">
        <f>IF(Table2[[#This Row],[Basis of Material Classification (System Side)*]]="Field inspection","Yes","No")</f>
        <v>No</v>
      </c>
      <c r="N1802" t="str">
        <f>Table2[[#This Row],[Basis of Material Classification (System Side)*]]</f>
        <v>Installation date after lead ban</v>
      </c>
      <c r="O1802" t="s">
        <v>41</v>
      </c>
      <c r="P1802" s="13">
        <v>23377</v>
      </c>
      <c r="Q1802" s="16" t="str">
        <f>Table2[[#This Row],[Service Line Size (inches) (System Side)]]</f>
        <v>5/8</v>
      </c>
      <c r="R1802" t="s">
        <v>49</v>
      </c>
      <c r="S1802" t="str">
        <f>IF(Table2[[#This Row],[Basis of Material Classification (Customer Side)*]]="Field inspection","Yes","No")</f>
        <v>No</v>
      </c>
      <c r="V1802" t="s">
        <v>50</v>
      </c>
      <c r="W1802" t="s">
        <v>44</v>
      </c>
      <c r="X1802" t="s">
        <v>44</v>
      </c>
      <c r="Z1802" t="s">
        <v>45</v>
      </c>
      <c r="AA1802" t="s">
        <v>46</v>
      </c>
      <c r="AB1802" t="s">
        <v>46</v>
      </c>
      <c r="AC1802" t="s">
        <v>40</v>
      </c>
    </row>
    <row r="1803" spans="1:29" ht="14.4" x14ac:dyDescent="0.3">
      <c r="A1803">
        <v>1801</v>
      </c>
      <c r="B1803" t="s">
        <v>1874</v>
      </c>
      <c r="C1803" t="s">
        <v>277</v>
      </c>
      <c r="D1803" t="s">
        <v>40</v>
      </c>
      <c r="E1803" t="s">
        <v>40</v>
      </c>
      <c r="F1803" t="s">
        <v>41</v>
      </c>
      <c r="G1803" t="s">
        <v>40</v>
      </c>
      <c r="H1803" s="26">
        <v>25934</v>
      </c>
      <c r="I1803" t="s">
        <v>42</v>
      </c>
      <c r="J1803" t="s">
        <v>49</v>
      </c>
      <c r="K1803" t="str">
        <f>IF(Table2[[#This Row],[Basis of Material Classification (System Side)*]]="Field inspection","Yes","No")</f>
        <v>No</v>
      </c>
      <c r="N1803" t="s">
        <v>50</v>
      </c>
      <c r="O1803" t="s">
        <v>41</v>
      </c>
      <c r="P1803" s="13">
        <v>36161</v>
      </c>
      <c r="Q1803" s="16" t="str">
        <f>Table2[[#This Row],[Service Line Size (inches) (System Side)]]</f>
        <v>5/8</v>
      </c>
      <c r="R1803" t="s">
        <v>43</v>
      </c>
      <c r="S1803" t="str">
        <f>IF(Table2[[#This Row],[Basis of Material Classification (Customer Side)*]]="Field inspection","Yes","No")</f>
        <v>No</v>
      </c>
      <c r="V1803" t="s">
        <v>43</v>
      </c>
      <c r="W1803" t="s">
        <v>44</v>
      </c>
      <c r="X1803" t="s">
        <v>44</v>
      </c>
      <c r="Z1803" t="s">
        <v>45</v>
      </c>
      <c r="AA1803" t="s">
        <v>46</v>
      </c>
      <c r="AB1803" t="s">
        <v>46</v>
      </c>
      <c r="AC1803" t="s">
        <v>40</v>
      </c>
    </row>
    <row r="1804" spans="1:29" ht="14.4" x14ac:dyDescent="0.3">
      <c r="A1804">
        <v>1802</v>
      </c>
      <c r="B1804" t="s">
        <v>1875</v>
      </c>
      <c r="C1804" t="s">
        <v>277</v>
      </c>
      <c r="D1804" t="s">
        <v>40</v>
      </c>
      <c r="E1804" t="s">
        <v>40</v>
      </c>
      <c r="F1804" t="s">
        <v>41</v>
      </c>
      <c r="G1804" t="s">
        <v>40</v>
      </c>
      <c r="H1804" s="26">
        <v>25934</v>
      </c>
      <c r="I1804" t="s">
        <v>42</v>
      </c>
      <c r="J1804" t="s">
        <v>49</v>
      </c>
      <c r="K1804" t="str">
        <f>IF(Table2[[#This Row],[Basis of Material Classification (System Side)*]]="Field inspection","Yes","No")</f>
        <v>No</v>
      </c>
      <c r="N1804" t="s">
        <v>50</v>
      </c>
      <c r="O1804" t="s">
        <v>41</v>
      </c>
      <c r="P1804" s="13">
        <v>18264</v>
      </c>
      <c r="Q1804" s="16" t="str">
        <f>Table2[[#This Row],[Service Line Size (inches) (System Side)]]</f>
        <v>5/8</v>
      </c>
      <c r="R1804" t="s">
        <v>49</v>
      </c>
      <c r="S1804" t="str">
        <f>IF(Table2[[#This Row],[Basis of Material Classification (Customer Side)*]]="Field inspection","Yes","No")</f>
        <v>No</v>
      </c>
      <c r="V1804" t="s">
        <v>50</v>
      </c>
      <c r="W1804" t="s">
        <v>44</v>
      </c>
      <c r="X1804" t="s">
        <v>44</v>
      </c>
      <c r="Z1804" t="s">
        <v>45</v>
      </c>
      <c r="AA1804" t="s">
        <v>46</v>
      </c>
      <c r="AB1804" t="s">
        <v>46</v>
      </c>
      <c r="AC1804" t="s">
        <v>40</v>
      </c>
    </row>
    <row r="1805" spans="1:29" ht="14.4" x14ac:dyDescent="0.3">
      <c r="A1805">
        <v>1803</v>
      </c>
      <c r="B1805" t="s">
        <v>1876</v>
      </c>
      <c r="C1805" t="s">
        <v>277</v>
      </c>
      <c r="D1805" t="s">
        <v>40</v>
      </c>
      <c r="E1805" t="s">
        <v>40</v>
      </c>
      <c r="F1805" t="s">
        <v>41</v>
      </c>
      <c r="G1805" t="s">
        <v>40</v>
      </c>
      <c r="H1805" s="26">
        <v>28126</v>
      </c>
      <c r="I1805" t="s">
        <v>42</v>
      </c>
      <c r="J1805" t="s">
        <v>49</v>
      </c>
      <c r="K1805" t="str">
        <f>IF(Table2[[#This Row],[Basis of Material Classification (System Side)*]]="Field inspection","Yes","No")</f>
        <v>No</v>
      </c>
      <c r="N1805" t="s">
        <v>50</v>
      </c>
      <c r="O1805" t="s">
        <v>41</v>
      </c>
      <c r="P1805" s="13">
        <v>28126</v>
      </c>
      <c r="Q1805" s="16" t="str">
        <f>Table2[[#This Row],[Service Line Size (inches) (System Side)]]</f>
        <v>5/8</v>
      </c>
      <c r="R1805" t="s">
        <v>49</v>
      </c>
      <c r="S1805" t="str">
        <f>IF(Table2[[#This Row],[Basis of Material Classification (Customer Side)*]]="Field inspection","Yes","No")</f>
        <v>No</v>
      </c>
      <c r="V1805" t="s">
        <v>50</v>
      </c>
      <c r="W1805" t="s">
        <v>44</v>
      </c>
      <c r="X1805" t="s">
        <v>44</v>
      </c>
      <c r="Z1805" t="s">
        <v>45</v>
      </c>
      <c r="AA1805" t="s">
        <v>46</v>
      </c>
      <c r="AB1805" t="s">
        <v>46</v>
      </c>
      <c r="AC1805" t="s">
        <v>40</v>
      </c>
    </row>
    <row r="1806" spans="1:29" ht="14.4" x14ac:dyDescent="0.3">
      <c r="A1806">
        <v>1804</v>
      </c>
      <c r="B1806" t="s">
        <v>1877</v>
      </c>
      <c r="C1806" t="s">
        <v>277</v>
      </c>
      <c r="D1806" t="s">
        <v>40</v>
      </c>
      <c r="E1806" t="s">
        <v>40</v>
      </c>
      <c r="F1806" t="s">
        <v>41</v>
      </c>
      <c r="G1806" t="s">
        <v>40</v>
      </c>
      <c r="H1806" s="26">
        <v>28126</v>
      </c>
      <c r="I1806" t="s">
        <v>42</v>
      </c>
      <c r="J1806" t="s">
        <v>49</v>
      </c>
      <c r="K1806" t="str">
        <f>IF(Table2[[#This Row],[Basis of Material Classification (System Side)*]]="Field inspection","Yes","No")</f>
        <v>No</v>
      </c>
      <c r="N1806" t="s">
        <v>50</v>
      </c>
      <c r="O1806" t="s">
        <v>41</v>
      </c>
      <c r="P1806" s="13">
        <v>28491</v>
      </c>
      <c r="Q1806" s="16" t="str">
        <f>Table2[[#This Row],[Service Line Size (inches) (System Side)]]</f>
        <v>5/8</v>
      </c>
      <c r="R1806" t="s">
        <v>49</v>
      </c>
      <c r="S1806" t="str">
        <f>IF(Table2[[#This Row],[Basis of Material Classification (Customer Side)*]]="Field inspection","Yes","No")</f>
        <v>No</v>
      </c>
      <c r="V1806" t="s">
        <v>50</v>
      </c>
      <c r="W1806" t="s">
        <v>44</v>
      </c>
      <c r="X1806" t="s">
        <v>44</v>
      </c>
      <c r="Z1806" t="s">
        <v>45</v>
      </c>
      <c r="AA1806" t="s">
        <v>46</v>
      </c>
      <c r="AB1806" t="s">
        <v>46</v>
      </c>
      <c r="AC1806" t="s">
        <v>40</v>
      </c>
    </row>
    <row r="1807" spans="1:29" ht="14.4" x14ac:dyDescent="0.3">
      <c r="A1807">
        <v>1805</v>
      </c>
      <c r="B1807" t="s">
        <v>1878</v>
      </c>
      <c r="C1807" t="s">
        <v>277</v>
      </c>
      <c r="D1807" t="s">
        <v>40</v>
      </c>
      <c r="E1807" t="s">
        <v>40</v>
      </c>
      <c r="F1807" t="s">
        <v>41</v>
      </c>
      <c r="G1807" t="s">
        <v>40</v>
      </c>
      <c r="H1807" s="26">
        <v>27760</v>
      </c>
      <c r="I1807" t="s">
        <v>42</v>
      </c>
      <c r="J1807" t="s">
        <v>49</v>
      </c>
      <c r="K1807" t="str">
        <f>IF(Table2[[#This Row],[Basis of Material Classification (System Side)*]]="Field inspection","Yes","No")</f>
        <v>No</v>
      </c>
      <c r="N1807" t="s">
        <v>50</v>
      </c>
      <c r="O1807" t="s">
        <v>41</v>
      </c>
      <c r="P1807" s="13">
        <v>21551</v>
      </c>
      <c r="Q1807" s="16" t="str">
        <f>Table2[[#This Row],[Service Line Size (inches) (System Side)]]</f>
        <v>5/8</v>
      </c>
      <c r="R1807" t="s">
        <v>49</v>
      </c>
      <c r="S1807" t="str">
        <f>IF(Table2[[#This Row],[Basis of Material Classification (Customer Side)*]]="Field inspection","Yes","No")</f>
        <v>No</v>
      </c>
      <c r="V1807" t="s">
        <v>50</v>
      </c>
      <c r="W1807" t="s">
        <v>44</v>
      </c>
      <c r="X1807" t="s">
        <v>44</v>
      </c>
      <c r="Z1807" t="s">
        <v>45</v>
      </c>
      <c r="AA1807" t="s">
        <v>46</v>
      </c>
      <c r="AB1807" t="s">
        <v>46</v>
      </c>
      <c r="AC1807" t="s">
        <v>40</v>
      </c>
    </row>
    <row r="1808" spans="1:29" ht="14.4" x14ac:dyDescent="0.3">
      <c r="A1808">
        <v>1806</v>
      </c>
      <c r="B1808" t="s">
        <v>1879</v>
      </c>
      <c r="C1808" t="s">
        <v>277</v>
      </c>
      <c r="D1808" t="s">
        <v>40</v>
      </c>
      <c r="E1808" t="s">
        <v>40</v>
      </c>
      <c r="F1808" t="s">
        <v>41</v>
      </c>
      <c r="G1808" t="s">
        <v>40</v>
      </c>
      <c r="H1808" s="26">
        <v>38353</v>
      </c>
      <c r="I1808" t="s">
        <v>42</v>
      </c>
      <c r="J1808" t="s">
        <v>43</v>
      </c>
      <c r="K1808" t="str">
        <f>IF(Table2[[#This Row],[Basis of Material Classification (System Side)*]]="Field inspection","Yes","No")</f>
        <v>No</v>
      </c>
      <c r="N1808" t="str">
        <f>Table2[[#This Row],[Basis of Material Classification (System Side)*]]</f>
        <v>Installation date after lead ban</v>
      </c>
      <c r="O1808" t="s">
        <v>41</v>
      </c>
      <c r="P1808" s="13">
        <v>37257</v>
      </c>
      <c r="Q1808" s="16" t="str">
        <f>Table2[[#This Row],[Service Line Size (inches) (System Side)]]</f>
        <v>5/8</v>
      </c>
      <c r="R1808" t="s">
        <v>43</v>
      </c>
      <c r="S1808" t="str">
        <f>IF(Table2[[#This Row],[Basis of Material Classification (Customer Side)*]]="Field inspection","Yes","No")</f>
        <v>No</v>
      </c>
      <c r="V1808" t="s">
        <v>43</v>
      </c>
      <c r="W1808" t="s">
        <v>44</v>
      </c>
      <c r="X1808" t="s">
        <v>44</v>
      </c>
      <c r="Z1808" t="s">
        <v>45</v>
      </c>
      <c r="AA1808" t="s">
        <v>46</v>
      </c>
      <c r="AB1808" t="s">
        <v>46</v>
      </c>
      <c r="AC1808" t="s">
        <v>40</v>
      </c>
    </row>
    <row r="1809" spans="1:29" ht="14.4" x14ac:dyDescent="0.3">
      <c r="A1809">
        <v>1807</v>
      </c>
      <c r="B1809" t="s">
        <v>1880</v>
      </c>
      <c r="C1809" t="s">
        <v>277</v>
      </c>
      <c r="D1809" t="s">
        <v>40</v>
      </c>
      <c r="E1809" t="s">
        <v>40</v>
      </c>
      <c r="F1809" t="s">
        <v>41</v>
      </c>
      <c r="G1809" t="s">
        <v>40</v>
      </c>
      <c r="H1809" s="26">
        <v>25934</v>
      </c>
      <c r="I1809" t="s">
        <v>42</v>
      </c>
      <c r="J1809" t="s">
        <v>49</v>
      </c>
      <c r="K1809" t="str">
        <f>IF(Table2[[#This Row],[Basis of Material Classification (System Side)*]]="Field inspection","Yes","No")</f>
        <v>No</v>
      </c>
      <c r="N1809" t="s">
        <v>50</v>
      </c>
      <c r="O1809" t="s">
        <v>70</v>
      </c>
      <c r="P1809" s="13">
        <v>27395</v>
      </c>
      <c r="Q1809" s="16" t="str">
        <f>Table2[[#This Row],[Service Line Size (inches) (System Side)]]</f>
        <v>5/8</v>
      </c>
      <c r="R1809" t="s">
        <v>65</v>
      </c>
      <c r="S1809" t="str">
        <f>IF(Table2[[#This Row],[Basis of Material Classification (Customer Side)*]]="Field inspection","Yes","No")</f>
        <v>Yes</v>
      </c>
      <c r="T1809" t="s">
        <v>71</v>
      </c>
      <c r="U1809" s="13">
        <v>45481</v>
      </c>
      <c r="V1809" t="s">
        <v>72</v>
      </c>
      <c r="W1809" t="s">
        <v>44</v>
      </c>
      <c r="X1809" t="s">
        <v>44</v>
      </c>
      <c r="Z1809" t="s">
        <v>45</v>
      </c>
      <c r="AA1809" t="s">
        <v>46</v>
      </c>
      <c r="AB1809" t="s">
        <v>46</v>
      </c>
      <c r="AC1809" t="s">
        <v>40</v>
      </c>
    </row>
    <row r="1810" spans="1:29" ht="14.4" x14ac:dyDescent="0.3">
      <c r="A1810">
        <v>1808</v>
      </c>
      <c r="B1810" t="s">
        <v>11064</v>
      </c>
      <c r="C1810" t="s">
        <v>277</v>
      </c>
      <c r="D1810" t="s">
        <v>40</v>
      </c>
      <c r="E1810" t="s">
        <v>40</v>
      </c>
      <c r="F1810" t="s">
        <v>41</v>
      </c>
      <c r="G1810" t="s">
        <v>40</v>
      </c>
      <c r="H1810" s="26">
        <v>25934</v>
      </c>
      <c r="I1810" t="s">
        <v>42</v>
      </c>
      <c r="J1810" t="s">
        <v>49</v>
      </c>
      <c r="K1810" t="str">
        <f>IF(Table2[[#This Row],[Basis of Material Classification (System Side)*]]="Field inspection","Yes","No")</f>
        <v>No</v>
      </c>
      <c r="N1810" t="s">
        <v>50</v>
      </c>
      <c r="O1810" t="s">
        <v>41</v>
      </c>
      <c r="P1810" s="13">
        <v>16072</v>
      </c>
      <c r="Q1810" s="16" t="str">
        <f>Table2[[#This Row],[Service Line Size (inches) (System Side)]]</f>
        <v>5/8</v>
      </c>
      <c r="R1810" t="s">
        <v>49</v>
      </c>
      <c r="S1810" t="str">
        <f>IF(Table2[[#This Row],[Basis of Material Classification (Customer Side)*]]="Field inspection","Yes","No")</f>
        <v>No</v>
      </c>
      <c r="V1810" t="s">
        <v>50</v>
      </c>
      <c r="W1810" t="s">
        <v>44</v>
      </c>
      <c r="X1810" t="s">
        <v>44</v>
      </c>
      <c r="Z1810" t="s">
        <v>45</v>
      </c>
      <c r="AA1810" t="s">
        <v>46</v>
      </c>
      <c r="AB1810" t="s">
        <v>46</v>
      </c>
      <c r="AC1810" t="s">
        <v>40</v>
      </c>
    </row>
    <row r="1811" spans="1:29" ht="14.4" x14ac:dyDescent="0.3">
      <c r="A1811">
        <v>1809</v>
      </c>
      <c r="B1811" t="s">
        <v>1881</v>
      </c>
      <c r="C1811" t="s">
        <v>277</v>
      </c>
      <c r="D1811" t="s">
        <v>40</v>
      </c>
      <c r="E1811" t="s">
        <v>40</v>
      </c>
      <c r="F1811" t="s">
        <v>41</v>
      </c>
      <c r="G1811" t="s">
        <v>40</v>
      </c>
      <c r="H1811" s="26">
        <v>25934</v>
      </c>
      <c r="I1811" t="s">
        <v>42</v>
      </c>
      <c r="J1811" t="s">
        <v>49</v>
      </c>
      <c r="K1811" t="str">
        <f>IF(Table2[[#This Row],[Basis of Material Classification (System Side)*]]="Field inspection","Yes","No")</f>
        <v>No</v>
      </c>
      <c r="N1811" t="s">
        <v>50</v>
      </c>
      <c r="O1811" t="s">
        <v>41</v>
      </c>
      <c r="P1811" s="13">
        <v>16438</v>
      </c>
      <c r="Q1811" s="16" t="str">
        <f>Table2[[#This Row],[Service Line Size (inches) (System Side)]]</f>
        <v>5/8</v>
      </c>
      <c r="R1811" t="s">
        <v>49</v>
      </c>
      <c r="S1811" t="str">
        <f>IF(Table2[[#This Row],[Basis of Material Classification (Customer Side)*]]="Field inspection","Yes","No")</f>
        <v>No</v>
      </c>
      <c r="V1811" t="s">
        <v>50</v>
      </c>
      <c r="W1811" t="s">
        <v>44</v>
      </c>
      <c r="X1811" t="s">
        <v>44</v>
      </c>
      <c r="Z1811" t="s">
        <v>58</v>
      </c>
      <c r="AA1811" t="s">
        <v>46</v>
      </c>
      <c r="AB1811" t="s">
        <v>46</v>
      </c>
      <c r="AC1811" t="s">
        <v>40</v>
      </c>
    </row>
    <row r="1812" spans="1:29" ht="14.4" x14ac:dyDescent="0.3">
      <c r="A1812">
        <v>1810</v>
      </c>
      <c r="B1812" t="s">
        <v>1882</v>
      </c>
      <c r="C1812" t="s">
        <v>277</v>
      </c>
      <c r="D1812" t="s">
        <v>40</v>
      </c>
      <c r="E1812" t="s">
        <v>40</v>
      </c>
      <c r="F1812" t="s">
        <v>41</v>
      </c>
      <c r="G1812" t="s">
        <v>40</v>
      </c>
      <c r="H1812" s="26">
        <v>25934</v>
      </c>
      <c r="I1812" t="s">
        <v>42</v>
      </c>
      <c r="J1812" t="s">
        <v>49</v>
      </c>
      <c r="K1812" t="str">
        <f>IF(Table2[[#This Row],[Basis of Material Classification (System Side)*]]="Field inspection","Yes","No")</f>
        <v>No</v>
      </c>
      <c r="N1812" t="s">
        <v>50</v>
      </c>
      <c r="O1812" t="s">
        <v>41</v>
      </c>
      <c r="P1812" s="13">
        <v>21916</v>
      </c>
      <c r="Q1812" s="16" t="str">
        <f>Table2[[#This Row],[Service Line Size (inches) (System Side)]]</f>
        <v>5/8</v>
      </c>
      <c r="R1812" t="s">
        <v>49</v>
      </c>
      <c r="S1812" t="str">
        <f>IF(Table2[[#This Row],[Basis of Material Classification (Customer Side)*]]="Field inspection","Yes","No")</f>
        <v>No</v>
      </c>
      <c r="V1812" t="s">
        <v>50</v>
      </c>
      <c r="W1812" t="s">
        <v>44</v>
      </c>
      <c r="X1812" t="s">
        <v>44</v>
      </c>
      <c r="Z1812" t="s">
        <v>58</v>
      </c>
      <c r="AA1812" t="s">
        <v>46</v>
      </c>
      <c r="AB1812" t="s">
        <v>46</v>
      </c>
      <c r="AC1812" t="s">
        <v>40</v>
      </c>
    </row>
    <row r="1813" spans="1:29" ht="14.4" x14ac:dyDescent="0.3">
      <c r="A1813">
        <v>1811</v>
      </c>
      <c r="B1813" t="s">
        <v>1883</v>
      </c>
      <c r="C1813" t="s">
        <v>277</v>
      </c>
      <c r="D1813" t="s">
        <v>40</v>
      </c>
      <c r="E1813" t="s">
        <v>40</v>
      </c>
      <c r="F1813" t="s">
        <v>41</v>
      </c>
      <c r="G1813" t="s">
        <v>40</v>
      </c>
      <c r="H1813" s="26">
        <v>25934</v>
      </c>
      <c r="I1813" t="s">
        <v>42</v>
      </c>
      <c r="J1813" t="s">
        <v>49</v>
      </c>
      <c r="K1813" t="str">
        <f>IF(Table2[[#This Row],[Basis of Material Classification (System Side)*]]="Field inspection","Yes","No")</f>
        <v>No</v>
      </c>
      <c r="N1813" t="s">
        <v>50</v>
      </c>
      <c r="O1813" t="s">
        <v>41</v>
      </c>
      <c r="P1813" s="13">
        <v>18264</v>
      </c>
      <c r="Q1813" s="16" t="str">
        <f>Table2[[#This Row],[Service Line Size (inches) (System Side)]]</f>
        <v>5/8</v>
      </c>
      <c r="R1813" t="s">
        <v>49</v>
      </c>
      <c r="S1813" t="str">
        <f>IF(Table2[[#This Row],[Basis of Material Classification (Customer Side)*]]="Field inspection","Yes","No")</f>
        <v>No</v>
      </c>
      <c r="V1813" t="s">
        <v>50</v>
      </c>
      <c r="W1813" t="s">
        <v>44</v>
      </c>
      <c r="X1813" t="s">
        <v>44</v>
      </c>
      <c r="Z1813" t="s">
        <v>58</v>
      </c>
      <c r="AA1813" t="s">
        <v>46</v>
      </c>
      <c r="AB1813" t="s">
        <v>46</v>
      </c>
      <c r="AC1813" t="s">
        <v>40</v>
      </c>
    </row>
    <row r="1814" spans="1:29" ht="14.4" x14ac:dyDescent="0.3">
      <c r="A1814">
        <v>1812</v>
      </c>
      <c r="B1814" t="s">
        <v>1884</v>
      </c>
      <c r="C1814" t="s">
        <v>277</v>
      </c>
      <c r="D1814" t="s">
        <v>40</v>
      </c>
      <c r="E1814" t="s">
        <v>40</v>
      </c>
      <c r="F1814" t="s">
        <v>41</v>
      </c>
      <c r="G1814" t="s">
        <v>40</v>
      </c>
      <c r="H1814" s="26">
        <v>34335</v>
      </c>
      <c r="I1814" t="s">
        <v>42</v>
      </c>
      <c r="J1814" t="s">
        <v>43</v>
      </c>
      <c r="K1814" t="str">
        <f>IF(Table2[[#This Row],[Basis of Material Classification (System Side)*]]="Field inspection","Yes","No")</f>
        <v>No</v>
      </c>
      <c r="N1814" t="str">
        <f>Table2[[#This Row],[Basis of Material Classification (System Side)*]]</f>
        <v>Installation date after lead ban</v>
      </c>
      <c r="O1814" t="s">
        <v>41</v>
      </c>
      <c r="P1814" s="13">
        <v>27395</v>
      </c>
      <c r="Q1814" s="16" t="str">
        <f>Table2[[#This Row],[Service Line Size (inches) (System Side)]]</f>
        <v>5/8</v>
      </c>
      <c r="R1814" t="s">
        <v>49</v>
      </c>
      <c r="S1814" t="str">
        <f>IF(Table2[[#This Row],[Basis of Material Classification (Customer Side)*]]="Field inspection","Yes","No")</f>
        <v>No</v>
      </c>
      <c r="V1814" t="s">
        <v>50</v>
      </c>
      <c r="W1814" t="s">
        <v>44</v>
      </c>
      <c r="X1814" t="s">
        <v>44</v>
      </c>
      <c r="Z1814" t="s">
        <v>45</v>
      </c>
      <c r="AA1814" t="s">
        <v>46</v>
      </c>
      <c r="AB1814" t="s">
        <v>46</v>
      </c>
      <c r="AC1814" t="s">
        <v>40</v>
      </c>
    </row>
    <row r="1815" spans="1:29" ht="14.4" x14ac:dyDescent="0.3">
      <c r="A1815">
        <v>1813</v>
      </c>
      <c r="B1815" t="s">
        <v>1885</v>
      </c>
      <c r="C1815" t="s">
        <v>277</v>
      </c>
      <c r="D1815" t="s">
        <v>40</v>
      </c>
      <c r="E1815" t="s">
        <v>40</v>
      </c>
      <c r="F1815" t="s">
        <v>41</v>
      </c>
      <c r="G1815" t="s">
        <v>40</v>
      </c>
      <c r="H1815" s="26">
        <v>34335</v>
      </c>
      <c r="I1815" t="s">
        <v>42</v>
      </c>
      <c r="J1815" t="s">
        <v>43</v>
      </c>
      <c r="K1815" t="str">
        <f>IF(Table2[[#This Row],[Basis of Material Classification (System Side)*]]="Field inspection","Yes","No")</f>
        <v>No</v>
      </c>
      <c r="N1815" t="str">
        <f>Table2[[#This Row],[Basis of Material Classification (System Side)*]]</f>
        <v>Installation date after lead ban</v>
      </c>
      <c r="O1815" t="s">
        <v>53</v>
      </c>
      <c r="P1815" s="13">
        <v>25934</v>
      </c>
      <c r="Q1815" s="16" t="str">
        <f>Table2[[#This Row],[Service Line Size (inches) (System Side)]]</f>
        <v>5/8</v>
      </c>
      <c r="R1815" t="s">
        <v>65</v>
      </c>
      <c r="S1815" t="str">
        <f>IF(Table2[[#This Row],[Basis of Material Classification (Customer Side)*]]="Field inspection","Yes","No")</f>
        <v>Yes</v>
      </c>
      <c r="T1815" t="s">
        <v>71</v>
      </c>
      <c r="U1815" s="13">
        <v>45481</v>
      </c>
      <c r="V1815" t="s">
        <v>72</v>
      </c>
      <c r="W1815" t="s">
        <v>44</v>
      </c>
      <c r="X1815" t="s">
        <v>44</v>
      </c>
      <c r="Z1815" t="s">
        <v>45</v>
      </c>
      <c r="AA1815" t="s">
        <v>46</v>
      </c>
      <c r="AB1815" t="s">
        <v>46</v>
      </c>
      <c r="AC1815" t="s">
        <v>40</v>
      </c>
    </row>
    <row r="1816" spans="1:29" ht="14.4" x14ac:dyDescent="0.3">
      <c r="A1816">
        <v>1814</v>
      </c>
      <c r="B1816" t="s">
        <v>1886</v>
      </c>
      <c r="C1816" t="s">
        <v>277</v>
      </c>
      <c r="D1816" t="s">
        <v>40</v>
      </c>
      <c r="E1816" t="s">
        <v>40</v>
      </c>
      <c r="F1816" t="s">
        <v>41</v>
      </c>
      <c r="G1816" t="s">
        <v>40</v>
      </c>
      <c r="H1816" s="26">
        <v>34335</v>
      </c>
      <c r="I1816" t="s">
        <v>42</v>
      </c>
      <c r="J1816" t="s">
        <v>43</v>
      </c>
      <c r="K1816" t="str">
        <f>IF(Table2[[#This Row],[Basis of Material Classification (System Side)*]]="Field inspection","Yes","No")</f>
        <v>No</v>
      </c>
      <c r="N1816" t="str">
        <f>Table2[[#This Row],[Basis of Material Classification (System Side)*]]</f>
        <v>Installation date after lead ban</v>
      </c>
      <c r="O1816" t="s">
        <v>41</v>
      </c>
      <c r="P1816" s="13">
        <v>31778</v>
      </c>
      <c r="Q1816" s="16" t="str">
        <f>Table2[[#This Row],[Service Line Size (inches) (System Side)]]</f>
        <v>5/8</v>
      </c>
      <c r="R1816" t="s">
        <v>43</v>
      </c>
      <c r="S1816" t="str">
        <f>IF(Table2[[#This Row],[Basis of Material Classification (Customer Side)*]]="Field inspection","Yes","No")</f>
        <v>No</v>
      </c>
      <c r="V1816" t="s">
        <v>43</v>
      </c>
      <c r="W1816" t="s">
        <v>44</v>
      </c>
      <c r="X1816" t="s">
        <v>44</v>
      </c>
      <c r="Z1816" t="s">
        <v>45</v>
      </c>
      <c r="AA1816" t="s">
        <v>46</v>
      </c>
      <c r="AB1816" t="s">
        <v>46</v>
      </c>
      <c r="AC1816" t="s">
        <v>40</v>
      </c>
    </row>
    <row r="1817" spans="1:29" ht="14.4" x14ac:dyDescent="0.3">
      <c r="A1817">
        <v>1815</v>
      </c>
      <c r="B1817" t="s">
        <v>1887</v>
      </c>
      <c r="C1817" t="s">
        <v>277</v>
      </c>
      <c r="D1817" t="s">
        <v>40</v>
      </c>
      <c r="E1817" t="s">
        <v>40</v>
      </c>
      <c r="F1817" t="s">
        <v>41</v>
      </c>
      <c r="G1817" t="s">
        <v>40</v>
      </c>
      <c r="H1817" s="26">
        <v>34335</v>
      </c>
      <c r="I1817" t="s">
        <v>42</v>
      </c>
      <c r="J1817" t="s">
        <v>43</v>
      </c>
      <c r="K1817" t="str">
        <f>IF(Table2[[#This Row],[Basis of Material Classification (System Side)*]]="Field inspection","Yes","No")</f>
        <v>No</v>
      </c>
      <c r="N1817" t="str">
        <f>Table2[[#This Row],[Basis of Material Classification (System Side)*]]</f>
        <v>Installation date after lead ban</v>
      </c>
      <c r="O1817" t="s">
        <v>41</v>
      </c>
      <c r="P1817" s="13">
        <v>21186</v>
      </c>
      <c r="Q1817" s="16" t="str">
        <f>Table2[[#This Row],[Service Line Size (inches) (System Side)]]</f>
        <v>5/8</v>
      </c>
      <c r="R1817" t="s">
        <v>49</v>
      </c>
      <c r="S1817" t="str">
        <f>IF(Table2[[#This Row],[Basis of Material Classification (Customer Side)*]]="Field inspection","Yes","No")</f>
        <v>No</v>
      </c>
      <c r="V1817" t="s">
        <v>50</v>
      </c>
      <c r="W1817" t="s">
        <v>44</v>
      </c>
      <c r="X1817" t="s">
        <v>44</v>
      </c>
      <c r="Z1817" t="s">
        <v>45</v>
      </c>
      <c r="AA1817" t="s">
        <v>46</v>
      </c>
      <c r="AB1817" t="s">
        <v>46</v>
      </c>
      <c r="AC1817" t="s">
        <v>40</v>
      </c>
    </row>
    <row r="1818" spans="1:29" ht="14.4" x14ac:dyDescent="0.3">
      <c r="A1818">
        <v>1816</v>
      </c>
      <c r="B1818" t="s">
        <v>1888</v>
      </c>
      <c r="C1818" t="s">
        <v>277</v>
      </c>
      <c r="D1818" t="s">
        <v>40</v>
      </c>
      <c r="E1818" t="s">
        <v>40</v>
      </c>
      <c r="F1818" t="s">
        <v>41</v>
      </c>
      <c r="G1818" t="s">
        <v>40</v>
      </c>
      <c r="H1818" s="26">
        <v>32509</v>
      </c>
      <c r="I1818" t="s">
        <v>42</v>
      </c>
      <c r="J1818" t="s">
        <v>43</v>
      </c>
      <c r="K1818" t="str">
        <f>IF(Table2[[#This Row],[Basis of Material Classification (System Side)*]]="Field inspection","Yes","No")</f>
        <v>No</v>
      </c>
      <c r="N1818" t="str">
        <f>Table2[[#This Row],[Basis of Material Classification (System Side)*]]</f>
        <v>Installation date after lead ban</v>
      </c>
      <c r="O1818" t="s">
        <v>41</v>
      </c>
      <c r="P1818" s="13">
        <v>26299</v>
      </c>
      <c r="Q1818" s="16" t="str">
        <f>Table2[[#This Row],[Service Line Size (inches) (System Side)]]</f>
        <v>5/8</v>
      </c>
      <c r="R1818" t="s">
        <v>49</v>
      </c>
      <c r="S1818" t="str">
        <f>IF(Table2[[#This Row],[Basis of Material Classification (Customer Side)*]]="Field inspection","Yes","No")</f>
        <v>No</v>
      </c>
      <c r="V1818" t="s">
        <v>50</v>
      </c>
      <c r="W1818" t="s">
        <v>44</v>
      </c>
      <c r="X1818" t="s">
        <v>44</v>
      </c>
      <c r="Z1818" t="s">
        <v>45</v>
      </c>
      <c r="AA1818" t="s">
        <v>46</v>
      </c>
      <c r="AB1818" t="s">
        <v>46</v>
      </c>
      <c r="AC1818" t="s">
        <v>40</v>
      </c>
    </row>
    <row r="1819" spans="1:29" ht="14.4" x14ac:dyDescent="0.3">
      <c r="A1819">
        <v>1817</v>
      </c>
      <c r="B1819" t="s">
        <v>1889</v>
      </c>
      <c r="C1819" t="s">
        <v>277</v>
      </c>
      <c r="D1819" t="s">
        <v>40</v>
      </c>
      <c r="E1819" t="s">
        <v>40</v>
      </c>
      <c r="F1819" t="s">
        <v>41</v>
      </c>
      <c r="G1819" t="s">
        <v>40</v>
      </c>
      <c r="H1819" s="26">
        <v>32509</v>
      </c>
      <c r="I1819" t="s">
        <v>42</v>
      </c>
      <c r="J1819" t="s">
        <v>43</v>
      </c>
      <c r="K1819" t="str">
        <f>IF(Table2[[#This Row],[Basis of Material Classification (System Side)*]]="Field inspection","Yes","No")</f>
        <v>No</v>
      </c>
      <c r="N1819" t="str">
        <f>Table2[[#This Row],[Basis of Material Classification (System Side)*]]</f>
        <v>Installation date after lead ban</v>
      </c>
      <c r="O1819" t="s">
        <v>41</v>
      </c>
      <c r="P1819" s="13">
        <v>33970</v>
      </c>
      <c r="Q1819" s="16" t="str">
        <f>Table2[[#This Row],[Service Line Size (inches) (System Side)]]</f>
        <v>5/8</v>
      </c>
      <c r="R1819" t="s">
        <v>43</v>
      </c>
      <c r="S1819" t="str">
        <f>IF(Table2[[#This Row],[Basis of Material Classification (Customer Side)*]]="Field inspection","Yes","No")</f>
        <v>No</v>
      </c>
      <c r="V1819" t="s">
        <v>43</v>
      </c>
      <c r="W1819" t="s">
        <v>44</v>
      </c>
      <c r="X1819" t="s">
        <v>44</v>
      </c>
      <c r="Z1819" t="s">
        <v>45</v>
      </c>
      <c r="AA1819" t="s">
        <v>46</v>
      </c>
      <c r="AB1819" t="s">
        <v>46</v>
      </c>
      <c r="AC1819" t="s">
        <v>40</v>
      </c>
    </row>
    <row r="1820" spans="1:29" ht="14.4" x14ac:dyDescent="0.3">
      <c r="A1820">
        <v>1818</v>
      </c>
      <c r="B1820" t="s">
        <v>1890</v>
      </c>
      <c r="C1820" t="s">
        <v>277</v>
      </c>
      <c r="D1820" t="s">
        <v>40</v>
      </c>
      <c r="E1820" t="s">
        <v>40</v>
      </c>
      <c r="F1820" t="s">
        <v>41</v>
      </c>
      <c r="G1820" t="s">
        <v>40</v>
      </c>
      <c r="H1820" s="26">
        <v>32509</v>
      </c>
      <c r="I1820" t="s">
        <v>42</v>
      </c>
      <c r="J1820" t="s">
        <v>43</v>
      </c>
      <c r="K1820" t="str">
        <f>IF(Table2[[#This Row],[Basis of Material Classification (System Side)*]]="Field inspection","Yes","No")</f>
        <v>No</v>
      </c>
      <c r="N1820" t="str">
        <f>Table2[[#This Row],[Basis of Material Classification (System Side)*]]</f>
        <v>Installation date after lead ban</v>
      </c>
      <c r="O1820" t="s">
        <v>41</v>
      </c>
      <c r="P1820" s="13">
        <v>29221</v>
      </c>
      <c r="Q1820" s="16" t="str">
        <f>Table2[[#This Row],[Service Line Size (inches) (System Side)]]</f>
        <v>5/8</v>
      </c>
      <c r="R1820" t="s">
        <v>43</v>
      </c>
      <c r="S1820" t="str">
        <f>IF(Table2[[#This Row],[Basis of Material Classification (Customer Side)*]]="Field inspection","Yes","No")</f>
        <v>No</v>
      </c>
      <c r="V1820" t="s">
        <v>43</v>
      </c>
      <c r="W1820" t="s">
        <v>44</v>
      </c>
      <c r="X1820" t="s">
        <v>44</v>
      </c>
      <c r="Z1820" t="s">
        <v>45</v>
      </c>
      <c r="AA1820" t="s">
        <v>46</v>
      </c>
      <c r="AB1820" t="s">
        <v>46</v>
      </c>
      <c r="AC1820" t="s">
        <v>40</v>
      </c>
    </row>
    <row r="1821" spans="1:29" ht="14.4" x14ac:dyDescent="0.3">
      <c r="A1821">
        <v>1819</v>
      </c>
      <c r="B1821" t="s">
        <v>1891</v>
      </c>
      <c r="C1821" t="s">
        <v>277</v>
      </c>
      <c r="D1821" t="s">
        <v>40</v>
      </c>
      <c r="E1821" t="s">
        <v>40</v>
      </c>
      <c r="F1821" t="s">
        <v>41</v>
      </c>
      <c r="G1821" t="s">
        <v>40</v>
      </c>
      <c r="H1821" s="26">
        <v>32509</v>
      </c>
      <c r="I1821" t="s">
        <v>42</v>
      </c>
      <c r="J1821" t="s">
        <v>43</v>
      </c>
      <c r="K1821" t="str">
        <f>IF(Table2[[#This Row],[Basis of Material Classification (System Side)*]]="Field inspection","Yes","No")</f>
        <v>No</v>
      </c>
      <c r="N1821" t="str">
        <f>Table2[[#This Row],[Basis of Material Classification (System Side)*]]</f>
        <v>Installation date after lead ban</v>
      </c>
      <c r="O1821" t="s">
        <v>41</v>
      </c>
      <c r="P1821" s="13">
        <v>22647</v>
      </c>
      <c r="Q1821" s="16" t="str">
        <f>Table2[[#This Row],[Service Line Size (inches) (System Side)]]</f>
        <v>5/8</v>
      </c>
      <c r="R1821" t="s">
        <v>49</v>
      </c>
      <c r="S1821" t="str">
        <f>IF(Table2[[#This Row],[Basis of Material Classification (Customer Side)*]]="Field inspection","Yes","No")</f>
        <v>No</v>
      </c>
      <c r="V1821" t="s">
        <v>50</v>
      </c>
      <c r="W1821" t="s">
        <v>44</v>
      </c>
      <c r="X1821" t="s">
        <v>44</v>
      </c>
      <c r="Z1821" t="s">
        <v>45</v>
      </c>
      <c r="AA1821" t="s">
        <v>46</v>
      </c>
      <c r="AB1821" t="s">
        <v>46</v>
      </c>
      <c r="AC1821" t="s">
        <v>40</v>
      </c>
    </row>
    <row r="1822" spans="1:29" ht="14.4" x14ac:dyDescent="0.3">
      <c r="A1822">
        <v>1820</v>
      </c>
      <c r="B1822" t="s">
        <v>1892</v>
      </c>
      <c r="C1822" t="s">
        <v>277</v>
      </c>
      <c r="D1822" t="s">
        <v>40</v>
      </c>
      <c r="E1822" t="s">
        <v>40</v>
      </c>
      <c r="F1822" t="s">
        <v>41</v>
      </c>
      <c r="G1822" t="s">
        <v>40</v>
      </c>
      <c r="H1822" s="26">
        <v>32509</v>
      </c>
      <c r="I1822" t="s">
        <v>42</v>
      </c>
      <c r="J1822" t="s">
        <v>43</v>
      </c>
      <c r="K1822" t="str">
        <f>IF(Table2[[#This Row],[Basis of Material Classification (System Side)*]]="Field inspection","Yes","No")</f>
        <v>No</v>
      </c>
      <c r="N1822" t="str">
        <f>Table2[[#This Row],[Basis of Material Classification (System Side)*]]</f>
        <v>Installation date after lead ban</v>
      </c>
      <c r="O1822" t="s">
        <v>41</v>
      </c>
      <c r="P1822" s="13">
        <v>29587</v>
      </c>
      <c r="Q1822" s="16" t="str">
        <f>Table2[[#This Row],[Service Line Size (inches) (System Side)]]</f>
        <v>5/8</v>
      </c>
      <c r="R1822" t="s">
        <v>43</v>
      </c>
      <c r="S1822" t="str">
        <f>IF(Table2[[#This Row],[Basis of Material Classification (Customer Side)*]]="Field inspection","Yes","No")</f>
        <v>No</v>
      </c>
      <c r="V1822" t="s">
        <v>43</v>
      </c>
      <c r="W1822" t="s">
        <v>44</v>
      </c>
      <c r="X1822" t="s">
        <v>44</v>
      </c>
      <c r="Z1822" t="s">
        <v>45</v>
      </c>
      <c r="AA1822" t="s">
        <v>46</v>
      </c>
      <c r="AB1822" t="s">
        <v>46</v>
      </c>
      <c r="AC1822" t="s">
        <v>40</v>
      </c>
    </row>
    <row r="1823" spans="1:29" ht="14.4" x14ac:dyDescent="0.3">
      <c r="A1823">
        <v>1821</v>
      </c>
      <c r="B1823" t="s">
        <v>1893</v>
      </c>
      <c r="C1823" t="s">
        <v>277</v>
      </c>
      <c r="D1823" t="s">
        <v>40</v>
      </c>
      <c r="E1823" t="s">
        <v>40</v>
      </c>
      <c r="F1823" t="s">
        <v>41</v>
      </c>
      <c r="G1823" t="s">
        <v>40</v>
      </c>
      <c r="H1823" s="26">
        <v>27395</v>
      </c>
      <c r="I1823" t="s">
        <v>42</v>
      </c>
      <c r="J1823" t="s">
        <v>49</v>
      </c>
      <c r="K1823" t="str">
        <f>IF(Table2[[#This Row],[Basis of Material Classification (System Side)*]]="Field inspection","Yes","No")</f>
        <v>No</v>
      </c>
      <c r="N1823" t="s">
        <v>50</v>
      </c>
      <c r="O1823" t="s">
        <v>41</v>
      </c>
      <c r="P1823"/>
      <c r="Q1823" s="16" t="str">
        <f>Table2[[#This Row],[Service Line Size (inches) (System Side)]]</f>
        <v>5/8</v>
      </c>
      <c r="R1823" t="s">
        <v>49</v>
      </c>
      <c r="S1823" t="str">
        <f>IF(Table2[[#This Row],[Basis of Material Classification (Customer Side)*]]="Field inspection","Yes","No")</f>
        <v>No</v>
      </c>
      <c r="V1823" t="s">
        <v>50</v>
      </c>
      <c r="W1823" t="s">
        <v>44</v>
      </c>
      <c r="X1823" t="s">
        <v>44</v>
      </c>
      <c r="Z1823" t="s">
        <v>45</v>
      </c>
      <c r="AA1823" t="s">
        <v>46</v>
      </c>
      <c r="AB1823" t="s">
        <v>46</v>
      </c>
      <c r="AC1823" t="s">
        <v>40</v>
      </c>
    </row>
    <row r="1824" spans="1:29" ht="14.4" x14ac:dyDescent="0.3">
      <c r="A1824">
        <v>1822</v>
      </c>
      <c r="B1824" t="s">
        <v>1894</v>
      </c>
      <c r="C1824" t="s">
        <v>277</v>
      </c>
      <c r="D1824" t="s">
        <v>40</v>
      </c>
      <c r="E1824" t="s">
        <v>40</v>
      </c>
      <c r="F1824" t="s">
        <v>41</v>
      </c>
      <c r="G1824" t="s">
        <v>40</v>
      </c>
      <c r="H1824" s="26">
        <v>27395</v>
      </c>
      <c r="I1824" t="s">
        <v>42</v>
      </c>
      <c r="J1824" t="s">
        <v>49</v>
      </c>
      <c r="K1824" t="str">
        <f>IF(Table2[[#This Row],[Basis of Material Classification (System Side)*]]="Field inspection","Yes","No")</f>
        <v>No</v>
      </c>
      <c r="N1824" t="s">
        <v>50</v>
      </c>
      <c r="O1824" t="s">
        <v>41</v>
      </c>
      <c r="P1824" s="13">
        <v>31048</v>
      </c>
      <c r="Q1824" s="16" t="str">
        <f>Table2[[#This Row],[Service Line Size (inches) (System Side)]]</f>
        <v>5/8</v>
      </c>
      <c r="R1824" t="s">
        <v>43</v>
      </c>
      <c r="S1824" t="str">
        <f>IF(Table2[[#This Row],[Basis of Material Classification (Customer Side)*]]="Field inspection","Yes","No")</f>
        <v>No</v>
      </c>
      <c r="V1824" t="s">
        <v>43</v>
      </c>
      <c r="W1824" t="s">
        <v>44</v>
      </c>
      <c r="X1824" t="s">
        <v>44</v>
      </c>
      <c r="Z1824" t="s">
        <v>45</v>
      </c>
      <c r="AA1824" t="s">
        <v>46</v>
      </c>
      <c r="AB1824" t="s">
        <v>46</v>
      </c>
      <c r="AC1824" t="s">
        <v>40</v>
      </c>
    </row>
    <row r="1825" spans="1:29" ht="14.4" x14ac:dyDescent="0.3">
      <c r="A1825">
        <v>1823</v>
      </c>
      <c r="B1825" t="s">
        <v>1895</v>
      </c>
      <c r="C1825" t="s">
        <v>277</v>
      </c>
      <c r="D1825" t="s">
        <v>40</v>
      </c>
      <c r="E1825" t="s">
        <v>40</v>
      </c>
      <c r="F1825" t="s">
        <v>41</v>
      </c>
      <c r="G1825" t="s">
        <v>40</v>
      </c>
      <c r="H1825" s="26">
        <v>27395</v>
      </c>
      <c r="I1825" t="s">
        <v>42</v>
      </c>
      <c r="J1825" t="s">
        <v>49</v>
      </c>
      <c r="K1825" t="str">
        <f>IF(Table2[[#This Row],[Basis of Material Classification (System Side)*]]="Field inspection","Yes","No")</f>
        <v>No</v>
      </c>
      <c r="N1825" t="s">
        <v>50</v>
      </c>
      <c r="O1825" t="s">
        <v>41</v>
      </c>
      <c r="P1825" s="13">
        <v>27395</v>
      </c>
      <c r="Q1825" s="16" t="str">
        <f>Table2[[#This Row],[Service Line Size (inches) (System Side)]]</f>
        <v>5/8</v>
      </c>
      <c r="R1825" t="s">
        <v>49</v>
      </c>
      <c r="S1825" t="str">
        <f>IF(Table2[[#This Row],[Basis of Material Classification (Customer Side)*]]="Field inspection","Yes","No")</f>
        <v>No</v>
      </c>
      <c r="V1825" t="s">
        <v>50</v>
      </c>
      <c r="W1825" t="s">
        <v>44</v>
      </c>
      <c r="X1825" t="s">
        <v>44</v>
      </c>
      <c r="Z1825" t="s">
        <v>45</v>
      </c>
      <c r="AA1825" t="s">
        <v>46</v>
      </c>
      <c r="AB1825" t="s">
        <v>46</v>
      </c>
      <c r="AC1825" t="s">
        <v>40</v>
      </c>
    </row>
    <row r="1826" spans="1:29" ht="14.4" x14ac:dyDescent="0.3">
      <c r="A1826">
        <v>1824</v>
      </c>
      <c r="B1826" t="s">
        <v>1896</v>
      </c>
      <c r="C1826" t="s">
        <v>277</v>
      </c>
      <c r="D1826" t="s">
        <v>40</v>
      </c>
      <c r="E1826" t="s">
        <v>40</v>
      </c>
      <c r="F1826" t="s">
        <v>53</v>
      </c>
      <c r="G1826" t="s">
        <v>40</v>
      </c>
      <c r="H1826" s="26">
        <v>27030</v>
      </c>
      <c r="I1826" t="s">
        <v>42</v>
      </c>
      <c r="J1826" t="s">
        <v>65</v>
      </c>
      <c r="K1826" t="str">
        <f>IF(Table2[[#This Row],[Basis of Material Classification (System Side)*]]="Field inspection","Yes","No")</f>
        <v>Yes</v>
      </c>
      <c r="L1826" t="s">
        <v>66</v>
      </c>
      <c r="M1826" s="13">
        <v>45478</v>
      </c>
      <c r="O1826" t="s">
        <v>41</v>
      </c>
      <c r="P1826" s="13">
        <v>31048</v>
      </c>
      <c r="Q1826" s="16" t="str">
        <f>Table2[[#This Row],[Service Line Size (inches) (System Side)]]</f>
        <v>5/8</v>
      </c>
      <c r="R1826" t="s">
        <v>43</v>
      </c>
      <c r="S1826" t="str">
        <f>IF(Table2[[#This Row],[Basis of Material Classification (Customer Side)*]]="Field inspection","Yes","No")</f>
        <v>No</v>
      </c>
      <c r="V1826" t="s">
        <v>43</v>
      </c>
      <c r="W1826" t="s">
        <v>44</v>
      </c>
      <c r="X1826" t="s">
        <v>44</v>
      </c>
      <c r="Z1826" t="s">
        <v>45</v>
      </c>
      <c r="AA1826" t="s">
        <v>46</v>
      </c>
      <c r="AB1826" t="s">
        <v>46</v>
      </c>
      <c r="AC1826" t="s">
        <v>40</v>
      </c>
    </row>
    <row r="1827" spans="1:29" ht="14.4" x14ac:dyDescent="0.3">
      <c r="A1827">
        <v>1825</v>
      </c>
      <c r="B1827" t="s">
        <v>1897</v>
      </c>
      <c r="C1827" t="s">
        <v>277</v>
      </c>
      <c r="D1827" t="s">
        <v>40</v>
      </c>
      <c r="E1827" t="s">
        <v>40</v>
      </c>
      <c r="F1827" t="s">
        <v>41</v>
      </c>
      <c r="G1827" t="s">
        <v>40</v>
      </c>
      <c r="H1827" s="26">
        <v>25204</v>
      </c>
      <c r="I1827" t="s">
        <v>42</v>
      </c>
      <c r="J1827" t="s">
        <v>49</v>
      </c>
      <c r="K1827" t="str">
        <f>IF(Table2[[#This Row],[Basis of Material Classification (System Side)*]]="Field inspection","Yes","No")</f>
        <v>No</v>
      </c>
      <c r="N1827" t="s">
        <v>50</v>
      </c>
      <c r="O1827" t="s">
        <v>41</v>
      </c>
      <c r="P1827"/>
      <c r="Q1827" s="16" t="str">
        <f>Table2[[#This Row],[Service Line Size (inches) (System Side)]]</f>
        <v>5/8</v>
      </c>
      <c r="R1827" t="s">
        <v>49</v>
      </c>
      <c r="S1827" t="str">
        <f>IF(Table2[[#This Row],[Basis of Material Classification (Customer Side)*]]="Field inspection","Yes","No")</f>
        <v>No</v>
      </c>
      <c r="V1827" t="s">
        <v>50</v>
      </c>
      <c r="W1827" t="s">
        <v>44</v>
      </c>
      <c r="X1827" t="s">
        <v>44</v>
      </c>
      <c r="Z1827" t="s">
        <v>58</v>
      </c>
      <c r="AA1827" t="s">
        <v>46</v>
      </c>
      <c r="AB1827" t="s">
        <v>46</v>
      </c>
      <c r="AC1827" t="s">
        <v>40</v>
      </c>
    </row>
    <row r="1828" spans="1:29" ht="14.4" x14ac:dyDescent="0.3">
      <c r="A1828">
        <v>1826</v>
      </c>
      <c r="B1828" t="s">
        <v>11065</v>
      </c>
      <c r="C1828" t="s">
        <v>277</v>
      </c>
      <c r="D1828" t="s">
        <v>40</v>
      </c>
      <c r="E1828" t="s">
        <v>40</v>
      </c>
      <c r="F1828" t="s">
        <v>41</v>
      </c>
      <c r="G1828" t="s">
        <v>40</v>
      </c>
      <c r="H1828" s="26">
        <v>25204</v>
      </c>
      <c r="I1828" t="s">
        <v>42</v>
      </c>
      <c r="J1828" t="s">
        <v>49</v>
      </c>
      <c r="K1828" t="str">
        <f>IF(Table2[[#This Row],[Basis of Material Classification (System Side)*]]="Field inspection","Yes","No")</f>
        <v>No</v>
      </c>
      <c r="N1828" t="s">
        <v>50</v>
      </c>
      <c r="O1828" t="s">
        <v>41</v>
      </c>
      <c r="P1828"/>
      <c r="Q1828" s="16" t="str">
        <f>Table2[[#This Row],[Service Line Size (inches) (System Side)]]</f>
        <v>5/8</v>
      </c>
      <c r="R1828" t="s">
        <v>49</v>
      </c>
      <c r="S1828" t="str">
        <f>IF(Table2[[#This Row],[Basis of Material Classification (Customer Side)*]]="Field inspection","Yes","No")</f>
        <v>No</v>
      </c>
      <c r="V1828" t="s">
        <v>50</v>
      </c>
      <c r="W1828" t="s">
        <v>44</v>
      </c>
      <c r="X1828" t="s">
        <v>44</v>
      </c>
      <c r="Z1828" t="s">
        <v>58</v>
      </c>
      <c r="AA1828" t="s">
        <v>46</v>
      </c>
      <c r="AB1828" t="s">
        <v>46</v>
      </c>
      <c r="AC1828" t="s">
        <v>40</v>
      </c>
    </row>
    <row r="1829" spans="1:29" ht="14.4" x14ac:dyDescent="0.3">
      <c r="A1829">
        <v>1827</v>
      </c>
      <c r="B1829" t="s">
        <v>1898</v>
      </c>
      <c r="C1829" t="s">
        <v>277</v>
      </c>
      <c r="D1829" t="s">
        <v>40</v>
      </c>
      <c r="E1829" t="s">
        <v>40</v>
      </c>
      <c r="F1829" t="s">
        <v>41</v>
      </c>
      <c r="G1829" t="s">
        <v>40</v>
      </c>
      <c r="H1829" s="26">
        <v>28126</v>
      </c>
      <c r="I1829" t="s">
        <v>42</v>
      </c>
      <c r="J1829" t="s">
        <v>49</v>
      </c>
      <c r="K1829" t="str">
        <f>IF(Table2[[#This Row],[Basis of Material Classification (System Side)*]]="Field inspection","Yes","No")</f>
        <v>No</v>
      </c>
      <c r="N1829" t="s">
        <v>50</v>
      </c>
      <c r="O1829" t="s">
        <v>41</v>
      </c>
      <c r="P1829" s="13">
        <v>33239</v>
      </c>
      <c r="Q1829" s="16" t="str">
        <f>Table2[[#This Row],[Service Line Size (inches) (System Side)]]</f>
        <v>5/8</v>
      </c>
      <c r="R1829" t="s">
        <v>43</v>
      </c>
      <c r="S1829" t="str">
        <f>IF(Table2[[#This Row],[Basis of Material Classification (Customer Side)*]]="Field inspection","Yes","No")</f>
        <v>No</v>
      </c>
      <c r="V1829" t="s">
        <v>43</v>
      </c>
      <c r="W1829" t="s">
        <v>44</v>
      </c>
      <c r="X1829" t="s">
        <v>44</v>
      </c>
      <c r="Z1829" t="s">
        <v>45</v>
      </c>
      <c r="AA1829" t="s">
        <v>46</v>
      </c>
      <c r="AB1829" t="s">
        <v>46</v>
      </c>
      <c r="AC1829" t="s">
        <v>40</v>
      </c>
    </row>
    <row r="1830" spans="1:29" ht="14.4" x14ac:dyDescent="0.3">
      <c r="A1830">
        <v>1828</v>
      </c>
      <c r="B1830" t="s">
        <v>1899</v>
      </c>
      <c r="C1830" t="s">
        <v>277</v>
      </c>
      <c r="D1830" t="s">
        <v>40</v>
      </c>
      <c r="E1830" t="s">
        <v>40</v>
      </c>
      <c r="F1830" t="s">
        <v>41</v>
      </c>
      <c r="G1830" t="s">
        <v>40</v>
      </c>
      <c r="H1830" s="26">
        <v>28126</v>
      </c>
      <c r="I1830" t="s">
        <v>42</v>
      </c>
      <c r="J1830" t="s">
        <v>49</v>
      </c>
      <c r="K1830" t="str">
        <f>IF(Table2[[#This Row],[Basis of Material Classification (System Side)*]]="Field inspection","Yes","No")</f>
        <v>No</v>
      </c>
      <c r="N1830" t="s">
        <v>50</v>
      </c>
      <c r="O1830" t="s">
        <v>41</v>
      </c>
      <c r="P1830" s="13">
        <v>33239</v>
      </c>
      <c r="Q1830" s="16" t="str">
        <f>Table2[[#This Row],[Service Line Size (inches) (System Side)]]</f>
        <v>5/8</v>
      </c>
      <c r="R1830" t="s">
        <v>43</v>
      </c>
      <c r="S1830" t="str">
        <f>IF(Table2[[#This Row],[Basis of Material Classification (Customer Side)*]]="Field inspection","Yes","No")</f>
        <v>No</v>
      </c>
      <c r="V1830" t="s">
        <v>43</v>
      </c>
      <c r="W1830" t="s">
        <v>44</v>
      </c>
      <c r="X1830" t="s">
        <v>44</v>
      </c>
      <c r="Z1830" t="s">
        <v>45</v>
      </c>
      <c r="AA1830" t="s">
        <v>46</v>
      </c>
      <c r="AB1830" t="s">
        <v>46</v>
      </c>
      <c r="AC1830" t="s">
        <v>40</v>
      </c>
    </row>
    <row r="1831" spans="1:29" ht="14.4" x14ac:dyDescent="0.3">
      <c r="A1831">
        <v>1829</v>
      </c>
      <c r="B1831" t="s">
        <v>1900</v>
      </c>
      <c r="C1831" t="s">
        <v>277</v>
      </c>
      <c r="D1831" t="s">
        <v>40</v>
      </c>
      <c r="E1831" t="s">
        <v>40</v>
      </c>
      <c r="F1831" t="s">
        <v>41</v>
      </c>
      <c r="G1831" t="s">
        <v>40</v>
      </c>
      <c r="H1831" s="26">
        <v>24108</v>
      </c>
      <c r="I1831" t="s">
        <v>42</v>
      </c>
      <c r="J1831" t="s">
        <v>49</v>
      </c>
      <c r="K1831" t="str">
        <f>IF(Table2[[#This Row],[Basis of Material Classification (System Side)*]]="Field inspection","Yes","No")</f>
        <v>No</v>
      </c>
      <c r="N1831" t="s">
        <v>50</v>
      </c>
      <c r="O1831" t="s">
        <v>41</v>
      </c>
      <c r="P1831" s="13">
        <v>29221</v>
      </c>
      <c r="Q1831" s="16" t="str">
        <f>Table2[[#This Row],[Service Line Size (inches) (System Side)]]</f>
        <v>5/8</v>
      </c>
      <c r="R1831" t="s">
        <v>43</v>
      </c>
      <c r="S1831" t="str">
        <f>IF(Table2[[#This Row],[Basis of Material Classification (Customer Side)*]]="Field inspection","Yes","No")</f>
        <v>No</v>
      </c>
      <c r="V1831" t="s">
        <v>43</v>
      </c>
      <c r="W1831" t="s">
        <v>44</v>
      </c>
      <c r="X1831" t="s">
        <v>44</v>
      </c>
      <c r="Z1831" t="s">
        <v>45</v>
      </c>
      <c r="AA1831" t="s">
        <v>46</v>
      </c>
      <c r="AB1831" t="s">
        <v>46</v>
      </c>
      <c r="AC1831" t="s">
        <v>40</v>
      </c>
    </row>
    <row r="1832" spans="1:29" ht="14.4" x14ac:dyDescent="0.3">
      <c r="A1832">
        <v>1830</v>
      </c>
      <c r="B1832" t="s">
        <v>1901</v>
      </c>
      <c r="C1832" t="s">
        <v>277</v>
      </c>
      <c r="D1832" t="s">
        <v>40</v>
      </c>
      <c r="E1832" t="s">
        <v>40</v>
      </c>
      <c r="F1832" t="s">
        <v>41</v>
      </c>
      <c r="G1832" t="s">
        <v>40</v>
      </c>
      <c r="H1832" s="26">
        <v>29221</v>
      </c>
      <c r="I1832" t="s">
        <v>42</v>
      </c>
      <c r="J1832" t="s">
        <v>43</v>
      </c>
      <c r="K1832" t="str">
        <f>IF(Table2[[#This Row],[Basis of Material Classification (System Side)*]]="Field inspection","Yes","No")</f>
        <v>No</v>
      </c>
      <c r="N1832" t="str">
        <f>Table2[[#This Row],[Basis of Material Classification (System Side)*]]</f>
        <v>Installation date after lead ban</v>
      </c>
      <c r="O1832" t="s">
        <v>70</v>
      </c>
      <c r="P1832" s="13">
        <v>22647</v>
      </c>
      <c r="Q1832" s="16" t="str">
        <f>Table2[[#This Row],[Service Line Size (inches) (System Side)]]</f>
        <v>5/8</v>
      </c>
      <c r="R1832" t="s">
        <v>65</v>
      </c>
      <c r="S1832" t="str">
        <f>IF(Table2[[#This Row],[Basis of Material Classification (Customer Side)*]]="Field inspection","Yes","No")</f>
        <v>Yes</v>
      </c>
      <c r="T1832" t="s">
        <v>71</v>
      </c>
      <c r="U1832" s="13">
        <v>45481</v>
      </c>
      <c r="V1832" t="s">
        <v>72</v>
      </c>
      <c r="W1832" t="s">
        <v>44</v>
      </c>
      <c r="X1832" t="s">
        <v>44</v>
      </c>
      <c r="Z1832" t="s">
        <v>58</v>
      </c>
      <c r="AA1832" t="s">
        <v>46</v>
      </c>
      <c r="AB1832" t="s">
        <v>46</v>
      </c>
      <c r="AC1832" t="s">
        <v>40</v>
      </c>
    </row>
    <row r="1833" spans="1:29" ht="14.4" x14ac:dyDescent="0.3">
      <c r="A1833">
        <v>1831</v>
      </c>
      <c r="B1833" t="s">
        <v>1902</v>
      </c>
      <c r="C1833" t="s">
        <v>277</v>
      </c>
      <c r="D1833" t="s">
        <v>40</v>
      </c>
      <c r="E1833" t="s">
        <v>40</v>
      </c>
      <c r="F1833" t="s">
        <v>41</v>
      </c>
      <c r="G1833" t="s">
        <v>40</v>
      </c>
      <c r="H1833" s="26">
        <v>29221</v>
      </c>
      <c r="I1833">
        <v>1</v>
      </c>
      <c r="J1833" t="s">
        <v>43</v>
      </c>
      <c r="K1833" t="str">
        <f>IF(Table2[[#This Row],[Basis of Material Classification (System Side)*]]="Field inspection","Yes","No")</f>
        <v>No</v>
      </c>
      <c r="N1833" t="str">
        <f>Table2[[#This Row],[Basis of Material Classification (System Side)*]]</f>
        <v>Installation date after lead ban</v>
      </c>
      <c r="O1833" t="s">
        <v>41</v>
      </c>
      <c r="P1833" s="13">
        <v>34700</v>
      </c>
      <c r="Q1833" s="16">
        <f>Table2[[#This Row],[Service Line Size (inches) (System Side)]]</f>
        <v>1</v>
      </c>
      <c r="R1833" t="s">
        <v>43</v>
      </c>
      <c r="S1833" t="str">
        <f>IF(Table2[[#This Row],[Basis of Material Classification (Customer Side)*]]="Field inspection","Yes","No")</f>
        <v>No</v>
      </c>
      <c r="V1833" t="s">
        <v>43</v>
      </c>
      <c r="W1833" t="s">
        <v>44</v>
      </c>
      <c r="X1833" t="s">
        <v>44</v>
      </c>
      <c r="Z1833" t="s">
        <v>58</v>
      </c>
      <c r="AA1833" t="s">
        <v>46</v>
      </c>
      <c r="AB1833" t="s">
        <v>46</v>
      </c>
      <c r="AC1833" t="s">
        <v>40</v>
      </c>
    </row>
    <row r="1834" spans="1:29" ht="14.4" x14ac:dyDescent="0.3">
      <c r="A1834">
        <v>1832</v>
      </c>
      <c r="B1834" t="s">
        <v>1902</v>
      </c>
      <c r="C1834" t="s">
        <v>277</v>
      </c>
      <c r="D1834" t="s">
        <v>40</v>
      </c>
      <c r="E1834" t="s">
        <v>40</v>
      </c>
      <c r="F1834" t="s">
        <v>41</v>
      </c>
      <c r="G1834" t="s">
        <v>40</v>
      </c>
      <c r="H1834" s="26">
        <v>29221</v>
      </c>
      <c r="I1834">
        <v>2</v>
      </c>
      <c r="J1834" t="s">
        <v>43</v>
      </c>
      <c r="K1834" t="str">
        <f>IF(Table2[[#This Row],[Basis of Material Classification (System Side)*]]="Field inspection","Yes","No")</f>
        <v>No</v>
      </c>
      <c r="N1834" t="str">
        <f>Table2[[#This Row],[Basis of Material Classification (System Side)*]]</f>
        <v>Installation date after lead ban</v>
      </c>
      <c r="O1834" t="s">
        <v>41</v>
      </c>
      <c r="P1834" s="13">
        <v>34700</v>
      </c>
      <c r="Q1834" s="16">
        <f>Table2[[#This Row],[Service Line Size (inches) (System Side)]]</f>
        <v>2</v>
      </c>
      <c r="R1834" t="s">
        <v>43</v>
      </c>
      <c r="S1834" t="str">
        <f>IF(Table2[[#This Row],[Basis of Material Classification (Customer Side)*]]="Field inspection","Yes","No")</f>
        <v>No</v>
      </c>
      <c r="V1834" t="s">
        <v>43</v>
      </c>
      <c r="W1834" t="s">
        <v>44</v>
      </c>
      <c r="X1834" t="s">
        <v>44</v>
      </c>
      <c r="Z1834" t="s">
        <v>58</v>
      </c>
      <c r="AA1834" t="s">
        <v>46</v>
      </c>
      <c r="AB1834" t="s">
        <v>46</v>
      </c>
      <c r="AC1834" t="s">
        <v>40</v>
      </c>
    </row>
    <row r="1835" spans="1:29" ht="14.4" x14ac:dyDescent="0.3">
      <c r="A1835">
        <v>1833</v>
      </c>
      <c r="B1835" t="s">
        <v>1903</v>
      </c>
      <c r="C1835" t="s">
        <v>277</v>
      </c>
      <c r="D1835" t="s">
        <v>40</v>
      </c>
      <c r="E1835" t="s">
        <v>40</v>
      </c>
      <c r="F1835" t="s">
        <v>41</v>
      </c>
      <c r="G1835" t="s">
        <v>40</v>
      </c>
      <c r="H1835" s="26">
        <v>28491</v>
      </c>
      <c r="I1835" t="s">
        <v>42</v>
      </c>
      <c r="J1835" t="s">
        <v>49</v>
      </c>
      <c r="K1835" t="str">
        <f>IF(Table2[[#This Row],[Basis of Material Classification (System Side)*]]="Field inspection","Yes","No")</f>
        <v>No</v>
      </c>
      <c r="N1835" t="s">
        <v>50</v>
      </c>
      <c r="O1835" t="s">
        <v>41</v>
      </c>
      <c r="P1835" s="13">
        <v>28126</v>
      </c>
      <c r="Q1835" s="16" t="str">
        <f>Table2[[#This Row],[Service Line Size (inches) (System Side)]]</f>
        <v>5/8</v>
      </c>
      <c r="R1835" t="s">
        <v>49</v>
      </c>
      <c r="S1835" t="str">
        <f>IF(Table2[[#This Row],[Basis of Material Classification (Customer Side)*]]="Field inspection","Yes","No")</f>
        <v>No</v>
      </c>
      <c r="V1835" t="s">
        <v>50</v>
      </c>
      <c r="W1835" t="s">
        <v>44</v>
      </c>
      <c r="X1835" t="s">
        <v>44</v>
      </c>
      <c r="Z1835" t="s">
        <v>45</v>
      </c>
      <c r="AA1835" t="s">
        <v>46</v>
      </c>
      <c r="AB1835" t="s">
        <v>46</v>
      </c>
      <c r="AC1835" t="s">
        <v>40</v>
      </c>
    </row>
    <row r="1836" spans="1:29" ht="14.4" x14ac:dyDescent="0.3">
      <c r="A1836">
        <v>1834</v>
      </c>
      <c r="B1836" t="s">
        <v>1904</v>
      </c>
      <c r="C1836" t="s">
        <v>277</v>
      </c>
      <c r="D1836" t="s">
        <v>40</v>
      </c>
      <c r="E1836" t="s">
        <v>40</v>
      </c>
      <c r="F1836" t="s">
        <v>41</v>
      </c>
      <c r="G1836" t="s">
        <v>40</v>
      </c>
      <c r="H1836" s="26">
        <v>37622</v>
      </c>
      <c r="I1836" t="s">
        <v>42</v>
      </c>
      <c r="J1836" t="s">
        <v>43</v>
      </c>
      <c r="K1836" t="str">
        <f>IF(Table2[[#This Row],[Basis of Material Classification (System Side)*]]="Field inspection","Yes","No")</f>
        <v>No</v>
      </c>
      <c r="N1836" t="str">
        <f>Table2[[#This Row],[Basis of Material Classification (System Side)*]]</f>
        <v>Installation date after lead ban</v>
      </c>
      <c r="O1836" t="s">
        <v>41</v>
      </c>
      <c r="P1836" s="13">
        <v>31778</v>
      </c>
      <c r="Q1836" s="16" t="str">
        <f>Table2[[#This Row],[Service Line Size (inches) (System Side)]]</f>
        <v>5/8</v>
      </c>
      <c r="R1836" t="s">
        <v>43</v>
      </c>
      <c r="S1836" t="str">
        <f>IF(Table2[[#This Row],[Basis of Material Classification (Customer Side)*]]="Field inspection","Yes","No")</f>
        <v>No</v>
      </c>
      <c r="V1836" t="s">
        <v>43</v>
      </c>
      <c r="W1836" t="s">
        <v>44</v>
      </c>
      <c r="X1836" t="s">
        <v>44</v>
      </c>
      <c r="Z1836" t="s">
        <v>45</v>
      </c>
      <c r="AA1836" t="s">
        <v>46</v>
      </c>
      <c r="AB1836" t="s">
        <v>46</v>
      </c>
      <c r="AC1836" t="s">
        <v>40</v>
      </c>
    </row>
    <row r="1837" spans="1:29" ht="14.4" x14ac:dyDescent="0.3">
      <c r="A1837">
        <v>1835</v>
      </c>
      <c r="B1837" t="s">
        <v>11066</v>
      </c>
      <c r="C1837" t="s">
        <v>277</v>
      </c>
      <c r="D1837" t="s">
        <v>48</v>
      </c>
      <c r="E1837" t="s">
        <v>40</v>
      </c>
      <c r="F1837" t="s">
        <v>41</v>
      </c>
      <c r="G1837" t="s">
        <v>40</v>
      </c>
      <c r="H1837" s="26">
        <v>28491</v>
      </c>
      <c r="I1837" t="s">
        <v>124</v>
      </c>
      <c r="J1837" t="s">
        <v>49</v>
      </c>
      <c r="K1837" t="str">
        <f>IF(Table2[[#This Row],[Basis of Material Classification (System Side)*]]="Field inspection","Yes","No")</f>
        <v>No</v>
      </c>
      <c r="N1837" t="s">
        <v>50</v>
      </c>
      <c r="O1837" t="s">
        <v>41</v>
      </c>
      <c r="P1837" s="13">
        <v>29221</v>
      </c>
      <c r="Q1837" s="16" t="str">
        <f>Table2[[#This Row],[Service Line Size (inches) (System Side)]]</f>
        <v>1-1/2</v>
      </c>
      <c r="R1837" t="s">
        <v>43</v>
      </c>
      <c r="S1837" t="str">
        <f>IF(Table2[[#This Row],[Basis of Material Classification (Customer Side)*]]="Field inspection","Yes","No")</f>
        <v>No</v>
      </c>
      <c r="V1837" t="s">
        <v>43</v>
      </c>
      <c r="W1837" t="s">
        <v>44</v>
      </c>
      <c r="X1837" t="s">
        <v>44</v>
      </c>
      <c r="Z1837" t="s">
        <v>51</v>
      </c>
      <c r="AA1837" t="s">
        <v>46</v>
      </c>
      <c r="AB1837" t="s">
        <v>46</v>
      </c>
      <c r="AC1837" t="s">
        <v>40</v>
      </c>
    </row>
    <row r="1838" spans="1:29" ht="14.4" x14ac:dyDescent="0.3">
      <c r="A1838">
        <v>1836</v>
      </c>
      <c r="B1838" t="s">
        <v>11067</v>
      </c>
      <c r="C1838" t="s">
        <v>277</v>
      </c>
      <c r="D1838" t="s">
        <v>48</v>
      </c>
      <c r="E1838" t="s">
        <v>40</v>
      </c>
      <c r="F1838" t="s">
        <v>41</v>
      </c>
      <c r="G1838" t="s">
        <v>40</v>
      </c>
      <c r="H1838" s="26">
        <v>28491</v>
      </c>
      <c r="I1838" t="s">
        <v>124</v>
      </c>
      <c r="J1838" t="s">
        <v>49</v>
      </c>
      <c r="K1838" t="str">
        <f>IF(Table2[[#This Row],[Basis of Material Classification (System Side)*]]="Field inspection","Yes","No")</f>
        <v>No</v>
      </c>
      <c r="N1838" t="s">
        <v>50</v>
      </c>
      <c r="O1838" t="s">
        <v>41</v>
      </c>
      <c r="P1838" s="13">
        <v>29221</v>
      </c>
      <c r="Q1838" s="16" t="str">
        <f>Table2[[#This Row],[Service Line Size (inches) (System Side)]]</f>
        <v>1-1/2</v>
      </c>
      <c r="R1838" t="s">
        <v>43</v>
      </c>
      <c r="S1838" t="str">
        <f>IF(Table2[[#This Row],[Basis of Material Classification (Customer Side)*]]="Field inspection","Yes","No")</f>
        <v>No</v>
      </c>
      <c r="V1838" t="s">
        <v>43</v>
      </c>
      <c r="W1838" t="s">
        <v>44</v>
      </c>
      <c r="X1838" t="s">
        <v>44</v>
      </c>
      <c r="Z1838" t="s">
        <v>51</v>
      </c>
      <c r="AA1838" t="s">
        <v>46</v>
      </c>
      <c r="AB1838" t="s">
        <v>46</v>
      </c>
      <c r="AC1838" t="s">
        <v>40</v>
      </c>
    </row>
    <row r="1839" spans="1:29" ht="14.4" x14ac:dyDescent="0.3">
      <c r="A1839">
        <v>1837</v>
      </c>
      <c r="B1839" t="s">
        <v>11068</v>
      </c>
      <c r="C1839" t="s">
        <v>277</v>
      </c>
      <c r="D1839" t="s">
        <v>48</v>
      </c>
      <c r="E1839" t="s">
        <v>40</v>
      </c>
      <c r="F1839" t="s">
        <v>41</v>
      </c>
      <c r="G1839" t="s">
        <v>40</v>
      </c>
      <c r="H1839" s="26">
        <v>28491</v>
      </c>
      <c r="I1839" t="s">
        <v>124</v>
      </c>
      <c r="J1839" t="s">
        <v>49</v>
      </c>
      <c r="K1839" t="str">
        <f>IF(Table2[[#This Row],[Basis of Material Classification (System Side)*]]="Field inspection","Yes","No")</f>
        <v>No</v>
      </c>
      <c r="N1839" t="s">
        <v>50</v>
      </c>
      <c r="O1839" t="s">
        <v>41</v>
      </c>
      <c r="P1839" s="13">
        <v>29221</v>
      </c>
      <c r="Q1839" s="16" t="str">
        <f>Table2[[#This Row],[Service Line Size (inches) (System Side)]]</f>
        <v>1-1/2</v>
      </c>
      <c r="R1839" t="s">
        <v>43</v>
      </c>
      <c r="S1839" t="str">
        <f>IF(Table2[[#This Row],[Basis of Material Classification (Customer Side)*]]="Field inspection","Yes","No")</f>
        <v>No</v>
      </c>
      <c r="V1839" t="s">
        <v>43</v>
      </c>
      <c r="W1839" t="s">
        <v>44</v>
      </c>
      <c r="X1839" t="s">
        <v>44</v>
      </c>
      <c r="Z1839" t="s">
        <v>51</v>
      </c>
      <c r="AA1839" t="s">
        <v>46</v>
      </c>
      <c r="AB1839" t="s">
        <v>46</v>
      </c>
      <c r="AC1839" t="s">
        <v>40</v>
      </c>
    </row>
    <row r="1840" spans="1:29" ht="14.4" x14ac:dyDescent="0.3">
      <c r="A1840">
        <v>1838</v>
      </c>
      <c r="B1840" t="s">
        <v>11069</v>
      </c>
      <c r="C1840" t="s">
        <v>277</v>
      </c>
      <c r="D1840" t="s">
        <v>48</v>
      </c>
      <c r="E1840" t="s">
        <v>40</v>
      </c>
      <c r="F1840" t="s">
        <v>41</v>
      </c>
      <c r="G1840" t="s">
        <v>40</v>
      </c>
      <c r="H1840" s="26">
        <v>28491</v>
      </c>
      <c r="I1840">
        <v>2</v>
      </c>
      <c r="J1840" t="s">
        <v>49</v>
      </c>
      <c r="K1840" t="str">
        <f>IF(Table2[[#This Row],[Basis of Material Classification (System Side)*]]="Field inspection","Yes","No")</f>
        <v>No</v>
      </c>
      <c r="N1840" t="s">
        <v>50</v>
      </c>
      <c r="O1840" t="s">
        <v>41</v>
      </c>
      <c r="P1840" s="13">
        <v>29221</v>
      </c>
      <c r="Q1840" s="16">
        <f>Table2[[#This Row],[Service Line Size (inches) (System Side)]]</f>
        <v>2</v>
      </c>
      <c r="R1840" t="s">
        <v>43</v>
      </c>
      <c r="S1840" t="str">
        <f>IF(Table2[[#This Row],[Basis of Material Classification (Customer Side)*]]="Field inspection","Yes","No")</f>
        <v>No</v>
      </c>
      <c r="V1840" t="s">
        <v>43</v>
      </c>
      <c r="W1840" t="s">
        <v>44</v>
      </c>
      <c r="X1840" t="s">
        <v>44</v>
      </c>
      <c r="Z1840" t="s">
        <v>51</v>
      </c>
      <c r="AA1840" t="s">
        <v>46</v>
      </c>
      <c r="AB1840" t="s">
        <v>46</v>
      </c>
      <c r="AC1840" t="s">
        <v>40</v>
      </c>
    </row>
    <row r="1841" spans="1:29" ht="14.4" x14ac:dyDescent="0.3">
      <c r="A1841">
        <v>1839</v>
      </c>
      <c r="B1841" t="s">
        <v>11070</v>
      </c>
      <c r="C1841" t="s">
        <v>277</v>
      </c>
      <c r="D1841" t="s">
        <v>48</v>
      </c>
      <c r="E1841" t="s">
        <v>40</v>
      </c>
      <c r="F1841" t="s">
        <v>41</v>
      </c>
      <c r="G1841" t="s">
        <v>40</v>
      </c>
      <c r="H1841" s="26">
        <v>28491</v>
      </c>
      <c r="I1841">
        <v>2</v>
      </c>
      <c r="J1841" t="s">
        <v>49</v>
      </c>
      <c r="K1841" t="str">
        <f>IF(Table2[[#This Row],[Basis of Material Classification (System Side)*]]="Field inspection","Yes","No")</f>
        <v>No</v>
      </c>
      <c r="N1841" t="s">
        <v>50</v>
      </c>
      <c r="O1841" t="s">
        <v>41</v>
      </c>
      <c r="P1841" s="13">
        <v>29221</v>
      </c>
      <c r="Q1841" s="16">
        <f>Table2[[#This Row],[Service Line Size (inches) (System Side)]]</f>
        <v>2</v>
      </c>
      <c r="R1841" t="s">
        <v>43</v>
      </c>
      <c r="S1841" t="str">
        <f>IF(Table2[[#This Row],[Basis of Material Classification (Customer Side)*]]="Field inspection","Yes","No")</f>
        <v>No</v>
      </c>
      <c r="V1841" t="s">
        <v>43</v>
      </c>
      <c r="W1841" t="s">
        <v>44</v>
      </c>
      <c r="X1841" t="s">
        <v>44</v>
      </c>
      <c r="Z1841" t="s">
        <v>51</v>
      </c>
      <c r="AA1841" t="s">
        <v>46</v>
      </c>
      <c r="AB1841" t="s">
        <v>46</v>
      </c>
      <c r="AC1841" t="s">
        <v>40</v>
      </c>
    </row>
    <row r="1842" spans="1:29" ht="14.4" x14ac:dyDescent="0.3">
      <c r="A1842">
        <v>1840</v>
      </c>
      <c r="B1842" t="s">
        <v>11071</v>
      </c>
      <c r="C1842" t="s">
        <v>277</v>
      </c>
      <c r="D1842" t="s">
        <v>48</v>
      </c>
      <c r="E1842" t="s">
        <v>40</v>
      </c>
      <c r="F1842" t="s">
        <v>41</v>
      </c>
      <c r="G1842" t="s">
        <v>40</v>
      </c>
      <c r="H1842" s="26">
        <v>28491</v>
      </c>
      <c r="I1842">
        <v>2</v>
      </c>
      <c r="J1842" t="s">
        <v>49</v>
      </c>
      <c r="K1842" t="str">
        <f>IF(Table2[[#This Row],[Basis of Material Classification (System Side)*]]="Field inspection","Yes","No")</f>
        <v>No</v>
      </c>
      <c r="N1842" t="s">
        <v>50</v>
      </c>
      <c r="O1842" t="s">
        <v>41</v>
      </c>
      <c r="P1842" s="13">
        <v>29221</v>
      </c>
      <c r="Q1842" s="16">
        <f>Table2[[#This Row],[Service Line Size (inches) (System Side)]]</f>
        <v>2</v>
      </c>
      <c r="R1842" t="s">
        <v>43</v>
      </c>
      <c r="S1842" t="str">
        <f>IF(Table2[[#This Row],[Basis of Material Classification (Customer Side)*]]="Field inspection","Yes","No")</f>
        <v>No</v>
      </c>
      <c r="V1842" t="s">
        <v>43</v>
      </c>
      <c r="W1842" t="s">
        <v>44</v>
      </c>
      <c r="X1842" t="s">
        <v>44</v>
      </c>
      <c r="Z1842" t="s">
        <v>51</v>
      </c>
      <c r="AA1842" t="s">
        <v>46</v>
      </c>
      <c r="AB1842" t="s">
        <v>46</v>
      </c>
      <c r="AC1842" t="s">
        <v>40</v>
      </c>
    </row>
    <row r="1843" spans="1:29" ht="14.4" x14ac:dyDescent="0.3">
      <c r="A1843">
        <v>1841</v>
      </c>
      <c r="B1843" t="s">
        <v>11072</v>
      </c>
      <c r="C1843" t="s">
        <v>277</v>
      </c>
      <c r="D1843" t="s">
        <v>48</v>
      </c>
      <c r="E1843" t="s">
        <v>40</v>
      </c>
      <c r="F1843" t="s">
        <v>41</v>
      </c>
      <c r="G1843" t="s">
        <v>40</v>
      </c>
      <c r="H1843" s="26">
        <v>28491</v>
      </c>
      <c r="I1843" t="s">
        <v>124</v>
      </c>
      <c r="J1843" t="s">
        <v>49</v>
      </c>
      <c r="K1843" t="str">
        <f>IF(Table2[[#This Row],[Basis of Material Classification (System Side)*]]="Field inspection","Yes","No")</f>
        <v>No</v>
      </c>
      <c r="N1843" t="s">
        <v>50</v>
      </c>
      <c r="O1843" t="s">
        <v>41</v>
      </c>
      <c r="P1843" s="13">
        <v>29221</v>
      </c>
      <c r="Q1843" s="16" t="str">
        <f>Table2[[#This Row],[Service Line Size (inches) (System Side)]]</f>
        <v>1-1/2</v>
      </c>
      <c r="R1843" t="s">
        <v>43</v>
      </c>
      <c r="S1843" t="str">
        <f>IF(Table2[[#This Row],[Basis of Material Classification (Customer Side)*]]="Field inspection","Yes","No")</f>
        <v>No</v>
      </c>
      <c r="V1843" t="s">
        <v>43</v>
      </c>
      <c r="W1843" t="s">
        <v>44</v>
      </c>
      <c r="X1843" t="s">
        <v>44</v>
      </c>
      <c r="Z1843" t="s">
        <v>51</v>
      </c>
      <c r="AA1843" t="s">
        <v>46</v>
      </c>
      <c r="AB1843" t="s">
        <v>46</v>
      </c>
      <c r="AC1843" t="s">
        <v>40</v>
      </c>
    </row>
    <row r="1844" spans="1:29" ht="14.4" x14ac:dyDescent="0.3">
      <c r="A1844">
        <v>1842</v>
      </c>
      <c r="B1844" t="s">
        <v>11073</v>
      </c>
      <c r="C1844" t="s">
        <v>277</v>
      </c>
      <c r="D1844" t="s">
        <v>48</v>
      </c>
      <c r="E1844" t="s">
        <v>40</v>
      </c>
      <c r="F1844" t="s">
        <v>41</v>
      </c>
      <c r="G1844" t="s">
        <v>40</v>
      </c>
      <c r="H1844" s="26">
        <v>28491</v>
      </c>
      <c r="I1844" t="s">
        <v>124</v>
      </c>
      <c r="J1844" t="s">
        <v>49</v>
      </c>
      <c r="K1844" t="str">
        <f>IF(Table2[[#This Row],[Basis of Material Classification (System Side)*]]="Field inspection","Yes","No")</f>
        <v>No</v>
      </c>
      <c r="N1844" t="s">
        <v>50</v>
      </c>
      <c r="O1844" t="s">
        <v>41</v>
      </c>
      <c r="P1844" s="13">
        <v>29221</v>
      </c>
      <c r="Q1844" s="16" t="str">
        <f>Table2[[#This Row],[Service Line Size (inches) (System Side)]]</f>
        <v>1-1/2</v>
      </c>
      <c r="R1844" t="s">
        <v>43</v>
      </c>
      <c r="S1844" t="str">
        <f>IF(Table2[[#This Row],[Basis of Material Classification (Customer Side)*]]="Field inspection","Yes","No")</f>
        <v>No</v>
      </c>
      <c r="V1844" t="s">
        <v>43</v>
      </c>
      <c r="W1844" t="s">
        <v>44</v>
      </c>
      <c r="X1844" t="s">
        <v>44</v>
      </c>
      <c r="Z1844" t="s">
        <v>51</v>
      </c>
      <c r="AA1844" t="s">
        <v>46</v>
      </c>
      <c r="AB1844" t="s">
        <v>46</v>
      </c>
      <c r="AC1844" t="s">
        <v>40</v>
      </c>
    </row>
    <row r="1845" spans="1:29" ht="14.4" x14ac:dyDescent="0.3">
      <c r="A1845">
        <v>1843</v>
      </c>
      <c r="B1845" t="s">
        <v>1905</v>
      </c>
      <c r="C1845" t="s">
        <v>277</v>
      </c>
      <c r="D1845" t="s">
        <v>40</v>
      </c>
      <c r="E1845" t="s">
        <v>40</v>
      </c>
      <c r="F1845" t="s">
        <v>41</v>
      </c>
      <c r="G1845" t="s">
        <v>40</v>
      </c>
      <c r="H1845" s="26">
        <v>24108</v>
      </c>
      <c r="I1845" t="s">
        <v>42</v>
      </c>
      <c r="J1845" t="s">
        <v>49</v>
      </c>
      <c r="K1845" t="str">
        <f>IF(Table2[[#This Row],[Basis of Material Classification (System Side)*]]="Field inspection","Yes","No")</f>
        <v>No</v>
      </c>
      <c r="N1845" t="s">
        <v>50</v>
      </c>
      <c r="O1845" t="s">
        <v>41</v>
      </c>
      <c r="P1845" s="13">
        <v>33604</v>
      </c>
      <c r="Q1845" s="16" t="str">
        <f>Table2[[#This Row],[Service Line Size (inches) (System Side)]]</f>
        <v>5/8</v>
      </c>
      <c r="R1845" t="s">
        <v>43</v>
      </c>
      <c r="S1845" t="str">
        <f>IF(Table2[[#This Row],[Basis of Material Classification (Customer Side)*]]="Field inspection","Yes","No")</f>
        <v>No</v>
      </c>
      <c r="V1845" t="s">
        <v>43</v>
      </c>
      <c r="W1845" t="s">
        <v>44</v>
      </c>
      <c r="X1845" t="s">
        <v>44</v>
      </c>
      <c r="Z1845" t="s">
        <v>45</v>
      </c>
      <c r="AA1845" t="s">
        <v>46</v>
      </c>
      <c r="AB1845" t="s">
        <v>46</v>
      </c>
      <c r="AC1845" t="s">
        <v>40</v>
      </c>
    </row>
    <row r="1846" spans="1:29" ht="14.4" x14ac:dyDescent="0.3">
      <c r="A1846">
        <v>1844</v>
      </c>
      <c r="B1846" t="s">
        <v>11074</v>
      </c>
      <c r="C1846" t="s">
        <v>277</v>
      </c>
      <c r="D1846" t="s">
        <v>40</v>
      </c>
      <c r="E1846" t="s">
        <v>40</v>
      </c>
      <c r="F1846" t="s">
        <v>41</v>
      </c>
      <c r="G1846" t="s">
        <v>40</v>
      </c>
      <c r="H1846" s="26">
        <v>28491</v>
      </c>
      <c r="I1846" t="s">
        <v>42</v>
      </c>
      <c r="J1846" t="s">
        <v>49</v>
      </c>
      <c r="K1846" t="str">
        <f>IF(Table2[[#This Row],[Basis of Material Classification (System Side)*]]="Field inspection","Yes","No")</f>
        <v>No</v>
      </c>
      <c r="N1846" t="s">
        <v>50</v>
      </c>
      <c r="O1846" t="s">
        <v>41</v>
      </c>
      <c r="P1846" s="13">
        <v>29221</v>
      </c>
      <c r="Q1846" s="16" t="str">
        <f>Table2[[#This Row],[Service Line Size (inches) (System Side)]]</f>
        <v>5/8</v>
      </c>
      <c r="R1846" t="s">
        <v>43</v>
      </c>
      <c r="S1846" t="str">
        <f>IF(Table2[[#This Row],[Basis of Material Classification (Customer Side)*]]="Field inspection","Yes","No")</f>
        <v>No</v>
      </c>
      <c r="V1846" t="s">
        <v>43</v>
      </c>
      <c r="W1846" t="s">
        <v>44</v>
      </c>
      <c r="X1846" t="s">
        <v>44</v>
      </c>
      <c r="Z1846" t="s">
        <v>45</v>
      </c>
      <c r="AA1846" t="s">
        <v>46</v>
      </c>
      <c r="AB1846" t="s">
        <v>46</v>
      </c>
      <c r="AC1846" t="s">
        <v>40</v>
      </c>
    </row>
    <row r="1847" spans="1:29" ht="14.4" x14ac:dyDescent="0.3">
      <c r="A1847">
        <v>1845</v>
      </c>
      <c r="B1847" t="s">
        <v>1906</v>
      </c>
      <c r="C1847" t="s">
        <v>277</v>
      </c>
      <c r="D1847" t="s">
        <v>48</v>
      </c>
      <c r="E1847" t="s">
        <v>40</v>
      </c>
      <c r="F1847" t="s">
        <v>41</v>
      </c>
      <c r="G1847" t="s">
        <v>40</v>
      </c>
      <c r="H1847" s="26">
        <v>27760</v>
      </c>
      <c r="I1847" t="s">
        <v>42</v>
      </c>
      <c r="J1847" t="s">
        <v>49</v>
      </c>
      <c r="K1847" t="str">
        <f>IF(Table2[[#This Row],[Basis of Material Classification (System Side)*]]="Field inspection","Yes","No")</f>
        <v>No</v>
      </c>
      <c r="N1847" t="s">
        <v>50</v>
      </c>
      <c r="O1847" t="s">
        <v>41</v>
      </c>
      <c r="P1847" s="13">
        <v>22647</v>
      </c>
      <c r="Q1847" s="16" t="str">
        <f>Table2[[#This Row],[Service Line Size (inches) (System Side)]]</f>
        <v>5/8</v>
      </c>
      <c r="R1847" t="s">
        <v>49</v>
      </c>
      <c r="S1847" t="str">
        <f>IF(Table2[[#This Row],[Basis of Material Classification (Customer Side)*]]="Field inspection","Yes","No")</f>
        <v>No</v>
      </c>
      <c r="V1847" t="s">
        <v>50</v>
      </c>
      <c r="W1847" t="s">
        <v>44</v>
      </c>
      <c r="X1847" t="s">
        <v>44</v>
      </c>
      <c r="Z1847" t="s">
        <v>51</v>
      </c>
      <c r="AA1847" t="s">
        <v>46</v>
      </c>
      <c r="AB1847" t="s">
        <v>46</v>
      </c>
      <c r="AC1847" t="s">
        <v>40</v>
      </c>
    </row>
    <row r="1848" spans="1:29" ht="14.4" x14ac:dyDescent="0.3">
      <c r="A1848">
        <v>1846</v>
      </c>
      <c r="B1848" t="s">
        <v>1907</v>
      </c>
      <c r="C1848" t="s">
        <v>277</v>
      </c>
      <c r="D1848" t="s">
        <v>40</v>
      </c>
      <c r="E1848" t="s">
        <v>40</v>
      </c>
      <c r="F1848" t="s">
        <v>41</v>
      </c>
      <c r="G1848" t="s">
        <v>40</v>
      </c>
      <c r="H1848" s="26">
        <v>35431</v>
      </c>
      <c r="I1848" t="s">
        <v>42</v>
      </c>
      <c r="J1848" t="s">
        <v>43</v>
      </c>
      <c r="K1848" t="str">
        <f>IF(Table2[[#This Row],[Basis of Material Classification (System Side)*]]="Field inspection","Yes","No")</f>
        <v>No</v>
      </c>
      <c r="N1848" t="str">
        <f>Table2[[#This Row],[Basis of Material Classification (System Side)*]]</f>
        <v>Installation date after lead ban</v>
      </c>
      <c r="O1848" t="s">
        <v>41</v>
      </c>
      <c r="P1848"/>
      <c r="Q1848" s="16" t="str">
        <f>Table2[[#This Row],[Service Line Size (inches) (System Side)]]</f>
        <v>5/8</v>
      </c>
      <c r="R1848" t="s">
        <v>106</v>
      </c>
      <c r="S1848" t="str">
        <f>IF(Table2[[#This Row],[Basis of Material Classification (Customer Side)*]]="Field inspection","Yes","No")</f>
        <v>No</v>
      </c>
      <c r="V1848" t="s">
        <v>108</v>
      </c>
      <c r="W1848" t="s">
        <v>44</v>
      </c>
      <c r="X1848" t="s">
        <v>44</v>
      </c>
      <c r="Z1848" t="s">
        <v>58</v>
      </c>
      <c r="AA1848" t="s">
        <v>46</v>
      </c>
      <c r="AB1848" t="s">
        <v>46</v>
      </c>
      <c r="AC1848" t="s">
        <v>40</v>
      </c>
    </row>
    <row r="1849" spans="1:29" ht="14.4" x14ac:dyDescent="0.3">
      <c r="A1849">
        <v>1847</v>
      </c>
      <c r="B1849" t="s">
        <v>1908</v>
      </c>
      <c r="C1849" t="s">
        <v>277</v>
      </c>
      <c r="D1849" t="s">
        <v>40</v>
      </c>
      <c r="E1849" t="s">
        <v>40</v>
      </c>
      <c r="F1849" t="s">
        <v>41</v>
      </c>
      <c r="G1849" t="s">
        <v>40</v>
      </c>
      <c r="H1849" s="26">
        <v>25569</v>
      </c>
      <c r="I1849" t="s">
        <v>42</v>
      </c>
      <c r="J1849" t="s">
        <v>49</v>
      </c>
      <c r="K1849" t="str">
        <f>IF(Table2[[#This Row],[Basis of Material Classification (System Side)*]]="Field inspection","Yes","No")</f>
        <v>No</v>
      </c>
      <c r="N1849" t="s">
        <v>50</v>
      </c>
      <c r="O1849" t="s">
        <v>41</v>
      </c>
      <c r="P1849" s="13">
        <v>28856</v>
      </c>
      <c r="Q1849" s="16" t="str">
        <f>Table2[[#This Row],[Service Line Size (inches) (System Side)]]</f>
        <v>5/8</v>
      </c>
      <c r="R1849" t="s">
        <v>49</v>
      </c>
      <c r="S1849" t="str">
        <f>IF(Table2[[#This Row],[Basis of Material Classification (Customer Side)*]]="Field inspection","Yes","No")</f>
        <v>No</v>
      </c>
      <c r="V1849" t="s">
        <v>50</v>
      </c>
      <c r="W1849" t="s">
        <v>44</v>
      </c>
      <c r="X1849" t="s">
        <v>44</v>
      </c>
      <c r="Z1849" t="s">
        <v>45</v>
      </c>
      <c r="AA1849" t="s">
        <v>46</v>
      </c>
      <c r="AB1849" t="s">
        <v>46</v>
      </c>
      <c r="AC1849" t="s">
        <v>40</v>
      </c>
    </row>
    <row r="1850" spans="1:29" ht="14.4" x14ac:dyDescent="0.3">
      <c r="A1850">
        <v>1848</v>
      </c>
      <c r="B1850" t="s">
        <v>1909</v>
      </c>
      <c r="C1850" t="s">
        <v>277</v>
      </c>
      <c r="D1850" t="s">
        <v>40</v>
      </c>
      <c r="E1850" t="s">
        <v>40</v>
      </c>
      <c r="F1850" t="s">
        <v>41</v>
      </c>
      <c r="G1850" t="s">
        <v>40</v>
      </c>
      <c r="H1850" s="26">
        <v>25569</v>
      </c>
      <c r="I1850" t="s">
        <v>42</v>
      </c>
      <c r="J1850" t="s">
        <v>49</v>
      </c>
      <c r="K1850" t="str">
        <f>IF(Table2[[#This Row],[Basis of Material Classification (System Side)*]]="Field inspection","Yes","No")</f>
        <v>No</v>
      </c>
      <c r="N1850" t="s">
        <v>50</v>
      </c>
      <c r="O1850" t="s">
        <v>41</v>
      </c>
      <c r="P1850" s="13">
        <v>32874</v>
      </c>
      <c r="Q1850" s="16" t="str">
        <f>Table2[[#This Row],[Service Line Size (inches) (System Side)]]</f>
        <v>5/8</v>
      </c>
      <c r="R1850" t="s">
        <v>43</v>
      </c>
      <c r="S1850" t="str">
        <f>IF(Table2[[#This Row],[Basis of Material Classification (Customer Side)*]]="Field inspection","Yes","No")</f>
        <v>No</v>
      </c>
      <c r="V1850" t="s">
        <v>43</v>
      </c>
      <c r="W1850" t="s">
        <v>44</v>
      </c>
      <c r="X1850" t="s">
        <v>44</v>
      </c>
      <c r="Z1850" t="s">
        <v>58</v>
      </c>
      <c r="AA1850" t="s">
        <v>46</v>
      </c>
      <c r="AB1850" t="s">
        <v>46</v>
      </c>
      <c r="AC1850" t="s">
        <v>40</v>
      </c>
    </row>
    <row r="1851" spans="1:29" ht="14.4" x14ac:dyDescent="0.3">
      <c r="A1851">
        <v>1849</v>
      </c>
      <c r="B1851" t="s">
        <v>1910</v>
      </c>
      <c r="C1851" t="s">
        <v>277</v>
      </c>
      <c r="D1851" t="s">
        <v>40</v>
      </c>
      <c r="E1851" t="s">
        <v>40</v>
      </c>
      <c r="F1851" t="s">
        <v>41</v>
      </c>
      <c r="G1851" t="s">
        <v>40</v>
      </c>
      <c r="H1851" s="26">
        <v>25569</v>
      </c>
      <c r="I1851" t="s">
        <v>42</v>
      </c>
      <c r="J1851" t="s">
        <v>49</v>
      </c>
      <c r="K1851" t="str">
        <f>IF(Table2[[#This Row],[Basis of Material Classification (System Side)*]]="Field inspection","Yes","No")</f>
        <v>No</v>
      </c>
      <c r="N1851" t="s">
        <v>50</v>
      </c>
      <c r="O1851" t="s">
        <v>41</v>
      </c>
      <c r="P1851" s="13">
        <v>32874</v>
      </c>
      <c r="Q1851" s="16" t="str">
        <f>Table2[[#This Row],[Service Line Size (inches) (System Side)]]</f>
        <v>5/8</v>
      </c>
      <c r="R1851" t="s">
        <v>43</v>
      </c>
      <c r="S1851" t="str">
        <f>IF(Table2[[#This Row],[Basis of Material Classification (Customer Side)*]]="Field inspection","Yes","No")</f>
        <v>No</v>
      </c>
      <c r="V1851" t="s">
        <v>43</v>
      </c>
      <c r="W1851" t="s">
        <v>44</v>
      </c>
      <c r="X1851" t="s">
        <v>44</v>
      </c>
      <c r="Z1851" t="s">
        <v>58</v>
      </c>
      <c r="AA1851" t="s">
        <v>46</v>
      </c>
      <c r="AB1851" t="s">
        <v>46</v>
      </c>
      <c r="AC1851" t="s">
        <v>40</v>
      </c>
    </row>
    <row r="1852" spans="1:29" ht="14.4" x14ac:dyDescent="0.3">
      <c r="A1852">
        <v>1850</v>
      </c>
      <c r="B1852" t="s">
        <v>1911</v>
      </c>
      <c r="C1852" t="s">
        <v>277</v>
      </c>
      <c r="D1852" t="s">
        <v>40</v>
      </c>
      <c r="E1852" t="s">
        <v>40</v>
      </c>
      <c r="F1852" t="s">
        <v>41</v>
      </c>
      <c r="G1852" t="s">
        <v>40</v>
      </c>
      <c r="H1852" s="27"/>
      <c r="I1852" t="s">
        <v>42</v>
      </c>
      <c r="J1852" t="s">
        <v>49</v>
      </c>
      <c r="K1852" t="str">
        <f>IF(Table2[[#This Row],[Basis of Material Classification (System Side)*]]="Field inspection","Yes","No")</f>
        <v>No</v>
      </c>
      <c r="N1852" t="s">
        <v>50</v>
      </c>
      <c r="O1852" t="s">
        <v>41</v>
      </c>
      <c r="P1852" s="13">
        <v>17533</v>
      </c>
      <c r="Q1852" s="16" t="str">
        <f>Table2[[#This Row],[Service Line Size (inches) (System Side)]]</f>
        <v>5/8</v>
      </c>
      <c r="R1852" t="s">
        <v>49</v>
      </c>
      <c r="S1852" t="str">
        <f>IF(Table2[[#This Row],[Basis of Material Classification (Customer Side)*]]="Field inspection","Yes","No")</f>
        <v>No</v>
      </c>
      <c r="V1852" t="s">
        <v>50</v>
      </c>
      <c r="W1852" t="s">
        <v>44</v>
      </c>
      <c r="X1852" t="s">
        <v>44</v>
      </c>
      <c r="Z1852" t="s">
        <v>45</v>
      </c>
      <c r="AA1852" t="s">
        <v>46</v>
      </c>
      <c r="AB1852" t="s">
        <v>46</v>
      </c>
      <c r="AC1852" t="s">
        <v>40</v>
      </c>
    </row>
    <row r="1853" spans="1:29" ht="14.4" x14ac:dyDescent="0.3">
      <c r="A1853">
        <v>1851</v>
      </c>
      <c r="B1853" t="s">
        <v>1912</v>
      </c>
      <c r="C1853" t="s">
        <v>277</v>
      </c>
      <c r="D1853" t="s">
        <v>40</v>
      </c>
      <c r="E1853" t="s">
        <v>40</v>
      </c>
      <c r="F1853" t="s">
        <v>41</v>
      </c>
      <c r="G1853" t="s">
        <v>40</v>
      </c>
      <c r="H1853" s="27"/>
      <c r="I1853" t="s">
        <v>42</v>
      </c>
      <c r="J1853" t="s">
        <v>49</v>
      </c>
      <c r="K1853" t="str">
        <f>IF(Table2[[#This Row],[Basis of Material Classification (System Side)*]]="Field inspection","Yes","No")</f>
        <v>No</v>
      </c>
      <c r="N1853" t="s">
        <v>50</v>
      </c>
      <c r="O1853" t="s">
        <v>41</v>
      </c>
      <c r="P1853" s="13">
        <v>16803</v>
      </c>
      <c r="Q1853" s="16" t="str">
        <f>Table2[[#This Row],[Service Line Size (inches) (System Side)]]</f>
        <v>5/8</v>
      </c>
      <c r="R1853" t="s">
        <v>49</v>
      </c>
      <c r="S1853" t="str">
        <f>IF(Table2[[#This Row],[Basis of Material Classification (Customer Side)*]]="Field inspection","Yes","No")</f>
        <v>No</v>
      </c>
      <c r="V1853" t="s">
        <v>50</v>
      </c>
      <c r="W1853" t="s">
        <v>44</v>
      </c>
      <c r="X1853" t="s">
        <v>44</v>
      </c>
      <c r="Z1853" t="s">
        <v>45</v>
      </c>
      <c r="AA1853" t="s">
        <v>46</v>
      </c>
      <c r="AB1853" t="s">
        <v>46</v>
      </c>
      <c r="AC1853" t="s">
        <v>40</v>
      </c>
    </row>
    <row r="1854" spans="1:29" ht="14.4" x14ac:dyDescent="0.3">
      <c r="A1854">
        <v>1852</v>
      </c>
      <c r="B1854" t="s">
        <v>1913</v>
      </c>
      <c r="C1854" t="s">
        <v>277</v>
      </c>
      <c r="D1854" t="s">
        <v>40</v>
      </c>
      <c r="E1854" t="s">
        <v>40</v>
      </c>
      <c r="F1854" t="s">
        <v>41</v>
      </c>
      <c r="G1854" t="s">
        <v>40</v>
      </c>
      <c r="H1854" s="26">
        <v>35431</v>
      </c>
      <c r="I1854" t="s">
        <v>42</v>
      </c>
      <c r="J1854" t="s">
        <v>43</v>
      </c>
      <c r="K1854" t="str">
        <f>IF(Table2[[#This Row],[Basis of Material Classification (System Side)*]]="Field inspection","Yes","No")</f>
        <v>No</v>
      </c>
      <c r="N1854" t="str">
        <f>Table2[[#This Row],[Basis of Material Classification (System Side)*]]</f>
        <v>Installation date after lead ban</v>
      </c>
      <c r="O1854" t="s">
        <v>41</v>
      </c>
      <c r="P1854"/>
      <c r="Q1854" s="16" t="str">
        <f>Table2[[#This Row],[Service Line Size (inches) (System Side)]]</f>
        <v>5/8</v>
      </c>
      <c r="R1854" t="s">
        <v>106</v>
      </c>
      <c r="S1854" t="str">
        <f>IF(Table2[[#This Row],[Basis of Material Classification (Customer Side)*]]="Field inspection","Yes","No")</f>
        <v>No</v>
      </c>
      <c r="V1854" t="s">
        <v>108</v>
      </c>
      <c r="W1854" t="s">
        <v>44</v>
      </c>
      <c r="X1854" t="s">
        <v>44</v>
      </c>
      <c r="Z1854" t="s">
        <v>58</v>
      </c>
      <c r="AA1854" t="s">
        <v>46</v>
      </c>
      <c r="AB1854" t="s">
        <v>46</v>
      </c>
      <c r="AC1854" t="s">
        <v>40</v>
      </c>
    </row>
    <row r="1855" spans="1:29" ht="14.4" x14ac:dyDescent="0.3">
      <c r="A1855">
        <v>1853</v>
      </c>
      <c r="B1855" t="s">
        <v>1914</v>
      </c>
      <c r="C1855" t="s">
        <v>277</v>
      </c>
      <c r="D1855" t="s">
        <v>40</v>
      </c>
      <c r="E1855" t="s">
        <v>40</v>
      </c>
      <c r="F1855" t="s">
        <v>41</v>
      </c>
      <c r="G1855" t="s">
        <v>40</v>
      </c>
      <c r="H1855" s="26">
        <v>24473</v>
      </c>
      <c r="I1855" t="s">
        <v>42</v>
      </c>
      <c r="J1855" t="s">
        <v>49</v>
      </c>
      <c r="K1855" t="str">
        <f>IF(Table2[[#This Row],[Basis of Material Classification (System Side)*]]="Field inspection","Yes","No")</f>
        <v>No</v>
      </c>
      <c r="N1855" t="s">
        <v>50</v>
      </c>
      <c r="O1855" t="s">
        <v>41</v>
      </c>
      <c r="P1855" s="13">
        <v>18264</v>
      </c>
      <c r="Q1855" s="16" t="str">
        <f>Table2[[#This Row],[Service Line Size (inches) (System Side)]]</f>
        <v>5/8</v>
      </c>
      <c r="R1855" t="s">
        <v>49</v>
      </c>
      <c r="S1855" t="str">
        <f>IF(Table2[[#This Row],[Basis of Material Classification (Customer Side)*]]="Field inspection","Yes","No")</f>
        <v>No</v>
      </c>
      <c r="V1855" t="s">
        <v>50</v>
      </c>
      <c r="W1855" t="s">
        <v>44</v>
      </c>
      <c r="X1855" t="s">
        <v>44</v>
      </c>
      <c r="Z1855" t="s">
        <v>45</v>
      </c>
      <c r="AA1855" t="s">
        <v>46</v>
      </c>
      <c r="AB1855" t="s">
        <v>46</v>
      </c>
      <c r="AC1855" t="s">
        <v>40</v>
      </c>
    </row>
    <row r="1856" spans="1:29" ht="14.4" x14ac:dyDescent="0.3">
      <c r="A1856">
        <v>1854</v>
      </c>
      <c r="B1856" t="s">
        <v>1915</v>
      </c>
      <c r="C1856" t="s">
        <v>277</v>
      </c>
      <c r="D1856" t="s">
        <v>48</v>
      </c>
      <c r="E1856" t="s">
        <v>40</v>
      </c>
      <c r="F1856" t="s">
        <v>41</v>
      </c>
      <c r="G1856" t="s">
        <v>40</v>
      </c>
      <c r="H1856" s="26">
        <v>24473</v>
      </c>
      <c r="I1856" t="s">
        <v>42</v>
      </c>
      <c r="J1856" t="s">
        <v>49</v>
      </c>
      <c r="K1856" t="str">
        <f>IF(Table2[[#This Row],[Basis of Material Classification (System Side)*]]="Field inspection","Yes","No")</f>
        <v>No</v>
      </c>
      <c r="N1856" t="s">
        <v>50</v>
      </c>
      <c r="O1856" t="s">
        <v>41</v>
      </c>
      <c r="P1856"/>
      <c r="Q1856" s="16" t="str">
        <f>Table2[[#This Row],[Service Line Size (inches) (System Side)]]</f>
        <v>5/8</v>
      </c>
      <c r="R1856" t="s">
        <v>49</v>
      </c>
      <c r="S1856" t="str">
        <f>IF(Table2[[#This Row],[Basis of Material Classification (Customer Side)*]]="Field inspection","Yes","No")</f>
        <v>No</v>
      </c>
      <c r="V1856" t="s">
        <v>50</v>
      </c>
      <c r="W1856" t="s">
        <v>44</v>
      </c>
      <c r="X1856" t="s">
        <v>44</v>
      </c>
      <c r="Z1856" t="s">
        <v>51</v>
      </c>
      <c r="AA1856" t="s">
        <v>46</v>
      </c>
      <c r="AB1856" t="s">
        <v>46</v>
      </c>
      <c r="AC1856" t="s">
        <v>40</v>
      </c>
    </row>
    <row r="1857" spans="1:29" ht="14.4" x14ac:dyDescent="0.3">
      <c r="A1857">
        <v>1855</v>
      </c>
      <c r="B1857" t="s">
        <v>1916</v>
      </c>
      <c r="C1857" t="s">
        <v>277</v>
      </c>
      <c r="D1857" t="s">
        <v>40</v>
      </c>
      <c r="E1857" t="s">
        <v>40</v>
      </c>
      <c r="F1857" t="s">
        <v>41</v>
      </c>
      <c r="G1857" t="s">
        <v>40</v>
      </c>
      <c r="H1857" s="27"/>
      <c r="I1857" t="s">
        <v>42</v>
      </c>
      <c r="J1857" t="s">
        <v>49</v>
      </c>
      <c r="K1857" t="str">
        <f>IF(Table2[[#This Row],[Basis of Material Classification (System Side)*]]="Field inspection","Yes","No")</f>
        <v>No</v>
      </c>
      <c r="N1857" t="s">
        <v>50</v>
      </c>
      <c r="O1857" t="s">
        <v>41</v>
      </c>
      <c r="P1857" s="13">
        <v>28856</v>
      </c>
      <c r="Q1857" s="16" t="str">
        <f>Table2[[#This Row],[Service Line Size (inches) (System Side)]]</f>
        <v>5/8</v>
      </c>
      <c r="R1857" t="s">
        <v>49</v>
      </c>
      <c r="S1857" t="str">
        <f>IF(Table2[[#This Row],[Basis of Material Classification (Customer Side)*]]="Field inspection","Yes","No")</f>
        <v>No</v>
      </c>
      <c r="V1857" t="s">
        <v>50</v>
      </c>
      <c r="W1857" t="s">
        <v>44</v>
      </c>
      <c r="X1857" t="s">
        <v>44</v>
      </c>
      <c r="Z1857" t="s">
        <v>45</v>
      </c>
      <c r="AA1857" t="s">
        <v>46</v>
      </c>
      <c r="AB1857" t="s">
        <v>46</v>
      </c>
      <c r="AC1857" t="s">
        <v>40</v>
      </c>
    </row>
    <row r="1858" spans="1:29" ht="14.4" x14ac:dyDescent="0.3">
      <c r="A1858">
        <v>1856</v>
      </c>
      <c r="B1858" t="s">
        <v>1917</v>
      </c>
      <c r="C1858" t="s">
        <v>277</v>
      </c>
      <c r="D1858" t="s">
        <v>48</v>
      </c>
      <c r="E1858" t="s">
        <v>40</v>
      </c>
      <c r="F1858" t="s">
        <v>41</v>
      </c>
      <c r="G1858" t="s">
        <v>40</v>
      </c>
      <c r="H1858" s="26">
        <v>24473</v>
      </c>
      <c r="I1858" t="s">
        <v>42</v>
      </c>
      <c r="J1858" t="s">
        <v>49</v>
      </c>
      <c r="K1858" t="str">
        <f>IF(Table2[[#This Row],[Basis of Material Classification (System Side)*]]="Field inspection","Yes","No")</f>
        <v>No</v>
      </c>
      <c r="N1858" t="s">
        <v>50</v>
      </c>
      <c r="O1858" t="s">
        <v>41</v>
      </c>
      <c r="P1858"/>
      <c r="Q1858" s="16" t="str">
        <f>Table2[[#This Row],[Service Line Size (inches) (System Side)]]</f>
        <v>5/8</v>
      </c>
      <c r="R1858" t="s">
        <v>49</v>
      </c>
      <c r="S1858" t="str">
        <f>IF(Table2[[#This Row],[Basis of Material Classification (Customer Side)*]]="Field inspection","Yes","No")</f>
        <v>No</v>
      </c>
      <c r="V1858" t="s">
        <v>50</v>
      </c>
      <c r="W1858" t="s">
        <v>44</v>
      </c>
      <c r="X1858" t="s">
        <v>44</v>
      </c>
      <c r="Z1858" t="s">
        <v>51</v>
      </c>
      <c r="AA1858" t="s">
        <v>46</v>
      </c>
      <c r="AB1858" t="s">
        <v>46</v>
      </c>
      <c r="AC1858" t="s">
        <v>40</v>
      </c>
    </row>
    <row r="1859" spans="1:29" ht="14.4" x14ac:dyDescent="0.3">
      <c r="A1859">
        <v>1857</v>
      </c>
      <c r="B1859" t="s">
        <v>1918</v>
      </c>
      <c r="C1859" t="s">
        <v>277</v>
      </c>
      <c r="D1859" t="s">
        <v>48</v>
      </c>
      <c r="E1859" t="s">
        <v>40</v>
      </c>
      <c r="F1859" t="s">
        <v>53</v>
      </c>
      <c r="G1859" t="s">
        <v>40</v>
      </c>
      <c r="H1859" s="26">
        <v>24473</v>
      </c>
      <c r="I1859" t="s">
        <v>42</v>
      </c>
      <c r="J1859" t="s">
        <v>65</v>
      </c>
      <c r="K1859" t="str">
        <f>IF(Table2[[#This Row],[Basis of Material Classification (System Side)*]]="Field inspection","Yes","No")</f>
        <v>Yes</v>
      </c>
      <c r="L1859" t="s">
        <v>66</v>
      </c>
      <c r="M1859" s="13">
        <v>45496</v>
      </c>
      <c r="O1859" t="s">
        <v>41</v>
      </c>
      <c r="P1859"/>
      <c r="Q1859" s="16" t="str">
        <f>Table2[[#This Row],[Service Line Size (inches) (System Side)]]</f>
        <v>5/8</v>
      </c>
      <c r="R1859" t="s">
        <v>49</v>
      </c>
      <c r="S1859" t="str">
        <f>IF(Table2[[#This Row],[Basis of Material Classification (Customer Side)*]]="Field inspection","Yes","No")</f>
        <v>No</v>
      </c>
      <c r="V1859" t="s">
        <v>50</v>
      </c>
      <c r="W1859" t="s">
        <v>44</v>
      </c>
      <c r="X1859" t="s">
        <v>44</v>
      </c>
      <c r="Z1859" t="s">
        <v>51</v>
      </c>
      <c r="AA1859" t="s">
        <v>46</v>
      </c>
      <c r="AB1859" t="s">
        <v>46</v>
      </c>
      <c r="AC1859" t="s">
        <v>40</v>
      </c>
    </row>
    <row r="1860" spans="1:29" ht="14.4" x14ac:dyDescent="0.3">
      <c r="A1860">
        <v>1858</v>
      </c>
      <c r="B1860" t="s">
        <v>1919</v>
      </c>
      <c r="C1860" t="s">
        <v>277</v>
      </c>
      <c r="D1860" t="s">
        <v>40</v>
      </c>
      <c r="E1860" t="s">
        <v>40</v>
      </c>
      <c r="F1860" t="s">
        <v>41</v>
      </c>
      <c r="G1860" t="s">
        <v>40</v>
      </c>
      <c r="H1860" s="26">
        <v>29587</v>
      </c>
      <c r="I1860" t="s">
        <v>42</v>
      </c>
      <c r="J1860" t="s">
        <v>43</v>
      </c>
      <c r="K1860" t="str">
        <f>IF(Table2[[#This Row],[Basis of Material Classification (System Side)*]]="Field inspection","Yes","No")</f>
        <v>No</v>
      </c>
      <c r="N1860" t="str">
        <f>Table2[[#This Row],[Basis of Material Classification (System Side)*]]</f>
        <v>Installation date after lead ban</v>
      </c>
      <c r="O1860" t="s">
        <v>41</v>
      </c>
      <c r="P1860" s="13">
        <v>32509</v>
      </c>
      <c r="Q1860" s="16" t="str">
        <f>Table2[[#This Row],[Service Line Size (inches) (System Side)]]</f>
        <v>5/8</v>
      </c>
      <c r="R1860" t="s">
        <v>43</v>
      </c>
      <c r="S1860" t="str">
        <f>IF(Table2[[#This Row],[Basis of Material Classification (Customer Side)*]]="Field inspection","Yes","No")</f>
        <v>No</v>
      </c>
      <c r="V1860" t="s">
        <v>43</v>
      </c>
      <c r="W1860" t="s">
        <v>44</v>
      </c>
      <c r="X1860" t="s">
        <v>44</v>
      </c>
      <c r="Z1860" t="s">
        <v>45</v>
      </c>
      <c r="AA1860" t="s">
        <v>46</v>
      </c>
      <c r="AB1860" t="s">
        <v>46</v>
      </c>
      <c r="AC1860" t="s">
        <v>40</v>
      </c>
    </row>
    <row r="1861" spans="1:29" ht="14.4" x14ac:dyDescent="0.3">
      <c r="A1861">
        <v>1859</v>
      </c>
      <c r="B1861" t="s">
        <v>1920</v>
      </c>
      <c r="C1861" t="s">
        <v>277</v>
      </c>
      <c r="D1861" t="s">
        <v>40</v>
      </c>
      <c r="E1861" t="s">
        <v>40</v>
      </c>
      <c r="F1861" t="s">
        <v>41</v>
      </c>
      <c r="G1861" t="s">
        <v>40</v>
      </c>
      <c r="H1861" s="26">
        <v>29587</v>
      </c>
      <c r="I1861" t="s">
        <v>42</v>
      </c>
      <c r="J1861" t="s">
        <v>43</v>
      </c>
      <c r="K1861" t="str">
        <f>IF(Table2[[#This Row],[Basis of Material Classification (System Side)*]]="Field inspection","Yes","No")</f>
        <v>No</v>
      </c>
      <c r="N1861" t="str">
        <f>Table2[[#This Row],[Basis of Material Classification (System Side)*]]</f>
        <v>Installation date after lead ban</v>
      </c>
      <c r="O1861" t="s">
        <v>41</v>
      </c>
      <c r="P1861" s="13">
        <v>32874</v>
      </c>
      <c r="Q1861" s="16" t="str">
        <f>Table2[[#This Row],[Service Line Size (inches) (System Side)]]</f>
        <v>5/8</v>
      </c>
      <c r="R1861" t="s">
        <v>43</v>
      </c>
      <c r="S1861" t="str">
        <f>IF(Table2[[#This Row],[Basis of Material Classification (Customer Side)*]]="Field inspection","Yes","No")</f>
        <v>No</v>
      </c>
      <c r="V1861" t="s">
        <v>43</v>
      </c>
      <c r="W1861" t="s">
        <v>44</v>
      </c>
      <c r="X1861" t="s">
        <v>44</v>
      </c>
      <c r="Z1861" t="s">
        <v>45</v>
      </c>
      <c r="AA1861" t="s">
        <v>46</v>
      </c>
      <c r="AB1861" t="s">
        <v>46</v>
      </c>
      <c r="AC1861" t="s">
        <v>40</v>
      </c>
    </row>
    <row r="1862" spans="1:29" ht="14.4" x14ac:dyDescent="0.3">
      <c r="A1862">
        <v>1860</v>
      </c>
      <c r="B1862" t="s">
        <v>1920</v>
      </c>
      <c r="C1862" t="s">
        <v>277</v>
      </c>
      <c r="D1862" t="s">
        <v>40</v>
      </c>
      <c r="E1862" t="s">
        <v>40</v>
      </c>
      <c r="F1862" t="s">
        <v>41</v>
      </c>
      <c r="G1862" t="s">
        <v>40</v>
      </c>
      <c r="H1862" s="26">
        <v>29587</v>
      </c>
      <c r="I1862" t="s">
        <v>42</v>
      </c>
      <c r="J1862" t="s">
        <v>43</v>
      </c>
      <c r="K1862" t="str">
        <f>IF(Table2[[#This Row],[Basis of Material Classification (System Side)*]]="Field inspection","Yes","No")</f>
        <v>No</v>
      </c>
      <c r="N1862" t="str">
        <f>Table2[[#This Row],[Basis of Material Classification (System Side)*]]</f>
        <v>Installation date after lead ban</v>
      </c>
      <c r="O1862" t="s">
        <v>41</v>
      </c>
      <c r="P1862" s="13">
        <v>32874</v>
      </c>
      <c r="Q1862" s="16" t="str">
        <f>Table2[[#This Row],[Service Line Size (inches) (System Side)]]</f>
        <v>5/8</v>
      </c>
      <c r="R1862" t="s">
        <v>43</v>
      </c>
      <c r="S1862" t="str">
        <f>IF(Table2[[#This Row],[Basis of Material Classification (Customer Side)*]]="Field inspection","Yes","No")</f>
        <v>No</v>
      </c>
      <c r="V1862" t="s">
        <v>43</v>
      </c>
      <c r="W1862" t="s">
        <v>44</v>
      </c>
      <c r="X1862" t="s">
        <v>44</v>
      </c>
      <c r="Z1862" t="s">
        <v>45</v>
      </c>
      <c r="AA1862" t="s">
        <v>46</v>
      </c>
      <c r="AB1862" t="s">
        <v>46</v>
      </c>
      <c r="AC1862" t="s">
        <v>40</v>
      </c>
    </row>
    <row r="1863" spans="1:29" ht="14.4" x14ac:dyDescent="0.3">
      <c r="A1863">
        <v>1861</v>
      </c>
      <c r="B1863" t="s">
        <v>1921</v>
      </c>
      <c r="C1863" t="s">
        <v>277</v>
      </c>
      <c r="D1863" t="s">
        <v>40</v>
      </c>
      <c r="E1863" t="s">
        <v>40</v>
      </c>
      <c r="F1863" t="s">
        <v>41</v>
      </c>
      <c r="G1863" t="s">
        <v>40</v>
      </c>
      <c r="H1863" s="26">
        <v>31778</v>
      </c>
      <c r="I1863" t="s">
        <v>42</v>
      </c>
      <c r="J1863" t="s">
        <v>43</v>
      </c>
      <c r="K1863" t="str">
        <f>IF(Table2[[#This Row],[Basis of Material Classification (System Side)*]]="Field inspection","Yes","No")</f>
        <v>No</v>
      </c>
      <c r="N1863" t="str">
        <f>Table2[[#This Row],[Basis of Material Classification (System Side)*]]</f>
        <v>Installation date after lead ban</v>
      </c>
      <c r="O1863" t="s">
        <v>41</v>
      </c>
      <c r="P1863" s="13">
        <v>33604</v>
      </c>
      <c r="Q1863" s="16" t="str">
        <f>Table2[[#This Row],[Service Line Size (inches) (System Side)]]</f>
        <v>5/8</v>
      </c>
      <c r="R1863" t="s">
        <v>43</v>
      </c>
      <c r="S1863" t="str">
        <f>IF(Table2[[#This Row],[Basis of Material Classification (Customer Side)*]]="Field inspection","Yes","No")</f>
        <v>No</v>
      </c>
      <c r="V1863" t="s">
        <v>43</v>
      </c>
      <c r="W1863" t="s">
        <v>44</v>
      </c>
      <c r="X1863" t="s">
        <v>44</v>
      </c>
      <c r="Z1863" t="s">
        <v>45</v>
      </c>
      <c r="AA1863" t="s">
        <v>46</v>
      </c>
      <c r="AB1863" t="s">
        <v>46</v>
      </c>
      <c r="AC1863" t="s">
        <v>40</v>
      </c>
    </row>
    <row r="1864" spans="1:29" ht="14.4" x14ac:dyDescent="0.3">
      <c r="A1864">
        <v>1862</v>
      </c>
      <c r="B1864" t="s">
        <v>1922</v>
      </c>
      <c r="C1864" t="s">
        <v>277</v>
      </c>
      <c r="D1864" t="s">
        <v>40</v>
      </c>
      <c r="E1864" t="s">
        <v>40</v>
      </c>
      <c r="F1864" t="s">
        <v>41</v>
      </c>
      <c r="G1864" t="s">
        <v>40</v>
      </c>
      <c r="H1864" s="26">
        <v>32143</v>
      </c>
      <c r="I1864" t="s">
        <v>42</v>
      </c>
      <c r="J1864" t="s">
        <v>43</v>
      </c>
      <c r="K1864" t="str">
        <f>IF(Table2[[#This Row],[Basis of Material Classification (System Side)*]]="Field inspection","Yes","No")</f>
        <v>No</v>
      </c>
      <c r="N1864" t="str">
        <f>Table2[[#This Row],[Basis of Material Classification (System Side)*]]</f>
        <v>Installation date after lead ban</v>
      </c>
      <c r="O1864" t="s">
        <v>41</v>
      </c>
      <c r="P1864" s="13">
        <v>32143</v>
      </c>
      <c r="Q1864" s="16" t="str">
        <f>Table2[[#This Row],[Service Line Size (inches) (System Side)]]</f>
        <v>5/8</v>
      </c>
      <c r="R1864" t="s">
        <v>43</v>
      </c>
      <c r="S1864" t="str">
        <f>IF(Table2[[#This Row],[Basis of Material Classification (Customer Side)*]]="Field inspection","Yes","No")</f>
        <v>No</v>
      </c>
      <c r="V1864" t="s">
        <v>43</v>
      </c>
      <c r="W1864" t="s">
        <v>44</v>
      </c>
      <c r="X1864" t="s">
        <v>44</v>
      </c>
      <c r="Z1864" t="s">
        <v>45</v>
      </c>
      <c r="AA1864" t="s">
        <v>46</v>
      </c>
      <c r="AB1864" t="s">
        <v>46</v>
      </c>
      <c r="AC1864" t="s">
        <v>40</v>
      </c>
    </row>
    <row r="1865" spans="1:29" ht="14.4" x14ac:dyDescent="0.3">
      <c r="A1865">
        <v>1863</v>
      </c>
      <c r="B1865" t="s">
        <v>1923</v>
      </c>
      <c r="C1865" t="s">
        <v>277</v>
      </c>
      <c r="D1865" t="s">
        <v>40</v>
      </c>
      <c r="E1865" t="s">
        <v>40</v>
      </c>
      <c r="F1865" t="s">
        <v>41</v>
      </c>
      <c r="G1865" t="s">
        <v>40</v>
      </c>
      <c r="H1865" s="26">
        <v>32143</v>
      </c>
      <c r="I1865" t="s">
        <v>42</v>
      </c>
      <c r="J1865" t="s">
        <v>43</v>
      </c>
      <c r="K1865" t="str">
        <f>IF(Table2[[#This Row],[Basis of Material Classification (System Side)*]]="Field inspection","Yes","No")</f>
        <v>No</v>
      </c>
      <c r="N1865" t="str">
        <f>Table2[[#This Row],[Basis of Material Classification (System Side)*]]</f>
        <v>Installation date after lead ban</v>
      </c>
      <c r="O1865" t="s">
        <v>41</v>
      </c>
      <c r="P1865" s="13">
        <v>32143</v>
      </c>
      <c r="Q1865" s="16" t="str">
        <f>Table2[[#This Row],[Service Line Size (inches) (System Side)]]</f>
        <v>5/8</v>
      </c>
      <c r="R1865" t="s">
        <v>43</v>
      </c>
      <c r="S1865" t="str">
        <f>IF(Table2[[#This Row],[Basis of Material Classification (Customer Side)*]]="Field inspection","Yes","No")</f>
        <v>No</v>
      </c>
      <c r="V1865" t="s">
        <v>43</v>
      </c>
      <c r="W1865" t="s">
        <v>44</v>
      </c>
      <c r="X1865" t="s">
        <v>44</v>
      </c>
      <c r="Z1865" t="s">
        <v>45</v>
      </c>
      <c r="AA1865" t="s">
        <v>46</v>
      </c>
      <c r="AB1865" t="s">
        <v>46</v>
      </c>
      <c r="AC1865" t="s">
        <v>40</v>
      </c>
    </row>
    <row r="1866" spans="1:29" ht="14.4" x14ac:dyDescent="0.3">
      <c r="A1866">
        <v>1864</v>
      </c>
      <c r="B1866" t="s">
        <v>1924</v>
      </c>
      <c r="C1866" t="s">
        <v>277</v>
      </c>
      <c r="D1866" t="s">
        <v>40</v>
      </c>
      <c r="E1866" t="s">
        <v>40</v>
      </c>
      <c r="F1866" t="s">
        <v>41</v>
      </c>
      <c r="G1866" t="s">
        <v>40</v>
      </c>
      <c r="H1866" s="26">
        <v>24473</v>
      </c>
      <c r="I1866" t="s">
        <v>42</v>
      </c>
      <c r="J1866" t="s">
        <v>49</v>
      </c>
      <c r="K1866" t="str">
        <f>IF(Table2[[#This Row],[Basis of Material Classification (System Side)*]]="Field inspection","Yes","No")</f>
        <v>No</v>
      </c>
      <c r="N1866" t="s">
        <v>50</v>
      </c>
      <c r="O1866" t="s">
        <v>41</v>
      </c>
      <c r="P1866" s="13">
        <v>26665</v>
      </c>
      <c r="Q1866" s="16" t="str">
        <f>Table2[[#This Row],[Service Line Size (inches) (System Side)]]</f>
        <v>5/8</v>
      </c>
      <c r="R1866" t="s">
        <v>49</v>
      </c>
      <c r="S1866" t="str">
        <f>IF(Table2[[#This Row],[Basis of Material Classification (Customer Side)*]]="Field inspection","Yes","No")</f>
        <v>No</v>
      </c>
      <c r="V1866" t="s">
        <v>50</v>
      </c>
      <c r="W1866" t="s">
        <v>44</v>
      </c>
      <c r="X1866" t="s">
        <v>44</v>
      </c>
      <c r="Z1866" t="s">
        <v>45</v>
      </c>
      <c r="AA1866" t="s">
        <v>46</v>
      </c>
      <c r="AB1866" t="s">
        <v>46</v>
      </c>
      <c r="AC1866" t="s">
        <v>40</v>
      </c>
    </row>
    <row r="1867" spans="1:29" ht="14.4" x14ac:dyDescent="0.3">
      <c r="A1867">
        <v>1865</v>
      </c>
      <c r="B1867" t="s">
        <v>1925</v>
      </c>
      <c r="C1867" t="s">
        <v>277</v>
      </c>
      <c r="D1867" t="s">
        <v>40</v>
      </c>
      <c r="E1867" t="s">
        <v>40</v>
      </c>
      <c r="F1867" t="s">
        <v>41</v>
      </c>
      <c r="G1867" t="s">
        <v>40</v>
      </c>
      <c r="H1867" s="26">
        <v>24473</v>
      </c>
      <c r="I1867" t="s">
        <v>42</v>
      </c>
      <c r="J1867" t="s">
        <v>49</v>
      </c>
      <c r="K1867" t="str">
        <f>IF(Table2[[#This Row],[Basis of Material Classification (System Side)*]]="Field inspection","Yes","No")</f>
        <v>No</v>
      </c>
      <c r="N1867" t="s">
        <v>50</v>
      </c>
      <c r="O1867" t="s">
        <v>41</v>
      </c>
      <c r="P1867" s="13">
        <v>26299</v>
      </c>
      <c r="Q1867" s="16" t="str">
        <f>Table2[[#This Row],[Service Line Size (inches) (System Side)]]</f>
        <v>5/8</v>
      </c>
      <c r="R1867" t="s">
        <v>49</v>
      </c>
      <c r="S1867" t="str">
        <f>IF(Table2[[#This Row],[Basis of Material Classification (Customer Side)*]]="Field inspection","Yes","No")</f>
        <v>No</v>
      </c>
      <c r="V1867" t="s">
        <v>50</v>
      </c>
      <c r="W1867" t="s">
        <v>44</v>
      </c>
      <c r="X1867" t="s">
        <v>44</v>
      </c>
      <c r="Z1867" t="s">
        <v>45</v>
      </c>
      <c r="AA1867" t="s">
        <v>46</v>
      </c>
      <c r="AB1867" t="s">
        <v>46</v>
      </c>
      <c r="AC1867" t="s">
        <v>40</v>
      </c>
    </row>
    <row r="1868" spans="1:29" ht="14.4" x14ac:dyDescent="0.3">
      <c r="A1868">
        <v>1866</v>
      </c>
      <c r="B1868" t="s">
        <v>1926</v>
      </c>
      <c r="C1868" t="s">
        <v>277</v>
      </c>
      <c r="D1868" t="s">
        <v>40</v>
      </c>
      <c r="E1868" t="s">
        <v>40</v>
      </c>
      <c r="F1868" t="s">
        <v>41</v>
      </c>
      <c r="G1868" t="s">
        <v>40</v>
      </c>
      <c r="H1868" s="26">
        <v>37987</v>
      </c>
      <c r="I1868" t="s">
        <v>42</v>
      </c>
      <c r="J1868" t="s">
        <v>43</v>
      </c>
      <c r="K1868" t="str">
        <f>IF(Table2[[#This Row],[Basis of Material Classification (System Side)*]]="Field inspection","Yes","No")</f>
        <v>No</v>
      </c>
      <c r="N1868" t="str">
        <f>Table2[[#This Row],[Basis of Material Classification (System Side)*]]</f>
        <v>Installation date after lead ban</v>
      </c>
      <c r="O1868" t="s">
        <v>41</v>
      </c>
      <c r="P1868" s="13">
        <v>38353</v>
      </c>
      <c r="Q1868" s="16" t="str">
        <f>Table2[[#This Row],[Service Line Size (inches) (System Side)]]</f>
        <v>5/8</v>
      </c>
      <c r="R1868" t="s">
        <v>43</v>
      </c>
      <c r="S1868" t="str">
        <f>IF(Table2[[#This Row],[Basis of Material Classification (Customer Side)*]]="Field inspection","Yes","No")</f>
        <v>No</v>
      </c>
      <c r="V1868" t="s">
        <v>43</v>
      </c>
      <c r="W1868" t="s">
        <v>44</v>
      </c>
      <c r="X1868" t="s">
        <v>44</v>
      </c>
      <c r="Z1868" t="s">
        <v>45</v>
      </c>
      <c r="AA1868" t="s">
        <v>46</v>
      </c>
      <c r="AB1868" t="s">
        <v>46</v>
      </c>
      <c r="AC1868" t="s">
        <v>40</v>
      </c>
    </row>
    <row r="1869" spans="1:29" ht="14.4" x14ac:dyDescent="0.3">
      <c r="A1869">
        <v>1867</v>
      </c>
      <c r="B1869" t="s">
        <v>1927</v>
      </c>
      <c r="C1869" t="s">
        <v>277</v>
      </c>
      <c r="D1869" t="s">
        <v>40</v>
      </c>
      <c r="E1869" t="s">
        <v>40</v>
      </c>
      <c r="F1869" t="s">
        <v>41</v>
      </c>
      <c r="G1869" t="s">
        <v>40</v>
      </c>
      <c r="H1869" s="26">
        <v>37622</v>
      </c>
      <c r="I1869" t="s">
        <v>42</v>
      </c>
      <c r="J1869" t="s">
        <v>43</v>
      </c>
      <c r="K1869" t="str">
        <f>IF(Table2[[#This Row],[Basis of Material Classification (System Side)*]]="Field inspection","Yes","No")</f>
        <v>No</v>
      </c>
      <c r="N1869" t="str">
        <f>Table2[[#This Row],[Basis of Material Classification (System Side)*]]</f>
        <v>Installation date after lead ban</v>
      </c>
      <c r="O1869" t="s">
        <v>41</v>
      </c>
      <c r="P1869" s="13">
        <v>37257</v>
      </c>
      <c r="Q1869" s="16" t="str">
        <f>Table2[[#This Row],[Service Line Size (inches) (System Side)]]</f>
        <v>5/8</v>
      </c>
      <c r="R1869" t="s">
        <v>43</v>
      </c>
      <c r="S1869" t="str">
        <f>IF(Table2[[#This Row],[Basis of Material Classification (Customer Side)*]]="Field inspection","Yes","No")</f>
        <v>No</v>
      </c>
      <c r="V1869" t="s">
        <v>43</v>
      </c>
      <c r="W1869" t="s">
        <v>44</v>
      </c>
      <c r="X1869" t="s">
        <v>44</v>
      </c>
      <c r="Z1869" t="s">
        <v>45</v>
      </c>
      <c r="AA1869" t="s">
        <v>46</v>
      </c>
      <c r="AB1869" t="s">
        <v>46</v>
      </c>
      <c r="AC1869" t="s">
        <v>40</v>
      </c>
    </row>
    <row r="1870" spans="1:29" ht="14.4" x14ac:dyDescent="0.3">
      <c r="A1870">
        <v>1868</v>
      </c>
      <c r="B1870" t="s">
        <v>1928</v>
      </c>
      <c r="C1870" t="s">
        <v>277</v>
      </c>
      <c r="D1870" t="s">
        <v>40</v>
      </c>
      <c r="E1870" t="s">
        <v>40</v>
      </c>
      <c r="F1870" t="s">
        <v>41</v>
      </c>
      <c r="G1870" t="s">
        <v>40</v>
      </c>
      <c r="H1870" s="27"/>
      <c r="I1870" t="s">
        <v>42</v>
      </c>
      <c r="J1870" t="s">
        <v>49</v>
      </c>
      <c r="K1870" t="str">
        <f>IF(Table2[[#This Row],[Basis of Material Classification (System Side)*]]="Field inspection","Yes","No")</f>
        <v>No</v>
      </c>
      <c r="N1870" t="s">
        <v>50</v>
      </c>
      <c r="O1870" t="s">
        <v>41</v>
      </c>
      <c r="P1870" s="13">
        <v>27395</v>
      </c>
      <c r="Q1870" s="16" t="str">
        <f>Table2[[#This Row],[Service Line Size (inches) (System Side)]]</f>
        <v>5/8</v>
      </c>
      <c r="R1870" t="s">
        <v>49</v>
      </c>
      <c r="S1870" t="str">
        <f>IF(Table2[[#This Row],[Basis of Material Classification (Customer Side)*]]="Field inspection","Yes","No")</f>
        <v>No</v>
      </c>
      <c r="V1870" t="s">
        <v>50</v>
      </c>
      <c r="W1870" t="s">
        <v>44</v>
      </c>
      <c r="X1870" t="s">
        <v>44</v>
      </c>
      <c r="Z1870" t="s">
        <v>45</v>
      </c>
      <c r="AA1870" t="s">
        <v>46</v>
      </c>
      <c r="AB1870" t="s">
        <v>46</v>
      </c>
      <c r="AC1870" t="s">
        <v>40</v>
      </c>
    </row>
    <row r="1871" spans="1:29" ht="14.4" x14ac:dyDescent="0.3">
      <c r="A1871">
        <v>1869</v>
      </c>
      <c r="B1871" t="s">
        <v>1929</v>
      </c>
      <c r="C1871" t="s">
        <v>277</v>
      </c>
      <c r="D1871" t="s">
        <v>40</v>
      </c>
      <c r="E1871" t="s">
        <v>40</v>
      </c>
      <c r="F1871" t="s">
        <v>41</v>
      </c>
      <c r="G1871" t="s">
        <v>40</v>
      </c>
      <c r="H1871" s="27"/>
      <c r="I1871" t="s">
        <v>42</v>
      </c>
      <c r="J1871" t="s">
        <v>49</v>
      </c>
      <c r="K1871" t="str">
        <f>IF(Table2[[#This Row],[Basis of Material Classification (System Side)*]]="Field inspection","Yes","No")</f>
        <v>No</v>
      </c>
      <c r="N1871" t="s">
        <v>50</v>
      </c>
      <c r="O1871" t="s">
        <v>41</v>
      </c>
      <c r="P1871" s="13">
        <v>26299</v>
      </c>
      <c r="Q1871" s="16" t="str">
        <f>Table2[[#This Row],[Service Line Size (inches) (System Side)]]</f>
        <v>5/8</v>
      </c>
      <c r="R1871" t="s">
        <v>49</v>
      </c>
      <c r="S1871" t="str">
        <f>IF(Table2[[#This Row],[Basis of Material Classification (Customer Side)*]]="Field inspection","Yes","No")</f>
        <v>No</v>
      </c>
      <c r="V1871" t="s">
        <v>50</v>
      </c>
      <c r="W1871" t="s">
        <v>44</v>
      </c>
      <c r="X1871" t="s">
        <v>44</v>
      </c>
      <c r="Z1871" t="s">
        <v>45</v>
      </c>
      <c r="AA1871" t="s">
        <v>46</v>
      </c>
      <c r="AB1871" t="s">
        <v>46</v>
      </c>
      <c r="AC1871" t="s">
        <v>40</v>
      </c>
    </row>
    <row r="1872" spans="1:29" ht="14.4" x14ac:dyDescent="0.3">
      <c r="A1872">
        <v>1870</v>
      </c>
      <c r="B1872" t="s">
        <v>1930</v>
      </c>
      <c r="C1872" t="s">
        <v>277</v>
      </c>
      <c r="D1872" t="s">
        <v>48</v>
      </c>
      <c r="E1872" t="s">
        <v>40</v>
      </c>
      <c r="F1872" t="s">
        <v>41</v>
      </c>
      <c r="G1872" t="s">
        <v>40</v>
      </c>
      <c r="H1872" s="27"/>
      <c r="I1872">
        <v>6</v>
      </c>
      <c r="J1872" t="s">
        <v>126</v>
      </c>
      <c r="K1872" t="str">
        <f>IF(Table2[[#This Row],[Basis of Material Classification (System Side)*]]="Field inspection","Yes","No")</f>
        <v>No</v>
      </c>
      <c r="N1872" t="str">
        <f>Table2[[#This Row],[Basis of Material Classification (System Side)*]]</f>
        <v>Service line diameter is &gt; 2 inches</v>
      </c>
      <c r="O1872" t="s">
        <v>41</v>
      </c>
      <c r="P1872" s="13">
        <v>29221</v>
      </c>
      <c r="Q1872" s="16">
        <f>Table2[[#This Row],[Service Line Size (inches) (System Side)]]</f>
        <v>6</v>
      </c>
      <c r="R1872" t="s">
        <v>126</v>
      </c>
      <c r="S1872" t="str">
        <f>IF(Table2[[#This Row],[Basis of Material Classification (Customer Side)*]]="Field inspection","Yes","No")</f>
        <v>No</v>
      </c>
      <c r="V1872" t="s">
        <v>126</v>
      </c>
      <c r="W1872" t="s">
        <v>44</v>
      </c>
      <c r="X1872" t="s">
        <v>44</v>
      </c>
      <c r="Z1872" t="s">
        <v>51</v>
      </c>
      <c r="AA1872" t="s">
        <v>46</v>
      </c>
      <c r="AB1872" t="s">
        <v>46</v>
      </c>
      <c r="AC1872" t="s">
        <v>40</v>
      </c>
    </row>
    <row r="1873" spans="1:29" ht="14.4" x14ac:dyDescent="0.3">
      <c r="A1873">
        <v>1871</v>
      </c>
      <c r="B1873" t="s">
        <v>1930</v>
      </c>
      <c r="C1873" t="s">
        <v>277</v>
      </c>
      <c r="D1873" t="s">
        <v>48</v>
      </c>
      <c r="E1873" t="s">
        <v>40</v>
      </c>
      <c r="F1873" t="s">
        <v>41</v>
      </c>
      <c r="G1873" t="s">
        <v>40</v>
      </c>
      <c r="H1873" s="27"/>
      <c r="I1873">
        <v>2</v>
      </c>
      <c r="J1873" t="s">
        <v>106</v>
      </c>
      <c r="K1873" t="str">
        <f>IF(Table2[[#This Row],[Basis of Material Classification (System Side)*]]="Field inspection","Yes","No")</f>
        <v>No</v>
      </c>
      <c r="N1873" t="s">
        <v>107</v>
      </c>
      <c r="O1873" t="s">
        <v>41</v>
      </c>
      <c r="P1873" s="13">
        <v>29221</v>
      </c>
      <c r="Q1873" s="16">
        <f>Table2[[#This Row],[Service Line Size (inches) (System Side)]]</f>
        <v>2</v>
      </c>
      <c r="R1873" t="s">
        <v>43</v>
      </c>
      <c r="S1873" t="str">
        <f>IF(Table2[[#This Row],[Basis of Material Classification (Customer Side)*]]="Field inspection","Yes","No")</f>
        <v>No</v>
      </c>
      <c r="V1873" t="s">
        <v>43</v>
      </c>
      <c r="W1873" t="s">
        <v>44</v>
      </c>
      <c r="X1873" t="s">
        <v>44</v>
      </c>
      <c r="Z1873" t="s">
        <v>51</v>
      </c>
      <c r="AA1873" t="s">
        <v>46</v>
      </c>
      <c r="AB1873" t="s">
        <v>46</v>
      </c>
      <c r="AC1873" t="s">
        <v>40</v>
      </c>
    </row>
    <row r="1874" spans="1:29" ht="14.4" x14ac:dyDescent="0.3">
      <c r="A1874">
        <v>1872</v>
      </c>
      <c r="B1874" t="s">
        <v>1931</v>
      </c>
      <c r="C1874" t="s">
        <v>277</v>
      </c>
      <c r="D1874" t="s">
        <v>40</v>
      </c>
      <c r="E1874" t="s">
        <v>40</v>
      </c>
      <c r="F1874" t="s">
        <v>41</v>
      </c>
      <c r="G1874" t="s">
        <v>40</v>
      </c>
      <c r="H1874" s="26">
        <v>24473</v>
      </c>
      <c r="I1874" t="s">
        <v>42</v>
      </c>
      <c r="J1874" t="s">
        <v>49</v>
      </c>
      <c r="K1874" t="str">
        <f>IF(Table2[[#This Row],[Basis of Material Classification (System Side)*]]="Field inspection","Yes","No")</f>
        <v>No</v>
      </c>
      <c r="N1874" t="s">
        <v>50</v>
      </c>
      <c r="O1874" t="s">
        <v>41</v>
      </c>
      <c r="P1874" s="13">
        <v>19360</v>
      </c>
      <c r="Q1874" s="16" t="str">
        <f>Table2[[#This Row],[Service Line Size (inches) (System Side)]]</f>
        <v>5/8</v>
      </c>
      <c r="R1874" t="s">
        <v>49</v>
      </c>
      <c r="S1874" t="str">
        <f>IF(Table2[[#This Row],[Basis of Material Classification (Customer Side)*]]="Field inspection","Yes","No")</f>
        <v>No</v>
      </c>
      <c r="V1874" t="s">
        <v>50</v>
      </c>
      <c r="W1874" t="s">
        <v>44</v>
      </c>
      <c r="X1874" t="s">
        <v>44</v>
      </c>
      <c r="Z1874" t="s">
        <v>45</v>
      </c>
      <c r="AA1874" t="s">
        <v>46</v>
      </c>
      <c r="AB1874" t="s">
        <v>46</v>
      </c>
      <c r="AC1874" t="s">
        <v>40</v>
      </c>
    </row>
    <row r="1875" spans="1:29" ht="14.4" x14ac:dyDescent="0.3">
      <c r="A1875">
        <v>1873</v>
      </c>
      <c r="B1875" t="s">
        <v>1932</v>
      </c>
      <c r="C1875" t="s">
        <v>277</v>
      </c>
      <c r="D1875" t="s">
        <v>40</v>
      </c>
      <c r="E1875" t="s">
        <v>40</v>
      </c>
      <c r="F1875" t="s">
        <v>53</v>
      </c>
      <c r="G1875" t="s">
        <v>40</v>
      </c>
      <c r="H1875" s="26">
        <v>24473</v>
      </c>
      <c r="I1875" t="s">
        <v>42</v>
      </c>
      <c r="J1875" t="s">
        <v>65</v>
      </c>
      <c r="K1875" t="str">
        <f>IF(Table2[[#This Row],[Basis of Material Classification (System Side)*]]="Field inspection","Yes","No")</f>
        <v>Yes</v>
      </c>
      <c r="L1875" t="s">
        <v>66</v>
      </c>
      <c r="M1875" s="13">
        <v>45513</v>
      </c>
      <c r="O1875" t="s">
        <v>41</v>
      </c>
      <c r="P1875" s="13">
        <v>16803</v>
      </c>
      <c r="Q1875" s="16" t="str">
        <f>Table2[[#This Row],[Service Line Size (inches) (System Side)]]</f>
        <v>5/8</v>
      </c>
      <c r="R1875" t="s">
        <v>49</v>
      </c>
      <c r="S1875" t="str">
        <f>IF(Table2[[#This Row],[Basis of Material Classification (Customer Side)*]]="Field inspection","Yes","No")</f>
        <v>No</v>
      </c>
      <c r="V1875" t="s">
        <v>50</v>
      </c>
      <c r="W1875" t="s">
        <v>44</v>
      </c>
      <c r="X1875" t="s">
        <v>44</v>
      </c>
      <c r="Z1875" t="s">
        <v>45</v>
      </c>
      <c r="AA1875" t="s">
        <v>46</v>
      </c>
      <c r="AB1875" t="s">
        <v>46</v>
      </c>
      <c r="AC1875" t="s">
        <v>40</v>
      </c>
    </row>
    <row r="1876" spans="1:29" ht="14.4" x14ac:dyDescent="0.3">
      <c r="A1876">
        <v>1874</v>
      </c>
      <c r="B1876" t="s">
        <v>1933</v>
      </c>
      <c r="C1876" t="s">
        <v>277</v>
      </c>
      <c r="D1876" t="s">
        <v>40</v>
      </c>
      <c r="E1876" t="s">
        <v>40</v>
      </c>
      <c r="F1876" t="s">
        <v>41</v>
      </c>
      <c r="G1876" t="s">
        <v>40</v>
      </c>
      <c r="H1876" s="26">
        <v>36892</v>
      </c>
      <c r="I1876" t="s">
        <v>42</v>
      </c>
      <c r="J1876" t="s">
        <v>43</v>
      </c>
      <c r="K1876" t="str">
        <f>IF(Table2[[#This Row],[Basis of Material Classification (System Side)*]]="Field inspection","Yes","No")</f>
        <v>No</v>
      </c>
      <c r="N1876" t="str">
        <f>Table2[[#This Row],[Basis of Material Classification (System Side)*]]</f>
        <v>Installation date after lead ban</v>
      </c>
      <c r="O1876" t="s">
        <v>41</v>
      </c>
      <c r="P1876" s="13">
        <v>37257</v>
      </c>
      <c r="Q1876" s="16" t="str">
        <f>Table2[[#This Row],[Service Line Size (inches) (System Side)]]</f>
        <v>5/8</v>
      </c>
      <c r="R1876" t="s">
        <v>43</v>
      </c>
      <c r="S1876" t="str">
        <f>IF(Table2[[#This Row],[Basis of Material Classification (Customer Side)*]]="Field inspection","Yes","No")</f>
        <v>No</v>
      </c>
      <c r="V1876" t="s">
        <v>43</v>
      </c>
      <c r="W1876" t="s">
        <v>44</v>
      </c>
      <c r="X1876" t="s">
        <v>44</v>
      </c>
      <c r="Z1876" t="s">
        <v>45</v>
      </c>
      <c r="AA1876" t="s">
        <v>46</v>
      </c>
      <c r="AB1876" t="s">
        <v>46</v>
      </c>
      <c r="AC1876" t="s">
        <v>40</v>
      </c>
    </row>
    <row r="1877" spans="1:29" ht="14.4" x14ac:dyDescent="0.3">
      <c r="A1877">
        <v>1875</v>
      </c>
      <c r="B1877" t="s">
        <v>1934</v>
      </c>
      <c r="C1877" t="s">
        <v>277</v>
      </c>
      <c r="D1877" t="s">
        <v>40</v>
      </c>
      <c r="E1877" t="s">
        <v>40</v>
      </c>
      <c r="F1877" t="s">
        <v>53</v>
      </c>
      <c r="G1877" t="s">
        <v>40</v>
      </c>
      <c r="H1877" s="26">
        <v>44197</v>
      </c>
      <c r="I1877" t="s">
        <v>42</v>
      </c>
      <c r="J1877" t="s">
        <v>55</v>
      </c>
      <c r="K1877" t="str">
        <f>IF(Table2[[#This Row],[Basis of Material Classification (System Side)*]]="Field inspection","Yes","No")</f>
        <v>No</v>
      </c>
      <c r="O1877" t="s">
        <v>41</v>
      </c>
      <c r="P1877" s="13">
        <v>32874</v>
      </c>
      <c r="Q1877" s="16" t="str">
        <f>Table2[[#This Row],[Service Line Size (inches) (System Side)]]</f>
        <v>5/8</v>
      </c>
      <c r="R1877" t="s">
        <v>43</v>
      </c>
      <c r="S1877" t="str">
        <f>IF(Table2[[#This Row],[Basis of Material Classification (Customer Side)*]]="Field inspection","Yes","No")</f>
        <v>No</v>
      </c>
      <c r="V1877" t="s">
        <v>43</v>
      </c>
      <c r="W1877" t="s">
        <v>44</v>
      </c>
      <c r="X1877" t="s">
        <v>44</v>
      </c>
      <c r="Z1877" t="s">
        <v>45</v>
      </c>
      <c r="AA1877" t="s">
        <v>46</v>
      </c>
      <c r="AB1877" t="s">
        <v>46</v>
      </c>
      <c r="AC1877" t="s">
        <v>40</v>
      </c>
    </row>
    <row r="1878" spans="1:29" ht="14.4" x14ac:dyDescent="0.3">
      <c r="A1878">
        <v>1876</v>
      </c>
      <c r="B1878" t="s">
        <v>1935</v>
      </c>
      <c r="C1878" t="s">
        <v>277</v>
      </c>
      <c r="D1878" t="s">
        <v>40</v>
      </c>
      <c r="E1878" t="s">
        <v>40</v>
      </c>
      <c r="F1878" t="s">
        <v>53</v>
      </c>
      <c r="G1878" t="s">
        <v>40</v>
      </c>
      <c r="H1878" s="26">
        <v>44197</v>
      </c>
      <c r="I1878" t="s">
        <v>42</v>
      </c>
      <c r="J1878" t="s">
        <v>55</v>
      </c>
      <c r="K1878" t="str">
        <f>IF(Table2[[#This Row],[Basis of Material Classification (System Side)*]]="Field inspection","Yes","No")</f>
        <v>No</v>
      </c>
      <c r="O1878" t="s">
        <v>41</v>
      </c>
      <c r="P1878" s="13">
        <v>32874</v>
      </c>
      <c r="Q1878" s="16" t="str">
        <f>Table2[[#This Row],[Service Line Size (inches) (System Side)]]</f>
        <v>5/8</v>
      </c>
      <c r="R1878" t="s">
        <v>43</v>
      </c>
      <c r="S1878" t="str">
        <f>IF(Table2[[#This Row],[Basis of Material Classification (Customer Side)*]]="Field inspection","Yes","No")</f>
        <v>No</v>
      </c>
      <c r="V1878" t="s">
        <v>43</v>
      </c>
      <c r="W1878" t="s">
        <v>44</v>
      </c>
      <c r="X1878" t="s">
        <v>44</v>
      </c>
      <c r="Z1878" t="s">
        <v>45</v>
      </c>
      <c r="AA1878" t="s">
        <v>46</v>
      </c>
      <c r="AB1878" t="s">
        <v>46</v>
      </c>
      <c r="AC1878" t="s">
        <v>40</v>
      </c>
    </row>
    <row r="1879" spans="1:29" ht="14.4" x14ac:dyDescent="0.3">
      <c r="A1879">
        <v>1877</v>
      </c>
      <c r="B1879" t="s">
        <v>1936</v>
      </c>
      <c r="C1879" t="s">
        <v>277</v>
      </c>
      <c r="D1879" t="s">
        <v>40</v>
      </c>
      <c r="E1879" t="s">
        <v>40</v>
      </c>
      <c r="F1879" t="s">
        <v>41</v>
      </c>
      <c r="G1879" t="s">
        <v>40</v>
      </c>
      <c r="H1879" s="26">
        <v>36526</v>
      </c>
      <c r="I1879" t="s">
        <v>42</v>
      </c>
      <c r="J1879" t="s">
        <v>43</v>
      </c>
      <c r="K1879" t="str">
        <f>IF(Table2[[#This Row],[Basis of Material Classification (System Side)*]]="Field inspection","Yes","No")</f>
        <v>No</v>
      </c>
      <c r="N1879" t="str">
        <f>Table2[[#This Row],[Basis of Material Classification (System Side)*]]</f>
        <v>Installation date after lead ban</v>
      </c>
      <c r="O1879" t="s">
        <v>41</v>
      </c>
      <c r="P1879" s="13">
        <v>36526</v>
      </c>
      <c r="Q1879" s="16" t="str">
        <f>Table2[[#This Row],[Service Line Size (inches) (System Side)]]</f>
        <v>5/8</v>
      </c>
      <c r="R1879" t="s">
        <v>43</v>
      </c>
      <c r="S1879" t="str">
        <f>IF(Table2[[#This Row],[Basis of Material Classification (Customer Side)*]]="Field inspection","Yes","No")</f>
        <v>No</v>
      </c>
      <c r="V1879" t="s">
        <v>43</v>
      </c>
      <c r="W1879" t="s">
        <v>44</v>
      </c>
      <c r="X1879" t="s">
        <v>44</v>
      </c>
      <c r="Z1879" t="s">
        <v>45</v>
      </c>
      <c r="AA1879" t="s">
        <v>46</v>
      </c>
      <c r="AB1879" t="s">
        <v>46</v>
      </c>
      <c r="AC1879" t="s">
        <v>40</v>
      </c>
    </row>
    <row r="1880" spans="1:29" ht="14.4" x14ac:dyDescent="0.3">
      <c r="A1880">
        <v>1878</v>
      </c>
      <c r="B1880" t="s">
        <v>1937</v>
      </c>
      <c r="C1880" t="s">
        <v>277</v>
      </c>
      <c r="D1880" t="s">
        <v>48</v>
      </c>
      <c r="E1880" t="s">
        <v>40</v>
      </c>
      <c r="F1880" t="s">
        <v>41</v>
      </c>
      <c r="G1880" t="s">
        <v>40</v>
      </c>
      <c r="H1880" s="27"/>
      <c r="I1880" t="s">
        <v>42</v>
      </c>
      <c r="J1880" t="s">
        <v>49</v>
      </c>
      <c r="K1880" t="str">
        <f>IF(Table2[[#This Row],[Basis of Material Classification (System Side)*]]="Field inspection","Yes","No")</f>
        <v>No</v>
      </c>
      <c r="N1880" t="s">
        <v>50</v>
      </c>
      <c r="O1880" t="s">
        <v>41</v>
      </c>
      <c r="P1880" s="13">
        <v>32874</v>
      </c>
      <c r="Q1880" s="16" t="str">
        <f>Table2[[#This Row],[Service Line Size (inches) (System Side)]]</f>
        <v>5/8</v>
      </c>
      <c r="R1880" t="s">
        <v>43</v>
      </c>
      <c r="S1880" t="str">
        <f>IF(Table2[[#This Row],[Basis of Material Classification (Customer Side)*]]="Field inspection","Yes","No")</f>
        <v>No</v>
      </c>
      <c r="V1880" t="s">
        <v>43</v>
      </c>
      <c r="W1880" t="s">
        <v>44</v>
      </c>
      <c r="X1880" t="s">
        <v>44</v>
      </c>
      <c r="Z1880" t="s">
        <v>51</v>
      </c>
      <c r="AA1880" t="s">
        <v>46</v>
      </c>
      <c r="AB1880" t="s">
        <v>46</v>
      </c>
      <c r="AC1880" t="s">
        <v>40</v>
      </c>
    </row>
    <row r="1881" spans="1:29" ht="14.4" x14ac:dyDescent="0.3">
      <c r="A1881">
        <v>1879</v>
      </c>
      <c r="B1881" t="s">
        <v>1938</v>
      </c>
      <c r="C1881" t="s">
        <v>277</v>
      </c>
      <c r="D1881" t="s">
        <v>40</v>
      </c>
      <c r="E1881" t="s">
        <v>40</v>
      </c>
      <c r="F1881" t="s">
        <v>41</v>
      </c>
      <c r="G1881" t="s">
        <v>40</v>
      </c>
      <c r="H1881" s="27"/>
      <c r="I1881" t="s">
        <v>42</v>
      </c>
      <c r="J1881" t="s">
        <v>49</v>
      </c>
      <c r="K1881" t="str">
        <f>IF(Table2[[#This Row],[Basis of Material Classification (System Side)*]]="Field inspection","Yes","No")</f>
        <v>No</v>
      </c>
      <c r="N1881" t="s">
        <v>50</v>
      </c>
      <c r="O1881" t="s">
        <v>41</v>
      </c>
      <c r="P1881" s="13">
        <v>32143</v>
      </c>
      <c r="Q1881" s="16" t="str">
        <f>Table2[[#This Row],[Service Line Size (inches) (System Side)]]</f>
        <v>5/8</v>
      </c>
      <c r="R1881" t="s">
        <v>43</v>
      </c>
      <c r="S1881" t="str">
        <f>IF(Table2[[#This Row],[Basis of Material Classification (Customer Side)*]]="Field inspection","Yes","No")</f>
        <v>No</v>
      </c>
      <c r="V1881" t="s">
        <v>43</v>
      </c>
      <c r="W1881" t="s">
        <v>44</v>
      </c>
      <c r="X1881" t="s">
        <v>44</v>
      </c>
      <c r="Z1881" t="s">
        <v>49</v>
      </c>
      <c r="AA1881" t="s">
        <v>46</v>
      </c>
      <c r="AB1881" t="s">
        <v>46</v>
      </c>
      <c r="AC1881" t="s">
        <v>40</v>
      </c>
    </row>
    <row r="1882" spans="1:29" ht="14.4" x14ac:dyDescent="0.3">
      <c r="A1882">
        <v>1880</v>
      </c>
      <c r="B1882" t="s">
        <v>1939</v>
      </c>
      <c r="C1882" t="s">
        <v>277</v>
      </c>
      <c r="D1882" t="s">
        <v>40</v>
      </c>
      <c r="E1882" t="s">
        <v>40</v>
      </c>
      <c r="F1882" t="s">
        <v>41</v>
      </c>
      <c r="G1882" t="s">
        <v>40</v>
      </c>
      <c r="H1882" s="27"/>
      <c r="I1882" t="s">
        <v>42</v>
      </c>
      <c r="J1882" t="s">
        <v>49</v>
      </c>
      <c r="K1882" t="str">
        <f>IF(Table2[[#This Row],[Basis of Material Classification (System Side)*]]="Field inspection","Yes","No")</f>
        <v>No</v>
      </c>
      <c r="N1882" t="s">
        <v>50</v>
      </c>
      <c r="O1882" t="s">
        <v>41</v>
      </c>
      <c r="P1882" s="13">
        <v>8767</v>
      </c>
      <c r="Q1882" s="16" t="str">
        <f>Table2[[#This Row],[Service Line Size (inches) (System Side)]]</f>
        <v>5/8</v>
      </c>
      <c r="R1882" t="s">
        <v>49</v>
      </c>
      <c r="S1882" t="str">
        <f>IF(Table2[[#This Row],[Basis of Material Classification (Customer Side)*]]="Field inspection","Yes","No")</f>
        <v>No</v>
      </c>
      <c r="V1882" t="s">
        <v>50</v>
      </c>
      <c r="W1882" t="s">
        <v>44</v>
      </c>
      <c r="X1882" t="s">
        <v>44</v>
      </c>
      <c r="Z1882" t="s">
        <v>45</v>
      </c>
      <c r="AA1882" t="s">
        <v>46</v>
      </c>
      <c r="AB1882" t="s">
        <v>46</v>
      </c>
      <c r="AC1882" t="s">
        <v>40</v>
      </c>
    </row>
    <row r="1883" spans="1:29" ht="14.4" x14ac:dyDescent="0.3">
      <c r="A1883">
        <v>1881</v>
      </c>
      <c r="B1883" t="s">
        <v>1940</v>
      </c>
      <c r="C1883" t="s">
        <v>277</v>
      </c>
      <c r="D1883" t="s">
        <v>40</v>
      </c>
      <c r="E1883" t="s">
        <v>40</v>
      </c>
      <c r="F1883" t="s">
        <v>41</v>
      </c>
      <c r="G1883" t="s">
        <v>40</v>
      </c>
      <c r="H1883" s="27"/>
      <c r="I1883" t="s">
        <v>42</v>
      </c>
      <c r="J1883" t="s">
        <v>49</v>
      </c>
      <c r="K1883" t="str">
        <f>IF(Table2[[#This Row],[Basis of Material Classification (System Side)*]]="Field inspection","Yes","No")</f>
        <v>No</v>
      </c>
      <c r="N1883" t="s">
        <v>50</v>
      </c>
      <c r="O1883" t="s">
        <v>41</v>
      </c>
      <c r="P1883" s="13">
        <v>7306</v>
      </c>
      <c r="Q1883" s="16" t="str">
        <f>Table2[[#This Row],[Service Line Size (inches) (System Side)]]</f>
        <v>5/8</v>
      </c>
      <c r="R1883" t="s">
        <v>49</v>
      </c>
      <c r="S1883" t="str">
        <f>IF(Table2[[#This Row],[Basis of Material Classification (Customer Side)*]]="Field inspection","Yes","No")</f>
        <v>No</v>
      </c>
      <c r="V1883" t="s">
        <v>50</v>
      </c>
      <c r="W1883" t="s">
        <v>44</v>
      </c>
      <c r="X1883" t="s">
        <v>44</v>
      </c>
      <c r="Z1883" t="s">
        <v>45</v>
      </c>
      <c r="AA1883" t="s">
        <v>46</v>
      </c>
      <c r="AB1883" t="s">
        <v>46</v>
      </c>
      <c r="AC1883" t="s">
        <v>40</v>
      </c>
    </row>
    <row r="1884" spans="1:29" ht="14.4" x14ac:dyDescent="0.3">
      <c r="A1884">
        <v>1882</v>
      </c>
      <c r="B1884" t="s">
        <v>1941</v>
      </c>
      <c r="C1884" t="s">
        <v>277</v>
      </c>
      <c r="D1884" t="s">
        <v>40</v>
      </c>
      <c r="E1884" t="s">
        <v>40</v>
      </c>
      <c r="F1884" t="s">
        <v>41</v>
      </c>
      <c r="G1884" t="s">
        <v>40</v>
      </c>
      <c r="H1884" s="26">
        <v>35065</v>
      </c>
      <c r="I1884" t="s">
        <v>42</v>
      </c>
      <c r="J1884" t="s">
        <v>43</v>
      </c>
      <c r="K1884" t="str">
        <f>IF(Table2[[#This Row],[Basis of Material Classification (System Side)*]]="Field inspection","Yes","No")</f>
        <v>No</v>
      </c>
      <c r="N1884" t="str">
        <f>Table2[[#This Row],[Basis of Material Classification (System Side)*]]</f>
        <v>Installation date after lead ban</v>
      </c>
      <c r="O1884" t="s">
        <v>41</v>
      </c>
      <c r="P1884" s="13">
        <v>35431</v>
      </c>
      <c r="Q1884" s="16" t="str">
        <f>Table2[[#This Row],[Service Line Size (inches) (System Side)]]</f>
        <v>5/8</v>
      </c>
      <c r="R1884" t="s">
        <v>43</v>
      </c>
      <c r="S1884" t="str">
        <f>IF(Table2[[#This Row],[Basis of Material Classification (Customer Side)*]]="Field inspection","Yes","No")</f>
        <v>No</v>
      </c>
      <c r="V1884" t="s">
        <v>43</v>
      </c>
      <c r="W1884" t="s">
        <v>44</v>
      </c>
      <c r="X1884" t="s">
        <v>44</v>
      </c>
      <c r="Z1884" t="s">
        <v>45</v>
      </c>
      <c r="AA1884" t="s">
        <v>46</v>
      </c>
      <c r="AB1884" t="s">
        <v>46</v>
      </c>
      <c r="AC1884" t="s">
        <v>40</v>
      </c>
    </row>
    <row r="1885" spans="1:29" ht="14.4" x14ac:dyDescent="0.3">
      <c r="A1885">
        <v>1883</v>
      </c>
      <c r="B1885" t="s">
        <v>1942</v>
      </c>
      <c r="C1885" t="s">
        <v>277</v>
      </c>
      <c r="D1885" t="s">
        <v>40</v>
      </c>
      <c r="E1885" t="s">
        <v>40</v>
      </c>
      <c r="F1885" t="s">
        <v>41</v>
      </c>
      <c r="G1885" t="s">
        <v>40</v>
      </c>
      <c r="H1885" s="26">
        <v>27395</v>
      </c>
      <c r="I1885" t="s">
        <v>42</v>
      </c>
      <c r="J1885" t="s">
        <v>49</v>
      </c>
      <c r="K1885" t="str">
        <f>IF(Table2[[#This Row],[Basis of Material Classification (System Side)*]]="Field inspection","Yes","No")</f>
        <v>No</v>
      </c>
      <c r="N1885" t="s">
        <v>50</v>
      </c>
      <c r="O1885" t="s">
        <v>41</v>
      </c>
      <c r="P1885" s="13">
        <v>28491</v>
      </c>
      <c r="Q1885" s="16" t="str">
        <f>Table2[[#This Row],[Service Line Size (inches) (System Side)]]</f>
        <v>5/8</v>
      </c>
      <c r="R1885" t="s">
        <v>49</v>
      </c>
      <c r="S1885" t="str">
        <f>IF(Table2[[#This Row],[Basis of Material Classification (Customer Side)*]]="Field inspection","Yes","No")</f>
        <v>No</v>
      </c>
      <c r="V1885" t="s">
        <v>50</v>
      </c>
      <c r="W1885" t="s">
        <v>44</v>
      </c>
      <c r="X1885" t="s">
        <v>44</v>
      </c>
      <c r="Z1885" t="s">
        <v>45</v>
      </c>
      <c r="AA1885" t="s">
        <v>46</v>
      </c>
      <c r="AB1885" t="s">
        <v>46</v>
      </c>
      <c r="AC1885" t="s">
        <v>40</v>
      </c>
    </row>
    <row r="1886" spans="1:29" ht="14.4" x14ac:dyDescent="0.3">
      <c r="A1886">
        <v>1884</v>
      </c>
      <c r="B1886" t="s">
        <v>1943</v>
      </c>
      <c r="C1886" t="s">
        <v>277</v>
      </c>
      <c r="D1886" t="s">
        <v>48</v>
      </c>
      <c r="E1886" t="s">
        <v>40</v>
      </c>
      <c r="F1886" t="s">
        <v>41</v>
      </c>
      <c r="G1886" t="s">
        <v>40</v>
      </c>
      <c r="H1886" s="26">
        <v>37987</v>
      </c>
      <c r="I1886">
        <v>2</v>
      </c>
      <c r="J1886" t="s">
        <v>43</v>
      </c>
      <c r="K1886" t="str">
        <f>IF(Table2[[#This Row],[Basis of Material Classification (System Side)*]]="Field inspection","Yes","No")</f>
        <v>No</v>
      </c>
      <c r="N1886" t="str">
        <f>Table2[[#This Row],[Basis of Material Classification (System Side)*]]</f>
        <v>Installation date after lead ban</v>
      </c>
      <c r="O1886" t="s">
        <v>53</v>
      </c>
      <c r="P1886" s="13">
        <v>25569</v>
      </c>
      <c r="Q1886" s="16">
        <f>Table2[[#This Row],[Service Line Size (inches) (System Side)]]</f>
        <v>2</v>
      </c>
      <c r="R1886" t="s">
        <v>65</v>
      </c>
      <c r="S1886" t="str">
        <f>IF(Table2[[#This Row],[Basis of Material Classification (Customer Side)*]]="Field inspection","Yes","No")</f>
        <v>Yes</v>
      </c>
      <c r="T1886" t="s">
        <v>71</v>
      </c>
      <c r="U1886" s="13">
        <v>45498</v>
      </c>
      <c r="V1886" t="s">
        <v>72</v>
      </c>
      <c r="W1886" t="s">
        <v>44</v>
      </c>
      <c r="X1886" t="s">
        <v>44</v>
      </c>
      <c r="Z1886" t="s">
        <v>51</v>
      </c>
      <c r="AA1886" t="s">
        <v>46</v>
      </c>
      <c r="AB1886" t="s">
        <v>46</v>
      </c>
      <c r="AC1886" t="s">
        <v>40</v>
      </c>
    </row>
    <row r="1887" spans="1:29" ht="14.4" x14ac:dyDescent="0.3">
      <c r="A1887">
        <v>1885</v>
      </c>
      <c r="B1887" t="s">
        <v>1944</v>
      </c>
      <c r="C1887" t="s">
        <v>277</v>
      </c>
      <c r="D1887" t="s">
        <v>48</v>
      </c>
      <c r="E1887" t="s">
        <v>40</v>
      </c>
      <c r="F1887" t="s">
        <v>41</v>
      </c>
      <c r="G1887" t="s">
        <v>40</v>
      </c>
      <c r="H1887" s="26">
        <v>37987</v>
      </c>
      <c r="I1887">
        <v>2</v>
      </c>
      <c r="J1887" t="s">
        <v>43</v>
      </c>
      <c r="K1887" t="str">
        <f>IF(Table2[[#This Row],[Basis of Material Classification (System Side)*]]="Field inspection","Yes","No")</f>
        <v>No</v>
      </c>
      <c r="N1887" t="str">
        <f>Table2[[#This Row],[Basis of Material Classification (System Side)*]]</f>
        <v>Installation date after lead ban</v>
      </c>
      <c r="O1887" t="s">
        <v>41</v>
      </c>
      <c r="P1887" s="13">
        <v>25569</v>
      </c>
      <c r="Q1887" s="16">
        <f>Table2[[#This Row],[Service Line Size (inches) (System Side)]]</f>
        <v>2</v>
      </c>
      <c r="R1887" t="s">
        <v>49</v>
      </c>
      <c r="S1887" t="str">
        <f>IF(Table2[[#This Row],[Basis of Material Classification (Customer Side)*]]="Field inspection","Yes","No")</f>
        <v>No</v>
      </c>
      <c r="V1887" t="s">
        <v>50</v>
      </c>
      <c r="W1887" t="s">
        <v>44</v>
      </c>
      <c r="X1887" t="s">
        <v>44</v>
      </c>
      <c r="Z1887" t="s">
        <v>51</v>
      </c>
      <c r="AA1887" t="s">
        <v>46</v>
      </c>
      <c r="AB1887" t="s">
        <v>46</v>
      </c>
      <c r="AC1887" t="s">
        <v>40</v>
      </c>
    </row>
    <row r="1888" spans="1:29" ht="14.4" x14ac:dyDescent="0.3">
      <c r="A1888">
        <v>1886</v>
      </c>
      <c r="B1888" t="s">
        <v>1945</v>
      </c>
      <c r="C1888" t="s">
        <v>277</v>
      </c>
      <c r="D1888" t="s">
        <v>48</v>
      </c>
      <c r="E1888" t="s">
        <v>40</v>
      </c>
      <c r="F1888" t="s">
        <v>41</v>
      </c>
      <c r="G1888" t="s">
        <v>40</v>
      </c>
      <c r="H1888" s="26">
        <v>37987</v>
      </c>
      <c r="I1888">
        <v>2</v>
      </c>
      <c r="J1888" t="s">
        <v>43</v>
      </c>
      <c r="K1888" t="str">
        <f>IF(Table2[[#This Row],[Basis of Material Classification (System Side)*]]="Field inspection","Yes","No")</f>
        <v>No</v>
      </c>
      <c r="N1888" t="str">
        <f>Table2[[#This Row],[Basis of Material Classification (System Side)*]]</f>
        <v>Installation date after lead ban</v>
      </c>
      <c r="O1888" t="s">
        <v>41</v>
      </c>
      <c r="P1888" s="13">
        <v>25569</v>
      </c>
      <c r="Q1888" s="16">
        <f>Table2[[#This Row],[Service Line Size (inches) (System Side)]]</f>
        <v>2</v>
      </c>
      <c r="R1888" t="s">
        <v>49</v>
      </c>
      <c r="S1888" t="str">
        <f>IF(Table2[[#This Row],[Basis of Material Classification (Customer Side)*]]="Field inspection","Yes","No")</f>
        <v>No</v>
      </c>
      <c r="V1888" t="s">
        <v>50</v>
      </c>
      <c r="W1888" t="s">
        <v>44</v>
      </c>
      <c r="X1888" t="s">
        <v>44</v>
      </c>
      <c r="Z1888" t="s">
        <v>51</v>
      </c>
      <c r="AA1888" t="s">
        <v>46</v>
      </c>
      <c r="AB1888" t="s">
        <v>46</v>
      </c>
      <c r="AC1888" t="s">
        <v>40</v>
      </c>
    </row>
    <row r="1889" spans="1:29" ht="14.4" x14ac:dyDescent="0.3">
      <c r="A1889">
        <v>1887</v>
      </c>
      <c r="B1889" t="s">
        <v>1946</v>
      </c>
      <c r="C1889" t="s">
        <v>277</v>
      </c>
      <c r="D1889" t="s">
        <v>48</v>
      </c>
      <c r="E1889" t="s">
        <v>40</v>
      </c>
      <c r="F1889" t="s">
        <v>41</v>
      </c>
      <c r="G1889" t="s">
        <v>40</v>
      </c>
      <c r="H1889" s="26">
        <v>37987</v>
      </c>
      <c r="I1889">
        <v>2</v>
      </c>
      <c r="J1889" t="s">
        <v>43</v>
      </c>
      <c r="K1889" t="str">
        <f>IF(Table2[[#This Row],[Basis of Material Classification (System Side)*]]="Field inspection","Yes","No")</f>
        <v>No</v>
      </c>
      <c r="N1889" t="str">
        <f>Table2[[#This Row],[Basis of Material Classification (System Side)*]]</f>
        <v>Installation date after lead ban</v>
      </c>
      <c r="O1889" t="s">
        <v>41</v>
      </c>
      <c r="P1889" s="13">
        <v>25569</v>
      </c>
      <c r="Q1889" s="16">
        <f>Table2[[#This Row],[Service Line Size (inches) (System Side)]]</f>
        <v>2</v>
      </c>
      <c r="R1889" t="s">
        <v>49</v>
      </c>
      <c r="S1889" t="str">
        <f>IF(Table2[[#This Row],[Basis of Material Classification (Customer Side)*]]="Field inspection","Yes","No")</f>
        <v>No</v>
      </c>
      <c r="V1889" t="s">
        <v>50</v>
      </c>
      <c r="W1889" t="s">
        <v>44</v>
      </c>
      <c r="X1889" t="s">
        <v>44</v>
      </c>
      <c r="Z1889" t="s">
        <v>51</v>
      </c>
      <c r="AA1889" t="s">
        <v>46</v>
      </c>
      <c r="AB1889" t="s">
        <v>46</v>
      </c>
      <c r="AC1889" t="s">
        <v>40</v>
      </c>
    </row>
    <row r="1890" spans="1:29" ht="14.4" x14ac:dyDescent="0.3">
      <c r="A1890">
        <v>1888</v>
      </c>
      <c r="B1890" t="s">
        <v>1947</v>
      </c>
      <c r="C1890" t="s">
        <v>277</v>
      </c>
      <c r="D1890" t="s">
        <v>40</v>
      </c>
      <c r="E1890" t="s">
        <v>40</v>
      </c>
      <c r="F1890" t="s">
        <v>53</v>
      </c>
      <c r="G1890" t="s">
        <v>40</v>
      </c>
      <c r="H1890" s="26">
        <v>35065</v>
      </c>
      <c r="I1890" t="s">
        <v>42</v>
      </c>
      <c r="J1890" t="s">
        <v>55</v>
      </c>
      <c r="K1890" t="str">
        <f>IF(Table2[[#This Row],[Basis of Material Classification (System Side)*]]="Field inspection","Yes","No")</f>
        <v>No</v>
      </c>
      <c r="O1890" t="s">
        <v>41</v>
      </c>
      <c r="P1890" s="13">
        <v>35431</v>
      </c>
      <c r="Q1890" s="16" t="str">
        <f>Table2[[#This Row],[Service Line Size (inches) (System Side)]]</f>
        <v>5/8</v>
      </c>
      <c r="R1890" t="s">
        <v>43</v>
      </c>
      <c r="S1890" t="str">
        <f>IF(Table2[[#This Row],[Basis of Material Classification (Customer Side)*]]="Field inspection","Yes","No")</f>
        <v>No</v>
      </c>
      <c r="V1890" t="s">
        <v>43</v>
      </c>
      <c r="W1890" t="s">
        <v>44</v>
      </c>
      <c r="X1890" t="s">
        <v>44</v>
      </c>
      <c r="Z1890" t="s">
        <v>49</v>
      </c>
      <c r="AA1890" t="s">
        <v>46</v>
      </c>
      <c r="AB1890" t="s">
        <v>46</v>
      </c>
      <c r="AC1890" t="s">
        <v>40</v>
      </c>
    </row>
    <row r="1891" spans="1:29" ht="14.4" x14ac:dyDescent="0.3">
      <c r="A1891">
        <v>1889</v>
      </c>
      <c r="B1891" t="s">
        <v>1948</v>
      </c>
      <c r="C1891" t="s">
        <v>277</v>
      </c>
      <c r="D1891" t="s">
        <v>40</v>
      </c>
      <c r="E1891" t="s">
        <v>40</v>
      </c>
      <c r="F1891" t="s">
        <v>41</v>
      </c>
      <c r="G1891" t="s">
        <v>40</v>
      </c>
      <c r="H1891" s="26">
        <v>27760</v>
      </c>
      <c r="I1891" t="s">
        <v>42</v>
      </c>
      <c r="J1891" t="s">
        <v>49</v>
      </c>
      <c r="K1891" t="str">
        <f>IF(Table2[[#This Row],[Basis of Material Classification (System Side)*]]="Field inspection","Yes","No")</f>
        <v>No</v>
      </c>
      <c r="N1891" t="s">
        <v>50</v>
      </c>
      <c r="O1891" t="s">
        <v>41</v>
      </c>
      <c r="P1891" s="13">
        <v>30682</v>
      </c>
      <c r="Q1891" s="16" t="str">
        <f>Table2[[#This Row],[Service Line Size (inches) (System Side)]]</f>
        <v>5/8</v>
      </c>
      <c r="R1891" t="s">
        <v>43</v>
      </c>
      <c r="S1891" t="str">
        <f>IF(Table2[[#This Row],[Basis of Material Classification (Customer Side)*]]="Field inspection","Yes","No")</f>
        <v>No</v>
      </c>
      <c r="V1891" t="s">
        <v>43</v>
      </c>
      <c r="W1891" t="s">
        <v>44</v>
      </c>
      <c r="X1891" t="s">
        <v>44</v>
      </c>
      <c r="Z1891" t="s">
        <v>45</v>
      </c>
      <c r="AA1891" t="s">
        <v>46</v>
      </c>
      <c r="AB1891" t="s">
        <v>46</v>
      </c>
      <c r="AC1891" t="s">
        <v>40</v>
      </c>
    </row>
    <row r="1892" spans="1:29" ht="14.4" x14ac:dyDescent="0.3">
      <c r="A1892">
        <v>1890</v>
      </c>
      <c r="B1892" t="s">
        <v>1949</v>
      </c>
      <c r="C1892" t="s">
        <v>277</v>
      </c>
      <c r="D1892" t="s">
        <v>40</v>
      </c>
      <c r="E1892" t="s">
        <v>40</v>
      </c>
      <c r="F1892" t="s">
        <v>41</v>
      </c>
      <c r="G1892" t="s">
        <v>40</v>
      </c>
      <c r="H1892" s="26">
        <v>32143</v>
      </c>
      <c r="I1892" t="s">
        <v>42</v>
      </c>
      <c r="J1892" t="s">
        <v>43</v>
      </c>
      <c r="K1892" t="str">
        <f>IF(Table2[[#This Row],[Basis of Material Classification (System Side)*]]="Field inspection","Yes","No")</f>
        <v>No</v>
      </c>
      <c r="N1892" t="str">
        <f>Table2[[#This Row],[Basis of Material Classification (System Side)*]]</f>
        <v>Installation date after lead ban</v>
      </c>
      <c r="O1892" t="s">
        <v>41</v>
      </c>
      <c r="P1892" s="13">
        <v>32874</v>
      </c>
      <c r="Q1892" s="16" t="str">
        <f>Table2[[#This Row],[Service Line Size (inches) (System Side)]]</f>
        <v>5/8</v>
      </c>
      <c r="R1892" t="s">
        <v>43</v>
      </c>
      <c r="S1892" t="str">
        <f>IF(Table2[[#This Row],[Basis of Material Classification (Customer Side)*]]="Field inspection","Yes","No")</f>
        <v>No</v>
      </c>
      <c r="V1892" t="s">
        <v>43</v>
      </c>
      <c r="W1892" t="s">
        <v>44</v>
      </c>
      <c r="X1892" t="s">
        <v>44</v>
      </c>
      <c r="Z1892" t="s">
        <v>45</v>
      </c>
      <c r="AA1892" t="s">
        <v>46</v>
      </c>
      <c r="AB1892" t="s">
        <v>46</v>
      </c>
      <c r="AC1892" t="s">
        <v>40</v>
      </c>
    </row>
    <row r="1893" spans="1:29" ht="14.4" x14ac:dyDescent="0.3">
      <c r="A1893">
        <v>1891</v>
      </c>
      <c r="B1893" t="s">
        <v>1950</v>
      </c>
      <c r="C1893" t="s">
        <v>277</v>
      </c>
      <c r="D1893" t="s">
        <v>40</v>
      </c>
      <c r="E1893" t="s">
        <v>40</v>
      </c>
      <c r="F1893" t="s">
        <v>41</v>
      </c>
      <c r="G1893" t="s">
        <v>40</v>
      </c>
      <c r="H1893" s="26">
        <v>32143</v>
      </c>
      <c r="I1893" t="s">
        <v>42</v>
      </c>
      <c r="J1893" t="s">
        <v>43</v>
      </c>
      <c r="K1893" t="str">
        <f>IF(Table2[[#This Row],[Basis of Material Classification (System Side)*]]="Field inspection","Yes","No")</f>
        <v>No</v>
      </c>
      <c r="N1893" t="str">
        <f>Table2[[#This Row],[Basis of Material Classification (System Side)*]]</f>
        <v>Installation date after lead ban</v>
      </c>
      <c r="O1893" t="s">
        <v>41</v>
      </c>
      <c r="P1893" s="13">
        <v>32874</v>
      </c>
      <c r="Q1893" s="16" t="str">
        <f>Table2[[#This Row],[Service Line Size (inches) (System Side)]]</f>
        <v>5/8</v>
      </c>
      <c r="R1893" t="s">
        <v>43</v>
      </c>
      <c r="S1893" t="str">
        <f>IF(Table2[[#This Row],[Basis of Material Classification (Customer Side)*]]="Field inspection","Yes","No")</f>
        <v>No</v>
      </c>
      <c r="V1893" t="s">
        <v>43</v>
      </c>
      <c r="W1893" t="s">
        <v>44</v>
      </c>
      <c r="X1893" t="s">
        <v>44</v>
      </c>
      <c r="Z1893" t="s">
        <v>45</v>
      </c>
      <c r="AA1893" t="s">
        <v>46</v>
      </c>
      <c r="AB1893" t="s">
        <v>46</v>
      </c>
      <c r="AC1893" t="s">
        <v>40</v>
      </c>
    </row>
    <row r="1894" spans="1:29" ht="14.4" x14ac:dyDescent="0.3">
      <c r="A1894">
        <v>1892</v>
      </c>
      <c r="B1894" t="s">
        <v>1951</v>
      </c>
      <c r="C1894" t="s">
        <v>277</v>
      </c>
      <c r="D1894" t="s">
        <v>40</v>
      </c>
      <c r="E1894" t="s">
        <v>40</v>
      </c>
      <c r="F1894" t="s">
        <v>41</v>
      </c>
      <c r="G1894" t="s">
        <v>40</v>
      </c>
      <c r="H1894" s="26">
        <v>32143</v>
      </c>
      <c r="I1894" t="s">
        <v>42</v>
      </c>
      <c r="J1894" t="s">
        <v>43</v>
      </c>
      <c r="K1894" t="str">
        <f>IF(Table2[[#This Row],[Basis of Material Classification (System Side)*]]="Field inspection","Yes","No")</f>
        <v>No</v>
      </c>
      <c r="N1894" t="str">
        <f>Table2[[#This Row],[Basis of Material Classification (System Side)*]]</f>
        <v>Installation date after lead ban</v>
      </c>
      <c r="O1894" t="s">
        <v>41</v>
      </c>
      <c r="P1894" s="13">
        <v>31413</v>
      </c>
      <c r="Q1894" s="16" t="str">
        <f>Table2[[#This Row],[Service Line Size (inches) (System Side)]]</f>
        <v>5/8</v>
      </c>
      <c r="R1894" t="s">
        <v>43</v>
      </c>
      <c r="S1894" t="str">
        <f>IF(Table2[[#This Row],[Basis of Material Classification (Customer Side)*]]="Field inspection","Yes","No")</f>
        <v>No</v>
      </c>
      <c r="V1894" t="s">
        <v>43</v>
      </c>
      <c r="W1894" t="s">
        <v>44</v>
      </c>
      <c r="X1894" t="s">
        <v>44</v>
      </c>
      <c r="Z1894" t="s">
        <v>45</v>
      </c>
      <c r="AA1894" t="s">
        <v>46</v>
      </c>
      <c r="AB1894" t="s">
        <v>46</v>
      </c>
      <c r="AC1894" t="s">
        <v>40</v>
      </c>
    </row>
    <row r="1895" spans="1:29" ht="14.4" x14ac:dyDescent="0.3">
      <c r="A1895">
        <v>1893</v>
      </c>
      <c r="B1895" t="s">
        <v>1952</v>
      </c>
      <c r="C1895" t="s">
        <v>277</v>
      </c>
      <c r="D1895" t="s">
        <v>40</v>
      </c>
      <c r="E1895" t="s">
        <v>40</v>
      </c>
      <c r="F1895" t="s">
        <v>41</v>
      </c>
      <c r="G1895" t="s">
        <v>40</v>
      </c>
      <c r="H1895" s="26">
        <v>32143</v>
      </c>
      <c r="I1895" t="s">
        <v>42</v>
      </c>
      <c r="J1895" t="s">
        <v>43</v>
      </c>
      <c r="K1895" t="str">
        <f>IF(Table2[[#This Row],[Basis of Material Classification (System Side)*]]="Field inspection","Yes","No")</f>
        <v>No</v>
      </c>
      <c r="N1895" t="str">
        <f>Table2[[#This Row],[Basis of Material Classification (System Side)*]]</f>
        <v>Installation date after lead ban</v>
      </c>
      <c r="O1895" t="s">
        <v>41</v>
      </c>
      <c r="P1895" s="13">
        <v>32509</v>
      </c>
      <c r="Q1895" s="16" t="str">
        <f>Table2[[#This Row],[Service Line Size (inches) (System Side)]]</f>
        <v>5/8</v>
      </c>
      <c r="R1895" t="s">
        <v>43</v>
      </c>
      <c r="S1895" t="str">
        <f>IF(Table2[[#This Row],[Basis of Material Classification (Customer Side)*]]="Field inspection","Yes","No")</f>
        <v>No</v>
      </c>
      <c r="V1895" t="s">
        <v>43</v>
      </c>
      <c r="W1895" t="s">
        <v>44</v>
      </c>
      <c r="X1895" t="s">
        <v>44</v>
      </c>
      <c r="Z1895" t="s">
        <v>45</v>
      </c>
      <c r="AA1895" t="s">
        <v>46</v>
      </c>
      <c r="AB1895" t="s">
        <v>46</v>
      </c>
      <c r="AC1895" t="s">
        <v>40</v>
      </c>
    </row>
    <row r="1896" spans="1:29" ht="14.4" x14ac:dyDescent="0.3">
      <c r="A1896">
        <v>1894</v>
      </c>
      <c r="B1896" t="s">
        <v>1953</v>
      </c>
      <c r="C1896" t="s">
        <v>277</v>
      </c>
      <c r="D1896" t="s">
        <v>40</v>
      </c>
      <c r="E1896" t="s">
        <v>40</v>
      </c>
      <c r="F1896" t="s">
        <v>41</v>
      </c>
      <c r="G1896" t="s">
        <v>40</v>
      </c>
      <c r="H1896" s="26">
        <v>32143</v>
      </c>
      <c r="I1896" t="s">
        <v>42</v>
      </c>
      <c r="J1896" t="s">
        <v>43</v>
      </c>
      <c r="K1896" t="str">
        <f>IF(Table2[[#This Row],[Basis of Material Classification (System Side)*]]="Field inspection","Yes","No")</f>
        <v>No</v>
      </c>
      <c r="N1896" t="str">
        <f>Table2[[#This Row],[Basis of Material Classification (System Side)*]]</f>
        <v>Installation date after lead ban</v>
      </c>
      <c r="O1896" t="s">
        <v>41</v>
      </c>
      <c r="P1896" s="13">
        <v>32874</v>
      </c>
      <c r="Q1896" s="16" t="str">
        <f>Table2[[#This Row],[Service Line Size (inches) (System Side)]]</f>
        <v>5/8</v>
      </c>
      <c r="R1896" t="s">
        <v>43</v>
      </c>
      <c r="S1896" t="str">
        <f>IF(Table2[[#This Row],[Basis of Material Classification (Customer Side)*]]="Field inspection","Yes","No")</f>
        <v>No</v>
      </c>
      <c r="V1896" t="s">
        <v>43</v>
      </c>
      <c r="W1896" t="s">
        <v>44</v>
      </c>
      <c r="X1896" t="s">
        <v>44</v>
      </c>
      <c r="Z1896" t="s">
        <v>45</v>
      </c>
      <c r="AA1896" t="s">
        <v>46</v>
      </c>
      <c r="AB1896" t="s">
        <v>46</v>
      </c>
      <c r="AC1896" t="s">
        <v>40</v>
      </c>
    </row>
    <row r="1897" spans="1:29" ht="14.4" x14ac:dyDescent="0.3">
      <c r="A1897">
        <v>1895</v>
      </c>
      <c r="B1897" t="s">
        <v>1954</v>
      </c>
      <c r="C1897" t="s">
        <v>277</v>
      </c>
      <c r="D1897" t="s">
        <v>40</v>
      </c>
      <c r="E1897" t="s">
        <v>40</v>
      </c>
      <c r="F1897" t="s">
        <v>41</v>
      </c>
      <c r="G1897" t="s">
        <v>40</v>
      </c>
      <c r="H1897" s="26">
        <v>32143</v>
      </c>
      <c r="I1897" t="s">
        <v>42</v>
      </c>
      <c r="J1897" t="s">
        <v>43</v>
      </c>
      <c r="K1897" t="str">
        <f>IF(Table2[[#This Row],[Basis of Material Classification (System Side)*]]="Field inspection","Yes","No")</f>
        <v>No</v>
      </c>
      <c r="N1897" t="str">
        <f>Table2[[#This Row],[Basis of Material Classification (System Side)*]]</f>
        <v>Installation date after lead ban</v>
      </c>
      <c r="O1897" t="s">
        <v>41</v>
      </c>
      <c r="P1897" s="13">
        <v>32874</v>
      </c>
      <c r="Q1897" s="16" t="str">
        <f>Table2[[#This Row],[Service Line Size (inches) (System Side)]]</f>
        <v>5/8</v>
      </c>
      <c r="R1897" t="s">
        <v>43</v>
      </c>
      <c r="S1897" t="str">
        <f>IF(Table2[[#This Row],[Basis of Material Classification (Customer Side)*]]="Field inspection","Yes","No")</f>
        <v>No</v>
      </c>
      <c r="V1897" t="s">
        <v>43</v>
      </c>
      <c r="W1897" t="s">
        <v>44</v>
      </c>
      <c r="X1897" t="s">
        <v>44</v>
      </c>
      <c r="Z1897" t="s">
        <v>45</v>
      </c>
      <c r="AA1897" t="s">
        <v>46</v>
      </c>
      <c r="AB1897" t="s">
        <v>46</v>
      </c>
      <c r="AC1897" t="s">
        <v>40</v>
      </c>
    </row>
    <row r="1898" spans="1:29" ht="14.4" x14ac:dyDescent="0.3">
      <c r="A1898">
        <v>1896</v>
      </c>
      <c r="B1898" t="s">
        <v>1955</v>
      </c>
      <c r="C1898" t="s">
        <v>277</v>
      </c>
      <c r="D1898" t="s">
        <v>40</v>
      </c>
      <c r="E1898" t="s">
        <v>40</v>
      </c>
      <c r="F1898" t="s">
        <v>41</v>
      </c>
      <c r="G1898" t="s">
        <v>40</v>
      </c>
      <c r="H1898" s="26">
        <v>32143</v>
      </c>
      <c r="I1898" t="s">
        <v>42</v>
      </c>
      <c r="J1898" t="s">
        <v>43</v>
      </c>
      <c r="K1898" t="str">
        <f>IF(Table2[[#This Row],[Basis of Material Classification (System Side)*]]="Field inspection","Yes","No")</f>
        <v>No</v>
      </c>
      <c r="N1898" t="str">
        <f>Table2[[#This Row],[Basis of Material Classification (System Side)*]]</f>
        <v>Installation date after lead ban</v>
      </c>
      <c r="O1898" t="s">
        <v>41</v>
      </c>
      <c r="P1898" s="13">
        <v>32874</v>
      </c>
      <c r="Q1898" s="16" t="str">
        <f>Table2[[#This Row],[Service Line Size (inches) (System Side)]]</f>
        <v>5/8</v>
      </c>
      <c r="R1898" t="s">
        <v>43</v>
      </c>
      <c r="S1898" t="str">
        <f>IF(Table2[[#This Row],[Basis of Material Classification (Customer Side)*]]="Field inspection","Yes","No")</f>
        <v>No</v>
      </c>
      <c r="V1898" t="s">
        <v>43</v>
      </c>
      <c r="W1898" t="s">
        <v>44</v>
      </c>
      <c r="X1898" t="s">
        <v>44</v>
      </c>
      <c r="Z1898" t="s">
        <v>45</v>
      </c>
      <c r="AA1898" t="s">
        <v>46</v>
      </c>
      <c r="AB1898" t="s">
        <v>46</v>
      </c>
      <c r="AC1898" t="s">
        <v>40</v>
      </c>
    </row>
    <row r="1899" spans="1:29" ht="14.4" x14ac:dyDescent="0.3">
      <c r="A1899">
        <v>1897</v>
      </c>
      <c r="B1899" t="s">
        <v>1956</v>
      </c>
      <c r="C1899" t="s">
        <v>277</v>
      </c>
      <c r="D1899" t="s">
        <v>40</v>
      </c>
      <c r="E1899" t="s">
        <v>40</v>
      </c>
      <c r="F1899" t="s">
        <v>41</v>
      </c>
      <c r="G1899" t="s">
        <v>40</v>
      </c>
      <c r="H1899" s="26">
        <v>34335</v>
      </c>
      <c r="I1899" t="s">
        <v>42</v>
      </c>
      <c r="J1899" t="s">
        <v>43</v>
      </c>
      <c r="K1899" t="str">
        <f>IF(Table2[[#This Row],[Basis of Material Classification (System Side)*]]="Field inspection","Yes","No")</f>
        <v>No</v>
      </c>
      <c r="N1899" t="str">
        <f>Table2[[#This Row],[Basis of Material Classification (System Side)*]]</f>
        <v>Installation date after lead ban</v>
      </c>
      <c r="O1899" t="s">
        <v>41</v>
      </c>
      <c r="P1899" s="13">
        <v>36161</v>
      </c>
      <c r="Q1899" s="16" t="str">
        <f>Table2[[#This Row],[Service Line Size (inches) (System Side)]]</f>
        <v>5/8</v>
      </c>
      <c r="R1899" t="s">
        <v>43</v>
      </c>
      <c r="S1899" t="str">
        <f>IF(Table2[[#This Row],[Basis of Material Classification (Customer Side)*]]="Field inspection","Yes","No")</f>
        <v>No</v>
      </c>
      <c r="V1899" t="s">
        <v>43</v>
      </c>
      <c r="W1899" t="s">
        <v>44</v>
      </c>
      <c r="X1899" t="s">
        <v>44</v>
      </c>
      <c r="Z1899" t="s">
        <v>45</v>
      </c>
      <c r="AA1899" t="s">
        <v>46</v>
      </c>
      <c r="AB1899" t="s">
        <v>46</v>
      </c>
      <c r="AC1899" t="s">
        <v>40</v>
      </c>
    </row>
    <row r="1900" spans="1:29" ht="14.4" x14ac:dyDescent="0.3">
      <c r="A1900">
        <v>1898</v>
      </c>
      <c r="B1900" t="s">
        <v>1957</v>
      </c>
      <c r="C1900" t="s">
        <v>277</v>
      </c>
      <c r="D1900" t="s">
        <v>40</v>
      </c>
      <c r="E1900" t="s">
        <v>40</v>
      </c>
      <c r="F1900" t="s">
        <v>41</v>
      </c>
      <c r="G1900" t="s">
        <v>40</v>
      </c>
      <c r="H1900" s="26">
        <v>20455</v>
      </c>
      <c r="I1900" t="s">
        <v>42</v>
      </c>
      <c r="J1900" t="s">
        <v>49</v>
      </c>
      <c r="K1900" t="str">
        <f>IF(Table2[[#This Row],[Basis of Material Classification (System Side)*]]="Field inspection","Yes","No")</f>
        <v>No</v>
      </c>
      <c r="N1900" t="s">
        <v>50</v>
      </c>
      <c r="O1900" t="s">
        <v>41</v>
      </c>
      <c r="P1900" s="13">
        <v>34700</v>
      </c>
      <c r="Q1900" s="16" t="str">
        <f>Table2[[#This Row],[Service Line Size (inches) (System Side)]]</f>
        <v>5/8</v>
      </c>
      <c r="R1900" t="s">
        <v>43</v>
      </c>
      <c r="S1900" t="str">
        <f>IF(Table2[[#This Row],[Basis of Material Classification (Customer Side)*]]="Field inspection","Yes","No")</f>
        <v>No</v>
      </c>
      <c r="V1900" t="s">
        <v>43</v>
      </c>
      <c r="W1900" t="s">
        <v>44</v>
      </c>
      <c r="X1900" t="s">
        <v>44</v>
      </c>
      <c r="Z1900" t="s">
        <v>45</v>
      </c>
      <c r="AA1900" t="s">
        <v>46</v>
      </c>
      <c r="AB1900" t="s">
        <v>46</v>
      </c>
      <c r="AC1900" t="s">
        <v>40</v>
      </c>
    </row>
    <row r="1901" spans="1:29" ht="14.4" x14ac:dyDescent="0.3">
      <c r="A1901">
        <v>1899</v>
      </c>
      <c r="B1901" t="s">
        <v>1958</v>
      </c>
      <c r="C1901" t="s">
        <v>277</v>
      </c>
      <c r="D1901" t="s">
        <v>40</v>
      </c>
      <c r="E1901" t="s">
        <v>40</v>
      </c>
      <c r="F1901" t="s">
        <v>41</v>
      </c>
      <c r="G1901" t="s">
        <v>40</v>
      </c>
      <c r="H1901" s="26">
        <v>37622</v>
      </c>
      <c r="I1901" t="s">
        <v>42</v>
      </c>
      <c r="J1901" t="s">
        <v>43</v>
      </c>
      <c r="K1901" t="str">
        <f>IF(Table2[[#This Row],[Basis of Material Classification (System Side)*]]="Field inspection","Yes","No")</f>
        <v>No</v>
      </c>
      <c r="N1901" t="str">
        <f>Table2[[#This Row],[Basis of Material Classification (System Side)*]]</f>
        <v>Installation date after lead ban</v>
      </c>
      <c r="O1901" t="s">
        <v>41</v>
      </c>
      <c r="P1901" s="13">
        <v>36892</v>
      </c>
      <c r="Q1901" s="16" t="str">
        <f>Table2[[#This Row],[Service Line Size (inches) (System Side)]]</f>
        <v>5/8</v>
      </c>
      <c r="R1901" t="s">
        <v>43</v>
      </c>
      <c r="S1901" t="str">
        <f>IF(Table2[[#This Row],[Basis of Material Classification (Customer Side)*]]="Field inspection","Yes","No")</f>
        <v>No</v>
      </c>
      <c r="V1901" t="s">
        <v>43</v>
      </c>
      <c r="W1901" t="s">
        <v>44</v>
      </c>
      <c r="X1901" t="s">
        <v>44</v>
      </c>
      <c r="Z1901" t="s">
        <v>45</v>
      </c>
      <c r="AA1901" t="s">
        <v>46</v>
      </c>
      <c r="AB1901" t="s">
        <v>46</v>
      </c>
      <c r="AC1901" t="s">
        <v>40</v>
      </c>
    </row>
    <row r="1902" spans="1:29" ht="14.4" x14ac:dyDescent="0.3">
      <c r="A1902">
        <v>1900</v>
      </c>
      <c r="B1902" t="s">
        <v>1959</v>
      </c>
      <c r="C1902" t="s">
        <v>277</v>
      </c>
      <c r="D1902" t="s">
        <v>40</v>
      </c>
      <c r="E1902" t="s">
        <v>40</v>
      </c>
      <c r="F1902" t="s">
        <v>41</v>
      </c>
      <c r="G1902" t="s">
        <v>40</v>
      </c>
      <c r="H1902" s="26">
        <v>27760</v>
      </c>
      <c r="I1902" t="s">
        <v>42</v>
      </c>
      <c r="J1902" t="s">
        <v>49</v>
      </c>
      <c r="K1902" t="str">
        <f>IF(Table2[[#This Row],[Basis of Material Classification (System Side)*]]="Field inspection","Yes","No")</f>
        <v>No</v>
      </c>
      <c r="N1902" t="s">
        <v>50</v>
      </c>
      <c r="O1902" t="s">
        <v>41</v>
      </c>
      <c r="P1902" s="13">
        <v>32874</v>
      </c>
      <c r="Q1902" s="16" t="str">
        <f>Table2[[#This Row],[Service Line Size (inches) (System Side)]]</f>
        <v>5/8</v>
      </c>
      <c r="R1902" t="s">
        <v>43</v>
      </c>
      <c r="S1902" t="str">
        <f>IF(Table2[[#This Row],[Basis of Material Classification (Customer Side)*]]="Field inspection","Yes","No")</f>
        <v>No</v>
      </c>
      <c r="V1902" t="s">
        <v>43</v>
      </c>
      <c r="W1902" t="s">
        <v>44</v>
      </c>
      <c r="X1902" t="s">
        <v>44</v>
      </c>
      <c r="Z1902" t="s">
        <v>45</v>
      </c>
      <c r="AA1902" t="s">
        <v>46</v>
      </c>
      <c r="AB1902" t="s">
        <v>46</v>
      </c>
      <c r="AC1902" t="s">
        <v>40</v>
      </c>
    </row>
    <row r="1903" spans="1:29" ht="14.4" x14ac:dyDescent="0.3">
      <c r="A1903">
        <v>1901</v>
      </c>
      <c r="B1903" t="s">
        <v>11075</v>
      </c>
      <c r="C1903" t="s">
        <v>277</v>
      </c>
      <c r="D1903" t="s">
        <v>40</v>
      </c>
      <c r="E1903" t="s">
        <v>40</v>
      </c>
      <c r="F1903" t="s">
        <v>41</v>
      </c>
      <c r="G1903" t="s">
        <v>40</v>
      </c>
      <c r="H1903" s="26">
        <v>38353</v>
      </c>
      <c r="I1903" t="s">
        <v>42</v>
      </c>
      <c r="J1903" t="s">
        <v>43</v>
      </c>
      <c r="K1903" t="str">
        <f>IF(Table2[[#This Row],[Basis of Material Classification (System Side)*]]="Field inspection","Yes","No")</f>
        <v>No</v>
      </c>
      <c r="N1903" t="str">
        <f>Table2[[#This Row],[Basis of Material Classification (System Side)*]]</f>
        <v>Installation date after lead ban</v>
      </c>
      <c r="O1903" t="s">
        <v>41</v>
      </c>
      <c r="P1903" s="13">
        <v>30682</v>
      </c>
      <c r="Q1903" s="16" t="str">
        <f>Table2[[#This Row],[Service Line Size (inches) (System Side)]]</f>
        <v>5/8</v>
      </c>
      <c r="R1903" t="s">
        <v>43</v>
      </c>
      <c r="S1903" t="str">
        <f>IF(Table2[[#This Row],[Basis of Material Classification (Customer Side)*]]="Field inspection","Yes","No")</f>
        <v>No</v>
      </c>
      <c r="V1903" t="s">
        <v>43</v>
      </c>
      <c r="W1903" t="s">
        <v>44</v>
      </c>
      <c r="X1903" t="s">
        <v>44</v>
      </c>
      <c r="Z1903" t="s">
        <v>45</v>
      </c>
      <c r="AA1903" t="s">
        <v>46</v>
      </c>
      <c r="AB1903" t="s">
        <v>46</v>
      </c>
      <c r="AC1903" t="s">
        <v>40</v>
      </c>
    </row>
    <row r="1904" spans="1:29" ht="14.4" x14ac:dyDescent="0.3">
      <c r="A1904">
        <v>1902</v>
      </c>
      <c r="B1904" t="s">
        <v>1960</v>
      </c>
      <c r="C1904" t="s">
        <v>277</v>
      </c>
      <c r="D1904" t="s">
        <v>40</v>
      </c>
      <c r="E1904" t="s">
        <v>40</v>
      </c>
      <c r="F1904" t="s">
        <v>41</v>
      </c>
      <c r="G1904" t="s">
        <v>40</v>
      </c>
      <c r="H1904" s="26">
        <v>38353</v>
      </c>
      <c r="I1904" t="s">
        <v>42</v>
      </c>
      <c r="J1904" t="s">
        <v>43</v>
      </c>
      <c r="K1904" t="str">
        <f>IF(Table2[[#This Row],[Basis of Material Classification (System Side)*]]="Field inspection","Yes","No")</f>
        <v>No</v>
      </c>
      <c r="N1904" t="str">
        <f>Table2[[#This Row],[Basis of Material Classification (System Side)*]]</f>
        <v>Installation date after lead ban</v>
      </c>
      <c r="O1904" t="s">
        <v>41</v>
      </c>
      <c r="P1904" s="13">
        <v>28491</v>
      </c>
      <c r="Q1904" s="16" t="str">
        <f>Table2[[#This Row],[Service Line Size (inches) (System Side)]]</f>
        <v>5/8</v>
      </c>
      <c r="R1904" t="s">
        <v>49</v>
      </c>
      <c r="S1904" t="str">
        <f>IF(Table2[[#This Row],[Basis of Material Classification (Customer Side)*]]="Field inspection","Yes","No")</f>
        <v>No</v>
      </c>
      <c r="V1904" t="s">
        <v>50</v>
      </c>
      <c r="W1904" t="s">
        <v>44</v>
      </c>
      <c r="X1904" t="s">
        <v>44</v>
      </c>
      <c r="Z1904" t="s">
        <v>45</v>
      </c>
      <c r="AA1904" t="s">
        <v>46</v>
      </c>
      <c r="AB1904" t="s">
        <v>46</v>
      </c>
      <c r="AC1904" t="s">
        <v>40</v>
      </c>
    </row>
    <row r="1905" spans="1:29" ht="14.4" x14ac:dyDescent="0.3">
      <c r="A1905">
        <v>1903</v>
      </c>
      <c r="B1905" t="s">
        <v>1961</v>
      </c>
      <c r="C1905" t="s">
        <v>277</v>
      </c>
      <c r="D1905" t="s">
        <v>40</v>
      </c>
      <c r="E1905" t="s">
        <v>40</v>
      </c>
      <c r="F1905" t="s">
        <v>41</v>
      </c>
      <c r="G1905" t="s">
        <v>40</v>
      </c>
      <c r="H1905" s="26">
        <v>38353</v>
      </c>
      <c r="I1905" t="s">
        <v>42</v>
      </c>
      <c r="J1905" t="s">
        <v>43</v>
      </c>
      <c r="K1905" t="str">
        <f>IF(Table2[[#This Row],[Basis of Material Classification (System Side)*]]="Field inspection","Yes","No")</f>
        <v>No</v>
      </c>
      <c r="N1905" t="str">
        <f>Table2[[#This Row],[Basis of Material Classification (System Side)*]]</f>
        <v>Installation date after lead ban</v>
      </c>
      <c r="O1905" t="s">
        <v>41</v>
      </c>
      <c r="P1905" s="13">
        <v>28491</v>
      </c>
      <c r="Q1905" s="16" t="str">
        <f>Table2[[#This Row],[Service Line Size (inches) (System Side)]]</f>
        <v>5/8</v>
      </c>
      <c r="R1905" t="s">
        <v>49</v>
      </c>
      <c r="S1905" t="str">
        <f>IF(Table2[[#This Row],[Basis of Material Classification (Customer Side)*]]="Field inspection","Yes","No")</f>
        <v>No</v>
      </c>
      <c r="V1905" t="s">
        <v>50</v>
      </c>
      <c r="W1905" t="s">
        <v>44</v>
      </c>
      <c r="X1905" t="s">
        <v>44</v>
      </c>
      <c r="Z1905" t="s">
        <v>45</v>
      </c>
      <c r="AA1905" t="s">
        <v>46</v>
      </c>
      <c r="AB1905" t="s">
        <v>46</v>
      </c>
      <c r="AC1905" t="s">
        <v>40</v>
      </c>
    </row>
    <row r="1906" spans="1:29" ht="14.4" x14ac:dyDescent="0.3">
      <c r="A1906">
        <v>1904</v>
      </c>
      <c r="B1906" t="s">
        <v>1962</v>
      </c>
      <c r="C1906" t="s">
        <v>277</v>
      </c>
      <c r="D1906" t="s">
        <v>40</v>
      </c>
      <c r="E1906" t="s">
        <v>40</v>
      </c>
      <c r="F1906" t="s">
        <v>41</v>
      </c>
      <c r="G1906" t="s">
        <v>40</v>
      </c>
      <c r="H1906" s="26">
        <v>38353</v>
      </c>
      <c r="I1906" t="s">
        <v>42</v>
      </c>
      <c r="J1906" t="s">
        <v>43</v>
      </c>
      <c r="K1906" t="str">
        <f>IF(Table2[[#This Row],[Basis of Material Classification (System Side)*]]="Field inspection","Yes","No")</f>
        <v>No</v>
      </c>
      <c r="N1906" t="str">
        <f>Table2[[#This Row],[Basis of Material Classification (System Side)*]]</f>
        <v>Installation date after lead ban</v>
      </c>
      <c r="O1906" t="s">
        <v>41</v>
      </c>
      <c r="P1906" s="13">
        <v>37257</v>
      </c>
      <c r="Q1906" s="16" t="str">
        <f>Table2[[#This Row],[Service Line Size (inches) (System Side)]]</f>
        <v>5/8</v>
      </c>
      <c r="R1906" t="s">
        <v>43</v>
      </c>
      <c r="S1906" t="str">
        <f>IF(Table2[[#This Row],[Basis of Material Classification (Customer Side)*]]="Field inspection","Yes","No")</f>
        <v>No</v>
      </c>
      <c r="V1906" t="s">
        <v>43</v>
      </c>
      <c r="W1906" t="s">
        <v>44</v>
      </c>
      <c r="X1906" t="s">
        <v>44</v>
      </c>
      <c r="Z1906" t="s">
        <v>45</v>
      </c>
      <c r="AA1906" t="s">
        <v>46</v>
      </c>
      <c r="AB1906" t="s">
        <v>46</v>
      </c>
      <c r="AC1906" t="s">
        <v>40</v>
      </c>
    </row>
    <row r="1907" spans="1:29" ht="14.4" x14ac:dyDescent="0.3">
      <c r="A1907">
        <v>1905</v>
      </c>
      <c r="B1907" t="s">
        <v>11076</v>
      </c>
      <c r="C1907" t="s">
        <v>277</v>
      </c>
      <c r="D1907" t="s">
        <v>306</v>
      </c>
      <c r="E1907" t="s">
        <v>40</v>
      </c>
      <c r="F1907" t="s">
        <v>53</v>
      </c>
      <c r="G1907" t="s">
        <v>40</v>
      </c>
      <c r="H1907" s="26">
        <v>24108</v>
      </c>
      <c r="I1907" t="s">
        <v>975</v>
      </c>
      <c r="J1907" t="s">
        <v>55</v>
      </c>
      <c r="K1907" t="str">
        <f>IF(Table2[[#This Row],[Basis of Material Classification (System Side)*]]="Field inspection","Yes","No")</f>
        <v>No</v>
      </c>
      <c r="O1907" t="s">
        <v>41</v>
      </c>
      <c r="P1907" s="13">
        <v>23743</v>
      </c>
      <c r="Q1907" s="16" t="str">
        <f>Table2[[#This Row],[Service Line Size (inches) (System Side)]]</f>
        <v>2</v>
      </c>
      <c r="R1907" t="s">
        <v>49</v>
      </c>
      <c r="S1907" t="str">
        <f>IF(Table2[[#This Row],[Basis of Material Classification (Customer Side)*]]="Field inspection","Yes","No")</f>
        <v>No</v>
      </c>
      <c r="V1907" t="s">
        <v>50</v>
      </c>
      <c r="W1907" t="s">
        <v>44</v>
      </c>
      <c r="X1907" t="s">
        <v>44</v>
      </c>
      <c r="Z1907" t="s">
        <v>58</v>
      </c>
      <c r="AA1907" t="s">
        <v>46</v>
      </c>
      <c r="AB1907" t="s">
        <v>46</v>
      </c>
      <c r="AC1907" t="s">
        <v>40</v>
      </c>
    </row>
    <row r="1908" spans="1:29" ht="14.4" x14ac:dyDescent="0.3">
      <c r="A1908">
        <v>1906</v>
      </c>
      <c r="B1908" t="s">
        <v>11077</v>
      </c>
      <c r="C1908" t="s">
        <v>277</v>
      </c>
      <c r="D1908" t="s">
        <v>306</v>
      </c>
      <c r="E1908" t="s">
        <v>40</v>
      </c>
      <c r="F1908" t="s">
        <v>41</v>
      </c>
      <c r="G1908" t="s">
        <v>40</v>
      </c>
      <c r="H1908" s="26">
        <v>24108</v>
      </c>
      <c r="I1908">
        <v>2</v>
      </c>
      <c r="J1908" t="s">
        <v>49</v>
      </c>
      <c r="K1908" t="str">
        <f>IF(Table2[[#This Row],[Basis of Material Classification (System Side)*]]="Field inspection","Yes","No")</f>
        <v>No</v>
      </c>
      <c r="N1908" t="s">
        <v>50</v>
      </c>
      <c r="O1908" t="s">
        <v>41</v>
      </c>
      <c r="P1908" s="13">
        <v>23743</v>
      </c>
      <c r="Q1908" s="16">
        <f>Table2[[#This Row],[Service Line Size (inches) (System Side)]]</f>
        <v>2</v>
      </c>
      <c r="R1908" t="s">
        <v>49</v>
      </c>
      <c r="S1908" t="str">
        <f>IF(Table2[[#This Row],[Basis of Material Classification (Customer Side)*]]="Field inspection","Yes","No")</f>
        <v>No</v>
      </c>
      <c r="V1908" t="s">
        <v>50</v>
      </c>
      <c r="W1908" t="s">
        <v>44</v>
      </c>
      <c r="X1908" t="s">
        <v>44</v>
      </c>
      <c r="Z1908" t="s">
        <v>58</v>
      </c>
      <c r="AA1908" t="s">
        <v>46</v>
      </c>
      <c r="AB1908" t="s">
        <v>46</v>
      </c>
      <c r="AC1908" t="s">
        <v>40</v>
      </c>
    </row>
    <row r="1909" spans="1:29" ht="14.4" x14ac:dyDescent="0.3">
      <c r="A1909">
        <v>1907</v>
      </c>
      <c r="B1909" t="s">
        <v>1963</v>
      </c>
      <c r="C1909" t="s">
        <v>277</v>
      </c>
      <c r="D1909" t="s">
        <v>40</v>
      </c>
      <c r="E1909" t="s">
        <v>40</v>
      </c>
      <c r="F1909" t="s">
        <v>41</v>
      </c>
      <c r="G1909" t="s">
        <v>40</v>
      </c>
      <c r="H1909" s="26">
        <v>24838</v>
      </c>
      <c r="I1909" t="s">
        <v>42</v>
      </c>
      <c r="J1909" t="s">
        <v>49</v>
      </c>
      <c r="K1909" t="str">
        <f>IF(Table2[[#This Row],[Basis of Material Classification (System Side)*]]="Field inspection","Yes","No")</f>
        <v>No</v>
      </c>
      <c r="N1909" t="s">
        <v>50</v>
      </c>
      <c r="O1909" t="s">
        <v>41</v>
      </c>
      <c r="P1909" s="13">
        <v>31048</v>
      </c>
      <c r="Q1909" s="16" t="str">
        <f>Table2[[#This Row],[Service Line Size (inches) (System Side)]]</f>
        <v>5/8</v>
      </c>
      <c r="R1909" t="s">
        <v>43</v>
      </c>
      <c r="S1909" t="str">
        <f>IF(Table2[[#This Row],[Basis of Material Classification (Customer Side)*]]="Field inspection","Yes","No")</f>
        <v>No</v>
      </c>
      <c r="V1909" t="s">
        <v>43</v>
      </c>
      <c r="W1909" t="s">
        <v>44</v>
      </c>
      <c r="X1909" t="s">
        <v>44</v>
      </c>
      <c r="Z1909" t="s">
        <v>45</v>
      </c>
      <c r="AA1909" t="s">
        <v>46</v>
      </c>
      <c r="AB1909" t="s">
        <v>46</v>
      </c>
      <c r="AC1909" t="s">
        <v>40</v>
      </c>
    </row>
    <row r="1910" spans="1:29" ht="14.4" x14ac:dyDescent="0.3">
      <c r="A1910">
        <v>1908</v>
      </c>
      <c r="B1910" t="s">
        <v>1964</v>
      </c>
      <c r="C1910" t="s">
        <v>277</v>
      </c>
      <c r="D1910" t="s">
        <v>40</v>
      </c>
      <c r="E1910" t="s">
        <v>40</v>
      </c>
      <c r="F1910" t="s">
        <v>41</v>
      </c>
      <c r="G1910" t="s">
        <v>40</v>
      </c>
      <c r="H1910" s="26">
        <v>32143</v>
      </c>
      <c r="I1910" t="s">
        <v>42</v>
      </c>
      <c r="J1910" t="s">
        <v>43</v>
      </c>
      <c r="K1910" t="str">
        <f>IF(Table2[[#This Row],[Basis of Material Classification (System Side)*]]="Field inspection","Yes","No")</f>
        <v>No</v>
      </c>
      <c r="N1910" t="str">
        <f>Table2[[#This Row],[Basis of Material Classification (System Side)*]]</f>
        <v>Installation date after lead ban</v>
      </c>
      <c r="O1910" t="s">
        <v>41</v>
      </c>
      <c r="P1910" s="13">
        <v>32143</v>
      </c>
      <c r="Q1910" s="16" t="str">
        <f>Table2[[#This Row],[Service Line Size (inches) (System Side)]]</f>
        <v>5/8</v>
      </c>
      <c r="R1910" t="s">
        <v>43</v>
      </c>
      <c r="S1910" t="str">
        <f>IF(Table2[[#This Row],[Basis of Material Classification (Customer Side)*]]="Field inspection","Yes","No")</f>
        <v>No</v>
      </c>
      <c r="V1910" t="s">
        <v>43</v>
      </c>
      <c r="W1910" t="s">
        <v>44</v>
      </c>
      <c r="X1910" t="s">
        <v>44</v>
      </c>
      <c r="Z1910" t="s">
        <v>45</v>
      </c>
      <c r="AA1910" t="s">
        <v>46</v>
      </c>
      <c r="AB1910" t="s">
        <v>46</v>
      </c>
      <c r="AC1910" t="s">
        <v>40</v>
      </c>
    </row>
    <row r="1911" spans="1:29" ht="14.4" x14ac:dyDescent="0.3">
      <c r="A1911">
        <v>1909</v>
      </c>
      <c r="B1911" t="s">
        <v>1965</v>
      </c>
      <c r="C1911" t="s">
        <v>277</v>
      </c>
      <c r="D1911" t="s">
        <v>40</v>
      </c>
      <c r="E1911" t="s">
        <v>40</v>
      </c>
      <c r="F1911" t="s">
        <v>41</v>
      </c>
      <c r="G1911" t="s">
        <v>40</v>
      </c>
      <c r="H1911" s="26">
        <v>27760</v>
      </c>
      <c r="I1911" t="s">
        <v>42</v>
      </c>
      <c r="J1911" t="s">
        <v>49</v>
      </c>
      <c r="K1911" t="str">
        <f>IF(Table2[[#This Row],[Basis of Material Classification (System Side)*]]="Field inspection","Yes","No")</f>
        <v>No</v>
      </c>
      <c r="N1911" t="s">
        <v>50</v>
      </c>
      <c r="O1911" t="s">
        <v>41</v>
      </c>
      <c r="P1911" s="13">
        <v>28126</v>
      </c>
      <c r="Q1911" s="16" t="str">
        <f>Table2[[#This Row],[Service Line Size (inches) (System Side)]]</f>
        <v>5/8</v>
      </c>
      <c r="R1911" t="s">
        <v>49</v>
      </c>
      <c r="S1911" t="str">
        <f>IF(Table2[[#This Row],[Basis of Material Classification (Customer Side)*]]="Field inspection","Yes","No")</f>
        <v>No</v>
      </c>
      <c r="V1911" t="s">
        <v>50</v>
      </c>
      <c r="W1911" t="s">
        <v>44</v>
      </c>
      <c r="X1911" t="s">
        <v>44</v>
      </c>
      <c r="Z1911" t="s">
        <v>45</v>
      </c>
      <c r="AA1911" t="s">
        <v>46</v>
      </c>
      <c r="AB1911" t="s">
        <v>46</v>
      </c>
      <c r="AC1911" t="s">
        <v>40</v>
      </c>
    </row>
    <row r="1912" spans="1:29" ht="14.4" x14ac:dyDescent="0.3">
      <c r="A1912">
        <v>1910</v>
      </c>
      <c r="B1912" t="s">
        <v>1966</v>
      </c>
      <c r="C1912" t="s">
        <v>277</v>
      </c>
      <c r="D1912" t="s">
        <v>40</v>
      </c>
      <c r="E1912" t="s">
        <v>40</v>
      </c>
      <c r="F1912" t="s">
        <v>41</v>
      </c>
      <c r="G1912" t="s">
        <v>40</v>
      </c>
      <c r="H1912" s="26">
        <v>27760</v>
      </c>
      <c r="I1912" t="s">
        <v>42</v>
      </c>
      <c r="J1912" t="s">
        <v>49</v>
      </c>
      <c r="K1912" t="str">
        <f>IF(Table2[[#This Row],[Basis of Material Classification (System Side)*]]="Field inspection","Yes","No")</f>
        <v>No</v>
      </c>
      <c r="N1912" t="s">
        <v>50</v>
      </c>
      <c r="O1912" t="s">
        <v>41</v>
      </c>
      <c r="P1912"/>
      <c r="Q1912" s="16" t="str">
        <f>Table2[[#This Row],[Service Line Size (inches) (System Side)]]</f>
        <v>5/8</v>
      </c>
      <c r="R1912" t="s">
        <v>49</v>
      </c>
      <c r="S1912" t="str">
        <f>IF(Table2[[#This Row],[Basis of Material Classification (Customer Side)*]]="Field inspection","Yes","No")</f>
        <v>No</v>
      </c>
      <c r="V1912" t="s">
        <v>50</v>
      </c>
      <c r="W1912" t="s">
        <v>44</v>
      </c>
      <c r="X1912" t="s">
        <v>44</v>
      </c>
      <c r="Z1912" t="s">
        <v>45</v>
      </c>
      <c r="AA1912" t="s">
        <v>46</v>
      </c>
      <c r="AB1912" t="s">
        <v>46</v>
      </c>
      <c r="AC1912" t="s">
        <v>40</v>
      </c>
    </row>
    <row r="1913" spans="1:29" ht="14.4" x14ac:dyDescent="0.3">
      <c r="A1913">
        <v>1911</v>
      </c>
      <c r="B1913" t="s">
        <v>1967</v>
      </c>
      <c r="C1913" t="s">
        <v>277</v>
      </c>
      <c r="D1913" t="s">
        <v>40</v>
      </c>
      <c r="E1913" t="s">
        <v>40</v>
      </c>
      <c r="F1913" t="s">
        <v>41</v>
      </c>
      <c r="G1913" t="s">
        <v>40</v>
      </c>
      <c r="H1913" s="26">
        <v>27760</v>
      </c>
      <c r="I1913" t="s">
        <v>42</v>
      </c>
      <c r="J1913" t="s">
        <v>49</v>
      </c>
      <c r="K1913" t="str">
        <f>IF(Table2[[#This Row],[Basis of Material Classification (System Side)*]]="Field inspection","Yes","No")</f>
        <v>No</v>
      </c>
      <c r="N1913" t="s">
        <v>50</v>
      </c>
      <c r="O1913" t="s">
        <v>70</v>
      </c>
      <c r="P1913" s="13">
        <v>28491</v>
      </c>
      <c r="Q1913" s="16" t="str">
        <f>Table2[[#This Row],[Service Line Size (inches) (System Side)]]</f>
        <v>5/8</v>
      </c>
      <c r="R1913" t="s">
        <v>65</v>
      </c>
      <c r="S1913" t="str">
        <f>IF(Table2[[#This Row],[Basis of Material Classification (Customer Side)*]]="Field inspection","Yes","No")</f>
        <v>Yes</v>
      </c>
      <c r="T1913" t="s">
        <v>71</v>
      </c>
      <c r="U1913" s="13">
        <v>45481</v>
      </c>
      <c r="V1913" t="s">
        <v>72</v>
      </c>
      <c r="W1913" t="s">
        <v>44</v>
      </c>
      <c r="X1913" t="s">
        <v>44</v>
      </c>
      <c r="Z1913" t="s">
        <v>45</v>
      </c>
      <c r="AA1913" t="s">
        <v>46</v>
      </c>
      <c r="AB1913" t="s">
        <v>46</v>
      </c>
      <c r="AC1913" t="s">
        <v>40</v>
      </c>
    </row>
    <row r="1914" spans="1:29" ht="14.4" x14ac:dyDescent="0.3">
      <c r="A1914">
        <v>1912</v>
      </c>
      <c r="B1914" t="s">
        <v>1968</v>
      </c>
      <c r="C1914" t="s">
        <v>277</v>
      </c>
      <c r="D1914" t="s">
        <v>40</v>
      </c>
      <c r="E1914" t="s">
        <v>40</v>
      </c>
      <c r="F1914" t="s">
        <v>41</v>
      </c>
      <c r="G1914" t="s">
        <v>40</v>
      </c>
      <c r="H1914" s="26">
        <v>32509</v>
      </c>
      <c r="I1914" t="s">
        <v>42</v>
      </c>
      <c r="J1914" t="s">
        <v>43</v>
      </c>
      <c r="K1914" t="str">
        <f>IF(Table2[[#This Row],[Basis of Material Classification (System Side)*]]="Field inspection","Yes","No")</f>
        <v>No</v>
      </c>
      <c r="N1914" t="str">
        <f>Table2[[#This Row],[Basis of Material Classification (System Side)*]]</f>
        <v>Installation date after lead ban</v>
      </c>
      <c r="O1914" t="s">
        <v>53</v>
      </c>
      <c r="P1914" s="13">
        <v>28856</v>
      </c>
      <c r="Q1914" s="16" t="str">
        <f>Table2[[#This Row],[Service Line Size (inches) (System Side)]]</f>
        <v>5/8</v>
      </c>
      <c r="R1914" t="s">
        <v>65</v>
      </c>
      <c r="S1914" t="str">
        <f>IF(Table2[[#This Row],[Basis of Material Classification (Customer Side)*]]="Field inspection","Yes","No")</f>
        <v>Yes</v>
      </c>
      <c r="T1914" t="s">
        <v>71</v>
      </c>
      <c r="U1914" s="13">
        <v>45481</v>
      </c>
      <c r="V1914" t="s">
        <v>72</v>
      </c>
      <c r="W1914" t="s">
        <v>44</v>
      </c>
      <c r="X1914" t="s">
        <v>44</v>
      </c>
      <c r="Z1914" t="s">
        <v>45</v>
      </c>
      <c r="AA1914" t="s">
        <v>46</v>
      </c>
      <c r="AB1914" t="s">
        <v>46</v>
      </c>
      <c r="AC1914" t="s">
        <v>40</v>
      </c>
    </row>
    <row r="1915" spans="1:29" ht="14.4" x14ac:dyDescent="0.3">
      <c r="A1915">
        <v>1913</v>
      </c>
      <c r="B1915" t="s">
        <v>1969</v>
      </c>
      <c r="C1915" t="s">
        <v>277</v>
      </c>
      <c r="D1915" t="s">
        <v>40</v>
      </c>
      <c r="E1915" t="s">
        <v>40</v>
      </c>
      <c r="F1915" t="s">
        <v>41</v>
      </c>
      <c r="G1915" t="s">
        <v>40</v>
      </c>
      <c r="H1915" s="26">
        <v>28126</v>
      </c>
      <c r="I1915" t="s">
        <v>42</v>
      </c>
      <c r="J1915" t="s">
        <v>49</v>
      </c>
      <c r="K1915" t="str">
        <f>IF(Table2[[#This Row],[Basis of Material Classification (System Side)*]]="Field inspection","Yes","No")</f>
        <v>No</v>
      </c>
      <c r="N1915" t="s">
        <v>50</v>
      </c>
      <c r="O1915" t="s">
        <v>41</v>
      </c>
      <c r="P1915" s="13">
        <v>29221</v>
      </c>
      <c r="Q1915" s="16" t="str">
        <f>Table2[[#This Row],[Service Line Size (inches) (System Side)]]</f>
        <v>5/8</v>
      </c>
      <c r="R1915" t="s">
        <v>43</v>
      </c>
      <c r="S1915" t="str">
        <f>IF(Table2[[#This Row],[Basis of Material Classification (Customer Side)*]]="Field inspection","Yes","No")</f>
        <v>No</v>
      </c>
      <c r="V1915" t="s">
        <v>43</v>
      </c>
      <c r="W1915" t="s">
        <v>44</v>
      </c>
      <c r="X1915" t="s">
        <v>44</v>
      </c>
      <c r="Z1915" t="s">
        <v>45</v>
      </c>
      <c r="AA1915" t="s">
        <v>46</v>
      </c>
      <c r="AB1915" t="s">
        <v>46</v>
      </c>
      <c r="AC1915" t="s">
        <v>40</v>
      </c>
    </row>
    <row r="1916" spans="1:29" ht="14.4" x14ac:dyDescent="0.3">
      <c r="A1916">
        <v>1914</v>
      </c>
      <c r="B1916" t="s">
        <v>1970</v>
      </c>
      <c r="C1916" t="s">
        <v>277</v>
      </c>
      <c r="D1916" t="s">
        <v>40</v>
      </c>
      <c r="E1916" t="s">
        <v>40</v>
      </c>
      <c r="F1916" t="s">
        <v>41</v>
      </c>
      <c r="G1916" t="s">
        <v>40</v>
      </c>
      <c r="H1916" s="26">
        <v>28126</v>
      </c>
      <c r="I1916" t="s">
        <v>42</v>
      </c>
      <c r="J1916" t="s">
        <v>49</v>
      </c>
      <c r="K1916" t="str">
        <f>IF(Table2[[#This Row],[Basis of Material Classification (System Side)*]]="Field inspection","Yes","No")</f>
        <v>No</v>
      </c>
      <c r="N1916" t="s">
        <v>50</v>
      </c>
      <c r="O1916" t="s">
        <v>41</v>
      </c>
      <c r="P1916" s="13">
        <v>29221</v>
      </c>
      <c r="Q1916" s="16" t="str">
        <f>Table2[[#This Row],[Service Line Size (inches) (System Side)]]</f>
        <v>5/8</v>
      </c>
      <c r="R1916" t="s">
        <v>43</v>
      </c>
      <c r="S1916" t="str">
        <f>IF(Table2[[#This Row],[Basis of Material Classification (Customer Side)*]]="Field inspection","Yes","No")</f>
        <v>No</v>
      </c>
      <c r="V1916" t="s">
        <v>43</v>
      </c>
      <c r="W1916" t="s">
        <v>44</v>
      </c>
      <c r="X1916" t="s">
        <v>44</v>
      </c>
      <c r="Z1916" t="s">
        <v>45</v>
      </c>
      <c r="AA1916" t="s">
        <v>46</v>
      </c>
      <c r="AB1916" t="s">
        <v>46</v>
      </c>
      <c r="AC1916" t="s">
        <v>40</v>
      </c>
    </row>
    <row r="1917" spans="1:29" ht="14.4" x14ac:dyDescent="0.3">
      <c r="A1917">
        <v>1915</v>
      </c>
      <c r="B1917" t="s">
        <v>1971</v>
      </c>
      <c r="C1917" t="s">
        <v>277</v>
      </c>
      <c r="D1917" t="s">
        <v>40</v>
      </c>
      <c r="E1917" t="s">
        <v>40</v>
      </c>
      <c r="F1917" t="s">
        <v>41</v>
      </c>
      <c r="G1917" t="s">
        <v>40</v>
      </c>
      <c r="H1917" s="26">
        <v>28126</v>
      </c>
      <c r="I1917" t="s">
        <v>42</v>
      </c>
      <c r="J1917" t="s">
        <v>49</v>
      </c>
      <c r="K1917" t="str">
        <f>IF(Table2[[#This Row],[Basis of Material Classification (System Side)*]]="Field inspection","Yes","No")</f>
        <v>No</v>
      </c>
      <c r="N1917" t="s">
        <v>50</v>
      </c>
      <c r="O1917" t="s">
        <v>41</v>
      </c>
      <c r="P1917" s="13">
        <v>28491</v>
      </c>
      <c r="Q1917" s="16" t="str">
        <f>Table2[[#This Row],[Service Line Size (inches) (System Side)]]</f>
        <v>5/8</v>
      </c>
      <c r="R1917" t="s">
        <v>49</v>
      </c>
      <c r="S1917" t="str">
        <f>IF(Table2[[#This Row],[Basis of Material Classification (Customer Side)*]]="Field inspection","Yes","No")</f>
        <v>No</v>
      </c>
      <c r="V1917" t="s">
        <v>50</v>
      </c>
      <c r="W1917" t="s">
        <v>44</v>
      </c>
      <c r="X1917" t="s">
        <v>44</v>
      </c>
      <c r="Z1917" t="s">
        <v>45</v>
      </c>
      <c r="AA1917" t="s">
        <v>46</v>
      </c>
      <c r="AB1917" t="s">
        <v>46</v>
      </c>
      <c r="AC1917" t="s">
        <v>40</v>
      </c>
    </row>
    <row r="1918" spans="1:29" ht="14.4" x14ac:dyDescent="0.3">
      <c r="A1918">
        <v>1916</v>
      </c>
      <c r="B1918" t="s">
        <v>1972</v>
      </c>
      <c r="C1918" t="s">
        <v>277</v>
      </c>
      <c r="D1918" t="s">
        <v>40</v>
      </c>
      <c r="E1918" t="s">
        <v>40</v>
      </c>
      <c r="F1918" t="s">
        <v>41</v>
      </c>
      <c r="G1918" t="s">
        <v>40</v>
      </c>
      <c r="H1918" s="26">
        <v>28126</v>
      </c>
      <c r="I1918" t="s">
        <v>42</v>
      </c>
      <c r="J1918" t="s">
        <v>49</v>
      </c>
      <c r="K1918" t="str">
        <f>IF(Table2[[#This Row],[Basis of Material Classification (System Side)*]]="Field inspection","Yes","No")</f>
        <v>No</v>
      </c>
      <c r="N1918" t="s">
        <v>50</v>
      </c>
      <c r="O1918" t="s">
        <v>41</v>
      </c>
      <c r="P1918" s="13">
        <v>29221</v>
      </c>
      <c r="Q1918" s="16" t="str">
        <f>Table2[[#This Row],[Service Line Size (inches) (System Side)]]</f>
        <v>5/8</v>
      </c>
      <c r="R1918" t="s">
        <v>43</v>
      </c>
      <c r="S1918" t="str">
        <f>IF(Table2[[#This Row],[Basis of Material Classification (Customer Side)*]]="Field inspection","Yes","No")</f>
        <v>No</v>
      </c>
      <c r="V1918" t="s">
        <v>43</v>
      </c>
      <c r="W1918" t="s">
        <v>44</v>
      </c>
      <c r="X1918" t="s">
        <v>44</v>
      </c>
      <c r="Z1918" t="s">
        <v>45</v>
      </c>
      <c r="AA1918" t="s">
        <v>46</v>
      </c>
      <c r="AB1918" t="s">
        <v>46</v>
      </c>
      <c r="AC1918" t="s">
        <v>40</v>
      </c>
    </row>
    <row r="1919" spans="1:29" ht="14.4" x14ac:dyDescent="0.3">
      <c r="A1919">
        <v>1917</v>
      </c>
      <c r="B1919" t="s">
        <v>1973</v>
      </c>
      <c r="C1919" t="s">
        <v>277</v>
      </c>
      <c r="D1919" t="s">
        <v>40</v>
      </c>
      <c r="E1919" t="s">
        <v>40</v>
      </c>
      <c r="F1919" t="s">
        <v>53</v>
      </c>
      <c r="G1919" t="s">
        <v>40</v>
      </c>
      <c r="H1919" s="26">
        <v>28126</v>
      </c>
      <c r="I1919" t="s">
        <v>42</v>
      </c>
      <c r="J1919" t="s">
        <v>65</v>
      </c>
      <c r="K1919" t="str">
        <f>IF(Table2[[#This Row],[Basis of Material Classification (System Side)*]]="Field inspection","Yes","No")</f>
        <v>Yes</v>
      </c>
      <c r="L1919" t="s">
        <v>66</v>
      </c>
      <c r="M1919" s="13">
        <v>45478</v>
      </c>
      <c r="O1919" t="s">
        <v>41</v>
      </c>
      <c r="P1919" s="13">
        <v>29221</v>
      </c>
      <c r="Q1919" s="16" t="str">
        <f>Table2[[#This Row],[Service Line Size (inches) (System Side)]]</f>
        <v>5/8</v>
      </c>
      <c r="R1919" t="s">
        <v>43</v>
      </c>
      <c r="S1919" t="str">
        <f>IF(Table2[[#This Row],[Basis of Material Classification (Customer Side)*]]="Field inspection","Yes","No")</f>
        <v>No</v>
      </c>
      <c r="V1919" t="s">
        <v>43</v>
      </c>
      <c r="W1919" t="s">
        <v>44</v>
      </c>
      <c r="X1919" t="s">
        <v>44</v>
      </c>
      <c r="Z1919" t="s">
        <v>45</v>
      </c>
      <c r="AA1919" t="s">
        <v>46</v>
      </c>
      <c r="AB1919" t="s">
        <v>46</v>
      </c>
      <c r="AC1919" t="s">
        <v>40</v>
      </c>
    </row>
    <row r="1920" spans="1:29" ht="14.4" x14ac:dyDescent="0.3">
      <c r="A1920">
        <v>1918</v>
      </c>
      <c r="B1920" t="s">
        <v>1974</v>
      </c>
      <c r="C1920" t="s">
        <v>277</v>
      </c>
      <c r="D1920" t="s">
        <v>40</v>
      </c>
      <c r="E1920" t="s">
        <v>40</v>
      </c>
      <c r="F1920" t="s">
        <v>41</v>
      </c>
      <c r="G1920" t="s">
        <v>40</v>
      </c>
      <c r="H1920" s="26">
        <v>25934</v>
      </c>
      <c r="I1920" t="s">
        <v>42</v>
      </c>
      <c r="J1920" t="s">
        <v>49</v>
      </c>
      <c r="K1920" t="str">
        <f>IF(Table2[[#This Row],[Basis of Material Classification (System Side)*]]="Field inspection","Yes","No")</f>
        <v>No</v>
      </c>
      <c r="N1920" t="s">
        <v>50</v>
      </c>
      <c r="O1920" t="s">
        <v>70</v>
      </c>
      <c r="P1920" s="13">
        <v>25934</v>
      </c>
      <c r="Q1920" s="16" t="str">
        <f>Table2[[#This Row],[Service Line Size (inches) (System Side)]]</f>
        <v>5/8</v>
      </c>
      <c r="R1920" t="s">
        <v>65</v>
      </c>
      <c r="S1920" t="str">
        <f>IF(Table2[[#This Row],[Basis of Material Classification (Customer Side)*]]="Field inspection","Yes","No")</f>
        <v>Yes</v>
      </c>
      <c r="T1920" t="s">
        <v>71</v>
      </c>
      <c r="U1920" s="13">
        <v>45488</v>
      </c>
      <c r="V1920" t="s">
        <v>72</v>
      </c>
      <c r="W1920" t="s">
        <v>44</v>
      </c>
      <c r="X1920" t="s">
        <v>44</v>
      </c>
      <c r="Z1920" t="s">
        <v>45</v>
      </c>
      <c r="AA1920" t="s">
        <v>46</v>
      </c>
      <c r="AB1920" t="s">
        <v>46</v>
      </c>
      <c r="AC1920" t="s">
        <v>40</v>
      </c>
    </row>
    <row r="1921" spans="1:29" ht="14.4" x14ac:dyDescent="0.3">
      <c r="A1921">
        <v>1919</v>
      </c>
      <c r="B1921" t="s">
        <v>1975</v>
      </c>
      <c r="C1921" t="s">
        <v>277</v>
      </c>
      <c r="D1921" t="s">
        <v>40</v>
      </c>
      <c r="E1921" t="s">
        <v>40</v>
      </c>
      <c r="F1921" t="s">
        <v>41</v>
      </c>
      <c r="G1921" t="s">
        <v>40</v>
      </c>
      <c r="H1921" s="27"/>
      <c r="I1921" t="s">
        <v>42</v>
      </c>
      <c r="J1921" t="s">
        <v>49</v>
      </c>
      <c r="K1921" t="str">
        <f>IF(Table2[[#This Row],[Basis of Material Classification (System Side)*]]="Field inspection","Yes","No")</f>
        <v>No</v>
      </c>
      <c r="N1921" t="s">
        <v>50</v>
      </c>
      <c r="O1921" t="s">
        <v>41</v>
      </c>
      <c r="P1921"/>
      <c r="Q1921" s="16" t="str">
        <f>Table2[[#This Row],[Service Line Size (inches) (System Side)]]</f>
        <v>5/8</v>
      </c>
      <c r="R1921" t="s">
        <v>49</v>
      </c>
      <c r="S1921" t="str">
        <f>IF(Table2[[#This Row],[Basis of Material Classification (Customer Side)*]]="Field inspection","Yes","No")</f>
        <v>No</v>
      </c>
      <c r="V1921" t="s">
        <v>50</v>
      </c>
      <c r="W1921" t="s">
        <v>44</v>
      </c>
      <c r="X1921" t="s">
        <v>44</v>
      </c>
      <c r="Z1921" t="s">
        <v>45</v>
      </c>
      <c r="AA1921" t="s">
        <v>46</v>
      </c>
      <c r="AB1921" t="s">
        <v>46</v>
      </c>
      <c r="AC1921" t="s">
        <v>40</v>
      </c>
    </row>
    <row r="1922" spans="1:29" ht="14.4" x14ac:dyDescent="0.3">
      <c r="A1922">
        <v>1920</v>
      </c>
      <c r="B1922" t="s">
        <v>1976</v>
      </c>
      <c r="C1922" t="s">
        <v>277</v>
      </c>
      <c r="D1922" t="s">
        <v>40</v>
      </c>
      <c r="E1922" t="s">
        <v>40</v>
      </c>
      <c r="F1922" t="s">
        <v>41</v>
      </c>
      <c r="G1922" t="s">
        <v>40</v>
      </c>
      <c r="H1922" s="27"/>
      <c r="I1922" t="s">
        <v>42</v>
      </c>
      <c r="J1922" t="s">
        <v>49</v>
      </c>
      <c r="K1922" t="str">
        <f>IF(Table2[[#This Row],[Basis of Material Classification (System Side)*]]="Field inspection","Yes","No")</f>
        <v>No</v>
      </c>
      <c r="N1922" t="s">
        <v>50</v>
      </c>
      <c r="O1922" t="s">
        <v>41</v>
      </c>
      <c r="P1922" s="13">
        <v>27395</v>
      </c>
      <c r="Q1922" s="16" t="str">
        <f>Table2[[#This Row],[Service Line Size (inches) (System Side)]]</f>
        <v>5/8</v>
      </c>
      <c r="R1922" t="s">
        <v>49</v>
      </c>
      <c r="S1922" t="str">
        <f>IF(Table2[[#This Row],[Basis of Material Classification (Customer Side)*]]="Field inspection","Yes","No")</f>
        <v>No</v>
      </c>
      <c r="V1922" t="s">
        <v>50</v>
      </c>
      <c r="W1922" t="s">
        <v>44</v>
      </c>
      <c r="X1922" t="s">
        <v>44</v>
      </c>
      <c r="Z1922" t="s">
        <v>45</v>
      </c>
      <c r="AA1922" t="s">
        <v>46</v>
      </c>
      <c r="AB1922" t="s">
        <v>46</v>
      </c>
      <c r="AC1922" t="s">
        <v>40</v>
      </c>
    </row>
    <row r="1923" spans="1:29" ht="14.4" x14ac:dyDescent="0.3">
      <c r="A1923">
        <v>1921</v>
      </c>
      <c r="B1923" t="s">
        <v>1977</v>
      </c>
      <c r="C1923" t="s">
        <v>277</v>
      </c>
      <c r="D1923" t="s">
        <v>40</v>
      </c>
      <c r="E1923" t="s">
        <v>40</v>
      </c>
      <c r="F1923" t="s">
        <v>41</v>
      </c>
      <c r="G1923" t="s">
        <v>40</v>
      </c>
      <c r="H1923" s="26">
        <v>32509</v>
      </c>
      <c r="I1923" t="s">
        <v>42</v>
      </c>
      <c r="J1923" t="s">
        <v>43</v>
      </c>
      <c r="K1923" t="str">
        <f>IF(Table2[[#This Row],[Basis of Material Classification (System Side)*]]="Field inspection","Yes","No")</f>
        <v>No</v>
      </c>
      <c r="N1923" t="str">
        <f>Table2[[#This Row],[Basis of Material Classification (System Side)*]]</f>
        <v>Installation date after lead ban</v>
      </c>
      <c r="O1923" t="s">
        <v>41</v>
      </c>
      <c r="P1923"/>
      <c r="Q1923" s="16" t="str">
        <f>Table2[[#This Row],[Service Line Size (inches) (System Side)]]</f>
        <v>5/8</v>
      </c>
      <c r="R1923" t="s">
        <v>49</v>
      </c>
      <c r="S1923" t="str">
        <f>IF(Table2[[#This Row],[Basis of Material Classification (Customer Side)*]]="Field inspection","Yes","No")</f>
        <v>No</v>
      </c>
      <c r="V1923" t="s">
        <v>50</v>
      </c>
      <c r="W1923" t="s">
        <v>44</v>
      </c>
      <c r="X1923" t="s">
        <v>44</v>
      </c>
      <c r="Z1923" t="s">
        <v>45</v>
      </c>
      <c r="AA1923" t="s">
        <v>46</v>
      </c>
      <c r="AB1923" t="s">
        <v>46</v>
      </c>
      <c r="AC1923" t="s">
        <v>40</v>
      </c>
    </row>
    <row r="1924" spans="1:29" ht="14.4" x14ac:dyDescent="0.3">
      <c r="A1924">
        <v>1922</v>
      </c>
      <c r="B1924" t="s">
        <v>1978</v>
      </c>
      <c r="C1924" t="s">
        <v>277</v>
      </c>
      <c r="D1924" t="s">
        <v>40</v>
      </c>
      <c r="E1924" t="s">
        <v>40</v>
      </c>
      <c r="F1924" t="s">
        <v>41</v>
      </c>
      <c r="G1924" t="s">
        <v>40</v>
      </c>
      <c r="H1924" s="26">
        <v>32509</v>
      </c>
      <c r="I1924" t="s">
        <v>42</v>
      </c>
      <c r="J1924" t="s">
        <v>43</v>
      </c>
      <c r="K1924" t="str">
        <f>IF(Table2[[#This Row],[Basis of Material Classification (System Side)*]]="Field inspection","Yes","No")</f>
        <v>No</v>
      </c>
      <c r="N1924" t="str">
        <f>Table2[[#This Row],[Basis of Material Classification (System Side)*]]</f>
        <v>Installation date after lead ban</v>
      </c>
      <c r="O1924" t="s">
        <v>41</v>
      </c>
      <c r="P1924"/>
      <c r="Q1924" s="16" t="str">
        <f>Table2[[#This Row],[Service Line Size (inches) (System Side)]]</f>
        <v>5/8</v>
      </c>
      <c r="R1924" t="s">
        <v>49</v>
      </c>
      <c r="S1924" t="str">
        <f>IF(Table2[[#This Row],[Basis of Material Classification (Customer Side)*]]="Field inspection","Yes","No")</f>
        <v>No</v>
      </c>
      <c r="V1924" t="s">
        <v>50</v>
      </c>
      <c r="W1924" t="s">
        <v>44</v>
      </c>
      <c r="X1924" t="s">
        <v>44</v>
      </c>
      <c r="Z1924" t="s">
        <v>45</v>
      </c>
      <c r="AA1924" t="s">
        <v>46</v>
      </c>
      <c r="AB1924" t="s">
        <v>46</v>
      </c>
      <c r="AC1924" t="s">
        <v>40</v>
      </c>
    </row>
    <row r="1925" spans="1:29" ht="14.4" x14ac:dyDescent="0.3">
      <c r="A1925">
        <v>1923</v>
      </c>
      <c r="B1925" t="s">
        <v>1979</v>
      </c>
      <c r="C1925" t="s">
        <v>277</v>
      </c>
      <c r="D1925" t="s">
        <v>40</v>
      </c>
      <c r="E1925" t="s">
        <v>40</v>
      </c>
      <c r="F1925" t="s">
        <v>41</v>
      </c>
      <c r="G1925" t="s">
        <v>40</v>
      </c>
      <c r="H1925" s="26">
        <v>32509</v>
      </c>
      <c r="I1925" t="s">
        <v>42</v>
      </c>
      <c r="J1925" t="s">
        <v>43</v>
      </c>
      <c r="K1925" t="str">
        <f>IF(Table2[[#This Row],[Basis of Material Classification (System Side)*]]="Field inspection","Yes","No")</f>
        <v>No</v>
      </c>
      <c r="N1925" t="str">
        <f>Table2[[#This Row],[Basis of Material Classification (System Side)*]]</f>
        <v>Installation date after lead ban</v>
      </c>
      <c r="O1925" t="s">
        <v>41</v>
      </c>
      <c r="P1925" s="13">
        <v>32874</v>
      </c>
      <c r="Q1925" s="16" t="str">
        <f>Table2[[#This Row],[Service Line Size (inches) (System Side)]]</f>
        <v>5/8</v>
      </c>
      <c r="R1925" t="s">
        <v>43</v>
      </c>
      <c r="S1925" t="str">
        <f>IF(Table2[[#This Row],[Basis of Material Classification (Customer Side)*]]="Field inspection","Yes","No")</f>
        <v>No</v>
      </c>
      <c r="V1925" t="s">
        <v>43</v>
      </c>
      <c r="W1925" t="s">
        <v>44</v>
      </c>
      <c r="X1925" t="s">
        <v>44</v>
      </c>
      <c r="Z1925" t="s">
        <v>45</v>
      </c>
      <c r="AA1925" t="s">
        <v>46</v>
      </c>
      <c r="AB1925" t="s">
        <v>46</v>
      </c>
      <c r="AC1925" t="s">
        <v>40</v>
      </c>
    </row>
    <row r="1926" spans="1:29" ht="14.4" x14ac:dyDescent="0.3">
      <c r="A1926">
        <v>1924</v>
      </c>
      <c r="B1926" t="s">
        <v>1980</v>
      </c>
      <c r="C1926" t="s">
        <v>277</v>
      </c>
      <c r="D1926" t="s">
        <v>40</v>
      </c>
      <c r="E1926" t="s">
        <v>40</v>
      </c>
      <c r="F1926" t="s">
        <v>41</v>
      </c>
      <c r="G1926" t="s">
        <v>40</v>
      </c>
      <c r="H1926" s="26">
        <v>25934</v>
      </c>
      <c r="I1926" t="s">
        <v>42</v>
      </c>
      <c r="J1926" t="s">
        <v>49</v>
      </c>
      <c r="K1926" t="str">
        <f>IF(Table2[[#This Row],[Basis of Material Classification (System Side)*]]="Field inspection","Yes","No")</f>
        <v>No</v>
      </c>
      <c r="N1926" t="s">
        <v>50</v>
      </c>
      <c r="O1926" t="s">
        <v>41</v>
      </c>
      <c r="P1926" s="13">
        <v>18264</v>
      </c>
      <c r="Q1926" s="16" t="str">
        <f>Table2[[#This Row],[Service Line Size (inches) (System Side)]]</f>
        <v>5/8</v>
      </c>
      <c r="R1926" t="s">
        <v>49</v>
      </c>
      <c r="S1926" t="str">
        <f>IF(Table2[[#This Row],[Basis of Material Classification (Customer Side)*]]="Field inspection","Yes","No")</f>
        <v>No</v>
      </c>
      <c r="V1926" t="s">
        <v>50</v>
      </c>
      <c r="W1926" t="s">
        <v>44</v>
      </c>
      <c r="X1926" t="s">
        <v>44</v>
      </c>
      <c r="Z1926" t="s">
        <v>58</v>
      </c>
      <c r="AA1926" t="s">
        <v>46</v>
      </c>
      <c r="AB1926" t="s">
        <v>46</v>
      </c>
      <c r="AC1926" t="s">
        <v>40</v>
      </c>
    </row>
    <row r="1927" spans="1:29" ht="14.4" x14ac:dyDescent="0.3">
      <c r="A1927">
        <v>1925</v>
      </c>
      <c r="B1927" t="s">
        <v>1981</v>
      </c>
      <c r="C1927" t="s">
        <v>277</v>
      </c>
      <c r="D1927" t="s">
        <v>40</v>
      </c>
      <c r="E1927" t="s">
        <v>40</v>
      </c>
      <c r="F1927" t="s">
        <v>41</v>
      </c>
      <c r="G1927" t="s">
        <v>40</v>
      </c>
      <c r="H1927" s="26">
        <v>25934</v>
      </c>
      <c r="I1927" t="s">
        <v>42</v>
      </c>
      <c r="J1927" t="s">
        <v>49</v>
      </c>
      <c r="K1927" t="str">
        <f>IF(Table2[[#This Row],[Basis of Material Classification (System Side)*]]="Field inspection","Yes","No")</f>
        <v>No</v>
      </c>
      <c r="N1927" t="s">
        <v>50</v>
      </c>
      <c r="O1927" t="s">
        <v>41</v>
      </c>
      <c r="P1927" s="13">
        <v>25569</v>
      </c>
      <c r="Q1927" s="16" t="str">
        <f>Table2[[#This Row],[Service Line Size (inches) (System Side)]]</f>
        <v>5/8</v>
      </c>
      <c r="R1927" t="s">
        <v>49</v>
      </c>
      <c r="S1927" t="str">
        <f>IF(Table2[[#This Row],[Basis of Material Classification (Customer Side)*]]="Field inspection","Yes","No")</f>
        <v>No</v>
      </c>
      <c r="V1927" t="s">
        <v>50</v>
      </c>
      <c r="W1927" t="s">
        <v>44</v>
      </c>
      <c r="X1927" t="s">
        <v>44</v>
      </c>
      <c r="Z1927" t="s">
        <v>58</v>
      </c>
      <c r="AA1927" t="s">
        <v>46</v>
      </c>
      <c r="AB1927" t="s">
        <v>46</v>
      </c>
      <c r="AC1927" t="s">
        <v>40</v>
      </c>
    </row>
    <row r="1928" spans="1:29" ht="14.4" x14ac:dyDescent="0.3">
      <c r="A1928">
        <v>1926</v>
      </c>
      <c r="B1928" t="s">
        <v>1982</v>
      </c>
      <c r="C1928" t="s">
        <v>277</v>
      </c>
      <c r="D1928" t="s">
        <v>40</v>
      </c>
      <c r="E1928" t="s">
        <v>40</v>
      </c>
      <c r="F1928" t="s">
        <v>41</v>
      </c>
      <c r="G1928" t="s">
        <v>40</v>
      </c>
      <c r="H1928" s="26">
        <v>25934</v>
      </c>
      <c r="I1928" t="s">
        <v>42</v>
      </c>
      <c r="J1928" t="s">
        <v>49</v>
      </c>
      <c r="K1928" t="str">
        <f>IF(Table2[[#This Row],[Basis of Material Classification (System Side)*]]="Field inspection","Yes","No")</f>
        <v>No</v>
      </c>
      <c r="N1928" t="s">
        <v>50</v>
      </c>
      <c r="O1928" t="s">
        <v>70</v>
      </c>
      <c r="P1928" s="13">
        <v>26299</v>
      </c>
      <c r="Q1928" s="16" t="str">
        <f>Table2[[#This Row],[Service Line Size (inches) (System Side)]]</f>
        <v>5/8</v>
      </c>
      <c r="R1928" t="s">
        <v>65</v>
      </c>
      <c r="S1928" t="str">
        <f>IF(Table2[[#This Row],[Basis of Material Classification (Customer Side)*]]="Field inspection","Yes","No")</f>
        <v>Yes</v>
      </c>
      <c r="T1928" t="s">
        <v>71</v>
      </c>
      <c r="U1928" s="13">
        <v>45488</v>
      </c>
      <c r="V1928" t="s">
        <v>72</v>
      </c>
      <c r="W1928" t="s">
        <v>44</v>
      </c>
      <c r="X1928" t="s">
        <v>44</v>
      </c>
      <c r="Z1928" t="s">
        <v>45</v>
      </c>
      <c r="AA1928" t="s">
        <v>46</v>
      </c>
      <c r="AB1928" t="s">
        <v>46</v>
      </c>
      <c r="AC1928" t="s">
        <v>40</v>
      </c>
    </row>
    <row r="1929" spans="1:29" ht="14.4" x14ac:dyDescent="0.3">
      <c r="A1929">
        <v>1927</v>
      </c>
      <c r="B1929" t="s">
        <v>1983</v>
      </c>
      <c r="C1929" t="s">
        <v>277</v>
      </c>
      <c r="D1929" t="s">
        <v>40</v>
      </c>
      <c r="E1929" t="s">
        <v>40</v>
      </c>
      <c r="F1929" t="s">
        <v>41</v>
      </c>
      <c r="G1929" t="s">
        <v>40</v>
      </c>
      <c r="H1929" s="26">
        <v>25934</v>
      </c>
      <c r="I1929" t="s">
        <v>42</v>
      </c>
      <c r="J1929" t="s">
        <v>49</v>
      </c>
      <c r="K1929" t="str">
        <f>IF(Table2[[#This Row],[Basis of Material Classification (System Side)*]]="Field inspection","Yes","No")</f>
        <v>No</v>
      </c>
      <c r="N1929" t="s">
        <v>50</v>
      </c>
      <c r="O1929" t="s">
        <v>41</v>
      </c>
      <c r="P1929" s="13">
        <v>18264</v>
      </c>
      <c r="Q1929" s="16" t="str">
        <f>Table2[[#This Row],[Service Line Size (inches) (System Side)]]</f>
        <v>5/8</v>
      </c>
      <c r="R1929" t="s">
        <v>49</v>
      </c>
      <c r="S1929" t="str">
        <f>IF(Table2[[#This Row],[Basis of Material Classification (Customer Side)*]]="Field inspection","Yes","No")</f>
        <v>No</v>
      </c>
      <c r="V1929" t="s">
        <v>50</v>
      </c>
      <c r="W1929" t="s">
        <v>44</v>
      </c>
      <c r="X1929" t="s">
        <v>44</v>
      </c>
      <c r="Z1929" t="s">
        <v>45</v>
      </c>
      <c r="AA1929" t="s">
        <v>46</v>
      </c>
      <c r="AB1929" t="s">
        <v>46</v>
      </c>
      <c r="AC1929" t="s">
        <v>40</v>
      </c>
    </row>
    <row r="1930" spans="1:29" ht="14.4" x14ac:dyDescent="0.3">
      <c r="A1930">
        <v>1928</v>
      </c>
      <c r="B1930" t="s">
        <v>1984</v>
      </c>
      <c r="C1930" t="s">
        <v>277</v>
      </c>
      <c r="D1930" t="s">
        <v>40</v>
      </c>
      <c r="E1930" t="s">
        <v>40</v>
      </c>
      <c r="F1930" t="s">
        <v>41</v>
      </c>
      <c r="G1930" t="s">
        <v>40</v>
      </c>
      <c r="H1930" s="26">
        <v>25934</v>
      </c>
      <c r="I1930">
        <v>1</v>
      </c>
      <c r="J1930" t="s">
        <v>49</v>
      </c>
      <c r="K1930" t="str">
        <f>IF(Table2[[#This Row],[Basis of Material Classification (System Side)*]]="Field inspection","Yes","No")</f>
        <v>No</v>
      </c>
      <c r="N1930" t="s">
        <v>50</v>
      </c>
      <c r="O1930" t="s">
        <v>41</v>
      </c>
      <c r="P1930" s="13">
        <v>30682</v>
      </c>
      <c r="Q1930" s="16">
        <f>Table2[[#This Row],[Service Line Size (inches) (System Side)]]</f>
        <v>1</v>
      </c>
      <c r="R1930" t="s">
        <v>43</v>
      </c>
      <c r="S1930" t="str">
        <f>IF(Table2[[#This Row],[Basis of Material Classification (Customer Side)*]]="Field inspection","Yes","No")</f>
        <v>No</v>
      </c>
      <c r="V1930" t="s">
        <v>43</v>
      </c>
      <c r="W1930" t="s">
        <v>44</v>
      </c>
      <c r="X1930" t="s">
        <v>44</v>
      </c>
      <c r="Z1930" t="s">
        <v>45</v>
      </c>
      <c r="AA1930" t="s">
        <v>46</v>
      </c>
      <c r="AB1930" t="s">
        <v>46</v>
      </c>
      <c r="AC1930" t="s">
        <v>40</v>
      </c>
    </row>
    <row r="1931" spans="1:29" ht="14.4" x14ac:dyDescent="0.3">
      <c r="A1931">
        <v>1929</v>
      </c>
      <c r="B1931" t="s">
        <v>1985</v>
      </c>
      <c r="C1931" t="s">
        <v>277</v>
      </c>
      <c r="D1931" t="s">
        <v>40</v>
      </c>
      <c r="E1931" t="s">
        <v>40</v>
      </c>
      <c r="F1931" t="s">
        <v>41</v>
      </c>
      <c r="G1931" t="s">
        <v>40</v>
      </c>
      <c r="H1931" s="26">
        <v>24108</v>
      </c>
      <c r="I1931" t="s">
        <v>42</v>
      </c>
      <c r="J1931" t="s">
        <v>49</v>
      </c>
      <c r="K1931" t="str">
        <f>IF(Table2[[#This Row],[Basis of Material Classification (System Side)*]]="Field inspection","Yes","No")</f>
        <v>No</v>
      </c>
      <c r="N1931" t="s">
        <v>50</v>
      </c>
      <c r="O1931" t="s">
        <v>41</v>
      </c>
      <c r="P1931" s="13">
        <v>42370</v>
      </c>
      <c r="Q1931" s="16" t="str">
        <f>Table2[[#This Row],[Service Line Size (inches) (System Side)]]</f>
        <v>5/8</v>
      </c>
      <c r="R1931" t="s">
        <v>43</v>
      </c>
      <c r="S1931" t="str">
        <f>IF(Table2[[#This Row],[Basis of Material Classification (Customer Side)*]]="Field inspection","Yes","No")</f>
        <v>No</v>
      </c>
      <c r="V1931" t="s">
        <v>43</v>
      </c>
      <c r="W1931" t="s">
        <v>44</v>
      </c>
      <c r="X1931" t="s">
        <v>44</v>
      </c>
      <c r="Z1931" t="s">
        <v>45</v>
      </c>
      <c r="AA1931" t="s">
        <v>46</v>
      </c>
      <c r="AB1931" t="s">
        <v>46</v>
      </c>
      <c r="AC1931" t="s">
        <v>40</v>
      </c>
    </row>
    <row r="1932" spans="1:29" ht="14.4" x14ac:dyDescent="0.3">
      <c r="A1932">
        <v>1930</v>
      </c>
      <c r="B1932" t="s">
        <v>1986</v>
      </c>
      <c r="C1932" t="s">
        <v>277</v>
      </c>
      <c r="D1932" t="s">
        <v>40</v>
      </c>
      <c r="E1932" t="s">
        <v>40</v>
      </c>
      <c r="F1932" t="s">
        <v>41</v>
      </c>
      <c r="G1932" t="s">
        <v>40</v>
      </c>
      <c r="H1932" s="26">
        <v>25934</v>
      </c>
      <c r="I1932" t="s">
        <v>42</v>
      </c>
      <c r="J1932" t="s">
        <v>49</v>
      </c>
      <c r="K1932" t="str">
        <f>IF(Table2[[#This Row],[Basis of Material Classification (System Side)*]]="Field inspection","Yes","No")</f>
        <v>No</v>
      </c>
      <c r="N1932" t="s">
        <v>50</v>
      </c>
      <c r="O1932" t="s">
        <v>41</v>
      </c>
      <c r="P1932" s="13">
        <v>23377</v>
      </c>
      <c r="Q1932" s="16" t="str">
        <f>Table2[[#This Row],[Service Line Size (inches) (System Side)]]</f>
        <v>5/8</v>
      </c>
      <c r="R1932" t="s">
        <v>49</v>
      </c>
      <c r="S1932" t="str">
        <f>IF(Table2[[#This Row],[Basis of Material Classification (Customer Side)*]]="Field inspection","Yes","No")</f>
        <v>No</v>
      </c>
      <c r="V1932" t="s">
        <v>50</v>
      </c>
      <c r="W1932" t="s">
        <v>44</v>
      </c>
      <c r="X1932" t="s">
        <v>44</v>
      </c>
      <c r="Z1932" t="s">
        <v>45</v>
      </c>
      <c r="AA1932" t="s">
        <v>46</v>
      </c>
      <c r="AB1932" t="s">
        <v>46</v>
      </c>
      <c r="AC1932" t="s">
        <v>40</v>
      </c>
    </row>
    <row r="1933" spans="1:29" ht="14.4" x14ac:dyDescent="0.3">
      <c r="A1933">
        <v>1931</v>
      </c>
      <c r="B1933" t="s">
        <v>1987</v>
      </c>
      <c r="C1933" t="s">
        <v>277</v>
      </c>
      <c r="D1933" t="s">
        <v>40</v>
      </c>
      <c r="E1933" t="s">
        <v>40</v>
      </c>
      <c r="F1933" t="s">
        <v>41</v>
      </c>
      <c r="G1933" t="s">
        <v>40</v>
      </c>
      <c r="H1933" s="26">
        <v>37987</v>
      </c>
      <c r="I1933">
        <v>2</v>
      </c>
      <c r="J1933" t="s">
        <v>43</v>
      </c>
      <c r="K1933" t="str">
        <f>IF(Table2[[#This Row],[Basis of Material Classification (System Side)*]]="Field inspection","Yes","No")</f>
        <v>No</v>
      </c>
      <c r="N1933" t="str">
        <f>Table2[[#This Row],[Basis of Material Classification (System Side)*]]</f>
        <v>Installation date after lead ban</v>
      </c>
      <c r="O1933" t="s">
        <v>53</v>
      </c>
      <c r="P1933"/>
      <c r="Q1933" s="16">
        <f>Table2[[#This Row],[Service Line Size (inches) (System Side)]]</f>
        <v>2</v>
      </c>
      <c r="R1933" t="s">
        <v>65</v>
      </c>
      <c r="S1933" t="str">
        <f>IF(Table2[[#This Row],[Basis of Material Classification (Customer Side)*]]="Field inspection","Yes","No")</f>
        <v>Yes</v>
      </c>
      <c r="T1933" t="s">
        <v>71</v>
      </c>
      <c r="U1933" s="13">
        <v>45481</v>
      </c>
      <c r="V1933" t="s">
        <v>72</v>
      </c>
      <c r="W1933" t="s">
        <v>44</v>
      </c>
      <c r="X1933" t="s">
        <v>44</v>
      </c>
      <c r="Z1933" t="s">
        <v>58</v>
      </c>
      <c r="AA1933" t="s">
        <v>46</v>
      </c>
      <c r="AB1933" t="s">
        <v>46</v>
      </c>
      <c r="AC1933" t="s">
        <v>40</v>
      </c>
    </row>
    <row r="1934" spans="1:29" ht="14.4" x14ac:dyDescent="0.3">
      <c r="A1934">
        <v>1932</v>
      </c>
      <c r="B1934" t="s">
        <v>1988</v>
      </c>
      <c r="C1934" t="s">
        <v>277</v>
      </c>
      <c r="D1934" t="s">
        <v>40</v>
      </c>
      <c r="E1934" t="s">
        <v>40</v>
      </c>
      <c r="F1934" t="s">
        <v>41</v>
      </c>
      <c r="G1934" t="s">
        <v>40</v>
      </c>
      <c r="H1934" s="26">
        <v>37987</v>
      </c>
      <c r="I1934" t="s">
        <v>42</v>
      </c>
      <c r="J1934" t="s">
        <v>43</v>
      </c>
      <c r="K1934" t="str">
        <f>IF(Table2[[#This Row],[Basis of Material Classification (System Side)*]]="Field inspection","Yes","No")</f>
        <v>No</v>
      </c>
      <c r="N1934" t="str">
        <f>Table2[[#This Row],[Basis of Material Classification (System Side)*]]</f>
        <v>Installation date after lead ban</v>
      </c>
      <c r="O1934" t="s">
        <v>41</v>
      </c>
      <c r="P1934" s="13">
        <v>18264</v>
      </c>
      <c r="Q1934" s="16" t="str">
        <f>Table2[[#This Row],[Service Line Size (inches) (System Side)]]</f>
        <v>5/8</v>
      </c>
      <c r="R1934" t="s">
        <v>49</v>
      </c>
      <c r="S1934" t="str">
        <f>IF(Table2[[#This Row],[Basis of Material Classification (Customer Side)*]]="Field inspection","Yes","No")</f>
        <v>No</v>
      </c>
      <c r="V1934" t="s">
        <v>50</v>
      </c>
      <c r="W1934" t="s">
        <v>44</v>
      </c>
      <c r="X1934" t="s">
        <v>44</v>
      </c>
      <c r="Z1934" t="s">
        <v>45</v>
      </c>
      <c r="AA1934" t="s">
        <v>46</v>
      </c>
      <c r="AB1934" t="s">
        <v>46</v>
      </c>
      <c r="AC1934" t="s">
        <v>40</v>
      </c>
    </row>
    <row r="1935" spans="1:29" ht="14.4" x14ac:dyDescent="0.3">
      <c r="A1935">
        <v>1933</v>
      </c>
      <c r="B1935" t="s">
        <v>1989</v>
      </c>
      <c r="C1935" t="s">
        <v>277</v>
      </c>
      <c r="D1935" t="s">
        <v>40</v>
      </c>
      <c r="E1935" t="s">
        <v>40</v>
      </c>
      <c r="F1935" t="s">
        <v>41</v>
      </c>
      <c r="G1935" t="s">
        <v>40</v>
      </c>
      <c r="H1935" s="26">
        <v>25569</v>
      </c>
      <c r="I1935">
        <v>2</v>
      </c>
      <c r="J1935" t="s">
        <v>49</v>
      </c>
      <c r="K1935" t="str">
        <f>IF(Table2[[#This Row],[Basis of Material Classification (System Side)*]]="Field inspection","Yes","No")</f>
        <v>No</v>
      </c>
      <c r="N1935" t="s">
        <v>50</v>
      </c>
      <c r="O1935" t="s">
        <v>41</v>
      </c>
      <c r="P1935" s="13">
        <v>40909</v>
      </c>
      <c r="Q1935" s="16">
        <f>Table2[[#This Row],[Service Line Size (inches) (System Side)]]</f>
        <v>2</v>
      </c>
      <c r="R1935" t="s">
        <v>43</v>
      </c>
      <c r="S1935" t="str">
        <f>IF(Table2[[#This Row],[Basis of Material Classification (Customer Side)*]]="Field inspection","Yes","No")</f>
        <v>No</v>
      </c>
      <c r="V1935" t="s">
        <v>43</v>
      </c>
      <c r="W1935" t="s">
        <v>44</v>
      </c>
      <c r="X1935" t="s">
        <v>44</v>
      </c>
      <c r="Z1935" t="s">
        <v>58</v>
      </c>
      <c r="AA1935" t="s">
        <v>46</v>
      </c>
      <c r="AB1935" t="s">
        <v>46</v>
      </c>
      <c r="AC1935" t="s">
        <v>40</v>
      </c>
    </row>
    <row r="1936" spans="1:29" ht="14.4" x14ac:dyDescent="0.3">
      <c r="A1936">
        <v>1934</v>
      </c>
      <c r="B1936" t="s">
        <v>1990</v>
      </c>
      <c r="C1936" t="s">
        <v>277</v>
      </c>
      <c r="D1936" t="s">
        <v>890</v>
      </c>
      <c r="E1936" t="s">
        <v>40</v>
      </c>
      <c r="F1936" t="s">
        <v>41</v>
      </c>
      <c r="G1936" t="s">
        <v>40</v>
      </c>
      <c r="H1936" s="26">
        <v>26299</v>
      </c>
      <c r="I1936" t="s">
        <v>42</v>
      </c>
      <c r="J1936" t="s">
        <v>49</v>
      </c>
      <c r="K1936" t="str">
        <f>IF(Table2[[#This Row],[Basis of Material Classification (System Side)*]]="Field inspection","Yes","No")</f>
        <v>No</v>
      </c>
      <c r="N1936" t="s">
        <v>50</v>
      </c>
      <c r="O1936" t="s">
        <v>41</v>
      </c>
      <c r="P1936" s="13">
        <v>34700</v>
      </c>
      <c r="Q1936" s="16" t="str">
        <f>Table2[[#This Row],[Service Line Size (inches) (System Side)]]</f>
        <v>5/8</v>
      </c>
      <c r="R1936" t="s">
        <v>43</v>
      </c>
      <c r="S1936" t="str">
        <f>IF(Table2[[#This Row],[Basis of Material Classification (Customer Side)*]]="Field inspection","Yes","No")</f>
        <v>No</v>
      </c>
      <c r="V1936" t="s">
        <v>43</v>
      </c>
      <c r="W1936" t="s">
        <v>44</v>
      </c>
      <c r="X1936" t="s">
        <v>44</v>
      </c>
      <c r="Z1936" t="s">
        <v>45</v>
      </c>
      <c r="AA1936" t="s">
        <v>46</v>
      </c>
      <c r="AB1936" t="s">
        <v>46</v>
      </c>
      <c r="AC1936" t="s">
        <v>40</v>
      </c>
    </row>
    <row r="1937" spans="1:29" ht="14.4" x14ac:dyDescent="0.3">
      <c r="A1937">
        <v>1935</v>
      </c>
      <c r="B1937" t="s">
        <v>1991</v>
      </c>
      <c r="C1937" t="s">
        <v>277</v>
      </c>
      <c r="D1937" t="s">
        <v>40</v>
      </c>
      <c r="E1937" t="s">
        <v>40</v>
      </c>
      <c r="F1937" t="s">
        <v>41</v>
      </c>
      <c r="G1937" t="s">
        <v>40</v>
      </c>
      <c r="H1937" s="26">
        <v>26299</v>
      </c>
      <c r="I1937" t="s">
        <v>42</v>
      </c>
      <c r="J1937" t="s">
        <v>49</v>
      </c>
      <c r="K1937" t="str">
        <f>IF(Table2[[#This Row],[Basis of Material Classification (System Side)*]]="Field inspection","Yes","No")</f>
        <v>No</v>
      </c>
      <c r="N1937" t="s">
        <v>50</v>
      </c>
      <c r="O1937" t="s">
        <v>41</v>
      </c>
      <c r="P1937" s="13">
        <v>18264</v>
      </c>
      <c r="Q1937" s="16" t="str">
        <f>Table2[[#This Row],[Service Line Size (inches) (System Side)]]</f>
        <v>5/8</v>
      </c>
      <c r="R1937" t="s">
        <v>49</v>
      </c>
      <c r="S1937" t="str">
        <f>IF(Table2[[#This Row],[Basis of Material Classification (Customer Side)*]]="Field inspection","Yes","No")</f>
        <v>No</v>
      </c>
      <c r="V1937" t="s">
        <v>50</v>
      </c>
      <c r="W1937" t="s">
        <v>44</v>
      </c>
      <c r="X1937" t="s">
        <v>44</v>
      </c>
      <c r="Z1937" t="s">
        <v>45</v>
      </c>
      <c r="AA1937" t="s">
        <v>46</v>
      </c>
      <c r="AB1937" t="s">
        <v>46</v>
      </c>
      <c r="AC1937" t="s">
        <v>40</v>
      </c>
    </row>
    <row r="1938" spans="1:29" ht="14.4" x14ac:dyDescent="0.3">
      <c r="A1938">
        <v>1936</v>
      </c>
      <c r="B1938" t="s">
        <v>1992</v>
      </c>
      <c r="C1938" t="s">
        <v>277</v>
      </c>
      <c r="D1938" t="s">
        <v>40</v>
      </c>
      <c r="E1938" t="s">
        <v>40</v>
      </c>
      <c r="F1938" t="s">
        <v>41</v>
      </c>
      <c r="G1938" t="s">
        <v>40</v>
      </c>
      <c r="H1938" s="26">
        <v>26299</v>
      </c>
      <c r="I1938" t="s">
        <v>42</v>
      </c>
      <c r="J1938" t="s">
        <v>49</v>
      </c>
      <c r="K1938" t="str">
        <f>IF(Table2[[#This Row],[Basis of Material Classification (System Side)*]]="Field inspection","Yes","No")</f>
        <v>No</v>
      </c>
      <c r="N1938" t="s">
        <v>50</v>
      </c>
      <c r="O1938" t="s">
        <v>41</v>
      </c>
      <c r="P1938" s="13">
        <v>30682</v>
      </c>
      <c r="Q1938" s="16" t="str">
        <f>Table2[[#This Row],[Service Line Size (inches) (System Side)]]</f>
        <v>5/8</v>
      </c>
      <c r="R1938" t="s">
        <v>43</v>
      </c>
      <c r="S1938" t="str">
        <f>IF(Table2[[#This Row],[Basis of Material Classification (Customer Side)*]]="Field inspection","Yes","No")</f>
        <v>No</v>
      </c>
      <c r="V1938" t="s">
        <v>43</v>
      </c>
      <c r="W1938" t="s">
        <v>44</v>
      </c>
      <c r="X1938" t="s">
        <v>44</v>
      </c>
      <c r="Z1938" t="s">
        <v>45</v>
      </c>
      <c r="AA1938" t="s">
        <v>46</v>
      </c>
      <c r="AB1938" t="s">
        <v>46</v>
      </c>
      <c r="AC1938" t="s">
        <v>40</v>
      </c>
    </row>
    <row r="1939" spans="1:29" ht="14.4" x14ac:dyDescent="0.3">
      <c r="A1939">
        <v>1937</v>
      </c>
      <c r="B1939" t="s">
        <v>1993</v>
      </c>
      <c r="C1939" t="s">
        <v>277</v>
      </c>
      <c r="D1939" t="s">
        <v>40</v>
      </c>
      <c r="E1939" t="s">
        <v>40</v>
      </c>
      <c r="F1939" t="s">
        <v>41</v>
      </c>
      <c r="G1939" t="s">
        <v>40</v>
      </c>
      <c r="H1939" s="26">
        <v>26299</v>
      </c>
      <c r="I1939" t="s">
        <v>42</v>
      </c>
      <c r="J1939" t="s">
        <v>49</v>
      </c>
      <c r="K1939" t="str">
        <f>IF(Table2[[#This Row],[Basis of Material Classification (System Side)*]]="Field inspection","Yes","No")</f>
        <v>No</v>
      </c>
      <c r="N1939" t="s">
        <v>50</v>
      </c>
      <c r="O1939" t="s">
        <v>41</v>
      </c>
      <c r="P1939" s="13">
        <v>25934</v>
      </c>
      <c r="Q1939" s="16" t="str">
        <f>Table2[[#This Row],[Service Line Size (inches) (System Side)]]</f>
        <v>5/8</v>
      </c>
      <c r="R1939" t="s">
        <v>49</v>
      </c>
      <c r="S1939" t="str">
        <f>IF(Table2[[#This Row],[Basis of Material Classification (Customer Side)*]]="Field inspection","Yes","No")</f>
        <v>No</v>
      </c>
      <c r="V1939" t="s">
        <v>50</v>
      </c>
      <c r="W1939" t="s">
        <v>44</v>
      </c>
      <c r="X1939" t="s">
        <v>44</v>
      </c>
      <c r="Z1939" t="s">
        <v>45</v>
      </c>
      <c r="AA1939" t="s">
        <v>46</v>
      </c>
      <c r="AB1939" t="s">
        <v>46</v>
      </c>
      <c r="AC1939" t="s">
        <v>40</v>
      </c>
    </row>
    <row r="1940" spans="1:29" ht="14.4" x14ac:dyDescent="0.3">
      <c r="A1940">
        <v>1938</v>
      </c>
      <c r="B1940" t="s">
        <v>1994</v>
      </c>
      <c r="C1940" t="s">
        <v>277</v>
      </c>
      <c r="D1940" t="s">
        <v>40</v>
      </c>
      <c r="E1940" t="s">
        <v>40</v>
      </c>
      <c r="F1940" t="s">
        <v>41</v>
      </c>
      <c r="G1940" t="s">
        <v>40</v>
      </c>
      <c r="H1940" s="26">
        <v>26299</v>
      </c>
      <c r="I1940" t="s">
        <v>42</v>
      </c>
      <c r="J1940" t="s">
        <v>49</v>
      </c>
      <c r="K1940" t="str">
        <f>IF(Table2[[#This Row],[Basis of Material Classification (System Side)*]]="Field inspection","Yes","No")</f>
        <v>No</v>
      </c>
      <c r="N1940" t="s">
        <v>50</v>
      </c>
      <c r="O1940" t="s">
        <v>41</v>
      </c>
      <c r="P1940" s="13">
        <v>35065</v>
      </c>
      <c r="Q1940" s="16" t="str">
        <f>Table2[[#This Row],[Service Line Size (inches) (System Side)]]</f>
        <v>5/8</v>
      </c>
      <c r="R1940" t="s">
        <v>43</v>
      </c>
      <c r="S1940" t="str">
        <f>IF(Table2[[#This Row],[Basis of Material Classification (Customer Side)*]]="Field inspection","Yes","No")</f>
        <v>No</v>
      </c>
      <c r="V1940" t="s">
        <v>43</v>
      </c>
      <c r="W1940" t="s">
        <v>44</v>
      </c>
      <c r="X1940" t="s">
        <v>44</v>
      </c>
      <c r="Z1940" t="s">
        <v>45</v>
      </c>
      <c r="AA1940" t="s">
        <v>46</v>
      </c>
      <c r="AB1940" t="s">
        <v>46</v>
      </c>
      <c r="AC1940" t="s">
        <v>40</v>
      </c>
    </row>
    <row r="1941" spans="1:29" ht="14.4" x14ac:dyDescent="0.3">
      <c r="A1941">
        <v>1939</v>
      </c>
      <c r="B1941" t="s">
        <v>1995</v>
      </c>
      <c r="C1941" t="s">
        <v>277</v>
      </c>
      <c r="D1941" t="s">
        <v>40</v>
      </c>
      <c r="E1941" t="s">
        <v>40</v>
      </c>
      <c r="F1941" t="s">
        <v>41</v>
      </c>
      <c r="G1941" t="s">
        <v>40</v>
      </c>
      <c r="H1941" s="26">
        <v>26299</v>
      </c>
      <c r="I1941" t="s">
        <v>42</v>
      </c>
      <c r="J1941" t="s">
        <v>49</v>
      </c>
      <c r="K1941" t="str">
        <f>IF(Table2[[#This Row],[Basis of Material Classification (System Side)*]]="Field inspection","Yes","No")</f>
        <v>No</v>
      </c>
      <c r="N1941" t="s">
        <v>50</v>
      </c>
      <c r="O1941" t="s">
        <v>41</v>
      </c>
      <c r="P1941" s="13">
        <v>1</v>
      </c>
      <c r="Q1941" s="16" t="str">
        <f>Table2[[#This Row],[Service Line Size (inches) (System Side)]]</f>
        <v>5/8</v>
      </c>
      <c r="R1941" t="s">
        <v>49</v>
      </c>
      <c r="S1941" t="str">
        <f>IF(Table2[[#This Row],[Basis of Material Classification (Customer Side)*]]="Field inspection","Yes","No")</f>
        <v>No</v>
      </c>
      <c r="V1941" t="s">
        <v>50</v>
      </c>
      <c r="W1941" t="s">
        <v>44</v>
      </c>
      <c r="X1941" t="s">
        <v>44</v>
      </c>
      <c r="Z1941" t="s">
        <v>45</v>
      </c>
      <c r="AA1941" t="s">
        <v>46</v>
      </c>
      <c r="AB1941" t="s">
        <v>46</v>
      </c>
      <c r="AC1941" t="s">
        <v>40</v>
      </c>
    </row>
    <row r="1942" spans="1:29" ht="14.4" x14ac:dyDescent="0.3">
      <c r="A1942">
        <v>1940</v>
      </c>
      <c r="B1942" t="s">
        <v>1996</v>
      </c>
      <c r="C1942" t="s">
        <v>277</v>
      </c>
      <c r="D1942" t="s">
        <v>40</v>
      </c>
      <c r="E1942" t="s">
        <v>40</v>
      </c>
      <c r="F1942" t="s">
        <v>41</v>
      </c>
      <c r="G1942" t="s">
        <v>40</v>
      </c>
      <c r="H1942" s="26">
        <v>34335</v>
      </c>
      <c r="I1942" t="s">
        <v>42</v>
      </c>
      <c r="J1942" t="s">
        <v>43</v>
      </c>
      <c r="K1942" t="str">
        <f>IF(Table2[[#This Row],[Basis of Material Classification (System Side)*]]="Field inspection","Yes","No")</f>
        <v>No</v>
      </c>
      <c r="N1942" t="str">
        <f>Table2[[#This Row],[Basis of Material Classification (System Side)*]]</f>
        <v>Installation date after lead ban</v>
      </c>
      <c r="O1942" t="s">
        <v>41</v>
      </c>
      <c r="P1942" s="13">
        <v>21916</v>
      </c>
      <c r="Q1942" s="16" t="str">
        <f>Table2[[#This Row],[Service Line Size (inches) (System Side)]]</f>
        <v>5/8</v>
      </c>
      <c r="R1942" t="s">
        <v>49</v>
      </c>
      <c r="S1942" t="str">
        <f>IF(Table2[[#This Row],[Basis of Material Classification (Customer Side)*]]="Field inspection","Yes","No")</f>
        <v>No</v>
      </c>
      <c r="V1942" t="s">
        <v>50</v>
      </c>
      <c r="W1942" t="s">
        <v>44</v>
      </c>
      <c r="X1942" t="s">
        <v>44</v>
      </c>
      <c r="Z1942" t="s">
        <v>45</v>
      </c>
      <c r="AA1942" t="s">
        <v>46</v>
      </c>
      <c r="AB1942" t="s">
        <v>46</v>
      </c>
      <c r="AC1942" t="s">
        <v>40</v>
      </c>
    </row>
    <row r="1943" spans="1:29" ht="14.4" x14ac:dyDescent="0.3">
      <c r="A1943">
        <v>1941</v>
      </c>
      <c r="B1943" t="s">
        <v>1997</v>
      </c>
      <c r="C1943" t="s">
        <v>277</v>
      </c>
      <c r="D1943" t="s">
        <v>40</v>
      </c>
      <c r="E1943" t="s">
        <v>40</v>
      </c>
      <c r="F1943" t="s">
        <v>41</v>
      </c>
      <c r="G1943" t="s">
        <v>40</v>
      </c>
      <c r="H1943" s="26">
        <v>34335</v>
      </c>
      <c r="I1943" t="s">
        <v>42</v>
      </c>
      <c r="J1943" t="s">
        <v>43</v>
      </c>
      <c r="K1943" t="str">
        <f>IF(Table2[[#This Row],[Basis of Material Classification (System Side)*]]="Field inspection","Yes","No")</f>
        <v>No</v>
      </c>
      <c r="N1943" t="str">
        <f>Table2[[#This Row],[Basis of Material Classification (System Side)*]]</f>
        <v>Installation date after lead ban</v>
      </c>
      <c r="O1943" t="s">
        <v>41</v>
      </c>
      <c r="P1943" s="13">
        <v>20455</v>
      </c>
      <c r="Q1943" s="16" t="str">
        <f>Table2[[#This Row],[Service Line Size (inches) (System Side)]]</f>
        <v>5/8</v>
      </c>
      <c r="R1943" t="s">
        <v>49</v>
      </c>
      <c r="S1943" t="str">
        <f>IF(Table2[[#This Row],[Basis of Material Classification (Customer Side)*]]="Field inspection","Yes","No")</f>
        <v>No</v>
      </c>
      <c r="V1943" t="s">
        <v>50</v>
      </c>
      <c r="W1943" t="s">
        <v>44</v>
      </c>
      <c r="X1943" t="s">
        <v>44</v>
      </c>
      <c r="Z1943" t="s">
        <v>45</v>
      </c>
      <c r="AA1943" t="s">
        <v>46</v>
      </c>
      <c r="AB1943" t="s">
        <v>46</v>
      </c>
      <c r="AC1943" t="s">
        <v>40</v>
      </c>
    </row>
    <row r="1944" spans="1:29" ht="14.4" x14ac:dyDescent="0.3">
      <c r="A1944">
        <v>1942</v>
      </c>
      <c r="B1944" t="s">
        <v>1998</v>
      </c>
      <c r="C1944" t="s">
        <v>277</v>
      </c>
      <c r="D1944" t="s">
        <v>40</v>
      </c>
      <c r="E1944" t="s">
        <v>40</v>
      </c>
      <c r="F1944" t="s">
        <v>41</v>
      </c>
      <c r="G1944" t="s">
        <v>40</v>
      </c>
      <c r="H1944" s="27"/>
      <c r="I1944" t="s">
        <v>42</v>
      </c>
      <c r="J1944" t="s">
        <v>49</v>
      </c>
      <c r="K1944" t="str">
        <f>IF(Table2[[#This Row],[Basis of Material Classification (System Side)*]]="Field inspection","Yes","No")</f>
        <v>No</v>
      </c>
      <c r="N1944" t="s">
        <v>50</v>
      </c>
      <c r="O1944" t="s">
        <v>41</v>
      </c>
      <c r="P1944" s="13">
        <v>32143</v>
      </c>
      <c r="Q1944" s="16" t="str">
        <f>Table2[[#This Row],[Service Line Size (inches) (System Side)]]</f>
        <v>5/8</v>
      </c>
      <c r="R1944" t="s">
        <v>43</v>
      </c>
      <c r="S1944" t="str">
        <f>IF(Table2[[#This Row],[Basis of Material Classification (Customer Side)*]]="Field inspection","Yes","No")</f>
        <v>No</v>
      </c>
      <c r="V1944" t="s">
        <v>43</v>
      </c>
      <c r="W1944" t="s">
        <v>44</v>
      </c>
      <c r="X1944" t="s">
        <v>44</v>
      </c>
      <c r="Z1944" t="s">
        <v>45</v>
      </c>
      <c r="AA1944" t="s">
        <v>46</v>
      </c>
      <c r="AB1944" t="s">
        <v>46</v>
      </c>
      <c r="AC1944" t="s">
        <v>40</v>
      </c>
    </row>
    <row r="1945" spans="1:29" ht="14.4" x14ac:dyDescent="0.3">
      <c r="A1945">
        <v>1943</v>
      </c>
      <c r="B1945" t="s">
        <v>1999</v>
      </c>
      <c r="C1945" t="s">
        <v>277</v>
      </c>
      <c r="D1945" t="s">
        <v>40</v>
      </c>
      <c r="E1945" t="s">
        <v>40</v>
      </c>
      <c r="F1945" t="s">
        <v>41</v>
      </c>
      <c r="G1945" t="s">
        <v>40</v>
      </c>
      <c r="H1945" s="27"/>
      <c r="I1945">
        <v>1</v>
      </c>
      <c r="J1945" t="s">
        <v>49</v>
      </c>
      <c r="K1945" t="str">
        <f>IF(Table2[[#This Row],[Basis of Material Classification (System Side)*]]="Field inspection","Yes","No")</f>
        <v>No</v>
      </c>
      <c r="N1945" t="s">
        <v>50</v>
      </c>
      <c r="O1945" t="s">
        <v>41</v>
      </c>
      <c r="P1945" s="13">
        <v>27030</v>
      </c>
      <c r="Q1945" s="16">
        <f>Table2[[#This Row],[Service Line Size (inches) (System Side)]]</f>
        <v>1</v>
      </c>
      <c r="R1945" t="s">
        <v>49</v>
      </c>
      <c r="S1945" t="str">
        <f>IF(Table2[[#This Row],[Basis of Material Classification (Customer Side)*]]="Field inspection","Yes","No")</f>
        <v>No</v>
      </c>
      <c r="V1945" t="s">
        <v>50</v>
      </c>
      <c r="W1945" t="s">
        <v>44</v>
      </c>
      <c r="X1945" t="s">
        <v>44</v>
      </c>
      <c r="Z1945" t="s">
        <v>45</v>
      </c>
      <c r="AA1945" t="s">
        <v>46</v>
      </c>
      <c r="AB1945" t="s">
        <v>46</v>
      </c>
      <c r="AC1945" t="s">
        <v>40</v>
      </c>
    </row>
    <row r="1946" spans="1:29" ht="14.4" x14ac:dyDescent="0.3">
      <c r="A1946">
        <v>1944</v>
      </c>
      <c r="B1946" t="s">
        <v>2000</v>
      </c>
      <c r="C1946" t="s">
        <v>277</v>
      </c>
      <c r="D1946" t="s">
        <v>40</v>
      </c>
      <c r="E1946" t="s">
        <v>40</v>
      </c>
      <c r="F1946" t="s">
        <v>41</v>
      </c>
      <c r="G1946" t="s">
        <v>40</v>
      </c>
      <c r="H1946" s="26">
        <v>34335</v>
      </c>
      <c r="I1946" t="s">
        <v>42</v>
      </c>
      <c r="J1946" t="s">
        <v>43</v>
      </c>
      <c r="K1946" t="str">
        <f>IF(Table2[[#This Row],[Basis of Material Classification (System Side)*]]="Field inspection","Yes","No")</f>
        <v>No</v>
      </c>
      <c r="N1946" t="str">
        <f>Table2[[#This Row],[Basis of Material Classification (System Side)*]]</f>
        <v>Installation date after lead ban</v>
      </c>
      <c r="O1946" t="s">
        <v>41</v>
      </c>
      <c r="P1946" s="13">
        <v>30682</v>
      </c>
      <c r="Q1946" s="16" t="str">
        <f>Table2[[#This Row],[Service Line Size (inches) (System Side)]]</f>
        <v>5/8</v>
      </c>
      <c r="R1946" t="s">
        <v>43</v>
      </c>
      <c r="S1946" t="str">
        <f>IF(Table2[[#This Row],[Basis of Material Classification (Customer Side)*]]="Field inspection","Yes","No")</f>
        <v>No</v>
      </c>
      <c r="V1946" t="s">
        <v>43</v>
      </c>
      <c r="W1946" t="s">
        <v>44</v>
      </c>
      <c r="X1946" t="s">
        <v>44</v>
      </c>
      <c r="Z1946" t="s">
        <v>45</v>
      </c>
      <c r="AA1946" t="s">
        <v>46</v>
      </c>
      <c r="AB1946" t="s">
        <v>46</v>
      </c>
      <c r="AC1946" t="s">
        <v>40</v>
      </c>
    </row>
    <row r="1947" spans="1:29" ht="14.4" x14ac:dyDescent="0.3">
      <c r="A1947">
        <v>1945</v>
      </c>
      <c r="B1947" t="s">
        <v>2001</v>
      </c>
      <c r="C1947" t="s">
        <v>277</v>
      </c>
      <c r="D1947" t="s">
        <v>40</v>
      </c>
      <c r="E1947" t="s">
        <v>40</v>
      </c>
      <c r="F1947" t="s">
        <v>41</v>
      </c>
      <c r="G1947" t="s">
        <v>40</v>
      </c>
      <c r="H1947" s="26">
        <v>26299</v>
      </c>
      <c r="I1947" t="s">
        <v>42</v>
      </c>
      <c r="J1947" t="s">
        <v>49</v>
      </c>
      <c r="K1947" t="str">
        <f>IF(Table2[[#This Row],[Basis of Material Classification (System Side)*]]="Field inspection","Yes","No")</f>
        <v>No</v>
      </c>
      <c r="N1947" t="s">
        <v>50</v>
      </c>
      <c r="O1947" t="s">
        <v>41</v>
      </c>
      <c r="P1947" s="13">
        <v>26665</v>
      </c>
      <c r="Q1947" s="16" t="str">
        <f>Table2[[#This Row],[Service Line Size (inches) (System Side)]]</f>
        <v>5/8</v>
      </c>
      <c r="R1947" t="s">
        <v>49</v>
      </c>
      <c r="S1947" t="str">
        <f>IF(Table2[[#This Row],[Basis of Material Classification (Customer Side)*]]="Field inspection","Yes","No")</f>
        <v>No</v>
      </c>
      <c r="V1947" t="s">
        <v>50</v>
      </c>
      <c r="W1947" t="s">
        <v>44</v>
      </c>
      <c r="X1947" t="s">
        <v>44</v>
      </c>
      <c r="Z1947" t="s">
        <v>45</v>
      </c>
      <c r="AA1947" t="s">
        <v>46</v>
      </c>
      <c r="AB1947" t="s">
        <v>46</v>
      </c>
      <c r="AC1947" t="s">
        <v>40</v>
      </c>
    </row>
    <row r="1948" spans="1:29" ht="14.4" x14ac:dyDescent="0.3">
      <c r="A1948">
        <v>1946</v>
      </c>
      <c r="B1948" t="s">
        <v>2002</v>
      </c>
      <c r="C1948" t="s">
        <v>277</v>
      </c>
      <c r="D1948" t="s">
        <v>40</v>
      </c>
      <c r="E1948" t="s">
        <v>40</v>
      </c>
      <c r="F1948" t="s">
        <v>41</v>
      </c>
      <c r="G1948" t="s">
        <v>40</v>
      </c>
      <c r="H1948" s="26">
        <v>26299</v>
      </c>
      <c r="I1948" t="s">
        <v>42</v>
      </c>
      <c r="J1948" t="s">
        <v>49</v>
      </c>
      <c r="K1948" t="str">
        <f>IF(Table2[[#This Row],[Basis of Material Classification (System Side)*]]="Field inspection","Yes","No")</f>
        <v>No</v>
      </c>
      <c r="N1948" t="s">
        <v>50</v>
      </c>
      <c r="O1948" t="s">
        <v>41</v>
      </c>
      <c r="P1948" s="13">
        <v>26665</v>
      </c>
      <c r="Q1948" s="16" t="str">
        <f>Table2[[#This Row],[Service Line Size (inches) (System Side)]]</f>
        <v>5/8</v>
      </c>
      <c r="R1948" t="s">
        <v>49</v>
      </c>
      <c r="S1948" t="str">
        <f>IF(Table2[[#This Row],[Basis of Material Classification (Customer Side)*]]="Field inspection","Yes","No")</f>
        <v>No</v>
      </c>
      <c r="V1948" t="s">
        <v>50</v>
      </c>
      <c r="W1948" t="s">
        <v>44</v>
      </c>
      <c r="X1948" t="s">
        <v>44</v>
      </c>
      <c r="Z1948" t="s">
        <v>45</v>
      </c>
      <c r="AA1948" t="s">
        <v>46</v>
      </c>
      <c r="AB1948" t="s">
        <v>46</v>
      </c>
      <c r="AC1948" t="s">
        <v>40</v>
      </c>
    </row>
    <row r="1949" spans="1:29" ht="14.4" x14ac:dyDescent="0.3">
      <c r="A1949">
        <v>1947</v>
      </c>
      <c r="B1949" t="s">
        <v>2003</v>
      </c>
      <c r="C1949" t="s">
        <v>277</v>
      </c>
      <c r="D1949" t="s">
        <v>40</v>
      </c>
      <c r="E1949" t="s">
        <v>40</v>
      </c>
      <c r="F1949" t="s">
        <v>41</v>
      </c>
      <c r="G1949" t="s">
        <v>40</v>
      </c>
      <c r="H1949" s="26">
        <v>26299</v>
      </c>
      <c r="I1949" t="s">
        <v>42</v>
      </c>
      <c r="J1949" t="s">
        <v>49</v>
      </c>
      <c r="K1949" t="str">
        <f>IF(Table2[[#This Row],[Basis of Material Classification (System Side)*]]="Field inspection","Yes","No")</f>
        <v>No</v>
      </c>
      <c r="N1949" t="s">
        <v>50</v>
      </c>
      <c r="O1949" t="s">
        <v>53</v>
      </c>
      <c r="P1949" s="13">
        <v>26299</v>
      </c>
      <c r="Q1949" s="16" t="str">
        <f>Table2[[#This Row],[Service Line Size (inches) (System Side)]]</f>
        <v>5/8</v>
      </c>
      <c r="R1949" t="s">
        <v>65</v>
      </c>
      <c r="S1949" t="str">
        <f>IF(Table2[[#This Row],[Basis of Material Classification (Customer Side)*]]="Field inspection","Yes","No")</f>
        <v>Yes</v>
      </c>
      <c r="T1949" t="s">
        <v>71</v>
      </c>
      <c r="U1949" s="13">
        <v>45481</v>
      </c>
      <c r="V1949" t="s">
        <v>72</v>
      </c>
      <c r="W1949" t="s">
        <v>44</v>
      </c>
      <c r="X1949" t="s">
        <v>44</v>
      </c>
      <c r="Z1949" t="s">
        <v>45</v>
      </c>
      <c r="AA1949" t="s">
        <v>46</v>
      </c>
      <c r="AB1949" t="s">
        <v>46</v>
      </c>
      <c r="AC1949" t="s">
        <v>40</v>
      </c>
    </row>
    <row r="1950" spans="1:29" ht="14.4" x14ac:dyDescent="0.3">
      <c r="A1950">
        <v>1948</v>
      </c>
      <c r="B1950" t="s">
        <v>2004</v>
      </c>
      <c r="C1950" t="s">
        <v>277</v>
      </c>
      <c r="D1950" t="s">
        <v>40</v>
      </c>
      <c r="E1950" t="s">
        <v>40</v>
      </c>
      <c r="F1950" t="s">
        <v>41</v>
      </c>
      <c r="G1950" t="s">
        <v>40</v>
      </c>
      <c r="H1950" s="26">
        <v>26299</v>
      </c>
      <c r="I1950" t="s">
        <v>42</v>
      </c>
      <c r="J1950" t="s">
        <v>49</v>
      </c>
      <c r="K1950" t="str">
        <f>IF(Table2[[#This Row],[Basis of Material Classification (System Side)*]]="Field inspection","Yes","No")</f>
        <v>No</v>
      </c>
      <c r="N1950" t="s">
        <v>50</v>
      </c>
      <c r="O1950" t="s">
        <v>41</v>
      </c>
      <c r="P1950" s="13">
        <v>25934</v>
      </c>
      <c r="Q1950" s="16" t="str">
        <f>Table2[[#This Row],[Service Line Size (inches) (System Side)]]</f>
        <v>5/8</v>
      </c>
      <c r="R1950" t="s">
        <v>49</v>
      </c>
      <c r="S1950" t="str">
        <f>IF(Table2[[#This Row],[Basis of Material Classification (Customer Side)*]]="Field inspection","Yes","No")</f>
        <v>No</v>
      </c>
      <c r="V1950" t="s">
        <v>50</v>
      </c>
      <c r="W1950" t="s">
        <v>44</v>
      </c>
      <c r="X1950" t="s">
        <v>44</v>
      </c>
      <c r="Z1950" t="s">
        <v>45</v>
      </c>
      <c r="AA1950" t="s">
        <v>46</v>
      </c>
      <c r="AB1950" t="s">
        <v>46</v>
      </c>
      <c r="AC1950" t="s">
        <v>40</v>
      </c>
    </row>
    <row r="1951" spans="1:29" ht="14.4" x14ac:dyDescent="0.3">
      <c r="A1951">
        <v>1949</v>
      </c>
      <c r="B1951" t="s">
        <v>2005</v>
      </c>
      <c r="C1951" t="s">
        <v>277</v>
      </c>
      <c r="D1951" t="s">
        <v>40</v>
      </c>
      <c r="E1951" t="s">
        <v>40</v>
      </c>
      <c r="F1951" t="s">
        <v>41</v>
      </c>
      <c r="G1951" t="s">
        <v>40</v>
      </c>
      <c r="H1951" s="26">
        <v>32509</v>
      </c>
      <c r="I1951" t="s">
        <v>42</v>
      </c>
      <c r="J1951" t="s">
        <v>43</v>
      </c>
      <c r="K1951" t="str">
        <f>IF(Table2[[#This Row],[Basis of Material Classification (System Side)*]]="Field inspection","Yes","No")</f>
        <v>No</v>
      </c>
      <c r="N1951" t="str">
        <f>Table2[[#This Row],[Basis of Material Classification (System Side)*]]</f>
        <v>Installation date after lead ban</v>
      </c>
      <c r="O1951" t="s">
        <v>41</v>
      </c>
      <c r="P1951"/>
      <c r="Q1951" s="16" t="str">
        <f>Table2[[#This Row],[Service Line Size (inches) (System Side)]]</f>
        <v>5/8</v>
      </c>
      <c r="R1951" t="s">
        <v>49</v>
      </c>
      <c r="S1951" t="str">
        <f>IF(Table2[[#This Row],[Basis of Material Classification (Customer Side)*]]="Field inspection","Yes","No")</f>
        <v>No</v>
      </c>
      <c r="V1951" t="s">
        <v>50</v>
      </c>
      <c r="W1951" t="s">
        <v>44</v>
      </c>
      <c r="X1951" t="s">
        <v>44</v>
      </c>
      <c r="Z1951" t="s">
        <v>45</v>
      </c>
      <c r="AA1951" t="s">
        <v>46</v>
      </c>
      <c r="AB1951" t="s">
        <v>46</v>
      </c>
      <c r="AC1951" t="s">
        <v>40</v>
      </c>
    </row>
    <row r="1952" spans="1:29" ht="14.4" x14ac:dyDescent="0.3">
      <c r="A1952">
        <v>1950</v>
      </c>
      <c r="B1952" t="s">
        <v>2006</v>
      </c>
      <c r="C1952" t="s">
        <v>277</v>
      </c>
      <c r="D1952" t="s">
        <v>40</v>
      </c>
      <c r="E1952" t="s">
        <v>40</v>
      </c>
      <c r="F1952" t="s">
        <v>41</v>
      </c>
      <c r="G1952" t="s">
        <v>40</v>
      </c>
      <c r="H1952" s="26">
        <v>32509</v>
      </c>
      <c r="I1952" t="s">
        <v>42</v>
      </c>
      <c r="J1952" t="s">
        <v>43</v>
      </c>
      <c r="K1952" t="str">
        <f>IF(Table2[[#This Row],[Basis of Material Classification (System Side)*]]="Field inspection","Yes","No")</f>
        <v>No</v>
      </c>
      <c r="N1952" t="str">
        <f>Table2[[#This Row],[Basis of Material Classification (System Side)*]]</f>
        <v>Installation date after lead ban</v>
      </c>
      <c r="O1952" t="s">
        <v>41</v>
      </c>
      <c r="P1952" s="13">
        <v>28856</v>
      </c>
      <c r="Q1952" s="16" t="str">
        <f>Table2[[#This Row],[Service Line Size (inches) (System Side)]]</f>
        <v>5/8</v>
      </c>
      <c r="R1952" t="s">
        <v>49</v>
      </c>
      <c r="S1952" t="str">
        <f>IF(Table2[[#This Row],[Basis of Material Classification (Customer Side)*]]="Field inspection","Yes","No")</f>
        <v>No</v>
      </c>
      <c r="V1952" t="s">
        <v>50</v>
      </c>
      <c r="W1952" t="s">
        <v>44</v>
      </c>
      <c r="X1952" t="s">
        <v>44</v>
      </c>
      <c r="Z1952" t="s">
        <v>45</v>
      </c>
      <c r="AA1952" t="s">
        <v>46</v>
      </c>
      <c r="AB1952" t="s">
        <v>46</v>
      </c>
      <c r="AC1952" t="s">
        <v>40</v>
      </c>
    </row>
    <row r="1953" spans="1:29" ht="14.4" x14ac:dyDescent="0.3">
      <c r="A1953">
        <v>1951</v>
      </c>
      <c r="B1953" t="s">
        <v>2007</v>
      </c>
      <c r="C1953" t="s">
        <v>277</v>
      </c>
      <c r="D1953" t="s">
        <v>40</v>
      </c>
      <c r="E1953" t="s">
        <v>40</v>
      </c>
      <c r="F1953" t="s">
        <v>41</v>
      </c>
      <c r="G1953" t="s">
        <v>40</v>
      </c>
      <c r="H1953" s="26">
        <v>32509</v>
      </c>
      <c r="I1953" t="s">
        <v>42</v>
      </c>
      <c r="J1953" t="s">
        <v>43</v>
      </c>
      <c r="K1953" t="str">
        <f>IF(Table2[[#This Row],[Basis of Material Classification (System Side)*]]="Field inspection","Yes","No")</f>
        <v>No</v>
      </c>
      <c r="N1953" t="str">
        <f>Table2[[#This Row],[Basis of Material Classification (System Side)*]]</f>
        <v>Installation date after lead ban</v>
      </c>
      <c r="O1953" t="s">
        <v>41</v>
      </c>
      <c r="P1953"/>
      <c r="Q1953" s="16" t="str">
        <f>Table2[[#This Row],[Service Line Size (inches) (System Side)]]</f>
        <v>5/8</v>
      </c>
      <c r="R1953" t="s">
        <v>49</v>
      </c>
      <c r="S1953" t="str">
        <f>IF(Table2[[#This Row],[Basis of Material Classification (Customer Side)*]]="Field inspection","Yes","No")</f>
        <v>No</v>
      </c>
      <c r="V1953" t="s">
        <v>50</v>
      </c>
      <c r="W1953" t="s">
        <v>44</v>
      </c>
      <c r="X1953" t="s">
        <v>44</v>
      </c>
      <c r="Z1953" t="s">
        <v>45</v>
      </c>
      <c r="AA1953" t="s">
        <v>46</v>
      </c>
      <c r="AB1953" t="s">
        <v>46</v>
      </c>
      <c r="AC1953" t="s">
        <v>40</v>
      </c>
    </row>
    <row r="1954" spans="1:29" ht="14.4" x14ac:dyDescent="0.3">
      <c r="A1954">
        <v>1952</v>
      </c>
      <c r="B1954" t="s">
        <v>2008</v>
      </c>
      <c r="C1954" t="s">
        <v>277</v>
      </c>
      <c r="D1954" t="s">
        <v>40</v>
      </c>
      <c r="E1954" t="s">
        <v>40</v>
      </c>
      <c r="F1954" t="s">
        <v>41</v>
      </c>
      <c r="G1954" t="s">
        <v>40</v>
      </c>
      <c r="H1954" s="26">
        <v>32509</v>
      </c>
      <c r="I1954" t="s">
        <v>42</v>
      </c>
      <c r="J1954" t="s">
        <v>43</v>
      </c>
      <c r="K1954" t="str">
        <f>IF(Table2[[#This Row],[Basis of Material Classification (System Side)*]]="Field inspection","Yes","No")</f>
        <v>No</v>
      </c>
      <c r="N1954" t="str">
        <f>Table2[[#This Row],[Basis of Material Classification (System Side)*]]</f>
        <v>Installation date after lead ban</v>
      </c>
      <c r="O1954" t="s">
        <v>41</v>
      </c>
      <c r="P1954" s="13">
        <v>27030</v>
      </c>
      <c r="Q1954" s="16" t="str">
        <f>Table2[[#This Row],[Service Line Size (inches) (System Side)]]</f>
        <v>5/8</v>
      </c>
      <c r="R1954" t="s">
        <v>49</v>
      </c>
      <c r="S1954" t="str">
        <f>IF(Table2[[#This Row],[Basis of Material Classification (Customer Side)*]]="Field inspection","Yes","No")</f>
        <v>No</v>
      </c>
      <c r="V1954" t="s">
        <v>50</v>
      </c>
      <c r="W1954" t="s">
        <v>44</v>
      </c>
      <c r="X1954" t="s">
        <v>44</v>
      </c>
      <c r="Z1954" t="s">
        <v>45</v>
      </c>
      <c r="AA1954" t="s">
        <v>46</v>
      </c>
      <c r="AB1954" t="s">
        <v>46</v>
      </c>
      <c r="AC1954" t="s">
        <v>40</v>
      </c>
    </row>
    <row r="1955" spans="1:29" ht="14.4" x14ac:dyDescent="0.3">
      <c r="A1955">
        <v>1953</v>
      </c>
      <c r="B1955" t="s">
        <v>2009</v>
      </c>
      <c r="C1955" t="s">
        <v>277</v>
      </c>
      <c r="D1955" t="s">
        <v>40</v>
      </c>
      <c r="E1955" t="s">
        <v>40</v>
      </c>
      <c r="F1955" t="s">
        <v>41</v>
      </c>
      <c r="G1955" t="s">
        <v>40</v>
      </c>
      <c r="H1955" s="26">
        <v>27030</v>
      </c>
      <c r="I1955" t="s">
        <v>42</v>
      </c>
      <c r="J1955" t="s">
        <v>49</v>
      </c>
      <c r="K1955" t="str">
        <f>IF(Table2[[#This Row],[Basis of Material Classification (System Side)*]]="Field inspection","Yes","No")</f>
        <v>No</v>
      </c>
      <c r="N1955" t="s">
        <v>50</v>
      </c>
      <c r="O1955" t="s">
        <v>41</v>
      </c>
      <c r="P1955" s="13">
        <v>27030</v>
      </c>
      <c r="Q1955" s="16" t="str">
        <f>Table2[[#This Row],[Service Line Size (inches) (System Side)]]</f>
        <v>5/8</v>
      </c>
      <c r="R1955" t="s">
        <v>49</v>
      </c>
      <c r="S1955" t="str">
        <f>IF(Table2[[#This Row],[Basis of Material Classification (Customer Side)*]]="Field inspection","Yes","No")</f>
        <v>No</v>
      </c>
      <c r="V1955" t="s">
        <v>50</v>
      </c>
      <c r="W1955" t="s">
        <v>44</v>
      </c>
      <c r="X1955" t="s">
        <v>44</v>
      </c>
      <c r="Z1955" t="s">
        <v>45</v>
      </c>
      <c r="AA1955" t="s">
        <v>46</v>
      </c>
      <c r="AB1955" t="s">
        <v>46</v>
      </c>
      <c r="AC1955" t="s">
        <v>40</v>
      </c>
    </row>
    <row r="1956" spans="1:29" ht="14.4" x14ac:dyDescent="0.3">
      <c r="A1956">
        <v>1954</v>
      </c>
      <c r="B1956" t="s">
        <v>2010</v>
      </c>
      <c r="C1956" t="s">
        <v>277</v>
      </c>
      <c r="D1956" t="s">
        <v>40</v>
      </c>
      <c r="E1956" t="s">
        <v>40</v>
      </c>
      <c r="F1956" t="s">
        <v>41</v>
      </c>
      <c r="G1956" t="s">
        <v>40</v>
      </c>
      <c r="H1956" s="26">
        <v>27030</v>
      </c>
      <c r="I1956" t="s">
        <v>42</v>
      </c>
      <c r="J1956" t="s">
        <v>49</v>
      </c>
      <c r="K1956" t="str">
        <f>IF(Table2[[#This Row],[Basis of Material Classification (System Side)*]]="Field inspection","Yes","No")</f>
        <v>No</v>
      </c>
      <c r="N1956" t="s">
        <v>50</v>
      </c>
      <c r="O1956" t="s">
        <v>41</v>
      </c>
      <c r="P1956" s="13">
        <v>27030</v>
      </c>
      <c r="Q1956" s="16" t="str">
        <f>Table2[[#This Row],[Service Line Size (inches) (System Side)]]</f>
        <v>5/8</v>
      </c>
      <c r="R1956" t="s">
        <v>49</v>
      </c>
      <c r="S1956" t="str">
        <f>IF(Table2[[#This Row],[Basis of Material Classification (Customer Side)*]]="Field inspection","Yes","No")</f>
        <v>No</v>
      </c>
      <c r="V1956" t="s">
        <v>50</v>
      </c>
      <c r="W1956" t="s">
        <v>44</v>
      </c>
      <c r="X1956" t="s">
        <v>44</v>
      </c>
      <c r="Z1956" t="s">
        <v>45</v>
      </c>
      <c r="AA1956" t="s">
        <v>46</v>
      </c>
      <c r="AB1956" t="s">
        <v>46</v>
      </c>
      <c r="AC1956" t="s">
        <v>40</v>
      </c>
    </row>
    <row r="1957" spans="1:29" ht="14.4" x14ac:dyDescent="0.3">
      <c r="A1957">
        <v>1955</v>
      </c>
      <c r="B1957" t="s">
        <v>2011</v>
      </c>
      <c r="C1957" t="s">
        <v>277</v>
      </c>
      <c r="D1957" t="s">
        <v>40</v>
      </c>
      <c r="E1957" t="s">
        <v>40</v>
      </c>
      <c r="F1957" t="s">
        <v>53</v>
      </c>
      <c r="G1957" t="s">
        <v>40</v>
      </c>
      <c r="H1957" s="27"/>
      <c r="I1957" t="s">
        <v>42</v>
      </c>
      <c r="J1957" t="s">
        <v>65</v>
      </c>
      <c r="K1957" t="str">
        <f>IF(Table2[[#This Row],[Basis of Material Classification (System Side)*]]="Field inspection","Yes","No")</f>
        <v>Yes</v>
      </c>
      <c r="L1957" t="s">
        <v>66</v>
      </c>
      <c r="M1957" s="13">
        <v>45478</v>
      </c>
      <c r="O1957" t="s">
        <v>41</v>
      </c>
      <c r="P1957" s="13">
        <v>22282</v>
      </c>
      <c r="Q1957" s="16" t="str">
        <f>Table2[[#This Row],[Service Line Size (inches) (System Side)]]</f>
        <v>5/8</v>
      </c>
      <c r="R1957" t="s">
        <v>49</v>
      </c>
      <c r="S1957" t="str">
        <f>IF(Table2[[#This Row],[Basis of Material Classification (Customer Side)*]]="Field inspection","Yes","No")</f>
        <v>No</v>
      </c>
      <c r="V1957" t="s">
        <v>50</v>
      </c>
      <c r="W1957" t="s">
        <v>44</v>
      </c>
      <c r="X1957" t="s">
        <v>44</v>
      </c>
      <c r="Z1957" t="s">
        <v>45</v>
      </c>
      <c r="AA1957" t="s">
        <v>46</v>
      </c>
      <c r="AB1957" t="s">
        <v>46</v>
      </c>
      <c r="AC1957" t="s">
        <v>40</v>
      </c>
    </row>
    <row r="1958" spans="1:29" ht="14.4" x14ac:dyDescent="0.3">
      <c r="A1958">
        <v>1956</v>
      </c>
      <c r="B1958" t="s">
        <v>2012</v>
      </c>
      <c r="C1958" t="s">
        <v>277</v>
      </c>
      <c r="D1958" t="s">
        <v>40</v>
      </c>
      <c r="E1958" t="s">
        <v>40</v>
      </c>
      <c r="F1958" t="s">
        <v>41</v>
      </c>
      <c r="G1958" t="s">
        <v>40</v>
      </c>
      <c r="H1958" s="26">
        <v>27030</v>
      </c>
      <c r="I1958" t="s">
        <v>42</v>
      </c>
      <c r="J1958" t="s">
        <v>49</v>
      </c>
      <c r="K1958" t="str">
        <f>IF(Table2[[#This Row],[Basis of Material Classification (System Side)*]]="Field inspection","Yes","No")</f>
        <v>No</v>
      </c>
      <c r="N1958" t="s">
        <v>50</v>
      </c>
      <c r="O1958" t="s">
        <v>41</v>
      </c>
      <c r="P1958" s="13">
        <v>28491</v>
      </c>
      <c r="Q1958" s="16" t="str">
        <f>Table2[[#This Row],[Service Line Size (inches) (System Side)]]</f>
        <v>5/8</v>
      </c>
      <c r="R1958" t="s">
        <v>49</v>
      </c>
      <c r="S1958" t="str">
        <f>IF(Table2[[#This Row],[Basis of Material Classification (Customer Side)*]]="Field inspection","Yes","No")</f>
        <v>No</v>
      </c>
      <c r="V1958" t="s">
        <v>50</v>
      </c>
      <c r="W1958" t="s">
        <v>44</v>
      </c>
      <c r="X1958" t="s">
        <v>44</v>
      </c>
      <c r="Z1958" t="s">
        <v>45</v>
      </c>
      <c r="AA1958" t="s">
        <v>46</v>
      </c>
      <c r="AB1958" t="s">
        <v>46</v>
      </c>
      <c r="AC1958" t="s">
        <v>40</v>
      </c>
    </row>
    <row r="1959" spans="1:29" ht="14.4" x14ac:dyDescent="0.3">
      <c r="A1959">
        <v>1957</v>
      </c>
      <c r="B1959" t="s">
        <v>2013</v>
      </c>
      <c r="C1959" t="s">
        <v>277</v>
      </c>
      <c r="D1959" t="s">
        <v>40</v>
      </c>
      <c r="E1959" t="s">
        <v>40</v>
      </c>
      <c r="F1959" t="s">
        <v>41</v>
      </c>
      <c r="G1959" t="s">
        <v>40</v>
      </c>
      <c r="H1959" s="27"/>
      <c r="I1959" t="s">
        <v>42</v>
      </c>
      <c r="J1959" t="s">
        <v>49</v>
      </c>
      <c r="K1959" t="str">
        <f>IF(Table2[[#This Row],[Basis of Material Classification (System Side)*]]="Field inspection","Yes","No")</f>
        <v>No</v>
      </c>
      <c r="N1959" t="s">
        <v>50</v>
      </c>
      <c r="O1959" t="s">
        <v>41</v>
      </c>
      <c r="P1959" s="13">
        <v>28491</v>
      </c>
      <c r="Q1959" s="16" t="str">
        <f>Table2[[#This Row],[Service Line Size (inches) (System Side)]]</f>
        <v>5/8</v>
      </c>
      <c r="R1959" t="s">
        <v>49</v>
      </c>
      <c r="S1959" t="str">
        <f>IF(Table2[[#This Row],[Basis of Material Classification (Customer Side)*]]="Field inspection","Yes","No")</f>
        <v>No</v>
      </c>
      <c r="V1959" t="s">
        <v>50</v>
      </c>
      <c r="W1959" t="s">
        <v>44</v>
      </c>
      <c r="X1959" t="s">
        <v>44</v>
      </c>
      <c r="Z1959" t="s">
        <v>45</v>
      </c>
      <c r="AA1959" t="s">
        <v>46</v>
      </c>
      <c r="AB1959" t="s">
        <v>46</v>
      </c>
      <c r="AC1959" t="s">
        <v>40</v>
      </c>
    </row>
    <row r="1960" spans="1:29" ht="14.4" x14ac:dyDescent="0.3">
      <c r="A1960">
        <v>1958</v>
      </c>
      <c r="B1960" t="s">
        <v>2014</v>
      </c>
      <c r="C1960" t="s">
        <v>277</v>
      </c>
      <c r="D1960" t="s">
        <v>40</v>
      </c>
      <c r="E1960" t="s">
        <v>40</v>
      </c>
      <c r="F1960" t="s">
        <v>41</v>
      </c>
      <c r="G1960" t="s">
        <v>40</v>
      </c>
      <c r="H1960" s="26">
        <v>27395</v>
      </c>
      <c r="I1960" t="s">
        <v>42</v>
      </c>
      <c r="J1960" t="s">
        <v>49</v>
      </c>
      <c r="K1960" t="str">
        <f>IF(Table2[[#This Row],[Basis of Material Classification (System Side)*]]="Field inspection","Yes","No")</f>
        <v>No</v>
      </c>
      <c r="N1960" t="s">
        <v>50</v>
      </c>
      <c r="O1960" t="s">
        <v>70</v>
      </c>
      <c r="P1960" s="13">
        <v>27395</v>
      </c>
      <c r="Q1960" s="16" t="str">
        <f>Table2[[#This Row],[Service Line Size (inches) (System Side)]]</f>
        <v>5/8</v>
      </c>
      <c r="R1960" t="s">
        <v>65</v>
      </c>
      <c r="S1960" t="str">
        <f>IF(Table2[[#This Row],[Basis of Material Classification (Customer Side)*]]="Field inspection","Yes","No")</f>
        <v>Yes</v>
      </c>
      <c r="T1960" t="s">
        <v>71</v>
      </c>
      <c r="U1960" s="13">
        <v>45481</v>
      </c>
      <c r="V1960" t="s">
        <v>72</v>
      </c>
      <c r="W1960" t="s">
        <v>44</v>
      </c>
      <c r="X1960" t="s">
        <v>44</v>
      </c>
      <c r="Z1960" t="s">
        <v>45</v>
      </c>
      <c r="AA1960" t="s">
        <v>46</v>
      </c>
      <c r="AB1960" t="s">
        <v>46</v>
      </c>
      <c r="AC1960" t="s">
        <v>40</v>
      </c>
    </row>
    <row r="1961" spans="1:29" ht="14.4" x14ac:dyDescent="0.3">
      <c r="A1961">
        <v>1959</v>
      </c>
      <c r="B1961" t="s">
        <v>2015</v>
      </c>
      <c r="C1961" t="s">
        <v>277</v>
      </c>
      <c r="D1961" t="s">
        <v>40</v>
      </c>
      <c r="E1961" t="s">
        <v>40</v>
      </c>
      <c r="F1961" t="s">
        <v>41</v>
      </c>
      <c r="G1961" t="s">
        <v>40</v>
      </c>
      <c r="H1961" s="26">
        <v>27395</v>
      </c>
      <c r="I1961" t="s">
        <v>42</v>
      </c>
      <c r="J1961" t="s">
        <v>49</v>
      </c>
      <c r="K1961" t="str">
        <f>IF(Table2[[#This Row],[Basis of Material Classification (System Side)*]]="Field inspection","Yes","No")</f>
        <v>No</v>
      </c>
      <c r="N1961" t="s">
        <v>50</v>
      </c>
      <c r="O1961" t="s">
        <v>41</v>
      </c>
      <c r="P1961" s="13">
        <v>27760</v>
      </c>
      <c r="Q1961" s="16" t="str">
        <f>Table2[[#This Row],[Service Line Size (inches) (System Side)]]</f>
        <v>5/8</v>
      </c>
      <c r="R1961" t="s">
        <v>49</v>
      </c>
      <c r="S1961" t="str">
        <f>IF(Table2[[#This Row],[Basis of Material Classification (Customer Side)*]]="Field inspection","Yes","No")</f>
        <v>No</v>
      </c>
      <c r="V1961" t="s">
        <v>50</v>
      </c>
      <c r="W1961" t="s">
        <v>44</v>
      </c>
      <c r="X1961" t="s">
        <v>44</v>
      </c>
      <c r="Z1961" t="s">
        <v>45</v>
      </c>
      <c r="AA1961" t="s">
        <v>46</v>
      </c>
      <c r="AB1961" t="s">
        <v>46</v>
      </c>
      <c r="AC1961" t="s">
        <v>40</v>
      </c>
    </row>
    <row r="1962" spans="1:29" ht="14.4" x14ac:dyDescent="0.3">
      <c r="A1962">
        <v>1960</v>
      </c>
      <c r="B1962" t="s">
        <v>2016</v>
      </c>
      <c r="C1962" t="s">
        <v>277</v>
      </c>
      <c r="D1962" t="s">
        <v>40</v>
      </c>
      <c r="E1962" t="s">
        <v>40</v>
      </c>
      <c r="F1962" t="s">
        <v>41</v>
      </c>
      <c r="G1962" t="s">
        <v>40</v>
      </c>
      <c r="H1962" s="26">
        <v>36161</v>
      </c>
      <c r="I1962" t="s">
        <v>42</v>
      </c>
      <c r="J1962" t="s">
        <v>43</v>
      </c>
      <c r="K1962" t="str">
        <f>IF(Table2[[#This Row],[Basis of Material Classification (System Side)*]]="Field inspection","Yes","No")</f>
        <v>No</v>
      </c>
      <c r="N1962" t="str">
        <f>Table2[[#This Row],[Basis of Material Classification (System Side)*]]</f>
        <v>Installation date after lead ban</v>
      </c>
      <c r="O1962" t="s">
        <v>41</v>
      </c>
      <c r="P1962"/>
      <c r="Q1962" s="16" t="str">
        <f>Table2[[#This Row],[Service Line Size (inches) (System Side)]]</f>
        <v>5/8</v>
      </c>
      <c r="R1962" t="s">
        <v>49</v>
      </c>
      <c r="S1962" t="str">
        <f>IF(Table2[[#This Row],[Basis of Material Classification (Customer Side)*]]="Field inspection","Yes","No")</f>
        <v>No</v>
      </c>
      <c r="V1962" t="s">
        <v>50</v>
      </c>
      <c r="W1962" t="s">
        <v>44</v>
      </c>
      <c r="X1962" t="s">
        <v>44</v>
      </c>
      <c r="Z1962" t="s">
        <v>49</v>
      </c>
      <c r="AA1962" t="s">
        <v>46</v>
      </c>
      <c r="AB1962" t="s">
        <v>46</v>
      </c>
      <c r="AC1962" t="s">
        <v>40</v>
      </c>
    </row>
    <row r="1963" spans="1:29" ht="14.4" x14ac:dyDescent="0.3">
      <c r="A1963">
        <v>1961</v>
      </c>
      <c r="B1963" t="s">
        <v>2017</v>
      </c>
      <c r="C1963" t="s">
        <v>277</v>
      </c>
      <c r="D1963" t="s">
        <v>40</v>
      </c>
      <c r="E1963" t="s">
        <v>40</v>
      </c>
      <c r="F1963" t="s">
        <v>41</v>
      </c>
      <c r="G1963" t="s">
        <v>40</v>
      </c>
      <c r="H1963" s="26">
        <v>36161</v>
      </c>
      <c r="I1963" t="s">
        <v>42</v>
      </c>
      <c r="J1963" t="s">
        <v>43</v>
      </c>
      <c r="K1963" t="str">
        <f>IF(Table2[[#This Row],[Basis of Material Classification (System Side)*]]="Field inspection","Yes","No")</f>
        <v>No</v>
      </c>
      <c r="N1963" t="str">
        <f>Table2[[#This Row],[Basis of Material Classification (System Side)*]]</f>
        <v>Installation date after lead ban</v>
      </c>
      <c r="O1963" t="s">
        <v>41</v>
      </c>
      <c r="P1963" s="13">
        <v>31778</v>
      </c>
      <c r="Q1963" s="16" t="str">
        <f>Table2[[#This Row],[Service Line Size (inches) (System Side)]]</f>
        <v>5/8</v>
      </c>
      <c r="R1963" t="s">
        <v>43</v>
      </c>
      <c r="S1963" t="str">
        <f>IF(Table2[[#This Row],[Basis of Material Classification (Customer Side)*]]="Field inspection","Yes","No")</f>
        <v>No</v>
      </c>
      <c r="V1963" t="s">
        <v>43</v>
      </c>
      <c r="W1963" t="s">
        <v>44</v>
      </c>
      <c r="X1963" t="s">
        <v>44</v>
      </c>
      <c r="Z1963" t="s">
        <v>45</v>
      </c>
      <c r="AA1963" t="s">
        <v>46</v>
      </c>
      <c r="AB1963" t="s">
        <v>46</v>
      </c>
      <c r="AC1963" t="s">
        <v>40</v>
      </c>
    </row>
    <row r="1964" spans="1:29" ht="14.4" x14ac:dyDescent="0.3">
      <c r="A1964">
        <v>1962</v>
      </c>
      <c r="B1964" t="s">
        <v>2018</v>
      </c>
      <c r="C1964" t="s">
        <v>277</v>
      </c>
      <c r="D1964" t="s">
        <v>40</v>
      </c>
      <c r="E1964" t="s">
        <v>40</v>
      </c>
      <c r="F1964" t="s">
        <v>41</v>
      </c>
      <c r="G1964" t="s">
        <v>40</v>
      </c>
      <c r="H1964" s="26">
        <v>36161</v>
      </c>
      <c r="I1964" t="s">
        <v>42</v>
      </c>
      <c r="J1964" t="s">
        <v>43</v>
      </c>
      <c r="K1964" t="str">
        <f>IF(Table2[[#This Row],[Basis of Material Classification (System Side)*]]="Field inspection","Yes","No")</f>
        <v>No</v>
      </c>
      <c r="N1964" t="str">
        <f>Table2[[#This Row],[Basis of Material Classification (System Side)*]]</f>
        <v>Installation date after lead ban</v>
      </c>
      <c r="O1964" t="s">
        <v>41</v>
      </c>
      <c r="P1964" s="13">
        <v>32143</v>
      </c>
      <c r="Q1964" s="16" t="str">
        <f>Table2[[#This Row],[Service Line Size (inches) (System Side)]]</f>
        <v>5/8</v>
      </c>
      <c r="R1964" t="s">
        <v>43</v>
      </c>
      <c r="S1964" t="str">
        <f>IF(Table2[[#This Row],[Basis of Material Classification (Customer Side)*]]="Field inspection","Yes","No")</f>
        <v>No</v>
      </c>
      <c r="V1964" t="s">
        <v>43</v>
      </c>
      <c r="W1964" t="s">
        <v>44</v>
      </c>
      <c r="X1964" t="s">
        <v>44</v>
      </c>
      <c r="Z1964" t="s">
        <v>45</v>
      </c>
      <c r="AA1964" t="s">
        <v>46</v>
      </c>
      <c r="AB1964" t="s">
        <v>46</v>
      </c>
      <c r="AC1964" t="s">
        <v>40</v>
      </c>
    </row>
    <row r="1965" spans="1:29" ht="14.4" x14ac:dyDescent="0.3">
      <c r="A1965">
        <v>1963</v>
      </c>
      <c r="B1965" t="s">
        <v>2019</v>
      </c>
      <c r="C1965" t="s">
        <v>277</v>
      </c>
      <c r="D1965" t="s">
        <v>40</v>
      </c>
      <c r="E1965" t="s">
        <v>40</v>
      </c>
      <c r="F1965" t="s">
        <v>41</v>
      </c>
      <c r="G1965" t="s">
        <v>40</v>
      </c>
      <c r="H1965" s="26">
        <v>36161</v>
      </c>
      <c r="I1965" t="s">
        <v>42</v>
      </c>
      <c r="J1965" t="s">
        <v>43</v>
      </c>
      <c r="K1965" t="str">
        <f>IF(Table2[[#This Row],[Basis of Material Classification (System Side)*]]="Field inspection","Yes","No")</f>
        <v>No</v>
      </c>
      <c r="N1965" t="str">
        <f>Table2[[#This Row],[Basis of Material Classification (System Side)*]]</f>
        <v>Installation date after lead ban</v>
      </c>
      <c r="O1965" t="s">
        <v>41</v>
      </c>
      <c r="P1965" s="13">
        <v>31413</v>
      </c>
      <c r="Q1965" s="16" t="str">
        <f>Table2[[#This Row],[Service Line Size (inches) (System Side)]]</f>
        <v>5/8</v>
      </c>
      <c r="R1965" t="s">
        <v>43</v>
      </c>
      <c r="S1965" t="str">
        <f>IF(Table2[[#This Row],[Basis of Material Classification (Customer Side)*]]="Field inspection","Yes","No")</f>
        <v>No</v>
      </c>
      <c r="V1965" t="s">
        <v>43</v>
      </c>
      <c r="W1965" t="s">
        <v>44</v>
      </c>
      <c r="X1965" t="s">
        <v>44</v>
      </c>
      <c r="Z1965" t="s">
        <v>45</v>
      </c>
      <c r="AA1965" t="s">
        <v>46</v>
      </c>
      <c r="AB1965" t="s">
        <v>46</v>
      </c>
      <c r="AC1965" t="s">
        <v>40</v>
      </c>
    </row>
    <row r="1966" spans="1:29" ht="14.4" x14ac:dyDescent="0.3">
      <c r="A1966">
        <v>1964</v>
      </c>
      <c r="B1966" t="s">
        <v>2020</v>
      </c>
      <c r="C1966" t="s">
        <v>277</v>
      </c>
      <c r="D1966" t="s">
        <v>40</v>
      </c>
      <c r="E1966" t="s">
        <v>40</v>
      </c>
      <c r="F1966" t="s">
        <v>41</v>
      </c>
      <c r="G1966" t="s">
        <v>40</v>
      </c>
      <c r="H1966" s="26">
        <v>36161</v>
      </c>
      <c r="I1966" t="s">
        <v>42</v>
      </c>
      <c r="J1966" t="s">
        <v>43</v>
      </c>
      <c r="K1966" t="str">
        <f>IF(Table2[[#This Row],[Basis of Material Classification (System Side)*]]="Field inspection","Yes","No")</f>
        <v>No</v>
      </c>
      <c r="N1966" t="str">
        <f>Table2[[#This Row],[Basis of Material Classification (System Side)*]]</f>
        <v>Installation date after lead ban</v>
      </c>
      <c r="O1966" t="s">
        <v>41</v>
      </c>
      <c r="P1966" s="13">
        <v>33970</v>
      </c>
      <c r="Q1966" s="16" t="str">
        <f>Table2[[#This Row],[Service Line Size (inches) (System Side)]]</f>
        <v>5/8</v>
      </c>
      <c r="R1966" t="s">
        <v>43</v>
      </c>
      <c r="S1966" t="str">
        <f>IF(Table2[[#This Row],[Basis of Material Classification (Customer Side)*]]="Field inspection","Yes","No")</f>
        <v>No</v>
      </c>
      <c r="V1966" t="s">
        <v>43</v>
      </c>
      <c r="W1966" t="s">
        <v>44</v>
      </c>
      <c r="X1966" t="s">
        <v>44</v>
      </c>
      <c r="Z1966" t="s">
        <v>45</v>
      </c>
      <c r="AA1966" t="s">
        <v>46</v>
      </c>
      <c r="AB1966" t="s">
        <v>46</v>
      </c>
      <c r="AC1966" t="s">
        <v>40</v>
      </c>
    </row>
    <row r="1967" spans="1:29" ht="14.4" x14ac:dyDescent="0.3">
      <c r="A1967">
        <v>1965</v>
      </c>
      <c r="B1967" t="s">
        <v>2021</v>
      </c>
      <c r="C1967" t="s">
        <v>277</v>
      </c>
      <c r="D1967" t="s">
        <v>40</v>
      </c>
      <c r="E1967" t="s">
        <v>40</v>
      </c>
      <c r="F1967" t="s">
        <v>41</v>
      </c>
      <c r="G1967" t="s">
        <v>40</v>
      </c>
      <c r="H1967" s="26">
        <v>36161</v>
      </c>
      <c r="I1967" t="s">
        <v>42</v>
      </c>
      <c r="J1967" t="s">
        <v>43</v>
      </c>
      <c r="K1967" t="str">
        <f>IF(Table2[[#This Row],[Basis of Material Classification (System Side)*]]="Field inspection","Yes","No")</f>
        <v>No</v>
      </c>
      <c r="N1967" t="str">
        <f>Table2[[#This Row],[Basis of Material Classification (System Side)*]]</f>
        <v>Installation date after lead ban</v>
      </c>
      <c r="O1967" t="s">
        <v>41</v>
      </c>
      <c r="P1967" s="13">
        <v>32143</v>
      </c>
      <c r="Q1967" s="16" t="str">
        <f>Table2[[#This Row],[Service Line Size (inches) (System Side)]]</f>
        <v>5/8</v>
      </c>
      <c r="R1967" t="s">
        <v>43</v>
      </c>
      <c r="S1967" t="str">
        <f>IF(Table2[[#This Row],[Basis of Material Classification (Customer Side)*]]="Field inspection","Yes","No")</f>
        <v>No</v>
      </c>
      <c r="V1967" t="s">
        <v>43</v>
      </c>
      <c r="W1967" t="s">
        <v>44</v>
      </c>
      <c r="X1967" t="s">
        <v>44</v>
      </c>
      <c r="Z1967" t="s">
        <v>45</v>
      </c>
      <c r="AA1967" t="s">
        <v>46</v>
      </c>
      <c r="AB1967" t="s">
        <v>46</v>
      </c>
      <c r="AC1967" t="s">
        <v>40</v>
      </c>
    </row>
    <row r="1968" spans="1:29" ht="14.4" x14ac:dyDescent="0.3">
      <c r="A1968">
        <v>1966</v>
      </c>
      <c r="B1968" t="s">
        <v>2022</v>
      </c>
      <c r="C1968" t="s">
        <v>277</v>
      </c>
      <c r="D1968" t="s">
        <v>40</v>
      </c>
      <c r="E1968" t="s">
        <v>40</v>
      </c>
      <c r="F1968" t="s">
        <v>41</v>
      </c>
      <c r="G1968" t="s">
        <v>40</v>
      </c>
      <c r="H1968" s="26">
        <v>36161</v>
      </c>
      <c r="I1968" t="s">
        <v>42</v>
      </c>
      <c r="J1968" t="s">
        <v>43</v>
      </c>
      <c r="K1968" t="str">
        <f>IF(Table2[[#This Row],[Basis of Material Classification (System Side)*]]="Field inspection","Yes","No")</f>
        <v>No</v>
      </c>
      <c r="N1968" t="str">
        <f>Table2[[#This Row],[Basis of Material Classification (System Side)*]]</f>
        <v>Installation date after lead ban</v>
      </c>
      <c r="O1968" t="s">
        <v>41</v>
      </c>
      <c r="P1968" s="13">
        <v>32509</v>
      </c>
      <c r="Q1968" s="16" t="str">
        <f>Table2[[#This Row],[Service Line Size (inches) (System Side)]]</f>
        <v>5/8</v>
      </c>
      <c r="R1968" t="s">
        <v>43</v>
      </c>
      <c r="S1968" t="str">
        <f>IF(Table2[[#This Row],[Basis of Material Classification (Customer Side)*]]="Field inspection","Yes","No")</f>
        <v>No</v>
      </c>
      <c r="V1968" t="s">
        <v>43</v>
      </c>
      <c r="W1968" t="s">
        <v>44</v>
      </c>
      <c r="X1968" t="s">
        <v>44</v>
      </c>
      <c r="Z1968" t="s">
        <v>45</v>
      </c>
      <c r="AA1968" t="s">
        <v>46</v>
      </c>
      <c r="AB1968" t="s">
        <v>46</v>
      </c>
      <c r="AC1968" t="s">
        <v>40</v>
      </c>
    </row>
    <row r="1969" spans="1:29" ht="14.4" x14ac:dyDescent="0.3">
      <c r="A1969">
        <v>1967</v>
      </c>
      <c r="B1969" t="s">
        <v>2023</v>
      </c>
      <c r="C1969" t="s">
        <v>277</v>
      </c>
      <c r="D1969" t="s">
        <v>40</v>
      </c>
      <c r="E1969" t="s">
        <v>40</v>
      </c>
      <c r="F1969" t="s">
        <v>41</v>
      </c>
      <c r="G1969" t="s">
        <v>40</v>
      </c>
      <c r="H1969" s="26">
        <v>27030</v>
      </c>
      <c r="I1969" t="s">
        <v>42</v>
      </c>
      <c r="J1969" t="s">
        <v>49</v>
      </c>
      <c r="K1969" t="str">
        <f>IF(Table2[[#This Row],[Basis of Material Classification (System Side)*]]="Field inspection","Yes","No")</f>
        <v>No</v>
      </c>
      <c r="N1969" t="s">
        <v>50</v>
      </c>
      <c r="O1969" t="s">
        <v>41</v>
      </c>
      <c r="P1969" s="13">
        <v>31413</v>
      </c>
      <c r="Q1969" s="16" t="str">
        <f>Table2[[#This Row],[Service Line Size (inches) (System Side)]]</f>
        <v>5/8</v>
      </c>
      <c r="R1969" t="s">
        <v>43</v>
      </c>
      <c r="S1969" t="str">
        <f>IF(Table2[[#This Row],[Basis of Material Classification (Customer Side)*]]="Field inspection","Yes","No")</f>
        <v>No</v>
      </c>
      <c r="V1969" t="s">
        <v>43</v>
      </c>
      <c r="W1969" t="s">
        <v>44</v>
      </c>
      <c r="X1969" t="s">
        <v>44</v>
      </c>
      <c r="Z1969" t="s">
        <v>45</v>
      </c>
      <c r="AA1969" t="s">
        <v>46</v>
      </c>
      <c r="AB1969" t="s">
        <v>46</v>
      </c>
      <c r="AC1969" t="s">
        <v>40</v>
      </c>
    </row>
    <row r="1970" spans="1:29" ht="14.4" x14ac:dyDescent="0.3">
      <c r="A1970">
        <v>1968</v>
      </c>
      <c r="B1970" t="s">
        <v>2024</v>
      </c>
      <c r="C1970" t="s">
        <v>277</v>
      </c>
      <c r="D1970" t="s">
        <v>40</v>
      </c>
      <c r="E1970" t="s">
        <v>40</v>
      </c>
      <c r="F1970" t="s">
        <v>41</v>
      </c>
      <c r="G1970" t="s">
        <v>40</v>
      </c>
      <c r="H1970" s="26">
        <v>27030</v>
      </c>
      <c r="I1970" t="s">
        <v>42</v>
      </c>
      <c r="J1970" t="s">
        <v>49</v>
      </c>
      <c r="K1970" t="str">
        <f>IF(Table2[[#This Row],[Basis of Material Classification (System Side)*]]="Field inspection","Yes","No")</f>
        <v>No</v>
      </c>
      <c r="N1970" t="s">
        <v>50</v>
      </c>
      <c r="O1970" t="s">
        <v>41</v>
      </c>
      <c r="P1970" s="13">
        <v>23377</v>
      </c>
      <c r="Q1970" s="16" t="str">
        <f>Table2[[#This Row],[Service Line Size (inches) (System Side)]]</f>
        <v>5/8</v>
      </c>
      <c r="R1970" t="s">
        <v>49</v>
      </c>
      <c r="S1970" t="str">
        <f>IF(Table2[[#This Row],[Basis of Material Classification (Customer Side)*]]="Field inspection","Yes","No")</f>
        <v>No</v>
      </c>
      <c r="V1970" t="s">
        <v>50</v>
      </c>
      <c r="W1970" t="s">
        <v>44</v>
      </c>
      <c r="X1970" t="s">
        <v>44</v>
      </c>
      <c r="Z1970" t="s">
        <v>45</v>
      </c>
      <c r="AA1970" t="s">
        <v>46</v>
      </c>
      <c r="AB1970" t="s">
        <v>46</v>
      </c>
      <c r="AC1970" t="s">
        <v>40</v>
      </c>
    </row>
    <row r="1971" spans="1:29" ht="14.4" x14ac:dyDescent="0.3">
      <c r="A1971">
        <v>1969</v>
      </c>
      <c r="B1971" t="s">
        <v>2025</v>
      </c>
      <c r="C1971" t="s">
        <v>277</v>
      </c>
      <c r="D1971" t="s">
        <v>40</v>
      </c>
      <c r="E1971" t="s">
        <v>40</v>
      </c>
      <c r="F1971" t="s">
        <v>41</v>
      </c>
      <c r="G1971" t="s">
        <v>40</v>
      </c>
      <c r="H1971" s="26">
        <v>27030</v>
      </c>
      <c r="I1971" t="s">
        <v>42</v>
      </c>
      <c r="J1971" t="s">
        <v>49</v>
      </c>
      <c r="K1971" t="str">
        <f>IF(Table2[[#This Row],[Basis of Material Classification (System Side)*]]="Field inspection","Yes","No")</f>
        <v>No</v>
      </c>
      <c r="N1971" t="s">
        <v>50</v>
      </c>
      <c r="O1971" t="s">
        <v>41</v>
      </c>
      <c r="P1971" s="13">
        <v>31413</v>
      </c>
      <c r="Q1971" s="16" t="str">
        <f>Table2[[#This Row],[Service Line Size (inches) (System Side)]]</f>
        <v>5/8</v>
      </c>
      <c r="R1971" t="s">
        <v>43</v>
      </c>
      <c r="S1971" t="str">
        <f>IF(Table2[[#This Row],[Basis of Material Classification (Customer Side)*]]="Field inspection","Yes","No")</f>
        <v>No</v>
      </c>
      <c r="V1971" t="s">
        <v>43</v>
      </c>
      <c r="W1971" t="s">
        <v>44</v>
      </c>
      <c r="X1971" t="s">
        <v>44</v>
      </c>
      <c r="Z1971" t="s">
        <v>45</v>
      </c>
      <c r="AA1971" t="s">
        <v>46</v>
      </c>
      <c r="AB1971" t="s">
        <v>46</v>
      </c>
      <c r="AC1971" t="s">
        <v>40</v>
      </c>
    </row>
    <row r="1972" spans="1:29" ht="14.4" x14ac:dyDescent="0.3">
      <c r="A1972">
        <v>1970</v>
      </c>
      <c r="B1972" t="s">
        <v>2026</v>
      </c>
      <c r="C1972" t="s">
        <v>277</v>
      </c>
      <c r="D1972" t="s">
        <v>40</v>
      </c>
      <c r="E1972" t="s">
        <v>40</v>
      </c>
      <c r="F1972" t="s">
        <v>41</v>
      </c>
      <c r="G1972" t="s">
        <v>40</v>
      </c>
      <c r="H1972" s="26">
        <v>32509</v>
      </c>
      <c r="I1972" t="s">
        <v>42</v>
      </c>
      <c r="J1972" t="s">
        <v>43</v>
      </c>
      <c r="K1972" t="str">
        <f>IF(Table2[[#This Row],[Basis of Material Classification (System Side)*]]="Field inspection","Yes","No")</f>
        <v>No</v>
      </c>
      <c r="N1972" t="str">
        <f>Table2[[#This Row],[Basis of Material Classification (System Side)*]]</f>
        <v>Installation date after lead ban</v>
      </c>
      <c r="O1972" t="s">
        <v>41</v>
      </c>
      <c r="P1972" s="13">
        <v>24473</v>
      </c>
      <c r="Q1972" s="16" t="str">
        <f>Table2[[#This Row],[Service Line Size (inches) (System Side)]]</f>
        <v>5/8</v>
      </c>
      <c r="R1972" t="s">
        <v>49</v>
      </c>
      <c r="S1972" t="str">
        <f>IF(Table2[[#This Row],[Basis of Material Classification (Customer Side)*]]="Field inspection","Yes","No")</f>
        <v>No</v>
      </c>
      <c r="V1972" t="s">
        <v>50</v>
      </c>
      <c r="W1972" t="s">
        <v>44</v>
      </c>
      <c r="X1972" t="s">
        <v>44</v>
      </c>
      <c r="Z1972" t="s">
        <v>45</v>
      </c>
      <c r="AA1972" t="s">
        <v>46</v>
      </c>
      <c r="AB1972" t="s">
        <v>46</v>
      </c>
      <c r="AC1972" t="s">
        <v>40</v>
      </c>
    </row>
    <row r="1973" spans="1:29" ht="14.4" x14ac:dyDescent="0.3">
      <c r="A1973">
        <v>1971</v>
      </c>
      <c r="B1973" t="s">
        <v>2027</v>
      </c>
      <c r="C1973" t="s">
        <v>277</v>
      </c>
      <c r="D1973" t="s">
        <v>40</v>
      </c>
      <c r="E1973" t="s">
        <v>40</v>
      </c>
      <c r="F1973" t="s">
        <v>41</v>
      </c>
      <c r="G1973" t="s">
        <v>40</v>
      </c>
      <c r="H1973" s="26">
        <v>32509</v>
      </c>
      <c r="I1973" t="s">
        <v>42</v>
      </c>
      <c r="J1973" t="s">
        <v>43</v>
      </c>
      <c r="K1973" t="str">
        <f>IF(Table2[[#This Row],[Basis of Material Classification (System Side)*]]="Field inspection","Yes","No")</f>
        <v>No</v>
      </c>
      <c r="N1973" t="str">
        <f>Table2[[#This Row],[Basis of Material Classification (System Side)*]]</f>
        <v>Installation date after lead ban</v>
      </c>
      <c r="O1973" t="s">
        <v>41</v>
      </c>
      <c r="P1973" s="13">
        <v>25569</v>
      </c>
      <c r="Q1973" s="16" t="str">
        <f>Table2[[#This Row],[Service Line Size (inches) (System Side)]]</f>
        <v>5/8</v>
      </c>
      <c r="R1973" t="s">
        <v>49</v>
      </c>
      <c r="S1973" t="str">
        <f>IF(Table2[[#This Row],[Basis of Material Classification (Customer Side)*]]="Field inspection","Yes","No")</f>
        <v>No</v>
      </c>
      <c r="V1973" t="s">
        <v>50</v>
      </c>
      <c r="W1973" t="s">
        <v>44</v>
      </c>
      <c r="X1973" t="s">
        <v>44</v>
      </c>
      <c r="Z1973" t="s">
        <v>45</v>
      </c>
      <c r="AA1973" t="s">
        <v>46</v>
      </c>
      <c r="AB1973" t="s">
        <v>46</v>
      </c>
      <c r="AC1973" t="s">
        <v>40</v>
      </c>
    </row>
    <row r="1974" spans="1:29" ht="14.4" x14ac:dyDescent="0.3">
      <c r="A1974">
        <v>1972</v>
      </c>
      <c r="B1974" t="s">
        <v>2028</v>
      </c>
      <c r="C1974" t="s">
        <v>277</v>
      </c>
      <c r="D1974" t="s">
        <v>40</v>
      </c>
      <c r="E1974" t="s">
        <v>40</v>
      </c>
      <c r="F1974" t="s">
        <v>41</v>
      </c>
      <c r="G1974" t="s">
        <v>40</v>
      </c>
      <c r="H1974" s="26">
        <v>27030</v>
      </c>
      <c r="I1974" t="s">
        <v>42</v>
      </c>
      <c r="J1974" t="s">
        <v>49</v>
      </c>
      <c r="K1974" t="str">
        <f>IF(Table2[[#This Row],[Basis of Material Classification (System Side)*]]="Field inspection","Yes","No")</f>
        <v>No</v>
      </c>
      <c r="N1974" t="s">
        <v>50</v>
      </c>
      <c r="O1974" t="s">
        <v>41</v>
      </c>
      <c r="P1974" s="13">
        <v>31048</v>
      </c>
      <c r="Q1974" s="16" t="str">
        <f>Table2[[#This Row],[Service Line Size (inches) (System Side)]]</f>
        <v>5/8</v>
      </c>
      <c r="R1974" t="s">
        <v>43</v>
      </c>
      <c r="S1974" t="str">
        <f>IF(Table2[[#This Row],[Basis of Material Classification (Customer Side)*]]="Field inspection","Yes","No")</f>
        <v>No</v>
      </c>
      <c r="V1974" t="s">
        <v>43</v>
      </c>
      <c r="W1974" t="s">
        <v>44</v>
      </c>
      <c r="X1974" t="s">
        <v>44</v>
      </c>
      <c r="Z1974" t="s">
        <v>45</v>
      </c>
      <c r="AA1974" t="s">
        <v>46</v>
      </c>
      <c r="AB1974" t="s">
        <v>46</v>
      </c>
      <c r="AC1974" t="s">
        <v>40</v>
      </c>
    </row>
    <row r="1975" spans="1:29" ht="14.4" x14ac:dyDescent="0.3">
      <c r="A1975">
        <v>1973</v>
      </c>
      <c r="B1975" t="s">
        <v>2029</v>
      </c>
      <c r="C1975" t="s">
        <v>277</v>
      </c>
      <c r="D1975" t="s">
        <v>40</v>
      </c>
      <c r="E1975" t="s">
        <v>40</v>
      </c>
      <c r="F1975" t="s">
        <v>41</v>
      </c>
      <c r="G1975" t="s">
        <v>40</v>
      </c>
      <c r="H1975" s="26">
        <v>27030</v>
      </c>
      <c r="I1975" t="s">
        <v>42</v>
      </c>
      <c r="J1975" t="s">
        <v>49</v>
      </c>
      <c r="K1975" t="str">
        <f>IF(Table2[[#This Row],[Basis of Material Classification (System Side)*]]="Field inspection","Yes","No")</f>
        <v>No</v>
      </c>
      <c r="N1975" t="s">
        <v>50</v>
      </c>
      <c r="O1975" t="s">
        <v>41</v>
      </c>
      <c r="P1975" s="13">
        <v>27395</v>
      </c>
      <c r="Q1975" s="16" t="str">
        <f>Table2[[#This Row],[Service Line Size (inches) (System Side)]]</f>
        <v>5/8</v>
      </c>
      <c r="R1975" t="s">
        <v>49</v>
      </c>
      <c r="S1975" t="str">
        <f>IF(Table2[[#This Row],[Basis of Material Classification (Customer Side)*]]="Field inspection","Yes","No")</f>
        <v>No</v>
      </c>
      <c r="V1975" t="s">
        <v>50</v>
      </c>
      <c r="W1975" t="s">
        <v>44</v>
      </c>
      <c r="X1975" t="s">
        <v>44</v>
      </c>
      <c r="Z1975" t="s">
        <v>45</v>
      </c>
      <c r="AA1975" t="s">
        <v>46</v>
      </c>
      <c r="AB1975" t="s">
        <v>46</v>
      </c>
      <c r="AC1975" t="s">
        <v>40</v>
      </c>
    </row>
    <row r="1976" spans="1:29" ht="14.4" x14ac:dyDescent="0.3">
      <c r="A1976">
        <v>1974</v>
      </c>
      <c r="B1976" t="s">
        <v>2030</v>
      </c>
      <c r="C1976" t="s">
        <v>277</v>
      </c>
      <c r="D1976" t="s">
        <v>40</v>
      </c>
      <c r="E1976" t="s">
        <v>40</v>
      </c>
      <c r="F1976" t="s">
        <v>53</v>
      </c>
      <c r="G1976" t="s">
        <v>40</v>
      </c>
      <c r="H1976" s="26">
        <v>27030</v>
      </c>
      <c r="I1976" t="s">
        <v>42</v>
      </c>
      <c r="J1976" t="s">
        <v>65</v>
      </c>
      <c r="K1976" t="str">
        <f>IF(Table2[[#This Row],[Basis of Material Classification (System Side)*]]="Field inspection","Yes","No")</f>
        <v>Yes</v>
      </c>
      <c r="L1976" t="s">
        <v>66</v>
      </c>
      <c r="M1976" s="13">
        <v>45478</v>
      </c>
      <c r="O1976" t="s">
        <v>70</v>
      </c>
      <c r="P1976" s="13">
        <v>27395</v>
      </c>
      <c r="Q1976" s="16" t="str">
        <f>Table2[[#This Row],[Service Line Size (inches) (System Side)]]</f>
        <v>5/8</v>
      </c>
      <c r="R1976" t="s">
        <v>65</v>
      </c>
      <c r="S1976" t="str">
        <f>IF(Table2[[#This Row],[Basis of Material Classification (Customer Side)*]]="Field inspection","Yes","No")</f>
        <v>Yes</v>
      </c>
      <c r="T1976" t="s">
        <v>71</v>
      </c>
      <c r="U1976" s="13">
        <v>45481</v>
      </c>
      <c r="V1976" t="s">
        <v>72</v>
      </c>
      <c r="W1976" t="s">
        <v>44</v>
      </c>
      <c r="X1976" t="s">
        <v>44</v>
      </c>
      <c r="Z1976" t="s">
        <v>45</v>
      </c>
      <c r="AA1976" t="s">
        <v>46</v>
      </c>
      <c r="AB1976" t="s">
        <v>46</v>
      </c>
      <c r="AC1976" t="s">
        <v>40</v>
      </c>
    </row>
    <row r="1977" spans="1:29" ht="14.4" x14ac:dyDescent="0.3">
      <c r="A1977">
        <v>1975</v>
      </c>
      <c r="B1977" t="s">
        <v>2031</v>
      </c>
      <c r="C1977" t="s">
        <v>277</v>
      </c>
      <c r="D1977" t="s">
        <v>40</v>
      </c>
      <c r="E1977" t="s">
        <v>40</v>
      </c>
      <c r="F1977" t="s">
        <v>41</v>
      </c>
      <c r="G1977" t="s">
        <v>40</v>
      </c>
      <c r="H1977" s="26">
        <v>24473</v>
      </c>
      <c r="I1977" t="s">
        <v>42</v>
      </c>
      <c r="J1977" t="s">
        <v>49</v>
      </c>
      <c r="K1977" t="str">
        <f>IF(Table2[[#This Row],[Basis of Material Classification (System Side)*]]="Field inspection","Yes","No")</f>
        <v>No</v>
      </c>
      <c r="N1977" t="s">
        <v>50</v>
      </c>
      <c r="O1977" t="s">
        <v>41</v>
      </c>
      <c r="P1977" s="13">
        <v>29221</v>
      </c>
      <c r="Q1977" s="16" t="str">
        <f>Table2[[#This Row],[Service Line Size (inches) (System Side)]]</f>
        <v>5/8</v>
      </c>
      <c r="R1977" t="s">
        <v>43</v>
      </c>
      <c r="S1977" t="str">
        <f>IF(Table2[[#This Row],[Basis of Material Classification (Customer Side)*]]="Field inspection","Yes","No")</f>
        <v>No</v>
      </c>
      <c r="V1977" t="s">
        <v>43</v>
      </c>
      <c r="W1977" t="s">
        <v>44</v>
      </c>
      <c r="X1977" t="s">
        <v>44</v>
      </c>
      <c r="Z1977" t="s">
        <v>45</v>
      </c>
      <c r="AA1977" t="s">
        <v>46</v>
      </c>
      <c r="AB1977" t="s">
        <v>46</v>
      </c>
      <c r="AC1977" t="s">
        <v>40</v>
      </c>
    </row>
    <row r="1978" spans="1:29" ht="14.4" x14ac:dyDescent="0.3">
      <c r="A1978">
        <v>1976</v>
      </c>
      <c r="B1978" t="s">
        <v>2032</v>
      </c>
      <c r="C1978" t="s">
        <v>277</v>
      </c>
      <c r="D1978" t="s">
        <v>40</v>
      </c>
      <c r="E1978" t="s">
        <v>40</v>
      </c>
      <c r="F1978" t="s">
        <v>41</v>
      </c>
      <c r="G1978" t="s">
        <v>40</v>
      </c>
      <c r="H1978" s="26">
        <v>27030</v>
      </c>
      <c r="I1978" t="s">
        <v>42</v>
      </c>
      <c r="J1978" t="s">
        <v>49</v>
      </c>
      <c r="K1978" t="str">
        <f>IF(Table2[[#This Row],[Basis of Material Classification (System Side)*]]="Field inspection","Yes","No")</f>
        <v>No</v>
      </c>
      <c r="N1978" t="s">
        <v>50</v>
      </c>
      <c r="O1978" t="s">
        <v>41</v>
      </c>
      <c r="P1978" s="13">
        <v>26665</v>
      </c>
      <c r="Q1978" s="16" t="str">
        <f>Table2[[#This Row],[Service Line Size (inches) (System Side)]]</f>
        <v>5/8</v>
      </c>
      <c r="R1978" t="s">
        <v>49</v>
      </c>
      <c r="S1978" t="str">
        <f>IF(Table2[[#This Row],[Basis of Material Classification (Customer Side)*]]="Field inspection","Yes","No")</f>
        <v>No</v>
      </c>
      <c r="V1978" t="s">
        <v>50</v>
      </c>
      <c r="W1978" t="s">
        <v>44</v>
      </c>
      <c r="X1978" t="s">
        <v>44</v>
      </c>
      <c r="Z1978" t="s">
        <v>45</v>
      </c>
      <c r="AA1978" t="s">
        <v>46</v>
      </c>
      <c r="AB1978" t="s">
        <v>46</v>
      </c>
      <c r="AC1978" t="s">
        <v>40</v>
      </c>
    </row>
    <row r="1979" spans="1:29" ht="14.4" x14ac:dyDescent="0.3">
      <c r="A1979">
        <v>1977</v>
      </c>
      <c r="B1979" t="s">
        <v>2033</v>
      </c>
      <c r="C1979" t="s">
        <v>277</v>
      </c>
      <c r="D1979" t="s">
        <v>40</v>
      </c>
      <c r="E1979" t="s">
        <v>40</v>
      </c>
      <c r="F1979" t="s">
        <v>41</v>
      </c>
      <c r="G1979" t="s">
        <v>40</v>
      </c>
      <c r="H1979" s="26">
        <v>27030</v>
      </c>
      <c r="I1979" t="s">
        <v>42</v>
      </c>
      <c r="J1979" t="s">
        <v>49</v>
      </c>
      <c r="K1979" t="str">
        <f>IF(Table2[[#This Row],[Basis of Material Classification (System Side)*]]="Field inspection","Yes","No")</f>
        <v>No</v>
      </c>
      <c r="N1979" t="s">
        <v>50</v>
      </c>
      <c r="O1979" t="s">
        <v>41</v>
      </c>
      <c r="P1979" s="13">
        <v>27395</v>
      </c>
      <c r="Q1979" s="16" t="str">
        <f>Table2[[#This Row],[Service Line Size (inches) (System Side)]]</f>
        <v>5/8</v>
      </c>
      <c r="R1979" t="s">
        <v>49</v>
      </c>
      <c r="S1979" t="str">
        <f>IF(Table2[[#This Row],[Basis of Material Classification (Customer Side)*]]="Field inspection","Yes","No")</f>
        <v>No</v>
      </c>
      <c r="V1979" t="s">
        <v>50</v>
      </c>
      <c r="W1979" t="s">
        <v>44</v>
      </c>
      <c r="X1979" t="s">
        <v>44</v>
      </c>
      <c r="Z1979" t="s">
        <v>45</v>
      </c>
      <c r="AA1979" t="s">
        <v>46</v>
      </c>
      <c r="AB1979" t="s">
        <v>46</v>
      </c>
      <c r="AC1979" t="s">
        <v>40</v>
      </c>
    </row>
    <row r="1980" spans="1:29" ht="14.4" x14ac:dyDescent="0.3">
      <c r="A1980">
        <v>1978</v>
      </c>
      <c r="B1980" t="s">
        <v>2034</v>
      </c>
      <c r="C1980" t="s">
        <v>277</v>
      </c>
      <c r="D1980" t="s">
        <v>40</v>
      </c>
      <c r="E1980" t="s">
        <v>40</v>
      </c>
      <c r="F1980" t="s">
        <v>41</v>
      </c>
      <c r="G1980" t="s">
        <v>40</v>
      </c>
      <c r="H1980" s="26">
        <v>27030</v>
      </c>
      <c r="I1980" t="s">
        <v>42</v>
      </c>
      <c r="J1980" t="s">
        <v>49</v>
      </c>
      <c r="K1980" t="str">
        <f>IF(Table2[[#This Row],[Basis of Material Classification (System Side)*]]="Field inspection","Yes","No")</f>
        <v>No</v>
      </c>
      <c r="N1980" t="s">
        <v>50</v>
      </c>
      <c r="O1980" t="s">
        <v>41</v>
      </c>
      <c r="P1980" s="13">
        <v>27395</v>
      </c>
      <c r="Q1980" s="16" t="str">
        <f>Table2[[#This Row],[Service Line Size (inches) (System Side)]]</f>
        <v>5/8</v>
      </c>
      <c r="R1980" t="s">
        <v>49</v>
      </c>
      <c r="S1980" t="str">
        <f>IF(Table2[[#This Row],[Basis of Material Classification (Customer Side)*]]="Field inspection","Yes","No")</f>
        <v>No</v>
      </c>
      <c r="V1980" t="s">
        <v>50</v>
      </c>
      <c r="W1980" t="s">
        <v>44</v>
      </c>
      <c r="X1980" t="s">
        <v>44</v>
      </c>
      <c r="Z1980" t="s">
        <v>45</v>
      </c>
      <c r="AA1980" t="s">
        <v>46</v>
      </c>
      <c r="AB1980" t="s">
        <v>46</v>
      </c>
      <c r="AC1980" t="s">
        <v>40</v>
      </c>
    </row>
    <row r="1981" spans="1:29" ht="14.4" x14ac:dyDescent="0.3">
      <c r="A1981">
        <v>1979</v>
      </c>
      <c r="B1981" t="s">
        <v>2035</v>
      </c>
      <c r="C1981" t="s">
        <v>277</v>
      </c>
      <c r="D1981" t="s">
        <v>40</v>
      </c>
      <c r="E1981" t="s">
        <v>40</v>
      </c>
      <c r="F1981" t="s">
        <v>41</v>
      </c>
      <c r="G1981" t="s">
        <v>40</v>
      </c>
      <c r="H1981" s="26">
        <v>25569</v>
      </c>
      <c r="I1981" t="s">
        <v>42</v>
      </c>
      <c r="J1981" t="s">
        <v>49</v>
      </c>
      <c r="K1981" t="str">
        <f>IF(Table2[[#This Row],[Basis of Material Classification (System Side)*]]="Field inspection","Yes","No")</f>
        <v>No</v>
      </c>
      <c r="N1981" t="s">
        <v>50</v>
      </c>
      <c r="O1981" t="s">
        <v>41</v>
      </c>
      <c r="P1981" s="13">
        <v>7306</v>
      </c>
      <c r="Q1981" s="16" t="str">
        <f>Table2[[#This Row],[Service Line Size (inches) (System Side)]]</f>
        <v>5/8</v>
      </c>
      <c r="R1981" t="s">
        <v>49</v>
      </c>
      <c r="S1981" t="str">
        <f>IF(Table2[[#This Row],[Basis of Material Classification (Customer Side)*]]="Field inspection","Yes","No")</f>
        <v>No</v>
      </c>
      <c r="V1981" t="s">
        <v>50</v>
      </c>
      <c r="W1981" t="s">
        <v>44</v>
      </c>
      <c r="X1981" t="s">
        <v>44</v>
      </c>
      <c r="Z1981" t="s">
        <v>45</v>
      </c>
      <c r="AA1981" t="s">
        <v>46</v>
      </c>
      <c r="AB1981" t="s">
        <v>46</v>
      </c>
      <c r="AC1981" t="s">
        <v>40</v>
      </c>
    </row>
    <row r="1982" spans="1:29" ht="14.4" x14ac:dyDescent="0.3">
      <c r="A1982">
        <v>1980</v>
      </c>
      <c r="B1982" t="s">
        <v>2036</v>
      </c>
      <c r="C1982" t="s">
        <v>277</v>
      </c>
      <c r="D1982" t="s">
        <v>40</v>
      </c>
      <c r="E1982" t="s">
        <v>40</v>
      </c>
      <c r="F1982" t="s">
        <v>41</v>
      </c>
      <c r="G1982" t="s">
        <v>40</v>
      </c>
      <c r="H1982" s="26">
        <v>25569</v>
      </c>
      <c r="I1982" t="s">
        <v>42</v>
      </c>
      <c r="J1982" t="s">
        <v>49</v>
      </c>
      <c r="K1982" t="str">
        <f>IF(Table2[[#This Row],[Basis of Material Classification (System Side)*]]="Field inspection","Yes","No")</f>
        <v>No</v>
      </c>
      <c r="N1982" t="s">
        <v>50</v>
      </c>
      <c r="O1982" t="s">
        <v>41</v>
      </c>
      <c r="P1982" s="13">
        <v>16438</v>
      </c>
      <c r="Q1982" s="16" t="str">
        <f>Table2[[#This Row],[Service Line Size (inches) (System Side)]]</f>
        <v>5/8</v>
      </c>
      <c r="R1982" t="s">
        <v>49</v>
      </c>
      <c r="S1982" t="str">
        <f>IF(Table2[[#This Row],[Basis of Material Classification (Customer Side)*]]="Field inspection","Yes","No")</f>
        <v>No</v>
      </c>
      <c r="V1982" t="s">
        <v>50</v>
      </c>
      <c r="W1982" t="s">
        <v>44</v>
      </c>
      <c r="X1982" t="s">
        <v>44</v>
      </c>
      <c r="Z1982" t="s">
        <v>45</v>
      </c>
      <c r="AA1982" t="s">
        <v>46</v>
      </c>
      <c r="AB1982" t="s">
        <v>46</v>
      </c>
      <c r="AC1982" t="s">
        <v>40</v>
      </c>
    </row>
    <row r="1983" spans="1:29" ht="14.4" x14ac:dyDescent="0.3">
      <c r="A1983">
        <v>1981</v>
      </c>
      <c r="B1983" t="s">
        <v>2037</v>
      </c>
      <c r="C1983" t="s">
        <v>277</v>
      </c>
      <c r="D1983" t="s">
        <v>40</v>
      </c>
      <c r="E1983" t="s">
        <v>40</v>
      </c>
      <c r="F1983" t="s">
        <v>41</v>
      </c>
      <c r="G1983" t="s">
        <v>40</v>
      </c>
      <c r="H1983" s="26">
        <v>25569</v>
      </c>
      <c r="I1983" t="s">
        <v>42</v>
      </c>
      <c r="J1983" t="s">
        <v>49</v>
      </c>
      <c r="K1983" t="str">
        <f>IF(Table2[[#This Row],[Basis of Material Classification (System Side)*]]="Field inspection","Yes","No")</f>
        <v>No</v>
      </c>
      <c r="N1983" t="s">
        <v>50</v>
      </c>
      <c r="O1983" t="s">
        <v>41</v>
      </c>
      <c r="P1983" s="13">
        <v>28856</v>
      </c>
      <c r="Q1983" s="16" t="str">
        <f>Table2[[#This Row],[Service Line Size (inches) (System Side)]]</f>
        <v>5/8</v>
      </c>
      <c r="R1983" t="s">
        <v>49</v>
      </c>
      <c r="S1983" t="str">
        <f>IF(Table2[[#This Row],[Basis of Material Classification (Customer Side)*]]="Field inspection","Yes","No")</f>
        <v>No</v>
      </c>
      <c r="V1983" t="s">
        <v>50</v>
      </c>
      <c r="W1983" t="s">
        <v>44</v>
      </c>
      <c r="X1983" t="s">
        <v>44</v>
      </c>
      <c r="Z1983" t="s">
        <v>45</v>
      </c>
      <c r="AA1983" t="s">
        <v>46</v>
      </c>
      <c r="AB1983" t="s">
        <v>46</v>
      </c>
      <c r="AC1983" t="s">
        <v>40</v>
      </c>
    </row>
    <row r="1984" spans="1:29" ht="14.4" x14ac:dyDescent="0.3">
      <c r="A1984">
        <v>1982</v>
      </c>
      <c r="B1984" t="s">
        <v>2038</v>
      </c>
      <c r="C1984" t="s">
        <v>277</v>
      </c>
      <c r="D1984" t="s">
        <v>40</v>
      </c>
      <c r="E1984" t="s">
        <v>40</v>
      </c>
      <c r="F1984" t="s">
        <v>41</v>
      </c>
      <c r="G1984" t="s">
        <v>40</v>
      </c>
      <c r="H1984" s="26">
        <v>25569</v>
      </c>
      <c r="I1984" t="s">
        <v>42</v>
      </c>
      <c r="J1984" t="s">
        <v>49</v>
      </c>
      <c r="K1984" t="str">
        <f>IF(Table2[[#This Row],[Basis of Material Classification (System Side)*]]="Field inspection","Yes","No")</f>
        <v>No</v>
      </c>
      <c r="N1984" t="s">
        <v>50</v>
      </c>
      <c r="O1984" t="s">
        <v>41</v>
      </c>
      <c r="P1984" s="13">
        <v>29952</v>
      </c>
      <c r="Q1984" s="16" t="str">
        <f>Table2[[#This Row],[Service Line Size (inches) (System Side)]]</f>
        <v>5/8</v>
      </c>
      <c r="R1984" t="s">
        <v>43</v>
      </c>
      <c r="S1984" t="str">
        <f>IF(Table2[[#This Row],[Basis of Material Classification (Customer Side)*]]="Field inspection","Yes","No")</f>
        <v>No</v>
      </c>
      <c r="V1984" t="s">
        <v>43</v>
      </c>
      <c r="W1984" t="s">
        <v>44</v>
      </c>
      <c r="X1984" t="s">
        <v>44</v>
      </c>
      <c r="Z1984" t="s">
        <v>58</v>
      </c>
      <c r="AA1984" t="s">
        <v>46</v>
      </c>
      <c r="AB1984" t="s">
        <v>46</v>
      </c>
      <c r="AC1984" t="s">
        <v>40</v>
      </c>
    </row>
    <row r="1985" spans="1:29" ht="14.4" x14ac:dyDescent="0.3">
      <c r="A1985">
        <v>1983</v>
      </c>
      <c r="B1985" t="s">
        <v>2039</v>
      </c>
      <c r="C1985" t="s">
        <v>277</v>
      </c>
      <c r="D1985" t="s">
        <v>40</v>
      </c>
      <c r="E1985" t="s">
        <v>40</v>
      </c>
      <c r="F1985" t="s">
        <v>41</v>
      </c>
      <c r="G1985" t="s">
        <v>40</v>
      </c>
      <c r="H1985" s="26">
        <v>25569</v>
      </c>
      <c r="I1985" t="s">
        <v>42</v>
      </c>
      <c r="J1985" t="s">
        <v>49</v>
      </c>
      <c r="K1985" t="str">
        <f>IF(Table2[[#This Row],[Basis of Material Classification (System Side)*]]="Field inspection","Yes","No")</f>
        <v>No</v>
      </c>
      <c r="N1985" t="s">
        <v>50</v>
      </c>
      <c r="O1985" t="s">
        <v>41</v>
      </c>
      <c r="P1985" s="13">
        <v>35431</v>
      </c>
      <c r="Q1985" s="16" t="str">
        <f>Table2[[#This Row],[Service Line Size (inches) (System Side)]]</f>
        <v>5/8</v>
      </c>
      <c r="R1985" t="s">
        <v>43</v>
      </c>
      <c r="S1985" t="str">
        <f>IF(Table2[[#This Row],[Basis of Material Classification (Customer Side)*]]="Field inspection","Yes","No")</f>
        <v>No</v>
      </c>
      <c r="V1985" t="s">
        <v>43</v>
      </c>
      <c r="W1985" t="s">
        <v>44</v>
      </c>
      <c r="X1985" t="s">
        <v>44</v>
      </c>
      <c r="Z1985" t="s">
        <v>49</v>
      </c>
      <c r="AA1985" t="s">
        <v>46</v>
      </c>
      <c r="AB1985" t="s">
        <v>46</v>
      </c>
      <c r="AC1985" t="s">
        <v>40</v>
      </c>
    </row>
    <row r="1986" spans="1:29" ht="14.4" x14ac:dyDescent="0.3">
      <c r="A1986">
        <v>1984</v>
      </c>
      <c r="B1986" t="s">
        <v>2040</v>
      </c>
      <c r="C1986" t="s">
        <v>277</v>
      </c>
      <c r="D1986" t="s">
        <v>40</v>
      </c>
      <c r="E1986" t="s">
        <v>40</v>
      </c>
      <c r="F1986" t="s">
        <v>41</v>
      </c>
      <c r="G1986" t="s">
        <v>40</v>
      </c>
      <c r="H1986" s="26">
        <v>32143</v>
      </c>
      <c r="I1986">
        <v>2</v>
      </c>
      <c r="J1986" t="s">
        <v>43</v>
      </c>
      <c r="K1986" t="str">
        <f>IF(Table2[[#This Row],[Basis of Material Classification (System Side)*]]="Field inspection","Yes","No")</f>
        <v>No</v>
      </c>
      <c r="N1986" t="str">
        <f>Table2[[#This Row],[Basis of Material Classification (System Side)*]]</f>
        <v>Installation date after lead ban</v>
      </c>
      <c r="O1986" t="s">
        <v>41</v>
      </c>
      <c r="P1986" s="13">
        <v>32143</v>
      </c>
      <c r="Q1986" s="16">
        <f>Table2[[#This Row],[Service Line Size (inches) (System Side)]]</f>
        <v>2</v>
      </c>
      <c r="R1986" t="s">
        <v>43</v>
      </c>
      <c r="S1986" t="str">
        <f>IF(Table2[[#This Row],[Basis of Material Classification (Customer Side)*]]="Field inspection","Yes","No")</f>
        <v>No</v>
      </c>
      <c r="V1986" t="s">
        <v>43</v>
      </c>
      <c r="W1986" t="s">
        <v>44</v>
      </c>
      <c r="X1986" t="s">
        <v>44</v>
      </c>
      <c r="Z1986" t="s">
        <v>58</v>
      </c>
      <c r="AA1986" t="s">
        <v>46</v>
      </c>
      <c r="AB1986" t="s">
        <v>46</v>
      </c>
      <c r="AC1986" t="s">
        <v>40</v>
      </c>
    </row>
    <row r="1987" spans="1:29" ht="14.4" x14ac:dyDescent="0.3">
      <c r="A1987">
        <v>1985</v>
      </c>
      <c r="B1987" t="s">
        <v>2041</v>
      </c>
      <c r="C1987" t="s">
        <v>277</v>
      </c>
      <c r="D1987" t="s">
        <v>40</v>
      </c>
      <c r="E1987" t="s">
        <v>40</v>
      </c>
      <c r="F1987" t="s">
        <v>41</v>
      </c>
      <c r="G1987" t="s">
        <v>40</v>
      </c>
      <c r="H1987" s="26">
        <v>38718</v>
      </c>
      <c r="I1987">
        <v>2</v>
      </c>
      <c r="J1987" t="s">
        <v>43</v>
      </c>
      <c r="K1987" t="str">
        <f>IF(Table2[[#This Row],[Basis of Material Classification (System Side)*]]="Field inspection","Yes","No")</f>
        <v>No</v>
      </c>
      <c r="N1987" t="str">
        <f>Table2[[#This Row],[Basis of Material Classification (System Side)*]]</f>
        <v>Installation date after lead ban</v>
      </c>
      <c r="O1987" t="s">
        <v>41</v>
      </c>
      <c r="P1987" s="13">
        <v>25934</v>
      </c>
      <c r="Q1987" s="16">
        <f>Table2[[#This Row],[Service Line Size (inches) (System Side)]]</f>
        <v>2</v>
      </c>
      <c r="R1987" t="s">
        <v>49</v>
      </c>
      <c r="S1987" t="str">
        <f>IF(Table2[[#This Row],[Basis of Material Classification (Customer Side)*]]="Field inspection","Yes","No")</f>
        <v>No</v>
      </c>
      <c r="V1987" t="s">
        <v>50</v>
      </c>
      <c r="W1987" t="s">
        <v>44</v>
      </c>
      <c r="X1987" t="s">
        <v>44</v>
      </c>
      <c r="Z1987" t="s">
        <v>58</v>
      </c>
      <c r="AA1987" t="s">
        <v>46</v>
      </c>
      <c r="AB1987" t="s">
        <v>46</v>
      </c>
      <c r="AC1987" t="s">
        <v>40</v>
      </c>
    </row>
    <row r="1988" spans="1:29" ht="14.4" x14ac:dyDescent="0.3">
      <c r="A1988">
        <v>1986</v>
      </c>
      <c r="B1988" t="s">
        <v>2042</v>
      </c>
      <c r="C1988" t="s">
        <v>277</v>
      </c>
      <c r="D1988" t="s">
        <v>40</v>
      </c>
      <c r="E1988" t="s">
        <v>40</v>
      </c>
      <c r="F1988" t="s">
        <v>41</v>
      </c>
      <c r="G1988" t="s">
        <v>40</v>
      </c>
      <c r="H1988" s="27"/>
      <c r="I1988" t="s">
        <v>42</v>
      </c>
      <c r="J1988" t="s">
        <v>49</v>
      </c>
      <c r="K1988" t="str">
        <f>IF(Table2[[#This Row],[Basis of Material Classification (System Side)*]]="Field inspection","Yes","No")</f>
        <v>No</v>
      </c>
      <c r="N1988" t="s">
        <v>50</v>
      </c>
      <c r="O1988" t="s">
        <v>41</v>
      </c>
      <c r="P1988"/>
      <c r="Q1988" s="16" t="str">
        <f>Table2[[#This Row],[Service Line Size (inches) (System Side)]]</f>
        <v>5/8</v>
      </c>
      <c r="R1988" t="s">
        <v>49</v>
      </c>
      <c r="S1988" t="str">
        <f>IF(Table2[[#This Row],[Basis of Material Classification (Customer Side)*]]="Field inspection","Yes","No")</f>
        <v>No</v>
      </c>
      <c r="V1988" t="s">
        <v>50</v>
      </c>
      <c r="W1988" t="s">
        <v>44</v>
      </c>
      <c r="X1988" t="s">
        <v>44</v>
      </c>
      <c r="Z1988" t="s">
        <v>49</v>
      </c>
      <c r="AA1988" t="s">
        <v>46</v>
      </c>
      <c r="AB1988" t="s">
        <v>46</v>
      </c>
      <c r="AC1988" t="s">
        <v>40</v>
      </c>
    </row>
    <row r="1989" spans="1:29" ht="14.4" x14ac:dyDescent="0.3">
      <c r="A1989">
        <v>1987</v>
      </c>
      <c r="B1989" t="s">
        <v>2043</v>
      </c>
      <c r="C1989" t="s">
        <v>277</v>
      </c>
      <c r="D1989" t="s">
        <v>40</v>
      </c>
      <c r="E1989" t="s">
        <v>40</v>
      </c>
      <c r="F1989" t="s">
        <v>41</v>
      </c>
      <c r="G1989" t="s">
        <v>40</v>
      </c>
      <c r="H1989" s="26">
        <v>31413</v>
      </c>
      <c r="I1989">
        <v>1</v>
      </c>
      <c r="J1989" t="s">
        <v>43</v>
      </c>
      <c r="K1989" t="str">
        <f>IF(Table2[[#This Row],[Basis of Material Classification (System Side)*]]="Field inspection","Yes","No")</f>
        <v>No</v>
      </c>
      <c r="N1989" t="str">
        <f>Table2[[#This Row],[Basis of Material Classification (System Side)*]]</f>
        <v>Installation date after lead ban</v>
      </c>
      <c r="O1989" t="s">
        <v>41</v>
      </c>
      <c r="P1989" s="13">
        <v>34335</v>
      </c>
      <c r="Q1989" s="16">
        <f>Table2[[#This Row],[Service Line Size (inches) (System Side)]]</f>
        <v>1</v>
      </c>
      <c r="R1989" t="s">
        <v>43</v>
      </c>
      <c r="S1989" t="str">
        <f>IF(Table2[[#This Row],[Basis of Material Classification (Customer Side)*]]="Field inspection","Yes","No")</f>
        <v>No</v>
      </c>
      <c r="V1989" t="s">
        <v>43</v>
      </c>
      <c r="W1989" t="s">
        <v>44</v>
      </c>
      <c r="X1989" t="s">
        <v>44</v>
      </c>
      <c r="Z1989" t="s">
        <v>58</v>
      </c>
      <c r="AA1989" t="s">
        <v>46</v>
      </c>
      <c r="AB1989" t="s">
        <v>46</v>
      </c>
      <c r="AC1989" t="s">
        <v>40</v>
      </c>
    </row>
    <row r="1990" spans="1:29" ht="14.4" x14ac:dyDescent="0.3">
      <c r="A1990">
        <v>1988</v>
      </c>
      <c r="B1990" t="s">
        <v>2044</v>
      </c>
      <c r="C1990" t="s">
        <v>277</v>
      </c>
      <c r="D1990" t="s">
        <v>40</v>
      </c>
      <c r="E1990" t="s">
        <v>40</v>
      </c>
      <c r="F1990" t="s">
        <v>41</v>
      </c>
      <c r="G1990" t="s">
        <v>40</v>
      </c>
      <c r="H1990" s="26">
        <v>31413</v>
      </c>
      <c r="I1990" t="s">
        <v>42</v>
      </c>
      <c r="J1990" t="s">
        <v>43</v>
      </c>
      <c r="K1990" t="str">
        <f>IF(Table2[[#This Row],[Basis of Material Classification (System Side)*]]="Field inspection","Yes","No")</f>
        <v>No</v>
      </c>
      <c r="N1990" t="str">
        <f>Table2[[#This Row],[Basis of Material Classification (System Side)*]]</f>
        <v>Installation date after lead ban</v>
      </c>
      <c r="O1990" t="s">
        <v>41</v>
      </c>
      <c r="P1990" s="13">
        <v>34700</v>
      </c>
      <c r="Q1990" s="16" t="str">
        <f>Table2[[#This Row],[Service Line Size (inches) (System Side)]]</f>
        <v>5/8</v>
      </c>
      <c r="R1990" t="s">
        <v>43</v>
      </c>
      <c r="S1990" t="str">
        <f>IF(Table2[[#This Row],[Basis of Material Classification (Customer Side)*]]="Field inspection","Yes","No")</f>
        <v>No</v>
      </c>
      <c r="V1990" t="s">
        <v>43</v>
      </c>
      <c r="W1990" t="s">
        <v>44</v>
      </c>
      <c r="X1990" t="s">
        <v>44</v>
      </c>
      <c r="Z1990" t="s">
        <v>58</v>
      </c>
      <c r="AA1990" t="s">
        <v>46</v>
      </c>
      <c r="AB1990" t="s">
        <v>46</v>
      </c>
      <c r="AC1990" t="s">
        <v>40</v>
      </c>
    </row>
    <row r="1991" spans="1:29" ht="14.4" x14ac:dyDescent="0.3">
      <c r="A1991">
        <v>1989</v>
      </c>
      <c r="B1991" t="s">
        <v>2045</v>
      </c>
      <c r="C1991" t="s">
        <v>277</v>
      </c>
      <c r="D1991" t="s">
        <v>40</v>
      </c>
      <c r="E1991" t="s">
        <v>40</v>
      </c>
      <c r="F1991" t="s">
        <v>41</v>
      </c>
      <c r="G1991" t="s">
        <v>40</v>
      </c>
      <c r="H1991" s="26">
        <v>31413</v>
      </c>
      <c r="I1991">
        <v>1</v>
      </c>
      <c r="J1991" t="s">
        <v>43</v>
      </c>
      <c r="K1991" t="str">
        <f>IF(Table2[[#This Row],[Basis of Material Classification (System Side)*]]="Field inspection","Yes","No")</f>
        <v>No</v>
      </c>
      <c r="N1991" t="str">
        <f>Table2[[#This Row],[Basis of Material Classification (System Side)*]]</f>
        <v>Installation date after lead ban</v>
      </c>
      <c r="O1991" t="s">
        <v>41</v>
      </c>
      <c r="P1991" s="13">
        <v>35431</v>
      </c>
      <c r="Q1991" s="16">
        <f>Table2[[#This Row],[Service Line Size (inches) (System Side)]]</f>
        <v>1</v>
      </c>
      <c r="R1991" t="s">
        <v>43</v>
      </c>
      <c r="S1991" t="str">
        <f>IF(Table2[[#This Row],[Basis of Material Classification (Customer Side)*]]="Field inspection","Yes","No")</f>
        <v>No</v>
      </c>
      <c r="V1991" t="s">
        <v>43</v>
      </c>
      <c r="W1991" t="s">
        <v>44</v>
      </c>
      <c r="X1991" t="s">
        <v>44</v>
      </c>
      <c r="Z1991" t="s">
        <v>58</v>
      </c>
      <c r="AA1991" t="s">
        <v>46</v>
      </c>
      <c r="AB1991" t="s">
        <v>46</v>
      </c>
      <c r="AC1991" t="s">
        <v>40</v>
      </c>
    </row>
    <row r="1992" spans="1:29" ht="14.4" x14ac:dyDescent="0.3">
      <c r="A1992">
        <v>1990</v>
      </c>
      <c r="B1992" t="s">
        <v>2046</v>
      </c>
      <c r="C1992" t="s">
        <v>277</v>
      </c>
      <c r="D1992" t="s">
        <v>40</v>
      </c>
      <c r="E1992" t="s">
        <v>40</v>
      </c>
      <c r="F1992" t="s">
        <v>41</v>
      </c>
      <c r="G1992" t="s">
        <v>40</v>
      </c>
      <c r="H1992" s="26">
        <v>31413</v>
      </c>
      <c r="I1992">
        <v>4</v>
      </c>
      <c r="J1992" t="s">
        <v>126</v>
      </c>
      <c r="K1992" t="str">
        <f>IF(Table2[[#This Row],[Basis of Material Classification (System Side)*]]="Field inspection","Yes","No")</f>
        <v>No</v>
      </c>
      <c r="N1992" t="str">
        <f>Table2[[#This Row],[Basis of Material Classification (System Side)*]]</f>
        <v>Service line diameter is &gt; 2 inches</v>
      </c>
      <c r="O1992" t="s">
        <v>41</v>
      </c>
      <c r="P1992" s="13">
        <v>35065</v>
      </c>
      <c r="Q1992" s="16">
        <f>Table2[[#This Row],[Service Line Size (inches) (System Side)]]</f>
        <v>4</v>
      </c>
      <c r="R1992" t="s">
        <v>126</v>
      </c>
      <c r="S1992" t="str">
        <f>IF(Table2[[#This Row],[Basis of Material Classification (Customer Side)*]]="Field inspection","Yes","No")</f>
        <v>No</v>
      </c>
      <c r="V1992" t="s">
        <v>126</v>
      </c>
      <c r="W1992" t="s">
        <v>44</v>
      </c>
      <c r="X1992" t="s">
        <v>44</v>
      </c>
      <c r="Z1992" t="s">
        <v>58</v>
      </c>
      <c r="AA1992" t="s">
        <v>46</v>
      </c>
      <c r="AB1992" t="s">
        <v>46</v>
      </c>
      <c r="AC1992" t="s">
        <v>40</v>
      </c>
    </row>
    <row r="1993" spans="1:29" ht="14.4" x14ac:dyDescent="0.3">
      <c r="A1993">
        <v>1991</v>
      </c>
      <c r="B1993" t="s">
        <v>2047</v>
      </c>
      <c r="C1993" t="s">
        <v>277</v>
      </c>
      <c r="D1993" t="s">
        <v>40</v>
      </c>
      <c r="E1993" t="s">
        <v>40</v>
      </c>
      <c r="F1993" t="s">
        <v>41</v>
      </c>
      <c r="G1993" t="s">
        <v>40</v>
      </c>
      <c r="H1993" s="26">
        <v>32874</v>
      </c>
      <c r="I1993" t="s">
        <v>42</v>
      </c>
      <c r="J1993" t="s">
        <v>43</v>
      </c>
      <c r="K1993" t="str">
        <f>IF(Table2[[#This Row],[Basis of Material Classification (System Side)*]]="Field inspection","Yes","No")</f>
        <v>No</v>
      </c>
      <c r="N1993" t="str">
        <f>Table2[[#This Row],[Basis of Material Classification (System Side)*]]</f>
        <v>Installation date after lead ban</v>
      </c>
      <c r="O1993" t="s">
        <v>41</v>
      </c>
      <c r="P1993" s="13">
        <v>31413</v>
      </c>
      <c r="Q1993" s="16" t="str">
        <f>Table2[[#This Row],[Service Line Size (inches) (System Side)]]</f>
        <v>5/8</v>
      </c>
      <c r="R1993" t="s">
        <v>43</v>
      </c>
      <c r="S1993" t="str">
        <f>IF(Table2[[#This Row],[Basis of Material Classification (Customer Side)*]]="Field inspection","Yes","No")</f>
        <v>No</v>
      </c>
      <c r="V1993" t="s">
        <v>43</v>
      </c>
      <c r="W1993" t="s">
        <v>44</v>
      </c>
      <c r="X1993" t="s">
        <v>44</v>
      </c>
      <c r="Z1993" t="s">
        <v>58</v>
      </c>
      <c r="AA1993" t="s">
        <v>46</v>
      </c>
      <c r="AB1993" t="s">
        <v>46</v>
      </c>
      <c r="AC1993" t="s">
        <v>40</v>
      </c>
    </row>
    <row r="1994" spans="1:29" ht="14.4" x14ac:dyDescent="0.3">
      <c r="A1994">
        <v>1992</v>
      </c>
      <c r="B1994" t="s">
        <v>2048</v>
      </c>
      <c r="C1994" t="s">
        <v>277</v>
      </c>
      <c r="D1994" t="s">
        <v>40</v>
      </c>
      <c r="E1994" t="s">
        <v>40</v>
      </c>
      <c r="F1994" t="s">
        <v>53</v>
      </c>
      <c r="G1994" t="s">
        <v>40</v>
      </c>
      <c r="H1994" s="26">
        <v>34700</v>
      </c>
      <c r="I1994" t="s">
        <v>975</v>
      </c>
      <c r="J1994" t="s">
        <v>55</v>
      </c>
      <c r="K1994" t="str">
        <f>IF(Table2[[#This Row],[Basis of Material Classification (System Side)*]]="Field inspection","Yes","No")</f>
        <v>No</v>
      </c>
      <c r="O1994" t="s">
        <v>41</v>
      </c>
      <c r="P1994"/>
      <c r="Q1994" s="16" t="str">
        <f>Table2[[#This Row],[Service Line Size (inches) (System Side)]]</f>
        <v>2</v>
      </c>
      <c r="R1994" t="s">
        <v>106</v>
      </c>
      <c r="S1994" t="str">
        <f>IF(Table2[[#This Row],[Basis of Material Classification (Customer Side)*]]="Field inspection","Yes","No")</f>
        <v>No</v>
      </c>
      <c r="V1994" t="s">
        <v>108</v>
      </c>
      <c r="W1994" t="s">
        <v>44</v>
      </c>
      <c r="X1994" t="s">
        <v>44</v>
      </c>
      <c r="Z1994" t="s">
        <v>58</v>
      </c>
      <c r="AA1994" t="s">
        <v>46</v>
      </c>
      <c r="AB1994" t="s">
        <v>46</v>
      </c>
      <c r="AC1994" t="s">
        <v>40</v>
      </c>
    </row>
    <row r="1995" spans="1:29" ht="14.4" x14ac:dyDescent="0.3">
      <c r="A1995">
        <v>1993</v>
      </c>
      <c r="B1995" t="s">
        <v>2048</v>
      </c>
      <c r="C1995" t="s">
        <v>277</v>
      </c>
      <c r="D1995" t="s">
        <v>40</v>
      </c>
      <c r="E1995" t="s">
        <v>40</v>
      </c>
      <c r="F1995" t="s">
        <v>41</v>
      </c>
      <c r="G1995" t="s">
        <v>40</v>
      </c>
      <c r="H1995" s="26">
        <v>34700</v>
      </c>
      <c r="I1995">
        <v>1</v>
      </c>
      <c r="J1995" t="s">
        <v>43</v>
      </c>
      <c r="K1995" t="str">
        <f>IF(Table2[[#This Row],[Basis of Material Classification (System Side)*]]="Field inspection","Yes","No")</f>
        <v>No</v>
      </c>
      <c r="N1995" t="str">
        <f>Table2[[#This Row],[Basis of Material Classification (System Side)*]]</f>
        <v>Installation date after lead ban</v>
      </c>
      <c r="O1995" t="s">
        <v>41</v>
      </c>
      <c r="P1995"/>
      <c r="Q1995" s="16">
        <f>Table2[[#This Row],[Service Line Size (inches) (System Side)]]</f>
        <v>1</v>
      </c>
      <c r="R1995" t="s">
        <v>106</v>
      </c>
      <c r="S1995" t="str">
        <f>IF(Table2[[#This Row],[Basis of Material Classification (Customer Side)*]]="Field inspection","Yes","No")</f>
        <v>No</v>
      </c>
      <c r="V1995" t="s">
        <v>108</v>
      </c>
      <c r="W1995" t="s">
        <v>44</v>
      </c>
      <c r="X1995" t="s">
        <v>44</v>
      </c>
      <c r="Z1995" t="s">
        <v>58</v>
      </c>
      <c r="AA1995" t="s">
        <v>46</v>
      </c>
      <c r="AB1995" t="s">
        <v>46</v>
      </c>
      <c r="AC1995" t="s">
        <v>40</v>
      </c>
    </row>
    <row r="1996" spans="1:29" ht="14.4" x14ac:dyDescent="0.3">
      <c r="A1996">
        <v>1994</v>
      </c>
      <c r="B1996" t="s">
        <v>2049</v>
      </c>
      <c r="C1996" t="s">
        <v>277</v>
      </c>
      <c r="D1996" t="s">
        <v>40</v>
      </c>
      <c r="E1996" t="s">
        <v>40</v>
      </c>
      <c r="F1996" t="s">
        <v>41</v>
      </c>
      <c r="G1996" t="s">
        <v>40</v>
      </c>
      <c r="H1996" s="26">
        <v>25204</v>
      </c>
      <c r="I1996" t="s">
        <v>124</v>
      </c>
      <c r="J1996" t="s">
        <v>49</v>
      </c>
      <c r="K1996" t="str">
        <f>IF(Table2[[#This Row],[Basis of Material Classification (System Side)*]]="Field inspection","Yes","No")</f>
        <v>No</v>
      </c>
      <c r="N1996" t="s">
        <v>50</v>
      </c>
      <c r="O1996" t="s">
        <v>41</v>
      </c>
      <c r="P1996" s="13">
        <v>26665</v>
      </c>
      <c r="Q1996" s="16" t="str">
        <f>Table2[[#This Row],[Service Line Size (inches) (System Side)]]</f>
        <v>1-1/2</v>
      </c>
      <c r="R1996" t="s">
        <v>49</v>
      </c>
      <c r="S1996" t="str">
        <f>IF(Table2[[#This Row],[Basis of Material Classification (Customer Side)*]]="Field inspection","Yes","No")</f>
        <v>No</v>
      </c>
      <c r="V1996" t="s">
        <v>50</v>
      </c>
      <c r="W1996" t="s">
        <v>44</v>
      </c>
      <c r="X1996" t="s">
        <v>44</v>
      </c>
      <c r="Z1996" t="s">
        <v>58</v>
      </c>
      <c r="AA1996" t="s">
        <v>46</v>
      </c>
      <c r="AB1996" t="s">
        <v>46</v>
      </c>
      <c r="AC1996" t="s">
        <v>40</v>
      </c>
    </row>
    <row r="1997" spans="1:29" ht="14.4" x14ac:dyDescent="0.3">
      <c r="A1997">
        <v>1995</v>
      </c>
      <c r="B1997" t="s">
        <v>2050</v>
      </c>
      <c r="C1997" t="s">
        <v>277</v>
      </c>
      <c r="D1997" t="s">
        <v>40</v>
      </c>
      <c r="E1997" t="s">
        <v>40</v>
      </c>
      <c r="F1997" t="s">
        <v>53</v>
      </c>
      <c r="G1997" t="s">
        <v>40</v>
      </c>
      <c r="H1997" s="26">
        <v>25204</v>
      </c>
      <c r="I1997" t="s">
        <v>124</v>
      </c>
      <c r="J1997" t="s">
        <v>65</v>
      </c>
      <c r="K1997" t="str">
        <f>IF(Table2[[#This Row],[Basis of Material Classification (System Side)*]]="Field inspection","Yes","No")</f>
        <v>Yes</v>
      </c>
      <c r="L1997" t="s">
        <v>66</v>
      </c>
      <c r="M1997" s="13">
        <v>45496</v>
      </c>
      <c r="O1997" t="s">
        <v>41</v>
      </c>
      <c r="P1997" s="13">
        <v>29221</v>
      </c>
      <c r="Q1997" s="16" t="str">
        <f>Table2[[#This Row],[Service Line Size (inches) (System Side)]]</f>
        <v>1-1/2</v>
      </c>
      <c r="R1997" t="s">
        <v>43</v>
      </c>
      <c r="S1997" t="str">
        <f>IF(Table2[[#This Row],[Basis of Material Classification (Customer Side)*]]="Field inspection","Yes","No")</f>
        <v>No</v>
      </c>
      <c r="V1997" t="s">
        <v>43</v>
      </c>
      <c r="W1997" t="s">
        <v>44</v>
      </c>
      <c r="X1997" t="s">
        <v>44</v>
      </c>
      <c r="Z1997" t="s">
        <v>58</v>
      </c>
      <c r="AA1997" t="s">
        <v>46</v>
      </c>
      <c r="AB1997" t="s">
        <v>46</v>
      </c>
      <c r="AC1997" t="s">
        <v>40</v>
      </c>
    </row>
    <row r="1998" spans="1:29" ht="14.4" x14ac:dyDescent="0.3">
      <c r="A1998">
        <v>1996</v>
      </c>
      <c r="B1998" t="s">
        <v>2051</v>
      </c>
      <c r="C1998" t="s">
        <v>277</v>
      </c>
      <c r="D1998" t="s">
        <v>40</v>
      </c>
      <c r="E1998" t="s">
        <v>40</v>
      </c>
      <c r="F1998" t="s">
        <v>41</v>
      </c>
      <c r="G1998" t="s">
        <v>40</v>
      </c>
      <c r="H1998" s="26">
        <v>25204</v>
      </c>
      <c r="I1998">
        <v>1</v>
      </c>
      <c r="J1998" t="s">
        <v>49</v>
      </c>
      <c r="K1998" t="str">
        <f>IF(Table2[[#This Row],[Basis of Material Classification (System Side)*]]="Field inspection","Yes","No")</f>
        <v>No</v>
      </c>
      <c r="N1998" t="s">
        <v>50</v>
      </c>
      <c r="O1998" t="s">
        <v>41</v>
      </c>
      <c r="P1998" s="13">
        <v>33239</v>
      </c>
      <c r="Q1998" s="16">
        <f>Table2[[#This Row],[Service Line Size (inches) (System Side)]]</f>
        <v>1</v>
      </c>
      <c r="R1998" t="s">
        <v>43</v>
      </c>
      <c r="S1998" t="str">
        <f>IF(Table2[[#This Row],[Basis of Material Classification (Customer Side)*]]="Field inspection","Yes","No")</f>
        <v>No</v>
      </c>
      <c r="V1998" t="s">
        <v>43</v>
      </c>
      <c r="W1998" t="s">
        <v>44</v>
      </c>
      <c r="X1998" t="s">
        <v>44</v>
      </c>
      <c r="Z1998" t="s">
        <v>58</v>
      </c>
      <c r="AA1998" t="s">
        <v>46</v>
      </c>
      <c r="AB1998" t="s">
        <v>46</v>
      </c>
      <c r="AC1998" t="s">
        <v>40</v>
      </c>
    </row>
    <row r="1999" spans="1:29" ht="14.4" x14ac:dyDescent="0.3">
      <c r="A1999">
        <v>1997</v>
      </c>
      <c r="B1999" t="s">
        <v>2052</v>
      </c>
      <c r="C1999" t="s">
        <v>277</v>
      </c>
      <c r="D1999" t="s">
        <v>40</v>
      </c>
      <c r="E1999" t="s">
        <v>40</v>
      </c>
      <c r="F1999" t="s">
        <v>41</v>
      </c>
      <c r="G1999" t="s">
        <v>40</v>
      </c>
      <c r="H1999" s="26">
        <v>35065</v>
      </c>
      <c r="I1999" t="s">
        <v>42</v>
      </c>
      <c r="J1999" t="s">
        <v>43</v>
      </c>
      <c r="K1999" t="str">
        <f>IF(Table2[[#This Row],[Basis of Material Classification (System Side)*]]="Field inspection","Yes","No")</f>
        <v>No</v>
      </c>
      <c r="N1999" t="str">
        <f>Table2[[#This Row],[Basis of Material Classification (System Side)*]]</f>
        <v>Installation date after lead ban</v>
      </c>
      <c r="O1999" t="s">
        <v>41</v>
      </c>
      <c r="P1999" s="13">
        <v>35796</v>
      </c>
      <c r="Q1999" s="16" t="str">
        <f>Table2[[#This Row],[Service Line Size (inches) (System Side)]]</f>
        <v>5/8</v>
      </c>
      <c r="R1999" t="s">
        <v>43</v>
      </c>
      <c r="S1999" t="str">
        <f>IF(Table2[[#This Row],[Basis of Material Classification (Customer Side)*]]="Field inspection","Yes","No")</f>
        <v>No</v>
      </c>
      <c r="V1999" t="s">
        <v>43</v>
      </c>
      <c r="W1999" t="s">
        <v>44</v>
      </c>
      <c r="X1999" t="s">
        <v>44</v>
      </c>
      <c r="Z1999" t="s">
        <v>58</v>
      </c>
      <c r="AA1999" t="s">
        <v>46</v>
      </c>
      <c r="AB1999" t="s">
        <v>46</v>
      </c>
      <c r="AC1999" t="s">
        <v>40</v>
      </c>
    </row>
    <row r="2000" spans="1:29" ht="14.4" x14ac:dyDescent="0.3">
      <c r="A2000">
        <v>1998</v>
      </c>
      <c r="B2000" t="s">
        <v>2053</v>
      </c>
      <c r="C2000" t="s">
        <v>277</v>
      </c>
      <c r="D2000" t="s">
        <v>40</v>
      </c>
      <c r="E2000" t="s">
        <v>40</v>
      </c>
      <c r="F2000" t="s">
        <v>41</v>
      </c>
      <c r="G2000" t="s">
        <v>40</v>
      </c>
      <c r="H2000" s="26">
        <v>26299</v>
      </c>
      <c r="I2000" t="s">
        <v>42</v>
      </c>
      <c r="J2000" t="s">
        <v>49</v>
      </c>
      <c r="K2000" t="str">
        <f>IF(Table2[[#This Row],[Basis of Material Classification (System Side)*]]="Field inspection","Yes","No")</f>
        <v>No</v>
      </c>
      <c r="N2000" t="s">
        <v>50</v>
      </c>
      <c r="O2000" t="s">
        <v>41</v>
      </c>
      <c r="P2000" s="13">
        <v>18264</v>
      </c>
      <c r="Q2000" s="16" t="str">
        <f>Table2[[#This Row],[Service Line Size (inches) (System Side)]]</f>
        <v>5/8</v>
      </c>
      <c r="R2000" t="s">
        <v>49</v>
      </c>
      <c r="S2000" t="str">
        <f>IF(Table2[[#This Row],[Basis of Material Classification (Customer Side)*]]="Field inspection","Yes","No")</f>
        <v>No</v>
      </c>
      <c r="V2000" t="s">
        <v>50</v>
      </c>
      <c r="W2000" t="s">
        <v>44</v>
      </c>
      <c r="X2000" t="s">
        <v>44</v>
      </c>
      <c r="Z2000" t="s">
        <v>58</v>
      </c>
      <c r="AA2000" t="s">
        <v>46</v>
      </c>
      <c r="AB2000" t="s">
        <v>46</v>
      </c>
      <c r="AC2000" t="s">
        <v>40</v>
      </c>
    </row>
    <row r="2001" spans="1:29" ht="14.4" x14ac:dyDescent="0.3">
      <c r="A2001">
        <v>1999</v>
      </c>
      <c r="B2001" t="s">
        <v>2054</v>
      </c>
      <c r="C2001" t="s">
        <v>277</v>
      </c>
      <c r="D2001" t="s">
        <v>40</v>
      </c>
      <c r="E2001" t="s">
        <v>40</v>
      </c>
      <c r="F2001" t="s">
        <v>41</v>
      </c>
      <c r="G2001" t="s">
        <v>40</v>
      </c>
      <c r="H2001" s="26">
        <v>26299</v>
      </c>
      <c r="I2001" t="s">
        <v>42</v>
      </c>
      <c r="J2001" t="s">
        <v>49</v>
      </c>
      <c r="K2001" t="str">
        <f>IF(Table2[[#This Row],[Basis of Material Classification (System Side)*]]="Field inspection","Yes","No")</f>
        <v>No</v>
      </c>
      <c r="N2001" t="s">
        <v>50</v>
      </c>
      <c r="O2001" t="s">
        <v>41</v>
      </c>
      <c r="P2001" s="13">
        <v>19725</v>
      </c>
      <c r="Q2001" s="16" t="str">
        <f>Table2[[#This Row],[Service Line Size (inches) (System Side)]]</f>
        <v>5/8</v>
      </c>
      <c r="R2001" t="s">
        <v>49</v>
      </c>
      <c r="S2001" t="str">
        <f>IF(Table2[[#This Row],[Basis of Material Classification (Customer Side)*]]="Field inspection","Yes","No")</f>
        <v>No</v>
      </c>
      <c r="V2001" t="s">
        <v>50</v>
      </c>
      <c r="W2001" t="s">
        <v>44</v>
      </c>
      <c r="X2001" t="s">
        <v>44</v>
      </c>
      <c r="Z2001" t="s">
        <v>58</v>
      </c>
      <c r="AA2001" t="s">
        <v>46</v>
      </c>
      <c r="AB2001" t="s">
        <v>46</v>
      </c>
      <c r="AC2001" t="s">
        <v>40</v>
      </c>
    </row>
    <row r="2002" spans="1:29" ht="14.4" x14ac:dyDescent="0.3">
      <c r="A2002">
        <v>2000</v>
      </c>
      <c r="B2002" t="s">
        <v>2055</v>
      </c>
      <c r="C2002" t="s">
        <v>277</v>
      </c>
      <c r="D2002" t="s">
        <v>40</v>
      </c>
      <c r="E2002" t="s">
        <v>40</v>
      </c>
      <c r="F2002" t="s">
        <v>41</v>
      </c>
      <c r="G2002" t="s">
        <v>40</v>
      </c>
      <c r="H2002" s="26">
        <v>28126</v>
      </c>
      <c r="I2002" t="s">
        <v>42</v>
      </c>
      <c r="J2002" t="s">
        <v>49</v>
      </c>
      <c r="K2002" t="str">
        <f>IF(Table2[[#This Row],[Basis of Material Classification (System Side)*]]="Field inspection","Yes","No")</f>
        <v>No</v>
      </c>
      <c r="N2002" t="s">
        <v>50</v>
      </c>
      <c r="O2002" t="s">
        <v>41</v>
      </c>
      <c r="P2002" s="13">
        <v>29221</v>
      </c>
      <c r="Q2002" s="16" t="str">
        <f>Table2[[#This Row],[Service Line Size (inches) (System Side)]]</f>
        <v>5/8</v>
      </c>
      <c r="R2002" t="s">
        <v>43</v>
      </c>
      <c r="S2002" t="str">
        <f>IF(Table2[[#This Row],[Basis of Material Classification (Customer Side)*]]="Field inspection","Yes","No")</f>
        <v>No</v>
      </c>
      <c r="V2002" t="s">
        <v>43</v>
      </c>
      <c r="W2002" t="s">
        <v>44</v>
      </c>
      <c r="X2002" t="s">
        <v>44</v>
      </c>
      <c r="Z2002" t="s">
        <v>45</v>
      </c>
      <c r="AA2002" t="s">
        <v>46</v>
      </c>
      <c r="AB2002" t="s">
        <v>46</v>
      </c>
      <c r="AC2002" t="s">
        <v>40</v>
      </c>
    </row>
    <row r="2003" spans="1:29" ht="14.4" x14ac:dyDescent="0.3">
      <c r="A2003">
        <v>2001</v>
      </c>
      <c r="B2003" t="s">
        <v>2056</v>
      </c>
      <c r="C2003" t="s">
        <v>277</v>
      </c>
      <c r="D2003" t="s">
        <v>40</v>
      </c>
      <c r="E2003" t="s">
        <v>40</v>
      </c>
      <c r="F2003" t="s">
        <v>41</v>
      </c>
      <c r="G2003" t="s">
        <v>40</v>
      </c>
      <c r="H2003" s="26">
        <v>28126</v>
      </c>
      <c r="I2003" t="s">
        <v>42</v>
      </c>
      <c r="J2003" t="s">
        <v>49</v>
      </c>
      <c r="K2003" t="str">
        <f>IF(Table2[[#This Row],[Basis of Material Classification (System Side)*]]="Field inspection","Yes","No")</f>
        <v>No</v>
      </c>
      <c r="N2003" t="s">
        <v>50</v>
      </c>
      <c r="O2003" t="s">
        <v>41</v>
      </c>
      <c r="P2003" s="13">
        <v>17168</v>
      </c>
      <c r="Q2003" s="16" t="str">
        <f>Table2[[#This Row],[Service Line Size (inches) (System Side)]]</f>
        <v>5/8</v>
      </c>
      <c r="R2003" t="s">
        <v>49</v>
      </c>
      <c r="S2003" t="str">
        <f>IF(Table2[[#This Row],[Basis of Material Classification (Customer Side)*]]="Field inspection","Yes","No")</f>
        <v>No</v>
      </c>
      <c r="V2003" t="s">
        <v>50</v>
      </c>
      <c r="W2003" t="s">
        <v>44</v>
      </c>
      <c r="X2003" t="s">
        <v>44</v>
      </c>
      <c r="Z2003" t="s">
        <v>58</v>
      </c>
      <c r="AA2003" t="s">
        <v>46</v>
      </c>
      <c r="AB2003" t="s">
        <v>46</v>
      </c>
      <c r="AC2003" t="s">
        <v>40</v>
      </c>
    </row>
    <row r="2004" spans="1:29" ht="14.4" x14ac:dyDescent="0.3">
      <c r="A2004">
        <v>2002</v>
      </c>
      <c r="B2004" t="s">
        <v>2057</v>
      </c>
      <c r="C2004" t="s">
        <v>277</v>
      </c>
      <c r="D2004" t="s">
        <v>40</v>
      </c>
      <c r="E2004" t="s">
        <v>40</v>
      </c>
      <c r="F2004" t="s">
        <v>41</v>
      </c>
      <c r="G2004" t="s">
        <v>40</v>
      </c>
      <c r="H2004" s="26">
        <v>28126</v>
      </c>
      <c r="I2004" t="s">
        <v>42</v>
      </c>
      <c r="J2004" t="s">
        <v>49</v>
      </c>
      <c r="K2004" t="str">
        <f>IF(Table2[[#This Row],[Basis of Material Classification (System Side)*]]="Field inspection","Yes","No")</f>
        <v>No</v>
      </c>
      <c r="N2004" t="s">
        <v>50</v>
      </c>
      <c r="O2004" t="s">
        <v>41</v>
      </c>
      <c r="P2004" s="13">
        <v>18994</v>
      </c>
      <c r="Q2004" s="16" t="str">
        <f>Table2[[#This Row],[Service Line Size (inches) (System Side)]]</f>
        <v>5/8</v>
      </c>
      <c r="R2004" t="s">
        <v>49</v>
      </c>
      <c r="S2004" t="str">
        <f>IF(Table2[[#This Row],[Basis of Material Classification (Customer Side)*]]="Field inspection","Yes","No")</f>
        <v>No</v>
      </c>
      <c r="V2004" t="s">
        <v>50</v>
      </c>
      <c r="W2004" t="s">
        <v>44</v>
      </c>
      <c r="X2004" t="s">
        <v>44</v>
      </c>
      <c r="Z2004" t="s">
        <v>58</v>
      </c>
      <c r="AA2004" t="s">
        <v>46</v>
      </c>
      <c r="AB2004" t="s">
        <v>46</v>
      </c>
      <c r="AC2004" t="s">
        <v>40</v>
      </c>
    </row>
    <row r="2005" spans="1:29" ht="14.4" x14ac:dyDescent="0.3">
      <c r="A2005">
        <v>2003</v>
      </c>
      <c r="B2005" t="s">
        <v>2058</v>
      </c>
      <c r="C2005" t="s">
        <v>277</v>
      </c>
      <c r="D2005" t="s">
        <v>40</v>
      </c>
      <c r="E2005" t="s">
        <v>40</v>
      </c>
      <c r="F2005" t="s">
        <v>41</v>
      </c>
      <c r="G2005" t="s">
        <v>40</v>
      </c>
      <c r="H2005" s="26">
        <v>19725</v>
      </c>
      <c r="I2005" t="s">
        <v>42</v>
      </c>
      <c r="J2005" t="s">
        <v>49</v>
      </c>
      <c r="K2005" t="str">
        <f>IF(Table2[[#This Row],[Basis of Material Classification (System Side)*]]="Field inspection","Yes","No")</f>
        <v>No</v>
      </c>
      <c r="N2005" t="s">
        <v>50</v>
      </c>
      <c r="O2005" t="s">
        <v>41</v>
      </c>
      <c r="P2005" s="13">
        <v>18994</v>
      </c>
      <c r="Q2005" s="16" t="str">
        <f>Table2[[#This Row],[Service Line Size (inches) (System Side)]]</f>
        <v>5/8</v>
      </c>
      <c r="R2005" t="s">
        <v>49</v>
      </c>
      <c r="S2005" t="str">
        <f>IF(Table2[[#This Row],[Basis of Material Classification (Customer Side)*]]="Field inspection","Yes","No")</f>
        <v>No</v>
      </c>
      <c r="V2005" t="s">
        <v>50</v>
      </c>
      <c r="W2005" t="s">
        <v>44</v>
      </c>
      <c r="X2005" t="s">
        <v>44</v>
      </c>
      <c r="Z2005" t="s">
        <v>45</v>
      </c>
      <c r="AA2005" t="s">
        <v>46</v>
      </c>
      <c r="AB2005" t="s">
        <v>46</v>
      </c>
      <c r="AC2005" t="s">
        <v>40</v>
      </c>
    </row>
    <row r="2006" spans="1:29" ht="14.4" x14ac:dyDescent="0.3">
      <c r="A2006">
        <v>2004</v>
      </c>
      <c r="B2006" t="s">
        <v>2059</v>
      </c>
      <c r="C2006" t="s">
        <v>277</v>
      </c>
      <c r="D2006" t="s">
        <v>40</v>
      </c>
      <c r="E2006" t="s">
        <v>40</v>
      </c>
      <c r="F2006" t="s">
        <v>41</v>
      </c>
      <c r="G2006" t="s">
        <v>40</v>
      </c>
      <c r="H2006" s="26">
        <v>28126</v>
      </c>
      <c r="I2006" t="s">
        <v>42</v>
      </c>
      <c r="J2006" t="s">
        <v>49</v>
      </c>
      <c r="K2006" t="str">
        <f>IF(Table2[[#This Row],[Basis of Material Classification (System Side)*]]="Field inspection","Yes","No")</f>
        <v>No</v>
      </c>
      <c r="N2006" t="s">
        <v>50</v>
      </c>
      <c r="O2006" t="s">
        <v>41</v>
      </c>
      <c r="P2006" s="13">
        <v>28126</v>
      </c>
      <c r="Q2006" s="16" t="str">
        <f>Table2[[#This Row],[Service Line Size (inches) (System Side)]]</f>
        <v>5/8</v>
      </c>
      <c r="R2006" t="s">
        <v>49</v>
      </c>
      <c r="S2006" t="str">
        <f>IF(Table2[[#This Row],[Basis of Material Classification (Customer Side)*]]="Field inspection","Yes","No")</f>
        <v>No</v>
      </c>
      <c r="V2006" t="s">
        <v>50</v>
      </c>
      <c r="W2006" t="s">
        <v>44</v>
      </c>
      <c r="X2006" t="s">
        <v>44</v>
      </c>
      <c r="Z2006" t="s">
        <v>45</v>
      </c>
      <c r="AA2006" t="s">
        <v>46</v>
      </c>
      <c r="AB2006" t="s">
        <v>46</v>
      </c>
      <c r="AC2006" t="s">
        <v>40</v>
      </c>
    </row>
    <row r="2007" spans="1:29" ht="14.4" x14ac:dyDescent="0.3">
      <c r="A2007">
        <v>2005</v>
      </c>
      <c r="B2007" t="s">
        <v>2060</v>
      </c>
      <c r="C2007" t="s">
        <v>277</v>
      </c>
      <c r="D2007" t="s">
        <v>40</v>
      </c>
      <c r="E2007" t="s">
        <v>40</v>
      </c>
      <c r="F2007" t="s">
        <v>41</v>
      </c>
      <c r="G2007" t="s">
        <v>40</v>
      </c>
      <c r="H2007" s="26">
        <v>28126</v>
      </c>
      <c r="I2007" t="s">
        <v>42</v>
      </c>
      <c r="J2007" t="s">
        <v>49</v>
      </c>
      <c r="K2007" t="str">
        <f>IF(Table2[[#This Row],[Basis of Material Classification (System Side)*]]="Field inspection","Yes","No")</f>
        <v>No</v>
      </c>
      <c r="N2007" t="s">
        <v>50</v>
      </c>
      <c r="O2007" t="s">
        <v>41</v>
      </c>
      <c r="P2007" s="13">
        <v>28126</v>
      </c>
      <c r="Q2007" s="16" t="str">
        <f>Table2[[#This Row],[Service Line Size (inches) (System Side)]]</f>
        <v>5/8</v>
      </c>
      <c r="R2007" t="s">
        <v>49</v>
      </c>
      <c r="S2007" t="str">
        <f>IF(Table2[[#This Row],[Basis of Material Classification (Customer Side)*]]="Field inspection","Yes","No")</f>
        <v>No</v>
      </c>
      <c r="V2007" t="s">
        <v>50</v>
      </c>
      <c r="W2007" t="s">
        <v>44</v>
      </c>
      <c r="X2007" t="s">
        <v>44</v>
      </c>
      <c r="Z2007" t="s">
        <v>45</v>
      </c>
      <c r="AA2007" t="s">
        <v>46</v>
      </c>
      <c r="AB2007" t="s">
        <v>46</v>
      </c>
      <c r="AC2007" t="s">
        <v>40</v>
      </c>
    </row>
    <row r="2008" spans="1:29" ht="14.4" x14ac:dyDescent="0.3">
      <c r="A2008">
        <v>2006</v>
      </c>
      <c r="B2008" t="s">
        <v>2061</v>
      </c>
      <c r="C2008" t="s">
        <v>277</v>
      </c>
      <c r="D2008" t="s">
        <v>40</v>
      </c>
      <c r="E2008" t="s">
        <v>40</v>
      </c>
      <c r="F2008" t="s">
        <v>41</v>
      </c>
      <c r="G2008" t="s">
        <v>40</v>
      </c>
      <c r="H2008" s="26">
        <v>28126</v>
      </c>
      <c r="I2008" t="s">
        <v>42</v>
      </c>
      <c r="J2008" t="s">
        <v>49</v>
      </c>
      <c r="K2008" t="str">
        <f>IF(Table2[[#This Row],[Basis of Material Classification (System Side)*]]="Field inspection","Yes","No")</f>
        <v>No</v>
      </c>
      <c r="N2008" t="s">
        <v>50</v>
      </c>
      <c r="O2008" t="s">
        <v>41</v>
      </c>
      <c r="P2008" s="13">
        <v>31413</v>
      </c>
      <c r="Q2008" s="16" t="str">
        <f>Table2[[#This Row],[Service Line Size (inches) (System Side)]]</f>
        <v>5/8</v>
      </c>
      <c r="R2008" t="s">
        <v>43</v>
      </c>
      <c r="S2008" t="str">
        <f>IF(Table2[[#This Row],[Basis of Material Classification (Customer Side)*]]="Field inspection","Yes","No")</f>
        <v>No</v>
      </c>
      <c r="V2008" t="s">
        <v>43</v>
      </c>
      <c r="W2008" t="s">
        <v>44</v>
      </c>
      <c r="X2008" t="s">
        <v>44</v>
      </c>
      <c r="Z2008" t="s">
        <v>45</v>
      </c>
      <c r="AA2008" t="s">
        <v>46</v>
      </c>
      <c r="AB2008" t="s">
        <v>46</v>
      </c>
      <c r="AC2008" t="s">
        <v>40</v>
      </c>
    </row>
    <row r="2009" spans="1:29" ht="14.4" x14ac:dyDescent="0.3">
      <c r="A2009">
        <v>2007</v>
      </c>
      <c r="B2009" t="s">
        <v>2062</v>
      </c>
      <c r="C2009" t="s">
        <v>277</v>
      </c>
      <c r="D2009" t="s">
        <v>40</v>
      </c>
      <c r="E2009" t="s">
        <v>40</v>
      </c>
      <c r="F2009" t="s">
        <v>41</v>
      </c>
      <c r="G2009" t="s">
        <v>40</v>
      </c>
      <c r="H2009" s="26">
        <v>29952</v>
      </c>
      <c r="I2009" t="s">
        <v>42</v>
      </c>
      <c r="J2009" t="s">
        <v>43</v>
      </c>
      <c r="K2009" t="str">
        <f>IF(Table2[[#This Row],[Basis of Material Classification (System Side)*]]="Field inspection","Yes","No")</f>
        <v>No</v>
      </c>
      <c r="N2009" t="str">
        <f>Table2[[#This Row],[Basis of Material Classification (System Side)*]]</f>
        <v>Installation date after lead ban</v>
      </c>
      <c r="O2009" t="s">
        <v>41</v>
      </c>
      <c r="P2009" s="13">
        <v>31048</v>
      </c>
      <c r="Q2009" s="16" t="str">
        <f>Table2[[#This Row],[Service Line Size (inches) (System Side)]]</f>
        <v>5/8</v>
      </c>
      <c r="R2009" t="s">
        <v>43</v>
      </c>
      <c r="S2009" t="str">
        <f>IF(Table2[[#This Row],[Basis of Material Classification (Customer Side)*]]="Field inspection","Yes","No")</f>
        <v>No</v>
      </c>
      <c r="V2009" t="s">
        <v>43</v>
      </c>
      <c r="W2009" t="s">
        <v>44</v>
      </c>
      <c r="X2009" t="s">
        <v>44</v>
      </c>
      <c r="Z2009" t="s">
        <v>45</v>
      </c>
      <c r="AA2009" t="s">
        <v>46</v>
      </c>
      <c r="AB2009" t="s">
        <v>46</v>
      </c>
      <c r="AC2009" t="s">
        <v>40</v>
      </c>
    </row>
    <row r="2010" spans="1:29" ht="14.4" x14ac:dyDescent="0.3">
      <c r="A2010">
        <v>2008</v>
      </c>
      <c r="B2010" t="s">
        <v>2063</v>
      </c>
      <c r="C2010" t="s">
        <v>277</v>
      </c>
      <c r="D2010" t="s">
        <v>40</v>
      </c>
      <c r="E2010" t="s">
        <v>40</v>
      </c>
      <c r="F2010" t="s">
        <v>41</v>
      </c>
      <c r="G2010" t="s">
        <v>40</v>
      </c>
      <c r="H2010" s="26">
        <v>28126</v>
      </c>
      <c r="I2010" t="s">
        <v>42</v>
      </c>
      <c r="J2010" t="s">
        <v>49</v>
      </c>
      <c r="K2010" t="str">
        <f>IF(Table2[[#This Row],[Basis of Material Classification (System Side)*]]="Field inspection","Yes","No")</f>
        <v>No</v>
      </c>
      <c r="N2010" t="s">
        <v>50</v>
      </c>
      <c r="O2010" t="s">
        <v>41</v>
      </c>
      <c r="P2010" s="13">
        <v>23743</v>
      </c>
      <c r="Q2010" s="16" t="str">
        <f>Table2[[#This Row],[Service Line Size (inches) (System Side)]]</f>
        <v>5/8</v>
      </c>
      <c r="R2010" t="s">
        <v>49</v>
      </c>
      <c r="S2010" t="str">
        <f>IF(Table2[[#This Row],[Basis of Material Classification (Customer Side)*]]="Field inspection","Yes","No")</f>
        <v>No</v>
      </c>
      <c r="V2010" t="s">
        <v>50</v>
      </c>
      <c r="W2010" t="s">
        <v>44</v>
      </c>
      <c r="X2010" t="s">
        <v>44</v>
      </c>
      <c r="Z2010" t="s">
        <v>45</v>
      </c>
      <c r="AA2010" t="s">
        <v>46</v>
      </c>
      <c r="AB2010" t="s">
        <v>46</v>
      </c>
      <c r="AC2010" t="s">
        <v>40</v>
      </c>
    </row>
    <row r="2011" spans="1:29" ht="14.4" x14ac:dyDescent="0.3">
      <c r="A2011">
        <v>2009</v>
      </c>
      <c r="B2011" t="s">
        <v>2064</v>
      </c>
      <c r="C2011" t="s">
        <v>277</v>
      </c>
      <c r="D2011" t="s">
        <v>40</v>
      </c>
      <c r="E2011" t="s">
        <v>40</v>
      </c>
      <c r="F2011" t="s">
        <v>41</v>
      </c>
      <c r="G2011" t="s">
        <v>40</v>
      </c>
      <c r="H2011" s="26">
        <v>28126</v>
      </c>
      <c r="I2011" t="s">
        <v>42</v>
      </c>
      <c r="J2011" t="s">
        <v>49</v>
      </c>
      <c r="K2011" t="str">
        <f>IF(Table2[[#This Row],[Basis of Material Classification (System Side)*]]="Field inspection","Yes","No")</f>
        <v>No</v>
      </c>
      <c r="N2011" t="s">
        <v>50</v>
      </c>
      <c r="O2011" t="s">
        <v>41</v>
      </c>
      <c r="P2011"/>
      <c r="Q2011" s="16" t="str">
        <f>Table2[[#This Row],[Service Line Size (inches) (System Side)]]</f>
        <v>5/8</v>
      </c>
      <c r="R2011" t="s">
        <v>49</v>
      </c>
      <c r="S2011" t="str">
        <f>IF(Table2[[#This Row],[Basis of Material Classification (Customer Side)*]]="Field inspection","Yes","No")</f>
        <v>No</v>
      </c>
      <c r="V2011" t="s">
        <v>50</v>
      </c>
      <c r="W2011" t="s">
        <v>44</v>
      </c>
      <c r="X2011" t="s">
        <v>44</v>
      </c>
      <c r="Z2011" t="s">
        <v>45</v>
      </c>
      <c r="AA2011" t="s">
        <v>46</v>
      </c>
      <c r="AB2011" t="s">
        <v>46</v>
      </c>
      <c r="AC2011" t="s">
        <v>40</v>
      </c>
    </row>
    <row r="2012" spans="1:29" ht="14.4" x14ac:dyDescent="0.3">
      <c r="A2012">
        <v>2010</v>
      </c>
      <c r="B2012" t="s">
        <v>2065</v>
      </c>
      <c r="C2012" t="s">
        <v>277</v>
      </c>
      <c r="D2012" t="s">
        <v>40</v>
      </c>
      <c r="E2012" t="s">
        <v>40</v>
      </c>
      <c r="F2012" t="s">
        <v>41</v>
      </c>
      <c r="G2012" t="s">
        <v>40</v>
      </c>
      <c r="H2012" s="26">
        <v>33970</v>
      </c>
      <c r="I2012" t="s">
        <v>42</v>
      </c>
      <c r="J2012" t="s">
        <v>43</v>
      </c>
      <c r="K2012" t="str">
        <f>IF(Table2[[#This Row],[Basis of Material Classification (System Side)*]]="Field inspection","Yes","No")</f>
        <v>No</v>
      </c>
      <c r="N2012" t="str">
        <f>Table2[[#This Row],[Basis of Material Classification (System Side)*]]</f>
        <v>Installation date after lead ban</v>
      </c>
      <c r="O2012" t="s">
        <v>41</v>
      </c>
      <c r="P2012" s="13">
        <v>27395</v>
      </c>
      <c r="Q2012" s="16" t="str">
        <f>Table2[[#This Row],[Service Line Size (inches) (System Side)]]</f>
        <v>5/8</v>
      </c>
      <c r="R2012" t="s">
        <v>49</v>
      </c>
      <c r="S2012" t="str">
        <f>IF(Table2[[#This Row],[Basis of Material Classification (Customer Side)*]]="Field inspection","Yes","No")</f>
        <v>No</v>
      </c>
      <c r="V2012" t="s">
        <v>50</v>
      </c>
      <c r="W2012" t="s">
        <v>44</v>
      </c>
      <c r="X2012" t="s">
        <v>44</v>
      </c>
      <c r="Z2012" t="s">
        <v>45</v>
      </c>
      <c r="AA2012" t="s">
        <v>46</v>
      </c>
      <c r="AB2012" t="s">
        <v>46</v>
      </c>
      <c r="AC2012" t="s">
        <v>40</v>
      </c>
    </row>
    <row r="2013" spans="1:29" ht="14.4" x14ac:dyDescent="0.3">
      <c r="A2013">
        <v>2011</v>
      </c>
      <c r="B2013" t="s">
        <v>2066</v>
      </c>
      <c r="C2013" t="s">
        <v>277</v>
      </c>
      <c r="D2013" t="s">
        <v>40</v>
      </c>
      <c r="E2013" t="s">
        <v>40</v>
      </c>
      <c r="F2013" t="s">
        <v>41</v>
      </c>
      <c r="G2013" t="s">
        <v>40</v>
      </c>
      <c r="H2013" s="26">
        <v>28126</v>
      </c>
      <c r="I2013" t="s">
        <v>42</v>
      </c>
      <c r="J2013" t="s">
        <v>49</v>
      </c>
      <c r="K2013" t="str">
        <f>IF(Table2[[#This Row],[Basis of Material Classification (System Side)*]]="Field inspection","Yes","No")</f>
        <v>No</v>
      </c>
      <c r="N2013" t="s">
        <v>50</v>
      </c>
      <c r="O2013" t="s">
        <v>41</v>
      </c>
      <c r="P2013" s="13">
        <v>29221</v>
      </c>
      <c r="Q2013" s="16" t="str">
        <f>Table2[[#This Row],[Service Line Size (inches) (System Side)]]</f>
        <v>5/8</v>
      </c>
      <c r="R2013" t="s">
        <v>43</v>
      </c>
      <c r="S2013" t="str">
        <f>IF(Table2[[#This Row],[Basis of Material Classification (Customer Side)*]]="Field inspection","Yes","No")</f>
        <v>No</v>
      </c>
      <c r="V2013" t="s">
        <v>43</v>
      </c>
      <c r="W2013" t="s">
        <v>44</v>
      </c>
      <c r="X2013" t="s">
        <v>44</v>
      </c>
      <c r="Z2013" t="s">
        <v>45</v>
      </c>
      <c r="AA2013" t="s">
        <v>46</v>
      </c>
      <c r="AB2013" t="s">
        <v>46</v>
      </c>
      <c r="AC2013" t="s">
        <v>40</v>
      </c>
    </row>
    <row r="2014" spans="1:29" ht="14.4" x14ac:dyDescent="0.3">
      <c r="A2014">
        <v>2012</v>
      </c>
      <c r="B2014" t="s">
        <v>2067</v>
      </c>
      <c r="C2014" t="s">
        <v>277</v>
      </c>
      <c r="D2014" t="s">
        <v>40</v>
      </c>
      <c r="E2014" t="s">
        <v>40</v>
      </c>
      <c r="F2014" t="s">
        <v>41</v>
      </c>
      <c r="G2014" t="s">
        <v>40</v>
      </c>
      <c r="H2014" s="26">
        <v>28126</v>
      </c>
      <c r="I2014">
        <v>1</v>
      </c>
      <c r="J2014" t="s">
        <v>49</v>
      </c>
      <c r="K2014" t="str">
        <f>IF(Table2[[#This Row],[Basis of Material Classification (System Side)*]]="Field inspection","Yes","No")</f>
        <v>No</v>
      </c>
      <c r="N2014" t="s">
        <v>50</v>
      </c>
      <c r="O2014" t="s">
        <v>41</v>
      </c>
      <c r="P2014" s="13">
        <v>29587</v>
      </c>
      <c r="Q2014" s="16">
        <f>Table2[[#This Row],[Service Line Size (inches) (System Side)]]</f>
        <v>1</v>
      </c>
      <c r="R2014" t="s">
        <v>43</v>
      </c>
      <c r="S2014" t="str">
        <f>IF(Table2[[#This Row],[Basis of Material Classification (Customer Side)*]]="Field inspection","Yes","No")</f>
        <v>No</v>
      </c>
      <c r="V2014" t="s">
        <v>43</v>
      </c>
      <c r="W2014" t="s">
        <v>44</v>
      </c>
      <c r="X2014" t="s">
        <v>44</v>
      </c>
      <c r="Z2014" t="s">
        <v>58</v>
      </c>
      <c r="AA2014" t="s">
        <v>46</v>
      </c>
      <c r="AB2014" t="s">
        <v>46</v>
      </c>
      <c r="AC2014" t="s">
        <v>40</v>
      </c>
    </row>
    <row r="2015" spans="1:29" ht="14.4" x14ac:dyDescent="0.3">
      <c r="A2015">
        <v>2013</v>
      </c>
      <c r="B2015" t="s">
        <v>2068</v>
      </c>
      <c r="C2015" t="s">
        <v>277</v>
      </c>
      <c r="D2015" t="s">
        <v>40</v>
      </c>
      <c r="E2015" t="s">
        <v>40</v>
      </c>
      <c r="F2015" t="s">
        <v>41</v>
      </c>
      <c r="G2015" t="s">
        <v>40</v>
      </c>
      <c r="H2015" s="26">
        <v>26299</v>
      </c>
      <c r="I2015" t="s">
        <v>42</v>
      </c>
      <c r="J2015" t="s">
        <v>49</v>
      </c>
      <c r="K2015" t="str">
        <f>IF(Table2[[#This Row],[Basis of Material Classification (System Side)*]]="Field inspection","Yes","No")</f>
        <v>No</v>
      </c>
      <c r="N2015" t="s">
        <v>50</v>
      </c>
      <c r="O2015" t="s">
        <v>41</v>
      </c>
      <c r="P2015" s="13">
        <v>24108</v>
      </c>
      <c r="Q2015" s="16" t="str">
        <f>Table2[[#This Row],[Service Line Size (inches) (System Side)]]</f>
        <v>5/8</v>
      </c>
      <c r="R2015" t="s">
        <v>49</v>
      </c>
      <c r="S2015" t="str">
        <f>IF(Table2[[#This Row],[Basis of Material Classification (Customer Side)*]]="Field inspection","Yes","No")</f>
        <v>No</v>
      </c>
      <c r="V2015" t="s">
        <v>50</v>
      </c>
      <c r="W2015" t="s">
        <v>44</v>
      </c>
      <c r="X2015" t="s">
        <v>44</v>
      </c>
      <c r="Z2015" t="s">
        <v>58</v>
      </c>
      <c r="AA2015" t="s">
        <v>46</v>
      </c>
      <c r="AB2015" t="s">
        <v>46</v>
      </c>
      <c r="AC2015" t="s">
        <v>40</v>
      </c>
    </row>
    <row r="2016" spans="1:29" ht="14.4" x14ac:dyDescent="0.3">
      <c r="A2016">
        <v>2014</v>
      </c>
      <c r="B2016" t="s">
        <v>2069</v>
      </c>
      <c r="C2016" t="s">
        <v>277</v>
      </c>
      <c r="D2016" t="s">
        <v>40</v>
      </c>
      <c r="E2016" t="s">
        <v>40</v>
      </c>
      <c r="F2016" t="s">
        <v>41</v>
      </c>
      <c r="G2016" t="s">
        <v>40</v>
      </c>
      <c r="H2016" s="27"/>
      <c r="I2016" t="s">
        <v>42</v>
      </c>
      <c r="J2016" t="s">
        <v>49</v>
      </c>
      <c r="K2016" t="str">
        <f>IF(Table2[[#This Row],[Basis of Material Classification (System Side)*]]="Field inspection","Yes","No")</f>
        <v>No</v>
      </c>
      <c r="N2016" t="s">
        <v>50</v>
      </c>
      <c r="O2016" t="s">
        <v>41</v>
      </c>
      <c r="P2016" s="13">
        <v>18264</v>
      </c>
      <c r="Q2016" s="16" t="str">
        <f>Table2[[#This Row],[Service Line Size (inches) (System Side)]]</f>
        <v>5/8</v>
      </c>
      <c r="R2016" t="s">
        <v>49</v>
      </c>
      <c r="S2016" t="str">
        <f>IF(Table2[[#This Row],[Basis of Material Classification (Customer Side)*]]="Field inspection","Yes","No")</f>
        <v>No</v>
      </c>
      <c r="V2016" t="s">
        <v>50</v>
      </c>
      <c r="W2016" t="s">
        <v>44</v>
      </c>
      <c r="X2016" t="s">
        <v>44</v>
      </c>
      <c r="Z2016" t="s">
        <v>58</v>
      </c>
      <c r="AA2016" t="s">
        <v>46</v>
      </c>
      <c r="AB2016" t="s">
        <v>46</v>
      </c>
      <c r="AC2016" t="s">
        <v>40</v>
      </c>
    </row>
    <row r="2017" spans="1:29" ht="14.4" x14ac:dyDescent="0.3">
      <c r="A2017">
        <v>2015</v>
      </c>
      <c r="B2017" t="s">
        <v>2070</v>
      </c>
      <c r="C2017" t="s">
        <v>277</v>
      </c>
      <c r="D2017" t="s">
        <v>40</v>
      </c>
      <c r="E2017" t="s">
        <v>40</v>
      </c>
      <c r="F2017" t="s">
        <v>41</v>
      </c>
      <c r="G2017" t="s">
        <v>40</v>
      </c>
      <c r="H2017" s="26">
        <v>26299</v>
      </c>
      <c r="I2017" t="s">
        <v>1708</v>
      </c>
      <c r="J2017" t="s">
        <v>55</v>
      </c>
      <c r="K2017" t="str">
        <f>IF(Table2[[#This Row],[Basis of Material Classification (System Side)*]]="Field inspection","Yes","No")</f>
        <v>No</v>
      </c>
      <c r="N2017" t="str">
        <f>Table2[[#This Row],[Basis of Material Classification (System Side)*]]</f>
        <v>Installation record (e.g., tap card)</v>
      </c>
      <c r="O2017" t="s">
        <v>41</v>
      </c>
      <c r="P2017" s="13">
        <v>29221</v>
      </c>
      <c r="Q2017" s="16" t="str">
        <f>Table2[[#This Row],[Service Line Size (inches) (System Side)]]</f>
        <v>6</v>
      </c>
      <c r="R2017" t="s">
        <v>126</v>
      </c>
      <c r="S2017" t="str">
        <f>IF(Table2[[#This Row],[Basis of Material Classification (Customer Side)*]]="Field inspection","Yes","No")</f>
        <v>No</v>
      </c>
      <c r="V2017" t="s">
        <v>126</v>
      </c>
      <c r="W2017" t="s">
        <v>44</v>
      </c>
      <c r="X2017" t="s">
        <v>44</v>
      </c>
      <c r="Z2017" t="s">
        <v>58</v>
      </c>
      <c r="AA2017" t="s">
        <v>46</v>
      </c>
      <c r="AB2017" t="s">
        <v>46</v>
      </c>
      <c r="AC2017" t="s">
        <v>40</v>
      </c>
    </row>
    <row r="2018" spans="1:29" ht="14.4" x14ac:dyDescent="0.3">
      <c r="A2018">
        <v>2016</v>
      </c>
      <c r="B2018" t="s">
        <v>2071</v>
      </c>
      <c r="C2018" t="s">
        <v>277</v>
      </c>
      <c r="D2018" t="s">
        <v>40</v>
      </c>
      <c r="E2018" t="s">
        <v>40</v>
      </c>
      <c r="F2018" t="s">
        <v>41</v>
      </c>
      <c r="G2018" t="s">
        <v>40</v>
      </c>
      <c r="H2018" s="26">
        <v>24108</v>
      </c>
      <c r="I2018" t="s">
        <v>42</v>
      </c>
      <c r="J2018" t="s">
        <v>49</v>
      </c>
      <c r="K2018" t="str">
        <f>IF(Table2[[#This Row],[Basis of Material Classification (System Side)*]]="Field inspection","Yes","No")</f>
        <v>No</v>
      </c>
      <c r="N2018" t="s">
        <v>50</v>
      </c>
      <c r="O2018" t="s">
        <v>41</v>
      </c>
      <c r="P2018" s="13">
        <v>26299</v>
      </c>
      <c r="Q2018" s="16" t="str">
        <f>Table2[[#This Row],[Service Line Size (inches) (System Side)]]</f>
        <v>5/8</v>
      </c>
      <c r="R2018" t="s">
        <v>49</v>
      </c>
      <c r="S2018" t="str">
        <f>IF(Table2[[#This Row],[Basis of Material Classification (Customer Side)*]]="Field inspection","Yes","No")</f>
        <v>No</v>
      </c>
      <c r="V2018" t="s">
        <v>50</v>
      </c>
      <c r="W2018" t="s">
        <v>44</v>
      </c>
      <c r="X2018" t="s">
        <v>44</v>
      </c>
      <c r="Z2018" t="s">
        <v>45</v>
      </c>
      <c r="AA2018" t="s">
        <v>46</v>
      </c>
      <c r="AB2018" t="s">
        <v>46</v>
      </c>
      <c r="AC2018" t="s">
        <v>40</v>
      </c>
    </row>
    <row r="2019" spans="1:29" ht="14.4" x14ac:dyDescent="0.3">
      <c r="A2019">
        <v>2017</v>
      </c>
      <c r="B2019" t="s">
        <v>2072</v>
      </c>
      <c r="C2019" t="s">
        <v>277</v>
      </c>
      <c r="D2019" t="s">
        <v>40</v>
      </c>
      <c r="E2019" t="s">
        <v>40</v>
      </c>
      <c r="F2019" t="s">
        <v>41</v>
      </c>
      <c r="G2019" t="s">
        <v>40</v>
      </c>
      <c r="H2019" s="26">
        <v>24108</v>
      </c>
      <c r="I2019" t="s">
        <v>42</v>
      </c>
      <c r="J2019" t="s">
        <v>49</v>
      </c>
      <c r="K2019" t="str">
        <f>IF(Table2[[#This Row],[Basis of Material Classification (System Side)*]]="Field inspection","Yes","No")</f>
        <v>No</v>
      </c>
      <c r="N2019" t="s">
        <v>50</v>
      </c>
      <c r="O2019" t="s">
        <v>41</v>
      </c>
      <c r="P2019" s="13">
        <v>21916</v>
      </c>
      <c r="Q2019" s="16" t="str">
        <f>Table2[[#This Row],[Service Line Size (inches) (System Side)]]</f>
        <v>5/8</v>
      </c>
      <c r="R2019" t="s">
        <v>49</v>
      </c>
      <c r="S2019" t="str">
        <f>IF(Table2[[#This Row],[Basis of Material Classification (Customer Side)*]]="Field inspection","Yes","No")</f>
        <v>No</v>
      </c>
      <c r="V2019" t="s">
        <v>50</v>
      </c>
      <c r="W2019" t="s">
        <v>44</v>
      </c>
      <c r="X2019" t="s">
        <v>44</v>
      </c>
      <c r="Z2019" t="s">
        <v>45</v>
      </c>
      <c r="AA2019" t="s">
        <v>46</v>
      </c>
      <c r="AB2019" t="s">
        <v>46</v>
      </c>
      <c r="AC2019" t="s">
        <v>40</v>
      </c>
    </row>
    <row r="2020" spans="1:29" ht="14.4" x14ac:dyDescent="0.3">
      <c r="A2020">
        <v>2018</v>
      </c>
      <c r="B2020" t="s">
        <v>2073</v>
      </c>
      <c r="C2020" t="s">
        <v>277</v>
      </c>
      <c r="D2020" t="s">
        <v>40</v>
      </c>
      <c r="E2020" t="s">
        <v>40</v>
      </c>
      <c r="F2020" t="s">
        <v>41</v>
      </c>
      <c r="G2020" t="s">
        <v>40</v>
      </c>
      <c r="H2020" s="26">
        <v>24108</v>
      </c>
      <c r="I2020" t="s">
        <v>42</v>
      </c>
      <c r="J2020" t="s">
        <v>49</v>
      </c>
      <c r="K2020" t="str">
        <f>IF(Table2[[#This Row],[Basis of Material Classification (System Side)*]]="Field inspection","Yes","No")</f>
        <v>No</v>
      </c>
      <c r="N2020" t="s">
        <v>50</v>
      </c>
      <c r="O2020" t="s">
        <v>41</v>
      </c>
      <c r="P2020" s="13">
        <v>27395</v>
      </c>
      <c r="Q2020" s="16" t="str">
        <f>Table2[[#This Row],[Service Line Size (inches) (System Side)]]</f>
        <v>5/8</v>
      </c>
      <c r="R2020" t="s">
        <v>49</v>
      </c>
      <c r="S2020" t="str">
        <f>IF(Table2[[#This Row],[Basis of Material Classification (Customer Side)*]]="Field inspection","Yes","No")</f>
        <v>No</v>
      </c>
      <c r="V2020" t="s">
        <v>50</v>
      </c>
      <c r="W2020" t="s">
        <v>44</v>
      </c>
      <c r="X2020" t="s">
        <v>44</v>
      </c>
      <c r="Z2020" t="s">
        <v>45</v>
      </c>
      <c r="AA2020" t="s">
        <v>46</v>
      </c>
      <c r="AB2020" t="s">
        <v>46</v>
      </c>
      <c r="AC2020" t="s">
        <v>40</v>
      </c>
    </row>
    <row r="2021" spans="1:29" ht="14.4" x14ac:dyDescent="0.3">
      <c r="A2021">
        <v>2019</v>
      </c>
      <c r="B2021" t="s">
        <v>2074</v>
      </c>
      <c r="C2021" t="s">
        <v>277</v>
      </c>
      <c r="D2021" t="s">
        <v>40</v>
      </c>
      <c r="E2021" t="s">
        <v>40</v>
      </c>
      <c r="F2021" t="s">
        <v>41</v>
      </c>
      <c r="G2021" t="s">
        <v>40</v>
      </c>
      <c r="H2021" s="26">
        <v>33970</v>
      </c>
      <c r="I2021" t="s">
        <v>42</v>
      </c>
      <c r="J2021" t="s">
        <v>43</v>
      </c>
      <c r="K2021" t="str">
        <f>IF(Table2[[#This Row],[Basis of Material Classification (System Side)*]]="Field inspection","Yes","No")</f>
        <v>No</v>
      </c>
      <c r="N2021" t="str">
        <f>Table2[[#This Row],[Basis of Material Classification (System Side)*]]</f>
        <v>Installation date after lead ban</v>
      </c>
      <c r="O2021" t="s">
        <v>41</v>
      </c>
      <c r="P2021" s="13">
        <v>37257</v>
      </c>
      <c r="Q2021" s="16" t="str">
        <f>Table2[[#This Row],[Service Line Size (inches) (System Side)]]</f>
        <v>5/8</v>
      </c>
      <c r="R2021" t="s">
        <v>43</v>
      </c>
      <c r="S2021" t="str">
        <f>IF(Table2[[#This Row],[Basis of Material Classification (Customer Side)*]]="Field inspection","Yes","No")</f>
        <v>No</v>
      </c>
      <c r="V2021" t="s">
        <v>43</v>
      </c>
      <c r="W2021" t="s">
        <v>44</v>
      </c>
      <c r="X2021" t="s">
        <v>44</v>
      </c>
      <c r="Z2021" t="s">
        <v>45</v>
      </c>
      <c r="AA2021" t="s">
        <v>46</v>
      </c>
      <c r="AB2021" t="s">
        <v>46</v>
      </c>
      <c r="AC2021" t="s">
        <v>40</v>
      </c>
    </row>
    <row r="2022" spans="1:29" ht="14.4" x14ac:dyDescent="0.3">
      <c r="A2022">
        <v>2020</v>
      </c>
      <c r="B2022" t="s">
        <v>2075</v>
      </c>
      <c r="C2022" t="s">
        <v>277</v>
      </c>
      <c r="D2022" t="s">
        <v>40</v>
      </c>
      <c r="E2022" t="s">
        <v>40</v>
      </c>
      <c r="F2022" t="s">
        <v>41</v>
      </c>
      <c r="G2022" t="s">
        <v>40</v>
      </c>
      <c r="H2022" s="26">
        <v>24108</v>
      </c>
      <c r="I2022" t="s">
        <v>42</v>
      </c>
      <c r="J2022" t="s">
        <v>49</v>
      </c>
      <c r="K2022" t="str">
        <f>IF(Table2[[#This Row],[Basis of Material Classification (System Side)*]]="Field inspection","Yes","No")</f>
        <v>No</v>
      </c>
      <c r="N2022" t="s">
        <v>50</v>
      </c>
      <c r="O2022" t="s">
        <v>41</v>
      </c>
      <c r="P2022" s="13">
        <v>27760</v>
      </c>
      <c r="Q2022" s="16" t="str">
        <f>Table2[[#This Row],[Service Line Size (inches) (System Side)]]</f>
        <v>5/8</v>
      </c>
      <c r="R2022" t="s">
        <v>49</v>
      </c>
      <c r="S2022" t="str">
        <f>IF(Table2[[#This Row],[Basis of Material Classification (Customer Side)*]]="Field inspection","Yes","No")</f>
        <v>No</v>
      </c>
      <c r="V2022" t="s">
        <v>50</v>
      </c>
      <c r="W2022" t="s">
        <v>44</v>
      </c>
      <c r="X2022" t="s">
        <v>44</v>
      </c>
      <c r="Z2022" t="s">
        <v>45</v>
      </c>
      <c r="AA2022" t="s">
        <v>46</v>
      </c>
      <c r="AB2022" t="s">
        <v>46</v>
      </c>
      <c r="AC2022" t="s">
        <v>40</v>
      </c>
    </row>
    <row r="2023" spans="1:29" ht="14.4" x14ac:dyDescent="0.3">
      <c r="A2023">
        <v>2021</v>
      </c>
      <c r="B2023" t="s">
        <v>2076</v>
      </c>
      <c r="C2023" t="s">
        <v>277</v>
      </c>
      <c r="D2023" t="s">
        <v>40</v>
      </c>
      <c r="E2023" t="s">
        <v>40</v>
      </c>
      <c r="F2023" t="s">
        <v>41</v>
      </c>
      <c r="G2023" t="s">
        <v>40</v>
      </c>
      <c r="H2023" s="26">
        <v>29221</v>
      </c>
      <c r="I2023" t="s">
        <v>42</v>
      </c>
      <c r="J2023" t="s">
        <v>43</v>
      </c>
      <c r="K2023" t="str">
        <f>IF(Table2[[#This Row],[Basis of Material Classification (System Side)*]]="Field inspection","Yes","No")</f>
        <v>No</v>
      </c>
      <c r="N2023" t="str">
        <f>Table2[[#This Row],[Basis of Material Classification (System Side)*]]</f>
        <v>Installation date after lead ban</v>
      </c>
      <c r="O2023" t="s">
        <v>41</v>
      </c>
      <c r="P2023" s="13">
        <v>29221</v>
      </c>
      <c r="Q2023" s="16" t="str">
        <f>Table2[[#This Row],[Service Line Size (inches) (System Side)]]</f>
        <v>5/8</v>
      </c>
      <c r="R2023" t="s">
        <v>43</v>
      </c>
      <c r="S2023" t="str">
        <f>IF(Table2[[#This Row],[Basis of Material Classification (Customer Side)*]]="Field inspection","Yes","No")</f>
        <v>No</v>
      </c>
      <c r="V2023" t="s">
        <v>43</v>
      </c>
      <c r="W2023" t="s">
        <v>44</v>
      </c>
      <c r="X2023" t="s">
        <v>44</v>
      </c>
      <c r="Z2023" t="s">
        <v>58</v>
      </c>
      <c r="AA2023" t="s">
        <v>46</v>
      </c>
      <c r="AB2023" t="s">
        <v>46</v>
      </c>
      <c r="AC2023" t="s">
        <v>40</v>
      </c>
    </row>
    <row r="2024" spans="1:29" ht="14.4" x14ac:dyDescent="0.3">
      <c r="A2024">
        <v>2022</v>
      </c>
      <c r="B2024" t="s">
        <v>2077</v>
      </c>
      <c r="C2024" t="s">
        <v>277</v>
      </c>
      <c r="D2024" t="s">
        <v>40</v>
      </c>
      <c r="E2024" t="s">
        <v>40</v>
      </c>
      <c r="F2024" t="s">
        <v>41</v>
      </c>
      <c r="G2024" t="s">
        <v>40</v>
      </c>
      <c r="H2024" s="26">
        <v>29221</v>
      </c>
      <c r="I2024" t="s">
        <v>42</v>
      </c>
      <c r="J2024" t="s">
        <v>43</v>
      </c>
      <c r="K2024" t="str">
        <f>IF(Table2[[#This Row],[Basis of Material Classification (System Side)*]]="Field inspection","Yes","No")</f>
        <v>No</v>
      </c>
      <c r="N2024" t="str">
        <f>Table2[[#This Row],[Basis of Material Classification (System Side)*]]</f>
        <v>Installation date after lead ban</v>
      </c>
      <c r="O2024" t="s">
        <v>41</v>
      </c>
      <c r="P2024" s="13">
        <v>29221</v>
      </c>
      <c r="Q2024" s="16" t="str">
        <f>Table2[[#This Row],[Service Line Size (inches) (System Side)]]</f>
        <v>5/8</v>
      </c>
      <c r="R2024" t="s">
        <v>43</v>
      </c>
      <c r="S2024" t="str">
        <f>IF(Table2[[#This Row],[Basis of Material Classification (Customer Side)*]]="Field inspection","Yes","No")</f>
        <v>No</v>
      </c>
      <c r="V2024" t="s">
        <v>43</v>
      </c>
      <c r="W2024" t="s">
        <v>44</v>
      </c>
      <c r="X2024" t="s">
        <v>44</v>
      </c>
      <c r="Z2024" t="s">
        <v>58</v>
      </c>
      <c r="AA2024" t="s">
        <v>46</v>
      </c>
      <c r="AB2024" t="s">
        <v>46</v>
      </c>
      <c r="AC2024" t="s">
        <v>40</v>
      </c>
    </row>
    <row r="2025" spans="1:29" ht="14.4" x14ac:dyDescent="0.3">
      <c r="A2025">
        <v>2023</v>
      </c>
      <c r="B2025" t="s">
        <v>2078</v>
      </c>
      <c r="C2025" t="s">
        <v>277</v>
      </c>
      <c r="D2025" t="s">
        <v>40</v>
      </c>
      <c r="E2025" t="s">
        <v>40</v>
      </c>
      <c r="F2025" t="s">
        <v>41</v>
      </c>
      <c r="G2025" t="s">
        <v>40</v>
      </c>
      <c r="H2025" s="26">
        <v>28491</v>
      </c>
      <c r="I2025" t="s">
        <v>42</v>
      </c>
      <c r="J2025" t="s">
        <v>49</v>
      </c>
      <c r="K2025" t="str">
        <f>IF(Table2[[#This Row],[Basis of Material Classification (System Side)*]]="Field inspection","Yes","No")</f>
        <v>No</v>
      </c>
      <c r="N2025" t="s">
        <v>50</v>
      </c>
      <c r="O2025" t="s">
        <v>41</v>
      </c>
      <c r="P2025" s="13">
        <v>29221</v>
      </c>
      <c r="Q2025" s="16" t="str">
        <f>Table2[[#This Row],[Service Line Size (inches) (System Side)]]</f>
        <v>5/8</v>
      </c>
      <c r="R2025" t="s">
        <v>43</v>
      </c>
      <c r="S2025" t="str">
        <f>IF(Table2[[#This Row],[Basis of Material Classification (Customer Side)*]]="Field inspection","Yes","No")</f>
        <v>No</v>
      </c>
      <c r="V2025" t="s">
        <v>43</v>
      </c>
      <c r="W2025" t="s">
        <v>44</v>
      </c>
      <c r="X2025" t="s">
        <v>44</v>
      </c>
      <c r="Z2025" t="s">
        <v>58</v>
      </c>
      <c r="AA2025" t="s">
        <v>46</v>
      </c>
      <c r="AB2025" t="s">
        <v>46</v>
      </c>
      <c r="AC2025" t="s">
        <v>40</v>
      </c>
    </row>
    <row r="2026" spans="1:29" ht="14.4" x14ac:dyDescent="0.3">
      <c r="A2026">
        <v>2024</v>
      </c>
      <c r="B2026" t="s">
        <v>2079</v>
      </c>
      <c r="C2026" t="s">
        <v>277</v>
      </c>
      <c r="D2026" t="s">
        <v>40</v>
      </c>
      <c r="E2026" t="s">
        <v>40</v>
      </c>
      <c r="F2026" t="s">
        <v>41</v>
      </c>
      <c r="G2026" t="s">
        <v>40</v>
      </c>
      <c r="H2026" s="26">
        <v>28491</v>
      </c>
      <c r="I2026" t="s">
        <v>42</v>
      </c>
      <c r="J2026" t="s">
        <v>49</v>
      </c>
      <c r="K2026" t="str">
        <f>IF(Table2[[#This Row],[Basis of Material Classification (System Side)*]]="Field inspection","Yes","No")</f>
        <v>No</v>
      </c>
      <c r="N2026" t="s">
        <v>50</v>
      </c>
      <c r="O2026" t="s">
        <v>41</v>
      </c>
      <c r="P2026" s="13">
        <v>28856</v>
      </c>
      <c r="Q2026" s="16" t="str">
        <f>Table2[[#This Row],[Service Line Size (inches) (System Side)]]</f>
        <v>5/8</v>
      </c>
      <c r="R2026" t="s">
        <v>49</v>
      </c>
      <c r="S2026" t="str">
        <f>IF(Table2[[#This Row],[Basis of Material Classification (Customer Side)*]]="Field inspection","Yes","No")</f>
        <v>No</v>
      </c>
      <c r="V2026" t="s">
        <v>50</v>
      </c>
      <c r="W2026" t="s">
        <v>44</v>
      </c>
      <c r="X2026" t="s">
        <v>44</v>
      </c>
      <c r="Z2026" t="s">
        <v>45</v>
      </c>
      <c r="AA2026" t="s">
        <v>46</v>
      </c>
      <c r="AB2026" t="s">
        <v>46</v>
      </c>
      <c r="AC2026" t="s">
        <v>40</v>
      </c>
    </row>
    <row r="2027" spans="1:29" ht="14.4" x14ac:dyDescent="0.3">
      <c r="A2027">
        <v>2025</v>
      </c>
      <c r="B2027" t="s">
        <v>2080</v>
      </c>
      <c r="C2027" t="s">
        <v>277</v>
      </c>
      <c r="D2027" t="s">
        <v>40</v>
      </c>
      <c r="E2027" t="s">
        <v>40</v>
      </c>
      <c r="F2027" t="s">
        <v>41</v>
      </c>
      <c r="G2027" t="s">
        <v>40</v>
      </c>
      <c r="H2027" s="26">
        <v>28491</v>
      </c>
      <c r="I2027" t="s">
        <v>42</v>
      </c>
      <c r="J2027" t="s">
        <v>49</v>
      </c>
      <c r="K2027" t="str">
        <f>IF(Table2[[#This Row],[Basis of Material Classification (System Side)*]]="Field inspection","Yes","No")</f>
        <v>No</v>
      </c>
      <c r="N2027" t="s">
        <v>50</v>
      </c>
      <c r="O2027" t="s">
        <v>41</v>
      </c>
      <c r="P2027" s="13">
        <v>28126</v>
      </c>
      <c r="Q2027" s="16" t="str">
        <f>Table2[[#This Row],[Service Line Size (inches) (System Side)]]</f>
        <v>5/8</v>
      </c>
      <c r="R2027" t="s">
        <v>49</v>
      </c>
      <c r="S2027" t="str">
        <f>IF(Table2[[#This Row],[Basis of Material Classification (Customer Side)*]]="Field inspection","Yes","No")</f>
        <v>No</v>
      </c>
      <c r="V2027" t="s">
        <v>50</v>
      </c>
      <c r="W2027" t="s">
        <v>44</v>
      </c>
      <c r="X2027" t="s">
        <v>44</v>
      </c>
      <c r="Z2027" t="s">
        <v>45</v>
      </c>
      <c r="AA2027" t="s">
        <v>46</v>
      </c>
      <c r="AB2027" t="s">
        <v>46</v>
      </c>
      <c r="AC2027" t="s">
        <v>40</v>
      </c>
    </row>
    <row r="2028" spans="1:29" ht="14.4" x14ac:dyDescent="0.3">
      <c r="A2028">
        <v>2026</v>
      </c>
      <c r="B2028" t="s">
        <v>2081</v>
      </c>
      <c r="C2028" t="s">
        <v>277</v>
      </c>
      <c r="D2028" t="s">
        <v>40</v>
      </c>
      <c r="E2028" t="s">
        <v>40</v>
      </c>
      <c r="F2028" t="s">
        <v>41</v>
      </c>
      <c r="G2028" t="s">
        <v>40</v>
      </c>
      <c r="H2028" s="26">
        <v>28491</v>
      </c>
      <c r="I2028" t="s">
        <v>42</v>
      </c>
      <c r="J2028" t="s">
        <v>49</v>
      </c>
      <c r="K2028" t="str">
        <f>IF(Table2[[#This Row],[Basis of Material Classification (System Side)*]]="Field inspection","Yes","No")</f>
        <v>No</v>
      </c>
      <c r="N2028" t="s">
        <v>50</v>
      </c>
      <c r="O2028" t="s">
        <v>41</v>
      </c>
      <c r="P2028" s="13">
        <v>28126</v>
      </c>
      <c r="Q2028" s="16" t="str">
        <f>Table2[[#This Row],[Service Line Size (inches) (System Side)]]</f>
        <v>5/8</v>
      </c>
      <c r="R2028" t="s">
        <v>49</v>
      </c>
      <c r="S2028" t="str">
        <f>IF(Table2[[#This Row],[Basis of Material Classification (Customer Side)*]]="Field inspection","Yes","No")</f>
        <v>No</v>
      </c>
      <c r="V2028" t="s">
        <v>50</v>
      </c>
      <c r="W2028" t="s">
        <v>44</v>
      </c>
      <c r="X2028" t="s">
        <v>44</v>
      </c>
      <c r="Z2028" t="s">
        <v>45</v>
      </c>
      <c r="AA2028" t="s">
        <v>46</v>
      </c>
      <c r="AB2028" t="s">
        <v>46</v>
      </c>
      <c r="AC2028" t="s">
        <v>40</v>
      </c>
    </row>
    <row r="2029" spans="1:29" ht="14.4" x14ac:dyDescent="0.3">
      <c r="A2029">
        <v>2027</v>
      </c>
      <c r="B2029" t="s">
        <v>2082</v>
      </c>
      <c r="C2029" t="s">
        <v>277</v>
      </c>
      <c r="D2029" t="s">
        <v>40</v>
      </c>
      <c r="E2029" t="s">
        <v>40</v>
      </c>
      <c r="F2029" t="s">
        <v>41</v>
      </c>
      <c r="G2029" t="s">
        <v>40</v>
      </c>
      <c r="H2029" s="26">
        <v>28491</v>
      </c>
      <c r="I2029" t="s">
        <v>42</v>
      </c>
      <c r="J2029" t="s">
        <v>49</v>
      </c>
      <c r="K2029" t="str">
        <f>IF(Table2[[#This Row],[Basis of Material Classification (System Side)*]]="Field inspection","Yes","No")</f>
        <v>No</v>
      </c>
      <c r="N2029" t="s">
        <v>50</v>
      </c>
      <c r="O2029" t="s">
        <v>41</v>
      </c>
      <c r="P2029" s="13">
        <v>28126</v>
      </c>
      <c r="Q2029" s="16" t="str">
        <f>Table2[[#This Row],[Service Line Size (inches) (System Side)]]</f>
        <v>5/8</v>
      </c>
      <c r="R2029" t="s">
        <v>49</v>
      </c>
      <c r="S2029" t="str">
        <f>IF(Table2[[#This Row],[Basis of Material Classification (Customer Side)*]]="Field inspection","Yes","No")</f>
        <v>No</v>
      </c>
      <c r="V2029" t="s">
        <v>50</v>
      </c>
      <c r="W2029" t="s">
        <v>44</v>
      </c>
      <c r="X2029" t="s">
        <v>44</v>
      </c>
      <c r="Z2029" t="s">
        <v>45</v>
      </c>
      <c r="AA2029" t="s">
        <v>46</v>
      </c>
      <c r="AB2029" t="s">
        <v>46</v>
      </c>
      <c r="AC2029" t="s">
        <v>40</v>
      </c>
    </row>
    <row r="2030" spans="1:29" ht="14.4" x14ac:dyDescent="0.3">
      <c r="A2030">
        <v>2028</v>
      </c>
      <c r="B2030" t="s">
        <v>2083</v>
      </c>
      <c r="C2030" t="s">
        <v>277</v>
      </c>
      <c r="D2030" t="s">
        <v>40</v>
      </c>
      <c r="E2030" t="s">
        <v>40</v>
      </c>
      <c r="F2030" t="s">
        <v>53</v>
      </c>
      <c r="G2030" t="s">
        <v>40</v>
      </c>
      <c r="H2030" s="26">
        <v>26299</v>
      </c>
      <c r="I2030" t="s">
        <v>42</v>
      </c>
      <c r="J2030" t="s">
        <v>55</v>
      </c>
      <c r="K2030" t="str">
        <f>IF(Table2[[#This Row],[Basis of Material Classification (System Side)*]]="Field inspection","Yes","No")</f>
        <v>No</v>
      </c>
      <c r="O2030" t="s">
        <v>41</v>
      </c>
      <c r="P2030" s="13">
        <v>22647</v>
      </c>
      <c r="Q2030" s="16" t="str">
        <f>Table2[[#This Row],[Service Line Size (inches) (System Side)]]</f>
        <v>5/8</v>
      </c>
      <c r="R2030" t="s">
        <v>49</v>
      </c>
      <c r="S2030" t="str">
        <f>IF(Table2[[#This Row],[Basis of Material Classification (Customer Side)*]]="Field inspection","Yes","No")</f>
        <v>No</v>
      </c>
      <c r="V2030" t="s">
        <v>50</v>
      </c>
      <c r="W2030" t="s">
        <v>44</v>
      </c>
      <c r="X2030" t="s">
        <v>44</v>
      </c>
      <c r="Z2030" t="s">
        <v>45</v>
      </c>
      <c r="AA2030" t="s">
        <v>46</v>
      </c>
      <c r="AB2030" t="s">
        <v>46</v>
      </c>
      <c r="AC2030" t="s">
        <v>40</v>
      </c>
    </row>
    <row r="2031" spans="1:29" ht="14.4" x14ac:dyDescent="0.3">
      <c r="A2031">
        <v>2029</v>
      </c>
      <c r="B2031" t="s">
        <v>2084</v>
      </c>
      <c r="C2031" t="s">
        <v>277</v>
      </c>
      <c r="D2031" t="s">
        <v>40</v>
      </c>
      <c r="E2031" t="s">
        <v>40</v>
      </c>
      <c r="F2031" t="s">
        <v>41</v>
      </c>
      <c r="G2031" t="s">
        <v>40</v>
      </c>
      <c r="H2031" s="26">
        <v>29221</v>
      </c>
      <c r="I2031" t="s">
        <v>42</v>
      </c>
      <c r="J2031" t="s">
        <v>43</v>
      </c>
      <c r="K2031" t="str">
        <f>IF(Table2[[#This Row],[Basis of Material Classification (System Side)*]]="Field inspection","Yes","No")</f>
        <v>No</v>
      </c>
      <c r="N2031" t="str">
        <f>Table2[[#This Row],[Basis of Material Classification (System Side)*]]</f>
        <v>Installation date after lead ban</v>
      </c>
      <c r="O2031" t="s">
        <v>41</v>
      </c>
      <c r="P2031" s="13">
        <v>31048</v>
      </c>
      <c r="Q2031" s="16" t="str">
        <f>Table2[[#This Row],[Service Line Size (inches) (System Side)]]</f>
        <v>5/8</v>
      </c>
      <c r="R2031" t="s">
        <v>43</v>
      </c>
      <c r="S2031" t="str">
        <f>IF(Table2[[#This Row],[Basis of Material Classification (Customer Side)*]]="Field inspection","Yes","No")</f>
        <v>No</v>
      </c>
      <c r="V2031" t="s">
        <v>43</v>
      </c>
      <c r="W2031" t="s">
        <v>44</v>
      </c>
      <c r="X2031" t="s">
        <v>44</v>
      </c>
      <c r="Z2031" t="s">
        <v>45</v>
      </c>
      <c r="AA2031" t="s">
        <v>46</v>
      </c>
      <c r="AB2031" t="s">
        <v>46</v>
      </c>
      <c r="AC2031" t="s">
        <v>40</v>
      </c>
    </row>
    <row r="2032" spans="1:29" ht="14.4" x14ac:dyDescent="0.3">
      <c r="A2032">
        <v>2030</v>
      </c>
      <c r="B2032" t="s">
        <v>2085</v>
      </c>
      <c r="C2032" t="s">
        <v>277</v>
      </c>
      <c r="D2032" t="s">
        <v>40</v>
      </c>
      <c r="E2032" t="s">
        <v>40</v>
      </c>
      <c r="F2032" t="s">
        <v>41</v>
      </c>
      <c r="G2032" t="s">
        <v>40</v>
      </c>
      <c r="H2032" s="27"/>
      <c r="I2032" t="s">
        <v>42</v>
      </c>
      <c r="J2032" t="s">
        <v>49</v>
      </c>
      <c r="K2032" t="str">
        <f>IF(Table2[[#This Row],[Basis of Material Classification (System Side)*]]="Field inspection","Yes","No")</f>
        <v>No</v>
      </c>
      <c r="N2032" t="s">
        <v>50</v>
      </c>
      <c r="O2032" t="s">
        <v>70</v>
      </c>
      <c r="P2032" s="13">
        <v>21916</v>
      </c>
      <c r="Q2032" s="16" t="str">
        <f>Table2[[#This Row],[Service Line Size (inches) (System Side)]]</f>
        <v>5/8</v>
      </c>
      <c r="R2032" t="s">
        <v>65</v>
      </c>
      <c r="S2032" t="str">
        <f>IF(Table2[[#This Row],[Basis of Material Classification (Customer Side)*]]="Field inspection","Yes","No")</f>
        <v>Yes</v>
      </c>
      <c r="T2032" t="s">
        <v>71</v>
      </c>
      <c r="U2032" s="13">
        <v>45506</v>
      </c>
      <c r="V2032" t="s">
        <v>72</v>
      </c>
      <c r="W2032" t="s">
        <v>44</v>
      </c>
      <c r="X2032" t="s">
        <v>44</v>
      </c>
      <c r="Z2032" t="s">
        <v>45</v>
      </c>
      <c r="AA2032" t="s">
        <v>46</v>
      </c>
      <c r="AB2032" t="s">
        <v>46</v>
      </c>
      <c r="AC2032" t="s">
        <v>40</v>
      </c>
    </row>
    <row r="2033" spans="1:29" ht="14.4" x14ac:dyDescent="0.3">
      <c r="A2033">
        <v>2031</v>
      </c>
      <c r="B2033" t="s">
        <v>11078</v>
      </c>
      <c r="C2033" t="s">
        <v>277</v>
      </c>
      <c r="D2033" t="s">
        <v>48</v>
      </c>
      <c r="E2033" t="s">
        <v>40</v>
      </c>
      <c r="F2033" t="s">
        <v>41</v>
      </c>
      <c r="G2033" t="s">
        <v>40</v>
      </c>
      <c r="H2033" s="26">
        <v>28491</v>
      </c>
      <c r="I2033">
        <v>2</v>
      </c>
      <c r="J2033" t="s">
        <v>49</v>
      </c>
      <c r="K2033" t="str">
        <f>IF(Table2[[#This Row],[Basis of Material Classification (System Side)*]]="Field inspection","Yes","No")</f>
        <v>No</v>
      </c>
      <c r="N2033" t="s">
        <v>50</v>
      </c>
      <c r="O2033" t="s">
        <v>41</v>
      </c>
      <c r="P2033" s="13">
        <v>29221</v>
      </c>
      <c r="Q2033" s="16">
        <f>Table2[[#This Row],[Service Line Size (inches) (System Side)]]</f>
        <v>2</v>
      </c>
      <c r="R2033" t="s">
        <v>43</v>
      </c>
      <c r="S2033" t="str">
        <f>IF(Table2[[#This Row],[Basis of Material Classification (Customer Side)*]]="Field inspection","Yes","No")</f>
        <v>No</v>
      </c>
      <c r="V2033" t="s">
        <v>43</v>
      </c>
      <c r="W2033" t="s">
        <v>44</v>
      </c>
      <c r="X2033" t="s">
        <v>44</v>
      </c>
      <c r="Z2033" t="s">
        <v>51</v>
      </c>
      <c r="AA2033" t="s">
        <v>46</v>
      </c>
      <c r="AB2033" t="s">
        <v>46</v>
      </c>
      <c r="AC2033" t="s">
        <v>40</v>
      </c>
    </row>
    <row r="2034" spans="1:29" ht="14.4" x14ac:dyDescent="0.3">
      <c r="A2034">
        <v>2032</v>
      </c>
      <c r="B2034" t="s">
        <v>11079</v>
      </c>
      <c r="C2034" t="s">
        <v>277</v>
      </c>
      <c r="D2034" t="s">
        <v>48</v>
      </c>
      <c r="E2034" t="s">
        <v>40</v>
      </c>
      <c r="F2034" t="s">
        <v>41</v>
      </c>
      <c r="G2034" t="s">
        <v>40</v>
      </c>
      <c r="H2034" s="26">
        <v>28491</v>
      </c>
      <c r="I2034">
        <v>1</v>
      </c>
      <c r="J2034" t="s">
        <v>49</v>
      </c>
      <c r="K2034" t="str">
        <f>IF(Table2[[#This Row],[Basis of Material Classification (System Side)*]]="Field inspection","Yes","No")</f>
        <v>No</v>
      </c>
      <c r="N2034" t="s">
        <v>50</v>
      </c>
      <c r="O2034" t="s">
        <v>41</v>
      </c>
      <c r="P2034" s="13">
        <v>29221</v>
      </c>
      <c r="Q2034" s="16">
        <f>Table2[[#This Row],[Service Line Size (inches) (System Side)]]</f>
        <v>1</v>
      </c>
      <c r="R2034" t="s">
        <v>43</v>
      </c>
      <c r="S2034" t="str">
        <f>IF(Table2[[#This Row],[Basis of Material Classification (Customer Side)*]]="Field inspection","Yes","No")</f>
        <v>No</v>
      </c>
      <c r="V2034" t="s">
        <v>43</v>
      </c>
      <c r="W2034" t="s">
        <v>44</v>
      </c>
      <c r="X2034" t="s">
        <v>44</v>
      </c>
      <c r="Z2034" t="s">
        <v>51</v>
      </c>
      <c r="AA2034" t="s">
        <v>46</v>
      </c>
      <c r="AB2034" t="s">
        <v>46</v>
      </c>
      <c r="AC2034" t="s">
        <v>40</v>
      </c>
    </row>
    <row r="2035" spans="1:29" ht="14.4" x14ac:dyDescent="0.3">
      <c r="A2035">
        <v>2033</v>
      </c>
      <c r="B2035" t="s">
        <v>11080</v>
      </c>
      <c r="C2035" t="s">
        <v>277</v>
      </c>
      <c r="D2035" t="s">
        <v>48</v>
      </c>
      <c r="E2035" t="s">
        <v>40</v>
      </c>
      <c r="F2035" t="s">
        <v>41</v>
      </c>
      <c r="G2035" t="s">
        <v>40</v>
      </c>
      <c r="H2035" s="26">
        <v>28491</v>
      </c>
      <c r="I2035" t="s">
        <v>124</v>
      </c>
      <c r="J2035" t="s">
        <v>49</v>
      </c>
      <c r="K2035" t="str">
        <f>IF(Table2[[#This Row],[Basis of Material Classification (System Side)*]]="Field inspection","Yes","No")</f>
        <v>No</v>
      </c>
      <c r="N2035" t="s">
        <v>50</v>
      </c>
      <c r="O2035" t="s">
        <v>41</v>
      </c>
      <c r="P2035" s="13">
        <v>29221</v>
      </c>
      <c r="Q2035" s="16" t="str">
        <f>Table2[[#This Row],[Service Line Size (inches) (System Side)]]</f>
        <v>1-1/2</v>
      </c>
      <c r="R2035" t="s">
        <v>43</v>
      </c>
      <c r="S2035" t="str">
        <f>IF(Table2[[#This Row],[Basis of Material Classification (Customer Side)*]]="Field inspection","Yes","No")</f>
        <v>No</v>
      </c>
      <c r="V2035" t="s">
        <v>43</v>
      </c>
      <c r="W2035" t="s">
        <v>44</v>
      </c>
      <c r="X2035" t="s">
        <v>44</v>
      </c>
      <c r="Z2035" t="s">
        <v>51</v>
      </c>
      <c r="AA2035" t="s">
        <v>46</v>
      </c>
      <c r="AB2035" t="s">
        <v>46</v>
      </c>
      <c r="AC2035" t="s">
        <v>40</v>
      </c>
    </row>
    <row r="2036" spans="1:29" ht="14.4" x14ac:dyDescent="0.3">
      <c r="A2036">
        <v>2034</v>
      </c>
      <c r="B2036" t="s">
        <v>2086</v>
      </c>
      <c r="C2036" t="s">
        <v>277</v>
      </c>
      <c r="D2036" t="s">
        <v>40</v>
      </c>
      <c r="E2036" t="s">
        <v>40</v>
      </c>
      <c r="F2036" t="s">
        <v>41</v>
      </c>
      <c r="G2036" t="s">
        <v>40</v>
      </c>
      <c r="H2036" s="26">
        <v>38353</v>
      </c>
      <c r="I2036" t="s">
        <v>42</v>
      </c>
      <c r="J2036" t="s">
        <v>43</v>
      </c>
      <c r="K2036" t="str">
        <f>IF(Table2[[#This Row],[Basis of Material Classification (System Side)*]]="Field inspection","Yes","No")</f>
        <v>No</v>
      </c>
      <c r="N2036" t="str">
        <f>Table2[[#This Row],[Basis of Material Classification (System Side)*]]</f>
        <v>Installation date after lead ban</v>
      </c>
      <c r="O2036" t="s">
        <v>41</v>
      </c>
      <c r="P2036" s="13">
        <v>32143</v>
      </c>
      <c r="Q2036" s="16" t="str">
        <f>Table2[[#This Row],[Service Line Size (inches) (System Side)]]</f>
        <v>5/8</v>
      </c>
      <c r="R2036" t="s">
        <v>43</v>
      </c>
      <c r="S2036" t="str">
        <f>IF(Table2[[#This Row],[Basis of Material Classification (Customer Side)*]]="Field inspection","Yes","No")</f>
        <v>No</v>
      </c>
      <c r="V2036" t="s">
        <v>43</v>
      </c>
      <c r="W2036" t="s">
        <v>44</v>
      </c>
      <c r="X2036" t="s">
        <v>44</v>
      </c>
      <c r="Z2036" t="s">
        <v>45</v>
      </c>
      <c r="AA2036" t="s">
        <v>46</v>
      </c>
      <c r="AB2036" t="s">
        <v>46</v>
      </c>
      <c r="AC2036" t="s">
        <v>40</v>
      </c>
    </row>
    <row r="2037" spans="1:29" ht="14.4" x14ac:dyDescent="0.3">
      <c r="A2037">
        <v>2035</v>
      </c>
      <c r="B2037" t="s">
        <v>2087</v>
      </c>
      <c r="C2037" t="s">
        <v>277</v>
      </c>
      <c r="D2037" t="s">
        <v>40</v>
      </c>
      <c r="E2037" t="s">
        <v>40</v>
      </c>
      <c r="F2037" t="s">
        <v>41</v>
      </c>
      <c r="G2037" t="s">
        <v>40</v>
      </c>
      <c r="H2037" s="26">
        <v>32509</v>
      </c>
      <c r="I2037" t="s">
        <v>42</v>
      </c>
      <c r="J2037" t="s">
        <v>43</v>
      </c>
      <c r="K2037" t="str">
        <f>IF(Table2[[#This Row],[Basis of Material Classification (System Side)*]]="Field inspection","Yes","No")</f>
        <v>No</v>
      </c>
      <c r="N2037" t="str">
        <f>Table2[[#This Row],[Basis of Material Classification (System Side)*]]</f>
        <v>Installation date after lead ban</v>
      </c>
      <c r="O2037" t="s">
        <v>41</v>
      </c>
      <c r="P2037" s="13">
        <v>33970</v>
      </c>
      <c r="Q2037" s="16" t="str">
        <f>Table2[[#This Row],[Service Line Size (inches) (System Side)]]</f>
        <v>5/8</v>
      </c>
      <c r="R2037" t="s">
        <v>43</v>
      </c>
      <c r="S2037" t="str">
        <f>IF(Table2[[#This Row],[Basis of Material Classification (Customer Side)*]]="Field inspection","Yes","No")</f>
        <v>No</v>
      </c>
      <c r="V2037" t="s">
        <v>43</v>
      </c>
      <c r="W2037" t="s">
        <v>44</v>
      </c>
      <c r="X2037" t="s">
        <v>44</v>
      </c>
      <c r="Z2037" t="s">
        <v>45</v>
      </c>
      <c r="AA2037" t="s">
        <v>46</v>
      </c>
      <c r="AB2037" t="s">
        <v>46</v>
      </c>
      <c r="AC2037" t="s">
        <v>40</v>
      </c>
    </row>
    <row r="2038" spans="1:29" ht="14.4" x14ac:dyDescent="0.3">
      <c r="A2038">
        <v>2036</v>
      </c>
      <c r="B2038" t="s">
        <v>2088</v>
      </c>
      <c r="C2038" t="s">
        <v>277</v>
      </c>
      <c r="D2038" t="s">
        <v>40</v>
      </c>
      <c r="E2038" t="s">
        <v>40</v>
      </c>
      <c r="F2038" t="s">
        <v>41</v>
      </c>
      <c r="G2038" t="s">
        <v>40</v>
      </c>
      <c r="H2038" s="26">
        <v>32143</v>
      </c>
      <c r="I2038" t="s">
        <v>42</v>
      </c>
      <c r="J2038" t="s">
        <v>43</v>
      </c>
      <c r="K2038" t="str">
        <f>IF(Table2[[#This Row],[Basis of Material Classification (System Side)*]]="Field inspection","Yes","No")</f>
        <v>No</v>
      </c>
      <c r="N2038" t="str">
        <f>Table2[[#This Row],[Basis of Material Classification (System Side)*]]</f>
        <v>Installation date after lead ban</v>
      </c>
      <c r="O2038" t="s">
        <v>41</v>
      </c>
      <c r="P2038" s="13">
        <v>29952</v>
      </c>
      <c r="Q2038" s="16" t="str">
        <f>Table2[[#This Row],[Service Line Size (inches) (System Side)]]</f>
        <v>5/8</v>
      </c>
      <c r="R2038" t="s">
        <v>43</v>
      </c>
      <c r="S2038" t="str">
        <f>IF(Table2[[#This Row],[Basis of Material Classification (Customer Side)*]]="Field inspection","Yes","No")</f>
        <v>No</v>
      </c>
      <c r="V2038" t="s">
        <v>43</v>
      </c>
      <c r="W2038" t="s">
        <v>44</v>
      </c>
      <c r="X2038" t="s">
        <v>44</v>
      </c>
      <c r="Z2038" t="s">
        <v>45</v>
      </c>
      <c r="AA2038" t="s">
        <v>46</v>
      </c>
      <c r="AB2038" t="s">
        <v>46</v>
      </c>
      <c r="AC2038" t="s">
        <v>40</v>
      </c>
    </row>
    <row r="2039" spans="1:29" ht="14.4" x14ac:dyDescent="0.3">
      <c r="A2039">
        <v>2037</v>
      </c>
      <c r="B2039" t="s">
        <v>2089</v>
      </c>
      <c r="C2039" t="s">
        <v>277</v>
      </c>
      <c r="D2039" t="s">
        <v>40</v>
      </c>
      <c r="E2039" t="s">
        <v>40</v>
      </c>
      <c r="F2039" t="s">
        <v>41</v>
      </c>
      <c r="G2039" t="s">
        <v>40</v>
      </c>
      <c r="H2039" s="26">
        <v>21186</v>
      </c>
      <c r="I2039" t="s">
        <v>42</v>
      </c>
      <c r="J2039" t="s">
        <v>49</v>
      </c>
      <c r="K2039" t="str">
        <f>IF(Table2[[#This Row],[Basis of Material Classification (System Side)*]]="Field inspection","Yes","No")</f>
        <v>No</v>
      </c>
      <c r="N2039" t="s">
        <v>50</v>
      </c>
      <c r="O2039" t="s">
        <v>41</v>
      </c>
      <c r="P2039" s="13">
        <v>23743</v>
      </c>
      <c r="Q2039" s="16" t="str">
        <f>Table2[[#This Row],[Service Line Size (inches) (System Side)]]</f>
        <v>5/8</v>
      </c>
      <c r="R2039" t="s">
        <v>49</v>
      </c>
      <c r="S2039" t="str">
        <f>IF(Table2[[#This Row],[Basis of Material Classification (Customer Side)*]]="Field inspection","Yes","No")</f>
        <v>No</v>
      </c>
      <c r="V2039" t="s">
        <v>50</v>
      </c>
      <c r="W2039" t="s">
        <v>44</v>
      </c>
      <c r="X2039" t="s">
        <v>44</v>
      </c>
      <c r="Z2039" t="s">
        <v>45</v>
      </c>
      <c r="AA2039" t="s">
        <v>46</v>
      </c>
      <c r="AB2039" t="s">
        <v>46</v>
      </c>
      <c r="AC2039" t="s">
        <v>40</v>
      </c>
    </row>
    <row r="2040" spans="1:29" ht="14.4" x14ac:dyDescent="0.3">
      <c r="A2040">
        <v>2038</v>
      </c>
      <c r="B2040" t="s">
        <v>2090</v>
      </c>
      <c r="C2040" t="s">
        <v>277</v>
      </c>
      <c r="D2040" t="s">
        <v>40</v>
      </c>
      <c r="E2040" t="s">
        <v>40</v>
      </c>
      <c r="F2040" t="s">
        <v>41</v>
      </c>
      <c r="G2040" t="s">
        <v>40</v>
      </c>
      <c r="H2040" s="26">
        <v>24108</v>
      </c>
      <c r="I2040" t="s">
        <v>42</v>
      </c>
      <c r="J2040" t="s">
        <v>49</v>
      </c>
      <c r="K2040" t="str">
        <f>IF(Table2[[#This Row],[Basis of Material Classification (System Side)*]]="Field inspection","Yes","No")</f>
        <v>No</v>
      </c>
      <c r="N2040" t="s">
        <v>50</v>
      </c>
      <c r="O2040" t="s">
        <v>41</v>
      </c>
      <c r="P2040" s="13">
        <v>26299</v>
      </c>
      <c r="Q2040" s="16" t="str">
        <f>Table2[[#This Row],[Service Line Size (inches) (System Side)]]</f>
        <v>5/8</v>
      </c>
      <c r="R2040" t="s">
        <v>49</v>
      </c>
      <c r="S2040" t="str">
        <f>IF(Table2[[#This Row],[Basis of Material Classification (Customer Side)*]]="Field inspection","Yes","No")</f>
        <v>No</v>
      </c>
      <c r="V2040" t="s">
        <v>50</v>
      </c>
      <c r="W2040" t="s">
        <v>44</v>
      </c>
      <c r="X2040" t="s">
        <v>44</v>
      </c>
      <c r="Z2040" t="s">
        <v>45</v>
      </c>
      <c r="AA2040" t="s">
        <v>46</v>
      </c>
      <c r="AB2040" t="s">
        <v>46</v>
      </c>
      <c r="AC2040" t="s">
        <v>40</v>
      </c>
    </row>
    <row r="2041" spans="1:29" ht="14.4" x14ac:dyDescent="0.3">
      <c r="A2041">
        <v>2039</v>
      </c>
      <c r="B2041" t="s">
        <v>2091</v>
      </c>
      <c r="C2041" t="s">
        <v>277</v>
      </c>
      <c r="D2041" t="s">
        <v>40</v>
      </c>
      <c r="E2041" t="s">
        <v>40</v>
      </c>
      <c r="F2041" t="s">
        <v>53</v>
      </c>
      <c r="G2041" t="s">
        <v>40</v>
      </c>
      <c r="H2041" s="26">
        <v>25204</v>
      </c>
      <c r="I2041">
        <v>1</v>
      </c>
      <c r="J2041" t="s">
        <v>55</v>
      </c>
      <c r="K2041" t="str">
        <f>IF(Table2[[#This Row],[Basis of Material Classification (System Side)*]]="Field inspection","Yes","No")</f>
        <v>No</v>
      </c>
      <c r="O2041" t="s">
        <v>41</v>
      </c>
      <c r="P2041" s="13">
        <v>36161</v>
      </c>
      <c r="Q2041" s="16">
        <f>Table2[[#This Row],[Service Line Size (inches) (System Side)]]</f>
        <v>1</v>
      </c>
      <c r="R2041" t="s">
        <v>43</v>
      </c>
      <c r="S2041" t="str">
        <f>IF(Table2[[#This Row],[Basis of Material Classification (Customer Side)*]]="Field inspection","Yes","No")</f>
        <v>No</v>
      </c>
      <c r="V2041" t="s">
        <v>43</v>
      </c>
      <c r="W2041" t="s">
        <v>44</v>
      </c>
      <c r="X2041" t="s">
        <v>44</v>
      </c>
      <c r="Z2041" t="s">
        <v>58</v>
      </c>
      <c r="AA2041" t="s">
        <v>46</v>
      </c>
      <c r="AB2041" t="s">
        <v>46</v>
      </c>
      <c r="AC2041" t="s">
        <v>40</v>
      </c>
    </row>
    <row r="2042" spans="1:29" ht="14.4" x14ac:dyDescent="0.3">
      <c r="A2042">
        <v>2040</v>
      </c>
      <c r="B2042" t="s">
        <v>2092</v>
      </c>
      <c r="C2042" t="s">
        <v>277</v>
      </c>
      <c r="D2042" t="s">
        <v>40</v>
      </c>
      <c r="E2042" t="s">
        <v>40</v>
      </c>
      <c r="F2042" t="s">
        <v>53</v>
      </c>
      <c r="G2042" t="s">
        <v>40</v>
      </c>
      <c r="H2042" s="26">
        <v>25204</v>
      </c>
      <c r="I2042" t="s">
        <v>975</v>
      </c>
      <c r="J2042" t="s">
        <v>55</v>
      </c>
      <c r="K2042" t="str">
        <f>IF(Table2[[#This Row],[Basis of Material Classification (System Side)*]]="Field inspection","Yes","No")</f>
        <v>No</v>
      </c>
      <c r="O2042" t="s">
        <v>41</v>
      </c>
      <c r="P2042"/>
      <c r="Q2042" s="16" t="str">
        <f>Table2[[#This Row],[Service Line Size (inches) (System Side)]]</f>
        <v>2</v>
      </c>
      <c r="R2042" t="s">
        <v>49</v>
      </c>
      <c r="S2042" t="str">
        <f>IF(Table2[[#This Row],[Basis of Material Classification (Customer Side)*]]="Field inspection","Yes","No")</f>
        <v>No</v>
      </c>
      <c r="V2042" t="s">
        <v>50</v>
      </c>
      <c r="W2042" t="s">
        <v>44</v>
      </c>
      <c r="X2042" t="s">
        <v>44</v>
      </c>
      <c r="Z2042" t="s">
        <v>58</v>
      </c>
      <c r="AA2042" t="s">
        <v>46</v>
      </c>
      <c r="AB2042" t="s">
        <v>46</v>
      </c>
      <c r="AC2042" t="s">
        <v>40</v>
      </c>
    </row>
    <row r="2043" spans="1:29" ht="14.4" x14ac:dyDescent="0.3">
      <c r="A2043">
        <v>2041</v>
      </c>
      <c r="B2043" t="s">
        <v>2093</v>
      </c>
      <c r="C2043" t="s">
        <v>277</v>
      </c>
      <c r="D2043" t="s">
        <v>40</v>
      </c>
      <c r="E2043" t="s">
        <v>40</v>
      </c>
      <c r="F2043" t="s">
        <v>41</v>
      </c>
      <c r="G2043" t="s">
        <v>40</v>
      </c>
      <c r="H2043" s="26">
        <v>25569</v>
      </c>
      <c r="I2043" t="s">
        <v>42</v>
      </c>
      <c r="J2043" t="s">
        <v>49</v>
      </c>
      <c r="K2043" t="str">
        <f>IF(Table2[[#This Row],[Basis of Material Classification (System Side)*]]="Field inspection","Yes","No")</f>
        <v>No</v>
      </c>
      <c r="N2043" t="s">
        <v>50</v>
      </c>
      <c r="O2043" t="s">
        <v>41</v>
      </c>
      <c r="P2043" s="13">
        <v>35065</v>
      </c>
      <c r="Q2043" s="16" t="str">
        <f>Table2[[#This Row],[Service Line Size (inches) (System Side)]]</f>
        <v>5/8</v>
      </c>
      <c r="R2043" t="s">
        <v>43</v>
      </c>
      <c r="S2043" t="str">
        <f>IF(Table2[[#This Row],[Basis of Material Classification (Customer Side)*]]="Field inspection","Yes","No")</f>
        <v>No</v>
      </c>
      <c r="V2043" t="s">
        <v>43</v>
      </c>
      <c r="W2043" t="s">
        <v>44</v>
      </c>
      <c r="X2043" t="s">
        <v>44</v>
      </c>
      <c r="Z2043" t="s">
        <v>45</v>
      </c>
      <c r="AA2043" t="s">
        <v>46</v>
      </c>
      <c r="AB2043" t="s">
        <v>46</v>
      </c>
      <c r="AC2043" t="s">
        <v>40</v>
      </c>
    </row>
    <row r="2044" spans="1:29" ht="14.4" x14ac:dyDescent="0.3">
      <c r="A2044">
        <v>2042</v>
      </c>
      <c r="B2044" t="s">
        <v>2094</v>
      </c>
      <c r="C2044" t="s">
        <v>277</v>
      </c>
      <c r="D2044" t="s">
        <v>40</v>
      </c>
      <c r="E2044" t="s">
        <v>40</v>
      </c>
      <c r="F2044" t="s">
        <v>41</v>
      </c>
      <c r="G2044" t="s">
        <v>40</v>
      </c>
      <c r="H2044" s="26">
        <v>25569</v>
      </c>
      <c r="I2044" t="s">
        <v>42</v>
      </c>
      <c r="J2044" t="s">
        <v>49</v>
      </c>
      <c r="K2044" t="str">
        <f>IF(Table2[[#This Row],[Basis of Material Classification (System Side)*]]="Field inspection","Yes","No")</f>
        <v>No</v>
      </c>
      <c r="N2044" t="s">
        <v>50</v>
      </c>
      <c r="O2044" t="s">
        <v>41</v>
      </c>
      <c r="P2044" s="13">
        <v>14611</v>
      </c>
      <c r="Q2044" s="16" t="str">
        <f>Table2[[#This Row],[Service Line Size (inches) (System Side)]]</f>
        <v>5/8</v>
      </c>
      <c r="R2044" t="s">
        <v>49</v>
      </c>
      <c r="S2044" t="str">
        <f>IF(Table2[[#This Row],[Basis of Material Classification (Customer Side)*]]="Field inspection","Yes","No")</f>
        <v>No</v>
      </c>
      <c r="V2044" t="s">
        <v>50</v>
      </c>
      <c r="W2044" t="s">
        <v>44</v>
      </c>
      <c r="X2044" t="s">
        <v>44</v>
      </c>
      <c r="Z2044" t="s">
        <v>58</v>
      </c>
      <c r="AA2044" t="s">
        <v>46</v>
      </c>
      <c r="AB2044" t="s">
        <v>46</v>
      </c>
      <c r="AC2044" t="s">
        <v>40</v>
      </c>
    </row>
    <row r="2045" spans="1:29" ht="14.4" x14ac:dyDescent="0.3">
      <c r="A2045">
        <v>2043</v>
      </c>
      <c r="B2045" t="s">
        <v>2095</v>
      </c>
      <c r="C2045" t="s">
        <v>277</v>
      </c>
      <c r="D2045" t="s">
        <v>40</v>
      </c>
      <c r="E2045" t="s">
        <v>40</v>
      </c>
      <c r="F2045" t="s">
        <v>41</v>
      </c>
      <c r="G2045" t="s">
        <v>40</v>
      </c>
      <c r="H2045" s="26">
        <v>25569</v>
      </c>
      <c r="I2045" t="s">
        <v>42</v>
      </c>
      <c r="J2045" t="s">
        <v>49</v>
      </c>
      <c r="K2045" t="str">
        <f>IF(Table2[[#This Row],[Basis of Material Classification (System Side)*]]="Field inspection","Yes","No")</f>
        <v>No</v>
      </c>
      <c r="N2045" t="s">
        <v>50</v>
      </c>
      <c r="O2045" t="s">
        <v>41</v>
      </c>
      <c r="P2045" s="13">
        <v>16438</v>
      </c>
      <c r="Q2045" s="16" t="str">
        <f>Table2[[#This Row],[Service Line Size (inches) (System Side)]]</f>
        <v>5/8</v>
      </c>
      <c r="R2045" t="s">
        <v>49</v>
      </c>
      <c r="S2045" t="str">
        <f>IF(Table2[[#This Row],[Basis of Material Classification (Customer Side)*]]="Field inspection","Yes","No")</f>
        <v>No</v>
      </c>
      <c r="V2045" t="s">
        <v>50</v>
      </c>
      <c r="W2045" t="s">
        <v>44</v>
      </c>
      <c r="X2045" t="s">
        <v>44</v>
      </c>
      <c r="Z2045" t="s">
        <v>45</v>
      </c>
      <c r="AA2045" t="s">
        <v>46</v>
      </c>
      <c r="AB2045" t="s">
        <v>46</v>
      </c>
      <c r="AC2045" t="s">
        <v>40</v>
      </c>
    </row>
    <row r="2046" spans="1:29" ht="14.4" x14ac:dyDescent="0.3">
      <c r="A2046">
        <v>2044</v>
      </c>
      <c r="B2046" t="s">
        <v>2096</v>
      </c>
      <c r="C2046" t="s">
        <v>277</v>
      </c>
      <c r="D2046" t="s">
        <v>40</v>
      </c>
      <c r="E2046" t="s">
        <v>40</v>
      </c>
      <c r="F2046" t="s">
        <v>53</v>
      </c>
      <c r="G2046" t="s">
        <v>40</v>
      </c>
      <c r="H2046" s="26">
        <v>25569</v>
      </c>
      <c r="I2046" t="s">
        <v>42</v>
      </c>
      <c r="J2046" t="s">
        <v>65</v>
      </c>
      <c r="K2046" t="str">
        <f>IF(Table2[[#This Row],[Basis of Material Classification (System Side)*]]="Field inspection","Yes","No")</f>
        <v>Yes</v>
      </c>
      <c r="L2046" t="s">
        <v>66</v>
      </c>
      <c r="M2046" s="13">
        <v>45496</v>
      </c>
      <c r="O2046" t="s">
        <v>41</v>
      </c>
      <c r="P2046" s="13">
        <v>18264</v>
      </c>
      <c r="Q2046" s="16" t="str">
        <f>Table2[[#This Row],[Service Line Size (inches) (System Side)]]</f>
        <v>5/8</v>
      </c>
      <c r="R2046" t="s">
        <v>49</v>
      </c>
      <c r="S2046" t="str">
        <f>IF(Table2[[#This Row],[Basis of Material Classification (Customer Side)*]]="Field inspection","Yes","No")</f>
        <v>No</v>
      </c>
      <c r="V2046" t="s">
        <v>50</v>
      </c>
      <c r="W2046" t="s">
        <v>44</v>
      </c>
      <c r="X2046" t="s">
        <v>44</v>
      </c>
      <c r="Z2046" t="s">
        <v>45</v>
      </c>
      <c r="AA2046" t="s">
        <v>46</v>
      </c>
      <c r="AB2046" t="s">
        <v>46</v>
      </c>
      <c r="AC2046" t="s">
        <v>40</v>
      </c>
    </row>
    <row r="2047" spans="1:29" ht="14.4" x14ac:dyDescent="0.3">
      <c r="A2047">
        <v>2045</v>
      </c>
      <c r="B2047" t="s">
        <v>2097</v>
      </c>
      <c r="C2047" t="s">
        <v>277</v>
      </c>
      <c r="D2047" t="s">
        <v>40</v>
      </c>
      <c r="E2047" t="s">
        <v>40</v>
      </c>
      <c r="F2047" t="s">
        <v>41</v>
      </c>
      <c r="G2047" t="s">
        <v>40</v>
      </c>
      <c r="H2047" s="26">
        <v>25569</v>
      </c>
      <c r="I2047">
        <v>2</v>
      </c>
      <c r="J2047" t="s">
        <v>49</v>
      </c>
      <c r="K2047" t="str">
        <f>IF(Table2[[#This Row],[Basis of Material Classification (System Side)*]]="Field inspection","Yes","No")</f>
        <v>No</v>
      </c>
      <c r="N2047" t="s">
        <v>50</v>
      </c>
      <c r="O2047" t="s">
        <v>41</v>
      </c>
      <c r="P2047" s="13">
        <v>32874</v>
      </c>
      <c r="Q2047" s="16">
        <f>Table2[[#This Row],[Service Line Size (inches) (System Side)]]</f>
        <v>2</v>
      </c>
      <c r="R2047" t="s">
        <v>43</v>
      </c>
      <c r="S2047" t="str">
        <f>IF(Table2[[#This Row],[Basis of Material Classification (Customer Side)*]]="Field inspection","Yes","No")</f>
        <v>No</v>
      </c>
      <c r="V2047" t="s">
        <v>43</v>
      </c>
      <c r="W2047" t="s">
        <v>44</v>
      </c>
      <c r="X2047" t="s">
        <v>44</v>
      </c>
      <c r="Z2047" t="s">
        <v>58</v>
      </c>
      <c r="AA2047" t="s">
        <v>46</v>
      </c>
      <c r="AB2047" t="s">
        <v>46</v>
      </c>
      <c r="AC2047" t="s">
        <v>40</v>
      </c>
    </row>
    <row r="2048" spans="1:29" ht="14.4" x14ac:dyDescent="0.3">
      <c r="A2048">
        <v>2046</v>
      </c>
      <c r="B2048" t="s">
        <v>2098</v>
      </c>
      <c r="C2048" t="s">
        <v>277</v>
      </c>
      <c r="D2048" t="s">
        <v>40</v>
      </c>
      <c r="E2048" t="s">
        <v>40</v>
      </c>
      <c r="F2048" t="s">
        <v>53</v>
      </c>
      <c r="G2048" t="s">
        <v>40</v>
      </c>
      <c r="H2048" s="26">
        <v>17533</v>
      </c>
      <c r="I2048" t="s">
        <v>54</v>
      </c>
      <c r="J2048" t="s">
        <v>65</v>
      </c>
      <c r="K2048" t="str">
        <f>IF(Table2[[#This Row],[Basis of Material Classification (System Side)*]]="Field inspection","Yes","No")</f>
        <v>Yes</v>
      </c>
      <c r="L2048" t="s">
        <v>66</v>
      </c>
      <c r="M2048" s="13">
        <v>45352</v>
      </c>
      <c r="O2048" t="s">
        <v>53</v>
      </c>
      <c r="P2048" s="13">
        <v>10959</v>
      </c>
      <c r="Q2048" s="16" t="str">
        <f>Table2[[#This Row],[Service Line Size (inches) (System Side)]]</f>
        <v>3/4</v>
      </c>
      <c r="R2048" t="s">
        <v>65</v>
      </c>
      <c r="S2048" t="str">
        <f>IF(Table2[[#This Row],[Basis of Material Classification (Customer Side)*]]="Field inspection","Yes","No")</f>
        <v>Yes</v>
      </c>
      <c r="T2048" t="s">
        <v>71</v>
      </c>
      <c r="U2048" s="13">
        <v>45352</v>
      </c>
      <c r="V2048" t="s">
        <v>72</v>
      </c>
      <c r="W2048" t="s">
        <v>44</v>
      </c>
      <c r="X2048" t="s">
        <v>44</v>
      </c>
      <c r="Z2048" t="s">
        <v>49</v>
      </c>
      <c r="AA2048" t="s">
        <v>46</v>
      </c>
      <c r="AB2048" t="s">
        <v>46</v>
      </c>
      <c r="AC2048" t="s">
        <v>40</v>
      </c>
    </row>
    <row r="2049" spans="1:29" ht="14.4" x14ac:dyDescent="0.3">
      <c r="A2049">
        <v>2047</v>
      </c>
      <c r="B2049" t="s">
        <v>2099</v>
      </c>
      <c r="C2049" t="s">
        <v>277</v>
      </c>
      <c r="D2049" t="s">
        <v>40</v>
      </c>
      <c r="E2049" t="s">
        <v>40</v>
      </c>
      <c r="F2049" t="s">
        <v>41</v>
      </c>
      <c r="G2049" t="s">
        <v>40</v>
      </c>
      <c r="H2049" s="27"/>
      <c r="I2049" t="s">
        <v>42</v>
      </c>
      <c r="J2049" t="s">
        <v>49</v>
      </c>
      <c r="K2049" t="str">
        <f>IF(Table2[[#This Row],[Basis of Material Classification (System Side)*]]="Field inspection","Yes","No")</f>
        <v>No</v>
      </c>
      <c r="N2049" t="s">
        <v>50</v>
      </c>
      <c r="O2049" t="s">
        <v>41</v>
      </c>
      <c r="P2049"/>
      <c r="Q2049" s="16" t="str">
        <f>Table2[[#This Row],[Service Line Size (inches) (System Side)]]</f>
        <v>5/8</v>
      </c>
      <c r="R2049" t="s">
        <v>49</v>
      </c>
      <c r="S2049" t="str">
        <f>IF(Table2[[#This Row],[Basis of Material Classification (Customer Side)*]]="Field inspection","Yes","No")</f>
        <v>No</v>
      </c>
      <c r="V2049" t="s">
        <v>50</v>
      </c>
      <c r="W2049" t="s">
        <v>44</v>
      </c>
      <c r="X2049" t="s">
        <v>44</v>
      </c>
      <c r="Z2049" t="s">
        <v>45</v>
      </c>
      <c r="AA2049" t="s">
        <v>46</v>
      </c>
      <c r="AB2049" t="s">
        <v>46</v>
      </c>
      <c r="AC2049" t="s">
        <v>40</v>
      </c>
    </row>
    <row r="2050" spans="1:29" ht="14.4" x14ac:dyDescent="0.3">
      <c r="A2050">
        <v>2048</v>
      </c>
      <c r="B2050" t="s">
        <v>2100</v>
      </c>
      <c r="C2050" t="s">
        <v>277</v>
      </c>
      <c r="D2050" t="s">
        <v>40</v>
      </c>
      <c r="E2050" t="s">
        <v>40</v>
      </c>
      <c r="F2050" t="s">
        <v>41</v>
      </c>
      <c r="G2050" t="s">
        <v>40</v>
      </c>
      <c r="H2050" s="27"/>
      <c r="I2050" t="s">
        <v>42</v>
      </c>
      <c r="J2050" t="s">
        <v>49</v>
      </c>
      <c r="K2050" t="str">
        <f>IF(Table2[[#This Row],[Basis of Material Classification (System Side)*]]="Field inspection","Yes","No")</f>
        <v>No</v>
      </c>
      <c r="N2050" t="s">
        <v>50</v>
      </c>
      <c r="O2050" t="s">
        <v>53</v>
      </c>
      <c r="P2050" s="13">
        <v>27395</v>
      </c>
      <c r="Q2050" s="16" t="str">
        <f>Table2[[#This Row],[Service Line Size (inches) (System Side)]]</f>
        <v>5/8</v>
      </c>
      <c r="R2050" t="s">
        <v>65</v>
      </c>
      <c r="S2050" t="str">
        <f>IF(Table2[[#This Row],[Basis of Material Classification (Customer Side)*]]="Field inspection","Yes","No")</f>
        <v>Yes</v>
      </c>
      <c r="T2050" t="s">
        <v>71</v>
      </c>
      <c r="U2050" s="13">
        <v>45485</v>
      </c>
      <c r="V2050" t="s">
        <v>72</v>
      </c>
      <c r="W2050" t="s">
        <v>44</v>
      </c>
      <c r="X2050" t="s">
        <v>44</v>
      </c>
      <c r="Z2050" t="s">
        <v>45</v>
      </c>
      <c r="AA2050" t="s">
        <v>46</v>
      </c>
      <c r="AB2050" t="s">
        <v>46</v>
      </c>
      <c r="AC2050" t="s">
        <v>40</v>
      </c>
    </row>
    <row r="2051" spans="1:29" ht="14.4" x14ac:dyDescent="0.3">
      <c r="A2051">
        <v>2049</v>
      </c>
      <c r="B2051" t="s">
        <v>2101</v>
      </c>
      <c r="C2051" t="s">
        <v>277</v>
      </c>
      <c r="D2051" t="s">
        <v>40</v>
      </c>
      <c r="E2051" t="s">
        <v>40</v>
      </c>
      <c r="F2051" t="s">
        <v>41</v>
      </c>
      <c r="G2051" t="s">
        <v>40</v>
      </c>
      <c r="H2051" s="27"/>
      <c r="I2051" t="s">
        <v>42</v>
      </c>
      <c r="J2051" t="s">
        <v>49</v>
      </c>
      <c r="K2051" t="str">
        <f>IF(Table2[[#This Row],[Basis of Material Classification (System Side)*]]="Field inspection","Yes","No")</f>
        <v>No</v>
      </c>
      <c r="N2051" t="s">
        <v>50</v>
      </c>
      <c r="O2051" t="s">
        <v>41</v>
      </c>
      <c r="P2051" s="13">
        <v>33239</v>
      </c>
      <c r="Q2051" s="16" t="str">
        <f>Table2[[#This Row],[Service Line Size (inches) (System Side)]]</f>
        <v>5/8</v>
      </c>
      <c r="R2051" t="s">
        <v>43</v>
      </c>
      <c r="S2051" t="str">
        <f>IF(Table2[[#This Row],[Basis of Material Classification (Customer Side)*]]="Field inspection","Yes","No")</f>
        <v>No</v>
      </c>
      <c r="V2051" t="s">
        <v>43</v>
      </c>
      <c r="W2051" t="s">
        <v>44</v>
      </c>
      <c r="X2051" t="s">
        <v>44</v>
      </c>
      <c r="Z2051" t="s">
        <v>45</v>
      </c>
      <c r="AA2051" t="s">
        <v>46</v>
      </c>
      <c r="AB2051" t="s">
        <v>46</v>
      </c>
      <c r="AC2051" t="s">
        <v>40</v>
      </c>
    </row>
    <row r="2052" spans="1:29" ht="14.4" x14ac:dyDescent="0.3">
      <c r="A2052">
        <v>2050</v>
      </c>
      <c r="B2052" t="s">
        <v>2102</v>
      </c>
      <c r="C2052" t="s">
        <v>277</v>
      </c>
      <c r="D2052" t="s">
        <v>40</v>
      </c>
      <c r="E2052" t="s">
        <v>40</v>
      </c>
      <c r="F2052" t="s">
        <v>41</v>
      </c>
      <c r="G2052" t="s">
        <v>40</v>
      </c>
      <c r="H2052" s="27"/>
      <c r="I2052" t="s">
        <v>42</v>
      </c>
      <c r="J2052" t="s">
        <v>49</v>
      </c>
      <c r="K2052" t="str">
        <f>IF(Table2[[#This Row],[Basis of Material Classification (System Side)*]]="Field inspection","Yes","No")</f>
        <v>No</v>
      </c>
      <c r="N2052" t="s">
        <v>50</v>
      </c>
      <c r="O2052" t="s">
        <v>41</v>
      </c>
      <c r="P2052" s="13">
        <v>23377</v>
      </c>
      <c r="Q2052" s="16" t="str">
        <f>Table2[[#This Row],[Service Line Size (inches) (System Side)]]</f>
        <v>5/8</v>
      </c>
      <c r="R2052" t="s">
        <v>49</v>
      </c>
      <c r="S2052" t="str">
        <f>IF(Table2[[#This Row],[Basis of Material Classification (Customer Side)*]]="Field inspection","Yes","No")</f>
        <v>No</v>
      </c>
      <c r="V2052" t="s">
        <v>50</v>
      </c>
      <c r="W2052" t="s">
        <v>44</v>
      </c>
      <c r="X2052" t="s">
        <v>44</v>
      </c>
      <c r="Z2052" t="s">
        <v>45</v>
      </c>
      <c r="AA2052" t="s">
        <v>46</v>
      </c>
      <c r="AB2052" t="s">
        <v>46</v>
      </c>
      <c r="AC2052" t="s">
        <v>40</v>
      </c>
    </row>
    <row r="2053" spans="1:29" ht="14.4" x14ac:dyDescent="0.3">
      <c r="A2053">
        <v>2051</v>
      </c>
      <c r="B2053" t="s">
        <v>2103</v>
      </c>
      <c r="C2053" t="s">
        <v>277</v>
      </c>
      <c r="D2053" t="s">
        <v>40</v>
      </c>
      <c r="E2053" t="s">
        <v>40</v>
      </c>
      <c r="F2053" t="s">
        <v>41</v>
      </c>
      <c r="G2053" t="s">
        <v>40</v>
      </c>
      <c r="H2053" s="27"/>
      <c r="I2053" t="s">
        <v>42</v>
      </c>
      <c r="J2053" t="s">
        <v>49</v>
      </c>
      <c r="K2053" t="str">
        <f>IF(Table2[[#This Row],[Basis of Material Classification (System Side)*]]="Field inspection","Yes","No")</f>
        <v>No</v>
      </c>
      <c r="N2053" t="s">
        <v>50</v>
      </c>
      <c r="O2053" t="s">
        <v>41</v>
      </c>
      <c r="P2053" s="13">
        <v>18264</v>
      </c>
      <c r="Q2053" s="16" t="str">
        <f>Table2[[#This Row],[Service Line Size (inches) (System Side)]]</f>
        <v>5/8</v>
      </c>
      <c r="R2053" t="s">
        <v>49</v>
      </c>
      <c r="S2053" t="str">
        <f>IF(Table2[[#This Row],[Basis of Material Classification (Customer Side)*]]="Field inspection","Yes","No")</f>
        <v>No</v>
      </c>
      <c r="V2053" t="s">
        <v>50</v>
      </c>
      <c r="W2053" t="s">
        <v>44</v>
      </c>
      <c r="X2053" t="s">
        <v>44</v>
      </c>
      <c r="Z2053" t="s">
        <v>45</v>
      </c>
      <c r="AA2053" t="s">
        <v>46</v>
      </c>
      <c r="AB2053" t="s">
        <v>46</v>
      </c>
      <c r="AC2053" t="s">
        <v>40</v>
      </c>
    </row>
    <row r="2054" spans="1:29" ht="14.4" x14ac:dyDescent="0.3">
      <c r="A2054">
        <v>2052</v>
      </c>
      <c r="B2054" t="s">
        <v>2104</v>
      </c>
      <c r="C2054" t="s">
        <v>277</v>
      </c>
      <c r="D2054" t="s">
        <v>40</v>
      </c>
      <c r="E2054" t="s">
        <v>40</v>
      </c>
      <c r="F2054" t="s">
        <v>53</v>
      </c>
      <c r="G2054" t="s">
        <v>40</v>
      </c>
      <c r="H2054" s="26">
        <v>24473</v>
      </c>
      <c r="I2054" t="s">
        <v>189</v>
      </c>
      <c r="J2054" t="s">
        <v>55</v>
      </c>
      <c r="K2054" t="str">
        <f>IF(Table2[[#This Row],[Basis of Material Classification (System Side)*]]="Field inspection","Yes","No")</f>
        <v>No</v>
      </c>
      <c r="O2054" t="s">
        <v>41</v>
      </c>
      <c r="P2054"/>
      <c r="Q2054" s="16" t="str">
        <f>Table2[[#This Row],[Service Line Size (inches) (System Side)]]</f>
        <v xml:space="preserve"> 3/4</v>
      </c>
      <c r="R2054" t="s">
        <v>49</v>
      </c>
      <c r="S2054" t="str">
        <f>IF(Table2[[#This Row],[Basis of Material Classification (Customer Side)*]]="Field inspection","Yes","No")</f>
        <v>No</v>
      </c>
      <c r="V2054" t="s">
        <v>50</v>
      </c>
      <c r="W2054" t="s">
        <v>44</v>
      </c>
      <c r="X2054" t="s">
        <v>44</v>
      </c>
      <c r="Z2054" t="s">
        <v>45</v>
      </c>
      <c r="AA2054" t="s">
        <v>46</v>
      </c>
      <c r="AB2054" t="s">
        <v>46</v>
      </c>
      <c r="AC2054" t="s">
        <v>40</v>
      </c>
    </row>
    <row r="2055" spans="1:29" ht="14.4" x14ac:dyDescent="0.3">
      <c r="A2055">
        <v>2053</v>
      </c>
      <c r="B2055" t="s">
        <v>2105</v>
      </c>
      <c r="C2055" t="s">
        <v>277</v>
      </c>
      <c r="D2055" t="s">
        <v>40</v>
      </c>
      <c r="E2055" t="s">
        <v>40</v>
      </c>
      <c r="F2055" t="s">
        <v>41</v>
      </c>
      <c r="G2055" t="s">
        <v>40</v>
      </c>
      <c r="H2055" s="26">
        <v>24473</v>
      </c>
      <c r="I2055" t="s">
        <v>42</v>
      </c>
      <c r="J2055" t="s">
        <v>49</v>
      </c>
      <c r="K2055" t="str">
        <f>IF(Table2[[#This Row],[Basis of Material Classification (System Side)*]]="Field inspection","Yes","No")</f>
        <v>No</v>
      </c>
      <c r="N2055" t="s">
        <v>50</v>
      </c>
      <c r="O2055" t="s">
        <v>41</v>
      </c>
      <c r="P2055" s="13">
        <v>18264</v>
      </c>
      <c r="Q2055" s="16" t="str">
        <f>Table2[[#This Row],[Service Line Size (inches) (System Side)]]</f>
        <v>5/8</v>
      </c>
      <c r="R2055" t="s">
        <v>49</v>
      </c>
      <c r="S2055" t="str">
        <f>IF(Table2[[#This Row],[Basis of Material Classification (Customer Side)*]]="Field inspection","Yes","No")</f>
        <v>No</v>
      </c>
      <c r="V2055" t="s">
        <v>50</v>
      </c>
      <c r="W2055" t="s">
        <v>44</v>
      </c>
      <c r="X2055" t="s">
        <v>44</v>
      </c>
      <c r="Z2055" t="s">
        <v>45</v>
      </c>
      <c r="AA2055" t="s">
        <v>46</v>
      </c>
      <c r="AB2055" t="s">
        <v>46</v>
      </c>
      <c r="AC2055" t="s">
        <v>40</v>
      </c>
    </row>
    <row r="2056" spans="1:29" ht="14.4" x14ac:dyDescent="0.3">
      <c r="A2056">
        <v>2054</v>
      </c>
      <c r="B2056" t="s">
        <v>2106</v>
      </c>
      <c r="C2056" t="s">
        <v>277</v>
      </c>
      <c r="D2056" t="s">
        <v>40</v>
      </c>
      <c r="E2056" t="s">
        <v>40</v>
      </c>
      <c r="F2056" t="s">
        <v>41</v>
      </c>
      <c r="G2056" t="s">
        <v>40</v>
      </c>
      <c r="H2056" s="26">
        <v>36161</v>
      </c>
      <c r="I2056" t="s">
        <v>42</v>
      </c>
      <c r="J2056" t="s">
        <v>43</v>
      </c>
      <c r="K2056" t="str">
        <f>IF(Table2[[#This Row],[Basis of Material Classification (System Side)*]]="Field inspection","Yes","No")</f>
        <v>No</v>
      </c>
      <c r="N2056" t="str">
        <f>Table2[[#This Row],[Basis of Material Classification (System Side)*]]</f>
        <v>Installation date after lead ban</v>
      </c>
      <c r="O2056" t="s">
        <v>41</v>
      </c>
      <c r="P2056" s="13">
        <v>32143</v>
      </c>
      <c r="Q2056" s="16" t="str">
        <f>Table2[[#This Row],[Service Line Size (inches) (System Side)]]</f>
        <v>5/8</v>
      </c>
      <c r="R2056" t="s">
        <v>43</v>
      </c>
      <c r="S2056" t="str">
        <f>IF(Table2[[#This Row],[Basis of Material Classification (Customer Side)*]]="Field inspection","Yes","No")</f>
        <v>No</v>
      </c>
      <c r="V2056" t="s">
        <v>43</v>
      </c>
      <c r="W2056" t="s">
        <v>44</v>
      </c>
      <c r="X2056" t="s">
        <v>44</v>
      </c>
      <c r="Z2056" t="s">
        <v>45</v>
      </c>
      <c r="AA2056" t="s">
        <v>46</v>
      </c>
      <c r="AB2056" t="s">
        <v>46</v>
      </c>
      <c r="AC2056" t="s">
        <v>40</v>
      </c>
    </row>
    <row r="2057" spans="1:29" ht="14.4" x14ac:dyDescent="0.3">
      <c r="A2057">
        <v>2055</v>
      </c>
      <c r="B2057" t="s">
        <v>2107</v>
      </c>
      <c r="C2057" t="s">
        <v>277</v>
      </c>
      <c r="D2057" t="s">
        <v>40</v>
      </c>
      <c r="E2057" t="s">
        <v>40</v>
      </c>
      <c r="F2057" t="s">
        <v>41</v>
      </c>
      <c r="G2057" t="s">
        <v>40</v>
      </c>
      <c r="H2057" s="26">
        <v>24473</v>
      </c>
      <c r="I2057" t="s">
        <v>42</v>
      </c>
      <c r="J2057" t="s">
        <v>49</v>
      </c>
      <c r="K2057" t="str">
        <f>IF(Table2[[#This Row],[Basis of Material Classification (System Side)*]]="Field inspection","Yes","No")</f>
        <v>No</v>
      </c>
      <c r="N2057" t="s">
        <v>50</v>
      </c>
      <c r="O2057" t="s">
        <v>41</v>
      </c>
      <c r="P2057" s="13">
        <v>14611</v>
      </c>
      <c r="Q2057" s="16" t="str">
        <f>Table2[[#This Row],[Service Line Size (inches) (System Side)]]</f>
        <v>5/8</v>
      </c>
      <c r="R2057" t="s">
        <v>49</v>
      </c>
      <c r="S2057" t="str">
        <f>IF(Table2[[#This Row],[Basis of Material Classification (Customer Side)*]]="Field inspection","Yes","No")</f>
        <v>No</v>
      </c>
      <c r="V2057" t="s">
        <v>50</v>
      </c>
      <c r="W2057" t="s">
        <v>44</v>
      </c>
      <c r="X2057" t="s">
        <v>44</v>
      </c>
      <c r="Z2057" t="s">
        <v>45</v>
      </c>
      <c r="AA2057" t="s">
        <v>46</v>
      </c>
      <c r="AB2057" t="s">
        <v>46</v>
      </c>
      <c r="AC2057" t="s">
        <v>40</v>
      </c>
    </row>
    <row r="2058" spans="1:29" ht="14.4" x14ac:dyDescent="0.3">
      <c r="A2058">
        <v>2056</v>
      </c>
      <c r="B2058" t="s">
        <v>2108</v>
      </c>
      <c r="C2058" t="s">
        <v>277</v>
      </c>
      <c r="D2058" t="s">
        <v>40</v>
      </c>
      <c r="E2058" t="s">
        <v>40</v>
      </c>
      <c r="F2058" t="s">
        <v>41</v>
      </c>
      <c r="G2058" t="s">
        <v>40</v>
      </c>
      <c r="H2058" s="26">
        <v>24473</v>
      </c>
      <c r="I2058" t="s">
        <v>42</v>
      </c>
      <c r="J2058" t="s">
        <v>49</v>
      </c>
      <c r="K2058" t="str">
        <f>IF(Table2[[#This Row],[Basis of Material Classification (System Side)*]]="Field inspection","Yes","No")</f>
        <v>No</v>
      </c>
      <c r="N2058" t="s">
        <v>50</v>
      </c>
      <c r="O2058" t="s">
        <v>41</v>
      </c>
      <c r="P2058" s="13">
        <v>18994</v>
      </c>
      <c r="Q2058" s="16" t="str">
        <f>Table2[[#This Row],[Service Line Size (inches) (System Side)]]</f>
        <v>5/8</v>
      </c>
      <c r="R2058" t="s">
        <v>49</v>
      </c>
      <c r="S2058" t="str">
        <f>IF(Table2[[#This Row],[Basis of Material Classification (Customer Side)*]]="Field inspection","Yes","No")</f>
        <v>No</v>
      </c>
      <c r="V2058" t="s">
        <v>50</v>
      </c>
      <c r="W2058" t="s">
        <v>44</v>
      </c>
      <c r="X2058" t="s">
        <v>44</v>
      </c>
      <c r="Z2058" t="s">
        <v>45</v>
      </c>
      <c r="AA2058" t="s">
        <v>46</v>
      </c>
      <c r="AB2058" t="s">
        <v>46</v>
      </c>
      <c r="AC2058" t="s">
        <v>40</v>
      </c>
    </row>
    <row r="2059" spans="1:29" ht="14.4" x14ac:dyDescent="0.3">
      <c r="A2059">
        <v>2057</v>
      </c>
      <c r="B2059" t="s">
        <v>2109</v>
      </c>
      <c r="C2059" t="s">
        <v>277</v>
      </c>
      <c r="D2059" t="s">
        <v>40</v>
      </c>
      <c r="E2059" t="s">
        <v>40</v>
      </c>
      <c r="F2059" t="s">
        <v>41</v>
      </c>
      <c r="G2059" t="s">
        <v>40</v>
      </c>
      <c r="H2059" s="26">
        <v>24473</v>
      </c>
      <c r="I2059" t="s">
        <v>42</v>
      </c>
      <c r="J2059" t="s">
        <v>49</v>
      </c>
      <c r="K2059" t="str">
        <f>IF(Table2[[#This Row],[Basis of Material Classification (System Side)*]]="Field inspection","Yes","No")</f>
        <v>No</v>
      </c>
      <c r="N2059" t="s">
        <v>50</v>
      </c>
      <c r="O2059" t="s">
        <v>41</v>
      </c>
      <c r="P2059" s="13">
        <v>23743</v>
      </c>
      <c r="Q2059" s="16" t="str">
        <f>Table2[[#This Row],[Service Line Size (inches) (System Side)]]</f>
        <v>5/8</v>
      </c>
      <c r="R2059" t="s">
        <v>49</v>
      </c>
      <c r="S2059" t="str">
        <f>IF(Table2[[#This Row],[Basis of Material Classification (Customer Side)*]]="Field inspection","Yes","No")</f>
        <v>No</v>
      </c>
      <c r="V2059" t="s">
        <v>50</v>
      </c>
      <c r="W2059" t="s">
        <v>44</v>
      </c>
      <c r="X2059" t="s">
        <v>44</v>
      </c>
      <c r="Z2059" t="s">
        <v>45</v>
      </c>
      <c r="AA2059" t="s">
        <v>46</v>
      </c>
      <c r="AB2059" t="s">
        <v>46</v>
      </c>
      <c r="AC2059" t="s">
        <v>40</v>
      </c>
    </row>
    <row r="2060" spans="1:29" ht="14.4" x14ac:dyDescent="0.3">
      <c r="A2060">
        <v>2058</v>
      </c>
      <c r="B2060" t="s">
        <v>2110</v>
      </c>
      <c r="C2060" t="s">
        <v>277</v>
      </c>
      <c r="D2060" t="s">
        <v>40</v>
      </c>
      <c r="E2060" t="s">
        <v>40</v>
      </c>
      <c r="F2060" t="s">
        <v>53</v>
      </c>
      <c r="G2060" t="s">
        <v>40</v>
      </c>
      <c r="H2060" s="26">
        <v>24473</v>
      </c>
      <c r="I2060" t="s">
        <v>42</v>
      </c>
      <c r="J2060" t="s">
        <v>65</v>
      </c>
      <c r="K2060" t="str">
        <f>IF(Table2[[#This Row],[Basis of Material Classification (System Side)*]]="Field inspection","Yes","No")</f>
        <v>Yes</v>
      </c>
      <c r="L2060" t="s">
        <v>66</v>
      </c>
      <c r="M2060" s="13">
        <v>45496</v>
      </c>
      <c r="O2060" t="s">
        <v>41</v>
      </c>
      <c r="P2060" s="13">
        <v>20090</v>
      </c>
      <c r="Q2060" s="16" t="str">
        <f>Table2[[#This Row],[Service Line Size (inches) (System Side)]]</f>
        <v>5/8</v>
      </c>
      <c r="R2060" t="s">
        <v>49</v>
      </c>
      <c r="S2060" t="str">
        <f>IF(Table2[[#This Row],[Basis of Material Classification (Customer Side)*]]="Field inspection","Yes","No")</f>
        <v>No</v>
      </c>
      <c r="V2060" t="s">
        <v>50</v>
      </c>
      <c r="W2060" t="s">
        <v>44</v>
      </c>
      <c r="X2060" t="s">
        <v>44</v>
      </c>
      <c r="Z2060" t="s">
        <v>45</v>
      </c>
      <c r="AA2060" t="s">
        <v>46</v>
      </c>
      <c r="AB2060" t="s">
        <v>46</v>
      </c>
      <c r="AC2060" t="s">
        <v>40</v>
      </c>
    </row>
    <row r="2061" spans="1:29" ht="14.4" x14ac:dyDescent="0.3">
      <c r="A2061">
        <v>2059</v>
      </c>
      <c r="B2061" t="s">
        <v>2111</v>
      </c>
      <c r="C2061" t="s">
        <v>277</v>
      </c>
      <c r="D2061" t="s">
        <v>40</v>
      </c>
      <c r="E2061" t="s">
        <v>40</v>
      </c>
      <c r="F2061" t="s">
        <v>41</v>
      </c>
      <c r="G2061" t="s">
        <v>40</v>
      </c>
      <c r="H2061" s="26">
        <v>24473</v>
      </c>
      <c r="I2061" t="s">
        <v>42</v>
      </c>
      <c r="J2061" t="s">
        <v>49</v>
      </c>
      <c r="K2061" t="str">
        <f>IF(Table2[[#This Row],[Basis of Material Classification (System Side)*]]="Field inspection","Yes","No")</f>
        <v>No</v>
      </c>
      <c r="N2061" t="s">
        <v>50</v>
      </c>
      <c r="O2061" t="s">
        <v>41</v>
      </c>
      <c r="P2061" s="13">
        <v>33239</v>
      </c>
      <c r="Q2061" s="16" t="str">
        <f>Table2[[#This Row],[Service Line Size (inches) (System Side)]]</f>
        <v>5/8</v>
      </c>
      <c r="R2061" t="s">
        <v>43</v>
      </c>
      <c r="S2061" t="str">
        <f>IF(Table2[[#This Row],[Basis of Material Classification (Customer Side)*]]="Field inspection","Yes","No")</f>
        <v>No</v>
      </c>
      <c r="V2061" t="s">
        <v>43</v>
      </c>
      <c r="W2061" t="s">
        <v>44</v>
      </c>
      <c r="X2061" t="s">
        <v>44</v>
      </c>
      <c r="Z2061" t="s">
        <v>45</v>
      </c>
      <c r="AA2061" t="s">
        <v>46</v>
      </c>
      <c r="AB2061" t="s">
        <v>46</v>
      </c>
      <c r="AC2061" t="s">
        <v>40</v>
      </c>
    </row>
    <row r="2062" spans="1:29" ht="14.4" x14ac:dyDescent="0.3">
      <c r="A2062">
        <v>2060</v>
      </c>
      <c r="B2062" t="s">
        <v>2112</v>
      </c>
      <c r="C2062" t="s">
        <v>277</v>
      </c>
      <c r="D2062" t="s">
        <v>40</v>
      </c>
      <c r="E2062" t="s">
        <v>40</v>
      </c>
      <c r="F2062" t="s">
        <v>41</v>
      </c>
      <c r="G2062" t="s">
        <v>40</v>
      </c>
      <c r="H2062" s="26">
        <v>24473</v>
      </c>
      <c r="I2062" t="s">
        <v>42</v>
      </c>
      <c r="J2062" t="s">
        <v>49</v>
      </c>
      <c r="K2062" t="str">
        <f>IF(Table2[[#This Row],[Basis of Material Classification (System Side)*]]="Field inspection","Yes","No")</f>
        <v>No</v>
      </c>
      <c r="N2062" t="s">
        <v>50</v>
      </c>
      <c r="O2062" t="s">
        <v>41</v>
      </c>
      <c r="P2062" s="13">
        <v>34700</v>
      </c>
      <c r="Q2062" s="16" t="str">
        <f>Table2[[#This Row],[Service Line Size (inches) (System Side)]]</f>
        <v>5/8</v>
      </c>
      <c r="R2062" t="s">
        <v>43</v>
      </c>
      <c r="S2062" t="str">
        <f>IF(Table2[[#This Row],[Basis of Material Classification (Customer Side)*]]="Field inspection","Yes","No")</f>
        <v>No</v>
      </c>
      <c r="V2062" t="s">
        <v>43</v>
      </c>
      <c r="W2062" t="s">
        <v>44</v>
      </c>
      <c r="X2062" t="s">
        <v>44</v>
      </c>
      <c r="Z2062" t="s">
        <v>58</v>
      </c>
      <c r="AA2062" t="s">
        <v>46</v>
      </c>
      <c r="AB2062" t="s">
        <v>46</v>
      </c>
      <c r="AC2062" t="s">
        <v>40</v>
      </c>
    </row>
    <row r="2063" spans="1:29" ht="14.4" x14ac:dyDescent="0.3">
      <c r="A2063">
        <v>2061</v>
      </c>
      <c r="B2063" t="s">
        <v>2113</v>
      </c>
      <c r="C2063" t="s">
        <v>277</v>
      </c>
      <c r="D2063" t="s">
        <v>40</v>
      </c>
      <c r="E2063" t="s">
        <v>40</v>
      </c>
      <c r="F2063" t="s">
        <v>41</v>
      </c>
      <c r="G2063" t="s">
        <v>40</v>
      </c>
      <c r="H2063" s="26">
        <v>24473</v>
      </c>
      <c r="I2063" t="s">
        <v>42</v>
      </c>
      <c r="J2063" t="s">
        <v>49</v>
      </c>
      <c r="K2063" t="str">
        <f>IF(Table2[[#This Row],[Basis of Material Classification (System Side)*]]="Field inspection","Yes","No")</f>
        <v>No</v>
      </c>
      <c r="N2063" t="s">
        <v>50</v>
      </c>
      <c r="O2063" t="s">
        <v>41</v>
      </c>
      <c r="P2063" s="13">
        <v>27395</v>
      </c>
      <c r="Q2063" s="16" t="str">
        <f>Table2[[#This Row],[Service Line Size (inches) (System Side)]]</f>
        <v>5/8</v>
      </c>
      <c r="R2063" t="s">
        <v>49</v>
      </c>
      <c r="S2063" t="str">
        <f>IF(Table2[[#This Row],[Basis of Material Classification (Customer Side)*]]="Field inspection","Yes","No")</f>
        <v>No</v>
      </c>
      <c r="V2063" t="s">
        <v>50</v>
      </c>
      <c r="W2063" t="s">
        <v>44</v>
      </c>
      <c r="X2063" t="s">
        <v>44</v>
      </c>
      <c r="Z2063" t="s">
        <v>45</v>
      </c>
      <c r="AA2063" t="s">
        <v>46</v>
      </c>
      <c r="AB2063" t="s">
        <v>46</v>
      </c>
      <c r="AC2063" t="s">
        <v>40</v>
      </c>
    </row>
    <row r="2064" spans="1:29" ht="14.4" x14ac:dyDescent="0.3">
      <c r="A2064">
        <v>2062</v>
      </c>
      <c r="B2064" t="s">
        <v>2114</v>
      </c>
      <c r="C2064" t="s">
        <v>277</v>
      </c>
      <c r="D2064" t="s">
        <v>40</v>
      </c>
      <c r="E2064" t="s">
        <v>40</v>
      </c>
      <c r="F2064" t="s">
        <v>41</v>
      </c>
      <c r="G2064" t="s">
        <v>40</v>
      </c>
      <c r="H2064" s="26">
        <v>25569</v>
      </c>
      <c r="I2064" t="s">
        <v>124</v>
      </c>
      <c r="J2064" t="s">
        <v>49</v>
      </c>
      <c r="K2064" t="str">
        <f>IF(Table2[[#This Row],[Basis of Material Classification (System Side)*]]="Field inspection","Yes","No")</f>
        <v>No</v>
      </c>
      <c r="N2064" t="s">
        <v>50</v>
      </c>
      <c r="O2064" t="s">
        <v>41</v>
      </c>
      <c r="P2064" s="13">
        <v>25934</v>
      </c>
      <c r="Q2064" s="16" t="str">
        <f>Table2[[#This Row],[Service Line Size (inches) (System Side)]]</f>
        <v>1-1/2</v>
      </c>
      <c r="R2064" t="s">
        <v>49</v>
      </c>
      <c r="S2064" t="str">
        <f>IF(Table2[[#This Row],[Basis of Material Classification (Customer Side)*]]="Field inspection","Yes","No")</f>
        <v>No</v>
      </c>
      <c r="V2064" t="s">
        <v>50</v>
      </c>
      <c r="W2064" t="s">
        <v>44</v>
      </c>
      <c r="X2064" t="s">
        <v>44</v>
      </c>
      <c r="Z2064" t="s">
        <v>58</v>
      </c>
      <c r="AA2064" t="s">
        <v>46</v>
      </c>
      <c r="AB2064" t="s">
        <v>46</v>
      </c>
      <c r="AC2064" t="s">
        <v>40</v>
      </c>
    </row>
    <row r="2065" spans="1:29" ht="14.4" x14ac:dyDescent="0.3">
      <c r="A2065">
        <v>2063</v>
      </c>
      <c r="B2065" t="s">
        <v>2115</v>
      </c>
      <c r="C2065" t="s">
        <v>277</v>
      </c>
      <c r="D2065" t="s">
        <v>40</v>
      </c>
      <c r="E2065" t="s">
        <v>40</v>
      </c>
      <c r="F2065" t="s">
        <v>41</v>
      </c>
      <c r="G2065" t="s">
        <v>40</v>
      </c>
      <c r="H2065" s="26">
        <v>25569</v>
      </c>
      <c r="I2065" t="s">
        <v>42</v>
      </c>
      <c r="J2065" t="s">
        <v>49</v>
      </c>
      <c r="K2065" t="str">
        <f>IF(Table2[[#This Row],[Basis of Material Classification (System Side)*]]="Field inspection","Yes","No")</f>
        <v>No</v>
      </c>
      <c r="N2065" t="s">
        <v>50</v>
      </c>
      <c r="O2065" t="s">
        <v>41</v>
      </c>
      <c r="P2065" s="13">
        <v>32143</v>
      </c>
      <c r="Q2065" s="16" t="str">
        <f>Table2[[#This Row],[Service Line Size (inches) (System Side)]]</f>
        <v>5/8</v>
      </c>
      <c r="R2065" t="s">
        <v>43</v>
      </c>
      <c r="S2065" t="str">
        <f>IF(Table2[[#This Row],[Basis of Material Classification (Customer Side)*]]="Field inspection","Yes","No")</f>
        <v>No</v>
      </c>
      <c r="V2065" t="s">
        <v>43</v>
      </c>
      <c r="W2065" t="s">
        <v>44</v>
      </c>
      <c r="X2065" t="s">
        <v>44</v>
      </c>
      <c r="Z2065" t="s">
        <v>58</v>
      </c>
      <c r="AA2065" t="s">
        <v>46</v>
      </c>
      <c r="AB2065" t="s">
        <v>46</v>
      </c>
      <c r="AC2065" t="s">
        <v>40</v>
      </c>
    </row>
    <row r="2066" spans="1:29" ht="14.4" x14ac:dyDescent="0.3">
      <c r="A2066">
        <v>2064</v>
      </c>
      <c r="B2066" t="s">
        <v>2116</v>
      </c>
      <c r="C2066" t="s">
        <v>277</v>
      </c>
      <c r="D2066" t="s">
        <v>40</v>
      </c>
      <c r="E2066" t="s">
        <v>40</v>
      </c>
      <c r="F2066" t="s">
        <v>41</v>
      </c>
      <c r="G2066" t="s">
        <v>40</v>
      </c>
      <c r="H2066" s="26">
        <v>25569</v>
      </c>
      <c r="I2066" t="s">
        <v>42</v>
      </c>
      <c r="J2066" t="s">
        <v>49</v>
      </c>
      <c r="K2066" t="str">
        <f>IF(Table2[[#This Row],[Basis of Material Classification (System Side)*]]="Field inspection","Yes","No")</f>
        <v>No</v>
      </c>
      <c r="N2066" t="s">
        <v>50</v>
      </c>
      <c r="O2066" t="s">
        <v>41</v>
      </c>
      <c r="P2066" s="13">
        <v>31048</v>
      </c>
      <c r="Q2066" s="16" t="str">
        <f>Table2[[#This Row],[Service Line Size (inches) (System Side)]]</f>
        <v>5/8</v>
      </c>
      <c r="R2066" t="s">
        <v>43</v>
      </c>
      <c r="S2066" t="str">
        <f>IF(Table2[[#This Row],[Basis of Material Classification (Customer Side)*]]="Field inspection","Yes","No")</f>
        <v>No</v>
      </c>
      <c r="V2066" t="s">
        <v>43</v>
      </c>
      <c r="W2066" t="s">
        <v>44</v>
      </c>
      <c r="X2066" t="s">
        <v>44</v>
      </c>
      <c r="Z2066" t="s">
        <v>58</v>
      </c>
      <c r="AA2066" t="s">
        <v>46</v>
      </c>
      <c r="AB2066" t="s">
        <v>46</v>
      </c>
      <c r="AC2066" t="s">
        <v>40</v>
      </c>
    </row>
    <row r="2067" spans="1:29" ht="14.4" x14ac:dyDescent="0.3">
      <c r="A2067">
        <v>2065</v>
      </c>
      <c r="B2067" t="s">
        <v>2117</v>
      </c>
      <c r="C2067" t="s">
        <v>277</v>
      </c>
      <c r="D2067" t="s">
        <v>40</v>
      </c>
      <c r="E2067" t="s">
        <v>40</v>
      </c>
      <c r="F2067" t="s">
        <v>41</v>
      </c>
      <c r="G2067" t="s">
        <v>40</v>
      </c>
      <c r="H2067" s="26">
        <v>25569</v>
      </c>
      <c r="I2067" t="s">
        <v>42</v>
      </c>
      <c r="J2067" t="s">
        <v>49</v>
      </c>
      <c r="K2067" t="str">
        <f>IF(Table2[[#This Row],[Basis of Material Classification (System Side)*]]="Field inspection","Yes","No")</f>
        <v>No</v>
      </c>
      <c r="N2067" t="s">
        <v>50</v>
      </c>
      <c r="O2067" t="s">
        <v>41</v>
      </c>
      <c r="P2067" s="13">
        <v>23743</v>
      </c>
      <c r="Q2067" s="16" t="str">
        <f>Table2[[#This Row],[Service Line Size (inches) (System Side)]]</f>
        <v>5/8</v>
      </c>
      <c r="R2067" t="s">
        <v>49</v>
      </c>
      <c r="S2067" t="str">
        <f>IF(Table2[[#This Row],[Basis of Material Classification (Customer Side)*]]="Field inspection","Yes","No")</f>
        <v>No</v>
      </c>
      <c r="V2067" t="s">
        <v>50</v>
      </c>
      <c r="W2067" t="s">
        <v>44</v>
      </c>
      <c r="X2067" t="s">
        <v>44</v>
      </c>
      <c r="Z2067" t="s">
        <v>58</v>
      </c>
      <c r="AA2067" t="s">
        <v>46</v>
      </c>
      <c r="AB2067" t="s">
        <v>46</v>
      </c>
      <c r="AC2067" t="s">
        <v>40</v>
      </c>
    </row>
    <row r="2068" spans="1:29" ht="14.4" x14ac:dyDescent="0.3">
      <c r="A2068">
        <v>2066</v>
      </c>
      <c r="B2068" t="s">
        <v>2118</v>
      </c>
      <c r="C2068" t="s">
        <v>277</v>
      </c>
      <c r="D2068" t="s">
        <v>40</v>
      </c>
      <c r="E2068" t="s">
        <v>40</v>
      </c>
      <c r="F2068" t="s">
        <v>41</v>
      </c>
      <c r="G2068" t="s">
        <v>40</v>
      </c>
      <c r="H2068" s="26">
        <v>25569</v>
      </c>
      <c r="I2068" t="s">
        <v>42</v>
      </c>
      <c r="J2068" t="s">
        <v>49</v>
      </c>
      <c r="K2068" t="str">
        <f>IF(Table2[[#This Row],[Basis of Material Classification (System Side)*]]="Field inspection","Yes","No")</f>
        <v>No</v>
      </c>
      <c r="N2068" t="s">
        <v>50</v>
      </c>
      <c r="O2068" t="s">
        <v>41</v>
      </c>
      <c r="P2068" s="13">
        <v>27395</v>
      </c>
      <c r="Q2068" s="16" t="str">
        <f>Table2[[#This Row],[Service Line Size (inches) (System Side)]]</f>
        <v>5/8</v>
      </c>
      <c r="R2068" t="s">
        <v>49</v>
      </c>
      <c r="S2068" t="str">
        <f>IF(Table2[[#This Row],[Basis of Material Classification (Customer Side)*]]="Field inspection","Yes","No")</f>
        <v>No</v>
      </c>
      <c r="V2068" t="s">
        <v>50</v>
      </c>
      <c r="W2068" t="s">
        <v>44</v>
      </c>
      <c r="X2068" t="s">
        <v>44</v>
      </c>
      <c r="Z2068" t="s">
        <v>58</v>
      </c>
      <c r="AA2068" t="s">
        <v>46</v>
      </c>
      <c r="AB2068" t="s">
        <v>46</v>
      </c>
      <c r="AC2068" t="s">
        <v>40</v>
      </c>
    </row>
    <row r="2069" spans="1:29" ht="14.4" x14ac:dyDescent="0.3">
      <c r="A2069">
        <v>2067</v>
      </c>
      <c r="B2069" t="s">
        <v>2119</v>
      </c>
      <c r="C2069" t="s">
        <v>277</v>
      </c>
      <c r="D2069" t="s">
        <v>40</v>
      </c>
      <c r="E2069" t="s">
        <v>40</v>
      </c>
      <c r="F2069" t="s">
        <v>41</v>
      </c>
      <c r="G2069" t="s">
        <v>40</v>
      </c>
      <c r="H2069" s="26">
        <v>33604</v>
      </c>
      <c r="I2069" t="s">
        <v>42</v>
      </c>
      <c r="J2069" t="s">
        <v>43</v>
      </c>
      <c r="K2069" t="str">
        <f>IF(Table2[[#This Row],[Basis of Material Classification (System Side)*]]="Field inspection","Yes","No")</f>
        <v>No</v>
      </c>
      <c r="N2069" t="str">
        <f>Table2[[#This Row],[Basis of Material Classification (System Side)*]]</f>
        <v>Installation date after lead ban</v>
      </c>
      <c r="O2069" t="s">
        <v>41</v>
      </c>
      <c r="P2069" s="13">
        <v>36161</v>
      </c>
      <c r="Q2069" s="16" t="str">
        <f>Table2[[#This Row],[Service Line Size (inches) (System Side)]]</f>
        <v>5/8</v>
      </c>
      <c r="R2069" t="s">
        <v>43</v>
      </c>
      <c r="S2069" t="str">
        <f>IF(Table2[[#This Row],[Basis of Material Classification (Customer Side)*]]="Field inspection","Yes","No")</f>
        <v>No</v>
      </c>
      <c r="V2069" t="s">
        <v>43</v>
      </c>
      <c r="W2069" t="s">
        <v>44</v>
      </c>
      <c r="X2069" t="s">
        <v>44</v>
      </c>
      <c r="Z2069" t="s">
        <v>45</v>
      </c>
      <c r="AA2069" t="s">
        <v>46</v>
      </c>
      <c r="AB2069" t="s">
        <v>46</v>
      </c>
      <c r="AC2069" t="s">
        <v>40</v>
      </c>
    </row>
    <row r="2070" spans="1:29" ht="14.4" x14ac:dyDescent="0.3">
      <c r="A2070">
        <v>2068</v>
      </c>
      <c r="B2070" t="s">
        <v>2120</v>
      </c>
      <c r="C2070" t="s">
        <v>277</v>
      </c>
      <c r="D2070" t="s">
        <v>40</v>
      </c>
      <c r="E2070" t="s">
        <v>40</v>
      </c>
      <c r="F2070" t="s">
        <v>41</v>
      </c>
      <c r="G2070" t="s">
        <v>40</v>
      </c>
      <c r="H2070" s="26">
        <v>29587</v>
      </c>
      <c r="I2070" t="s">
        <v>42</v>
      </c>
      <c r="J2070" t="s">
        <v>43</v>
      </c>
      <c r="K2070" t="str">
        <f>IF(Table2[[#This Row],[Basis of Material Classification (System Side)*]]="Field inspection","Yes","No")</f>
        <v>No</v>
      </c>
      <c r="N2070" t="str">
        <f>Table2[[#This Row],[Basis of Material Classification (System Side)*]]</f>
        <v>Installation date after lead ban</v>
      </c>
      <c r="O2070" t="s">
        <v>41</v>
      </c>
      <c r="P2070" s="13">
        <v>32874</v>
      </c>
      <c r="Q2070" s="16" t="str">
        <f>Table2[[#This Row],[Service Line Size (inches) (System Side)]]</f>
        <v>5/8</v>
      </c>
      <c r="R2070" t="s">
        <v>43</v>
      </c>
      <c r="S2070" t="str">
        <f>IF(Table2[[#This Row],[Basis of Material Classification (Customer Side)*]]="Field inspection","Yes","No")</f>
        <v>No</v>
      </c>
      <c r="V2070" t="s">
        <v>43</v>
      </c>
      <c r="W2070" t="s">
        <v>44</v>
      </c>
      <c r="X2070" t="s">
        <v>44</v>
      </c>
      <c r="Z2070" t="s">
        <v>45</v>
      </c>
      <c r="AA2070" t="s">
        <v>46</v>
      </c>
      <c r="AB2070" t="s">
        <v>46</v>
      </c>
      <c r="AC2070" t="s">
        <v>40</v>
      </c>
    </row>
    <row r="2071" spans="1:29" ht="14.4" x14ac:dyDescent="0.3">
      <c r="A2071">
        <v>2069</v>
      </c>
      <c r="B2071" t="s">
        <v>2121</v>
      </c>
      <c r="C2071" t="s">
        <v>277</v>
      </c>
      <c r="D2071" t="s">
        <v>40</v>
      </c>
      <c r="E2071" t="s">
        <v>40</v>
      </c>
      <c r="F2071" t="s">
        <v>41</v>
      </c>
      <c r="G2071" t="s">
        <v>40</v>
      </c>
      <c r="H2071" s="26">
        <v>29587</v>
      </c>
      <c r="I2071" t="s">
        <v>42</v>
      </c>
      <c r="J2071" t="s">
        <v>43</v>
      </c>
      <c r="K2071" t="str">
        <f>IF(Table2[[#This Row],[Basis of Material Classification (System Side)*]]="Field inspection","Yes","No")</f>
        <v>No</v>
      </c>
      <c r="N2071" t="str">
        <f>Table2[[#This Row],[Basis of Material Classification (System Side)*]]</f>
        <v>Installation date after lead ban</v>
      </c>
      <c r="O2071" t="s">
        <v>41</v>
      </c>
      <c r="P2071" s="13">
        <v>31778</v>
      </c>
      <c r="Q2071" s="16" t="str">
        <f>Table2[[#This Row],[Service Line Size (inches) (System Side)]]</f>
        <v>5/8</v>
      </c>
      <c r="R2071" t="s">
        <v>43</v>
      </c>
      <c r="S2071" t="str">
        <f>IF(Table2[[#This Row],[Basis of Material Classification (Customer Side)*]]="Field inspection","Yes","No")</f>
        <v>No</v>
      </c>
      <c r="V2071" t="s">
        <v>43</v>
      </c>
      <c r="W2071" t="s">
        <v>44</v>
      </c>
      <c r="X2071" t="s">
        <v>44</v>
      </c>
      <c r="Z2071" t="s">
        <v>45</v>
      </c>
      <c r="AA2071" t="s">
        <v>46</v>
      </c>
      <c r="AB2071" t="s">
        <v>46</v>
      </c>
      <c r="AC2071" t="s">
        <v>40</v>
      </c>
    </row>
    <row r="2072" spans="1:29" ht="14.4" x14ac:dyDescent="0.3">
      <c r="A2072">
        <v>2070</v>
      </c>
      <c r="B2072" t="s">
        <v>2122</v>
      </c>
      <c r="C2072" t="s">
        <v>277</v>
      </c>
      <c r="D2072" t="s">
        <v>40</v>
      </c>
      <c r="E2072" t="s">
        <v>40</v>
      </c>
      <c r="F2072" t="s">
        <v>41</v>
      </c>
      <c r="G2072" t="s">
        <v>40</v>
      </c>
      <c r="H2072" s="26">
        <v>29587</v>
      </c>
      <c r="I2072" t="s">
        <v>42</v>
      </c>
      <c r="J2072" t="s">
        <v>43</v>
      </c>
      <c r="K2072" t="str">
        <f>IF(Table2[[#This Row],[Basis of Material Classification (System Side)*]]="Field inspection","Yes","No")</f>
        <v>No</v>
      </c>
      <c r="N2072" t="str">
        <f>Table2[[#This Row],[Basis of Material Classification (System Side)*]]</f>
        <v>Installation date after lead ban</v>
      </c>
      <c r="O2072" t="s">
        <v>41</v>
      </c>
      <c r="P2072" s="13">
        <v>32143</v>
      </c>
      <c r="Q2072" s="16" t="str">
        <f>Table2[[#This Row],[Service Line Size (inches) (System Side)]]</f>
        <v>5/8</v>
      </c>
      <c r="R2072" t="s">
        <v>43</v>
      </c>
      <c r="S2072" t="str">
        <f>IF(Table2[[#This Row],[Basis of Material Classification (Customer Side)*]]="Field inspection","Yes","No")</f>
        <v>No</v>
      </c>
      <c r="V2072" t="s">
        <v>43</v>
      </c>
      <c r="W2072" t="s">
        <v>44</v>
      </c>
      <c r="X2072" t="s">
        <v>44</v>
      </c>
      <c r="Z2072" t="s">
        <v>45</v>
      </c>
      <c r="AA2072" t="s">
        <v>46</v>
      </c>
      <c r="AB2072" t="s">
        <v>46</v>
      </c>
      <c r="AC2072" t="s">
        <v>40</v>
      </c>
    </row>
    <row r="2073" spans="1:29" ht="14.4" x14ac:dyDescent="0.3">
      <c r="A2073">
        <v>2071</v>
      </c>
      <c r="B2073" t="s">
        <v>2123</v>
      </c>
      <c r="C2073" t="s">
        <v>277</v>
      </c>
      <c r="D2073" t="s">
        <v>40</v>
      </c>
      <c r="E2073" t="s">
        <v>40</v>
      </c>
      <c r="F2073" t="s">
        <v>41</v>
      </c>
      <c r="G2073" t="s">
        <v>40</v>
      </c>
      <c r="H2073" s="26">
        <v>29587</v>
      </c>
      <c r="I2073" t="s">
        <v>42</v>
      </c>
      <c r="J2073" t="s">
        <v>43</v>
      </c>
      <c r="K2073" t="str">
        <f>IF(Table2[[#This Row],[Basis of Material Classification (System Side)*]]="Field inspection","Yes","No")</f>
        <v>No</v>
      </c>
      <c r="N2073" t="str">
        <f>Table2[[#This Row],[Basis of Material Classification (System Side)*]]</f>
        <v>Installation date after lead ban</v>
      </c>
      <c r="O2073" t="s">
        <v>41</v>
      </c>
      <c r="P2073" s="13">
        <v>32143</v>
      </c>
      <c r="Q2073" s="16" t="str">
        <f>Table2[[#This Row],[Service Line Size (inches) (System Side)]]</f>
        <v>5/8</v>
      </c>
      <c r="R2073" t="s">
        <v>43</v>
      </c>
      <c r="S2073" t="str">
        <f>IF(Table2[[#This Row],[Basis of Material Classification (Customer Side)*]]="Field inspection","Yes","No")</f>
        <v>No</v>
      </c>
      <c r="V2073" t="s">
        <v>43</v>
      </c>
      <c r="W2073" t="s">
        <v>44</v>
      </c>
      <c r="X2073" t="s">
        <v>44</v>
      </c>
      <c r="Z2073" t="s">
        <v>45</v>
      </c>
      <c r="AA2073" t="s">
        <v>46</v>
      </c>
      <c r="AB2073" t="s">
        <v>46</v>
      </c>
      <c r="AC2073" t="s">
        <v>40</v>
      </c>
    </row>
    <row r="2074" spans="1:29" ht="14.4" x14ac:dyDescent="0.3">
      <c r="A2074">
        <v>2072</v>
      </c>
      <c r="B2074" t="s">
        <v>2124</v>
      </c>
      <c r="C2074" t="s">
        <v>277</v>
      </c>
      <c r="D2074" t="s">
        <v>40</v>
      </c>
      <c r="E2074" t="s">
        <v>40</v>
      </c>
      <c r="F2074" t="s">
        <v>41</v>
      </c>
      <c r="G2074" t="s">
        <v>40</v>
      </c>
      <c r="H2074" s="26">
        <v>29587</v>
      </c>
      <c r="I2074" t="s">
        <v>42</v>
      </c>
      <c r="J2074" t="s">
        <v>43</v>
      </c>
      <c r="K2074" t="str">
        <f>IF(Table2[[#This Row],[Basis of Material Classification (System Side)*]]="Field inspection","Yes","No")</f>
        <v>No</v>
      </c>
      <c r="N2074" t="str">
        <f>Table2[[#This Row],[Basis of Material Classification (System Side)*]]</f>
        <v>Installation date after lead ban</v>
      </c>
      <c r="O2074" t="s">
        <v>41</v>
      </c>
      <c r="P2074" s="13">
        <v>32143</v>
      </c>
      <c r="Q2074" s="16" t="str">
        <f>Table2[[#This Row],[Service Line Size (inches) (System Side)]]</f>
        <v>5/8</v>
      </c>
      <c r="R2074" t="s">
        <v>43</v>
      </c>
      <c r="S2074" t="str">
        <f>IF(Table2[[#This Row],[Basis of Material Classification (Customer Side)*]]="Field inspection","Yes","No")</f>
        <v>No</v>
      </c>
      <c r="V2074" t="s">
        <v>43</v>
      </c>
      <c r="W2074" t="s">
        <v>44</v>
      </c>
      <c r="X2074" t="s">
        <v>44</v>
      </c>
      <c r="Z2074" t="s">
        <v>45</v>
      </c>
      <c r="AA2074" t="s">
        <v>46</v>
      </c>
      <c r="AB2074" t="s">
        <v>46</v>
      </c>
      <c r="AC2074" t="s">
        <v>40</v>
      </c>
    </row>
    <row r="2075" spans="1:29" ht="14.4" x14ac:dyDescent="0.3">
      <c r="A2075">
        <v>2073</v>
      </c>
      <c r="B2075" t="s">
        <v>2125</v>
      </c>
      <c r="C2075" t="s">
        <v>277</v>
      </c>
      <c r="D2075" t="s">
        <v>40</v>
      </c>
      <c r="E2075" t="s">
        <v>40</v>
      </c>
      <c r="F2075" t="s">
        <v>41</v>
      </c>
      <c r="G2075" t="s">
        <v>40</v>
      </c>
      <c r="H2075" s="26">
        <v>38353</v>
      </c>
      <c r="I2075" t="s">
        <v>42</v>
      </c>
      <c r="J2075" t="s">
        <v>43</v>
      </c>
      <c r="K2075" t="str">
        <f>IF(Table2[[#This Row],[Basis of Material Classification (System Side)*]]="Field inspection","Yes","No")</f>
        <v>No</v>
      </c>
      <c r="N2075" t="str">
        <f>Table2[[#This Row],[Basis of Material Classification (System Side)*]]</f>
        <v>Installation date after lead ban</v>
      </c>
      <c r="O2075" t="s">
        <v>41</v>
      </c>
      <c r="P2075" s="13">
        <v>38718</v>
      </c>
      <c r="Q2075" s="16" t="str">
        <f>Table2[[#This Row],[Service Line Size (inches) (System Side)]]</f>
        <v>5/8</v>
      </c>
      <c r="R2075" t="s">
        <v>43</v>
      </c>
      <c r="S2075" t="str">
        <f>IF(Table2[[#This Row],[Basis of Material Classification (Customer Side)*]]="Field inspection","Yes","No")</f>
        <v>No</v>
      </c>
      <c r="V2075" t="s">
        <v>43</v>
      </c>
      <c r="W2075" t="s">
        <v>44</v>
      </c>
      <c r="X2075" t="s">
        <v>44</v>
      </c>
      <c r="Z2075" t="s">
        <v>45</v>
      </c>
      <c r="AA2075" t="s">
        <v>46</v>
      </c>
      <c r="AB2075" t="s">
        <v>46</v>
      </c>
      <c r="AC2075" t="s">
        <v>40</v>
      </c>
    </row>
    <row r="2076" spans="1:29" ht="14.4" x14ac:dyDescent="0.3">
      <c r="A2076">
        <v>2074</v>
      </c>
      <c r="B2076" t="s">
        <v>2126</v>
      </c>
      <c r="C2076" t="s">
        <v>277</v>
      </c>
      <c r="D2076" t="s">
        <v>40</v>
      </c>
      <c r="E2076" t="s">
        <v>40</v>
      </c>
      <c r="F2076" t="s">
        <v>41</v>
      </c>
      <c r="G2076" t="s">
        <v>40</v>
      </c>
      <c r="H2076" s="26">
        <v>29587</v>
      </c>
      <c r="I2076" t="s">
        <v>42</v>
      </c>
      <c r="J2076" t="s">
        <v>43</v>
      </c>
      <c r="K2076" t="str">
        <f>IF(Table2[[#This Row],[Basis of Material Classification (System Side)*]]="Field inspection","Yes","No")</f>
        <v>No</v>
      </c>
      <c r="N2076" t="str">
        <f>Table2[[#This Row],[Basis of Material Classification (System Side)*]]</f>
        <v>Installation date after lead ban</v>
      </c>
      <c r="O2076" t="s">
        <v>41</v>
      </c>
      <c r="P2076" s="13">
        <v>32143</v>
      </c>
      <c r="Q2076" s="16" t="str">
        <f>Table2[[#This Row],[Service Line Size (inches) (System Side)]]</f>
        <v>5/8</v>
      </c>
      <c r="R2076" t="s">
        <v>43</v>
      </c>
      <c r="S2076" t="str">
        <f>IF(Table2[[#This Row],[Basis of Material Classification (Customer Side)*]]="Field inspection","Yes","No")</f>
        <v>No</v>
      </c>
      <c r="V2076" t="s">
        <v>43</v>
      </c>
      <c r="W2076" t="s">
        <v>44</v>
      </c>
      <c r="X2076" t="s">
        <v>44</v>
      </c>
      <c r="Z2076" t="s">
        <v>45</v>
      </c>
      <c r="AA2076" t="s">
        <v>46</v>
      </c>
      <c r="AB2076" t="s">
        <v>46</v>
      </c>
      <c r="AC2076" t="s">
        <v>40</v>
      </c>
    </row>
    <row r="2077" spans="1:29" ht="14.4" x14ac:dyDescent="0.3">
      <c r="A2077">
        <v>2075</v>
      </c>
      <c r="B2077" t="s">
        <v>2127</v>
      </c>
      <c r="C2077" t="s">
        <v>277</v>
      </c>
      <c r="D2077" t="s">
        <v>40</v>
      </c>
      <c r="E2077" t="s">
        <v>40</v>
      </c>
      <c r="F2077" t="s">
        <v>41</v>
      </c>
      <c r="G2077" t="s">
        <v>40</v>
      </c>
      <c r="H2077" s="26">
        <v>32143</v>
      </c>
      <c r="I2077" t="s">
        <v>42</v>
      </c>
      <c r="J2077" t="s">
        <v>43</v>
      </c>
      <c r="K2077" t="str">
        <f>IF(Table2[[#This Row],[Basis of Material Classification (System Side)*]]="Field inspection","Yes","No")</f>
        <v>No</v>
      </c>
      <c r="N2077" t="str">
        <f>Table2[[#This Row],[Basis of Material Classification (System Side)*]]</f>
        <v>Installation date after lead ban</v>
      </c>
      <c r="O2077" t="s">
        <v>41</v>
      </c>
      <c r="P2077" s="13">
        <v>32874</v>
      </c>
      <c r="Q2077" s="16" t="str">
        <f>Table2[[#This Row],[Service Line Size (inches) (System Side)]]</f>
        <v>5/8</v>
      </c>
      <c r="R2077" t="s">
        <v>43</v>
      </c>
      <c r="S2077" t="str">
        <f>IF(Table2[[#This Row],[Basis of Material Classification (Customer Side)*]]="Field inspection","Yes","No")</f>
        <v>No</v>
      </c>
      <c r="V2077" t="s">
        <v>43</v>
      </c>
      <c r="W2077" t="s">
        <v>44</v>
      </c>
      <c r="X2077" t="s">
        <v>44</v>
      </c>
      <c r="Z2077" t="s">
        <v>45</v>
      </c>
      <c r="AA2077" t="s">
        <v>46</v>
      </c>
      <c r="AB2077" t="s">
        <v>46</v>
      </c>
      <c r="AC2077" t="s">
        <v>40</v>
      </c>
    </row>
    <row r="2078" spans="1:29" ht="14.4" x14ac:dyDescent="0.3">
      <c r="A2078">
        <v>2076</v>
      </c>
      <c r="B2078" t="s">
        <v>2128</v>
      </c>
      <c r="C2078" t="s">
        <v>277</v>
      </c>
      <c r="D2078" t="s">
        <v>40</v>
      </c>
      <c r="E2078" t="s">
        <v>40</v>
      </c>
      <c r="F2078" t="s">
        <v>41</v>
      </c>
      <c r="G2078" t="s">
        <v>40</v>
      </c>
      <c r="H2078" s="26">
        <v>32143</v>
      </c>
      <c r="I2078" t="s">
        <v>42</v>
      </c>
      <c r="J2078" t="s">
        <v>43</v>
      </c>
      <c r="K2078" t="str">
        <f>IF(Table2[[#This Row],[Basis of Material Classification (System Side)*]]="Field inspection","Yes","No")</f>
        <v>No</v>
      </c>
      <c r="N2078" t="str">
        <f>Table2[[#This Row],[Basis of Material Classification (System Side)*]]</f>
        <v>Installation date after lead ban</v>
      </c>
      <c r="O2078" t="s">
        <v>41</v>
      </c>
      <c r="P2078" s="13">
        <v>32509</v>
      </c>
      <c r="Q2078" s="16" t="str">
        <f>Table2[[#This Row],[Service Line Size (inches) (System Side)]]</f>
        <v>5/8</v>
      </c>
      <c r="R2078" t="s">
        <v>43</v>
      </c>
      <c r="S2078" t="str">
        <f>IF(Table2[[#This Row],[Basis of Material Classification (Customer Side)*]]="Field inspection","Yes","No")</f>
        <v>No</v>
      </c>
      <c r="V2078" t="s">
        <v>43</v>
      </c>
      <c r="W2078" t="s">
        <v>44</v>
      </c>
      <c r="X2078" t="s">
        <v>44</v>
      </c>
      <c r="Z2078" t="s">
        <v>45</v>
      </c>
      <c r="AA2078" t="s">
        <v>46</v>
      </c>
      <c r="AB2078" t="s">
        <v>46</v>
      </c>
      <c r="AC2078" t="s">
        <v>40</v>
      </c>
    </row>
    <row r="2079" spans="1:29" ht="14.4" x14ac:dyDescent="0.3">
      <c r="A2079">
        <v>2077</v>
      </c>
      <c r="B2079" t="s">
        <v>2129</v>
      </c>
      <c r="C2079" t="s">
        <v>277</v>
      </c>
      <c r="D2079" t="s">
        <v>40</v>
      </c>
      <c r="E2079" t="s">
        <v>40</v>
      </c>
      <c r="F2079" t="s">
        <v>41</v>
      </c>
      <c r="G2079" t="s">
        <v>40</v>
      </c>
      <c r="H2079" s="26">
        <v>36892</v>
      </c>
      <c r="I2079" t="s">
        <v>42</v>
      </c>
      <c r="J2079" t="s">
        <v>43</v>
      </c>
      <c r="K2079" t="str">
        <f>IF(Table2[[#This Row],[Basis of Material Classification (System Side)*]]="Field inspection","Yes","No")</f>
        <v>No</v>
      </c>
      <c r="N2079" t="str">
        <f>Table2[[#This Row],[Basis of Material Classification (System Side)*]]</f>
        <v>Installation date after lead ban</v>
      </c>
      <c r="O2079" t="s">
        <v>41</v>
      </c>
      <c r="P2079" s="13">
        <v>36892</v>
      </c>
      <c r="Q2079" s="16" t="str">
        <f>Table2[[#This Row],[Service Line Size (inches) (System Side)]]</f>
        <v>5/8</v>
      </c>
      <c r="R2079" t="s">
        <v>43</v>
      </c>
      <c r="S2079" t="str">
        <f>IF(Table2[[#This Row],[Basis of Material Classification (Customer Side)*]]="Field inspection","Yes","No")</f>
        <v>No</v>
      </c>
      <c r="V2079" t="s">
        <v>43</v>
      </c>
      <c r="W2079" t="s">
        <v>44</v>
      </c>
      <c r="X2079" t="s">
        <v>44</v>
      </c>
      <c r="Z2079" t="s">
        <v>45</v>
      </c>
      <c r="AA2079" t="s">
        <v>46</v>
      </c>
      <c r="AB2079" t="s">
        <v>46</v>
      </c>
      <c r="AC2079" t="s">
        <v>40</v>
      </c>
    </row>
    <row r="2080" spans="1:29" ht="14.4" x14ac:dyDescent="0.3">
      <c r="A2080">
        <v>2078</v>
      </c>
      <c r="B2080" t="s">
        <v>2130</v>
      </c>
      <c r="C2080" t="s">
        <v>277</v>
      </c>
      <c r="D2080" t="s">
        <v>40</v>
      </c>
      <c r="E2080" t="s">
        <v>40</v>
      </c>
      <c r="F2080" t="s">
        <v>41</v>
      </c>
      <c r="G2080" t="s">
        <v>40</v>
      </c>
      <c r="H2080" s="26">
        <v>21186</v>
      </c>
      <c r="I2080" t="s">
        <v>42</v>
      </c>
      <c r="J2080" t="s">
        <v>49</v>
      </c>
      <c r="K2080" t="str">
        <f>IF(Table2[[#This Row],[Basis of Material Classification (System Side)*]]="Field inspection","Yes","No")</f>
        <v>No</v>
      </c>
      <c r="N2080" t="s">
        <v>50</v>
      </c>
      <c r="O2080" t="s">
        <v>41</v>
      </c>
      <c r="P2080" s="13">
        <v>21916</v>
      </c>
      <c r="Q2080" s="16" t="str">
        <f>Table2[[#This Row],[Service Line Size (inches) (System Side)]]</f>
        <v>5/8</v>
      </c>
      <c r="R2080" t="s">
        <v>49</v>
      </c>
      <c r="S2080" t="str">
        <f>IF(Table2[[#This Row],[Basis of Material Classification (Customer Side)*]]="Field inspection","Yes","No")</f>
        <v>No</v>
      </c>
      <c r="V2080" t="s">
        <v>50</v>
      </c>
      <c r="W2080" t="s">
        <v>44</v>
      </c>
      <c r="X2080" t="s">
        <v>44</v>
      </c>
      <c r="Z2080" t="s">
        <v>45</v>
      </c>
      <c r="AA2080" t="s">
        <v>46</v>
      </c>
      <c r="AB2080" t="s">
        <v>46</v>
      </c>
      <c r="AC2080" t="s">
        <v>40</v>
      </c>
    </row>
    <row r="2081" spans="1:29" ht="14.4" x14ac:dyDescent="0.3">
      <c r="A2081">
        <v>2079</v>
      </c>
      <c r="B2081" t="s">
        <v>2131</v>
      </c>
      <c r="C2081" t="s">
        <v>277</v>
      </c>
      <c r="D2081" t="s">
        <v>40</v>
      </c>
      <c r="E2081" t="s">
        <v>40</v>
      </c>
      <c r="F2081" t="s">
        <v>41</v>
      </c>
      <c r="G2081" t="s">
        <v>40</v>
      </c>
      <c r="H2081" s="26">
        <v>32143</v>
      </c>
      <c r="I2081" t="s">
        <v>42</v>
      </c>
      <c r="J2081" t="s">
        <v>43</v>
      </c>
      <c r="K2081" t="str">
        <f>IF(Table2[[#This Row],[Basis of Material Classification (System Side)*]]="Field inspection","Yes","No")</f>
        <v>No</v>
      </c>
      <c r="N2081" t="str">
        <f>Table2[[#This Row],[Basis of Material Classification (System Side)*]]</f>
        <v>Installation date after lead ban</v>
      </c>
      <c r="O2081" t="s">
        <v>41</v>
      </c>
      <c r="P2081" s="13">
        <v>32874</v>
      </c>
      <c r="Q2081" s="16" t="str">
        <f>Table2[[#This Row],[Service Line Size (inches) (System Side)]]</f>
        <v>5/8</v>
      </c>
      <c r="R2081" t="s">
        <v>43</v>
      </c>
      <c r="S2081" t="str">
        <f>IF(Table2[[#This Row],[Basis of Material Classification (Customer Side)*]]="Field inspection","Yes","No")</f>
        <v>No</v>
      </c>
      <c r="V2081" t="s">
        <v>43</v>
      </c>
      <c r="W2081" t="s">
        <v>44</v>
      </c>
      <c r="X2081" t="s">
        <v>44</v>
      </c>
      <c r="Z2081" t="s">
        <v>45</v>
      </c>
      <c r="AA2081" t="s">
        <v>46</v>
      </c>
      <c r="AB2081" t="s">
        <v>46</v>
      </c>
      <c r="AC2081" t="s">
        <v>40</v>
      </c>
    </row>
    <row r="2082" spans="1:29" ht="14.4" x14ac:dyDescent="0.3">
      <c r="A2082">
        <v>2080</v>
      </c>
      <c r="B2082" t="s">
        <v>2132</v>
      </c>
      <c r="C2082" t="s">
        <v>277</v>
      </c>
      <c r="D2082" t="s">
        <v>40</v>
      </c>
      <c r="E2082" t="s">
        <v>40</v>
      </c>
      <c r="F2082" t="s">
        <v>41</v>
      </c>
      <c r="G2082" t="s">
        <v>40</v>
      </c>
      <c r="H2082" s="26">
        <v>32143</v>
      </c>
      <c r="I2082" t="s">
        <v>42</v>
      </c>
      <c r="J2082" t="s">
        <v>43</v>
      </c>
      <c r="K2082" t="str">
        <f>IF(Table2[[#This Row],[Basis of Material Classification (System Side)*]]="Field inspection","Yes","No")</f>
        <v>No</v>
      </c>
      <c r="N2082" t="str">
        <f>Table2[[#This Row],[Basis of Material Classification (System Side)*]]</f>
        <v>Installation date after lead ban</v>
      </c>
      <c r="O2082" t="s">
        <v>41</v>
      </c>
      <c r="P2082" s="13">
        <v>32874</v>
      </c>
      <c r="Q2082" s="16" t="str">
        <f>Table2[[#This Row],[Service Line Size (inches) (System Side)]]</f>
        <v>5/8</v>
      </c>
      <c r="R2082" t="s">
        <v>43</v>
      </c>
      <c r="S2082" t="str">
        <f>IF(Table2[[#This Row],[Basis of Material Classification (Customer Side)*]]="Field inspection","Yes","No")</f>
        <v>No</v>
      </c>
      <c r="V2082" t="s">
        <v>43</v>
      </c>
      <c r="W2082" t="s">
        <v>44</v>
      </c>
      <c r="X2082" t="s">
        <v>44</v>
      </c>
      <c r="Z2082" t="s">
        <v>45</v>
      </c>
      <c r="AA2082" t="s">
        <v>46</v>
      </c>
      <c r="AB2082" t="s">
        <v>46</v>
      </c>
      <c r="AC2082" t="s">
        <v>40</v>
      </c>
    </row>
    <row r="2083" spans="1:29" ht="14.4" x14ac:dyDescent="0.3">
      <c r="A2083">
        <v>2081</v>
      </c>
      <c r="B2083" t="s">
        <v>2133</v>
      </c>
      <c r="C2083" t="s">
        <v>277</v>
      </c>
      <c r="D2083" t="s">
        <v>40</v>
      </c>
      <c r="E2083" t="s">
        <v>40</v>
      </c>
      <c r="F2083" t="s">
        <v>41</v>
      </c>
      <c r="G2083" t="s">
        <v>40</v>
      </c>
      <c r="H2083" s="26">
        <v>29587</v>
      </c>
      <c r="I2083" t="s">
        <v>42</v>
      </c>
      <c r="J2083" t="s">
        <v>43</v>
      </c>
      <c r="K2083" t="str">
        <f>IF(Table2[[#This Row],[Basis of Material Classification (System Side)*]]="Field inspection","Yes","No")</f>
        <v>No</v>
      </c>
      <c r="N2083" t="str">
        <f>Table2[[#This Row],[Basis of Material Classification (System Side)*]]</f>
        <v>Installation date after lead ban</v>
      </c>
      <c r="O2083" t="s">
        <v>41</v>
      </c>
      <c r="P2083" s="13">
        <v>32509</v>
      </c>
      <c r="Q2083" s="16" t="str">
        <f>Table2[[#This Row],[Service Line Size (inches) (System Side)]]</f>
        <v>5/8</v>
      </c>
      <c r="R2083" t="s">
        <v>43</v>
      </c>
      <c r="S2083" t="str">
        <f>IF(Table2[[#This Row],[Basis of Material Classification (Customer Side)*]]="Field inspection","Yes","No")</f>
        <v>No</v>
      </c>
      <c r="V2083" t="s">
        <v>43</v>
      </c>
      <c r="W2083" t="s">
        <v>44</v>
      </c>
      <c r="X2083" t="s">
        <v>44</v>
      </c>
      <c r="Z2083" t="s">
        <v>45</v>
      </c>
      <c r="AA2083" t="s">
        <v>46</v>
      </c>
      <c r="AB2083" t="s">
        <v>46</v>
      </c>
      <c r="AC2083" t="s">
        <v>40</v>
      </c>
    </row>
    <row r="2084" spans="1:29" ht="14.4" x14ac:dyDescent="0.3">
      <c r="A2084">
        <v>2082</v>
      </c>
      <c r="B2084" t="s">
        <v>2134</v>
      </c>
      <c r="C2084" t="s">
        <v>277</v>
      </c>
      <c r="D2084" t="s">
        <v>40</v>
      </c>
      <c r="E2084" t="s">
        <v>40</v>
      </c>
      <c r="F2084" t="s">
        <v>41</v>
      </c>
      <c r="G2084" t="s">
        <v>40</v>
      </c>
      <c r="H2084" s="26">
        <v>29587</v>
      </c>
      <c r="I2084" t="s">
        <v>42</v>
      </c>
      <c r="J2084" t="s">
        <v>43</v>
      </c>
      <c r="K2084" t="str">
        <f>IF(Table2[[#This Row],[Basis of Material Classification (System Side)*]]="Field inspection","Yes","No")</f>
        <v>No</v>
      </c>
      <c r="N2084" t="str">
        <f>Table2[[#This Row],[Basis of Material Classification (System Side)*]]</f>
        <v>Installation date after lead ban</v>
      </c>
      <c r="O2084" t="s">
        <v>41</v>
      </c>
      <c r="P2084" s="13">
        <v>33239</v>
      </c>
      <c r="Q2084" s="16" t="str">
        <f>Table2[[#This Row],[Service Line Size (inches) (System Side)]]</f>
        <v>5/8</v>
      </c>
      <c r="R2084" t="s">
        <v>43</v>
      </c>
      <c r="S2084" t="str">
        <f>IF(Table2[[#This Row],[Basis of Material Classification (Customer Side)*]]="Field inspection","Yes","No")</f>
        <v>No</v>
      </c>
      <c r="V2084" t="s">
        <v>43</v>
      </c>
      <c r="W2084" t="s">
        <v>44</v>
      </c>
      <c r="X2084" t="s">
        <v>44</v>
      </c>
      <c r="Z2084" t="s">
        <v>45</v>
      </c>
      <c r="AA2084" t="s">
        <v>46</v>
      </c>
      <c r="AB2084" t="s">
        <v>46</v>
      </c>
      <c r="AC2084" t="s">
        <v>40</v>
      </c>
    </row>
    <row r="2085" spans="1:29" ht="14.4" x14ac:dyDescent="0.3">
      <c r="A2085">
        <v>2083</v>
      </c>
      <c r="B2085" t="s">
        <v>2135</v>
      </c>
      <c r="C2085" t="s">
        <v>277</v>
      </c>
      <c r="D2085" t="s">
        <v>40</v>
      </c>
      <c r="E2085" t="s">
        <v>40</v>
      </c>
      <c r="F2085" t="s">
        <v>41</v>
      </c>
      <c r="G2085" t="s">
        <v>40</v>
      </c>
      <c r="H2085" s="26">
        <v>33604</v>
      </c>
      <c r="I2085" t="s">
        <v>42</v>
      </c>
      <c r="J2085" t="s">
        <v>43</v>
      </c>
      <c r="K2085" t="str">
        <f>IF(Table2[[#This Row],[Basis of Material Classification (System Side)*]]="Field inspection","Yes","No")</f>
        <v>No</v>
      </c>
      <c r="N2085" t="str">
        <f>Table2[[#This Row],[Basis of Material Classification (System Side)*]]</f>
        <v>Installation date after lead ban</v>
      </c>
      <c r="O2085" t="s">
        <v>41</v>
      </c>
      <c r="P2085" s="13">
        <v>36526</v>
      </c>
      <c r="Q2085" s="16" t="str">
        <f>Table2[[#This Row],[Service Line Size (inches) (System Side)]]</f>
        <v>5/8</v>
      </c>
      <c r="R2085" t="s">
        <v>43</v>
      </c>
      <c r="S2085" t="str">
        <f>IF(Table2[[#This Row],[Basis of Material Classification (Customer Side)*]]="Field inspection","Yes","No")</f>
        <v>No</v>
      </c>
      <c r="V2085" t="s">
        <v>43</v>
      </c>
      <c r="W2085" t="s">
        <v>44</v>
      </c>
      <c r="X2085" t="s">
        <v>44</v>
      </c>
      <c r="Z2085" t="s">
        <v>45</v>
      </c>
      <c r="AA2085" t="s">
        <v>46</v>
      </c>
      <c r="AB2085" t="s">
        <v>46</v>
      </c>
      <c r="AC2085" t="s">
        <v>40</v>
      </c>
    </row>
    <row r="2086" spans="1:29" ht="14.4" x14ac:dyDescent="0.3">
      <c r="A2086">
        <v>2084</v>
      </c>
      <c r="B2086" t="s">
        <v>2136</v>
      </c>
      <c r="C2086" t="s">
        <v>277</v>
      </c>
      <c r="D2086" t="s">
        <v>40</v>
      </c>
      <c r="E2086" t="s">
        <v>40</v>
      </c>
      <c r="F2086" t="s">
        <v>41</v>
      </c>
      <c r="G2086" t="s">
        <v>40</v>
      </c>
      <c r="H2086" s="27"/>
      <c r="I2086" t="s">
        <v>42</v>
      </c>
      <c r="J2086" t="s">
        <v>49</v>
      </c>
      <c r="K2086" t="str">
        <f>IF(Table2[[#This Row],[Basis of Material Classification (System Side)*]]="Field inspection","Yes","No")</f>
        <v>No</v>
      </c>
      <c r="N2086" t="s">
        <v>50</v>
      </c>
      <c r="O2086" t="s">
        <v>41</v>
      </c>
      <c r="P2086" s="13">
        <v>28126</v>
      </c>
      <c r="Q2086" s="16" t="str">
        <f>Table2[[#This Row],[Service Line Size (inches) (System Side)]]</f>
        <v>5/8</v>
      </c>
      <c r="R2086" t="s">
        <v>49</v>
      </c>
      <c r="S2086" t="str">
        <f>IF(Table2[[#This Row],[Basis of Material Classification (Customer Side)*]]="Field inspection","Yes","No")</f>
        <v>No</v>
      </c>
      <c r="V2086" t="s">
        <v>50</v>
      </c>
      <c r="W2086" t="s">
        <v>44</v>
      </c>
      <c r="X2086" t="s">
        <v>44</v>
      </c>
      <c r="Z2086" t="s">
        <v>45</v>
      </c>
      <c r="AA2086" t="s">
        <v>46</v>
      </c>
      <c r="AB2086" t="s">
        <v>46</v>
      </c>
      <c r="AC2086" t="s">
        <v>40</v>
      </c>
    </row>
    <row r="2087" spans="1:29" ht="14.4" x14ac:dyDescent="0.3">
      <c r="A2087">
        <v>2085</v>
      </c>
      <c r="B2087" t="s">
        <v>2137</v>
      </c>
      <c r="C2087" t="s">
        <v>277</v>
      </c>
      <c r="D2087" t="s">
        <v>40</v>
      </c>
      <c r="E2087" t="s">
        <v>40</v>
      </c>
      <c r="F2087" t="s">
        <v>41</v>
      </c>
      <c r="G2087" t="s">
        <v>40</v>
      </c>
      <c r="H2087" s="26">
        <v>38718</v>
      </c>
      <c r="I2087" t="s">
        <v>42</v>
      </c>
      <c r="J2087" t="s">
        <v>43</v>
      </c>
      <c r="K2087" t="str">
        <f>IF(Table2[[#This Row],[Basis of Material Classification (System Side)*]]="Field inspection","Yes","No")</f>
        <v>No</v>
      </c>
      <c r="N2087" t="str">
        <f>Table2[[#This Row],[Basis of Material Classification (System Side)*]]</f>
        <v>Installation date after lead ban</v>
      </c>
      <c r="O2087" t="s">
        <v>41</v>
      </c>
      <c r="P2087" s="13">
        <v>7306</v>
      </c>
      <c r="Q2087" s="16" t="str">
        <f>Table2[[#This Row],[Service Line Size (inches) (System Side)]]</f>
        <v>5/8</v>
      </c>
      <c r="R2087" t="s">
        <v>49</v>
      </c>
      <c r="S2087" t="str">
        <f>IF(Table2[[#This Row],[Basis of Material Classification (Customer Side)*]]="Field inspection","Yes","No")</f>
        <v>No</v>
      </c>
      <c r="V2087" t="s">
        <v>50</v>
      </c>
      <c r="W2087" t="s">
        <v>44</v>
      </c>
      <c r="X2087" t="s">
        <v>44</v>
      </c>
      <c r="Z2087" t="s">
        <v>45</v>
      </c>
      <c r="AA2087" t="s">
        <v>46</v>
      </c>
      <c r="AB2087" t="s">
        <v>46</v>
      </c>
      <c r="AC2087" t="s">
        <v>40</v>
      </c>
    </row>
    <row r="2088" spans="1:29" ht="14.4" x14ac:dyDescent="0.3">
      <c r="A2088">
        <v>2086</v>
      </c>
      <c r="B2088" t="s">
        <v>2138</v>
      </c>
      <c r="C2088" t="s">
        <v>277</v>
      </c>
      <c r="D2088" t="s">
        <v>40</v>
      </c>
      <c r="E2088" t="s">
        <v>40</v>
      </c>
      <c r="F2088" t="s">
        <v>41</v>
      </c>
      <c r="G2088" t="s">
        <v>40</v>
      </c>
      <c r="H2088" s="26">
        <v>38718</v>
      </c>
      <c r="I2088" t="s">
        <v>42</v>
      </c>
      <c r="J2088" t="s">
        <v>43</v>
      </c>
      <c r="K2088" t="str">
        <f>IF(Table2[[#This Row],[Basis of Material Classification (System Side)*]]="Field inspection","Yes","No")</f>
        <v>No</v>
      </c>
      <c r="N2088" t="str">
        <f>Table2[[#This Row],[Basis of Material Classification (System Side)*]]</f>
        <v>Installation date after lead ban</v>
      </c>
      <c r="O2088" t="s">
        <v>41</v>
      </c>
      <c r="P2088" s="13">
        <v>18994</v>
      </c>
      <c r="Q2088" s="16" t="str">
        <f>Table2[[#This Row],[Service Line Size (inches) (System Side)]]</f>
        <v>5/8</v>
      </c>
      <c r="R2088" t="s">
        <v>49</v>
      </c>
      <c r="S2088" t="str">
        <f>IF(Table2[[#This Row],[Basis of Material Classification (Customer Side)*]]="Field inspection","Yes","No")</f>
        <v>No</v>
      </c>
      <c r="V2088" t="s">
        <v>50</v>
      </c>
      <c r="W2088" t="s">
        <v>44</v>
      </c>
      <c r="X2088" t="s">
        <v>44</v>
      </c>
      <c r="Z2088" t="s">
        <v>45</v>
      </c>
      <c r="AA2088" t="s">
        <v>46</v>
      </c>
      <c r="AB2088" t="s">
        <v>46</v>
      </c>
      <c r="AC2088" t="s">
        <v>40</v>
      </c>
    </row>
    <row r="2089" spans="1:29" ht="14.4" x14ac:dyDescent="0.3">
      <c r="A2089">
        <v>2087</v>
      </c>
      <c r="B2089" t="s">
        <v>2139</v>
      </c>
      <c r="C2089" t="s">
        <v>277</v>
      </c>
      <c r="D2089" t="s">
        <v>40</v>
      </c>
      <c r="E2089" t="s">
        <v>40</v>
      </c>
      <c r="F2089" t="s">
        <v>41</v>
      </c>
      <c r="G2089" t="s">
        <v>40</v>
      </c>
      <c r="H2089" s="26">
        <v>38718</v>
      </c>
      <c r="I2089" t="s">
        <v>42</v>
      </c>
      <c r="J2089" t="s">
        <v>43</v>
      </c>
      <c r="K2089" t="str">
        <f>IF(Table2[[#This Row],[Basis of Material Classification (System Side)*]]="Field inspection","Yes","No")</f>
        <v>No</v>
      </c>
      <c r="N2089" t="str">
        <f>Table2[[#This Row],[Basis of Material Classification (System Side)*]]</f>
        <v>Installation date after lead ban</v>
      </c>
      <c r="O2089" t="s">
        <v>41</v>
      </c>
      <c r="P2089" s="13">
        <v>17533</v>
      </c>
      <c r="Q2089" s="16" t="str">
        <f>Table2[[#This Row],[Service Line Size (inches) (System Side)]]</f>
        <v>5/8</v>
      </c>
      <c r="R2089" t="s">
        <v>49</v>
      </c>
      <c r="S2089" t="str">
        <f>IF(Table2[[#This Row],[Basis of Material Classification (Customer Side)*]]="Field inspection","Yes","No")</f>
        <v>No</v>
      </c>
      <c r="V2089" t="s">
        <v>50</v>
      </c>
      <c r="W2089" t="s">
        <v>44</v>
      </c>
      <c r="X2089" t="s">
        <v>44</v>
      </c>
      <c r="Z2089" t="s">
        <v>45</v>
      </c>
      <c r="AA2089" t="s">
        <v>46</v>
      </c>
      <c r="AB2089" t="s">
        <v>46</v>
      </c>
      <c r="AC2089" t="s">
        <v>40</v>
      </c>
    </row>
    <row r="2090" spans="1:29" ht="14.4" x14ac:dyDescent="0.3">
      <c r="A2090">
        <v>2088</v>
      </c>
      <c r="B2090" t="s">
        <v>2140</v>
      </c>
      <c r="C2090" t="s">
        <v>277</v>
      </c>
      <c r="D2090" t="s">
        <v>40</v>
      </c>
      <c r="E2090" t="s">
        <v>40</v>
      </c>
      <c r="F2090" t="s">
        <v>41</v>
      </c>
      <c r="G2090" t="s">
        <v>40</v>
      </c>
      <c r="H2090" s="26">
        <v>24473</v>
      </c>
      <c r="I2090" t="s">
        <v>42</v>
      </c>
      <c r="J2090" t="s">
        <v>49</v>
      </c>
      <c r="K2090" t="str">
        <f>IF(Table2[[#This Row],[Basis of Material Classification (System Side)*]]="Field inspection","Yes","No")</f>
        <v>No</v>
      </c>
      <c r="N2090" t="s">
        <v>50</v>
      </c>
      <c r="O2090" t="s">
        <v>41</v>
      </c>
      <c r="P2090" s="13">
        <v>27760</v>
      </c>
      <c r="Q2090" s="16" t="str">
        <f>Table2[[#This Row],[Service Line Size (inches) (System Side)]]</f>
        <v>5/8</v>
      </c>
      <c r="R2090" t="s">
        <v>49</v>
      </c>
      <c r="S2090" t="str">
        <f>IF(Table2[[#This Row],[Basis of Material Classification (Customer Side)*]]="Field inspection","Yes","No")</f>
        <v>No</v>
      </c>
      <c r="V2090" t="s">
        <v>50</v>
      </c>
      <c r="W2090" t="s">
        <v>44</v>
      </c>
      <c r="X2090" t="s">
        <v>44</v>
      </c>
      <c r="Z2090" t="s">
        <v>45</v>
      </c>
      <c r="AA2090" t="s">
        <v>46</v>
      </c>
      <c r="AB2090" t="s">
        <v>46</v>
      </c>
      <c r="AC2090" t="s">
        <v>40</v>
      </c>
    </row>
    <row r="2091" spans="1:29" ht="14.4" x14ac:dyDescent="0.3">
      <c r="A2091">
        <v>2089</v>
      </c>
      <c r="B2091" t="s">
        <v>2141</v>
      </c>
      <c r="C2091" t="s">
        <v>277</v>
      </c>
      <c r="D2091" t="s">
        <v>40</v>
      </c>
      <c r="E2091" t="s">
        <v>40</v>
      </c>
      <c r="F2091" t="s">
        <v>41</v>
      </c>
      <c r="G2091" t="s">
        <v>40</v>
      </c>
      <c r="H2091" s="26">
        <v>24473</v>
      </c>
      <c r="I2091" t="s">
        <v>42</v>
      </c>
      <c r="J2091" t="s">
        <v>49</v>
      </c>
      <c r="K2091" t="str">
        <f>IF(Table2[[#This Row],[Basis of Material Classification (System Side)*]]="Field inspection","Yes","No")</f>
        <v>No</v>
      </c>
      <c r="N2091" t="s">
        <v>50</v>
      </c>
      <c r="O2091" t="s">
        <v>41</v>
      </c>
      <c r="P2091" s="13">
        <v>28126</v>
      </c>
      <c r="Q2091" s="16" t="str">
        <f>Table2[[#This Row],[Service Line Size (inches) (System Side)]]</f>
        <v>5/8</v>
      </c>
      <c r="R2091" t="s">
        <v>49</v>
      </c>
      <c r="S2091" t="str">
        <f>IF(Table2[[#This Row],[Basis of Material Classification (Customer Side)*]]="Field inspection","Yes","No")</f>
        <v>No</v>
      </c>
      <c r="V2091" t="s">
        <v>50</v>
      </c>
      <c r="W2091" t="s">
        <v>44</v>
      </c>
      <c r="X2091" t="s">
        <v>44</v>
      </c>
      <c r="Z2091" t="s">
        <v>45</v>
      </c>
      <c r="AA2091" t="s">
        <v>46</v>
      </c>
      <c r="AB2091" t="s">
        <v>46</v>
      </c>
      <c r="AC2091" t="s">
        <v>40</v>
      </c>
    </row>
    <row r="2092" spans="1:29" ht="14.4" x14ac:dyDescent="0.3">
      <c r="A2092">
        <v>2090</v>
      </c>
      <c r="B2092" t="s">
        <v>2142</v>
      </c>
      <c r="C2092" t="s">
        <v>277</v>
      </c>
      <c r="D2092" t="s">
        <v>40</v>
      </c>
      <c r="E2092" t="s">
        <v>40</v>
      </c>
      <c r="F2092" t="s">
        <v>41</v>
      </c>
      <c r="G2092" t="s">
        <v>40</v>
      </c>
      <c r="H2092" s="26">
        <v>24473</v>
      </c>
      <c r="I2092" t="s">
        <v>42</v>
      </c>
      <c r="J2092" t="s">
        <v>49</v>
      </c>
      <c r="K2092" t="str">
        <f>IF(Table2[[#This Row],[Basis of Material Classification (System Side)*]]="Field inspection","Yes","No")</f>
        <v>No</v>
      </c>
      <c r="N2092" t="s">
        <v>50</v>
      </c>
      <c r="O2092" t="s">
        <v>41</v>
      </c>
      <c r="P2092" s="13">
        <v>33970</v>
      </c>
      <c r="Q2092" s="16" t="str">
        <f>Table2[[#This Row],[Service Line Size (inches) (System Side)]]</f>
        <v>5/8</v>
      </c>
      <c r="R2092" t="s">
        <v>43</v>
      </c>
      <c r="S2092" t="str">
        <f>IF(Table2[[#This Row],[Basis of Material Classification (Customer Side)*]]="Field inspection","Yes","No")</f>
        <v>No</v>
      </c>
      <c r="V2092" t="s">
        <v>43</v>
      </c>
      <c r="W2092" t="s">
        <v>44</v>
      </c>
      <c r="X2092" t="s">
        <v>44</v>
      </c>
      <c r="Z2092" t="s">
        <v>45</v>
      </c>
      <c r="AA2092" t="s">
        <v>46</v>
      </c>
      <c r="AB2092" t="s">
        <v>46</v>
      </c>
      <c r="AC2092" t="s">
        <v>40</v>
      </c>
    </row>
    <row r="2093" spans="1:29" ht="14.4" x14ac:dyDescent="0.3">
      <c r="A2093">
        <v>2091</v>
      </c>
      <c r="B2093" t="s">
        <v>2143</v>
      </c>
      <c r="C2093" t="s">
        <v>277</v>
      </c>
      <c r="D2093" t="s">
        <v>40</v>
      </c>
      <c r="E2093" t="s">
        <v>40</v>
      </c>
      <c r="F2093" t="s">
        <v>41</v>
      </c>
      <c r="G2093" t="s">
        <v>40</v>
      </c>
      <c r="H2093" s="26">
        <v>22647</v>
      </c>
      <c r="I2093" t="s">
        <v>42</v>
      </c>
      <c r="J2093" t="s">
        <v>49</v>
      </c>
      <c r="K2093" t="str">
        <f>IF(Table2[[#This Row],[Basis of Material Classification (System Side)*]]="Field inspection","Yes","No")</f>
        <v>No</v>
      </c>
      <c r="N2093" t="s">
        <v>50</v>
      </c>
      <c r="O2093" t="s">
        <v>41</v>
      </c>
      <c r="P2093" s="13">
        <v>34700</v>
      </c>
      <c r="Q2093" s="16" t="str">
        <f>Table2[[#This Row],[Service Line Size (inches) (System Side)]]</f>
        <v>5/8</v>
      </c>
      <c r="R2093" t="s">
        <v>43</v>
      </c>
      <c r="S2093" t="str">
        <f>IF(Table2[[#This Row],[Basis of Material Classification (Customer Side)*]]="Field inspection","Yes","No")</f>
        <v>No</v>
      </c>
      <c r="V2093" t="s">
        <v>43</v>
      </c>
      <c r="W2093" t="s">
        <v>44</v>
      </c>
      <c r="X2093" t="s">
        <v>44</v>
      </c>
      <c r="Z2093" t="s">
        <v>45</v>
      </c>
      <c r="AA2093" t="s">
        <v>46</v>
      </c>
      <c r="AB2093" t="s">
        <v>46</v>
      </c>
      <c r="AC2093" t="s">
        <v>40</v>
      </c>
    </row>
    <row r="2094" spans="1:29" ht="14.4" x14ac:dyDescent="0.3">
      <c r="A2094">
        <v>2092</v>
      </c>
      <c r="B2094" t="s">
        <v>2144</v>
      </c>
      <c r="C2094" t="s">
        <v>277</v>
      </c>
      <c r="D2094" t="s">
        <v>40</v>
      </c>
      <c r="E2094" t="s">
        <v>40</v>
      </c>
      <c r="F2094" t="s">
        <v>53</v>
      </c>
      <c r="G2094" t="s">
        <v>40</v>
      </c>
      <c r="H2094" s="26">
        <v>26299</v>
      </c>
      <c r="I2094" t="s">
        <v>42</v>
      </c>
      <c r="J2094" t="s">
        <v>55</v>
      </c>
      <c r="K2094" t="str">
        <f>IF(Table2[[#This Row],[Basis of Material Classification (System Side)*]]="Field inspection","Yes","No")</f>
        <v>No</v>
      </c>
      <c r="O2094" t="s">
        <v>41</v>
      </c>
      <c r="P2094" s="13">
        <v>26299</v>
      </c>
      <c r="Q2094" s="16" t="str">
        <f>Table2[[#This Row],[Service Line Size (inches) (System Side)]]</f>
        <v>5/8</v>
      </c>
      <c r="R2094" t="s">
        <v>49</v>
      </c>
      <c r="S2094" t="str">
        <f>IF(Table2[[#This Row],[Basis of Material Classification (Customer Side)*]]="Field inspection","Yes","No")</f>
        <v>No</v>
      </c>
      <c r="V2094" t="s">
        <v>50</v>
      </c>
      <c r="W2094" t="s">
        <v>44</v>
      </c>
      <c r="X2094" t="s">
        <v>44</v>
      </c>
      <c r="Z2094" t="s">
        <v>45</v>
      </c>
      <c r="AA2094" t="s">
        <v>46</v>
      </c>
      <c r="AB2094" t="s">
        <v>46</v>
      </c>
      <c r="AC2094" t="s">
        <v>40</v>
      </c>
    </row>
    <row r="2095" spans="1:29" ht="14.4" x14ac:dyDescent="0.3">
      <c r="A2095">
        <v>2093</v>
      </c>
      <c r="B2095" t="s">
        <v>2145</v>
      </c>
      <c r="C2095" t="s">
        <v>277</v>
      </c>
      <c r="D2095" t="s">
        <v>40</v>
      </c>
      <c r="E2095" t="s">
        <v>40</v>
      </c>
      <c r="F2095" t="s">
        <v>41</v>
      </c>
      <c r="G2095" t="s">
        <v>40</v>
      </c>
      <c r="H2095" s="26">
        <v>22647</v>
      </c>
      <c r="I2095" t="s">
        <v>42</v>
      </c>
      <c r="J2095" t="s">
        <v>49</v>
      </c>
      <c r="K2095" t="str">
        <f>IF(Table2[[#This Row],[Basis of Material Classification (System Side)*]]="Field inspection","Yes","No")</f>
        <v>No</v>
      </c>
      <c r="N2095" t="s">
        <v>50</v>
      </c>
      <c r="O2095" t="s">
        <v>41</v>
      </c>
      <c r="P2095" s="13">
        <v>17168</v>
      </c>
      <c r="Q2095" s="16" t="str">
        <f>Table2[[#This Row],[Service Line Size (inches) (System Side)]]</f>
        <v>5/8</v>
      </c>
      <c r="R2095" t="s">
        <v>49</v>
      </c>
      <c r="S2095" t="str">
        <f>IF(Table2[[#This Row],[Basis of Material Classification (Customer Side)*]]="Field inspection","Yes","No")</f>
        <v>No</v>
      </c>
      <c r="V2095" t="s">
        <v>50</v>
      </c>
      <c r="W2095" t="s">
        <v>44</v>
      </c>
      <c r="X2095" t="s">
        <v>44</v>
      </c>
      <c r="Z2095" t="s">
        <v>45</v>
      </c>
      <c r="AA2095" t="s">
        <v>46</v>
      </c>
      <c r="AB2095" t="s">
        <v>46</v>
      </c>
      <c r="AC2095" t="s">
        <v>40</v>
      </c>
    </row>
    <row r="2096" spans="1:29" ht="14.4" x14ac:dyDescent="0.3">
      <c r="A2096">
        <v>2094</v>
      </c>
      <c r="B2096" t="s">
        <v>2146</v>
      </c>
      <c r="C2096" t="s">
        <v>277</v>
      </c>
      <c r="D2096" t="s">
        <v>40</v>
      </c>
      <c r="E2096" t="s">
        <v>40</v>
      </c>
      <c r="F2096" t="s">
        <v>41</v>
      </c>
      <c r="G2096" t="s">
        <v>40</v>
      </c>
      <c r="H2096" s="26">
        <v>22647</v>
      </c>
      <c r="I2096" t="s">
        <v>42</v>
      </c>
      <c r="J2096" t="s">
        <v>49</v>
      </c>
      <c r="K2096" t="str">
        <f>IF(Table2[[#This Row],[Basis of Material Classification (System Side)*]]="Field inspection","Yes","No")</f>
        <v>No</v>
      </c>
      <c r="N2096" t="s">
        <v>50</v>
      </c>
      <c r="O2096" t="s">
        <v>41</v>
      </c>
      <c r="P2096" s="13">
        <v>20455</v>
      </c>
      <c r="Q2096" s="16" t="str">
        <f>Table2[[#This Row],[Service Line Size (inches) (System Side)]]</f>
        <v>5/8</v>
      </c>
      <c r="R2096" t="s">
        <v>49</v>
      </c>
      <c r="S2096" t="str">
        <f>IF(Table2[[#This Row],[Basis of Material Classification (Customer Side)*]]="Field inspection","Yes","No")</f>
        <v>No</v>
      </c>
      <c r="V2096" t="s">
        <v>50</v>
      </c>
      <c r="W2096" t="s">
        <v>44</v>
      </c>
      <c r="X2096" t="s">
        <v>44</v>
      </c>
      <c r="Z2096" t="s">
        <v>45</v>
      </c>
      <c r="AA2096" t="s">
        <v>46</v>
      </c>
      <c r="AB2096" t="s">
        <v>46</v>
      </c>
      <c r="AC2096" t="s">
        <v>40</v>
      </c>
    </row>
    <row r="2097" spans="1:29" ht="14.4" x14ac:dyDescent="0.3">
      <c r="A2097">
        <v>2095</v>
      </c>
      <c r="B2097" t="s">
        <v>2147</v>
      </c>
      <c r="C2097" t="s">
        <v>277</v>
      </c>
      <c r="D2097" t="s">
        <v>40</v>
      </c>
      <c r="E2097" t="s">
        <v>40</v>
      </c>
      <c r="F2097" t="s">
        <v>41</v>
      </c>
      <c r="G2097" t="s">
        <v>40</v>
      </c>
      <c r="H2097" s="26">
        <v>38718</v>
      </c>
      <c r="I2097" t="s">
        <v>42</v>
      </c>
      <c r="J2097" t="s">
        <v>43</v>
      </c>
      <c r="K2097" t="str">
        <f>IF(Table2[[#This Row],[Basis of Material Classification (System Side)*]]="Field inspection","Yes","No")</f>
        <v>No</v>
      </c>
      <c r="N2097" t="str">
        <f>Table2[[#This Row],[Basis of Material Classification (System Side)*]]</f>
        <v>Installation date after lead ban</v>
      </c>
      <c r="O2097" t="s">
        <v>41</v>
      </c>
      <c r="P2097" s="13">
        <v>23012</v>
      </c>
      <c r="Q2097" s="16" t="str">
        <f>Table2[[#This Row],[Service Line Size (inches) (System Side)]]</f>
        <v>5/8</v>
      </c>
      <c r="R2097" t="s">
        <v>49</v>
      </c>
      <c r="S2097" t="str">
        <f>IF(Table2[[#This Row],[Basis of Material Classification (Customer Side)*]]="Field inspection","Yes","No")</f>
        <v>No</v>
      </c>
      <c r="V2097" t="s">
        <v>50</v>
      </c>
      <c r="W2097" t="s">
        <v>44</v>
      </c>
      <c r="X2097" t="s">
        <v>44</v>
      </c>
      <c r="Z2097" t="s">
        <v>45</v>
      </c>
      <c r="AA2097" t="s">
        <v>46</v>
      </c>
      <c r="AB2097" t="s">
        <v>46</v>
      </c>
      <c r="AC2097" t="s">
        <v>40</v>
      </c>
    </row>
    <row r="2098" spans="1:29" ht="14.4" x14ac:dyDescent="0.3">
      <c r="A2098">
        <v>2096</v>
      </c>
      <c r="B2098" t="s">
        <v>2148</v>
      </c>
      <c r="C2098" t="s">
        <v>277</v>
      </c>
      <c r="D2098" t="s">
        <v>40</v>
      </c>
      <c r="E2098" t="s">
        <v>40</v>
      </c>
      <c r="F2098" t="s">
        <v>41</v>
      </c>
      <c r="G2098" t="s">
        <v>40</v>
      </c>
      <c r="H2098" s="26">
        <v>38718</v>
      </c>
      <c r="I2098" t="s">
        <v>42</v>
      </c>
      <c r="J2098" t="s">
        <v>43</v>
      </c>
      <c r="K2098" t="str">
        <f>IF(Table2[[#This Row],[Basis of Material Classification (System Side)*]]="Field inspection","Yes","No")</f>
        <v>No</v>
      </c>
      <c r="N2098" t="str">
        <f>Table2[[#This Row],[Basis of Material Classification (System Side)*]]</f>
        <v>Installation date after lead ban</v>
      </c>
      <c r="O2098" t="s">
        <v>41</v>
      </c>
      <c r="P2098" s="13">
        <v>32143</v>
      </c>
      <c r="Q2098" s="16" t="str">
        <f>Table2[[#This Row],[Service Line Size (inches) (System Side)]]</f>
        <v>5/8</v>
      </c>
      <c r="R2098" t="s">
        <v>43</v>
      </c>
      <c r="S2098" t="str">
        <f>IF(Table2[[#This Row],[Basis of Material Classification (Customer Side)*]]="Field inspection","Yes","No")</f>
        <v>No</v>
      </c>
      <c r="V2098" t="s">
        <v>43</v>
      </c>
      <c r="W2098" t="s">
        <v>44</v>
      </c>
      <c r="X2098" t="s">
        <v>44</v>
      </c>
      <c r="Z2098" t="s">
        <v>45</v>
      </c>
      <c r="AA2098" t="s">
        <v>46</v>
      </c>
      <c r="AB2098" t="s">
        <v>46</v>
      </c>
      <c r="AC2098" t="s">
        <v>40</v>
      </c>
    </row>
    <row r="2099" spans="1:29" ht="14.4" x14ac:dyDescent="0.3">
      <c r="A2099">
        <v>2097</v>
      </c>
      <c r="B2099" t="s">
        <v>2149</v>
      </c>
      <c r="C2099" t="s">
        <v>277</v>
      </c>
      <c r="D2099" t="s">
        <v>40</v>
      </c>
      <c r="E2099" t="s">
        <v>40</v>
      </c>
      <c r="F2099" t="s">
        <v>41</v>
      </c>
      <c r="G2099" t="s">
        <v>40</v>
      </c>
      <c r="H2099" s="26">
        <v>38718</v>
      </c>
      <c r="I2099" t="s">
        <v>42</v>
      </c>
      <c r="J2099" t="s">
        <v>43</v>
      </c>
      <c r="K2099" t="str">
        <f>IF(Table2[[#This Row],[Basis of Material Classification (System Side)*]]="Field inspection","Yes","No")</f>
        <v>No</v>
      </c>
      <c r="N2099" t="str">
        <f>Table2[[#This Row],[Basis of Material Classification (System Side)*]]</f>
        <v>Installation date after lead ban</v>
      </c>
      <c r="O2099" t="s">
        <v>132</v>
      </c>
      <c r="P2099"/>
      <c r="Q2099" s="16" t="str">
        <f>Table2[[#This Row],[Service Line Size (inches) (System Side)]]</f>
        <v>5/8</v>
      </c>
      <c r="R2099" t="s">
        <v>65</v>
      </c>
      <c r="S2099" t="str">
        <f>IF(Table2[[#This Row],[Basis of Material Classification (Customer Side)*]]="Field inspection","Yes","No")</f>
        <v>Yes</v>
      </c>
      <c r="T2099" t="s">
        <v>71</v>
      </c>
      <c r="U2099" s="13">
        <v>45485</v>
      </c>
      <c r="V2099" t="s">
        <v>72</v>
      </c>
      <c r="W2099" t="s">
        <v>44</v>
      </c>
      <c r="X2099" t="s">
        <v>44</v>
      </c>
      <c r="Z2099" t="s">
        <v>45</v>
      </c>
      <c r="AA2099" t="s">
        <v>46</v>
      </c>
      <c r="AB2099" t="s">
        <v>46</v>
      </c>
      <c r="AC2099" t="s">
        <v>40</v>
      </c>
    </row>
    <row r="2100" spans="1:29" ht="14.4" x14ac:dyDescent="0.3">
      <c r="A2100">
        <v>2098</v>
      </c>
      <c r="B2100" t="s">
        <v>2150</v>
      </c>
      <c r="C2100" t="s">
        <v>277</v>
      </c>
      <c r="D2100" t="s">
        <v>40</v>
      </c>
      <c r="E2100" t="s">
        <v>40</v>
      </c>
      <c r="F2100" t="s">
        <v>41</v>
      </c>
      <c r="G2100" t="s">
        <v>40</v>
      </c>
      <c r="H2100" s="26">
        <v>38718</v>
      </c>
      <c r="I2100" t="s">
        <v>42</v>
      </c>
      <c r="J2100" t="s">
        <v>43</v>
      </c>
      <c r="K2100" t="str">
        <f>IF(Table2[[#This Row],[Basis of Material Classification (System Side)*]]="Field inspection","Yes","No")</f>
        <v>No</v>
      </c>
      <c r="N2100" t="str">
        <f>Table2[[#This Row],[Basis of Material Classification (System Side)*]]</f>
        <v>Installation date after lead ban</v>
      </c>
      <c r="O2100" t="s">
        <v>41</v>
      </c>
      <c r="P2100" s="13">
        <v>19360</v>
      </c>
      <c r="Q2100" s="16" t="str">
        <f>Table2[[#This Row],[Service Line Size (inches) (System Side)]]</f>
        <v>5/8</v>
      </c>
      <c r="R2100" t="s">
        <v>49</v>
      </c>
      <c r="S2100" t="str">
        <f>IF(Table2[[#This Row],[Basis of Material Classification (Customer Side)*]]="Field inspection","Yes","No")</f>
        <v>No</v>
      </c>
      <c r="V2100" t="s">
        <v>50</v>
      </c>
      <c r="W2100" t="s">
        <v>44</v>
      </c>
      <c r="X2100" t="s">
        <v>44</v>
      </c>
      <c r="Z2100" t="s">
        <v>45</v>
      </c>
      <c r="AA2100" t="s">
        <v>46</v>
      </c>
      <c r="AB2100" t="s">
        <v>46</v>
      </c>
      <c r="AC2100" t="s">
        <v>40</v>
      </c>
    </row>
    <row r="2101" spans="1:29" ht="14.4" x14ac:dyDescent="0.3">
      <c r="A2101">
        <v>2099</v>
      </c>
      <c r="B2101" t="s">
        <v>2151</v>
      </c>
      <c r="C2101" t="s">
        <v>277</v>
      </c>
      <c r="D2101" t="s">
        <v>40</v>
      </c>
      <c r="E2101" t="s">
        <v>40</v>
      </c>
      <c r="F2101" t="s">
        <v>41</v>
      </c>
      <c r="G2101" t="s">
        <v>40</v>
      </c>
      <c r="H2101" s="26">
        <v>38718</v>
      </c>
      <c r="I2101" t="s">
        <v>42</v>
      </c>
      <c r="J2101" t="s">
        <v>43</v>
      </c>
      <c r="K2101" t="str">
        <f>IF(Table2[[#This Row],[Basis of Material Classification (System Side)*]]="Field inspection","Yes","No")</f>
        <v>No</v>
      </c>
      <c r="N2101" t="str">
        <f>Table2[[#This Row],[Basis of Material Classification (System Side)*]]</f>
        <v>Installation date after lead ban</v>
      </c>
      <c r="O2101" t="s">
        <v>41</v>
      </c>
      <c r="P2101" s="13">
        <v>18264</v>
      </c>
      <c r="Q2101" s="16" t="str">
        <f>Table2[[#This Row],[Service Line Size (inches) (System Side)]]</f>
        <v>5/8</v>
      </c>
      <c r="R2101" t="s">
        <v>49</v>
      </c>
      <c r="S2101" t="str">
        <f>IF(Table2[[#This Row],[Basis of Material Classification (Customer Side)*]]="Field inspection","Yes","No")</f>
        <v>No</v>
      </c>
      <c r="V2101" t="s">
        <v>50</v>
      </c>
      <c r="W2101" t="s">
        <v>44</v>
      </c>
      <c r="X2101" t="s">
        <v>44</v>
      </c>
      <c r="Z2101" t="s">
        <v>45</v>
      </c>
      <c r="AA2101" t="s">
        <v>46</v>
      </c>
      <c r="AB2101" t="s">
        <v>46</v>
      </c>
      <c r="AC2101" t="s">
        <v>40</v>
      </c>
    </row>
    <row r="2102" spans="1:29" ht="14.4" x14ac:dyDescent="0.3">
      <c r="A2102">
        <v>2100</v>
      </c>
      <c r="B2102" t="s">
        <v>2152</v>
      </c>
      <c r="C2102" t="s">
        <v>277</v>
      </c>
      <c r="D2102" t="s">
        <v>40</v>
      </c>
      <c r="E2102" t="s">
        <v>40</v>
      </c>
      <c r="F2102" t="s">
        <v>41</v>
      </c>
      <c r="G2102" t="s">
        <v>40</v>
      </c>
      <c r="H2102" s="27"/>
      <c r="I2102" t="s">
        <v>42</v>
      </c>
      <c r="J2102" t="s">
        <v>49</v>
      </c>
      <c r="K2102" t="str">
        <f>IF(Table2[[#This Row],[Basis of Material Classification (System Side)*]]="Field inspection","Yes","No")</f>
        <v>No</v>
      </c>
      <c r="N2102" t="s">
        <v>50</v>
      </c>
      <c r="O2102" t="s">
        <v>41</v>
      </c>
      <c r="P2102" s="13">
        <v>14611</v>
      </c>
      <c r="Q2102" s="16" t="str">
        <f>Table2[[#This Row],[Service Line Size (inches) (System Side)]]</f>
        <v>5/8</v>
      </c>
      <c r="R2102" t="s">
        <v>49</v>
      </c>
      <c r="S2102" t="str">
        <f>IF(Table2[[#This Row],[Basis of Material Classification (Customer Side)*]]="Field inspection","Yes","No")</f>
        <v>No</v>
      </c>
      <c r="V2102" t="s">
        <v>50</v>
      </c>
      <c r="W2102" t="s">
        <v>44</v>
      </c>
      <c r="X2102" t="s">
        <v>44</v>
      </c>
      <c r="Z2102" t="s">
        <v>45</v>
      </c>
      <c r="AA2102" t="s">
        <v>46</v>
      </c>
      <c r="AB2102" t="s">
        <v>46</v>
      </c>
      <c r="AC2102" t="s">
        <v>40</v>
      </c>
    </row>
    <row r="2103" spans="1:29" ht="14.4" x14ac:dyDescent="0.3">
      <c r="A2103">
        <v>2101</v>
      </c>
      <c r="B2103" t="s">
        <v>2153</v>
      </c>
      <c r="C2103" t="s">
        <v>277</v>
      </c>
      <c r="D2103" t="s">
        <v>40</v>
      </c>
      <c r="E2103" t="s">
        <v>40</v>
      </c>
      <c r="F2103" t="s">
        <v>41</v>
      </c>
      <c r="G2103" t="s">
        <v>40</v>
      </c>
      <c r="H2103" s="26">
        <v>38718</v>
      </c>
      <c r="I2103" t="s">
        <v>42</v>
      </c>
      <c r="J2103" t="s">
        <v>43</v>
      </c>
      <c r="K2103" t="str">
        <f>IF(Table2[[#This Row],[Basis of Material Classification (System Side)*]]="Field inspection","Yes","No")</f>
        <v>No</v>
      </c>
      <c r="N2103" t="str">
        <f>Table2[[#This Row],[Basis of Material Classification (System Side)*]]</f>
        <v>Installation date after lead ban</v>
      </c>
      <c r="O2103" t="s">
        <v>41</v>
      </c>
      <c r="P2103" s="13">
        <v>9133</v>
      </c>
      <c r="Q2103" s="16" t="str">
        <f>Table2[[#This Row],[Service Line Size (inches) (System Side)]]</f>
        <v>5/8</v>
      </c>
      <c r="R2103" t="s">
        <v>49</v>
      </c>
      <c r="S2103" t="str">
        <f>IF(Table2[[#This Row],[Basis of Material Classification (Customer Side)*]]="Field inspection","Yes","No")</f>
        <v>No</v>
      </c>
      <c r="V2103" t="s">
        <v>50</v>
      </c>
      <c r="W2103" t="s">
        <v>44</v>
      </c>
      <c r="X2103" t="s">
        <v>44</v>
      </c>
      <c r="Z2103" t="s">
        <v>45</v>
      </c>
      <c r="AA2103" t="s">
        <v>46</v>
      </c>
      <c r="AB2103" t="s">
        <v>46</v>
      </c>
      <c r="AC2103" t="s">
        <v>40</v>
      </c>
    </row>
    <row r="2104" spans="1:29" ht="14.4" x14ac:dyDescent="0.3">
      <c r="A2104">
        <v>2102</v>
      </c>
      <c r="B2104" t="s">
        <v>2154</v>
      </c>
      <c r="C2104" t="s">
        <v>277</v>
      </c>
      <c r="D2104" t="s">
        <v>40</v>
      </c>
      <c r="E2104" t="s">
        <v>40</v>
      </c>
      <c r="F2104" t="s">
        <v>41</v>
      </c>
      <c r="G2104" t="s">
        <v>40</v>
      </c>
      <c r="H2104" s="26">
        <v>24473</v>
      </c>
      <c r="I2104" t="s">
        <v>42</v>
      </c>
      <c r="J2104" t="s">
        <v>49</v>
      </c>
      <c r="K2104" t="str">
        <f>IF(Table2[[#This Row],[Basis of Material Classification (System Side)*]]="Field inspection","Yes","No")</f>
        <v>No</v>
      </c>
      <c r="N2104" t="s">
        <v>50</v>
      </c>
      <c r="O2104" t="s">
        <v>41</v>
      </c>
      <c r="P2104" s="13">
        <v>16803</v>
      </c>
      <c r="Q2104" s="16" t="str">
        <f>Table2[[#This Row],[Service Line Size (inches) (System Side)]]</f>
        <v>5/8</v>
      </c>
      <c r="R2104" t="s">
        <v>49</v>
      </c>
      <c r="S2104" t="str">
        <f>IF(Table2[[#This Row],[Basis of Material Classification (Customer Side)*]]="Field inspection","Yes","No")</f>
        <v>No</v>
      </c>
      <c r="V2104" t="s">
        <v>50</v>
      </c>
      <c r="W2104" t="s">
        <v>44</v>
      </c>
      <c r="X2104" t="s">
        <v>44</v>
      </c>
      <c r="Z2104" t="s">
        <v>45</v>
      </c>
      <c r="AA2104" t="s">
        <v>46</v>
      </c>
      <c r="AB2104" t="s">
        <v>46</v>
      </c>
      <c r="AC2104" t="s">
        <v>40</v>
      </c>
    </row>
    <row r="2105" spans="1:29" ht="14.4" x14ac:dyDescent="0.3">
      <c r="A2105">
        <v>2103</v>
      </c>
      <c r="B2105" t="s">
        <v>2155</v>
      </c>
      <c r="C2105" t="s">
        <v>277</v>
      </c>
      <c r="D2105" t="s">
        <v>40</v>
      </c>
      <c r="E2105" t="s">
        <v>40</v>
      </c>
      <c r="F2105" t="s">
        <v>41</v>
      </c>
      <c r="G2105" t="s">
        <v>40</v>
      </c>
      <c r="H2105" s="27"/>
      <c r="I2105" t="s">
        <v>42</v>
      </c>
      <c r="J2105" t="s">
        <v>49</v>
      </c>
      <c r="K2105" t="str">
        <f>IF(Table2[[#This Row],[Basis of Material Classification (System Side)*]]="Field inspection","Yes","No")</f>
        <v>No</v>
      </c>
      <c r="N2105" t="s">
        <v>50</v>
      </c>
      <c r="O2105" t="s">
        <v>41</v>
      </c>
      <c r="P2105" s="13">
        <v>16438</v>
      </c>
      <c r="Q2105" s="16" t="str">
        <f>Table2[[#This Row],[Service Line Size (inches) (System Side)]]</f>
        <v>5/8</v>
      </c>
      <c r="R2105" t="s">
        <v>49</v>
      </c>
      <c r="S2105" t="str">
        <f>IF(Table2[[#This Row],[Basis of Material Classification (Customer Side)*]]="Field inspection","Yes","No")</f>
        <v>No</v>
      </c>
      <c r="V2105" t="s">
        <v>50</v>
      </c>
      <c r="W2105" t="s">
        <v>44</v>
      </c>
      <c r="X2105" t="s">
        <v>44</v>
      </c>
      <c r="Z2105" t="s">
        <v>45</v>
      </c>
      <c r="AA2105" t="s">
        <v>46</v>
      </c>
      <c r="AB2105" t="s">
        <v>46</v>
      </c>
      <c r="AC2105" t="s">
        <v>40</v>
      </c>
    </row>
    <row r="2106" spans="1:29" ht="14.4" x14ac:dyDescent="0.3">
      <c r="A2106">
        <v>2104</v>
      </c>
      <c r="B2106" t="s">
        <v>2156</v>
      </c>
      <c r="C2106" t="s">
        <v>277</v>
      </c>
      <c r="D2106" t="s">
        <v>40</v>
      </c>
      <c r="E2106" t="s">
        <v>40</v>
      </c>
      <c r="F2106" t="s">
        <v>41</v>
      </c>
      <c r="G2106" t="s">
        <v>40</v>
      </c>
      <c r="H2106" s="27"/>
      <c r="I2106" t="s">
        <v>42</v>
      </c>
      <c r="J2106" t="s">
        <v>49</v>
      </c>
      <c r="K2106" t="str">
        <f>IF(Table2[[#This Row],[Basis of Material Classification (System Side)*]]="Field inspection","Yes","No")</f>
        <v>No</v>
      </c>
      <c r="N2106" t="s">
        <v>50</v>
      </c>
      <c r="O2106" t="s">
        <v>41</v>
      </c>
      <c r="P2106" s="13">
        <v>24108</v>
      </c>
      <c r="Q2106" s="16" t="str">
        <f>Table2[[#This Row],[Service Line Size (inches) (System Side)]]</f>
        <v>5/8</v>
      </c>
      <c r="R2106" t="s">
        <v>49</v>
      </c>
      <c r="S2106" t="str">
        <f>IF(Table2[[#This Row],[Basis of Material Classification (Customer Side)*]]="Field inspection","Yes","No")</f>
        <v>No</v>
      </c>
      <c r="V2106" t="s">
        <v>50</v>
      </c>
      <c r="W2106" t="s">
        <v>44</v>
      </c>
      <c r="X2106" t="s">
        <v>44</v>
      </c>
      <c r="Z2106" t="s">
        <v>45</v>
      </c>
      <c r="AA2106" t="s">
        <v>46</v>
      </c>
      <c r="AB2106" t="s">
        <v>46</v>
      </c>
      <c r="AC2106" t="s">
        <v>40</v>
      </c>
    </row>
    <row r="2107" spans="1:29" ht="14.4" x14ac:dyDescent="0.3">
      <c r="A2107">
        <v>2105</v>
      </c>
      <c r="B2107" t="s">
        <v>2157</v>
      </c>
      <c r="C2107" t="s">
        <v>277</v>
      </c>
      <c r="D2107" t="s">
        <v>40</v>
      </c>
      <c r="E2107" t="s">
        <v>40</v>
      </c>
      <c r="F2107" t="s">
        <v>41</v>
      </c>
      <c r="G2107" t="s">
        <v>40</v>
      </c>
      <c r="H2107" s="26">
        <v>24473</v>
      </c>
      <c r="I2107" t="s">
        <v>42</v>
      </c>
      <c r="J2107" t="s">
        <v>49</v>
      </c>
      <c r="K2107" t="str">
        <f>IF(Table2[[#This Row],[Basis of Material Classification (System Side)*]]="Field inspection","Yes","No")</f>
        <v>No</v>
      </c>
      <c r="N2107" t="s">
        <v>50</v>
      </c>
      <c r="O2107" t="s">
        <v>41</v>
      </c>
      <c r="P2107" s="13">
        <v>34335</v>
      </c>
      <c r="Q2107" s="16" t="str">
        <f>Table2[[#This Row],[Service Line Size (inches) (System Side)]]</f>
        <v>5/8</v>
      </c>
      <c r="R2107" t="s">
        <v>43</v>
      </c>
      <c r="S2107" t="str">
        <f>IF(Table2[[#This Row],[Basis of Material Classification (Customer Side)*]]="Field inspection","Yes","No")</f>
        <v>No</v>
      </c>
      <c r="V2107" t="s">
        <v>43</v>
      </c>
      <c r="W2107" t="s">
        <v>44</v>
      </c>
      <c r="X2107" t="s">
        <v>44</v>
      </c>
      <c r="Z2107" t="s">
        <v>45</v>
      </c>
      <c r="AA2107" t="s">
        <v>46</v>
      </c>
      <c r="AB2107" t="s">
        <v>46</v>
      </c>
      <c r="AC2107" t="s">
        <v>40</v>
      </c>
    </row>
    <row r="2108" spans="1:29" ht="14.4" x14ac:dyDescent="0.3">
      <c r="A2108">
        <v>2106</v>
      </c>
      <c r="B2108" t="s">
        <v>2158</v>
      </c>
      <c r="C2108" t="s">
        <v>277</v>
      </c>
      <c r="D2108" t="s">
        <v>40</v>
      </c>
      <c r="E2108" t="s">
        <v>40</v>
      </c>
      <c r="F2108" t="s">
        <v>41</v>
      </c>
      <c r="G2108" t="s">
        <v>40</v>
      </c>
      <c r="H2108" s="26">
        <v>24473</v>
      </c>
      <c r="I2108" t="s">
        <v>42</v>
      </c>
      <c r="J2108" t="s">
        <v>49</v>
      </c>
      <c r="K2108" t="str">
        <f>IF(Table2[[#This Row],[Basis of Material Classification (System Side)*]]="Field inspection","Yes","No")</f>
        <v>No</v>
      </c>
      <c r="N2108" t="s">
        <v>50</v>
      </c>
      <c r="O2108" t="s">
        <v>41</v>
      </c>
      <c r="P2108" s="13">
        <v>7306</v>
      </c>
      <c r="Q2108" s="16" t="str">
        <f>Table2[[#This Row],[Service Line Size (inches) (System Side)]]</f>
        <v>5/8</v>
      </c>
      <c r="R2108" t="s">
        <v>49</v>
      </c>
      <c r="S2108" t="str">
        <f>IF(Table2[[#This Row],[Basis of Material Classification (Customer Side)*]]="Field inspection","Yes","No")</f>
        <v>No</v>
      </c>
      <c r="V2108" t="s">
        <v>50</v>
      </c>
      <c r="W2108" t="s">
        <v>44</v>
      </c>
      <c r="X2108" t="s">
        <v>44</v>
      </c>
      <c r="Z2108" t="s">
        <v>45</v>
      </c>
      <c r="AA2108" t="s">
        <v>46</v>
      </c>
      <c r="AB2108" t="s">
        <v>46</v>
      </c>
      <c r="AC2108" t="s">
        <v>40</v>
      </c>
    </row>
    <row r="2109" spans="1:29" ht="14.4" x14ac:dyDescent="0.3">
      <c r="A2109">
        <v>2107</v>
      </c>
      <c r="B2109" t="s">
        <v>2159</v>
      </c>
      <c r="C2109" t="s">
        <v>277</v>
      </c>
      <c r="D2109" t="s">
        <v>40</v>
      </c>
      <c r="E2109" t="s">
        <v>40</v>
      </c>
      <c r="F2109" t="s">
        <v>41</v>
      </c>
      <c r="G2109" t="s">
        <v>40</v>
      </c>
      <c r="H2109" s="26">
        <v>24473</v>
      </c>
      <c r="I2109" t="s">
        <v>42</v>
      </c>
      <c r="J2109" t="s">
        <v>49</v>
      </c>
      <c r="K2109" t="str">
        <f>IF(Table2[[#This Row],[Basis of Material Classification (System Side)*]]="Field inspection","Yes","No")</f>
        <v>No</v>
      </c>
      <c r="N2109" t="s">
        <v>50</v>
      </c>
      <c r="O2109" t="s">
        <v>41</v>
      </c>
      <c r="P2109" s="13">
        <v>29587</v>
      </c>
      <c r="Q2109" s="16" t="str">
        <f>Table2[[#This Row],[Service Line Size (inches) (System Side)]]</f>
        <v>5/8</v>
      </c>
      <c r="R2109" t="s">
        <v>43</v>
      </c>
      <c r="S2109" t="str">
        <f>IF(Table2[[#This Row],[Basis of Material Classification (Customer Side)*]]="Field inspection","Yes","No")</f>
        <v>No</v>
      </c>
      <c r="V2109" t="s">
        <v>43</v>
      </c>
      <c r="W2109" t="s">
        <v>44</v>
      </c>
      <c r="X2109" t="s">
        <v>44</v>
      </c>
      <c r="Z2109" t="s">
        <v>45</v>
      </c>
      <c r="AA2109" t="s">
        <v>46</v>
      </c>
      <c r="AB2109" t="s">
        <v>46</v>
      </c>
      <c r="AC2109" t="s">
        <v>40</v>
      </c>
    </row>
    <row r="2110" spans="1:29" ht="14.4" x14ac:dyDescent="0.3">
      <c r="A2110">
        <v>2108</v>
      </c>
      <c r="B2110" t="s">
        <v>2160</v>
      </c>
      <c r="C2110" t="s">
        <v>277</v>
      </c>
      <c r="D2110" t="s">
        <v>40</v>
      </c>
      <c r="E2110" t="s">
        <v>40</v>
      </c>
      <c r="F2110" t="s">
        <v>41</v>
      </c>
      <c r="G2110" t="s">
        <v>40</v>
      </c>
      <c r="H2110" s="26">
        <v>25934</v>
      </c>
      <c r="I2110" t="s">
        <v>42</v>
      </c>
      <c r="J2110" t="s">
        <v>49</v>
      </c>
      <c r="K2110" t="str">
        <f>IF(Table2[[#This Row],[Basis of Material Classification (System Side)*]]="Field inspection","Yes","No")</f>
        <v>No</v>
      </c>
      <c r="N2110" t="s">
        <v>50</v>
      </c>
      <c r="O2110" t="s">
        <v>41</v>
      </c>
      <c r="P2110" s="13">
        <v>3654</v>
      </c>
      <c r="Q2110" s="16" t="str">
        <f>Table2[[#This Row],[Service Line Size (inches) (System Side)]]</f>
        <v>5/8</v>
      </c>
      <c r="R2110" t="s">
        <v>49</v>
      </c>
      <c r="S2110" t="str">
        <f>IF(Table2[[#This Row],[Basis of Material Classification (Customer Side)*]]="Field inspection","Yes","No")</f>
        <v>No</v>
      </c>
      <c r="V2110" t="s">
        <v>50</v>
      </c>
      <c r="W2110" t="s">
        <v>44</v>
      </c>
      <c r="X2110" t="s">
        <v>44</v>
      </c>
      <c r="Z2110" t="s">
        <v>45</v>
      </c>
      <c r="AA2110" t="s">
        <v>46</v>
      </c>
      <c r="AB2110" t="s">
        <v>46</v>
      </c>
      <c r="AC2110" t="s">
        <v>40</v>
      </c>
    </row>
    <row r="2111" spans="1:29" ht="14.4" x14ac:dyDescent="0.3">
      <c r="A2111">
        <v>2109</v>
      </c>
      <c r="B2111" t="s">
        <v>2161</v>
      </c>
      <c r="C2111" t="s">
        <v>277</v>
      </c>
      <c r="D2111" t="s">
        <v>40</v>
      </c>
      <c r="E2111" t="s">
        <v>40</v>
      </c>
      <c r="F2111" t="s">
        <v>53</v>
      </c>
      <c r="G2111" t="s">
        <v>40</v>
      </c>
      <c r="H2111" s="26">
        <v>25934</v>
      </c>
      <c r="I2111" t="s">
        <v>42</v>
      </c>
      <c r="J2111" t="s">
        <v>55</v>
      </c>
      <c r="K2111" t="str">
        <f>IF(Table2[[#This Row],[Basis of Material Classification (System Side)*]]="Field inspection","Yes","No")</f>
        <v>No</v>
      </c>
      <c r="O2111" t="s">
        <v>41</v>
      </c>
      <c r="P2111" s="13">
        <v>1</v>
      </c>
      <c r="Q2111" s="16" t="str">
        <f>Table2[[#This Row],[Service Line Size (inches) (System Side)]]</f>
        <v>5/8</v>
      </c>
      <c r="R2111" t="s">
        <v>49</v>
      </c>
      <c r="S2111" t="str">
        <f>IF(Table2[[#This Row],[Basis of Material Classification (Customer Side)*]]="Field inspection","Yes","No")</f>
        <v>No</v>
      </c>
      <c r="V2111" t="s">
        <v>50</v>
      </c>
      <c r="W2111" t="s">
        <v>44</v>
      </c>
      <c r="X2111" t="s">
        <v>44</v>
      </c>
      <c r="Z2111" t="s">
        <v>45</v>
      </c>
      <c r="AA2111" t="s">
        <v>46</v>
      </c>
      <c r="AB2111" t="s">
        <v>46</v>
      </c>
      <c r="AC2111" t="s">
        <v>40</v>
      </c>
    </row>
    <row r="2112" spans="1:29" ht="14.4" x14ac:dyDescent="0.3">
      <c r="A2112">
        <v>2110</v>
      </c>
      <c r="B2112" t="s">
        <v>2162</v>
      </c>
      <c r="C2112" t="s">
        <v>277</v>
      </c>
      <c r="D2112" t="s">
        <v>40</v>
      </c>
      <c r="E2112" t="s">
        <v>40</v>
      </c>
      <c r="F2112" t="s">
        <v>53</v>
      </c>
      <c r="G2112" t="s">
        <v>40</v>
      </c>
      <c r="H2112" s="26">
        <v>25934</v>
      </c>
      <c r="I2112" t="s">
        <v>42</v>
      </c>
      <c r="J2112" t="s">
        <v>65</v>
      </c>
      <c r="K2112" t="str">
        <f>IF(Table2[[#This Row],[Basis of Material Classification (System Side)*]]="Field inspection","Yes","No")</f>
        <v>Yes</v>
      </c>
      <c r="L2112" t="s">
        <v>66</v>
      </c>
      <c r="M2112" s="13">
        <v>45497</v>
      </c>
      <c r="O2112" t="s">
        <v>41</v>
      </c>
      <c r="P2112" s="13">
        <v>20090</v>
      </c>
      <c r="Q2112" s="16" t="str">
        <f>Table2[[#This Row],[Service Line Size (inches) (System Side)]]</f>
        <v>5/8</v>
      </c>
      <c r="R2112" t="s">
        <v>49</v>
      </c>
      <c r="S2112" t="str">
        <f>IF(Table2[[#This Row],[Basis of Material Classification (Customer Side)*]]="Field inspection","Yes","No")</f>
        <v>No</v>
      </c>
      <c r="V2112" t="s">
        <v>50</v>
      </c>
      <c r="W2112" t="s">
        <v>44</v>
      </c>
      <c r="X2112" t="s">
        <v>44</v>
      </c>
      <c r="Z2112" t="s">
        <v>58</v>
      </c>
      <c r="AA2112" t="s">
        <v>46</v>
      </c>
      <c r="AB2112" t="s">
        <v>46</v>
      </c>
      <c r="AC2112" t="s">
        <v>40</v>
      </c>
    </row>
    <row r="2113" spans="1:29" ht="14.4" x14ac:dyDescent="0.3">
      <c r="A2113">
        <v>2111</v>
      </c>
      <c r="B2113" t="s">
        <v>2163</v>
      </c>
      <c r="C2113" t="s">
        <v>277</v>
      </c>
      <c r="D2113" t="s">
        <v>40</v>
      </c>
      <c r="E2113" t="s">
        <v>40</v>
      </c>
      <c r="F2113" t="s">
        <v>41</v>
      </c>
      <c r="G2113" t="s">
        <v>40</v>
      </c>
      <c r="H2113" s="26">
        <v>25934</v>
      </c>
      <c r="I2113" t="s">
        <v>42</v>
      </c>
      <c r="J2113" t="s">
        <v>49</v>
      </c>
      <c r="K2113" t="str">
        <f>IF(Table2[[#This Row],[Basis of Material Classification (System Side)*]]="Field inspection","Yes","No")</f>
        <v>No</v>
      </c>
      <c r="N2113" t="s">
        <v>50</v>
      </c>
      <c r="O2113" t="s">
        <v>41</v>
      </c>
      <c r="P2113" s="13">
        <v>23743</v>
      </c>
      <c r="Q2113" s="16" t="str">
        <f>Table2[[#This Row],[Service Line Size (inches) (System Side)]]</f>
        <v>5/8</v>
      </c>
      <c r="R2113" t="s">
        <v>49</v>
      </c>
      <c r="S2113" t="str">
        <f>IF(Table2[[#This Row],[Basis of Material Classification (Customer Side)*]]="Field inspection","Yes","No")</f>
        <v>No</v>
      </c>
      <c r="V2113" t="s">
        <v>50</v>
      </c>
      <c r="W2113" t="s">
        <v>44</v>
      </c>
      <c r="X2113" t="s">
        <v>44</v>
      </c>
      <c r="Z2113" t="s">
        <v>45</v>
      </c>
      <c r="AA2113" t="s">
        <v>46</v>
      </c>
      <c r="AB2113" t="s">
        <v>46</v>
      </c>
      <c r="AC2113" t="s">
        <v>40</v>
      </c>
    </row>
    <row r="2114" spans="1:29" ht="14.4" x14ac:dyDescent="0.3">
      <c r="A2114">
        <v>2112</v>
      </c>
      <c r="B2114" t="s">
        <v>2164</v>
      </c>
      <c r="C2114" t="s">
        <v>277</v>
      </c>
      <c r="D2114" t="s">
        <v>40</v>
      </c>
      <c r="E2114" t="s">
        <v>40</v>
      </c>
      <c r="F2114" t="s">
        <v>41</v>
      </c>
      <c r="G2114" t="s">
        <v>40</v>
      </c>
      <c r="H2114" s="26">
        <v>25934</v>
      </c>
      <c r="I2114" t="s">
        <v>42</v>
      </c>
      <c r="J2114" t="s">
        <v>49</v>
      </c>
      <c r="K2114" t="str">
        <f>IF(Table2[[#This Row],[Basis of Material Classification (System Side)*]]="Field inspection","Yes","No")</f>
        <v>No</v>
      </c>
      <c r="N2114" t="s">
        <v>50</v>
      </c>
      <c r="O2114" t="s">
        <v>41</v>
      </c>
      <c r="P2114" s="13">
        <v>25569</v>
      </c>
      <c r="Q2114" s="16" t="str">
        <f>Table2[[#This Row],[Service Line Size (inches) (System Side)]]</f>
        <v>5/8</v>
      </c>
      <c r="R2114" t="s">
        <v>49</v>
      </c>
      <c r="S2114" t="str">
        <f>IF(Table2[[#This Row],[Basis of Material Classification (Customer Side)*]]="Field inspection","Yes","No")</f>
        <v>No</v>
      </c>
      <c r="V2114" t="s">
        <v>50</v>
      </c>
      <c r="W2114" t="s">
        <v>44</v>
      </c>
      <c r="X2114" t="s">
        <v>44</v>
      </c>
      <c r="Z2114" t="s">
        <v>45</v>
      </c>
      <c r="AA2114" t="s">
        <v>46</v>
      </c>
      <c r="AB2114" t="s">
        <v>46</v>
      </c>
      <c r="AC2114" t="s">
        <v>40</v>
      </c>
    </row>
    <row r="2115" spans="1:29" ht="14.4" x14ac:dyDescent="0.3">
      <c r="A2115">
        <v>2113</v>
      </c>
      <c r="B2115" t="s">
        <v>2165</v>
      </c>
      <c r="C2115" t="s">
        <v>277</v>
      </c>
      <c r="D2115" t="s">
        <v>40</v>
      </c>
      <c r="E2115" t="s">
        <v>40</v>
      </c>
      <c r="F2115" t="s">
        <v>41</v>
      </c>
      <c r="G2115" t="s">
        <v>40</v>
      </c>
      <c r="H2115" s="26">
        <v>21186</v>
      </c>
      <c r="I2115" t="s">
        <v>42</v>
      </c>
      <c r="J2115" t="s">
        <v>49</v>
      </c>
      <c r="K2115" t="str">
        <f>IF(Table2[[#This Row],[Basis of Material Classification (System Side)*]]="Field inspection","Yes","No")</f>
        <v>No</v>
      </c>
      <c r="N2115" t="s">
        <v>50</v>
      </c>
      <c r="O2115" t="s">
        <v>70</v>
      </c>
      <c r="P2115" s="13">
        <v>21916</v>
      </c>
      <c r="Q2115" s="16" t="str">
        <f>Table2[[#This Row],[Service Line Size (inches) (System Side)]]</f>
        <v>5/8</v>
      </c>
      <c r="R2115" t="s">
        <v>65</v>
      </c>
      <c r="S2115" t="str">
        <f>IF(Table2[[#This Row],[Basis of Material Classification (Customer Side)*]]="Field inspection","Yes","No")</f>
        <v>Yes</v>
      </c>
      <c r="T2115" t="s">
        <v>71</v>
      </c>
      <c r="U2115" s="13">
        <v>45505</v>
      </c>
      <c r="V2115" t="s">
        <v>72</v>
      </c>
      <c r="W2115" t="s">
        <v>44</v>
      </c>
      <c r="X2115" t="s">
        <v>44</v>
      </c>
      <c r="Z2115" t="s">
        <v>45</v>
      </c>
      <c r="AA2115" t="s">
        <v>46</v>
      </c>
      <c r="AB2115" t="s">
        <v>46</v>
      </c>
      <c r="AC2115" t="s">
        <v>40</v>
      </c>
    </row>
    <row r="2116" spans="1:29" ht="14.4" x14ac:dyDescent="0.3">
      <c r="A2116">
        <v>2114</v>
      </c>
      <c r="B2116" t="s">
        <v>2166</v>
      </c>
      <c r="C2116" t="s">
        <v>277</v>
      </c>
      <c r="D2116" t="s">
        <v>40</v>
      </c>
      <c r="E2116" t="s">
        <v>40</v>
      </c>
      <c r="F2116" t="s">
        <v>53</v>
      </c>
      <c r="G2116" t="s">
        <v>40</v>
      </c>
      <c r="H2116" s="26">
        <v>21186</v>
      </c>
      <c r="I2116" t="s">
        <v>42</v>
      </c>
      <c r="J2116" t="s">
        <v>55</v>
      </c>
      <c r="K2116" t="str">
        <f>IF(Table2[[#This Row],[Basis of Material Classification (System Side)*]]="Field inspection","Yes","No")</f>
        <v>No</v>
      </c>
      <c r="O2116" t="s">
        <v>41</v>
      </c>
      <c r="P2116" s="13">
        <v>21916</v>
      </c>
      <c r="Q2116" s="16" t="str">
        <f>Table2[[#This Row],[Service Line Size (inches) (System Side)]]</f>
        <v>5/8</v>
      </c>
      <c r="R2116" t="s">
        <v>49</v>
      </c>
      <c r="S2116" t="str">
        <f>IF(Table2[[#This Row],[Basis of Material Classification (Customer Side)*]]="Field inspection","Yes","No")</f>
        <v>No</v>
      </c>
      <c r="V2116" t="s">
        <v>50</v>
      </c>
      <c r="W2116" t="s">
        <v>44</v>
      </c>
      <c r="X2116" t="s">
        <v>44</v>
      </c>
      <c r="Z2116" t="s">
        <v>45</v>
      </c>
      <c r="AA2116" t="s">
        <v>46</v>
      </c>
      <c r="AB2116" t="s">
        <v>46</v>
      </c>
      <c r="AC2116" t="s">
        <v>40</v>
      </c>
    </row>
    <row r="2117" spans="1:29" ht="14.4" x14ac:dyDescent="0.3">
      <c r="A2117">
        <v>2115</v>
      </c>
      <c r="B2117" t="s">
        <v>2167</v>
      </c>
      <c r="C2117" t="s">
        <v>277</v>
      </c>
      <c r="D2117" t="s">
        <v>40</v>
      </c>
      <c r="E2117" t="s">
        <v>40</v>
      </c>
      <c r="F2117" t="s">
        <v>41</v>
      </c>
      <c r="G2117" t="s">
        <v>40</v>
      </c>
      <c r="H2117" s="26">
        <v>21186</v>
      </c>
      <c r="I2117" t="s">
        <v>42</v>
      </c>
      <c r="J2117" t="s">
        <v>49</v>
      </c>
      <c r="K2117" t="str">
        <f>IF(Table2[[#This Row],[Basis of Material Classification (System Side)*]]="Field inspection","Yes","No")</f>
        <v>No</v>
      </c>
      <c r="N2117" t="s">
        <v>50</v>
      </c>
      <c r="O2117" t="s">
        <v>41</v>
      </c>
      <c r="P2117" s="13">
        <v>24108</v>
      </c>
      <c r="Q2117" s="16" t="str">
        <f>Table2[[#This Row],[Service Line Size (inches) (System Side)]]</f>
        <v>5/8</v>
      </c>
      <c r="R2117" t="s">
        <v>49</v>
      </c>
      <c r="S2117" t="str">
        <f>IF(Table2[[#This Row],[Basis of Material Classification (Customer Side)*]]="Field inspection","Yes","No")</f>
        <v>No</v>
      </c>
      <c r="V2117" t="s">
        <v>50</v>
      </c>
      <c r="W2117" t="s">
        <v>44</v>
      </c>
      <c r="X2117" t="s">
        <v>44</v>
      </c>
      <c r="Z2117" t="s">
        <v>45</v>
      </c>
      <c r="AA2117" t="s">
        <v>46</v>
      </c>
      <c r="AB2117" t="s">
        <v>46</v>
      </c>
      <c r="AC2117" t="s">
        <v>40</v>
      </c>
    </row>
    <row r="2118" spans="1:29" ht="14.4" x14ac:dyDescent="0.3">
      <c r="A2118">
        <v>2116</v>
      </c>
      <c r="B2118" t="s">
        <v>2168</v>
      </c>
      <c r="C2118" t="s">
        <v>277</v>
      </c>
      <c r="D2118" t="s">
        <v>40</v>
      </c>
      <c r="E2118" t="s">
        <v>40</v>
      </c>
      <c r="F2118" t="s">
        <v>53</v>
      </c>
      <c r="G2118" t="s">
        <v>40</v>
      </c>
      <c r="H2118" s="26">
        <v>21186</v>
      </c>
      <c r="I2118" t="s">
        <v>42</v>
      </c>
      <c r="J2118" t="s">
        <v>55</v>
      </c>
      <c r="K2118" t="str">
        <f>IF(Table2[[#This Row],[Basis of Material Classification (System Side)*]]="Field inspection","Yes","No")</f>
        <v>No</v>
      </c>
      <c r="O2118" t="s">
        <v>41</v>
      </c>
      <c r="P2118" s="13">
        <v>21551</v>
      </c>
      <c r="Q2118" s="16" t="str">
        <f>Table2[[#This Row],[Service Line Size (inches) (System Side)]]</f>
        <v>5/8</v>
      </c>
      <c r="R2118" t="s">
        <v>49</v>
      </c>
      <c r="S2118" t="str">
        <f>IF(Table2[[#This Row],[Basis of Material Classification (Customer Side)*]]="Field inspection","Yes","No")</f>
        <v>No</v>
      </c>
      <c r="V2118" t="s">
        <v>50</v>
      </c>
      <c r="W2118" t="s">
        <v>44</v>
      </c>
      <c r="X2118" t="s">
        <v>44</v>
      </c>
      <c r="Z2118" t="s">
        <v>45</v>
      </c>
      <c r="AA2118" t="s">
        <v>46</v>
      </c>
      <c r="AB2118" t="s">
        <v>46</v>
      </c>
      <c r="AC2118" t="s">
        <v>40</v>
      </c>
    </row>
    <row r="2119" spans="1:29" ht="14.4" x14ac:dyDescent="0.3">
      <c r="A2119">
        <v>2117</v>
      </c>
      <c r="B2119" t="s">
        <v>2169</v>
      </c>
      <c r="C2119" t="s">
        <v>277</v>
      </c>
      <c r="D2119" t="s">
        <v>40</v>
      </c>
      <c r="E2119" t="s">
        <v>40</v>
      </c>
      <c r="F2119" t="s">
        <v>41</v>
      </c>
      <c r="G2119" t="s">
        <v>40</v>
      </c>
      <c r="H2119" s="26">
        <v>29221</v>
      </c>
      <c r="I2119" t="s">
        <v>42</v>
      </c>
      <c r="J2119" t="s">
        <v>43</v>
      </c>
      <c r="K2119" t="str">
        <f>IF(Table2[[#This Row],[Basis of Material Classification (System Side)*]]="Field inspection","Yes","No")</f>
        <v>No</v>
      </c>
      <c r="N2119" t="str">
        <f>Table2[[#This Row],[Basis of Material Classification (System Side)*]]</f>
        <v>Installation date after lead ban</v>
      </c>
      <c r="O2119" t="s">
        <v>41</v>
      </c>
      <c r="P2119" s="13">
        <v>31413</v>
      </c>
      <c r="Q2119" s="16" t="str">
        <f>Table2[[#This Row],[Service Line Size (inches) (System Side)]]</f>
        <v>5/8</v>
      </c>
      <c r="R2119" t="s">
        <v>43</v>
      </c>
      <c r="S2119" t="str">
        <f>IF(Table2[[#This Row],[Basis of Material Classification (Customer Side)*]]="Field inspection","Yes","No")</f>
        <v>No</v>
      </c>
      <c r="V2119" t="s">
        <v>43</v>
      </c>
      <c r="W2119" t="s">
        <v>44</v>
      </c>
      <c r="X2119" t="s">
        <v>44</v>
      </c>
      <c r="Z2119" t="s">
        <v>45</v>
      </c>
      <c r="AA2119" t="s">
        <v>46</v>
      </c>
      <c r="AB2119" t="s">
        <v>46</v>
      </c>
      <c r="AC2119" t="s">
        <v>40</v>
      </c>
    </row>
    <row r="2120" spans="1:29" ht="14.4" x14ac:dyDescent="0.3">
      <c r="A2120">
        <v>2118</v>
      </c>
      <c r="B2120" t="s">
        <v>2170</v>
      </c>
      <c r="C2120" t="s">
        <v>277</v>
      </c>
      <c r="D2120" t="s">
        <v>40</v>
      </c>
      <c r="E2120" t="s">
        <v>40</v>
      </c>
      <c r="F2120" t="s">
        <v>41</v>
      </c>
      <c r="G2120" t="s">
        <v>40</v>
      </c>
      <c r="H2120" s="26">
        <v>21186</v>
      </c>
      <c r="I2120" t="s">
        <v>42</v>
      </c>
      <c r="J2120" t="s">
        <v>49</v>
      </c>
      <c r="K2120" t="str">
        <f>IF(Table2[[#This Row],[Basis of Material Classification (System Side)*]]="Field inspection","Yes","No")</f>
        <v>No</v>
      </c>
      <c r="N2120" t="s">
        <v>50</v>
      </c>
      <c r="O2120" t="s">
        <v>70</v>
      </c>
      <c r="P2120" s="13">
        <v>21551</v>
      </c>
      <c r="Q2120" s="16" t="str">
        <f>Table2[[#This Row],[Service Line Size (inches) (System Side)]]</f>
        <v>5/8</v>
      </c>
      <c r="R2120" t="s">
        <v>65</v>
      </c>
      <c r="S2120" t="str">
        <f>IF(Table2[[#This Row],[Basis of Material Classification (Customer Side)*]]="Field inspection","Yes","No")</f>
        <v>Yes</v>
      </c>
      <c r="T2120" t="s">
        <v>71</v>
      </c>
      <c r="U2120" s="13">
        <v>45505</v>
      </c>
      <c r="V2120" t="s">
        <v>72</v>
      </c>
      <c r="W2120" t="s">
        <v>44</v>
      </c>
      <c r="X2120" t="s">
        <v>44</v>
      </c>
      <c r="Z2120" t="s">
        <v>45</v>
      </c>
      <c r="AA2120" t="s">
        <v>46</v>
      </c>
      <c r="AB2120" t="s">
        <v>46</v>
      </c>
      <c r="AC2120" t="s">
        <v>40</v>
      </c>
    </row>
    <row r="2121" spans="1:29" ht="14.4" x14ac:dyDescent="0.3">
      <c r="A2121">
        <v>2119</v>
      </c>
      <c r="B2121" t="s">
        <v>2171</v>
      </c>
      <c r="C2121" t="s">
        <v>277</v>
      </c>
      <c r="D2121" t="s">
        <v>40</v>
      </c>
      <c r="E2121" t="s">
        <v>40</v>
      </c>
      <c r="F2121" t="s">
        <v>53</v>
      </c>
      <c r="G2121" t="s">
        <v>40</v>
      </c>
      <c r="H2121" s="26">
        <v>21186</v>
      </c>
      <c r="I2121" t="s">
        <v>42</v>
      </c>
      <c r="J2121" t="s">
        <v>55</v>
      </c>
      <c r="K2121" t="str">
        <f>IF(Table2[[#This Row],[Basis of Material Classification (System Side)*]]="Field inspection","Yes","No")</f>
        <v>No</v>
      </c>
      <c r="O2121" t="s">
        <v>41</v>
      </c>
      <c r="P2121" s="13">
        <v>22282</v>
      </c>
      <c r="Q2121" s="16" t="str">
        <f>Table2[[#This Row],[Service Line Size (inches) (System Side)]]</f>
        <v>5/8</v>
      </c>
      <c r="R2121" t="s">
        <v>49</v>
      </c>
      <c r="S2121" t="str">
        <f>IF(Table2[[#This Row],[Basis of Material Classification (Customer Side)*]]="Field inspection","Yes","No")</f>
        <v>No</v>
      </c>
      <c r="V2121" t="s">
        <v>50</v>
      </c>
      <c r="W2121" t="s">
        <v>44</v>
      </c>
      <c r="X2121" t="s">
        <v>44</v>
      </c>
      <c r="Z2121" t="s">
        <v>45</v>
      </c>
      <c r="AA2121" t="s">
        <v>46</v>
      </c>
      <c r="AB2121" t="s">
        <v>46</v>
      </c>
      <c r="AC2121" t="s">
        <v>40</v>
      </c>
    </row>
    <row r="2122" spans="1:29" ht="14.4" x14ac:dyDescent="0.3">
      <c r="A2122">
        <v>2120</v>
      </c>
      <c r="B2122" t="s">
        <v>2172</v>
      </c>
      <c r="C2122" t="s">
        <v>277</v>
      </c>
      <c r="D2122" t="s">
        <v>40</v>
      </c>
      <c r="E2122" t="s">
        <v>40</v>
      </c>
      <c r="F2122" t="s">
        <v>53</v>
      </c>
      <c r="G2122" t="s">
        <v>40</v>
      </c>
      <c r="H2122" s="26">
        <v>21186</v>
      </c>
      <c r="I2122" t="s">
        <v>42</v>
      </c>
      <c r="J2122" t="s">
        <v>55</v>
      </c>
      <c r="K2122" t="str">
        <f>IF(Table2[[#This Row],[Basis of Material Classification (System Side)*]]="Field inspection","Yes","No")</f>
        <v>No</v>
      </c>
      <c r="O2122" t="s">
        <v>41</v>
      </c>
      <c r="P2122" s="13">
        <v>21551</v>
      </c>
      <c r="Q2122" s="16" t="str">
        <f>Table2[[#This Row],[Service Line Size (inches) (System Side)]]</f>
        <v>5/8</v>
      </c>
      <c r="R2122" t="s">
        <v>49</v>
      </c>
      <c r="S2122" t="str">
        <f>IF(Table2[[#This Row],[Basis of Material Classification (Customer Side)*]]="Field inspection","Yes","No")</f>
        <v>No</v>
      </c>
      <c r="V2122" t="s">
        <v>50</v>
      </c>
      <c r="W2122" t="s">
        <v>44</v>
      </c>
      <c r="X2122" t="s">
        <v>44</v>
      </c>
      <c r="Z2122" t="s">
        <v>45</v>
      </c>
      <c r="AA2122" t="s">
        <v>46</v>
      </c>
      <c r="AB2122" t="s">
        <v>46</v>
      </c>
      <c r="AC2122" t="s">
        <v>40</v>
      </c>
    </row>
    <row r="2123" spans="1:29" ht="14.4" x14ac:dyDescent="0.3">
      <c r="A2123">
        <v>2121</v>
      </c>
      <c r="B2123" t="s">
        <v>2173</v>
      </c>
      <c r="C2123" t="s">
        <v>277</v>
      </c>
      <c r="D2123" t="s">
        <v>40</v>
      </c>
      <c r="E2123" t="s">
        <v>40</v>
      </c>
      <c r="F2123" t="s">
        <v>53</v>
      </c>
      <c r="G2123" t="s">
        <v>40</v>
      </c>
      <c r="H2123" s="26">
        <v>21186</v>
      </c>
      <c r="I2123" t="s">
        <v>42</v>
      </c>
      <c r="J2123" t="s">
        <v>55</v>
      </c>
      <c r="K2123" t="str">
        <f>IF(Table2[[#This Row],[Basis of Material Classification (System Side)*]]="Field inspection","Yes","No")</f>
        <v>No</v>
      </c>
      <c r="O2123" t="s">
        <v>41</v>
      </c>
      <c r="P2123" s="13">
        <v>21551</v>
      </c>
      <c r="Q2123" s="16" t="str">
        <f>Table2[[#This Row],[Service Line Size (inches) (System Side)]]</f>
        <v>5/8</v>
      </c>
      <c r="R2123" t="s">
        <v>49</v>
      </c>
      <c r="S2123" t="str">
        <f>IF(Table2[[#This Row],[Basis of Material Classification (Customer Side)*]]="Field inspection","Yes","No")</f>
        <v>No</v>
      </c>
      <c r="V2123" t="s">
        <v>50</v>
      </c>
      <c r="W2123" t="s">
        <v>44</v>
      </c>
      <c r="X2123" t="s">
        <v>44</v>
      </c>
      <c r="Z2123" t="s">
        <v>45</v>
      </c>
      <c r="AA2123" t="s">
        <v>46</v>
      </c>
      <c r="AB2123" t="s">
        <v>46</v>
      </c>
      <c r="AC2123" t="s">
        <v>40</v>
      </c>
    </row>
    <row r="2124" spans="1:29" ht="14.4" x14ac:dyDescent="0.3">
      <c r="A2124">
        <v>2122</v>
      </c>
      <c r="B2124" t="s">
        <v>2174</v>
      </c>
      <c r="C2124" t="s">
        <v>277</v>
      </c>
      <c r="D2124" t="s">
        <v>40</v>
      </c>
      <c r="E2124" t="s">
        <v>40</v>
      </c>
      <c r="F2124" t="s">
        <v>53</v>
      </c>
      <c r="G2124" t="s">
        <v>40</v>
      </c>
      <c r="H2124" s="26">
        <v>21186</v>
      </c>
      <c r="I2124" t="s">
        <v>42</v>
      </c>
      <c r="J2124" t="s">
        <v>55</v>
      </c>
      <c r="K2124" t="str">
        <f>IF(Table2[[#This Row],[Basis of Material Classification (System Side)*]]="Field inspection","Yes","No")</f>
        <v>No</v>
      </c>
      <c r="O2124" t="s">
        <v>41</v>
      </c>
      <c r="P2124" s="13">
        <v>21551</v>
      </c>
      <c r="Q2124" s="16" t="str">
        <f>Table2[[#This Row],[Service Line Size (inches) (System Side)]]</f>
        <v>5/8</v>
      </c>
      <c r="R2124" t="s">
        <v>49</v>
      </c>
      <c r="S2124" t="str">
        <f>IF(Table2[[#This Row],[Basis of Material Classification (Customer Side)*]]="Field inspection","Yes","No")</f>
        <v>No</v>
      </c>
      <c r="V2124" t="s">
        <v>50</v>
      </c>
      <c r="W2124" t="s">
        <v>44</v>
      </c>
      <c r="X2124" t="s">
        <v>44</v>
      </c>
      <c r="Z2124" t="s">
        <v>45</v>
      </c>
      <c r="AA2124" t="s">
        <v>46</v>
      </c>
      <c r="AB2124" t="s">
        <v>46</v>
      </c>
      <c r="AC2124" t="s">
        <v>40</v>
      </c>
    </row>
    <row r="2125" spans="1:29" ht="14.4" x14ac:dyDescent="0.3">
      <c r="A2125">
        <v>2123</v>
      </c>
      <c r="B2125" t="s">
        <v>2175</v>
      </c>
      <c r="C2125" t="s">
        <v>277</v>
      </c>
      <c r="D2125" t="s">
        <v>40</v>
      </c>
      <c r="E2125" t="s">
        <v>40</v>
      </c>
      <c r="F2125" t="s">
        <v>41</v>
      </c>
      <c r="G2125" t="s">
        <v>40</v>
      </c>
      <c r="H2125" s="26">
        <v>21186</v>
      </c>
      <c r="I2125" t="s">
        <v>42</v>
      </c>
      <c r="J2125" t="s">
        <v>49</v>
      </c>
      <c r="K2125" t="str">
        <f>IF(Table2[[#This Row],[Basis of Material Classification (System Side)*]]="Field inspection","Yes","No")</f>
        <v>No</v>
      </c>
      <c r="N2125" t="s">
        <v>50</v>
      </c>
      <c r="O2125" t="s">
        <v>41</v>
      </c>
      <c r="P2125" s="13">
        <v>21916</v>
      </c>
      <c r="Q2125" s="16" t="str">
        <f>Table2[[#This Row],[Service Line Size (inches) (System Side)]]</f>
        <v>5/8</v>
      </c>
      <c r="R2125" t="s">
        <v>49</v>
      </c>
      <c r="S2125" t="str">
        <f>IF(Table2[[#This Row],[Basis of Material Classification (Customer Side)*]]="Field inspection","Yes","No")</f>
        <v>No</v>
      </c>
      <c r="V2125" t="s">
        <v>50</v>
      </c>
      <c r="W2125" t="s">
        <v>44</v>
      </c>
      <c r="X2125" t="s">
        <v>44</v>
      </c>
      <c r="Z2125" t="s">
        <v>45</v>
      </c>
      <c r="AA2125" t="s">
        <v>46</v>
      </c>
      <c r="AB2125" t="s">
        <v>46</v>
      </c>
      <c r="AC2125" t="s">
        <v>40</v>
      </c>
    </row>
    <row r="2126" spans="1:29" ht="14.4" x14ac:dyDescent="0.3">
      <c r="A2126">
        <v>2124</v>
      </c>
      <c r="B2126" t="s">
        <v>2176</v>
      </c>
      <c r="C2126" t="s">
        <v>277</v>
      </c>
      <c r="D2126" t="s">
        <v>40</v>
      </c>
      <c r="E2126" t="s">
        <v>40</v>
      </c>
      <c r="F2126" t="s">
        <v>53</v>
      </c>
      <c r="G2126" t="s">
        <v>40</v>
      </c>
      <c r="H2126" s="26">
        <v>21186</v>
      </c>
      <c r="I2126" t="s">
        <v>42</v>
      </c>
      <c r="J2126" t="s">
        <v>55</v>
      </c>
      <c r="K2126" t="str">
        <f>IF(Table2[[#This Row],[Basis of Material Classification (System Side)*]]="Field inspection","Yes","No")</f>
        <v>No</v>
      </c>
      <c r="O2126" t="s">
        <v>41</v>
      </c>
      <c r="P2126" s="13">
        <v>21916</v>
      </c>
      <c r="Q2126" s="16" t="str">
        <f>Table2[[#This Row],[Service Line Size (inches) (System Side)]]</f>
        <v>5/8</v>
      </c>
      <c r="R2126" t="s">
        <v>49</v>
      </c>
      <c r="S2126" t="str">
        <f>IF(Table2[[#This Row],[Basis of Material Classification (Customer Side)*]]="Field inspection","Yes","No")</f>
        <v>No</v>
      </c>
      <c r="V2126" t="s">
        <v>50</v>
      </c>
      <c r="W2126" t="s">
        <v>44</v>
      </c>
      <c r="X2126" t="s">
        <v>44</v>
      </c>
      <c r="Z2126" t="s">
        <v>45</v>
      </c>
      <c r="AA2126" t="s">
        <v>46</v>
      </c>
      <c r="AB2126" t="s">
        <v>46</v>
      </c>
      <c r="AC2126" t="s">
        <v>40</v>
      </c>
    </row>
    <row r="2127" spans="1:29" ht="14.4" x14ac:dyDescent="0.3">
      <c r="A2127">
        <v>2125</v>
      </c>
      <c r="B2127" t="s">
        <v>2177</v>
      </c>
      <c r="C2127" t="s">
        <v>277</v>
      </c>
      <c r="D2127" t="s">
        <v>40</v>
      </c>
      <c r="E2127" t="s">
        <v>40</v>
      </c>
      <c r="F2127" t="s">
        <v>53</v>
      </c>
      <c r="G2127" t="s">
        <v>40</v>
      </c>
      <c r="H2127" s="26">
        <v>21186</v>
      </c>
      <c r="I2127" t="s">
        <v>42</v>
      </c>
      <c r="J2127" t="s">
        <v>55</v>
      </c>
      <c r="K2127" t="str">
        <f>IF(Table2[[#This Row],[Basis of Material Classification (System Side)*]]="Field inspection","Yes","No")</f>
        <v>No</v>
      </c>
      <c r="O2127" t="s">
        <v>41</v>
      </c>
      <c r="P2127" s="13">
        <v>21551</v>
      </c>
      <c r="Q2127" s="16" t="str">
        <f>Table2[[#This Row],[Service Line Size (inches) (System Side)]]</f>
        <v>5/8</v>
      </c>
      <c r="R2127" t="s">
        <v>49</v>
      </c>
      <c r="S2127" t="str">
        <f>IF(Table2[[#This Row],[Basis of Material Classification (Customer Side)*]]="Field inspection","Yes","No")</f>
        <v>No</v>
      </c>
      <c r="V2127" t="s">
        <v>50</v>
      </c>
      <c r="W2127" t="s">
        <v>44</v>
      </c>
      <c r="X2127" t="s">
        <v>44</v>
      </c>
      <c r="Z2127" t="s">
        <v>45</v>
      </c>
      <c r="AA2127" t="s">
        <v>46</v>
      </c>
      <c r="AB2127" t="s">
        <v>46</v>
      </c>
      <c r="AC2127" t="s">
        <v>40</v>
      </c>
    </row>
    <row r="2128" spans="1:29" ht="14.4" x14ac:dyDescent="0.3">
      <c r="A2128">
        <v>2126</v>
      </c>
      <c r="B2128" t="s">
        <v>2178</v>
      </c>
      <c r="C2128" t="s">
        <v>277</v>
      </c>
      <c r="D2128" t="s">
        <v>40</v>
      </c>
      <c r="E2128" t="s">
        <v>40</v>
      </c>
      <c r="F2128" t="s">
        <v>41</v>
      </c>
      <c r="G2128" t="s">
        <v>40</v>
      </c>
      <c r="H2128" s="26">
        <v>28491</v>
      </c>
      <c r="I2128" t="s">
        <v>42</v>
      </c>
      <c r="J2128" t="s">
        <v>49</v>
      </c>
      <c r="K2128" t="str">
        <f>IF(Table2[[#This Row],[Basis of Material Classification (System Side)*]]="Field inspection","Yes","No")</f>
        <v>No</v>
      </c>
      <c r="N2128" t="s">
        <v>50</v>
      </c>
      <c r="O2128" t="s">
        <v>41</v>
      </c>
      <c r="P2128" s="13">
        <v>23012</v>
      </c>
      <c r="Q2128" s="16" t="str">
        <f>Table2[[#This Row],[Service Line Size (inches) (System Side)]]</f>
        <v>5/8</v>
      </c>
      <c r="R2128" t="s">
        <v>49</v>
      </c>
      <c r="S2128" t="str">
        <f>IF(Table2[[#This Row],[Basis of Material Classification (Customer Side)*]]="Field inspection","Yes","No")</f>
        <v>No</v>
      </c>
      <c r="V2128" t="s">
        <v>50</v>
      </c>
      <c r="W2128" t="s">
        <v>44</v>
      </c>
      <c r="X2128" t="s">
        <v>44</v>
      </c>
      <c r="Z2128" t="s">
        <v>45</v>
      </c>
      <c r="AA2128" t="s">
        <v>46</v>
      </c>
      <c r="AB2128" t="s">
        <v>46</v>
      </c>
      <c r="AC2128" t="s">
        <v>40</v>
      </c>
    </row>
    <row r="2129" spans="1:29" ht="14.4" x14ac:dyDescent="0.3">
      <c r="A2129">
        <v>2127</v>
      </c>
      <c r="B2129" t="s">
        <v>2179</v>
      </c>
      <c r="C2129" t="s">
        <v>277</v>
      </c>
      <c r="D2129" t="s">
        <v>40</v>
      </c>
      <c r="E2129" t="s">
        <v>40</v>
      </c>
      <c r="F2129" t="s">
        <v>41</v>
      </c>
      <c r="G2129" t="s">
        <v>40</v>
      </c>
      <c r="H2129" s="26">
        <v>32509</v>
      </c>
      <c r="I2129" t="s">
        <v>42</v>
      </c>
      <c r="J2129" t="s">
        <v>43</v>
      </c>
      <c r="K2129" t="str">
        <f>IF(Table2[[#This Row],[Basis of Material Classification (System Side)*]]="Field inspection","Yes","No")</f>
        <v>No</v>
      </c>
      <c r="N2129" t="str">
        <f>Table2[[#This Row],[Basis of Material Classification (System Side)*]]</f>
        <v>Installation date after lead ban</v>
      </c>
      <c r="O2129" t="s">
        <v>41</v>
      </c>
      <c r="P2129" s="13">
        <v>32874</v>
      </c>
      <c r="Q2129" s="16" t="str">
        <f>Table2[[#This Row],[Service Line Size (inches) (System Side)]]</f>
        <v>5/8</v>
      </c>
      <c r="R2129" t="s">
        <v>43</v>
      </c>
      <c r="S2129" t="str">
        <f>IF(Table2[[#This Row],[Basis of Material Classification (Customer Side)*]]="Field inspection","Yes","No")</f>
        <v>No</v>
      </c>
      <c r="V2129" t="s">
        <v>43</v>
      </c>
      <c r="W2129" t="s">
        <v>44</v>
      </c>
      <c r="X2129" t="s">
        <v>44</v>
      </c>
      <c r="Z2129" t="s">
        <v>45</v>
      </c>
      <c r="AA2129" t="s">
        <v>46</v>
      </c>
      <c r="AB2129" t="s">
        <v>46</v>
      </c>
      <c r="AC2129" t="s">
        <v>40</v>
      </c>
    </row>
    <row r="2130" spans="1:29" ht="14.4" x14ac:dyDescent="0.3">
      <c r="A2130">
        <v>2128</v>
      </c>
      <c r="B2130" t="s">
        <v>2180</v>
      </c>
      <c r="C2130" t="s">
        <v>277</v>
      </c>
      <c r="D2130" t="s">
        <v>40</v>
      </c>
      <c r="E2130" t="s">
        <v>40</v>
      </c>
      <c r="F2130" t="s">
        <v>41</v>
      </c>
      <c r="G2130" t="s">
        <v>40</v>
      </c>
      <c r="H2130" s="26">
        <v>28491</v>
      </c>
      <c r="I2130" t="s">
        <v>42</v>
      </c>
      <c r="J2130" t="s">
        <v>49</v>
      </c>
      <c r="K2130" t="str">
        <f>IF(Table2[[#This Row],[Basis of Material Classification (System Side)*]]="Field inspection","Yes","No")</f>
        <v>No</v>
      </c>
      <c r="N2130" t="s">
        <v>50</v>
      </c>
      <c r="O2130" t="s">
        <v>41</v>
      </c>
      <c r="P2130" s="13">
        <v>23743</v>
      </c>
      <c r="Q2130" s="16" t="str">
        <f>Table2[[#This Row],[Service Line Size (inches) (System Side)]]</f>
        <v>5/8</v>
      </c>
      <c r="R2130" t="s">
        <v>49</v>
      </c>
      <c r="S2130" t="str">
        <f>IF(Table2[[#This Row],[Basis of Material Classification (Customer Side)*]]="Field inspection","Yes","No")</f>
        <v>No</v>
      </c>
      <c r="V2130" t="s">
        <v>50</v>
      </c>
      <c r="W2130" t="s">
        <v>44</v>
      </c>
      <c r="X2130" t="s">
        <v>44</v>
      </c>
      <c r="Z2130" t="s">
        <v>45</v>
      </c>
      <c r="AA2130" t="s">
        <v>46</v>
      </c>
      <c r="AB2130" t="s">
        <v>46</v>
      </c>
      <c r="AC2130" t="s">
        <v>40</v>
      </c>
    </row>
    <row r="2131" spans="1:29" ht="14.4" x14ac:dyDescent="0.3">
      <c r="A2131">
        <v>2129</v>
      </c>
      <c r="B2131" t="s">
        <v>2181</v>
      </c>
      <c r="C2131" t="s">
        <v>277</v>
      </c>
      <c r="D2131" t="s">
        <v>40</v>
      </c>
      <c r="E2131" t="s">
        <v>40</v>
      </c>
      <c r="F2131" t="s">
        <v>41</v>
      </c>
      <c r="G2131" t="s">
        <v>40</v>
      </c>
      <c r="H2131" s="26">
        <v>28491</v>
      </c>
      <c r="I2131" t="s">
        <v>42</v>
      </c>
      <c r="J2131" t="s">
        <v>49</v>
      </c>
      <c r="K2131" t="str">
        <f>IF(Table2[[#This Row],[Basis of Material Classification (System Side)*]]="Field inspection","Yes","No")</f>
        <v>No</v>
      </c>
      <c r="N2131" t="s">
        <v>50</v>
      </c>
      <c r="O2131" t="s">
        <v>41</v>
      </c>
      <c r="P2131" s="13">
        <v>23743</v>
      </c>
      <c r="Q2131" s="16" t="str">
        <f>Table2[[#This Row],[Service Line Size (inches) (System Side)]]</f>
        <v>5/8</v>
      </c>
      <c r="R2131" t="s">
        <v>49</v>
      </c>
      <c r="S2131" t="str">
        <f>IF(Table2[[#This Row],[Basis of Material Classification (Customer Side)*]]="Field inspection","Yes","No")</f>
        <v>No</v>
      </c>
      <c r="V2131" t="s">
        <v>50</v>
      </c>
      <c r="W2131" t="s">
        <v>44</v>
      </c>
      <c r="X2131" t="s">
        <v>44</v>
      </c>
      <c r="Z2131" t="s">
        <v>45</v>
      </c>
      <c r="AA2131" t="s">
        <v>46</v>
      </c>
      <c r="AB2131" t="s">
        <v>46</v>
      </c>
      <c r="AC2131" t="s">
        <v>40</v>
      </c>
    </row>
    <row r="2132" spans="1:29" ht="14.4" x14ac:dyDescent="0.3">
      <c r="A2132">
        <v>2130</v>
      </c>
      <c r="B2132" t="s">
        <v>2182</v>
      </c>
      <c r="C2132" t="s">
        <v>277</v>
      </c>
      <c r="D2132" t="s">
        <v>40</v>
      </c>
      <c r="E2132" t="s">
        <v>40</v>
      </c>
      <c r="F2132" t="s">
        <v>53</v>
      </c>
      <c r="G2132" t="s">
        <v>40</v>
      </c>
      <c r="H2132" s="26">
        <v>28491</v>
      </c>
      <c r="I2132" t="s">
        <v>54</v>
      </c>
      <c r="J2132" t="s">
        <v>55</v>
      </c>
      <c r="K2132" t="str">
        <f>IF(Table2[[#This Row],[Basis of Material Classification (System Side)*]]="Field inspection","Yes","No")</f>
        <v>No</v>
      </c>
      <c r="O2132" t="s">
        <v>41</v>
      </c>
      <c r="P2132" s="13">
        <v>28491</v>
      </c>
      <c r="Q2132" s="16" t="str">
        <f>Table2[[#This Row],[Service Line Size (inches) (System Side)]]</f>
        <v>3/4</v>
      </c>
      <c r="R2132" t="s">
        <v>49</v>
      </c>
      <c r="S2132" t="str">
        <f>IF(Table2[[#This Row],[Basis of Material Classification (Customer Side)*]]="Field inspection","Yes","No")</f>
        <v>No</v>
      </c>
      <c r="V2132" t="s">
        <v>50</v>
      </c>
      <c r="W2132" t="s">
        <v>44</v>
      </c>
      <c r="X2132" t="s">
        <v>44</v>
      </c>
      <c r="Z2132" t="s">
        <v>45</v>
      </c>
      <c r="AA2132" t="s">
        <v>46</v>
      </c>
      <c r="AB2132" t="s">
        <v>46</v>
      </c>
      <c r="AC2132" t="s">
        <v>40</v>
      </c>
    </row>
    <row r="2133" spans="1:29" ht="14.4" x14ac:dyDescent="0.3">
      <c r="A2133">
        <v>2131</v>
      </c>
      <c r="B2133" t="s">
        <v>2183</v>
      </c>
      <c r="C2133" t="s">
        <v>277</v>
      </c>
      <c r="D2133" t="s">
        <v>40</v>
      </c>
      <c r="E2133" t="s">
        <v>40</v>
      </c>
      <c r="F2133" t="s">
        <v>41</v>
      </c>
      <c r="G2133" t="s">
        <v>40</v>
      </c>
      <c r="H2133" s="26">
        <v>24473</v>
      </c>
      <c r="I2133" t="s">
        <v>42</v>
      </c>
      <c r="J2133" t="s">
        <v>49</v>
      </c>
      <c r="K2133" t="str">
        <f>IF(Table2[[#This Row],[Basis of Material Classification (System Side)*]]="Field inspection","Yes","No")</f>
        <v>No</v>
      </c>
      <c r="N2133" t="s">
        <v>50</v>
      </c>
      <c r="O2133" t="s">
        <v>41</v>
      </c>
      <c r="P2133" s="13">
        <v>23743</v>
      </c>
      <c r="Q2133" s="16" t="str">
        <f>Table2[[#This Row],[Service Line Size (inches) (System Side)]]</f>
        <v>5/8</v>
      </c>
      <c r="R2133" t="s">
        <v>49</v>
      </c>
      <c r="S2133" t="str">
        <f>IF(Table2[[#This Row],[Basis of Material Classification (Customer Side)*]]="Field inspection","Yes","No")</f>
        <v>No</v>
      </c>
      <c r="V2133" t="s">
        <v>50</v>
      </c>
      <c r="W2133" t="s">
        <v>44</v>
      </c>
      <c r="X2133" t="s">
        <v>44</v>
      </c>
      <c r="Z2133" t="s">
        <v>45</v>
      </c>
      <c r="AA2133" t="s">
        <v>46</v>
      </c>
      <c r="AB2133" t="s">
        <v>46</v>
      </c>
      <c r="AC2133" t="s">
        <v>40</v>
      </c>
    </row>
    <row r="2134" spans="1:29" ht="14.4" x14ac:dyDescent="0.3">
      <c r="A2134">
        <v>2132</v>
      </c>
      <c r="B2134" t="s">
        <v>2184</v>
      </c>
      <c r="C2134" t="s">
        <v>277</v>
      </c>
      <c r="D2134" t="s">
        <v>40</v>
      </c>
      <c r="E2134" t="s">
        <v>40</v>
      </c>
      <c r="F2134" t="s">
        <v>41</v>
      </c>
      <c r="G2134" t="s">
        <v>40</v>
      </c>
      <c r="H2134" s="26">
        <v>24473</v>
      </c>
      <c r="I2134" t="s">
        <v>42</v>
      </c>
      <c r="J2134" t="s">
        <v>49</v>
      </c>
      <c r="K2134" t="str">
        <f>IF(Table2[[#This Row],[Basis of Material Classification (System Side)*]]="Field inspection","Yes","No")</f>
        <v>No</v>
      </c>
      <c r="N2134" t="s">
        <v>50</v>
      </c>
      <c r="O2134" t="s">
        <v>132</v>
      </c>
      <c r="P2134" s="13">
        <v>6211</v>
      </c>
      <c r="Q2134" s="16" t="str">
        <f>Table2[[#This Row],[Service Line Size (inches) (System Side)]]</f>
        <v>5/8</v>
      </c>
      <c r="R2134" t="s">
        <v>65</v>
      </c>
      <c r="S2134" t="str">
        <f>IF(Table2[[#This Row],[Basis of Material Classification (Customer Side)*]]="Field inspection","Yes","No")</f>
        <v>Yes</v>
      </c>
      <c r="T2134" t="s">
        <v>71</v>
      </c>
      <c r="U2134" s="13">
        <v>45489</v>
      </c>
      <c r="V2134" t="s">
        <v>72</v>
      </c>
      <c r="W2134" t="s">
        <v>44</v>
      </c>
      <c r="X2134" t="s">
        <v>44</v>
      </c>
      <c r="Z2134" t="s">
        <v>45</v>
      </c>
      <c r="AA2134" t="s">
        <v>46</v>
      </c>
      <c r="AB2134" t="s">
        <v>46</v>
      </c>
      <c r="AC2134" t="s">
        <v>40</v>
      </c>
    </row>
    <row r="2135" spans="1:29" ht="14.4" x14ac:dyDescent="0.3">
      <c r="A2135">
        <v>2133</v>
      </c>
      <c r="B2135" t="s">
        <v>2185</v>
      </c>
      <c r="C2135" t="s">
        <v>277</v>
      </c>
      <c r="D2135" t="s">
        <v>40</v>
      </c>
      <c r="E2135" t="s">
        <v>40</v>
      </c>
      <c r="F2135" t="s">
        <v>53</v>
      </c>
      <c r="G2135" t="s">
        <v>40</v>
      </c>
      <c r="H2135" s="26">
        <v>24473</v>
      </c>
      <c r="I2135" t="s">
        <v>42</v>
      </c>
      <c r="J2135" t="s">
        <v>65</v>
      </c>
      <c r="K2135" t="str">
        <f>IF(Table2[[#This Row],[Basis of Material Classification (System Side)*]]="Field inspection","Yes","No")</f>
        <v>Yes</v>
      </c>
      <c r="L2135" t="s">
        <v>66</v>
      </c>
      <c r="M2135" s="13">
        <v>45497</v>
      </c>
      <c r="O2135" t="s">
        <v>41</v>
      </c>
      <c r="P2135" s="13">
        <v>27030</v>
      </c>
      <c r="Q2135" s="16" t="str">
        <f>Table2[[#This Row],[Service Line Size (inches) (System Side)]]</f>
        <v>5/8</v>
      </c>
      <c r="R2135" t="s">
        <v>49</v>
      </c>
      <c r="S2135" t="str">
        <f>IF(Table2[[#This Row],[Basis of Material Classification (Customer Side)*]]="Field inspection","Yes","No")</f>
        <v>No</v>
      </c>
      <c r="V2135" t="s">
        <v>50</v>
      </c>
      <c r="W2135" t="s">
        <v>44</v>
      </c>
      <c r="X2135" t="s">
        <v>44</v>
      </c>
      <c r="Z2135" t="s">
        <v>45</v>
      </c>
      <c r="AA2135" t="s">
        <v>46</v>
      </c>
      <c r="AB2135" t="s">
        <v>46</v>
      </c>
      <c r="AC2135" t="s">
        <v>40</v>
      </c>
    </row>
    <row r="2136" spans="1:29" ht="14.4" x14ac:dyDescent="0.3">
      <c r="A2136">
        <v>2134</v>
      </c>
      <c r="B2136" t="s">
        <v>2186</v>
      </c>
      <c r="C2136" t="s">
        <v>277</v>
      </c>
      <c r="D2136" t="s">
        <v>40</v>
      </c>
      <c r="E2136" t="s">
        <v>40</v>
      </c>
      <c r="F2136" t="s">
        <v>41</v>
      </c>
      <c r="G2136" t="s">
        <v>40</v>
      </c>
      <c r="H2136" s="26">
        <v>24473</v>
      </c>
      <c r="I2136" t="s">
        <v>42</v>
      </c>
      <c r="J2136" t="s">
        <v>49</v>
      </c>
      <c r="K2136" t="str">
        <f>IF(Table2[[#This Row],[Basis of Material Classification (System Side)*]]="Field inspection","Yes","No")</f>
        <v>No</v>
      </c>
      <c r="N2136" t="s">
        <v>50</v>
      </c>
      <c r="O2136" t="s">
        <v>41</v>
      </c>
      <c r="P2136" s="13">
        <v>10959</v>
      </c>
      <c r="Q2136" s="16" t="str">
        <f>Table2[[#This Row],[Service Line Size (inches) (System Side)]]</f>
        <v>5/8</v>
      </c>
      <c r="R2136" t="s">
        <v>49</v>
      </c>
      <c r="S2136" t="str">
        <f>IF(Table2[[#This Row],[Basis of Material Classification (Customer Side)*]]="Field inspection","Yes","No")</f>
        <v>No</v>
      </c>
      <c r="V2136" t="s">
        <v>50</v>
      </c>
      <c r="W2136" t="s">
        <v>44</v>
      </c>
      <c r="X2136" t="s">
        <v>44</v>
      </c>
      <c r="Z2136" t="s">
        <v>45</v>
      </c>
      <c r="AA2136" t="s">
        <v>46</v>
      </c>
      <c r="AB2136" t="s">
        <v>46</v>
      </c>
      <c r="AC2136" t="s">
        <v>40</v>
      </c>
    </row>
    <row r="2137" spans="1:29" ht="14.4" x14ac:dyDescent="0.3">
      <c r="A2137">
        <v>2135</v>
      </c>
      <c r="B2137" t="s">
        <v>2187</v>
      </c>
      <c r="C2137" t="s">
        <v>277</v>
      </c>
      <c r="D2137" t="s">
        <v>40</v>
      </c>
      <c r="E2137" t="s">
        <v>40</v>
      </c>
      <c r="F2137" t="s">
        <v>53</v>
      </c>
      <c r="G2137" t="s">
        <v>40</v>
      </c>
      <c r="H2137" s="26">
        <v>24473</v>
      </c>
      <c r="I2137" t="s">
        <v>42</v>
      </c>
      <c r="J2137" t="s">
        <v>65</v>
      </c>
      <c r="K2137" t="str">
        <f>IF(Table2[[#This Row],[Basis of Material Classification (System Side)*]]="Field inspection","Yes","No")</f>
        <v>Yes</v>
      </c>
      <c r="L2137" t="s">
        <v>66</v>
      </c>
      <c r="M2137" s="13">
        <v>45497</v>
      </c>
      <c r="O2137" t="s">
        <v>70</v>
      </c>
      <c r="P2137" s="13">
        <v>27760</v>
      </c>
      <c r="Q2137" s="16" t="str">
        <f>Table2[[#This Row],[Service Line Size (inches) (System Side)]]</f>
        <v>5/8</v>
      </c>
      <c r="R2137" t="s">
        <v>65</v>
      </c>
      <c r="S2137" t="str">
        <f>IF(Table2[[#This Row],[Basis of Material Classification (Customer Side)*]]="Field inspection","Yes","No")</f>
        <v>Yes</v>
      </c>
      <c r="T2137" t="s">
        <v>71</v>
      </c>
      <c r="U2137" s="13">
        <v>45489</v>
      </c>
      <c r="V2137" t="s">
        <v>72</v>
      </c>
      <c r="W2137" t="s">
        <v>44</v>
      </c>
      <c r="X2137" t="s">
        <v>44</v>
      </c>
      <c r="Z2137" t="s">
        <v>45</v>
      </c>
      <c r="AA2137" t="s">
        <v>46</v>
      </c>
      <c r="AB2137" t="s">
        <v>46</v>
      </c>
      <c r="AC2137" t="s">
        <v>40</v>
      </c>
    </row>
    <row r="2138" spans="1:29" ht="14.4" x14ac:dyDescent="0.3">
      <c r="A2138">
        <v>2136</v>
      </c>
      <c r="B2138" t="s">
        <v>2188</v>
      </c>
      <c r="C2138" t="s">
        <v>277</v>
      </c>
      <c r="D2138" t="s">
        <v>40</v>
      </c>
      <c r="E2138" t="s">
        <v>40</v>
      </c>
      <c r="F2138" t="s">
        <v>41</v>
      </c>
      <c r="G2138" t="s">
        <v>40</v>
      </c>
      <c r="H2138" s="26">
        <v>24473</v>
      </c>
      <c r="I2138" t="s">
        <v>42</v>
      </c>
      <c r="J2138" t="s">
        <v>49</v>
      </c>
      <c r="K2138" t="str">
        <f>IF(Table2[[#This Row],[Basis of Material Classification (System Side)*]]="Field inspection","Yes","No")</f>
        <v>No</v>
      </c>
      <c r="N2138" t="s">
        <v>50</v>
      </c>
      <c r="O2138" t="s">
        <v>41</v>
      </c>
      <c r="P2138" s="13">
        <v>10959</v>
      </c>
      <c r="Q2138" s="16" t="str">
        <f>Table2[[#This Row],[Service Line Size (inches) (System Side)]]</f>
        <v>5/8</v>
      </c>
      <c r="R2138" t="s">
        <v>49</v>
      </c>
      <c r="S2138" t="str">
        <f>IF(Table2[[#This Row],[Basis of Material Classification (Customer Side)*]]="Field inspection","Yes","No")</f>
        <v>No</v>
      </c>
      <c r="V2138" t="s">
        <v>50</v>
      </c>
      <c r="W2138" t="s">
        <v>44</v>
      </c>
      <c r="X2138" t="s">
        <v>44</v>
      </c>
      <c r="Z2138" t="s">
        <v>45</v>
      </c>
      <c r="AA2138" t="s">
        <v>46</v>
      </c>
      <c r="AB2138" t="s">
        <v>46</v>
      </c>
      <c r="AC2138" t="s">
        <v>40</v>
      </c>
    </row>
    <row r="2139" spans="1:29" ht="14.4" x14ac:dyDescent="0.3">
      <c r="A2139">
        <v>2137</v>
      </c>
      <c r="B2139" t="s">
        <v>2189</v>
      </c>
      <c r="C2139" t="s">
        <v>277</v>
      </c>
      <c r="D2139" t="s">
        <v>40</v>
      </c>
      <c r="E2139" t="s">
        <v>40</v>
      </c>
      <c r="F2139" t="s">
        <v>41</v>
      </c>
      <c r="G2139" t="s">
        <v>40</v>
      </c>
      <c r="H2139" s="26">
        <v>24838</v>
      </c>
      <c r="I2139" t="s">
        <v>42</v>
      </c>
      <c r="J2139" t="s">
        <v>49</v>
      </c>
      <c r="K2139" t="str">
        <f>IF(Table2[[#This Row],[Basis of Material Classification (System Side)*]]="Field inspection","Yes","No")</f>
        <v>No</v>
      </c>
      <c r="N2139" t="s">
        <v>50</v>
      </c>
      <c r="O2139" t="s">
        <v>41</v>
      </c>
      <c r="P2139" s="13">
        <v>21916</v>
      </c>
      <c r="Q2139" s="16" t="str">
        <f>Table2[[#This Row],[Service Line Size (inches) (System Side)]]</f>
        <v>5/8</v>
      </c>
      <c r="R2139" t="s">
        <v>49</v>
      </c>
      <c r="S2139" t="str">
        <f>IF(Table2[[#This Row],[Basis of Material Classification (Customer Side)*]]="Field inspection","Yes","No")</f>
        <v>No</v>
      </c>
      <c r="V2139" t="s">
        <v>50</v>
      </c>
      <c r="W2139" t="s">
        <v>44</v>
      </c>
      <c r="X2139" t="s">
        <v>44</v>
      </c>
      <c r="Z2139" t="s">
        <v>45</v>
      </c>
      <c r="AA2139" t="s">
        <v>46</v>
      </c>
      <c r="AB2139" t="s">
        <v>46</v>
      </c>
      <c r="AC2139" t="s">
        <v>40</v>
      </c>
    </row>
    <row r="2140" spans="1:29" ht="14.4" x14ac:dyDescent="0.3">
      <c r="A2140">
        <v>2138</v>
      </c>
      <c r="B2140" t="s">
        <v>2190</v>
      </c>
      <c r="C2140" t="s">
        <v>277</v>
      </c>
      <c r="D2140" t="s">
        <v>40</v>
      </c>
      <c r="E2140" t="s">
        <v>40</v>
      </c>
      <c r="F2140" t="s">
        <v>41</v>
      </c>
      <c r="G2140" t="s">
        <v>40</v>
      </c>
      <c r="H2140" s="26">
        <v>24838</v>
      </c>
      <c r="I2140" t="s">
        <v>42</v>
      </c>
      <c r="J2140" t="s">
        <v>49</v>
      </c>
      <c r="K2140" t="str">
        <f>IF(Table2[[#This Row],[Basis of Material Classification (System Side)*]]="Field inspection","Yes","No")</f>
        <v>No</v>
      </c>
      <c r="N2140" t="s">
        <v>50</v>
      </c>
      <c r="O2140" t="s">
        <v>41</v>
      </c>
      <c r="P2140" s="13">
        <v>1</v>
      </c>
      <c r="Q2140" s="16" t="str">
        <f>Table2[[#This Row],[Service Line Size (inches) (System Side)]]</f>
        <v>5/8</v>
      </c>
      <c r="R2140" t="s">
        <v>49</v>
      </c>
      <c r="S2140" t="str">
        <f>IF(Table2[[#This Row],[Basis of Material Classification (Customer Side)*]]="Field inspection","Yes","No")</f>
        <v>No</v>
      </c>
      <c r="V2140" t="s">
        <v>50</v>
      </c>
      <c r="W2140" t="s">
        <v>44</v>
      </c>
      <c r="X2140" t="s">
        <v>44</v>
      </c>
      <c r="Z2140" t="s">
        <v>45</v>
      </c>
      <c r="AA2140" t="s">
        <v>46</v>
      </c>
      <c r="AB2140" t="s">
        <v>46</v>
      </c>
      <c r="AC2140" t="s">
        <v>40</v>
      </c>
    </row>
    <row r="2141" spans="1:29" ht="14.4" x14ac:dyDescent="0.3">
      <c r="A2141">
        <v>2139</v>
      </c>
      <c r="B2141" t="s">
        <v>2191</v>
      </c>
      <c r="C2141" t="s">
        <v>277</v>
      </c>
      <c r="D2141" t="s">
        <v>40</v>
      </c>
      <c r="E2141" t="s">
        <v>40</v>
      </c>
      <c r="F2141" t="s">
        <v>41</v>
      </c>
      <c r="G2141" t="s">
        <v>40</v>
      </c>
      <c r="H2141" s="26">
        <v>40909</v>
      </c>
      <c r="I2141" t="s">
        <v>42</v>
      </c>
      <c r="J2141" t="s">
        <v>43</v>
      </c>
      <c r="K2141" t="str">
        <f>IF(Table2[[#This Row],[Basis of Material Classification (System Side)*]]="Field inspection","Yes","No")</f>
        <v>No</v>
      </c>
      <c r="N2141" t="str">
        <f>Table2[[#This Row],[Basis of Material Classification (System Side)*]]</f>
        <v>Installation date after lead ban</v>
      </c>
      <c r="O2141" t="s">
        <v>41</v>
      </c>
      <c r="P2141" s="13">
        <v>36892</v>
      </c>
      <c r="Q2141" s="16" t="str">
        <f>Table2[[#This Row],[Service Line Size (inches) (System Side)]]</f>
        <v>5/8</v>
      </c>
      <c r="R2141" t="s">
        <v>43</v>
      </c>
      <c r="S2141" t="str">
        <f>IF(Table2[[#This Row],[Basis of Material Classification (Customer Side)*]]="Field inspection","Yes","No")</f>
        <v>No</v>
      </c>
      <c r="V2141" t="s">
        <v>43</v>
      </c>
      <c r="W2141" t="s">
        <v>44</v>
      </c>
      <c r="X2141" t="s">
        <v>44</v>
      </c>
      <c r="Z2141" t="s">
        <v>45</v>
      </c>
      <c r="AA2141" t="s">
        <v>46</v>
      </c>
      <c r="AB2141" t="s">
        <v>46</v>
      </c>
      <c r="AC2141" t="s">
        <v>40</v>
      </c>
    </row>
    <row r="2142" spans="1:29" ht="14.4" x14ac:dyDescent="0.3">
      <c r="A2142">
        <v>2140</v>
      </c>
      <c r="B2142" t="s">
        <v>2192</v>
      </c>
      <c r="C2142" t="s">
        <v>277</v>
      </c>
      <c r="D2142" t="s">
        <v>40</v>
      </c>
      <c r="E2142" t="s">
        <v>40</v>
      </c>
      <c r="F2142" t="s">
        <v>41</v>
      </c>
      <c r="G2142" t="s">
        <v>40</v>
      </c>
      <c r="H2142" s="26">
        <v>24838</v>
      </c>
      <c r="I2142" t="s">
        <v>42</v>
      </c>
      <c r="J2142" t="s">
        <v>49</v>
      </c>
      <c r="K2142" t="str">
        <f>IF(Table2[[#This Row],[Basis of Material Classification (System Side)*]]="Field inspection","Yes","No")</f>
        <v>No</v>
      </c>
      <c r="N2142" t="s">
        <v>50</v>
      </c>
      <c r="O2142" t="s">
        <v>41</v>
      </c>
      <c r="P2142" s="13">
        <v>5480</v>
      </c>
      <c r="Q2142" s="16" t="str">
        <f>Table2[[#This Row],[Service Line Size (inches) (System Side)]]</f>
        <v>5/8</v>
      </c>
      <c r="R2142" t="s">
        <v>49</v>
      </c>
      <c r="S2142" t="str">
        <f>IF(Table2[[#This Row],[Basis of Material Classification (Customer Side)*]]="Field inspection","Yes","No")</f>
        <v>No</v>
      </c>
      <c r="V2142" t="s">
        <v>50</v>
      </c>
      <c r="W2142" t="s">
        <v>44</v>
      </c>
      <c r="X2142" t="s">
        <v>44</v>
      </c>
      <c r="Z2142" t="s">
        <v>45</v>
      </c>
      <c r="AA2142" t="s">
        <v>46</v>
      </c>
      <c r="AB2142" t="s">
        <v>46</v>
      </c>
      <c r="AC2142" t="s">
        <v>40</v>
      </c>
    </row>
    <row r="2143" spans="1:29" ht="14.4" x14ac:dyDescent="0.3">
      <c r="A2143">
        <v>2141</v>
      </c>
      <c r="B2143" t="s">
        <v>2193</v>
      </c>
      <c r="C2143" t="s">
        <v>277</v>
      </c>
      <c r="D2143" t="s">
        <v>40</v>
      </c>
      <c r="E2143" t="s">
        <v>40</v>
      </c>
      <c r="F2143" t="s">
        <v>53</v>
      </c>
      <c r="G2143" t="s">
        <v>40</v>
      </c>
      <c r="H2143" s="26">
        <v>24838</v>
      </c>
      <c r="I2143" t="s">
        <v>42</v>
      </c>
      <c r="J2143" t="s">
        <v>55</v>
      </c>
      <c r="K2143" t="str">
        <f>IF(Table2[[#This Row],[Basis of Material Classification (System Side)*]]="Field inspection","Yes","No")</f>
        <v>No</v>
      </c>
      <c r="O2143" t="s">
        <v>41</v>
      </c>
      <c r="P2143" s="13">
        <v>10959</v>
      </c>
      <c r="Q2143" s="16" t="str">
        <f>Table2[[#This Row],[Service Line Size (inches) (System Side)]]</f>
        <v>5/8</v>
      </c>
      <c r="R2143" t="s">
        <v>49</v>
      </c>
      <c r="S2143" t="str">
        <f>IF(Table2[[#This Row],[Basis of Material Classification (Customer Side)*]]="Field inspection","Yes","No")</f>
        <v>No</v>
      </c>
      <c r="V2143" t="s">
        <v>50</v>
      </c>
      <c r="W2143" t="s">
        <v>44</v>
      </c>
      <c r="X2143" t="s">
        <v>44</v>
      </c>
      <c r="Z2143" t="s">
        <v>45</v>
      </c>
      <c r="AA2143" t="s">
        <v>46</v>
      </c>
      <c r="AB2143" t="s">
        <v>46</v>
      </c>
      <c r="AC2143" t="s">
        <v>40</v>
      </c>
    </row>
    <row r="2144" spans="1:29" ht="14.4" x14ac:dyDescent="0.3">
      <c r="A2144">
        <v>2142</v>
      </c>
      <c r="B2144" t="s">
        <v>2194</v>
      </c>
      <c r="C2144" t="s">
        <v>277</v>
      </c>
      <c r="D2144" t="s">
        <v>40</v>
      </c>
      <c r="E2144" t="s">
        <v>40</v>
      </c>
      <c r="F2144" t="s">
        <v>53</v>
      </c>
      <c r="G2144" t="s">
        <v>40</v>
      </c>
      <c r="H2144" s="26">
        <v>24838</v>
      </c>
      <c r="I2144" t="s">
        <v>42</v>
      </c>
      <c r="J2144" t="s">
        <v>55</v>
      </c>
      <c r="K2144" t="str">
        <f>IF(Table2[[#This Row],[Basis of Material Classification (System Side)*]]="Field inspection","Yes","No")</f>
        <v>No</v>
      </c>
      <c r="O2144" t="s">
        <v>41</v>
      </c>
      <c r="P2144" s="13">
        <v>10959</v>
      </c>
      <c r="Q2144" s="16" t="str">
        <f>Table2[[#This Row],[Service Line Size (inches) (System Side)]]</f>
        <v>5/8</v>
      </c>
      <c r="R2144" t="s">
        <v>49</v>
      </c>
      <c r="S2144" t="str">
        <f>IF(Table2[[#This Row],[Basis of Material Classification (Customer Side)*]]="Field inspection","Yes","No")</f>
        <v>No</v>
      </c>
      <c r="V2144" t="s">
        <v>50</v>
      </c>
      <c r="W2144" t="s">
        <v>44</v>
      </c>
      <c r="X2144" t="s">
        <v>44</v>
      </c>
      <c r="Z2144" t="s">
        <v>45</v>
      </c>
      <c r="AA2144" t="s">
        <v>46</v>
      </c>
      <c r="AB2144" t="s">
        <v>46</v>
      </c>
      <c r="AC2144" t="s">
        <v>40</v>
      </c>
    </row>
    <row r="2145" spans="1:29" ht="14.4" x14ac:dyDescent="0.3">
      <c r="A2145">
        <v>2143</v>
      </c>
      <c r="B2145" t="s">
        <v>2195</v>
      </c>
      <c r="C2145" t="s">
        <v>277</v>
      </c>
      <c r="D2145" t="s">
        <v>40</v>
      </c>
      <c r="E2145" t="s">
        <v>40</v>
      </c>
      <c r="F2145" t="s">
        <v>41</v>
      </c>
      <c r="G2145" t="s">
        <v>40</v>
      </c>
      <c r="H2145" s="26">
        <v>33970</v>
      </c>
      <c r="I2145" t="s">
        <v>42</v>
      </c>
      <c r="J2145" t="s">
        <v>43</v>
      </c>
      <c r="K2145" t="str">
        <f>IF(Table2[[#This Row],[Basis of Material Classification (System Side)*]]="Field inspection","Yes","No")</f>
        <v>No</v>
      </c>
      <c r="N2145" t="str">
        <f>Table2[[#This Row],[Basis of Material Classification (System Side)*]]</f>
        <v>Installation date after lead ban</v>
      </c>
      <c r="O2145" t="s">
        <v>41</v>
      </c>
      <c r="P2145" s="13">
        <v>27395</v>
      </c>
      <c r="Q2145" s="16" t="str">
        <f>Table2[[#This Row],[Service Line Size (inches) (System Side)]]</f>
        <v>5/8</v>
      </c>
      <c r="R2145" t="s">
        <v>49</v>
      </c>
      <c r="S2145" t="str">
        <f>IF(Table2[[#This Row],[Basis of Material Classification (Customer Side)*]]="Field inspection","Yes","No")</f>
        <v>No</v>
      </c>
      <c r="V2145" t="s">
        <v>50</v>
      </c>
      <c r="W2145" t="s">
        <v>44</v>
      </c>
      <c r="X2145" t="s">
        <v>44</v>
      </c>
      <c r="Z2145" t="s">
        <v>45</v>
      </c>
      <c r="AA2145" t="s">
        <v>46</v>
      </c>
      <c r="AB2145" t="s">
        <v>46</v>
      </c>
      <c r="AC2145" t="s">
        <v>40</v>
      </c>
    </row>
    <row r="2146" spans="1:29" ht="14.4" x14ac:dyDescent="0.3">
      <c r="A2146">
        <v>2144</v>
      </c>
      <c r="B2146" t="s">
        <v>2196</v>
      </c>
      <c r="C2146" t="s">
        <v>277</v>
      </c>
      <c r="D2146" t="s">
        <v>40</v>
      </c>
      <c r="E2146" t="s">
        <v>40</v>
      </c>
      <c r="F2146" t="s">
        <v>41</v>
      </c>
      <c r="G2146" t="s">
        <v>40</v>
      </c>
      <c r="H2146" s="26">
        <v>20090</v>
      </c>
      <c r="I2146" t="s">
        <v>42</v>
      </c>
      <c r="J2146" t="s">
        <v>49</v>
      </c>
      <c r="K2146" t="str">
        <f>IF(Table2[[#This Row],[Basis of Material Classification (System Side)*]]="Field inspection","Yes","No")</f>
        <v>No</v>
      </c>
      <c r="N2146" t="s">
        <v>50</v>
      </c>
      <c r="O2146" t="s">
        <v>41</v>
      </c>
      <c r="P2146" s="13">
        <v>1</v>
      </c>
      <c r="Q2146" s="16" t="str">
        <f>Table2[[#This Row],[Service Line Size (inches) (System Side)]]</f>
        <v>5/8</v>
      </c>
      <c r="R2146" t="s">
        <v>49</v>
      </c>
      <c r="S2146" t="str">
        <f>IF(Table2[[#This Row],[Basis of Material Classification (Customer Side)*]]="Field inspection","Yes","No")</f>
        <v>No</v>
      </c>
      <c r="V2146" t="s">
        <v>50</v>
      </c>
      <c r="W2146" t="s">
        <v>44</v>
      </c>
      <c r="X2146" t="s">
        <v>44</v>
      </c>
      <c r="Z2146" t="s">
        <v>45</v>
      </c>
      <c r="AA2146" t="s">
        <v>46</v>
      </c>
      <c r="AB2146" t="s">
        <v>46</v>
      </c>
      <c r="AC2146" t="s">
        <v>40</v>
      </c>
    </row>
    <row r="2147" spans="1:29" ht="14.4" x14ac:dyDescent="0.3">
      <c r="A2147">
        <v>2145</v>
      </c>
      <c r="B2147" t="s">
        <v>2197</v>
      </c>
      <c r="C2147" t="s">
        <v>277</v>
      </c>
      <c r="D2147" t="s">
        <v>40</v>
      </c>
      <c r="E2147" t="s">
        <v>40</v>
      </c>
      <c r="F2147" t="s">
        <v>53</v>
      </c>
      <c r="G2147" t="s">
        <v>40</v>
      </c>
      <c r="H2147" s="26">
        <v>24838</v>
      </c>
      <c r="I2147" t="s">
        <v>42</v>
      </c>
      <c r="J2147" t="s">
        <v>65</v>
      </c>
      <c r="K2147" t="str">
        <f>IF(Table2[[#This Row],[Basis of Material Classification (System Side)*]]="Field inspection","Yes","No")</f>
        <v>Yes</v>
      </c>
      <c r="L2147" t="s">
        <v>66</v>
      </c>
      <c r="M2147" s="13">
        <v>45497</v>
      </c>
      <c r="O2147" t="s">
        <v>41</v>
      </c>
      <c r="P2147" s="13">
        <v>12055</v>
      </c>
      <c r="Q2147" s="16" t="str">
        <f>Table2[[#This Row],[Service Line Size (inches) (System Side)]]</f>
        <v>5/8</v>
      </c>
      <c r="R2147" t="s">
        <v>49</v>
      </c>
      <c r="S2147" t="str">
        <f>IF(Table2[[#This Row],[Basis of Material Classification (Customer Side)*]]="Field inspection","Yes","No")</f>
        <v>No</v>
      </c>
      <c r="V2147" t="s">
        <v>50</v>
      </c>
      <c r="W2147" t="s">
        <v>44</v>
      </c>
      <c r="X2147" t="s">
        <v>44</v>
      </c>
      <c r="Z2147" t="s">
        <v>45</v>
      </c>
      <c r="AA2147" t="s">
        <v>46</v>
      </c>
      <c r="AB2147" t="s">
        <v>46</v>
      </c>
      <c r="AC2147" t="s">
        <v>40</v>
      </c>
    </row>
    <row r="2148" spans="1:29" ht="14.4" x14ac:dyDescent="0.3">
      <c r="A2148">
        <v>2146</v>
      </c>
      <c r="B2148" t="s">
        <v>2198</v>
      </c>
      <c r="C2148" t="s">
        <v>277</v>
      </c>
      <c r="D2148" t="s">
        <v>40</v>
      </c>
      <c r="E2148" t="s">
        <v>40</v>
      </c>
      <c r="F2148" t="s">
        <v>41</v>
      </c>
      <c r="G2148" t="s">
        <v>40</v>
      </c>
      <c r="H2148" s="26">
        <v>30317</v>
      </c>
      <c r="I2148" t="s">
        <v>42</v>
      </c>
      <c r="J2148" t="s">
        <v>43</v>
      </c>
      <c r="K2148" t="str">
        <f>IF(Table2[[#This Row],[Basis of Material Classification (System Side)*]]="Field inspection","Yes","No")</f>
        <v>No</v>
      </c>
      <c r="N2148" t="str">
        <f>Table2[[#This Row],[Basis of Material Classification (System Side)*]]</f>
        <v>Installation date after lead ban</v>
      </c>
      <c r="O2148" t="s">
        <v>41</v>
      </c>
      <c r="P2148"/>
      <c r="Q2148" s="16" t="str">
        <f>Table2[[#This Row],[Service Line Size (inches) (System Side)]]</f>
        <v>5/8</v>
      </c>
      <c r="R2148" t="s">
        <v>106</v>
      </c>
      <c r="S2148" t="str">
        <f>IF(Table2[[#This Row],[Basis of Material Classification (Customer Side)*]]="Field inspection","Yes","No")</f>
        <v>No</v>
      </c>
      <c r="V2148" t="s">
        <v>108</v>
      </c>
      <c r="W2148" t="s">
        <v>44</v>
      </c>
      <c r="X2148" t="s">
        <v>44</v>
      </c>
      <c r="Z2148" t="s">
        <v>45</v>
      </c>
      <c r="AA2148" t="s">
        <v>46</v>
      </c>
      <c r="AB2148" t="s">
        <v>46</v>
      </c>
      <c r="AC2148" t="s">
        <v>40</v>
      </c>
    </row>
    <row r="2149" spans="1:29" ht="14.4" x14ac:dyDescent="0.3">
      <c r="A2149">
        <v>2147</v>
      </c>
      <c r="B2149" t="s">
        <v>2199</v>
      </c>
      <c r="C2149" t="s">
        <v>277</v>
      </c>
      <c r="D2149" t="s">
        <v>40</v>
      </c>
      <c r="E2149" t="s">
        <v>40</v>
      </c>
      <c r="F2149" t="s">
        <v>41</v>
      </c>
      <c r="G2149" t="s">
        <v>40</v>
      </c>
      <c r="H2149" s="27"/>
      <c r="I2149" t="s">
        <v>42</v>
      </c>
      <c r="J2149" t="s">
        <v>49</v>
      </c>
      <c r="K2149" t="str">
        <f>IF(Table2[[#This Row],[Basis of Material Classification (System Side)*]]="Field inspection","Yes","No")</f>
        <v>No</v>
      </c>
      <c r="N2149" t="s">
        <v>50</v>
      </c>
      <c r="O2149" t="s">
        <v>41</v>
      </c>
      <c r="P2149" s="13">
        <v>8402</v>
      </c>
      <c r="Q2149" s="16" t="str">
        <f>Table2[[#This Row],[Service Line Size (inches) (System Side)]]</f>
        <v>5/8</v>
      </c>
      <c r="R2149" t="s">
        <v>49</v>
      </c>
      <c r="S2149" t="str">
        <f>IF(Table2[[#This Row],[Basis of Material Classification (Customer Side)*]]="Field inspection","Yes","No")</f>
        <v>No</v>
      </c>
      <c r="V2149" t="s">
        <v>50</v>
      </c>
      <c r="W2149" t="s">
        <v>44</v>
      </c>
      <c r="X2149" t="s">
        <v>44</v>
      </c>
      <c r="Z2149" t="s">
        <v>45</v>
      </c>
      <c r="AA2149" t="s">
        <v>46</v>
      </c>
      <c r="AB2149" t="s">
        <v>46</v>
      </c>
      <c r="AC2149" t="s">
        <v>40</v>
      </c>
    </row>
    <row r="2150" spans="1:29" ht="14.4" x14ac:dyDescent="0.3">
      <c r="A2150">
        <v>2148</v>
      </c>
      <c r="B2150" t="s">
        <v>2200</v>
      </c>
      <c r="C2150" t="s">
        <v>277</v>
      </c>
      <c r="D2150" t="s">
        <v>40</v>
      </c>
      <c r="E2150" t="s">
        <v>40</v>
      </c>
      <c r="F2150" t="s">
        <v>53</v>
      </c>
      <c r="G2150" t="s">
        <v>40</v>
      </c>
      <c r="H2150" s="27"/>
      <c r="I2150" t="s">
        <v>42</v>
      </c>
      <c r="J2150" t="s">
        <v>55</v>
      </c>
      <c r="K2150" t="str">
        <f>IF(Table2[[#This Row],[Basis of Material Classification (System Side)*]]="Field inspection","Yes","No")</f>
        <v>No</v>
      </c>
      <c r="O2150" t="s">
        <v>41</v>
      </c>
      <c r="P2150" s="13">
        <v>9133</v>
      </c>
      <c r="Q2150" s="16" t="str">
        <f>Table2[[#This Row],[Service Line Size (inches) (System Side)]]</f>
        <v>5/8</v>
      </c>
      <c r="R2150" t="s">
        <v>49</v>
      </c>
      <c r="S2150" t="str">
        <f>IF(Table2[[#This Row],[Basis of Material Classification (Customer Side)*]]="Field inspection","Yes","No")</f>
        <v>No</v>
      </c>
      <c r="V2150" t="s">
        <v>50</v>
      </c>
      <c r="W2150" t="s">
        <v>44</v>
      </c>
      <c r="X2150" t="s">
        <v>44</v>
      </c>
      <c r="Z2150" t="s">
        <v>45</v>
      </c>
      <c r="AA2150" t="s">
        <v>46</v>
      </c>
      <c r="AB2150" t="s">
        <v>46</v>
      </c>
      <c r="AC2150" t="s">
        <v>40</v>
      </c>
    </row>
    <row r="2151" spans="1:29" ht="14.4" x14ac:dyDescent="0.3">
      <c r="A2151">
        <v>2149</v>
      </c>
      <c r="B2151" t="s">
        <v>2201</v>
      </c>
      <c r="C2151" t="s">
        <v>277</v>
      </c>
      <c r="D2151" t="s">
        <v>40</v>
      </c>
      <c r="E2151" t="s">
        <v>40</v>
      </c>
      <c r="F2151" t="s">
        <v>53</v>
      </c>
      <c r="G2151" t="s">
        <v>40</v>
      </c>
      <c r="H2151" s="27"/>
      <c r="I2151" t="s">
        <v>42</v>
      </c>
      <c r="J2151" t="s">
        <v>55</v>
      </c>
      <c r="K2151" t="str">
        <f>IF(Table2[[#This Row],[Basis of Material Classification (System Side)*]]="Field inspection","Yes","No")</f>
        <v>No</v>
      </c>
      <c r="O2151" t="s">
        <v>41</v>
      </c>
      <c r="P2151" s="13">
        <v>10959</v>
      </c>
      <c r="Q2151" s="16" t="str">
        <f>Table2[[#This Row],[Service Line Size (inches) (System Side)]]</f>
        <v>5/8</v>
      </c>
      <c r="R2151" t="s">
        <v>49</v>
      </c>
      <c r="S2151" t="str">
        <f>IF(Table2[[#This Row],[Basis of Material Classification (Customer Side)*]]="Field inspection","Yes","No")</f>
        <v>No</v>
      </c>
      <c r="V2151" t="s">
        <v>50</v>
      </c>
      <c r="W2151" t="s">
        <v>44</v>
      </c>
      <c r="X2151" t="s">
        <v>44</v>
      </c>
      <c r="Z2151" t="s">
        <v>45</v>
      </c>
      <c r="AA2151" t="s">
        <v>46</v>
      </c>
      <c r="AB2151" t="s">
        <v>46</v>
      </c>
      <c r="AC2151" t="s">
        <v>40</v>
      </c>
    </row>
    <row r="2152" spans="1:29" ht="14.4" x14ac:dyDescent="0.3">
      <c r="A2152">
        <v>2150</v>
      </c>
      <c r="B2152" t="s">
        <v>2202</v>
      </c>
      <c r="C2152" t="s">
        <v>277</v>
      </c>
      <c r="D2152" t="s">
        <v>40</v>
      </c>
      <c r="E2152" t="s">
        <v>40</v>
      </c>
      <c r="F2152" t="s">
        <v>41</v>
      </c>
      <c r="G2152" t="s">
        <v>40</v>
      </c>
      <c r="H2152" s="26">
        <v>21186</v>
      </c>
      <c r="I2152" t="s">
        <v>42</v>
      </c>
      <c r="J2152" t="s">
        <v>49</v>
      </c>
      <c r="K2152" t="str">
        <f>IF(Table2[[#This Row],[Basis of Material Classification (System Side)*]]="Field inspection","Yes","No")</f>
        <v>No</v>
      </c>
      <c r="N2152" t="s">
        <v>50</v>
      </c>
      <c r="O2152" t="s">
        <v>41</v>
      </c>
      <c r="P2152" s="13">
        <v>24473</v>
      </c>
      <c r="Q2152" s="16" t="str">
        <f>Table2[[#This Row],[Service Line Size (inches) (System Side)]]</f>
        <v>5/8</v>
      </c>
      <c r="R2152" t="s">
        <v>49</v>
      </c>
      <c r="S2152" t="str">
        <f>IF(Table2[[#This Row],[Basis of Material Classification (Customer Side)*]]="Field inspection","Yes","No")</f>
        <v>No</v>
      </c>
      <c r="V2152" t="s">
        <v>50</v>
      </c>
      <c r="W2152" t="s">
        <v>44</v>
      </c>
      <c r="X2152" t="s">
        <v>44</v>
      </c>
      <c r="Z2152" t="s">
        <v>45</v>
      </c>
      <c r="AA2152" t="s">
        <v>46</v>
      </c>
      <c r="AB2152" t="s">
        <v>46</v>
      </c>
      <c r="AC2152" t="s">
        <v>40</v>
      </c>
    </row>
    <row r="2153" spans="1:29" ht="14.4" x14ac:dyDescent="0.3">
      <c r="A2153">
        <v>2151</v>
      </c>
      <c r="B2153" t="s">
        <v>2203</v>
      </c>
      <c r="C2153" t="s">
        <v>277</v>
      </c>
      <c r="D2153" t="s">
        <v>40</v>
      </c>
      <c r="E2153" t="s">
        <v>40</v>
      </c>
      <c r="F2153" t="s">
        <v>41</v>
      </c>
      <c r="G2153" t="s">
        <v>40</v>
      </c>
      <c r="H2153" s="27"/>
      <c r="I2153" t="s">
        <v>42</v>
      </c>
      <c r="J2153" t="s">
        <v>49</v>
      </c>
      <c r="K2153" t="str">
        <f>IF(Table2[[#This Row],[Basis of Material Classification (System Side)*]]="Field inspection","Yes","No")</f>
        <v>No</v>
      </c>
      <c r="N2153" t="s">
        <v>50</v>
      </c>
      <c r="O2153" t="s">
        <v>41</v>
      </c>
      <c r="P2153" s="13">
        <v>20821</v>
      </c>
      <c r="Q2153" s="16" t="str">
        <f>Table2[[#This Row],[Service Line Size (inches) (System Side)]]</f>
        <v>5/8</v>
      </c>
      <c r="R2153" t="s">
        <v>49</v>
      </c>
      <c r="S2153" t="str">
        <f>IF(Table2[[#This Row],[Basis of Material Classification (Customer Side)*]]="Field inspection","Yes","No")</f>
        <v>No</v>
      </c>
      <c r="V2153" t="s">
        <v>50</v>
      </c>
      <c r="W2153" t="s">
        <v>44</v>
      </c>
      <c r="X2153" t="s">
        <v>44</v>
      </c>
      <c r="Z2153" t="s">
        <v>45</v>
      </c>
      <c r="AA2153" t="s">
        <v>46</v>
      </c>
      <c r="AB2153" t="s">
        <v>46</v>
      </c>
      <c r="AC2153" t="s">
        <v>40</v>
      </c>
    </row>
    <row r="2154" spans="1:29" ht="14.4" x14ac:dyDescent="0.3">
      <c r="A2154">
        <v>2152</v>
      </c>
      <c r="B2154" t="s">
        <v>2204</v>
      </c>
      <c r="C2154" t="s">
        <v>277</v>
      </c>
      <c r="D2154" t="s">
        <v>40</v>
      </c>
      <c r="E2154" t="s">
        <v>40</v>
      </c>
      <c r="F2154" t="s">
        <v>41</v>
      </c>
      <c r="G2154" t="s">
        <v>40</v>
      </c>
      <c r="H2154" s="27"/>
      <c r="I2154" t="s">
        <v>42</v>
      </c>
      <c r="J2154" t="s">
        <v>49</v>
      </c>
      <c r="K2154" t="str">
        <f>IF(Table2[[#This Row],[Basis of Material Classification (System Side)*]]="Field inspection","Yes","No")</f>
        <v>No</v>
      </c>
      <c r="N2154" t="s">
        <v>50</v>
      </c>
      <c r="O2154" t="s">
        <v>41</v>
      </c>
      <c r="P2154" s="13">
        <v>33239</v>
      </c>
      <c r="Q2154" s="16" t="str">
        <f>Table2[[#This Row],[Service Line Size (inches) (System Side)]]</f>
        <v>5/8</v>
      </c>
      <c r="R2154" t="s">
        <v>43</v>
      </c>
      <c r="S2154" t="str">
        <f>IF(Table2[[#This Row],[Basis of Material Classification (Customer Side)*]]="Field inspection","Yes","No")</f>
        <v>No</v>
      </c>
      <c r="V2154" t="s">
        <v>43</v>
      </c>
      <c r="W2154" t="s">
        <v>44</v>
      </c>
      <c r="X2154" t="s">
        <v>44</v>
      </c>
      <c r="Z2154" t="s">
        <v>45</v>
      </c>
      <c r="AA2154" t="s">
        <v>46</v>
      </c>
      <c r="AB2154" t="s">
        <v>46</v>
      </c>
      <c r="AC2154" t="s">
        <v>40</v>
      </c>
    </row>
    <row r="2155" spans="1:29" ht="14.4" x14ac:dyDescent="0.3">
      <c r="A2155">
        <v>2153</v>
      </c>
      <c r="B2155" t="s">
        <v>2205</v>
      </c>
      <c r="C2155" t="s">
        <v>277</v>
      </c>
      <c r="D2155" t="s">
        <v>40</v>
      </c>
      <c r="E2155" t="s">
        <v>40</v>
      </c>
      <c r="F2155" t="s">
        <v>41</v>
      </c>
      <c r="G2155" t="s">
        <v>40</v>
      </c>
      <c r="H2155" s="26">
        <v>43101</v>
      </c>
      <c r="I2155" t="s">
        <v>42</v>
      </c>
      <c r="J2155" t="s">
        <v>43</v>
      </c>
      <c r="K2155" t="str">
        <f>IF(Table2[[#This Row],[Basis of Material Classification (System Side)*]]="Field inspection","Yes","No")</f>
        <v>No</v>
      </c>
      <c r="N2155" t="str">
        <f>Table2[[#This Row],[Basis of Material Classification (System Side)*]]</f>
        <v>Installation date after lead ban</v>
      </c>
      <c r="O2155" t="s">
        <v>41</v>
      </c>
      <c r="P2155" s="13">
        <v>3654</v>
      </c>
      <c r="Q2155" s="16" t="str">
        <f>Table2[[#This Row],[Service Line Size (inches) (System Side)]]</f>
        <v>5/8</v>
      </c>
      <c r="R2155" t="s">
        <v>49</v>
      </c>
      <c r="S2155" t="str">
        <f>IF(Table2[[#This Row],[Basis of Material Classification (Customer Side)*]]="Field inspection","Yes","No")</f>
        <v>No</v>
      </c>
      <c r="V2155" t="s">
        <v>50</v>
      </c>
      <c r="W2155" t="s">
        <v>44</v>
      </c>
      <c r="X2155" t="s">
        <v>44</v>
      </c>
      <c r="Z2155" t="s">
        <v>45</v>
      </c>
      <c r="AA2155" t="s">
        <v>46</v>
      </c>
      <c r="AB2155" t="s">
        <v>46</v>
      </c>
      <c r="AC2155" t="s">
        <v>40</v>
      </c>
    </row>
    <row r="2156" spans="1:29" ht="14.4" x14ac:dyDescent="0.3">
      <c r="A2156">
        <v>2154</v>
      </c>
      <c r="B2156" t="s">
        <v>2206</v>
      </c>
      <c r="C2156" t="s">
        <v>277</v>
      </c>
      <c r="D2156" t="s">
        <v>40</v>
      </c>
      <c r="E2156" t="s">
        <v>40</v>
      </c>
      <c r="F2156" t="s">
        <v>41</v>
      </c>
      <c r="G2156" t="s">
        <v>40</v>
      </c>
      <c r="H2156" s="27"/>
      <c r="I2156" t="s">
        <v>42</v>
      </c>
      <c r="J2156" t="s">
        <v>49</v>
      </c>
      <c r="K2156" t="str">
        <f>IF(Table2[[#This Row],[Basis of Material Classification (System Side)*]]="Field inspection","Yes","No")</f>
        <v>No</v>
      </c>
      <c r="N2156" t="s">
        <v>50</v>
      </c>
      <c r="O2156" t="s">
        <v>41</v>
      </c>
      <c r="P2156" s="13">
        <v>10959</v>
      </c>
      <c r="Q2156" s="16" t="str">
        <f>Table2[[#This Row],[Service Line Size (inches) (System Side)]]</f>
        <v>5/8</v>
      </c>
      <c r="R2156" t="s">
        <v>49</v>
      </c>
      <c r="S2156" t="str">
        <f>IF(Table2[[#This Row],[Basis of Material Classification (Customer Side)*]]="Field inspection","Yes","No")</f>
        <v>No</v>
      </c>
      <c r="V2156" t="s">
        <v>50</v>
      </c>
      <c r="W2156" t="s">
        <v>44</v>
      </c>
      <c r="X2156" t="s">
        <v>44</v>
      </c>
      <c r="Z2156" t="s">
        <v>45</v>
      </c>
      <c r="AA2156" t="s">
        <v>46</v>
      </c>
      <c r="AB2156" t="s">
        <v>46</v>
      </c>
      <c r="AC2156" t="s">
        <v>40</v>
      </c>
    </row>
    <row r="2157" spans="1:29" ht="14.4" x14ac:dyDescent="0.3">
      <c r="A2157">
        <v>2155</v>
      </c>
      <c r="B2157" t="s">
        <v>2207</v>
      </c>
      <c r="C2157" t="s">
        <v>277</v>
      </c>
      <c r="D2157" t="s">
        <v>40</v>
      </c>
      <c r="E2157" t="s">
        <v>40</v>
      </c>
      <c r="F2157" t="s">
        <v>41</v>
      </c>
      <c r="G2157" t="s">
        <v>40</v>
      </c>
      <c r="H2157" s="26">
        <v>43101</v>
      </c>
      <c r="I2157" t="s">
        <v>42</v>
      </c>
      <c r="J2157" t="s">
        <v>43</v>
      </c>
      <c r="K2157" t="str">
        <f>IF(Table2[[#This Row],[Basis of Material Classification (System Side)*]]="Field inspection","Yes","No")</f>
        <v>No</v>
      </c>
      <c r="N2157" t="str">
        <f>Table2[[#This Row],[Basis of Material Classification (System Side)*]]</f>
        <v>Installation date after lead ban</v>
      </c>
      <c r="O2157" t="s">
        <v>41</v>
      </c>
      <c r="P2157" s="13">
        <v>32143</v>
      </c>
      <c r="Q2157" s="16" t="str">
        <f>Table2[[#This Row],[Service Line Size (inches) (System Side)]]</f>
        <v>5/8</v>
      </c>
      <c r="R2157" t="s">
        <v>43</v>
      </c>
      <c r="S2157" t="str">
        <f>IF(Table2[[#This Row],[Basis of Material Classification (Customer Side)*]]="Field inspection","Yes","No")</f>
        <v>No</v>
      </c>
      <c r="V2157" t="s">
        <v>43</v>
      </c>
      <c r="W2157" t="s">
        <v>44</v>
      </c>
      <c r="X2157" t="s">
        <v>44</v>
      </c>
      <c r="Z2157" t="s">
        <v>45</v>
      </c>
      <c r="AA2157" t="s">
        <v>46</v>
      </c>
      <c r="AB2157" t="s">
        <v>46</v>
      </c>
      <c r="AC2157" t="s">
        <v>40</v>
      </c>
    </row>
    <row r="2158" spans="1:29" ht="14.4" x14ac:dyDescent="0.3">
      <c r="A2158">
        <v>2156</v>
      </c>
      <c r="B2158" t="s">
        <v>2208</v>
      </c>
      <c r="C2158" t="s">
        <v>277</v>
      </c>
      <c r="D2158" t="s">
        <v>40</v>
      </c>
      <c r="E2158" t="s">
        <v>40</v>
      </c>
      <c r="F2158" t="s">
        <v>41</v>
      </c>
      <c r="G2158" t="s">
        <v>40</v>
      </c>
      <c r="H2158" s="26">
        <v>17533</v>
      </c>
      <c r="I2158" t="s">
        <v>42</v>
      </c>
      <c r="J2158" t="s">
        <v>49</v>
      </c>
      <c r="K2158" t="str">
        <f>IF(Table2[[#This Row],[Basis of Material Classification (System Side)*]]="Field inspection","Yes","No")</f>
        <v>No</v>
      </c>
      <c r="N2158" t="s">
        <v>50</v>
      </c>
      <c r="O2158" t="s">
        <v>41</v>
      </c>
      <c r="P2158" s="13">
        <v>23377</v>
      </c>
      <c r="Q2158" s="16" t="str">
        <f>Table2[[#This Row],[Service Line Size (inches) (System Side)]]</f>
        <v>5/8</v>
      </c>
      <c r="R2158" t="s">
        <v>49</v>
      </c>
      <c r="S2158" t="str">
        <f>IF(Table2[[#This Row],[Basis of Material Classification (Customer Side)*]]="Field inspection","Yes","No")</f>
        <v>No</v>
      </c>
      <c r="V2158" t="s">
        <v>50</v>
      </c>
      <c r="W2158" t="s">
        <v>44</v>
      </c>
      <c r="X2158" t="s">
        <v>44</v>
      </c>
      <c r="Z2158" t="s">
        <v>45</v>
      </c>
      <c r="AA2158" t="s">
        <v>46</v>
      </c>
      <c r="AB2158" t="s">
        <v>46</v>
      </c>
      <c r="AC2158" t="s">
        <v>40</v>
      </c>
    </row>
    <row r="2159" spans="1:29" ht="14.4" x14ac:dyDescent="0.3">
      <c r="A2159">
        <v>2157</v>
      </c>
      <c r="B2159" t="s">
        <v>2209</v>
      </c>
      <c r="C2159" t="s">
        <v>277</v>
      </c>
      <c r="D2159" t="s">
        <v>40</v>
      </c>
      <c r="E2159" t="s">
        <v>40</v>
      </c>
      <c r="F2159" t="s">
        <v>41</v>
      </c>
      <c r="G2159" t="s">
        <v>40</v>
      </c>
      <c r="H2159" s="27"/>
      <c r="I2159" t="s">
        <v>42</v>
      </c>
      <c r="J2159" t="s">
        <v>49</v>
      </c>
      <c r="K2159" t="str">
        <f>IF(Table2[[#This Row],[Basis of Material Classification (System Side)*]]="Field inspection","Yes","No")</f>
        <v>No</v>
      </c>
      <c r="N2159" t="s">
        <v>50</v>
      </c>
      <c r="O2159" t="s">
        <v>41</v>
      </c>
      <c r="P2159" s="13">
        <v>17533</v>
      </c>
      <c r="Q2159" s="16" t="str">
        <f>Table2[[#This Row],[Service Line Size (inches) (System Side)]]</f>
        <v>5/8</v>
      </c>
      <c r="R2159" t="s">
        <v>49</v>
      </c>
      <c r="S2159" t="str">
        <f>IF(Table2[[#This Row],[Basis of Material Classification (Customer Side)*]]="Field inspection","Yes","No")</f>
        <v>No</v>
      </c>
      <c r="V2159" t="s">
        <v>50</v>
      </c>
      <c r="W2159" t="s">
        <v>44</v>
      </c>
      <c r="X2159" t="s">
        <v>44</v>
      </c>
      <c r="Z2159" t="s">
        <v>45</v>
      </c>
      <c r="AA2159" t="s">
        <v>46</v>
      </c>
      <c r="AB2159" t="s">
        <v>46</v>
      </c>
      <c r="AC2159" t="s">
        <v>40</v>
      </c>
    </row>
    <row r="2160" spans="1:29" ht="14.4" x14ac:dyDescent="0.3">
      <c r="A2160">
        <v>2158</v>
      </c>
      <c r="B2160" t="s">
        <v>2210</v>
      </c>
      <c r="C2160" t="s">
        <v>277</v>
      </c>
      <c r="D2160" t="s">
        <v>40</v>
      </c>
      <c r="E2160" t="s">
        <v>40</v>
      </c>
      <c r="F2160" t="s">
        <v>41</v>
      </c>
      <c r="G2160" t="s">
        <v>40</v>
      </c>
      <c r="H2160" s="27"/>
      <c r="I2160" t="s">
        <v>42</v>
      </c>
      <c r="J2160" t="s">
        <v>49</v>
      </c>
      <c r="K2160" t="str">
        <f>IF(Table2[[#This Row],[Basis of Material Classification (System Side)*]]="Field inspection","Yes","No")</f>
        <v>No</v>
      </c>
      <c r="N2160" t="s">
        <v>50</v>
      </c>
      <c r="O2160" t="s">
        <v>41</v>
      </c>
      <c r="P2160" s="13">
        <v>21916</v>
      </c>
      <c r="Q2160" s="16" t="str">
        <f>Table2[[#This Row],[Service Line Size (inches) (System Side)]]</f>
        <v>5/8</v>
      </c>
      <c r="R2160" t="s">
        <v>49</v>
      </c>
      <c r="S2160" t="str">
        <f>IF(Table2[[#This Row],[Basis of Material Classification (Customer Side)*]]="Field inspection","Yes","No")</f>
        <v>No</v>
      </c>
      <c r="V2160" t="s">
        <v>50</v>
      </c>
      <c r="W2160" t="s">
        <v>44</v>
      </c>
      <c r="X2160" t="s">
        <v>44</v>
      </c>
      <c r="Z2160" t="s">
        <v>58</v>
      </c>
      <c r="AA2160" t="s">
        <v>46</v>
      </c>
      <c r="AB2160" t="s">
        <v>46</v>
      </c>
      <c r="AC2160" t="s">
        <v>40</v>
      </c>
    </row>
    <row r="2161" spans="1:29" ht="14.4" x14ac:dyDescent="0.3">
      <c r="A2161">
        <v>2159</v>
      </c>
      <c r="B2161" t="s">
        <v>2211</v>
      </c>
      <c r="C2161" t="s">
        <v>277</v>
      </c>
      <c r="D2161" t="s">
        <v>40</v>
      </c>
      <c r="E2161" t="s">
        <v>40</v>
      </c>
      <c r="F2161" t="s">
        <v>41</v>
      </c>
      <c r="G2161" t="s">
        <v>40</v>
      </c>
      <c r="H2161" s="27"/>
      <c r="I2161" t="s">
        <v>42</v>
      </c>
      <c r="J2161" t="s">
        <v>49</v>
      </c>
      <c r="K2161" t="str">
        <f>IF(Table2[[#This Row],[Basis of Material Classification (System Side)*]]="Field inspection","Yes","No")</f>
        <v>No</v>
      </c>
      <c r="N2161" t="s">
        <v>50</v>
      </c>
      <c r="O2161" t="s">
        <v>41</v>
      </c>
      <c r="P2161" s="13">
        <v>3654</v>
      </c>
      <c r="Q2161" s="16" t="str">
        <f>Table2[[#This Row],[Service Line Size (inches) (System Side)]]</f>
        <v>5/8</v>
      </c>
      <c r="R2161" t="s">
        <v>49</v>
      </c>
      <c r="S2161" t="str">
        <f>IF(Table2[[#This Row],[Basis of Material Classification (Customer Side)*]]="Field inspection","Yes","No")</f>
        <v>No</v>
      </c>
      <c r="V2161" t="s">
        <v>50</v>
      </c>
      <c r="W2161" t="s">
        <v>44</v>
      </c>
      <c r="X2161" t="s">
        <v>44</v>
      </c>
      <c r="Z2161" t="s">
        <v>45</v>
      </c>
      <c r="AA2161" t="s">
        <v>46</v>
      </c>
      <c r="AB2161" t="s">
        <v>46</v>
      </c>
      <c r="AC2161" t="s">
        <v>40</v>
      </c>
    </row>
    <row r="2162" spans="1:29" ht="14.4" x14ac:dyDescent="0.3">
      <c r="A2162">
        <v>2160</v>
      </c>
      <c r="B2162" t="s">
        <v>2212</v>
      </c>
      <c r="C2162" t="s">
        <v>277</v>
      </c>
      <c r="D2162" t="s">
        <v>40</v>
      </c>
      <c r="E2162" t="s">
        <v>40</v>
      </c>
      <c r="F2162" t="s">
        <v>41</v>
      </c>
      <c r="G2162" t="s">
        <v>40</v>
      </c>
      <c r="H2162" s="27"/>
      <c r="I2162" t="s">
        <v>42</v>
      </c>
      <c r="J2162" t="s">
        <v>49</v>
      </c>
      <c r="K2162" t="str">
        <f>IF(Table2[[#This Row],[Basis of Material Classification (System Side)*]]="Field inspection","Yes","No")</f>
        <v>No</v>
      </c>
      <c r="N2162" t="s">
        <v>50</v>
      </c>
      <c r="O2162" t="s">
        <v>41</v>
      </c>
      <c r="P2162" s="13">
        <v>17899</v>
      </c>
      <c r="Q2162" s="16" t="str">
        <f>Table2[[#This Row],[Service Line Size (inches) (System Side)]]</f>
        <v>5/8</v>
      </c>
      <c r="R2162" t="s">
        <v>49</v>
      </c>
      <c r="S2162" t="str">
        <f>IF(Table2[[#This Row],[Basis of Material Classification (Customer Side)*]]="Field inspection","Yes","No")</f>
        <v>No</v>
      </c>
      <c r="V2162" t="s">
        <v>50</v>
      </c>
      <c r="W2162" t="s">
        <v>44</v>
      </c>
      <c r="X2162" t="s">
        <v>44</v>
      </c>
      <c r="Z2162" t="s">
        <v>45</v>
      </c>
      <c r="AA2162" t="s">
        <v>46</v>
      </c>
      <c r="AB2162" t="s">
        <v>46</v>
      </c>
      <c r="AC2162" t="s">
        <v>40</v>
      </c>
    </row>
    <row r="2163" spans="1:29" ht="14.4" x14ac:dyDescent="0.3">
      <c r="A2163">
        <v>2161</v>
      </c>
      <c r="B2163" t="s">
        <v>2213</v>
      </c>
      <c r="C2163" t="s">
        <v>277</v>
      </c>
      <c r="D2163" t="s">
        <v>40</v>
      </c>
      <c r="E2163" t="s">
        <v>40</v>
      </c>
      <c r="F2163" t="s">
        <v>53</v>
      </c>
      <c r="G2163" t="s">
        <v>40</v>
      </c>
      <c r="H2163" s="27"/>
      <c r="I2163" t="s">
        <v>42</v>
      </c>
      <c r="J2163" t="s">
        <v>55</v>
      </c>
      <c r="K2163" t="str">
        <f>IF(Table2[[#This Row],[Basis of Material Classification (System Side)*]]="Field inspection","Yes","No")</f>
        <v>No</v>
      </c>
      <c r="O2163" t="s">
        <v>41</v>
      </c>
      <c r="P2163" s="13">
        <v>3654</v>
      </c>
      <c r="Q2163" s="16" t="str">
        <f>Table2[[#This Row],[Service Line Size (inches) (System Side)]]</f>
        <v>5/8</v>
      </c>
      <c r="R2163" t="s">
        <v>49</v>
      </c>
      <c r="S2163" t="str">
        <f>IF(Table2[[#This Row],[Basis of Material Classification (Customer Side)*]]="Field inspection","Yes","No")</f>
        <v>No</v>
      </c>
      <c r="V2163" t="s">
        <v>50</v>
      </c>
      <c r="W2163" t="s">
        <v>44</v>
      </c>
      <c r="X2163" t="s">
        <v>44</v>
      </c>
      <c r="Z2163" t="s">
        <v>45</v>
      </c>
      <c r="AA2163" t="s">
        <v>46</v>
      </c>
      <c r="AB2163" t="s">
        <v>46</v>
      </c>
      <c r="AC2163" t="s">
        <v>40</v>
      </c>
    </row>
    <row r="2164" spans="1:29" ht="14.4" x14ac:dyDescent="0.3">
      <c r="A2164">
        <v>2162</v>
      </c>
      <c r="B2164" t="s">
        <v>2214</v>
      </c>
      <c r="C2164" t="s">
        <v>277</v>
      </c>
      <c r="D2164" t="s">
        <v>40</v>
      </c>
      <c r="E2164" t="s">
        <v>40</v>
      </c>
      <c r="F2164" t="s">
        <v>53</v>
      </c>
      <c r="G2164" t="s">
        <v>40</v>
      </c>
      <c r="H2164" s="26">
        <v>44197</v>
      </c>
      <c r="I2164" t="s">
        <v>42</v>
      </c>
      <c r="J2164" t="s">
        <v>55</v>
      </c>
      <c r="K2164" t="str">
        <f>IF(Table2[[#This Row],[Basis of Material Classification (System Side)*]]="Field inspection","Yes","No")</f>
        <v>No</v>
      </c>
      <c r="O2164" t="s">
        <v>41</v>
      </c>
      <c r="P2164" s="13">
        <v>32874</v>
      </c>
      <c r="Q2164" s="16" t="str">
        <f>Table2[[#This Row],[Service Line Size (inches) (System Side)]]</f>
        <v>5/8</v>
      </c>
      <c r="R2164" t="s">
        <v>43</v>
      </c>
      <c r="S2164" t="str">
        <f>IF(Table2[[#This Row],[Basis of Material Classification (Customer Side)*]]="Field inspection","Yes","No")</f>
        <v>No</v>
      </c>
      <c r="V2164" t="s">
        <v>43</v>
      </c>
      <c r="W2164" t="s">
        <v>44</v>
      </c>
      <c r="X2164" t="s">
        <v>44</v>
      </c>
      <c r="Z2164" t="s">
        <v>45</v>
      </c>
      <c r="AA2164" t="s">
        <v>46</v>
      </c>
      <c r="AB2164" t="s">
        <v>46</v>
      </c>
      <c r="AC2164" t="s">
        <v>40</v>
      </c>
    </row>
    <row r="2165" spans="1:29" ht="14.4" x14ac:dyDescent="0.3">
      <c r="A2165">
        <v>2163</v>
      </c>
      <c r="B2165" t="s">
        <v>2215</v>
      </c>
      <c r="C2165" t="s">
        <v>277</v>
      </c>
      <c r="D2165" t="s">
        <v>40</v>
      </c>
      <c r="E2165" t="s">
        <v>40</v>
      </c>
      <c r="F2165" t="s">
        <v>53</v>
      </c>
      <c r="G2165" t="s">
        <v>40</v>
      </c>
      <c r="H2165" s="26">
        <v>21186</v>
      </c>
      <c r="I2165" t="s">
        <v>42</v>
      </c>
      <c r="J2165" t="s">
        <v>55</v>
      </c>
      <c r="K2165" t="str">
        <f>IF(Table2[[#This Row],[Basis of Material Classification (System Side)*]]="Field inspection","Yes","No")</f>
        <v>No</v>
      </c>
      <c r="O2165" t="s">
        <v>41</v>
      </c>
      <c r="P2165" s="13">
        <v>23743</v>
      </c>
      <c r="Q2165" s="16" t="str">
        <f>Table2[[#This Row],[Service Line Size (inches) (System Side)]]</f>
        <v>5/8</v>
      </c>
      <c r="R2165" t="s">
        <v>49</v>
      </c>
      <c r="S2165" t="str">
        <f>IF(Table2[[#This Row],[Basis of Material Classification (Customer Side)*]]="Field inspection","Yes","No")</f>
        <v>No</v>
      </c>
      <c r="V2165" t="s">
        <v>50</v>
      </c>
      <c r="W2165" t="s">
        <v>44</v>
      </c>
      <c r="X2165" t="s">
        <v>44</v>
      </c>
      <c r="Z2165" t="s">
        <v>45</v>
      </c>
      <c r="AA2165" t="s">
        <v>46</v>
      </c>
      <c r="AB2165" t="s">
        <v>46</v>
      </c>
      <c r="AC2165" t="s">
        <v>40</v>
      </c>
    </row>
    <row r="2166" spans="1:29" ht="14.4" x14ac:dyDescent="0.3">
      <c r="A2166">
        <v>2164</v>
      </c>
      <c r="B2166" t="s">
        <v>2216</v>
      </c>
      <c r="C2166" t="s">
        <v>277</v>
      </c>
      <c r="D2166" t="s">
        <v>40</v>
      </c>
      <c r="E2166" t="s">
        <v>40</v>
      </c>
      <c r="F2166" t="s">
        <v>41</v>
      </c>
      <c r="G2166" t="s">
        <v>40</v>
      </c>
      <c r="H2166" s="26">
        <v>35065</v>
      </c>
      <c r="I2166" t="s">
        <v>42</v>
      </c>
      <c r="J2166" t="s">
        <v>43</v>
      </c>
      <c r="K2166" t="str">
        <f>IF(Table2[[#This Row],[Basis of Material Classification (System Side)*]]="Field inspection","Yes","No")</f>
        <v>No</v>
      </c>
      <c r="N2166" t="str">
        <f>Table2[[#This Row],[Basis of Material Classification (System Side)*]]</f>
        <v>Installation date after lead ban</v>
      </c>
      <c r="O2166" t="s">
        <v>41</v>
      </c>
      <c r="P2166" s="13">
        <v>35065</v>
      </c>
      <c r="Q2166" s="16" t="str">
        <f>Table2[[#This Row],[Service Line Size (inches) (System Side)]]</f>
        <v>5/8</v>
      </c>
      <c r="R2166" t="s">
        <v>43</v>
      </c>
      <c r="S2166" t="str">
        <f>IF(Table2[[#This Row],[Basis of Material Classification (Customer Side)*]]="Field inspection","Yes","No")</f>
        <v>No</v>
      </c>
      <c r="V2166" t="s">
        <v>43</v>
      </c>
      <c r="W2166" t="s">
        <v>44</v>
      </c>
      <c r="X2166" t="s">
        <v>44</v>
      </c>
      <c r="Z2166" t="s">
        <v>45</v>
      </c>
      <c r="AA2166" t="s">
        <v>46</v>
      </c>
      <c r="AB2166" t="s">
        <v>46</v>
      </c>
      <c r="AC2166" t="s">
        <v>40</v>
      </c>
    </row>
    <row r="2167" spans="1:29" ht="14.4" x14ac:dyDescent="0.3">
      <c r="A2167">
        <v>2165</v>
      </c>
      <c r="B2167" t="s">
        <v>2217</v>
      </c>
      <c r="C2167" t="s">
        <v>277</v>
      </c>
      <c r="D2167" t="s">
        <v>40</v>
      </c>
      <c r="E2167" t="s">
        <v>40</v>
      </c>
      <c r="F2167" t="s">
        <v>41</v>
      </c>
      <c r="G2167" t="s">
        <v>40</v>
      </c>
      <c r="H2167" s="27"/>
      <c r="I2167" t="s">
        <v>42</v>
      </c>
      <c r="J2167" t="s">
        <v>49</v>
      </c>
      <c r="K2167" t="str">
        <f>IF(Table2[[#This Row],[Basis of Material Classification (System Side)*]]="Field inspection","Yes","No")</f>
        <v>No</v>
      </c>
      <c r="N2167" t="s">
        <v>50</v>
      </c>
      <c r="O2167" t="s">
        <v>41</v>
      </c>
      <c r="P2167" s="13">
        <v>1462</v>
      </c>
      <c r="Q2167" s="16" t="str">
        <f>Table2[[#This Row],[Service Line Size (inches) (System Side)]]</f>
        <v>5/8</v>
      </c>
      <c r="R2167" t="s">
        <v>49</v>
      </c>
      <c r="S2167" t="str">
        <f>IF(Table2[[#This Row],[Basis of Material Classification (Customer Side)*]]="Field inspection","Yes","No")</f>
        <v>No</v>
      </c>
      <c r="V2167" t="s">
        <v>50</v>
      </c>
      <c r="W2167" t="s">
        <v>44</v>
      </c>
      <c r="X2167" t="s">
        <v>44</v>
      </c>
      <c r="Z2167" t="s">
        <v>45</v>
      </c>
      <c r="AA2167" t="s">
        <v>46</v>
      </c>
      <c r="AB2167" t="s">
        <v>46</v>
      </c>
      <c r="AC2167" t="s">
        <v>40</v>
      </c>
    </row>
    <row r="2168" spans="1:29" ht="14.4" x14ac:dyDescent="0.3">
      <c r="A2168">
        <v>2166</v>
      </c>
      <c r="B2168" t="s">
        <v>2218</v>
      </c>
      <c r="C2168" t="s">
        <v>277</v>
      </c>
      <c r="D2168" t="s">
        <v>40</v>
      </c>
      <c r="E2168" t="s">
        <v>40</v>
      </c>
      <c r="F2168" t="s">
        <v>53</v>
      </c>
      <c r="G2168" t="s">
        <v>40</v>
      </c>
      <c r="H2168" s="26">
        <v>44197</v>
      </c>
      <c r="I2168" t="s">
        <v>189</v>
      </c>
      <c r="J2168" t="s">
        <v>55</v>
      </c>
      <c r="K2168" t="str">
        <f>IF(Table2[[#This Row],[Basis of Material Classification (System Side)*]]="Field inspection","Yes","No")</f>
        <v>No</v>
      </c>
      <c r="O2168" t="s">
        <v>53</v>
      </c>
      <c r="P2168" s="13">
        <v>7306</v>
      </c>
      <c r="Q2168" s="16" t="str">
        <f>Table2[[#This Row],[Service Line Size (inches) (System Side)]]</f>
        <v xml:space="preserve"> 3/4</v>
      </c>
      <c r="R2168" t="s">
        <v>55</v>
      </c>
      <c r="S2168" t="str">
        <f>IF(Table2[[#This Row],[Basis of Material Classification (Customer Side)*]]="Field inspection","Yes","No")</f>
        <v>No</v>
      </c>
      <c r="V2168" t="s">
        <v>72</v>
      </c>
      <c r="W2168" t="s">
        <v>44</v>
      </c>
      <c r="X2168" t="s">
        <v>44</v>
      </c>
      <c r="Z2168" t="s">
        <v>45</v>
      </c>
      <c r="AA2168" t="s">
        <v>46</v>
      </c>
      <c r="AB2168" t="s">
        <v>46</v>
      </c>
      <c r="AC2168" t="s">
        <v>40</v>
      </c>
    </row>
    <row r="2169" spans="1:29" ht="14.4" x14ac:dyDescent="0.3">
      <c r="A2169">
        <v>2167</v>
      </c>
      <c r="B2169" t="s">
        <v>2219</v>
      </c>
      <c r="C2169" t="s">
        <v>277</v>
      </c>
      <c r="D2169" t="s">
        <v>40</v>
      </c>
      <c r="E2169" t="s">
        <v>40</v>
      </c>
      <c r="F2169" t="s">
        <v>53</v>
      </c>
      <c r="G2169" t="s">
        <v>40</v>
      </c>
      <c r="H2169" s="26">
        <v>44197</v>
      </c>
      <c r="I2169" t="s">
        <v>42</v>
      </c>
      <c r="J2169" t="s">
        <v>55</v>
      </c>
      <c r="K2169" t="str">
        <f>IF(Table2[[#This Row],[Basis of Material Classification (System Side)*]]="Field inspection","Yes","No")</f>
        <v>No</v>
      </c>
      <c r="O2169" t="s">
        <v>41</v>
      </c>
      <c r="P2169" s="13">
        <v>5845</v>
      </c>
      <c r="Q2169" s="16" t="str">
        <f>Table2[[#This Row],[Service Line Size (inches) (System Side)]]</f>
        <v>5/8</v>
      </c>
      <c r="R2169" t="s">
        <v>49</v>
      </c>
      <c r="S2169" t="str">
        <f>IF(Table2[[#This Row],[Basis of Material Classification (Customer Side)*]]="Field inspection","Yes","No")</f>
        <v>No</v>
      </c>
      <c r="V2169" t="s">
        <v>50</v>
      </c>
      <c r="W2169" t="s">
        <v>44</v>
      </c>
      <c r="X2169" t="s">
        <v>44</v>
      </c>
      <c r="Z2169" t="s">
        <v>45</v>
      </c>
      <c r="AA2169" t="s">
        <v>46</v>
      </c>
      <c r="AB2169" t="s">
        <v>46</v>
      </c>
      <c r="AC2169" t="s">
        <v>40</v>
      </c>
    </row>
    <row r="2170" spans="1:29" ht="14.4" x14ac:dyDescent="0.3">
      <c r="A2170">
        <v>2168</v>
      </c>
      <c r="B2170" t="s">
        <v>2220</v>
      </c>
      <c r="C2170" t="s">
        <v>277</v>
      </c>
      <c r="D2170" t="s">
        <v>40</v>
      </c>
      <c r="E2170" t="s">
        <v>40</v>
      </c>
      <c r="F2170" t="s">
        <v>53</v>
      </c>
      <c r="G2170" t="s">
        <v>40</v>
      </c>
      <c r="H2170" s="26">
        <v>44197</v>
      </c>
      <c r="I2170" t="s">
        <v>42</v>
      </c>
      <c r="J2170" t="s">
        <v>55</v>
      </c>
      <c r="K2170" t="str">
        <f>IF(Table2[[#This Row],[Basis of Material Classification (System Side)*]]="Field inspection","Yes","No")</f>
        <v>No</v>
      </c>
      <c r="O2170" t="s">
        <v>41</v>
      </c>
      <c r="P2170" s="13">
        <v>18264</v>
      </c>
      <c r="Q2170" s="16" t="str">
        <f>Table2[[#This Row],[Service Line Size (inches) (System Side)]]</f>
        <v>5/8</v>
      </c>
      <c r="R2170" t="s">
        <v>49</v>
      </c>
      <c r="S2170" t="str">
        <f>IF(Table2[[#This Row],[Basis of Material Classification (Customer Side)*]]="Field inspection","Yes","No")</f>
        <v>No</v>
      </c>
      <c r="V2170" t="s">
        <v>50</v>
      </c>
      <c r="W2170" t="s">
        <v>44</v>
      </c>
      <c r="X2170" t="s">
        <v>44</v>
      </c>
      <c r="Z2170" t="s">
        <v>45</v>
      </c>
      <c r="AA2170" t="s">
        <v>46</v>
      </c>
      <c r="AB2170" t="s">
        <v>46</v>
      </c>
      <c r="AC2170" t="s">
        <v>40</v>
      </c>
    </row>
    <row r="2171" spans="1:29" ht="14.4" x14ac:dyDescent="0.3">
      <c r="A2171">
        <v>2169</v>
      </c>
      <c r="B2171" t="s">
        <v>2221</v>
      </c>
      <c r="C2171" t="s">
        <v>277</v>
      </c>
      <c r="D2171" t="s">
        <v>40</v>
      </c>
      <c r="E2171" t="s">
        <v>40</v>
      </c>
      <c r="F2171" t="s">
        <v>53</v>
      </c>
      <c r="G2171" t="s">
        <v>40</v>
      </c>
      <c r="H2171" s="26">
        <v>44197</v>
      </c>
      <c r="I2171" t="s">
        <v>42</v>
      </c>
      <c r="J2171" t="s">
        <v>55</v>
      </c>
      <c r="K2171" t="str">
        <f>IF(Table2[[#This Row],[Basis of Material Classification (System Side)*]]="Field inspection","Yes","No")</f>
        <v>No</v>
      </c>
      <c r="O2171" t="s">
        <v>41</v>
      </c>
      <c r="P2171" s="13">
        <v>14246</v>
      </c>
      <c r="Q2171" s="16" t="str">
        <f>Table2[[#This Row],[Service Line Size (inches) (System Side)]]</f>
        <v>5/8</v>
      </c>
      <c r="R2171" t="s">
        <v>49</v>
      </c>
      <c r="S2171" t="str">
        <f>IF(Table2[[#This Row],[Basis of Material Classification (Customer Side)*]]="Field inspection","Yes","No")</f>
        <v>No</v>
      </c>
      <c r="V2171" t="s">
        <v>50</v>
      </c>
      <c r="W2171" t="s">
        <v>44</v>
      </c>
      <c r="X2171" t="s">
        <v>44</v>
      </c>
      <c r="Z2171" t="s">
        <v>45</v>
      </c>
      <c r="AA2171" t="s">
        <v>46</v>
      </c>
      <c r="AB2171" t="s">
        <v>46</v>
      </c>
      <c r="AC2171" t="s">
        <v>40</v>
      </c>
    </row>
    <row r="2172" spans="1:29" ht="14.4" x14ac:dyDescent="0.3">
      <c r="A2172">
        <v>2170</v>
      </c>
      <c r="B2172" t="s">
        <v>2222</v>
      </c>
      <c r="C2172" t="s">
        <v>277</v>
      </c>
      <c r="D2172" t="s">
        <v>40</v>
      </c>
      <c r="E2172" t="s">
        <v>40</v>
      </c>
      <c r="F2172" t="s">
        <v>53</v>
      </c>
      <c r="G2172" t="s">
        <v>40</v>
      </c>
      <c r="H2172" s="27"/>
      <c r="I2172" t="s">
        <v>42</v>
      </c>
      <c r="J2172" t="s">
        <v>55</v>
      </c>
      <c r="K2172" t="str">
        <f>IF(Table2[[#This Row],[Basis of Material Classification (System Side)*]]="Field inspection","Yes","No")</f>
        <v>No</v>
      </c>
      <c r="O2172" t="s">
        <v>41</v>
      </c>
      <c r="P2172" s="13">
        <v>10959</v>
      </c>
      <c r="Q2172" s="16" t="str">
        <f>Table2[[#This Row],[Service Line Size (inches) (System Side)]]</f>
        <v>5/8</v>
      </c>
      <c r="R2172" t="s">
        <v>49</v>
      </c>
      <c r="S2172" t="str">
        <f>IF(Table2[[#This Row],[Basis of Material Classification (Customer Side)*]]="Field inspection","Yes","No")</f>
        <v>No</v>
      </c>
      <c r="V2172" t="s">
        <v>50</v>
      </c>
      <c r="W2172" t="s">
        <v>44</v>
      </c>
      <c r="X2172" t="s">
        <v>44</v>
      </c>
      <c r="Z2172" t="s">
        <v>45</v>
      </c>
      <c r="AA2172" t="s">
        <v>46</v>
      </c>
      <c r="AB2172" t="s">
        <v>46</v>
      </c>
      <c r="AC2172" t="s">
        <v>40</v>
      </c>
    </row>
    <row r="2173" spans="1:29" ht="14.4" x14ac:dyDescent="0.3">
      <c r="A2173">
        <v>2171</v>
      </c>
      <c r="B2173" t="s">
        <v>2223</v>
      </c>
      <c r="C2173" t="s">
        <v>277</v>
      </c>
      <c r="D2173" t="s">
        <v>40</v>
      </c>
      <c r="E2173" t="s">
        <v>40</v>
      </c>
      <c r="F2173" t="s">
        <v>53</v>
      </c>
      <c r="G2173" t="s">
        <v>40</v>
      </c>
      <c r="H2173" s="27"/>
      <c r="I2173" t="s">
        <v>42</v>
      </c>
      <c r="J2173" t="s">
        <v>55</v>
      </c>
      <c r="K2173" t="str">
        <f>IF(Table2[[#This Row],[Basis of Material Classification (System Side)*]]="Field inspection","Yes","No")</f>
        <v>No</v>
      </c>
      <c r="O2173" t="s">
        <v>41</v>
      </c>
      <c r="P2173" s="13">
        <v>14611</v>
      </c>
      <c r="Q2173" s="16" t="str">
        <f>Table2[[#This Row],[Service Line Size (inches) (System Side)]]</f>
        <v>5/8</v>
      </c>
      <c r="R2173" t="s">
        <v>49</v>
      </c>
      <c r="S2173" t="str">
        <f>IF(Table2[[#This Row],[Basis of Material Classification (Customer Side)*]]="Field inspection","Yes","No")</f>
        <v>No</v>
      </c>
      <c r="V2173" t="s">
        <v>50</v>
      </c>
      <c r="W2173" t="s">
        <v>44</v>
      </c>
      <c r="X2173" t="s">
        <v>44</v>
      </c>
      <c r="Z2173" t="s">
        <v>45</v>
      </c>
      <c r="AA2173" t="s">
        <v>46</v>
      </c>
      <c r="AB2173" t="s">
        <v>46</v>
      </c>
      <c r="AC2173" t="s">
        <v>40</v>
      </c>
    </row>
    <row r="2174" spans="1:29" ht="14.4" x14ac:dyDescent="0.3">
      <c r="A2174">
        <v>2172</v>
      </c>
      <c r="B2174" t="s">
        <v>2224</v>
      </c>
      <c r="C2174" t="s">
        <v>277</v>
      </c>
      <c r="D2174" t="s">
        <v>40</v>
      </c>
      <c r="E2174" t="s">
        <v>40</v>
      </c>
      <c r="F2174" t="s">
        <v>53</v>
      </c>
      <c r="G2174" t="s">
        <v>40</v>
      </c>
      <c r="H2174" s="27"/>
      <c r="I2174" t="s">
        <v>42</v>
      </c>
      <c r="J2174" t="s">
        <v>65</v>
      </c>
      <c r="K2174" t="str">
        <f>IF(Table2[[#This Row],[Basis of Material Classification (System Side)*]]="Field inspection","Yes","No")</f>
        <v>Yes</v>
      </c>
      <c r="L2174" t="s">
        <v>66</v>
      </c>
      <c r="M2174" s="13">
        <v>45496</v>
      </c>
      <c r="O2174" t="s">
        <v>41</v>
      </c>
      <c r="P2174" s="13">
        <v>7672</v>
      </c>
      <c r="Q2174" s="16" t="str">
        <f>Table2[[#This Row],[Service Line Size (inches) (System Side)]]</f>
        <v>5/8</v>
      </c>
      <c r="R2174" t="s">
        <v>49</v>
      </c>
      <c r="S2174" t="str">
        <f>IF(Table2[[#This Row],[Basis of Material Classification (Customer Side)*]]="Field inspection","Yes","No")</f>
        <v>No</v>
      </c>
      <c r="V2174" t="s">
        <v>50</v>
      </c>
      <c r="W2174" t="s">
        <v>44</v>
      </c>
      <c r="X2174" t="s">
        <v>44</v>
      </c>
      <c r="Z2174" t="s">
        <v>45</v>
      </c>
      <c r="AA2174" t="s">
        <v>46</v>
      </c>
      <c r="AB2174" t="s">
        <v>46</v>
      </c>
      <c r="AC2174" t="s">
        <v>40</v>
      </c>
    </row>
    <row r="2175" spans="1:29" ht="14.4" x14ac:dyDescent="0.3">
      <c r="A2175">
        <v>2173</v>
      </c>
      <c r="B2175" t="s">
        <v>2225</v>
      </c>
      <c r="C2175" t="s">
        <v>277</v>
      </c>
      <c r="D2175" t="s">
        <v>40</v>
      </c>
      <c r="E2175" t="s">
        <v>40</v>
      </c>
      <c r="F2175" t="s">
        <v>53</v>
      </c>
      <c r="G2175" t="s">
        <v>40</v>
      </c>
      <c r="H2175" s="26">
        <v>44197</v>
      </c>
      <c r="I2175" t="s">
        <v>42</v>
      </c>
      <c r="J2175" t="s">
        <v>55</v>
      </c>
      <c r="K2175" t="str">
        <f>IF(Table2[[#This Row],[Basis of Material Classification (System Side)*]]="Field inspection","Yes","No")</f>
        <v>No</v>
      </c>
      <c r="O2175" t="s">
        <v>70</v>
      </c>
      <c r="P2175" s="13">
        <v>23012</v>
      </c>
      <c r="Q2175" s="16" t="str">
        <f>Table2[[#This Row],[Service Line Size (inches) (System Side)]]</f>
        <v>5/8</v>
      </c>
      <c r="R2175" t="s">
        <v>65</v>
      </c>
      <c r="S2175" t="str">
        <f>IF(Table2[[#This Row],[Basis of Material Classification (Customer Side)*]]="Field inspection","Yes","No")</f>
        <v>Yes</v>
      </c>
      <c r="T2175" t="s">
        <v>71</v>
      </c>
      <c r="U2175" s="13">
        <v>45485</v>
      </c>
      <c r="V2175" t="s">
        <v>72</v>
      </c>
      <c r="W2175" t="s">
        <v>44</v>
      </c>
      <c r="X2175" t="s">
        <v>44</v>
      </c>
      <c r="Z2175" t="s">
        <v>45</v>
      </c>
      <c r="AA2175" t="s">
        <v>46</v>
      </c>
      <c r="AB2175" t="s">
        <v>46</v>
      </c>
      <c r="AC2175" t="s">
        <v>40</v>
      </c>
    </row>
    <row r="2176" spans="1:29" ht="14.4" x14ac:dyDescent="0.3">
      <c r="A2176">
        <v>2174</v>
      </c>
      <c r="B2176" t="s">
        <v>2226</v>
      </c>
      <c r="C2176" t="s">
        <v>277</v>
      </c>
      <c r="D2176" t="s">
        <v>40</v>
      </c>
      <c r="E2176" t="s">
        <v>40</v>
      </c>
      <c r="F2176" t="s">
        <v>41</v>
      </c>
      <c r="G2176" t="s">
        <v>40</v>
      </c>
      <c r="H2176" s="27"/>
      <c r="I2176" t="s">
        <v>42</v>
      </c>
      <c r="J2176" t="s">
        <v>49</v>
      </c>
      <c r="K2176" t="str">
        <f>IF(Table2[[#This Row],[Basis of Material Classification (System Side)*]]="Field inspection","Yes","No")</f>
        <v>No</v>
      </c>
      <c r="N2176" t="s">
        <v>50</v>
      </c>
      <c r="O2176" t="s">
        <v>41</v>
      </c>
      <c r="P2176" s="13" t="s">
        <v>2227</v>
      </c>
      <c r="Q2176" s="16" t="str">
        <f>Table2[[#This Row],[Service Line Size (inches) (System Side)]]</f>
        <v>5/8</v>
      </c>
      <c r="R2176" t="s">
        <v>49</v>
      </c>
      <c r="S2176" t="str">
        <f>IF(Table2[[#This Row],[Basis of Material Classification (Customer Side)*]]="Field inspection","Yes","No")</f>
        <v>No</v>
      </c>
      <c r="V2176" t="s">
        <v>50</v>
      </c>
      <c r="W2176" t="s">
        <v>44</v>
      </c>
      <c r="X2176" t="s">
        <v>44</v>
      </c>
      <c r="Z2176" t="s">
        <v>45</v>
      </c>
      <c r="AA2176" t="s">
        <v>46</v>
      </c>
      <c r="AB2176" t="s">
        <v>46</v>
      </c>
      <c r="AC2176" t="s">
        <v>40</v>
      </c>
    </row>
    <row r="2177" spans="1:29" ht="14.4" x14ac:dyDescent="0.3">
      <c r="A2177">
        <v>2175</v>
      </c>
      <c r="B2177" t="s">
        <v>2228</v>
      </c>
      <c r="C2177" t="s">
        <v>277</v>
      </c>
      <c r="D2177" t="s">
        <v>40</v>
      </c>
      <c r="E2177" t="s">
        <v>40</v>
      </c>
      <c r="F2177" t="s">
        <v>53</v>
      </c>
      <c r="G2177" t="s">
        <v>40</v>
      </c>
      <c r="H2177" s="27"/>
      <c r="I2177" t="s">
        <v>42</v>
      </c>
      <c r="J2177" t="s">
        <v>55</v>
      </c>
      <c r="K2177" t="str">
        <f>IF(Table2[[#This Row],[Basis of Material Classification (System Side)*]]="Field inspection","Yes","No")</f>
        <v>No</v>
      </c>
      <c r="O2177" t="s">
        <v>41</v>
      </c>
      <c r="P2177" s="13">
        <v>28126</v>
      </c>
      <c r="Q2177" s="16" t="str">
        <f>Table2[[#This Row],[Service Line Size (inches) (System Side)]]</f>
        <v>5/8</v>
      </c>
      <c r="R2177" t="s">
        <v>49</v>
      </c>
      <c r="S2177" t="str">
        <f>IF(Table2[[#This Row],[Basis of Material Classification (Customer Side)*]]="Field inspection","Yes","No")</f>
        <v>No</v>
      </c>
      <c r="V2177" t="s">
        <v>50</v>
      </c>
      <c r="W2177" t="s">
        <v>44</v>
      </c>
      <c r="X2177" t="s">
        <v>44</v>
      </c>
      <c r="Z2177" t="s">
        <v>45</v>
      </c>
      <c r="AA2177" t="s">
        <v>46</v>
      </c>
      <c r="AB2177" t="s">
        <v>46</v>
      </c>
      <c r="AC2177" t="s">
        <v>40</v>
      </c>
    </row>
    <row r="2178" spans="1:29" ht="14.4" x14ac:dyDescent="0.3">
      <c r="A2178">
        <v>2176</v>
      </c>
      <c r="B2178" t="s">
        <v>2229</v>
      </c>
      <c r="C2178" t="s">
        <v>277</v>
      </c>
      <c r="D2178" t="s">
        <v>40</v>
      </c>
      <c r="E2178" t="s">
        <v>40</v>
      </c>
      <c r="F2178" t="s">
        <v>41</v>
      </c>
      <c r="G2178" t="s">
        <v>40</v>
      </c>
      <c r="H2178" s="27"/>
      <c r="I2178" t="s">
        <v>42</v>
      </c>
      <c r="J2178" t="s">
        <v>49</v>
      </c>
      <c r="K2178" t="str">
        <f>IF(Table2[[#This Row],[Basis of Material Classification (System Side)*]]="Field inspection","Yes","No")</f>
        <v>No</v>
      </c>
      <c r="N2178" t="s">
        <v>50</v>
      </c>
      <c r="O2178" t="s">
        <v>41</v>
      </c>
      <c r="P2178" s="13">
        <v>20090</v>
      </c>
      <c r="Q2178" s="16" t="str">
        <f>Table2[[#This Row],[Service Line Size (inches) (System Side)]]</f>
        <v>5/8</v>
      </c>
      <c r="R2178" t="s">
        <v>49</v>
      </c>
      <c r="S2178" t="str">
        <f>IF(Table2[[#This Row],[Basis of Material Classification (Customer Side)*]]="Field inspection","Yes","No")</f>
        <v>No</v>
      </c>
      <c r="V2178" t="s">
        <v>50</v>
      </c>
      <c r="W2178" t="s">
        <v>44</v>
      </c>
      <c r="X2178" t="s">
        <v>44</v>
      </c>
      <c r="Z2178" t="s">
        <v>45</v>
      </c>
      <c r="AA2178" t="s">
        <v>46</v>
      </c>
      <c r="AB2178" t="s">
        <v>46</v>
      </c>
      <c r="AC2178" t="s">
        <v>40</v>
      </c>
    </row>
    <row r="2179" spans="1:29" ht="14.4" x14ac:dyDescent="0.3">
      <c r="A2179">
        <v>2177</v>
      </c>
      <c r="B2179" t="s">
        <v>2230</v>
      </c>
      <c r="C2179" t="s">
        <v>277</v>
      </c>
      <c r="D2179" t="s">
        <v>40</v>
      </c>
      <c r="E2179" t="s">
        <v>40</v>
      </c>
      <c r="F2179" t="s">
        <v>41</v>
      </c>
      <c r="G2179" t="s">
        <v>40</v>
      </c>
      <c r="H2179" s="27"/>
      <c r="I2179" t="s">
        <v>42</v>
      </c>
      <c r="J2179" t="s">
        <v>49</v>
      </c>
      <c r="K2179" t="str">
        <f>IF(Table2[[#This Row],[Basis of Material Classification (System Side)*]]="Field inspection","Yes","No")</f>
        <v>No</v>
      </c>
      <c r="N2179" t="s">
        <v>50</v>
      </c>
      <c r="O2179" t="s">
        <v>41</v>
      </c>
      <c r="P2179" s="13">
        <v>10959</v>
      </c>
      <c r="Q2179" s="16" t="str">
        <f>Table2[[#This Row],[Service Line Size (inches) (System Side)]]</f>
        <v>5/8</v>
      </c>
      <c r="R2179" t="s">
        <v>49</v>
      </c>
      <c r="S2179" t="str">
        <f>IF(Table2[[#This Row],[Basis of Material Classification (Customer Side)*]]="Field inspection","Yes","No")</f>
        <v>No</v>
      </c>
      <c r="V2179" t="s">
        <v>50</v>
      </c>
      <c r="W2179" t="s">
        <v>44</v>
      </c>
      <c r="X2179" t="s">
        <v>44</v>
      </c>
      <c r="Z2179" t="s">
        <v>45</v>
      </c>
      <c r="AA2179" t="s">
        <v>46</v>
      </c>
      <c r="AB2179" t="s">
        <v>46</v>
      </c>
      <c r="AC2179" t="s">
        <v>40</v>
      </c>
    </row>
    <row r="2180" spans="1:29" ht="14.4" x14ac:dyDescent="0.3">
      <c r="A2180">
        <v>2178</v>
      </c>
      <c r="B2180" t="s">
        <v>2231</v>
      </c>
      <c r="C2180" t="s">
        <v>277</v>
      </c>
      <c r="D2180" t="s">
        <v>48</v>
      </c>
      <c r="E2180" t="s">
        <v>40</v>
      </c>
      <c r="F2180" t="s">
        <v>41</v>
      </c>
      <c r="G2180" t="s">
        <v>40</v>
      </c>
      <c r="H2180" s="27"/>
      <c r="I2180">
        <v>2</v>
      </c>
      <c r="J2180" t="s">
        <v>49</v>
      </c>
      <c r="K2180" t="str">
        <f>IF(Table2[[#This Row],[Basis of Material Classification (System Side)*]]="Field inspection","Yes","No")</f>
        <v>No</v>
      </c>
      <c r="N2180" t="s">
        <v>50</v>
      </c>
      <c r="O2180" t="s">
        <v>41</v>
      </c>
      <c r="P2180" s="13">
        <v>27395</v>
      </c>
      <c r="Q2180" s="16">
        <f>Table2[[#This Row],[Service Line Size (inches) (System Side)]]</f>
        <v>2</v>
      </c>
      <c r="R2180" t="s">
        <v>49</v>
      </c>
      <c r="S2180" t="str">
        <f>IF(Table2[[#This Row],[Basis of Material Classification (Customer Side)*]]="Field inspection","Yes","No")</f>
        <v>No</v>
      </c>
      <c r="V2180" t="s">
        <v>50</v>
      </c>
      <c r="W2180" t="s">
        <v>44</v>
      </c>
      <c r="X2180" t="s">
        <v>44</v>
      </c>
      <c r="Z2180" t="s">
        <v>51</v>
      </c>
      <c r="AA2180" t="s">
        <v>46</v>
      </c>
      <c r="AB2180" t="s">
        <v>46</v>
      </c>
      <c r="AC2180" t="s">
        <v>40</v>
      </c>
    </row>
    <row r="2181" spans="1:29" ht="14.4" x14ac:dyDescent="0.3">
      <c r="A2181">
        <v>2179</v>
      </c>
      <c r="B2181" t="s">
        <v>2232</v>
      </c>
      <c r="C2181" t="s">
        <v>277</v>
      </c>
      <c r="D2181" t="s">
        <v>40</v>
      </c>
      <c r="E2181" t="s">
        <v>40</v>
      </c>
      <c r="F2181" t="s">
        <v>41</v>
      </c>
      <c r="G2181" t="s">
        <v>40</v>
      </c>
      <c r="H2181" s="27"/>
      <c r="I2181" t="s">
        <v>42</v>
      </c>
      <c r="J2181" t="s">
        <v>49</v>
      </c>
      <c r="K2181" t="str">
        <f>IF(Table2[[#This Row],[Basis of Material Classification (System Side)*]]="Field inspection","Yes","No")</f>
        <v>No</v>
      </c>
      <c r="N2181" t="s">
        <v>50</v>
      </c>
      <c r="O2181" t="s">
        <v>41</v>
      </c>
      <c r="P2181" s="13">
        <v>1</v>
      </c>
      <c r="Q2181" s="16" t="str">
        <f>Table2[[#This Row],[Service Line Size (inches) (System Side)]]</f>
        <v>5/8</v>
      </c>
      <c r="R2181" t="s">
        <v>49</v>
      </c>
      <c r="S2181" t="str">
        <f>IF(Table2[[#This Row],[Basis of Material Classification (Customer Side)*]]="Field inspection","Yes","No")</f>
        <v>No</v>
      </c>
      <c r="V2181" t="s">
        <v>50</v>
      </c>
      <c r="W2181" t="s">
        <v>44</v>
      </c>
      <c r="X2181" t="s">
        <v>44</v>
      </c>
      <c r="Z2181" t="s">
        <v>45</v>
      </c>
      <c r="AA2181" t="s">
        <v>46</v>
      </c>
      <c r="AB2181" t="s">
        <v>46</v>
      </c>
      <c r="AC2181" t="s">
        <v>40</v>
      </c>
    </row>
    <row r="2182" spans="1:29" ht="14.4" x14ac:dyDescent="0.3">
      <c r="A2182">
        <v>2180</v>
      </c>
      <c r="B2182" t="s">
        <v>2233</v>
      </c>
      <c r="C2182" t="s">
        <v>277</v>
      </c>
      <c r="D2182" t="s">
        <v>40</v>
      </c>
      <c r="E2182" t="s">
        <v>40</v>
      </c>
      <c r="F2182" t="s">
        <v>41</v>
      </c>
      <c r="G2182" t="s">
        <v>40</v>
      </c>
      <c r="H2182" s="27"/>
      <c r="I2182" t="s">
        <v>42</v>
      </c>
      <c r="J2182" t="s">
        <v>49</v>
      </c>
      <c r="K2182" t="str">
        <f>IF(Table2[[#This Row],[Basis of Material Classification (System Side)*]]="Field inspection","Yes","No")</f>
        <v>No</v>
      </c>
      <c r="N2182" t="s">
        <v>50</v>
      </c>
      <c r="O2182" t="s">
        <v>41</v>
      </c>
      <c r="P2182" s="13">
        <v>14246</v>
      </c>
      <c r="Q2182" s="16" t="str">
        <f>Table2[[#This Row],[Service Line Size (inches) (System Side)]]</f>
        <v>5/8</v>
      </c>
      <c r="R2182" t="s">
        <v>49</v>
      </c>
      <c r="S2182" t="str">
        <f>IF(Table2[[#This Row],[Basis of Material Classification (Customer Side)*]]="Field inspection","Yes","No")</f>
        <v>No</v>
      </c>
      <c r="V2182" t="s">
        <v>50</v>
      </c>
      <c r="W2182" t="s">
        <v>44</v>
      </c>
      <c r="X2182" t="s">
        <v>44</v>
      </c>
      <c r="Z2182" t="s">
        <v>45</v>
      </c>
      <c r="AA2182" t="s">
        <v>46</v>
      </c>
      <c r="AB2182" t="s">
        <v>46</v>
      </c>
      <c r="AC2182" t="s">
        <v>40</v>
      </c>
    </row>
    <row r="2183" spans="1:29" ht="14.4" x14ac:dyDescent="0.3">
      <c r="A2183">
        <v>2181</v>
      </c>
      <c r="B2183" t="s">
        <v>2234</v>
      </c>
      <c r="C2183" t="s">
        <v>277</v>
      </c>
      <c r="D2183" t="s">
        <v>40</v>
      </c>
      <c r="E2183" t="s">
        <v>40</v>
      </c>
      <c r="F2183" t="s">
        <v>41</v>
      </c>
      <c r="G2183" t="s">
        <v>40</v>
      </c>
      <c r="H2183" s="27"/>
      <c r="I2183" t="s">
        <v>42</v>
      </c>
      <c r="J2183" t="s">
        <v>49</v>
      </c>
      <c r="K2183" t="str">
        <f>IF(Table2[[#This Row],[Basis of Material Classification (System Side)*]]="Field inspection","Yes","No")</f>
        <v>No</v>
      </c>
      <c r="N2183" t="s">
        <v>50</v>
      </c>
      <c r="O2183" t="s">
        <v>41</v>
      </c>
      <c r="P2183" s="13">
        <v>13150</v>
      </c>
      <c r="Q2183" s="16" t="str">
        <f>Table2[[#This Row],[Service Line Size (inches) (System Side)]]</f>
        <v>5/8</v>
      </c>
      <c r="R2183" t="s">
        <v>49</v>
      </c>
      <c r="S2183" t="str">
        <f>IF(Table2[[#This Row],[Basis of Material Classification (Customer Side)*]]="Field inspection","Yes","No")</f>
        <v>No</v>
      </c>
      <c r="V2183" t="s">
        <v>50</v>
      </c>
      <c r="W2183" t="s">
        <v>44</v>
      </c>
      <c r="X2183" t="s">
        <v>44</v>
      </c>
      <c r="Z2183" t="s">
        <v>45</v>
      </c>
      <c r="AA2183" t="s">
        <v>46</v>
      </c>
      <c r="AB2183" t="s">
        <v>46</v>
      </c>
      <c r="AC2183" t="s">
        <v>40</v>
      </c>
    </row>
    <row r="2184" spans="1:29" ht="14.4" x14ac:dyDescent="0.3">
      <c r="A2184">
        <v>2182</v>
      </c>
      <c r="B2184" t="s">
        <v>2235</v>
      </c>
      <c r="C2184" t="s">
        <v>277</v>
      </c>
      <c r="D2184" t="s">
        <v>40</v>
      </c>
      <c r="E2184" t="s">
        <v>40</v>
      </c>
      <c r="F2184" t="s">
        <v>53</v>
      </c>
      <c r="G2184" t="s">
        <v>40</v>
      </c>
      <c r="H2184" s="27"/>
      <c r="I2184" t="s">
        <v>42</v>
      </c>
      <c r="J2184" t="s">
        <v>55</v>
      </c>
      <c r="K2184" t="str">
        <f>IF(Table2[[#This Row],[Basis of Material Classification (System Side)*]]="Field inspection","Yes","No")</f>
        <v>No</v>
      </c>
      <c r="O2184" t="s">
        <v>41</v>
      </c>
      <c r="P2184" s="13">
        <v>10959</v>
      </c>
      <c r="Q2184" s="16" t="str">
        <f>Table2[[#This Row],[Service Line Size (inches) (System Side)]]</f>
        <v>5/8</v>
      </c>
      <c r="R2184" t="s">
        <v>49</v>
      </c>
      <c r="S2184" t="str">
        <f>IF(Table2[[#This Row],[Basis of Material Classification (Customer Side)*]]="Field inspection","Yes","No")</f>
        <v>No</v>
      </c>
      <c r="V2184" t="s">
        <v>50</v>
      </c>
      <c r="W2184" t="s">
        <v>44</v>
      </c>
      <c r="X2184" t="s">
        <v>44</v>
      </c>
      <c r="Z2184" t="s">
        <v>45</v>
      </c>
      <c r="AA2184" t="s">
        <v>46</v>
      </c>
      <c r="AB2184" t="s">
        <v>46</v>
      </c>
      <c r="AC2184" t="s">
        <v>40</v>
      </c>
    </row>
    <row r="2185" spans="1:29" ht="14.4" x14ac:dyDescent="0.3">
      <c r="A2185">
        <v>2183</v>
      </c>
      <c r="B2185" t="s">
        <v>2236</v>
      </c>
      <c r="C2185" t="s">
        <v>277</v>
      </c>
      <c r="D2185" t="s">
        <v>48</v>
      </c>
      <c r="E2185" t="s">
        <v>40</v>
      </c>
      <c r="F2185" t="s">
        <v>41</v>
      </c>
      <c r="G2185" t="s">
        <v>40</v>
      </c>
      <c r="H2185" s="27"/>
      <c r="I2185" t="s">
        <v>42</v>
      </c>
      <c r="J2185" t="s">
        <v>49</v>
      </c>
      <c r="K2185" t="str">
        <f>IF(Table2[[#This Row],[Basis of Material Classification (System Side)*]]="Field inspection","Yes","No")</f>
        <v>No</v>
      </c>
      <c r="N2185" t="s">
        <v>50</v>
      </c>
      <c r="O2185" t="s">
        <v>41</v>
      </c>
      <c r="P2185" s="13">
        <v>1</v>
      </c>
      <c r="Q2185" s="16" t="str">
        <f>Table2[[#This Row],[Service Line Size (inches) (System Side)]]</f>
        <v>5/8</v>
      </c>
      <c r="R2185" t="s">
        <v>49</v>
      </c>
      <c r="S2185" t="str">
        <f>IF(Table2[[#This Row],[Basis of Material Classification (Customer Side)*]]="Field inspection","Yes","No")</f>
        <v>No</v>
      </c>
      <c r="V2185" t="s">
        <v>50</v>
      </c>
      <c r="W2185" t="s">
        <v>44</v>
      </c>
      <c r="X2185" t="s">
        <v>44</v>
      </c>
      <c r="Z2185" t="s">
        <v>51</v>
      </c>
      <c r="AA2185" t="s">
        <v>46</v>
      </c>
      <c r="AB2185" t="s">
        <v>46</v>
      </c>
      <c r="AC2185" t="s">
        <v>40</v>
      </c>
    </row>
    <row r="2186" spans="1:29" ht="14.4" x14ac:dyDescent="0.3">
      <c r="A2186">
        <v>2184</v>
      </c>
      <c r="B2186" t="s">
        <v>2237</v>
      </c>
      <c r="C2186" t="s">
        <v>277</v>
      </c>
      <c r="D2186" t="s">
        <v>40</v>
      </c>
      <c r="E2186" t="s">
        <v>40</v>
      </c>
      <c r="F2186" t="s">
        <v>41</v>
      </c>
      <c r="G2186" t="s">
        <v>40</v>
      </c>
      <c r="H2186" s="27"/>
      <c r="I2186" t="s">
        <v>42</v>
      </c>
      <c r="J2186" t="s">
        <v>49</v>
      </c>
      <c r="K2186" t="str">
        <f>IF(Table2[[#This Row],[Basis of Material Classification (System Side)*]]="Field inspection","Yes","No")</f>
        <v>No</v>
      </c>
      <c r="N2186" t="s">
        <v>50</v>
      </c>
      <c r="O2186" t="s">
        <v>41</v>
      </c>
      <c r="P2186" s="13">
        <v>1</v>
      </c>
      <c r="Q2186" s="16" t="str">
        <f>Table2[[#This Row],[Service Line Size (inches) (System Side)]]</f>
        <v>5/8</v>
      </c>
      <c r="R2186" t="s">
        <v>49</v>
      </c>
      <c r="S2186" t="str">
        <f>IF(Table2[[#This Row],[Basis of Material Classification (Customer Side)*]]="Field inspection","Yes","No")</f>
        <v>No</v>
      </c>
      <c r="V2186" t="s">
        <v>50</v>
      </c>
      <c r="W2186" t="s">
        <v>44</v>
      </c>
      <c r="X2186" t="s">
        <v>44</v>
      </c>
      <c r="Z2186" t="s">
        <v>45</v>
      </c>
      <c r="AA2186" t="s">
        <v>46</v>
      </c>
      <c r="AB2186" t="s">
        <v>46</v>
      </c>
      <c r="AC2186" t="s">
        <v>40</v>
      </c>
    </row>
    <row r="2187" spans="1:29" ht="14.4" x14ac:dyDescent="0.3">
      <c r="A2187">
        <v>2185</v>
      </c>
      <c r="B2187" t="s">
        <v>2238</v>
      </c>
      <c r="C2187" t="s">
        <v>277</v>
      </c>
      <c r="D2187" t="s">
        <v>40</v>
      </c>
      <c r="E2187" t="s">
        <v>40</v>
      </c>
      <c r="F2187" t="s">
        <v>41</v>
      </c>
      <c r="G2187" t="s">
        <v>40</v>
      </c>
      <c r="H2187" s="27"/>
      <c r="I2187" t="s">
        <v>42</v>
      </c>
      <c r="J2187" t="s">
        <v>49</v>
      </c>
      <c r="K2187" t="str">
        <f>IF(Table2[[#This Row],[Basis of Material Classification (System Side)*]]="Field inspection","Yes","No")</f>
        <v>No</v>
      </c>
      <c r="N2187" t="s">
        <v>50</v>
      </c>
      <c r="O2187" t="s">
        <v>41</v>
      </c>
      <c r="P2187" s="13">
        <v>1</v>
      </c>
      <c r="Q2187" s="16" t="str">
        <f>Table2[[#This Row],[Service Line Size (inches) (System Side)]]</f>
        <v>5/8</v>
      </c>
      <c r="R2187" t="s">
        <v>49</v>
      </c>
      <c r="S2187" t="str">
        <f>IF(Table2[[#This Row],[Basis of Material Classification (Customer Side)*]]="Field inspection","Yes","No")</f>
        <v>No</v>
      </c>
      <c r="V2187" t="s">
        <v>50</v>
      </c>
      <c r="W2187" t="s">
        <v>44</v>
      </c>
      <c r="X2187" t="s">
        <v>44</v>
      </c>
      <c r="Z2187" t="s">
        <v>45</v>
      </c>
      <c r="AA2187" t="s">
        <v>46</v>
      </c>
      <c r="AB2187" t="s">
        <v>46</v>
      </c>
      <c r="AC2187" t="s">
        <v>40</v>
      </c>
    </row>
    <row r="2188" spans="1:29" ht="14.4" x14ac:dyDescent="0.3">
      <c r="A2188">
        <v>2186</v>
      </c>
      <c r="B2188" t="s">
        <v>2239</v>
      </c>
      <c r="C2188" t="s">
        <v>277</v>
      </c>
      <c r="D2188" t="s">
        <v>40</v>
      </c>
      <c r="E2188" t="s">
        <v>40</v>
      </c>
      <c r="F2188" t="s">
        <v>41</v>
      </c>
      <c r="G2188" t="s">
        <v>40</v>
      </c>
      <c r="H2188" s="26">
        <v>24838</v>
      </c>
      <c r="I2188" t="s">
        <v>42</v>
      </c>
      <c r="J2188" t="s">
        <v>49</v>
      </c>
      <c r="K2188" t="str">
        <f>IF(Table2[[#This Row],[Basis of Material Classification (System Side)*]]="Field inspection","Yes","No")</f>
        <v>No</v>
      </c>
      <c r="N2188" t="s">
        <v>50</v>
      </c>
      <c r="O2188" t="s">
        <v>41</v>
      </c>
      <c r="P2188" s="13">
        <v>7306</v>
      </c>
      <c r="Q2188" s="16" t="str">
        <f>Table2[[#This Row],[Service Line Size (inches) (System Side)]]</f>
        <v>5/8</v>
      </c>
      <c r="R2188" t="s">
        <v>49</v>
      </c>
      <c r="S2188" t="str">
        <f>IF(Table2[[#This Row],[Basis of Material Classification (Customer Side)*]]="Field inspection","Yes","No")</f>
        <v>No</v>
      </c>
      <c r="V2188" t="s">
        <v>50</v>
      </c>
      <c r="W2188" t="s">
        <v>44</v>
      </c>
      <c r="X2188" t="s">
        <v>44</v>
      </c>
      <c r="Z2188" t="s">
        <v>45</v>
      </c>
      <c r="AA2188" t="s">
        <v>46</v>
      </c>
      <c r="AB2188" t="s">
        <v>46</v>
      </c>
      <c r="AC2188" t="s">
        <v>40</v>
      </c>
    </row>
    <row r="2189" spans="1:29" ht="14.4" x14ac:dyDescent="0.3">
      <c r="A2189">
        <v>2187</v>
      </c>
      <c r="B2189" t="s">
        <v>2240</v>
      </c>
      <c r="C2189" t="s">
        <v>277</v>
      </c>
      <c r="D2189" t="s">
        <v>40</v>
      </c>
      <c r="E2189" t="s">
        <v>40</v>
      </c>
      <c r="F2189" t="s">
        <v>53</v>
      </c>
      <c r="G2189" t="s">
        <v>40</v>
      </c>
      <c r="H2189" s="26">
        <v>28491</v>
      </c>
      <c r="I2189" t="s">
        <v>54</v>
      </c>
      <c r="J2189" t="s">
        <v>55</v>
      </c>
      <c r="K2189" t="str">
        <f>IF(Table2[[#This Row],[Basis of Material Classification (System Side)*]]="Field inspection","Yes","No")</f>
        <v>No</v>
      </c>
      <c r="O2189" t="s">
        <v>41</v>
      </c>
      <c r="P2189" s="13">
        <v>31413</v>
      </c>
      <c r="Q2189" s="16" t="str">
        <f>Table2[[#This Row],[Service Line Size (inches) (System Side)]]</f>
        <v>3/4</v>
      </c>
      <c r="R2189" t="s">
        <v>43</v>
      </c>
      <c r="S2189" t="str">
        <f>IF(Table2[[#This Row],[Basis of Material Classification (Customer Side)*]]="Field inspection","Yes","No")</f>
        <v>No</v>
      </c>
      <c r="V2189" t="s">
        <v>43</v>
      </c>
      <c r="W2189" t="s">
        <v>44</v>
      </c>
      <c r="X2189" t="s">
        <v>44</v>
      </c>
      <c r="Z2189" t="s">
        <v>45</v>
      </c>
      <c r="AA2189" t="s">
        <v>46</v>
      </c>
      <c r="AB2189" t="s">
        <v>46</v>
      </c>
      <c r="AC2189" t="s">
        <v>40</v>
      </c>
    </row>
    <row r="2190" spans="1:29" ht="14.4" x14ac:dyDescent="0.3">
      <c r="A2190">
        <v>2188</v>
      </c>
      <c r="B2190" t="s">
        <v>2241</v>
      </c>
      <c r="C2190" t="s">
        <v>277</v>
      </c>
      <c r="D2190" t="s">
        <v>40</v>
      </c>
      <c r="E2190" t="s">
        <v>40</v>
      </c>
      <c r="F2190" t="s">
        <v>53</v>
      </c>
      <c r="G2190" t="s">
        <v>40</v>
      </c>
      <c r="H2190" s="27"/>
      <c r="I2190" t="s">
        <v>42</v>
      </c>
      <c r="J2190" t="s">
        <v>55</v>
      </c>
      <c r="K2190" t="str">
        <f>IF(Table2[[#This Row],[Basis of Material Classification (System Side)*]]="Field inspection","Yes","No")</f>
        <v>No</v>
      </c>
      <c r="O2190" t="s">
        <v>41</v>
      </c>
      <c r="P2190" s="13">
        <v>5480</v>
      </c>
      <c r="Q2190" s="16" t="str">
        <f>Table2[[#This Row],[Service Line Size (inches) (System Side)]]</f>
        <v>5/8</v>
      </c>
      <c r="R2190" t="s">
        <v>49</v>
      </c>
      <c r="S2190" t="str">
        <f>IF(Table2[[#This Row],[Basis of Material Classification (Customer Side)*]]="Field inspection","Yes","No")</f>
        <v>No</v>
      </c>
      <c r="V2190" t="s">
        <v>50</v>
      </c>
      <c r="W2190" t="s">
        <v>44</v>
      </c>
      <c r="X2190" t="s">
        <v>44</v>
      </c>
      <c r="Z2190" t="s">
        <v>45</v>
      </c>
      <c r="AA2190" t="s">
        <v>46</v>
      </c>
      <c r="AB2190" t="s">
        <v>46</v>
      </c>
      <c r="AC2190" t="s">
        <v>40</v>
      </c>
    </row>
    <row r="2191" spans="1:29" ht="14.4" x14ac:dyDescent="0.3">
      <c r="A2191">
        <v>2189</v>
      </c>
      <c r="B2191" t="s">
        <v>2242</v>
      </c>
      <c r="C2191" t="s">
        <v>277</v>
      </c>
      <c r="D2191" t="s">
        <v>40</v>
      </c>
      <c r="E2191" t="s">
        <v>40</v>
      </c>
      <c r="F2191" t="s">
        <v>41</v>
      </c>
      <c r="G2191" t="s">
        <v>40</v>
      </c>
      <c r="H2191" s="27"/>
      <c r="I2191" t="s">
        <v>42</v>
      </c>
      <c r="J2191" t="s">
        <v>49</v>
      </c>
      <c r="K2191" t="str">
        <f>IF(Table2[[#This Row],[Basis of Material Classification (System Side)*]]="Field inspection","Yes","No")</f>
        <v>No</v>
      </c>
      <c r="N2191" t="s">
        <v>50</v>
      </c>
      <c r="O2191" t="s">
        <v>41</v>
      </c>
      <c r="P2191" s="13">
        <v>14611</v>
      </c>
      <c r="Q2191" s="16" t="str">
        <f>Table2[[#This Row],[Service Line Size (inches) (System Side)]]</f>
        <v>5/8</v>
      </c>
      <c r="R2191" t="s">
        <v>49</v>
      </c>
      <c r="S2191" t="str">
        <f>IF(Table2[[#This Row],[Basis of Material Classification (Customer Side)*]]="Field inspection","Yes","No")</f>
        <v>No</v>
      </c>
      <c r="V2191" t="s">
        <v>50</v>
      </c>
      <c r="W2191" t="s">
        <v>44</v>
      </c>
      <c r="X2191" t="s">
        <v>44</v>
      </c>
      <c r="Z2191" t="s">
        <v>45</v>
      </c>
      <c r="AA2191" t="s">
        <v>46</v>
      </c>
      <c r="AB2191" t="s">
        <v>46</v>
      </c>
      <c r="AC2191" t="s">
        <v>40</v>
      </c>
    </row>
    <row r="2192" spans="1:29" ht="14.4" x14ac:dyDescent="0.3">
      <c r="A2192">
        <v>2190</v>
      </c>
      <c r="B2192" t="s">
        <v>2243</v>
      </c>
      <c r="C2192" t="s">
        <v>277</v>
      </c>
      <c r="D2192" t="s">
        <v>40</v>
      </c>
      <c r="E2192" t="s">
        <v>40</v>
      </c>
      <c r="F2192" t="s">
        <v>41</v>
      </c>
      <c r="G2192" t="s">
        <v>40</v>
      </c>
      <c r="H2192" s="27"/>
      <c r="I2192" t="s">
        <v>42</v>
      </c>
      <c r="J2192" t="s">
        <v>49</v>
      </c>
      <c r="K2192" t="str">
        <f>IF(Table2[[#This Row],[Basis of Material Classification (System Side)*]]="Field inspection","Yes","No")</f>
        <v>No</v>
      </c>
      <c r="N2192" t="s">
        <v>50</v>
      </c>
      <c r="O2192" t="s">
        <v>41</v>
      </c>
      <c r="P2192" s="13">
        <v>16438</v>
      </c>
      <c r="Q2192" s="16" t="str">
        <f>Table2[[#This Row],[Service Line Size (inches) (System Side)]]</f>
        <v>5/8</v>
      </c>
      <c r="R2192" t="s">
        <v>49</v>
      </c>
      <c r="S2192" t="str">
        <f>IF(Table2[[#This Row],[Basis of Material Classification (Customer Side)*]]="Field inspection","Yes","No")</f>
        <v>No</v>
      </c>
      <c r="V2192" t="s">
        <v>50</v>
      </c>
      <c r="W2192" t="s">
        <v>44</v>
      </c>
      <c r="X2192" t="s">
        <v>44</v>
      </c>
      <c r="Z2192" t="s">
        <v>45</v>
      </c>
      <c r="AA2192" t="s">
        <v>46</v>
      </c>
      <c r="AB2192" t="s">
        <v>46</v>
      </c>
      <c r="AC2192" t="s">
        <v>40</v>
      </c>
    </row>
    <row r="2193" spans="1:29" ht="14.4" x14ac:dyDescent="0.3">
      <c r="A2193">
        <v>2191</v>
      </c>
      <c r="B2193" t="s">
        <v>2244</v>
      </c>
      <c r="C2193" t="s">
        <v>277</v>
      </c>
      <c r="D2193" t="s">
        <v>40</v>
      </c>
      <c r="E2193" t="s">
        <v>40</v>
      </c>
      <c r="F2193" t="s">
        <v>53</v>
      </c>
      <c r="G2193" t="s">
        <v>40</v>
      </c>
      <c r="H2193" s="27"/>
      <c r="I2193" t="s">
        <v>42</v>
      </c>
      <c r="J2193" t="s">
        <v>55</v>
      </c>
      <c r="K2193" t="str">
        <f>IF(Table2[[#This Row],[Basis of Material Classification (System Side)*]]="Field inspection","Yes","No")</f>
        <v>No</v>
      </c>
      <c r="O2193" t="s">
        <v>41</v>
      </c>
      <c r="P2193" s="13">
        <v>10594</v>
      </c>
      <c r="Q2193" s="16" t="str">
        <f>Table2[[#This Row],[Service Line Size (inches) (System Side)]]</f>
        <v>5/8</v>
      </c>
      <c r="R2193" t="s">
        <v>49</v>
      </c>
      <c r="S2193" t="str">
        <f>IF(Table2[[#This Row],[Basis of Material Classification (Customer Side)*]]="Field inspection","Yes","No")</f>
        <v>No</v>
      </c>
      <c r="V2193" t="s">
        <v>50</v>
      </c>
      <c r="W2193" t="s">
        <v>44</v>
      </c>
      <c r="X2193" t="s">
        <v>44</v>
      </c>
      <c r="Z2193" t="s">
        <v>45</v>
      </c>
      <c r="AA2193" t="s">
        <v>46</v>
      </c>
      <c r="AB2193" t="s">
        <v>46</v>
      </c>
      <c r="AC2193" t="s">
        <v>40</v>
      </c>
    </row>
    <row r="2194" spans="1:29" ht="14.4" x14ac:dyDescent="0.3">
      <c r="A2194">
        <v>2192</v>
      </c>
      <c r="B2194" t="s">
        <v>2245</v>
      </c>
      <c r="C2194" t="s">
        <v>277</v>
      </c>
      <c r="D2194" t="s">
        <v>40</v>
      </c>
      <c r="E2194" t="s">
        <v>40</v>
      </c>
      <c r="F2194" t="s">
        <v>41</v>
      </c>
      <c r="G2194" t="s">
        <v>40</v>
      </c>
      <c r="H2194" s="27"/>
      <c r="I2194" t="s">
        <v>42</v>
      </c>
      <c r="J2194" t="s">
        <v>49</v>
      </c>
      <c r="K2194" t="str">
        <f>IF(Table2[[#This Row],[Basis of Material Classification (System Side)*]]="Field inspection","Yes","No")</f>
        <v>No</v>
      </c>
      <c r="N2194" t="s">
        <v>50</v>
      </c>
      <c r="O2194" t="s">
        <v>41</v>
      </c>
      <c r="P2194" s="13">
        <v>14611</v>
      </c>
      <c r="Q2194" s="16" t="str">
        <f>Table2[[#This Row],[Service Line Size (inches) (System Side)]]</f>
        <v>5/8</v>
      </c>
      <c r="R2194" t="s">
        <v>49</v>
      </c>
      <c r="S2194" t="str">
        <f>IF(Table2[[#This Row],[Basis of Material Classification (Customer Side)*]]="Field inspection","Yes","No")</f>
        <v>No</v>
      </c>
      <c r="V2194" t="s">
        <v>50</v>
      </c>
      <c r="W2194" t="s">
        <v>44</v>
      </c>
      <c r="X2194" t="s">
        <v>44</v>
      </c>
      <c r="Z2194" t="s">
        <v>45</v>
      </c>
      <c r="AA2194" t="s">
        <v>46</v>
      </c>
      <c r="AB2194" t="s">
        <v>46</v>
      </c>
      <c r="AC2194" t="s">
        <v>40</v>
      </c>
    </row>
    <row r="2195" spans="1:29" ht="14.4" x14ac:dyDescent="0.3">
      <c r="A2195">
        <v>2193</v>
      </c>
      <c r="B2195" t="s">
        <v>2246</v>
      </c>
      <c r="C2195" t="s">
        <v>277</v>
      </c>
      <c r="D2195" t="s">
        <v>40</v>
      </c>
      <c r="E2195" t="s">
        <v>40</v>
      </c>
      <c r="F2195" t="s">
        <v>53</v>
      </c>
      <c r="G2195" t="s">
        <v>40</v>
      </c>
      <c r="H2195" s="27"/>
      <c r="I2195" t="s">
        <v>42</v>
      </c>
      <c r="J2195" t="s">
        <v>55</v>
      </c>
      <c r="K2195" t="str">
        <f>IF(Table2[[#This Row],[Basis of Material Classification (System Side)*]]="Field inspection","Yes","No")</f>
        <v>No</v>
      </c>
      <c r="O2195" t="s">
        <v>70</v>
      </c>
      <c r="P2195" s="13">
        <v>7306</v>
      </c>
      <c r="Q2195" s="16" t="str">
        <f>Table2[[#This Row],[Service Line Size (inches) (System Side)]]</f>
        <v>5/8</v>
      </c>
      <c r="R2195" t="s">
        <v>65</v>
      </c>
      <c r="S2195" t="str">
        <f>IF(Table2[[#This Row],[Basis of Material Classification (Customer Side)*]]="Field inspection","Yes","No")</f>
        <v>Yes</v>
      </c>
      <c r="T2195" t="s">
        <v>71</v>
      </c>
      <c r="U2195" s="13">
        <v>45485</v>
      </c>
      <c r="V2195" t="s">
        <v>72</v>
      </c>
      <c r="W2195" t="s">
        <v>44</v>
      </c>
      <c r="X2195" t="s">
        <v>44</v>
      </c>
      <c r="Z2195" t="s">
        <v>45</v>
      </c>
      <c r="AA2195" t="s">
        <v>46</v>
      </c>
      <c r="AB2195" t="s">
        <v>46</v>
      </c>
      <c r="AC2195" t="s">
        <v>40</v>
      </c>
    </row>
    <row r="2196" spans="1:29" ht="14.4" x14ac:dyDescent="0.3">
      <c r="A2196">
        <v>2194</v>
      </c>
      <c r="B2196" t="s">
        <v>2247</v>
      </c>
      <c r="C2196" t="s">
        <v>277</v>
      </c>
      <c r="D2196" t="s">
        <v>40</v>
      </c>
      <c r="E2196" t="s">
        <v>40</v>
      </c>
      <c r="F2196" t="s">
        <v>53</v>
      </c>
      <c r="G2196" t="s">
        <v>40</v>
      </c>
      <c r="H2196" s="27"/>
      <c r="I2196" t="s">
        <v>42</v>
      </c>
      <c r="J2196" t="s">
        <v>55</v>
      </c>
      <c r="K2196" t="str">
        <f>IF(Table2[[#This Row],[Basis of Material Classification (System Side)*]]="Field inspection","Yes","No")</f>
        <v>No</v>
      </c>
      <c r="O2196" t="s">
        <v>41</v>
      </c>
      <c r="P2196" s="13">
        <v>21916</v>
      </c>
      <c r="Q2196" s="16" t="str">
        <f>Table2[[#This Row],[Service Line Size (inches) (System Side)]]</f>
        <v>5/8</v>
      </c>
      <c r="R2196" t="s">
        <v>49</v>
      </c>
      <c r="S2196" t="str">
        <f>IF(Table2[[#This Row],[Basis of Material Classification (Customer Side)*]]="Field inspection","Yes","No")</f>
        <v>No</v>
      </c>
      <c r="V2196" t="s">
        <v>50</v>
      </c>
      <c r="W2196" t="s">
        <v>44</v>
      </c>
      <c r="X2196" t="s">
        <v>44</v>
      </c>
      <c r="Z2196" t="s">
        <v>45</v>
      </c>
      <c r="AA2196" t="s">
        <v>46</v>
      </c>
      <c r="AB2196" t="s">
        <v>46</v>
      </c>
      <c r="AC2196" t="s">
        <v>40</v>
      </c>
    </row>
    <row r="2197" spans="1:29" ht="14.4" x14ac:dyDescent="0.3">
      <c r="A2197">
        <v>2195</v>
      </c>
      <c r="B2197" t="s">
        <v>2248</v>
      </c>
      <c r="C2197" t="s">
        <v>277</v>
      </c>
      <c r="D2197" t="s">
        <v>40</v>
      </c>
      <c r="E2197" t="s">
        <v>40</v>
      </c>
      <c r="F2197" t="s">
        <v>53</v>
      </c>
      <c r="G2197" t="s">
        <v>40</v>
      </c>
      <c r="H2197" s="27"/>
      <c r="I2197" t="s">
        <v>42</v>
      </c>
      <c r="J2197" t="s">
        <v>55</v>
      </c>
      <c r="K2197" t="str">
        <f>IF(Table2[[#This Row],[Basis of Material Classification (System Side)*]]="Field inspection","Yes","No")</f>
        <v>No</v>
      </c>
      <c r="O2197" t="s">
        <v>41</v>
      </c>
      <c r="P2197" s="13">
        <v>14611</v>
      </c>
      <c r="Q2197" s="16" t="str">
        <f>Table2[[#This Row],[Service Line Size (inches) (System Side)]]</f>
        <v>5/8</v>
      </c>
      <c r="R2197" t="s">
        <v>49</v>
      </c>
      <c r="S2197" t="str">
        <f>IF(Table2[[#This Row],[Basis of Material Classification (Customer Side)*]]="Field inspection","Yes","No")</f>
        <v>No</v>
      </c>
      <c r="V2197" t="s">
        <v>50</v>
      </c>
      <c r="W2197" t="s">
        <v>44</v>
      </c>
      <c r="X2197" t="s">
        <v>44</v>
      </c>
      <c r="Z2197" t="s">
        <v>45</v>
      </c>
      <c r="AA2197" t="s">
        <v>46</v>
      </c>
      <c r="AB2197" t="s">
        <v>46</v>
      </c>
      <c r="AC2197" t="s">
        <v>40</v>
      </c>
    </row>
    <row r="2198" spans="1:29" ht="14.4" x14ac:dyDescent="0.3">
      <c r="A2198">
        <v>2196</v>
      </c>
      <c r="B2198" t="s">
        <v>2249</v>
      </c>
      <c r="C2198" t="s">
        <v>277</v>
      </c>
      <c r="D2198" t="s">
        <v>40</v>
      </c>
      <c r="E2198" t="s">
        <v>40</v>
      </c>
      <c r="F2198" t="s">
        <v>41</v>
      </c>
      <c r="G2198" t="s">
        <v>40</v>
      </c>
      <c r="H2198" s="27"/>
      <c r="I2198" t="s">
        <v>42</v>
      </c>
      <c r="J2198" t="s">
        <v>49</v>
      </c>
      <c r="K2198" t="str">
        <f>IF(Table2[[#This Row],[Basis of Material Classification (System Side)*]]="Field inspection","Yes","No")</f>
        <v>No</v>
      </c>
      <c r="N2198" t="s">
        <v>50</v>
      </c>
      <c r="O2198" t="s">
        <v>41</v>
      </c>
      <c r="P2198" s="13">
        <v>24838</v>
      </c>
      <c r="Q2198" s="16" t="str">
        <f>Table2[[#This Row],[Service Line Size (inches) (System Side)]]</f>
        <v>5/8</v>
      </c>
      <c r="R2198" t="s">
        <v>49</v>
      </c>
      <c r="S2198" t="str">
        <f>IF(Table2[[#This Row],[Basis of Material Classification (Customer Side)*]]="Field inspection","Yes","No")</f>
        <v>No</v>
      </c>
      <c r="V2198" t="s">
        <v>50</v>
      </c>
      <c r="W2198" t="s">
        <v>44</v>
      </c>
      <c r="X2198" t="s">
        <v>44</v>
      </c>
      <c r="Z2198" t="s">
        <v>58</v>
      </c>
      <c r="AA2198" t="s">
        <v>46</v>
      </c>
      <c r="AB2198" t="s">
        <v>46</v>
      </c>
      <c r="AC2198" t="s">
        <v>40</v>
      </c>
    </row>
    <row r="2199" spans="1:29" ht="14.4" x14ac:dyDescent="0.3">
      <c r="A2199">
        <v>2197</v>
      </c>
      <c r="B2199" t="s">
        <v>2250</v>
      </c>
      <c r="C2199" t="s">
        <v>277</v>
      </c>
      <c r="D2199" t="s">
        <v>40</v>
      </c>
      <c r="E2199" t="s">
        <v>40</v>
      </c>
      <c r="F2199" t="s">
        <v>41</v>
      </c>
      <c r="G2199" t="s">
        <v>40</v>
      </c>
      <c r="H2199" s="27"/>
      <c r="I2199" t="s">
        <v>42</v>
      </c>
      <c r="J2199" t="s">
        <v>49</v>
      </c>
      <c r="K2199" t="str">
        <f>IF(Table2[[#This Row],[Basis of Material Classification (System Side)*]]="Field inspection","Yes","No")</f>
        <v>No</v>
      </c>
      <c r="N2199" t="s">
        <v>50</v>
      </c>
      <c r="O2199" t="s">
        <v>41</v>
      </c>
      <c r="P2199" s="13">
        <v>14611</v>
      </c>
      <c r="Q2199" s="16" t="str">
        <f>Table2[[#This Row],[Service Line Size (inches) (System Side)]]</f>
        <v>5/8</v>
      </c>
      <c r="R2199" t="s">
        <v>49</v>
      </c>
      <c r="S2199" t="str">
        <f>IF(Table2[[#This Row],[Basis of Material Classification (Customer Side)*]]="Field inspection","Yes","No")</f>
        <v>No</v>
      </c>
      <c r="V2199" t="s">
        <v>50</v>
      </c>
      <c r="W2199" t="s">
        <v>44</v>
      </c>
      <c r="X2199" t="s">
        <v>44</v>
      </c>
      <c r="Z2199" t="s">
        <v>58</v>
      </c>
      <c r="AA2199" t="s">
        <v>46</v>
      </c>
      <c r="AB2199" t="s">
        <v>46</v>
      </c>
      <c r="AC2199" t="s">
        <v>40</v>
      </c>
    </row>
    <row r="2200" spans="1:29" ht="14.4" x14ac:dyDescent="0.3">
      <c r="A2200">
        <v>2198</v>
      </c>
      <c r="B2200" t="s">
        <v>2251</v>
      </c>
      <c r="C2200" t="s">
        <v>277</v>
      </c>
      <c r="D2200" t="s">
        <v>40</v>
      </c>
      <c r="E2200" t="s">
        <v>40</v>
      </c>
      <c r="F2200" t="s">
        <v>53</v>
      </c>
      <c r="G2200" t="s">
        <v>40</v>
      </c>
      <c r="H2200" s="27"/>
      <c r="I2200" t="s">
        <v>42</v>
      </c>
      <c r="J2200" t="s">
        <v>55</v>
      </c>
      <c r="K2200" t="str">
        <f>IF(Table2[[#This Row],[Basis of Material Classification (System Side)*]]="Field inspection","Yes","No")</f>
        <v>No</v>
      </c>
      <c r="O2200" t="s">
        <v>41</v>
      </c>
      <c r="P2200" s="13">
        <v>15342</v>
      </c>
      <c r="Q2200" s="16" t="str">
        <f>Table2[[#This Row],[Service Line Size (inches) (System Side)]]</f>
        <v>5/8</v>
      </c>
      <c r="R2200" t="s">
        <v>49</v>
      </c>
      <c r="S2200" t="str">
        <f>IF(Table2[[#This Row],[Basis of Material Classification (Customer Side)*]]="Field inspection","Yes","No")</f>
        <v>No</v>
      </c>
      <c r="V2200" t="s">
        <v>50</v>
      </c>
      <c r="W2200" t="s">
        <v>44</v>
      </c>
      <c r="X2200" t="s">
        <v>44</v>
      </c>
      <c r="Z2200" t="s">
        <v>45</v>
      </c>
      <c r="AA2200" t="s">
        <v>46</v>
      </c>
      <c r="AB2200" t="s">
        <v>46</v>
      </c>
      <c r="AC2200" t="s">
        <v>40</v>
      </c>
    </row>
    <row r="2201" spans="1:29" ht="14.4" x14ac:dyDescent="0.3">
      <c r="A2201">
        <v>2199</v>
      </c>
      <c r="B2201" t="s">
        <v>2252</v>
      </c>
      <c r="C2201" t="s">
        <v>277</v>
      </c>
      <c r="D2201" t="s">
        <v>40</v>
      </c>
      <c r="E2201" t="s">
        <v>40</v>
      </c>
      <c r="F2201" t="s">
        <v>53</v>
      </c>
      <c r="G2201" t="s">
        <v>40</v>
      </c>
      <c r="H2201" s="27"/>
      <c r="I2201" t="s">
        <v>189</v>
      </c>
      <c r="J2201" t="s">
        <v>55</v>
      </c>
      <c r="K2201" t="str">
        <f>IF(Table2[[#This Row],[Basis of Material Classification (System Side)*]]="Field inspection","Yes","No")</f>
        <v>No</v>
      </c>
      <c r="O2201" t="s">
        <v>41</v>
      </c>
      <c r="P2201" s="13">
        <v>14246</v>
      </c>
      <c r="Q2201" s="16" t="str">
        <f>Table2[[#This Row],[Service Line Size (inches) (System Side)]]</f>
        <v xml:space="preserve"> 3/4</v>
      </c>
      <c r="R2201" t="s">
        <v>49</v>
      </c>
      <c r="S2201" t="str">
        <f>IF(Table2[[#This Row],[Basis of Material Classification (Customer Side)*]]="Field inspection","Yes","No")</f>
        <v>No</v>
      </c>
      <c r="V2201" t="s">
        <v>50</v>
      </c>
      <c r="W2201" t="s">
        <v>44</v>
      </c>
      <c r="X2201" t="s">
        <v>44</v>
      </c>
      <c r="Z2201" t="s">
        <v>45</v>
      </c>
      <c r="AA2201" t="s">
        <v>46</v>
      </c>
      <c r="AB2201" t="s">
        <v>46</v>
      </c>
      <c r="AC2201" t="s">
        <v>40</v>
      </c>
    </row>
    <row r="2202" spans="1:29" ht="14.4" x14ac:dyDescent="0.3">
      <c r="A2202">
        <v>2200</v>
      </c>
      <c r="B2202" t="s">
        <v>2253</v>
      </c>
      <c r="C2202" t="s">
        <v>277</v>
      </c>
      <c r="D2202" t="s">
        <v>40</v>
      </c>
      <c r="E2202" t="s">
        <v>40</v>
      </c>
      <c r="F2202" t="s">
        <v>41</v>
      </c>
      <c r="G2202" t="s">
        <v>40</v>
      </c>
      <c r="H2202" s="27"/>
      <c r="I2202" t="s">
        <v>42</v>
      </c>
      <c r="J2202" t="s">
        <v>49</v>
      </c>
      <c r="K2202" t="str">
        <f>IF(Table2[[#This Row],[Basis of Material Classification (System Side)*]]="Field inspection","Yes","No")</f>
        <v>No</v>
      </c>
      <c r="N2202" t="s">
        <v>50</v>
      </c>
      <c r="O2202" t="s">
        <v>41</v>
      </c>
      <c r="P2202" s="13">
        <v>36526</v>
      </c>
      <c r="Q2202" s="16" t="str">
        <f>Table2[[#This Row],[Service Line Size (inches) (System Side)]]</f>
        <v>5/8</v>
      </c>
      <c r="R2202" t="s">
        <v>43</v>
      </c>
      <c r="S2202" t="str">
        <f>IF(Table2[[#This Row],[Basis of Material Classification (Customer Side)*]]="Field inspection","Yes","No")</f>
        <v>No</v>
      </c>
      <c r="V2202" t="s">
        <v>43</v>
      </c>
      <c r="W2202" t="s">
        <v>44</v>
      </c>
      <c r="X2202" t="s">
        <v>44</v>
      </c>
      <c r="Z2202" t="s">
        <v>45</v>
      </c>
      <c r="AA2202" t="s">
        <v>46</v>
      </c>
      <c r="AB2202" t="s">
        <v>46</v>
      </c>
      <c r="AC2202" t="s">
        <v>40</v>
      </c>
    </row>
    <row r="2203" spans="1:29" ht="14.4" x14ac:dyDescent="0.3">
      <c r="A2203">
        <v>2201</v>
      </c>
      <c r="B2203" t="s">
        <v>2254</v>
      </c>
      <c r="C2203" t="s">
        <v>277</v>
      </c>
      <c r="D2203" t="s">
        <v>40</v>
      </c>
      <c r="E2203" t="s">
        <v>40</v>
      </c>
      <c r="F2203" t="s">
        <v>53</v>
      </c>
      <c r="G2203" t="s">
        <v>40</v>
      </c>
      <c r="H2203" s="26">
        <v>27395</v>
      </c>
      <c r="I2203" t="s">
        <v>42</v>
      </c>
      <c r="J2203" t="s">
        <v>65</v>
      </c>
      <c r="K2203" t="str">
        <f>IF(Table2[[#This Row],[Basis of Material Classification (System Side)*]]="Field inspection","Yes","No")</f>
        <v>Yes</v>
      </c>
      <c r="L2203" t="s">
        <v>66</v>
      </c>
      <c r="M2203" s="13">
        <v>45485</v>
      </c>
      <c r="O2203" t="s">
        <v>41</v>
      </c>
      <c r="P2203" s="13">
        <v>28491</v>
      </c>
      <c r="Q2203" s="16" t="str">
        <f>Table2[[#This Row],[Service Line Size (inches) (System Side)]]</f>
        <v>5/8</v>
      </c>
      <c r="R2203" t="s">
        <v>49</v>
      </c>
      <c r="S2203" t="str">
        <f>IF(Table2[[#This Row],[Basis of Material Classification (Customer Side)*]]="Field inspection","Yes","No")</f>
        <v>No</v>
      </c>
      <c r="V2203" t="s">
        <v>50</v>
      </c>
      <c r="W2203" t="s">
        <v>44</v>
      </c>
      <c r="X2203" t="s">
        <v>44</v>
      </c>
      <c r="Z2203" t="s">
        <v>45</v>
      </c>
      <c r="AA2203" t="s">
        <v>46</v>
      </c>
      <c r="AB2203" t="s">
        <v>46</v>
      </c>
      <c r="AC2203" t="s">
        <v>40</v>
      </c>
    </row>
    <row r="2204" spans="1:29" ht="14.4" x14ac:dyDescent="0.3">
      <c r="A2204">
        <v>2202</v>
      </c>
      <c r="B2204" t="s">
        <v>2255</v>
      </c>
      <c r="C2204" t="s">
        <v>277</v>
      </c>
      <c r="D2204" t="s">
        <v>40</v>
      </c>
      <c r="E2204" t="s">
        <v>40</v>
      </c>
      <c r="F2204" t="s">
        <v>41</v>
      </c>
      <c r="G2204" t="s">
        <v>40</v>
      </c>
      <c r="H2204" s="26">
        <v>33604</v>
      </c>
      <c r="I2204" t="s">
        <v>42</v>
      </c>
      <c r="J2204" t="s">
        <v>43</v>
      </c>
      <c r="K2204" t="str">
        <f>IF(Table2[[#This Row],[Basis of Material Classification (System Side)*]]="Field inspection","Yes","No")</f>
        <v>No</v>
      </c>
      <c r="N2204" t="str">
        <f>Table2[[#This Row],[Basis of Material Classification (System Side)*]]</f>
        <v>Installation date after lead ban</v>
      </c>
      <c r="O2204" t="s">
        <v>41</v>
      </c>
      <c r="P2204" s="13">
        <v>36161</v>
      </c>
      <c r="Q2204" s="16" t="str">
        <f>Table2[[#This Row],[Service Line Size (inches) (System Side)]]</f>
        <v>5/8</v>
      </c>
      <c r="R2204" t="s">
        <v>43</v>
      </c>
      <c r="S2204" t="str">
        <f>IF(Table2[[#This Row],[Basis of Material Classification (Customer Side)*]]="Field inspection","Yes","No")</f>
        <v>No</v>
      </c>
      <c r="V2204" t="s">
        <v>43</v>
      </c>
      <c r="W2204" t="s">
        <v>44</v>
      </c>
      <c r="X2204" t="s">
        <v>44</v>
      </c>
      <c r="Z2204" t="s">
        <v>45</v>
      </c>
      <c r="AA2204" t="s">
        <v>46</v>
      </c>
      <c r="AB2204" t="s">
        <v>46</v>
      </c>
      <c r="AC2204" t="s">
        <v>40</v>
      </c>
    </row>
    <row r="2205" spans="1:29" ht="14.4" x14ac:dyDescent="0.3">
      <c r="A2205">
        <v>2203</v>
      </c>
      <c r="B2205" t="s">
        <v>2256</v>
      </c>
      <c r="C2205" t="s">
        <v>277</v>
      </c>
      <c r="D2205" t="s">
        <v>40</v>
      </c>
      <c r="E2205" t="s">
        <v>40</v>
      </c>
      <c r="F2205" t="s">
        <v>41</v>
      </c>
      <c r="G2205" t="s">
        <v>40</v>
      </c>
      <c r="H2205" s="26">
        <v>37987</v>
      </c>
      <c r="I2205" t="s">
        <v>42</v>
      </c>
      <c r="J2205" t="s">
        <v>43</v>
      </c>
      <c r="K2205" t="str">
        <f>IF(Table2[[#This Row],[Basis of Material Classification (System Side)*]]="Field inspection","Yes","No")</f>
        <v>No</v>
      </c>
      <c r="N2205" t="str">
        <f>Table2[[#This Row],[Basis of Material Classification (System Side)*]]</f>
        <v>Installation date after lead ban</v>
      </c>
      <c r="O2205" t="s">
        <v>41</v>
      </c>
      <c r="P2205" s="13">
        <v>22647</v>
      </c>
      <c r="Q2205" s="16" t="str">
        <f>Table2[[#This Row],[Service Line Size (inches) (System Side)]]</f>
        <v>5/8</v>
      </c>
      <c r="R2205" t="s">
        <v>49</v>
      </c>
      <c r="S2205" t="str">
        <f>IF(Table2[[#This Row],[Basis of Material Classification (Customer Side)*]]="Field inspection","Yes","No")</f>
        <v>No</v>
      </c>
      <c r="V2205" t="s">
        <v>50</v>
      </c>
      <c r="W2205" t="s">
        <v>44</v>
      </c>
      <c r="X2205" t="s">
        <v>44</v>
      </c>
      <c r="Z2205" t="s">
        <v>45</v>
      </c>
      <c r="AA2205" t="s">
        <v>46</v>
      </c>
      <c r="AB2205" t="s">
        <v>46</v>
      </c>
      <c r="AC2205" t="s">
        <v>40</v>
      </c>
    </row>
    <row r="2206" spans="1:29" ht="14.4" x14ac:dyDescent="0.3">
      <c r="A2206">
        <v>2204</v>
      </c>
      <c r="B2206" t="s">
        <v>2257</v>
      </c>
      <c r="C2206" t="s">
        <v>277</v>
      </c>
      <c r="D2206" t="s">
        <v>40</v>
      </c>
      <c r="E2206" t="s">
        <v>40</v>
      </c>
      <c r="F2206" t="s">
        <v>41</v>
      </c>
      <c r="G2206" t="s">
        <v>40</v>
      </c>
      <c r="H2206" s="26">
        <v>37622</v>
      </c>
      <c r="I2206" t="s">
        <v>42</v>
      </c>
      <c r="J2206" t="s">
        <v>43</v>
      </c>
      <c r="K2206" t="str">
        <f>IF(Table2[[#This Row],[Basis of Material Classification (System Side)*]]="Field inspection","Yes","No")</f>
        <v>No</v>
      </c>
      <c r="N2206" t="str">
        <f>Table2[[#This Row],[Basis of Material Classification (System Side)*]]</f>
        <v>Installation date after lead ban</v>
      </c>
      <c r="O2206" t="s">
        <v>41</v>
      </c>
      <c r="P2206" s="13">
        <v>37987</v>
      </c>
      <c r="Q2206" s="16" t="str">
        <f>Table2[[#This Row],[Service Line Size (inches) (System Side)]]</f>
        <v>5/8</v>
      </c>
      <c r="R2206" t="s">
        <v>43</v>
      </c>
      <c r="S2206" t="str">
        <f>IF(Table2[[#This Row],[Basis of Material Classification (Customer Side)*]]="Field inspection","Yes","No")</f>
        <v>No</v>
      </c>
      <c r="V2206" t="s">
        <v>43</v>
      </c>
      <c r="W2206" t="s">
        <v>44</v>
      </c>
      <c r="X2206" t="s">
        <v>44</v>
      </c>
      <c r="Z2206" t="s">
        <v>45</v>
      </c>
      <c r="AA2206" t="s">
        <v>46</v>
      </c>
      <c r="AB2206" t="s">
        <v>46</v>
      </c>
      <c r="AC2206" t="s">
        <v>40</v>
      </c>
    </row>
    <row r="2207" spans="1:29" ht="14.4" x14ac:dyDescent="0.3">
      <c r="A2207">
        <v>2205</v>
      </c>
      <c r="B2207" t="s">
        <v>2258</v>
      </c>
      <c r="C2207" t="s">
        <v>277</v>
      </c>
      <c r="D2207" t="s">
        <v>40</v>
      </c>
      <c r="E2207" t="s">
        <v>40</v>
      </c>
      <c r="F2207" t="s">
        <v>53</v>
      </c>
      <c r="G2207" t="s">
        <v>40</v>
      </c>
      <c r="H2207" s="26">
        <v>26299</v>
      </c>
      <c r="I2207" t="s">
        <v>42</v>
      </c>
      <c r="J2207" t="s">
        <v>55</v>
      </c>
      <c r="K2207" t="str">
        <f>IF(Table2[[#This Row],[Basis of Material Classification (System Side)*]]="Field inspection","Yes","No")</f>
        <v>No</v>
      </c>
      <c r="O2207" t="s">
        <v>41</v>
      </c>
      <c r="P2207" s="13">
        <v>26299</v>
      </c>
      <c r="Q2207" s="16" t="str">
        <f>Table2[[#This Row],[Service Line Size (inches) (System Side)]]</f>
        <v>5/8</v>
      </c>
      <c r="R2207" t="s">
        <v>49</v>
      </c>
      <c r="S2207" t="str">
        <f>IF(Table2[[#This Row],[Basis of Material Classification (Customer Side)*]]="Field inspection","Yes","No")</f>
        <v>No</v>
      </c>
      <c r="V2207" t="s">
        <v>50</v>
      </c>
      <c r="W2207" t="s">
        <v>44</v>
      </c>
      <c r="X2207" t="s">
        <v>44</v>
      </c>
      <c r="Z2207" t="s">
        <v>45</v>
      </c>
      <c r="AA2207" t="s">
        <v>46</v>
      </c>
      <c r="AB2207" t="s">
        <v>46</v>
      </c>
      <c r="AC2207" t="s">
        <v>40</v>
      </c>
    </row>
    <row r="2208" spans="1:29" ht="14.4" x14ac:dyDescent="0.3">
      <c r="A2208">
        <v>2206</v>
      </c>
      <c r="B2208" t="s">
        <v>2259</v>
      </c>
      <c r="C2208" t="s">
        <v>277</v>
      </c>
      <c r="D2208" t="s">
        <v>40</v>
      </c>
      <c r="E2208" t="s">
        <v>40</v>
      </c>
      <c r="F2208" t="s">
        <v>41</v>
      </c>
      <c r="G2208" t="s">
        <v>40</v>
      </c>
      <c r="H2208" s="26">
        <v>27395</v>
      </c>
      <c r="I2208" t="s">
        <v>42</v>
      </c>
      <c r="J2208" t="s">
        <v>49</v>
      </c>
      <c r="K2208" t="str">
        <f>IF(Table2[[#This Row],[Basis of Material Classification (System Side)*]]="Field inspection","Yes","No")</f>
        <v>No</v>
      </c>
      <c r="N2208" t="s">
        <v>50</v>
      </c>
      <c r="O2208" t="s">
        <v>41</v>
      </c>
      <c r="P2208" s="13">
        <v>28491</v>
      </c>
      <c r="Q2208" s="16" t="str">
        <f>Table2[[#This Row],[Service Line Size (inches) (System Side)]]</f>
        <v>5/8</v>
      </c>
      <c r="R2208" t="s">
        <v>49</v>
      </c>
      <c r="S2208" t="str">
        <f>IF(Table2[[#This Row],[Basis of Material Classification (Customer Side)*]]="Field inspection","Yes","No")</f>
        <v>No</v>
      </c>
      <c r="V2208" t="s">
        <v>50</v>
      </c>
      <c r="W2208" t="s">
        <v>44</v>
      </c>
      <c r="X2208" t="s">
        <v>44</v>
      </c>
      <c r="Z2208" t="s">
        <v>45</v>
      </c>
      <c r="AA2208" t="s">
        <v>46</v>
      </c>
      <c r="AB2208" t="s">
        <v>46</v>
      </c>
      <c r="AC2208" t="s">
        <v>40</v>
      </c>
    </row>
    <row r="2209" spans="1:29" ht="14.4" x14ac:dyDescent="0.3">
      <c r="A2209">
        <v>2207</v>
      </c>
      <c r="B2209" t="s">
        <v>2260</v>
      </c>
      <c r="C2209" t="s">
        <v>277</v>
      </c>
      <c r="D2209" t="s">
        <v>40</v>
      </c>
      <c r="E2209" t="s">
        <v>40</v>
      </c>
      <c r="F2209" t="s">
        <v>41</v>
      </c>
      <c r="G2209" t="s">
        <v>40</v>
      </c>
      <c r="H2209" s="26">
        <v>27395</v>
      </c>
      <c r="I2209" t="s">
        <v>42</v>
      </c>
      <c r="J2209" t="s">
        <v>49</v>
      </c>
      <c r="K2209" t="str">
        <f>IF(Table2[[#This Row],[Basis of Material Classification (System Side)*]]="Field inspection","Yes","No")</f>
        <v>No</v>
      </c>
      <c r="N2209" t="s">
        <v>50</v>
      </c>
      <c r="O2209" t="s">
        <v>41</v>
      </c>
      <c r="P2209" s="13">
        <v>28491</v>
      </c>
      <c r="Q2209" s="16" t="str">
        <f>Table2[[#This Row],[Service Line Size (inches) (System Side)]]</f>
        <v>5/8</v>
      </c>
      <c r="R2209" t="s">
        <v>49</v>
      </c>
      <c r="S2209" t="str">
        <f>IF(Table2[[#This Row],[Basis of Material Classification (Customer Side)*]]="Field inspection","Yes","No")</f>
        <v>No</v>
      </c>
      <c r="V2209" t="s">
        <v>50</v>
      </c>
      <c r="W2209" t="s">
        <v>44</v>
      </c>
      <c r="X2209" t="s">
        <v>44</v>
      </c>
      <c r="Z2209" t="s">
        <v>45</v>
      </c>
      <c r="AA2209" t="s">
        <v>46</v>
      </c>
      <c r="AB2209" t="s">
        <v>46</v>
      </c>
      <c r="AC2209" t="s">
        <v>40</v>
      </c>
    </row>
    <row r="2210" spans="1:29" ht="14.4" x14ac:dyDescent="0.3">
      <c r="A2210">
        <v>2208</v>
      </c>
      <c r="B2210" t="s">
        <v>2261</v>
      </c>
      <c r="C2210" t="s">
        <v>277</v>
      </c>
      <c r="D2210" t="s">
        <v>40</v>
      </c>
      <c r="E2210" t="s">
        <v>40</v>
      </c>
      <c r="F2210" t="s">
        <v>41</v>
      </c>
      <c r="G2210" t="s">
        <v>40</v>
      </c>
      <c r="H2210" s="26">
        <v>27395</v>
      </c>
      <c r="I2210" t="s">
        <v>42</v>
      </c>
      <c r="J2210" t="s">
        <v>49</v>
      </c>
      <c r="K2210" t="str">
        <f>IF(Table2[[#This Row],[Basis of Material Classification (System Side)*]]="Field inspection","Yes","No")</f>
        <v>No</v>
      </c>
      <c r="N2210" t="s">
        <v>50</v>
      </c>
      <c r="O2210" t="s">
        <v>41</v>
      </c>
      <c r="P2210" s="13">
        <v>28491</v>
      </c>
      <c r="Q2210" s="16" t="str">
        <f>Table2[[#This Row],[Service Line Size (inches) (System Side)]]</f>
        <v>5/8</v>
      </c>
      <c r="R2210" t="s">
        <v>49</v>
      </c>
      <c r="S2210" t="str">
        <f>IF(Table2[[#This Row],[Basis of Material Classification (Customer Side)*]]="Field inspection","Yes","No")</f>
        <v>No</v>
      </c>
      <c r="V2210" t="s">
        <v>50</v>
      </c>
      <c r="W2210" t="s">
        <v>44</v>
      </c>
      <c r="X2210" t="s">
        <v>44</v>
      </c>
      <c r="Z2210" t="s">
        <v>45</v>
      </c>
      <c r="AA2210" t="s">
        <v>46</v>
      </c>
      <c r="AB2210" t="s">
        <v>46</v>
      </c>
      <c r="AC2210" t="s">
        <v>40</v>
      </c>
    </row>
    <row r="2211" spans="1:29" ht="14.4" x14ac:dyDescent="0.3">
      <c r="A2211">
        <v>2209</v>
      </c>
      <c r="B2211" t="s">
        <v>2262</v>
      </c>
      <c r="C2211" t="s">
        <v>277</v>
      </c>
      <c r="D2211" t="s">
        <v>40</v>
      </c>
      <c r="E2211" t="s">
        <v>40</v>
      </c>
      <c r="F2211" t="s">
        <v>41</v>
      </c>
      <c r="G2211" t="s">
        <v>40</v>
      </c>
      <c r="H2211" s="27"/>
      <c r="I2211" t="s">
        <v>42</v>
      </c>
      <c r="J2211" t="s">
        <v>49</v>
      </c>
      <c r="K2211" t="str">
        <f>IF(Table2[[#This Row],[Basis of Material Classification (System Side)*]]="Field inspection","Yes","No")</f>
        <v>No</v>
      </c>
      <c r="N2211" t="s">
        <v>50</v>
      </c>
      <c r="O2211" t="s">
        <v>41</v>
      </c>
      <c r="P2211" s="13">
        <v>21916</v>
      </c>
      <c r="Q2211" s="16" t="str">
        <f>Table2[[#This Row],[Service Line Size (inches) (System Side)]]</f>
        <v>5/8</v>
      </c>
      <c r="R2211" t="s">
        <v>49</v>
      </c>
      <c r="S2211" t="str">
        <f>IF(Table2[[#This Row],[Basis of Material Classification (Customer Side)*]]="Field inspection","Yes","No")</f>
        <v>No</v>
      </c>
      <c r="V2211" t="s">
        <v>50</v>
      </c>
      <c r="W2211" t="s">
        <v>44</v>
      </c>
      <c r="X2211" t="s">
        <v>44</v>
      </c>
      <c r="Z2211" t="s">
        <v>45</v>
      </c>
      <c r="AA2211" t="s">
        <v>46</v>
      </c>
      <c r="AB2211" t="s">
        <v>46</v>
      </c>
      <c r="AC2211" t="s">
        <v>40</v>
      </c>
    </row>
    <row r="2212" spans="1:29" ht="14.4" x14ac:dyDescent="0.3">
      <c r="A2212">
        <v>2210</v>
      </c>
      <c r="B2212" t="s">
        <v>2263</v>
      </c>
      <c r="C2212" t="s">
        <v>277</v>
      </c>
      <c r="D2212" t="s">
        <v>40</v>
      </c>
      <c r="E2212" t="s">
        <v>40</v>
      </c>
      <c r="F2212" t="s">
        <v>41</v>
      </c>
      <c r="G2212" t="s">
        <v>40</v>
      </c>
      <c r="H2212" s="27"/>
      <c r="I2212" t="s">
        <v>42</v>
      </c>
      <c r="J2212" t="s">
        <v>49</v>
      </c>
      <c r="K2212" t="str">
        <f>IF(Table2[[#This Row],[Basis of Material Classification (System Side)*]]="Field inspection","Yes","No")</f>
        <v>No</v>
      </c>
      <c r="N2212" t="s">
        <v>50</v>
      </c>
      <c r="O2212" t="s">
        <v>41</v>
      </c>
      <c r="P2212" s="13">
        <v>21916</v>
      </c>
      <c r="Q2212" s="16" t="str">
        <f>Table2[[#This Row],[Service Line Size (inches) (System Side)]]</f>
        <v>5/8</v>
      </c>
      <c r="R2212" t="s">
        <v>49</v>
      </c>
      <c r="S2212" t="str">
        <f>IF(Table2[[#This Row],[Basis of Material Classification (Customer Side)*]]="Field inspection","Yes","No")</f>
        <v>No</v>
      </c>
      <c r="V2212" t="s">
        <v>50</v>
      </c>
      <c r="W2212" t="s">
        <v>44</v>
      </c>
      <c r="X2212" t="s">
        <v>44</v>
      </c>
      <c r="Z2212" t="s">
        <v>45</v>
      </c>
      <c r="AA2212" t="s">
        <v>46</v>
      </c>
      <c r="AB2212" t="s">
        <v>46</v>
      </c>
      <c r="AC2212" t="s">
        <v>40</v>
      </c>
    </row>
    <row r="2213" spans="1:29" ht="14.4" x14ac:dyDescent="0.3">
      <c r="A2213">
        <v>2211</v>
      </c>
      <c r="B2213" t="s">
        <v>2264</v>
      </c>
      <c r="C2213" t="s">
        <v>277</v>
      </c>
      <c r="D2213" t="s">
        <v>40</v>
      </c>
      <c r="E2213" t="s">
        <v>40</v>
      </c>
      <c r="F2213" t="s">
        <v>53</v>
      </c>
      <c r="G2213" t="s">
        <v>40</v>
      </c>
      <c r="H2213" s="27"/>
      <c r="I2213" t="s">
        <v>42</v>
      </c>
      <c r="J2213" t="s">
        <v>55</v>
      </c>
      <c r="K2213" t="str">
        <f>IF(Table2[[#This Row],[Basis of Material Classification (System Side)*]]="Field inspection","Yes","No")</f>
        <v>No</v>
      </c>
      <c r="O2213" t="s">
        <v>41</v>
      </c>
      <c r="P2213"/>
      <c r="Q2213" s="16" t="str">
        <f>Table2[[#This Row],[Service Line Size (inches) (System Side)]]</f>
        <v>5/8</v>
      </c>
      <c r="R2213" t="s">
        <v>49</v>
      </c>
      <c r="S2213" t="str">
        <f>IF(Table2[[#This Row],[Basis of Material Classification (Customer Side)*]]="Field inspection","Yes","No")</f>
        <v>No</v>
      </c>
      <c r="V2213" t="s">
        <v>50</v>
      </c>
      <c r="W2213" t="s">
        <v>44</v>
      </c>
      <c r="X2213" t="s">
        <v>44</v>
      </c>
      <c r="Z2213" t="s">
        <v>45</v>
      </c>
      <c r="AA2213" t="s">
        <v>46</v>
      </c>
      <c r="AB2213" t="s">
        <v>46</v>
      </c>
      <c r="AC2213" t="s">
        <v>40</v>
      </c>
    </row>
    <row r="2214" spans="1:29" ht="14.4" x14ac:dyDescent="0.3">
      <c r="A2214">
        <v>2212</v>
      </c>
      <c r="B2214" t="s">
        <v>2265</v>
      </c>
      <c r="C2214" t="s">
        <v>277</v>
      </c>
      <c r="D2214" t="s">
        <v>40</v>
      </c>
      <c r="E2214" t="s">
        <v>40</v>
      </c>
      <c r="F2214" t="s">
        <v>41</v>
      </c>
      <c r="G2214" t="s">
        <v>40</v>
      </c>
      <c r="H2214" s="27"/>
      <c r="I2214" t="s">
        <v>42</v>
      </c>
      <c r="J2214" t="s">
        <v>49</v>
      </c>
      <c r="K2214" t="str">
        <f>IF(Table2[[#This Row],[Basis of Material Classification (System Side)*]]="Field inspection","Yes","No")</f>
        <v>No</v>
      </c>
      <c r="N2214" t="s">
        <v>50</v>
      </c>
      <c r="O2214" t="s">
        <v>41</v>
      </c>
      <c r="P2214" s="13">
        <v>17899</v>
      </c>
      <c r="Q2214" s="16" t="str">
        <f>Table2[[#This Row],[Service Line Size (inches) (System Side)]]</f>
        <v>5/8</v>
      </c>
      <c r="R2214" t="s">
        <v>49</v>
      </c>
      <c r="S2214" t="str">
        <f>IF(Table2[[#This Row],[Basis of Material Classification (Customer Side)*]]="Field inspection","Yes","No")</f>
        <v>No</v>
      </c>
      <c r="V2214" t="s">
        <v>50</v>
      </c>
      <c r="W2214" t="s">
        <v>44</v>
      </c>
      <c r="X2214" t="s">
        <v>44</v>
      </c>
      <c r="Z2214" t="s">
        <v>45</v>
      </c>
      <c r="AA2214" t="s">
        <v>46</v>
      </c>
      <c r="AB2214" t="s">
        <v>46</v>
      </c>
      <c r="AC2214" t="s">
        <v>40</v>
      </c>
    </row>
    <row r="2215" spans="1:29" ht="14.4" x14ac:dyDescent="0.3">
      <c r="A2215">
        <v>2213</v>
      </c>
      <c r="B2215" t="s">
        <v>2266</v>
      </c>
      <c r="C2215" t="s">
        <v>277</v>
      </c>
      <c r="D2215" t="s">
        <v>40</v>
      </c>
      <c r="E2215" t="s">
        <v>40</v>
      </c>
      <c r="F2215" t="s">
        <v>41</v>
      </c>
      <c r="G2215" t="s">
        <v>40</v>
      </c>
      <c r="H2215" s="27"/>
      <c r="I2215" t="s">
        <v>42</v>
      </c>
      <c r="J2215" t="s">
        <v>49</v>
      </c>
      <c r="K2215" t="str">
        <f>IF(Table2[[#This Row],[Basis of Material Classification (System Side)*]]="Field inspection","Yes","No")</f>
        <v>No</v>
      </c>
      <c r="N2215" t="s">
        <v>50</v>
      </c>
      <c r="O2215" t="s">
        <v>41</v>
      </c>
      <c r="P2215" s="13">
        <v>1</v>
      </c>
      <c r="Q2215" s="16" t="str">
        <f>Table2[[#This Row],[Service Line Size (inches) (System Side)]]</f>
        <v>5/8</v>
      </c>
      <c r="R2215" t="s">
        <v>49</v>
      </c>
      <c r="S2215" t="str">
        <f>IF(Table2[[#This Row],[Basis of Material Classification (Customer Side)*]]="Field inspection","Yes","No")</f>
        <v>No</v>
      </c>
      <c r="V2215" t="s">
        <v>50</v>
      </c>
      <c r="W2215" t="s">
        <v>44</v>
      </c>
      <c r="X2215" t="s">
        <v>44</v>
      </c>
      <c r="Z2215" t="s">
        <v>45</v>
      </c>
      <c r="AA2215" t="s">
        <v>46</v>
      </c>
      <c r="AB2215" t="s">
        <v>46</v>
      </c>
      <c r="AC2215" t="s">
        <v>40</v>
      </c>
    </row>
    <row r="2216" spans="1:29" ht="14.4" x14ac:dyDescent="0.3">
      <c r="A2216">
        <v>2214</v>
      </c>
      <c r="B2216" t="s">
        <v>2267</v>
      </c>
      <c r="C2216" t="s">
        <v>277</v>
      </c>
      <c r="D2216" t="s">
        <v>40</v>
      </c>
      <c r="E2216" t="s">
        <v>40</v>
      </c>
      <c r="F2216" t="s">
        <v>41</v>
      </c>
      <c r="G2216" t="s">
        <v>40</v>
      </c>
      <c r="H2216" s="27"/>
      <c r="I2216" t="s">
        <v>42</v>
      </c>
      <c r="J2216" t="s">
        <v>49</v>
      </c>
      <c r="K2216" t="str">
        <f>IF(Table2[[#This Row],[Basis of Material Classification (System Side)*]]="Field inspection","Yes","No")</f>
        <v>No</v>
      </c>
      <c r="N2216" t="s">
        <v>50</v>
      </c>
      <c r="O2216" t="s">
        <v>41</v>
      </c>
      <c r="P2216" s="13">
        <v>16803</v>
      </c>
      <c r="Q2216" s="16" t="str">
        <f>Table2[[#This Row],[Service Line Size (inches) (System Side)]]</f>
        <v>5/8</v>
      </c>
      <c r="R2216" t="s">
        <v>49</v>
      </c>
      <c r="S2216" t="str">
        <f>IF(Table2[[#This Row],[Basis of Material Classification (Customer Side)*]]="Field inspection","Yes","No")</f>
        <v>No</v>
      </c>
      <c r="V2216" t="s">
        <v>50</v>
      </c>
      <c r="W2216" t="s">
        <v>44</v>
      </c>
      <c r="X2216" t="s">
        <v>44</v>
      </c>
      <c r="Z2216" t="s">
        <v>45</v>
      </c>
      <c r="AA2216" t="s">
        <v>46</v>
      </c>
      <c r="AB2216" t="s">
        <v>46</v>
      </c>
      <c r="AC2216" t="s">
        <v>40</v>
      </c>
    </row>
    <row r="2217" spans="1:29" ht="14.4" x14ac:dyDescent="0.3">
      <c r="A2217">
        <v>2215</v>
      </c>
      <c r="B2217" t="s">
        <v>2268</v>
      </c>
      <c r="C2217" t="s">
        <v>277</v>
      </c>
      <c r="D2217" t="s">
        <v>40</v>
      </c>
      <c r="E2217" t="s">
        <v>40</v>
      </c>
      <c r="F2217" t="s">
        <v>53</v>
      </c>
      <c r="G2217" t="s">
        <v>40</v>
      </c>
      <c r="H2217" s="27"/>
      <c r="I2217" t="s">
        <v>42</v>
      </c>
      <c r="J2217" t="s">
        <v>55</v>
      </c>
      <c r="K2217" t="str">
        <f>IF(Table2[[#This Row],[Basis of Material Classification (System Side)*]]="Field inspection","Yes","No")</f>
        <v>No</v>
      </c>
      <c r="O2217" t="s">
        <v>41</v>
      </c>
      <c r="P2217" s="13">
        <v>17533</v>
      </c>
      <c r="Q2217" s="16" t="str">
        <f>Table2[[#This Row],[Service Line Size (inches) (System Side)]]</f>
        <v>5/8</v>
      </c>
      <c r="R2217" t="s">
        <v>49</v>
      </c>
      <c r="S2217" t="str">
        <f>IF(Table2[[#This Row],[Basis of Material Classification (Customer Side)*]]="Field inspection","Yes","No")</f>
        <v>No</v>
      </c>
      <c r="V2217" t="s">
        <v>50</v>
      </c>
      <c r="W2217" t="s">
        <v>44</v>
      </c>
      <c r="X2217" t="s">
        <v>44</v>
      </c>
      <c r="Z2217" t="s">
        <v>45</v>
      </c>
      <c r="AA2217" t="s">
        <v>46</v>
      </c>
      <c r="AB2217" t="s">
        <v>46</v>
      </c>
      <c r="AC2217" t="s">
        <v>40</v>
      </c>
    </row>
    <row r="2218" spans="1:29" ht="14.4" x14ac:dyDescent="0.3">
      <c r="A2218">
        <v>2216</v>
      </c>
      <c r="B2218" t="s">
        <v>2269</v>
      </c>
      <c r="C2218" t="s">
        <v>277</v>
      </c>
      <c r="D2218" t="s">
        <v>40</v>
      </c>
      <c r="E2218" t="s">
        <v>40</v>
      </c>
      <c r="F2218" t="s">
        <v>70</v>
      </c>
      <c r="G2218" t="s">
        <v>40</v>
      </c>
      <c r="H2218" s="27"/>
      <c r="I2218" t="s">
        <v>42</v>
      </c>
      <c r="J2218" t="s">
        <v>65</v>
      </c>
      <c r="K2218" t="str">
        <f>IF(Table2[[#This Row],[Basis of Material Classification (System Side)*]]="Field inspection","Yes","No")</f>
        <v>Yes</v>
      </c>
      <c r="L2218" t="s">
        <v>66</v>
      </c>
      <c r="M2218" s="13">
        <v>45485</v>
      </c>
      <c r="O2218" t="s">
        <v>41</v>
      </c>
      <c r="P2218" s="13">
        <v>21916</v>
      </c>
      <c r="Q2218" s="16" t="str">
        <f>Table2[[#This Row],[Service Line Size (inches) (System Side)]]</f>
        <v>5/8</v>
      </c>
      <c r="R2218" t="s">
        <v>49</v>
      </c>
      <c r="S2218" t="str">
        <f>IF(Table2[[#This Row],[Basis of Material Classification (Customer Side)*]]="Field inspection","Yes","No")</f>
        <v>No</v>
      </c>
      <c r="V2218" t="s">
        <v>50</v>
      </c>
      <c r="W2218" t="s">
        <v>44</v>
      </c>
      <c r="X2218" t="s">
        <v>44</v>
      </c>
      <c r="Z2218" t="s">
        <v>45</v>
      </c>
      <c r="AA2218" t="s">
        <v>46</v>
      </c>
      <c r="AB2218" t="s">
        <v>46</v>
      </c>
      <c r="AC2218" t="s">
        <v>40</v>
      </c>
    </row>
    <row r="2219" spans="1:29" ht="14.4" x14ac:dyDescent="0.3">
      <c r="A2219">
        <v>2217</v>
      </c>
      <c r="B2219" t="s">
        <v>2270</v>
      </c>
      <c r="C2219" t="s">
        <v>277</v>
      </c>
      <c r="D2219" t="s">
        <v>40</v>
      </c>
      <c r="E2219" t="s">
        <v>40</v>
      </c>
      <c r="F2219" t="s">
        <v>53</v>
      </c>
      <c r="G2219" t="s">
        <v>40</v>
      </c>
      <c r="H2219" s="26">
        <v>35796</v>
      </c>
      <c r="I2219" t="s">
        <v>54</v>
      </c>
      <c r="J2219" t="s">
        <v>55</v>
      </c>
      <c r="K2219" t="str">
        <f>IF(Table2[[#This Row],[Basis of Material Classification (System Side)*]]="Field inspection","Yes","No")</f>
        <v>No</v>
      </c>
      <c r="O2219" t="s">
        <v>41</v>
      </c>
      <c r="P2219" s="13">
        <v>36161</v>
      </c>
      <c r="Q2219" s="16" t="str">
        <f>Table2[[#This Row],[Service Line Size (inches) (System Side)]]</f>
        <v>3/4</v>
      </c>
      <c r="R2219" t="s">
        <v>43</v>
      </c>
      <c r="S2219" t="str">
        <f>IF(Table2[[#This Row],[Basis of Material Classification (Customer Side)*]]="Field inspection","Yes","No")</f>
        <v>No</v>
      </c>
      <c r="V2219" t="s">
        <v>43</v>
      </c>
      <c r="W2219" t="s">
        <v>44</v>
      </c>
      <c r="X2219" t="s">
        <v>44</v>
      </c>
      <c r="Z2219" t="s">
        <v>45</v>
      </c>
      <c r="AA2219" t="s">
        <v>46</v>
      </c>
      <c r="AB2219" t="s">
        <v>46</v>
      </c>
      <c r="AC2219" t="s">
        <v>40</v>
      </c>
    </row>
    <row r="2220" spans="1:29" ht="14.4" x14ac:dyDescent="0.3">
      <c r="A2220">
        <v>2218</v>
      </c>
      <c r="B2220" t="s">
        <v>2271</v>
      </c>
      <c r="C2220" t="s">
        <v>277</v>
      </c>
      <c r="D2220" t="s">
        <v>40</v>
      </c>
      <c r="E2220" t="s">
        <v>40</v>
      </c>
      <c r="F2220" t="s">
        <v>41</v>
      </c>
      <c r="G2220" t="s">
        <v>40</v>
      </c>
      <c r="H2220" s="26">
        <v>25934</v>
      </c>
      <c r="I2220" t="s">
        <v>42</v>
      </c>
      <c r="J2220" t="s">
        <v>49</v>
      </c>
      <c r="K2220" t="str">
        <f>IF(Table2[[#This Row],[Basis of Material Classification (System Side)*]]="Field inspection","Yes","No")</f>
        <v>No</v>
      </c>
      <c r="N2220" t="s">
        <v>50</v>
      </c>
      <c r="O2220" t="s">
        <v>41</v>
      </c>
      <c r="P2220" s="13">
        <v>29221</v>
      </c>
      <c r="Q2220" s="16" t="str">
        <f>Table2[[#This Row],[Service Line Size (inches) (System Side)]]</f>
        <v>5/8</v>
      </c>
      <c r="R2220" t="s">
        <v>43</v>
      </c>
      <c r="S2220" t="str">
        <f>IF(Table2[[#This Row],[Basis of Material Classification (Customer Side)*]]="Field inspection","Yes","No")</f>
        <v>No</v>
      </c>
      <c r="V2220" t="s">
        <v>43</v>
      </c>
      <c r="W2220" t="s">
        <v>44</v>
      </c>
      <c r="X2220" t="s">
        <v>44</v>
      </c>
      <c r="Z2220" t="s">
        <v>45</v>
      </c>
      <c r="AA2220" t="s">
        <v>46</v>
      </c>
      <c r="AB2220" t="s">
        <v>46</v>
      </c>
      <c r="AC2220" t="s">
        <v>40</v>
      </c>
    </row>
    <row r="2221" spans="1:29" ht="14.4" x14ac:dyDescent="0.3">
      <c r="A2221">
        <v>2219</v>
      </c>
      <c r="B2221" t="s">
        <v>2272</v>
      </c>
      <c r="C2221" t="s">
        <v>277</v>
      </c>
      <c r="D2221" t="s">
        <v>40</v>
      </c>
      <c r="E2221" t="s">
        <v>40</v>
      </c>
      <c r="F2221" t="s">
        <v>41</v>
      </c>
      <c r="G2221" t="s">
        <v>40</v>
      </c>
      <c r="H2221" s="26">
        <v>25934</v>
      </c>
      <c r="I2221" t="s">
        <v>42</v>
      </c>
      <c r="J2221" t="s">
        <v>49</v>
      </c>
      <c r="K2221" t="str">
        <f>IF(Table2[[#This Row],[Basis of Material Classification (System Side)*]]="Field inspection","Yes","No")</f>
        <v>No</v>
      </c>
      <c r="N2221" t="s">
        <v>50</v>
      </c>
      <c r="O2221" t="s">
        <v>41</v>
      </c>
      <c r="P2221" s="13">
        <v>26299</v>
      </c>
      <c r="Q2221" s="16" t="str">
        <f>Table2[[#This Row],[Service Line Size (inches) (System Side)]]</f>
        <v>5/8</v>
      </c>
      <c r="R2221" t="s">
        <v>49</v>
      </c>
      <c r="S2221" t="str">
        <f>IF(Table2[[#This Row],[Basis of Material Classification (Customer Side)*]]="Field inspection","Yes","No")</f>
        <v>No</v>
      </c>
      <c r="V2221" t="s">
        <v>50</v>
      </c>
      <c r="W2221" t="s">
        <v>44</v>
      </c>
      <c r="X2221" t="s">
        <v>44</v>
      </c>
      <c r="Z2221" t="s">
        <v>45</v>
      </c>
      <c r="AA2221" t="s">
        <v>46</v>
      </c>
      <c r="AB2221" t="s">
        <v>46</v>
      </c>
      <c r="AC2221" t="s">
        <v>40</v>
      </c>
    </row>
    <row r="2222" spans="1:29" ht="14.4" x14ac:dyDescent="0.3">
      <c r="A2222">
        <v>2220</v>
      </c>
      <c r="B2222" t="s">
        <v>2273</v>
      </c>
      <c r="C2222" t="s">
        <v>277</v>
      </c>
      <c r="D2222" t="s">
        <v>40</v>
      </c>
      <c r="E2222" t="s">
        <v>40</v>
      </c>
      <c r="F2222" t="s">
        <v>41</v>
      </c>
      <c r="G2222" t="s">
        <v>40</v>
      </c>
      <c r="H2222" s="26">
        <v>25934</v>
      </c>
      <c r="I2222" t="s">
        <v>42</v>
      </c>
      <c r="J2222" t="s">
        <v>49</v>
      </c>
      <c r="K2222" t="str">
        <f>IF(Table2[[#This Row],[Basis of Material Classification (System Side)*]]="Field inspection","Yes","No")</f>
        <v>No</v>
      </c>
      <c r="N2222" t="s">
        <v>50</v>
      </c>
      <c r="O2222" t="s">
        <v>41</v>
      </c>
      <c r="P2222" s="13">
        <v>25934</v>
      </c>
      <c r="Q2222" s="16" t="str">
        <f>Table2[[#This Row],[Service Line Size (inches) (System Side)]]</f>
        <v>5/8</v>
      </c>
      <c r="R2222" t="s">
        <v>49</v>
      </c>
      <c r="S2222" t="str">
        <f>IF(Table2[[#This Row],[Basis of Material Classification (Customer Side)*]]="Field inspection","Yes","No")</f>
        <v>No</v>
      </c>
      <c r="V2222" t="s">
        <v>50</v>
      </c>
      <c r="W2222" t="s">
        <v>44</v>
      </c>
      <c r="X2222" t="s">
        <v>44</v>
      </c>
      <c r="Z2222" t="s">
        <v>45</v>
      </c>
      <c r="AA2222" t="s">
        <v>46</v>
      </c>
      <c r="AB2222" t="s">
        <v>46</v>
      </c>
      <c r="AC2222" t="s">
        <v>40</v>
      </c>
    </row>
    <row r="2223" spans="1:29" ht="14.4" x14ac:dyDescent="0.3">
      <c r="A2223">
        <v>2221</v>
      </c>
      <c r="B2223" t="s">
        <v>2274</v>
      </c>
      <c r="C2223" t="s">
        <v>277</v>
      </c>
      <c r="D2223" t="s">
        <v>40</v>
      </c>
      <c r="E2223" t="s">
        <v>40</v>
      </c>
      <c r="F2223" t="s">
        <v>41</v>
      </c>
      <c r="G2223" t="s">
        <v>40</v>
      </c>
      <c r="H2223" s="26">
        <v>25934</v>
      </c>
      <c r="I2223" t="s">
        <v>42</v>
      </c>
      <c r="J2223" t="s">
        <v>49</v>
      </c>
      <c r="K2223" t="str">
        <f>IF(Table2[[#This Row],[Basis of Material Classification (System Side)*]]="Field inspection","Yes","No")</f>
        <v>No</v>
      </c>
      <c r="N2223" t="s">
        <v>50</v>
      </c>
      <c r="O2223" t="s">
        <v>41</v>
      </c>
      <c r="P2223" s="13">
        <v>25934</v>
      </c>
      <c r="Q2223" s="16" t="str">
        <f>Table2[[#This Row],[Service Line Size (inches) (System Side)]]</f>
        <v>5/8</v>
      </c>
      <c r="R2223" t="s">
        <v>49</v>
      </c>
      <c r="S2223" t="str">
        <f>IF(Table2[[#This Row],[Basis of Material Classification (Customer Side)*]]="Field inspection","Yes","No")</f>
        <v>No</v>
      </c>
      <c r="V2223" t="s">
        <v>50</v>
      </c>
      <c r="W2223" t="s">
        <v>44</v>
      </c>
      <c r="X2223" t="s">
        <v>44</v>
      </c>
      <c r="Z2223" t="s">
        <v>45</v>
      </c>
      <c r="AA2223" t="s">
        <v>46</v>
      </c>
      <c r="AB2223" t="s">
        <v>46</v>
      </c>
      <c r="AC2223" t="s">
        <v>40</v>
      </c>
    </row>
    <row r="2224" spans="1:29" ht="14.4" x14ac:dyDescent="0.3">
      <c r="A2224">
        <v>2222</v>
      </c>
      <c r="B2224" t="s">
        <v>2275</v>
      </c>
      <c r="C2224" t="s">
        <v>277</v>
      </c>
      <c r="D2224" t="s">
        <v>40</v>
      </c>
      <c r="E2224" t="s">
        <v>40</v>
      </c>
      <c r="F2224" t="s">
        <v>53</v>
      </c>
      <c r="G2224" t="s">
        <v>40</v>
      </c>
      <c r="H2224" s="26">
        <v>25934</v>
      </c>
      <c r="I2224" t="s">
        <v>42</v>
      </c>
      <c r="J2224" t="s">
        <v>65</v>
      </c>
      <c r="K2224" t="str">
        <f>IF(Table2[[#This Row],[Basis of Material Classification (System Side)*]]="Field inspection","Yes","No")</f>
        <v>Yes</v>
      </c>
      <c r="L2224" t="s">
        <v>66</v>
      </c>
      <c r="M2224" s="13">
        <v>45518</v>
      </c>
      <c r="O2224" t="s">
        <v>41</v>
      </c>
      <c r="P2224" s="13">
        <v>24838</v>
      </c>
      <c r="Q2224" s="16" t="str">
        <f>Table2[[#This Row],[Service Line Size (inches) (System Side)]]</f>
        <v>5/8</v>
      </c>
      <c r="R2224" t="s">
        <v>49</v>
      </c>
      <c r="S2224" t="str">
        <f>IF(Table2[[#This Row],[Basis of Material Classification (Customer Side)*]]="Field inspection","Yes","No")</f>
        <v>No</v>
      </c>
      <c r="V2224" t="s">
        <v>50</v>
      </c>
      <c r="W2224" t="s">
        <v>44</v>
      </c>
      <c r="X2224" t="s">
        <v>44</v>
      </c>
      <c r="Z2224" t="s">
        <v>45</v>
      </c>
      <c r="AA2224" t="s">
        <v>46</v>
      </c>
      <c r="AB2224" t="s">
        <v>46</v>
      </c>
      <c r="AC2224" t="s">
        <v>40</v>
      </c>
    </row>
    <row r="2225" spans="1:29" ht="14.4" x14ac:dyDescent="0.3">
      <c r="A2225">
        <v>2223</v>
      </c>
      <c r="B2225" t="s">
        <v>2276</v>
      </c>
      <c r="C2225" t="s">
        <v>277</v>
      </c>
      <c r="D2225" t="s">
        <v>48</v>
      </c>
      <c r="E2225" t="s">
        <v>40</v>
      </c>
      <c r="F2225" t="s">
        <v>41</v>
      </c>
      <c r="G2225" t="s">
        <v>40</v>
      </c>
      <c r="H2225" s="26">
        <v>37987</v>
      </c>
      <c r="I2225">
        <v>2</v>
      </c>
      <c r="J2225" t="s">
        <v>43</v>
      </c>
      <c r="K2225" t="str">
        <f>IF(Table2[[#This Row],[Basis of Material Classification (System Side)*]]="Field inspection","Yes","No")</f>
        <v>No</v>
      </c>
      <c r="N2225" t="str">
        <f>Table2[[#This Row],[Basis of Material Classification (System Side)*]]</f>
        <v>Installation date after lead ban</v>
      </c>
      <c r="O2225" t="s">
        <v>41</v>
      </c>
      <c r="P2225" s="13">
        <v>27395</v>
      </c>
      <c r="Q2225" s="16">
        <f>Table2[[#This Row],[Service Line Size (inches) (System Side)]]</f>
        <v>2</v>
      </c>
      <c r="R2225" t="s">
        <v>49</v>
      </c>
      <c r="S2225" t="str">
        <f>IF(Table2[[#This Row],[Basis of Material Classification (Customer Side)*]]="Field inspection","Yes","No")</f>
        <v>No</v>
      </c>
      <c r="V2225" t="s">
        <v>50</v>
      </c>
      <c r="W2225" t="s">
        <v>44</v>
      </c>
      <c r="X2225" t="s">
        <v>44</v>
      </c>
      <c r="Z2225" t="s">
        <v>51</v>
      </c>
      <c r="AA2225" t="s">
        <v>46</v>
      </c>
      <c r="AB2225" t="s">
        <v>46</v>
      </c>
      <c r="AC2225" t="s">
        <v>40</v>
      </c>
    </row>
    <row r="2226" spans="1:29" ht="14.4" x14ac:dyDescent="0.3">
      <c r="A2226">
        <v>2224</v>
      </c>
      <c r="B2226" t="s">
        <v>2277</v>
      </c>
      <c r="C2226" t="s">
        <v>277</v>
      </c>
      <c r="D2226" t="s">
        <v>48</v>
      </c>
      <c r="E2226" t="s">
        <v>40</v>
      </c>
      <c r="F2226" t="s">
        <v>41</v>
      </c>
      <c r="G2226" t="s">
        <v>40</v>
      </c>
      <c r="H2226" s="26">
        <v>37987</v>
      </c>
      <c r="I2226">
        <v>2</v>
      </c>
      <c r="J2226" t="s">
        <v>43</v>
      </c>
      <c r="K2226" t="str">
        <f>IF(Table2[[#This Row],[Basis of Material Classification (System Side)*]]="Field inspection","Yes","No")</f>
        <v>No</v>
      </c>
      <c r="N2226" t="str">
        <f>Table2[[#This Row],[Basis of Material Classification (System Side)*]]</f>
        <v>Installation date after lead ban</v>
      </c>
      <c r="O2226" t="s">
        <v>41</v>
      </c>
      <c r="P2226"/>
      <c r="Q2226" s="16">
        <f>Table2[[#This Row],[Service Line Size (inches) (System Side)]]</f>
        <v>2</v>
      </c>
      <c r="R2226" t="s">
        <v>49</v>
      </c>
      <c r="S2226" t="str">
        <f>IF(Table2[[#This Row],[Basis of Material Classification (Customer Side)*]]="Field inspection","Yes","No")</f>
        <v>No</v>
      </c>
      <c r="V2226" t="s">
        <v>50</v>
      </c>
      <c r="W2226" t="s">
        <v>44</v>
      </c>
      <c r="X2226" t="s">
        <v>44</v>
      </c>
      <c r="Z2226" t="s">
        <v>51</v>
      </c>
      <c r="AA2226" t="s">
        <v>46</v>
      </c>
      <c r="AB2226" t="s">
        <v>46</v>
      </c>
      <c r="AC2226" t="s">
        <v>40</v>
      </c>
    </row>
    <row r="2227" spans="1:29" ht="14.4" x14ac:dyDescent="0.3">
      <c r="A2227">
        <v>2225</v>
      </c>
      <c r="B2227" t="s">
        <v>2278</v>
      </c>
      <c r="C2227" t="s">
        <v>277</v>
      </c>
      <c r="D2227" t="s">
        <v>40</v>
      </c>
      <c r="E2227" t="s">
        <v>40</v>
      </c>
      <c r="F2227" t="s">
        <v>53</v>
      </c>
      <c r="G2227" t="s">
        <v>40</v>
      </c>
      <c r="H2227" s="26">
        <v>41640</v>
      </c>
      <c r="I2227" t="s">
        <v>189</v>
      </c>
      <c r="J2227" t="s">
        <v>55</v>
      </c>
      <c r="K2227" t="str">
        <f>IF(Table2[[#This Row],[Basis of Material Classification (System Side)*]]="Field inspection","Yes","No")</f>
        <v>No</v>
      </c>
      <c r="O2227" t="s">
        <v>41</v>
      </c>
      <c r="P2227" s="13">
        <v>30317</v>
      </c>
      <c r="Q2227" s="16" t="str">
        <f>Table2[[#This Row],[Service Line Size (inches) (System Side)]]</f>
        <v xml:space="preserve"> 3/4</v>
      </c>
      <c r="R2227" t="s">
        <v>43</v>
      </c>
      <c r="S2227" t="str">
        <f>IF(Table2[[#This Row],[Basis of Material Classification (Customer Side)*]]="Field inspection","Yes","No")</f>
        <v>No</v>
      </c>
      <c r="V2227" t="s">
        <v>43</v>
      </c>
      <c r="W2227" t="s">
        <v>44</v>
      </c>
      <c r="X2227" t="s">
        <v>44</v>
      </c>
      <c r="Z2227" t="s">
        <v>45</v>
      </c>
      <c r="AA2227" t="s">
        <v>46</v>
      </c>
      <c r="AB2227" t="s">
        <v>46</v>
      </c>
      <c r="AC2227" t="s">
        <v>40</v>
      </c>
    </row>
    <row r="2228" spans="1:29" ht="14.4" x14ac:dyDescent="0.3">
      <c r="A2228">
        <v>2226</v>
      </c>
      <c r="B2228" t="s">
        <v>2279</v>
      </c>
      <c r="C2228" t="s">
        <v>277</v>
      </c>
      <c r="D2228" t="s">
        <v>40</v>
      </c>
      <c r="E2228" t="s">
        <v>40</v>
      </c>
      <c r="F2228" t="s">
        <v>41</v>
      </c>
      <c r="G2228" t="s">
        <v>40</v>
      </c>
      <c r="H2228" s="26">
        <v>41640</v>
      </c>
      <c r="I2228" t="s">
        <v>42</v>
      </c>
      <c r="J2228" t="s">
        <v>43</v>
      </c>
      <c r="K2228" t="str">
        <f>IF(Table2[[#This Row],[Basis of Material Classification (System Side)*]]="Field inspection","Yes","No")</f>
        <v>No</v>
      </c>
      <c r="N2228" t="str">
        <f>Table2[[#This Row],[Basis of Material Classification (System Side)*]]</f>
        <v>Installation date after lead ban</v>
      </c>
      <c r="O2228" t="s">
        <v>41</v>
      </c>
      <c r="P2228" s="13">
        <v>27760</v>
      </c>
      <c r="Q2228" s="16" t="str">
        <f>Table2[[#This Row],[Service Line Size (inches) (System Side)]]</f>
        <v>5/8</v>
      </c>
      <c r="R2228" t="s">
        <v>49</v>
      </c>
      <c r="S2228" t="str">
        <f>IF(Table2[[#This Row],[Basis of Material Classification (Customer Side)*]]="Field inspection","Yes","No")</f>
        <v>No</v>
      </c>
      <c r="V2228" t="s">
        <v>50</v>
      </c>
      <c r="W2228" t="s">
        <v>44</v>
      </c>
      <c r="X2228" t="s">
        <v>44</v>
      </c>
      <c r="Z2228" t="s">
        <v>45</v>
      </c>
      <c r="AA2228" t="s">
        <v>46</v>
      </c>
      <c r="AB2228" t="s">
        <v>46</v>
      </c>
      <c r="AC2228" t="s">
        <v>40</v>
      </c>
    </row>
    <row r="2229" spans="1:29" ht="14.4" x14ac:dyDescent="0.3">
      <c r="A2229">
        <v>2227</v>
      </c>
      <c r="B2229" t="s">
        <v>2280</v>
      </c>
      <c r="C2229" t="s">
        <v>277</v>
      </c>
      <c r="D2229" t="s">
        <v>40</v>
      </c>
      <c r="E2229" t="s">
        <v>40</v>
      </c>
      <c r="F2229" t="s">
        <v>41</v>
      </c>
      <c r="G2229" t="s">
        <v>40</v>
      </c>
      <c r="H2229" s="26">
        <v>41640</v>
      </c>
      <c r="I2229" t="s">
        <v>42</v>
      </c>
      <c r="J2229" t="s">
        <v>43</v>
      </c>
      <c r="K2229" t="str">
        <f>IF(Table2[[#This Row],[Basis of Material Classification (System Side)*]]="Field inspection","Yes","No")</f>
        <v>No</v>
      </c>
      <c r="N2229" t="str">
        <f>Table2[[#This Row],[Basis of Material Classification (System Side)*]]</f>
        <v>Installation date after lead ban</v>
      </c>
      <c r="O2229" t="s">
        <v>41</v>
      </c>
      <c r="P2229" s="13">
        <v>25569</v>
      </c>
      <c r="Q2229" s="16" t="str">
        <f>Table2[[#This Row],[Service Line Size (inches) (System Side)]]</f>
        <v>5/8</v>
      </c>
      <c r="R2229" t="s">
        <v>49</v>
      </c>
      <c r="S2229" t="str">
        <f>IF(Table2[[#This Row],[Basis of Material Classification (Customer Side)*]]="Field inspection","Yes","No")</f>
        <v>No</v>
      </c>
      <c r="V2229" t="s">
        <v>50</v>
      </c>
      <c r="W2229" t="s">
        <v>44</v>
      </c>
      <c r="X2229" t="s">
        <v>44</v>
      </c>
      <c r="Z2229" t="s">
        <v>45</v>
      </c>
      <c r="AA2229" t="s">
        <v>46</v>
      </c>
      <c r="AB2229" t="s">
        <v>46</v>
      </c>
      <c r="AC2229" t="s">
        <v>40</v>
      </c>
    </row>
    <row r="2230" spans="1:29" ht="14.4" x14ac:dyDescent="0.3">
      <c r="A2230">
        <v>2228</v>
      </c>
      <c r="B2230" t="s">
        <v>2281</v>
      </c>
      <c r="C2230" t="s">
        <v>277</v>
      </c>
      <c r="D2230" t="s">
        <v>40</v>
      </c>
      <c r="E2230" t="s">
        <v>40</v>
      </c>
      <c r="F2230" t="s">
        <v>41</v>
      </c>
      <c r="G2230" t="s">
        <v>40</v>
      </c>
      <c r="H2230" s="26">
        <v>41640</v>
      </c>
      <c r="I2230" t="s">
        <v>42</v>
      </c>
      <c r="J2230" t="s">
        <v>43</v>
      </c>
      <c r="K2230" t="str">
        <f>IF(Table2[[#This Row],[Basis of Material Classification (System Side)*]]="Field inspection","Yes","No")</f>
        <v>No</v>
      </c>
      <c r="N2230" t="str">
        <f>Table2[[#This Row],[Basis of Material Classification (System Side)*]]</f>
        <v>Installation date after lead ban</v>
      </c>
      <c r="O2230" t="s">
        <v>41</v>
      </c>
      <c r="P2230" s="13">
        <v>35065</v>
      </c>
      <c r="Q2230" s="16" t="str">
        <f>Table2[[#This Row],[Service Line Size (inches) (System Side)]]</f>
        <v>5/8</v>
      </c>
      <c r="R2230" t="s">
        <v>43</v>
      </c>
      <c r="S2230" t="str">
        <f>IF(Table2[[#This Row],[Basis of Material Classification (Customer Side)*]]="Field inspection","Yes","No")</f>
        <v>No</v>
      </c>
      <c r="V2230" t="s">
        <v>43</v>
      </c>
      <c r="W2230" t="s">
        <v>44</v>
      </c>
      <c r="X2230" t="s">
        <v>44</v>
      </c>
      <c r="Z2230" t="s">
        <v>45</v>
      </c>
      <c r="AA2230" t="s">
        <v>46</v>
      </c>
      <c r="AB2230" t="s">
        <v>46</v>
      </c>
      <c r="AC2230" t="s">
        <v>40</v>
      </c>
    </row>
    <row r="2231" spans="1:29" ht="14.4" x14ac:dyDescent="0.3">
      <c r="A2231">
        <v>2229</v>
      </c>
      <c r="B2231" t="s">
        <v>2282</v>
      </c>
      <c r="C2231" t="s">
        <v>277</v>
      </c>
      <c r="D2231" t="s">
        <v>40</v>
      </c>
      <c r="E2231" t="s">
        <v>40</v>
      </c>
      <c r="F2231" t="s">
        <v>53</v>
      </c>
      <c r="G2231" t="s">
        <v>40</v>
      </c>
      <c r="H2231" s="26">
        <v>26299</v>
      </c>
      <c r="I2231" t="s">
        <v>42</v>
      </c>
      <c r="J2231" t="s">
        <v>55</v>
      </c>
      <c r="K2231" t="str">
        <f>IF(Table2[[#This Row],[Basis of Material Classification (System Side)*]]="Field inspection","Yes","No")</f>
        <v>No</v>
      </c>
      <c r="O2231" t="s">
        <v>41</v>
      </c>
      <c r="P2231" s="13">
        <v>34335</v>
      </c>
      <c r="Q2231" s="16" t="str">
        <f>Table2[[#This Row],[Service Line Size (inches) (System Side)]]</f>
        <v>5/8</v>
      </c>
      <c r="R2231" t="s">
        <v>43</v>
      </c>
      <c r="S2231" t="str">
        <f>IF(Table2[[#This Row],[Basis of Material Classification (Customer Side)*]]="Field inspection","Yes","No")</f>
        <v>No</v>
      </c>
      <c r="V2231" t="s">
        <v>43</v>
      </c>
      <c r="W2231" t="s">
        <v>44</v>
      </c>
      <c r="X2231" t="s">
        <v>44</v>
      </c>
      <c r="Z2231" t="s">
        <v>45</v>
      </c>
      <c r="AA2231" t="s">
        <v>46</v>
      </c>
      <c r="AB2231" t="s">
        <v>46</v>
      </c>
      <c r="AC2231" t="s">
        <v>40</v>
      </c>
    </row>
    <row r="2232" spans="1:29" ht="14.4" x14ac:dyDescent="0.3">
      <c r="A2232">
        <v>2230</v>
      </c>
      <c r="B2232" t="s">
        <v>2283</v>
      </c>
      <c r="C2232" t="s">
        <v>277</v>
      </c>
      <c r="D2232" t="s">
        <v>40</v>
      </c>
      <c r="E2232" t="s">
        <v>40</v>
      </c>
      <c r="F2232" t="s">
        <v>41</v>
      </c>
      <c r="G2232" t="s">
        <v>40</v>
      </c>
      <c r="H2232" s="26">
        <v>20821</v>
      </c>
      <c r="I2232" t="s">
        <v>42</v>
      </c>
      <c r="J2232" t="s">
        <v>49</v>
      </c>
      <c r="K2232" t="str">
        <f>IF(Table2[[#This Row],[Basis of Material Classification (System Side)*]]="Field inspection","Yes","No")</f>
        <v>No</v>
      </c>
      <c r="N2232" t="s">
        <v>50</v>
      </c>
      <c r="O2232" t="s">
        <v>53</v>
      </c>
      <c r="P2232" s="13">
        <v>21186</v>
      </c>
      <c r="Q2232" s="16" t="str">
        <f>Table2[[#This Row],[Service Line Size (inches) (System Side)]]</f>
        <v>5/8</v>
      </c>
      <c r="R2232" t="s">
        <v>65</v>
      </c>
      <c r="S2232" t="str">
        <f>IF(Table2[[#This Row],[Basis of Material Classification (Customer Side)*]]="Field inspection","Yes","No")</f>
        <v>Yes</v>
      </c>
      <c r="T2232" t="s">
        <v>71</v>
      </c>
      <c r="U2232" s="13">
        <v>45499</v>
      </c>
      <c r="V2232" t="s">
        <v>72</v>
      </c>
      <c r="W2232" t="s">
        <v>44</v>
      </c>
      <c r="X2232" t="s">
        <v>44</v>
      </c>
      <c r="Z2232" t="s">
        <v>45</v>
      </c>
      <c r="AA2232" t="s">
        <v>46</v>
      </c>
      <c r="AB2232" t="s">
        <v>46</v>
      </c>
      <c r="AC2232" t="s">
        <v>40</v>
      </c>
    </row>
    <row r="2233" spans="1:29" ht="14.4" x14ac:dyDescent="0.3">
      <c r="A2233">
        <v>2231</v>
      </c>
      <c r="B2233" t="s">
        <v>2284</v>
      </c>
      <c r="C2233" t="s">
        <v>277</v>
      </c>
      <c r="D2233" t="s">
        <v>40</v>
      </c>
      <c r="E2233" t="s">
        <v>40</v>
      </c>
      <c r="F2233" t="s">
        <v>53</v>
      </c>
      <c r="G2233" t="s">
        <v>40</v>
      </c>
      <c r="H2233" s="26">
        <v>20821</v>
      </c>
      <c r="I2233" t="s">
        <v>42</v>
      </c>
      <c r="J2233" t="s">
        <v>65</v>
      </c>
      <c r="K2233" t="str">
        <f>IF(Table2[[#This Row],[Basis of Material Classification (System Side)*]]="Field inspection","Yes","No")</f>
        <v>Yes</v>
      </c>
      <c r="L2233" t="s">
        <v>66</v>
      </c>
      <c r="M2233" s="13">
        <v>45518</v>
      </c>
      <c r="O2233" t="s">
        <v>41</v>
      </c>
      <c r="P2233" s="13">
        <v>22282</v>
      </c>
      <c r="Q2233" s="16" t="str">
        <f>Table2[[#This Row],[Service Line Size (inches) (System Side)]]</f>
        <v>5/8</v>
      </c>
      <c r="R2233" t="s">
        <v>49</v>
      </c>
      <c r="S2233" t="str">
        <f>IF(Table2[[#This Row],[Basis of Material Classification (Customer Side)*]]="Field inspection","Yes","No")</f>
        <v>No</v>
      </c>
      <c r="V2233" t="s">
        <v>50</v>
      </c>
      <c r="W2233" t="s">
        <v>44</v>
      </c>
      <c r="X2233" t="s">
        <v>44</v>
      </c>
      <c r="Z2233" t="s">
        <v>45</v>
      </c>
      <c r="AA2233" t="s">
        <v>46</v>
      </c>
      <c r="AB2233" t="s">
        <v>46</v>
      </c>
      <c r="AC2233" t="s">
        <v>40</v>
      </c>
    </row>
    <row r="2234" spans="1:29" ht="14.4" x14ac:dyDescent="0.3">
      <c r="A2234">
        <v>2232</v>
      </c>
      <c r="B2234" t="s">
        <v>2285</v>
      </c>
      <c r="C2234" t="s">
        <v>277</v>
      </c>
      <c r="D2234" t="s">
        <v>40</v>
      </c>
      <c r="E2234" t="s">
        <v>40</v>
      </c>
      <c r="F2234" t="s">
        <v>41</v>
      </c>
      <c r="G2234" t="s">
        <v>40</v>
      </c>
      <c r="H2234" s="26">
        <v>27760</v>
      </c>
      <c r="I2234" t="s">
        <v>42</v>
      </c>
      <c r="J2234" t="s">
        <v>49</v>
      </c>
      <c r="K2234" t="str">
        <f>IF(Table2[[#This Row],[Basis of Material Classification (System Side)*]]="Field inspection","Yes","No")</f>
        <v>No</v>
      </c>
      <c r="N2234" t="s">
        <v>50</v>
      </c>
      <c r="O2234" t="s">
        <v>41</v>
      </c>
      <c r="P2234" s="13">
        <v>31778</v>
      </c>
      <c r="Q2234" s="16" t="str">
        <f>Table2[[#This Row],[Service Line Size (inches) (System Side)]]</f>
        <v>5/8</v>
      </c>
      <c r="R2234" t="s">
        <v>43</v>
      </c>
      <c r="S2234" t="str">
        <f>IF(Table2[[#This Row],[Basis of Material Classification (Customer Side)*]]="Field inspection","Yes","No")</f>
        <v>No</v>
      </c>
      <c r="V2234" t="s">
        <v>43</v>
      </c>
      <c r="W2234" t="s">
        <v>44</v>
      </c>
      <c r="X2234" t="s">
        <v>44</v>
      </c>
      <c r="Z2234" t="s">
        <v>45</v>
      </c>
      <c r="AA2234" t="s">
        <v>46</v>
      </c>
      <c r="AB2234" t="s">
        <v>46</v>
      </c>
      <c r="AC2234" t="s">
        <v>40</v>
      </c>
    </row>
    <row r="2235" spans="1:29" ht="14.4" x14ac:dyDescent="0.3">
      <c r="A2235">
        <v>2233</v>
      </c>
      <c r="B2235" t="s">
        <v>2286</v>
      </c>
      <c r="C2235" t="s">
        <v>277</v>
      </c>
      <c r="D2235" t="s">
        <v>40</v>
      </c>
      <c r="E2235" t="s">
        <v>40</v>
      </c>
      <c r="F2235" t="s">
        <v>41</v>
      </c>
      <c r="G2235" t="s">
        <v>40</v>
      </c>
      <c r="H2235" s="26">
        <v>21186</v>
      </c>
      <c r="I2235" t="s">
        <v>42</v>
      </c>
      <c r="J2235" t="s">
        <v>49</v>
      </c>
      <c r="K2235" t="str">
        <f>IF(Table2[[#This Row],[Basis of Material Classification (System Side)*]]="Field inspection","Yes","No")</f>
        <v>No</v>
      </c>
      <c r="N2235" t="s">
        <v>50</v>
      </c>
      <c r="O2235" t="s">
        <v>41</v>
      </c>
      <c r="P2235" s="13">
        <v>30317</v>
      </c>
      <c r="Q2235" s="16" t="str">
        <f>Table2[[#This Row],[Service Line Size (inches) (System Side)]]</f>
        <v>5/8</v>
      </c>
      <c r="R2235" t="s">
        <v>43</v>
      </c>
      <c r="S2235" t="str">
        <f>IF(Table2[[#This Row],[Basis of Material Classification (Customer Side)*]]="Field inspection","Yes","No")</f>
        <v>No</v>
      </c>
      <c r="V2235" t="s">
        <v>43</v>
      </c>
      <c r="W2235" t="s">
        <v>44</v>
      </c>
      <c r="X2235" t="s">
        <v>44</v>
      </c>
      <c r="Z2235" t="s">
        <v>45</v>
      </c>
      <c r="AA2235" t="s">
        <v>46</v>
      </c>
      <c r="AB2235" t="s">
        <v>46</v>
      </c>
      <c r="AC2235" t="s">
        <v>40</v>
      </c>
    </row>
    <row r="2236" spans="1:29" ht="14.4" x14ac:dyDescent="0.3">
      <c r="A2236">
        <v>2234</v>
      </c>
      <c r="B2236" t="s">
        <v>2287</v>
      </c>
      <c r="C2236" t="s">
        <v>277</v>
      </c>
      <c r="D2236" t="s">
        <v>40</v>
      </c>
      <c r="E2236" t="s">
        <v>40</v>
      </c>
      <c r="F2236" t="s">
        <v>41</v>
      </c>
      <c r="G2236" t="s">
        <v>40</v>
      </c>
      <c r="H2236" s="26">
        <v>20821</v>
      </c>
      <c r="I2236" t="s">
        <v>42</v>
      </c>
      <c r="J2236" t="s">
        <v>49</v>
      </c>
      <c r="K2236" t="str">
        <f>IF(Table2[[#This Row],[Basis of Material Classification (System Side)*]]="Field inspection","Yes","No")</f>
        <v>No</v>
      </c>
      <c r="N2236" t="s">
        <v>50</v>
      </c>
      <c r="O2236" t="s">
        <v>41</v>
      </c>
      <c r="P2236" s="13">
        <v>22647</v>
      </c>
      <c r="Q2236" s="16" t="str">
        <f>Table2[[#This Row],[Service Line Size (inches) (System Side)]]</f>
        <v>5/8</v>
      </c>
      <c r="R2236" t="s">
        <v>49</v>
      </c>
      <c r="S2236" t="str">
        <f>IF(Table2[[#This Row],[Basis of Material Classification (Customer Side)*]]="Field inspection","Yes","No")</f>
        <v>No</v>
      </c>
      <c r="V2236" t="s">
        <v>50</v>
      </c>
      <c r="W2236" t="s">
        <v>44</v>
      </c>
      <c r="X2236" t="s">
        <v>44</v>
      </c>
      <c r="Z2236" t="s">
        <v>45</v>
      </c>
      <c r="AA2236" t="s">
        <v>46</v>
      </c>
      <c r="AB2236" t="s">
        <v>46</v>
      </c>
      <c r="AC2236" t="s">
        <v>40</v>
      </c>
    </row>
    <row r="2237" spans="1:29" ht="14.4" x14ac:dyDescent="0.3">
      <c r="A2237">
        <v>2235</v>
      </c>
      <c r="B2237" t="s">
        <v>2288</v>
      </c>
      <c r="C2237" t="s">
        <v>277</v>
      </c>
      <c r="D2237" t="s">
        <v>40</v>
      </c>
      <c r="E2237" t="s">
        <v>40</v>
      </c>
      <c r="F2237" t="s">
        <v>41</v>
      </c>
      <c r="G2237" t="s">
        <v>40</v>
      </c>
      <c r="H2237" s="26">
        <v>32143</v>
      </c>
      <c r="I2237" t="s">
        <v>42</v>
      </c>
      <c r="J2237" t="s">
        <v>43</v>
      </c>
      <c r="K2237" t="str">
        <f>IF(Table2[[#This Row],[Basis of Material Classification (System Side)*]]="Field inspection","Yes","No")</f>
        <v>No</v>
      </c>
      <c r="N2237" t="str">
        <f>Table2[[#This Row],[Basis of Material Classification (System Side)*]]</f>
        <v>Installation date after lead ban</v>
      </c>
      <c r="O2237" t="s">
        <v>41</v>
      </c>
      <c r="P2237" s="13">
        <v>34335</v>
      </c>
      <c r="Q2237" s="16" t="str">
        <f>Table2[[#This Row],[Service Line Size (inches) (System Side)]]</f>
        <v>5/8</v>
      </c>
      <c r="R2237" t="s">
        <v>43</v>
      </c>
      <c r="S2237" t="str">
        <f>IF(Table2[[#This Row],[Basis of Material Classification (Customer Side)*]]="Field inspection","Yes","No")</f>
        <v>No</v>
      </c>
      <c r="V2237" t="s">
        <v>43</v>
      </c>
      <c r="W2237" t="s">
        <v>44</v>
      </c>
      <c r="X2237" t="s">
        <v>44</v>
      </c>
      <c r="Z2237" t="s">
        <v>45</v>
      </c>
      <c r="AA2237" t="s">
        <v>46</v>
      </c>
      <c r="AB2237" t="s">
        <v>46</v>
      </c>
      <c r="AC2237" t="s">
        <v>40</v>
      </c>
    </row>
    <row r="2238" spans="1:29" ht="14.4" x14ac:dyDescent="0.3">
      <c r="A2238">
        <v>2236</v>
      </c>
      <c r="B2238" t="s">
        <v>2289</v>
      </c>
      <c r="C2238" t="s">
        <v>277</v>
      </c>
      <c r="D2238" t="s">
        <v>40</v>
      </c>
      <c r="E2238" t="s">
        <v>40</v>
      </c>
      <c r="F2238" t="s">
        <v>41</v>
      </c>
      <c r="G2238" t="s">
        <v>40</v>
      </c>
      <c r="H2238" s="26">
        <v>34335</v>
      </c>
      <c r="I2238" t="s">
        <v>42</v>
      </c>
      <c r="J2238" t="s">
        <v>43</v>
      </c>
      <c r="K2238" t="str">
        <f>IF(Table2[[#This Row],[Basis of Material Classification (System Side)*]]="Field inspection","Yes","No")</f>
        <v>No</v>
      </c>
      <c r="N2238" t="str">
        <f>Table2[[#This Row],[Basis of Material Classification (System Side)*]]</f>
        <v>Installation date after lead ban</v>
      </c>
      <c r="O2238" t="s">
        <v>41</v>
      </c>
      <c r="P2238" s="13">
        <v>35796</v>
      </c>
      <c r="Q2238" s="16" t="str">
        <f>Table2[[#This Row],[Service Line Size (inches) (System Side)]]</f>
        <v>5/8</v>
      </c>
      <c r="R2238" t="s">
        <v>43</v>
      </c>
      <c r="S2238" t="str">
        <f>IF(Table2[[#This Row],[Basis of Material Classification (Customer Side)*]]="Field inspection","Yes","No")</f>
        <v>No</v>
      </c>
      <c r="V2238" t="s">
        <v>43</v>
      </c>
      <c r="W2238" t="s">
        <v>44</v>
      </c>
      <c r="X2238" t="s">
        <v>44</v>
      </c>
      <c r="Z2238" t="s">
        <v>45</v>
      </c>
      <c r="AA2238" t="s">
        <v>46</v>
      </c>
      <c r="AB2238" t="s">
        <v>46</v>
      </c>
      <c r="AC2238" t="s">
        <v>40</v>
      </c>
    </row>
    <row r="2239" spans="1:29" ht="14.4" x14ac:dyDescent="0.3">
      <c r="A2239">
        <v>2237</v>
      </c>
      <c r="B2239" t="s">
        <v>2290</v>
      </c>
      <c r="C2239" t="s">
        <v>277</v>
      </c>
      <c r="D2239" t="s">
        <v>40</v>
      </c>
      <c r="E2239" t="s">
        <v>40</v>
      </c>
      <c r="F2239" t="s">
        <v>53</v>
      </c>
      <c r="G2239" t="s">
        <v>40</v>
      </c>
      <c r="H2239" s="26">
        <v>26299</v>
      </c>
      <c r="I2239" t="s">
        <v>42</v>
      </c>
      <c r="J2239" t="s">
        <v>55</v>
      </c>
      <c r="K2239" t="str">
        <f>IF(Table2[[#This Row],[Basis of Material Classification (System Side)*]]="Field inspection","Yes","No")</f>
        <v>No</v>
      </c>
      <c r="O2239" t="s">
        <v>41</v>
      </c>
      <c r="P2239" s="13">
        <v>25204</v>
      </c>
      <c r="Q2239" s="16" t="str">
        <f>Table2[[#This Row],[Service Line Size (inches) (System Side)]]</f>
        <v>5/8</v>
      </c>
      <c r="R2239" t="s">
        <v>49</v>
      </c>
      <c r="S2239" t="str">
        <f>IF(Table2[[#This Row],[Basis of Material Classification (Customer Side)*]]="Field inspection","Yes","No")</f>
        <v>No</v>
      </c>
      <c r="V2239" t="s">
        <v>50</v>
      </c>
      <c r="W2239" t="s">
        <v>44</v>
      </c>
      <c r="X2239" t="s">
        <v>44</v>
      </c>
      <c r="Z2239" t="s">
        <v>45</v>
      </c>
      <c r="AA2239" t="s">
        <v>46</v>
      </c>
      <c r="AB2239" t="s">
        <v>46</v>
      </c>
      <c r="AC2239" t="s">
        <v>40</v>
      </c>
    </row>
    <row r="2240" spans="1:29" ht="14.4" x14ac:dyDescent="0.3">
      <c r="A2240">
        <v>2238</v>
      </c>
      <c r="B2240" t="s">
        <v>2291</v>
      </c>
      <c r="C2240" t="s">
        <v>277</v>
      </c>
      <c r="D2240" t="s">
        <v>40</v>
      </c>
      <c r="E2240" t="s">
        <v>40</v>
      </c>
      <c r="F2240" t="s">
        <v>53</v>
      </c>
      <c r="G2240" t="s">
        <v>40</v>
      </c>
      <c r="H2240" s="26">
        <v>28491</v>
      </c>
      <c r="I2240" t="s">
        <v>54</v>
      </c>
      <c r="J2240" t="s">
        <v>55</v>
      </c>
      <c r="K2240" t="str">
        <f>IF(Table2[[#This Row],[Basis of Material Classification (System Side)*]]="Field inspection","Yes","No")</f>
        <v>No</v>
      </c>
      <c r="O2240" t="s">
        <v>41</v>
      </c>
      <c r="P2240" s="13">
        <v>29221</v>
      </c>
      <c r="Q2240" s="16" t="str">
        <f>Table2[[#This Row],[Service Line Size (inches) (System Side)]]</f>
        <v>3/4</v>
      </c>
      <c r="R2240" t="s">
        <v>43</v>
      </c>
      <c r="S2240" t="str">
        <f>IF(Table2[[#This Row],[Basis of Material Classification (Customer Side)*]]="Field inspection","Yes","No")</f>
        <v>No</v>
      </c>
      <c r="V2240" t="s">
        <v>43</v>
      </c>
      <c r="W2240" t="s">
        <v>44</v>
      </c>
      <c r="X2240" t="s">
        <v>44</v>
      </c>
      <c r="Z2240" t="s">
        <v>45</v>
      </c>
      <c r="AA2240" t="s">
        <v>46</v>
      </c>
      <c r="AB2240" t="s">
        <v>46</v>
      </c>
      <c r="AC2240" t="s">
        <v>40</v>
      </c>
    </row>
    <row r="2241" spans="1:29" ht="14.4" x14ac:dyDescent="0.3">
      <c r="A2241">
        <v>2239</v>
      </c>
      <c r="B2241" t="s">
        <v>2292</v>
      </c>
      <c r="C2241" t="s">
        <v>277</v>
      </c>
      <c r="D2241" t="s">
        <v>40</v>
      </c>
      <c r="E2241" t="s">
        <v>40</v>
      </c>
      <c r="F2241" t="s">
        <v>53</v>
      </c>
      <c r="G2241" t="s">
        <v>40</v>
      </c>
      <c r="H2241" s="26">
        <v>20821</v>
      </c>
      <c r="I2241" t="s">
        <v>189</v>
      </c>
      <c r="J2241" t="s">
        <v>55</v>
      </c>
      <c r="K2241" t="str">
        <f>IF(Table2[[#This Row],[Basis of Material Classification (System Side)*]]="Field inspection","Yes","No")</f>
        <v>No</v>
      </c>
      <c r="O2241" t="s">
        <v>132</v>
      </c>
      <c r="P2241" s="13">
        <v>22282</v>
      </c>
      <c r="Q2241" s="16" t="str">
        <f>Table2[[#This Row],[Service Line Size (inches) (System Side)]]</f>
        <v xml:space="preserve"> 3/4</v>
      </c>
      <c r="R2241" t="s">
        <v>55</v>
      </c>
      <c r="S2241" t="str">
        <f>IF(Table2[[#This Row],[Basis of Material Classification (Customer Side)*]]="Field inspection","Yes","No")</f>
        <v>No</v>
      </c>
      <c r="V2241" t="s">
        <v>72</v>
      </c>
      <c r="W2241" t="s">
        <v>44</v>
      </c>
      <c r="X2241" t="s">
        <v>44</v>
      </c>
      <c r="Z2241" t="s">
        <v>45</v>
      </c>
      <c r="AA2241" t="s">
        <v>46</v>
      </c>
      <c r="AB2241" t="s">
        <v>46</v>
      </c>
      <c r="AC2241" t="s">
        <v>40</v>
      </c>
    </row>
    <row r="2242" spans="1:29" ht="14.4" x14ac:dyDescent="0.3">
      <c r="A2242">
        <v>2240</v>
      </c>
      <c r="B2242" t="s">
        <v>2293</v>
      </c>
      <c r="C2242" t="s">
        <v>277</v>
      </c>
      <c r="D2242" t="s">
        <v>40</v>
      </c>
      <c r="E2242" t="s">
        <v>40</v>
      </c>
      <c r="F2242" t="s">
        <v>53</v>
      </c>
      <c r="G2242" t="s">
        <v>40</v>
      </c>
      <c r="H2242" s="26">
        <v>20821</v>
      </c>
      <c r="I2242" t="s">
        <v>42</v>
      </c>
      <c r="J2242" t="s">
        <v>55</v>
      </c>
      <c r="K2242" t="str">
        <f>IF(Table2[[#This Row],[Basis of Material Classification (System Side)*]]="Field inspection","Yes","No")</f>
        <v>No</v>
      </c>
      <c r="O2242" t="s">
        <v>41</v>
      </c>
      <c r="P2242" s="13">
        <v>22647</v>
      </c>
      <c r="Q2242" s="16" t="str">
        <f>Table2[[#This Row],[Service Line Size (inches) (System Side)]]</f>
        <v>5/8</v>
      </c>
      <c r="R2242" t="s">
        <v>49</v>
      </c>
      <c r="S2242" t="str">
        <f>IF(Table2[[#This Row],[Basis of Material Classification (Customer Side)*]]="Field inspection","Yes","No")</f>
        <v>No</v>
      </c>
      <c r="V2242" t="s">
        <v>50</v>
      </c>
      <c r="W2242" t="s">
        <v>44</v>
      </c>
      <c r="X2242" t="s">
        <v>44</v>
      </c>
      <c r="Z2242" t="s">
        <v>45</v>
      </c>
      <c r="AA2242" t="s">
        <v>46</v>
      </c>
      <c r="AB2242" t="s">
        <v>46</v>
      </c>
      <c r="AC2242" t="s">
        <v>40</v>
      </c>
    </row>
    <row r="2243" spans="1:29" ht="14.4" x14ac:dyDescent="0.3">
      <c r="A2243">
        <v>2241</v>
      </c>
      <c r="B2243" t="s">
        <v>2294</v>
      </c>
      <c r="C2243" t="s">
        <v>277</v>
      </c>
      <c r="D2243" t="s">
        <v>40</v>
      </c>
      <c r="E2243" t="s">
        <v>40</v>
      </c>
      <c r="F2243" t="s">
        <v>41</v>
      </c>
      <c r="G2243" t="s">
        <v>40</v>
      </c>
      <c r="H2243" s="26">
        <v>32509</v>
      </c>
      <c r="I2243" t="s">
        <v>42</v>
      </c>
      <c r="J2243" t="s">
        <v>43</v>
      </c>
      <c r="K2243" t="str">
        <f>IF(Table2[[#This Row],[Basis of Material Classification (System Side)*]]="Field inspection","Yes","No")</f>
        <v>No</v>
      </c>
      <c r="N2243" t="str">
        <f>Table2[[#This Row],[Basis of Material Classification (System Side)*]]</f>
        <v>Installation date after lead ban</v>
      </c>
      <c r="O2243" t="s">
        <v>41</v>
      </c>
      <c r="P2243" s="13">
        <v>35796</v>
      </c>
      <c r="Q2243" s="16" t="str">
        <f>Table2[[#This Row],[Service Line Size (inches) (System Side)]]</f>
        <v>5/8</v>
      </c>
      <c r="R2243" t="s">
        <v>43</v>
      </c>
      <c r="S2243" t="str">
        <f>IF(Table2[[#This Row],[Basis of Material Classification (Customer Side)*]]="Field inspection","Yes","No")</f>
        <v>No</v>
      </c>
      <c r="V2243" t="s">
        <v>43</v>
      </c>
      <c r="W2243" t="s">
        <v>44</v>
      </c>
      <c r="X2243" t="s">
        <v>44</v>
      </c>
      <c r="Z2243" t="s">
        <v>45</v>
      </c>
      <c r="AA2243" t="s">
        <v>46</v>
      </c>
      <c r="AB2243" t="s">
        <v>46</v>
      </c>
      <c r="AC2243" t="s">
        <v>40</v>
      </c>
    </row>
    <row r="2244" spans="1:29" ht="14.4" x14ac:dyDescent="0.3">
      <c r="A2244">
        <v>2242</v>
      </c>
      <c r="B2244" t="s">
        <v>2295</v>
      </c>
      <c r="C2244" t="s">
        <v>277</v>
      </c>
      <c r="D2244" t="s">
        <v>40</v>
      </c>
      <c r="E2244" t="s">
        <v>40</v>
      </c>
      <c r="F2244" t="s">
        <v>41</v>
      </c>
      <c r="G2244" t="s">
        <v>40</v>
      </c>
      <c r="H2244" s="26">
        <v>20821</v>
      </c>
      <c r="I2244" t="s">
        <v>42</v>
      </c>
      <c r="J2244" t="s">
        <v>49</v>
      </c>
      <c r="K2244" t="str">
        <f>IF(Table2[[#This Row],[Basis of Material Classification (System Side)*]]="Field inspection","Yes","No")</f>
        <v>No</v>
      </c>
      <c r="N2244" t="s">
        <v>50</v>
      </c>
      <c r="O2244" t="s">
        <v>41</v>
      </c>
      <c r="P2244" s="13">
        <v>21916</v>
      </c>
      <c r="Q2244" s="16" t="str">
        <f>Table2[[#This Row],[Service Line Size (inches) (System Side)]]</f>
        <v>5/8</v>
      </c>
      <c r="R2244" t="s">
        <v>49</v>
      </c>
      <c r="S2244" t="str">
        <f>IF(Table2[[#This Row],[Basis of Material Classification (Customer Side)*]]="Field inspection","Yes","No")</f>
        <v>No</v>
      </c>
      <c r="V2244" t="s">
        <v>50</v>
      </c>
      <c r="W2244" t="s">
        <v>44</v>
      </c>
      <c r="X2244" t="s">
        <v>44</v>
      </c>
      <c r="Z2244" t="s">
        <v>45</v>
      </c>
      <c r="AA2244" t="s">
        <v>46</v>
      </c>
      <c r="AB2244" t="s">
        <v>46</v>
      </c>
      <c r="AC2244" t="s">
        <v>40</v>
      </c>
    </row>
    <row r="2245" spans="1:29" ht="14.4" x14ac:dyDescent="0.3">
      <c r="A2245">
        <v>2243</v>
      </c>
      <c r="B2245" t="s">
        <v>2296</v>
      </c>
      <c r="C2245" t="s">
        <v>277</v>
      </c>
      <c r="D2245" t="s">
        <v>40</v>
      </c>
      <c r="E2245" t="s">
        <v>40</v>
      </c>
      <c r="F2245" t="s">
        <v>41</v>
      </c>
      <c r="G2245" t="s">
        <v>40</v>
      </c>
      <c r="H2245" s="26">
        <v>27760</v>
      </c>
      <c r="I2245" t="s">
        <v>42</v>
      </c>
      <c r="J2245" t="s">
        <v>49</v>
      </c>
      <c r="K2245" t="str">
        <f>IF(Table2[[#This Row],[Basis of Material Classification (System Side)*]]="Field inspection","Yes","No")</f>
        <v>No</v>
      </c>
      <c r="N2245" t="s">
        <v>50</v>
      </c>
      <c r="O2245" t="s">
        <v>41</v>
      </c>
      <c r="P2245" s="13">
        <v>14246</v>
      </c>
      <c r="Q2245" s="16" t="str">
        <f>Table2[[#This Row],[Service Line Size (inches) (System Side)]]</f>
        <v>5/8</v>
      </c>
      <c r="R2245" t="s">
        <v>49</v>
      </c>
      <c r="S2245" t="str">
        <f>IF(Table2[[#This Row],[Basis of Material Classification (Customer Side)*]]="Field inspection","Yes","No")</f>
        <v>No</v>
      </c>
      <c r="V2245" t="s">
        <v>50</v>
      </c>
      <c r="W2245" t="s">
        <v>44</v>
      </c>
      <c r="X2245" t="s">
        <v>44</v>
      </c>
      <c r="Z2245" t="s">
        <v>45</v>
      </c>
      <c r="AA2245" t="s">
        <v>46</v>
      </c>
      <c r="AB2245" t="s">
        <v>46</v>
      </c>
      <c r="AC2245" t="s">
        <v>40</v>
      </c>
    </row>
    <row r="2246" spans="1:29" ht="14.4" x14ac:dyDescent="0.3">
      <c r="A2246">
        <v>2244</v>
      </c>
      <c r="B2246" t="s">
        <v>2297</v>
      </c>
      <c r="C2246" t="s">
        <v>277</v>
      </c>
      <c r="D2246" t="s">
        <v>40</v>
      </c>
      <c r="E2246" t="s">
        <v>40</v>
      </c>
      <c r="F2246" t="s">
        <v>41</v>
      </c>
      <c r="G2246" t="s">
        <v>40</v>
      </c>
      <c r="H2246" s="26">
        <v>32874</v>
      </c>
      <c r="I2246" t="s">
        <v>42</v>
      </c>
      <c r="J2246" t="s">
        <v>43</v>
      </c>
      <c r="K2246" t="str">
        <f>IF(Table2[[#This Row],[Basis of Material Classification (System Side)*]]="Field inspection","Yes","No")</f>
        <v>No</v>
      </c>
      <c r="N2246" t="str">
        <f>Table2[[#This Row],[Basis of Material Classification (System Side)*]]</f>
        <v>Installation date after lead ban</v>
      </c>
      <c r="O2246" t="s">
        <v>41</v>
      </c>
      <c r="P2246" s="13">
        <v>34700</v>
      </c>
      <c r="Q2246" s="16" t="str">
        <f>Table2[[#This Row],[Service Line Size (inches) (System Side)]]</f>
        <v>5/8</v>
      </c>
      <c r="R2246" t="s">
        <v>43</v>
      </c>
      <c r="S2246" t="str">
        <f>IF(Table2[[#This Row],[Basis of Material Classification (Customer Side)*]]="Field inspection","Yes","No")</f>
        <v>No</v>
      </c>
      <c r="V2246" t="s">
        <v>43</v>
      </c>
      <c r="W2246" t="s">
        <v>44</v>
      </c>
      <c r="X2246" t="s">
        <v>44</v>
      </c>
      <c r="Z2246" t="s">
        <v>45</v>
      </c>
      <c r="AA2246" t="s">
        <v>46</v>
      </c>
      <c r="AB2246" t="s">
        <v>46</v>
      </c>
      <c r="AC2246" t="s">
        <v>40</v>
      </c>
    </row>
    <row r="2247" spans="1:29" ht="14.4" x14ac:dyDescent="0.3">
      <c r="A2247">
        <v>2245</v>
      </c>
      <c r="B2247" t="s">
        <v>2298</v>
      </c>
      <c r="C2247" t="s">
        <v>277</v>
      </c>
      <c r="D2247" t="s">
        <v>40</v>
      </c>
      <c r="E2247" t="s">
        <v>40</v>
      </c>
      <c r="F2247" t="s">
        <v>53</v>
      </c>
      <c r="G2247" t="s">
        <v>40</v>
      </c>
      <c r="H2247" s="26">
        <v>27760</v>
      </c>
      <c r="I2247" t="s">
        <v>42</v>
      </c>
      <c r="J2247" t="s">
        <v>55</v>
      </c>
      <c r="K2247" t="str">
        <f>IF(Table2[[#This Row],[Basis of Material Classification (System Side)*]]="Field inspection","Yes","No")</f>
        <v>No</v>
      </c>
      <c r="O2247" t="s">
        <v>41</v>
      </c>
      <c r="P2247" s="13">
        <v>15707</v>
      </c>
      <c r="Q2247" s="16" t="str">
        <f>Table2[[#This Row],[Service Line Size (inches) (System Side)]]</f>
        <v>5/8</v>
      </c>
      <c r="R2247" t="s">
        <v>49</v>
      </c>
      <c r="S2247" t="str">
        <f>IF(Table2[[#This Row],[Basis of Material Classification (Customer Side)*]]="Field inspection","Yes","No")</f>
        <v>No</v>
      </c>
      <c r="V2247" t="s">
        <v>50</v>
      </c>
      <c r="W2247" t="s">
        <v>44</v>
      </c>
      <c r="X2247" t="s">
        <v>44</v>
      </c>
      <c r="Z2247" t="s">
        <v>45</v>
      </c>
      <c r="AA2247" t="s">
        <v>46</v>
      </c>
      <c r="AB2247" t="s">
        <v>46</v>
      </c>
      <c r="AC2247" t="s">
        <v>40</v>
      </c>
    </row>
    <row r="2248" spans="1:29" ht="14.4" x14ac:dyDescent="0.3">
      <c r="A2248">
        <v>2246</v>
      </c>
      <c r="B2248" t="s">
        <v>2299</v>
      </c>
      <c r="C2248" t="s">
        <v>277</v>
      </c>
      <c r="D2248" t="s">
        <v>40</v>
      </c>
      <c r="E2248" t="s">
        <v>40</v>
      </c>
      <c r="F2248" t="s">
        <v>41</v>
      </c>
      <c r="G2248" t="s">
        <v>40</v>
      </c>
      <c r="H2248" s="26">
        <v>20821</v>
      </c>
      <c r="I2248" t="s">
        <v>42</v>
      </c>
      <c r="J2248" t="s">
        <v>49</v>
      </c>
      <c r="K2248" t="str">
        <f>IF(Table2[[#This Row],[Basis of Material Classification (System Side)*]]="Field inspection","Yes","No")</f>
        <v>No</v>
      </c>
      <c r="N2248" t="s">
        <v>50</v>
      </c>
      <c r="O2248" t="s">
        <v>41</v>
      </c>
      <c r="P2248" s="13">
        <v>22282</v>
      </c>
      <c r="Q2248" s="16" t="str">
        <f>Table2[[#This Row],[Service Line Size (inches) (System Side)]]</f>
        <v>5/8</v>
      </c>
      <c r="R2248" t="s">
        <v>49</v>
      </c>
      <c r="S2248" t="str">
        <f>IF(Table2[[#This Row],[Basis of Material Classification (Customer Side)*]]="Field inspection","Yes","No")</f>
        <v>No</v>
      </c>
      <c r="V2248" t="s">
        <v>50</v>
      </c>
      <c r="W2248" t="s">
        <v>44</v>
      </c>
      <c r="X2248" t="s">
        <v>44</v>
      </c>
      <c r="Z2248" t="s">
        <v>45</v>
      </c>
      <c r="AA2248" t="s">
        <v>46</v>
      </c>
      <c r="AB2248" t="s">
        <v>46</v>
      </c>
      <c r="AC2248" t="s">
        <v>40</v>
      </c>
    </row>
    <row r="2249" spans="1:29" ht="14.4" x14ac:dyDescent="0.3">
      <c r="A2249">
        <v>2247</v>
      </c>
      <c r="B2249" t="s">
        <v>2300</v>
      </c>
      <c r="C2249" t="s">
        <v>277</v>
      </c>
      <c r="D2249" t="s">
        <v>40</v>
      </c>
      <c r="E2249" t="s">
        <v>40</v>
      </c>
      <c r="F2249" t="s">
        <v>41</v>
      </c>
      <c r="G2249" t="s">
        <v>40</v>
      </c>
      <c r="H2249" s="26">
        <v>27760</v>
      </c>
      <c r="I2249" t="s">
        <v>42</v>
      </c>
      <c r="J2249" t="s">
        <v>49</v>
      </c>
      <c r="K2249" t="str">
        <f>IF(Table2[[#This Row],[Basis of Material Classification (System Side)*]]="Field inspection","Yes","No")</f>
        <v>No</v>
      </c>
      <c r="N2249" t="s">
        <v>50</v>
      </c>
      <c r="O2249" t="s">
        <v>41</v>
      </c>
      <c r="P2249" s="13">
        <v>27395</v>
      </c>
      <c r="Q2249" s="16" t="str">
        <f>Table2[[#This Row],[Service Line Size (inches) (System Side)]]</f>
        <v>5/8</v>
      </c>
      <c r="R2249" t="s">
        <v>49</v>
      </c>
      <c r="S2249" t="str">
        <f>IF(Table2[[#This Row],[Basis of Material Classification (Customer Side)*]]="Field inspection","Yes","No")</f>
        <v>No</v>
      </c>
      <c r="V2249" t="s">
        <v>50</v>
      </c>
      <c r="W2249" t="s">
        <v>44</v>
      </c>
      <c r="X2249" t="s">
        <v>44</v>
      </c>
      <c r="Z2249" t="s">
        <v>58</v>
      </c>
      <c r="AA2249" t="s">
        <v>46</v>
      </c>
      <c r="AB2249" t="s">
        <v>46</v>
      </c>
      <c r="AC2249" t="s">
        <v>40</v>
      </c>
    </row>
    <row r="2250" spans="1:29" ht="14.4" x14ac:dyDescent="0.3">
      <c r="A2250">
        <v>2248</v>
      </c>
      <c r="B2250" t="s">
        <v>2301</v>
      </c>
      <c r="C2250" t="s">
        <v>277</v>
      </c>
      <c r="D2250" t="s">
        <v>40</v>
      </c>
      <c r="E2250" t="s">
        <v>40</v>
      </c>
      <c r="F2250" t="s">
        <v>53</v>
      </c>
      <c r="G2250" t="s">
        <v>40</v>
      </c>
      <c r="H2250" s="26">
        <v>27760</v>
      </c>
      <c r="I2250" t="s">
        <v>42</v>
      </c>
      <c r="J2250" t="s">
        <v>65</v>
      </c>
      <c r="K2250" t="str">
        <f>IF(Table2[[#This Row],[Basis of Material Classification (System Side)*]]="Field inspection","Yes","No")</f>
        <v>Yes</v>
      </c>
      <c r="L2250" t="s">
        <v>66</v>
      </c>
      <c r="M2250" s="13">
        <v>45518</v>
      </c>
      <c r="O2250" t="s">
        <v>41</v>
      </c>
      <c r="P2250" s="13">
        <v>38718</v>
      </c>
      <c r="Q2250" s="16" t="str">
        <f>Table2[[#This Row],[Service Line Size (inches) (System Side)]]</f>
        <v>5/8</v>
      </c>
      <c r="R2250" t="s">
        <v>43</v>
      </c>
      <c r="S2250" t="str">
        <f>IF(Table2[[#This Row],[Basis of Material Classification (Customer Side)*]]="Field inspection","Yes","No")</f>
        <v>No</v>
      </c>
      <c r="V2250" t="s">
        <v>43</v>
      </c>
      <c r="W2250" t="s">
        <v>44</v>
      </c>
      <c r="X2250" t="s">
        <v>44</v>
      </c>
      <c r="Z2250" t="s">
        <v>58</v>
      </c>
      <c r="AA2250" t="s">
        <v>46</v>
      </c>
      <c r="AB2250" t="s">
        <v>46</v>
      </c>
      <c r="AC2250" t="s">
        <v>40</v>
      </c>
    </row>
    <row r="2251" spans="1:29" ht="14.4" x14ac:dyDescent="0.3">
      <c r="A2251">
        <v>2249</v>
      </c>
      <c r="B2251" t="s">
        <v>2302</v>
      </c>
      <c r="C2251" t="s">
        <v>277</v>
      </c>
      <c r="D2251" t="s">
        <v>40</v>
      </c>
      <c r="E2251" t="s">
        <v>40</v>
      </c>
      <c r="F2251" t="s">
        <v>41</v>
      </c>
      <c r="G2251" t="s">
        <v>40</v>
      </c>
      <c r="H2251" s="27"/>
      <c r="I2251" t="s">
        <v>42</v>
      </c>
      <c r="J2251" t="s">
        <v>49</v>
      </c>
      <c r="K2251" t="str">
        <f>IF(Table2[[#This Row],[Basis of Material Classification (System Side)*]]="Field inspection","Yes","No")</f>
        <v>No</v>
      </c>
      <c r="N2251" t="s">
        <v>50</v>
      </c>
      <c r="O2251" t="s">
        <v>41</v>
      </c>
      <c r="P2251" s="13">
        <v>23377</v>
      </c>
      <c r="Q2251" s="16" t="str">
        <f>Table2[[#This Row],[Service Line Size (inches) (System Side)]]</f>
        <v>5/8</v>
      </c>
      <c r="R2251" t="s">
        <v>49</v>
      </c>
      <c r="S2251" t="str">
        <f>IF(Table2[[#This Row],[Basis of Material Classification (Customer Side)*]]="Field inspection","Yes","No")</f>
        <v>No</v>
      </c>
      <c r="V2251" t="s">
        <v>50</v>
      </c>
      <c r="W2251" t="s">
        <v>44</v>
      </c>
      <c r="X2251" t="s">
        <v>44</v>
      </c>
      <c r="Z2251" t="s">
        <v>45</v>
      </c>
      <c r="AA2251" t="s">
        <v>46</v>
      </c>
      <c r="AB2251" t="s">
        <v>46</v>
      </c>
      <c r="AC2251" t="s">
        <v>40</v>
      </c>
    </row>
    <row r="2252" spans="1:29" ht="14.4" x14ac:dyDescent="0.3">
      <c r="A2252">
        <v>2250</v>
      </c>
      <c r="B2252" t="s">
        <v>2303</v>
      </c>
      <c r="C2252" t="s">
        <v>277</v>
      </c>
      <c r="D2252" t="s">
        <v>40</v>
      </c>
      <c r="E2252" t="s">
        <v>40</v>
      </c>
      <c r="F2252" t="s">
        <v>41</v>
      </c>
      <c r="G2252" t="s">
        <v>40</v>
      </c>
      <c r="H2252" s="27"/>
      <c r="I2252" t="s">
        <v>42</v>
      </c>
      <c r="J2252" t="s">
        <v>49</v>
      </c>
      <c r="K2252" t="str">
        <f>IF(Table2[[#This Row],[Basis of Material Classification (System Side)*]]="Field inspection","Yes","No")</f>
        <v>No</v>
      </c>
      <c r="N2252" t="s">
        <v>50</v>
      </c>
      <c r="O2252" t="s">
        <v>41</v>
      </c>
      <c r="P2252" s="13">
        <v>25569</v>
      </c>
      <c r="Q2252" s="16" t="str">
        <f>Table2[[#This Row],[Service Line Size (inches) (System Side)]]</f>
        <v>5/8</v>
      </c>
      <c r="R2252" t="s">
        <v>49</v>
      </c>
      <c r="S2252" t="str">
        <f>IF(Table2[[#This Row],[Basis of Material Classification (Customer Side)*]]="Field inspection","Yes","No")</f>
        <v>No</v>
      </c>
      <c r="V2252" t="s">
        <v>50</v>
      </c>
      <c r="W2252" t="s">
        <v>44</v>
      </c>
      <c r="X2252" t="s">
        <v>44</v>
      </c>
      <c r="Z2252" t="s">
        <v>45</v>
      </c>
      <c r="AA2252" t="s">
        <v>46</v>
      </c>
      <c r="AB2252" t="s">
        <v>46</v>
      </c>
      <c r="AC2252" t="s">
        <v>40</v>
      </c>
    </row>
    <row r="2253" spans="1:29" ht="14.4" x14ac:dyDescent="0.3">
      <c r="A2253">
        <v>2251</v>
      </c>
      <c r="B2253" t="s">
        <v>2304</v>
      </c>
      <c r="C2253" t="s">
        <v>277</v>
      </c>
      <c r="D2253" t="s">
        <v>40</v>
      </c>
      <c r="E2253" t="s">
        <v>40</v>
      </c>
      <c r="F2253" t="s">
        <v>41</v>
      </c>
      <c r="G2253" t="s">
        <v>40</v>
      </c>
      <c r="H2253" s="27"/>
      <c r="I2253" t="s">
        <v>42</v>
      </c>
      <c r="J2253" t="s">
        <v>49</v>
      </c>
      <c r="K2253" t="str">
        <f>IF(Table2[[#This Row],[Basis of Material Classification (System Side)*]]="Field inspection","Yes","No")</f>
        <v>No</v>
      </c>
      <c r="N2253" t="s">
        <v>50</v>
      </c>
      <c r="O2253" t="s">
        <v>41</v>
      </c>
      <c r="P2253" s="13">
        <v>21916</v>
      </c>
      <c r="Q2253" s="16" t="str">
        <f>Table2[[#This Row],[Service Line Size (inches) (System Side)]]</f>
        <v>5/8</v>
      </c>
      <c r="R2253" t="s">
        <v>49</v>
      </c>
      <c r="S2253" t="str">
        <f>IF(Table2[[#This Row],[Basis of Material Classification (Customer Side)*]]="Field inspection","Yes","No")</f>
        <v>No</v>
      </c>
      <c r="V2253" t="s">
        <v>50</v>
      </c>
      <c r="W2253" t="s">
        <v>44</v>
      </c>
      <c r="X2253" t="s">
        <v>44</v>
      </c>
      <c r="Z2253" t="s">
        <v>45</v>
      </c>
      <c r="AA2253" t="s">
        <v>46</v>
      </c>
      <c r="AB2253" t="s">
        <v>46</v>
      </c>
      <c r="AC2253" t="s">
        <v>40</v>
      </c>
    </row>
    <row r="2254" spans="1:29" ht="14.4" x14ac:dyDescent="0.3">
      <c r="A2254">
        <v>2252</v>
      </c>
      <c r="B2254" t="s">
        <v>2305</v>
      </c>
      <c r="C2254" t="s">
        <v>277</v>
      </c>
      <c r="D2254" t="s">
        <v>40</v>
      </c>
      <c r="E2254" t="s">
        <v>40</v>
      </c>
      <c r="F2254" t="s">
        <v>41</v>
      </c>
      <c r="G2254" t="s">
        <v>40</v>
      </c>
      <c r="H2254" s="26">
        <v>36161</v>
      </c>
      <c r="I2254" t="s">
        <v>42</v>
      </c>
      <c r="J2254" t="s">
        <v>43</v>
      </c>
      <c r="K2254" t="str">
        <f>IF(Table2[[#This Row],[Basis of Material Classification (System Side)*]]="Field inspection","Yes","No")</f>
        <v>No</v>
      </c>
      <c r="N2254" t="str">
        <f>Table2[[#This Row],[Basis of Material Classification (System Side)*]]</f>
        <v>Installation date after lead ban</v>
      </c>
      <c r="O2254" t="s">
        <v>41</v>
      </c>
      <c r="P2254"/>
      <c r="Q2254" s="16" t="str">
        <f>Table2[[#This Row],[Service Line Size (inches) (System Side)]]</f>
        <v>5/8</v>
      </c>
      <c r="R2254" t="s">
        <v>49</v>
      </c>
      <c r="S2254" t="str">
        <f>IF(Table2[[#This Row],[Basis of Material Classification (Customer Side)*]]="Field inspection","Yes","No")</f>
        <v>No</v>
      </c>
      <c r="V2254" t="s">
        <v>50</v>
      </c>
      <c r="W2254" t="s">
        <v>44</v>
      </c>
      <c r="X2254" t="s">
        <v>44</v>
      </c>
      <c r="Z2254" t="s">
        <v>58</v>
      </c>
      <c r="AA2254" t="s">
        <v>46</v>
      </c>
      <c r="AB2254" t="s">
        <v>46</v>
      </c>
      <c r="AC2254" t="s">
        <v>40</v>
      </c>
    </row>
    <row r="2255" spans="1:29" ht="14.4" x14ac:dyDescent="0.3">
      <c r="A2255">
        <v>2253</v>
      </c>
      <c r="B2255" t="s">
        <v>2306</v>
      </c>
      <c r="C2255" t="s">
        <v>277</v>
      </c>
      <c r="D2255" t="s">
        <v>40</v>
      </c>
      <c r="E2255" t="s">
        <v>40</v>
      </c>
      <c r="F2255" t="s">
        <v>41</v>
      </c>
      <c r="G2255" t="s">
        <v>40</v>
      </c>
      <c r="H2255" s="26">
        <v>36161</v>
      </c>
      <c r="I2255">
        <v>4</v>
      </c>
      <c r="J2255" t="s">
        <v>126</v>
      </c>
      <c r="K2255" t="str">
        <f>IF(Table2[[#This Row],[Basis of Material Classification (System Side)*]]="Field inspection","Yes","No")</f>
        <v>No</v>
      </c>
      <c r="N2255" t="str">
        <f>Table2[[#This Row],[Basis of Material Classification (System Side)*]]</f>
        <v>Service line diameter is &gt; 2 inches</v>
      </c>
      <c r="O2255" t="s">
        <v>41</v>
      </c>
      <c r="P2255" s="13">
        <v>27395</v>
      </c>
      <c r="Q2255" s="16">
        <f>Table2[[#This Row],[Service Line Size (inches) (System Side)]]</f>
        <v>4</v>
      </c>
      <c r="R2255" t="s">
        <v>126</v>
      </c>
      <c r="S2255" t="str">
        <f>IF(Table2[[#This Row],[Basis of Material Classification (Customer Side)*]]="Field inspection","Yes","No")</f>
        <v>No</v>
      </c>
      <c r="V2255" t="s">
        <v>126</v>
      </c>
      <c r="W2255" t="s">
        <v>44</v>
      </c>
      <c r="X2255" t="s">
        <v>44</v>
      </c>
      <c r="Z2255" t="s">
        <v>45</v>
      </c>
      <c r="AA2255" t="s">
        <v>46</v>
      </c>
      <c r="AB2255" t="s">
        <v>46</v>
      </c>
      <c r="AC2255" t="s">
        <v>40</v>
      </c>
    </row>
    <row r="2256" spans="1:29" ht="14.4" x14ac:dyDescent="0.3">
      <c r="A2256">
        <v>2254</v>
      </c>
      <c r="B2256" t="s">
        <v>2307</v>
      </c>
      <c r="C2256" t="s">
        <v>277</v>
      </c>
      <c r="D2256" t="s">
        <v>40</v>
      </c>
      <c r="E2256" t="s">
        <v>40</v>
      </c>
      <c r="F2256" t="s">
        <v>41</v>
      </c>
      <c r="G2256" t="s">
        <v>40</v>
      </c>
      <c r="H2256" s="26">
        <v>27760</v>
      </c>
      <c r="I2256" t="s">
        <v>42</v>
      </c>
      <c r="J2256" t="s">
        <v>49</v>
      </c>
      <c r="K2256" t="str">
        <f>IF(Table2[[#This Row],[Basis of Material Classification (System Side)*]]="Field inspection","Yes","No")</f>
        <v>No</v>
      </c>
      <c r="N2256" t="s">
        <v>50</v>
      </c>
      <c r="O2256" t="s">
        <v>41</v>
      </c>
      <c r="P2256" s="13">
        <v>31413</v>
      </c>
      <c r="Q2256" s="16" t="str">
        <f>Table2[[#This Row],[Service Line Size (inches) (System Side)]]</f>
        <v>5/8</v>
      </c>
      <c r="R2256" t="s">
        <v>43</v>
      </c>
      <c r="S2256" t="str">
        <f>IF(Table2[[#This Row],[Basis of Material Classification (Customer Side)*]]="Field inspection","Yes","No")</f>
        <v>No</v>
      </c>
      <c r="V2256" t="s">
        <v>43</v>
      </c>
      <c r="W2256" t="s">
        <v>44</v>
      </c>
      <c r="X2256" t="s">
        <v>44</v>
      </c>
      <c r="Z2256" t="s">
        <v>58</v>
      </c>
      <c r="AA2256" t="s">
        <v>46</v>
      </c>
      <c r="AB2256" t="s">
        <v>46</v>
      </c>
      <c r="AC2256" t="s">
        <v>40</v>
      </c>
    </row>
    <row r="2257" spans="1:29" ht="14.4" x14ac:dyDescent="0.3">
      <c r="A2257">
        <v>2255</v>
      </c>
      <c r="B2257" t="s">
        <v>2308</v>
      </c>
      <c r="C2257" t="s">
        <v>277</v>
      </c>
      <c r="D2257" t="s">
        <v>40</v>
      </c>
      <c r="E2257" t="s">
        <v>40</v>
      </c>
      <c r="F2257" t="s">
        <v>41</v>
      </c>
      <c r="G2257" t="s">
        <v>40</v>
      </c>
      <c r="H2257" s="26">
        <v>27760</v>
      </c>
      <c r="I2257" t="s">
        <v>42</v>
      </c>
      <c r="J2257" t="s">
        <v>49</v>
      </c>
      <c r="K2257" t="str">
        <f>IF(Table2[[#This Row],[Basis of Material Classification (System Side)*]]="Field inspection","Yes","No")</f>
        <v>No</v>
      </c>
      <c r="N2257" t="s">
        <v>50</v>
      </c>
      <c r="O2257" t="s">
        <v>41</v>
      </c>
      <c r="P2257" s="13">
        <v>28126</v>
      </c>
      <c r="Q2257" s="16" t="str">
        <f>Table2[[#This Row],[Service Line Size (inches) (System Side)]]</f>
        <v>5/8</v>
      </c>
      <c r="R2257" t="s">
        <v>49</v>
      </c>
      <c r="S2257" t="str">
        <f>IF(Table2[[#This Row],[Basis of Material Classification (Customer Side)*]]="Field inspection","Yes","No")</f>
        <v>No</v>
      </c>
      <c r="V2257" t="s">
        <v>50</v>
      </c>
      <c r="W2257" t="s">
        <v>44</v>
      </c>
      <c r="X2257" t="s">
        <v>44</v>
      </c>
      <c r="Z2257" t="s">
        <v>45</v>
      </c>
      <c r="AA2257" t="s">
        <v>46</v>
      </c>
      <c r="AB2257" t="s">
        <v>46</v>
      </c>
      <c r="AC2257" t="s">
        <v>40</v>
      </c>
    </row>
    <row r="2258" spans="1:29" ht="14.4" x14ac:dyDescent="0.3">
      <c r="A2258">
        <v>2256</v>
      </c>
      <c r="B2258" t="s">
        <v>2309</v>
      </c>
      <c r="C2258" t="s">
        <v>277</v>
      </c>
      <c r="D2258" t="s">
        <v>40</v>
      </c>
      <c r="E2258" t="s">
        <v>40</v>
      </c>
      <c r="F2258" t="s">
        <v>41</v>
      </c>
      <c r="G2258" t="s">
        <v>40</v>
      </c>
      <c r="H2258" s="26">
        <v>27760</v>
      </c>
      <c r="I2258" t="s">
        <v>42</v>
      </c>
      <c r="J2258" t="s">
        <v>49</v>
      </c>
      <c r="K2258" t="str">
        <f>IF(Table2[[#This Row],[Basis of Material Classification (System Side)*]]="Field inspection","Yes","No")</f>
        <v>No</v>
      </c>
      <c r="N2258" t="s">
        <v>50</v>
      </c>
      <c r="O2258" t="s">
        <v>41</v>
      </c>
      <c r="P2258" s="13">
        <v>27395</v>
      </c>
      <c r="Q2258" s="16" t="str">
        <f>Table2[[#This Row],[Service Line Size (inches) (System Side)]]</f>
        <v>5/8</v>
      </c>
      <c r="R2258" t="s">
        <v>49</v>
      </c>
      <c r="S2258" t="str">
        <f>IF(Table2[[#This Row],[Basis of Material Classification (Customer Side)*]]="Field inspection","Yes","No")</f>
        <v>No</v>
      </c>
      <c r="V2258" t="s">
        <v>50</v>
      </c>
      <c r="W2258" t="s">
        <v>44</v>
      </c>
      <c r="X2258" t="s">
        <v>44</v>
      </c>
      <c r="Z2258" t="s">
        <v>45</v>
      </c>
      <c r="AA2258" t="s">
        <v>46</v>
      </c>
      <c r="AB2258" t="s">
        <v>46</v>
      </c>
      <c r="AC2258" t="s">
        <v>40</v>
      </c>
    </row>
    <row r="2259" spans="1:29" ht="14.4" x14ac:dyDescent="0.3">
      <c r="A2259">
        <v>2257</v>
      </c>
      <c r="B2259" t="s">
        <v>2310</v>
      </c>
      <c r="C2259" t="s">
        <v>277</v>
      </c>
      <c r="D2259" t="s">
        <v>40</v>
      </c>
      <c r="E2259" t="s">
        <v>40</v>
      </c>
      <c r="F2259" t="s">
        <v>41</v>
      </c>
      <c r="G2259" t="s">
        <v>40</v>
      </c>
      <c r="H2259" s="26">
        <v>27760</v>
      </c>
      <c r="I2259" t="s">
        <v>42</v>
      </c>
      <c r="J2259" t="s">
        <v>49</v>
      </c>
      <c r="K2259" t="str">
        <f>IF(Table2[[#This Row],[Basis of Material Classification (System Side)*]]="Field inspection","Yes","No")</f>
        <v>No</v>
      </c>
      <c r="N2259" t="s">
        <v>50</v>
      </c>
      <c r="O2259" t="s">
        <v>41</v>
      </c>
      <c r="P2259" s="13">
        <v>32143</v>
      </c>
      <c r="Q2259" s="16" t="str">
        <f>Table2[[#This Row],[Service Line Size (inches) (System Side)]]</f>
        <v>5/8</v>
      </c>
      <c r="R2259" t="s">
        <v>43</v>
      </c>
      <c r="S2259" t="str">
        <f>IF(Table2[[#This Row],[Basis of Material Classification (Customer Side)*]]="Field inspection","Yes","No")</f>
        <v>No</v>
      </c>
      <c r="V2259" t="s">
        <v>43</v>
      </c>
      <c r="W2259" t="s">
        <v>44</v>
      </c>
      <c r="X2259" t="s">
        <v>44</v>
      </c>
      <c r="Z2259" t="s">
        <v>45</v>
      </c>
      <c r="AA2259" t="s">
        <v>46</v>
      </c>
      <c r="AB2259" t="s">
        <v>46</v>
      </c>
      <c r="AC2259" t="s">
        <v>40</v>
      </c>
    </row>
    <row r="2260" spans="1:29" ht="14.4" x14ac:dyDescent="0.3">
      <c r="A2260">
        <v>2258</v>
      </c>
      <c r="B2260" t="s">
        <v>2311</v>
      </c>
      <c r="C2260" t="s">
        <v>277</v>
      </c>
      <c r="D2260" t="s">
        <v>40</v>
      </c>
      <c r="E2260" t="s">
        <v>40</v>
      </c>
      <c r="F2260" t="s">
        <v>53</v>
      </c>
      <c r="G2260" t="s">
        <v>40</v>
      </c>
      <c r="H2260" s="26">
        <v>27760</v>
      </c>
      <c r="I2260" t="s">
        <v>189</v>
      </c>
      <c r="J2260" t="s">
        <v>55</v>
      </c>
      <c r="K2260" t="str">
        <f>IF(Table2[[#This Row],[Basis of Material Classification (System Side)*]]="Field inspection","Yes","No")</f>
        <v>No</v>
      </c>
      <c r="O2260" t="s">
        <v>53</v>
      </c>
      <c r="P2260" s="13">
        <v>1</v>
      </c>
      <c r="Q2260" s="16" t="str">
        <f>Table2[[#This Row],[Service Line Size (inches) (System Side)]]</f>
        <v xml:space="preserve"> 3/4</v>
      </c>
      <c r="R2260" t="s">
        <v>55</v>
      </c>
      <c r="S2260" t="str">
        <f>IF(Table2[[#This Row],[Basis of Material Classification (Customer Side)*]]="Field inspection","Yes","No")</f>
        <v>No</v>
      </c>
      <c r="V2260" t="s">
        <v>72</v>
      </c>
      <c r="W2260" t="s">
        <v>44</v>
      </c>
      <c r="X2260" t="s">
        <v>44</v>
      </c>
      <c r="Z2260" t="s">
        <v>58</v>
      </c>
      <c r="AA2260" t="s">
        <v>46</v>
      </c>
      <c r="AB2260" t="s">
        <v>46</v>
      </c>
      <c r="AC2260" t="s">
        <v>40</v>
      </c>
    </row>
    <row r="2261" spans="1:29" ht="14.4" x14ac:dyDescent="0.3">
      <c r="A2261">
        <v>2259</v>
      </c>
      <c r="B2261" t="s">
        <v>2312</v>
      </c>
      <c r="C2261" t="s">
        <v>277</v>
      </c>
      <c r="D2261" t="s">
        <v>40</v>
      </c>
      <c r="E2261" t="s">
        <v>40</v>
      </c>
      <c r="F2261" t="s">
        <v>53</v>
      </c>
      <c r="G2261" t="s">
        <v>40</v>
      </c>
      <c r="H2261" s="26">
        <v>20821</v>
      </c>
      <c r="I2261" t="s">
        <v>42</v>
      </c>
      <c r="J2261" t="s">
        <v>55</v>
      </c>
      <c r="K2261" t="str">
        <f>IF(Table2[[#This Row],[Basis of Material Classification (System Side)*]]="Field inspection","Yes","No")</f>
        <v>No</v>
      </c>
      <c r="O2261" t="s">
        <v>41</v>
      </c>
      <c r="P2261" s="13">
        <v>26299</v>
      </c>
      <c r="Q2261" s="16" t="str">
        <f>Table2[[#This Row],[Service Line Size (inches) (System Side)]]</f>
        <v>5/8</v>
      </c>
      <c r="R2261" t="s">
        <v>49</v>
      </c>
      <c r="S2261" t="str">
        <f>IF(Table2[[#This Row],[Basis of Material Classification (Customer Side)*]]="Field inspection","Yes","No")</f>
        <v>No</v>
      </c>
      <c r="V2261" t="s">
        <v>50</v>
      </c>
      <c r="W2261" t="s">
        <v>44</v>
      </c>
      <c r="X2261" t="s">
        <v>44</v>
      </c>
      <c r="Z2261" t="s">
        <v>45</v>
      </c>
      <c r="AA2261" t="s">
        <v>46</v>
      </c>
      <c r="AB2261" t="s">
        <v>46</v>
      </c>
      <c r="AC2261" t="s">
        <v>432</v>
      </c>
    </row>
    <row r="2262" spans="1:29" ht="14.4" x14ac:dyDescent="0.3">
      <c r="A2262">
        <v>2260</v>
      </c>
      <c r="B2262" t="s">
        <v>2313</v>
      </c>
      <c r="C2262" t="s">
        <v>277</v>
      </c>
      <c r="D2262" t="s">
        <v>40</v>
      </c>
      <c r="E2262" t="s">
        <v>40</v>
      </c>
      <c r="F2262" t="s">
        <v>70</v>
      </c>
      <c r="G2262" t="s">
        <v>40</v>
      </c>
      <c r="H2262" s="26">
        <v>20821</v>
      </c>
      <c r="I2262" t="s">
        <v>42</v>
      </c>
      <c r="J2262" t="s">
        <v>65</v>
      </c>
      <c r="K2262" t="str">
        <f>IF(Table2[[#This Row],[Basis of Material Classification (System Side)*]]="Field inspection","Yes","No")</f>
        <v>Yes</v>
      </c>
      <c r="L2262" t="s">
        <v>66</v>
      </c>
      <c r="M2262" s="13">
        <v>45518</v>
      </c>
      <c r="O2262" t="s">
        <v>41</v>
      </c>
      <c r="P2262" s="13">
        <v>21916</v>
      </c>
      <c r="Q2262" s="16" t="str">
        <f>Table2[[#This Row],[Service Line Size (inches) (System Side)]]</f>
        <v>5/8</v>
      </c>
      <c r="R2262" t="s">
        <v>49</v>
      </c>
      <c r="S2262" t="str">
        <f>IF(Table2[[#This Row],[Basis of Material Classification (Customer Side)*]]="Field inspection","Yes","No")</f>
        <v>No</v>
      </c>
      <c r="V2262" t="s">
        <v>50</v>
      </c>
      <c r="W2262" t="s">
        <v>44</v>
      </c>
      <c r="X2262" t="s">
        <v>44</v>
      </c>
      <c r="Z2262" t="s">
        <v>45</v>
      </c>
      <c r="AA2262" t="s">
        <v>46</v>
      </c>
      <c r="AB2262" t="s">
        <v>46</v>
      </c>
      <c r="AC2262" t="s">
        <v>40</v>
      </c>
    </row>
    <row r="2263" spans="1:29" ht="14.4" x14ac:dyDescent="0.3">
      <c r="A2263">
        <v>2261</v>
      </c>
      <c r="B2263" t="s">
        <v>2314</v>
      </c>
      <c r="C2263" t="s">
        <v>277</v>
      </c>
      <c r="D2263" t="s">
        <v>40</v>
      </c>
      <c r="E2263" t="s">
        <v>40</v>
      </c>
      <c r="F2263" t="s">
        <v>41</v>
      </c>
      <c r="G2263" t="s">
        <v>40</v>
      </c>
      <c r="H2263" s="26">
        <v>20821</v>
      </c>
      <c r="I2263" t="s">
        <v>42</v>
      </c>
      <c r="J2263" t="s">
        <v>49</v>
      </c>
      <c r="K2263" t="str">
        <f>IF(Table2[[#This Row],[Basis of Material Classification (System Side)*]]="Field inspection","Yes","No")</f>
        <v>No</v>
      </c>
      <c r="N2263" t="s">
        <v>50</v>
      </c>
      <c r="O2263" t="s">
        <v>41</v>
      </c>
      <c r="P2263" s="13">
        <v>33970</v>
      </c>
      <c r="Q2263" s="16" t="str">
        <f>Table2[[#This Row],[Service Line Size (inches) (System Side)]]</f>
        <v>5/8</v>
      </c>
      <c r="R2263" t="s">
        <v>43</v>
      </c>
      <c r="S2263" t="str">
        <f>IF(Table2[[#This Row],[Basis of Material Classification (Customer Side)*]]="Field inspection","Yes","No")</f>
        <v>No</v>
      </c>
      <c r="V2263" t="s">
        <v>43</v>
      </c>
      <c r="W2263" t="s">
        <v>44</v>
      </c>
      <c r="X2263" t="s">
        <v>44</v>
      </c>
      <c r="Z2263" t="s">
        <v>45</v>
      </c>
      <c r="AA2263" t="s">
        <v>46</v>
      </c>
      <c r="AB2263" t="s">
        <v>46</v>
      </c>
      <c r="AC2263" t="s">
        <v>40</v>
      </c>
    </row>
    <row r="2264" spans="1:29" ht="14.4" x14ac:dyDescent="0.3">
      <c r="A2264">
        <v>2262</v>
      </c>
      <c r="B2264" t="s">
        <v>2315</v>
      </c>
      <c r="C2264" t="s">
        <v>277</v>
      </c>
      <c r="D2264" t="s">
        <v>40</v>
      </c>
      <c r="E2264" t="s">
        <v>40</v>
      </c>
      <c r="F2264" t="s">
        <v>53</v>
      </c>
      <c r="G2264" t="s">
        <v>40</v>
      </c>
      <c r="H2264" s="26">
        <v>20821</v>
      </c>
      <c r="I2264" t="s">
        <v>42</v>
      </c>
      <c r="J2264" t="s">
        <v>55</v>
      </c>
      <c r="K2264" t="str">
        <f>IF(Table2[[#This Row],[Basis of Material Classification (System Side)*]]="Field inspection","Yes","No")</f>
        <v>No</v>
      </c>
      <c r="O2264" t="s">
        <v>41</v>
      </c>
      <c r="P2264" s="13">
        <v>16438</v>
      </c>
      <c r="Q2264" s="16" t="str">
        <f>Table2[[#This Row],[Service Line Size (inches) (System Side)]]</f>
        <v>5/8</v>
      </c>
      <c r="R2264" t="s">
        <v>49</v>
      </c>
      <c r="S2264" t="str">
        <f>IF(Table2[[#This Row],[Basis of Material Classification (Customer Side)*]]="Field inspection","Yes","No")</f>
        <v>No</v>
      </c>
      <c r="V2264" t="s">
        <v>50</v>
      </c>
      <c r="W2264" t="s">
        <v>44</v>
      </c>
      <c r="X2264" t="s">
        <v>44</v>
      </c>
      <c r="Z2264" t="s">
        <v>45</v>
      </c>
      <c r="AA2264" t="s">
        <v>46</v>
      </c>
      <c r="AB2264" t="s">
        <v>46</v>
      </c>
      <c r="AC2264" t="s">
        <v>40</v>
      </c>
    </row>
    <row r="2265" spans="1:29" ht="14.4" x14ac:dyDescent="0.3">
      <c r="A2265">
        <v>2263</v>
      </c>
      <c r="B2265" t="s">
        <v>2316</v>
      </c>
      <c r="C2265" t="s">
        <v>277</v>
      </c>
      <c r="D2265" t="s">
        <v>40</v>
      </c>
      <c r="E2265" t="s">
        <v>40</v>
      </c>
      <c r="F2265" t="s">
        <v>41</v>
      </c>
      <c r="G2265" t="s">
        <v>40</v>
      </c>
      <c r="H2265" s="26">
        <v>20821</v>
      </c>
      <c r="I2265" t="s">
        <v>42</v>
      </c>
      <c r="J2265" t="s">
        <v>49</v>
      </c>
      <c r="K2265" t="str">
        <f>IF(Table2[[#This Row],[Basis of Material Classification (System Side)*]]="Field inspection","Yes","No")</f>
        <v>No</v>
      </c>
      <c r="N2265" t="s">
        <v>50</v>
      </c>
      <c r="O2265" t="s">
        <v>41</v>
      </c>
      <c r="P2265" s="13">
        <v>32143</v>
      </c>
      <c r="Q2265" s="16" t="str">
        <f>Table2[[#This Row],[Service Line Size (inches) (System Side)]]</f>
        <v>5/8</v>
      </c>
      <c r="R2265" t="s">
        <v>43</v>
      </c>
      <c r="S2265" t="str">
        <f>IF(Table2[[#This Row],[Basis of Material Classification (Customer Side)*]]="Field inspection","Yes","No")</f>
        <v>No</v>
      </c>
      <c r="V2265" t="s">
        <v>43</v>
      </c>
      <c r="W2265" t="s">
        <v>44</v>
      </c>
      <c r="X2265" t="s">
        <v>44</v>
      </c>
      <c r="Z2265" t="s">
        <v>45</v>
      </c>
      <c r="AA2265" t="s">
        <v>46</v>
      </c>
      <c r="AB2265" t="s">
        <v>46</v>
      </c>
      <c r="AC2265" t="s">
        <v>40</v>
      </c>
    </row>
    <row r="2266" spans="1:29" ht="14.4" x14ac:dyDescent="0.3">
      <c r="A2266">
        <v>2264</v>
      </c>
      <c r="B2266" t="s">
        <v>2317</v>
      </c>
      <c r="C2266" t="s">
        <v>277</v>
      </c>
      <c r="D2266" t="s">
        <v>40</v>
      </c>
      <c r="E2266" t="s">
        <v>40</v>
      </c>
      <c r="F2266" t="s">
        <v>41</v>
      </c>
      <c r="G2266" t="s">
        <v>40</v>
      </c>
      <c r="H2266" s="26">
        <v>25934</v>
      </c>
      <c r="I2266" t="s">
        <v>42</v>
      </c>
      <c r="J2266" t="s">
        <v>49</v>
      </c>
      <c r="K2266" t="str">
        <f>IF(Table2[[#This Row],[Basis of Material Classification (System Side)*]]="Field inspection","Yes","No")</f>
        <v>No</v>
      </c>
      <c r="N2266" t="s">
        <v>50</v>
      </c>
      <c r="O2266" t="s">
        <v>41</v>
      </c>
      <c r="P2266" s="13">
        <v>34700</v>
      </c>
      <c r="Q2266" s="16" t="str">
        <f>Table2[[#This Row],[Service Line Size (inches) (System Side)]]</f>
        <v>5/8</v>
      </c>
      <c r="R2266" t="s">
        <v>43</v>
      </c>
      <c r="S2266" t="str">
        <f>IF(Table2[[#This Row],[Basis of Material Classification (Customer Side)*]]="Field inspection","Yes","No")</f>
        <v>No</v>
      </c>
      <c r="V2266" t="s">
        <v>43</v>
      </c>
      <c r="W2266" t="s">
        <v>44</v>
      </c>
      <c r="X2266" t="s">
        <v>44</v>
      </c>
      <c r="Z2266" t="s">
        <v>45</v>
      </c>
      <c r="AA2266" t="s">
        <v>46</v>
      </c>
      <c r="AB2266" t="s">
        <v>46</v>
      </c>
      <c r="AC2266" t="s">
        <v>40</v>
      </c>
    </row>
    <row r="2267" spans="1:29" ht="14.4" x14ac:dyDescent="0.3">
      <c r="A2267">
        <v>2265</v>
      </c>
      <c r="B2267" t="s">
        <v>2318</v>
      </c>
      <c r="C2267" t="s">
        <v>277</v>
      </c>
      <c r="D2267" t="s">
        <v>40</v>
      </c>
      <c r="E2267" t="s">
        <v>40</v>
      </c>
      <c r="F2267" t="s">
        <v>53</v>
      </c>
      <c r="G2267" t="s">
        <v>40</v>
      </c>
      <c r="H2267" s="26">
        <v>20821</v>
      </c>
      <c r="I2267" t="s">
        <v>42</v>
      </c>
      <c r="J2267" t="s">
        <v>55</v>
      </c>
      <c r="K2267" t="str">
        <f>IF(Table2[[#This Row],[Basis of Material Classification (System Side)*]]="Field inspection","Yes","No")</f>
        <v>No</v>
      </c>
      <c r="O2267" t="s">
        <v>41</v>
      </c>
      <c r="P2267" s="13">
        <v>21916</v>
      </c>
      <c r="Q2267" s="16" t="str">
        <f>Table2[[#This Row],[Service Line Size (inches) (System Side)]]</f>
        <v>5/8</v>
      </c>
      <c r="R2267" t="s">
        <v>49</v>
      </c>
      <c r="S2267" t="str">
        <f>IF(Table2[[#This Row],[Basis of Material Classification (Customer Side)*]]="Field inspection","Yes","No")</f>
        <v>No</v>
      </c>
      <c r="V2267" t="s">
        <v>50</v>
      </c>
      <c r="W2267" t="s">
        <v>44</v>
      </c>
      <c r="X2267" t="s">
        <v>44</v>
      </c>
      <c r="Z2267" t="s">
        <v>45</v>
      </c>
      <c r="AA2267" t="s">
        <v>46</v>
      </c>
      <c r="AB2267" t="s">
        <v>46</v>
      </c>
      <c r="AC2267" t="s">
        <v>40</v>
      </c>
    </row>
    <row r="2268" spans="1:29" ht="14.4" x14ac:dyDescent="0.3">
      <c r="A2268">
        <v>2266</v>
      </c>
      <c r="B2268" t="s">
        <v>2319</v>
      </c>
      <c r="C2268" t="s">
        <v>277</v>
      </c>
      <c r="D2268" t="s">
        <v>40</v>
      </c>
      <c r="E2268" t="s">
        <v>40</v>
      </c>
      <c r="F2268" t="s">
        <v>53</v>
      </c>
      <c r="G2268" t="s">
        <v>40</v>
      </c>
      <c r="H2268" s="26">
        <v>20821</v>
      </c>
      <c r="I2268" t="s">
        <v>42</v>
      </c>
      <c r="J2268" t="s">
        <v>55</v>
      </c>
      <c r="K2268" t="str">
        <f>IF(Table2[[#This Row],[Basis of Material Classification (System Side)*]]="Field inspection","Yes","No")</f>
        <v>No</v>
      </c>
      <c r="O2268" t="s">
        <v>41</v>
      </c>
      <c r="P2268" s="13">
        <v>20455</v>
      </c>
      <c r="Q2268" s="16" t="str">
        <f>Table2[[#This Row],[Service Line Size (inches) (System Side)]]</f>
        <v>5/8</v>
      </c>
      <c r="R2268" t="s">
        <v>49</v>
      </c>
      <c r="S2268" t="str">
        <f>IF(Table2[[#This Row],[Basis of Material Classification (Customer Side)*]]="Field inspection","Yes","No")</f>
        <v>No</v>
      </c>
      <c r="V2268" t="s">
        <v>50</v>
      </c>
      <c r="W2268" t="s">
        <v>44</v>
      </c>
      <c r="X2268" t="s">
        <v>44</v>
      </c>
      <c r="Z2268" t="s">
        <v>45</v>
      </c>
      <c r="AA2268" t="s">
        <v>46</v>
      </c>
      <c r="AB2268" t="s">
        <v>46</v>
      </c>
      <c r="AC2268" t="s">
        <v>40</v>
      </c>
    </row>
    <row r="2269" spans="1:29" ht="14.4" x14ac:dyDescent="0.3">
      <c r="A2269">
        <v>2267</v>
      </c>
      <c r="B2269" t="s">
        <v>2320</v>
      </c>
      <c r="C2269" t="s">
        <v>277</v>
      </c>
      <c r="D2269" t="s">
        <v>40</v>
      </c>
      <c r="E2269" t="s">
        <v>40</v>
      </c>
      <c r="F2269" t="s">
        <v>41</v>
      </c>
      <c r="G2269" t="s">
        <v>40</v>
      </c>
      <c r="H2269" s="26">
        <v>20821</v>
      </c>
      <c r="I2269" t="s">
        <v>42</v>
      </c>
      <c r="J2269" t="s">
        <v>49</v>
      </c>
      <c r="K2269" t="str">
        <f>IF(Table2[[#This Row],[Basis of Material Classification (System Side)*]]="Field inspection","Yes","No")</f>
        <v>No</v>
      </c>
      <c r="N2269" t="s">
        <v>50</v>
      </c>
      <c r="O2269" t="s">
        <v>41</v>
      </c>
      <c r="P2269" s="13">
        <v>13150</v>
      </c>
      <c r="Q2269" s="16" t="str">
        <f>Table2[[#This Row],[Service Line Size (inches) (System Side)]]</f>
        <v>5/8</v>
      </c>
      <c r="R2269" t="s">
        <v>49</v>
      </c>
      <c r="S2269" t="str">
        <f>IF(Table2[[#This Row],[Basis of Material Classification (Customer Side)*]]="Field inspection","Yes","No")</f>
        <v>No</v>
      </c>
      <c r="V2269" t="s">
        <v>50</v>
      </c>
      <c r="W2269" t="s">
        <v>44</v>
      </c>
      <c r="X2269" t="s">
        <v>44</v>
      </c>
      <c r="Z2269" t="s">
        <v>45</v>
      </c>
      <c r="AA2269" t="s">
        <v>46</v>
      </c>
      <c r="AB2269" t="s">
        <v>46</v>
      </c>
      <c r="AC2269" t="s">
        <v>40</v>
      </c>
    </row>
    <row r="2270" spans="1:29" ht="14.4" x14ac:dyDescent="0.3">
      <c r="A2270">
        <v>2268</v>
      </c>
      <c r="B2270" t="s">
        <v>2321</v>
      </c>
      <c r="C2270" t="s">
        <v>277</v>
      </c>
      <c r="D2270" t="s">
        <v>40</v>
      </c>
      <c r="E2270" t="s">
        <v>40</v>
      </c>
      <c r="F2270" t="s">
        <v>41</v>
      </c>
      <c r="G2270" t="s">
        <v>40</v>
      </c>
      <c r="H2270" s="26">
        <v>24108</v>
      </c>
      <c r="I2270" t="s">
        <v>42</v>
      </c>
      <c r="J2270" t="s">
        <v>49</v>
      </c>
      <c r="K2270" t="str">
        <f>IF(Table2[[#This Row],[Basis of Material Classification (System Side)*]]="Field inspection","Yes","No")</f>
        <v>No</v>
      </c>
      <c r="N2270" t="s">
        <v>50</v>
      </c>
      <c r="O2270" t="s">
        <v>41</v>
      </c>
      <c r="P2270" s="13">
        <v>24473</v>
      </c>
      <c r="Q2270" s="16" t="str">
        <f>Table2[[#This Row],[Service Line Size (inches) (System Side)]]</f>
        <v>5/8</v>
      </c>
      <c r="R2270" t="s">
        <v>49</v>
      </c>
      <c r="S2270" t="str">
        <f>IF(Table2[[#This Row],[Basis of Material Classification (Customer Side)*]]="Field inspection","Yes","No")</f>
        <v>No</v>
      </c>
      <c r="V2270" t="s">
        <v>50</v>
      </c>
      <c r="W2270" t="s">
        <v>44</v>
      </c>
      <c r="X2270" t="s">
        <v>44</v>
      </c>
      <c r="Z2270" t="s">
        <v>58</v>
      </c>
      <c r="AA2270" t="s">
        <v>46</v>
      </c>
      <c r="AB2270" t="s">
        <v>46</v>
      </c>
      <c r="AC2270" t="s">
        <v>40</v>
      </c>
    </row>
    <row r="2271" spans="1:29" ht="14.4" x14ac:dyDescent="0.3">
      <c r="A2271">
        <v>2269</v>
      </c>
      <c r="B2271" t="s">
        <v>2322</v>
      </c>
      <c r="C2271" t="s">
        <v>277</v>
      </c>
      <c r="D2271" t="s">
        <v>40</v>
      </c>
      <c r="E2271" t="s">
        <v>40</v>
      </c>
      <c r="F2271" t="s">
        <v>41</v>
      </c>
      <c r="G2271" t="s">
        <v>40</v>
      </c>
      <c r="H2271" s="26">
        <v>24108</v>
      </c>
      <c r="I2271" t="s">
        <v>42</v>
      </c>
      <c r="J2271" t="s">
        <v>49</v>
      </c>
      <c r="K2271" t="str">
        <f>IF(Table2[[#This Row],[Basis of Material Classification (System Side)*]]="Field inspection","Yes","No")</f>
        <v>No</v>
      </c>
      <c r="N2271" t="s">
        <v>50</v>
      </c>
      <c r="O2271" t="s">
        <v>41</v>
      </c>
      <c r="P2271" s="13">
        <v>24108</v>
      </c>
      <c r="Q2271" s="16" t="str">
        <f>Table2[[#This Row],[Service Line Size (inches) (System Side)]]</f>
        <v>5/8</v>
      </c>
      <c r="R2271" t="s">
        <v>49</v>
      </c>
      <c r="S2271" t="str">
        <f>IF(Table2[[#This Row],[Basis of Material Classification (Customer Side)*]]="Field inspection","Yes","No")</f>
        <v>No</v>
      </c>
      <c r="V2271" t="s">
        <v>50</v>
      </c>
      <c r="W2271" t="s">
        <v>44</v>
      </c>
      <c r="X2271" t="s">
        <v>44</v>
      </c>
      <c r="Z2271" t="s">
        <v>58</v>
      </c>
      <c r="AA2271" t="s">
        <v>46</v>
      </c>
      <c r="AB2271" t="s">
        <v>46</v>
      </c>
      <c r="AC2271" t="s">
        <v>40</v>
      </c>
    </row>
    <row r="2272" spans="1:29" ht="14.4" x14ac:dyDescent="0.3">
      <c r="A2272">
        <v>2270</v>
      </c>
      <c r="B2272" t="s">
        <v>2323</v>
      </c>
      <c r="C2272" t="s">
        <v>277</v>
      </c>
      <c r="D2272" t="s">
        <v>40</v>
      </c>
      <c r="E2272" t="s">
        <v>40</v>
      </c>
      <c r="F2272" t="s">
        <v>41</v>
      </c>
      <c r="G2272" t="s">
        <v>40</v>
      </c>
      <c r="H2272" s="26">
        <v>24108</v>
      </c>
      <c r="I2272" t="s">
        <v>42</v>
      </c>
      <c r="J2272" t="s">
        <v>49</v>
      </c>
      <c r="K2272" t="str">
        <f>IF(Table2[[#This Row],[Basis of Material Classification (System Side)*]]="Field inspection","Yes","No")</f>
        <v>No</v>
      </c>
      <c r="N2272" t="s">
        <v>50</v>
      </c>
      <c r="O2272" t="s">
        <v>41</v>
      </c>
      <c r="P2272" s="13">
        <v>21916</v>
      </c>
      <c r="Q2272" s="16" t="str">
        <f>Table2[[#This Row],[Service Line Size (inches) (System Side)]]</f>
        <v>5/8</v>
      </c>
      <c r="R2272" t="s">
        <v>49</v>
      </c>
      <c r="S2272" t="str">
        <f>IF(Table2[[#This Row],[Basis of Material Classification (Customer Side)*]]="Field inspection","Yes","No")</f>
        <v>No</v>
      </c>
      <c r="V2272" t="s">
        <v>50</v>
      </c>
      <c r="W2272" t="s">
        <v>44</v>
      </c>
      <c r="X2272" t="s">
        <v>44</v>
      </c>
      <c r="Z2272" t="s">
        <v>45</v>
      </c>
      <c r="AA2272" t="s">
        <v>46</v>
      </c>
      <c r="AB2272" t="s">
        <v>46</v>
      </c>
      <c r="AC2272" t="s">
        <v>40</v>
      </c>
    </row>
    <row r="2273" spans="1:29" ht="14.4" x14ac:dyDescent="0.3">
      <c r="A2273">
        <v>2271</v>
      </c>
      <c r="B2273" t="s">
        <v>2324</v>
      </c>
      <c r="C2273" t="s">
        <v>277</v>
      </c>
      <c r="D2273" t="s">
        <v>40</v>
      </c>
      <c r="E2273" t="s">
        <v>40</v>
      </c>
      <c r="F2273" t="s">
        <v>41</v>
      </c>
      <c r="G2273" t="s">
        <v>40</v>
      </c>
      <c r="H2273" s="26">
        <v>24108</v>
      </c>
      <c r="I2273" t="s">
        <v>42</v>
      </c>
      <c r="J2273" t="s">
        <v>49</v>
      </c>
      <c r="K2273" t="str">
        <f>IF(Table2[[#This Row],[Basis of Material Classification (System Side)*]]="Field inspection","Yes","No")</f>
        <v>No</v>
      </c>
      <c r="N2273" t="s">
        <v>50</v>
      </c>
      <c r="O2273" t="s">
        <v>41</v>
      </c>
      <c r="P2273" s="13">
        <v>25569</v>
      </c>
      <c r="Q2273" s="16" t="str">
        <f>Table2[[#This Row],[Service Line Size (inches) (System Side)]]</f>
        <v>5/8</v>
      </c>
      <c r="R2273" t="s">
        <v>49</v>
      </c>
      <c r="S2273" t="str">
        <f>IF(Table2[[#This Row],[Basis of Material Classification (Customer Side)*]]="Field inspection","Yes","No")</f>
        <v>No</v>
      </c>
      <c r="V2273" t="s">
        <v>50</v>
      </c>
      <c r="W2273" t="s">
        <v>44</v>
      </c>
      <c r="X2273" t="s">
        <v>44</v>
      </c>
      <c r="Z2273" t="s">
        <v>45</v>
      </c>
      <c r="AA2273" t="s">
        <v>46</v>
      </c>
      <c r="AB2273" t="s">
        <v>46</v>
      </c>
      <c r="AC2273" t="s">
        <v>40</v>
      </c>
    </row>
    <row r="2274" spans="1:29" ht="14.4" x14ac:dyDescent="0.3">
      <c r="A2274">
        <v>2272</v>
      </c>
      <c r="B2274" t="s">
        <v>2325</v>
      </c>
      <c r="C2274" t="s">
        <v>277</v>
      </c>
      <c r="D2274" t="s">
        <v>40</v>
      </c>
      <c r="E2274" t="s">
        <v>40</v>
      </c>
      <c r="F2274" t="s">
        <v>41</v>
      </c>
      <c r="G2274" t="s">
        <v>40</v>
      </c>
      <c r="H2274" s="26">
        <v>24108</v>
      </c>
      <c r="I2274" t="s">
        <v>42</v>
      </c>
      <c r="J2274" t="s">
        <v>49</v>
      </c>
      <c r="K2274" t="str">
        <f>IF(Table2[[#This Row],[Basis of Material Classification (System Side)*]]="Field inspection","Yes","No")</f>
        <v>No</v>
      </c>
      <c r="N2274" t="s">
        <v>50</v>
      </c>
      <c r="O2274" t="s">
        <v>41</v>
      </c>
      <c r="P2274" s="13">
        <v>26299</v>
      </c>
      <c r="Q2274" s="16" t="str">
        <f>Table2[[#This Row],[Service Line Size (inches) (System Side)]]</f>
        <v>5/8</v>
      </c>
      <c r="R2274" t="s">
        <v>49</v>
      </c>
      <c r="S2274" t="str">
        <f>IF(Table2[[#This Row],[Basis of Material Classification (Customer Side)*]]="Field inspection","Yes","No")</f>
        <v>No</v>
      </c>
      <c r="V2274" t="s">
        <v>50</v>
      </c>
      <c r="W2274" t="s">
        <v>44</v>
      </c>
      <c r="X2274" t="s">
        <v>44</v>
      </c>
      <c r="Z2274" t="s">
        <v>45</v>
      </c>
      <c r="AA2274" t="s">
        <v>46</v>
      </c>
      <c r="AB2274" t="s">
        <v>46</v>
      </c>
      <c r="AC2274" t="s">
        <v>40</v>
      </c>
    </row>
    <row r="2275" spans="1:29" ht="14.4" x14ac:dyDescent="0.3">
      <c r="A2275">
        <v>2273</v>
      </c>
      <c r="B2275" t="s">
        <v>2326</v>
      </c>
      <c r="C2275" t="s">
        <v>277</v>
      </c>
      <c r="D2275" t="s">
        <v>40</v>
      </c>
      <c r="E2275" t="s">
        <v>40</v>
      </c>
      <c r="F2275" t="s">
        <v>41</v>
      </c>
      <c r="G2275" t="s">
        <v>40</v>
      </c>
      <c r="H2275" s="26">
        <v>24108</v>
      </c>
      <c r="I2275" t="s">
        <v>42</v>
      </c>
      <c r="J2275" t="s">
        <v>49</v>
      </c>
      <c r="K2275" t="str">
        <f>IF(Table2[[#This Row],[Basis of Material Classification (System Side)*]]="Field inspection","Yes","No")</f>
        <v>No</v>
      </c>
      <c r="N2275" t="s">
        <v>50</v>
      </c>
      <c r="O2275" t="s">
        <v>41</v>
      </c>
      <c r="P2275" s="13">
        <v>23743</v>
      </c>
      <c r="Q2275" s="16" t="str">
        <f>Table2[[#This Row],[Service Line Size (inches) (System Side)]]</f>
        <v>5/8</v>
      </c>
      <c r="R2275" t="s">
        <v>49</v>
      </c>
      <c r="S2275" t="str">
        <f>IF(Table2[[#This Row],[Basis of Material Classification (Customer Side)*]]="Field inspection","Yes","No")</f>
        <v>No</v>
      </c>
      <c r="V2275" t="s">
        <v>50</v>
      </c>
      <c r="W2275" t="s">
        <v>44</v>
      </c>
      <c r="X2275" t="s">
        <v>44</v>
      </c>
      <c r="Z2275" t="s">
        <v>45</v>
      </c>
      <c r="AA2275" t="s">
        <v>46</v>
      </c>
      <c r="AB2275" t="s">
        <v>46</v>
      </c>
      <c r="AC2275" t="s">
        <v>40</v>
      </c>
    </row>
    <row r="2276" spans="1:29" ht="14.4" x14ac:dyDescent="0.3">
      <c r="A2276">
        <v>2274</v>
      </c>
      <c r="B2276" t="s">
        <v>2327</v>
      </c>
      <c r="C2276" t="s">
        <v>277</v>
      </c>
      <c r="D2276" t="s">
        <v>40</v>
      </c>
      <c r="E2276" t="s">
        <v>40</v>
      </c>
      <c r="F2276" t="s">
        <v>41</v>
      </c>
      <c r="G2276" t="s">
        <v>40</v>
      </c>
      <c r="H2276" s="26">
        <v>24108</v>
      </c>
      <c r="I2276" t="s">
        <v>42</v>
      </c>
      <c r="J2276" t="s">
        <v>49</v>
      </c>
      <c r="K2276" t="str">
        <f>IF(Table2[[#This Row],[Basis of Material Classification (System Side)*]]="Field inspection","Yes","No")</f>
        <v>No</v>
      </c>
      <c r="N2276" t="s">
        <v>50</v>
      </c>
      <c r="O2276" t="s">
        <v>41</v>
      </c>
      <c r="P2276" s="13">
        <v>25204</v>
      </c>
      <c r="Q2276" s="16" t="str">
        <f>Table2[[#This Row],[Service Line Size (inches) (System Side)]]</f>
        <v>5/8</v>
      </c>
      <c r="R2276" t="s">
        <v>49</v>
      </c>
      <c r="S2276" t="str">
        <f>IF(Table2[[#This Row],[Basis of Material Classification (Customer Side)*]]="Field inspection","Yes","No")</f>
        <v>No</v>
      </c>
      <c r="V2276" t="s">
        <v>50</v>
      </c>
      <c r="W2276" t="s">
        <v>44</v>
      </c>
      <c r="X2276" t="s">
        <v>44</v>
      </c>
      <c r="Z2276" t="s">
        <v>45</v>
      </c>
      <c r="AA2276" t="s">
        <v>46</v>
      </c>
      <c r="AB2276" t="s">
        <v>46</v>
      </c>
      <c r="AC2276" t="s">
        <v>40</v>
      </c>
    </row>
    <row r="2277" spans="1:29" ht="14.4" x14ac:dyDescent="0.3">
      <c r="A2277">
        <v>2275</v>
      </c>
      <c r="B2277" t="s">
        <v>2328</v>
      </c>
      <c r="C2277" t="s">
        <v>277</v>
      </c>
      <c r="D2277" t="s">
        <v>40</v>
      </c>
      <c r="E2277" t="s">
        <v>40</v>
      </c>
      <c r="F2277" t="s">
        <v>41</v>
      </c>
      <c r="G2277" t="s">
        <v>40</v>
      </c>
      <c r="H2277" s="26">
        <v>24108</v>
      </c>
      <c r="I2277" t="s">
        <v>42</v>
      </c>
      <c r="J2277" t="s">
        <v>49</v>
      </c>
      <c r="K2277" t="str">
        <f>IF(Table2[[#This Row],[Basis of Material Classification (System Side)*]]="Field inspection","Yes","No")</f>
        <v>No</v>
      </c>
      <c r="N2277" t="s">
        <v>50</v>
      </c>
      <c r="O2277" t="s">
        <v>41</v>
      </c>
      <c r="P2277" s="13">
        <v>27395</v>
      </c>
      <c r="Q2277" s="16" t="str">
        <f>Table2[[#This Row],[Service Line Size (inches) (System Side)]]</f>
        <v>5/8</v>
      </c>
      <c r="R2277" t="s">
        <v>49</v>
      </c>
      <c r="S2277" t="str">
        <f>IF(Table2[[#This Row],[Basis of Material Classification (Customer Side)*]]="Field inspection","Yes","No")</f>
        <v>No</v>
      </c>
      <c r="V2277" t="s">
        <v>50</v>
      </c>
      <c r="W2277" t="s">
        <v>44</v>
      </c>
      <c r="X2277" t="s">
        <v>44</v>
      </c>
      <c r="Z2277" t="s">
        <v>45</v>
      </c>
      <c r="AA2277" t="s">
        <v>46</v>
      </c>
      <c r="AB2277" t="s">
        <v>46</v>
      </c>
      <c r="AC2277" t="s">
        <v>40</v>
      </c>
    </row>
    <row r="2278" spans="1:29" ht="14.4" x14ac:dyDescent="0.3">
      <c r="A2278">
        <v>2276</v>
      </c>
      <c r="B2278" t="s">
        <v>2329</v>
      </c>
      <c r="C2278" t="s">
        <v>277</v>
      </c>
      <c r="D2278" t="s">
        <v>40</v>
      </c>
      <c r="E2278" t="s">
        <v>40</v>
      </c>
      <c r="F2278" t="s">
        <v>41</v>
      </c>
      <c r="G2278" t="s">
        <v>40</v>
      </c>
      <c r="H2278" s="26">
        <v>25204</v>
      </c>
      <c r="I2278" t="s">
        <v>42</v>
      </c>
      <c r="J2278" t="s">
        <v>49</v>
      </c>
      <c r="K2278" t="str">
        <f>IF(Table2[[#This Row],[Basis of Material Classification (System Side)*]]="Field inspection","Yes","No")</f>
        <v>No</v>
      </c>
      <c r="N2278" t="s">
        <v>50</v>
      </c>
      <c r="O2278" t="s">
        <v>41</v>
      </c>
      <c r="P2278" s="13">
        <v>24838</v>
      </c>
      <c r="Q2278" s="16" t="str">
        <f>Table2[[#This Row],[Service Line Size (inches) (System Side)]]</f>
        <v>5/8</v>
      </c>
      <c r="R2278" t="s">
        <v>49</v>
      </c>
      <c r="S2278" t="str">
        <f>IF(Table2[[#This Row],[Basis of Material Classification (Customer Side)*]]="Field inspection","Yes","No")</f>
        <v>No</v>
      </c>
      <c r="V2278" t="s">
        <v>50</v>
      </c>
      <c r="W2278" t="s">
        <v>44</v>
      </c>
      <c r="X2278" t="s">
        <v>44</v>
      </c>
      <c r="Z2278" t="s">
        <v>45</v>
      </c>
      <c r="AA2278" t="s">
        <v>46</v>
      </c>
      <c r="AB2278" t="s">
        <v>46</v>
      </c>
      <c r="AC2278" t="s">
        <v>40</v>
      </c>
    </row>
    <row r="2279" spans="1:29" ht="14.4" x14ac:dyDescent="0.3">
      <c r="A2279">
        <v>2277</v>
      </c>
      <c r="B2279" t="s">
        <v>2330</v>
      </c>
      <c r="C2279" t="s">
        <v>277</v>
      </c>
      <c r="D2279" t="s">
        <v>40</v>
      </c>
      <c r="E2279" t="s">
        <v>40</v>
      </c>
      <c r="F2279" t="s">
        <v>41</v>
      </c>
      <c r="G2279" t="s">
        <v>40</v>
      </c>
      <c r="H2279" s="26">
        <v>25204</v>
      </c>
      <c r="I2279" t="s">
        <v>42</v>
      </c>
      <c r="J2279" t="s">
        <v>49</v>
      </c>
      <c r="K2279" t="str">
        <f>IF(Table2[[#This Row],[Basis of Material Classification (System Side)*]]="Field inspection","Yes","No")</f>
        <v>No</v>
      </c>
      <c r="N2279" t="s">
        <v>50</v>
      </c>
      <c r="O2279" t="s">
        <v>41</v>
      </c>
      <c r="P2279" s="13">
        <v>24473</v>
      </c>
      <c r="Q2279" s="16" t="str">
        <f>Table2[[#This Row],[Service Line Size (inches) (System Side)]]</f>
        <v>5/8</v>
      </c>
      <c r="R2279" t="s">
        <v>49</v>
      </c>
      <c r="S2279" t="str">
        <f>IF(Table2[[#This Row],[Basis of Material Classification (Customer Side)*]]="Field inspection","Yes","No")</f>
        <v>No</v>
      </c>
      <c r="V2279" t="s">
        <v>50</v>
      </c>
      <c r="W2279" t="s">
        <v>44</v>
      </c>
      <c r="X2279" t="s">
        <v>44</v>
      </c>
      <c r="Z2279" t="s">
        <v>45</v>
      </c>
      <c r="AA2279" t="s">
        <v>46</v>
      </c>
      <c r="AB2279" t="s">
        <v>46</v>
      </c>
      <c r="AC2279" t="s">
        <v>40</v>
      </c>
    </row>
    <row r="2280" spans="1:29" ht="14.4" x14ac:dyDescent="0.3">
      <c r="A2280">
        <v>2278</v>
      </c>
      <c r="B2280" t="s">
        <v>2331</v>
      </c>
      <c r="C2280" t="s">
        <v>277</v>
      </c>
      <c r="D2280" t="s">
        <v>40</v>
      </c>
      <c r="E2280" t="s">
        <v>40</v>
      </c>
      <c r="F2280" t="s">
        <v>53</v>
      </c>
      <c r="G2280" t="s">
        <v>40</v>
      </c>
      <c r="H2280" s="26">
        <v>25204</v>
      </c>
      <c r="I2280" t="s">
        <v>189</v>
      </c>
      <c r="J2280" t="s">
        <v>55</v>
      </c>
      <c r="K2280" t="str">
        <f>IF(Table2[[#This Row],[Basis of Material Classification (System Side)*]]="Field inspection","Yes","No")</f>
        <v>No</v>
      </c>
      <c r="O2280" t="s">
        <v>41</v>
      </c>
      <c r="P2280" s="13">
        <v>24838</v>
      </c>
      <c r="Q2280" s="16" t="str">
        <f>Table2[[#This Row],[Service Line Size (inches) (System Side)]]</f>
        <v xml:space="preserve"> 3/4</v>
      </c>
      <c r="R2280" t="s">
        <v>49</v>
      </c>
      <c r="S2280" t="str">
        <f>IF(Table2[[#This Row],[Basis of Material Classification (Customer Side)*]]="Field inspection","Yes","No")</f>
        <v>No</v>
      </c>
      <c r="V2280" t="s">
        <v>50</v>
      </c>
      <c r="W2280" t="s">
        <v>44</v>
      </c>
      <c r="X2280" t="s">
        <v>44</v>
      </c>
      <c r="Z2280" t="s">
        <v>45</v>
      </c>
      <c r="AA2280" t="s">
        <v>46</v>
      </c>
      <c r="AB2280" t="s">
        <v>46</v>
      </c>
      <c r="AC2280" t="s">
        <v>40</v>
      </c>
    </row>
    <row r="2281" spans="1:29" ht="14.4" x14ac:dyDescent="0.3">
      <c r="A2281">
        <v>2279</v>
      </c>
      <c r="B2281" t="s">
        <v>2332</v>
      </c>
      <c r="C2281" t="s">
        <v>277</v>
      </c>
      <c r="D2281" t="s">
        <v>40</v>
      </c>
      <c r="E2281" t="s">
        <v>40</v>
      </c>
      <c r="F2281" t="s">
        <v>41</v>
      </c>
      <c r="G2281" t="s">
        <v>40</v>
      </c>
      <c r="H2281" s="26">
        <v>25204</v>
      </c>
      <c r="I2281" t="s">
        <v>42</v>
      </c>
      <c r="J2281" t="s">
        <v>49</v>
      </c>
      <c r="K2281" t="str">
        <f>IF(Table2[[#This Row],[Basis of Material Classification (System Side)*]]="Field inspection","Yes","No")</f>
        <v>No</v>
      </c>
      <c r="N2281" t="s">
        <v>50</v>
      </c>
      <c r="O2281" t="s">
        <v>70</v>
      </c>
      <c r="P2281" s="13">
        <v>25934</v>
      </c>
      <c r="Q2281" s="16" t="str">
        <f>Table2[[#This Row],[Service Line Size (inches) (System Side)]]</f>
        <v>5/8</v>
      </c>
      <c r="R2281" t="s">
        <v>65</v>
      </c>
      <c r="S2281" t="str">
        <f>IF(Table2[[#This Row],[Basis of Material Classification (Customer Side)*]]="Field inspection","Yes","No")</f>
        <v>Yes</v>
      </c>
      <c r="T2281" t="s">
        <v>71</v>
      </c>
      <c r="U2281" s="13">
        <v>45499</v>
      </c>
      <c r="V2281" t="s">
        <v>72</v>
      </c>
      <c r="W2281" t="s">
        <v>44</v>
      </c>
      <c r="X2281" t="s">
        <v>44</v>
      </c>
      <c r="Z2281" t="s">
        <v>45</v>
      </c>
      <c r="AA2281" t="s">
        <v>46</v>
      </c>
      <c r="AB2281" t="s">
        <v>46</v>
      </c>
      <c r="AC2281" t="s">
        <v>40</v>
      </c>
    </row>
    <row r="2282" spans="1:29" ht="14.4" x14ac:dyDescent="0.3">
      <c r="A2282">
        <v>2280</v>
      </c>
      <c r="B2282" t="s">
        <v>2333</v>
      </c>
      <c r="C2282" t="s">
        <v>277</v>
      </c>
      <c r="D2282" t="s">
        <v>40</v>
      </c>
      <c r="E2282" t="s">
        <v>40</v>
      </c>
      <c r="F2282" t="s">
        <v>41</v>
      </c>
      <c r="G2282" t="s">
        <v>40</v>
      </c>
      <c r="H2282" s="26">
        <v>25204</v>
      </c>
      <c r="I2282" t="s">
        <v>42</v>
      </c>
      <c r="J2282" t="s">
        <v>49</v>
      </c>
      <c r="K2282" t="str">
        <f>IF(Table2[[#This Row],[Basis of Material Classification (System Side)*]]="Field inspection","Yes","No")</f>
        <v>No</v>
      </c>
      <c r="N2282" t="s">
        <v>50</v>
      </c>
      <c r="O2282" t="s">
        <v>53</v>
      </c>
      <c r="P2282" s="13">
        <v>27760</v>
      </c>
      <c r="Q2282" s="16" t="str">
        <f>Table2[[#This Row],[Service Line Size (inches) (System Side)]]</f>
        <v>5/8</v>
      </c>
      <c r="R2282" t="s">
        <v>65</v>
      </c>
      <c r="S2282" t="str">
        <f>IF(Table2[[#This Row],[Basis of Material Classification (Customer Side)*]]="Field inspection","Yes","No")</f>
        <v>Yes</v>
      </c>
      <c r="T2282" t="s">
        <v>71</v>
      </c>
      <c r="U2282" s="13">
        <v>45499</v>
      </c>
      <c r="V2282" t="s">
        <v>72</v>
      </c>
      <c r="W2282" t="s">
        <v>44</v>
      </c>
      <c r="X2282" t="s">
        <v>44</v>
      </c>
      <c r="Z2282" t="s">
        <v>45</v>
      </c>
      <c r="AA2282" t="s">
        <v>46</v>
      </c>
      <c r="AB2282" t="s">
        <v>46</v>
      </c>
      <c r="AC2282" t="s">
        <v>40</v>
      </c>
    </row>
    <row r="2283" spans="1:29" ht="14.4" x14ac:dyDescent="0.3">
      <c r="A2283">
        <v>2281</v>
      </c>
      <c r="B2283" t="s">
        <v>2334</v>
      </c>
      <c r="C2283" t="s">
        <v>277</v>
      </c>
      <c r="D2283" t="s">
        <v>40</v>
      </c>
      <c r="E2283" t="s">
        <v>40</v>
      </c>
      <c r="F2283" t="s">
        <v>41</v>
      </c>
      <c r="G2283" t="s">
        <v>40</v>
      </c>
      <c r="H2283" s="26">
        <v>25204</v>
      </c>
      <c r="I2283" t="s">
        <v>42</v>
      </c>
      <c r="J2283" t="s">
        <v>49</v>
      </c>
      <c r="K2283" t="str">
        <f>IF(Table2[[#This Row],[Basis of Material Classification (System Side)*]]="Field inspection","Yes","No")</f>
        <v>No</v>
      </c>
      <c r="N2283" t="s">
        <v>50</v>
      </c>
      <c r="O2283" t="s">
        <v>41</v>
      </c>
      <c r="P2283" s="13">
        <v>26665</v>
      </c>
      <c r="Q2283" s="16" t="str">
        <f>Table2[[#This Row],[Service Line Size (inches) (System Side)]]</f>
        <v>5/8</v>
      </c>
      <c r="R2283" t="s">
        <v>49</v>
      </c>
      <c r="S2283" t="str">
        <f>IF(Table2[[#This Row],[Basis of Material Classification (Customer Side)*]]="Field inspection","Yes","No")</f>
        <v>No</v>
      </c>
      <c r="V2283" t="s">
        <v>50</v>
      </c>
      <c r="W2283" t="s">
        <v>44</v>
      </c>
      <c r="X2283" t="s">
        <v>44</v>
      </c>
      <c r="Z2283" t="s">
        <v>45</v>
      </c>
      <c r="AA2283" t="s">
        <v>46</v>
      </c>
      <c r="AB2283" t="s">
        <v>46</v>
      </c>
      <c r="AC2283" t="s">
        <v>40</v>
      </c>
    </row>
    <row r="2284" spans="1:29" ht="14.4" x14ac:dyDescent="0.3">
      <c r="A2284">
        <v>2282</v>
      </c>
      <c r="B2284" t="s">
        <v>2335</v>
      </c>
      <c r="C2284" t="s">
        <v>277</v>
      </c>
      <c r="D2284" t="s">
        <v>40</v>
      </c>
      <c r="E2284" t="s">
        <v>40</v>
      </c>
      <c r="F2284" t="s">
        <v>41</v>
      </c>
      <c r="G2284" t="s">
        <v>40</v>
      </c>
      <c r="H2284" s="26">
        <v>25204</v>
      </c>
      <c r="I2284" t="s">
        <v>42</v>
      </c>
      <c r="J2284" t="s">
        <v>49</v>
      </c>
      <c r="K2284" t="str">
        <f>IF(Table2[[#This Row],[Basis of Material Classification (System Side)*]]="Field inspection","Yes","No")</f>
        <v>No</v>
      </c>
      <c r="N2284" t="s">
        <v>50</v>
      </c>
      <c r="O2284" t="s">
        <v>41</v>
      </c>
      <c r="P2284" s="13">
        <v>26299</v>
      </c>
      <c r="Q2284" s="16" t="str">
        <f>Table2[[#This Row],[Service Line Size (inches) (System Side)]]</f>
        <v>5/8</v>
      </c>
      <c r="R2284" t="s">
        <v>49</v>
      </c>
      <c r="S2284" t="str">
        <f>IF(Table2[[#This Row],[Basis of Material Classification (Customer Side)*]]="Field inspection","Yes","No")</f>
        <v>No</v>
      </c>
      <c r="V2284" t="s">
        <v>50</v>
      </c>
      <c r="W2284" t="s">
        <v>44</v>
      </c>
      <c r="X2284" t="s">
        <v>44</v>
      </c>
      <c r="Z2284" t="s">
        <v>45</v>
      </c>
      <c r="AA2284" t="s">
        <v>46</v>
      </c>
      <c r="AB2284" t="s">
        <v>46</v>
      </c>
      <c r="AC2284" t="s">
        <v>40</v>
      </c>
    </row>
    <row r="2285" spans="1:29" ht="14.4" x14ac:dyDescent="0.3">
      <c r="A2285">
        <v>2283</v>
      </c>
      <c r="B2285" t="s">
        <v>2336</v>
      </c>
      <c r="C2285" t="s">
        <v>277</v>
      </c>
      <c r="D2285" t="s">
        <v>40</v>
      </c>
      <c r="E2285" t="s">
        <v>40</v>
      </c>
      <c r="F2285" t="s">
        <v>41</v>
      </c>
      <c r="G2285" t="s">
        <v>40</v>
      </c>
      <c r="H2285" s="26">
        <v>25204</v>
      </c>
      <c r="I2285" t="s">
        <v>42</v>
      </c>
      <c r="J2285" t="s">
        <v>49</v>
      </c>
      <c r="K2285" t="str">
        <f>IF(Table2[[#This Row],[Basis of Material Classification (System Side)*]]="Field inspection","Yes","No")</f>
        <v>No</v>
      </c>
      <c r="N2285" t="s">
        <v>50</v>
      </c>
      <c r="O2285" t="s">
        <v>41</v>
      </c>
      <c r="P2285" s="13">
        <v>25934</v>
      </c>
      <c r="Q2285" s="16" t="str">
        <f>Table2[[#This Row],[Service Line Size (inches) (System Side)]]</f>
        <v>5/8</v>
      </c>
      <c r="R2285" t="s">
        <v>49</v>
      </c>
      <c r="S2285" t="str">
        <f>IF(Table2[[#This Row],[Basis of Material Classification (Customer Side)*]]="Field inspection","Yes","No")</f>
        <v>No</v>
      </c>
      <c r="V2285" t="s">
        <v>50</v>
      </c>
      <c r="W2285" t="s">
        <v>44</v>
      </c>
      <c r="X2285" t="s">
        <v>44</v>
      </c>
      <c r="Z2285" t="s">
        <v>45</v>
      </c>
      <c r="AA2285" t="s">
        <v>46</v>
      </c>
      <c r="AB2285" t="s">
        <v>46</v>
      </c>
      <c r="AC2285" t="s">
        <v>40</v>
      </c>
    </row>
    <row r="2286" spans="1:29" ht="14.4" x14ac:dyDescent="0.3">
      <c r="A2286">
        <v>2284</v>
      </c>
      <c r="B2286" t="s">
        <v>2337</v>
      </c>
      <c r="C2286" t="s">
        <v>277</v>
      </c>
      <c r="D2286" t="s">
        <v>40</v>
      </c>
      <c r="E2286" t="s">
        <v>40</v>
      </c>
      <c r="F2286" t="s">
        <v>41</v>
      </c>
      <c r="G2286" t="s">
        <v>40</v>
      </c>
      <c r="H2286" s="26">
        <v>25204</v>
      </c>
      <c r="I2286" t="s">
        <v>42</v>
      </c>
      <c r="J2286" t="s">
        <v>49</v>
      </c>
      <c r="K2286" t="str">
        <f>IF(Table2[[#This Row],[Basis of Material Classification (System Side)*]]="Field inspection","Yes","No")</f>
        <v>No</v>
      </c>
      <c r="N2286" t="s">
        <v>50</v>
      </c>
      <c r="O2286" t="s">
        <v>41</v>
      </c>
      <c r="P2286" s="13">
        <v>26299</v>
      </c>
      <c r="Q2286" s="16" t="str">
        <f>Table2[[#This Row],[Service Line Size (inches) (System Side)]]</f>
        <v>5/8</v>
      </c>
      <c r="R2286" t="s">
        <v>49</v>
      </c>
      <c r="S2286" t="str">
        <f>IF(Table2[[#This Row],[Basis of Material Classification (Customer Side)*]]="Field inspection","Yes","No")</f>
        <v>No</v>
      </c>
      <c r="V2286" t="s">
        <v>50</v>
      </c>
      <c r="W2286" t="s">
        <v>44</v>
      </c>
      <c r="X2286" t="s">
        <v>44</v>
      </c>
      <c r="Z2286" t="s">
        <v>45</v>
      </c>
      <c r="AA2286" t="s">
        <v>46</v>
      </c>
      <c r="AB2286" t="s">
        <v>46</v>
      </c>
      <c r="AC2286" t="s">
        <v>40</v>
      </c>
    </row>
    <row r="2287" spans="1:29" ht="14.4" x14ac:dyDescent="0.3">
      <c r="A2287">
        <v>2285</v>
      </c>
      <c r="B2287" t="s">
        <v>2338</v>
      </c>
      <c r="C2287" t="s">
        <v>277</v>
      </c>
      <c r="D2287" t="s">
        <v>40</v>
      </c>
      <c r="E2287" t="s">
        <v>40</v>
      </c>
      <c r="F2287" t="s">
        <v>41</v>
      </c>
      <c r="G2287" t="s">
        <v>40</v>
      </c>
      <c r="H2287" s="26">
        <v>26665</v>
      </c>
      <c r="I2287" t="s">
        <v>42</v>
      </c>
      <c r="J2287" t="s">
        <v>49</v>
      </c>
      <c r="K2287" t="str">
        <f>IF(Table2[[#This Row],[Basis of Material Classification (System Side)*]]="Field inspection","Yes","No")</f>
        <v>No</v>
      </c>
      <c r="N2287" t="s">
        <v>50</v>
      </c>
      <c r="O2287" t="s">
        <v>41</v>
      </c>
      <c r="P2287" s="13">
        <v>28126</v>
      </c>
      <c r="Q2287" s="16" t="str">
        <f>Table2[[#This Row],[Service Line Size (inches) (System Side)]]</f>
        <v>5/8</v>
      </c>
      <c r="R2287" t="s">
        <v>49</v>
      </c>
      <c r="S2287" t="str">
        <f>IF(Table2[[#This Row],[Basis of Material Classification (Customer Side)*]]="Field inspection","Yes","No")</f>
        <v>No</v>
      </c>
      <c r="V2287" t="s">
        <v>50</v>
      </c>
      <c r="W2287" t="s">
        <v>44</v>
      </c>
      <c r="X2287" t="s">
        <v>44</v>
      </c>
      <c r="Z2287" t="s">
        <v>45</v>
      </c>
      <c r="AA2287" t="s">
        <v>46</v>
      </c>
      <c r="AB2287" t="s">
        <v>46</v>
      </c>
      <c r="AC2287" t="s">
        <v>40</v>
      </c>
    </row>
    <row r="2288" spans="1:29" ht="14.4" x14ac:dyDescent="0.3">
      <c r="A2288">
        <v>2286</v>
      </c>
      <c r="B2288" t="s">
        <v>2339</v>
      </c>
      <c r="C2288" t="s">
        <v>277</v>
      </c>
      <c r="D2288" t="s">
        <v>40</v>
      </c>
      <c r="E2288" t="s">
        <v>40</v>
      </c>
      <c r="F2288" t="s">
        <v>41</v>
      </c>
      <c r="G2288" t="s">
        <v>40</v>
      </c>
      <c r="H2288" s="26">
        <v>25204</v>
      </c>
      <c r="I2288" t="s">
        <v>42</v>
      </c>
      <c r="J2288" t="s">
        <v>49</v>
      </c>
      <c r="K2288" t="str">
        <f>IF(Table2[[#This Row],[Basis of Material Classification (System Side)*]]="Field inspection","Yes","No")</f>
        <v>No</v>
      </c>
      <c r="N2288" t="s">
        <v>50</v>
      </c>
      <c r="O2288" t="s">
        <v>41</v>
      </c>
      <c r="P2288" s="13">
        <v>26665</v>
      </c>
      <c r="Q2288" s="16" t="str">
        <f>Table2[[#This Row],[Service Line Size (inches) (System Side)]]</f>
        <v>5/8</v>
      </c>
      <c r="R2288" t="s">
        <v>49</v>
      </c>
      <c r="S2288" t="str">
        <f>IF(Table2[[#This Row],[Basis of Material Classification (Customer Side)*]]="Field inspection","Yes","No")</f>
        <v>No</v>
      </c>
      <c r="V2288" t="s">
        <v>50</v>
      </c>
      <c r="W2288" t="s">
        <v>44</v>
      </c>
      <c r="X2288" t="s">
        <v>44</v>
      </c>
      <c r="Z2288" t="s">
        <v>45</v>
      </c>
      <c r="AA2288" t="s">
        <v>46</v>
      </c>
      <c r="AB2288" t="s">
        <v>46</v>
      </c>
      <c r="AC2288" t="s">
        <v>40</v>
      </c>
    </row>
    <row r="2289" spans="1:29" ht="14.4" x14ac:dyDescent="0.3">
      <c r="A2289">
        <v>2287</v>
      </c>
      <c r="B2289" t="s">
        <v>2340</v>
      </c>
      <c r="C2289" t="s">
        <v>277</v>
      </c>
      <c r="D2289" t="s">
        <v>40</v>
      </c>
      <c r="E2289" t="s">
        <v>40</v>
      </c>
      <c r="F2289" t="s">
        <v>41</v>
      </c>
      <c r="G2289" t="s">
        <v>40</v>
      </c>
      <c r="H2289" s="26">
        <v>25204</v>
      </c>
      <c r="I2289" t="s">
        <v>42</v>
      </c>
      <c r="J2289" t="s">
        <v>49</v>
      </c>
      <c r="K2289" t="str">
        <f>IF(Table2[[#This Row],[Basis of Material Classification (System Side)*]]="Field inspection","Yes","No")</f>
        <v>No</v>
      </c>
      <c r="N2289" t="s">
        <v>50</v>
      </c>
      <c r="O2289" t="s">
        <v>41</v>
      </c>
      <c r="P2289" s="13">
        <v>26665</v>
      </c>
      <c r="Q2289" s="16" t="str">
        <f>Table2[[#This Row],[Service Line Size (inches) (System Side)]]</f>
        <v>5/8</v>
      </c>
      <c r="R2289" t="s">
        <v>49</v>
      </c>
      <c r="S2289" t="str">
        <f>IF(Table2[[#This Row],[Basis of Material Classification (Customer Side)*]]="Field inspection","Yes","No")</f>
        <v>No</v>
      </c>
      <c r="V2289" t="s">
        <v>50</v>
      </c>
      <c r="W2289" t="s">
        <v>44</v>
      </c>
      <c r="X2289" t="s">
        <v>44</v>
      </c>
      <c r="Z2289" t="s">
        <v>45</v>
      </c>
      <c r="AA2289" t="s">
        <v>46</v>
      </c>
      <c r="AB2289" t="s">
        <v>46</v>
      </c>
      <c r="AC2289" t="s">
        <v>40</v>
      </c>
    </row>
    <row r="2290" spans="1:29" ht="14.4" x14ac:dyDescent="0.3">
      <c r="A2290">
        <v>2288</v>
      </c>
      <c r="B2290" t="s">
        <v>2341</v>
      </c>
      <c r="C2290" t="s">
        <v>277</v>
      </c>
      <c r="D2290" t="s">
        <v>40</v>
      </c>
      <c r="E2290" t="s">
        <v>40</v>
      </c>
      <c r="F2290" t="s">
        <v>41</v>
      </c>
      <c r="G2290" t="s">
        <v>40</v>
      </c>
      <c r="H2290" s="26">
        <v>25204</v>
      </c>
      <c r="I2290" t="s">
        <v>42</v>
      </c>
      <c r="J2290" t="s">
        <v>49</v>
      </c>
      <c r="K2290" t="str">
        <f>IF(Table2[[#This Row],[Basis of Material Classification (System Side)*]]="Field inspection","Yes","No")</f>
        <v>No</v>
      </c>
      <c r="N2290" t="s">
        <v>50</v>
      </c>
      <c r="O2290" t="s">
        <v>41</v>
      </c>
      <c r="P2290" s="13">
        <v>24108</v>
      </c>
      <c r="Q2290" s="16" t="str">
        <f>Table2[[#This Row],[Service Line Size (inches) (System Side)]]</f>
        <v>5/8</v>
      </c>
      <c r="R2290" t="s">
        <v>49</v>
      </c>
      <c r="S2290" t="str">
        <f>IF(Table2[[#This Row],[Basis of Material Classification (Customer Side)*]]="Field inspection","Yes","No")</f>
        <v>No</v>
      </c>
      <c r="V2290" t="s">
        <v>50</v>
      </c>
      <c r="W2290" t="s">
        <v>44</v>
      </c>
      <c r="X2290" t="s">
        <v>44</v>
      </c>
      <c r="Z2290" t="s">
        <v>45</v>
      </c>
      <c r="AA2290" t="s">
        <v>46</v>
      </c>
      <c r="AB2290" t="s">
        <v>46</v>
      </c>
      <c r="AC2290" t="s">
        <v>40</v>
      </c>
    </row>
    <row r="2291" spans="1:29" ht="14.4" x14ac:dyDescent="0.3">
      <c r="A2291">
        <v>2289</v>
      </c>
      <c r="B2291" t="s">
        <v>2342</v>
      </c>
      <c r="C2291" t="s">
        <v>277</v>
      </c>
      <c r="D2291" t="s">
        <v>40</v>
      </c>
      <c r="E2291" t="s">
        <v>40</v>
      </c>
      <c r="F2291" t="s">
        <v>41</v>
      </c>
      <c r="G2291" t="s">
        <v>40</v>
      </c>
      <c r="H2291" s="26">
        <v>24108</v>
      </c>
      <c r="I2291" t="s">
        <v>42</v>
      </c>
      <c r="J2291" t="s">
        <v>49</v>
      </c>
      <c r="K2291" t="str">
        <f>IF(Table2[[#This Row],[Basis of Material Classification (System Side)*]]="Field inspection","Yes","No")</f>
        <v>No</v>
      </c>
      <c r="N2291" t="s">
        <v>50</v>
      </c>
      <c r="O2291" t="s">
        <v>41</v>
      </c>
      <c r="P2291" s="13">
        <v>24838</v>
      </c>
      <c r="Q2291" s="16" t="str">
        <f>Table2[[#This Row],[Service Line Size (inches) (System Side)]]</f>
        <v>5/8</v>
      </c>
      <c r="R2291" t="s">
        <v>49</v>
      </c>
      <c r="S2291" t="str">
        <f>IF(Table2[[#This Row],[Basis of Material Classification (Customer Side)*]]="Field inspection","Yes","No")</f>
        <v>No</v>
      </c>
      <c r="V2291" t="s">
        <v>50</v>
      </c>
      <c r="W2291" t="s">
        <v>44</v>
      </c>
      <c r="X2291" t="s">
        <v>44</v>
      </c>
      <c r="Z2291" t="s">
        <v>45</v>
      </c>
      <c r="AA2291" t="s">
        <v>46</v>
      </c>
      <c r="AB2291" t="s">
        <v>46</v>
      </c>
      <c r="AC2291" t="s">
        <v>40</v>
      </c>
    </row>
    <row r="2292" spans="1:29" ht="14.4" x14ac:dyDescent="0.3">
      <c r="A2292">
        <v>2290</v>
      </c>
      <c r="B2292" t="s">
        <v>2343</v>
      </c>
      <c r="C2292" t="s">
        <v>277</v>
      </c>
      <c r="D2292" t="s">
        <v>40</v>
      </c>
      <c r="E2292" t="s">
        <v>40</v>
      </c>
      <c r="F2292" t="s">
        <v>41</v>
      </c>
      <c r="G2292" t="s">
        <v>40</v>
      </c>
      <c r="H2292" s="26">
        <v>24108</v>
      </c>
      <c r="I2292" t="s">
        <v>42</v>
      </c>
      <c r="J2292" t="s">
        <v>49</v>
      </c>
      <c r="K2292" t="str">
        <f>IF(Table2[[#This Row],[Basis of Material Classification (System Side)*]]="Field inspection","Yes","No")</f>
        <v>No</v>
      </c>
      <c r="N2292" t="s">
        <v>50</v>
      </c>
      <c r="O2292" t="s">
        <v>41</v>
      </c>
      <c r="P2292" s="13">
        <v>25569</v>
      </c>
      <c r="Q2292" s="16" t="str">
        <f>Table2[[#This Row],[Service Line Size (inches) (System Side)]]</f>
        <v>5/8</v>
      </c>
      <c r="R2292" t="s">
        <v>49</v>
      </c>
      <c r="S2292" t="str">
        <f>IF(Table2[[#This Row],[Basis of Material Classification (Customer Side)*]]="Field inspection","Yes","No")</f>
        <v>No</v>
      </c>
      <c r="V2292" t="s">
        <v>50</v>
      </c>
      <c r="W2292" t="s">
        <v>44</v>
      </c>
      <c r="X2292" t="s">
        <v>44</v>
      </c>
      <c r="Z2292" t="s">
        <v>45</v>
      </c>
      <c r="AA2292" t="s">
        <v>46</v>
      </c>
      <c r="AB2292" t="s">
        <v>46</v>
      </c>
      <c r="AC2292" t="s">
        <v>40</v>
      </c>
    </row>
    <row r="2293" spans="1:29" ht="14.4" x14ac:dyDescent="0.3">
      <c r="A2293">
        <v>2291</v>
      </c>
      <c r="B2293" t="s">
        <v>2344</v>
      </c>
      <c r="C2293" t="s">
        <v>277</v>
      </c>
      <c r="D2293" t="s">
        <v>40</v>
      </c>
      <c r="E2293" t="s">
        <v>40</v>
      </c>
      <c r="F2293" t="s">
        <v>41</v>
      </c>
      <c r="G2293" t="s">
        <v>40</v>
      </c>
      <c r="H2293" s="26">
        <v>24108</v>
      </c>
      <c r="I2293" t="s">
        <v>42</v>
      </c>
      <c r="J2293" t="s">
        <v>49</v>
      </c>
      <c r="K2293" t="str">
        <f>IF(Table2[[#This Row],[Basis of Material Classification (System Side)*]]="Field inspection","Yes","No")</f>
        <v>No</v>
      </c>
      <c r="N2293" t="s">
        <v>50</v>
      </c>
      <c r="O2293" t="s">
        <v>41</v>
      </c>
      <c r="P2293" s="13">
        <v>24838</v>
      </c>
      <c r="Q2293" s="16" t="str">
        <f>Table2[[#This Row],[Service Line Size (inches) (System Side)]]</f>
        <v>5/8</v>
      </c>
      <c r="R2293" t="s">
        <v>49</v>
      </c>
      <c r="S2293" t="str">
        <f>IF(Table2[[#This Row],[Basis of Material Classification (Customer Side)*]]="Field inspection","Yes","No")</f>
        <v>No</v>
      </c>
      <c r="V2293" t="s">
        <v>50</v>
      </c>
      <c r="W2293" t="s">
        <v>44</v>
      </c>
      <c r="X2293" t="s">
        <v>44</v>
      </c>
      <c r="Z2293" t="s">
        <v>45</v>
      </c>
      <c r="AA2293" t="s">
        <v>46</v>
      </c>
      <c r="AB2293" t="s">
        <v>46</v>
      </c>
      <c r="AC2293" t="s">
        <v>40</v>
      </c>
    </row>
    <row r="2294" spans="1:29" ht="14.4" x14ac:dyDescent="0.3">
      <c r="A2294">
        <v>2292</v>
      </c>
      <c r="B2294" t="s">
        <v>2345</v>
      </c>
      <c r="C2294" t="s">
        <v>277</v>
      </c>
      <c r="D2294" t="s">
        <v>40</v>
      </c>
      <c r="E2294" t="s">
        <v>40</v>
      </c>
      <c r="F2294" t="s">
        <v>41</v>
      </c>
      <c r="G2294" t="s">
        <v>40</v>
      </c>
      <c r="H2294" s="26">
        <v>24108</v>
      </c>
      <c r="I2294" t="s">
        <v>42</v>
      </c>
      <c r="J2294" t="s">
        <v>49</v>
      </c>
      <c r="K2294" t="str">
        <f>IF(Table2[[#This Row],[Basis of Material Classification (System Side)*]]="Field inspection","Yes","No")</f>
        <v>No</v>
      </c>
      <c r="N2294" t="s">
        <v>50</v>
      </c>
      <c r="O2294" t="s">
        <v>41</v>
      </c>
      <c r="P2294" s="13">
        <v>24838</v>
      </c>
      <c r="Q2294" s="16" t="str">
        <f>Table2[[#This Row],[Service Line Size (inches) (System Side)]]</f>
        <v>5/8</v>
      </c>
      <c r="R2294" t="s">
        <v>49</v>
      </c>
      <c r="S2294" t="str">
        <f>IF(Table2[[#This Row],[Basis of Material Classification (Customer Side)*]]="Field inspection","Yes","No")</f>
        <v>No</v>
      </c>
      <c r="V2294" t="s">
        <v>50</v>
      </c>
      <c r="W2294" t="s">
        <v>44</v>
      </c>
      <c r="X2294" t="s">
        <v>44</v>
      </c>
      <c r="Z2294" t="s">
        <v>45</v>
      </c>
      <c r="AA2294" t="s">
        <v>46</v>
      </c>
      <c r="AB2294" t="s">
        <v>46</v>
      </c>
      <c r="AC2294" t="s">
        <v>40</v>
      </c>
    </row>
    <row r="2295" spans="1:29" ht="14.4" x14ac:dyDescent="0.3">
      <c r="A2295">
        <v>2293</v>
      </c>
      <c r="B2295" t="s">
        <v>2346</v>
      </c>
      <c r="C2295" t="s">
        <v>277</v>
      </c>
      <c r="D2295" t="s">
        <v>40</v>
      </c>
      <c r="E2295" t="s">
        <v>40</v>
      </c>
      <c r="F2295" t="s">
        <v>41</v>
      </c>
      <c r="G2295" t="s">
        <v>40</v>
      </c>
      <c r="H2295" s="26">
        <v>37622</v>
      </c>
      <c r="I2295" t="s">
        <v>42</v>
      </c>
      <c r="J2295" t="s">
        <v>43</v>
      </c>
      <c r="K2295" t="str">
        <f>IF(Table2[[#This Row],[Basis of Material Classification (System Side)*]]="Field inspection","Yes","No")</f>
        <v>No</v>
      </c>
      <c r="N2295" t="str">
        <f>Table2[[#This Row],[Basis of Material Classification (System Side)*]]</f>
        <v>Installation date after lead ban</v>
      </c>
      <c r="O2295" t="s">
        <v>41</v>
      </c>
      <c r="P2295" s="13">
        <v>27030</v>
      </c>
      <c r="Q2295" s="16" t="str">
        <f>Table2[[#This Row],[Service Line Size (inches) (System Side)]]</f>
        <v>5/8</v>
      </c>
      <c r="R2295" t="s">
        <v>49</v>
      </c>
      <c r="S2295" t="str">
        <f>IF(Table2[[#This Row],[Basis of Material Classification (Customer Side)*]]="Field inspection","Yes","No")</f>
        <v>No</v>
      </c>
      <c r="V2295" t="s">
        <v>50</v>
      </c>
      <c r="W2295" t="s">
        <v>44</v>
      </c>
      <c r="X2295" t="s">
        <v>44</v>
      </c>
      <c r="Z2295" t="s">
        <v>45</v>
      </c>
      <c r="AA2295" t="s">
        <v>46</v>
      </c>
      <c r="AB2295" t="s">
        <v>46</v>
      </c>
      <c r="AC2295" t="s">
        <v>40</v>
      </c>
    </row>
    <row r="2296" spans="1:29" ht="14.4" x14ac:dyDescent="0.3">
      <c r="A2296">
        <v>2294</v>
      </c>
      <c r="B2296" t="s">
        <v>2347</v>
      </c>
      <c r="C2296" t="s">
        <v>277</v>
      </c>
      <c r="D2296" t="s">
        <v>40</v>
      </c>
      <c r="E2296" t="s">
        <v>40</v>
      </c>
      <c r="F2296" t="s">
        <v>41</v>
      </c>
      <c r="G2296" t="s">
        <v>40</v>
      </c>
      <c r="H2296" s="26">
        <v>24108</v>
      </c>
      <c r="I2296" t="s">
        <v>42</v>
      </c>
      <c r="J2296" t="s">
        <v>49</v>
      </c>
      <c r="K2296" t="str">
        <f>IF(Table2[[#This Row],[Basis of Material Classification (System Side)*]]="Field inspection","Yes","No")</f>
        <v>No</v>
      </c>
      <c r="N2296" t="s">
        <v>50</v>
      </c>
      <c r="O2296" t="s">
        <v>41</v>
      </c>
      <c r="P2296" s="13">
        <v>25569</v>
      </c>
      <c r="Q2296" s="16" t="str">
        <f>Table2[[#This Row],[Service Line Size (inches) (System Side)]]</f>
        <v>5/8</v>
      </c>
      <c r="R2296" t="s">
        <v>49</v>
      </c>
      <c r="S2296" t="str">
        <f>IF(Table2[[#This Row],[Basis of Material Classification (Customer Side)*]]="Field inspection","Yes","No")</f>
        <v>No</v>
      </c>
      <c r="V2296" t="s">
        <v>50</v>
      </c>
      <c r="W2296" t="s">
        <v>44</v>
      </c>
      <c r="X2296" t="s">
        <v>44</v>
      </c>
      <c r="Z2296" t="s">
        <v>45</v>
      </c>
      <c r="AA2296" t="s">
        <v>46</v>
      </c>
      <c r="AB2296" t="s">
        <v>46</v>
      </c>
      <c r="AC2296" t="s">
        <v>40</v>
      </c>
    </row>
    <row r="2297" spans="1:29" ht="14.4" x14ac:dyDescent="0.3">
      <c r="A2297">
        <v>2295</v>
      </c>
      <c r="B2297" t="s">
        <v>2348</v>
      </c>
      <c r="C2297" t="s">
        <v>277</v>
      </c>
      <c r="D2297" t="s">
        <v>40</v>
      </c>
      <c r="E2297" t="s">
        <v>40</v>
      </c>
      <c r="F2297" t="s">
        <v>41</v>
      </c>
      <c r="G2297" t="s">
        <v>40</v>
      </c>
      <c r="H2297" s="26">
        <v>24108</v>
      </c>
      <c r="I2297" t="s">
        <v>42</v>
      </c>
      <c r="J2297" t="s">
        <v>49</v>
      </c>
      <c r="K2297" t="str">
        <f>IF(Table2[[#This Row],[Basis of Material Classification (System Side)*]]="Field inspection","Yes","No")</f>
        <v>No</v>
      </c>
      <c r="N2297" t="s">
        <v>50</v>
      </c>
      <c r="O2297" t="s">
        <v>41</v>
      </c>
      <c r="P2297" s="13">
        <v>25569</v>
      </c>
      <c r="Q2297" s="16" t="str">
        <f>Table2[[#This Row],[Service Line Size (inches) (System Side)]]</f>
        <v>5/8</v>
      </c>
      <c r="R2297" t="s">
        <v>49</v>
      </c>
      <c r="S2297" t="str">
        <f>IF(Table2[[#This Row],[Basis of Material Classification (Customer Side)*]]="Field inspection","Yes","No")</f>
        <v>No</v>
      </c>
      <c r="V2297" t="s">
        <v>50</v>
      </c>
      <c r="W2297" t="s">
        <v>44</v>
      </c>
      <c r="X2297" t="s">
        <v>44</v>
      </c>
      <c r="Z2297" t="s">
        <v>45</v>
      </c>
      <c r="AA2297" t="s">
        <v>46</v>
      </c>
      <c r="AB2297" t="s">
        <v>46</v>
      </c>
      <c r="AC2297" t="s">
        <v>40</v>
      </c>
    </row>
    <row r="2298" spans="1:29" ht="14.4" x14ac:dyDescent="0.3">
      <c r="A2298">
        <v>2296</v>
      </c>
      <c r="B2298" t="s">
        <v>2349</v>
      </c>
      <c r="C2298" t="s">
        <v>277</v>
      </c>
      <c r="D2298" t="s">
        <v>40</v>
      </c>
      <c r="E2298" t="s">
        <v>40</v>
      </c>
      <c r="F2298" t="s">
        <v>41</v>
      </c>
      <c r="G2298" t="s">
        <v>40</v>
      </c>
      <c r="H2298" s="26">
        <v>24108</v>
      </c>
      <c r="I2298" t="s">
        <v>42</v>
      </c>
      <c r="J2298" t="s">
        <v>49</v>
      </c>
      <c r="K2298" t="str">
        <f>IF(Table2[[#This Row],[Basis of Material Classification (System Side)*]]="Field inspection","Yes","No")</f>
        <v>No</v>
      </c>
      <c r="N2298" t="s">
        <v>50</v>
      </c>
      <c r="O2298" t="s">
        <v>41</v>
      </c>
      <c r="P2298" s="13">
        <v>24108</v>
      </c>
      <c r="Q2298" s="16" t="str">
        <f>Table2[[#This Row],[Service Line Size (inches) (System Side)]]</f>
        <v>5/8</v>
      </c>
      <c r="R2298" t="s">
        <v>49</v>
      </c>
      <c r="S2298" t="str">
        <f>IF(Table2[[#This Row],[Basis of Material Classification (Customer Side)*]]="Field inspection","Yes","No")</f>
        <v>No</v>
      </c>
      <c r="V2298" t="s">
        <v>50</v>
      </c>
      <c r="W2298" t="s">
        <v>44</v>
      </c>
      <c r="X2298" t="s">
        <v>44</v>
      </c>
      <c r="Z2298" t="s">
        <v>45</v>
      </c>
      <c r="AA2298" t="s">
        <v>46</v>
      </c>
      <c r="AB2298" t="s">
        <v>46</v>
      </c>
      <c r="AC2298" t="s">
        <v>40</v>
      </c>
    </row>
    <row r="2299" spans="1:29" ht="14.4" x14ac:dyDescent="0.3">
      <c r="A2299">
        <v>2297</v>
      </c>
      <c r="B2299" t="s">
        <v>2350</v>
      </c>
      <c r="C2299" t="s">
        <v>277</v>
      </c>
      <c r="D2299" t="s">
        <v>40</v>
      </c>
      <c r="E2299" t="s">
        <v>40</v>
      </c>
      <c r="F2299" t="s">
        <v>41</v>
      </c>
      <c r="G2299" t="s">
        <v>40</v>
      </c>
      <c r="H2299" s="26">
        <v>24108</v>
      </c>
      <c r="I2299" t="s">
        <v>42</v>
      </c>
      <c r="J2299" t="s">
        <v>49</v>
      </c>
      <c r="K2299" t="str">
        <f>IF(Table2[[#This Row],[Basis of Material Classification (System Side)*]]="Field inspection","Yes","No")</f>
        <v>No</v>
      </c>
      <c r="N2299" t="s">
        <v>50</v>
      </c>
      <c r="O2299" t="s">
        <v>41</v>
      </c>
      <c r="P2299" s="13">
        <v>26299</v>
      </c>
      <c r="Q2299" s="16" t="str">
        <f>Table2[[#This Row],[Service Line Size (inches) (System Side)]]</f>
        <v>5/8</v>
      </c>
      <c r="R2299" t="s">
        <v>49</v>
      </c>
      <c r="S2299" t="str">
        <f>IF(Table2[[#This Row],[Basis of Material Classification (Customer Side)*]]="Field inspection","Yes","No")</f>
        <v>No</v>
      </c>
      <c r="V2299" t="s">
        <v>50</v>
      </c>
      <c r="W2299" t="s">
        <v>44</v>
      </c>
      <c r="X2299" t="s">
        <v>44</v>
      </c>
      <c r="Z2299" t="s">
        <v>58</v>
      </c>
      <c r="AA2299" t="s">
        <v>46</v>
      </c>
      <c r="AB2299" t="s">
        <v>46</v>
      </c>
      <c r="AC2299" t="s">
        <v>40</v>
      </c>
    </row>
    <row r="2300" spans="1:29" ht="14.4" x14ac:dyDescent="0.3">
      <c r="A2300">
        <v>2298</v>
      </c>
      <c r="B2300" t="s">
        <v>2351</v>
      </c>
      <c r="C2300" t="s">
        <v>277</v>
      </c>
      <c r="D2300" t="s">
        <v>40</v>
      </c>
      <c r="E2300" t="s">
        <v>40</v>
      </c>
      <c r="F2300" t="s">
        <v>41</v>
      </c>
      <c r="G2300" t="s">
        <v>40</v>
      </c>
      <c r="H2300" s="26">
        <v>32143</v>
      </c>
      <c r="I2300" t="s">
        <v>42</v>
      </c>
      <c r="J2300" t="s">
        <v>43</v>
      </c>
      <c r="K2300" t="str">
        <f>IF(Table2[[#This Row],[Basis of Material Classification (System Side)*]]="Field inspection","Yes","No")</f>
        <v>No</v>
      </c>
      <c r="N2300" t="str">
        <f>Table2[[#This Row],[Basis of Material Classification (System Side)*]]</f>
        <v>Installation date after lead ban</v>
      </c>
      <c r="O2300" t="s">
        <v>41</v>
      </c>
      <c r="P2300" s="13">
        <v>32509</v>
      </c>
      <c r="Q2300" s="16" t="str">
        <f>Table2[[#This Row],[Service Line Size (inches) (System Side)]]</f>
        <v>5/8</v>
      </c>
      <c r="R2300" t="s">
        <v>43</v>
      </c>
      <c r="S2300" t="str">
        <f>IF(Table2[[#This Row],[Basis of Material Classification (Customer Side)*]]="Field inspection","Yes","No")</f>
        <v>No</v>
      </c>
      <c r="V2300" t="s">
        <v>43</v>
      </c>
      <c r="W2300" t="s">
        <v>44</v>
      </c>
      <c r="X2300" t="s">
        <v>44</v>
      </c>
      <c r="Z2300" t="s">
        <v>45</v>
      </c>
      <c r="AA2300" t="s">
        <v>46</v>
      </c>
      <c r="AB2300" t="s">
        <v>46</v>
      </c>
      <c r="AC2300" t="s">
        <v>40</v>
      </c>
    </row>
    <row r="2301" spans="1:29" ht="14.4" x14ac:dyDescent="0.3">
      <c r="A2301">
        <v>2299</v>
      </c>
      <c r="B2301" t="s">
        <v>2352</v>
      </c>
      <c r="C2301" t="s">
        <v>277</v>
      </c>
      <c r="D2301" t="s">
        <v>40</v>
      </c>
      <c r="E2301" t="s">
        <v>40</v>
      </c>
      <c r="F2301" t="s">
        <v>41</v>
      </c>
      <c r="G2301" t="s">
        <v>40</v>
      </c>
      <c r="H2301" s="26">
        <v>32143</v>
      </c>
      <c r="I2301" t="s">
        <v>42</v>
      </c>
      <c r="J2301" t="s">
        <v>43</v>
      </c>
      <c r="K2301" t="str">
        <f>IF(Table2[[#This Row],[Basis of Material Classification (System Side)*]]="Field inspection","Yes","No")</f>
        <v>No</v>
      </c>
      <c r="N2301" t="str">
        <f>Table2[[#This Row],[Basis of Material Classification (System Side)*]]</f>
        <v>Installation date after lead ban</v>
      </c>
      <c r="O2301" t="s">
        <v>41</v>
      </c>
      <c r="P2301" s="13">
        <v>32143</v>
      </c>
      <c r="Q2301" s="16" t="str">
        <f>Table2[[#This Row],[Service Line Size (inches) (System Side)]]</f>
        <v>5/8</v>
      </c>
      <c r="R2301" t="s">
        <v>43</v>
      </c>
      <c r="S2301" t="str">
        <f>IF(Table2[[#This Row],[Basis of Material Classification (Customer Side)*]]="Field inspection","Yes","No")</f>
        <v>No</v>
      </c>
      <c r="V2301" t="s">
        <v>43</v>
      </c>
      <c r="W2301" t="s">
        <v>44</v>
      </c>
      <c r="X2301" t="s">
        <v>44</v>
      </c>
      <c r="Z2301" t="s">
        <v>45</v>
      </c>
      <c r="AA2301" t="s">
        <v>46</v>
      </c>
      <c r="AB2301" t="s">
        <v>46</v>
      </c>
      <c r="AC2301" t="s">
        <v>40</v>
      </c>
    </row>
    <row r="2302" spans="1:29" ht="14.4" x14ac:dyDescent="0.3">
      <c r="A2302">
        <v>2300</v>
      </c>
      <c r="B2302" t="s">
        <v>2353</v>
      </c>
      <c r="C2302" t="s">
        <v>277</v>
      </c>
      <c r="D2302" t="s">
        <v>40</v>
      </c>
      <c r="E2302" t="s">
        <v>40</v>
      </c>
      <c r="F2302" t="s">
        <v>41</v>
      </c>
      <c r="G2302" t="s">
        <v>40</v>
      </c>
      <c r="H2302" s="26">
        <v>32143</v>
      </c>
      <c r="I2302" t="s">
        <v>42</v>
      </c>
      <c r="J2302" t="s">
        <v>43</v>
      </c>
      <c r="K2302" t="str">
        <f>IF(Table2[[#This Row],[Basis of Material Classification (System Side)*]]="Field inspection","Yes","No")</f>
        <v>No</v>
      </c>
      <c r="N2302" t="str">
        <f>Table2[[#This Row],[Basis of Material Classification (System Side)*]]</f>
        <v>Installation date after lead ban</v>
      </c>
      <c r="O2302" t="s">
        <v>41</v>
      </c>
      <c r="P2302" s="13">
        <v>35796</v>
      </c>
      <c r="Q2302" s="16" t="str">
        <f>Table2[[#This Row],[Service Line Size (inches) (System Side)]]</f>
        <v>5/8</v>
      </c>
      <c r="R2302" t="s">
        <v>43</v>
      </c>
      <c r="S2302" t="str">
        <f>IF(Table2[[#This Row],[Basis of Material Classification (Customer Side)*]]="Field inspection","Yes","No")</f>
        <v>No</v>
      </c>
      <c r="V2302" t="s">
        <v>43</v>
      </c>
      <c r="W2302" t="s">
        <v>44</v>
      </c>
      <c r="X2302" t="s">
        <v>44</v>
      </c>
      <c r="Z2302" t="s">
        <v>45</v>
      </c>
      <c r="AA2302" t="s">
        <v>46</v>
      </c>
      <c r="AB2302" t="s">
        <v>46</v>
      </c>
      <c r="AC2302" t="s">
        <v>40</v>
      </c>
    </row>
    <row r="2303" spans="1:29" ht="14.4" x14ac:dyDescent="0.3">
      <c r="A2303">
        <v>2301</v>
      </c>
      <c r="B2303" t="s">
        <v>2354</v>
      </c>
      <c r="C2303" t="s">
        <v>277</v>
      </c>
      <c r="D2303" t="s">
        <v>40</v>
      </c>
      <c r="E2303" t="s">
        <v>40</v>
      </c>
      <c r="F2303" t="s">
        <v>53</v>
      </c>
      <c r="G2303" t="s">
        <v>40</v>
      </c>
      <c r="H2303" s="26">
        <v>21916</v>
      </c>
      <c r="I2303" t="s">
        <v>42</v>
      </c>
      <c r="J2303" t="s">
        <v>55</v>
      </c>
      <c r="K2303" t="str">
        <f>IF(Table2[[#This Row],[Basis of Material Classification (System Side)*]]="Field inspection","Yes","No")</f>
        <v>No</v>
      </c>
      <c r="O2303" t="s">
        <v>41</v>
      </c>
      <c r="P2303" s="13">
        <v>21916</v>
      </c>
      <c r="Q2303" s="16" t="str">
        <f>Table2[[#This Row],[Service Line Size (inches) (System Side)]]</f>
        <v>5/8</v>
      </c>
      <c r="R2303" t="s">
        <v>49</v>
      </c>
      <c r="S2303" t="str">
        <f>IF(Table2[[#This Row],[Basis of Material Classification (Customer Side)*]]="Field inspection","Yes","No")</f>
        <v>No</v>
      </c>
      <c r="V2303" t="s">
        <v>50</v>
      </c>
      <c r="W2303" t="s">
        <v>44</v>
      </c>
      <c r="X2303" t="s">
        <v>44</v>
      </c>
      <c r="Z2303" t="s">
        <v>45</v>
      </c>
      <c r="AA2303" t="s">
        <v>46</v>
      </c>
      <c r="AB2303" t="s">
        <v>46</v>
      </c>
      <c r="AC2303" t="s">
        <v>40</v>
      </c>
    </row>
    <row r="2304" spans="1:29" ht="14.4" x14ac:dyDescent="0.3">
      <c r="A2304">
        <v>2302</v>
      </c>
      <c r="B2304" t="s">
        <v>2355</v>
      </c>
      <c r="C2304" t="s">
        <v>277</v>
      </c>
      <c r="D2304" t="s">
        <v>40</v>
      </c>
      <c r="E2304" t="s">
        <v>40</v>
      </c>
      <c r="F2304" t="s">
        <v>41</v>
      </c>
      <c r="G2304" t="s">
        <v>40</v>
      </c>
      <c r="H2304" s="26">
        <v>21916</v>
      </c>
      <c r="I2304" t="s">
        <v>42</v>
      </c>
      <c r="J2304" t="s">
        <v>49</v>
      </c>
      <c r="K2304" t="str">
        <f>IF(Table2[[#This Row],[Basis of Material Classification (System Side)*]]="Field inspection","Yes","No")</f>
        <v>No</v>
      </c>
      <c r="N2304" t="s">
        <v>50</v>
      </c>
      <c r="O2304" t="s">
        <v>41</v>
      </c>
      <c r="P2304" s="13">
        <v>22647</v>
      </c>
      <c r="Q2304" s="16" t="str">
        <f>Table2[[#This Row],[Service Line Size (inches) (System Side)]]</f>
        <v>5/8</v>
      </c>
      <c r="R2304" t="s">
        <v>49</v>
      </c>
      <c r="S2304" t="str">
        <f>IF(Table2[[#This Row],[Basis of Material Classification (Customer Side)*]]="Field inspection","Yes","No")</f>
        <v>No</v>
      </c>
      <c r="V2304" t="s">
        <v>50</v>
      </c>
      <c r="W2304" t="s">
        <v>44</v>
      </c>
      <c r="X2304" t="s">
        <v>44</v>
      </c>
      <c r="Z2304" t="s">
        <v>45</v>
      </c>
      <c r="AA2304" t="s">
        <v>46</v>
      </c>
      <c r="AB2304" t="s">
        <v>46</v>
      </c>
      <c r="AC2304" t="s">
        <v>40</v>
      </c>
    </row>
    <row r="2305" spans="1:29" ht="14.4" x14ac:dyDescent="0.3">
      <c r="A2305">
        <v>2303</v>
      </c>
      <c r="B2305" t="s">
        <v>2356</v>
      </c>
      <c r="C2305" t="s">
        <v>277</v>
      </c>
      <c r="D2305" t="s">
        <v>40</v>
      </c>
      <c r="E2305" t="s">
        <v>40</v>
      </c>
      <c r="F2305" t="s">
        <v>53</v>
      </c>
      <c r="G2305" t="s">
        <v>40</v>
      </c>
      <c r="H2305" s="26">
        <v>21916</v>
      </c>
      <c r="I2305" t="s">
        <v>42</v>
      </c>
      <c r="J2305" t="s">
        <v>55</v>
      </c>
      <c r="K2305" t="str">
        <f>IF(Table2[[#This Row],[Basis of Material Classification (System Side)*]]="Field inspection","Yes","No")</f>
        <v>No</v>
      </c>
      <c r="O2305" t="s">
        <v>41</v>
      </c>
      <c r="P2305" s="13">
        <v>21916</v>
      </c>
      <c r="Q2305" s="16" t="str">
        <f>Table2[[#This Row],[Service Line Size (inches) (System Side)]]</f>
        <v>5/8</v>
      </c>
      <c r="R2305" t="s">
        <v>49</v>
      </c>
      <c r="S2305" t="str">
        <f>IF(Table2[[#This Row],[Basis of Material Classification (Customer Side)*]]="Field inspection","Yes","No")</f>
        <v>No</v>
      </c>
      <c r="V2305" t="s">
        <v>50</v>
      </c>
      <c r="W2305" t="s">
        <v>44</v>
      </c>
      <c r="X2305" t="s">
        <v>44</v>
      </c>
      <c r="Z2305" t="s">
        <v>45</v>
      </c>
      <c r="AA2305" t="s">
        <v>46</v>
      </c>
      <c r="AB2305" t="s">
        <v>46</v>
      </c>
      <c r="AC2305" t="s">
        <v>40</v>
      </c>
    </row>
    <row r="2306" spans="1:29" ht="14.4" x14ac:dyDescent="0.3">
      <c r="A2306">
        <v>2304</v>
      </c>
      <c r="B2306" t="s">
        <v>2357</v>
      </c>
      <c r="C2306" t="s">
        <v>277</v>
      </c>
      <c r="D2306" t="s">
        <v>40</v>
      </c>
      <c r="E2306" t="s">
        <v>40</v>
      </c>
      <c r="F2306" t="s">
        <v>53</v>
      </c>
      <c r="G2306" t="s">
        <v>40</v>
      </c>
      <c r="H2306" s="26">
        <v>21916</v>
      </c>
      <c r="I2306" t="s">
        <v>42</v>
      </c>
      <c r="J2306" t="s">
        <v>65</v>
      </c>
      <c r="K2306" t="str">
        <f>IF(Table2[[#This Row],[Basis of Material Classification (System Side)*]]="Field inspection","Yes","No")</f>
        <v>Yes</v>
      </c>
      <c r="L2306" t="s">
        <v>66</v>
      </c>
      <c r="M2306" s="13">
        <v>45519</v>
      </c>
      <c r="O2306" t="s">
        <v>41</v>
      </c>
      <c r="P2306" s="13">
        <v>22647</v>
      </c>
      <c r="Q2306" s="16" t="str">
        <f>Table2[[#This Row],[Service Line Size (inches) (System Side)]]</f>
        <v>5/8</v>
      </c>
      <c r="R2306" t="s">
        <v>49</v>
      </c>
      <c r="S2306" t="str">
        <f>IF(Table2[[#This Row],[Basis of Material Classification (Customer Side)*]]="Field inspection","Yes","No")</f>
        <v>No</v>
      </c>
      <c r="V2306" t="s">
        <v>50</v>
      </c>
      <c r="W2306" t="s">
        <v>44</v>
      </c>
      <c r="X2306" t="s">
        <v>44</v>
      </c>
      <c r="Z2306" t="s">
        <v>45</v>
      </c>
      <c r="AA2306" t="s">
        <v>46</v>
      </c>
      <c r="AB2306" t="s">
        <v>46</v>
      </c>
      <c r="AC2306" t="s">
        <v>40</v>
      </c>
    </row>
    <row r="2307" spans="1:29" ht="14.4" x14ac:dyDescent="0.3">
      <c r="A2307">
        <v>2305</v>
      </c>
      <c r="B2307" t="s">
        <v>2358</v>
      </c>
      <c r="C2307" t="s">
        <v>277</v>
      </c>
      <c r="D2307" t="s">
        <v>40</v>
      </c>
      <c r="E2307" t="s">
        <v>40</v>
      </c>
      <c r="F2307" t="s">
        <v>53</v>
      </c>
      <c r="G2307" t="s">
        <v>40</v>
      </c>
      <c r="H2307" s="26">
        <v>28856</v>
      </c>
      <c r="I2307" t="s">
        <v>975</v>
      </c>
      <c r="J2307" t="s">
        <v>55</v>
      </c>
      <c r="K2307" t="str">
        <f>IF(Table2[[#This Row],[Basis of Material Classification (System Side)*]]="Field inspection","Yes","No")</f>
        <v>No</v>
      </c>
      <c r="O2307" t="s">
        <v>41</v>
      </c>
      <c r="P2307" s="13">
        <v>39814</v>
      </c>
      <c r="Q2307" s="16" t="str">
        <f>Table2[[#This Row],[Service Line Size (inches) (System Side)]]</f>
        <v>2</v>
      </c>
      <c r="R2307" t="s">
        <v>43</v>
      </c>
      <c r="S2307" t="str">
        <f>IF(Table2[[#This Row],[Basis of Material Classification (Customer Side)*]]="Field inspection","Yes","No")</f>
        <v>No</v>
      </c>
      <c r="V2307" t="s">
        <v>43</v>
      </c>
      <c r="W2307" t="s">
        <v>44</v>
      </c>
      <c r="X2307" t="s">
        <v>44</v>
      </c>
      <c r="Z2307" t="s">
        <v>58</v>
      </c>
      <c r="AA2307" t="s">
        <v>46</v>
      </c>
      <c r="AB2307" t="s">
        <v>46</v>
      </c>
      <c r="AC2307" t="s">
        <v>40</v>
      </c>
    </row>
    <row r="2308" spans="1:29" ht="14.4" x14ac:dyDescent="0.3">
      <c r="A2308">
        <v>2306</v>
      </c>
      <c r="B2308" t="s">
        <v>2358</v>
      </c>
      <c r="C2308" t="s">
        <v>277</v>
      </c>
      <c r="D2308" t="s">
        <v>40</v>
      </c>
      <c r="E2308" t="s">
        <v>40</v>
      </c>
      <c r="F2308" t="s">
        <v>53</v>
      </c>
      <c r="G2308" t="s">
        <v>40</v>
      </c>
      <c r="H2308" s="26">
        <v>28856</v>
      </c>
      <c r="I2308" t="s">
        <v>60</v>
      </c>
      <c r="J2308" t="s">
        <v>55</v>
      </c>
      <c r="K2308" t="str">
        <f>IF(Table2[[#This Row],[Basis of Material Classification (System Side)*]]="Field inspection","Yes","No")</f>
        <v>No</v>
      </c>
      <c r="O2308" t="s">
        <v>41</v>
      </c>
      <c r="P2308" s="13">
        <v>39814</v>
      </c>
      <c r="Q2308" s="16" t="str">
        <f>Table2[[#This Row],[Service Line Size (inches) (System Side)]]</f>
        <v>1</v>
      </c>
      <c r="R2308" t="s">
        <v>43</v>
      </c>
      <c r="S2308" t="str">
        <f>IF(Table2[[#This Row],[Basis of Material Classification (Customer Side)*]]="Field inspection","Yes","No")</f>
        <v>No</v>
      </c>
      <c r="V2308" t="s">
        <v>43</v>
      </c>
      <c r="W2308" t="s">
        <v>44</v>
      </c>
      <c r="X2308" t="s">
        <v>44</v>
      </c>
      <c r="Z2308" t="s">
        <v>58</v>
      </c>
      <c r="AA2308" t="s">
        <v>46</v>
      </c>
      <c r="AB2308" t="s">
        <v>46</v>
      </c>
      <c r="AC2308" t="s">
        <v>40</v>
      </c>
    </row>
    <row r="2309" spans="1:29" ht="14.4" x14ac:dyDescent="0.3">
      <c r="A2309">
        <v>2307</v>
      </c>
      <c r="B2309" t="s">
        <v>2359</v>
      </c>
      <c r="C2309" t="s">
        <v>277</v>
      </c>
      <c r="D2309" t="s">
        <v>40</v>
      </c>
      <c r="E2309" t="s">
        <v>40</v>
      </c>
      <c r="F2309" t="s">
        <v>41</v>
      </c>
      <c r="G2309" t="s">
        <v>40</v>
      </c>
      <c r="H2309" s="27"/>
      <c r="I2309" t="s">
        <v>42</v>
      </c>
      <c r="J2309" t="s">
        <v>49</v>
      </c>
      <c r="K2309" t="str">
        <f>IF(Table2[[#This Row],[Basis of Material Classification (System Side)*]]="Field inspection","Yes","No")</f>
        <v>No</v>
      </c>
      <c r="N2309" t="s">
        <v>50</v>
      </c>
      <c r="O2309" t="s">
        <v>41</v>
      </c>
      <c r="P2309" s="13">
        <v>34700</v>
      </c>
      <c r="Q2309" s="16" t="str">
        <f>Table2[[#This Row],[Service Line Size (inches) (System Side)]]</f>
        <v>5/8</v>
      </c>
      <c r="R2309" t="s">
        <v>43</v>
      </c>
      <c r="S2309" t="str">
        <f>IF(Table2[[#This Row],[Basis of Material Classification (Customer Side)*]]="Field inspection","Yes","No")</f>
        <v>No</v>
      </c>
      <c r="V2309" t="s">
        <v>43</v>
      </c>
      <c r="W2309" t="s">
        <v>44</v>
      </c>
      <c r="X2309" t="s">
        <v>44</v>
      </c>
      <c r="Z2309" t="s">
        <v>49</v>
      </c>
      <c r="AA2309" t="s">
        <v>46</v>
      </c>
      <c r="AB2309" t="s">
        <v>46</v>
      </c>
      <c r="AC2309" t="s">
        <v>40</v>
      </c>
    </row>
    <row r="2310" spans="1:29" ht="14.4" x14ac:dyDescent="0.3">
      <c r="A2310">
        <v>2308</v>
      </c>
      <c r="B2310" t="s">
        <v>2360</v>
      </c>
      <c r="C2310" t="s">
        <v>277</v>
      </c>
      <c r="D2310" t="s">
        <v>40</v>
      </c>
      <c r="E2310" t="s">
        <v>40</v>
      </c>
      <c r="F2310" t="s">
        <v>41</v>
      </c>
      <c r="G2310" t="s">
        <v>40</v>
      </c>
      <c r="H2310" s="26">
        <v>35065</v>
      </c>
      <c r="I2310" t="s">
        <v>42</v>
      </c>
      <c r="J2310" t="s">
        <v>43</v>
      </c>
      <c r="K2310" t="str">
        <f>IF(Table2[[#This Row],[Basis of Material Classification (System Side)*]]="Field inspection","Yes","No")</f>
        <v>No</v>
      </c>
      <c r="N2310" t="str">
        <f>Table2[[#This Row],[Basis of Material Classification (System Side)*]]</f>
        <v>Installation date after lead ban</v>
      </c>
      <c r="O2310" t="s">
        <v>41</v>
      </c>
      <c r="P2310" s="13">
        <v>35796</v>
      </c>
      <c r="Q2310" s="16" t="str">
        <f>Table2[[#This Row],[Service Line Size (inches) (System Side)]]</f>
        <v>5/8</v>
      </c>
      <c r="R2310" t="s">
        <v>43</v>
      </c>
      <c r="S2310" t="str">
        <f>IF(Table2[[#This Row],[Basis of Material Classification (Customer Side)*]]="Field inspection","Yes","No")</f>
        <v>No</v>
      </c>
      <c r="V2310" t="s">
        <v>43</v>
      </c>
      <c r="W2310" t="s">
        <v>44</v>
      </c>
      <c r="X2310" t="s">
        <v>44</v>
      </c>
      <c r="Z2310" t="s">
        <v>58</v>
      </c>
      <c r="AA2310" t="s">
        <v>46</v>
      </c>
      <c r="AB2310" t="s">
        <v>46</v>
      </c>
      <c r="AC2310" t="s">
        <v>40</v>
      </c>
    </row>
    <row r="2311" spans="1:29" ht="14.4" x14ac:dyDescent="0.3">
      <c r="A2311">
        <v>2309</v>
      </c>
      <c r="B2311" t="s">
        <v>2361</v>
      </c>
      <c r="C2311" t="s">
        <v>277</v>
      </c>
      <c r="D2311" t="s">
        <v>40</v>
      </c>
      <c r="E2311" t="s">
        <v>40</v>
      </c>
      <c r="F2311" t="s">
        <v>41</v>
      </c>
      <c r="G2311" t="s">
        <v>40</v>
      </c>
      <c r="H2311" s="26">
        <v>30682</v>
      </c>
      <c r="I2311" t="s">
        <v>42</v>
      </c>
      <c r="J2311" t="s">
        <v>43</v>
      </c>
      <c r="K2311" t="str">
        <f>IF(Table2[[#This Row],[Basis of Material Classification (System Side)*]]="Field inspection","Yes","No")</f>
        <v>No</v>
      </c>
      <c r="N2311" t="str">
        <f>Table2[[#This Row],[Basis of Material Classification (System Side)*]]</f>
        <v>Installation date after lead ban</v>
      </c>
      <c r="O2311" t="s">
        <v>41</v>
      </c>
      <c r="P2311"/>
      <c r="Q2311" s="16" t="str">
        <f>Table2[[#This Row],[Service Line Size (inches) (System Side)]]</f>
        <v>5/8</v>
      </c>
      <c r="R2311" t="s">
        <v>106</v>
      </c>
      <c r="S2311" t="str">
        <f>IF(Table2[[#This Row],[Basis of Material Classification (Customer Side)*]]="Field inspection","Yes","No")</f>
        <v>No</v>
      </c>
      <c r="V2311" t="s">
        <v>108</v>
      </c>
      <c r="W2311" t="s">
        <v>44</v>
      </c>
      <c r="X2311" t="s">
        <v>44</v>
      </c>
      <c r="Z2311" t="s">
        <v>58</v>
      </c>
      <c r="AA2311" t="s">
        <v>46</v>
      </c>
      <c r="AB2311" t="s">
        <v>46</v>
      </c>
      <c r="AC2311" t="s">
        <v>40</v>
      </c>
    </row>
    <row r="2312" spans="1:29" ht="14.4" x14ac:dyDescent="0.3">
      <c r="A2312">
        <v>2310</v>
      </c>
      <c r="B2312" t="s">
        <v>2362</v>
      </c>
      <c r="C2312" t="s">
        <v>277</v>
      </c>
      <c r="D2312" t="s">
        <v>40</v>
      </c>
      <c r="E2312" t="s">
        <v>40</v>
      </c>
      <c r="F2312" t="s">
        <v>41</v>
      </c>
      <c r="G2312" t="s">
        <v>40</v>
      </c>
      <c r="H2312" s="26">
        <v>30682</v>
      </c>
      <c r="I2312" t="s">
        <v>42</v>
      </c>
      <c r="J2312" t="s">
        <v>43</v>
      </c>
      <c r="K2312" t="str">
        <f>IF(Table2[[#This Row],[Basis of Material Classification (System Side)*]]="Field inspection","Yes","No")</f>
        <v>No</v>
      </c>
      <c r="N2312" t="str">
        <f>Table2[[#This Row],[Basis of Material Classification (System Side)*]]</f>
        <v>Installation date after lead ban</v>
      </c>
      <c r="O2312" t="s">
        <v>41</v>
      </c>
      <c r="P2312"/>
      <c r="Q2312" s="16" t="str">
        <f>Table2[[#This Row],[Service Line Size (inches) (System Side)]]</f>
        <v>5/8</v>
      </c>
      <c r="R2312" t="s">
        <v>106</v>
      </c>
      <c r="S2312" t="str">
        <f>IF(Table2[[#This Row],[Basis of Material Classification (Customer Side)*]]="Field inspection","Yes","No")</f>
        <v>No</v>
      </c>
      <c r="V2312" t="s">
        <v>108</v>
      </c>
      <c r="W2312" t="s">
        <v>44</v>
      </c>
      <c r="X2312" t="s">
        <v>44</v>
      </c>
      <c r="Z2312" t="s">
        <v>58</v>
      </c>
      <c r="AA2312" t="s">
        <v>46</v>
      </c>
      <c r="AB2312" t="s">
        <v>46</v>
      </c>
      <c r="AC2312" t="s">
        <v>40</v>
      </c>
    </row>
    <row r="2313" spans="1:29" ht="14.4" x14ac:dyDescent="0.3">
      <c r="A2313">
        <v>2311</v>
      </c>
      <c r="B2313" t="s">
        <v>2363</v>
      </c>
      <c r="C2313" t="s">
        <v>277</v>
      </c>
      <c r="D2313" t="s">
        <v>40</v>
      </c>
      <c r="E2313" t="s">
        <v>40</v>
      </c>
      <c r="F2313" t="s">
        <v>41</v>
      </c>
      <c r="G2313" t="s">
        <v>40</v>
      </c>
      <c r="H2313" s="26">
        <v>30682</v>
      </c>
      <c r="I2313" t="s">
        <v>42</v>
      </c>
      <c r="J2313" t="s">
        <v>43</v>
      </c>
      <c r="K2313" t="str">
        <f>IF(Table2[[#This Row],[Basis of Material Classification (System Side)*]]="Field inspection","Yes","No")</f>
        <v>No</v>
      </c>
      <c r="N2313" t="str">
        <f>Table2[[#This Row],[Basis of Material Classification (System Side)*]]</f>
        <v>Installation date after lead ban</v>
      </c>
      <c r="O2313" t="s">
        <v>41</v>
      </c>
      <c r="P2313"/>
      <c r="Q2313" s="16" t="str">
        <f>Table2[[#This Row],[Service Line Size (inches) (System Side)]]</f>
        <v>5/8</v>
      </c>
      <c r="R2313" t="s">
        <v>106</v>
      </c>
      <c r="S2313" t="str">
        <f>IF(Table2[[#This Row],[Basis of Material Classification (Customer Side)*]]="Field inspection","Yes","No")</f>
        <v>No</v>
      </c>
      <c r="V2313" t="s">
        <v>108</v>
      </c>
      <c r="W2313" t="s">
        <v>44</v>
      </c>
      <c r="X2313" t="s">
        <v>44</v>
      </c>
      <c r="Z2313" t="s">
        <v>58</v>
      </c>
      <c r="AA2313" t="s">
        <v>46</v>
      </c>
      <c r="AB2313" t="s">
        <v>46</v>
      </c>
      <c r="AC2313" t="s">
        <v>40</v>
      </c>
    </row>
    <row r="2314" spans="1:29" ht="14.4" x14ac:dyDescent="0.3">
      <c r="A2314">
        <v>2312</v>
      </c>
      <c r="B2314" t="s">
        <v>2364</v>
      </c>
      <c r="C2314" t="s">
        <v>277</v>
      </c>
      <c r="D2314" t="s">
        <v>40</v>
      </c>
      <c r="E2314" t="s">
        <v>40</v>
      </c>
      <c r="F2314" t="s">
        <v>41</v>
      </c>
      <c r="G2314" t="s">
        <v>40</v>
      </c>
      <c r="H2314" s="26">
        <v>30682</v>
      </c>
      <c r="I2314" t="s">
        <v>42</v>
      </c>
      <c r="J2314" t="s">
        <v>43</v>
      </c>
      <c r="K2314" t="str">
        <f>IF(Table2[[#This Row],[Basis of Material Classification (System Side)*]]="Field inspection","Yes","No")</f>
        <v>No</v>
      </c>
      <c r="N2314" t="str">
        <f>Table2[[#This Row],[Basis of Material Classification (System Side)*]]</f>
        <v>Installation date after lead ban</v>
      </c>
      <c r="O2314" t="s">
        <v>41</v>
      </c>
      <c r="P2314"/>
      <c r="Q2314" s="16" t="str">
        <f>Table2[[#This Row],[Service Line Size (inches) (System Side)]]</f>
        <v>5/8</v>
      </c>
      <c r="R2314" t="s">
        <v>106</v>
      </c>
      <c r="S2314" t="str">
        <f>IF(Table2[[#This Row],[Basis of Material Classification (Customer Side)*]]="Field inspection","Yes","No")</f>
        <v>No</v>
      </c>
      <c r="V2314" t="s">
        <v>108</v>
      </c>
      <c r="W2314" t="s">
        <v>44</v>
      </c>
      <c r="X2314" t="s">
        <v>44</v>
      </c>
      <c r="Z2314" t="s">
        <v>58</v>
      </c>
      <c r="AA2314" t="s">
        <v>46</v>
      </c>
      <c r="AB2314" t="s">
        <v>46</v>
      </c>
      <c r="AC2314" t="s">
        <v>40</v>
      </c>
    </row>
    <row r="2315" spans="1:29" ht="14.4" x14ac:dyDescent="0.3">
      <c r="A2315">
        <v>2313</v>
      </c>
      <c r="B2315" t="s">
        <v>2365</v>
      </c>
      <c r="C2315" t="s">
        <v>277</v>
      </c>
      <c r="D2315" t="s">
        <v>40</v>
      </c>
      <c r="E2315" t="s">
        <v>40</v>
      </c>
      <c r="F2315" t="s">
        <v>41</v>
      </c>
      <c r="G2315" t="s">
        <v>40</v>
      </c>
      <c r="H2315" s="26">
        <v>30682</v>
      </c>
      <c r="I2315" t="s">
        <v>42</v>
      </c>
      <c r="J2315" t="s">
        <v>43</v>
      </c>
      <c r="K2315" t="str">
        <f>IF(Table2[[#This Row],[Basis of Material Classification (System Side)*]]="Field inspection","Yes","No")</f>
        <v>No</v>
      </c>
      <c r="N2315" t="str">
        <f>Table2[[#This Row],[Basis of Material Classification (System Side)*]]</f>
        <v>Installation date after lead ban</v>
      </c>
      <c r="O2315" t="s">
        <v>41</v>
      </c>
      <c r="P2315"/>
      <c r="Q2315" s="16" t="str">
        <f>Table2[[#This Row],[Service Line Size (inches) (System Side)]]</f>
        <v>5/8</v>
      </c>
      <c r="R2315" t="s">
        <v>106</v>
      </c>
      <c r="S2315" t="str">
        <f>IF(Table2[[#This Row],[Basis of Material Classification (Customer Side)*]]="Field inspection","Yes","No")</f>
        <v>No</v>
      </c>
      <c r="V2315" t="s">
        <v>108</v>
      </c>
      <c r="W2315" t="s">
        <v>44</v>
      </c>
      <c r="X2315" t="s">
        <v>44</v>
      </c>
      <c r="Z2315" t="s">
        <v>58</v>
      </c>
      <c r="AA2315" t="s">
        <v>46</v>
      </c>
      <c r="AB2315" t="s">
        <v>46</v>
      </c>
      <c r="AC2315" t="s">
        <v>40</v>
      </c>
    </row>
    <row r="2316" spans="1:29" ht="14.4" x14ac:dyDescent="0.3">
      <c r="A2316">
        <v>2314</v>
      </c>
      <c r="B2316" t="s">
        <v>2366</v>
      </c>
      <c r="C2316" t="s">
        <v>277</v>
      </c>
      <c r="D2316" t="s">
        <v>40</v>
      </c>
      <c r="E2316" t="s">
        <v>40</v>
      </c>
      <c r="F2316" t="s">
        <v>41</v>
      </c>
      <c r="G2316" t="s">
        <v>40</v>
      </c>
      <c r="H2316" s="26">
        <v>36161</v>
      </c>
      <c r="I2316" t="s">
        <v>42</v>
      </c>
      <c r="J2316" t="s">
        <v>43</v>
      </c>
      <c r="K2316" t="str">
        <f>IF(Table2[[#This Row],[Basis of Material Classification (System Side)*]]="Field inspection","Yes","No")</f>
        <v>No</v>
      </c>
      <c r="N2316" t="str">
        <f>Table2[[#This Row],[Basis of Material Classification (System Side)*]]</f>
        <v>Installation date after lead ban</v>
      </c>
      <c r="O2316" t="s">
        <v>41</v>
      </c>
      <c r="P2316"/>
      <c r="Q2316" s="16" t="str">
        <f>Table2[[#This Row],[Service Line Size (inches) (System Side)]]</f>
        <v>5/8</v>
      </c>
      <c r="R2316" t="s">
        <v>49</v>
      </c>
      <c r="S2316" t="str">
        <f>IF(Table2[[#This Row],[Basis of Material Classification (Customer Side)*]]="Field inspection","Yes","No")</f>
        <v>No</v>
      </c>
      <c r="V2316" t="s">
        <v>50</v>
      </c>
      <c r="W2316" t="s">
        <v>44</v>
      </c>
      <c r="X2316" t="s">
        <v>44</v>
      </c>
      <c r="Z2316" t="s">
        <v>58</v>
      </c>
      <c r="AA2316" t="s">
        <v>46</v>
      </c>
      <c r="AB2316" t="s">
        <v>46</v>
      </c>
      <c r="AC2316" t="s">
        <v>40</v>
      </c>
    </row>
    <row r="2317" spans="1:29" ht="14.4" x14ac:dyDescent="0.3">
      <c r="A2317">
        <v>2315</v>
      </c>
      <c r="B2317" t="s">
        <v>2367</v>
      </c>
      <c r="C2317" t="s">
        <v>277</v>
      </c>
      <c r="D2317" t="s">
        <v>40</v>
      </c>
      <c r="E2317" t="s">
        <v>40</v>
      </c>
      <c r="F2317" t="s">
        <v>41</v>
      </c>
      <c r="G2317" t="s">
        <v>40</v>
      </c>
      <c r="H2317" s="26">
        <v>28126</v>
      </c>
      <c r="I2317" t="s">
        <v>42</v>
      </c>
      <c r="J2317" t="s">
        <v>49</v>
      </c>
      <c r="K2317" t="str">
        <f>IF(Table2[[#This Row],[Basis of Material Classification (System Side)*]]="Field inspection","Yes","No")</f>
        <v>No</v>
      </c>
      <c r="N2317" t="s">
        <v>50</v>
      </c>
      <c r="O2317" t="s">
        <v>41</v>
      </c>
      <c r="P2317"/>
      <c r="Q2317" s="16" t="str">
        <f>Table2[[#This Row],[Service Line Size (inches) (System Side)]]</f>
        <v>5/8</v>
      </c>
      <c r="R2317" t="s">
        <v>106</v>
      </c>
      <c r="S2317" t="str">
        <f>IF(Table2[[#This Row],[Basis of Material Classification (Customer Side)*]]="Field inspection","Yes","No")</f>
        <v>No</v>
      </c>
      <c r="V2317" t="s">
        <v>108</v>
      </c>
      <c r="W2317" t="s">
        <v>44</v>
      </c>
      <c r="X2317" t="s">
        <v>44</v>
      </c>
      <c r="Z2317" t="s">
        <v>58</v>
      </c>
      <c r="AA2317" t="s">
        <v>46</v>
      </c>
      <c r="AB2317" t="s">
        <v>46</v>
      </c>
      <c r="AC2317" t="s">
        <v>40</v>
      </c>
    </row>
    <row r="2318" spans="1:29" ht="14.4" x14ac:dyDescent="0.3">
      <c r="A2318">
        <v>2316</v>
      </c>
      <c r="B2318" t="s">
        <v>2368</v>
      </c>
      <c r="C2318" t="s">
        <v>277</v>
      </c>
      <c r="D2318" t="s">
        <v>40</v>
      </c>
      <c r="E2318" t="s">
        <v>40</v>
      </c>
      <c r="F2318" t="s">
        <v>41</v>
      </c>
      <c r="G2318" t="s">
        <v>40</v>
      </c>
      <c r="H2318" s="26">
        <v>36161</v>
      </c>
      <c r="I2318" t="s">
        <v>42</v>
      </c>
      <c r="J2318" t="s">
        <v>43</v>
      </c>
      <c r="K2318" t="str">
        <f>IF(Table2[[#This Row],[Basis of Material Classification (System Side)*]]="Field inspection","Yes","No")</f>
        <v>No</v>
      </c>
      <c r="N2318" t="str">
        <f>Table2[[#This Row],[Basis of Material Classification (System Side)*]]</f>
        <v>Installation date after lead ban</v>
      </c>
      <c r="O2318" t="s">
        <v>41</v>
      </c>
      <c r="P2318" s="13">
        <v>17533</v>
      </c>
      <c r="Q2318" s="16" t="str">
        <f>Table2[[#This Row],[Service Line Size (inches) (System Side)]]</f>
        <v>5/8</v>
      </c>
      <c r="R2318" t="s">
        <v>49</v>
      </c>
      <c r="S2318" t="str">
        <f>IF(Table2[[#This Row],[Basis of Material Classification (Customer Side)*]]="Field inspection","Yes","No")</f>
        <v>No</v>
      </c>
      <c r="V2318" t="s">
        <v>50</v>
      </c>
      <c r="W2318" t="s">
        <v>44</v>
      </c>
      <c r="X2318" t="s">
        <v>44</v>
      </c>
      <c r="Z2318" t="s">
        <v>45</v>
      </c>
      <c r="AA2318" t="s">
        <v>46</v>
      </c>
      <c r="AB2318" t="s">
        <v>46</v>
      </c>
      <c r="AC2318" t="s">
        <v>40</v>
      </c>
    </row>
    <row r="2319" spans="1:29" ht="14.4" x14ac:dyDescent="0.3">
      <c r="A2319">
        <v>2317</v>
      </c>
      <c r="B2319" t="s">
        <v>2369</v>
      </c>
      <c r="C2319" t="s">
        <v>277</v>
      </c>
      <c r="D2319" t="s">
        <v>40</v>
      </c>
      <c r="E2319" t="s">
        <v>40</v>
      </c>
      <c r="F2319" t="s">
        <v>41</v>
      </c>
      <c r="G2319" t="s">
        <v>40</v>
      </c>
      <c r="H2319" s="26">
        <v>28126</v>
      </c>
      <c r="I2319" t="s">
        <v>42</v>
      </c>
      <c r="J2319" t="s">
        <v>49</v>
      </c>
      <c r="K2319" t="str">
        <f>IF(Table2[[#This Row],[Basis of Material Classification (System Side)*]]="Field inspection","Yes","No")</f>
        <v>No</v>
      </c>
      <c r="N2319" t="s">
        <v>50</v>
      </c>
      <c r="O2319" t="s">
        <v>41</v>
      </c>
      <c r="P2319"/>
      <c r="Q2319" s="16" t="str">
        <f>Table2[[#This Row],[Service Line Size (inches) (System Side)]]</f>
        <v>5/8</v>
      </c>
      <c r="R2319" t="s">
        <v>106</v>
      </c>
      <c r="S2319" t="str">
        <f>IF(Table2[[#This Row],[Basis of Material Classification (Customer Side)*]]="Field inspection","Yes","No")</f>
        <v>No</v>
      </c>
      <c r="V2319" t="s">
        <v>108</v>
      </c>
      <c r="W2319" t="s">
        <v>44</v>
      </c>
      <c r="X2319" t="s">
        <v>44</v>
      </c>
      <c r="Z2319" t="s">
        <v>58</v>
      </c>
      <c r="AA2319" t="s">
        <v>46</v>
      </c>
      <c r="AB2319" t="s">
        <v>46</v>
      </c>
      <c r="AC2319" t="s">
        <v>40</v>
      </c>
    </row>
    <row r="2320" spans="1:29" ht="14.4" x14ac:dyDescent="0.3">
      <c r="A2320">
        <v>2318</v>
      </c>
      <c r="B2320" t="s">
        <v>2370</v>
      </c>
      <c r="C2320" t="s">
        <v>277</v>
      </c>
      <c r="D2320" t="s">
        <v>40</v>
      </c>
      <c r="E2320" t="s">
        <v>40</v>
      </c>
      <c r="F2320" t="s">
        <v>41</v>
      </c>
      <c r="G2320" t="s">
        <v>40</v>
      </c>
      <c r="H2320" s="26">
        <v>28126</v>
      </c>
      <c r="I2320" t="s">
        <v>42</v>
      </c>
      <c r="J2320" t="s">
        <v>49</v>
      </c>
      <c r="K2320" t="str">
        <f>IF(Table2[[#This Row],[Basis of Material Classification (System Side)*]]="Field inspection","Yes","No")</f>
        <v>No</v>
      </c>
      <c r="N2320" t="s">
        <v>50</v>
      </c>
      <c r="O2320" t="s">
        <v>41</v>
      </c>
      <c r="P2320"/>
      <c r="Q2320" s="16" t="str">
        <f>Table2[[#This Row],[Service Line Size (inches) (System Side)]]</f>
        <v>5/8</v>
      </c>
      <c r="R2320" t="s">
        <v>106</v>
      </c>
      <c r="S2320" t="str">
        <f>IF(Table2[[#This Row],[Basis of Material Classification (Customer Side)*]]="Field inspection","Yes","No")</f>
        <v>No</v>
      </c>
      <c r="V2320" t="s">
        <v>108</v>
      </c>
      <c r="W2320" t="s">
        <v>44</v>
      </c>
      <c r="X2320" t="s">
        <v>44</v>
      </c>
      <c r="Z2320" t="s">
        <v>58</v>
      </c>
      <c r="AA2320" t="s">
        <v>46</v>
      </c>
      <c r="AB2320" t="s">
        <v>46</v>
      </c>
      <c r="AC2320" t="s">
        <v>40</v>
      </c>
    </row>
    <row r="2321" spans="1:29" ht="14.4" x14ac:dyDescent="0.3">
      <c r="A2321">
        <v>2319</v>
      </c>
      <c r="B2321" t="s">
        <v>2371</v>
      </c>
      <c r="C2321" t="s">
        <v>277</v>
      </c>
      <c r="D2321" t="s">
        <v>40</v>
      </c>
      <c r="E2321" t="s">
        <v>40</v>
      </c>
      <c r="F2321" t="s">
        <v>41</v>
      </c>
      <c r="G2321" t="s">
        <v>40</v>
      </c>
      <c r="H2321" s="26">
        <v>20090</v>
      </c>
      <c r="I2321" t="s">
        <v>42</v>
      </c>
      <c r="J2321" t="s">
        <v>49</v>
      </c>
      <c r="K2321" t="str">
        <f>IF(Table2[[#This Row],[Basis of Material Classification (System Side)*]]="Field inspection","Yes","No")</f>
        <v>No</v>
      </c>
      <c r="N2321" t="s">
        <v>50</v>
      </c>
      <c r="O2321" t="s">
        <v>41</v>
      </c>
      <c r="P2321" s="13">
        <v>21186</v>
      </c>
      <c r="Q2321" s="16" t="str">
        <f>Table2[[#This Row],[Service Line Size (inches) (System Side)]]</f>
        <v>5/8</v>
      </c>
      <c r="R2321" t="s">
        <v>49</v>
      </c>
      <c r="S2321" t="str">
        <f>IF(Table2[[#This Row],[Basis of Material Classification (Customer Side)*]]="Field inspection","Yes","No")</f>
        <v>No</v>
      </c>
      <c r="V2321" t="s">
        <v>50</v>
      </c>
      <c r="W2321" t="s">
        <v>44</v>
      </c>
      <c r="X2321" t="s">
        <v>44</v>
      </c>
      <c r="Z2321" t="s">
        <v>45</v>
      </c>
      <c r="AA2321" t="s">
        <v>46</v>
      </c>
      <c r="AB2321" t="s">
        <v>46</v>
      </c>
      <c r="AC2321" t="s">
        <v>40</v>
      </c>
    </row>
    <row r="2322" spans="1:29" ht="14.4" x14ac:dyDescent="0.3">
      <c r="A2322">
        <v>2320</v>
      </c>
      <c r="B2322" t="s">
        <v>2372</v>
      </c>
      <c r="C2322" t="s">
        <v>277</v>
      </c>
      <c r="D2322" t="s">
        <v>40</v>
      </c>
      <c r="E2322" t="s">
        <v>40</v>
      </c>
      <c r="F2322" t="s">
        <v>41</v>
      </c>
      <c r="G2322" t="s">
        <v>40</v>
      </c>
      <c r="H2322" s="26">
        <v>28126</v>
      </c>
      <c r="I2322" t="s">
        <v>42</v>
      </c>
      <c r="J2322" t="s">
        <v>49</v>
      </c>
      <c r="K2322" t="str">
        <f>IF(Table2[[#This Row],[Basis of Material Classification (System Side)*]]="Field inspection","Yes","No")</f>
        <v>No</v>
      </c>
      <c r="N2322" t="s">
        <v>50</v>
      </c>
      <c r="O2322" t="s">
        <v>41</v>
      </c>
      <c r="P2322"/>
      <c r="Q2322" s="16" t="str">
        <f>Table2[[#This Row],[Service Line Size (inches) (System Side)]]</f>
        <v>5/8</v>
      </c>
      <c r="R2322" t="s">
        <v>106</v>
      </c>
      <c r="S2322" t="str">
        <f>IF(Table2[[#This Row],[Basis of Material Classification (Customer Side)*]]="Field inspection","Yes","No")</f>
        <v>No</v>
      </c>
      <c r="V2322" t="s">
        <v>108</v>
      </c>
      <c r="W2322" t="s">
        <v>44</v>
      </c>
      <c r="X2322" t="s">
        <v>44</v>
      </c>
      <c r="Z2322" t="s">
        <v>58</v>
      </c>
      <c r="AA2322" t="s">
        <v>46</v>
      </c>
      <c r="AB2322" t="s">
        <v>46</v>
      </c>
      <c r="AC2322" t="s">
        <v>40</v>
      </c>
    </row>
    <row r="2323" spans="1:29" ht="14.4" x14ac:dyDescent="0.3">
      <c r="A2323">
        <v>2321</v>
      </c>
      <c r="B2323" t="s">
        <v>2373</v>
      </c>
      <c r="C2323" t="s">
        <v>277</v>
      </c>
      <c r="D2323" t="s">
        <v>40</v>
      </c>
      <c r="E2323" t="s">
        <v>40</v>
      </c>
      <c r="F2323" t="s">
        <v>41</v>
      </c>
      <c r="G2323" t="s">
        <v>40</v>
      </c>
      <c r="H2323" s="26">
        <v>28126</v>
      </c>
      <c r="I2323" t="s">
        <v>42</v>
      </c>
      <c r="J2323" t="s">
        <v>49</v>
      </c>
      <c r="K2323" t="str">
        <f>IF(Table2[[#This Row],[Basis of Material Classification (System Side)*]]="Field inspection","Yes","No")</f>
        <v>No</v>
      </c>
      <c r="N2323" t="s">
        <v>50</v>
      </c>
      <c r="O2323" t="s">
        <v>41</v>
      </c>
      <c r="P2323"/>
      <c r="Q2323" s="16" t="str">
        <f>Table2[[#This Row],[Service Line Size (inches) (System Side)]]</f>
        <v>5/8</v>
      </c>
      <c r="R2323" t="s">
        <v>106</v>
      </c>
      <c r="S2323" t="str">
        <f>IF(Table2[[#This Row],[Basis of Material Classification (Customer Side)*]]="Field inspection","Yes","No")</f>
        <v>No</v>
      </c>
      <c r="V2323" t="s">
        <v>108</v>
      </c>
      <c r="W2323" t="s">
        <v>44</v>
      </c>
      <c r="X2323" t="s">
        <v>44</v>
      </c>
      <c r="Z2323" t="s">
        <v>58</v>
      </c>
      <c r="AA2323" t="s">
        <v>46</v>
      </c>
      <c r="AB2323" t="s">
        <v>46</v>
      </c>
      <c r="AC2323" t="s">
        <v>40</v>
      </c>
    </row>
    <row r="2324" spans="1:29" ht="14.4" x14ac:dyDescent="0.3">
      <c r="A2324">
        <v>2322</v>
      </c>
      <c r="B2324" t="s">
        <v>2374</v>
      </c>
      <c r="C2324" t="s">
        <v>277</v>
      </c>
      <c r="D2324" t="s">
        <v>40</v>
      </c>
      <c r="E2324" t="s">
        <v>40</v>
      </c>
      <c r="F2324" t="s">
        <v>41</v>
      </c>
      <c r="G2324" t="s">
        <v>40</v>
      </c>
      <c r="H2324" s="26">
        <v>25934</v>
      </c>
      <c r="I2324" t="s">
        <v>42</v>
      </c>
      <c r="J2324" t="s">
        <v>49</v>
      </c>
      <c r="K2324" t="str">
        <f>IF(Table2[[#This Row],[Basis of Material Classification (System Side)*]]="Field inspection","Yes","No")</f>
        <v>No</v>
      </c>
      <c r="N2324" t="s">
        <v>50</v>
      </c>
      <c r="O2324" t="s">
        <v>41</v>
      </c>
      <c r="P2324" s="13">
        <v>21186</v>
      </c>
      <c r="Q2324" s="16" t="str">
        <f>Table2[[#This Row],[Service Line Size (inches) (System Side)]]</f>
        <v>5/8</v>
      </c>
      <c r="R2324" t="s">
        <v>49</v>
      </c>
      <c r="S2324" t="str">
        <f>IF(Table2[[#This Row],[Basis of Material Classification (Customer Side)*]]="Field inspection","Yes","No")</f>
        <v>No</v>
      </c>
      <c r="V2324" t="s">
        <v>50</v>
      </c>
      <c r="W2324" t="s">
        <v>44</v>
      </c>
      <c r="X2324" t="s">
        <v>44</v>
      </c>
      <c r="Z2324" t="s">
        <v>58</v>
      </c>
      <c r="AA2324" t="s">
        <v>46</v>
      </c>
      <c r="AB2324" t="s">
        <v>46</v>
      </c>
      <c r="AC2324" t="s">
        <v>40</v>
      </c>
    </row>
    <row r="2325" spans="1:29" ht="14.4" x14ac:dyDescent="0.3">
      <c r="A2325">
        <v>2323</v>
      </c>
      <c r="B2325" t="s">
        <v>2375</v>
      </c>
      <c r="C2325" t="s">
        <v>277</v>
      </c>
      <c r="D2325" t="s">
        <v>40</v>
      </c>
      <c r="E2325" t="s">
        <v>40</v>
      </c>
      <c r="F2325" t="s">
        <v>41</v>
      </c>
      <c r="G2325" t="s">
        <v>40</v>
      </c>
      <c r="H2325" s="26">
        <v>33970</v>
      </c>
      <c r="I2325" t="s">
        <v>42</v>
      </c>
      <c r="J2325" t="s">
        <v>43</v>
      </c>
      <c r="K2325" t="str">
        <f>IF(Table2[[#This Row],[Basis of Material Classification (System Side)*]]="Field inspection","Yes","No")</f>
        <v>No</v>
      </c>
      <c r="N2325" t="str">
        <f>Table2[[#This Row],[Basis of Material Classification (System Side)*]]</f>
        <v>Installation date after lead ban</v>
      </c>
      <c r="O2325" t="s">
        <v>41</v>
      </c>
      <c r="P2325" s="13">
        <v>34335</v>
      </c>
      <c r="Q2325" s="16" t="str">
        <f>Table2[[#This Row],[Service Line Size (inches) (System Side)]]</f>
        <v>5/8</v>
      </c>
      <c r="R2325" t="s">
        <v>43</v>
      </c>
      <c r="S2325" t="str">
        <f>IF(Table2[[#This Row],[Basis of Material Classification (Customer Side)*]]="Field inspection","Yes","No")</f>
        <v>No</v>
      </c>
      <c r="V2325" t="s">
        <v>43</v>
      </c>
      <c r="W2325" t="s">
        <v>44</v>
      </c>
      <c r="X2325" t="s">
        <v>44</v>
      </c>
      <c r="Z2325" t="s">
        <v>45</v>
      </c>
      <c r="AA2325" t="s">
        <v>46</v>
      </c>
      <c r="AB2325" t="s">
        <v>46</v>
      </c>
      <c r="AC2325" t="s">
        <v>40</v>
      </c>
    </row>
    <row r="2326" spans="1:29" ht="14.4" x14ac:dyDescent="0.3">
      <c r="A2326">
        <v>2324</v>
      </c>
      <c r="B2326" t="s">
        <v>2376</v>
      </c>
      <c r="C2326" t="s">
        <v>277</v>
      </c>
      <c r="D2326" t="s">
        <v>40</v>
      </c>
      <c r="E2326" t="s">
        <v>40</v>
      </c>
      <c r="F2326" t="s">
        <v>41</v>
      </c>
      <c r="G2326" t="s">
        <v>40</v>
      </c>
      <c r="H2326" s="26">
        <v>33970</v>
      </c>
      <c r="I2326" t="s">
        <v>42</v>
      </c>
      <c r="J2326" t="s">
        <v>43</v>
      </c>
      <c r="K2326" t="str">
        <f>IF(Table2[[#This Row],[Basis of Material Classification (System Side)*]]="Field inspection","Yes","No")</f>
        <v>No</v>
      </c>
      <c r="N2326" t="str">
        <f>Table2[[#This Row],[Basis of Material Classification (System Side)*]]</f>
        <v>Installation date after lead ban</v>
      </c>
      <c r="O2326" t="s">
        <v>41</v>
      </c>
      <c r="P2326" s="13">
        <v>35431</v>
      </c>
      <c r="Q2326" s="16" t="str">
        <f>Table2[[#This Row],[Service Line Size (inches) (System Side)]]</f>
        <v>5/8</v>
      </c>
      <c r="R2326" t="s">
        <v>43</v>
      </c>
      <c r="S2326" t="str">
        <f>IF(Table2[[#This Row],[Basis of Material Classification (Customer Side)*]]="Field inspection","Yes","No")</f>
        <v>No</v>
      </c>
      <c r="V2326" t="s">
        <v>43</v>
      </c>
      <c r="W2326" t="s">
        <v>44</v>
      </c>
      <c r="X2326" t="s">
        <v>44</v>
      </c>
      <c r="Z2326" t="s">
        <v>45</v>
      </c>
      <c r="AA2326" t="s">
        <v>46</v>
      </c>
      <c r="AB2326" t="s">
        <v>46</v>
      </c>
      <c r="AC2326" t="s">
        <v>40</v>
      </c>
    </row>
    <row r="2327" spans="1:29" ht="14.4" x14ac:dyDescent="0.3">
      <c r="A2327">
        <v>2325</v>
      </c>
      <c r="B2327" t="s">
        <v>2377</v>
      </c>
      <c r="C2327" t="s">
        <v>277</v>
      </c>
      <c r="D2327" t="s">
        <v>40</v>
      </c>
      <c r="E2327" t="s">
        <v>40</v>
      </c>
      <c r="F2327" t="s">
        <v>53</v>
      </c>
      <c r="G2327" t="s">
        <v>40</v>
      </c>
      <c r="H2327" s="26">
        <v>31778</v>
      </c>
      <c r="I2327" t="s">
        <v>54</v>
      </c>
      <c r="J2327" t="s">
        <v>55</v>
      </c>
      <c r="K2327" t="str">
        <f>IF(Table2[[#This Row],[Basis of Material Classification (System Side)*]]="Field inspection","Yes","No")</f>
        <v>No</v>
      </c>
      <c r="O2327" t="s">
        <v>41</v>
      </c>
      <c r="P2327" s="13">
        <v>32143</v>
      </c>
      <c r="Q2327" s="16" t="str">
        <f>Table2[[#This Row],[Service Line Size (inches) (System Side)]]</f>
        <v>3/4</v>
      </c>
      <c r="R2327" t="s">
        <v>43</v>
      </c>
      <c r="S2327" t="str">
        <f>IF(Table2[[#This Row],[Basis of Material Classification (Customer Side)*]]="Field inspection","Yes","No")</f>
        <v>No</v>
      </c>
      <c r="V2327" t="s">
        <v>43</v>
      </c>
      <c r="W2327" t="s">
        <v>44</v>
      </c>
      <c r="X2327" t="s">
        <v>44</v>
      </c>
      <c r="Z2327" t="s">
        <v>45</v>
      </c>
      <c r="AA2327" t="s">
        <v>46</v>
      </c>
      <c r="AB2327" t="s">
        <v>46</v>
      </c>
      <c r="AC2327" t="s">
        <v>40</v>
      </c>
    </row>
    <row r="2328" spans="1:29" ht="14.4" x14ac:dyDescent="0.3">
      <c r="A2328">
        <v>2326</v>
      </c>
      <c r="B2328" t="s">
        <v>2378</v>
      </c>
      <c r="C2328" t="s">
        <v>277</v>
      </c>
      <c r="D2328" t="s">
        <v>40</v>
      </c>
      <c r="E2328" t="s">
        <v>40</v>
      </c>
      <c r="F2328" t="s">
        <v>53</v>
      </c>
      <c r="G2328" t="s">
        <v>40</v>
      </c>
      <c r="H2328" s="26">
        <v>31778</v>
      </c>
      <c r="I2328" t="s">
        <v>54</v>
      </c>
      <c r="J2328" t="s">
        <v>55</v>
      </c>
      <c r="K2328" t="str">
        <f>IF(Table2[[#This Row],[Basis of Material Classification (System Side)*]]="Field inspection","Yes","No")</f>
        <v>No</v>
      </c>
      <c r="O2328" t="s">
        <v>41</v>
      </c>
      <c r="P2328" s="13">
        <v>32143</v>
      </c>
      <c r="Q2328" s="16" t="str">
        <f>Table2[[#This Row],[Service Line Size (inches) (System Side)]]</f>
        <v>3/4</v>
      </c>
      <c r="R2328" t="s">
        <v>43</v>
      </c>
      <c r="S2328" t="str">
        <f>IF(Table2[[#This Row],[Basis of Material Classification (Customer Side)*]]="Field inspection","Yes","No")</f>
        <v>No</v>
      </c>
      <c r="V2328" t="s">
        <v>43</v>
      </c>
      <c r="W2328" t="s">
        <v>44</v>
      </c>
      <c r="X2328" t="s">
        <v>44</v>
      </c>
      <c r="Z2328" t="s">
        <v>45</v>
      </c>
      <c r="AA2328" t="s">
        <v>46</v>
      </c>
      <c r="AB2328" t="s">
        <v>46</v>
      </c>
      <c r="AC2328" t="s">
        <v>40</v>
      </c>
    </row>
    <row r="2329" spans="1:29" ht="14.4" x14ac:dyDescent="0.3">
      <c r="A2329">
        <v>2327</v>
      </c>
      <c r="B2329" t="s">
        <v>2379</v>
      </c>
      <c r="C2329" t="s">
        <v>277</v>
      </c>
      <c r="D2329" t="s">
        <v>40</v>
      </c>
      <c r="E2329" t="s">
        <v>40</v>
      </c>
      <c r="F2329" t="s">
        <v>53</v>
      </c>
      <c r="G2329" t="s">
        <v>40</v>
      </c>
      <c r="H2329" s="26">
        <v>31778</v>
      </c>
      <c r="I2329" t="s">
        <v>54</v>
      </c>
      <c r="J2329" t="s">
        <v>55</v>
      </c>
      <c r="K2329" t="str">
        <f>IF(Table2[[#This Row],[Basis of Material Classification (System Side)*]]="Field inspection","Yes","No")</f>
        <v>No</v>
      </c>
      <c r="O2329" t="s">
        <v>41</v>
      </c>
      <c r="P2329" s="13">
        <v>35431</v>
      </c>
      <c r="Q2329" s="16" t="str">
        <f>Table2[[#This Row],[Service Line Size (inches) (System Side)]]</f>
        <v>3/4</v>
      </c>
      <c r="R2329" t="s">
        <v>43</v>
      </c>
      <c r="S2329" t="str">
        <f>IF(Table2[[#This Row],[Basis of Material Classification (Customer Side)*]]="Field inspection","Yes","No")</f>
        <v>No</v>
      </c>
      <c r="V2329" t="s">
        <v>43</v>
      </c>
      <c r="W2329" t="s">
        <v>44</v>
      </c>
      <c r="X2329" t="s">
        <v>44</v>
      </c>
      <c r="Z2329" t="s">
        <v>45</v>
      </c>
      <c r="AA2329" t="s">
        <v>46</v>
      </c>
      <c r="AB2329" t="s">
        <v>46</v>
      </c>
      <c r="AC2329" t="s">
        <v>40</v>
      </c>
    </row>
    <row r="2330" spans="1:29" ht="14.4" x14ac:dyDescent="0.3">
      <c r="A2330">
        <v>2328</v>
      </c>
      <c r="B2330" t="s">
        <v>2380</v>
      </c>
      <c r="C2330" t="s">
        <v>277</v>
      </c>
      <c r="D2330" t="s">
        <v>40</v>
      </c>
      <c r="E2330" t="s">
        <v>40</v>
      </c>
      <c r="F2330" t="s">
        <v>53</v>
      </c>
      <c r="G2330" t="s">
        <v>40</v>
      </c>
      <c r="H2330" s="26">
        <v>33239</v>
      </c>
      <c r="I2330" t="s">
        <v>54</v>
      </c>
      <c r="J2330" t="s">
        <v>55</v>
      </c>
      <c r="K2330" t="str">
        <f>IF(Table2[[#This Row],[Basis of Material Classification (System Side)*]]="Field inspection","Yes","No")</f>
        <v>No</v>
      </c>
      <c r="O2330" t="s">
        <v>41</v>
      </c>
      <c r="P2330" s="13">
        <v>35065</v>
      </c>
      <c r="Q2330" s="16" t="str">
        <f>Table2[[#This Row],[Service Line Size (inches) (System Side)]]</f>
        <v>3/4</v>
      </c>
      <c r="R2330" t="s">
        <v>43</v>
      </c>
      <c r="S2330" t="str">
        <f>IF(Table2[[#This Row],[Basis of Material Classification (Customer Side)*]]="Field inspection","Yes","No")</f>
        <v>No</v>
      </c>
      <c r="V2330" t="s">
        <v>43</v>
      </c>
      <c r="W2330" t="s">
        <v>44</v>
      </c>
      <c r="X2330" t="s">
        <v>44</v>
      </c>
      <c r="Z2330" t="s">
        <v>45</v>
      </c>
      <c r="AA2330" t="s">
        <v>46</v>
      </c>
      <c r="AB2330" t="s">
        <v>46</v>
      </c>
      <c r="AC2330" t="s">
        <v>40</v>
      </c>
    </row>
    <row r="2331" spans="1:29" ht="14.4" x14ac:dyDescent="0.3">
      <c r="A2331">
        <v>2329</v>
      </c>
      <c r="B2331" t="s">
        <v>2381</v>
      </c>
      <c r="C2331" t="s">
        <v>277</v>
      </c>
      <c r="D2331" t="s">
        <v>40</v>
      </c>
      <c r="E2331" t="s">
        <v>40</v>
      </c>
      <c r="F2331" t="s">
        <v>41</v>
      </c>
      <c r="G2331" t="s">
        <v>40</v>
      </c>
      <c r="H2331" s="26">
        <v>38353</v>
      </c>
      <c r="I2331" t="s">
        <v>42</v>
      </c>
      <c r="J2331" t="s">
        <v>43</v>
      </c>
      <c r="K2331" t="str">
        <f>IF(Table2[[#This Row],[Basis of Material Classification (System Side)*]]="Field inspection","Yes","No")</f>
        <v>No</v>
      </c>
      <c r="N2331" t="str">
        <f>Table2[[#This Row],[Basis of Material Classification (System Side)*]]</f>
        <v>Installation date after lead ban</v>
      </c>
      <c r="O2331" t="s">
        <v>41</v>
      </c>
      <c r="P2331" s="13">
        <v>37987</v>
      </c>
      <c r="Q2331" s="16" t="str">
        <f>Table2[[#This Row],[Service Line Size (inches) (System Side)]]</f>
        <v>5/8</v>
      </c>
      <c r="R2331" t="s">
        <v>43</v>
      </c>
      <c r="S2331" t="str">
        <f>IF(Table2[[#This Row],[Basis of Material Classification (Customer Side)*]]="Field inspection","Yes","No")</f>
        <v>No</v>
      </c>
      <c r="V2331" t="s">
        <v>43</v>
      </c>
      <c r="W2331" t="s">
        <v>44</v>
      </c>
      <c r="X2331" t="s">
        <v>44</v>
      </c>
      <c r="Z2331" t="s">
        <v>45</v>
      </c>
      <c r="AA2331" t="s">
        <v>46</v>
      </c>
      <c r="AB2331" t="s">
        <v>46</v>
      </c>
      <c r="AC2331" t="s">
        <v>40</v>
      </c>
    </row>
    <row r="2332" spans="1:29" ht="14.4" x14ac:dyDescent="0.3">
      <c r="A2332">
        <v>2330</v>
      </c>
      <c r="B2332" t="s">
        <v>2382</v>
      </c>
      <c r="C2332" t="s">
        <v>277</v>
      </c>
      <c r="D2332" t="s">
        <v>40</v>
      </c>
      <c r="E2332" t="s">
        <v>40</v>
      </c>
      <c r="F2332" t="s">
        <v>53</v>
      </c>
      <c r="G2332" t="s">
        <v>40</v>
      </c>
      <c r="H2332" s="26">
        <v>33239</v>
      </c>
      <c r="I2332" t="s">
        <v>54</v>
      </c>
      <c r="J2332" t="s">
        <v>55</v>
      </c>
      <c r="K2332" t="str">
        <f>IF(Table2[[#This Row],[Basis of Material Classification (System Side)*]]="Field inspection","Yes","No")</f>
        <v>No</v>
      </c>
      <c r="O2332" t="s">
        <v>41</v>
      </c>
      <c r="P2332" s="13">
        <v>33970</v>
      </c>
      <c r="Q2332" s="16" t="str">
        <f>Table2[[#This Row],[Service Line Size (inches) (System Side)]]</f>
        <v>3/4</v>
      </c>
      <c r="R2332" t="s">
        <v>43</v>
      </c>
      <c r="S2332" t="str">
        <f>IF(Table2[[#This Row],[Basis of Material Classification (Customer Side)*]]="Field inspection","Yes","No")</f>
        <v>No</v>
      </c>
      <c r="V2332" t="s">
        <v>43</v>
      </c>
      <c r="W2332" t="s">
        <v>44</v>
      </c>
      <c r="X2332" t="s">
        <v>44</v>
      </c>
      <c r="Z2332" t="s">
        <v>45</v>
      </c>
      <c r="AA2332" t="s">
        <v>46</v>
      </c>
      <c r="AB2332" t="s">
        <v>46</v>
      </c>
      <c r="AC2332" t="s">
        <v>40</v>
      </c>
    </row>
    <row r="2333" spans="1:29" ht="14.4" x14ac:dyDescent="0.3">
      <c r="A2333">
        <v>2331</v>
      </c>
      <c r="B2333" t="s">
        <v>2383</v>
      </c>
      <c r="C2333" t="s">
        <v>277</v>
      </c>
      <c r="D2333" t="s">
        <v>40</v>
      </c>
      <c r="E2333" t="s">
        <v>40</v>
      </c>
      <c r="F2333" t="s">
        <v>53</v>
      </c>
      <c r="G2333" t="s">
        <v>40</v>
      </c>
      <c r="H2333" s="26">
        <v>33239</v>
      </c>
      <c r="I2333" t="s">
        <v>54</v>
      </c>
      <c r="J2333" t="s">
        <v>55</v>
      </c>
      <c r="K2333" t="str">
        <f>IF(Table2[[#This Row],[Basis of Material Classification (System Side)*]]="Field inspection","Yes","No")</f>
        <v>No</v>
      </c>
      <c r="O2333" t="s">
        <v>41</v>
      </c>
      <c r="P2333" s="13">
        <v>33970</v>
      </c>
      <c r="Q2333" s="16" t="str">
        <f>Table2[[#This Row],[Service Line Size (inches) (System Side)]]</f>
        <v>3/4</v>
      </c>
      <c r="R2333" t="s">
        <v>43</v>
      </c>
      <c r="S2333" t="str">
        <f>IF(Table2[[#This Row],[Basis of Material Classification (Customer Side)*]]="Field inspection","Yes","No")</f>
        <v>No</v>
      </c>
      <c r="V2333" t="s">
        <v>43</v>
      </c>
      <c r="W2333" t="s">
        <v>44</v>
      </c>
      <c r="X2333" t="s">
        <v>44</v>
      </c>
      <c r="Z2333" t="s">
        <v>45</v>
      </c>
      <c r="AA2333" t="s">
        <v>46</v>
      </c>
      <c r="AB2333" t="s">
        <v>46</v>
      </c>
      <c r="AC2333" t="s">
        <v>40</v>
      </c>
    </row>
    <row r="2334" spans="1:29" ht="14.4" x14ac:dyDescent="0.3">
      <c r="A2334">
        <v>2332</v>
      </c>
      <c r="B2334" t="s">
        <v>2384</v>
      </c>
      <c r="C2334" t="s">
        <v>277</v>
      </c>
      <c r="D2334" t="s">
        <v>40</v>
      </c>
      <c r="E2334" t="s">
        <v>40</v>
      </c>
      <c r="F2334" t="s">
        <v>53</v>
      </c>
      <c r="G2334" t="s">
        <v>40</v>
      </c>
      <c r="H2334" s="26">
        <v>33239</v>
      </c>
      <c r="I2334" t="s">
        <v>54</v>
      </c>
      <c r="J2334" t="s">
        <v>55</v>
      </c>
      <c r="K2334" t="str">
        <f>IF(Table2[[#This Row],[Basis of Material Classification (System Side)*]]="Field inspection","Yes","No")</f>
        <v>No</v>
      </c>
      <c r="O2334" t="s">
        <v>41</v>
      </c>
      <c r="P2334" s="13">
        <v>34335</v>
      </c>
      <c r="Q2334" s="16" t="str">
        <f>Table2[[#This Row],[Service Line Size (inches) (System Side)]]</f>
        <v>3/4</v>
      </c>
      <c r="R2334" t="s">
        <v>43</v>
      </c>
      <c r="S2334" t="str">
        <f>IF(Table2[[#This Row],[Basis of Material Classification (Customer Side)*]]="Field inspection","Yes","No")</f>
        <v>No</v>
      </c>
      <c r="V2334" t="s">
        <v>43</v>
      </c>
      <c r="W2334" t="s">
        <v>44</v>
      </c>
      <c r="X2334" t="s">
        <v>44</v>
      </c>
      <c r="Z2334" t="s">
        <v>45</v>
      </c>
      <c r="AA2334" t="s">
        <v>46</v>
      </c>
      <c r="AB2334" t="s">
        <v>46</v>
      </c>
      <c r="AC2334" t="s">
        <v>40</v>
      </c>
    </row>
    <row r="2335" spans="1:29" ht="14.4" x14ac:dyDescent="0.3">
      <c r="A2335">
        <v>2333</v>
      </c>
      <c r="B2335" t="s">
        <v>2385</v>
      </c>
      <c r="C2335" t="s">
        <v>277</v>
      </c>
      <c r="D2335" t="s">
        <v>40</v>
      </c>
      <c r="E2335" t="s">
        <v>40</v>
      </c>
      <c r="F2335" t="s">
        <v>53</v>
      </c>
      <c r="G2335" t="s">
        <v>40</v>
      </c>
      <c r="H2335" s="26">
        <v>37257</v>
      </c>
      <c r="I2335" t="s">
        <v>54</v>
      </c>
      <c r="J2335" t="s">
        <v>55</v>
      </c>
      <c r="K2335" t="str">
        <f>IF(Table2[[#This Row],[Basis of Material Classification (System Side)*]]="Field inspection","Yes","No")</f>
        <v>No</v>
      </c>
      <c r="O2335" t="s">
        <v>41</v>
      </c>
      <c r="P2335" s="13">
        <v>36161</v>
      </c>
      <c r="Q2335" s="16" t="str">
        <f>Table2[[#This Row],[Service Line Size (inches) (System Side)]]</f>
        <v>3/4</v>
      </c>
      <c r="R2335" t="s">
        <v>43</v>
      </c>
      <c r="S2335" t="str">
        <f>IF(Table2[[#This Row],[Basis of Material Classification (Customer Side)*]]="Field inspection","Yes","No")</f>
        <v>No</v>
      </c>
      <c r="V2335" t="s">
        <v>43</v>
      </c>
      <c r="W2335" t="s">
        <v>44</v>
      </c>
      <c r="X2335" t="s">
        <v>44</v>
      </c>
      <c r="Z2335" t="s">
        <v>45</v>
      </c>
      <c r="AA2335" t="s">
        <v>46</v>
      </c>
      <c r="AB2335" t="s">
        <v>46</v>
      </c>
      <c r="AC2335" t="s">
        <v>40</v>
      </c>
    </row>
    <row r="2336" spans="1:29" ht="14.4" x14ac:dyDescent="0.3">
      <c r="A2336">
        <v>2334</v>
      </c>
      <c r="B2336" t="s">
        <v>2386</v>
      </c>
      <c r="C2336" t="s">
        <v>277</v>
      </c>
      <c r="D2336" t="s">
        <v>40</v>
      </c>
      <c r="E2336" t="s">
        <v>40</v>
      </c>
      <c r="F2336" t="s">
        <v>53</v>
      </c>
      <c r="G2336" t="s">
        <v>40</v>
      </c>
      <c r="H2336" s="26">
        <v>31778</v>
      </c>
      <c r="I2336" t="s">
        <v>54</v>
      </c>
      <c r="J2336" t="s">
        <v>55</v>
      </c>
      <c r="K2336" t="str">
        <f>IF(Table2[[#This Row],[Basis of Material Classification (System Side)*]]="Field inspection","Yes","No")</f>
        <v>No</v>
      </c>
      <c r="O2336" t="s">
        <v>41</v>
      </c>
      <c r="P2336" s="13">
        <v>34335</v>
      </c>
      <c r="Q2336" s="16" t="str">
        <f>Table2[[#This Row],[Service Line Size (inches) (System Side)]]</f>
        <v>3/4</v>
      </c>
      <c r="R2336" t="s">
        <v>43</v>
      </c>
      <c r="S2336" t="str">
        <f>IF(Table2[[#This Row],[Basis of Material Classification (Customer Side)*]]="Field inspection","Yes","No")</f>
        <v>No</v>
      </c>
      <c r="V2336" t="s">
        <v>43</v>
      </c>
      <c r="W2336" t="s">
        <v>44</v>
      </c>
      <c r="X2336" t="s">
        <v>44</v>
      </c>
      <c r="Z2336" t="s">
        <v>45</v>
      </c>
      <c r="AA2336" t="s">
        <v>46</v>
      </c>
      <c r="AB2336" t="s">
        <v>46</v>
      </c>
      <c r="AC2336" t="s">
        <v>40</v>
      </c>
    </row>
    <row r="2337" spans="1:29" ht="14.4" x14ac:dyDescent="0.3">
      <c r="A2337">
        <v>2335</v>
      </c>
      <c r="B2337" t="s">
        <v>2387</v>
      </c>
      <c r="C2337" t="s">
        <v>277</v>
      </c>
      <c r="D2337" t="s">
        <v>40</v>
      </c>
      <c r="E2337" t="s">
        <v>40</v>
      </c>
      <c r="F2337" t="s">
        <v>53</v>
      </c>
      <c r="G2337" t="s">
        <v>40</v>
      </c>
      <c r="H2337" s="26">
        <v>31778</v>
      </c>
      <c r="I2337" t="s">
        <v>54</v>
      </c>
      <c r="J2337" t="s">
        <v>55</v>
      </c>
      <c r="K2337" t="str">
        <f>IF(Table2[[#This Row],[Basis of Material Classification (System Side)*]]="Field inspection","Yes","No")</f>
        <v>No</v>
      </c>
      <c r="O2337" t="s">
        <v>41</v>
      </c>
      <c r="P2337" s="13">
        <v>34700</v>
      </c>
      <c r="Q2337" s="16" t="str">
        <f>Table2[[#This Row],[Service Line Size (inches) (System Side)]]</f>
        <v>3/4</v>
      </c>
      <c r="R2337" t="s">
        <v>43</v>
      </c>
      <c r="S2337" t="str">
        <f>IF(Table2[[#This Row],[Basis of Material Classification (Customer Side)*]]="Field inspection","Yes","No")</f>
        <v>No</v>
      </c>
      <c r="V2337" t="s">
        <v>43</v>
      </c>
      <c r="W2337" t="s">
        <v>44</v>
      </c>
      <c r="X2337" t="s">
        <v>44</v>
      </c>
      <c r="Z2337" t="s">
        <v>45</v>
      </c>
      <c r="AA2337" t="s">
        <v>46</v>
      </c>
      <c r="AB2337" t="s">
        <v>46</v>
      </c>
      <c r="AC2337" t="s">
        <v>40</v>
      </c>
    </row>
    <row r="2338" spans="1:29" ht="14.4" x14ac:dyDescent="0.3">
      <c r="A2338">
        <v>2336</v>
      </c>
      <c r="B2338" t="s">
        <v>2388</v>
      </c>
      <c r="C2338" t="s">
        <v>277</v>
      </c>
      <c r="D2338" t="s">
        <v>40</v>
      </c>
      <c r="E2338" t="s">
        <v>40</v>
      </c>
      <c r="F2338" t="s">
        <v>53</v>
      </c>
      <c r="G2338" t="s">
        <v>40</v>
      </c>
      <c r="H2338" s="26">
        <v>31048</v>
      </c>
      <c r="I2338" t="s">
        <v>54</v>
      </c>
      <c r="J2338" t="s">
        <v>55</v>
      </c>
      <c r="K2338" t="str">
        <f>IF(Table2[[#This Row],[Basis of Material Classification (System Side)*]]="Field inspection","Yes","No")</f>
        <v>No</v>
      </c>
      <c r="O2338" t="s">
        <v>41</v>
      </c>
      <c r="P2338" s="13">
        <v>31778</v>
      </c>
      <c r="Q2338" s="16" t="str">
        <f>Table2[[#This Row],[Service Line Size (inches) (System Side)]]</f>
        <v>3/4</v>
      </c>
      <c r="R2338" t="s">
        <v>43</v>
      </c>
      <c r="S2338" t="str">
        <f>IF(Table2[[#This Row],[Basis of Material Classification (Customer Side)*]]="Field inspection","Yes","No")</f>
        <v>No</v>
      </c>
      <c r="V2338" t="s">
        <v>43</v>
      </c>
      <c r="W2338" t="s">
        <v>44</v>
      </c>
      <c r="X2338" t="s">
        <v>44</v>
      </c>
      <c r="Z2338" t="s">
        <v>45</v>
      </c>
      <c r="AA2338" t="s">
        <v>46</v>
      </c>
      <c r="AB2338" t="s">
        <v>46</v>
      </c>
      <c r="AC2338" t="s">
        <v>40</v>
      </c>
    </row>
    <row r="2339" spans="1:29" ht="14.4" x14ac:dyDescent="0.3">
      <c r="A2339">
        <v>2337</v>
      </c>
      <c r="B2339" t="s">
        <v>2389</v>
      </c>
      <c r="C2339" t="s">
        <v>277</v>
      </c>
      <c r="D2339" t="s">
        <v>40</v>
      </c>
      <c r="E2339" t="s">
        <v>40</v>
      </c>
      <c r="F2339" t="s">
        <v>53</v>
      </c>
      <c r="G2339" t="s">
        <v>40</v>
      </c>
      <c r="H2339" s="26">
        <v>31048</v>
      </c>
      <c r="I2339" t="s">
        <v>54</v>
      </c>
      <c r="J2339" t="s">
        <v>55</v>
      </c>
      <c r="K2339" t="str">
        <f>IF(Table2[[#This Row],[Basis of Material Classification (System Side)*]]="Field inspection","Yes","No")</f>
        <v>No</v>
      </c>
      <c r="O2339" t="s">
        <v>41</v>
      </c>
      <c r="P2339" s="13">
        <v>31778</v>
      </c>
      <c r="Q2339" s="16" t="str">
        <f>Table2[[#This Row],[Service Line Size (inches) (System Side)]]</f>
        <v>3/4</v>
      </c>
      <c r="R2339" t="s">
        <v>43</v>
      </c>
      <c r="S2339" t="str">
        <f>IF(Table2[[#This Row],[Basis of Material Classification (Customer Side)*]]="Field inspection","Yes","No")</f>
        <v>No</v>
      </c>
      <c r="V2339" t="s">
        <v>43</v>
      </c>
      <c r="W2339" t="s">
        <v>44</v>
      </c>
      <c r="X2339" t="s">
        <v>44</v>
      </c>
      <c r="Z2339" t="s">
        <v>45</v>
      </c>
      <c r="AA2339" t="s">
        <v>46</v>
      </c>
      <c r="AB2339" t="s">
        <v>46</v>
      </c>
      <c r="AC2339" t="s">
        <v>40</v>
      </c>
    </row>
    <row r="2340" spans="1:29" ht="14.4" x14ac:dyDescent="0.3">
      <c r="A2340">
        <v>2338</v>
      </c>
      <c r="B2340" t="s">
        <v>2390</v>
      </c>
      <c r="C2340" t="s">
        <v>277</v>
      </c>
      <c r="D2340" t="s">
        <v>40</v>
      </c>
      <c r="E2340" t="s">
        <v>40</v>
      </c>
      <c r="F2340" t="s">
        <v>53</v>
      </c>
      <c r="G2340" t="s">
        <v>40</v>
      </c>
      <c r="H2340" s="26">
        <v>31048</v>
      </c>
      <c r="I2340" t="s">
        <v>54</v>
      </c>
      <c r="J2340" t="s">
        <v>55</v>
      </c>
      <c r="K2340" t="str">
        <f>IF(Table2[[#This Row],[Basis of Material Classification (System Side)*]]="Field inspection","Yes","No")</f>
        <v>No</v>
      </c>
      <c r="O2340" t="s">
        <v>41</v>
      </c>
      <c r="P2340" s="13">
        <v>31778</v>
      </c>
      <c r="Q2340" s="16" t="str">
        <f>Table2[[#This Row],[Service Line Size (inches) (System Side)]]</f>
        <v>3/4</v>
      </c>
      <c r="R2340" t="s">
        <v>43</v>
      </c>
      <c r="S2340" t="str">
        <f>IF(Table2[[#This Row],[Basis of Material Classification (Customer Side)*]]="Field inspection","Yes","No")</f>
        <v>No</v>
      </c>
      <c r="V2340" t="s">
        <v>43</v>
      </c>
      <c r="W2340" t="s">
        <v>44</v>
      </c>
      <c r="X2340" t="s">
        <v>44</v>
      </c>
      <c r="Z2340" t="s">
        <v>45</v>
      </c>
      <c r="AA2340" t="s">
        <v>46</v>
      </c>
      <c r="AB2340" t="s">
        <v>46</v>
      </c>
      <c r="AC2340" t="s">
        <v>40</v>
      </c>
    </row>
    <row r="2341" spans="1:29" ht="14.4" x14ac:dyDescent="0.3">
      <c r="A2341">
        <v>2339</v>
      </c>
      <c r="B2341" t="s">
        <v>2391</v>
      </c>
      <c r="C2341" t="s">
        <v>277</v>
      </c>
      <c r="D2341" t="s">
        <v>40</v>
      </c>
      <c r="E2341" t="s">
        <v>40</v>
      </c>
      <c r="F2341" t="s">
        <v>53</v>
      </c>
      <c r="G2341" t="s">
        <v>40</v>
      </c>
      <c r="H2341" s="26">
        <v>31048</v>
      </c>
      <c r="I2341" t="s">
        <v>54</v>
      </c>
      <c r="J2341" t="s">
        <v>55</v>
      </c>
      <c r="K2341" t="str">
        <f>IF(Table2[[#This Row],[Basis of Material Classification (System Side)*]]="Field inspection","Yes","No")</f>
        <v>No</v>
      </c>
      <c r="O2341" t="s">
        <v>41</v>
      </c>
      <c r="P2341" s="13">
        <v>31778</v>
      </c>
      <c r="Q2341" s="16" t="str">
        <f>Table2[[#This Row],[Service Line Size (inches) (System Side)]]</f>
        <v>3/4</v>
      </c>
      <c r="R2341" t="s">
        <v>43</v>
      </c>
      <c r="S2341" t="str">
        <f>IF(Table2[[#This Row],[Basis of Material Classification (Customer Side)*]]="Field inspection","Yes","No")</f>
        <v>No</v>
      </c>
      <c r="V2341" t="s">
        <v>43</v>
      </c>
      <c r="W2341" t="s">
        <v>44</v>
      </c>
      <c r="X2341" t="s">
        <v>44</v>
      </c>
      <c r="Z2341" t="s">
        <v>45</v>
      </c>
      <c r="AA2341" t="s">
        <v>46</v>
      </c>
      <c r="AB2341" t="s">
        <v>46</v>
      </c>
      <c r="AC2341" t="s">
        <v>40</v>
      </c>
    </row>
    <row r="2342" spans="1:29" ht="14.4" x14ac:dyDescent="0.3">
      <c r="A2342">
        <v>2340</v>
      </c>
      <c r="B2342" t="s">
        <v>2392</v>
      </c>
      <c r="C2342" t="s">
        <v>277</v>
      </c>
      <c r="D2342" t="s">
        <v>40</v>
      </c>
      <c r="E2342" t="s">
        <v>40</v>
      </c>
      <c r="F2342" t="s">
        <v>53</v>
      </c>
      <c r="G2342" t="s">
        <v>40</v>
      </c>
      <c r="H2342" s="26">
        <v>31048</v>
      </c>
      <c r="I2342" t="s">
        <v>54</v>
      </c>
      <c r="J2342" t="s">
        <v>55</v>
      </c>
      <c r="K2342" t="str">
        <f>IF(Table2[[#This Row],[Basis of Material Classification (System Side)*]]="Field inspection","Yes","No")</f>
        <v>No</v>
      </c>
      <c r="O2342" t="s">
        <v>41</v>
      </c>
      <c r="P2342" s="13">
        <v>31778</v>
      </c>
      <c r="Q2342" s="16" t="str">
        <f>Table2[[#This Row],[Service Line Size (inches) (System Side)]]</f>
        <v>3/4</v>
      </c>
      <c r="R2342" t="s">
        <v>43</v>
      </c>
      <c r="S2342" t="str">
        <f>IF(Table2[[#This Row],[Basis of Material Classification (Customer Side)*]]="Field inspection","Yes","No")</f>
        <v>No</v>
      </c>
      <c r="V2342" t="s">
        <v>43</v>
      </c>
      <c r="W2342" t="s">
        <v>44</v>
      </c>
      <c r="X2342" t="s">
        <v>44</v>
      </c>
      <c r="Z2342" t="s">
        <v>45</v>
      </c>
      <c r="AA2342" t="s">
        <v>46</v>
      </c>
      <c r="AB2342" t="s">
        <v>46</v>
      </c>
      <c r="AC2342" t="s">
        <v>40</v>
      </c>
    </row>
    <row r="2343" spans="1:29" ht="14.4" x14ac:dyDescent="0.3">
      <c r="A2343">
        <v>2341</v>
      </c>
      <c r="B2343" t="s">
        <v>2393</v>
      </c>
      <c r="C2343" t="s">
        <v>277</v>
      </c>
      <c r="D2343" t="s">
        <v>40</v>
      </c>
      <c r="E2343" t="s">
        <v>40</v>
      </c>
      <c r="F2343" t="s">
        <v>53</v>
      </c>
      <c r="G2343" t="s">
        <v>40</v>
      </c>
      <c r="H2343" s="26">
        <v>31048</v>
      </c>
      <c r="I2343" t="s">
        <v>54</v>
      </c>
      <c r="J2343" t="s">
        <v>55</v>
      </c>
      <c r="K2343" t="str">
        <f>IF(Table2[[#This Row],[Basis of Material Classification (System Side)*]]="Field inspection","Yes","No")</f>
        <v>No</v>
      </c>
      <c r="O2343" t="s">
        <v>41</v>
      </c>
      <c r="P2343" s="13">
        <v>31413</v>
      </c>
      <c r="Q2343" s="16" t="str">
        <f>Table2[[#This Row],[Service Line Size (inches) (System Side)]]</f>
        <v>3/4</v>
      </c>
      <c r="R2343" t="s">
        <v>43</v>
      </c>
      <c r="S2343" t="str">
        <f>IF(Table2[[#This Row],[Basis of Material Classification (Customer Side)*]]="Field inspection","Yes","No")</f>
        <v>No</v>
      </c>
      <c r="V2343" t="s">
        <v>43</v>
      </c>
      <c r="W2343" t="s">
        <v>44</v>
      </c>
      <c r="X2343" t="s">
        <v>44</v>
      </c>
      <c r="Z2343" t="s">
        <v>45</v>
      </c>
      <c r="AA2343" t="s">
        <v>46</v>
      </c>
      <c r="AB2343" t="s">
        <v>46</v>
      </c>
      <c r="AC2343" t="s">
        <v>40</v>
      </c>
    </row>
    <row r="2344" spans="1:29" ht="14.4" x14ac:dyDescent="0.3">
      <c r="A2344">
        <v>2342</v>
      </c>
      <c r="B2344" t="s">
        <v>2394</v>
      </c>
      <c r="C2344" t="s">
        <v>277</v>
      </c>
      <c r="D2344" t="s">
        <v>40</v>
      </c>
      <c r="E2344" t="s">
        <v>40</v>
      </c>
      <c r="F2344" t="s">
        <v>53</v>
      </c>
      <c r="G2344" t="s">
        <v>40</v>
      </c>
      <c r="H2344" s="26">
        <v>37257</v>
      </c>
      <c r="I2344" t="s">
        <v>54</v>
      </c>
      <c r="J2344" t="s">
        <v>55</v>
      </c>
      <c r="K2344" t="str">
        <f>IF(Table2[[#This Row],[Basis of Material Classification (System Side)*]]="Field inspection","Yes","No")</f>
        <v>No</v>
      </c>
      <c r="O2344" t="s">
        <v>41</v>
      </c>
      <c r="P2344" s="13">
        <v>36526</v>
      </c>
      <c r="Q2344" s="16" t="str">
        <f>Table2[[#This Row],[Service Line Size (inches) (System Side)]]</f>
        <v>3/4</v>
      </c>
      <c r="R2344" t="s">
        <v>43</v>
      </c>
      <c r="S2344" t="str">
        <f>IF(Table2[[#This Row],[Basis of Material Classification (Customer Side)*]]="Field inspection","Yes","No")</f>
        <v>No</v>
      </c>
      <c r="V2344" t="s">
        <v>43</v>
      </c>
      <c r="W2344" t="s">
        <v>44</v>
      </c>
      <c r="X2344" t="s">
        <v>44</v>
      </c>
      <c r="Z2344" t="s">
        <v>45</v>
      </c>
      <c r="AA2344" t="s">
        <v>46</v>
      </c>
      <c r="AB2344" t="s">
        <v>46</v>
      </c>
      <c r="AC2344" t="s">
        <v>40</v>
      </c>
    </row>
    <row r="2345" spans="1:29" ht="14.4" x14ac:dyDescent="0.3">
      <c r="A2345">
        <v>2343</v>
      </c>
      <c r="B2345" t="s">
        <v>2395</v>
      </c>
      <c r="C2345" t="s">
        <v>277</v>
      </c>
      <c r="D2345" t="s">
        <v>40</v>
      </c>
      <c r="E2345" t="s">
        <v>40</v>
      </c>
      <c r="F2345" t="s">
        <v>53</v>
      </c>
      <c r="G2345" t="s">
        <v>40</v>
      </c>
      <c r="H2345" s="26">
        <v>33970</v>
      </c>
      <c r="I2345" t="s">
        <v>54</v>
      </c>
      <c r="J2345" t="s">
        <v>55</v>
      </c>
      <c r="K2345" t="str">
        <f>IF(Table2[[#This Row],[Basis of Material Classification (System Side)*]]="Field inspection","Yes","No")</f>
        <v>No</v>
      </c>
      <c r="O2345" t="s">
        <v>41</v>
      </c>
      <c r="P2345" s="13">
        <v>34700</v>
      </c>
      <c r="Q2345" s="16" t="str">
        <f>Table2[[#This Row],[Service Line Size (inches) (System Side)]]</f>
        <v>3/4</v>
      </c>
      <c r="R2345" t="s">
        <v>43</v>
      </c>
      <c r="S2345" t="str">
        <f>IF(Table2[[#This Row],[Basis of Material Classification (Customer Side)*]]="Field inspection","Yes","No")</f>
        <v>No</v>
      </c>
      <c r="V2345" t="s">
        <v>43</v>
      </c>
      <c r="W2345" t="s">
        <v>44</v>
      </c>
      <c r="X2345" t="s">
        <v>44</v>
      </c>
      <c r="Z2345" t="s">
        <v>45</v>
      </c>
      <c r="AA2345" t="s">
        <v>46</v>
      </c>
      <c r="AB2345" t="s">
        <v>46</v>
      </c>
      <c r="AC2345" t="s">
        <v>40</v>
      </c>
    </row>
    <row r="2346" spans="1:29" ht="14.4" x14ac:dyDescent="0.3">
      <c r="A2346">
        <v>2344</v>
      </c>
      <c r="B2346" t="s">
        <v>2396</v>
      </c>
      <c r="C2346" t="s">
        <v>277</v>
      </c>
      <c r="D2346" t="s">
        <v>40</v>
      </c>
      <c r="E2346" t="s">
        <v>40</v>
      </c>
      <c r="F2346" t="s">
        <v>53</v>
      </c>
      <c r="G2346" t="s">
        <v>40</v>
      </c>
      <c r="H2346" s="26">
        <v>33970</v>
      </c>
      <c r="I2346" t="s">
        <v>54</v>
      </c>
      <c r="J2346" t="s">
        <v>55</v>
      </c>
      <c r="K2346" t="str">
        <f>IF(Table2[[#This Row],[Basis of Material Classification (System Side)*]]="Field inspection","Yes","No")</f>
        <v>No</v>
      </c>
      <c r="O2346" t="s">
        <v>41</v>
      </c>
      <c r="P2346" s="13">
        <v>34700</v>
      </c>
      <c r="Q2346" s="16" t="str">
        <f>Table2[[#This Row],[Service Line Size (inches) (System Side)]]</f>
        <v>3/4</v>
      </c>
      <c r="R2346" t="s">
        <v>43</v>
      </c>
      <c r="S2346" t="str">
        <f>IF(Table2[[#This Row],[Basis of Material Classification (Customer Side)*]]="Field inspection","Yes","No")</f>
        <v>No</v>
      </c>
      <c r="V2346" t="s">
        <v>43</v>
      </c>
      <c r="W2346" t="s">
        <v>44</v>
      </c>
      <c r="X2346" t="s">
        <v>44</v>
      </c>
      <c r="Z2346" t="s">
        <v>45</v>
      </c>
      <c r="AA2346" t="s">
        <v>46</v>
      </c>
      <c r="AB2346" t="s">
        <v>46</v>
      </c>
      <c r="AC2346" t="s">
        <v>40</v>
      </c>
    </row>
    <row r="2347" spans="1:29" ht="14.4" x14ac:dyDescent="0.3">
      <c r="A2347">
        <v>2345</v>
      </c>
      <c r="B2347" t="s">
        <v>2397</v>
      </c>
      <c r="C2347" t="s">
        <v>277</v>
      </c>
      <c r="D2347" t="s">
        <v>40</v>
      </c>
      <c r="E2347" t="s">
        <v>40</v>
      </c>
      <c r="F2347" t="s">
        <v>53</v>
      </c>
      <c r="G2347" t="s">
        <v>40</v>
      </c>
      <c r="H2347" s="26">
        <v>33970</v>
      </c>
      <c r="I2347" t="s">
        <v>54</v>
      </c>
      <c r="J2347" t="s">
        <v>55</v>
      </c>
      <c r="K2347" t="str">
        <f>IF(Table2[[#This Row],[Basis of Material Classification (System Side)*]]="Field inspection","Yes","No")</f>
        <v>No</v>
      </c>
      <c r="O2347" t="s">
        <v>41</v>
      </c>
      <c r="P2347" s="13">
        <v>34700</v>
      </c>
      <c r="Q2347" s="16" t="str">
        <f>Table2[[#This Row],[Service Line Size (inches) (System Side)]]</f>
        <v>3/4</v>
      </c>
      <c r="R2347" t="s">
        <v>43</v>
      </c>
      <c r="S2347" t="str">
        <f>IF(Table2[[#This Row],[Basis of Material Classification (Customer Side)*]]="Field inspection","Yes","No")</f>
        <v>No</v>
      </c>
      <c r="V2347" t="s">
        <v>43</v>
      </c>
      <c r="W2347" t="s">
        <v>44</v>
      </c>
      <c r="X2347" t="s">
        <v>44</v>
      </c>
      <c r="Z2347" t="s">
        <v>45</v>
      </c>
      <c r="AA2347" t="s">
        <v>46</v>
      </c>
      <c r="AB2347" t="s">
        <v>46</v>
      </c>
      <c r="AC2347" t="s">
        <v>40</v>
      </c>
    </row>
    <row r="2348" spans="1:29" ht="14.4" x14ac:dyDescent="0.3">
      <c r="A2348">
        <v>2346</v>
      </c>
      <c r="B2348" t="s">
        <v>2398</v>
      </c>
      <c r="C2348" t="s">
        <v>277</v>
      </c>
      <c r="D2348" t="s">
        <v>40</v>
      </c>
      <c r="E2348" t="s">
        <v>40</v>
      </c>
      <c r="F2348" t="s">
        <v>41</v>
      </c>
      <c r="G2348" t="s">
        <v>40</v>
      </c>
      <c r="H2348" s="26">
        <v>36526</v>
      </c>
      <c r="I2348" t="s">
        <v>42</v>
      </c>
      <c r="J2348" t="s">
        <v>43</v>
      </c>
      <c r="K2348" t="str">
        <f>IF(Table2[[#This Row],[Basis of Material Classification (System Side)*]]="Field inspection","Yes","No")</f>
        <v>No</v>
      </c>
      <c r="N2348" t="str">
        <f>Table2[[#This Row],[Basis of Material Classification (System Side)*]]</f>
        <v>Installation date after lead ban</v>
      </c>
      <c r="O2348" t="s">
        <v>41</v>
      </c>
      <c r="P2348" s="13">
        <v>36892</v>
      </c>
      <c r="Q2348" s="16" t="str">
        <f>Table2[[#This Row],[Service Line Size (inches) (System Side)]]</f>
        <v>5/8</v>
      </c>
      <c r="R2348" t="s">
        <v>43</v>
      </c>
      <c r="S2348" t="str">
        <f>IF(Table2[[#This Row],[Basis of Material Classification (Customer Side)*]]="Field inspection","Yes","No")</f>
        <v>No</v>
      </c>
      <c r="V2348" t="s">
        <v>43</v>
      </c>
      <c r="W2348" t="s">
        <v>44</v>
      </c>
      <c r="X2348" t="s">
        <v>44</v>
      </c>
      <c r="Z2348" t="s">
        <v>45</v>
      </c>
      <c r="AA2348" t="s">
        <v>46</v>
      </c>
      <c r="AB2348" t="s">
        <v>46</v>
      </c>
      <c r="AC2348" t="s">
        <v>40</v>
      </c>
    </row>
    <row r="2349" spans="1:29" ht="14.4" x14ac:dyDescent="0.3">
      <c r="A2349">
        <v>2347</v>
      </c>
      <c r="B2349" t="s">
        <v>2399</v>
      </c>
      <c r="C2349" t="s">
        <v>277</v>
      </c>
      <c r="D2349" t="s">
        <v>40</v>
      </c>
      <c r="E2349" t="s">
        <v>40</v>
      </c>
      <c r="F2349" t="s">
        <v>53</v>
      </c>
      <c r="G2349" t="s">
        <v>40</v>
      </c>
      <c r="H2349" s="26">
        <v>27760</v>
      </c>
      <c r="I2349" t="s">
        <v>54</v>
      </c>
      <c r="J2349" t="s">
        <v>55</v>
      </c>
      <c r="K2349" t="str">
        <f>IF(Table2[[#This Row],[Basis of Material Classification (System Side)*]]="Field inspection","Yes","No")</f>
        <v>No</v>
      </c>
      <c r="O2349" t="s">
        <v>41</v>
      </c>
      <c r="P2349" s="13">
        <v>28491</v>
      </c>
      <c r="Q2349" s="16" t="str">
        <f>Table2[[#This Row],[Service Line Size (inches) (System Side)]]</f>
        <v>3/4</v>
      </c>
      <c r="R2349" t="s">
        <v>49</v>
      </c>
      <c r="S2349" t="str">
        <f>IF(Table2[[#This Row],[Basis of Material Classification (Customer Side)*]]="Field inspection","Yes","No")</f>
        <v>No</v>
      </c>
      <c r="V2349" t="s">
        <v>50</v>
      </c>
      <c r="W2349" t="s">
        <v>44</v>
      </c>
      <c r="X2349" t="s">
        <v>44</v>
      </c>
      <c r="Z2349" t="s">
        <v>45</v>
      </c>
      <c r="AA2349" t="s">
        <v>46</v>
      </c>
      <c r="AB2349" t="s">
        <v>46</v>
      </c>
      <c r="AC2349" t="s">
        <v>40</v>
      </c>
    </row>
    <row r="2350" spans="1:29" ht="14.4" x14ac:dyDescent="0.3">
      <c r="A2350">
        <v>2348</v>
      </c>
      <c r="B2350" t="s">
        <v>2400</v>
      </c>
      <c r="C2350" t="s">
        <v>277</v>
      </c>
      <c r="D2350" t="s">
        <v>40</v>
      </c>
      <c r="E2350" t="s">
        <v>40</v>
      </c>
      <c r="F2350" t="s">
        <v>41</v>
      </c>
      <c r="G2350" t="s">
        <v>40</v>
      </c>
      <c r="H2350" s="26">
        <v>32874</v>
      </c>
      <c r="I2350" t="s">
        <v>42</v>
      </c>
      <c r="J2350" t="s">
        <v>43</v>
      </c>
      <c r="K2350" t="str">
        <f>IF(Table2[[#This Row],[Basis of Material Classification (System Side)*]]="Field inspection","Yes","No")</f>
        <v>No</v>
      </c>
      <c r="N2350" t="str">
        <f>Table2[[#This Row],[Basis of Material Classification (System Side)*]]</f>
        <v>Installation date after lead ban</v>
      </c>
      <c r="O2350" t="s">
        <v>41</v>
      </c>
      <c r="P2350" s="13">
        <v>36161</v>
      </c>
      <c r="Q2350" s="16" t="str">
        <f>Table2[[#This Row],[Service Line Size (inches) (System Side)]]</f>
        <v>5/8</v>
      </c>
      <c r="R2350" t="s">
        <v>43</v>
      </c>
      <c r="S2350" t="str">
        <f>IF(Table2[[#This Row],[Basis of Material Classification (Customer Side)*]]="Field inspection","Yes","No")</f>
        <v>No</v>
      </c>
      <c r="V2350" t="s">
        <v>43</v>
      </c>
      <c r="W2350" t="s">
        <v>44</v>
      </c>
      <c r="X2350" t="s">
        <v>44</v>
      </c>
      <c r="Z2350" t="s">
        <v>45</v>
      </c>
      <c r="AA2350" t="s">
        <v>46</v>
      </c>
      <c r="AB2350" t="s">
        <v>46</v>
      </c>
      <c r="AC2350" t="s">
        <v>40</v>
      </c>
    </row>
    <row r="2351" spans="1:29" ht="14.4" x14ac:dyDescent="0.3">
      <c r="A2351">
        <v>2349</v>
      </c>
      <c r="B2351" t="s">
        <v>2401</v>
      </c>
      <c r="C2351" t="s">
        <v>277</v>
      </c>
      <c r="D2351" t="s">
        <v>40</v>
      </c>
      <c r="E2351" t="s">
        <v>40</v>
      </c>
      <c r="F2351" t="s">
        <v>53</v>
      </c>
      <c r="G2351" t="s">
        <v>40</v>
      </c>
      <c r="H2351" s="26">
        <v>28491</v>
      </c>
      <c r="I2351" t="s">
        <v>54</v>
      </c>
      <c r="J2351" t="s">
        <v>55</v>
      </c>
      <c r="K2351" t="str">
        <f>IF(Table2[[#This Row],[Basis of Material Classification (System Side)*]]="Field inspection","Yes","No")</f>
        <v>No</v>
      </c>
      <c r="O2351" t="s">
        <v>41</v>
      </c>
      <c r="P2351" s="13">
        <v>31778</v>
      </c>
      <c r="Q2351" s="16" t="str">
        <f>Table2[[#This Row],[Service Line Size (inches) (System Side)]]</f>
        <v>3/4</v>
      </c>
      <c r="R2351" t="s">
        <v>43</v>
      </c>
      <c r="S2351" t="str">
        <f>IF(Table2[[#This Row],[Basis of Material Classification (Customer Side)*]]="Field inspection","Yes","No")</f>
        <v>No</v>
      </c>
      <c r="V2351" t="s">
        <v>43</v>
      </c>
      <c r="W2351" t="s">
        <v>44</v>
      </c>
      <c r="X2351" t="s">
        <v>44</v>
      </c>
      <c r="Z2351" t="s">
        <v>45</v>
      </c>
      <c r="AA2351" t="s">
        <v>46</v>
      </c>
      <c r="AB2351" t="s">
        <v>46</v>
      </c>
      <c r="AC2351" t="s">
        <v>40</v>
      </c>
    </row>
    <row r="2352" spans="1:29" ht="14.4" x14ac:dyDescent="0.3">
      <c r="A2352">
        <v>2350</v>
      </c>
      <c r="B2352" t="s">
        <v>2402</v>
      </c>
      <c r="C2352" t="s">
        <v>277</v>
      </c>
      <c r="D2352" t="s">
        <v>40</v>
      </c>
      <c r="E2352" t="s">
        <v>40</v>
      </c>
      <c r="F2352" t="s">
        <v>53</v>
      </c>
      <c r="G2352" t="s">
        <v>40</v>
      </c>
      <c r="H2352" s="26">
        <v>28491</v>
      </c>
      <c r="I2352" t="s">
        <v>54</v>
      </c>
      <c r="J2352" t="s">
        <v>55</v>
      </c>
      <c r="K2352" t="str">
        <f>IF(Table2[[#This Row],[Basis of Material Classification (System Side)*]]="Field inspection","Yes","No")</f>
        <v>No</v>
      </c>
      <c r="O2352" t="s">
        <v>41</v>
      </c>
      <c r="P2352" s="13">
        <v>30682</v>
      </c>
      <c r="Q2352" s="16" t="str">
        <f>Table2[[#This Row],[Service Line Size (inches) (System Side)]]</f>
        <v>3/4</v>
      </c>
      <c r="R2352" t="s">
        <v>43</v>
      </c>
      <c r="S2352" t="str">
        <f>IF(Table2[[#This Row],[Basis of Material Classification (Customer Side)*]]="Field inspection","Yes","No")</f>
        <v>No</v>
      </c>
      <c r="V2352" t="s">
        <v>43</v>
      </c>
      <c r="W2352" t="s">
        <v>44</v>
      </c>
      <c r="X2352" t="s">
        <v>44</v>
      </c>
      <c r="Z2352" t="s">
        <v>45</v>
      </c>
      <c r="AA2352" t="s">
        <v>46</v>
      </c>
      <c r="AB2352" t="s">
        <v>46</v>
      </c>
      <c r="AC2352" t="s">
        <v>40</v>
      </c>
    </row>
    <row r="2353" spans="1:29" ht="14.4" x14ac:dyDescent="0.3">
      <c r="A2353">
        <v>2351</v>
      </c>
      <c r="B2353" t="s">
        <v>2403</v>
      </c>
      <c r="C2353" t="s">
        <v>277</v>
      </c>
      <c r="D2353" t="s">
        <v>40</v>
      </c>
      <c r="E2353" t="s">
        <v>40</v>
      </c>
      <c r="F2353" t="s">
        <v>53</v>
      </c>
      <c r="G2353" t="s">
        <v>40</v>
      </c>
      <c r="H2353" s="26">
        <v>28491</v>
      </c>
      <c r="I2353" t="s">
        <v>54</v>
      </c>
      <c r="J2353" t="s">
        <v>55</v>
      </c>
      <c r="K2353" t="str">
        <f>IF(Table2[[#This Row],[Basis of Material Classification (System Side)*]]="Field inspection","Yes","No")</f>
        <v>No</v>
      </c>
      <c r="O2353" t="s">
        <v>41</v>
      </c>
      <c r="P2353" s="13">
        <v>30317</v>
      </c>
      <c r="Q2353" s="16" t="str">
        <f>Table2[[#This Row],[Service Line Size (inches) (System Side)]]</f>
        <v>3/4</v>
      </c>
      <c r="R2353" t="s">
        <v>43</v>
      </c>
      <c r="S2353" t="str">
        <f>IF(Table2[[#This Row],[Basis of Material Classification (Customer Side)*]]="Field inspection","Yes","No")</f>
        <v>No</v>
      </c>
      <c r="V2353" t="s">
        <v>43</v>
      </c>
      <c r="W2353" t="s">
        <v>44</v>
      </c>
      <c r="X2353" t="s">
        <v>44</v>
      </c>
      <c r="Z2353" t="s">
        <v>45</v>
      </c>
      <c r="AA2353" t="s">
        <v>46</v>
      </c>
      <c r="AB2353" t="s">
        <v>46</v>
      </c>
      <c r="AC2353" t="s">
        <v>40</v>
      </c>
    </row>
    <row r="2354" spans="1:29" ht="14.4" x14ac:dyDescent="0.3">
      <c r="A2354">
        <v>2352</v>
      </c>
      <c r="B2354" t="s">
        <v>2404</v>
      </c>
      <c r="C2354" t="s">
        <v>277</v>
      </c>
      <c r="D2354" t="s">
        <v>40</v>
      </c>
      <c r="E2354" t="s">
        <v>40</v>
      </c>
      <c r="F2354" t="s">
        <v>41</v>
      </c>
      <c r="G2354" t="s">
        <v>40</v>
      </c>
      <c r="H2354" s="26">
        <v>30682</v>
      </c>
      <c r="I2354" t="s">
        <v>42</v>
      </c>
      <c r="J2354" t="s">
        <v>43</v>
      </c>
      <c r="K2354" t="str">
        <f>IF(Table2[[#This Row],[Basis of Material Classification (System Side)*]]="Field inspection","Yes","No")</f>
        <v>No</v>
      </c>
      <c r="N2354" t="str">
        <f>Table2[[#This Row],[Basis of Material Classification (System Side)*]]</f>
        <v>Installation date after lead ban</v>
      </c>
      <c r="O2354" t="s">
        <v>41</v>
      </c>
      <c r="P2354" s="13">
        <v>31413</v>
      </c>
      <c r="Q2354" s="16" t="str">
        <f>Table2[[#This Row],[Service Line Size (inches) (System Side)]]</f>
        <v>5/8</v>
      </c>
      <c r="R2354" t="s">
        <v>43</v>
      </c>
      <c r="S2354" t="str">
        <f>IF(Table2[[#This Row],[Basis of Material Classification (Customer Side)*]]="Field inspection","Yes","No")</f>
        <v>No</v>
      </c>
      <c r="V2354" t="s">
        <v>43</v>
      </c>
      <c r="W2354" t="s">
        <v>44</v>
      </c>
      <c r="X2354" t="s">
        <v>44</v>
      </c>
      <c r="Z2354" t="s">
        <v>45</v>
      </c>
      <c r="AA2354" t="s">
        <v>46</v>
      </c>
      <c r="AB2354" t="s">
        <v>46</v>
      </c>
      <c r="AC2354" t="s">
        <v>40</v>
      </c>
    </row>
    <row r="2355" spans="1:29" ht="14.4" x14ac:dyDescent="0.3">
      <c r="A2355">
        <v>2353</v>
      </c>
      <c r="B2355" t="s">
        <v>2405</v>
      </c>
      <c r="C2355" t="s">
        <v>277</v>
      </c>
      <c r="D2355" t="s">
        <v>40</v>
      </c>
      <c r="E2355" t="s">
        <v>40</v>
      </c>
      <c r="F2355" t="s">
        <v>41</v>
      </c>
      <c r="G2355" t="s">
        <v>40</v>
      </c>
      <c r="H2355" s="26">
        <v>30682</v>
      </c>
      <c r="I2355" t="s">
        <v>42</v>
      </c>
      <c r="J2355" t="s">
        <v>43</v>
      </c>
      <c r="K2355" t="str">
        <f>IF(Table2[[#This Row],[Basis of Material Classification (System Side)*]]="Field inspection","Yes","No")</f>
        <v>No</v>
      </c>
      <c r="N2355" t="str">
        <f>Table2[[#This Row],[Basis of Material Classification (System Side)*]]</f>
        <v>Installation date after lead ban</v>
      </c>
      <c r="O2355" t="s">
        <v>41</v>
      </c>
      <c r="P2355" s="13">
        <v>31413</v>
      </c>
      <c r="Q2355" s="16" t="str">
        <f>Table2[[#This Row],[Service Line Size (inches) (System Side)]]</f>
        <v>5/8</v>
      </c>
      <c r="R2355" t="s">
        <v>43</v>
      </c>
      <c r="S2355" t="str">
        <f>IF(Table2[[#This Row],[Basis of Material Classification (Customer Side)*]]="Field inspection","Yes","No")</f>
        <v>No</v>
      </c>
      <c r="V2355" t="s">
        <v>43</v>
      </c>
      <c r="W2355" t="s">
        <v>44</v>
      </c>
      <c r="X2355" t="s">
        <v>44</v>
      </c>
      <c r="Z2355" t="s">
        <v>45</v>
      </c>
      <c r="AA2355" t="s">
        <v>46</v>
      </c>
      <c r="AB2355" t="s">
        <v>46</v>
      </c>
      <c r="AC2355" t="s">
        <v>40</v>
      </c>
    </row>
    <row r="2356" spans="1:29" ht="14.4" x14ac:dyDescent="0.3">
      <c r="A2356">
        <v>2354</v>
      </c>
      <c r="B2356" t="s">
        <v>2406</v>
      </c>
      <c r="C2356" t="s">
        <v>277</v>
      </c>
      <c r="D2356" t="s">
        <v>40</v>
      </c>
      <c r="E2356" t="s">
        <v>40</v>
      </c>
      <c r="F2356" t="s">
        <v>41</v>
      </c>
      <c r="G2356" t="s">
        <v>40</v>
      </c>
      <c r="H2356" s="26">
        <v>38353</v>
      </c>
      <c r="I2356" t="s">
        <v>42</v>
      </c>
      <c r="J2356" t="s">
        <v>43</v>
      </c>
      <c r="K2356" t="str">
        <f>IF(Table2[[#This Row],[Basis of Material Classification (System Side)*]]="Field inspection","Yes","No")</f>
        <v>No</v>
      </c>
      <c r="N2356" t="str">
        <f>Table2[[#This Row],[Basis of Material Classification (System Side)*]]</f>
        <v>Installation date after lead ban</v>
      </c>
      <c r="O2356" t="s">
        <v>41</v>
      </c>
      <c r="P2356" s="13">
        <v>38353</v>
      </c>
      <c r="Q2356" s="16" t="str">
        <f>Table2[[#This Row],[Service Line Size (inches) (System Side)]]</f>
        <v>5/8</v>
      </c>
      <c r="R2356" t="s">
        <v>43</v>
      </c>
      <c r="S2356" t="str">
        <f>IF(Table2[[#This Row],[Basis of Material Classification (Customer Side)*]]="Field inspection","Yes","No")</f>
        <v>No</v>
      </c>
      <c r="V2356" t="s">
        <v>43</v>
      </c>
      <c r="W2356" t="s">
        <v>44</v>
      </c>
      <c r="X2356" t="s">
        <v>44</v>
      </c>
      <c r="Z2356" t="s">
        <v>45</v>
      </c>
      <c r="AA2356" t="s">
        <v>46</v>
      </c>
      <c r="AB2356" t="s">
        <v>46</v>
      </c>
      <c r="AC2356" t="s">
        <v>40</v>
      </c>
    </row>
    <row r="2357" spans="1:29" ht="14.4" x14ac:dyDescent="0.3">
      <c r="A2357">
        <v>2355</v>
      </c>
      <c r="B2357" t="s">
        <v>2407</v>
      </c>
      <c r="C2357" t="s">
        <v>277</v>
      </c>
      <c r="D2357" t="s">
        <v>40</v>
      </c>
      <c r="E2357" t="s">
        <v>40</v>
      </c>
      <c r="F2357" t="s">
        <v>41</v>
      </c>
      <c r="G2357" t="s">
        <v>40</v>
      </c>
      <c r="H2357" s="26">
        <v>30682</v>
      </c>
      <c r="I2357" t="s">
        <v>42</v>
      </c>
      <c r="J2357" t="s">
        <v>43</v>
      </c>
      <c r="K2357" t="str">
        <f>IF(Table2[[#This Row],[Basis of Material Classification (System Side)*]]="Field inspection","Yes","No")</f>
        <v>No</v>
      </c>
      <c r="N2357" t="str">
        <f>Table2[[#This Row],[Basis of Material Classification (System Side)*]]</f>
        <v>Installation date after lead ban</v>
      </c>
      <c r="O2357" t="s">
        <v>41</v>
      </c>
      <c r="P2357" s="13">
        <v>31413</v>
      </c>
      <c r="Q2357" s="16" t="str">
        <f>Table2[[#This Row],[Service Line Size (inches) (System Side)]]</f>
        <v>5/8</v>
      </c>
      <c r="R2357" t="s">
        <v>43</v>
      </c>
      <c r="S2357" t="str">
        <f>IF(Table2[[#This Row],[Basis of Material Classification (Customer Side)*]]="Field inspection","Yes","No")</f>
        <v>No</v>
      </c>
      <c r="V2357" t="s">
        <v>43</v>
      </c>
      <c r="W2357" t="s">
        <v>44</v>
      </c>
      <c r="X2357" t="s">
        <v>44</v>
      </c>
      <c r="Z2357" t="s">
        <v>45</v>
      </c>
      <c r="AA2357" t="s">
        <v>46</v>
      </c>
      <c r="AB2357" t="s">
        <v>46</v>
      </c>
      <c r="AC2357" t="s">
        <v>40</v>
      </c>
    </row>
    <row r="2358" spans="1:29" ht="14.4" x14ac:dyDescent="0.3">
      <c r="A2358">
        <v>2356</v>
      </c>
      <c r="B2358" t="s">
        <v>2408</v>
      </c>
      <c r="C2358" t="s">
        <v>277</v>
      </c>
      <c r="D2358" t="s">
        <v>40</v>
      </c>
      <c r="E2358" t="s">
        <v>40</v>
      </c>
      <c r="F2358" t="s">
        <v>41</v>
      </c>
      <c r="G2358" t="s">
        <v>40</v>
      </c>
      <c r="H2358" s="26">
        <v>17533</v>
      </c>
      <c r="I2358" t="s">
        <v>42</v>
      </c>
      <c r="J2358" t="s">
        <v>49</v>
      </c>
      <c r="K2358" t="str">
        <f>IF(Table2[[#This Row],[Basis of Material Classification (System Side)*]]="Field inspection","Yes","No")</f>
        <v>No</v>
      </c>
      <c r="N2358" t="s">
        <v>50</v>
      </c>
      <c r="O2358" t="s">
        <v>41</v>
      </c>
      <c r="P2358" s="13">
        <v>35065</v>
      </c>
      <c r="Q2358" s="16" t="str">
        <f>Table2[[#This Row],[Service Line Size (inches) (System Side)]]</f>
        <v>5/8</v>
      </c>
      <c r="R2358" t="s">
        <v>43</v>
      </c>
      <c r="S2358" t="str">
        <f>IF(Table2[[#This Row],[Basis of Material Classification (Customer Side)*]]="Field inspection","Yes","No")</f>
        <v>No</v>
      </c>
      <c r="V2358" t="s">
        <v>43</v>
      </c>
      <c r="W2358" t="s">
        <v>44</v>
      </c>
      <c r="X2358" t="s">
        <v>44</v>
      </c>
      <c r="Z2358" t="s">
        <v>45</v>
      </c>
      <c r="AA2358" t="s">
        <v>46</v>
      </c>
      <c r="AB2358" t="s">
        <v>46</v>
      </c>
      <c r="AC2358" t="s">
        <v>40</v>
      </c>
    </row>
    <row r="2359" spans="1:29" ht="14.4" x14ac:dyDescent="0.3">
      <c r="A2359">
        <v>2357</v>
      </c>
      <c r="B2359" t="s">
        <v>2409</v>
      </c>
      <c r="C2359" t="s">
        <v>277</v>
      </c>
      <c r="D2359" t="s">
        <v>40</v>
      </c>
      <c r="E2359" t="s">
        <v>40</v>
      </c>
      <c r="F2359" t="s">
        <v>41</v>
      </c>
      <c r="G2359" t="s">
        <v>40</v>
      </c>
      <c r="H2359" s="26">
        <v>32143</v>
      </c>
      <c r="I2359" t="s">
        <v>42</v>
      </c>
      <c r="J2359" t="s">
        <v>43</v>
      </c>
      <c r="K2359" t="str">
        <f>IF(Table2[[#This Row],[Basis of Material Classification (System Side)*]]="Field inspection","Yes","No")</f>
        <v>No</v>
      </c>
      <c r="N2359" t="str">
        <f>Table2[[#This Row],[Basis of Material Classification (System Side)*]]</f>
        <v>Installation date after lead ban</v>
      </c>
      <c r="O2359" t="s">
        <v>41</v>
      </c>
      <c r="P2359" s="13">
        <v>32874</v>
      </c>
      <c r="Q2359" s="16" t="str">
        <f>Table2[[#This Row],[Service Line Size (inches) (System Side)]]</f>
        <v>5/8</v>
      </c>
      <c r="R2359" t="s">
        <v>43</v>
      </c>
      <c r="S2359" t="str">
        <f>IF(Table2[[#This Row],[Basis of Material Classification (Customer Side)*]]="Field inspection","Yes","No")</f>
        <v>No</v>
      </c>
      <c r="V2359" t="s">
        <v>43</v>
      </c>
      <c r="W2359" t="s">
        <v>44</v>
      </c>
      <c r="X2359" t="s">
        <v>44</v>
      </c>
      <c r="Z2359" t="s">
        <v>45</v>
      </c>
      <c r="AA2359" t="s">
        <v>46</v>
      </c>
      <c r="AB2359" t="s">
        <v>46</v>
      </c>
      <c r="AC2359" t="s">
        <v>40</v>
      </c>
    </row>
    <row r="2360" spans="1:29" ht="14.4" x14ac:dyDescent="0.3">
      <c r="A2360">
        <v>2358</v>
      </c>
      <c r="B2360" t="s">
        <v>2410</v>
      </c>
      <c r="C2360" t="s">
        <v>277</v>
      </c>
      <c r="D2360" t="s">
        <v>40</v>
      </c>
      <c r="E2360" t="s">
        <v>40</v>
      </c>
      <c r="F2360" t="s">
        <v>41</v>
      </c>
      <c r="G2360" t="s">
        <v>40</v>
      </c>
      <c r="H2360" s="26">
        <v>32143</v>
      </c>
      <c r="I2360" t="s">
        <v>42</v>
      </c>
      <c r="J2360" t="s">
        <v>43</v>
      </c>
      <c r="K2360" t="str">
        <f>IF(Table2[[#This Row],[Basis of Material Classification (System Side)*]]="Field inspection","Yes","No")</f>
        <v>No</v>
      </c>
      <c r="N2360" t="str">
        <f>Table2[[#This Row],[Basis of Material Classification (System Side)*]]</f>
        <v>Installation date after lead ban</v>
      </c>
      <c r="O2360" t="s">
        <v>41</v>
      </c>
      <c r="P2360" s="13">
        <v>33239</v>
      </c>
      <c r="Q2360" s="16" t="str">
        <f>Table2[[#This Row],[Service Line Size (inches) (System Side)]]</f>
        <v>5/8</v>
      </c>
      <c r="R2360" t="s">
        <v>43</v>
      </c>
      <c r="S2360" t="str">
        <f>IF(Table2[[#This Row],[Basis of Material Classification (Customer Side)*]]="Field inspection","Yes","No")</f>
        <v>No</v>
      </c>
      <c r="V2360" t="s">
        <v>43</v>
      </c>
      <c r="W2360" t="s">
        <v>44</v>
      </c>
      <c r="X2360" t="s">
        <v>44</v>
      </c>
      <c r="Z2360" t="s">
        <v>45</v>
      </c>
      <c r="AA2360" t="s">
        <v>46</v>
      </c>
      <c r="AB2360" t="s">
        <v>46</v>
      </c>
      <c r="AC2360" t="s">
        <v>40</v>
      </c>
    </row>
    <row r="2361" spans="1:29" ht="14.4" x14ac:dyDescent="0.3">
      <c r="A2361">
        <v>2359</v>
      </c>
      <c r="B2361" t="s">
        <v>2411</v>
      </c>
      <c r="C2361" t="s">
        <v>277</v>
      </c>
      <c r="D2361" t="s">
        <v>40</v>
      </c>
      <c r="E2361" t="s">
        <v>40</v>
      </c>
      <c r="F2361" t="s">
        <v>41</v>
      </c>
      <c r="G2361" t="s">
        <v>40</v>
      </c>
      <c r="H2361" s="26">
        <v>38353</v>
      </c>
      <c r="I2361" t="s">
        <v>42</v>
      </c>
      <c r="J2361" t="s">
        <v>43</v>
      </c>
      <c r="K2361" t="str">
        <f>IF(Table2[[#This Row],[Basis of Material Classification (System Side)*]]="Field inspection","Yes","No")</f>
        <v>No</v>
      </c>
      <c r="N2361" t="str">
        <f>Table2[[#This Row],[Basis of Material Classification (System Side)*]]</f>
        <v>Installation date after lead ban</v>
      </c>
      <c r="O2361" t="s">
        <v>41</v>
      </c>
      <c r="P2361" s="13">
        <v>38718</v>
      </c>
      <c r="Q2361" s="16" t="str">
        <f>Table2[[#This Row],[Service Line Size (inches) (System Side)]]</f>
        <v>5/8</v>
      </c>
      <c r="R2361" t="s">
        <v>43</v>
      </c>
      <c r="S2361" t="str">
        <f>IF(Table2[[#This Row],[Basis of Material Classification (Customer Side)*]]="Field inspection","Yes","No")</f>
        <v>No</v>
      </c>
      <c r="V2361" t="s">
        <v>43</v>
      </c>
      <c r="W2361" t="s">
        <v>44</v>
      </c>
      <c r="X2361" t="s">
        <v>44</v>
      </c>
      <c r="Z2361" t="s">
        <v>45</v>
      </c>
      <c r="AA2361" t="s">
        <v>46</v>
      </c>
      <c r="AB2361" t="s">
        <v>46</v>
      </c>
      <c r="AC2361" t="s">
        <v>40</v>
      </c>
    </row>
    <row r="2362" spans="1:29" ht="14.4" x14ac:dyDescent="0.3">
      <c r="A2362">
        <v>2360</v>
      </c>
      <c r="B2362" t="s">
        <v>2412</v>
      </c>
      <c r="C2362" t="s">
        <v>277</v>
      </c>
      <c r="D2362" t="s">
        <v>40</v>
      </c>
      <c r="E2362" t="s">
        <v>40</v>
      </c>
      <c r="F2362" t="s">
        <v>41</v>
      </c>
      <c r="G2362" t="s">
        <v>40</v>
      </c>
      <c r="H2362" s="26">
        <v>32143</v>
      </c>
      <c r="I2362" t="s">
        <v>42</v>
      </c>
      <c r="J2362" t="s">
        <v>43</v>
      </c>
      <c r="K2362" t="str">
        <f>IF(Table2[[#This Row],[Basis of Material Classification (System Side)*]]="Field inspection","Yes","No")</f>
        <v>No</v>
      </c>
      <c r="N2362" t="str">
        <f>Table2[[#This Row],[Basis of Material Classification (System Side)*]]</f>
        <v>Installation date after lead ban</v>
      </c>
      <c r="O2362" t="s">
        <v>41</v>
      </c>
      <c r="P2362" s="13">
        <v>32874</v>
      </c>
      <c r="Q2362" s="16" t="str">
        <f>Table2[[#This Row],[Service Line Size (inches) (System Side)]]</f>
        <v>5/8</v>
      </c>
      <c r="R2362" t="s">
        <v>43</v>
      </c>
      <c r="S2362" t="str">
        <f>IF(Table2[[#This Row],[Basis of Material Classification (Customer Side)*]]="Field inspection","Yes","No")</f>
        <v>No</v>
      </c>
      <c r="V2362" t="s">
        <v>43</v>
      </c>
      <c r="W2362" t="s">
        <v>44</v>
      </c>
      <c r="X2362" t="s">
        <v>44</v>
      </c>
      <c r="Z2362" t="s">
        <v>45</v>
      </c>
      <c r="AA2362" t="s">
        <v>46</v>
      </c>
      <c r="AB2362" t="s">
        <v>46</v>
      </c>
      <c r="AC2362" t="s">
        <v>40</v>
      </c>
    </row>
    <row r="2363" spans="1:29" ht="14.4" x14ac:dyDescent="0.3">
      <c r="A2363">
        <v>2361</v>
      </c>
      <c r="B2363" t="s">
        <v>2413</v>
      </c>
      <c r="C2363" t="s">
        <v>277</v>
      </c>
      <c r="D2363" t="s">
        <v>40</v>
      </c>
      <c r="E2363" t="s">
        <v>40</v>
      </c>
      <c r="F2363" t="s">
        <v>41</v>
      </c>
      <c r="G2363" t="s">
        <v>40</v>
      </c>
      <c r="H2363" s="26">
        <v>32143</v>
      </c>
      <c r="I2363" t="s">
        <v>42</v>
      </c>
      <c r="J2363" t="s">
        <v>43</v>
      </c>
      <c r="K2363" t="str">
        <f>IF(Table2[[#This Row],[Basis of Material Classification (System Side)*]]="Field inspection","Yes","No")</f>
        <v>No</v>
      </c>
      <c r="N2363" t="str">
        <f>Table2[[#This Row],[Basis of Material Classification (System Side)*]]</f>
        <v>Installation date after lead ban</v>
      </c>
      <c r="O2363" t="s">
        <v>41</v>
      </c>
      <c r="P2363" s="13">
        <v>32874</v>
      </c>
      <c r="Q2363" s="16" t="str">
        <f>Table2[[#This Row],[Service Line Size (inches) (System Side)]]</f>
        <v>5/8</v>
      </c>
      <c r="R2363" t="s">
        <v>43</v>
      </c>
      <c r="S2363" t="str">
        <f>IF(Table2[[#This Row],[Basis of Material Classification (Customer Side)*]]="Field inspection","Yes","No")</f>
        <v>No</v>
      </c>
      <c r="V2363" t="s">
        <v>43</v>
      </c>
      <c r="W2363" t="s">
        <v>44</v>
      </c>
      <c r="X2363" t="s">
        <v>44</v>
      </c>
      <c r="Z2363" t="s">
        <v>45</v>
      </c>
      <c r="AA2363" t="s">
        <v>46</v>
      </c>
      <c r="AB2363" t="s">
        <v>46</v>
      </c>
      <c r="AC2363" t="s">
        <v>40</v>
      </c>
    </row>
    <row r="2364" spans="1:29" ht="14.4" x14ac:dyDescent="0.3">
      <c r="A2364">
        <v>2362</v>
      </c>
      <c r="B2364" t="s">
        <v>2414</v>
      </c>
      <c r="C2364" t="s">
        <v>277</v>
      </c>
      <c r="D2364" t="s">
        <v>40</v>
      </c>
      <c r="E2364" t="s">
        <v>40</v>
      </c>
      <c r="F2364" t="s">
        <v>53</v>
      </c>
      <c r="G2364" t="s">
        <v>40</v>
      </c>
      <c r="H2364" s="26">
        <v>35065</v>
      </c>
      <c r="I2364" t="s">
        <v>54</v>
      </c>
      <c r="J2364" t="s">
        <v>55</v>
      </c>
      <c r="K2364" t="str">
        <f>IF(Table2[[#This Row],[Basis of Material Classification (System Side)*]]="Field inspection","Yes","No")</f>
        <v>No</v>
      </c>
      <c r="O2364" t="s">
        <v>41</v>
      </c>
      <c r="P2364" s="13">
        <v>35065</v>
      </c>
      <c r="Q2364" s="16" t="str">
        <f>Table2[[#This Row],[Service Line Size (inches) (System Side)]]</f>
        <v>3/4</v>
      </c>
      <c r="R2364" t="s">
        <v>43</v>
      </c>
      <c r="S2364" t="str">
        <f>IF(Table2[[#This Row],[Basis of Material Classification (Customer Side)*]]="Field inspection","Yes","No")</f>
        <v>No</v>
      </c>
      <c r="V2364" t="s">
        <v>43</v>
      </c>
      <c r="W2364" t="s">
        <v>44</v>
      </c>
      <c r="X2364" t="s">
        <v>44</v>
      </c>
      <c r="Z2364" t="s">
        <v>45</v>
      </c>
      <c r="AA2364" t="s">
        <v>46</v>
      </c>
      <c r="AB2364" t="s">
        <v>46</v>
      </c>
      <c r="AC2364" t="s">
        <v>40</v>
      </c>
    </row>
    <row r="2365" spans="1:29" ht="14.4" x14ac:dyDescent="0.3">
      <c r="A2365">
        <v>2363</v>
      </c>
      <c r="B2365" t="s">
        <v>2415</v>
      </c>
      <c r="C2365" t="s">
        <v>277</v>
      </c>
      <c r="D2365" t="s">
        <v>40</v>
      </c>
      <c r="E2365" t="s">
        <v>40</v>
      </c>
      <c r="F2365" t="s">
        <v>53</v>
      </c>
      <c r="G2365" t="s">
        <v>40</v>
      </c>
      <c r="H2365" s="26">
        <v>37257</v>
      </c>
      <c r="I2365" t="s">
        <v>54</v>
      </c>
      <c r="J2365" t="s">
        <v>55</v>
      </c>
      <c r="K2365" t="str">
        <f>IF(Table2[[#This Row],[Basis of Material Classification (System Side)*]]="Field inspection","Yes","No")</f>
        <v>No</v>
      </c>
      <c r="O2365" t="s">
        <v>41</v>
      </c>
      <c r="P2365" s="13">
        <v>35796</v>
      </c>
      <c r="Q2365" s="16" t="str">
        <f>Table2[[#This Row],[Service Line Size (inches) (System Side)]]</f>
        <v>3/4</v>
      </c>
      <c r="R2365" t="s">
        <v>43</v>
      </c>
      <c r="S2365" t="str">
        <f>IF(Table2[[#This Row],[Basis of Material Classification (Customer Side)*]]="Field inspection","Yes","No")</f>
        <v>No</v>
      </c>
      <c r="V2365" t="s">
        <v>43</v>
      </c>
      <c r="W2365" t="s">
        <v>44</v>
      </c>
      <c r="X2365" t="s">
        <v>44</v>
      </c>
      <c r="Z2365" t="s">
        <v>45</v>
      </c>
      <c r="AA2365" t="s">
        <v>46</v>
      </c>
      <c r="AB2365" t="s">
        <v>46</v>
      </c>
      <c r="AC2365" t="s">
        <v>40</v>
      </c>
    </row>
    <row r="2366" spans="1:29" ht="14.4" x14ac:dyDescent="0.3">
      <c r="A2366">
        <v>2364</v>
      </c>
      <c r="B2366" t="s">
        <v>2416</v>
      </c>
      <c r="C2366" t="s">
        <v>277</v>
      </c>
      <c r="D2366" t="s">
        <v>40</v>
      </c>
      <c r="E2366" t="s">
        <v>40</v>
      </c>
      <c r="F2366" t="s">
        <v>53</v>
      </c>
      <c r="G2366" t="s">
        <v>40</v>
      </c>
      <c r="H2366" s="26">
        <v>37257</v>
      </c>
      <c r="I2366" t="s">
        <v>54</v>
      </c>
      <c r="J2366" t="s">
        <v>55</v>
      </c>
      <c r="K2366" t="str">
        <f>IF(Table2[[#This Row],[Basis of Material Classification (System Side)*]]="Field inspection","Yes","No")</f>
        <v>No</v>
      </c>
      <c r="O2366" t="s">
        <v>41</v>
      </c>
      <c r="P2366" s="13">
        <v>35431</v>
      </c>
      <c r="Q2366" s="16" t="str">
        <f>Table2[[#This Row],[Service Line Size (inches) (System Side)]]</f>
        <v>3/4</v>
      </c>
      <c r="R2366" t="s">
        <v>43</v>
      </c>
      <c r="S2366" t="str">
        <f>IF(Table2[[#This Row],[Basis of Material Classification (Customer Side)*]]="Field inspection","Yes","No")</f>
        <v>No</v>
      </c>
      <c r="V2366" t="s">
        <v>43</v>
      </c>
      <c r="W2366" t="s">
        <v>44</v>
      </c>
      <c r="X2366" t="s">
        <v>44</v>
      </c>
      <c r="Z2366" t="s">
        <v>45</v>
      </c>
      <c r="AA2366" t="s">
        <v>46</v>
      </c>
      <c r="AB2366" t="s">
        <v>46</v>
      </c>
      <c r="AC2366" t="s">
        <v>40</v>
      </c>
    </row>
    <row r="2367" spans="1:29" ht="14.4" x14ac:dyDescent="0.3">
      <c r="A2367">
        <v>2365</v>
      </c>
      <c r="B2367" t="s">
        <v>2417</v>
      </c>
      <c r="C2367" t="s">
        <v>277</v>
      </c>
      <c r="D2367" t="s">
        <v>40</v>
      </c>
      <c r="E2367" t="s">
        <v>40</v>
      </c>
      <c r="F2367" t="s">
        <v>41</v>
      </c>
      <c r="G2367" t="s">
        <v>40</v>
      </c>
      <c r="H2367" s="26">
        <v>30682</v>
      </c>
      <c r="I2367" t="s">
        <v>42</v>
      </c>
      <c r="J2367" t="s">
        <v>43</v>
      </c>
      <c r="K2367" t="str">
        <f>IF(Table2[[#This Row],[Basis of Material Classification (System Side)*]]="Field inspection","Yes","No")</f>
        <v>No</v>
      </c>
      <c r="N2367" t="str">
        <f>Table2[[#This Row],[Basis of Material Classification (System Side)*]]</f>
        <v>Installation date after lead ban</v>
      </c>
      <c r="O2367" t="s">
        <v>41</v>
      </c>
      <c r="P2367" s="13">
        <v>31778</v>
      </c>
      <c r="Q2367" s="16" t="str">
        <f>Table2[[#This Row],[Service Line Size (inches) (System Side)]]</f>
        <v>5/8</v>
      </c>
      <c r="R2367" t="s">
        <v>43</v>
      </c>
      <c r="S2367" t="str">
        <f>IF(Table2[[#This Row],[Basis of Material Classification (Customer Side)*]]="Field inspection","Yes","No")</f>
        <v>No</v>
      </c>
      <c r="V2367" t="s">
        <v>43</v>
      </c>
      <c r="W2367" t="s">
        <v>44</v>
      </c>
      <c r="X2367" t="s">
        <v>44</v>
      </c>
      <c r="Z2367" t="s">
        <v>45</v>
      </c>
      <c r="AA2367" t="s">
        <v>46</v>
      </c>
      <c r="AB2367" t="s">
        <v>46</v>
      </c>
      <c r="AC2367" t="s">
        <v>40</v>
      </c>
    </row>
    <row r="2368" spans="1:29" ht="14.4" x14ac:dyDescent="0.3">
      <c r="A2368">
        <v>2366</v>
      </c>
      <c r="B2368" t="s">
        <v>2418</v>
      </c>
      <c r="C2368" t="s">
        <v>277</v>
      </c>
      <c r="D2368" t="s">
        <v>40</v>
      </c>
      <c r="E2368" t="s">
        <v>40</v>
      </c>
      <c r="F2368" t="s">
        <v>41</v>
      </c>
      <c r="G2368" t="s">
        <v>40</v>
      </c>
      <c r="H2368" s="26">
        <v>30682</v>
      </c>
      <c r="I2368" t="s">
        <v>42</v>
      </c>
      <c r="J2368" t="s">
        <v>43</v>
      </c>
      <c r="K2368" t="str">
        <f>IF(Table2[[#This Row],[Basis of Material Classification (System Side)*]]="Field inspection","Yes","No")</f>
        <v>No</v>
      </c>
      <c r="N2368" t="str">
        <f>Table2[[#This Row],[Basis of Material Classification (System Side)*]]</f>
        <v>Installation date after lead ban</v>
      </c>
      <c r="O2368" t="s">
        <v>41</v>
      </c>
      <c r="P2368" s="13">
        <v>31413</v>
      </c>
      <c r="Q2368" s="16" t="str">
        <f>Table2[[#This Row],[Service Line Size (inches) (System Side)]]</f>
        <v>5/8</v>
      </c>
      <c r="R2368" t="s">
        <v>43</v>
      </c>
      <c r="S2368" t="str">
        <f>IF(Table2[[#This Row],[Basis of Material Classification (Customer Side)*]]="Field inspection","Yes","No")</f>
        <v>No</v>
      </c>
      <c r="V2368" t="s">
        <v>43</v>
      </c>
      <c r="W2368" t="s">
        <v>44</v>
      </c>
      <c r="X2368" t="s">
        <v>44</v>
      </c>
      <c r="Z2368" t="s">
        <v>45</v>
      </c>
      <c r="AA2368" t="s">
        <v>46</v>
      </c>
      <c r="AB2368" t="s">
        <v>46</v>
      </c>
      <c r="AC2368" t="s">
        <v>40</v>
      </c>
    </row>
    <row r="2369" spans="1:29" ht="14.4" x14ac:dyDescent="0.3">
      <c r="A2369">
        <v>2367</v>
      </c>
      <c r="B2369" t="s">
        <v>2419</v>
      </c>
      <c r="C2369" t="s">
        <v>277</v>
      </c>
      <c r="D2369" t="s">
        <v>40</v>
      </c>
      <c r="E2369" t="s">
        <v>40</v>
      </c>
      <c r="F2369" t="s">
        <v>41</v>
      </c>
      <c r="G2369" t="s">
        <v>40</v>
      </c>
      <c r="H2369" s="26">
        <v>31413</v>
      </c>
      <c r="I2369" t="s">
        <v>42</v>
      </c>
      <c r="J2369" t="s">
        <v>43</v>
      </c>
      <c r="K2369" t="str">
        <f>IF(Table2[[#This Row],[Basis of Material Classification (System Side)*]]="Field inspection","Yes","No")</f>
        <v>No</v>
      </c>
      <c r="N2369" t="str">
        <f>Table2[[#This Row],[Basis of Material Classification (System Side)*]]</f>
        <v>Installation date after lead ban</v>
      </c>
      <c r="O2369" t="s">
        <v>41</v>
      </c>
      <c r="P2369" s="13">
        <v>34335</v>
      </c>
      <c r="Q2369" s="16" t="str">
        <f>Table2[[#This Row],[Service Line Size (inches) (System Side)]]</f>
        <v>5/8</v>
      </c>
      <c r="R2369" t="s">
        <v>43</v>
      </c>
      <c r="S2369" t="str">
        <f>IF(Table2[[#This Row],[Basis of Material Classification (Customer Side)*]]="Field inspection","Yes","No")</f>
        <v>No</v>
      </c>
      <c r="V2369" t="s">
        <v>43</v>
      </c>
      <c r="W2369" t="s">
        <v>44</v>
      </c>
      <c r="X2369" t="s">
        <v>44</v>
      </c>
      <c r="Z2369" t="s">
        <v>45</v>
      </c>
      <c r="AA2369" t="s">
        <v>46</v>
      </c>
      <c r="AB2369" t="s">
        <v>46</v>
      </c>
      <c r="AC2369" t="s">
        <v>40</v>
      </c>
    </row>
    <row r="2370" spans="1:29" ht="14.4" x14ac:dyDescent="0.3">
      <c r="A2370">
        <v>2368</v>
      </c>
      <c r="B2370" t="s">
        <v>2420</v>
      </c>
      <c r="C2370" t="s">
        <v>277</v>
      </c>
      <c r="D2370" t="s">
        <v>40</v>
      </c>
      <c r="E2370" t="s">
        <v>40</v>
      </c>
      <c r="F2370" t="s">
        <v>41</v>
      </c>
      <c r="G2370" t="s">
        <v>40</v>
      </c>
      <c r="H2370" s="26">
        <v>30682</v>
      </c>
      <c r="I2370" t="s">
        <v>42</v>
      </c>
      <c r="J2370" t="s">
        <v>43</v>
      </c>
      <c r="K2370" t="str">
        <f>IF(Table2[[#This Row],[Basis of Material Classification (System Side)*]]="Field inspection","Yes","No")</f>
        <v>No</v>
      </c>
      <c r="N2370" t="str">
        <f>Table2[[#This Row],[Basis of Material Classification (System Side)*]]</f>
        <v>Installation date after lead ban</v>
      </c>
      <c r="O2370" t="s">
        <v>41</v>
      </c>
      <c r="P2370" s="13">
        <v>32509</v>
      </c>
      <c r="Q2370" s="16" t="str">
        <f>Table2[[#This Row],[Service Line Size (inches) (System Side)]]</f>
        <v>5/8</v>
      </c>
      <c r="R2370" t="s">
        <v>43</v>
      </c>
      <c r="S2370" t="str">
        <f>IF(Table2[[#This Row],[Basis of Material Classification (Customer Side)*]]="Field inspection","Yes","No")</f>
        <v>No</v>
      </c>
      <c r="V2370" t="s">
        <v>43</v>
      </c>
      <c r="W2370" t="s">
        <v>44</v>
      </c>
      <c r="X2370" t="s">
        <v>44</v>
      </c>
      <c r="Z2370" t="s">
        <v>45</v>
      </c>
      <c r="AA2370" t="s">
        <v>46</v>
      </c>
      <c r="AB2370" t="s">
        <v>46</v>
      </c>
      <c r="AC2370" t="s">
        <v>40</v>
      </c>
    </row>
    <row r="2371" spans="1:29" ht="14.4" x14ac:dyDescent="0.3">
      <c r="A2371">
        <v>2369</v>
      </c>
      <c r="B2371" t="s">
        <v>2421</v>
      </c>
      <c r="C2371" t="s">
        <v>277</v>
      </c>
      <c r="D2371" t="s">
        <v>40</v>
      </c>
      <c r="E2371" t="s">
        <v>40</v>
      </c>
      <c r="F2371" t="s">
        <v>41</v>
      </c>
      <c r="G2371" t="s">
        <v>40</v>
      </c>
      <c r="H2371" s="26">
        <v>30682</v>
      </c>
      <c r="I2371" t="s">
        <v>42</v>
      </c>
      <c r="J2371" t="s">
        <v>43</v>
      </c>
      <c r="K2371" t="str">
        <f>IF(Table2[[#This Row],[Basis of Material Classification (System Side)*]]="Field inspection","Yes","No")</f>
        <v>No</v>
      </c>
      <c r="N2371" t="str">
        <f>Table2[[#This Row],[Basis of Material Classification (System Side)*]]</f>
        <v>Installation date after lead ban</v>
      </c>
      <c r="O2371" t="s">
        <v>41</v>
      </c>
      <c r="P2371" s="13">
        <v>31048</v>
      </c>
      <c r="Q2371" s="16" t="str">
        <f>Table2[[#This Row],[Service Line Size (inches) (System Side)]]</f>
        <v>5/8</v>
      </c>
      <c r="R2371" t="s">
        <v>43</v>
      </c>
      <c r="S2371" t="str">
        <f>IF(Table2[[#This Row],[Basis of Material Classification (Customer Side)*]]="Field inspection","Yes","No")</f>
        <v>No</v>
      </c>
      <c r="V2371" t="s">
        <v>43</v>
      </c>
      <c r="W2371" t="s">
        <v>44</v>
      </c>
      <c r="X2371" t="s">
        <v>44</v>
      </c>
      <c r="Z2371" t="s">
        <v>45</v>
      </c>
      <c r="AA2371" t="s">
        <v>46</v>
      </c>
      <c r="AB2371" t="s">
        <v>46</v>
      </c>
      <c r="AC2371" t="s">
        <v>40</v>
      </c>
    </row>
    <row r="2372" spans="1:29" ht="14.4" x14ac:dyDescent="0.3">
      <c r="A2372">
        <v>2370</v>
      </c>
      <c r="B2372" t="s">
        <v>2422</v>
      </c>
      <c r="C2372" t="s">
        <v>277</v>
      </c>
      <c r="D2372" t="s">
        <v>40</v>
      </c>
      <c r="E2372" t="s">
        <v>40</v>
      </c>
      <c r="F2372" t="s">
        <v>41</v>
      </c>
      <c r="G2372" t="s">
        <v>40</v>
      </c>
      <c r="H2372" s="26">
        <v>31413</v>
      </c>
      <c r="I2372" t="s">
        <v>42</v>
      </c>
      <c r="J2372" t="s">
        <v>43</v>
      </c>
      <c r="K2372" t="str">
        <f>IF(Table2[[#This Row],[Basis of Material Classification (System Side)*]]="Field inspection","Yes","No")</f>
        <v>No</v>
      </c>
      <c r="N2372" t="str">
        <f>Table2[[#This Row],[Basis of Material Classification (System Side)*]]</f>
        <v>Installation date after lead ban</v>
      </c>
      <c r="O2372" t="s">
        <v>41</v>
      </c>
      <c r="P2372" s="13">
        <v>33604</v>
      </c>
      <c r="Q2372" s="16" t="str">
        <f>Table2[[#This Row],[Service Line Size (inches) (System Side)]]</f>
        <v>5/8</v>
      </c>
      <c r="R2372" t="s">
        <v>43</v>
      </c>
      <c r="S2372" t="str">
        <f>IF(Table2[[#This Row],[Basis of Material Classification (Customer Side)*]]="Field inspection","Yes","No")</f>
        <v>No</v>
      </c>
      <c r="V2372" t="s">
        <v>43</v>
      </c>
      <c r="W2372" t="s">
        <v>44</v>
      </c>
      <c r="X2372" t="s">
        <v>44</v>
      </c>
      <c r="Z2372" t="s">
        <v>45</v>
      </c>
      <c r="AA2372" t="s">
        <v>46</v>
      </c>
      <c r="AB2372" t="s">
        <v>46</v>
      </c>
      <c r="AC2372" t="s">
        <v>40</v>
      </c>
    </row>
    <row r="2373" spans="1:29" ht="14.4" x14ac:dyDescent="0.3">
      <c r="A2373">
        <v>2371</v>
      </c>
      <c r="B2373" t="s">
        <v>2423</v>
      </c>
      <c r="C2373" t="s">
        <v>277</v>
      </c>
      <c r="D2373" t="s">
        <v>40</v>
      </c>
      <c r="E2373" t="s">
        <v>40</v>
      </c>
      <c r="F2373" t="s">
        <v>41</v>
      </c>
      <c r="G2373" t="s">
        <v>40</v>
      </c>
      <c r="H2373" s="26">
        <v>31413</v>
      </c>
      <c r="I2373" t="s">
        <v>42</v>
      </c>
      <c r="J2373" t="s">
        <v>43</v>
      </c>
      <c r="K2373" t="str">
        <f>IF(Table2[[#This Row],[Basis of Material Classification (System Side)*]]="Field inspection","Yes","No")</f>
        <v>No</v>
      </c>
      <c r="N2373" t="str">
        <f>Table2[[#This Row],[Basis of Material Classification (System Side)*]]</f>
        <v>Installation date after lead ban</v>
      </c>
      <c r="O2373" t="s">
        <v>41</v>
      </c>
      <c r="P2373" s="13">
        <v>34700</v>
      </c>
      <c r="Q2373" s="16" t="str">
        <f>Table2[[#This Row],[Service Line Size (inches) (System Side)]]</f>
        <v>5/8</v>
      </c>
      <c r="R2373" t="s">
        <v>43</v>
      </c>
      <c r="S2373" t="str">
        <f>IF(Table2[[#This Row],[Basis of Material Classification (Customer Side)*]]="Field inspection","Yes","No")</f>
        <v>No</v>
      </c>
      <c r="V2373" t="s">
        <v>43</v>
      </c>
      <c r="W2373" t="s">
        <v>44</v>
      </c>
      <c r="X2373" t="s">
        <v>44</v>
      </c>
      <c r="Z2373" t="s">
        <v>45</v>
      </c>
      <c r="AA2373" t="s">
        <v>46</v>
      </c>
      <c r="AB2373" t="s">
        <v>46</v>
      </c>
      <c r="AC2373" t="s">
        <v>40</v>
      </c>
    </row>
    <row r="2374" spans="1:29" ht="14.4" x14ac:dyDescent="0.3">
      <c r="A2374">
        <v>2372</v>
      </c>
      <c r="B2374" t="s">
        <v>2424</v>
      </c>
      <c r="C2374" t="s">
        <v>277</v>
      </c>
      <c r="D2374" t="s">
        <v>40</v>
      </c>
      <c r="E2374" t="s">
        <v>40</v>
      </c>
      <c r="F2374" t="s">
        <v>41</v>
      </c>
      <c r="G2374" t="s">
        <v>40</v>
      </c>
      <c r="H2374" s="26">
        <v>37987</v>
      </c>
      <c r="I2374" t="s">
        <v>42</v>
      </c>
      <c r="J2374" t="s">
        <v>43</v>
      </c>
      <c r="K2374" t="str">
        <f>IF(Table2[[#This Row],[Basis of Material Classification (System Side)*]]="Field inspection","Yes","No")</f>
        <v>No</v>
      </c>
      <c r="N2374" t="str">
        <f>Table2[[#This Row],[Basis of Material Classification (System Side)*]]</f>
        <v>Installation date after lead ban</v>
      </c>
      <c r="O2374" t="s">
        <v>41</v>
      </c>
      <c r="P2374" s="13">
        <v>38718</v>
      </c>
      <c r="Q2374" s="16" t="str">
        <f>Table2[[#This Row],[Service Line Size (inches) (System Side)]]</f>
        <v>5/8</v>
      </c>
      <c r="R2374" t="s">
        <v>43</v>
      </c>
      <c r="S2374" t="str">
        <f>IF(Table2[[#This Row],[Basis of Material Classification (Customer Side)*]]="Field inspection","Yes","No")</f>
        <v>No</v>
      </c>
      <c r="V2374" t="s">
        <v>43</v>
      </c>
      <c r="W2374" t="s">
        <v>44</v>
      </c>
      <c r="X2374" t="s">
        <v>44</v>
      </c>
      <c r="Z2374" t="s">
        <v>45</v>
      </c>
      <c r="AA2374" t="s">
        <v>46</v>
      </c>
      <c r="AB2374" t="s">
        <v>46</v>
      </c>
      <c r="AC2374" t="s">
        <v>40</v>
      </c>
    </row>
    <row r="2375" spans="1:29" ht="14.4" x14ac:dyDescent="0.3">
      <c r="A2375">
        <v>2373</v>
      </c>
      <c r="B2375" t="s">
        <v>2425</v>
      </c>
      <c r="C2375" t="s">
        <v>277</v>
      </c>
      <c r="D2375" t="s">
        <v>40</v>
      </c>
      <c r="E2375" t="s">
        <v>40</v>
      </c>
      <c r="F2375" t="s">
        <v>53</v>
      </c>
      <c r="G2375" t="s">
        <v>40</v>
      </c>
      <c r="H2375" s="26">
        <v>31778</v>
      </c>
      <c r="I2375" t="s">
        <v>54</v>
      </c>
      <c r="J2375" t="s">
        <v>55</v>
      </c>
      <c r="K2375" t="str">
        <f>IF(Table2[[#This Row],[Basis of Material Classification (System Side)*]]="Field inspection","Yes","No")</f>
        <v>No</v>
      </c>
      <c r="O2375" t="s">
        <v>41</v>
      </c>
      <c r="P2375" s="13">
        <v>32143</v>
      </c>
      <c r="Q2375" s="16" t="str">
        <f>Table2[[#This Row],[Service Line Size (inches) (System Side)]]</f>
        <v>3/4</v>
      </c>
      <c r="R2375" t="s">
        <v>43</v>
      </c>
      <c r="S2375" t="str">
        <f>IF(Table2[[#This Row],[Basis of Material Classification (Customer Side)*]]="Field inspection","Yes","No")</f>
        <v>No</v>
      </c>
      <c r="V2375" t="s">
        <v>43</v>
      </c>
      <c r="W2375" t="s">
        <v>44</v>
      </c>
      <c r="X2375" t="s">
        <v>44</v>
      </c>
      <c r="Z2375" t="s">
        <v>45</v>
      </c>
      <c r="AA2375" t="s">
        <v>46</v>
      </c>
      <c r="AB2375" t="s">
        <v>46</v>
      </c>
      <c r="AC2375" t="s">
        <v>40</v>
      </c>
    </row>
    <row r="2376" spans="1:29" ht="14.4" x14ac:dyDescent="0.3">
      <c r="A2376">
        <v>2374</v>
      </c>
      <c r="B2376" t="s">
        <v>2426</v>
      </c>
      <c r="C2376" t="s">
        <v>277</v>
      </c>
      <c r="D2376" t="s">
        <v>40</v>
      </c>
      <c r="E2376" t="s">
        <v>40</v>
      </c>
      <c r="F2376" t="s">
        <v>41</v>
      </c>
      <c r="G2376" t="s">
        <v>40</v>
      </c>
      <c r="H2376" s="26">
        <v>32143</v>
      </c>
      <c r="I2376" t="s">
        <v>42</v>
      </c>
      <c r="J2376" t="s">
        <v>43</v>
      </c>
      <c r="K2376" t="str">
        <f>IF(Table2[[#This Row],[Basis of Material Classification (System Side)*]]="Field inspection","Yes","No")</f>
        <v>No</v>
      </c>
      <c r="N2376" t="str">
        <f>Table2[[#This Row],[Basis of Material Classification (System Side)*]]</f>
        <v>Installation date after lead ban</v>
      </c>
      <c r="O2376" t="s">
        <v>41</v>
      </c>
      <c r="P2376" s="13">
        <v>32143</v>
      </c>
      <c r="Q2376" s="16" t="str">
        <f>Table2[[#This Row],[Service Line Size (inches) (System Side)]]</f>
        <v>5/8</v>
      </c>
      <c r="R2376" t="s">
        <v>43</v>
      </c>
      <c r="S2376" t="str">
        <f>IF(Table2[[#This Row],[Basis of Material Classification (Customer Side)*]]="Field inspection","Yes","No")</f>
        <v>No</v>
      </c>
      <c r="V2376" t="s">
        <v>43</v>
      </c>
      <c r="W2376" t="s">
        <v>44</v>
      </c>
      <c r="X2376" t="s">
        <v>44</v>
      </c>
      <c r="Z2376" t="s">
        <v>58</v>
      </c>
      <c r="AA2376" t="s">
        <v>46</v>
      </c>
      <c r="AB2376" t="s">
        <v>46</v>
      </c>
      <c r="AC2376" t="s">
        <v>40</v>
      </c>
    </row>
    <row r="2377" spans="1:29" ht="14.4" x14ac:dyDescent="0.3">
      <c r="A2377">
        <v>2375</v>
      </c>
      <c r="B2377" t="s">
        <v>2427</v>
      </c>
      <c r="C2377" t="s">
        <v>277</v>
      </c>
      <c r="D2377" t="s">
        <v>40</v>
      </c>
      <c r="E2377" t="s">
        <v>40</v>
      </c>
      <c r="F2377" t="s">
        <v>41</v>
      </c>
      <c r="G2377" t="s">
        <v>40</v>
      </c>
      <c r="H2377" s="26">
        <v>32143</v>
      </c>
      <c r="I2377" t="s">
        <v>42</v>
      </c>
      <c r="J2377" t="s">
        <v>43</v>
      </c>
      <c r="K2377" t="str">
        <f>IF(Table2[[#This Row],[Basis of Material Classification (System Side)*]]="Field inspection","Yes","No")</f>
        <v>No</v>
      </c>
      <c r="N2377" t="str">
        <f>Table2[[#This Row],[Basis of Material Classification (System Side)*]]</f>
        <v>Installation date after lead ban</v>
      </c>
      <c r="O2377" t="s">
        <v>41</v>
      </c>
      <c r="P2377" s="13">
        <v>32143</v>
      </c>
      <c r="Q2377" s="16" t="str">
        <f>Table2[[#This Row],[Service Line Size (inches) (System Side)]]</f>
        <v>5/8</v>
      </c>
      <c r="R2377" t="s">
        <v>43</v>
      </c>
      <c r="S2377" t="str">
        <f>IF(Table2[[#This Row],[Basis of Material Classification (Customer Side)*]]="Field inspection","Yes","No")</f>
        <v>No</v>
      </c>
      <c r="V2377" t="s">
        <v>43</v>
      </c>
      <c r="W2377" t="s">
        <v>44</v>
      </c>
      <c r="X2377" t="s">
        <v>44</v>
      </c>
      <c r="Z2377" t="s">
        <v>58</v>
      </c>
      <c r="AA2377" t="s">
        <v>46</v>
      </c>
      <c r="AB2377" t="s">
        <v>46</v>
      </c>
      <c r="AC2377" t="s">
        <v>40</v>
      </c>
    </row>
    <row r="2378" spans="1:29" ht="14.4" x14ac:dyDescent="0.3">
      <c r="A2378">
        <v>2376</v>
      </c>
      <c r="B2378" t="s">
        <v>2428</v>
      </c>
      <c r="C2378" t="s">
        <v>277</v>
      </c>
      <c r="D2378" t="s">
        <v>306</v>
      </c>
      <c r="E2378" t="s">
        <v>40</v>
      </c>
      <c r="F2378" t="s">
        <v>41</v>
      </c>
      <c r="G2378" t="s">
        <v>40</v>
      </c>
      <c r="H2378" s="27"/>
      <c r="I2378">
        <v>2</v>
      </c>
      <c r="J2378" t="s">
        <v>49</v>
      </c>
      <c r="K2378" t="str">
        <f>IF(Table2[[#This Row],[Basis of Material Classification (System Side)*]]="Field inspection","Yes","No")</f>
        <v>No</v>
      </c>
      <c r="N2378" t="s">
        <v>50</v>
      </c>
      <c r="O2378" t="s">
        <v>41</v>
      </c>
      <c r="P2378" s="13">
        <v>21916</v>
      </c>
      <c r="Q2378" s="16">
        <f>Table2[[#This Row],[Service Line Size (inches) (System Side)]]</f>
        <v>2</v>
      </c>
      <c r="R2378" t="s">
        <v>49</v>
      </c>
      <c r="S2378" t="str">
        <f>IF(Table2[[#This Row],[Basis of Material Classification (Customer Side)*]]="Field inspection","Yes","No")</f>
        <v>No</v>
      </c>
      <c r="V2378" t="s">
        <v>50</v>
      </c>
      <c r="W2378" t="s">
        <v>44</v>
      </c>
      <c r="X2378" t="s">
        <v>44</v>
      </c>
      <c r="Z2378" t="s">
        <v>58</v>
      </c>
      <c r="AA2378" t="s">
        <v>46</v>
      </c>
      <c r="AB2378" t="s">
        <v>46</v>
      </c>
      <c r="AC2378" t="s">
        <v>40</v>
      </c>
    </row>
    <row r="2379" spans="1:29" ht="14.4" x14ac:dyDescent="0.3">
      <c r="A2379">
        <v>2377</v>
      </c>
      <c r="B2379" t="s">
        <v>2428</v>
      </c>
      <c r="C2379" t="s">
        <v>277</v>
      </c>
      <c r="D2379" t="s">
        <v>306</v>
      </c>
      <c r="E2379" t="s">
        <v>40</v>
      </c>
      <c r="F2379" t="s">
        <v>41</v>
      </c>
      <c r="G2379" t="s">
        <v>40</v>
      </c>
      <c r="H2379" s="27"/>
      <c r="I2379">
        <v>2</v>
      </c>
      <c r="J2379" t="s">
        <v>49</v>
      </c>
      <c r="K2379" t="str">
        <f>IF(Table2[[#This Row],[Basis of Material Classification (System Side)*]]="Field inspection","Yes","No")</f>
        <v>No</v>
      </c>
      <c r="N2379" t="s">
        <v>50</v>
      </c>
      <c r="O2379" t="s">
        <v>41</v>
      </c>
      <c r="P2379" s="13">
        <v>21916</v>
      </c>
      <c r="Q2379" s="16">
        <f>Table2[[#This Row],[Service Line Size (inches) (System Side)]]</f>
        <v>2</v>
      </c>
      <c r="R2379" t="s">
        <v>49</v>
      </c>
      <c r="S2379" t="str">
        <f>IF(Table2[[#This Row],[Basis of Material Classification (Customer Side)*]]="Field inspection","Yes","No")</f>
        <v>No</v>
      </c>
      <c r="V2379" t="s">
        <v>50</v>
      </c>
      <c r="W2379" t="s">
        <v>44</v>
      </c>
      <c r="X2379" t="s">
        <v>44</v>
      </c>
      <c r="Z2379" t="s">
        <v>58</v>
      </c>
      <c r="AA2379" t="s">
        <v>46</v>
      </c>
      <c r="AB2379" t="s">
        <v>46</v>
      </c>
      <c r="AC2379" t="s">
        <v>40</v>
      </c>
    </row>
    <row r="2380" spans="1:29" ht="14.4" x14ac:dyDescent="0.3">
      <c r="A2380">
        <v>2378</v>
      </c>
      <c r="B2380" t="s">
        <v>2429</v>
      </c>
      <c r="C2380" t="s">
        <v>277</v>
      </c>
      <c r="D2380" t="s">
        <v>40</v>
      </c>
      <c r="E2380" t="s">
        <v>40</v>
      </c>
      <c r="F2380" t="s">
        <v>41</v>
      </c>
      <c r="G2380" t="s">
        <v>40</v>
      </c>
      <c r="H2380" s="26">
        <v>35065</v>
      </c>
      <c r="I2380" t="s">
        <v>42</v>
      </c>
      <c r="J2380" t="s">
        <v>43</v>
      </c>
      <c r="K2380" t="str">
        <f>IF(Table2[[#This Row],[Basis of Material Classification (System Side)*]]="Field inspection","Yes","No")</f>
        <v>No</v>
      </c>
      <c r="N2380" t="str">
        <f>Table2[[#This Row],[Basis of Material Classification (System Side)*]]</f>
        <v>Installation date after lead ban</v>
      </c>
      <c r="O2380" t="s">
        <v>41</v>
      </c>
      <c r="P2380" s="13">
        <v>35431</v>
      </c>
      <c r="Q2380" s="16" t="str">
        <f>Table2[[#This Row],[Service Line Size (inches) (System Side)]]</f>
        <v>5/8</v>
      </c>
      <c r="R2380" t="s">
        <v>43</v>
      </c>
      <c r="S2380" t="str">
        <f>IF(Table2[[#This Row],[Basis of Material Classification (Customer Side)*]]="Field inspection","Yes","No")</f>
        <v>No</v>
      </c>
      <c r="V2380" t="s">
        <v>43</v>
      </c>
      <c r="W2380" t="s">
        <v>44</v>
      </c>
      <c r="X2380" t="s">
        <v>44</v>
      </c>
      <c r="Z2380" t="s">
        <v>45</v>
      </c>
      <c r="AA2380" t="s">
        <v>46</v>
      </c>
      <c r="AB2380" t="s">
        <v>46</v>
      </c>
      <c r="AC2380" t="s">
        <v>40</v>
      </c>
    </row>
    <row r="2381" spans="1:29" ht="14.4" x14ac:dyDescent="0.3">
      <c r="A2381">
        <v>2379</v>
      </c>
      <c r="B2381" t="s">
        <v>2430</v>
      </c>
      <c r="C2381" t="s">
        <v>277</v>
      </c>
      <c r="D2381" t="s">
        <v>40</v>
      </c>
      <c r="E2381" t="s">
        <v>40</v>
      </c>
      <c r="F2381" t="s">
        <v>41</v>
      </c>
      <c r="G2381" t="s">
        <v>40</v>
      </c>
      <c r="H2381" s="26">
        <v>35065</v>
      </c>
      <c r="I2381" t="s">
        <v>42</v>
      </c>
      <c r="J2381" t="s">
        <v>43</v>
      </c>
      <c r="K2381" t="str">
        <f>IF(Table2[[#This Row],[Basis of Material Classification (System Side)*]]="Field inspection","Yes","No")</f>
        <v>No</v>
      </c>
      <c r="N2381" t="str">
        <f>Table2[[#This Row],[Basis of Material Classification (System Side)*]]</f>
        <v>Installation date after lead ban</v>
      </c>
      <c r="O2381" t="s">
        <v>41</v>
      </c>
      <c r="P2381" s="13">
        <v>35431</v>
      </c>
      <c r="Q2381" s="16" t="str">
        <f>Table2[[#This Row],[Service Line Size (inches) (System Side)]]</f>
        <v>5/8</v>
      </c>
      <c r="R2381" t="s">
        <v>43</v>
      </c>
      <c r="S2381" t="str">
        <f>IF(Table2[[#This Row],[Basis of Material Classification (Customer Side)*]]="Field inspection","Yes","No")</f>
        <v>No</v>
      </c>
      <c r="V2381" t="s">
        <v>43</v>
      </c>
      <c r="W2381" t="s">
        <v>44</v>
      </c>
      <c r="X2381" t="s">
        <v>44</v>
      </c>
      <c r="Z2381" t="s">
        <v>45</v>
      </c>
      <c r="AA2381" t="s">
        <v>46</v>
      </c>
      <c r="AB2381" t="s">
        <v>46</v>
      </c>
      <c r="AC2381" t="s">
        <v>40</v>
      </c>
    </row>
    <row r="2382" spans="1:29" ht="14.4" x14ac:dyDescent="0.3">
      <c r="A2382">
        <v>2380</v>
      </c>
      <c r="B2382" t="s">
        <v>2431</v>
      </c>
      <c r="C2382" t="s">
        <v>277</v>
      </c>
      <c r="D2382" t="s">
        <v>40</v>
      </c>
      <c r="E2382" t="s">
        <v>40</v>
      </c>
      <c r="F2382" t="s">
        <v>41</v>
      </c>
      <c r="G2382" t="s">
        <v>40</v>
      </c>
      <c r="H2382" s="26">
        <v>35065</v>
      </c>
      <c r="I2382" t="s">
        <v>42</v>
      </c>
      <c r="J2382" t="s">
        <v>43</v>
      </c>
      <c r="K2382" t="str">
        <f>IF(Table2[[#This Row],[Basis of Material Classification (System Side)*]]="Field inspection","Yes","No")</f>
        <v>No</v>
      </c>
      <c r="N2382" t="str">
        <f>Table2[[#This Row],[Basis of Material Classification (System Side)*]]</f>
        <v>Installation date after lead ban</v>
      </c>
      <c r="O2382" t="s">
        <v>41</v>
      </c>
      <c r="P2382" s="13">
        <v>35796</v>
      </c>
      <c r="Q2382" s="16" t="str">
        <f>Table2[[#This Row],[Service Line Size (inches) (System Side)]]</f>
        <v>5/8</v>
      </c>
      <c r="R2382" t="s">
        <v>43</v>
      </c>
      <c r="S2382" t="str">
        <f>IF(Table2[[#This Row],[Basis of Material Classification (Customer Side)*]]="Field inspection","Yes","No")</f>
        <v>No</v>
      </c>
      <c r="V2382" t="s">
        <v>43</v>
      </c>
      <c r="W2382" t="s">
        <v>44</v>
      </c>
      <c r="X2382" t="s">
        <v>44</v>
      </c>
      <c r="Z2382" t="s">
        <v>45</v>
      </c>
      <c r="AA2382" t="s">
        <v>46</v>
      </c>
      <c r="AB2382" t="s">
        <v>46</v>
      </c>
      <c r="AC2382" t="s">
        <v>40</v>
      </c>
    </row>
    <row r="2383" spans="1:29" ht="14.4" x14ac:dyDescent="0.3">
      <c r="A2383">
        <v>2381</v>
      </c>
      <c r="B2383" t="s">
        <v>2432</v>
      </c>
      <c r="C2383" t="s">
        <v>277</v>
      </c>
      <c r="D2383" t="s">
        <v>40</v>
      </c>
      <c r="E2383" t="s">
        <v>40</v>
      </c>
      <c r="F2383" t="s">
        <v>53</v>
      </c>
      <c r="G2383" t="s">
        <v>40</v>
      </c>
      <c r="H2383" s="26">
        <v>37257</v>
      </c>
      <c r="I2383" t="s">
        <v>54</v>
      </c>
      <c r="J2383" t="s">
        <v>55</v>
      </c>
      <c r="K2383" t="str">
        <f>IF(Table2[[#This Row],[Basis of Material Classification (System Side)*]]="Field inspection","Yes","No")</f>
        <v>No</v>
      </c>
      <c r="O2383" t="s">
        <v>41</v>
      </c>
      <c r="P2383" s="13">
        <v>36161</v>
      </c>
      <c r="Q2383" s="16" t="str">
        <f>Table2[[#This Row],[Service Line Size (inches) (System Side)]]</f>
        <v>3/4</v>
      </c>
      <c r="R2383" t="s">
        <v>43</v>
      </c>
      <c r="S2383" t="str">
        <f>IF(Table2[[#This Row],[Basis of Material Classification (Customer Side)*]]="Field inspection","Yes","No")</f>
        <v>No</v>
      </c>
      <c r="V2383" t="s">
        <v>43</v>
      </c>
      <c r="W2383" t="s">
        <v>44</v>
      </c>
      <c r="X2383" t="s">
        <v>44</v>
      </c>
      <c r="Z2383" t="s">
        <v>45</v>
      </c>
      <c r="AA2383" t="s">
        <v>46</v>
      </c>
      <c r="AB2383" t="s">
        <v>46</v>
      </c>
      <c r="AC2383" t="s">
        <v>40</v>
      </c>
    </row>
    <row r="2384" spans="1:29" ht="14.4" x14ac:dyDescent="0.3">
      <c r="A2384">
        <v>2382</v>
      </c>
      <c r="B2384" t="s">
        <v>2433</v>
      </c>
      <c r="C2384" t="s">
        <v>277</v>
      </c>
      <c r="D2384" t="s">
        <v>40</v>
      </c>
      <c r="E2384" t="s">
        <v>40</v>
      </c>
      <c r="F2384" t="s">
        <v>41</v>
      </c>
      <c r="G2384" t="s">
        <v>40</v>
      </c>
      <c r="H2384" s="26">
        <v>35065</v>
      </c>
      <c r="I2384" t="s">
        <v>42</v>
      </c>
      <c r="J2384" t="s">
        <v>43</v>
      </c>
      <c r="K2384" t="str">
        <f>IF(Table2[[#This Row],[Basis of Material Classification (System Side)*]]="Field inspection","Yes","No")</f>
        <v>No</v>
      </c>
      <c r="N2384" t="str">
        <f>Table2[[#This Row],[Basis of Material Classification (System Side)*]]</f>
        <v>Installation date after lead ban</v>
      </c>
      <c r="O2384" t="s">
        <v>41</v>
      </c>
      <c r="P2384" s="13">
        <v>35796</v>
      </c>
      <c r="Q2384" s="16" t="str">
        <f>Table2[[#This Row],[Service Line Size (inches) (System Side)]]</f>
        <v>5/8</v>
      </c>
      <c r="R2384" t="s">
        <v>43</v>
      </c>
      <c r="S2384" t="str">
        <f>IF(Table2[[#This Row],[Basis of Material Classification (Customer Side)*]]="Field inspection","Yes","No")</f>
        <v>No</v>
      </c>
      <c r="V2384" t="s">
        <v>43</v>
      </c>
      <c r="W2384" t="s">
        <v>44</v>
      </c>
      <c r="X2384" t="s">
        <v>44</v>
      </c>
      <c r="Z2384" t="s">
        <v>45</v>
      </c>
      <c r="AA2384" t="s">
        <v>46</v>
      </c>
      <c r="AB2384" t="s">
        <v>46</v>
      </c>
      <c r="AC2384" t="s">
        <v>40</v>
      </c>
    </row>
    <row r="2385" spans="1:29" ht="14.4" x14ac:dyDescent="0.3">
      <c r="A2385">
        <v>2383</v>
      </c>
      <c r="B2385" t="s">
        <v>2434</v>
      </c>
      <c r="C2385" t="s">
        <v>277</v>
      </c>
      <c r="D2385" t="s">
        <v>40</v>
      </c>
      <c r="E2385" t="s">
        <v>40</v>
      </c>
      <c r="F2385" t="s">
        <v>41</v>
      </c>
      <c r="G2385" t="s">
        <v>40</v>
      </c>
      <c r="H2385" s="26">
        <v>37257</v>
      </c>
      <c r="I2385" t="s">
        <v>42</v>
      </c>
      <c r="J2385" t="s">
        <v>43</v>
      </c>
      <c r="K2385" t="str">
        <f>IF(Table2[[#This Row],[Basis of Material Classification (System Side)*]]="Field inspection","Yes","No")</f>
        <v>No</v>
      </c>
      <c r="N2385" t="str">
        <f>Table2[[#This Row],[Basis of Material Classification (System Side)*]]</f>
        <v>Installation date after lead ban</v>
      </c>
      <c r="O2385" t="s">
        <v>41</v>
      </c>
      <c r="P2385" s="13">
        <v>37257</v>
      </c>
      <c r="Q2385" s="16" t="str">
        <f>Table2[[#This Row],[Service Line Size (inches) (System Side)]]</f>
        <v>5/8</v>
      </c>
      <c r="R2385" t="s">
        <v>43</v>
      </c>
      <c r="S2385" t="str">
        <f>IF(Table2[[#This Row],[Basis of Material Classification (Customer Side)*]]="Field inspection","Yes","No")</f>
        <v>No</v>
      </c>
      <c r="V2385" t="s">
        <v>43</v>
      </c>
      <c r="W2385" t="s">
        <v>44</v>
      </c>
      <c r="X2385" t="s">
        <v>44</v>
      </c>
      <c r="Z2385" t="s">
        <v>45</v>
      </c>
      <c r="AA2385" t="s">
        <v>46</v>
      </c>
      <c r="AB2385" t="s">
        <v>46</v>
      </c>
      <c r="AC2385" t="s">
        <v>40</v>
      </c>
    </row>
    <row r="2386" spans="1:29" ht="14.4" x14ac:dyDescent="0.3">
      <c r="A2386">
        <v>2384</v>
      </c>
      <c r="B2386" t="s">
        <v>2435</v>
      </c>
      <c r="C2386" t="s">
        <v>277</v>
      </c>
      <c r="D2386" t="s">
        <v>40</v>
      </c>
      <c r="E2386" t="s">
        <v>40</v>
      </c>
      <c r="F2386" t="s">
        <v>41</v>
      </c>
      <c r="G2386" t="s">
        <v>40</v>
      </c>
      <c r="H2386" s="26">
        <v>35065</v>
      </c>
      <c r="I2386" t="s">
        <v>42</v>
      </c>
      <c r="J2386" t="s">
        <v>43</v>
      </c>
      <c r="K2386" t="str">
        <f>IF(Table2[[#This Row],[Basis of Material Classification (System Side)*]]="Field inspection","Yes","No")</f>
        <v>No</v>
      </c>
      <c r="N2386" t="str">
        <f>Table2[[#This Row],[Basis of Material Classification (System Side)*]]</f>
        <v>Installation date after lead ban</v>
      </c>
      <c r="O2386" t="s">
        <v>41</v>
      </c>
      <c r="P2386" s="13">
        <v>35431</v>
      </c>
      <c r="Q2386" s="16" t="str">
        <f>Table2[[#This Row],[Service Line Size (inches) (System Side)]]</f>
        <v>5/8</v>
      </c>
      <c r="R2386" t="s">
        <v>43</v>
      </c>
      <c r="S2386" t="str">
        <f>IF(Table2[[#This Row],[Basis of Material Classification (Customer Side)*]]="Field inspection","Yes","No")</f>
        <v>No</v>
      </c>
      <c r="V2386" t="s">
        <v>43</v>
      </c>
      <c r="W2386" t="s">
        <v>44</v>
      </c>
      <c r="X2386" t="s">
        <v>44</v>
      </c>
      <c r="Z2386" t="s">
        <v>45</v>
      </c>
      <c r="AA2386" t="s">
        <v>46</v>
      </c>
      <c r="AB2386" t="s">
        <v>46</v>
      </c>
      <c r="AC2386" t="s">
        <v>40</v>
      </c>
    </row>
    <row r="2387" spans="1:29" ht="14.4" x14ac:dyDescent="0.3">
      <c r="A2387">
        <v>2385</v>
      </c>
      <c r="B2387" t="s">
        <v>2436</v>
      </c>
      <c r="C2387" t="s">
        <v>277</v>
      </c>
      <c r="D2387" t="s">
        <v>40</v>
      </c>
      <c r="E2387" t="s">
        <v>40</v>
      </c>
      <c r="F2387" t="s">
        <v>53</v>
      </c>
      <c r="G2387" t="s">
        <v>40</v>
      </c>
      <c r="H2387" s="26">
        <v>35431</v>
      </c>
      <c r="I2387" t="s">
        <v>42</v>
      </c>
      <c r="J2387" t="s">
        <v>55</v>
      </c>
      <c r="K2387" t="str">
        <f>IF(Table2[[#This Row],[Basis of Material Classification (System Side)*]]="Field inspection","Yes","No")</f>
        <v>No</v>
      </c>
      <c r="O2387" t="s">
        <v>41</v>
      </c>
      <c r="P2387" s="13">
        <v>36161</v>
      </c>
      <c r="Q2387" s="16" t="str">
        <f>Table2[[#This Row],[Service Line Size (inches) (System Side)]]</f>
        <v>5/8</v>
      </c>
      <c r="R2387" t="s">
        <v>43</v>
      </c>
      <c r="S2387" t="str">
        <f>IF(Table2[[#This Row],[Basis of Material Classification (Customer Side)*]]="Field inspection","Yes","No")</f>
        <v>No</v>
      </c>
      <c r="V2387" t="s">
        <v>43</v>
      </c>
      <c r="W2387" t="s">
        <v>44</v>
      </c>
      <c r="X2387" t="s">
        <v>44</v>
      </c>
      <c r="Z2387" t="s">
        <v>45</v>
      </c>
      <c r="AA2387" t="s">
        <v>46</v>
      </c>
      <c r="AB2387" t="s">
        <v>46</v>
      </c>
      <c r="AC2387" t="s">
        <v>40</v>
      </c>
    </row>
    <row r="2388" spans="1:29" ht="14.4" x14ac:dyDescent="0.3">
      <c r="A2388">
        <v>2386</v>
      </c>
      <c r="B2388" t="s">
        <v>2437</v>
      </c>
      <c r="C2388" t="s">
        <v>277</v>
      </c>
      <c r="D2388" t="s">
        <v>40</v>
      </c>
      <c r="E2388" t="s">
        <v>40</v>
      </c>
      <c r="F2388" t="s">
        <v>41</v>
      </c>
      <c r="G2388" t="s">
        <v>40</v>
      </c>
      <c r="H2388" s="26">
        <v>35065</v>
      </c>
      <c r="I2388" t="s">
        <v>42</v>
      </c>
      <c r="J2388" t="s">
        <v>43</v>
      </c>
      <c r="K2388" t="str">
        <f>IF(Table2[[#This Row],[Basis of Material Classification (System Side)*]]="Field inspection","Yes","No")</f>
        <v>No</v>
      </c>
      <c r="N2388" t="str">
        <f>Table2[[#This Row],[Basis of Material Classification (System Side)*]]</f>
        <v>Installation date after lead ban</v>
      </c>
      <c r="O2388" t="s">
        <v>41</v>
      </c>
      <c r="P2388" s="13">
        <v>35431</v>
      </c>
      <c r="Q2388" s="16" t="str">
        <f>Table2[[#This Row],[Service Line Size (inches) (System Side)]]</f>
        <v>5/8</v>
      </c>
      <c r="R2388" t="s">
        <v>43</v>
      </c>
      <c r="S2388" t="str">
        <f>IF(Table2[[#This Row],[Basis of Material Classification (Customer Side)*]]="Field inspection","Yes","No")</f>
        <v>No</v>
      </c>
      <c r="V2388" t="s">
        <v>43</v>
      </c>
      <c r="W2388" t="s">
        <v>44</v>
      </c>
      <c r="X2388" t="s">
        <v>44</v>
      </c>
      <c r="Z2388" t="s">
        <v>45</v>
      </c>
      <c r="AA2388" t="s">
        <v>46</v>
      </c>
      <c r="AB2388" t="s">
        <v>46</v>
      </c>
      <c r="AC2388" t="s">
        <v>40</v>
      </c>
    </row>
    <row r="2389" spans="1:29" ht="14.4" x14ac:dyDescent="0.3">
      <c r="A2389">
        <v>2387</v>
      </c>
      <c r="B2389" t="s">
        <v>2438</v>
      </c>
      <c r="C2389" t="s">
        <v>277</v>
      </c>
      <c r="D2389" t="s">
        <v>40</v>
      </c>
      <c r="E2389" t="s">
        <v>40</v>
      </c>
      <c r="F2389" t="s">
        <v>41</v>
      </c>
      <c r="G2389" t="s">
        <v>40</v>
      </c>
      <c r="H2389" s="26">
        <v>34335</v>
      </c>
      <c r="I2389" t="s">
        <v>42</v>
      </c>
      <c r="J2389" t="s">
        <v>43</v>
      </c>
      <c r="K2389" t="str">
        <f>IF(Table2[[#This Row],[Basis of Material Classification (System Side)*]]="Field inspection","Yes","No")</f>
        <v>No</v>
      </c>
      <c r="N2389" t="str">
        <f>Table2[[#This Row],[Basis of Material Classification (System Side)*]]</f>
        <v>Installation date after lead ban</v>
      </c>
      <c r="O2389" t="s">
        <v>41</v>
      </c>
      <c r="P2389" s="13">
        <v>34700</v>
      </c>
      <c r="Q2389" s="16" t="str">
        <f>Table2[[#This Row],[Service Line Size (inches) (System Side)]]</f>
        <v>5/8</v>
      </c>
      <c r="R2389" t="s">
        <v>43</v>
      </c>
      <c r="S2389" t="str">
        <f>IF(Table2[[#This Row],[Basis of Material Classification (Customer Side)*]]="Field inspection","Yes","No")</f>
        <v>No</v>
      </c>
      <c r="V2389" t="s">
        <v>43</v>
      </c>
      <c r="W2389" t="s">
        <v>44</v>
      </c>
      <c r="X2389" t="s">
        <v>44</v>
      </c>
      <c r="Z2389" t="s">
        <v>45</v>
      </c>
      <c r="AA2389" t="s">
        <v>46</v>
      </c>
      <c r="AB2389" t="s">
        <v>46</v>
      </c>
      <c r="AC2389" t="s">
        <v>40</v>
      </c>
    </row>
    <row r="2390" spans="1:29" ht="14.4" x14ac:dyDescent="0.3">
      <c r="A2390">
        <v>2388</v>
      </c>
      <c r="B2390" t="s">
        <v>2439</v>
      </c>
      <c r="C2390" t="s">
        <v>277</v>
      </c>
      <c r="D2390" t="s">
        <v>40</v>
      </c>
      <c r="E2390" t="s">
        <v>40</v>
      </c>
      <c r="F2390" t="s">
        <v>41</v>
      </c>
      <c r="G2390" t="s">
        <v>40</v>
      </c>
      <c r="H2390" s="26">
        <v>38353</v>
      </c>
      <c r="I2390" t="s">
        <v>42</v>
      </c>
      <c r="J2390" t="s">
        <v>43</v>
      </c>
      <c r="K2390" t="str">
        <f>IF(Table2[[#This Row],[Basis of Material Classification (System Side)*]]="Field inspection","Yes","No")</f>
        <v>No</v>
      </c>
      <c r="N2390" t="str">
        <f>Table2[[#This Row],[Basis of Material Classification (System Side)*]]</f>
        <v>Installation date after lead ban</v>
      </c>
      <c r="O2390" t="s">
        <v>41</v>
      </c>
      <c r="P2390" s="13">
        <v>37257</v>
      </c>
      <c r="Q2390" s="16" t="str">
        <f>Table2[[#This Row],[Service Line Size (inches) (System Side)]]</f>
        <v>5/8</v>
      </c>
      <c r="R2390" t="s">
        <v>43</v>
      </c>
      <c r="S2390" t="str">
        <f>IF(Table2[[#This Row],[Basis of Material Classification (Customer Side)*]]="Field inspection","Yes","No")</f>
        <v>No</v>
      </c>
      <c r="V2390" t="s">
        <v>43</v>
      </c>
      <c r="W2390" t="s">
        <v>44</v>
      </c>
      <c r="X2390" t="s">
        <v>44</v>
      </c>
      <c r="Z2390" t="s">
        <v>45</v>
      </c>
      <c r="AA2390" t="s">
        <v>46</v>
      </c>
      <c r="AB2390" t="s">
        <v>46</v>
      </c>
      <c r="AC2390" t="s">
        <v>40</v>
      </c>
    </row>
    <row r="2391" spans="1:29" ht="14.4" x14ac:dyDescent="0.3">
      <c r="A2391">
        <v>2389</v>
      </c>
      <c r="B2391" t="s">
        <v>2440</v>
      </c>
      <c r="C2391" t="s">
        <v>277</v>
      </c>
      <c r="D2391" t="s">
        <v>40</v>
      </c>
      <c r="E2391" t="s">
        <v>40</v>
      </c>
      <c r="F2391" t="s">
        <v>41</v>
      </c>
      <c r="G2391" t="s">
        <v>40</v>
      </c>
      <c r="H2391" s="26">
        <v>34335</v>
      </c>
      <c r="I2391" t="s">
        <v>42</v>
      </c>
      <c r="J2391" t="s">
        <v>43</v>
      </c>
      <c r="K2391" t="str">
        <f>IF(Table2[[#This Row],[Basis of Material Classification (System Side)*]]="Field inspection","Yes","No")</f>
        <v>No</v>
      </c>
      <c r="N2391" t="str">
        <f>Table2[[#This Row],[Basis of Material Classification (System Side)*]]</f>
        <v>Installation date after lead ban</v>
      </c>
      <c r="O2391" t="s">
        <v>41</v>
      </c>
      <c r="P2391" s="13">
        <v>35065</v>
      </c>
      <c r="Q2391" s="16" t="str">
        <f>Table2[[#This Row],[Service Line Size (inches) (System Side)]]</f>
        <v>5/8</v>
      </c>
      <c r="R2391" t="s">
        <v>43</v>
      </c>
      <c r="S2391" t="str">
        <f>IF(Table2[[#This Row],[Basis of Material Classification (Customer Side)*]]="Field inspection","Yes","No")</f>
        <v>No</v>
      </c>
      <c r="V2391" t="s">
        <v>43</v>
      </c>
      <c r="W2391" t="s">
        <v>44</v>
      </c>
      <c r="X2391" t="s">
        <v>44</v>
      </c>
      <c r="Z2391" t="s">
        <v>45</v>
      </c>
      <c r="AA2391" t="s">
        <v>46</v>
      </c>
      <c r="AB2391" t="s">
        <v>46</v>
      </c>
      <c r="AC2391" t="s">
        <v>40</v>
      </c>
    </row>
    <row r="2392" spans="1:29" ht="14.4" x14ac:dyDescent="0.3">
      <c r="A2392">
        <v>2390</v>
      </c>
      <c r="B2392" t="s">
        <v>2441</v>
      </c>
      <c r="C2392" t="s">
        <v>277</v>
      </c>
      <c r="D2392" t="s">
        <v>40</v>
      </c>
      <c r="E2392" t="s">
        <v>40</v>
      </c>
      <c r="F2392" t="s">
        <v>41</v>
      </c>
      <c r="G2392" t="s">
        <v>40</v>
      </c>
      <c r="H2392" s="26">
        <v>34335</v>
      </c>
      <c r="I2392" t="s">
        <v>42</v>
      </c>
      <c r="J2392" t="s">
        <v>43</v>
      </c>
      <c r="K2392" t="str">
        <f>IF(Table2[[#This Row],[Basis of Material Classification (System Side)*]]="Field inspection","Yes","No")</f>
        <v>No</v>
      </c>
      <c r="N2392" t="str">
        <f>Table2[[#This Row],[Basis of Material Classification (System Side)*]]</f>
        <v>Installation date after lead ban</v>
      </c>
      <c r="O2392" t="s">
        <v>41</v>
      </c>
      <c r="P2392" s="13">
        <v>34700</v>
      </c>
      <c r="Q2392" s="16" t="str">
        <f>Table2[[#This Row],[Service Line Size (inches) (System Side)]]</f>
        <v>5/8</v>
      </c>
      <c r="R2392" t="s">
        <v>43</v>
      </c>
      <c r="S2392" t="str">
        <f>IF(Table2[[#This Row],[Basis of Material Classification (Customer Side)*]]="Field inspection","Yes","No")</f>
        <v>No</v>
      </c>
      <c r="V2392" t="s">
        <v>43</v>
      </c>
      <c r="W2392" t="s">
        <v>44</v>
      </c>
      <c r="X2392" t="s">
        <v>44</v>
      </c>
      <c r="Z2392" t="s">
        <v>45</v>
      </c>
      <c r="AA2392" t="s">
        <v>46</v>
      </c>
      <c r="AB2392" t="s">
        <v>46</v>
      </c>
      <c r="AC2392" t="s">
        <v>40</v>
      </c>
    </row>
    <row r="2393" spans="1:29" ht="14.4" x14ac:dyDescent="0.3">
      <c r="A2393">
        <v>2391</v>
      </c>
      <c r="B2393" t="s">
        <v>2442</v>
      </c>
      <c r="C2393" t="s">
        <v>277</v>
      </c>
      <c r="D2393" t="s">
        <v>40</v>
      </c>
      <c r="E2393" t="s">
        <v>40</v>
      </c>
      <c r="F2393" t="s">
        <v>41</v>
      </c>
      <c r="G2393" t="s">
        <v>40</v>
      </c>
      <c r="H2393" s="26">
        <v>34335</v>
      </c>
      <c r="I2393" t="s">
        <v>42</v>
      </c>
      <c r="J2393" t="s">
        <v>43</v>
      </c>
      <c r="K2393" t="str">
        <f>IF(Table2[[#This Row],[Basis of Material Classification (System Side)*]]="Field inspection","Yes","No")</f>
        <v>No</v>
      </c>
      <c r="N2393" t="str">
        <f>Table2[[#This Row],[Basis of Material Classification (System Side)*]]</f>
        <v>Installation date after lead ban</v>
      </c>
      <c r="O2393" t="s">
        <v>41</v>
      </c>
      <c r="P2393" s="13">
        <v>34700</v>
      </c>
      <c r="Q2393" s="16" t="str">
        <f>Table2[[#This Row],[Service Line Size (inches) (System Side)]]</f>
        <v>5/8</v>
      </c>
      <c r="R2393" t="s">
        <v>43</v>
      </c>
      <c r="S2393" t="str">
        <f>IF(Table2[[#This Row],[Basis of Material Classification (Customer Side)*]]="Field inspection","Yes","No")</f>
        <v>No</v>
      </c>
      <c r="V2393" t="s">
        <v>43</v>
      </c>
      <c r="W2393" t="s">
        <v>44</v>
      </c>
      <c r="X2393" t="s">
        <v>44</v>
      </c>
      <c r="Z2393" t="s">
        <v>45</v>
      </c>
      <c r="AA2393" t="s">
        <v>46</v>
      </c>
      <c r="AB2393" t="s">
        <v>46</v>
      </c>
      <c r="AC2393" t="s">
        <v>40</v>
      </c>
    </row>
    <row r="2394" spans="1:29" ht="14.4" x14ac:dyDescent="0.3">
      <c r="A2394">
        <v>2392</v>
      </c>
      <c r="B2394" t="s">
        <v>2443</v>
      </c>
      <c r="C2394" t="s">
        <v>277</v>
      </c>
      <c r="D2394" t="s">
        <v>40</v>
      </c>
      <c r="E2394" t="s">
        <v>40</v>
      </c>
      <c r="F2394" t="s">
        <v>41</v>
      </c>
      <c r="G2394" t="s">
        <v>40</v>
      </c>
      <c r="H2394" s="26">
        <v>34335</v>
      </c>
      <c r="I2394" t="s">
        <v>42</v>
      </c>
      <c r="J2394" t="s">
        <v>43</v>
      </c>
      <c r="K2394" t="str">
        <f>IF(Table2[[#This Row],[Basis of Material Classification (System Side)*]]="Field inspection","Yes","No")</f>
        <v>No</v>
      </c>
      <c r="N2394" t="str">
        <f>Table2[[#This Row],[Basis of Material Classification (System Side)*]]</f>
        <v>Installation date after lead ban</v>
      </c>
      <c r="O2394" t="s">
        <v>41</v>
      </c>
      <c r="P2394" s="13">
        <v>34700</v>
      </c>
      <c r="Q2394" s="16" t="str">
        <f>Table2[[#This Row],[Service Line Size (inches) (System Side)]]</f>
        <v>5/8</v>
      </c>
      <c r="R2394" t="s">
        <v>43</v>
      </c>
      <c r="S2394" t="str">
        <f>IF(Table2[[#This Row],[Basis of Material Classification (Customer Side)*]]="Field inspection","Yes","No")</f>
        <v>No</v>
      </c>
      <c r="V2394" t="s">
        <v>43</v>
      </c>
      <c r="W2394" t="s">
        <v>44</v>
      </c>
      <c r="X2394" t="s">
        <v>44</v>
      </c>
      <c r="Z2394" t="s">
        <v>45</v>
      </c>
      <c r="AA2394" t="s">
        <v>46</v>
      </c>
      <c r="AB2394" t="s">
        <v>46</v>
      </c>
      <c r="AC2394" t="s">
        <v>40</v>
      </c>
    </row>
    <row r="2395" spans="1:29" ht="14.4" x14ac:dyDescent="0.3">
      <c r="A2395">
        <v>2393</v>
      </c>
      <c r="B2395" t="s">
        <v>2444</v>
      </c>
      <c r="C2395" t="s">
        <v>277</v>
      </c>
      <c r="D2395" t="s">
        <v>40</v>
      </c>
      <c r="E2395" t="s">
        <v>40</v>
      </c>
      <c r="F2395" t="s">
        <v>41</v>
      </c>
      <c r="G2395" t="s">
        <v>40</v>
      </c>
      <c r="H2395" s="26">
        <v>31778</v>
      </c>
      <c r="I2395" t="s">
        <v>42</v>
      </c>
      <c r="J2395" t="s">
        <v>43</v>
      </c>
      <c r="K2395" t="str">
        <f>IF(Table2[[#This Row],[Basis of Material Classification (System Side)*]]="Field inspection","Yes","No")</f>
        <v>No</v>
      </c>
      <c r="N2395" t="str">
        <f>Table2[[#This Row],[Basis of Material Classification (System Side)*]]</f>
        <v>Installation date after lead ban</v>
      </c>
      <c r="O2395" t="s">
        <v>41</v>
      </c>
      <c r="P2395" s="13">
        <v>32143</v>
      </c>
      <c r="Q2395" s="16" t="str">
        <f>Table2[[#This Row],[Service Line Size (inches) (System Side)]]</f>
        <v>5/8</v>
      </c>
      <c r="R2395" t="s">
        <v>43</v>
      </c>
      <c r="S2395" t="str">
        <f>IF(Table2[[#This Row],[Basis of Material Classification (Customer Side)*]]="Field inspection","Yes","No")</f>
        <v>No</v>
      </c>
      <c r="V2395" t="s">
        <v>43</v>
      </c>
      <c r="W2395" t="s">
        <v>44</v>
      </c>
      <c r="X2395" t="s">
        <v>44</v>
      </c>
      <c r="Z2395" t="s">
        <v>45</v>
      </c>
      <c r="AA2395" t="s">
        <v>46</v>
      </c>
      <c r="AB2395" t="s">
        <v>46</v>
      </c>
      <c r="AC2395" t="s">
        <v>40</v>
      </c>
    </row>
    <row r="2396" spans="1:29" ht="14.4" x14ac:dyDescent="0.3">
      <c r="A2396">
        <v>2394</v>
      </c>
      <c r="B2396" t="s">
        <v>2445</v>
      </c>
      <c r="C2396" t="s">
        <v>277</v>
      </c>
      <c r="D2396" t="s">
        <v>40</v>
      </c>
      <c r="E2396" t="s">
        <v>40</v>
      </c>
      <c r="F2396" t="s">
        <v>41</v>
      </c>
      <c r="G2396" t="s">
        <v>40</v>
      </c>
      <c r="H2396" s="26">
        <v>32509</v>
      </c>
      <c r="I2396" t="s">
        <v>42</v>
      </c>
      <c r="J2396" t="s">
        <v>43</v>
      </c>
      <c r="K2396" t="str">
        <f>IF(Table2[[#This Row],[Basis of Material Classification (System Side)*]]="Field inspection","Yes","No")</f>
        <v>No</v>
      </c>
      <c r="N2396" t="str">
        <f>Table2[[#This Row],[Basis of Material Classification (System Side)*]]</f>
        <v>Installation date after lead ban</v>
      </c>
      <c r="O2396" t="s">
        <v>41</v>
      </c>
      <c r="P2396" s="13">
        <v>33239</v>
      </c>
      <c r="Q2396" s="16" t="str">
        <f>Table2[[#This Row],[Service Line Size (inches) (System Side)]]</f>
        <v>5/8</v>
      </c>
      <c r="R2396" t="s">
        <v>43</v>
      </c>
      <c r="S2396" t="str">
        <f>IF(Table2[[#This Row],[Basis of Material Classification (Customer Side)*]]="Field inspection","Yes","No")</f>
        <v>No</v>
      </c>
      <c r="V2396" t="s">
        <v>43</v>
      </c>
      <c r="W2396" t="s">
        <v>44</v>
      </c>
      <c r="X2396" t="s">
        <v>44</v>
      </c>
      <c r="Z2396" t="s">
        <v>45</v>
      </c>
      <c r="AA2396" t="s">
        <v>46</v>
      </c>
      <c r="AB2396" t="s">
        <v>46</v>
      </c>
      <c r="AC2396" t="s">
        <v>40</v>
      </c>
    </row>
    <row r="2397" spans="1:29" ht="14.4" x14ac:dyDescent="0.3">
      <c r="A2397">
        <v>2395</v>
      </c>
      <c r="B2397" t="s">
        <v>2446</v>
      </c>
      <c r="C2397" t="s">
        <v>277</v>
      </c>
      <c r="D2397" t="s">
        <v>40</v>
      </c>
      <c r="E2397" t="s">
        <v>40</v>
      </c>
      <c r="F2397" t="s">
        <v>41</v>
      </c>
      <c r="G2397" t="s">
        <v>40</v>
      </c>
      <c r="H2397" s="26">
        <v>32509</v>
      </c>
      <c r="I2397" t="s">
        <v>42</v>
      </c>
      <c r="J2397" t="s">
        <v>43</v>
      </c>
      <c r="K2397" t="str">
        <f>IF(Table2[[#This Row],[Basis of Material Classification (System Side)*]]="Field inspection","Yes","No")</f>
        <v>No</v>
      </c>
      <c r="N2397" t="str">
        <f>Table2[[#This Row],[Basis of Material Classification (System Side)*]]</f>
        <v>Installation date after lead ban</v>
      </c>
      <c r="O2397" t="s">
        <v>41</v>
      </c>
      <c r="P2397" s="13">
        <v>32874</v>
      </c>
      <c r="Q2397" s="16" t="str">
        <f>Table2[[#This Row],[Service Line Size (inches) (System Side)]]</f>
        <v>5/8</v>
      </c>
      <c r="R2397" t="s">
        <v>43</v>
      </c>
      <c r="S2397" t="str">
        <f>IF(Table2[[#This Row],[Basis of Material Classification (Customer Side)*]]="Field inspection","Yes","No")</f>
        <v>No</v>
      </c>
      <c r="V2397" t="s">
        <v>43</v>
      </c>
      <c r="W2397" t="s">
        <v>44</v>
      </c>
      <c r="X2397" t="s">
        <v>44</v>
      </c>
      <c r="Z2397" t="s">
        <v>45</v>
      </c>
      <c r="AA2397" t="s">
        <v>46</v>
      </c>
      <c r="AB2397" t="s">
        <v>46</v>
      </c>
      <c r="AC2397" t="s">
        <v>40</v>
      </c>
    </row>
    <row r="2398" spans="1:29" ht="14.4" x14ac:dyDescent="0.3">
      <c r="A2398">
        <v>2396</v>
      </c>
      <c r="B2398" t="s">
        <v>2447</v>
      </c>
      <c r="C2398" t="s">
        <v>277</v>
      </c>
      <c r="D2398" t="s">
        <v>40</v>
      </c>
      <c r="E2398" t="s">
        <v>40</v>
      </c>
      <c r="F2398" t="s">
        <v>41</v>
      </c>
      <c r="G2398" t="s">
        <v>40</v>
      </c>
      <c r="H2398" s="26">
        <v>28126</v>
      </c>
      <c r="I2398" t="s">
        <v>42</v>
      </c>
      <c r="J2398" t="s">
        <v>49</v>
      </c>
      <c r="K2398" t="str">
        <f>IF(Table2[[#This Row],[Basis of Material Classification (System Side)*]]="Field inspection","Yes","No")</f>
        <v>No</v>
      </c>
      <c r="N2398" t="s">
        <v>50</v>
      </c>
      <c r="O2398" t="s">
        <v>41</v>
      </c>
      <c r="P2398" s="13">
        <v>33604</v>
      </c>
      <c r="Q2398" s="16" t="str">
        <f>Table2[[#This Row],[Service Line Size (inches) (System Side)]]</f>
        <v>5/8</v>
      </c>
      <c r="R2398" t="s">
        <v>43</v>
      </c>
      <c r="S2398" t="str">
        <f>IF(Table2[[#This Row],[Basis of Material Classification (Customer Side)*]]="Field inspection","Yes","No")</f>
        <v>No</v>
      </c>
      <c r="V2398" t="s">
        <v>43</v>
      </c>
      <c r="W2398" t="s">
        <v>44</v>
      </c>
      <c r="X2398" t="s">
        <v>44</v>
      </c>
      <c r="Z2398" t="s">
        <v>45</v>
      </c>
      <c r="AA2398" t="s">
        <v>46</v>
      </c>
      <c r="AB2398" t="s">
        <v>46</v>
      </c>
      <c r="AC2398" t="s">
        <v>40</v>
      </c>
    </row>
    <row r="2399" spans="1:29" ht="14.4" x14ac:dyDescent="0.3">
      <c r="A2399">
        <v>2397</v>
      </c>
      <c r="B2399" t="s">
        <v>2448</v>
      </c>
      <c r="C2399" t="s">
        <v>277</v>
      </c>
      <c r="D2399" t="s">
        <v>40</v>
      </c>
      <c r="E2399" t="s">
        <v>40</v>
      </c>
      <c r="F2399" t="s">
        <v>41</v>
      </c>
      <c r="G2399" t="s">
        <v>40</v>
      </c>
      <c r="H2399" s="26">
        <v>37622</v>
      </c>
      <c r="I2399" t="s">
        <v>42</v>
      </c>
      <c r="J2399" t="s">
        <v>43</v>
      </c>
      <c r="K2399" t="str">
        <f>IF(Table2[[#This Row],[Basis of Material Classification (System Side)*]]="Field inspection","Yes","No")</f>
        <v>No</v>
      </c>
      <c r="N2399" t="str">
        <f>Table2[[#This Row],[Basis of Material Classification (System Side)*]]</f>
        <v>Installation date after lead ban</v>
      </c>
      <c r="O2399" t="s">
        <v>41</v>
      </c>
      <c r="P2399" s="13">
        <v>37257</v>
      </c>
      <c r="Q2399" s="16" t="str">
        <f>Table2[[#This Row],[Service Line Size (inches) (System Side)]]</f>
        <v>5/8</v>
      </c>
      <c r="R2399" t="s">
        <v>43</v>
      </c>
      <c r="S2399" t="str">
        <f>IF(Table2[[#This Row],[Basis of Material Classification (Customer Side)*]]="Field inspection","Yes","No")</f>
        <v>No</v>
      </c>
      <c r="V2399" t="s">
        <v>43</v>
      </c>
      <c r="W2399" t="s">
        <v>44</v>
      </c>
      <c r="X2399" t="s">
        <v>44</v>
      </c>
      <c r="Z2399" t="s">
        <v>45</v>
      </c>
      <c r="AA2399" t="s">
        <v>46</v>
      </c>
      <c r="AB2399" t="s">
        <v>46</v>
      </c>
      <c r="AC2399" t="s">
        <v>40</v>
      </c>
    </row>
    <row r="2400" spans="1:29" ht="14.4" x14ac:dyDescent="0.3">
      <c r="A2400">
        <v>2398</v>
      </c>
      <c r="B2400" t="s">
        <v>2449</v>
      </c>
      <c r="C2400" t="s">
        <v>277</v>
      </c>
      <c r="D2400" t="s">
        <v>40</v>
      </c>
      <c r="E2400" t="s">
        <v>40</v>
      </c>
      <c r="F2400" t="s">
        <v>41</v>
      </c>
      <c r="G2400" t="s">
        <v>40</v>
      </c>
      <c r="H2400" s="26">
        <v>32143</v>
      </c>
      <c r="I2400" t="s">
        <v>42</v>
      </c>
      <c r="J2400" t="s">
        <v>43</v>
      </c>
      <c r="K2400" t="str">
        <f>IF(Table2[[#This Row],[Basis of Material Classification (System Side)*]]="Field inspection","Yes","No")</f>
        <v>No</v>
      </c>
      <c r="N2400" t="str">
        <f>Table2[[#This Row],[Basis of Material Classification (System Side)*]]</f>
        <v>Installation date after lead ban</v>
      </c>
      <c r="O2400" t="s">
        <v>41</v>
      </c>
      <c r="P2400" s="13">
        <v>32143</v>
      </c>
      <c r="Q2400" s="16" t="str">
        <f>Table2[[#This Row],[Service Line Size (inches) (System Side)]]</f>
        <v>5/8</v>
      </c>
      <c r="R2400" t="s">
        <v>43</v>
      </c>
      <c r="S2400" t="str">
        <f>IF(Table2[[#This Row],[Basis of Material Classification (Customer Side)*]]="Field inspection","Yes","No")</f>
        <v>No</v>
      </c>
      <c r="V2400" t="s">
        <v>43</v>
      </c>
      <c r="W2400" t="s">
        <v>44</v>
      </c>
      <c r="X2400" t="s">
        <v>44</v>
      </c>
      <c r="Z2400" t="s">
        <v>45</v>
      </c>
      <c r="AA2400" t="s">
        <v>46</v>
      </c>
      <c r="AB2400" t="s">
        <v>46</v>
      </c>
      <c r="AC2400" t="s">
        <v>40</v>
      </c>
    </row>
    <row r="2401" spans="1:29" ht="14.4" x14ac:dyDescent="0.3">
      <c r="A2401">
        <v>2399</v>
      </c>
      <c r="B2401" t="s">
        <v>2450</v>
      </c>
      <c r="C2401" t="s">
        <v>277</v>
      </c>
      <c r="D2401" t="s">
        <v>40</v>
      </c>
      <c r="E2401" t="s">
        <v>40</v>
      </c>
      <c r="F2401" t="s">
        <v>41</v>
      </c>
      <c r="G2401" t="s">
        <v>40</v>
      </c>
      <c r="H2401" s="26">
        <v>31778</v>
      </c>
      <c r="I2401" t="s">
        <v>42</v>
      </c>
      <c r="J2401" t="s">
        <v>43</v>
      </c>
      <c r="K2401" t="str">
        <f>IF(Table2[[#This Row],[Basis of Material Classification (System Side)*]]="Field inspection","Yes","No")</f>
        <v>No</v>
      </c>
      <c r="N2401" t="str">
        <f>Table2[[#This Row],[Basis of Material Classification (System Side)*]]</f>
        <v>Installation date after lead ban</v>
      </c>
      <c r="O2401" t="s">
        <v>41</v>
      </c>
      <c r="P2401" s="13">
        <v>32143</v>
      </c>
      <c r="Q2401" s="16" t="str">
        <f>Table2[[#This Row],[Service Line Size (inches) (System Side)]]</f>
        <v>5/8</v>
      </c>
      <c r="R2401" t="s">
        <v>43</v>
      </c>
      <c r="S2401" t="str">
        <f>IF(Table2[[#This Row],[Basis of Material Classification (Customer Side)*]]="Field inspection","Yes","No")</f>
        <v>No</v>
      </c>
      <c r="V2401" t="s">
        <v>43</v>
      </c>
      <c r="W2401" t="s">
        <v>44</v>
      </c>
      <c r="X2401" t="s">
        <v>44</v>
      </c>
      <c r="Z2401" t="s">
        <v>45</v>
      </c>
      <c r="AA2401" t="s">
        <v>46</v>
      </c>
      <c r="AB2401" t="s">
        <v>46</v>
      </c>
      <c r="AC2401" t="s">
        <v>40</v>
      </c>
    </row>
    <row r="2402" spans="1:29" ht="14.4" x14ac:dyDescent="0.3">
      <c r="A2402">
        <v>2400</v>
      </c>
      <c r="B2402" t="s">
        <v>2451</v>
      </c>
      <c r="C2402" t="s">
        <v>277</v>
      </c>
      <c r="D2402" t="s">
        <v>40</v>
      </c>
      <c r="E2402" t="s">
        <v>40</v>
      </c>
      <c r="F2402" t="s">
        <v>41</v>
      </c>
      <c r="G2402" t="s">
        <v>40</v>
      </c>
      <c r="H2402" s="26">
        <v>31778</v>
      </c>
      <c r="I2402" t="s">
        <v>42</v>
      </c>
      <c r="J2402" t="s">
        <v>43</v>
      </c>
      <c r="K2402" t="str">
        <f>IF(Table2[[#This Row],[Basis of Material Classification (System Side)*]]="Field inspection","Yes","No")</f>
        <v>No</v>
      </c>
      <c r="N2402" t="str">
        <f>Table2[[#This Row],[Basis of Material Classification (System Side)*]]</f>
        <v>Installation date after lead ban</v>
      </c>
      <c r="O2402" t="s">
        <v>41</v>
      </c>
      <c r="P2402" s="13">
        <v>32143</v>
      </c>
      <c r="Q2402" s="16" t="str">
        <f>Table2[[#This Row],[Service Line Size (inches) (System Side)]]</f>
        <v>5/8</v>
      </c>
      <c r="R2402" t="s">
        <v>43</v>
      </c>
      <c r="S2402" t="str">
        <f>IF(Table2[[#This Row],[Basis of Material Classification (Customer Side)*]]="Field inspection","Yes","No")</f>
        <v>No</v>
      </c>
      <c r="V2402" t="s">
        <v>43</v>
      </c>
      <c r="W2402" t="s">
        <v>44</v>
      </c>
      <c r="X2402" t="s">
        <v>44</v>
      </c>
      <c r="Z2402" t="s">
        <v>45</v>
      </c>
      <c r="AA2402" t="s">
        <v>46</v>
      </c>
      <c r="AB2402" t="s">
        <v>46</v>
      </c>
      <c r="AC2402" t="s">
        <v>40</v>
      </c>
    </row>
    <row r="2403" spans="1:29" ht="14.4" x14ac:dyDescent="0.3">
      <c r="A2403">
        <v>2401</v>
      </c>
      <c r="B2403" t="s">
        <v>2452</v>
      </c>
      <c r="C2403" t="s">
        <v>277</v>
      </c>
      <c r="D2403" t="s">
        <v>40</v>
      </c>
      <c r="E2403" t="s">
        <v>40</v>
      </c>
      <c r="F2403" t="s">
        <v>41</v>
      </c>
      <c r="G2403" t="s">
        <v>40</v>
      </c>
      <c r="H2403" s="26">
        <v>31778</v>
      </c>
      <c r="I2403" t="s">
        <v>42</v>
      </c>
      <c r="J2403" t="s">
        <v>43</v>
      </c>
      <c r="K2403" t="str">
        <f>IF(Table2[[#This Row],[Basis of Material Classification (System Side)*]]="Field inspection","Yes","No")</f>
        <v>No</v>
      </c>
      <c r="N2403" t="str">
        <f>Table2[[#This Row],[Basis of Material Classification (System Side)*]]</f>
        <v>Installation date after lead ban</v>
      </c>
      <c r="O2403" t="s">
        <v>41</v>
      </c>
      <c r="P2403" s="13">
        <v>32509</v>
      </c>
      <c r="Q2403" s="16" t="str">
        <f>Table2[[#This Row],[Service Line Size (inches) (System Side)]]</f>
        <v>5/8</v>
      </c>
      <c r="R2403" t="s">
        <v>43</v>
      </c>
      <c r="S2403" t="str">
        <f>IF(Table2[[#This Row],[Basis of Material Classification (Customer Side)*]]="Field inspection","Yes","No")</f>
        <v>No</v>
      </c>
      <c r="V2403" t="s">
        <v>43</v>
      </c>
      <c r="W2403" t="s">
        <v>44</v>
      </c>
      <c r="X2403" t="s">
        <v>44</v>
      </c>
      <c r="Z2403" t="s">
        <v>45</v>
      </c>
      <c r="AA2403" t="s">
        <v>46</v>
      </c>
      <c r="AB2403" t="s">
        <v>46</v>
      </c>
      <c r="AC2403" t="s">
        <v>40</v>
      </c>
    </row>
    <row r="2404" spans="1:29" ht="14.4" x14ac:dyDescent="0.3">
      <c r="A2404">
        <v>2402</v>
      </c>
      <c r="B2404" t="s">
        <v>2453</v>
      </c>
      <c r="C2404" t="s">
        <v>277</v>
      </c>
      <c r="D2404" t="s">
        <v>40</v>
      </c>
      <c r="E2404" t="s">
        <v>40</v>
      </c>
      <c r="F2404" t="s">
        <v>41</v>
      </c>
      <c r="G2404" t="s">
        <v>40</v>
      </c>
      <c r="H2404" s="26">
        <v>31778</v>
      </c>
      <c r="I2404" t="s">
        <v>42</v>
      </c>
      <c r="J2404" t="s">
        <v>43</v>
      </c>
      <c r="K2404" t="str">
        <f>IF(Table2[[#This Row],[Basis of Material Classification (System Side)*]]="Field inspection","Yes","No")</f>
        <v>No</v>
      </c>
      <c r="N2404" t="str">
        <f>Table2[[#This Row],[Basis of Material Classification (System Side)*]]</f>
        <v>Installation date after lead ban</v>
      </c>
      <c r="O2404" t="s">
        <v>41</v>
      </c>
      <c r="P2404" s="13">
        <v>32509</v>
      </c>
      <c r="Q2404" s="16" t="str">
        <f>Table2[[#This Row],[Service Line Size (inches) (System Side)]]</f>
        <v>5/8</v>
      </c>
      <c r="R2404" t="s">
        <v>43</v>
      </c>
      <c r="S2404" t="str">
        <f>IF(Table2[[#This Row],[Basis of Material Classification (Customer Side)*]]="Field inspection","Yes","No")</f>
        <v>No</v>
      </c>
      <c r="V2404" t="s">
        <v>43</v>
      </c>
      <c r="W2404" t="s">
        <v>44</v>
      </c>
      <c r="X2404" t="s">
        <v>44</v>
      </c>
      <c r="Z2404" t="s">
        <v>45</v>
      </c>
      <c r="AA2404" t="s">
        <v>46</v>
      </c>
      <c r="AB2404" t="s">
        <v>46</v>
      </c>
      <c r="AC2404" t="s">
        <v>40</v>
      </c>
    </row>
    <row r="2405" spans="1:29" ht="14.4" x14ac:dyDescent="0.3">
      <c r="A2405">
        <v>2403</v>
      </c>
      <c r="B2405" t="s">
        <v>2454</v>
      </c>
      <c r="C2405" t="s">
        <v>277</v>
      </c>
      <c r="D2405" t="s">
        <v>40</v>
      </c>
      <c r="E2405" t="s">
        <v>40</v>
      </c>
      <c r="F2405" t="s">
        <v>41</v>
      </c>
      <c r="G2405" t="s">
        <v>40</v>
      </c>
      <c r="H2405" s="26">
        <v>31778</v>
      </c>
      <c r="I2405" t="s">
        <v>42</v>
      </c>
      <c r="J2405" t="s">
        <v>43</v>
      </c>
      <c r="K2405" t="str">
        <f>IF(Table2[[#This Row],[Basis of Material Classification (System Side)*]]="Field inspection","Yes","No")</f>
        <v>No</v>
      </c>
      <c r="N2405" t="str">
        <f>Table2[[#This Row],[Basis of Material Classification (System Side)*]]</f>
        <v>Installation date after lead ban</v>
      </c>
      <c r="O2405" t="s">
        <v>41</v>
      </c>
      <c r="P2405" s="13">
        <v>32143</v>
      </c>
      <c r="Q2405" s="16" t="str">
        <f>Table2[[#This Row],[Service Line Size (inches) (System Side)]]</f>
        <v>5/8</v>
      </c>
      <c r="R2405" t="s">
        <v>43</v>
      </c>
      <c r="S2405" t="str">
        <f>IF(Table2[[#This Row],[Basis of Material Classification (Customer Side)*]]="Field inspection","Yes","No")</f>
        <v>No</v>
      </c>
      <c r="V2405" t="s">
        <v>43</v>
      </c>
      <c r="W2405" t="s">
        <v>44</v>
      </c>
      <c r="X2405" t="s">
        <v>44</v>
      </c>
      <c r="Z2405" t="s">
        <v>45</v>
      </c>
      <c r="AA2405" t="s">
        <v>46</v>
      </c>
      <c r="AB2405" t="s">
        <v>46</v>
      </c>
      <c r="AC2405" t="s">
        <v>40</v>
      </c>
    </row>
    <row r="2406" spans="1:29" ht="14.4" x14ac:dyDescent="0.3">
      <c r="A2406">
        <v>2404</v>
      </c>
      <c r="B2406" t="s">
        <v>2455</v>
      </c>
      <c r="C2406" t="s">
        <v>277</v>
      </c>
      <c r="D2406" t="s">
        <v>40</v>
      </c>
      <c r="E2406" t="s">
        <v>40</v>
      </c>
      <c r="F2406" t="s">
        <v>41</v>
      </c>
      <c r="G2406" t="s">
        <v>40</v>
      </c>
      <c r="H2406" s="26">
        <v>27760</v>
      </c>
      <c r="I2406" t="s">
        <v>42</v>
      </c>
      <c r="J2406" t="s">
        <v>49</v>
      </c>
      <c r="K2406" t="str">
        <f>IF(Table2[[#This Row],[Basis of Material Classification (System Side)*]]="Field inspection","Yes","No")</f>
        <v>No</v>
      </c>
      <c r="N2406" t="s">
        <v>50</v>
      </c>
      <c r="O2406" t="s">
        <v>41</v>
      </c>
      <c r="P2406" s="13">
        <v>28856</v>
      </c>
      <c r="Q2406" s="16" t="str">
        <f>Table2[[#This Row],[Service Line Size (inches) (System Side)]]</f>
        <v>5/8</v>
      </c>
      <c r="R2406" t="s">
        <v>49</v>
      </c>
      <c r="S2406" t="str">
        <f>IF(Table2[[#This Row],[Basis of Material Classification (Customer Side)*]]="Field inspection","Yes","No")</f>
        <v>No</v>
      </c>
      <c r="V2406" t="s">
        <v>50</v>
      </c>
      <c r="W2406" t="s">
        <v>44</v>
      </c>
      <c r="X2406" t="s">
        <v>44</v>
      </c>
      <c r="Z2406" t="s">
        <v>58</v>
      </c>
      <c r="AA2406" t="s">
        <v>46</v>
      </c>
      <c r="AB2406" t="s">
        <v>46</v>
      </c>
      <c r="AC2406" t="s">
        <v>40</v>
      </c>
    </row>
    <row r="2407" spans="1:29" ht="14.4" x14ac:dyDescent="0.3">
      <c r="A2407">
        <v>2405</v>
      </c>
      <c r="B2407" t="s">
        <v>2456</v>
      </c>
      <c r="C2407" t="s">
        <v>277</v>
      </c>
      <c r="D2407" t="s">
        <v>40</v>
      </c>
      <c r="E2407" t="s">
        <v>40</v>
      </c>
      <c r="F2407" t="s">
        <v>41</v>
      </c>
      <c r="G2407" t="s">
        <v>40</v>
      </c>
      <c r="H2407" s="27"/>
      <c r="I2407">
        <v>1</v>
      </c>
      <c r="J2407" t="s">
        <v>49</v>
      </c>
      <c r="K2407" t="str">
        <f>IF(Table2[[#This Row],[Basis of Material Classification (System Side)*]]="Field inspection","Yes","No")</f>
        <v>No</v>
      </c>
      <c r="N2407" t="s">
        <v>50</v>
      </c>
      <c r="O2407" t="s">
        <v>41</v>
      </c>
      <c r="P2407" s="13">
        <v>32509</v>
      </c>
      <c r="Q2407" s="16">
        <f>Table2[[#This Row],[Service Line Size (inches) (System Side)]]</f>
        <v>1</v>
      </c>
      <c r="R2407" t="s">
        <v>43</v>
      </c>
      <c r="S2407" t="str">
        <f>IF(Table2[[#This Row],[Basis of Material Classification (Customer Side)*]]="Field inspection","Yes","No")</f>
        <v>No</v>
      </c>
      <c r="V2407" t="s">
        <v>43</v>
      </c>
      <c r="W2407" t="s">
        <v>44</v>
      </c>
      <c r="X2407" t="s">
        <v>44</v>
      </c>
      <c r="Z2407" t="s">
        <v>58</v>
      </c>
      <c r="AA2407" t="s">
        <v>46</v>
      </c>
      <c r="AB2407" t="s">
        <v>46</v>
      </c>
      <c r="AC2407" t="s">
        <v>40</v>
      </c>
    </row>
    <row r="2408" spans="1:29" ht="14.4" x14ac:dyDescent="0.3">
      <c r="A2408">
        <v>2406</v>
      </c>
      <c r="B2408" t="s">
        <v>2456</v>
      </c>
      <c r="C2408" t="s">
        <v>277</v>
      </c>
      <c r="D2408" t="s">
        <v>40</v>
      </c>
      <c r="E2408" t="s">
        <v>40</v>
      </c>
      <c r="F2408" t="s">
        <v>41</v>
      </c>
      <c r="G2408" t="s">
        <v>40</v>
      </c>
      <c r="H2408" s="27"/>
      <c r="I2408" t="s">
        <v>42</v>
      </c>
      <c r="J2408" t="s">
        <v>49</v>
      </c>
      <c r="K2408" t="str">
        <f>IF(Table2[[#This Row],[Basis of Material Classification (System Side)*]]="Field inspection","Yes","No")</f>
        <v>No</v>
      </c>
      <c r="N2408" t="s">
        <v>50</v>
      </c>
      <c r="O2408" t="s">
        <v>41</v>
      </c>
      <c r="P2408" s="13">
        <v>32509</v>
      </c>
      <c r="Q2408" s="16" t="str">
        <f>Table2[[#This Row],[Service Line Size (inches) (System Side)]]</f>
        <v>5/8</v>
      </c>
      <c r="R2408" t="s">
        <v>43</v>
      </c>
      <c r="S2408" t="str">
        <f>IF(Table2[[#This Row],[Basis of Material Classification (Customer Side)*]]="Field inspection","Yes","No")</f>
        <v>No</v>
      </c>
      <c r="V2408" t="s">
        <v>43</v>
      </c>
      <c r="W2408" t="s">
        <v>44</v>
      </c>
      <c r="X2408" t="s">
        <v>44</v>
      </c>
      <c r="Z2408" t="s">
        <v>58</v>
      </c>
      <c r="AA2408" t="s">
        <v>46</v>
      </c>
      <c r="AB2408" t="s">
        <v>46</v>
      </c>
      <c r="AC2408" t="s">
        <v>40</v>
      </c>
    </row>
    <row r="2409" spans="1:29" ht="14.4" x14ac:dyDescent="0.3">
      <c r="A2409">
        <v>2407</v>
      </c>
      <c r="B2409" t="s">
        <v>2457</v>
      </c>
      <c r="C2409" t="s">
        <v>277</v>
      </c>
      <c r="D2409" t="s">
        <v>40</v>
      </c>
      <c r="E2409" t="s">
        <v>40</v>
      </c>
      <c r="F2409" t="s">
        <v>41</v>
      </c>
      <c r="G2409" t="s">
        <v>40</v>
      </c>
      <c r="H2409" s="27"/>
      <c r="I2409" t="s">
        <v>42</v>
      </c>
      <c r="J2409" t="s">
        <v>49</v>
      </c>
      <c r="K2409" t="str">
        <f>IF(Table2[[#This Row],[Basis of Material Classification (System Side)*]]="Field inspection","Yes","No")</f>
        <v>No</v>
      </c>
      <c r="N2409" t="s">
        <v>50</v>
      </c>
      <c r="O2409" t="s">
        <v>41</v>
      </c>
      <c r="P2409" s="13">
        <v>32143</v>
      </c>
      <c r="Q2409" s="16" t="str">
        <f>Table2[[#This Row],[Service Line Size (inches) (System Side)]]</f>
        <v>5/8</v>
      </c>
      <c r="R2409" t="s">
        <v>43</v>
      </c>
      <c r="S2409" t="str">
        <f>IF(Table2[[#This Row],[Basis of Material Classification (Customer Side)*]]="Field inspection","Yes","No")</f>
        <v>No</v>
      </c>
      <c r="V2409" t="s">
        <v>43</v>
      </c>
      <c r="W2409" t="s">
        <v>44</v>
      </c>
      <c r="X2409" t="s">
        <v>44</v>
      </c>
      <c r="Z2409" t="s">
        <v>58</v>
      </c>
      <c r="AA2409" t="s">
        <v>46</v>
      </c>
      <c r="AB2409" t="s">
        <v>46</v>
      </c>
      <c r="AC2409" t="s">
        <v>40</v>
      </c>
    </row>
    <row r="2410" spans="1:29" ht="14.4" x14ac:dyDescent="0.3">
      <c r="A2410">
        <v>2408</v>
      </c>
      <c r="B2410" t="s">
        <v>2458</v>
      </c>
      <c r="C2410" t="s">
        <v>277</v>
      </c>
      <c r="D2410" t="s">
        <v>40</v>
      </c>
      <c r="E2410" t="s">
        <v>40</v>
      </c>
      <c r="F2410" t="s">
        <v>70</v>
      </c>
      <c r="G2410" t="s">
        <v>40</v>
      </c>
      <c r="H2410" s="27"/>
      <c r="I2410" t="s">
        <v>42</v>
      </c>
      <c r="J2410" t="s">
        <v>65</v>
      </c>
      <c r="K2410" t="str">
        <f>IF(Table2[[#This Row],[Basis of Material Classification (System Side)*]]="Field inspection","Yes","No")</f>
        <v>Yes</v>
      </c>
      <c r="L2410" t="s">
        <v>66</v>
      </c>
      <c r="M2410" s="13">
        <v>45519</v>
      </c>
      <c r="O2410" t="s">
        <v>41</v>
      </c>
      <c r="P2410" s="13">
        <v>32143</v>
      </c>
      <c r="Q2410" s="16" t="str">
        <f>Table2[[#This Row],[Service Line Size (inches) (System Side)]]</f>
        <v>5/8</v>
      </c>
      <c r="R2410" t="s">
        <v>43</v>
      </c>
      <c r="S2410" t="str">
        <f>IF(Table2[[#This Row],[Basis of Material Classification (Customer Side)*]]="Field inspection","Yes","No")</f>
        <v>No</v>
      </c>
      <c r="V2410" t="s">
        <v>43</v>
      </c>
      <c r="W2410" t="s">
        <v>44</v>
      </c>
      <c r="X2410" t="s">
        <v>44</v>
      </c>
      <c r="Z2410" t="s">
        <v>58</v>
      </c>
      <c r="AA2410" t="s">
        <v>46</v>
      </c>
      <c r="AB2410" t="s">
        <v>46</v>
      </c>
      <c r="AC2410" t="s">
        <v>40</v>
      </c>
    </row>
    <row r="2411" spans="1:29" ht="14.4" x14ac:dyDescent="0.3">
      <c r="A2411">
        <v>2409</v>
      </c>
      <c r="B2411" t="s">
        <v>2459</v>
      </c>
      <c r="C2411" t="s">
        <v>277</v>
      </c>
      <c r="D2411" t="s">
        <v>40</v>
      </c>
      <c r="E2411" t="s">
        <v>40</v>
      </c>
      <c r="F2411" t="s">
        <v>41</v>
      </c>
      <c r="G2411" t="s">
        <v>40</v>
      </c>
      <c r="H2411" s="27"/>
      <c r="I2411" t="s">
        <v>42</v>
      </c>
      <c r="J2411" t="s">
        <v>49</v>
      </c>
      <c r="K2411" t="str">
        <f>IF(Table2[[#This Row],[Basis of Material Classification (System Side)*]]="Field inspection","Yes","No")</f>
        <v>No</v>
      </c>
      <c r="N2411" t="s">
        <v>50</v>
      </c>
      <c r="O2411" t="s">
        <v>41</v>
      </c>
      <c r="P2411" s="13">
        <v>32143</v>
      </c>
      <c r="Q2411" s="16" t="str">
        <f>Table2[[#This Row],[Service Line Size (inches) (System Side)]]</f>
        <v>5/8</v>
      </c>
      <c r="R2411" t="s">
        <v>43</v>
      </c>
      <c r="S2411" t="str">
        <f>IF(Table2[[#This Row],[Basis of Material Classification (Customer Side)*]]="Field inspection","Yes","No")</f>
        <v>No</v>
      </c>
      <c r="V2411" t="s">
        <v>43</v>
      </c>
      <c r="W2411" t="s">
        <v>44</v>
      </c>
      <c r="X2411" t="s">
        <v>44</v>
      </c>
      <c r="Z2411" t="s">
        <v>58</v>
      </c>
      <c r="AA2411" t="s">
        <v>46</v>
      </c>
      <c r="AB2411" t="s">
        <v>46</v>
      </c>
      <c r="AC2411" t="s">
        <v>40</v>
      </c>
    </row>
    <row r="2412" spans="1:29" ht="14.4" x14ac:dyDescent="0.3">
      <c r="A2412">
        <v>2410</v>
      </c>
      <c r="B2412" t="s">
        <v>2460</v>
      </c>
      <c r="C2412" t="s">
        <v>277</v>
      </c>
      <c r="D2412" t="s">
        <v>40</v>
      </c>
      <c r="E2412" t="s">
        <v>40</v>
      </c>
      <c r="F2412" t="s">
        <v>41</v>
      </c>
      <c r="G2412" t="s">
        <v>40</v>
      </c>
      <c r="H2412" s="27"/>
      <c r="I2412" t="s">
        <v>42</v>
      </c>
      <c r="J2412" t="s">
        <v>49</v>
      </c>
      <c r="K2412" t="str">
        <f>IF(Table2[[#This Row],[Basis of Material Classification (System Side)*]]="Field inspection","Yes","No")</f>
        <v>No</v>
      </c>
      <c r="N2412" t="s">
        <v>50</v>
      </c>
      <c r="O2412" t="s">
        <v>41</v>
      </c>
      <c r="P2412" s="13">
        <v>24108</v>
      </c>
      <c r="Q2412" s="16" t="str">
        <f>Table2[[#This Row],[Service Line Size (inches) (System Side)]]</f>
        <v>5/8</v>
      </c>
      <c r="R2412" t="s">
        <v>49</v>
      </c>
      <c r="S2412" t="str">
        <f>IF(Table2[[#This Row],[Basis of Material Classification (Customer Side)*]]="Field inspection","Yes","No")</f>
        <v>No</v>
      </c>
      <c r="V2412" t="s">
        <v>50</v>
      </c>
      <c r="W2412" t="s">
        <v>44</v>
      </c>
      <c r="X2412" t="s">
        <v>44</v>
      </c>
      <c r="Z2412" t="s">
        <v>58</v>
      </c>
      <c r="AA2412" t="s">
        <v>46</v>
      </c>
      <c r="AB2412" t="s">
        <v>46</v>
      </c>
      <c r="AC2412" t="s">
        <v>40</v>
      </c>
    </row>
    <row r="2413" spans="1:29" ht="14.4" x14ac:dyDescent="0.3">
      <c r="A2413">
        <v>2411</v>
      </c>
      <c r="B2413" t="s">
        <v>2461</v>
      </c>
      <c r="C2413" t="s">
        <v>277</v>
      </c>
      <c r="D2413" t="s">
        <v>40</v>
      </c>
      <c r="E2413" t="s">
        <v>40</v>
      </c>
      <c r="F2413" t="s">
        <v>41</v>
      </c>
      <c r="G2413" t="s">
        <v>40</v>
      </c>
      <c r="H2413" s="27"/>
      <c r="I2413" t="s">
        <v>42</v>
      </c>
      <c r="J2413" t="s">
        <v>49</v>
      </c>
      <c r="K2413" t="str">
        <f>IF(Table2[[#This Row],[Basis of Material Classification (System Side)*]]="Field inspection","Yes","No")</f>
        <v>No</v>
      </c>
      <c r="N2413" t="s">
        <v>50</v>
      </c>
      <c r="O2413" t="s">
        <v>53</v>
      </c>
      <c r="P2413" s="13">
        <v>24108</v>
      </c>
      <c r="Q2413" s="16" t="str">
        <f>Table2[[#This Row],[Service Line Size (inches) (System Side)]]</f>
        <v>5/8</v>
      </c>
      <c r="R2413" t="s">
        <v>65</v>
      </c>
      <c r="S2413" t="str">
        <f>IF(Table2[[#This Row],[Basis of Material Classification (Customer Side)*]]="Field inspection","Yes","No")</f>
        <v>Yes</v>
      </c>
      <c r="T2413" t="s">
        <v>71</v>
      </c>
      <c r="U2413" s="13">
        <v>45503</v>
      </c>
      <c r="V2413" t="s">
        <v>72</v>
      </c>
      <c r="W2413" t="s">
        <v>44</v>
      </c>
      <c r="X2413" t="s">
        <v>44</v>
      </c>
      <c r="Z2413" t="s">
        <v>58</v>
      </c>
      <c r="AA2413" t="s">
        <v>46</v>
      </c>
      <c r="AB2413" t="s">
        <v>46</v>
      </c>
      <c r="AC2413" t="s">
        <v>40</v>
      </c>
    </row>
    <row r="2414" spans="1:29" ht="14.4" x14ac:dyDescent="0.3">
      <c r="A2414">
        <v>2412</v>
      </c>
      <c r="B2414" t="s">
        <v>2462</v>
      </c>
      <c r="C2414" t="s">
        <v>277</v>
      </c>
      <c r="D2414" t="s">
        <v>40</v>
      </c>
      <c r="E2414" t="s">
        <v>40</v>
      </c>
      <c r="F2414" t="s">
        <v>41</v>
      </c>
      <c r="G2414" t="s">
        <v>40</v>
      </c>
      <c r="H2414" s="26">
        <v>34700</v>
      </c>
      <c r="I2414" t="s">
        <v>1708</v>
      </c>
      <c r="J2414" t="s">
        <v>55</v>
      </c>
      <c r="K2414" t="str">
        <f>IF(Table2[[#This Row],[Basis of Material Classification (System Side)*]]="Field inspection","Yes","No")</f>
        <v>No</v>
      </c>
      <c r="N2414" t="str">
        <f>Table2[[#This Row],[Basis of Material Classification (System Side)*]]</f>
        <v>Installation record (e.g., tap card)</v>
      </c>
      <c r="O2414" t="s">
        <v>41</v>
      </c>
      <c r="P2414" s="13">
        <v>36526</v>
      </c>
      <c r="Q2414" s="16" t="str">
        <f>Table2[[#This Row],[Service Line Size (inches) (System Side)]]</f>
        <v>6</v>
      </c>
      <c r="R2414" t="s">
        <v>126</v>
      </c>
      <c r="S2414" t="str">
        <f>IF(Table2[[#This Row],[Basis of Material Classification (Customer Side)*]]="Field inspection","Yes","No")</f>
        <v>No</v>
      </c>
      <c r="V2414" t="s">
        <v>126</v>
      </c>
      <c r="W2414" t="s">
        <v>44</v>
      </c>
      <c r="X2414" t="s">
        <v>44</v>
      </c>
      <c r="Z2414" t="s">
        <v>58</v>
      </c>
      <c r="AA2414" t="s">
        <v>46</v>
      </c>
      <c r="AB2414" t="s">
        <v>46</v>
      </c>
      <c r="AC2414" t="s">
        <v>40</v>
      </c>
    </row>
    <row r="2415" spans="1:29" ht="14.4" x14ac:dyDescent="0.3">
      <c r="A2415">
        <v>2413</v>
      </c>
      <c r="B2415" t="s">
        <v>2462</v>
      </c>
      <c r="C2415" t="s">
        <v>277</v>
      </c>
      <c r="D2415" t="s">
        <v>40</v>
      </c>
      <c r="E2415" t="s">
        <v>40</v>
      </c>
      <c r="F2415" t="s">
        <v>53</v>
      </c>
      <c r="G2415" t="s">
        <v>40</v>
      </c>
      <c r="H2415" s="26">
        <v>34700</v>
      </c>
      <c r="I2415" t="s">
        <v>124</v>
      </c>
      <c r="J2415" t="s">
        <v>55</v>
      </c>
      <c r="K2415" t="str">
        <f>IF(Table2[[#This Row],[Basis of Material Classification (System Side)*]]="Field inspection","Yes","No")</f>
        <v>No</v>
      </c>
      <c r="O2415" t="s">
        <v>41</v>
      </c>
      <c r="P2415" s="13">
        <v>36526</v>
      </c>
      <c r="Q2415" s="16" t="str">
        <f>Table2[[#This Row],[Service Line Size (inches) (System Side)]]</f>
        <v>1-1/2</v>
      </c>
      <c r="R2415" t="s">
        <v>126</v>
      </c>
      <c r="S2415" t="str">
        <f>IF(Table2[[#This Row],[Basis of Material Classification (Customer Side)*]]="Field inspection","Yes","No")</f>
        <v>No</v>
      </c>
      <c r="V2415" t="s">
        <v>126</v>
      </c>
      <c r="W2415" t="s">
        <v>44</v>
      </c>
      <c r="X2415" t="s">
        <v>44</v>
      </c>
      <c r="Z2415" t="s">
        <v>58</v>
      </c>
      <c r="AA2415" t="s">
        <v>46</v>
      </c>
      <c r="AB2415" t="s">
        <v>46</v>
      </c>
      <c r="AC2415" t="s">
        <v>40</v>
      </c>
    </row>
    <row r="2416" spans="1:29" ht="14.4" x14ac:dyDescent="0.3">
      <c r="A2416">
        <v>2414</v>
      </c>
      <c r="B2416" t="s">
        <v>2463</v>
      </c>
      <c r="C2416" t="s">
        <v>277</v>
      </c>
      <c r="D2416" t="s">
        <v>40</v>
      </c>
      <c r="E2416" t="s">
        <v>40</v>
      </c>
      <c r="F2416" t="s">
        <v>41</v>
      </c>
      <c r="G2416" t="s">
        <v>40</v>
      </c>
      <c r="H2416" s="26">
        <v>32143</v>
      </c>
      <c r="I2416" t="s">
        <v>42</v>
      </c>
      <c r="J2416" t="s">
        <v>43</v>
      </c>
      <c r="K2416" t="str">
        <f>IF(Table2[[#This Row],[Basis of Material Classification (System Side)*]]="Field inspection","Yes","No")</f>
        <v>No</v>
      </c>
      <c r="N2416" t="str">
        <f>Table2[[#This Row],[Basis of Material Classification (System Side)*]]</f>
        <v>Installation date after lead ban</v>
      </c>
      <c r="O2416" t="s">
        <v>41</v>
      </c>
      <c r="P2416" s="13">
        <v>32143</v>
      </c>
      <c r="Q2416" s="16" t="str">
        <f>Table2[[#This Row],[Service Line Size (inches) (System Side)]]</f>
        <v>5/8</v>
      </c>
      <c r="R2416" t="s">
        <v>43</v>
      </c>
      <c r="S2416" t="str">
        <f>IF(Table2[[#This Row],[Basis of Material Classification (Customer Side)*]]="Field inspection","Yes","No")</f>
        <v>No</v>
      </c>
      <c r="V2416" t="s">
        <v>43</v>
      </c>
      <c r="W2416" t="s">
        <v>44</v>
      </c>
      <c r="X2416" t="s">
        <v>44</v>
      </c>
      <c r="Z2416" t="s">
        <v>58</v>
      </c>
      <c r="AA2416" t="s">
        <v>46</v>
      </c>
      <c r="AB2416" t="s">
        <v>46</v>
      </c>
      <c r="AC2416" t="s">
        <v>40</v>
      </c>
    </row>
    <row r="2417" spans="1:29" ht="14.4" x14ac:dyDescent="0.3">
      <c r="A2417">
        <v>2415</v>
      </c>
      <c r="B2417" t="s">
        <v>2464</v>
      </c>
      <c r="C2417" t="s">
        <v>277</v>
      </c>
      <c r="D2417" t="s">
        <v>40</v>
      </c>
      <c r="E2417" t="s">
        <v>40</v>
      </c>
      <c r="F2417" t="s">
        <v>53</v>
      </c>
      <c r="G2417" t="s">
        <v>40</v>
      </c>
      <c r="H2417" s="26">
        <v>32143</v>
      </c>
      <c r="I2417" t="s">
        <v>42</v>
      </c>
      <c r="J2417" t="s">
        <v>55</v>
      </c>
      <c r="K2417" t="str">
        <f>IF(Table2[[#This Row],[Basis of Material Classification (System Side)*]]="Field inspection","Yes","No")</f>
        <v>No</v>
      </c>
      <c r="O2417" t="s">
        <v>53</v>
      </c>
      <c r="P2417" s="13">
        <v>25569</v>
      </c>
      <c r="Q2417" s="16" t="str">
        <f>Table2[[#This Row],[Service Line Size (inches) (System Side)]]</f>
        <v>5/8</v>
      </c>
      <c r="R2417" t="s">
        <v>65</v>
      </c>
      <c r="S2417" t="str">
        <f>IF(Table2[[#This Row],[Basis of Material Classification (Customer Side)*]]="Field inspection","Yes","No")</f>
        <v>Yes</v>
      </c>
      <c r="T2417" t="s">
        <v>71</v>
      </c>
      <c r="U2417" s="13">
        <v>45504</v>
      </c>
      <c r="V2417" t="s">
        <v>72</v>
      </c>
      <c r="W2417" t="s">
        <v>44</v>
      </c>
      <c r="X2417" t="s">
        <v>44</v>
      </c>
      <c r="Z2417" t="s">
        <v>58</v>
      </c>
      <c r="AA2417" t="s">
        <v>46</v>
      </c>
      <c r="AB2417" t="s">
        <v>46</v>
      </c>
      <c r="AC2417" t="s">
        <v>40</v>
      </c>
    </row>
    <row r="2418" spans="1:29" ht="14.4" x14ac:dyDescent="0.3">
      <c r="A2418">
        <v>2416</v>
      </c>
      <c r="B2418" t="s">
        <v>11081</v>
      </c>
      <c r="C2418" t="s">
        <v>277</v>
      </c>
      <c r="D2418" t="s">
        <v>48</v>
      </c>
      <c r="E2418" t="s">
        <v>40</v>
      </c>
      <c r="F2418" t="s">
        <v>41</v>
      </c>
      <c r="G2418" t="s">
        <v>40</v>
      </c>
      <c r="H2418" s="26">
        <v>32143</v>
      </c>
      <c r="I2418" t="s">
        <v>42</v>
      </c>
      <c r="J2418" t="s">
        <v>43</v>
      </c>
      <c r="K2418" t="str">
        <f>IF(Table2[[#This Row],[Basis of Material Classification (System Side)*]]="Field inspection","Yes","No")</f>
        <v>No</v>
      </c>
      <c r="N2418" t="str">
        <f>Table2[[#This Row],[Basis of Material Classification (System Side)*]]</f>
        <v>Installation date after lead ban</v>
      </c>
      <c r="O2418" t="s">
        <v>41</v>
      </c>
      <c r="P2418" s="13">
        <v>16438</v>
      </c>
      <c r="Q2418" s="16" t="str">
        <f>Table2[[#This Row],[Service Line Size (inches) (System Side)]]</f>
        <v>5/8</v>
      </c>
      <c r="R2418" t="s">
        <v>49</v>
      </c>
      <c r="S2418" t="str">
        <f>IF(Table2[[#This Row],[Basis of Material Classification (Customer Side)*]]="Field inspection","Yes","No")</f>
        <v>No</v>
      </c>
      <c r="V2418" t="s">
        <v>50</v>
      </c>
      <c r="W2418" t="s">
        <v>44</v>
      </c>
      <c r="X2418" t="s">
        <v>44</v>
      </c>
      <c r="Z2418" t="s">
        <v>51</v>
      </c>
      <c r="AA2418" t="s">
        <v>46</v>
      </c>
      <c r="AB2418" t="s">
        <v>46</v>
      </c>
      <c r="AC2418" t="s">
        <v>40</v>
      </c>
    </row>
    <row r="2419" spans="1:29" ht="14.4" x14ac:dyDescent="0.3">
      <c r="A2419">
        <v>2417</v>
      </c>
      <c r="B2419" t="s">
        <v>2465</v>
      </c>
      <c r="C2419" t="s">
        <v>277</v>
      </c>
      <c r="D2419" t="s">
        <v>40</v>
      </c>
      <c r="E2419" t="s">
        <v>40</v>
      </c>
      <c r="F2419" t="s">
        <v>41</v>
      </c>
      <c r="G2419" t="s">
        <v>40</v>
      </c>
      <c r="H2419" s="26">
        <v>32143</v>
      </c>
      <c r="I2419" t="s">
        <v>42</v>
      </c>
      <c r="J2419" t="s">
        <v>43</v>
      </c>
      <c r="K2419" t="str">
        <f>IF(Table2[[#This Row],[Basis of Material Classification (System Side)*]]="Field inspection","Yes","No")</f>
        <v>No</v>
      </c>
      <c r="N2419" t="str">
        <f>Table2[[#This Row],[Basis of Material Classification (System Side)*]]</f>
        <v>Installation date after lead ban</v>
      </c>
      <c r="O2419" t="s">
        <v>41</v>
      </c>
      <c r="P2419" s="13">
        <v>31413</v>
      </c>
      <c r="Q2419" s="16" t="str">
        <f>Table2[[#This Row],[Service Line Size (inches) (System Side)]]</f>
        <v>5/8</v>
      </c>
      <c r="R2419" t="s">
        <v>43</v>
      </c>
      <c r="S2419" t="str">
        <f>IF(Table2[[#This Row],[Basis of Material Classification (Customer Side)*]]="Field inspection","Yes","No")</f>
        <v>No</v>
      </c>
      <c r="V2419" t="s">
        <v>43</v>
      </c>
      <c r="W2419" t="s">
        <v>44</v>
      </c>
      <c r="X2419" t="s">
        <v>44</v>
      </c>
      <c r="Z2419" t="s">
        <v>45</v>
      </c>
      <c r="AA2419" t="s">
        <v>46</v>
      </c>
      <c r="AB2419" t="s">
        <v>46</v>
      </c>
      <c r="AC2419" t="s">
        <v>40</v>
      </c>
    </row>
    <row r="2420" spans="1:29" ht="14.4" x14ac:dyDescent="0.3">
      <c r="A2420">
        <v>2418</v>
      </c>
      <c r="B2420" t="s">
        <v>2466</v>
      </c>
      <c r="C2420" t="s">
        <v>277</v>
      </c>
      <c r="D2420" t="s">
        <v>40</v>
      </c>
      <c r="E2420" t="s">
        <v>40</v>
      </c>
      <c r="F2420" t="s">
        <v>53</v>
      </c>
      <c r="G2420" t="s">
        <v>40</v>
      </c>
      <c r="H2420" s="27"/>
      <c r="I2420" t="s">
        <v>189</v>
      </c>
      <c r="J2420" t="s">
        <v>55</v>
      </c>
      <c r="K2420" t="str">
        <f>IF(Table2[[#This Row],[Basis of Material Classification (System Side)*]]="Field inspection","Yes","No")</f>
        <v>No</v>
      </c>
      <c r="O2420" t="s">
        <v>41</v>
      </c>
      <c r="P2420" s="13">
        <v>14611</v>
      </c>
      <c r="Q2420" s="16" t="str">
        <f>Table2[[#This Row],[Service Line Size (inches) (System Side)]]</f>
        <v xml:space="preserve"> 3/4</v>
      </c>
      <c r="R2420" t="s">
        <v>49</v>
      </c>
      <c r="S2420" t="str">
        <f>IF(Table2[[#This Row],[Basis of Material Classification (Customer Side)*]]="Field inspection","Yes","No")</f>
        <v>No</v>
      </c>
      <c r="V2420" t="s">
        <v>50</v>
      </c>
      <c r="W2420" t="s">
        <v>44</v>
      </c>
      <c r="X2420" t="s">
        <v>44</v>
      </c>
      <c r="Z2420" t="s">
        <v>58</v>
      </c>
      <c r="AA2420" t="s">
        <v>46</v>
      </c>
      <c r="AB2420" t="s">
        <v>46</v>
      </c>
      <c r="AC2420" t="s">
        <v>40</v>
      </c>
    </row>
    <row r="2421" spans="1:29" ht="14.4" x14ac:dyDescent="0.3">
      <c r="A2421">
        <v>2419</v>
      </c>
      <c r="B2421" t="s">
        <v>2467</v>
      </c>
      <c r="C2421" t="s">
        <v>277</v>
      </c>
      <c r="D2421" t="s">
        <v>40</v>
      </c>
      <c r="E2421" t="s">
        <v>40</v>
      </c>
      <c r="F2421" t="s">
        <v>41</v>
      </c>
      <c r="G2421" t="s">
        <v>40</v>
      </c>
      <c r="H2421" s="27"/>
      <c r="I2421">
        <v>8</v>
      </c>
      <c r="J2421" t="s">
        <v>126</v>
      </c>
      <c r="K2421" t="str">
        <f>IF(Table2[[#This Row],[Basis of Material Classification (System Side)*]]="Field inspection","Yes","No")</f>
        <v>No</v>
      </c>
      <c r="N2421" t="str">
        <f>Table2[[#This Row],[Basis of Material Classification (System Side)*]]</f>
        <v>Service line diameter is &gt; 2 inches</v>
      </c>
      <c r="O2421" t="s">
        <v>41</v>
      </c>
      <c r="P2421" s="13">
        <v>23743</v>
      </c>
      <c r="Q2421" s="16">
        <f>Table2[[#This Row],[Service Line Size (inches) (System Side)]]</f>
        <v>8</v>
      </c>
      <c r="R2421" t="s">
        <v>126</v>
      </c>
      <c r="S2421" t="str">
        <f>IF(Table2[[#This Row],[Basis of Material Classification (Customer Side)*]]="Field inspection","Yes","No")</f>
        <v>No</v>
      </c>
      <c r="V2421" t="s">
        <v>126</v>
      </c>
      <c r="W2421" t="s">
        <v>44</v>
      </c>
      <c r="X2421" t="s">
        <v>44</v>
      </c>
      <c r="Z2421" t="s">
        <v>58</v>
      </c>
      <c r="AA2421" t="s">
        <v>46</v>
      </c>
      <c r="AB2421" t="s">
        <v>46</v>
      </c>
      <c r="AC2421" t="s">
        <v>40</v>
      </c>
    </row>
    <row r="2422" spans="1:29" ht="14.4" x14ac:dyDescent="0.3">
      <c r="A2422">
        <v>2420</v>
      </c>
      <c r="B2422" t="s">
        <v>2467</v>
      </c>
      <c r="C2422" t="s">
        <v>277</v>
      </c>
      <c r="D2422" t="s">
        <v>40</v>
      </c>
      <c r="E2422" t="s">
        <v>40</v>
      </c>
      <c r="F2422" t="s">
        <v>41</v>
      </c>
      <c r="G2422" t="s">
        <v>40</v>
      </c>
      <c r="H2422" s="27"/>
      <c r="I2422">
        <v>2</v>
      </c>
      <c r="J2422" t="s">
        <v>49</v>
      </c>
      <c r="K2422" t="str">
        <f>IF(Table2[[#This Row],[Basis of Material Classification (System Side)*]]="Field inspection","Yes","No")</f>
        <v>No</v>
      </c>
      <c r="N2422" t="s">
        <v>50</v>
      </c>
      <c r="O2422" t="s">
        <v>41</v>
      </c>
      <c r="P2422" s="13">
        <v>23743</v>
      </c>
      <c r="Q2422" s="16">
        <f>Table2[[#This Row],[Service Line Size (inches) (System Side)]]</f>
        <v>2</v>
      </c>
      <c r="R2422" t="s">
        <v>49</v>
      </c>
      <c r="S2422" t="str">
        <f>IF(Table2[[#This Row],[Basis of Material Classification (Customer Side)*]]="Field inspection","Yes","No")</f>
        <v>No</v>
      </c>
      <c r="V2422" t="s">
        <v>50</v>
      </c>
      <c r="W2422" t="s">
        <v>44</v>
      </c>
      <c r="X2422" t="s">
        <v>44</v>
      </c>
      <c r="Z2422" t="s">
        <v>58</v>
      </c>
      <c r="AA2422" t="s">
        <v>46</v>
      </c>
      <c r="AB2422" t="s">
        <v>46</v>
      </c>
      <c r="AC2422" t="s">
        <v>40</v>
      </c>
    </row>
    <row r="2423" spans="1:29" ht="14.4" x14ac:dyDescent="0.3">
      <c r="A2423">
        <v>2421</v>
      </c>
      <c r="B2423" t="s">
        <v>2468</v>
      </c>
      <c r="C2423" t="s">
        <v>277</v>
      </c>
      <c r="D2423" t="s">
        <v>40</v>
      </c>
      <c r="E2423" t="s">
        <v>40</v>
      </c>
      <c r="F2423" t="s">
        <v>41</v>
      </c>
      <c r="G2423" t="s">
        <v>40</v>
      </c>
      <c r="H2423" s="27"/>
      <c r="I2423" t="s">
        <v>42</v>
      </c>
      <c r="J2423" t="s">
        <v>49</v>
      </c>
      <c r="K2423" t="str">
        <f>IF(Table2[[#This Row],[Basis of Material Classification (System Side)*]]="Field inspection","Yes","No")</f>
        <v>No</v>
      </c>
      <c r="N2423" t="s">
        <v>50</v>
      </c>
      <c r="O2423" t="s">
        <v>41</v>
      </c>
      <c r="P2423" s="13">
        <v>32874</v>
      </c>
      <c r="Q2423" s="16" t="str">
        <f>Table2[[#This Row],[Service Line Size (inches) (System Side)]]</f>
        <v>5/8</v>
      </c>
      <c r="R2423" t="s">
        <v>43</v>
      </c>
      <c r="S2423" t="str">
        <f>IF(Table2[[#This Row],[Basis of Material Classification (Customer Side)*]]="Field inspection","Yes","No")</f>
        <v>No</v>
      </c>
      <c r="V2423" t="s">
        <v>43</v>
      </c>
      <c r="W2423" t="s">
        <v>44</v>
      </c>
      <c r="X2423" t="s">
        <v>44</v>
      </c>
      <c r="Z2423" t="s">
        <v>58</v>
      </c>
      <c r="AA2423" t="s">
        <v>46</v>
      </c>
      <c r="AB2423" t="s">
        <v>46</v>
      </c>
      <c r="AC2423" t="s">
        <v>40</v>
      </c>
    </row>
    <row r="2424" spans="1:29" ht="14.4" x14ac:dyDescent="0.3">
      <c r="A2424">
        <v>2422</v>
      </c>
      <c r="B2424" t="s">
        <v>2469</v>
      </c>
      <c r="C2424" t="s">
        <v>277</v>
      </c>
      <c r="D2424" t="s">
        <v>40</v>
      </c>
      <c r="E2424" t="s">
        <v>40</v>
      </c>
      <c r="F2424" t="s">
        <v>41</v>
      </c>
      <c r="G2424" t="s">
        <v>40</v>
      </c>
      <c r="H2424" s="26">
        <v>31778</v>
      </c>
      <c r="I2424" t="s">
        <v>975</v>
      </c>
      <c r="J2424" t="s">
        <v>43</v>
      </c>
      <c r="K2424" t="str">
        <f>IF(Table2[[#This Row],[Basis of Material Classification (System Side)*]]="Field inspection","Yes","No")</f>
        <v>No</v>
      </c>
      <c r="N2424" t="str">
        <f>Table2[[#This Row],[Basis of Material Classification (System Side)*]]</f>
        <v>Installation date after lead ban</v>
      </c>
      <c r="O2424" t="s">
        <v>41</v>
      </c>
      <c r="P2424" s="13">
        <v>35065</v>
      </c>
      <c r="Q2424" s="16" t="str">
        <f>Table2[[#This Row],[Service Line Size (inches) (System Side)]]</f>
        <v>2</v>
      </c>
      <c r="R2424" t="s">
        <v>43</v>
      </c>
      <c r="S2424" t="str">
        <f>IF(Table2[[#This Row],[Basis of Material Classification (Customer Side)*]]="Field inspection","Yes","No")</f>
        <v>No</v>
      </c>
      <c r="V2424" t="s">
        <v>43</v>
      </c>
      <c r="W2424" t="s">
        <v>44</v>
      </c>
      <c r="X2424" t="s">
        <v>44</v>
      </c>
      <c r="Z2424" t="s">
        <v>58</v>
      </c>
      <c r="AA2424" t="s">
        <v>46</v>
      </c>
      <c r="AB2424" t="s">
        <v>46</v>
      </c>
      <c r="AC2424" t="s">
        <v>40</v>
      </c>
    </row>
    <row r="2425" spans="1:29" ht="14.4" x14ac:dyDescent="0.3">
      <c r="A2425">
        <v>2423</v>
      </c>
      <c r="B2425" t="s">
        <v>2469</v>
      </c>
      <c r="C2425" t="s">
        <v>277</v>
      </c>
      <c r="D2425" t="s">
        <v>40</v>
      </c>
      <c r="E2425" t="s">
        <v>40</v>
      </c>
      <c r="F2425" t="s">
        <v>41</v>
      </c>
      <c r="G2425" t="s">
        <v>40</v>
      </c>
      <c r="H2425" s="26">
        <v>31778</v>
      </c>
      <c r="I2425" t="s">
        <v>60</v>
      </c>
      <c r="J2425" t="s">
        <v>43</v>
      </c>
      <c r="K2425" t="str">
        <f>IF(Table2[[#This Row],[Basis of Material Classification (System Side)*]]="Field inspection","Yes","No")</f>
        <v>No</v>
      </c>
      <c r="N2425" t="str">
        <f>Table2[[#This Row],[Basis of Material Classification (System Side)*]]</f>
        <v>Installation date after lead ban</v>
      </c>
      <c r="O2425" t="s">
        <v>41</v>
      </c>
      <c r="P2425" s="13">
        <v>35065</v>
      </c>
      <c r="Q2425" s="16" t="str">
        <f>Table2[[#This Row],[Service Line Size (inches) (System Side)]]</f>
        <v>1</v>
      </c>
      <c r="R2425" t="s">
        <v>43</v>
      </c>
      <c r="S2425" t="str">
        <f>IF(Table2[[#This Row],[Basis of Material Classification (Customer Side)*]]="Field inspection","Yes","No")</f>
        <v>No</v>
      </c>
      <c r="V2425" t="s">
        <v>43</v>
      </c>
      <c r="W2425" t="s">
        <v>44</v>
      </c>
      <c r="X2425" t="s">
        <v>44</v>
      </c>
      <c r="Z2425" t="s">
        <v>58</v>
      </c>
      <c r="AA2425" t="s">
        <v>46</v>
      </c>
      <c r="AB2425" t="s">
        <v>46</v>
      </c>
      <c r="AC2425" t="s">
        <v>40</v>
      </c>
    </row>
    <row r="2426" spans="1:29" ht="14.4" x14ac:dyDescent="0.3">
      <c r="A2426">
        <v>2424</v>
      </c>
      <c r="B2426" t="s">
        <v>11082</v>
      </c>
      <c r="C2426" t="s">
        <v>277</v>
      </c>
      <c r="D2426" t="s">
        <v>40</v>
      </c>
      <c r="E2426" t="s">
        <v>40</v>
      </c>
      <c r="F2426" t="s">
        <v>41</v>
      </c>
      <c r="G2426" t="s">
        <v>40</v>
      </c>
      <c r="H2426" s="26">
        <v>35065</v>
      </c>
      <c r="I2426" t="s">
        <v>42</v>
      </c>
      <c r="J2426" t="s">
        <v>43</v>
      </c>
      <c r="K2426" t="str">
        <f>IF(Table2[[#This Row],[Basis of Material Classification (System Side)*]]="Field inspection","Yes","No")</f>
        <v>No</v>
      </c>
      <c r="N2426" t="str">
        <f>Table2[[#This Row],[Basis of Material Classification (System Side)*]]</f>
        <v>Installation date after lead ban</v>
      </c>
      <c r="O2426" t="s">
        <v>41</v>
      </c>
      <c r="P2426" s="13">
        <v>35065</v>
      </c>
      <c r="Q2426" s="16" t="str">
        <f>Table2[[#This Row],[Service Line Size (inches) (System Side)]]</f>
        <v>5/8</v>
      </c>
      <c r="R2426" t="s">
        <v>43</v>
      </c>
      <c r="S2426" t="str">
        <f>IF(Table2[[#This Row],[Basis of Material Classification (Customer Side)*]]="Field inspection","Yes","No")</f>
        <v>No</v>
      </c>
      <c r="V2426" t="s">
        <v>43</v>
      </c>
      <c r="W2426" t="s">
        <v>44</v>
      </c>
      <c r="X2426" t="s">
        <v>44</v>
      </c>
      <c r="Z2426" t="s">
        <v>58</v>
      </c>
      <c r="AA2426" t="s">
        <v>46</v>
      </c>
      <c r="AB2426" t="s">
        <v>46</v>
      </c>
      <c r="AC2426" t="s">
        <v>40</v>
      </c>
    </row>
    <row r="2427" spans="1:29" ht="14.4" x14ac:dyDescent="0.3">
      <c r="A2427">
        <v>2425</v>
      </c>
      <c r="B2427" t="s">
        <v>2470</v>
      </c>
      <c r="C2427" t="s">
        <v>277</v>
      </c>
      <c r="D2427" t="s">
        <v>40</v>
      </c>
      <c r="E2427" t="s">
        <v>40</v>
      </c>
      <c r="F2427" t="s">
        <v>53</v>
      </c>
      <c r="G2427" t="s">
        <v>40</v>
      </c>
      <c r="H2427" s="26">
        <v>44562</v>
      </c>
      <c r="I2427" t="s">
        <v>54</v>
      </c>
      <c r="J2427" t="s">
        <v>55</v>
      </c>
      <c r="K2427" t="str">
        <f>IF(Table2[[#This Row],[Basis of Material Classification (System Side)*]]="Field inspection","Yes","No")</f>
        <v>No</v>
      </c>
      <c r="O2427" t="s">
        <v>41</v>
      </c>
      <c r="P2427" s="13">
        <v>22647</v>
      </c>
      <c r="Q2427" s="16" t="str">
        <f>Table2[[#This Row],[Service Line Size (inches) (System Side)]]</f>
        <v>3/4</v>
      </c>
      <c r="R2427" t="s">
        <v>49</v>
      </c>
      <c r="S2427" t="str">
        <f>IF(Table2[[#This Row],[Basis of Material Classification (Customer Side)*]]="Field inspection","Yes","No")</f>
        <v>No</v>
      </c>
      <c r="V2427" t="s">
        <v>50</v>
      </c>
      <c r="W2427" t="s">
        <v>44</v>
      </c>
      <c r="X2427" t="s">
        <v>44</v>
      </c>
      <c r="Z2427" t="s">
        <v>45</v>
      </c>
      <c r="AA2427" t="s">
        <v>46</v>
      </c>
      <c r="AB2427" t="s">
        <v>46</v>
      </c>
      <c r="AC2427" t="s">
        <v>40</v>
      </c>
    </row>
    <row r="2428" spans="1:29" ht="14.4" x14ac:dyDescent="0.3">
      <c r="A2428">
        <v>2426</v>
      </c>
      <c r="B2428" t="s">
        <v>2471</v>
      </c>
      <c r="C2428" t="s">
        <v>277</v>
      </c>
      <c r="D2428" t="s">
        <v>40</v>
      </c>
      <c r="E2428" t="s">
        <v>40</v>
      </c>
      <c r="F2428" t="s">
        <v>41</v>
      </c>
      <c r="G2428" t="s">
        <v>40</v>
      </c>
      <c r="H2428" s="26">
        <v>37987</v>
      </c>
      <c r="I2428" t="s">
        <v>42</v>
      </c>
      <c r="J2428" t="s">
        <v>43</v>
      </c>
      <c r="K2428" t="str">
        <f>IF(Table2[[#This Row],[Basis of Material Classification (System Side)*]]="Field inspection","Yes","No")</f>
        <v>No</v>
      </c>
      <c r="N2428" t="str">
        <f>Table2[[#This Row],[Basis of Material Classification (System Side)*]]</f>
        <v>Installation date after lead ban</v>
      </c>
      <c r="O2428" t="s">
        <v>41</v>
      </c>
      <c r="P2428" s="13">
        <v>26299</v>
      </c>
      <c r="Q2428" s="16" t="str">
        <f>Table2[[#This Row],[Service Line Size (inches) (System Side)]]</f>
        <v>5/8</v>
      </c>
      <c r="R2428" t="s">
        <v>49</v>
      </c>
      <c r="S2428" t="str">
        <f>IF(Table2[[#This Row],[Basis of Material Classification (Customer Side)*]]="Field inspection","Yes","No")</f>
        <v>No</v>
      </c>
      <c r="V2428" t="s">
        <v>50</v>
      </c>
      <c r="W2428" t="s">
        <v>44</v>
      </c>
      <c r="X2428" t="s">
        <v>44</v>
      </c>
      <c r="Z2428" t="s">
        <v>45</v>
      </c>
      <c r="AA2428" t="s">
        <v>46</v>
      </c>
      <c r="AB2428" t="s">
        <v>46</v>
      </c>
      <c r="AC2428" t="s">
        <v>40</v>
      </c>
    </row>
    <row r="2429" spans="1:29" ht="14.4" x14ac:dyDescent="0.3">
      <c r="A2429">
        <v>2427</v>
      </c>
      <c r="B2429" t="s">
        <v>2472</v>
      </c>
      <c r="C2429" t="s">
        <v>277</v>
      </c>
      <c r="D2429" t="s">
        <v>40</v>
      </c>
      <c r="E2429" t="s">
        <v>40</v>
      </c>
      <c r="F2429" t="s">
        <v>41</v>
      </c>
      <c r="G2429" t="s">
        <v>40</v>
      </c>
      <c r="H2429" s="26">
        <v>37987</v>
      </c>
      <c r="I2429" t="s">
        <v>42</v>
      </c>
      <c r="J2429" t="s">
        <v>43</v>
      </c>
      <c r="K2429" t="str">
        <f>IF(Table2[[#This Row],[Basis of Material Classification (System Side)*]]="Field inspection","Yes","No")</f>
        <v>No</v>
      </c>
      <c r="N2429" t="str">
        <f>Table2[[#This Row],[Basis of Material Classification (System Side)*]]</f>
        <v>Installation date after lead ban</v>
      </c>
      <c r="O2429" t="s">
        <v>41</v>
      </c>
      <c r="P2429" s="13">
        <v>26665</v>
      </c>
      <c r="Q2429" s="16" t="str">
        <f>Table2[[#This Row],[Service Line Size (inches) (System Side)]]</f>
        <v>5/8</v>
      </c>
      <c r="R2429" t="s">
        <v>49</v>
      </c>
      <c r="S2429" t="str">
        <f>IF(Table2[[#This Row],[Basis of Material Classification (Customer Side)*]]="Field inspection","Yes","No")</f>
        <v>No</v>
      </c>
      <c r="V2429" t="s">
        <v>50</v>
      </c>
      <c r="W2429" t="s">
        <v>44</v>
      </c>
      <c r="X2429" t="s">
        <v>44</v>
      </c>
      <c r="Z2429" t="s">
        <v>45</v>
      </c>
      <c r="AA2429" t="s">
        <v>46</v>
      </c>
      <c r="AB2429" t="s">
        <v>46</v>
      </c>
      <c r="AC2429" t="s">
        <v>40</v>
      </c>
    </row>
    <row r="2430" spans="1:29" ht="14.4" x14ac:dyDescent="0.3">
      <c r="A2430">
        <v>2428</v>
      </c>
      <c r="B2430" t="s">
        <v>2473</v>
      </c>
      <c r="C2430" t="s">
        <v>277</v>
      </c>
      <c r="D2430" t="s">
        <v>40</v>
      </c>
      <c r="E2430" t="s">
        <v>40</v>
      </c>
      <c r="F2430" t="s">
        <v>41</v>
      </c>
      <c r="G2430" t="s">
        <v>40</v>
      </c>
      <c r="H2430" s="26">
        <v>26665</v>
      </c>
      <c r="I2430" t="s">
        <v>42</v>
      </c>
      <c r="J2430" t="s">
        <v>49</v>
      </c>
      <c r="K2430" t="str">
        <f>IF(Table2[[#This Row],[Basis of Material Classification (System Side)*]]="Field inspection","Yes","No")</f>
        <v>No</v>
      </c>
      <c r="N2430" t="s">
        <v>50</v>
      </c>
      <c r="O2430" t="s">
        <v>41</v>
      </c>
      <c r="P2430" s="13">
        <v>27395</v>
      </c>
      <c r="Q2430" s="16" t="str">
        <f>Table2[[#This Row],[Service Line Size (inches) (System Side)]]</f>
        <v>5/8</v>
      </c>
      <c r="R2430" t="s">
        <v>49</v>
      </c>
      <c r="S2430" t="str">
        <f>IF(Table2[[#This Row],[Basis of Material Classification (Customer Side)*]]="Field inspection","Yes","No")</f>
        <v>No</v>
      </c>
      <c r="V2430" t="s">
        <v>50</v>
      </c>
      <c r="W2430" t="s">
        <v>44</v>
      </c>
      <c r="X2430" t="s">
        <v>44</v>
      </c>
      <c r="Z2430" t="s">
        <v>45</v>
      </c>
      <c r="AA2430" t="s">
        <v>46</v>
      </c>
      <c r="AB2430" t="s">
        <v>46</v>
      </c>
      <c r="AC2430" t="s">
        <v>40</v>
      </c>
    </row>
    <row r="2431" spans="1:29" ht="14.4" x14ac:dyDescent="0.3">
      <c r="A2431">
        <v>2429</v>
      </c>
      <c r="B2431" t="s">
        <v>2474</v>
      </c>
      <c r="C2431" t="s">
        <v>277</v>
      </c>
      <c r="D2431" t="s">
        <v>40</v>
      </c>
      <c r="E2431" t="s">
        <v>40</v>
      </c>
      <c r="F2431" t="s">
        <v>41</v>
      </c>
      <c r="G2431" t="s">
        <v>40</v>
      </c>
      <c r="H2431" s="26">
        <v>21916</v>
      </c>
      <c r="I2431" t="s">
        <v>42</v>
      </c>
      <c r="J2431" t="s">
        <v>49</v>
      </c>
      <c r="K2431" t="str">
        <f>IF(Table2[[#This Row],[Basis of Material Classification (System Side)*]]="Field inspection","Yes","No")</f>
        <v>No</v>
      </c>
      <c r="N2431" t="s">
        <v>50</v>
      </c>
      <c r="O2431" t="s">
        <v>70</v>
      </c>
      <c r="P2431" s="13">
        <v>23012</v>
      </c>
      <c r="Q2431" s="16" t="str">
        <f>Table2[[#This Row],[Service Line Size (inches) (System Side)]]</f>
        <v>5/8</v>
      </c>
      <c r="R2431" t="s">
        <v>65</v>
      </c>
      <c r="S2431" t="str">
        <f>IF(Table2[[#This Row],[Basis of Material Classification (Customer Side)*]]="Field inspection","Yes","No")</f>
        <v>Yes</v>
      </c>
      <c r="T2431" t="s">
        <v>71</v>
      </c>
      <c r="U2431" s="13">
        <v>45503</v>
      </c>
      <c r="V2431" t="s">
        <v>72</v>
      </c>
      <c r="W2431" t="s">
        <v>44</v>
      </c>
      <c r="X2431" t="s">
        <v>44</v>
      </c>
      <c r="Z2431" t="s">
        <v>45</v>
      </c>
      <c r="AA2431" t="s">
        <v>46</v>
      </c>
      <c r="AB2431" t="s">
        <v>46</v>
      </c>
      <c r="AC2431" t="s">
        <v>40</v>
      </c>
    </row>
    <row r="2432" spans="1:29" ht="14.4" x14ac:dyDescent="0.3">
      <c r="A2432">
        <v>2430</v>
      </c>
      <c r="B2432" t="s">
        <v>2475</v>
      </c>
      <c r="C2432" t="s">
        <v>277</v>
      </c>
      <c r="D2432" t="s">
        <v>40</v>
      </c>
      <c r="E2432" t="s">
        <v>40</v>
      </c>
      <c r="F2432" t="s">
        <v>53</v>
      </c>
      <c r="G2432" t="s">
        <v>40</v>
      </c>
      <c r="H2432" s="26">
        <v>21916</v>
      </c>
      <c r="I2432" t="s">
        <v>42</v>
      </c>
      <c r="J2432" t="s">
        <v>65</v>
      </c>
      <c r="K2432" t="str">
        <f>IF(Table2[[#This Row],[Basis of Material Classification (System Side)*]]="Field inspection","Yes","No")</f>
        <v>Yes</v>
      </c>
      <c r="L2432" t="s">
        <v>66</v>
      </c>
      <c r="M2432" s="13">
        <v>45519</v>
      </c>
      <c r="O2432" t="s">
        <v>41</v>
      </c>
      <c r="P2432" s="13">
        <v>22647</v>
      </c>
      <c r="Q2432" s="16" t="str">
        <f>Table2[[#This Row],[Service Line Size (inches) (System Side)]]</f>
        <v>5/8</v>
      </c>
      <c r="R2432" t="s">
        <v>49</v>
      </c>
      <c r="S2432" t="str">
        <f>IF(Table2[[#This Row],[Basis of Material Classification (Customer Side)*]]="Field inspection","Yes","No")</f>
        <v>No</v>
      </c>
      <c r="V2432" t="s">
        <v>50</v>
      </c>
      <c r="W2432" t="s">
        <v>44</v>
      </c>
      <c r="X2432" t="s">
        <v>44</v>
      </c>
      <c r="Z2432" t="s">
        <v>45</v>
      </c>
      <c r="AA2432" t="s">
        <v>46</v>
      </c>
      <c r="AB2432" t="s">
        <v>46</v>
      </c>
      <c r="AC2432" t="s">
        <v>40</v>
      </c>
    </row>
    <row r="2433" spans="1:29" ht="14.4" x14ac:dyDescent="0.3">
      <c r="A2433">
        <v>2431</v>
      </c>
      <c r="B2433" t="s">
        <v>2476</v>
      </c>
      <c r="C2433" t="s">
        <v>277</v>
      </c>
      <c r="D2433" t="s">
        <v>40</v>
      </c>
      <c r="E2433" t="s">
        <v>40</v>
      </c>
      <c r="F2433" t="s">
        <v>53</v>
      </c>
      <c r="G2433" t="s">
        <v>40</v>
      </c>
      <c r="H2433" s="26">
        <v>21916</v>
      </c>
      <c r="I2433" t="s">
        <v>42</v>
      </c>
      <c r="J2433" t="s">
        <v>55</v>
      </c>
      <c r="K2433" t="str">
        <f>IF(Table2[[#This Row],[Basis of Material Classification (System Side)*]]="Field inspection","Yes","No")</f>
        <v>No</v>
      </c>
      <c r="O2433" t="s">
        <v>41</v>
      </c>
      <c r="P2433" s="13">
        <v>23012</v>
      </c>
      <c r="Q2433" s="16" t="str">
        <f>Table2[[#This Row],[Service Line Size (inches) (System Side)]]</f>
        <v>5/8</v>
      </c>
      <c r="R2433" t="s">
        <v>49</v>
      </c>
      <c r="S2433" t="str">
        <f>IF(Table2[[#This Row],[Basis of Material Classification (Customer Side)*]]="Field inspection","Yes","No")</f>
        <v>No</v>
      </c>
      <c r="V2433" t="s">
        <v>50</v>
      </c>
      <c r="W2433" t="s">
        <v>44</v>
      </c>
      <c r="X2433" t="s">
        <v>44</v>
      </c>
      <c r="Z2433" t="s">
        <v>45</v>
      </c>
      <c r="AA2433" t="s">
        <v>46</v>
      </c>
      <c r="AB2433" t="s">
        <v>46</v>
      </c>
      <c r="AC2433" t="s">
        <v>40</v>
      </c>
    </row>
    <row r="2434" spans="1:29" ht="14.4" x14ac:dyDescent="0.3">
      <c r="A2434">
        <v>2432</v>
      </c>
      <c r="B2434" t="s">
        <v>2477</v>
      </c>
      <c r="C2434" t="s">
        <v>277</v>
      </c>
      <c r="D2434" t="s">
        <v>40</v>
      </c>
      <c r="E2434" t="s">
        <v>40</v>
      </c>
      <c r="F2434" t="s">
        <v>53</v>
      </c>
      <c r="G2434" t="s">
        <v>40</v>
      </c>
      <c r="H2434" s="26">
        <v>21916</v>
      </c>
      <c r="I2434" t="s">
        <v>42</v>
      </c>
      <c r="J2434" t="s">
        <v>55</v>
      </c>
      <c r="K2434" t="str">
        <f>IF(Table2[[#This Row],[Basis of Material Classification (System Side)*]]="Field inspection","Yes","No")</f>
        <v>No</v>
      </c>
      <c r="O2434" t="s">
        <v>41</v>
      </c>
      <c r="P2434" s="13">
        <v>20090</v>
      </c>
      <c r="Q2434" s="16" t="str">
        <f>Table2[[#This Row],[Service Line Size (inches) (System Side)]]</f>
        <v>5/8</v>
      </c>
      <c r="R2434" t="s">
        <v>49</v>
      </c>
      <c r="S2434" t="str">
        <f>IF(Table2[[#This Row],[Basis of Material Classification (Customer Side)*]]="Field inspection","Yes","No")</f>
        <v>No</v>
      </c>
      <c r="V2434" t="s">
        <v>50</v>
      </c>
      <c r="W2434" t="s">
        <v>44</v>
      </c>
      <c r="X2434" t="s">
        <v>44</v>
      </c>
      <c r="Z2434" t="s">
        <v>45</v>
      </c>
      <c r="AA2434" t="s">
        <v>46</v>
      </c>
      <c r="AB2434" t="s">
        <v>46</v>
      </c>
      <c r="AC2434" t="s">
        <v>40</v>
      </c>
    </row>
    <row r="2435" spans="1:29" ht="14.4" x14ac:dyDescent="0.3">
      <c r="A2435">
        <v>2433</v>
      </c>
      <c r="B2435" t="s">
        <v>2478</v>
      </c>
      <c r="C2435" t="s">
        <v>277</v>
      </c>
      <c r="D2435" t="s">
        <v>40</v>
      </c>
      <c r="E2435" t="s">
        <v>40</v>
      </c>
      <c r="F2435" t="s">
        <v>53</v>
      </c>
      <c r="G2435" t="s">
        <v>40</v>
      </c>
      <c r="H2435" s="26">
        <v>21916</v>
      </c>
      <c r="I2435" t="s">
        <v>42</v>
      </c>
      <c r="J2435" t="s">
        <v>55</v>
      </c>
      <c r="K2435" t="str">
        <f>IF(Table2[[#This Row],[Basis of Material Classification (System Side)*]]="Field inspection","Yes","No")</f>
        <v>No</v>
      </c>
      <c r="O2435" t="s">
        <v>41</v>
      </c>
      <c r="P2435" s="13">
        <v>21916</v>
      </c>
      <c r="Q2435" s="16" t="str">
        <f>Table2[[#This Row],[Service Line Size (inches) (System Side)]]</f>
        <v>5/8</v>
      </c>
      <c r="R2435" t="s">
        <v>49</v>
      </c>
      <c r="S2435" t="str">
        <f>IF(Table2[[#This Row],[Basis of Material Classification (Customer Side)*]]="Field inspection","Yes","No")</f>
        <v>No</v>
      </c>
      <c r="V2435" t="s">
        <v>50</v>
      </c>
      <c r="W2435" t="s">
        <v>44</v>
      </c>
      <c r="X2435" t="s">
        <v>44</v>
      </c>
      <c r="Z2435" t="s">
        <v>45</v>
      </c>
      <c r="AA2435" t="s">
        <v>46</v>
      </c>
      <c r="AB2435" t="s">
        <v>46</v>
      </c>
      <c r="AC2435" t="s">
        <v>40</v>
      </c>
    </row>
    <row r="2436" spans="1:29" ht="14.4" x14ac:dyDescent="0.3">
      <c r="A2436">
        <v>2434</v>
      </c>
      <c r="B2436" t="s">
        <v>2479</v>
      </c>
      <c r="C2436" t="s">
        <v>277</v>
      </c>
      <c r="D2436" t="s">
        <v>40</v>
      </c>
      <c r="E2436" t="s">
        <v>40</v>
      </c>
      <c r="F2436" t="s">
        <v>53</v>
      </c>
      <c r="G2436" t="s">
        <v>40</v>
      </c>
      <c r="H2436" s="26">
        <v>21916</v>
      </c>
      <c r="I2436" t="s">
        <v>42</v>
      </c>
      <c r="J2436" t="s">
        <v>55</v>
      </c>
      <c r="K2436" t="str">
        <f>IF(Table2[[#This Row],[Basis of Material Classification (System Side)*]]="Field inspection","Yes","No")</f>
        <v>No</v>
      </c>
      <c r="O2436" t="s">
        <v>41</v>
      </c>
      <c r="P2436" s="13">
        <v>21916</v>
      </c>
      <c r="Q2436" s="16" t="str">
        <f>Table2[[#This Row],[Service Line Size (inches) (System Side)]]</f>
        <v>5/8</v>
      </c>
      <c r="R2436" t="s">
        <v>49</v>
      </c>
      <c r="S2436" t="str">
        <f>IF(Table2[[#This Row],[Basis of Material Classification (Customer Side)*]]="Field inspection","Yes","No")</f>
        <v>No</v>
      </c>
      <c r="V2436" t="s">
        <v>50</v>
      </c>
      <c r="W2436" t="s">
        <v>44</v>
      </c>
      <c r="X2436" t="s">
        <v>44</v>
      </c>
      <c r="Z2436" t="s">
        <v>45</v>
      </c>
      <c r="AA2436" t="s">
        <v>46</v>
      </c>
      <c r="AB2436" t="s">
        <v>46</v>
      </c>
      <c r="AC2436" t="s">
        <v>40</v>
      </c>
    </row>
    <row r="2437" spans="1:29" ht="14.4" x14ac:dyDescent="0.3">
      <c r="A2437">
        <v>2435</v>
      </c>
      <c r="B2437" t="s">
        <v>2480</v>
      </c>
      <c r="C2437" t="s">
        <v>277</v>
      </c>
      <c r="D2437" t="s">
        <v>40</v>
      </c>
      <c r="E2437" t="s">
        <v>40</v>
      </c>
      <c r="F2437" t="s">
        <v>53</v>
      </c>
      <c r="G2437" t="s">
        <v>40</v>
      </c>
      <c r="H2437" s="26">
        <v>43466</v>
      </c>
      <c r="I2437" t="s">
        <v>42</v>
      </c>
      <c r="J2437" t="s">
        <v>55</v>
      </c>
      <c r="K2437" t="str">
        <f>IF(Table2[[#This Row],[Basis of Material Classification (System Side)*]]="Field inspection","Yes","No")</f>
        <v>No</v>
      </c>
      <c r="O2437" t="s">
        <v>41</v>
      </c>
      <c r="P2437" s="13">
        <v>23377</v>
      </c>
      <c r="Q2437" s="16" t="str">
        <f>Table2[[#This Row],[Service Line Size (inches) (System Side)]]</f>
        <v>5/8</v>
      </c>
      <c r="R2437" t="s">
        <v>49</v>
      </c>
      <c r="S2437" t="str">
        <f>IF(Table2[[#This Row],[Basis of Material Classification (Customer Side)*]]="Field inspection","Yes","No")</f>
        <v>No</v>
      </c>
      <c r="V2437" t="s">
        <v>50</v>
      </c>
      <c r="W2437" t="s">
        <v>44</v>
      </c>
      <c r="X2437" t="s">
        <v>44</v>
      </c>
      <c r="Z2437" t="s">
        <v>45</v>
      </c>
      <c r="AA2437" t="s">
        <v>46</v>
      </c>
      <c r="AB2437" t="s">
        <v>46</v>
      </c>
      <c r="AC2437" t="s">
        <v>40</v>
      </c>
    </row>
    <row r="2438" spans="1:29" ht="14.4" x14ac:dyDescent="0.3">
      <c r="A2438">
        <v>2436</v>
      </c>
      <c r="B2438" t="s">
        <v>2481</v>
      </c>
      <c r="C2438" t="s">
        <v>277</v>
      </c>
      <c r="D2438" t="s">
        <v>40</v>
      </c>
      <c r="E2438" t="s">
        <v>40</v>
      </c>
      <c r="F2438" t="s">
        <v>41</v>
      </c>
      <c r="G2438" t="s">
        <v>40</v>
      </c>
      <c r="H2438" s="26">
        <v>21916</v>
      </c>
      <c r="I2438" t="s">
        <v>42</v>
      </c>
      <c r="J2438" t="s">
        <v>49</v>
      </c>
      <c r="K2438" t="str">
        <f>IF(Table2[[#This Row],[Basis of Material Classification (System Side)*]]="Field inspection","Yes","No")</f>
        <v>No</v>
      </c>
      <c r="N2438" t="s">
        <v>50</v>
      </c>
      <c r="O2438" t="s">
        <v>41</v>
      </c>
      <c r="P2438" s="13">
        <v>24838</v>
      </c>
      <c r="Q2438" s="16" t="str">
        <f>Table2[[#This Row],[Service Line Size (inches) (System Side)]]</f>
        <v>5/8</v>
      </c>
      <c r="R2438" t="s">
        <v>49</v>
      </c>
      <c r="S2438" t="str">
        <f>IF(Table2[[#This Row],[Basis of Material Classification (Customer Side)*]]="Field inspection","Yes","No")</f>
        <v>No</v>
      </c>
      <c r="V2438" t="s">
        <v>50</v>
      </c>
      <c r="W2438" t="s">
        <v>44</v>
      </c>
      <c r="X2438" t="s">
        <v>44</v>
      </c>
      <c r="Z2438" t="s">
        <v>45</v>
      </c>
      <c r="AA2438" t="s">
        <v>46</v>
      </c>
      <c r="AB2438" t="s">
        <v>46</v>
      </c>
      <c r="AC2438" t="s">
        <v>40</v>
      </c>
    </row>
    <row r="2439" spans="1:29" ht="14.4" x14ac:dyDescent="0.3">
      <c r="A2439">
        <v>2437</v>
      </c>
      <c r="B2439" t="s">
        <v>2482</v>
      </c>
      <c r="C2439" t="s">
        <v>277</v>
      </c>
      <c r="D2439" t="s">
        <v>40</v>
      </c>
      <c r="E2439" t="s">
        <v>40</v>
      </c>
      <c r="F2439" t="s">
        <v>53</v>
      </c>
      <c r="G2439" t="s">
        <v>40</v>
      </c>
      <c r="H2439" s="26">
        <v>21916</v>
      </c>
      <c r="I2439" t="s">
        <v>42</v>
      </c>
      <c r="J2439" t="s">
        <v>55</v>
      </c>
      <c r="K2439" t="str">
        <f>IF(Table2[[#This Row],[Basis of Material Classification (System Side)*]]="Field inspection","Yes","No")</f>
        <v>No</v>
      </c>
      <c r="O2439" t="s">
        <v>41</v>
      </c>
      <c r="P2439" s="13">
        <v>21916</v>
      </c>
      <c r="Q2439" s="16" t="str">
        <f>Table2[[#This Row],[Service Line Size (inches) (System Side)]]</f>
        <v>5/8</v>
      </c>
      <c r="R2439" t="s">
        <v>49</v>
      </c>
      <c r="S2439" t="str">
        <f>IF(Table2[[#This Row],[Basis of Material Classification (Customer Side)*]]="Field inspection","Yes","No")</f>
        <v>No</v>
      </c>
      <c r="V2439" t="s">
        <v>50</v>
      </c>
      <c r="W2439" t="s">
        <v>44</v>
      </c>
      <c r="X2439" t="s">
        <v>44</v>
      </c>
      <c r="Z2439" t="s">
        <v>45</v>
      </c>
      <c r="AA2439" t="s">
        <v>46</v>
      </c>
      <c r="AB2439" t="s">
        <v>46</v>
      </c>
      <c r="AC2439" t="s">
        <v>40</v>
      </c>
    </row>
    <row r="2440" spans="1:29" ht="14.4" x14ac:dyDescent="0.3">
      <c r="A2440">
        <v>2438</v>
      </c>
      <c r="B2440" t="s">
        <v>2483</v>
      </c>
      <c r="C2440" t="s">
        <v>277</v>
      </c>
      <c r="D2440" t="s">
        <v>40</v>
      </c>
      <c r="E2440" t="s">
        <v>40</v>
      </c>
      <c r="F2440" t="s">
        <v>53</v>
      </c>
      <c r="G2440" t="s">
        <v>40</v>
      </c>
      <c r="H2440" s="26">
        <v>21916</v>
      </c>
      <c r="I2440" t="s">
        <v>42</v>
      </c>
      <c r="J2440" t="s">
        <v>55</v>
      </c>
      <c r="K2440" t="str">
        <f>IF(Table2[[#This Row],[Basis of Material Classification (System Side)*]]="Field inspection","Yes","No")</f>
        <v>No</v>
      </c>
      <c r="O2440" t="s">
        <v>41</v>
      </c>
      <c r="P2440" s="13">
        <v>23743</v>
      </c>
      <c r="Q2440" s="16" t="str">
        <f>Table2[[#This Row],[Service Line Size (inches) (System Side)]]</f>
        <v>5/8</v>
      </c>
      <c r="R2440" t="s">
        <v>49</v>
      </c>
      <c r="S2440" t="str">
        <f>IF(Table2[[#This Row],[Basis of Material Classification (Customer Side)*]]="Field inspection","Yes","No")</f>
        <v>No</v>
      </c>
      <c r="V2440" t="s">
        <v>50</v>
      </c>
      <c r="W2440" t="s">
        <v>44</v>
      </c>
      <c r="X2440" t="s">
        <v>44</v>
      </c>
      <c r="Z2440" t="s">
        <v>45</v>
      </c>
      <c r="AA2440" t="s">
        <v>46</v>
      </c>
      <c r="AB2440" t="s">
        <v>46</v>
      </c>
      <c r="AC2440" t="s">
        <v>40</v>
      </c>
    </row>
    <row r="2441" spans="1:29" ht="14.4" x14ac:dyDescent="0.3">
      <c r="A2441">
        <v>2439</v>
      </c>
      <c r="B2441" t="s">
        <v>2484</v>
      </c>
      <c r="C2441" t="s">
        <v>277</v>
      </c>
      <c r="D2441" t="s">
        <v>40</v>
      </c>
      <c r="E2441" t="s">
        <v>40</v>
      </c>
      <c r="F2441" t="s">
        <v>41</v>
      </c>
      <c r="G2441" t="s">
        <v>40</v>
      </c>
      <c r="H2441" s="26">
        <v>21916</v>
      </c>
      <c r="I2441" t="s">
        <v>42</v>
      </c>
      <c r="J2441" t="s">
        <v>49</v>
      </c>
      <c r="K2441" t="str">
        <f>IF(Table2[[#This Row],[Basis of Material Classification (System Side)*]]="Field inspection","Yes","No")</f>
        <v>No</v>
      </c>
      <c r="N2441" t="s">
        <v>50</v>
      </c>
      <c r="O2441" t="s">
        <v>41</v>
      </c>
      <c r="P2441" s="13">
        <v>22647</v>
      </c>
      <c r="Q2441" s="16" t="str">
        <f>Table2[[#This Row],[Service Line Size (inches) (System Side)]]</f>
        <v>5/8</v>
      </c>
      <c r="R2441" t="s">
        <v>49</v>
      </c>
      <c r="S2441" t="str">
        <f>IF(Table2[[#This Row],[Basis of Material Classification (Customer Side)*]]="Field inspection","Yes","No")</f>
        <v>No</v>
      </c>
      <c r="V2441" t="s">
        <v>50</v>
      </c>
      <c r="W2441" t="s">
        <v>44</v>
      </c>
      <c r="X2441" t="s">
        <v>44</v>
      </c>
      <c r="Z2441" t="s">
        <v>45</v>
      </c>
      <c r="AA2441" t="s">
        <v>46</v>
      </c>
      <c r="AB2441" t="s">
        <v>46</v>
      </c>
      <c r="AC2441" t="s">
        <v>40</v>
      </c>
    </row>
    <row r="2442" spans="1:29" ht="14.4" x14ac:dyDescent="0.3">
      <c r="A2442">
        <v>2440</v>
      </c>
      <c r="B2442" t="s">
        <v>2485</v>
      </c>
      <c r="C2442" t="s">
        <v>277</v>
      </c>
      <c r="D2442" t="s">
        <v>40</v>
      </c>
      <c r="E2442" t="s">
        <v>40</v>
      </c>
      <c r="F2442" t="s">
        <v>41</v>
      </c>
      <c r="G2442" t="s">
        <v>40</v>
      </c>
      <c r="H2442" s="26">
        <v>21916</v>
      </c>
      <c r="I2442" t="s">
        <v>42</v>
      </c>
      <c r="J2442" t="s">
        <v>49</v>
      </c>
      <c r="K2442" t="str">
        <f>IF(Table2[[#This Row],[Basis of Material Classification (System Side)*]]="Field inspection","Yes","No")</f>
        <v>No</v>
      </c>
      <c r="N2442" t="s">
        <v>50</v>
      </c>
      <c r="O2442" t="s">
        <v>41</v>
      </c>
      <c r="P2442" s="13">
        <v>22282</v>
      </c>
      <c r="Q2442" s="16" t="str">
        <f>Table2[[#This Row],[Service Line Size (inches) (System Side)]]</f>
        <v>5/8</v>
      </c>
      <c r="R2442" t="s">
        <v>49</v>
      </c>
      <c r="S2442" t="str">
        <f>IF(Table2[[#This Row],[Basis of Material Classification (Customer Side)*]]="Field inspection","Yes","No")</f>
        <v>No</v>
      </c>
      <c r="V2442" t="s">
        <v>50</v>
      </c>
      <c r="W2442" t="s">
        <v>44</v>
      </c>
      <c r="X2442" t="s">
        <v>44</v>
      </c>
      <c r="Z2442" t="s">
        <v>45</v>
      </c>
      <c r="AA2442" t="s">
        <v>46</v>
      </c>
      <c r="AB2442" t="s">
        <v>46</v>
      </c>
      <c r="AC2442" t="s">
        <v>40</v>
      </c>
    </row>
    <row r="2443" spans="1:29" ht="14.4" x14ac:dyDescent="0.3">
      <c r="A2443">
        <v>2441</v>
      </c>
      <c r="B2443" t="s">
        <v>2486</v>
      </c>
      <c r="C2443" t="s">
        <v>277</v>
      </c>
      <c r="D2443" t="s">
        <v>40</v>
      </c>
      <c r="E2443" t="s">
        <v>40</v>
      </c>
      <c r="F2443" t="s">
        <v>41</v>
      </c>
      <c r="G2443" t="s">
        <v>40</v>
      </c>
      <c r="H2443" s="26">
        <v>21916</v>
      </c>
      <c r="I2443" t="s">
        <v>42</v>
      </c>
      <c r="J2443" t="s">
        <v>49</v>
      </c>
      <c r="K2443" t="str">
        <f>IF(Table2[[#This Row],[Basis of Material Classification (System Side)*]]="Field inspection","Yes","No")</f>
        <v>No</v>
      </c>
      <c r="N2443" t="s">
        <v>50</v>
      </c>
      <c r="O2443" t="s">
        <v>41</v>
      </c>
      <c r="P2443" s="13">
        <v>24108</v>
      </c>
      <c r="Q2443" s="16" t="str">
        <f>Table2[[#This Row],[Service Line Size (inches) (System Side)]]</f>
        <v>5/8</v>
      </c>
      <c r="R2443" t="s">
        <v>49</v>
      </c>
      <c r="S2443" t="str">
        <f>IF(Table2[[#This Row],[Basis of Material Classification (Customer Side)*]]="Field inspection","Yes","No")</f>
        <v>No</v>
      </c>
      <c r="V2443" t="s">
        <v>50</v>
      </c>
      <c r="W2443" t="s">
        <v>44</v>
      </c>
      <c r="X2443" t="s">
        <v>44</v>
      </c>
      <c r="Z2443" t="s">
        <v>45</v>
      </c>
      <c r="AA2443" t="s">
        <v>46</v>
      </c>
      <c r="AB2443" t="s">
        <v>46</v>
      </c>
      <c r="AC2443" t="s">
        <v>40</v>
      </c>
    </row>
    <row r="2444" spans="1:29" ht="14.4" x14ac:dyDescent="0.3">
      <c r="A2444">
        <v>2442</v>
      </c>
      <c r="B2444" t="s">
        <v>2487</v>
      </c>
      <c r="C2444" t="s">
        <v>277</v>
      </c>
      <c r="D2444" t="s">
        <v>40</v>
      </c>
      <c r="E2444" t="s">
        <v>40</v>
      </c>
      <c r="F2444" t="s">
        <v>53</v>
      </c>
      <c r="G2444" t="s">
        <v>40</v>
      </c>
      <c r="H2444" s="26">
        <v>21916</v>
      </c>
      <c r="I2444" t="s">
        <v>42</v>
      </c>
      <c r="J2444" t="s">
        <v>65</v>
      </c>
      <c r="K2444" t="str">
        <f>IF(Table2[[#This Row],[Basis of Material Classification (System Side)*]]="Field inspection","Yes","No")</f>
        <v>Yes</v>
      </c>
      <c r="L2444" t="s">
        <v>66</v>
      </c>
      <c r="M2444" s="13">
        <v>45519</v>
      </c>
      <c r="O2444" t="s">
        <v>41</v>
      </c>
      <c r="P2444" s="13">
        <v>21916</v>
      </c>
      <c r="Q2444" s="16" t="str">
        <f>Table2[[#This Row],[Service Line Size (inches) (System Side)]]</f>
        <v>5/8</v>
      </c>
      <c r="R2444" t="s">
        <v>49</v>
      </c>
      <c r="S2444" t="str">
        <f>IF(Table2[[#This Row],[Basis of Material Classification (Customer Side)*]]="Field inspection","Yes","No")</f>
        <v>No</v>
      </c>
      <c r="V2444" t="s">
        <v>50</v>
      </c>
      <c r="W2444" t="s">
        <v>44</v>
      </c>
      <c r="X2444" t="s">
        <v>44</v>
      </c>
      <c r="Z2444" t="s">
        <v>45</v>
      </c>
      <c r="AA2444" t="s">
        <v>46</v>
      </c>
      <c r="AB2444" t="s">
        <v>46</v>
      </c>
      <c r="AC2444" t="s">
        <v>40</v>
      </c>
    </row>
    <row r="2445" spans="1:29" ht="14.4" x14ac:dyDescent="0.3">
      <c r="A2445">
        <v>2443</v>
      </c>
      <c r="B2445" t="s">
        <v>2488</v>
      </c>
      <c r="C2445" t="s">
        <v>277</v>
      </c>
      <c r="D2445" t="s">
        <v>40</v>
      </c>
      <c r="E2445" t="s">
        <v>40</v>
      </c>
      <c r="F2445" t="s">
        <v>53</v>
      </c>
      <c r="G2445" t="s">
        <v>40</v>
      </c>
      <c r="H2445" s="26">
        <v>21916</v>
      </c>
      <c r="I2445" t="s">
        <v>42</v>
      </c>
      <c r="J2445" t="s">
        <v>55</v>
      </c>
      <c r="K2445" t="str">
        <f>IF(Table2[[#This Row],[Basis of Material Classification (System Side)*]]="Field inspection","Yes","No")</f>
        <v>No</v>
      </c>
      <c r="O2445" t="s">
        <v>41</v>
      </c>
      <c r="P2445" s="13">
        <v>22647</v>
      </c>
      <c r="Q2445" s="16" t="str">
        <f>Table2[[#This Row],[Service Line Size (inches) (System Side)]]</f>
        <v>5/8</v>
      </c>
      <c r="R2445" t="s">
        <v>49</v>
      </c>
      <c r="S2445" t="str">
        <f>IF(Table2[[#This Row],[Basis of Material Classification (Customer Side)*]]="Field inspection","Yes","No")</f>
        <v>No</v>
      </c>
      <c r="V2445" t="s">
        <v>50</v>
      </c>
      <c r="W2445" t="s">
        <v>44</v>
      </c>
      <c r="X2445" t="s">
        <v>44</v>
      </c>
      <c r="Z2445" t="s">
        <v>45</v>
      </c>
      <c r="AA2445" t="s">
        <v>46</v>
      </c>
      <c r="AB2445" t="s">
        <v>46</v>
      </c>
      <c r="AC2445" t="s">
        <v>40</v>
      </c>
    </row>
    <row r="2446" spans="1:29" ht="14.4" x14ac:dyDescent="0.3">
      <c r="A2446">
        <v>2444</v>
      </c>
      <c r="B2446" t="s">
        <v>2489</v>
      </c>
      <c r="C2446" t="s">
        <v>277</v>
      </c>
      <c r="D2446" t="s">
        <v>40</v>
      </c>
      <c r="E2446" t="s">
        <v>40</v>
      </c>
      <c r="F2446" t="s">
        <v>41</v>
      </c>
      <c r="G2446" t="s">
        <v>40</v>
      </c>
      <c r="H2446" s="26">
        <v>27760</v>
      </c>
      <c r="I2446" t="s">
        <v>42</v>
      </c>
      <c r="J2446" t="s">
        <v>49</v>
      </c>
      <c r="K2446" t="str">
        <f>IF(Table2[[#This Row],[Basis of Material Classification (System Side)*]]="Field inspection","Yes","No")</f>
        <v>No</v>
      </c>
      <c r="N2446" t="s">
        <v>50</v>
      </c>
      <c r="O2446" t="s">
        <v>41</v>
      </c>
      <c r="P2446" s="13">
        <v>21916</v>
      </c>
      <c r="Q2446" s="16" t="str">
        <f>Table2[[#This Row],[Service Line Size (inches) (System Side)]]</f>
        <v>5/8</v>
      </c>
      <c r="R2446" t="s">
        <v>49</v>
      </c>
      <c r="S2446" t="str">
        <f>IF(Table2[[#This Row],[Basis of Material Classification (Customer Side)*]]="Field inspection","Yes","No")</f>
        <v>No</v>
      </c>
      <c r="V2446" t="s">
        <v>50</v>
      </c>
      <c r="W2446" t="s">
        <v>44</v>
      </c>
      <c r="X2446" t="s">
        <v>44</v>
      </c>
      <c r="Z2446" t="s">
        <v>45</v>
      </c>
      <c r="AA2446" t="s">
        <v>46</v>
      </c>
      <c r="AB2446" t="s">
        <v>46</v>
      </c>
      <c r="AC2446" t="s">
        <v>40</v>
      </c>
    </row>
    <row r="2447" spans="1:29" ht="14.4" x14ac:dyDescent="0.3">
      <c r="A2447">
        <v>2445</v>
      </c>
      <c r="B2447" t="s">
        <v>2490</v>
      </c>
      <c r="C2447" t="s">
        <v>277</v>
      </c>
      <c r="D2447" t="s">
        <v>40</v>
      </c>
      <c r="E2447" t="s">
        <v>40</v>
      </c>
      <c r="F2447" t="s">
        <v>41</v>
      </c>
      <c r="G2447" t="s">
        <v>40</v>
      </c>
      <c r="H2447" s="26">
        <v>21916</v>
      </c>
      <c r="I2447" t="s">
        <v>42</v>
      </c>
      <c r="J2447" t="s">
        <v>49</v>
      </c>
      <c r="K2447" t="str">
        <f>IF(Table2[[#This Row],[Basis of Material Classification (System Side)*]]="Field inspection","Yes","No")</f>
        <v>No</v>
      </c>
      <c r="N2447" t="s">
        <v>50</v>
      </c>
      <c r="O2447" t="s">
        <v>41</v>
      </c>
      <c r="P2447" s="13">
        <v>24473</v>
      </c>
      <c r="Q2447" s="16" t="str">
        <f>Table2[[#This Row],[Service Line Size (inches) (System Side)]]</f>
        <v>5/8</v>
      </c>
      <c r="R2447" t="s">
        <v>49</v>
      </c>
      <c r="S2447" t="str">
        <f>IF(Table2[[#This Row],[Basis of Material Classification (Customer Side)*]]="Field inspection","Yes","No")</f>
        <v>No</v>
      </c>
      <c r="V2447" t="s">
        <v>50</v>
      </c>
      <c r="W2447" t="s">
        <v>44</v>
      </c>
      <c r="X2447" t="s">
        <v>44</v>
      </c>
      <c r="Z2447" t="s">
        <v>45</v>
      </c>
      <c r="AA2447" t="s">
        <v>46</v>
      </c>
      <c r="AB2447" t="s">
        <v>46</v>
      </c>
      <c r="AC2447" t="s">
        <v>40</v>
      </c>
    </row>
    <row r="2448" spans="1:29" ht="14.4" x14ac:dyDescent="0.3">
      <c r="A2448">
        <v>2446</v>
      </c>
      <c r="B2448" t="s">
        <v>2491</v>
      </c>
      <c r="C2448" t="s">
        <v>277</v>
      </c>
      <c r="D2448" t="s">
        <v>40</v>
      </c>
      <c r="E2448" t="s">
        <v>40</v>
      </c>
      <c r="F2448" t="s">
        <v>41</v>
      </c>
      <c r="G2448" t="s">
        <v>40</v>
      </c>
      <c r="H2448" s="26">
        <v>21916</v>
      </c>
      <c r="I2448" t="s">
        <v>42</v>
      </c>
      <c r="J2448" t="s">
        <v>49</v>
      </c>
      <c r="K2448" t="str">
        <f>IF(Table2[[#This Row],[Basis of Material Classification (System Side)*]]="Field inspection","Yes","No")</f>
        <v>No</v>
      </c>
      <c r="N2448" t="s">
        <v>50</v>
      </c>
      <c r="O2448" t="s">
        <v>41</v>
      </c>
      <c r="P2448" s="13">
        <v>24473</v>
      </c>
      <c r="Q2448" s="16" t="str">
        <f>Table2[[#This Row],[Service Line Size (inches) (System Side)]]</f>
        <v>5/8</v>
      </c>
      <c r="R2448" t="s">
        <v>49</v>
      </c>
      <c r="S2448" t="str">
        <f>IF(Table2[[#This Row],[Basis of Material Classification (Customer Side)*]]="Field inspection","Yes","No")</f>
        <v>No</v>
      </c>
      <c r="V2448" t="s">
        <v>50</v>
      </c>
      <c r="W2448" t="s">
        <v>44</v>
      </c>
      <c r="X2448" t="s">
        <v>44</v>
      </c>
      <c r="Z2448" t="s">
        <v>45</v>
      </c>
      <c r="AA2448" t="s">
        <v>46</v>
      </c>
      <c r="AB2448" t="s">
        <v>46</v>
      </c>
      <c r="AC2448" t="s">
        <v>40</v>
      </c>
    </row>
    <row r="2449" spans="1:29" ht="14.4" x14ac:dyDescent="0.3">
      <c r="A2449">
        <v>2447</v>
      </c>
      <c r="B2449" t="s">
        <v>2492</v>
      </c>
      <c r="C2449" t="s">
        <v>277</v>
      </c>
      <c r="D2449" t="s">
        <v>40</v>
      </c>
      <c r="E2449" t="s">
        <v>40</v>
      </c>
      <c r="F2449" t="s">
        <v>53</v>
      </c>
      <c r="G2449" t="s">
        <v>40</v>
      </c>
      <c r="H2449" s="26">
        <v>21916</v>
      </c>
      <c r="I2449" t="s">
        <v>42</v>
      </c>
      <c r="J2449" t="s">
        <v>55</v>
      </c>
      <c r="K2449" t="str">
        <f>IF(Table2[[#This Row],[Basis of Material Classification (System Side)*]]="Field inspection","Yes","No")</f>
        <v>No</v>
      </c>
      <c r="O2449" t="s">
        <v>41</v>
      </c>
      <c r="P2449" s="13">
        <v>21916</v>
      </c>
      <c r="Q2449" s="16" t="str">
        <f>Table2[[#This Row],[Service Line Size (inches) (System Side)]]</f>
        <v>5/8</v>
      </c>
      <c r="R2449" t="s">
        <v>49</v>
      </c>
      <c r="S2449" t="str">
        <f>IF(Table2[[#This Row],[Basis of Material Classification (Customer Side)*]]="Field inspection","Yes","No")</f>
        <v>No</v>
      </c>
      <c r="V2449" t="s">
        <v>50</v>
      </c>
      <c r="W2449" t="s">
        <v>44</v>
      </c>
      <c r="X2449" t="s">
        <v>44</v>
      </c>
      <c r="Z2449" t="s">
        <v>45</v>
      </c>
      <c r="AA2449" t="s">
        <v>46</v>
      </c>
      <c r="AB2449" t="s">
        <v>46</v>
      </c>
      <c r="AC2449" t="s">
        <v>40</v>
      </c>
    </row>
    <row r="2450" spans="1:29" ht="14.4" x14ac:dyDescent="0.3">
      <c r="A2450">
        <v>2448</v>
      </c>
      <c r="B2450" t="s">
        <v>2493</v>
      </c>
      <c r="C2450" t="s">
        <v>277</v>
      </c>
      <c r="D2450" t="s">
        <v>40</v>
      </c>
      <c r="E2450" t="s">
        <v>40</v>
      </c>
      <c r="F2450" t="s">
        <v>53</v>
      </c>
      <c r="G2450" t="s">
        <v>40</v>
      </c>
      <c r="H2450" s="26">
        <v>27760</v>
      </c>
      <c r="I2450" t="s">
        <v>42</v>
      </c>
      <c r="J2450" t="s">
        <v>55</v>
      </c>
      <c r="K2450" t="str">
        <f>IF(Table2[[#This Row],[Basis of Material Classification (System Side)*]]="Field inspection","Yes","No")</f>
        <v>No</v>
      </c>
      <c r="O2450" t="s">
        <v>41</v>
      </c>
      <c r="P2450" s="13">
        <v>24838</v>
      </c>
      <c r="Q2450" s="16" t="str">
        <f>Table2[[#This Row],[Service Line Size (inches) (System Side)]]</f>
        <v>5/8</v>
      </c>
      <c r="R2450" t="s">
        <v>49</v>
      </c>
      <c r="S2450" t="str">
        <f>IF(Table2[[#This Row],[Basis of Material Classification (Customer Side)*]]="Field inspection","Yes","No")</f>
        <v>No</v>
      </c>
      <c r="V2450" t="s">
        <v>50</v>
      </c>
      <c r="W2450" t="s">
        <v>44</v>
      </c>
      <c r="X2450" t="s">
        <v>44</v>
      </c>
      <c r="Z2450" t="s">
        <v>45</v>
      </c>
      <c r="AA2450" t="s">
        <v>46</v>
      </c>
      <c r="AB2450" t="s">
        <v>46</v>
      </c>
      <c r="AC2450" t="s">
        <v>40</v>
      </c>
    </row>
    <row r="2451" spans="1:29" ht="14.4" x14ac:dyDescent="0.3">
      <c r="A2451">
        <v>2449</v>
      </c>
      <c r="B2451" t="s">
        <v>2494</v>
      </c>
      <c r="C2451" t="s">
        <v>277</v>
      </c>
      <c r="D2451" t="s">
        <v>40</v>
      </c>
      <c r="E2451" t="s">
        <v>40</v>
      </c>
      <c r="F2451" t="s">
        <v>41</v>
      </c>
      <c r="G2451" t="s">
        <v>40</v>
      </c>
      <c r="H2451" s="26">
        <v>21916</v>
      </c>
      <c r="I2451" t="s">
        <v>42</v>
      </c>
      <c r="J2451" t="s">
        <v>49</v>
      </c>
      <c r="K2451" t="str">
        <f>IF(Table2[[#This Row],[Basis of Material Classification (System Side)*]]="Field inspection","Yes","No")</f>
        <v>No</v>
      </c>
      <c r="N2451" t="s">
        <v>50</v>
      </c>
      <c r="O2451" t="s">
        <v>41</v>
      </c>
      <c r="P2451" s="13">
        <v>22282</v>
      </c>
      <c r="Q2451" s="16" t="str">
        <f>Table2[[#This Row],[Service Line Size (inches) (System Side)]]</f>
        <v>5/8</v>
      </c>
      <c r="R2451" t="s">
        <v>49</v>
      </c>
      <c r="S2451" t="str">
        <f>IF(Table2[[#This Row],[Basis of Material Classification (Customer Side)*]]="Field inspection","Yes","No")</f>
        <v>No</v>
      </c>
      <c r="V2451" t="s">
        <v>50</v>
      </c>
      <c r="W2451" t="s">
        <v>44</v>
      </c>
      <c r="X2451" t="s">
        <v>44</v>
      </c>
      <c r="Z2451" t="s">
        <v>45</v>
      </c>
      <c r="AA2451" t="s">
        <v>46</v>
      </c>
      <c r="AB2451" t="s">
        <v>46</v>
      </c>
      <c r="AC2451" t="s">
        <v>40</v>
      </c>
    </row>
    <row r="2452" spans="1:29" ht="14.4" x14ac:dyDescent="0.3">
      <c r="A2452">
        <v>2450</v>
      </c>
      <c r="B2452" t="s">
        <v>2495</v>
      </c>
      <c r="C2452" t="s">
        <v>277</v>
      </c>
      <c r="D2452" t="s">
        <v>40</v>
      </c>
      <c r="E2452" t="s">
        <v>40</v>
      </c>
      <c r="F2452" t="s">
        <v>41</v>
      </c>
      <c r="G2452" t="s">
        <v>40</v>
      </c>
      <c r="H2452" s="26">
        <v>21916</v>
      </c>
      <c r="I2452" t="s">
        <v>42</v>
      </c>
      <c r="J2452" t="s">
        <v>49</v>
      </c>
      <c r="K2452" t="str">
        <f>IF(Table2[[#This Row],[Basis of Material Classification (System Side)*]]="Field inspection","Yes","No")</f>
        <v>No</v>
      </c>
      <c r="N2452" t="s">
        <v>50</v>
      </c>
      <c r="O2452" t="s">
        <v>41</v>
      </c>
      <c r="P2452" s="13">
        <v>23377</v>
      </c>
      <c r="Q2452" s="16" t="str">
        <f>Table2[[#This Row],[Service Line Size (inches) (System Side)]]</f>
        <v>5/8</v>
      </c>
      <c r="R2452" t="s">
        <v>49</v>
      </c>
      <c r="S2452" t="str">
        <f>IF(Table2[[#This Row],[Basis of Material Classification (Customer Side)*]]="Field inspection","Yes","No")</f>
        <v>No</v>
      </c>
      <c r="V2452" t="s">
        <v>50</v>
      </c>
      <c r="W2452" t="s">
        <v>44</v>
      </c>
      <c r="X2452" t="s">
        <v>44</v>
      </c>
      <c r="Z2452" t="s">
        <v>45</v>
      </c>
      <c r="AA2452" t="s">
        <v>46</v>
      </c>
      <c r="AB2452" t="s">
        <v>46</v>
      </c>
      <c r="AC2452" t="s">
        <v>40</v>
      </c>
    </row>
    <row r="2453" spans="1:29" ht="14.4" x14ac:dyDescent="0.3">
      <c r="A2453">
        <v>2451</v>
      </c>
      <c r="B2453" t="s">
        <v>2496</v>
      </c>
      <c r="C2453" t="s">
        <v>277</v>
      </c>
      <c r="D2453" t="s">
        <v>40</v>
      </c>
      <c r="E2453" t="s">
        <v>40</v>
      </c>
      <c r="F2453" t="s">
        <v>41</v>
      </c>
      <c r="G2453" t="s">
        <v>40</v>
      </c>
      <c r="H2453" s="27"/>
      <c r="I2453" t="s">
        <v>42</v>
      </c>
      <c r="J2453" t="s">
        <v>49</v>
      </c>
      <c r="K2453" t="str">
        <f>IF(Table2[[#This Row],[Basis of Material Classification (System Side)*]]="Field inspection","Yes","No")</f>
        <v>No</v>
      </c>
      <c r="N2453" t="s">
        <v>50</v>
      </c>
      <c r="O2453" t="s">
        <v>41</v>
      </c>
      <c r="P2453" s="13">
        <v>24108</v>
      </c>
      <c r="Q2453" s="16" t="str">
        <f>Table2[[#This Row],[Service Line Size (inches) (System Side)]]</f>
        <v>5/8</v>
      </c>
      <c r="R2453" t="s">
        <v>49</v>
      </c>
      <c r="S2453" t="str">
        <f>IF(Table2[[#This Row],[Basis of Material Classification (Customer Side)*]]="Field inspection","Yes","No")</f>
        <v>No</v>
      </c>
      <c r="V2453" t="s">
        <v>50</v>
      </c>
      <c r="W2453" t="s">
        <v>44</v>
      </c>
      <c r="X2453" t="s">
        <v>44</v>
      </c>
      <c r="Z2453" t="s">
        <v>45</v>
      </c>
      <c r="AA2453" t="s">
        <v>46</v>
      </c>
      <c r="AB2453" t="s">
        <v>46</v>
      </c>
      <c r="AC2453" t="s">
        <v>40</v>
      </c>
    </row>
    <row r="2454" spans="1:29" ht="14.4" x14ac:dyDescent="0.3">
      <c r="A2454">
        <v>2452</v>
      </c>
      <c r="B2454" t="s">
        <v>2497</v>
      </c>
      <c r="C2454" t="s">
        <v>277</v>
      </c>
      <c r="D2454" t="s">
        <v>40</v>
      </c>
      <c r="E2454" t="s">
        <v>40</v>
      </c>
      <c r="F2454" t="s">
        <v>53</v>
      </c>
      <c r="G2454" t="s">
        <v>40</v>
      </c>
      <c r="H2454" s="26">
        <v>21916</v>
      </c>
      <c r="I2454" t="s">
        <v>42</v>
      </c>
      <c r="J2454" t="s">
        <v>55</v>
      </c>
      <c r="K2454" t="str">
        <f>IF(Table2[[#This Row],[Basis of Material Classification (System Side)*]]="Field inspection","Yes","No")</f>
        <v>No</v>
      </c>
      <c r="O2454" t="s">
        <v>41</v>
      </c>
      <c r="P2454" s="13">
        <v>23743</v>
      </c>
      <c r="Q2454" s="16" t="str">
        <f>Table2[[#This Row],[Service Line Size (inches) (System Side)]]</f>
        <v>5/8</v>
      </c>
      <c r="R2454" t="s">
        <v>49</v>
      </c>
      <c r="S2454" t="str">
        <f>IF(Table2[[#This Row],[Basis of Material Classification (Customer Side)*]]="Field inspection","Yes","No")</f>
        <v>No</v>
      </c>
      <c r="V2454" t="s">
        <v>50</v>
      </c>
      <c r="W2454" t="s">
        <v>44</v>
      </c>
      <c r="X2454" t="s">
        <v>44</v>
      </c>
      <c r="Z2454" t="s">
        <v>45</v>
      </c>
      <c r="AA2454" t="s">
        <v>46</v>
      </c>
      <c r="AB2454" t="s">
        <v>46</v>
      </c>
      <c r="AC2454" t="s">
        <v>40</v>
      </c>
    </row>
    <row r="2455" spans="1:29" ht="14.4" x14ac:dyDescent="0.3">
      <c r="A2455">
        <v>2453</v>
      </c>
      <c r="B2455" t="s">
        <v>2498</v>
      </c>
      <c r="C2455" t="s">
        <v>277</v>
      </c>
      <c r="D2455" t="s">
        <v>40</v>
      </c>
      <c r="E2455" t="s">
        <v>40</v>
      </c>
      <c r="F2455" t="s">
        <v>41</v>
      </c>
      <c r="G2455" t="s">
        <v>40</v>
      </c>
      <c r="H2455" s="26">
        <v>28856</v>
      </c>
      <c r="I2455" t="s">
        <v>42</v>
      </c>
      <c r="J2455" t="s">
        <v>49</v>
      </c>
      <c r="K2455" t="str">
        <f>IF(Table2[[#This Row],[Basis of Material Classification (System Side)*]]="Field inspection","Yes","No")</f>
        <v>No</v>
      </c>
      <c r="N2455" t="s">
        <v>50</v>
      </c>
      <c r="O2455" t="s">
        <v>41</v>
      </c>
      <c r="P2455" s="13">
        <v>28126</v>
      </c>
      <c r="Q2455" s="16" t="str">
        <f>Table2[[#This Row],[Service Line Size (inches) (System Side)]]</f>
        <v>5/8</v>
      </c>
      <c r="R2455" t="s">
        <v>49</v>
      </c>
      <c r="S2455" t="str">
        <f>IF(Table2[[#This Row],[Basis of Material Classification (Customer Side)*]]="Field inspection","Yes","No")</f>
        <v>No</v>
      </c>
      <c r="V2455" t="s">
        <v>50</v>
      </c>
      <c r="W2455" t="s">
        <v>44</v>
      </c>
      <c r="X2455" t="s">
        <v>44</v>
      </c>
      <c r="Z2455" t="s">
        <v>45</v>
      </c>
      <c r="AA2455" t="s">
        <v>46</v>
      </c>
      <c r="AB2455" t="s">
        <v>46</v>
      </c>
      <c r="AC2455" t="s">
        <v>40</v>
      </c>
    </row>
    <row r="2456" spans="1:29" ht="14.4" x14ac:dyDescent="0.3">
      <c r="A2456">
        <v>2454</v>
      </c>
      <c r="B2456" t="s">
        <v>2499</v>
      </c>
      <c r="C2456" t="s">
        <v>277</v>
      </c>
      <c r="D2456" t="s">
        <v>40</v>
      </c>
      <c r="E2456" t="s">
        <v>40</v>
      </c>
      <c r="F2456" t="s">
        <v>41</v>
      </c>
      <c r="G2456" t="s">
        <v>40</v>
      </c>
      <c r="H2456" s="26">
        <v>28856</v>
      </c>
      <c r="I2456">
        <v>2</v>
      </c>
      <c r="J2456" t="s">
        <v>49</v>
      </c>
      <c r="K2456" t="str">
        <f>IF(Table2[[#This Row],[Basis of Material Classification (System Side)*]]="Field inspection","Yes","No")</f>
        <v>No</v>
      </c>
      <c r="N2456" t="s">
        <v>50</v>
      </c>
      <c r="O2456" t="s">
        <v>41</v>
      </c>
      <c r="P2456" s="13">
        <v>27395</v>
      </c>
      <c r="Q2456" s="16">
        <f>Table2[[#This Row],[Service Line Size (inches) (System Side)]]</f>
        <v>2</v>
      </c>
      <c r="R2456" t="s">
        <v>49</v>
      </c>
      <c r="S2456" t="str">
        <f>IF(Table2[[#This Row],[Basis of Material Classification (Customer Side)*]]="Field inspection","Yes","No")</f>
        <v>No</v>
      </c>
      <c r="V2456" t="s">
        <v>50</v>
      </c>
      <c r="W2456" t="s">
        <v>44</v>
      </c>
      <c r="X2456" t="s">
        <v>44</v>
      </c>
      <c r="Z2456" t="s">
        <v>58</v>
      </c>
      <c r="AA2456" t="s">
        <v>46</v>
      </c>
      <c r="AB2456" t="s">
        <v>46</v>
      </c>
      <c r="AC2456" t="s">
        <v>40</v>
      </c>
    </row>
    <row r="2457" spans="1:29" ht="14.4" x14ac:dyDescent="0.3">
      <c r="A2457">
        <v>2455</v>
      </c>
      <c r="B2457" t="s">
        <v>2500</v>
      </c>
      <c r="C2457" t="s">
        <v>277</v>
      </c>
      <c r="D2457" t="s">
        <v>40</v>
      </c>
      <c r="E2457" t="s">
        <v>40</v>
      </c>
      <c r="F2457" t="s">
        <v>53</v>
      </c>
      <c r="G2457" t="s">
        <v>40</v>
      </c>
      <c r="H2457" s="26">
        <v>28856</v>
      </c>
      <c r="I2457" t="s">
        <v>42</v>
      </c>
      <c r="J2457" t="s">
        <v>65</v>
      </c>
      <c r="K2457" t="str">
        <f>IF(Table2[[#This Row],[Basis of Material Classification (System Side)*]]="Field inspection","Yes","No")</f>
        <v>Yes</v>
      </c>
      <c r="L2457" t="s">
        <v>66</v>
      </c>
      <c r="M2457" s="13">
        <v>45519</v>
      </c>
      <c r="O2457" t="s">
        <v>41</v>
      </c>
      <c r="P2457" s="13">
        <v>30317</v>
      </c>
      <c r="Q2457" s="16" t="str">
        <f>Table2[[#This Row],[Service Line Size (inches) (System Side)]]</f>
        <v>5/8</v>
      </c>
      <c r="R2457" t="s">
        <v>43</v>
      </c>
      <c r="S2457" t="str">
        <f>IF(Table2[[#This Row],[Basis of Material Classification (Customer Side)*]]="Field inspection","Yes","No")</f>
        <v>No</v>
      </c>
      <c r="V2457" t="s">
        <v>43</v>
      </c>
      <c r="W2457" t="s">
        <v>44</v>
      </c>
      <c r="X2457" t="s">
        <v>44</v>
      </c>
      <c r="Z2457" t="s">
        <v>58</v>
      </c>
      <c r="AA2457" t="s">
        <v>46</v>
      </c>
      <c r="AB2457" t="s">
        <v>46</v>
      </c>
      <c r="AC2457" t="s">
        <v>40</v>
      </c>
    </row>
    <row r="2458" spans="1:29" ht="14.4" x14ac:dyDescent="0.3">
      <c r="A2458">
        <v>2456</v>
      </c>
      <c r="B2458" t="s">
        <v>2501</v>
      </c>
      <c r="C2458" t="s">
        <v>277</v>
      </c>
      <c r="D2458" t="s">
        <v>40</v>
      </c>
      <c r="E2458" t="s">
        <v>40</v>
      </c>
      <c r="F2458" t="s">
        <v>41</v>
      </c>
      <c r="G2458" t="s">
        <v>40</v>
      </c>
      <c r="H2458" s="27"/>
      <c r="I2458" t="s">
        <v>42</v>
      </c>
      <c r="J2458" t="s">
        <v>49</v>
      </c>
      <c r="K2458" t="str">
        <f>IF(Table2[[#This Row],[Basis of Material Classification (System Side)*]]="Field inspection","Yes","No")</f>
        <v>No</v>
      </c>
      <c r="N2458" t="s">
        <v>50</v>
      </c>
      <c r="O2458" t="s">
        <v>41</v>
      </c>
      <c r="P2458" s="13">
        <v>20455</v>
      </c>
      <c r="Q2458" s="16" t="str">
        <f>Table2[[#This Row],[Service Line Size (inches) (System Side)]]</f>
        <v>5/8</v>
      </c>
      <c r="R2458" t="s">
        <v>49</v>
      </c>
      <c r="S2458" t="str">
        <f>IF(Table2[[#This Row],[Basis of Material Classification (Customer Side)*]]="Field inspection","Yes","No")</f>
        <v>No</v>
      </c>
      <c r="V2458" t="s">
        <v>50</v>
      </c>
      <c r="W2458" t="s">
        <v>44</v>
      </c>
      <c r="X2458" t="s">
        <v>44</v>
      </c>
      <c r="Z2458" t="s">
        <v>58</v>
      </c>
      <c r="AA2458" t="s">
        <v>46</v>
      </c>
      <c r="AB2458" t="s">
        <v>46</v>
      </c>
      <c r="AC2458" t="s">
        <v>40</v>
      </c>
    </row>
    <row r="2459" spans="1:29" ht="14.4" x14ac:dyDescent="0.3">
      <c r="A2459">
        <v>2457</v>
      </c>
      <c r="B2459" t="s">
        <v>2502</v>
      </c>
      <c r="C2459" t="s">
        <v>277</v>
      </c>
      <c r="D2459" t="s">
        <v>40</v>
      </c>
      <c r="E2459" t="s">
        <v>40</v>
      </c>
      <c r="F2459" t="s">
        <v>41</v>
      </c>
      <c r="G2459" t="s">
        <v>40</v>
      </c>
      <c r="H2459" s="27"/>
      <c r="I2459" t="s">
        <v>42</v>
      </c>
      <c r="J2459" t="s">
        <v>49</v>
      </c>
      <c r="K2459" t="str">
        <f>IF(Table2[[#This Row],[Basis of Material Classification (System Side)*]]="Field inspection","Yes","No")</f>
        <v>No</v>
      </c>
      <c r="N2459" t="s">
        <v>50</v>
      </c>
      <c r="O2459" t="s">
        <v>41</v>
      </c>
      <c r="P2459" s="13">
        <v>9133</v>
      </c>
      <c r="Q2459" s="16" t="str">
        <f>Table2[[#This Row],[Service Line Size (inches) (System Side)]]</f>
        <v>5/8</v>
      </c>
      <c r="R2459" t="s">
        <v>49</v>
      </c>
      <c r="S2459" t="str">
        <f>IF(Table2[[#This Row],[Basis of Material Classification (Customer Side)*]]="Field inspection","Yes","No")</f>
        <v>No</v>
      </c>
      <c r="V2459" t="s">
        <v>50</v>
      </c>
      <c r="W2459" t="s">
        <v>44</v>
      </c>
      <c r="X2459" t="s">
        <v>44</v>
      </c>
      <c r="Z2459" t="s">
        <v>58</v>
      </c>
      <c r="AA2459" t="s">
        <v>46</v>
      </c>
      <c r="AB2459" t="s">
        <v>46</v>
      </c>
      <c r="AC2459" t="s">
        <v>40</v>
      </c>
    </row>
    <row r="2460" spans="1:29" ht="14.4" x14ac:dyDescent="0.3">
      <c r="A2460">
        <v>2458</v>
      </c>
      <c r="B2460" t="s">
        <v>2503</v>
      </c>
      <c r="C2460" t="s">
        <v>277</v>
      </c>
      <c r="D2460" t="s">
        <v>40</v>
      </c>
      <c r="E2460" t="s">
        <v>40</v>
      </c>
      <c r="F2460" t="s">
        <v>41</v>
      </c>
      <c r="G2460" t="s">
        <v>40</v>
      </c>
      <c r="H2460" s="26">
        <v>35065</v>
      </c>
      <c r="I2460">
        <v>2</v>
      </c>
      <c r="J2460" t="s">
        <v>43</v>
      </c>
      <c r="K2460" t="str">
        <f>IF(Table2[[#This Row],[Basis of Material Classification (System Side)*]]="Field inspection","Yes","No")</f>
        <v>No</v>
      </c>
      <c r="N2460" t="str">
        <f>Table2[[#This Row],[Basis of Material Classification (System Side)*]]</f>
        <v>Installation date after lead ban</v>
      </c>
      <c r="O2460" t="s">
        <v>41</v>
      </c>
      <c r="P2460" s="13">
        <v>35796</v>
      </c>
      <c r="Q2460" s="16">
        <f>Table2[[#This Row],[Service Line Size (inches) (System Side)]]</f>
        <v>2</v>
      </c>
      <c r="R2460" t="s">
        <v>43</v>
      </c>
      <c r="S2460" t="str">
        <f>IF(Table2[[#This Row],[Basis of Material Classification (Customer Side)*]]="Field inspection","Yes","No")</f>
        <v>No</v>
      </c>
      <c r="V2460" t="s">
        <v>43</v>
      </c>
      <c r="W2460" t="s">
        <v>44</v>
      </c>
      <c r="X2460" t="s">
        <v>44</v>
      </c>
      <c r="Z2460" t="s">
        <v>58</v>
      </c>
      <c r="AA2460" t="s">
        <v>46</v>
      </c>
      <c r="AB2460" t="s">
        <v>46</v>
      </c>
      <c r="AC2460" t="s">
        <v>40</v>
      </c>
    </row>
    <row r="2461" spans="1:29" ht="14.4" x14ac:dyDescent="0.3">
      <c r="A2461">
        <v>2459</v>
      </c>
      <c r="B2461" t="s">
        <v>2504</v>
      </c>
      <c r="C2461" t="s">
        <v>277</v>
      </c>
      <c r="D2461" t="s">
        <v>40</v>
      </c>
      <c r="E2461" t="s">
        <v>40</v>
      </c>
      <c r="F2461" t="s">
        <v>41</v>
      </c>
      <c r="G2461" t="s">
        <v>40</v>
      </c>
      <c r="H2461" s="26">
        <v>35065</v>
      </c>
      <c r="I2461" t="s">
        <v>42</v>
      </c>
      <c r="J2461" t="s">
        <v>43</v>
      </c>
      <c r="K2461" t="str">
        <f>IF(Table2[[#This Row],[Basis of Material Classification (System Side)*]]="Field inspection","Yes","No")</f>
        <v>No</v>
      </c>
      <c r="N2461" t="str">
        <f>Table2[[#This Row],[Basis of Material Classification (System Side)*]]</f>
        <v>Installation date after lead ban</v>
      </c>
      <c r="O2461" t="s">
        <v>41</v>
      </c>
      <c r="P2461" s="13">
        <v>35796</v>
      </c>
      <c r="Q2461" s="16" t="str">
        <f>Table2[[#This Row],[Service Line Size (inches) (System Side)]]</f>
        <v>5/8</v>
      </c>
      <c r="R2461" t="s">
        <v>43</v>
      </c>
      <c r="S2461" t="str">
        <f>IF(Table2[[#This Row],[Basis of Material Classification (Customer Side)*]]="Field inspection","Yes","No")</f>
        <v>No</v>
      </c>
      <c r="V2461" t="s">
        <v>43</v>
      </c>
      <c r="W2461" t="s">
        <v>44</v>
      </c>
      <c r="X2461" t="s">
        <v>44</v>
      </c>
      <c r="Z2461" t="s">
        <v>58</v>
      </c>
      <c r="AA2461" t="s">
        <v>46</v>
      </c>
      <c r="AB2461" t="s">
        <v>46</v>
      </c>
      <c r="AC2461" t="s">
        <v>40</v>
      </c>
    </row>
    <row r="2462" spans="1:29" ht="14.4" x14ac:dyDescent="0.3">
      <c r="A2462">
        <v>2460</v>
      </c>
      <c r="B2462" t="s">
        <v>2505</v>
      </c>
      <c r="C2462" t="s">
        <v>277</v>
      </c>
      <c r="D2462" t="s">
        <v>40</v>
      </c>
      <c r="E2462" t="s">
        <v>40</v>
      </c>
      <c r="F2462" t="s">
        <v>41</v>
      </c>
      <c r="G2462" t="s">
        <v>40</v>
      </c>
      <c r="H2462" s="26">
        <v>33239</v>
      </c>
      <c r="I2462">
        <v>2</v>
      </c>
      <c r="J2462" t="s">
        <v>43</v>
      </c>
      <c r="K2462" t="str">
        <f>IF(Table2[[#This Row],[Basis of Material Classification (System Side)*]]="Field inspection","Yes","No")</f>
        <v>No</v>
      </c>
      <c r="N2462" t="str">
        <f>Table2[[#This Row],[Basis of Material Classification (System Side)*]]</f>
        <v>Installation date after lead ban</v>
      </c>
      <c r="O2462" t="s">
        <v>41</v>
      </c>
      <c r="P2462" s="13">
        <v>29221</v>
      </c>
      <c r="Q2462" s="16">
        <f>Table2[[#This Row],[Service Line Size (inches) (System Side)]]</f>
        <v>2</v>
      </c>
      <c r="R2462" t="s">
        <v>43</v>
      </c>
      <c r="S2462" t="str">
        <f>IF(Table2[[#This Row],[Basis of Material Classification (Customer Side)*]]="Field inspection","Yes","No")</f>
        <v>No</v>
      </c>
      <c r="V2462" t="s">
        <v>43</v>
      </c>
      <c r="W2462" t="s">
        <v>44</v>
      </c>
      <c r="X2462" t="s">
        <v>44</v>
      </c>
      <c r="Z2462" t="s">
        <v>58</v>
      </c>
      <c r="AA2462" t="s">
        <v>46</v>
      </c>
      <c r="AB2462" t="s">
        <v>46</v>
      </c>
      <c r="AC2462" t="s">
        <v>40</v>
      </c>
    </row>
    <row r="2463" spans="1:29" ht="14.4" x14ac:dyDescent="0.3">
      <c r="A2463">
        <v>2461</v>
      </c>
      <c r="B2463" t="s">
        <v>2506</v>
      </c>
      <c r="C2463" t="s">
        <v>277</v>
      </c>
      <c r="D2463" t="s">
        <v>40</v>
      </c>
      <c r="E2463" t="s">
        <v>40</v>
      </c>
      <c r="F2463" t="s">
        <v>41</v>
      </c>
      <c r="G2463" t="s">
        <v>40</v>
      </c>
      <c r="H2463" s="26">
        <v>32874</v>
      </c>
      <c r="I2463">
        <v>1</v>
      </c>
      <c r="J2463" t="s">
        <v>43</v>
      </c>
      <c r="K2463" t="str">
        <f>IF(Table2[[#This Row],[Basis of Material Classification (System Side)*]]="Field inspection","Yes","No")</f>
        <v>No</v>
      </c>
      <c r="N2463" t="str">
        <f>Table2[[#This Row],[Basis of Material Classification (System Side)*]]</f>
        <v>Installation date after lead ban</v>
      </c>
      <c r="O2463" t="s">
        <v>41</v>
      </c>
      <c r="P2463" s="13">
        <v>34700</v>
      </c>
      <c r="Q2463" s="16">
        <f>Table2[[#This Row],[Service Line Size (inches) (System Side)]]</f>
        <v>1</v>
      </c>
      <c r="R2463" t="s">
        <v>43</v>
      </c>
      <c r="S2463" t="str">
        <f>IF(Table2[[#This Row],[Basis of Material Classification (Customer Side)*]]="Field inspection","Yes","No")</f>
        <v>No</v>
      </c>
      <c r="V2463" t="s">
        <v>43</v>
      </c>
      <c r="W2463" t="s">
        <v>44</v>
      </c>
      <c r="X2463" t="s">
        <v>44</v>
      </c>
      <c r="Z2463" t="s">
        <v>58</v>
      </c>
      <c r="AA2463" t="s">
        <v>46</v>
      </c>
      <c r="AB2463" t="s">
        <v>46</v>
      </c>
      <c r="AC2463" t="s">
        <v>40</v>
      </c>
    </row>
    <row r="2464" spans="1:29" ht="14.4" x14ac:dyDescent="0.3">
      <c r="A2464">
        <v>2462</v>
      </c>
      <c r="B2464" t="s">
        <v>2507</v>
      </c>
      <c r="C2464" t="s">
        <v>277</v>
      </c>
      <c r="D2464" t="s">
        <v>40</v>
      </c>
      <c r="E2464" t="s">
        <v>40</v>
      </c>
      <c r="F2464" t="s">
        <v>53</v>
      </c>
      <c r="G2464" t="s">
        <v>40</v>
      </c>
      <c r="H2464" s="26">
        <v>32874</v>
      </c>
      <c r="I2464" t="s">
        <v>124</v>
      </c>
      <c r="J2464" t="s">
        <v>55</v>
      </c>
      <c r="K2464" t="str">
        <f>IF(Table2[[#This Row],[Basis of Material Classification (System Side)*]]="Field inspection","Yes","No")</f>
        <v>No</v>
      </c>
      <c r="O2464" t="s">
        <v>41</v>
      </c>
      <c r="P2464" s="13">
        <v>34700</v>
      </c>
      <c r="Q2464" s="16" t="str">
        <f>Table2[[#This Row],[Service Line Size (inches) (System Side)]]</f>
        <v>1-1/2</v>
      </c>
      <c r="R2464" t="s">
        <v>43</v>
      </c>
      <c r="S2464" t="str">
        <f>IF(Table2[[#This Row],[Basis of Material Classification (Customer Side)*]]="Field inspection","Yes","No")</f>
        <v>No</v>
      </c>
      <c r="V2464" t="s">
        <v>43</v>
      </c>
      <c r="W2464" t="s">
        <v>44</v>
      </c>
      <c r="X2464" t="s">
        <v>44</v>
      </c>
      <c r="Z2464" t="s">
        <v>58</v>
      </c>
      <c r="AA2464" t="s">
        <v>46</v>
      </c>
      <c r="AB2464" t="s">
        <v>46</v>
      </c>
      <c r="AC2464" t="s">
        <v>40</v>
      </c>
    </row>
    <row r="2465" spans="1:29" ht="14.4" x14ac:dyDescent="0.3">
      <c r="A2465">
        <v>2463</v>
      </c>
      <c r="B2465" t="s">
        <v>2508</v>
      </c>
      <c r="C2465" t="s">
        <v>277</v>
      </c>
      <c r="D2465" t="s">
        <v>40</v>
      </c>
      <c r="E2465" t="s">
        <v>40</v>
      </c>
      <c r="F2465" t="s">
        <v>41</v>
      </c>
      <c r="G2465" t="s">
        <v>40</v>
      </c>
      <c r="H2465" s="26">
        <v>35065</v>
      </c>
      <c r="I2465">
        <v>2</v>
      </c>
      <c r="J2465" t="s">
        <v>43</v>
      </c>
      <c r="K2465" t="str">
        <f>IF(Table2[[#This Row],[Basis of Material Classification (System Side)*]]="Field inspection","Yes","No")</f>
        <v>No</v>
      </c>
      <c r="N2465" t="str">
        <f>Table2[[#This Row],[Basis of Material Classification (System Side)*]]</f>
        <v>Installation date after lead ban</v>
      </c>
      <c r="O2465" t="s">
        <v>41</v>
      </c>
      <c r="P2465" s="13">
        <v>34700</v>
      </c>
      <c r="Q2465" s="16">
        <f>Table2[[#This Row],[Service Line Size (inches) (System Side)]]</f>
        <v>2</v>
      </c>
      <c r="R2465" t="s">
        <v>43</v>
      </c>
      <c r="S2465" t="str">
        <f>IF(Table2[[#This Row],[Basis of Material Classification (Customer Side)*]]="Field inspection","Yes","No")</f>
        <v>No</v>
      </c>
      <c r="V2465" t="s">
        <v>43</v>
      </c>
      <c r="W2465" t="s">
        <v>44</v>
      </c>
      <c r="X2465" t="s">
        <v>44</v>
      </c>
      <c r="Z2465" t="s">
        <v>58</v>
      </c>
      <c r="AA2465" t="s">
        <v>46</v>
      </c>
      <c r="AB2465" t="s">
        <v>46</v>
      </c>
      <c r="AC2465" t="s">
        <v>40</v>
      </c>
    </row>
    <row r="2466" spans="1:29" ht="14.4" x14ac:dyDescent="0.3">
      <c r="A2466">
        <v>2464</v>
      </c>
      <c r="B2466" t="s">
        <v>2508</v>
      </c>
      <c r="C2466" t="s">
        <v>277</v>
      </c>
      <c r="D2466" t="s">
        <v>40</v>
      </c>
      <c r="E2466" t="s">
        <v>40</v>
      </c>
      <c r="F2466" t="s">
        <v>41</v>
      </c>
      <c r="G2466" t="s">
        <v>40</v>
      </c>
      <c r="H2466" s="26">
        <v>35065</v>
      </c>
      <c r="I2466" t="s">
        <v>124</v>
      </c>
      <c r="J2466" t="s">
        <v>43</v>
      </c>
      <c r="K2466" t="str">
        <f>IF(Table2[[#This Row],[Basis of Material Classification (System Side)*]]="Field inspection","Yes","No")</f>
        <v>No</v>
      </c>
      <c r="N2466" t="str">
        <f>Table2[[#This Row],[Basis of Material Classification (System Side)*]]</f>
        <v>Installation date after lead ban</v>
      </c>
      <c r="O2466" t="s">
        <v>41</v>
      </c>
      <c r="P2466" s="13">
        <v>34700</v>
      </c>
      <c r="Q2466" s="16" t="str">
        <f>Table2[[#This Row],[Service Line Size (inches) (System Side)]]</f>
        <v>1-1/2</v>
      </c>
      <c r="R2466" t="s">
        <v>43</v>
      </c>
      <c r="S2466" t="str">
        <f>IF(Table2[[#This Row],[Basis of Material Classification (Customer Side)*]]="Field inspection","Yes","No")</f>
        <v>No</v>
      </c>
      <c r="V2466" t="s">
        <v>43</v>
      </c>
      <c r="W2466" t="s">
        <v>44</v>
      </c>
      <c r="X2466" t="s">
        <v>44</v>
      </c>
      <c r="Z2466" t="s">
        <v>58</v>
      </c>
      <c r="AA2466" t="s">
        <v>46</v>
      </c>
      <c r="AB2466" t="s">
        <v>46</v>
      </c>
      <c r="AC2466" t="s">
        <v>40</v>
      </c>
    </row>
    <row r="2467" spans="1:29" ht="14.4" x14ac:dyDescent="0.3">
      <c r="A2467">
        <v>2465</v>
      </c>
      <c r="B2467" t="s">
        <v>2509</v>
      </c>
      <c r="C2467" t="s">
        <v>277</v>
      </c>
      <c r="D2467" t="s">
        <v>40</v>
      </c>
      <c r="E2467" t="s">
        <v>40</v>
      </c>
      <c r="F2467" t="s">
        <v>41</v>
      </c>
      <c r="G2467" t="s">
        <v>40</v>
      </c>
      <c r="H2467" s="27"/>
      <c r="I2467" t="s">
        <v>42</v>
      </c>
      <c r="J2467" t="s">
        <v>49</v>
      </c>
      <c r="K2467" t="str">
        <f>IF(Table2[[#This Row],[Basis of Material Classification (System Side)*]]="Field inspection","Yes","No")</f>
        <v>No</v>
      </c>
      <c r="N2467" t="s">
        <v>50</v>
      </c>
      <c r="O2467" t="s">
        <v>41</v>
      </c>
      <c r="P2467" s="13">
        <v>33604</v>
      </c>
      <c r="Q2467" s="16" t="str">
        <f>Table2[[#This Row],[Service Line Size (inches) (System Side)]]</f>
        <v>5/8</v>
      </c>
      <c r="R2467" t="s">
        <v>43</v>
      </c>
      <c r="S2467" t="str">
        <f>IF(Table2[[#This Row],[Basis of Material Classification (Customer Side)*]]="Field inspection","Yes","No")</f>
        <v>No</v>
      </c>
      <c r="V2467" t="s">
        <v>43</v>
      </c>
      <c r="W2467" t="s">
        <v>44</v>
      </c>
      <c r="X2467" t="s">
        <v>44</v>
      </c>
      <c r="Z2467" t="s">
        <v>58</v>
      </c>
      <c r="AA2467" t="s">
        <v>46</v>
      </c>
      <c r="AB2467" t="s">
        <v>46</v>
      </c>
      <c r="AC2467" t="s">
        <v>40</v>
      </c>
    </row>
    <row r="2468" spans="1:29" ht="14.4" x14ac:dyDescent="0.3">
      <c r="A2468">
        <v>2466</v>
      </c>
      <c r="B2468" t="s">
        <v>2510</v>
      </c>
      <c r="C2468" t="s">
        <v>277</v>
      </c>
      <c r="D2468" t="s">
        <v>40</v>
      </c>
      <c r="E2468" t="s">
        <v>40</v>
      </c>
      <c r="F2468" t="s">
        <v>53</v>
      </c>
      <c r="G2468" t="s">
        <v>40</v>
      </c>
      <c r="H2468" s="27"/>
      <c r="I2468" t="s">
        <v>42</v>
      </c>
      <c r="J2468" t="s">
        <v>65</v>
      </c>
      <c r="K2468" t="str">
        <f>IF(Table2[[#This Row],[Basis of Material Classification (System Side)*]]="Field inspection","Yes","No")</f>
        <v>Yes</v>
      </c>
      <c r="L2468" t="s">
        <v>66</v>
      </c>
      <c r="M2468" s="13">
        <v>45520</v>
      </c>
      <c r="O2468" t="s">
        <v>41</v>
      </c>
      <c r="P2468"/>
      <c r="Q2468" s="16" t="str">
        <f>Table2[[#This Row],[Service Line Size (inches) (System Side)]]</f>
        <v>5/8</v>
      </c>
      <c r="R2468" t="s">
        <v>49</v>
      </c>
      <c r="S2468" t="str">
        <f>IF(Table2[[#This Row],[Basis of Material Classification (Customer Side)*]]="Field inspection","Yes","No")</f>
        <v>No</v>
      </c>
      <c r="V2468" t="s">
        <v>50</v>
      </c>
      <c r="W2468" t="s">
        <v>44</v>
      </c>
      <c r="X2468" t="s">
        <v>44</v>
      </c>
      <c r="Z2468" t="s">
        <v>58</v>
      </c>
      <c r="AA2468" t="s">
        <v>46</v>
      </c>
      <c r="AB2468" t="s">
        <v>46</v>
      </c>
      <c r="AC2468" t="s">
        <v>40</v>
      </c>
    </row>
    <row r="2469" spans="1:29" ht="14.4" x14ac:dyDescent="0.3">
      <c r="A2469">
        <v>2467</v>
      </c>
      <c r="B2469" t="s">
        <v>2511</v>
      </c>
      <c r="C2469" t="s">
        <v>277</v>
      </c>
      <c r="D2469" t="s">
        <v>40</v>
      </c>
      <c r="E2469" t="s">
        <v>40</v>
      </c>
      <c r="F2469" t="s">
        <v>41</v>
      </c>
      <c r="G2469" t="s">
        <v>40</v>
      </c>
      <c r="H2469" s="26">
        <v>28491</v>
      </c>
      <c r="I2469" t="s">
        <v>42</v>
      </c>
      <c r="J2469" t="s">
        <v>49</v>
      </c>
      <c r="K2469" t="str">
        <f>IF(Table2[[#This Row],[Basis of Material Classification (System Side)*]]="Field inspection","Yes","No")</f>
        <v>No</v>
      </c>
      <c r="N2469" t="s">
        <v>50</v>
      </c>
      <c r="O2469" t="s">
        <v>41</v>
      </c>
      <c r="P2469" s="13">
        <v>31048</v>
      </c>
      <c r="Q2469" s="16" t="str">
        <f>Table2[[#This Row],[Service Line Size (inches) (System Side)]]</f>
        <v>5/8</v>
      </c>
      <c r="R2469" t="s">
        <v>43</v>
      </c>
      <c r="S2469" t="str">
        <f>IF(Table2[[#This Row],[Basis of Material Classification (Customer Side)*]]="Field inspection","Yes","No")</f>
        <v>No</v>
      </c>
      <c r="V2469" t="s">
        <v>43</v>
      </c>
      <c r="W2469" t="s">
        <v>44</v>
      </c>
      <c r="X2469" t="s">
        <v>44</v>
      </c>
      <c r="Z2469" t="s">
        <v>58</v>
      </c>
      <c r="AA2469" t="s">
        <v>46</v>
      </c>
      <c r="AB2469" t="s">
        <v>46</v>
      </c>
      <c r="AC2469" t="s">
        <v>40</v>
      </c>
    </row>
    <row r="2470" spans="1:29" ht="14.4" x14ac:dyDescent="0.3">
      <c r="A2470">
        <v>2468</v>
      </c>
      <c r="B2470" t="s">
        <v>2512</v>
      </c>
      <c r="C2470" t="s">
        <v>277</v>
      </c>
      <c r="D2470" t="s">
        <v>40</v>
      </c>
      <c r="E2470" t="s">
        <v>40</v>
      </c>
      <c r="F2470" t="s">
        <v>41</v>
      </c>
      <c r="G2470" t="s">
        <v>40</v>
      </c>
      <c r="H2470" s="26">
        <v>33604</v>
      </c>
      <c r="I2470" t="s">
        <v>42</v>
      </c>
      <c r="J2470" t="s">
        <v>43</v>
      </c>
      <c r="K2470" t="str">
        <f>IF(Table2[[#This Row],[Basis of Material Classification (System Side)*]]="Field inspection","Yes","No")</f>
        <v>No</v>
      </c>
      <c r="N2470" t="str">
        <f>Table2[[#This Row],[Basis of Material Classification (System Side)*]]</f>
        <v>Installation date after lead ban</v>
      </c>
      <c r="O2470" t="s">
        <v>41</v>
      </c>
      <c r="P2470" s="13">
        <v>36892</v>
      </c>
      <c r="Q2470" s="16" t="str">
        <f>Table2[[#This Row],[Service Line Size (inches) (System Side)]]</f>
        <v>5/8</v>
      </c>
      <c r="R2470" t="s">
        <v>43</v>
      </c>
      <c r="S2470" t="str">
        <f>IF(Table2[[#This Row],[Basis of Material Classification (Customer Side)*]]="Field inspection","Yes","No")</f>
        <v>No</v>
      </c>
      <c r="V2470" t="s">
        <v>43</v>
      </c>
      <c r="W2470" t="s">
        <v>44</v>
      </c>
      <c r="X2470" t="s">
        <v>44</v>
      </c>
      <c r="Z2470" t="s">
        <v>45</v>
      </c>
      <c r="AA2470" t="s">
        <v>46</v>
      </c>
      <c r="AB2470" t="s">
        <v>46</v>
      </c>
      <c r="AC2470" t="s">
        <v>40</v>
      </c>
    </row>
    <row r="2471" spans="1:29" ht="14.4" x14ac:dyDescent="0.3">
      <c r="A2471">
        <v>2469</v>
      </c>
      <c r="B2471" t="s">
        <v>2513</v>
      </c>
      <c r="C2471" t="s">
        <v>277</v>
      </c>
      <c r="D2471" t="s">
        <v>40</v>
      </c>
      <c r="E2471" t="s">
        <v>40</v>
      </c>
      <c r="F2471" t="s">
        <v>53</v>
      </c>
      <c r="G2471" t="s">
        <v>40</v>
      </c>
      <c r="H2471" s="26">
        <v>26299</v>
      </c>
      <c r="I2471" t="s">
        <v>42</v>
      </c>
      <c r="J2471" t="s">
        <v>55</v>
      </c>
      <c r="K2471" t="str">
        <f>IF(Table2[[#This Row],[Basis of Material Classification (System Side)*]]="Field inspection","Yes","No")</f>
        <v>No</v>
      </c>
      <c r="O2471" t="s">
        <v>41</v>
      </c>
      <c r="P2471" s="13">
        <v>23377</v>
      </c>
      <c r="Q2471" s="16" t="str">
        <f>Table2[[#This Row],[Service Line Size (inches) (System Side)]]</f>
        <v>5/8</v>
      </c>
      <c r="R2471" t="s">
        <v>49</v>
      </c>
      <c r="S2471" t="str">
        <f>IF(Table2[[#This Row],[Basis of Material Classification (Customer Side)*]]="Field inspection","Yes","No")</f>
        <v>No</v>
      </c>
      <c r="V2471" t="s">
        <v>50</v>
      </c>
      <c r="W2471" t="s">
        <v>44</v>
      </c>
      <c r="X2471" t="s">
        <v>44</v>
      </c>
      <c r="Z2471" t="s">
        <v>45</v>
      </c>
      <c r="AA2471" t="s">
        <v>46</v>
      </c>
      <c r="AB2471" t="s">
        <v>46</v>
      </c>
      <c r="AC2471" t="s">
        <v>40</v>
      </c>
    </row>
    <row r="2472" spans="1:29" ht="14.4" x14ac:dyDescent="0.3">
      <c r="A2472">
        <v>2470</v>
      </c>
      <c r="B2472" t="s">
        <v>2514</v>
      </c>
      <c r="C2472" t="s">
        <v>277</v>
      </c>
      <c r="D2472" t="s">
        <v>48</v>
      </c>
      <c r="E2472" t="s">
        <v>40</v>
      </c>
      <c r="F2472" t="s">
        <v>41</v>
      </c>
      <c r="G2472" t="s">
        <v>40</v>
      </c>
      <c r="H2472" s="27"/>
      <c r="I2472" t="s">
        <v>42</v>
      </c>
      <c r="J2472" t="s">
        <v>49</v>
      </c>
      <c r="K2472" t="str">
        <f>IF(Table2[[#This Row],[Basis of Material Classification (System Side)*]]="Field inspection","Yes","No")</f>
        <v>No</v>
      </c>
      <c r="N2472" t="s">
        <v>50</v>
      </c>
      <c r="O2472" t="s">
        <v>41</v>
      </c>
      <c r="P2472" s="13">
        <v>17168</v>
      </c>
      <c r="Q2472" s="16" t="str">
        <f>Table2[[#This Row],[Service Line Size (inches) (System Side)]]</f>
        <v>5/8</v>
      </c>
      <c r="R2472" t="s">
        <v>49</v>
      </c>
      <c r="S2472" t="str">
        <f>IF(Table2[[#This Row],[Basis of Material Classification (Customer Side)*]]="Field inspection","Yes","No")</f>
        <v>No</v>
      </c>
      <c r="V2472" t="s">
        <v>50</v>
      </c>
      <c r="W2472" t="s">
        <v>44</v>
      </c>
      <c r="X2472" t="s">
        <v>44</v>
      </c>
      <c r="Z2472" t="s">
        <v>51</v>
      </c>
      <c r="AA2472" t="s">
        <v>46</v>
      </c>
      <c r="AB2472" t="s">
        <v>46</v>
      </c>
      <c r="AC2472" t="s">
        <v>40</v>
      </c>
    </row>
    <row r="2473" spans="1:29" ht="14.4" x14ac:dyDescent="0.3">
      <c r="A2473">
        <v>2471</v>
      </c>
      <c r="B2473" t="s">
        <v>2515</v>
      </c>
      <c r="C2473" t="s">
        <v>277</v>
      </c>
      <c r="D2473" t="s">
        <v>40</v>
      </c>
      <c r="E2473" t="s">
        <v>40</v>
      </c>
      <c r="F2473" t="s">
        <v>41</v>
      </c>
      <c r="G2473" t="s">
        <v>40</v>
      </c>
      <c r="H2473" s="26">
        <v>30682</v>
      </c>
      <c r="I2473" t="s">
        <v>42</v>
      </c>
      <c r="J2473" t="s">
        <v>43</v>
      </c>
      <c r="K2473" t="str">
        <f>IF(Table2[[#This Row],[Basis of Material Classification (System Side)*]]="Field inspection","Yes","No")</f>
        <v>No</v>
      </c>
      <c r="N2473" t="str">
        <f>Table2[[#This Row],[Basis of Material Classification (System Side)*]]</f>
        <v>Installation date after lead ban</v>
      </c>
      <c r="O2473" t="s">
        <v>41</v>
      </c>
      <c r="P2473" s="13">
        <v>27760</v>
      </c>
      <c r="Q2473" s="16" t="str">
        <f>Table2[[#This Row],[Service Line Size (inches) (System Side)]]</f>
        <v>5/8</v>
      </c>
      <c r="R2473" t="s">
        <v>106</v>
      </c>
      <c r="S2473" t="str">
        <f>IF(Table2[[#This Row],[Basis of Material Classification (Customer Side)*]]="Field inspection","Yes","No")</f>
        <v>No</v>
      </c>
      <c r="V2473" t="s">
        <v>108</v>
      </c>
      <c r="W2473" t="s">
        <v>44</v>
      </c>
      <c r="X2473" t="s">
        <v>44</v>
      </c>
      <c r="Z2473" t="s">
        <v>58</v>
      </c>
      <c r="AA2473" t="s">
        <v>46</v>
      </c>
      <c r="AB2473" t="s">
        <v>46</v>
      </c>
      <c r="AC2473" t="s">
        <v>40</v>
      </c>
    </row>
    <row r="2474" spans="1:29" ht="14.4" x14ac:dyDescent="0.3">
      <c r="A2474">
        <v>2472</v>
      </c>
      <c r="B2474" t="s">
        <v>2516</v>
      </c>
      <c r="C2474" t="s">
        <v>277</v>
      </c>
      <c r="D2474" t="s">
        <v>40</v>
      </c>
      <c r="E2474" t="s">
        <v>40</v>
      </c>
      <c r="F2474" t="s">
        <v>41</v>
      </c>
      <c r="G2474" t="s">
        <v>40</v>
      </c>
      <c r="H2474" s="26">
        <v>30682</v>
      </c>
      <c r="I2474" t="s">
        <v>42</v>
      </c>
      <c r="J2474" t="s">
        <v>43</v>
      </c>
      <c r="K2474" t="str">
        <f>IF(Table2[[#This Row],[Basis of Material Classification (System Side)*]]="Field inspection","Yes","No")</f>
        <v>No</v>
      </c>
      <c r="N2474" t="str">
        <f>Table2[[#This Row],[Basis of Material Classification (System Side)*]]</f>
        <v>Installation date after lead ban</v>
      </c>
      <c r="O2474" t="s">
        <v>41</v>
      </c>
      <c r="P2474" s="13">
        <v>25569</v>
      </c>
      <c r="Q2474" s="16" t="str">
        <f>Table2[[#This Row],[Service Line Size (inches) (System Side)]]</f>
        <v>5/8</v>
      </c>
      <c r="R2474" t="s">
        <v>49</v>
      </c>
      <c r="S2474" t="str">
        <f>IF(Table2[[#This Row],[Basis of Material Classification (Customer Side)*]]="Field inspection","Yes","No")</f>
        <v>No</v>
      </c>
      <c r="V2474" t="s">
        <v>50</v>
      </c>
      <c r="W2474" t="s">
        <v>44</v>
      </c>
      <c r="X2474" t="s">
        <v>44</v>
      </c>
      <c r="Z2474" t="s">
        <v>58</v>
      </c>
      <c r="AA2474" t="s">
        <v>46</v>
      </c>
      <c r="AB2474" t="s">
        <v>46</v>
      </c>
      <c r="AC2474" t="s">
        <v>40</v>
      </c>
    </row>
    <row r="2475" spans="1:29" ht="14.4" x14ac:dyDescent="0.3">
      <c r="A2475">
        <v>2473</v>
      </c>
      <c r="B2475" t="s">
        <v>2517</v>
      </c>
      <c r="C2475" t="s">
        <v>277</v>
      </c>
      <c r="D2475" t="s">
        <v>40</v>
      </c>
      <c r="E2475" t="s">
        <v>40</v>
      </c>
      <c r="F2475" t="s">
        <v>41</v>
      </c>
      <c r="G2475" t="s">
        <v>40</v>
      </c>
      <c r="H2475" s="26">
        <v>30682</v>
      </c>
      <c r="I2475" t="s">
        <v>42</v>
      </c>
      <c r="J2475" t="s">
        <v>43</v>
      </c>
      <c r="K2475" t="str">
        <f>IF(Table2[[#This Row],[Basis of Material Classification (System Side)*]]="Field inspection","Yes","No")</f>
        <v>No</v>
      </c>
      <c r="N2475" t="str">
        <f>Table2[[#This Row],[Basis of Material Classification (System Side)*]]</f>
        <v>Installation date after lead ban</v>
      </c>
      <c r="O2475" t="s">
        <v>70</v>
      </c>
      <c r="P2475" s="13">
        <v>28491</v>
      </c>
      <c r="Q2475" s="16" t="str">
        <f>Table2[[#This Row],[Service Line Size (inches) (System Side)]]</f>
        <v>5/8</v>
      </c>
      <c r="R2475" t="s">
        <v>65</v>
      </c>
      <c r="S2475" t="str">
        <f>IF(Table2[[#This Row],[Basis of Material Classification (Customer Side)*]]="Field inspection","Yes","No")</f>
        <v>Yes</v>
      </c>
      <c r="T2475" t="s">
        <v>71</v>
      </c>
      <c r="U2475" s="13">
        <v>45503</v>
      </c>
      <c r="V2475" t="s">
        <v>72</v>
      </c>
      <c r="W2475" t="s">
        <v>44</v>
      </c>
      <c r="X2475" t="s">
        <v>44</v>
      </c>
      <c r="Z2475" t="s">
        <v>58</v>
      </c>
      <c r="AA2475" t="s">
        <v>46</v>
      </c>
      <c r="AB2475" t="s">
        <v>46</v>
      </c>
      <c r="AC2475" t="s">
        <v>40</v>
      </c>
    </row>
    <row r="2476" spans="1:29" ht="14.4" x14ac:dyDescent="0.3">
      <c r="A2476">
        <v>2474</v>
      </c>
      <c r="B2476" t="s">
        <v>2518</v>
      </c>
      <c r="C2476" t="s">
        <v>277</v>
      </c>
      <c r="D2476" t="s">
        <v>40</v>
      </c>
      <c r="E2476" t="s">
        <v>40</v>
      </c>
      <c r="F2476" t="s">
        <v>41</v>
      </c>
      <c r="G2476" t="s">
        <v>40</v>
      </c>
      <c r="H2476" s="26">
        <v>30682</v>
      </c>
      <c r="I2476" t="s">
        <v>42</v>
      </c>
      <c r="J2476" t="s">
        <v>43</v>
      </c>
      <c r="K2476" t="str">
        <f>IF(Table2[[#This Row],[Basis of Material Classification (System Side)*]]="Field inspection","Yes","No")</f>
        <v>No</v>
      </c>
      <c r="N2476" t="str">
        <f>Table2[[#This Row],[Basis of Material Classification (System Side)*]]</f>
        <v>Installation date after lead ban</v>
      </c>
      <c r="O2476" t="s">
        <v>41</v>
      </c>
      <c r="P2476"/>
      <c r="Q2476" s="16" t="str">
        <f>Table2[[#This Row],[Service Line Size (inches) (System Side)]]</f>
        <v>5/8</v>
      </c>
      <c r="R2476" t="s">
        <v>106</v>
      </c>
      <c r="S2476" t="str">
        <f>IF(Table2[[#This Row],[Basis of Material Classification (Customer Side)*]]="Field inspection","Yes","No")</f>
        <v>No</v>
      </c>
      <c r="V2476" t="s">
        <v>108</v>
      </c>
      <c r="W2476" t="s">
        <v>44</v>
      </c>
      <c r="X2476" t="s">
        <v>44</v>
      </c>
      <c r="Z2476" t="s">
        <v>58</v>
      </c>
      <c r="AA2476" t="s">
        <v>46</v>
      </c>
      <c r="AB2476" t="s">
        <v>46</v>
      </c>
      <c r="AC2476" t="s">
        <v>40</v>
      </c>
    </row>
    <row r="2477" spans="1:29" ht="14.4" x14ac:dyDescent="0.3">
      <c r="A2477">
        <v>2475</v>
      </c>
      <c r="B2477" t="s">
        <v>2519</v>
      </c>
      <c r="C2477" t="s">
        <v>277</v>
      </c>
      <c r="D2477" t="s">
        <v>40</v>
      </c>
      <c r="E2477" t="s">
        <v>40</v>
      </c>
      <c r="F2477" t="s">
        <v>41</v>
      </c>
      <c r="G2477" t="s">
        <v>40</v>
      </c>
      <c r="H2477" s="26">
        <v>36161</v>
      </c>
      <c r="I2477" t="s">
        <v>42</v>
      </c>
      <c r="J2477" t="s">
        <v>43</v>
      </c>
      <c r="K2477" t="str">
        <f>IF(Table2[[#This Row],[Basis of Material Classification (System Side)*]]="Field inspection","Yes","No")</f>
        <v>No</v>
      </c>
      <c r="N2477" t="str">
        <f>Table2[[#This Row],[Basis of Material Classification (System Side)*]]</f>
        <v>Installation date after lead ban</v>
      </c>
      <c r="O2477" t="s">
        <v>41</v>
      </c>
      <c r="P2477" s="13">
        <v>21916</v>
      </c>
      <c r="Q2477" s="16" t="str">
        <f>Table2[[#This Row],[Service Line Size (inches) (System Side)]]</f>
        <v>5/8</v>
      </c>
      <c r="R2477" t="s">
        <v>49</v>
      </c>
      <c r="S2477" t="str">
        <f>IF(Table2[[#This Row],[Basis of Material Classification (Customer Side)*]]="Field inspection","Yes","No")</f>
        <v>No</v>
      </c>
      <c r="V2477" t="s">
        <v>50</v>
      </c>
      <c r="W2477" t="s">
        <v>44</v>
      </c>
      <c r="X2477" t="s">
        <v>44</v>
      </c>
      <c r="Z2477" t="s">
        <v>58</v>
      </c>
      <c r="AA2477" t="s">
        <v>46</v>
      </c>
      <c r="AB2477" t="s">
        <v>46</v>
      </c>
      <c r="AC2477" t="s">
        <v>40</v>
      </c>
    </row>
    <row r="2478" spans="1:29" ht="14.4" x14ac:dyDescent="0.3">
      <c r="A2478">
        <v>2476</v>
      </c>
      <c r="B2478" t="s">
        <v>2509</v>
      </c>
      <c r="C2478" t="s">
        <v>277</v>
      </c>
      <c r="D2478" t="s">
        <v>40</v>
      </c>
      <c r="E2478" t="s">
        <v>40</v>
      </c>
      <c r="F2478" t="s">
        <v>41</v>
      </c>
      <c r="G2478" t="s">
        <v>40</v>
      </c>
      <c r="H2478" s="26">
        <v>25569</v>
      </c>
      <c r="I2478" t="s">
        <v>42</v>
      </c>
      <c r="J2478" t="s">
        <v>49</v>
      </c>
      <c r="K2478" t="str">
        <f>IF(Table2[[#This Row],[Basis of Material Classification (System Side)*]]="Field inspection","Yes","No")</f>
        <v>No</v>
      </c>
      <c r="N2478" t="s">
        <v>50</v>
      </c>
      <c r="O2478" t="s">
        <v>41</v>
      </c>
      <c r="P2478" s="13">
        <v>33604</v>
      </c>
      <c r="Q2478" s="16" t="str">
        <f>Table2[[#This Row],[Service Line Size (inches) (System Side)]]</f>
        <v>5/8</v>
      </c>
      <c r="R2478" t="s">
        <v>43</v>
      </c>
      <c r="S2478" t="str">
        <f>IF(Table2[[#This Row],[Basis of Material Classification (Customer Side)*]]="Field inspection","Yes","No")</f>
        <v>No</v>
      </c>
      <c r="V2478" t="s">
        <v>43</v>
      </c>
      <c r="W2478" t="s">
        <v>44</v>
      </c>
      <c r="X2478" t="s">
        <v>44</v>
      </c>
      <c r="Z2478" t="s">
        <v>58</v>
      </c>
      <c r="AA2478" t="s">
        <v>46</v>
      </c>
      <c r="AB2478" t="s">
        <v>46</v>
      </c>
      <c r="AC2478" t="s">
        <v>40</v>
      </c>
    </row>
    <row r="2479" spans="1:29" ht="14.4" x14ac:dyDescent="0.3">
      <c r="A2479">
        <v>2477</v>
      </c>
      <c r="B2479" t="s">
        <v>2509</v>
      </c>
      <c r="C2479" t="s">
        <v>277</v>
      </c>
      <c r="D2479" t="s">
        <v>40</v>
      </c>
      <c r="E2479" t="s">
        <v>40</v>
      </c>
      <c r="F2479" t="s">
        <v>41</v>
      </c>
      <c r="G2479" t="s">
        <v>40</v>
      </c>
      <c r="H2479" s="26">
        <v>36161</v>
      </c>
      <c r="I2479">
        <v>1</v>
      </c>
      <c r="J2479" t="s">
        <v>43</v>
      </c>
      <c r="K2479" t="str">
        <f>IF(Table2[[#This Row],[Basis of Material Classification (System Side)*]]="Field inspection","Yes","No")</f>
        <v>No</v>
      </c>
      <c r="N2479" t="str">
        <f>Table2[[#This Row],[Basis of Material Classification (System Side)*]]</f>
        <v>Installation date after lead ban</v>
      </c>
      <c r="O2479" t="s">
        <v>41</v>
      </c>
      <c r="P2479" s="13">
        <v>33604</v>
      </c>
      <c r="Q2479" s="16">
        <f>Table2[[#This Row],[Service Line Size (inches) (System Side)]]</f>
        <v>1</v>
      </c>
      <c r="R2479" t="s">
        <v>43</v>
      </c>
      <c r="S2479" t="str">
        <f>IF(Table2[[#This Row],[Basis of Material Classification (Customer Side)*]]="Field inspection","Yes","No")</f>
        <v>No</v>
      </c>
      <c r="V2479" t="s">
        <v>43</v>
      </c>
      <c r="W2479" t="s">
        <v>44</v>
      </c>
      <c r="X2479" t="s">
        <v>44</v>
      </c>
      <c r="Z2479" t="s">
        <v>58</v>
      </c>
      <c r="AA2479" t="s">
        <v>46</v>
      </c>
      <c r="AB2479" t="s">
        <v>46</v>
      </c>
      <c r="AC2479" t="s">
        <v>40</v>
      </c>
    </row>
    <row r="2480" spans="1:29" ht="14.4" x14ac:dyDescent="0.3">
      <c r="A2480">
        <v>2478</v>
      </c>
      <c r="B2480" t="s">
        <v>2520</v>
      </c>
      <c r="C2480" t="s">
        <v>277</v>
      </c>
      <c r="D2480" t="s">
        <v>40</v>
      </c>
      <c r="E2480" t="s">
        <v>40</v>
      </c>
      <c r="F2480" t="s">
        <v>41</v>
      </c>
      <c r="G2480" t="s">
        <v>40</v>
      </c>
      <c r="H2480" s="26">
        <v>29952</v>
      </c>
      <c r="I2480" t="s">
        <v>42</v>
      </c>
      <c r="J2480" t="s">
        <v>43</v>
      </c>
      <c r="K2480" t="str">
        <f>IF(Table2[[#This Row],[Basis of Material Classification (System Side)*]]="Field inspection","Yes","No")</f>
        <v>No</v>
      </c>
      <c r="N2480" t="str">
        <f>Table2[[#This Row],[Basis of Material Classification (System Side)*]]</f>
        <v>Installation date after lead ban</v>
      </c>
      <c r="O2480" t="s">
        <v>41</v>
      </c>
      <c r="P2480" s="13">
        <v>31778</v>
      </c>
      <c r="Q2480" s="16" t="str">
        <f>Table2[[#This Row],[Service Line Size (inches) (System Side)]]</f>
        <v>5/8</v>
      </c>
      <c r="R2480" t="s">
        <v>43</v>
      </c>
      <c r="S2480" t="str">
        <f>IF(Table2[[#This Row],[Basis of Material Classification (Customer Side)*]]="Field inspection","Yes","No")</f>
        <v>No</v>
      </c>
      <c r="V2480" t="s">
        <v>43</v>
      </c>
      <c r="W2480" t="s">
        <v>44</v>
      </c>
      <c r="X2480" t="s">
        <v>44</v>
      </c>
      <c r="Z2480" t="s">
        <v>45</v>
      </c>
      <c r="AA2480" t="s">
        <v>46</v>
      </c>
      <c r="AB2480" t="s">
        <v>46</v>
      </c>
      <c r="AC2480" t="s">
        <v>40</v>
      </c>
    </row>
    <row r="2481" spans="1:29" ht="14.4" x14ac:dyDescent="0.3">
      <c r="A2481">
        <v>2479</v>
      </c>
      <c r="B2481" t="s">
        <v>2521</v>
      </c>
      <c r="C2481" t="s">
        <v>277</v>
      </c>
      <c r="D2481" t="s">
        <v>40</v>
      </c>
      <c r="E2481" t="s">
        <v>40</v>
      </c>
      <c r="F2481" t="s">
        <v>41</v>
      </c>
      <c r="G2481" t="s">
        <v>40</v>
      </c>
      <c r="H2481" s="26">
        <v>25934</v>
      </c>
      <c r="I2481" t="s">
        <v>42</v>
      </c>
      <c r="J2481" t="s">
        <v>49</v>
      </c>
      <c r="K2481" t="str">
        <f>IF(Table2[[#This Row],[Basis of Material Classification (System Side)*]]="Field inspection","Yes","No")</f>
        <v>No</v>
      </c>
      <c r="N2481" t="s">
        <v>50</v>
      </c>
      <c r="O2481" t="s">
        <v>41</v>
      </c>
      <c r="P2481" s="13">
        <v>32874</v>
      </c>
      <c r="Q2481" s="16" t="str">
        <f>Table2[[#This Row],[Service Line Size (inches) (System Side)]]</f>
        <v>5/8</v>
      </c>
      <c r="R2481" t="s">
        <v>43</v>
      </c>
      <c r="S2481" t="str">
        <f>IF(Table2[[#This Row],[Basis of Material Classification (Customer Side)*]]="Field inspection","Yes","No")</f>
        <v>No</v>
      </c>
      <c r="V2481" t="s">
        <v>43</v>
      </c>
      <c r="W2481" t="s">
        <v>44</v>
      </c>
      <c r="X2481" t="s">
        <v>44</v>
      </c>
      <c r="Z2481" t="s">
        <v>58</v>
      </c>
      <c r="AA2481" t="s">
        <v>46</v>
      </c>
      <c r="AB2481" t="s">
        <v>46</v>
      </c>
      <c r="AC2481" t="s">
        <v>40</v>
      </c>
    </row>
    <row r="2482" spans="1:29" ht="14.4" x14ac:dyDescent="0.3">
      <c r="A2482">
        <v>2480</v>
      </c>
      <c r="B2482" t="s">
        <v>2522</v>
      </c>
      <c r="C2482" t="s">
        <v>277</v>
      </c>
      <c r="D2482" t="s">
        <v>40</v>
      </c>
      <c r="E2482" t="s">
        <v>40</v>
      </c>
      <c r="F2482" t="s">
        <v>53</v>
      </c>
      <c r="G2482" t="s">
        <v>40</v>
      </c>
      <c r="H2482" s="26">
        <v>22282</v>
      </c>
      <c r="I2482" t="s">
        <v>60</v>
      </c>
      <c r="J2482" t="s">
        <v>55</v>
      </c>
      <c r="K2482" t="str">
        <f>IF(Table2[[#This Row],[Basis of Material Classification (System Side)*]]="Field inspection","Yes","No")</f>
        <v>No</v>
      </c>
      <c r="O2482" t="s">
        <v>132</v>
      </c>
      <c r="P2482" s="13">
        <v>25569</v>
      </c>
      <c r="Q2482" s="16" t="str">
        <f>Table2[[#This Row],[Service Line Size (inches) (System Side)]]</f>
        <v>1</v>
      </c>
      <c r="R2482" t="s">
        <v>65</v>
      </c>
      <c r="S2482" t="str">
        <f>IF(Table2[[#This Row],[Basis of Material Classification (Customer Side)*]]="Field inspection","Yes","No")</f>
        <v>Yes</v>
      </c>
      <c r="T2482" t="s">
        <v>71</v>
      </c>
      <c r="U2482" s="13">
        <v>45503</v>
      </c>
      <c r="V2482" t="s">
        <v>72</v>
      </c>
      <c r="W2482" t="s">
        <v>44</v>
      </c>
      <c r="X2482" t="s">
        <v>44</v>
      </c>
      <c r="Z2482" t="s">
        <v>58</v>
      </c>
      <c r="AA2482" t="s">
        <v>46</v>
      </c>
      <c r="AB2482" t="s">
        <v>46</v>
      </c>
      <c r="AC2482" t="s">
        <v>40</v>
      </c>
    </row>
    <row r="2483" spans="1:29" ht="14.4" x14ac:dyDescent="0.3">
      <c r="A2483">
        <v>2481</v>
      </c>
      <c r="B2483" t="s">
        <v>11083</v>
      </c>
      <c r="C2483" t="s">
        <v>277</v>
      </c>
      <c r="D2483" t="s">
        <v>40</v>
      </c>
      <c r="E2483" t="s">
        <v>40</v>
      </c>
      <c r="F2483" t="s">
        <v>53</v>
      </c>
      <c r="G2483" t="s">
        <v>40</v>
      </c>
      <c r="H2483" s="26">
        <v>22282</v>
      </c>
      <c r="I2483" t="s">
        <v>60</v>
      </c>
      <c r="J2483" t="s">
        <v>55</v>
      </c>
      <c r="K2483" t="str">
        <f>IF(Table2[[#This Row],[Basis of Material Classification (System Side)*]]="Field inspection","Yes","No")</f>
        <v>No</v>
      </c>
      <c r="O2483" t="s">
        <v>41</v>
      </c>
      <c r="P2483" s="13">
        <v>25569</v>
      </c>
      <c r="Q2483" s="16" t="str">
        <f>Table2[[#This Row],[Service Line Size (inches) (System Side)]]</f>
        <v>1</v>
      </c>
      <c r="R2483" t="s">
        <v>49</v>
      </c>
      <c r="S2483" t="str">
        <f>IF(Table2[[#This Row],[Basis of Material Classification (Customer Side)*]]="Field inspection","Yes","No")</f>
        <v>No</v>
      </c>
      <c r="V2483" t="s">
        <v>50</v>
      </c>
      <c r="W2483" t="s">
        <v>44</v>
      </c>
      <c r="X2483" t="s">
        <v>44</v>
      </c>
      <c r="Z2483" t="s">
        <v>58</v>
      </c>
      <c r="AA2483" t="s">
        <v>46</v>
      </c>
      <c r="AB2483" t="s">
        <v>46</v>
      </c>
      <c r="AC2483" t="s">
        <v>40</v>
      </c>
    </row>
    <row r="2484" spans="1:29" ht="14.4" x14ac:dyDescent="0.3">
      <c r="A2484">
        <v>2482</v>
      </c>
      <c r="B2484" t="s">
        <v>2523</v>
      </c>
      <c r="C2484" t="s">
        <v>277</v>
      </c>
      <c r="D2484" t="s">
        <v>40</v>
      </c>
      <c r="E2484" t="s">
        <v>40</v>
      </c>
      <c r="F2484" t="s">
        <v>41</v>
      </c>
      <c r="G2484" t="s">
        <v>40</v>
      </c>
      <c r="H2484" s="26">
        <v>33970</v>
      </c>
      <c r="I2484" t="s">
        <v>42</v>
      </c>
      <c r="J2484" t="s">
        <v>43</v>
      </c>
      <c r="K2484" t="str">
        <f>IF(Table2[[#This Row],[Basis of Material Classification (System Side)*]]="Field inspection","Yes","No")</f>
        <v>No</v>
      </c>
      <c r="N2484" t="str">
        <f>Table2[[#This Row],[Basis of Material Classification (System Side)*]]</f>
        <v>Installation date after lead ban</v>
      </c>
      <c r="O2484" t="s">
        <v>41</v>
      </c>
      <c r="P2484" s="13">
        <v>34700</v>
      </c>
      <c r="Q2484" s="16" t="str">
        <f>Table2[[#This Row],[Service Line Size (inches) (System Side)]]</f>
        <v>5/8</v>
      </c>
      <c r="R2484" t="s">
        <v>43</v>
      </c>
      <c r="S2484" t="str">
        <f>IF(Table2[[#This Row],[Basis of Material Classification (Customer Side)*]]="Field inspection","Yes","No")</f>
        <v>No</v>
      </c>
      <c r="V2484" t="s">
        <v>43</v>
      </c>
      <c r="W2484" t="s">
        <v>44</v>
      </c>
      <c r="X2484" t="s">
        <v>44</v>
      </c>
      <c r="Z2484" t="s">
        <v>45</v>
      </c>
      <c r="AA2484" t="s">
        <v>46</v>
      </c>
      <c r="AB2484" t="s">
        <v>46</v>
      </c>
      <c r="AC2484" t="s">
        <v>40</v>
      </c>
    </row>
    <row r="2485" spans="1:29" ht="14.4" x14ac:dyDescent="0.3">
      <c r="A2485">
        <v>2483</v>
      </c>
      <c r="B2485" t="s">
        <v>2524</v>
      </c>
      <c r="C2485" t="s">
        <v>277</v>
      </c>
      <c r="D2485" t="s">
        <v>40</v>
      </c>
      <c r="E2485" t="s">
        <v>40</v>
      </c>
      <c r="F2485" t="s">
        <v>41</v>
      </c>
      <c r="G2485" t="s">
        <v>40</v>
      </c>
      <c r="H2485" s="26">
        <v>33604</v>
      </c>
      <c r="I2485" t="s">
        <v>42</v>
      </c>
      <c r="J2485" t="s">
        <v>43</v>
      </c>
      <c r="K2485" t="str">
        <f>IF(Table2[[#This Row],[Basis of Material Classification (System Side)*]]="Field inspection","Yes","No")</f>
        <v>No</v>
      </c>
      <c r="N2485" t="str">
        <f>Table2[[#This Row],[Basis of Material Classification (System Side)*]]</f>
        <v>Installation date after lead ban</v>
      </c>
      <c r="O2485" t="s">
        <v>41</v>
      </c>
      <c r="P2485" s="13">
        <v>35796</v>
      </c>
      <c r="Q2485" s="16" t="str">
        <f>Table2[[#This Row],[Service Line Size (inches) (System Side)]]</f>
        <v>5/8</v>
      </c>
      <c r="R2485" t="s">
        <v>43</v>
      </c>
      <c r="S2485" t="str">
        <f>IF(Table2[[#This Row],[Basis of Material Classification (Customer Side)*]]="Field inspection","Yes","No")</f>
        <v>No</v>
      </c>
      <c r="V2485" t="s">
        <v>43</v>
      </c>
      <c r="W2485" t="s">
        <v>44</v>
      </c>
      <c r="X2485" t="s">
        <v>44</v>
      </c>
      <c r="Z2485" t="s">
        <v>45</v>
      </c>
      <c r="AA2485" t="s">
        <v>46</v>
      </c>
      <c r="AB2485" t="s">
        <v>46</v>
      </c>
      <c r="AC2485" t="s">
        <v>40</v>
      </c>
    </row>
    <row r="2486" spans="1:29" ht="14.4" x14ac:dyDescent="0.3">
      <c r="A2486">
        <v>2484</v>
      </c>
      <c r="B2486" t="s">
        <v>2525</v>
      </c>
      <c r="C2486" t="s">
        <v>277</v>
      </c>
      <c r="D2486" t="s">
        <v>40</v>
      </c>
      <c r="E2486" t="s">
        <v>40</v>
      </c>
      <c r="F2486" t="s">
        <v>41</v>
      </c>
      <c r="G2486" t="s">
        <v>40</v>
      </c>
      <c r="H2486" s="26">
        <v>33970</v>
      </c>
      <c r="I2486" t="s">
        <v>42</v>
      </c>
      <c r="J2486" t="s">
        <v>43</v>
      </c>
      <c r="K2486" t="str">
        <f>IF(Table2[[#This Row],[Basis of Material Classification (System Side)*]]="Field inspection","Yes","No")</f>
        <v>No</v>
      </c>
      <c r="N2486" t="str">
        <f>Table2[[#This Row],[Basis of Material Classification (System Side)*]]</f>
        <v>Installation date after lead ban</v>
      </c>
      <c r="O2486" t="s">
        <v>41</v>
      </c>
      <c r="P2486" s="13">
        <v>34335</v>
      </c>
      <c r="Q2486" s="16" t="str">
        <f>Table2[[#This Row],[Service Line Size (inches) (System Side)]]</f>
        <v>5/8</v>
      </c>
      <c r="R2486" t="s">
        <v>43</v>
      </c>
      <c r="S2486" t="str">
        <f>IF(Table2[[#This Row],[Basis of Material Classification (Customer Side)*]]="Field inspection","Yes","No")</f>
        <v>No</v>
      </c>
      <c r="V2486" t="s">
        <v>43</v>
      </c>
      <c r="W2486" t="s">
        <v>44</v>
      </c>
      <c r="X2486" t="s">
        <v>44</v>
      </c>
      <c r="Z2486" t="s">
        <v>45</v>
      </c>
      <c r="AA2486" t="s">
        <v>46</v>
      </c>
      <c r="AB2486" t="s">
        <v>46</v>
      </c>
      <c r="AC2486" t="s">
        <v>40</v>
      </c>
    </row>
    <row r="2487" spans="1:29" ht="14.4" x14ac:dyDescent="0.3">
      <c r="A2487">
        <v>2485</v>
      </c>
      <c r="B2487" t="s">
        <v>2526</v>
      </c>
      <c r="C2487" t="s">
        <v>277</v>
      </c>
      <c r="D2487" t="s">
        <v>40</v>
      </c>
      <c r="E2487" t="s">
        <v>40</v>
      </c>
      <c r="F2487" t="s">
        <v>41</v>
      </c>
      <c r="G2487" t="s">
        <v>40</v>
      </c>
      <c r="H2487" s="26">
        <v>33970</v>
      </c>
      <c r="I2487" t="s">
        <v>42</v>
      </c>
      <c r="J2487" t="s">
        <v>43</v>
      </c>
      <c r="K2487" t="str">
        <f>IF(Table2[[#This Row],[Basis of Material Classification (System Side)*]]="Field inspection","Yes","No")</f>
        <v>No</v>
      </c>
      <c r="N2487" t="str">
        <f>Table2[[#This Row],[Basis of Material Classification (System Side)*]]</f>
        <v>Installation date after lead ban</v>
      </c>
      <c r="O2487" t="s">
        <v>41</v>
      </c>
      <c r="P2487" s="13">
        <v>35065</v>
      </c>
      <c r="Q2487" s="16" t="str">
        <f>Table2[[#This Row],[Service Line Size (inches) (System Side)]]</f>
        <v>5/8</v>
      </c>
      <c r="R2487" t="s">
        <v>43</v>
      </c>
      <c r="S2487" t="str">
        <f>IF(Table2[[#This Row],[Basis of Material Classification (Customer Side)*]]="Field inspection","Yes","No")</f>
        <v>No</v>
      </c>
      <c r="V2487" t="s">
        <v>43</v>
      </c>
      <c r="W2487" t="s">
        <v>44</v>
      </c>
      <c r="X2487" t="s">
        <v>44</v>
      </c>
      <c r="Z2487" t="s">
        <v>45</v>
      </c>
      <c r="AA2487" t="s">
        <v>46</v>
      </c>
      <c r="AB2487" t="s">
        <v>46</v>
      </c>
      <c r="AC2487" t="s">
        <v>40</v>
      </c>
    </row>
    <row r="2488" spans="1:29" ht="14.4" x14ac:dyDescent="0.3">
      <c r="A2488">
        <v>2486</v>
      </c>
      <c r="B2488" t="s">
        <v>2527</v>
      </c>
      <c r="C2488" t="s">
        <v>277</v>
      </c>
      <c r="D2488" t="s">
        <v>40</v>
      </c>
      <c r="E2488" t="s">
        <v>40</v>
      </c>
      <c r="F2488" t="s">
        <v>41</v>
      </c>
      <c r="G2488" t="s">
        <v>40</v>
      </c>
      <c r="H2488" s="26">
        <v>33604</v>
      </c>
      <c r="I2488" t="s">
        <v>42</v>
      </c>
      <c r="J2488" t="s">
        <v>43</v>
      </c>
      <c r="K2488" t="str">
        <f>IF(Table2[[#This Row],[Basis of Material Classification (System Side)*]]="Field inspection","Yes","No")</f>
        <v>No</v>
      </c>
      <c r="N2488" t="str">
        <f>Table2[[#This Row],[Basis of Material Classification (System Side)*]]</f>
        <v>Installation date after lead ban</v>
      </c>
      <c r="O2488" t="s">
        <v>41</v>
      </c>
      <c r="P2488" s="13">
        <v>36161</v>
      </c>
      <c r="Q2488" s="16" t="str">
        <f>Table2[[#This Row],[Service Line Size (inches) (System Side)]]</f>
        <v>5/8</v>
      </c>
      <c r="R2488" t="s">
        <v>43</v>
      </c>
      <c r="S2488" t="str">
        <f>IF(Table2[[#This Row],[Basis of Material Classification (Customer Side)*]]="Field inspection","Yes","No")</f>
        <v>No</v>
      </c>
      <c r="V2488" t="s">
        <v>43</v>
      </c>
      <c r="W2488" t="s">
        <v>44</v>
      </c>
      <c r="X2488" t="s">
        <v>44</v>
      </c>
      <c r="Z2488" t="s">
        <v>45</v>
      </c>
      <c r="AA2488" t="s">
        <v>46</v>
      </c>
      <c r="AB2488" t="s">
        <v>46</v>
      </c>
      <c r="AC2488" t="s">
        <v>40</v>
      </c>
    </row>
    <row r="2489" spans="1:29" ht="14.4" x14ac:dyDescent="0.3">
      <c r="A2489">
        <v>2487</v>
      </c>
      <c r="B2489" t="s">
        <v>2528</v>
      </c>
      <c r="C2489" t="s">
        <v>277</v>
      </c>
      <c r="D2489" t="s">
        <v>40</v>
      </c>
      <c r="E2489" t="s">
        <v>40</v>
      </c>
      <c r="F2489" t="s">
        <v>53</v>
      </c>
      <c r="G2489" t="s">
        <v>40</v>
      </c>
      <c r="H2489" s="26">
        <v>22282</v>
      </c>
      <c r="I2489" t="s">
        <v>975</v>
      </c>
      <c r="J2489" t="s">
        <v>55</v>
      </c>
      <c r="K2489" t="str">
        <f>IF(Table2[[#This Row],[Basis of Material Classification (System Side)*]]="Field inspection","Yes","No")</f>
        <v>No</v>
      </c>
      <c r="O2489" t="s">
        <v>41</v>
      </c>
      <c r="P2489" s="13">
        <v>27395</v>
      </c>
      <c r="Q2489" s="16" t="str">
        <f>Table2[[#This Row],[Service Line Size (inches) (System Side)]]</f>
        <v>2</v>
      </c>
      <c r="R2489" t="s">
        <v>49</v>
      </c>
      <c r="S2489" t="str">
        <f>IF(Table2[[#This Row],[Basis of Material Classification (Customer Side)*]]="Field inspection","Yes","No")</f>
        <v>No</v>
      </c>
      <c r="V2489" t="s">
        <v>50</v>
      </c>
      <c r="W2489" t="s">
        <v>44</v>
      </c>
      <c r="X2489" t="s">
        <v>44</v>
      </c>
      <c r="Z2489" t="s">
        <v>58</v>
      </c>
      <c r="AA2489" t="s">
        <v>46</v>
      </c>
      <c r="AB2489" t="s">
        <v>46</v>
      </c>
      <c r="AC2489" t="s">
        <v>40</v>
      </c>
    </row>
    <row r="2490" spans="1:29" ht="14.4" x14ac:dyDescent="0.3">
      <c r="A2490">
        <v>2488</v>
      </c>
      <c r="B2490" t="s">
        <v>2529</v>
      </c>
      <c r="C2490" t="s">
        <v>277</v>
      </c>
      <c r="D2490" t="s">
        <v>40</v>
      </c>
      <c r="E2490" t="s">
        <v>40</v>
      </c>
      <c r="F2490" t="s">
        <v>53</v>
      </c>
      <c r="G2490" t="s">
        <v>40</v>
      </c>
      <c r="H2490" s="26">
        <v>22282</v>
      </c>
      <c r="I2490" t="s">
        <v>54</v>
      </c>
      <c r="J2490" t="s">
        <v>55</v>
      </c>
      <c r="K2490" t="str">
        <f>IF(Table2[[#This Row],[Basis of Material Classification (System Side)*]]="Field inspection","Yes","No")</f>
        <v>No</v>
      </c>
      <c r="O2490" t="s">
        <v>41</v>
      </c>
      <c r="P2490" s="13">
        <v>21916</v>
      </c>
      <c r="Q2490" s="16" t="str">
        <f>Table2[[#This Row],[Service Line Size (inches) (System Side)]]</f>
        <v>3/4</v>
      </c>
      <c r="R2490" t="s">
        <v>49</v>
      </c>
      <c r="S2490" t="str">
        <f>IF(Table2[[#This Row],[Basis of Material Classification (Customer Side)*]]="Field inspection","Yes","No")</f>
        <v>No</v>
      </c>
      <c r="V2490" t="s">
        <v>50</v>
      </c>
      <c r="W2490" t="s">
        <v>44</v>
      </c>
      <c r="X2490" t="s">
        <v>44</v>
      </c>
      <c r="Z2490" t="s">
        <v>58</v>
      </c>
      <c r="AA2490" t="s">
        <v>46</v>
      </c>
      <c r="AB2490" t="s">
        <v>46</v>
      </c>
      <c r="AC2490" t="s">
        <v>40</v>
      </c>
    </row>
    <row r="2491" spans="1:29" ht="14.4" x14ac:dyDescent="0.3">
      <c r="A2491">
        <v>2489</v>
      </c>
      <c r="B2491" t="s">
        <v>2530</v>
      </c>
      <c r="C2491" t="s">
        <v>277</v>
      </c>
      <c r="D2491" t="s">
        <v>40</v>
      </c>
      <c r="E2491" t="s">
        <v>40</v>
      </c>
      <c r="F2491" t="s">
        <v>53</v>
      </c>
      <c r="G2491" t="s">
        <v>40</v>
      </c>
      <c r="H2491" s="26">
        <v>36892</v>
      </c>
      <c r="I2491" t="s">
        <v>54</v>
      </c>
      <c r="J2491" t="s">
        <v>55</v>
      </c>
      <c r="K2491" t="str">
        <f>IF(Table2[[#This Row],[Basis of Material Classification (System Side)*]]="Field inspection","Yes","No")</f>
        <v>No</v>
      </c>
      <c r="O2491" t="s">
        <v>41</v>
      </c>
      <c r="P2491" s="13">
        <v>37622</v>
      </c>
      <c r="Q2491" s="16" t="str">
        <f>Table2[[#This Row],[Service Line Size (inches) (System Side)]]</f>
        <v>3/4</v>
      </c>
      <c r="R2491" t="s">
        <v>43</v>
      </c>
      <c r="S2491" t="str">
        <f>IF(Table2[[#This Row],[Basis of Material Classification (Customer Side)*]]="Field inspection","Yes","No")</f>
        <v>No</v>
      </c>
      <c r="V2491" t="s">
        <v>43</v>
      </c>
      <c r="W2491" t="s">
        <v>44</v>
      </c>
      <c r="X2491" t="s">
        <v>44</v>
      </c>
      <c r="Z2491" t="s">
        <v>45</v>
      </c>
      <c r="AA2491" t="s">
        <v>46</v>
      </c>
      <c r="AB2491" t="s">
        <v>46</v>
      </c>
      <c r="AC2491" t="s">
        <v>40</v>
      </c>
    </row>
    <row r="2492" spans="1:29" ht="14.4" x14ac:dyDescent="0.3">
      <c r="A2492">
        <v>2490</v>
      </c>
      <c r="B2492" t="s">
        <v>2531</v>
      </c>
      <c r="C2492" t="s">
        <v>277</v>
      </c>
      <c r="D2492" t="s">
        <v>40</v>
      </c>
      <c r="E2492" t="s">
        <v>40</v>
      </c>
      <c r="F2492" t="s">
        <v>53</v>
      </c>
      <c r="G2492" t="s">
        <v>40</v>
      </c>
      <c r="H2492" s="26">
        <v>31778</v>
      </c>
      <c r="I2492" t="s">
        <v>54</v>
      </c>
      <c r="J2492" t="s">
        <v>55</v>
      </c>
      <c r="K2492" t="str">
        <f>IF(Table2[[#This Row],[Basis of Material Classification (System Side)*]]="Field inspection","Yes","No")</f>
        <v>No</v>
      </c>
      <c r="O2492" t="s">
        <v>41</v>
      </c>
      <c r="P2492" s="13">
        <v>32143</v>
      </c>
      <c r="Q2492" s="16" t="str">
        <f>Table2[[#This Row],[Service Line Size (inches) (System Side)]]</f>
        <v>3/4</v>
      </c>
      <c r="R2492" t="s">
        <v>43</v>
      </c>
      <c r="S2492" t="str">
        <f>IF(Table2[[#This Row],[Basis of Material Classification (Customer Side)*]]="Field inspection","Yes","No")</f>
        <v>No</v>
      </c>
      <c r="V2492" t="s">
        <v>43</v>
      </c>
      <c r="W2492" t="s">
        <v>44</v>
      </c>
      <c r="X2492" t="s">
        <v>44</v>
      </c>
      <c r="Z2492" t="s">
        <v>45</v>
      </c>
      <c r="AA2492" t="s">
        <v>46</v>
      </c>
      <c r="AB2492" t="s">
        <v>46</v>
      </c>
      <c r="AC2492" t="s">
        <v>40</v>
      </c>
    </row>
    <row r="2493" spans="1:29" ht="14.4" x14ac:dyDescent="0.3">
      <c r="A2493">
        <v>2491</v>
      </c>
      <c r="B2493" t="s">
        <v>2532</v>
      </c>
      <c r="C2493" t="s">
        <v>277</v>
      </c>
      <c r="D2493" t="s">
        <v>40</v>
      </c>
      <c r="E2493" t="s">
        <v>40</v>
      </c>
      <c r="F2493" t="s">
        <v>53</v>
      </c>
      <c r="G2493" t="s">
        <v>40</v>
      </c>
      <c r="H2493" s="26">
        <v>36892</v>
      </c>
      <c r="I2493" t="s">
        <v>54</v>
      </c>
      <c r="J2493" t="s">
        <v>55</v>
      </c>
      <c r="K2493" t="str">
        <f>IF(Table2[[#This Row],[Basis of Material Classification (System Side)*]]="Field inspection","Yes","No")</f>
        <v>No</v>
      </c>
      <c r="O2493" t="s">
        <v>41</v>
      </c>
      <c r="P2493" s="13">
        <v>37257</v>
      </c>
      <c r="Q2493" s="16" t="str">
        <f>Table2[[#This Row],[Service Line Size (inches) (System Side)]]</f>
        <v>3/4</v>
      </c>
      <c r="R2493" t="s">
        <v>43</v>
      </c>
      <c r="S2493" t="str">
        <f>IF(Table2[[#This Row],[Basis of Material Classification (Customer Side)*]]="Field inspection","Yes","No")</f>
        <v>No</v>
      </c>
      <c r="V2493" t="s">
        <v>43</v>
      </c>
      <c r="W2493" t="s">
        <v>44</v>
      </c>
      <c r="X2493" t="s">
        <v>44</v>
      </c>
      <c r="Z2493" t="s">
        <v>45</v>
      </c>
      <c r="AA2493" t="s">
        <v>46</v>
      </c>
      <c r="AB2493" t="s">
        <v>46</v>
      </c>
      <c r="AC2493" t="s">
        <v>40</v>
      </c>
    </row>
    <row r="2494" spans="1:29" ht="14.4" x14ac:dyDescent="0.3">
      <c r="A2494">
        <v>2492</v>
      </c>
      <c r="B2494" t="s">
        <v>2533</v>
      </c>
      <c r="C2494" t="s">
        <v>277</v>
      </c>
      <c r="D2494" t="s">
        <v>40</v>
      </c>
      <c r="E2494" t="s">
        <v>40</v>
      </c>
      <c r="F2494" t="s">
        <v>53</v>
      </c>
      <c r="G2494" t="s">
        <v>40</v>
      </c>
      <c r="H2494" s="26">
        <v>31778</v>
      </c>
      <c r="I2494" t="s">
        <v>54</v>
      </c>
      <c r="J2494" t="s">
        <v>55</v>
      </c>
      <c r="K2494" t="str">
        <f>IF(Table2[[#This Row],[Basis of Material Classification (System Side)*]]="Field inspection","Yes","No")</f>
        <v>No</v>
      </c>
      <c r="O2494" t="s">
        <v>41</v>
      </c>
      <c r="P2494" s="13">
        <v>34700</v>
      </c>
      <c r="Q2494" s="16" t="str">
        <f>Table2[[#This Row],[Service Line Size (inches) (System Side)]]</f>
        <v>3/4</v>
      </c>
      <c r="R2494" t="s">
        <v>43</v>
      </c>
      <c r="S2494" t="str">
        <f>IF(Table2[[#This Row],[Basis of Material Classification (Customer Side)*]]="Field inspection","Yes","No")</f>
        <v>No</v>
      </c>
      <c r="V2494" t="s">
        <v>43</v>
      </c>
      <c r="W2494" t="s">
        <v>44</v>
      </c>
      <c r="X2494" t="s">
        <v>44</v>
      </c>
      <c r="Z2494" t="s">
        <v>45</v>
      </c>
      <c r="AA2494" t="s">
        <v>46</v>
      </c>
      <c r="AB2494" t="s">
        <v>46</v>
      </c>
      <c r="AC2494" t="s">
        <v>40</v>
      </c>
    </row>
    <row r="2495" spans="1:29" ht="14.4" x14ac:dyDescent="0.3">
      <c r="A2495">
        <v>2493</v>
      </c>
      <c r="B2495" t="s">
        <v>2534</v>
      </c>
      <c r="C2495" t="s">
        <v>277</v>
      </c>
      <c r="D2495" t="s">
        <v>40</v>
      </c>
      <c r="E2495" t="s">
        <v>40</v>
      </c>
      <c r="F2495" t="s">
        <v>53</v>
      </c>
      <c r="G2495" t="s">
        <v>40</v>
      </c>
      <c r="H2495" s="26">
        <v>31778</v>
      </c>
      <c r="I2495" t="s">
        <v>54</v>
      </c>
      <c r="J2495" t="s">
        <v>55</v>
      </c>
      <c r="K2495" t="str">
        <f>IF(Table2[[#This Row],[Basis of Material Classification (System Side)*]]="Field inspection","Yes","No")</f>
        <v>No</v>
      </c>
      <c r="O2495" t="s">
        <v>41</v>
      </c>
      <c r="P2495" s="13">
        <v>34700</v>
      </c>
      <c r="Q2495" s="16" t="str">
        <f>Table2[[#This Row],[Service Line Size (inches) (System Side)]]</f>
        <v>3/4</v>
      </c>
      <c r="R2495" t="s">
        <v>43</v>
      </c>
      <c r="S2495" t="str">
        <f>IF(Table2[[#This Row],[Basis of Material Classification (Customer Side)*]]="Field inspection","Yes","No")</f>
        <v>No</v>
      </c>
      <c r="V2495" t="s">
        <v>43</v>
      </c>
      <c r="W2495" t="s">
        <v>44</v>
      </c>
      <c r="X2495" t="s">
        <v>44</v>
      </c>
      <c r="Z2495" t="s">
        <v>45</v>
      </c>
      <c r="AA2495" t="s">
        <v>46</v>
      </c>
      <c r="AB2495" t="s">
        <v>46</v>
      </c>
      <c r="AC2495" t="s">
        <v>40</v>
      </c>
    </row>
    <row r="2496" spans="1:29" ht="14.4" x14ac:dyDescent="0.3">
      <c r="A2496">
        <v>2494</v>
      </c>
      <c r="B2496" t="s">
        <v>2535</v>
      </c>
      <c r="C2496" t="s">
        <v>277</v>
      </c>
      <c r="D2496" t="s">
        <v>40</v>
      </c>
      <c r="E2496" t="s">
        <v>40</v>
      </c>
      <c r="F2496" t="s">
        <v>53</v>
      </c>
      <c r="G2496" t="s">
        <v>40</v>
      </c>
      <c r="H2496" s="26">
        <v>31778</v>
      </c>
      <c r="I2496" t="s">
        <v>54</v>
      </c>
      <c r="J2496" t="s">
        <v>55</v>
      </c>
      <c r="K2496" t="str">
        <f>IF(Table2[[#This Row],[Basis of Material Classification (System Side)*]]="Field inspection","Yes","No")</f>
        <v>No</v>
      </c>
      <c r="O2496" t="s">
        <v>41</v>
      </c>
      <c r="P2496" s="13">
        <v>35431</v>
      </c>
      <c r="Q2496" s="16" t="str">
        <f>Table2[[#This Row],[Service Line Size (inches) (System Side)]]</f>
        <v>3/4</v>
      </c>
      <c r="R2496" t="s">
        <v>43</v>
      </c>
      <c r="S2496" t="str">
        <f>IF(Table2[[#This Row],[Basis of Material Classification (Customer Side)*]]="Field inspection","Yes","No")</f>
        <v>No</v>
      </c>
      <c r="V2496" t="s">
        <v>43</v>
      </c>
      <c r="W2496" t="s">
        <v>44</v>
      </c>
      <c r="X2496" t="s">
        <v>44</v>
      </c>
      <c r="Z2496" t="s">
        <v>45</v>
      </c>
      <c r="AA2496" t="s">
        <v>46</v>
      </c>
      <c r="AB2496" t="s">
        <v>46</v>
      </c>
      <c r="AC2496" t="s">
        <v>40</v>
      </c>
    </row>
    <row r="2497" spans="1:29" ht="14.4" x14ac:dyDescent="0.3">
      <c r="A2497">
        <v>2495</v>
      </c>
      <c r="B2497" t="s">
        <v>2536</v>
      </c>
      <c r="C2497" t="s">
        <v>277</v>
      </c>
      <c r="D2497" t="s">
        <v>40</v>
      </c>
      <c r="E2497" t="s">
        <v>40</v>
      </c>
      <c r="F2497" t="s">
        <v>41</v>
      </c>
      <c r="G2497" t="s">
        <v>40</v>
      </c>
      <c r="H2497" s="26">
        <v>23377</v>
      </c>
      <c r="I2497" t="s">
        <v>42</v>
      </c>
      <c r="J2497" t="s">
        <v>49</v>
      </c>
      <c r="K2497" t="str">
        <f>IF(Table2[[#This Row],[Basis of Material Classification (System Side)*]]="Field inspection","Yes","No")</f>
        <v>No</v>
      </c>
      <c r="N2497" t="s">
        <v>50</v>
      </c>
      <c r="O2497" t="s">
        <v>41</v>
      </c>
      <c r="P2497" s="13">
        <v>36892</v>
      </c>
      <c r="Q2497" s="16" t="str">
        <f>Table2[[#This Row],[Service Line Size (inches) (System Side)]]</f>
        <v>5/8</v>
      </c>
      <c r="R2497" t="s">
        <v>43</v>
      </c>
      <c r="S2497" t="str">
        <f>IF(Table2[[#This Row],[Basis of Material Classification (Customer Side)*]]="Field inspection","Yes","No")</f>
        <v>No</v>
      </c>
      <c r="V2497" t="s">
        <v>43</v>
      </c>
      <c r="W2497" t="s">
        <v>44</v>
      </c>
      <c r="X2497" t="s">
        <v>44</v>
      </c>
      <c r="Z2497" t="s">
        <v>45</v>
      </c>
      <c r="AA2497" t="s">
        <v>46</v>
      </c>
      <c r="AB2497" t="s">
        <v>46</v>
      </c>
      <c r="AC2497" t="s">
        <v>40</v>
      </c>
    </row>
    <row r="2498" spans="1:29" ht="14.4" x14ac:dyDescent="0.3">
      <c r="A2498">
        <v>2496</v>
      </c>
      <c r="B2498" t="s">
        <v>2537</v>
      </c>
      <c r="C2498" t="s">
        <v>277</v>
      </c>
      <c r="D2498" t="s">
        <v>40</v>
      </c>
      <c r="E2498" t="s">
        <v>40</v>
      </c>
      <c r="F2498" t="s">
        <v>53</v>
      </c>
      <c r="G2498" t="s">
        <v>40</v>
      </c>
      <c r="H2498" s="26">
        <v>33239</v>
      </c>
      <c r="I2498" t="s">
        <v>54</v>
      </c>
      <c r="J2498" t="s">
        <v>55</v>
      </c>
      <c r="K2498" t="str">
        <f>IF(Table2[[#This Row],[Basis of Material Classification (System Side)*]]="Field inspection","Yes","No")</f>
        <v>No</v>
      </c>
      <c r="O2498" t="s">
        <v>41</v>
      </c>
      <c r="P2498" s="13">
        <v>35065</v>
      </c>
      <c r="Q2498" s="16" t="str">
        <f>Table2[[#This Row],[Service Line Size (inches) (System Side)]]</f>
        <v>3/4</v>
      </c>
      <c r="R2498" t="s">
        <v>43</v>
      </c>
      <c r="S2498" t="str">
        <f>IF(Table2[[#This Row],[Basis of Material Classification (Customer Side)*]]="Field inspection","Yes","No")</f>
        <v>No</v>
      </c>
      <c r="V2498" t="s">
        <v>43</v>
      </c>
      <c r="W2498" t="s">
        <v>44</v>
      </c>
      <c r="X2498" t="s">
        <v>44</v>
      </c>
      <c r="Z2498" t="s">
        <v>45</v>
      </c>
      <c r="AA2498" t="s">
        <v>46</v>
      </c>
      <c r="AB2498" t="s">
        <v>46</v>
      </c>
      <c r="AC2498" t="s">
        <v>40</v>
      </c>
    </row>
    <row r="2499" spans="1:29" ht="14.4" x14ac:dyDescent="0.3">
      <c r="A2499">
        <v>2497</v>
      </c>
      <c r="B2499" t="s">
        <v>2538</v>
      </c>
      <c r="C2499" t="s">
        <v>277</v>
      </c>
      <c r="D2499" t="s">
        <v>40</v>
      </c>
      <c r="E2499" t="s">
        <v>40</v>
      </c>
      <c r="F2499" t="s">
        <v>53</v>
      </c>
      <c r="G2499" t="s">
        <v>40</v>
      </c>
      <c r="H2499" s="26">
        <v>33239</v>
      </c>
      <c r="I2499" t="s">
        <v>54</v>
      </c>
      <c r="J2499" t="s">
        <v>55</v>
      </c>
      <c r="K2499" t="str">
        <f>IF(Table2[[#This Row],[Basis of Material Classification (System Side)*]]="Field inspection","Yes","No")</f>
        <v>No</v>
      </c>
      <c r="O2499" t="s">
        <v>41</v>
      </c>
      <c r="P2499" s="13">
        <v>33970</v>
      </c>
      <c r="Q2499" s="16" t="str">
        <f>Table2[[#This Row],[Service Line Size (inches) (System Side)]]</f>
        <v>3/4</v>
      </c>
      <c r="R2499" t="s">
        <v>43</v>
      </c>
      <c r="S2499" t="str">
        <f>IF(Table2[[#This Row],[Basis of Material Classification (Customer Side)*]]="Field inspection","Yes","No")</f>
        <v>No</v>
      </c>
      <c r="V2499" t="s">
        <v>43</v>
      </c>
      <c r="W2499" t="s">
        <v>44</v>
      </c>
      <c r="X2499" t="s">
        <v>44</v>
      </c>
      <c r="Z2499" t="s">
        <v>45</v>
      </c>
      <c r="AA2499" t="s">
        <v>46</v>
      </c>
      <c r="AB2499" t="s">
        <v>46</v>
      </c>
      <c r="AC2499" t="s">
        <v>40</v>
      </c>
    </row>
    <row r="2500" spans="1:29" ht="14.4" x14ac:dyDescent="0.3">
      <c r="A2500">
        <v>2498</v>
      </c>
      <c r="B2500" t="s">
        <v>2539</v>
      </c>
      <c r="C2500" t="s">
        <v>277</v>
      </c>
      <c r="D2500" t="s">
        <v>40</v>
      </c>
      <c r="E2500" t="s">
        <v>40</v>
      </c>
      <c r="F2500" t="s">
        <v>53</v>
      </c>
      <c r="G2500" t="s">
        <v>40</v>
      </c>
      <c r="H2500" s="26">
        <v>33239</v>
      </c>
      <c r="I2500" t="s">
        <v>54</v>
      </c>
      <c r="J2500" t="s">
        <v>55</v>
      </c>
      <c r="K2500" t="str">
        <f>IF(Table2[[#This Row],[Basis of Material Classification (System Side)*]]="Field inspection","Yes","No")</f>
        <v>No</v>
      </c>
      <c r="O2500" t="s">
        <v>41</v>
      </c>
      <c r="P2500" s="13">
        <v>33970</v>
      </c>
      <c r="Q2500" s="16" t="str">
        <f>Table2[[#This Row],[Service Line Size (inches) (System Side)]]</f>
        <v>3/4</v>
      </c>
      <c r="R2500" t="s">
        <v>43</v>
      </c>
      <c r="S2500" t="str">
        <f>IF(Table2[[#This Row],[Basis of Material Classification (Customer Side)*]]="Field inspection","Yes","No")</f>
        <v>No</v>
      </c>
      <c r="V2500" t="s">
        <v>43</v>
      </c>
      <c r="W2500" t="s">
        <v>44</v>
      </c>
      <c r="X2500" t="s">
        <v>44</v>
      </c>
      <c r="Z2500" t="s">
        <v>45</v>
      </c>
      <c r="AA2500" t="s">
        <v>46</v>
      </c>
      <c r="AB2500" t="s">
        <v>46</v>
      </c>
      <c r="AC2500" t="s">
        <v>40</v>
      </c>
    </row>
    <row r="2501" spans="1:29" ht="14.4" x14ac:dyDescent="0.3">
      <c r="A2501">
        <v>2499</v>
      </c>
      <c r="B2501" t="s">
        <v>2540</v>
      </c>
      <c r="C2501" t="s">
        <v>277</v>
      </c>
      <c r="D2501" t="s">
        <v>40</v>
      </c>
      <c r="E2501" t="s">
        <v>40</v>
      </c>
      <c r="F2501" t="s">
        <v>41</v>
      </c>
      <c r="G2501" t="s">
        <v>40</v>
      </c>
      <c r="H2501" s="26">
        <v>37257</v>
      </c>
      <c r="I2501" t="s">
        <v>42</v>
      </c>
      <c r="J2501" t="s">
        <v>43</v>
      </c>
      <c r="K2501" t="str">
        <f>IF(Table2[[#This Row],[Basis of Material Classification (System Side)*]]="Field inspection","Yes","No")</f>
        <v>No</v>
      </c>
      <c r="N2501" t="str">
        <f>Table2[[#This Row],[Basis of Material Classification (System Side)*]]</f>
        <v>Installation date after lead ban</v>
      </c>
      <c r="O2501" t="s">
        <v>41</v>
      </c>
      <c r="P2501" s="13">
        <v>37622</v>
      </c>
      <c r="Q2501" s="16" t="str">
        <f>Table2[[#This Row],[Service Line Size (inches) (System Side)]]</f>
        <v>5/8</v>
      </c>
      <c r="R2501" t="s">
        <v>43</v>
      </c>
      <c r="S2501" t="str">
        <f>IF(Table2[[#This Row],[Basis of Material Classification (Customer Side)*]]="Field inspection","Yes","No")</f>
        <v>No</v>
      </c>
      <c r="V2501" t="s">
        <v>43</v>
      </c>
      <c r="W2501" t="s">
        <v>44</v>
      </c>
      <c r="X2501" t="s">
        <v>44</v>
      </c>
      <c r="Z2501" t="s">
        <v>45</v>
      </c>
      <c r="AA2501" t="s">
        <v>46</v>
      </c>
      <c r="AB2501" t="s">
        <v>46</v>
      </c>
      <c r="AC2501" t="s">
        <v>40</v>
      </c>
    </row>
    <row r="2502" spans="1:29" ht="14.4" x14ac:dyDescent="0.3">
      <c r="A2502">
        <v>2500</v>
      </c>
      <c r="B2502" t="s">
        <v>2541</v>
      </c>
      <c r="C2502" t="s">
        <v>277</v>
      </c>
      <c r="D2502" t="s">
        <v>40</v>
      </c>
      <c r="E2502" t="s">
        <v>40</v>
      </c>
      <c r="F2502" t="s">
        <v>41</v>
      </c>
      <c r="G2502" t="s">
        <v>40</v>
      </c>
      <c r="H2502" s="26">
        <v>23377</v>
      </c>
      <c r="I2502" t="s">
        <v>42</v>
      </c>
      <c r="J2502" t="s">
        <v>49</v>
      </c>
      <c r="K2502" t="str">
        <f>IF(Table2[[#This Row],[Basis of Material Classification (System Side)*]]="Field inspection","Yes","No")</f>
        <v>No</v>
      </c>
      <c r="N2502" t="s">
        <v>50</v>
      </c>
      <c r="O2502" t="s">
        <v>41</v>
      </c>
      <c r="P2502" s="13">
        <v>26299</v>
      </c>
      <c r="Q2502" s="16" t="str">
        <f>Table2[[#This Row],[Service Line Size (inches) (System Side)]]</f>
        <v>5/8</v>
      </c>
      <c r="R2502" t="s">
        <v>49</v>
      </c>
      <c r="S2502" t="str">
        <f>IF(Table2[[#This Row],[Basis of Material Classification (Customer Side)*]]="Field inspection","Yes","No")</f>
        <v>No</v>
      </c>
      <c r="V2502" t="s">
        <v>50</v>
      </c>
      <c r="W2502" t="s">
        <v>44</v>
      </c>
      <c r="X2502" t="s">
        <v>44</v>
      </c>
      <c r="Z2502" t="s">
        <v>45</v>
      </c>
      <c r="AA2502" t="s">
        <v>46</v>
      </c>
      <c r="AB2502" t="s">
        <v>46</v>
      </c>
      <c r="AC2502" t="s">
        <v>40</v>
      </c>
    </row>
    <row r="2503" spans="1:29" ht="14.4" x14ac:dyDescent="0.3">
      <c r="A2503">
        <v>2501</v>
      </c>
      <c r="B2503" t="s">
        <v>2542</v>
      </c>
      <c r="C2503" t="s">
        <v>277</v>
      </c>
      <c r="D2503" t="s">
        <v>40</v>
      </c>
      <c r="E2503" t="s">
        <v>40</v>
      </c>
      <c r="F2503" t="s">
        <v>53</v>
      </c>
      <c r="G2503" t="s">
        <v>40</v>
      </c>
      <c r="H2503" s="26">
        <v>31778</v>
      </c>
      <c r="I2503" t="s">
        <v>54</v>
      </c>
      <c r="J2503" t="s">
        <v>55</v>
      </c>
      <c r="K2503" t="str">
        <f>IF(Table2[[#This Row],[Basis of Material Classification (System Side)*]]="Field inspection","Yes","No")</f>
        <v>No</v>
      </c>
      <c r="O2503" t="s">
        <v>41</v>
      </c>
      <c r="P2503" s="13">
        <v>34335</v>
      </c>
      <c r="Q2503" s="16" t="str">
        <f>Table2[[#This Row],[Service Line Size (inches) (System Side)]]</f>
        <v>3/4</v>
      </c>
      <c r="R2503" t="s">
        <v>43</v>
      </c>
      <c r="S2503" t="str">
        <f>IF(Table2[[#This Row],[Basis of Material Classification (Customer Side)*]]="Field inspection","Yes","No")</f>
        <v>No</v>
      </c>
      <c r="V2503" t="s">
        <v>43</v>
      </c>
      <c r="W2503" t="s">
        <v>44</v>
      </c>
      <c r="X2503" t="s">
        <v>44</v>
      </c>
      <c r="Z2503" t="s">
        <v>45</v>
      </c>
      <c r="AA2503" t="s">
        <v>46</v>
      </c>
      <c r="AB2503" t="s">
        <v>46</v>
      </c>
      <c r="AC2503" t="s">
        <v>40</v>
      </c>
    </row>
    <row r="2504" spans="1:29" ht="14.4" x14ac:dyDescent="0.3">
      <c r="A2504">
        <v>2502</v>
      </c>
      <c r="B2504" t="s">
        <v>2543</v>
      </c>
      <c r="C2504" t="s">
        <v>277</v>
      </c>
      <c r="D2504" t="s">
        <v>40</v>
      </c>
      <c r="E2504" t="s">
        <v>40</v>
      </c>
      <c r="F2504" t="s">
        <v>53</v>
      </c>
      <c r="G2504" t="s">
        <v>40</v>
      </c>
      <c r="H2504" s="26">
        <v>33970</v>
      </c>
      <c r="I2504" t="s">
        <v>54</v>
      </c>
      <c r="J2504" t="s">
        <v>55</v>
      </c>
      <c r="K2504" t="str">
        <f>IF(Table2[[#This Row],[Basis of Material Classification (System Side)*]]="Field inspection","Yes","No")</f>
        <v>No</v>
      </c>
      <c r="O2504" t="s">
        <v>41</v>
      </c>
      <c r="P2504" s="13">
        <v>34700</v>
      </c>
      <c r="Q2504" s="16" t="str">
        <f>Table2[[#This Row],[Service Line Size (inches) (System Side)]]</f>
        <v>3/4</v>
      </c>
      <c r="R2504" t="s">
        <v>43</v>
      </c>
      <c r="S2504" t="str">
        <f>IF(Table2[[#This Row],[Basis of Material Classification (Customer Side)*]]="Field inspection","Yes","No")</f>
        <v>No</v>
      </c>
      <c r="V2504" t="s">
        <v>43</v>
      </c>
      <c r="W2504" t="s">
        <v>44</v>
      </c>
      <c r="X2504" t="s">
        <v>44</v>
      </c>
      <c r="Z2504" t="s">
        <v>45</v>
      </c>
      <c r="AA2504" t="s">
        <v>46</v>
      </c>
      <c r="AB2504" t="s">
        <v>46</v>
      </c>
      <c r="AC2504" t="s">
        <v>40</v>
      </c>
    </row>
    <row r="2505" spans="1:29" ht="14.4" x14ac:dyDescent="0.3">
      <c r="A2505">
        <v>2503</v>
      </c>
      <c r="B2505" t="s">
        <v>2544</v>
      </c>
      <c r="C2505" t="s">
        <v>277</v>
      </c>
      <c r="D2505" t="s">
        <v>40</v>
      </c>
      <c r="E2505" t="s">
        <v>40</v>
      </c>
      <c r="F2505" t="s">
        <v>53</v>
      </c>
      <c r="G2505" t="s">
        <v>40</v>
      </c>
      <c r="H2505" s="26">
        <v>37257</v>
      </c>
      <c r="I2505" t="s">
        <v>54</v>
      </c>
      <c r="J2505" t="s">
        <v>55</v>
      </c>
      <c r="K2505" t="str">
        <f>IF(Table2[[#This Row],[Basis of Material Classification (System Side)*]]="Field inspection","Yes","No")</f>
        <v>No</v>
      </c>
      <c r="O2505" t="s">
        <v>41</v>
      </c>
      <c r="P2505" s="13">
        <v>33970</v>
      </c>
      <c r="Q2505" s="16" t="str">
        <f>Table2[[#This Row],[Service Line Size (inches) (System Side)]]</f>
        <v>3/4</v>
      </c>
      <c r="R2505" t="s">
        <v>43</v>
      </c>
      <c r="S2505" t="str">
        <f>IF(Table2[[#This Row],[Basis of Material Classification (Customer Side)*]]="Field inspection","Yes","No")</f>
        <v>No</v>
      </c>
      <c r="V2505" t="s">
        <v>43</v>
      </c>
      <c r="W2505" t="s">
        <v>44</v>
      </c>
      <c r="X2505" t="s">
        <v>44</v>
      </c>
      <c r="Z2505" t="s">
        <v>45</v>
      </c>
      <c r="AA2505" t="s">
        <v>46</v>
      </c>
      <c r="AB2505" t="s">
        <v>46</v>
      </c>
      <c r="AC2505" t="s">
        <v>40</v>
      </c>
    </row>
    <row r="2506" spans="1:29" ht="14.4" x14ac:dyDescent="0.3">
      <c r="A2506">
        <v>2504</v>
      </c>
      <c r="B2506" t="s">
        <v>2545</v>
      </c>
      <c r="C2506" t="s">
        <v>277</v>
      </c>
      <c r="D2506" t="s">
        <v>40</v>
      </c>
      <c r="E2506" t="s">
        <v>40</v>
      </c>
      <c r="F2506" t="s">
        <v>53</v>
      </c>
      <c r="G2506" t="s">
        <v>40</v>
      </c>
      <c r="H2506" s="26">
        <v>31048</v>
      </c>
      <c r="I2506" t="s">
        <v>54</v>
      </c>
      <c r="J2506" t="s">
        <v>55</v>
      </c>
      <c r="K2506" t="str">
        <f>IF(Table2[[#This Row],[Basis of Material Classification (System Side)*]]="Field inspection","Yes","No")</f>
        <v>No</v>
      </c>
      <c r="O2506" t="s">
        <v>41</v>
      </c>
      <c r="P2506" s="13">
        <v>31778</v>
      </c>
      <c r="Q2506" s="16" t="str">
        <f>Table2[[#This Row],[Service Line Size (inches) (System Side)]]</f>
        <v>3/4</v>
      </c>
      <c r="R2506" t="s">
        <v>43</v>
      </c>
      <c r="S2506" t="str">
        <f>IF(Table2[[#This Row],[Basis of Material Classification (Customer Side)*]]="Field inspection","Yes","No")</f>
        <v>No</v>
      </c>
      <c r="V2506" t="s">
        <v>43</v>
      </c>
      <c r="W2506" t="s">
        <v>44</v>
      </c>
      <c r="X2506" t="s">
        <v>44</v>
      </c>
      <c r="Z2506" t="s">
        <v>45</v>
      </c>
      <c r="AA2506" t="s">
        <v>46</v>
      </c>
      <c r="AB2506" t="s">
        <v>46</v>
      </c>
      <c r="AC2506" t="s">
        <v>40</v>
      </c>
    </row>
    <row r="2507" spans="1:29" ht="14.4" x14ac:dyDescent="0.3">
      <c r="A2507">
        <v>2505</v>
      </c>
      <c r="B2507" t="s">
        <v>2546</v>
      </c>
      <c r="C2507" t="s">
        <v>277</v>
      </c>
      <c r="D2507" t="s">
        <v>40</v>
      </c>
      <c r="E2507" t="s">
        <v>40</v>
      </c>
      <c r="F2507" t="s">
        <v>53</v>
      </c>
      <c r="G2507" t="s">
        <v>40</v>
      </c>
      <c r="H2507" s="26">
        <v>31048</v>
      </c>
      <c r="I2507" t="s">
        <v>54</v>
      </c>
      <c r="J2507" t="s">
        <v>55</v>
      </c>
      <c r="K2507" t="str">
        <f>IF(Table2[[#This Row],[Basis of Material Classification (System Side)*]]="Field inspection","Yes","No")</f>
        <v>No</v>
      </c>
      <c r="O2507" t="s">
        <v>41</v>
      </c>
      <c r="P2507" s="13">
        <v>31778</v>
      </c>
      <c r="Q2507" s="16" t="str">
        <f>Table2[[#This Row],[Service Line Size (inches) (System Side)]]</f>
        <v>3/4</v>
      </c>
      <c r="R2507" t="s">
        <v>43</v>
      </c>
      <c r="S2507" t="str">
        <f>IF(Table2[[#This Row],[Basis of Material Classification (Customer Side)*]]="Field inspection","Yes","No")</f>
        <v>No</v>
      </c>
      <c r="V2507" t="s">
        <v>43</v>
      </c>
      <c r="W2507" t="s">
        <v>44</v>
      </c>
      <c r="X2507" t="s">
        <v>44</v>
      </c>
      <c r="Z2507" t="s">
        <v>45</v>
      </c>
      <c r="AA2507" t="s">
        <v>46</v>
      </c>
      <c r="AB2507" t="s">
        <v>46</v>
      </c>
      <c r="AC2507" t="s">
        <v>40</v>
      </c>
    </row>
    <row r="2508" spans="1:29" ht="14.4" x14ac:dyDescent="0.3">
      <c r="A2508">
        <v>2506</v>
      </c>
      <c r="B2508" t="s">
        <v>2547</v>
      </c>
      <c r="C2508" t="s">
        <v>277</v>
      </c>
      <c r="D2508" t="s">
        <v>40</v>
      </c>
      <c r="E2508" t="s">
        <v>40</v>
      </c>
      <c r="F2508" t="s">
        <v>53</v>
      </c>
      <c r="G2508" t="s">
        <v>40</v>
      </c>
      <c r="H2508" s="26">
        <v>31048</v>
      </c>
      <c r="I2508" t="s">
        <v>54</v>
      </c>
      <c r="J2508" t="s">
        <v>55</v>
      </c>
      <c r="K2508" t="str">
        <f>IF(Table2[[#This Row],[Basis of Material Classification (System Side)*]]="Field inspection","Yes","No")</f>
        <v>No</v>
      </c>
      <c r="O2508" t="s">
        <v>41</v>
      </c>
      <c r="P2508" s="13">
        <v>31778</v>
      </c>
      <c r="Q2508" s="16" t="str">
        <f>Table2[[#This Row],[Service Line Size (inches) (System Side)]]</f>
        <v>3/4</v>
      </c>
      <c r="R2508" t="s">
        <v>43</v>
      </c>
      <c r="S2508" t="str">
        <f>IF(Table2[[#This Row],[Basis of Material Classification (Customer Side)*]]="Field inspection","Yes","No")</f>
        <v>No</v>
      </c>
      <c r="V2508" t="s">
        <v>43</v>
      </c>
      <c r="W2508" t="s">
        <v>44</v>
      </c>
      <c r="X2508" t="s">
        <v>44</v>
      </c>
      <c r="Z2508" t="s">
        <v>45</v>
      </c>
      <c r="AA2508" t="s">
        <v>46</v>
      </c>
      <c r="AB2508" t="s">
        <v>46</v>
      </c>
      <c r="AC2508" t="s">
        <v>40</v>
      </c>
    </row>
    <row r="2509" spans="1:29" ht="14.4" x14ac:dyDescent="0.3">
      <c r="A2509">
        <v>2507</v>
      </c>
      <c r="B2509" t="s">
        <v>2548</v>
      </c>
      <c r="C2509" t="s">
        <v>277</v>
      </c>
      <c r="D2509" t="s">
        <v>40</v>
      </c>
      <c r="E2509" t="s">
        <v>40</v>
      </c>
      <c r="F2509" t="s">
        <v>53</v>
      </c>
      <c r="G2509" t="s">
        <v>40</v>
      </c>
      <c r="H2509" s="26">
        <v>31048</v>
      </c>
      <c r="I2509" t="s">
        <v>54</v>
      </c>
      <c r="J2509" t="s">
        <v>55</v>
      </c>
      <c r="K2509" t="str">
        <f>IF(Table2[[#This Row],[Basis of Material Classification (System Side)*]]="Field inspection","Yes","No")</f>
        <v>No</v>
      </c>
      <c r="O2509" t="s">
        <v>41</v>
      </c>
      <c r="P2509" s="13">
        <v>31778</v>
      </c>
      <c r="Q2509" s="16" t="str">
        <f>Table2[[#This Row],[Service Line Size (inches) (System Side)]]</f>
        <v>3/4</v>
      </c>
      <c r="R2509" t="s">
        <v>43</v>
      </c>
      <c r="S2509" t="str">
        <f>IF(Table2[[#This Row],[Basis of Material Classification (Customer Side)*]]="Field inspection","Yes","No")</f>
        <v>No</v>
      </c>
      <c r="V2509" t="s">
        <v>43</v>
      </c>
      <c r="W2509" t="s">
        <v>44</v>
      </c>
      <c r="X2509" t="s">
        <v>44</v>
      </c>
      <c r="Z2509" t="s">
        <v>45</v>
      </c>
      <c r="AA2509" t="s">
        <v>46</v>
      </c>
      <c r="AB2509" t="s">
        <v>46</v>
      </c>
      <c r="AC2509" t="s">
        <v>40</v>
      </c>
    </row>
    <row r="2510" spans="1:29" ht="14.4" x14ac:dyDescent="0.3">
      <c r="A2510">
        <v>2508</v>
      </c>
      <c r="B2510" t="s">
        <v>2549</v>
      </c>
      <c r="C2510" t="s">
        <v>277</v>
      </c>
      <c r="D2510" t="s">
        <v>40</v>
      </c>
      <c r="E2510" t="s">
        <v>40</v>
      </c>
      <c r="F2510" t="s">
        <v>53</v>
      </c>
      <c r="G2510" t="s">
        <v>40</v>
      </c>
      <c r="H2510" s="26">
        <v>33970</v>
      </c>
      <c r="I2510" t="s">
        <v>54</v>
      </c>
      <c r="J2510" t="s">
        <v>55</v>
      </c>
      <c r="K2510" t="str">
        <f>IF(Table2[[#This Row],[Basis of Material Classification (System Side)*]]="Field inspection","Yes","No")</f>
        <v>No</v>
      </c>
      <c r="O2510" t="s">
        <v>41</v>
      </c>
      <c r="P2510" s="13">
        <v>33970</v>
      </c>
      <c r="Q2510" s="16" t="str">
        <f>Table2[[#This Row],[Service Line Size (inches) (System Side)]]</f>
        <v>3/4</v>
      </c>
      <c r="R2510" t="s">
        <v>43</v>
      </c>
      <c r="S2510" t="str">
        <f>IF(Table2[[#This Row],[Basis of Material Classification (Customer Side)*]]="Field inspection","Yes","No")</f>
        <v>No</v>
      </c>
      <c r="V2510" t="s">
        <v>43</v>
      </c>
      <c r="W2510" t="s">
        <v>44</v>
      </c>
      <c r="X2510" t="s">
        <v>44</v>
      </c>
      <c r="Z2510" t="s">
        <v>45</v>
      </c>
      <c r="AA2510" t="s">
        <v>46</v>
      </c>
      <c r="AB2510" t="s">
        <v>46</v>
      </c>
      <c r="AC2510" t="s">
        <v>40</v>
      </c>
    </row>
    <row r="2511" spans="1:29" ht="14.4" x14ac:dyDescent="0.3">
      <c r="A2511">
        <v>2509</v>
      </c>
      <c r="B2511" t="s">
        <v>2550</v>
      </c>
      <c r="C2511" t="s">
        <v>277</v>
      </c>
      <c r="D2511" t="s">
        <v>40</v>
      </c>
      <c r="E2511" t="s">
        <v>40</v>
      </c>
      <c r="F2511" t="s">
        <v>53</v>
      </c>
      <c r="G2511" t="s">
        <v>40</v>
      </c>
      <c r="H2511" s="26">
        <v>33970</v>
      </c>
      <c r="I2511" t="s">
        <v>54</v>
      </c>
      <c r="J2511" t="s">
        <v>55</v>
      </c>
      <c r="K2511" t="str">
        <f>IF(Table2[[#This Row],[Basis of Material Classification (System Side)*]]="Field inspection","Yes","No")</f>
        <v>No</v>
      </c>
      <c r="O2511" t="s">
        <v>41</v>
      </c>
      <c r="P2511" s="13">
        <v>35065</v>
      </c>
      <c r="Q2511" s="16" t="str">
        <f>Table2[[#This Row],[Service Line Size (inches) (System Side)]]</f>
        <v>3/4</v>
      </c>
      <c r="R2511" t="s">
        <v>43</v>
      </c>
      <c r="S2511" t="str">
        <f>IF(Table2[[#This Row],[Basis of Material Classification (Customer Side)*]]="Field inspection","Yes","No")</f>
        <v>No</v>
      </c>
      <c r="V2511" t="s">
        <v>43</v>
      </c>
      <c r="W2511" t="s">
        <v>44</v>
      </c>
      <c r="X2511" t="s">
        <v>44</v>
      </c>
      <c r="Z2511" t="s">
        <v>45</v>
      </c>
      <c r="AA2511" t="s">
        <v>46</v>
      </c>
      <c r="AB2511" t="s">
        <v>46</v>
      </c>
      <c r="AC2511" t="s">
        <v>40</v>
      </c>
    </row>
    <row r="2512" spans="1:29" ht="14.4" x14ac:dyDescent="0.3">
      <c r="A2512">
        <v>2510</v>
      </c>
      <c r="B2512" t="s">
        <v>2551</v>
      </c>
      <c r="C2512" t="s">
        <v>277</v>
      </c>
      <c r="D2512" t="s">
        <v>40</v>
      </c>
      <c r="E2512" t="s">
        <v>40</v>
      </c>
      <c r="F2512" t="s">
        <v>53</v>
      </c>
      <c r="G2512" t="s">
        <v>40</v>
      </c>
      <c r="H2512" s="26">
        <v>31778</v>
      </c>
      <c r="I2512" t="s">
        <v>54</v>
      </c>
      <c r="J2512" t="s">
        <v>55</v>
      </c>
      <c r="K2512" t="str">
        <f>IF(Table2[[#This Row],[Basis of Material Classification (System Side)*]]="Field inspection","Yes","No")</f>
        <v>No</v>
      </c>
      <c r="O2512" t="s">
        <v>41</v>
      </c>
      <c r="P2512" s="13">
        <v>32143</v>
      </c>
      <c r="Q2512" s="16" t="str">
        <f>Table2[[#This Row],[Service Line Size (inches) (System Side)]]</f>
        <v>3/4</v>
      </c>
      <c r="R2512" t="s">
        <v>43</v>
      </c>
      <c r="S2512" t="str">
        <f>IF(Table2[[#This Row],[Basis of Material Classification (Customer Side)*]]="Field inspection","Yes","No")</f>
        <v>No</v>
      </c>
      <c r="V2512" t="s">
        <v>43</v>
      </c>
      <c r="W2512" t="s">
        <v>44</v>
      </c>
      <c r="X2512" t="s">
        <v>44</v>
      </c>
      <c r="Z2512" t="s">
        <v>45</v>
      </c>
      <c r="AA2512" t="s">
        <v>46</v>
      </c>
      <c r="AB2512" t="s">
        <v>46</v>
      </c>
      <c r="AC2512" t="s">
        <v>40</v>
      </c>
    </row>
    <row r="2513" spans="1:29" ht="14.4" x14ac:dyDescent="0.3">
      <c r="A2513">
        <v>2511</v>
      </c>
      <c r="B2513" t="s">
        <v>2552</v>
      </c>
      <c r="C2513" t="s">
        <v>277</v>
      </c>
      <c r="D2513" t="s">
        <v>40</v>
      </c>
      <c r="E2513" t="s">
        <v>40</v>
      </c>
      <c r="F2513" t="s">
        <v>53</v>
      </c>
      <c r="G2513" t="s">
        <v>40</v>
      </c>
      <c r="H2513" s="26">
        <v>31778</v>
      </c>
      <c r="I2513" t="s">
        <v>54</v>
      </c>
      <c r="J2513" t="s">
        <v>55</v>
      </c>
      <c r="K2513" t="str">
        <f>IF(Table2[[#This Row],[Basis of Material Classification (System Side)*]]="Field inspection","Yes","No")</f>
        <v>No</v>
      </c>
      <c r="O2513" t="s">
        <v>41</v>
      </c>
      <c r="P2513" s="13">
        <v>32143</v>
      </c>
      <c r="Q2513" s="16" t="str">
        <f>Table2[[#This Row],[Service Line Size (inches) (System Side)]]</f>
        <v>3/4</v>
      </c>
      <c r="R2513" t="s">
        <v>43</v>
      </c>
      <c r="S2513" t="str">
        <f>IF(Table2[[#This Row],[Basis of Material Classification (Customer Side)*]]="Field inspection","Yes","No")</f>
        <v>No</v>
      </c>
      <c r="V2513" t="s">
        <v>43</v>
      </c>
      <c r="W2513" t="s">
        <v>44</v>
      </c>
      <c r="X2513" t="s">
        <v>44</v>
      </c>
      <c r="Z2513" t="s">
        <v>45</v>
      </c>
      <c r="AA2513" t="s">
        <v>46</v>
      </c>
      <c r="AB2513" t="s">
        <v>46</v>
      </c>
      <c r="AC2513" t="s">
        <v>40</v>
      </c>
    </row>
    <row r="2514" spans="1:29" ht="14.4" x14ac:dyDescent="0.3">
      <c r="A2514">
        <v>2512</v>
      </c>
      <c r="B2514" t="s">
        <v>2553</v>
      </c>
      <c r="C2514" t="s">
        <v>277</v>
      </c>
      <c r="D2514" t="s">
        <v>40</v>
      </c>
      <c r="E2514" t="s">
        <v>40</v>
      </c>
      <c r="F2514" t="s">
        <v>53</v>
      </c>
      <c r="G2514" t="s">
        <v>40</v>
      </c>
      <c r="H2514" s="26">
        <v>31778</v>
      </c>
      <c r="I2514" t="s">
        <v>54</v>
      </c>
      <c r="J2514" t="s">
        <v>55</v>
      </c>
      <c r="K2514" t="str">
        <f>IF(Table2[[#This Row],[Basis of Material Classification (System Side)*]]="Field inspection","Yes","No")</f>
        <v>No</v>
      </c>
      <c r="O2514" t="s">
        <v>41</v>
      </c>
      <c r="P2514" s="13">
        <v>32143</v>
      </c>
      <c r="Q2514" s="16" t="str">
        <f>Table2[[#This Row],[Service Line Size (inches) (System Side)]]</f>
        <v>3/4</v>
      </c>
      <c r="R2514" t="s">
        <v>43</v>
      </c>
      <c r="S2514" t="str">
        <f>IF(Table2[[#This Row],[Basis of Material Classification (Customer Side)*]]="Field inspection","Yes","No")</f>
        <v>No</v>
      </c>
      <c r="V2514" t="s">
        <v>43</v>
      </c>
      <c r="W2514" t="s">
        <v>44</v>
      </c>
      <c r="X2514" t="s">
        <v>44</v>
      </c>
      <c r="Z2514" t="s">
        <v>45</v>
      </c>
      <c r="AA2514" t="s">
        <v>46</v>
      </c>
      <c r="AB2514" t="s">
        <v>46</v>
      </c>
      <c r="AC2514" t="s">
        <v>40</v>
      </c>
    </row>
    <row r="2515" spans="1:29" ht="14.4" x14ac:dyDescent="0.3">
      <c r="A2515">
        <v>2513</v>
      </c>
      <c r="B2515" t="s">
        <v>2554</v>
      </c>
      <c r="C2515" t="s">
        <v>277</v>
      </c>
      <c r="D2515" t="s">
        <v>40</v>
      </c>
      <c r="E2515" t="s">
        <v>40</v>
      </c>
      <c r="F2515" t="s">
        <v>53</v>
      </c>
      <c r="G2515" t="s">
        <v>40</v>
      </c>
      <c r="H2515" s="26">
        <v>28491</v>
      </c>
      <c r="I2515" t="s">
        <v>54</v>
      </c>
      <c r="J2515" t="s">
        <v>55</v>
      </c>
      <c r="K2515" t="str">
        <f>IF(Table2[[#This Row],[Basis of Material Classification (System Side)*]]="Field inspection","Yes","No")</f>
        <v>No</v>
      </c>
      <c r="O2515" t="s">
        <v>41</v>
      </c>
      <c r="P2515" s="13">
        <v>29587</v>
      </c>
      <c r="Q2515" s="16" t="str">
        <f>Table2[[#This Row],[Service Line Size (inches) (System Side)]]</f>
        <v>3/4</v>
      </c>
      <c r="R2515" t="s">
        <v>43</v>
      </c>
      <c r="S2515" t="str">
        <f>IF(Table2[[#This Row],[Basis of Material Classification (Customer Side)*]]="Field inspection","Yes","No")</f>
        <v>No</v>
      </c>
      <c r="V2515" t="s">
        <v>43</v>
      </c>
      <c r="W2515" t="s">
        <v>44</v>
      </c>
      <c r="X2515" t="s">
        <v>44</v>
      </c>
      <c r="Z2515" t="s">
        <v>45</v>
      </c>
      <c r="AA2515" t="s">
        <v>46</v>
      </c>
      <c r="AB2515" t="s">
        <v>46</v>
      </c>
      <c r="AC2515" t="s">
        <v>40</v>
      </c>
    </row>
    <row r="2516" spans="1:29" ht="14.4" x14ac:dyDescent="0.3">
      <c r="A2516">
        <v>2514</v>
      </c>
      <c r="B2516" t="s">
        <v>2555</v>
      </c>
      <c r="C2516" t="s">
        <v>277</v>
      </c>
      <c r="D2516" t="s">
        <v>40</v>
      </c>
      <c r="E2516" t="s">
        <v>40</v>
      </c>
      <c r="F2516" t="s">
        <v>53</v>
      </c>
      <c r="G2516" t="s">
        <v>40</v>
      </c>
      <c r="H2516" s="26">
        <v>28491</v>
      </c>
      <c r="I2516" t="s">
        <v>54</v>
      </c>
      <c r="J2516" t="s">
        <v>55</v>
      </c>
      <c r="K2516" t="str">
        <f>IF(Table2[[#This Row],[Basis of Material Classification (System Side)*]]="Field inspection","Yes","No")</f>
        <v>No</v>
      </c>
      <c r="O2516" t="s">
        <v>41</v>
      </c>
      <c r="P2516" s="13">
        <v>29221</v>
      </c>
      <c r="Q2516" s="16" t="str">
        <f>Table2[[#This Row],[Service Line Size (inches) (System Side)]]</f>
        <v>3/4</v>
      </c>
      <c r="R2516" t="s">
        <v>43</v>
      </c>
      <c r="S2516" t="str">
        <f>IF(Table2[[#This Row],[Basis of Material Classification (Customer Side)*]]="Field inspection","Yes","No")</f>
        <v>No</v>
      </c>
      <c r="V2516" t="s">
        <v>43</v>
      </c>
      <c r="W2516" t="s">
        <v>44</v>
      </c>
      <c r="X2516" t="s">
        <v>44</v>
      </c>
      <c r="Z2516" t="s">
        <v>45</v>
      </c>
      <c r="AA2516" t="s">
        <v>46</v>
      </c>
      <c r="AB2516" t="s">
        <v>46</v>
      </c>
      <c r="AC2516" t="s">
        <v>40</v>
      </c>
    </row>
    <row r="2517" spans="1:29" ht="14.4" x14ac:dyDescent="0.3">
      <c r="A2517">
        <v>2515</v>
      </c>
      <c r="B2517" t="s">
        <v>2556</v>
      </c>
      <c r="C2517" t="s">
        <v>277</v>
      </c>
      <c r="D2517" t="s">
        <v>40</v>
      </c>
      <c r="E2517" t="s">
        <v>40</v>
      </c>
      <c r="F2517" t="s">
        <v>53</v>
      </c>
      <c r="G2517" t="s">
        <v>40</v>
      </c>
      <c r="H2517" s="26">
        <v>28491</v>
      </c>
      <c r="I2517" t="s">
        <v>54</v>
      </c>
      <c r="J2517" t="s">
        <v>55</v>
      </c>
      <c r="K2517" t="str">
        <f>IF(Table2[[#This Row],[Basis of Material Classification (System Side)*]]="Field inspection","Yes","No")</f>
        <v>No</v>
      </c>
      <c r="O2517" t="s">
        <v>41</v>
      </c>
      <c r="P2517" s="13">
        <v>29587</v>
      </c>
      <c r="Q2517" s="16" t="str">
        <f>Table2[[#This Row],[Service Line Size (inches) (System Side)]]</f>
        <v>3/4</v>
      </c>
      <c r="R2517" t="s">
        <v>43</v>
      </c>
      <c r="S2517" t="str">
        <f>IF(Table2[[#This Row],[Basis of Material Classification (Customer Side)*]]="Field inspection","Yes","No")</f>
        <v>No</v>
      </c>
      <c r="V2517" t="s">
        <v>43</v>
      </c>
      <c r="W2517" t="s">
        <v>44</v>
      </c>
      <c r="X2517" t="s">
        <v>44</v>
      </c>
      <c r="Z2517" t="s">
        <v>45</v>
      </c>
      <c r="AA2517" t="s">
        <v>46</v>
      </c>
      <c r="AB2517" t="s">
        <v>46</v>
      </c>
      <c r="AC2517" t="s">
        <v>40</v>
      </c>
    </row>
    <row r="2518" spans="1:29" ht="14.4" x14ac:dyDescent="0.3">
      <c r="A2518">
        <v>2516</v>
      </c>
      <c r="B2518" t="s">
        <v>2557</v>
      </c>
      <c r="C2518" t="s">
        <v>277</v>
      </c>
      <c r="D2518" t="s">
        <v>40</v>
      </c>
      <c r="E2518" t="s">
        <v>40</v>
      </c>
      <c r="F2518" t="s">
        <v>53</v>
      </c>
      <c r="G2518" t="s">
        <v>40</v>
      </c>
      <c r="H2518" s="26">
        <v>28491</v>
      </c>
      <c r="I2518" t="s">
        <v>54</v>
      </c>
      <c r="J2518" t="s">
        <v>55</v>
      </c>
      <c r="K2518" t="str">
        <f>IF(Table2[[#This Row],[Basis of Material Classification (System Side)*]]="Field inspection","Yes","No")</f>
        <v>No</v>
      </c>
      <c r="O2518" t="s">
        <v>41</v>
      </c>
      <c r="P2518" s="13">
        <v>29221</v>
      </c>
      <c r="Q2518" s="16" t="str">
        <f>Table2[[#This Row],[Service Line Size (inches) (System Side)]]</f>
        <v>3/4</v>
      </c>
      <c r="R2518" t="s">
        <v>43</v>
      </c>
      <c r="S2518" t="str">
        <f>IF(Table2[[#This Row],[Basis of Material Classification (Customer Side)*]]="Field inspection","Yes","No")</f>
        <v>No</v>
      </c>
      <c r="V2518" t="s">
        <v>43</v>
      </c>
      <c r="W2518" t="s">
        <v>44</v>
      </c>
      <c r="X2518" t="s">
        <v>44</v>
      </c>
      <c r="Z2518" t="s">
        <v>45</v>
      </c>
      <c r="AA2518" t="s">
        <v>46</v>
      </c>
      <c r="AB2518" t="s">
        <v>46</v>
      </c>
      <c r="AC2518" t="s">
        <v>40</v>
      </c>
    </row>
    <row r="2519" spans="1:29" ht="14.4" x14ac:dyDescent="0.3">
      <c r="A2519">
        <v>2517</v>
      </c>
      <c r="B2519" t="s">
        <v>2558</v>
      </c>
      <c r="C2519" t="s">
        <v>277</v>
      </c>
      <c r="D2519" t="s">
        <v>40</v>
      </c>
      <c r="E2519" t="s">
        <v>40</v>
      </c>
      <c r="F2519" t="s">
        <v>53</v>
      </c>
      <c r="G2519" t="s">
        <v>40</v>
      </c>
      <c r="H2519" s="26">
        <v>28491</v>
      </c>
      <c r="I2519" t="s">
        <v>54</v>
      </c>
      <c r="J2519" t="s">
        <v>55</v>
      </c>
      <c r="K2519" t="str">
        <f>IF(Table2[[#This Row],[Basis of Material Classification (System Side)*]]="Field inspection","Yes","No")</f>
        <v>No</v>
      </c>
      <c r="O2519" t="s">
        <v>41</v>
      </c>
      <c r="P2519" s="13">
        <v>30682</v>
      </c>
      <c r="Q2519" s="16" t="str">
        <f>Table2[[#This Row],[Service Line Size (inches) (System Side)]]</f>
        <v>3/4</v>
      </c>
      <c r="R2519" t="s">
        <v>43</v>
      </c>
      <c r="S2519" t="str">
        <f>IF(Table2[[#This Row],[Basis of Material Classification (Customer Side)*]]="Field inspection","Yes","No")</f>
        <v>No</v>
      </c>
      <c r="V2519" t="s">
        <v>43</v>
      </c>
      <c r="W2519" t="s">
        <v>44</v>
      </c>
      <c r="X2519" t="s">
        <v>44</v>
      </c>
      <c r="Z2519" t="s">
        <v>45</v>
      </c>
      <c r="AA2519" t="s">
        <v>46</v>
      </c>
      <c r="AB2519" t="s">
        <v>46</v>
      </c>
      <c r="AC2519" t="s">
        <v>40</v>
      </c>
    </row>
    <row r="2520" spans="1:29" ht="14.4" x14ac:dyDescent="0.3">
      <c r="A2520">
        <v>2518</v>
      </c>
      <c r="B2520" t="s">
        <v>2559</v>
      </c>
      <c r="C2520" t="s">
        <v>277</v>
      </c>
      <c r="D2520" t="s">
        <v>40</v>
      </c>
      <c r="E2520" t="s">
        <v>40</v>
      </c>
      <c r="F2520" t="s">
        <v>53</v>
      </c>
      <c r="G2520" t="s">
        <v>40</v>
      </c>
      <c r="H2520" s="26">
        <v>28491</v>
      </c>
      <c r="I2520" t="s">
        <v>54</v>
      </c>
      <c r="J2520" t="s">
        <v>55</v>
      </c>
      <c r="K2520" t="str">
        <f>IF(Table2[[#This Row],[Basis of Material Classification (System Side)*]]="Field inspection","Yes","No")</f>
        <v>No</v>
      </c>
      <c r="O2520" t="s">
        <v>41</v>
      </c>
      <c r="P2520" s="13">
        <v>29221</v>
      </c>
      <c r="Q2520" s="16" t="str">
        <f>Table2[[#This Row],[Service Line Size (inches) (System Side)]]</f>
        <v>3/4</v>
      </c>
      <c r="R2520" t="s">
        <v>43</v>
      </c>
      <c r="S2520" t="str">
        <f>IF(Table2[[#This Row],[Basis of Material Classification (Customer Side)*]]="Field inspection","Yes","No")</f>
        <v>No</v>
      </c>
      <c r="V2520" t="s">
        <v>43</v>
      </c>
      <c r="W2520" t="s">
        <v>44</v>
      </c>
      <c r="X2520" t="s">
        <v>44</v>
      </c>
      <c r="Z2520" t="s">
        <v>45</v>
      </c>
      <c r="AA2520" t="s">
        <v>46</v>
      </c>
      <c r="AB2520" t="s">
        <v>46</v>
      </c>
      <c r="AC2520" t="s">
        <v>40</v>
      </c>
    </row>
    <row r="2521" spans="1:29" ht="14.4" x14ac:dyDescent="0.3">
      <c r="A2521">
        <v>2519</v>
      </c>
      <c r="B2521" t="s">
        <v>2560</v>
      </c>
      <c r="C2521" t="s">
        <v>277</v>
      </c>
      <c r="D2521" t="s">
        <v>40</v>
      </c>
      <c r="E2521" t="s">
        <v>40</v>
      </c>
      <c r="F2521" t="s">
        <v>53</v>
      </c>
      <c r="G2521" t="s">
        <v>40</v>
      </c>
      <c r="H2521" s="26">
        <v>36526</v>
      </c>
      <c r="I2521" t="s">
        <v>54</v>
      </c>
      <c r="J2521" t="s">
        <v>55</v>
      </c>
      <c r="K2521" t="str">
        <f>IF(Table2[[#This Row],[Basis of Material Classification (System Side)*]]="Field inspection","Yes","No")</f>
        <v>No</v>
      </c>
      <c r="O2521" t="s">
        <v>41</v>
      </c>
      <c r="P2521" s="13">
        <v>37257</v>
      </c>
      <c r="Q2521" s="16" t="str">
        <f>Table2[[#This Row],[Service Line Size (inches) (System Side)]]</f>
        <v>3/4</v>
      </c>
      <c r="R2521" t="s">
        <v>43</v>
      </c>
      <c r="S2521" t="str">
        <f>IF(Table2[[#This Row],[Basis of Material Classification (Customer Side)*]]="Field inspection","Yes","No")</f>
        <v>No</v>
      </c>
      <c r="V2521" t="s">
        <v>43</v>
      </c>
      <c r="W2521" t="s">
        <v>44</v>
      </c>
      <c r="X2521" t="s">
        <v>44</v>
      </c>
      <c r="Z2521" t="s">
        <v>45</v>
      </c>
      <c r="AA2521" t="s">
        <v>46</v>
      </c>
      <c r="AB2521" t="s">
        <v>46</v>
      </c>
      <c r="AC2521" t="s">
        <v>40</v>
      </c>
    </row>
    <row r="2522" spans="1:29" ht="14.4" x14ac:dyDescent="0.3">
      <c r="A2522">
        <v>2520</v>
      </c>
      <c r="B2522" t="s">
        <v>2561</v>
      </c>
      <c r="C2522" t="s">
        <v>277</v>
      </c>
      <c r="D2522" t="s">
        <v>40</v>
      </c>
      <c r="E2522" t="s">
        <v>40</v>
      </c>
      <c r="F2522" t="s">
        <v>53</v>
      </c>
      <c r="G2522" t="s">
        <v>40</v>
      </c>
      <c r="H2522" s="26">
        <v>28491</v>
      </c>
      <c r="I2522" t="s">
        <v>54</v>
      </c>
      <c r="J2522" t="s">
        <v>55</v>
      </c>
      <c r="K2522" t="str">
        <f>IF(Table2[[#This Row],[Basis of Material Classification (System Side)*]]="Field inspection","Yes","No")</f>
        <v>No</v>
      </c>
      <c r="O2522" t="s">
        <v>41</v>
      </c>
      <c r="P2522" s="13">
        <v>29221</v>
      </c>
      <c r="Q2522" s="16" t="str">
        <f>Table2[[#This Row],[Service Line Size (inches) (System Side)]]</f>
        <v>3/4</v>
      </c>
      <c r="R2522" t="s">
        <v>43</v>
      </c>
      <c r="S2522" t="str">
        <f>IF(Table2[[#This Row],[Basis of Material Classification (Customer Side)*]]="Field inspection","Yes","No")</f>
        <v>No</v>
      </c>
      <c r="V2522" t="s">
        <v>43</v>
      </c>
      <c r="W2522" t="s">
        <v>44</v>
      </c>
      <c r="X2522" t="s">
        <v>44</v>
      </c>
      <c r="Z2522" t="s">
        <v>45</v>
      </c>
      <c r="AA2522" t="s">
        <v>46</v>
      </c>
      <c r="AB2522" t="s">
        <v>46</v>
      </c>
      <c r="AC2522" t="s">
        <v>40</v>
      </c>
    </row>
    <row r="2523" spans="1:29" ht="14.4" x14ac:dyDescent="0.3">
      <c r="A2523">
        <v>2521</v>
      </c>
      <c r="B2523" t="s">
        <v>2562</v>
      </c>
      <c r="C2523" t="s">
        <v>277</v>
      </c>
      <c r="D2523" t="s">
        <v>40</v>
      </c>
      <c r="E2523" t="s">
        <v>40</v>
      </c>
      <c r="F2523" t="s">
        <v>53</v>
      </c>
      <c r="G2523" t="s">
        <v>40</v>
      </c>
      <c r="H2523" s="26">
        <v>28491</v>
      </c>
      <c r="I2523" t="s">
        <v>54</v>
      </c>
      <c r="J2523" t="s">
        <v>55</v>
      </c>
      <c r="K2523" t="str">
        <f>IF(Table2[[#This Row],[Basis of Material Classification (System Side)*]]="Field inspection","Yes","No")</f>
        <v>No</v>
      </c>
      <c r="O2523" t="s">
        <v>41</v>
      </c>
      <c r="P2523" s="13">
        <v>29587</v>
      </c>
      <c r="Q2523" s="16" t="str">
        <f>Table2[[#This Row],[Service Line Size (inches) (System Side)]]</f>
        <v>3/4</v>
      </c>
      <c r="R2523" t="s">
        <v>43</v>
      </c>
      <c r="S2523" t="str">
        <f>IF(Table2[[#This Row],[Basis of Material Classification (Customer Side)*]]="Field inspection","Yes","No")</f>
        <v>No</v>
      </c>
      <c r="V2523" t="s">
        <v>43</v>
      </c>
      <c r="W2523" t="s">
        <v>44</v>
      </c>
      <c r="X2523" t="s">
        <v>44</v>
      </c>
      <c r="Z2523" t="s">
        <v>45</v>
      </c>
      <c r="AA2523" t="s">
        <v>46</v>
      </c>
      <c r="AB2523" t="s">
        <v>46</v>
      </c>
      <c r="AC2523" t="s">
        <v>40</v>
      </c>
    </row>
    <row r="2524" spans="1:29" ht="14.4" x14ac:dyDescent="0.3">
      <c r="A2524">
        <v>2522</v>
      </c>
      <c r="B2524" t="s">
        <v>2563</v>
      </c>
      <c r="C2524" t="s">
        <v>277</v>
      </c>
      <c r="D2524" t="s">
        <v>40</v>
      </c>
      <c r="E2524" t="s">
        <v>40</v>
      </c>
      <c r="F2524" t="s">
        <v>53</v>
      </c>
      <c r="G2524" t="s">
        <v>40</v>
      </c>
      <c r="H2524" s="26">
        <v>28491</v>
      </c>
      <c r="I2524" t="s">
        <v>54</v>
      </c>
      <c r="J2524" t="s">
        <v>55</v>
      </c>
      <c r="K2524" t="str">
        <f>IF(Table2[[#This Row],[Basis of Material Classification (System Side)*]]="Field inspection","Yes","No")</f>
        <v>No</v>
      </c>
      <c r="O2524" t="s">
        <v>53</v>
      </c>
      <c r="P2524" s="13">
        <v>28856</v>
      </c>
      <c r="Q2524" s="16" t="str">
        <f>Table2[[#This Row],[Service Line Size (inches) (System Side)]]</f>
        <v>3/4</v>
      </c>
      <c r="R2524" t="s">
        <v>65</v>
      </c>
      <c r="S2524" t="str">
        <f>IF(Table2[[#This Row],[Basis of Material Classification (Customer Side)*]]="Field inspection","Yes","No")</f>
        <v>Yes</v>
      </c>
      <c r="T2524" t="s">
        <v>71</v>
      </c>
      <c r="U2524" s="13">
        <v>45503</v>
      </c>
      <c r="V2524" t="s">
        <v>72</v>
      </c>
      <c r="W2524" t="s">
        <v>44</v>
      </c>
      <c r="X2524" t="s">
        <v>44</v>
      </c>
      <c r="Z2524" t="s">
        <v>45</v>
      </c>
      <c r="AA2524" t="s">
        <v>46</v>
      </c>
      <c r="AB2524" t="s">
        <v>46</v>
      </c>
      <c r="AC2524" t="s">
        <v>40</v>
      </c>
    </row>
    <row r="2525" spans="1:29" ht="14.4" x14ac:dyDescent="0.3">
      <c r="A2525">
        <v>2523</v>
      </c>
      <c r="B2525" t="s">
        <v>2564</v>
      </c>
      <c r="C2525" t="s">
        <v>277</v>
      </c>
      <c r="D2525" t="s">
        <v>40</v>
      </c>
      <c r="E2525" t="s">
        <v>40</v>
      </c>
      <c r="F2525" t="s">
        <v>53</v>
      </c>
      <c r="G2525" t="s">
        <v>40</v>
      </c>
      <c r="H2525" s="26">
        <v>28491</v>
      </c>
      <c r="I2525" t="s">
        <v>54</v>
      </c>
      <c r="J2525" t="s">
        <v>55</v>
      </c>
      <c r="K2525" t="str">
        <f>IF(Table2[[#This Row],[Basis of Material Classification (System Side)*]]="Field inspection","Yes","No")</f>
        <v>No</v>
      </c>
      <c r="O2525" t="s">
        <v>41</v>
      </c>
      <c r="P2525" s="13">
        <v>30682</v>
      </c>
      <c r="Q2525" s="16" t="str">
        <f>Table2[[#This Row],[Service Line Size (inches) (System Side)]]</f>
        <v>3/4</v>
      </c>
      <c r="R2525" t="s">
        <v>43</v>
      </c>
      <c r="S2525" t="str">
        <f>IF(Table2[[#This Row],[Basis of Material Classification (Customer Side)*]]="Field inspection","Yes","No")</f>
        <v>No</v>
      </c>
      <c r="V2525" t="s">
        <v>43</v>
      </c>
      <c r="W2525" t="s">
        <v>44</v>
      </c>
      <c r="X2525" t="s">
        <v>44</v>
      </c>
      <c r="Z2525" t="s">
        <v>45</v>
      </c>
      <c r="AA2525" t="s">
        <v>46</v>
      </c>
      <c r="AB2525" t="s">
        <v>46</v>
      </c>
      <c r="AC2525" t="s">
        <v>40</v>
      </c>
    </row>
    <row r="2526" spans="1:29" ht="14.4" x14ac:dyDescent="0.3">
      <c r="A2526">
        <v>2524</v>
      </c>
      <c r="B2526" t="s">
        <v>2565</v>
      </c>
      <c r="C2526" t="s">
        <v>277</v>
      </c>
      <c r="D2526" t="s">
        <v>40</v>
      </c>
      <c r="E2526" t="s">
        <v>40</v>
      </c>
      <c r="F2526" t="s">
        <v>53</v>
      </c>
      <c r="G2526" t="s">
        <v>40</v>
      </c>
      <c r="H2526" s="26">
        <v>28491</v>
      </c>
      <c r="I2526" t="s">
        <v>54</v>
      </c>
      <c r="J2526" t="s">
        <v>55</v>
      </c>
      <c r="K2526" t="str">
        <f>IF(Table2[[#This Row],[Basis of Material Classification (System Side)*]]="Field inspection","Yes","No")</f>
        <v>No</v>
      </c>
      <c r="O2526" t="s">
        <v>41</v>
      </c>
      <c r="P2526" s="13">
        <v>30682</v>
      </c>
      <c r="Q2526" s="16" t="str">
        <f>Table2[[#This Row],[Service Line Size (inches) (System Side)]]</f>
        <v>3/4</v>
      </c>
      <c r="R2526" t="s">
        <v>43</v>
      </c>
      <c r="S2526" t="str">
        <f>IF(Table2[[#This Row],[Basis of Material Classification (Customer Side)*]]="Field inspection","Yes","No")</f>
        <v>No</v>
      </c>
      <c r="V2526" t="s">
        <v>43</v>
      </c>
      <c r="W2526" t="s">
        <v>44</v>
      </c>
      <c r="X2526" t="s">
        <v>44</v>
      </c>
      <c r="Z2526" t="s">
        <v>45</v>
      </c>
      <c r="AA2526" t="s">
        <v>46</v>
      </c>
      <c r="AB2526" t="s">
        <v>46</v>
      </c>
      <c r="AC2526" t="s">
        <v>40</v>
      </c>
    </row>
    <row r="2527" spans="1:29" ht="14.4" x14ac:dyDescent="0.3">
      <c r="A2527">
        <v>2525</v>
      </c>
      <c r="B2527" t="s">
        <v>2566</v>
      </c>
      <c r="C2527" t="s">
        <v>277</v>
      </c>
      <c r="D2527" t="s">
        <v>40</v>
      </c>
      <c r="E2527" t="s">
        <v>40</v>
      </c>
      <c r="F2527" t="s">
        <v>53</v>
      </c>
      <c r="G2527" t="s">
        <v>40</v>
      </c>
      <c r="H2527" s="26">
        <v>28491</v>
      </c>
      <c r="I2527" t="s">
        <v>54</v>
      </c>
      <c r="J2527" t="s">
        <v>55</v>
      </c>
      <c r="K2527" t="str">
        <f>IF(Table2[[#This Row],[Basis of Material Classification (System Side)*]]="Field inspection","Yes","No")</f>
        <v>No</v>
      </c>
      <c r="O2527" t="s">
        <v>41</v>
      </c>
      <c r="P2527" s="13">
        <v>28491</v>
      </c>
      <c r="Q2527" s="16" t="str">
        <f>Table2[[#This Row],[Service Line Size (inches) (System Side)]]</f>
        <v>3/4</v>
      </c>
      <c r="R2527" t="s">
        <v>49</v>
      </c>
      <c r="S2527" t="str">
        <f>IF(Table2[[#This Row],[Basis of Material Classification (Customer Side)*]]="Field inspection","Yes","No")</f>
        <v>No</v>
      </c>
      <c r="V2527" t="s">
        <v>50</v>
      </c>
      <c r="W2527" t="s">
        <v>44</v>
      </c>
      <c r="X2527" t="s">
        <v>44</v>
      </c>
      <c r="Z2527" t="s">
        <v>45</v>
      </c>
      <c r="AA2527" t="s">
        <v>46</v>
      </c>
      <c r="AB2527" t="s">
        <v>46</v>
      </c>
      <c r="AC2527" t="s">
        <v>40</v>
      </c>
    </row>
    <row r="2528" spans="1:29" ht="14.4" x14ac:dyDescent="0.3">
      <c r="A2528">
        <v>2526</v>
      </c>
      <c r="B2528" t="s">
        <v>2567</v>
      </c>
      <c r="C2528" t="s">
        <v>277</v>
      </c>
      <c r="D2528" t="s">
        <v>40</v>
      </c>
      <c r="E2528" t="s">
        <v>40</v>
      </c>
      <c r="F2528" t="s">
        <v>53</v>
      </c>
      <c r="G2528" t="s">
        <v>40</v>
      </c>
      <c r="H2528" s="26">
        <v>28491</v>
      </c>
      <c r="I2528" t="s">
        <v>54</v>
      </c>
      <c r="J2528" t="s">
        <v>55</v>
      </c>
      <c r="K2528" t="str">
        <f>IF(Table2[[#This Row],[Basis of Material Classification (System Side)*]]="Field inspection","Yes","No")</f>
        <v>No</v>
      </c>
      <c r="O2528" t="s">
        <v>41</v>
      </c>
      <c r="P2528" s="13">
        <v>30317</v>
      </c>
      <c r="Q2528" s="16" t="str">
        <f>Table2[[#This Row],[Service Line Size (inches) (System Side)]]</f>
        <v>3/4</v>
      </c>
      <c r="R2528" t="s">
        <v>43</v>
      </c>
      <c r="S2528" t="str">
        <f>IF(Table2[[#This Row],[Basis of Material Classification (Customer Side)*]]="Field inspection","Yes","No")</f>
        <v>No</v>
      </c>
      <c r="V2528" t="s">
        <v>43</v>
      </c>
      <c r="W2528" t="s">
        <v>44</v>
      </c>
      <c r="X2528" t="s">
        <v>44</v>
      </c>
      <c r="Z2528" t="s">
        <v>45</v>
      </c>
      <c r="AA2528" t="s">
        <v>46</v>
      </c>
      <c r="AB2528" t="s">
        <v>46</v>
      </c>
      <c r="AC2528" t="s">
        <v>40</v>
      </c>
    </row>
    <row r="2529" spans="1:29" ht="14.4" x14ac:dyDescent="0.3">
      <c r="A2529">
        <v>2527</v>
      </c>
      <c r="B2529" t="s">
        <v>2568</v>
      </c>
      <c r="C2529" t="s">
        <v>277</v>
      </c>
      <c r="D2529" t="s">
        <v>40</v>
      </c>
      <c r="E2529" t="s">
        <v>40</v>
      </c>
      <c r="F2529" t="s">
        <v>53</v>
      </c>
      <c r="G2529" t="s">
        <v>40</v>
      </c>
      <c r="H2529" s="26">
        <v>28491</v>
      </c>
      <c r="I2529" t="s">
        <v>54</v>
      </c>
      <c r="J2529" t="s">
        <v>55</v>
      </c>
      <c r="K2529" t="str">
        <f>IF(Table2[[#This Row],[Basis of Material Classification (System Side)*]]="Field inspection","Yes","No")</f>
        <v>No</v>
      </c>
      <c r="O2529" t="s">
        <v>41</v>
      </c>
      <c r="P2529" s="13">
        <v>29221</v>
      </c>
      <c r="Q2529" s="16" t="str">
        <f>Table2[[#This Row],[Service Line Size (inches) (System Side)]]</f>
        <v>3/4</v>
      </c>
      <c r="R2529" t="s">
        <v>43</v>
      </c>
      <c r="S2529" t="str">
        <f>IF(Table2[[#This Row],[Basis of Material Classification (Customer Side)*]]="Field inspection","Yes","No")</f>
        <v>No</v>
      </c>
      <c r="V2529" t="s">
        <v>43</v>
      </c>
      <c r="W2529" t="s">
        <v>44</v>
      </c>
      <c r="X2529" t="s">
        <v>44</v>
      </c>
      <c r="Z2529" t="s">
        <v>45</v>
      </c>
      <c r="AA2529" t="s">
        <v>46</v>
      </c>
      <c r="AB2529" t="s">
        <v>46</v>
      </c>
      <c r="AC2529" t="s">
        <v>40</v>
      </c>
    </row>
    <row r="2530" spans="1:29" ht="14.4" x14ac:dyDescent="0.3">
      <c r="A2530">
        <v>2528</v>
      </c>
      <c r="B2530" t="s">
        <v>2569</v>
      </c>
      <c r="C2530" t="s">
        <v>277</v>
      </c>
      <c r="D2530" t="s">
        <v>40</v>
      </c>
      <c r="E2530" t="s">
        <v>40</v>
      </c>
      <c r="F2530" t="s">
        <v>53</v>
      </c>
      <c r="G2530" t="s">
        <v>40</v>
      </c>
      <c r="H2530" s="26">
        <v>28491</v>
      </c>
      <c r="I2530" t="s">
        <v>54</v>
      </c>
      <c r="J2530" t="s">
        <v>55</v>
      </c>
      <c r="K2530" t="str">
        <f>IF(Table2[[#This Row],[Basis of Material Classification (System Side)*]]="Field inspection","Yes","No")</f>
        <v>No</v>
      </c>
      <c r="O2530" t="s">
        <v>41</v>
      </c>
      <c r="P2530" s="13">
        <v>29221</v>
      </c>
      <c r="Q2530" s="16" t="str">
        <f>Table2[[#This Row],[Service Line Size (inches) (System Side)]]</f>
        <v>3/4</v>
      </c>
      <c r="R2530" t="s">
        <v>43</v>
      </c>
      <c r="S2530" t="str">
        <f>IF(Table2[[#This Row],[Basis of Material Classification (Customer Side)*]]="Field inspection","Yes","No")</f>
        <v>No</v>
      </c>
      <c r="V2530" t="s">
        <v>43</v>
      </c>
      <c r="W2530" t="s">
        <v>44</v>
      </c>
      <c r="X2530" t="s">
        <v>44</v>
      </c>
      <c r="Z2530" t="s">
        <v>45</v>
      </c>
      <c r="AA2530" t="s">
        <v>46</v>
      </c>
      <c r="AB2530" t="s">
        <v>46</v>
      </c>
      <c r="AC2530" t="s">
        <v>40</v>
      </c>
    </row>
    <row r="2531" spans="1:29" ht="14.4" x14ac:dyDescent="0.3">
      <c r="A2531">
        <v>2529</v>
      </c>
      <c r="B2531" t="s">
        <v>2570</v>
      </c>
      <c r="C2531" t="s">
        <v>277</v>
      </c>
      <c r="D2531" t="s">
        <v>40</v>
      </c>
      <c r="E2531" t="s">
        <v>40</v>
      </c>
      <c r="F2531" t="s">
        <v>53</v>
      </c>
      <c r="G2531" t="s">
        <v>40</v>
      </c>
      <c r="H2531" s="26">
        <v>28491</v>
      </c>
      <c r="I2531" t="s">
        <v>54</v>
      </c>
      <c r="J2531" t="s">
        <v>55</v>
      </c>
      <c r="K2531" t="str">
        <f>IF(Table2[[#This Row],[Basis of Material Classification (System Side)*]]="Field inspection","Yes","No")</f>
        <v>No</v>
      </c>
      <c r="O2531" t="s">
        <v>41</v>
      </c>
      <c r="P2531" s="13">
        <v>30317</v>
      </c>
      <c r="Q2531" s="16" t="str">
        <f>Table2[[#This Row],[Service Line Size (inches) (System Side)]]</f>
        <v>3/4</v>
      </c>
      <c r="R2531" t="s">
        <v>43</v>
      </c>
      <c r="S2531" t="str">
        <f>IF(Table2[[#This Row],[Basis of Material Classification (Customer Side)*]]="Field inspection","Yes","No")</f>
        <v>No</v>
      </c>
      <c r="V2531" t="s">
        <v>43</v>
      </c>
      <c r="W2531" t="s">
        <v>44</v>
      </c>
      <c r="X2531" t="s">
        <v>44</v>
      </c>
      <c r="Z2531" t="s">
        <v>45</v>
      </c>
      <c r="AA2531" t="s">
        <v>46</v>
      </c>
      <c r="AB2531" t="s">
        <v>46</v>
      </c>
      <c r="AC2531" t="s">
        <v>40</v>
      </c>
    </row>
    <row r="2532" spans="1:29" ht="14.4" x14ac:dyDescent="0.3">
      <c r="A2532">
        <v>2530</v>
      </c>
      <c r="B2532" t="s">
        <v>2571</v>
      </c>
      <c r="C2532" t="s">
        <v>277</v>
      </c>
      <c r="D2532" t="s">
        <v>40</v>
      </c>
      <c r="E2532" t="s">
        <v>40</v>
      </c>
      <c r="F2532" t="s">
        <v>53</v>
      </c>
      <c r="G2532" t="s">
        <v>40</v>
      </c>
      <c r="H2532" s="26">
        <v>28491</v>
      </c>
      <c r="I2532" t="s">
        <v>54</v>
      </c>
      <c r="J2532" t="s">
        <v>55</v>
      </c>
      <c r="K2532" t="str">
        <f>IF(Table2[[#This Row],[Basis of Material Classification (System Side)*]]="Field inspection","Yes","No")</f>
        <v>No</v>
      </c>
      <c r="O2532" t="s">
        <v>41</v>
      </c>
      <c r="P2532" s="13">
        <v>30682</v>
      </c>
      <c r="Q2532" s="16" t="str">
        <f>Table2[[#This Row],[Service Line Size (inches) (System Side)]]</f>
        <v>3/4</v>
      </c>
      <c r="R2532" t="s">
        <v>43</v>
      </c>
      <c r="S2532" t="str">
        <f>IF(Table2[[#This Row],[Basis of Material Classification (Customer Side)*]]="Field inspection","Yes","No")</f>
        <v>No</v>
      </c>
      <c r="V2532" t="s">
        <v>43</v>
      </c>
      <c r="W2532" t="s">
        <v>44</v>
      </c>
      <c r="X2532" t="s">
        <v>44</v>
      </c>
      <c r="Z2532" t="s">
        <v>45</v>
      </c>
      <c r="AA2532" t="s">
        <v>46</v>
      </c>
      <c r="AB2532" t="s">
        <v>46</v>
      </c>
      <c r="AC2532" t="s">
        <v>40</v>
      </c>
    </row>
    <row r="2533" spans="1:29" ht="14.4" x14ac:dyDescent="0.3">
      <c r="A2533">
        <v>2531</v>
      </c>
      <c r="B2533" t="s">
        <v>2572</v>
      </c>
      <c r="C2533" t="s">
        <v>277</v>
      </c>
      <c r="D2533" t="s">
        <v>40</v>
      </c>
      <c r="E2533" t="s">
        <v>40</v>
      </c>
      <c r="F2533" t="s">
        <v>53</v>
      </c>
      <c r="G2533" t="s">
        <v>40</v>
      </c>
      <c r="H2533" s="26">
        <v>28491</v>
      </c>
      <c r="I2533" t="s">
        <v>54</v>
      </c>
      <c r="J2533" t="s">
        <v>55</v>
      </c>
      <c r="K2533" t="str">
        <f>IF(Table2[[#This Row],[Basis of Material Classification (System Side)*]]="Field inspection","Yes","No")</f>
        <v>No</v>
      </c>
      <c r="O2533" t="s">
        <v>41</v>
      </c>
      <c r="P2533" s="13">
        <v>30682</v>
      </c>
      <c r="Q2533" s="16" t="str">
        <f>Table2[[#This Row],[Service Line Size (inches) (System Side)]]</f>
        <v>3/4</v>
      </c>
      <c r="R2533" t="s">
        <v>43</v>
      </c>
      <c r="S2533" t="str">
        <f>IF(Table2[[#This Row],[Basis of Material Classification (Customer Side)*]]="Field inspection","Yes","No")</f>
        <v>No</v>
      </c>
      <c r="V2533" t="s">
        <v>43</v>
      </c>
      <c r="W2533" t="s">
        <v>44</v>
      </c>
      <c r="X2533" t="s">
        <v>44</v>
      </c>
      <c r="Z2533" t="s">
        <v>45</v>
      </c>
      <c r="AA2533" t="s">
        <v>46</v>
      </c>
      <c r="AB2533" t="s">
        <v>46</v>
      </c>
      <c r="AC2533" t="s">
        <v>40</v>
      </c>
    </row>
    <row r="2534" spans="1:29" ht="14.4" x14ac:dyDescent="0.3">
      <c r="A2534">
        <v>2532</v>
      </c>
      <c r="B2534" t="s">
        <v>2573</v>
      </c>
      <c r="C2534" t="s">
        <v>277</v>
      </c>
      <c r="D2534" t="s">
        <v>40</v>
      </c>
      <c r="E2534" t="s">
        <v>40</v>
      </c>
      <c r="F2534" t="s">
        <v>53</v>
      </c>
      <c r="G2534" t="s">
        <v>40</v>
      </c>
      <c r="H2534" s="26">
        <v>28491</v>
      </c>
      <c r="I2534" t="s">
        <v>54</v>
      </c>
      <c r="J2534" t="s">
        <v>55</v>
      </c>
      <c r="K2534" t="str">
        <f>IF(Table2[[#This Row],[Basis of Material Classification (System Side)*]]="Field inspection","Yes","No")</f>
        <v>No</v>
      </c>
      <c r="O2534" t="s">
        <v>41</v>
      </c>
      <c r="P2534" s="13">
        <v>29587</v>
      </c>
      <c r="Q2534" s="16" t="str">
        <f>Table2[[#This Row],[Service Line Size (inches) (System Side)]]</f>
        <v>3/4</v>
      </c>
      <c r="R2534" t="s">
        <v>43</v>
      </c>
      <c r="S2534" t="str">
        <f>IF(Table2[[#This Row],[Basis of Material Classification (Customer Side)*]]="Field inspection","Yes","No")</f>
        <v>No</v>
      </c>
      <c r="V2534" t="s">
        <v>43</v>
      </c>
      <c r="W2534" t="s">
        <v>44</v>
      </c>
      <c r="X2534" t="s">
        <v>44</v>
      </c>
      <c r="Z2534" t="s">
        <v>45</v>
      </c>
      <c r="AA2534" t="s">
        <v>46</v>
      </c>
      <c r="AB2534" t="s">
        <v>46</v>
      </c>
      <c r="AC2534" t="s">
        <v>40</v>
      </c>
    </row>
    <row r="2535" spans="1:29" ht="14.4" x14ac:dyDescent="0.3">
      <c r="A2535">
        <v>2533</v>
      </c>
      <c r="B2535" t="s">
        <v>2574</v>
      </c>
      <c r="C2535" t="s">
        <v>277</v>
      </c>
      <c r="D2535" t="s">
        <v>40</v>
      </c>
      <c r="E2535" t="s">
        <v>40</v>
      </c>
      <c r="F2535" t="s">
        <v>53</v>
      </c>
      <c r="G2535" t="s">
        <v>40</v>
      </c>
      <c r="H2535" s="26">
        <v>28491</v>
      </c>
      <c r="I2535" t="s">
        <v>54</v>
      </c>
      <c r="J2535" t="s">
        <v>55</v>
      </c>
      <c r="K2535" t="str">
        <f>IF(Table2[[#This Row],[Basis of Material Classification (System Side)*]]="Field inspection","Yes","No")</f>
        <v>No</v>
      </c>
      <c r="O2535" t="s">
        <v>41</v>
      </c>
      <c r="P2535" s="13">
        <v>29952</v>
      </c>
      <c r="Q2535" s="16" t="str">
        <f>Table2[[#This Row],[Service Line Size (inches) (System Side)]]</f>
        <v>3/4</v>
      </c>
      <c r="R2535" t="s">
        <v>43</v>
      </c>
      <c r="S2535" t="str">
        <f>IF(Table2[[#This Row],[Basis of Material Classification (Customer Side)*]]="Field inspection","Yes","No")</f>
        <v>No</v>
      </c>
      <c r="V2535" t="s">
        <v>43</v>
      </c>
      <c r="W2535" t="s">
        <v>44</v>
      </c>
      <c r="X2535" t="s">
        <v>44</v>
      </c>
      <c r="Z2535" t="s">
        <v>45</v>
      </c>
      <c r="AA2535" t="s">
        <v>46</v>
      </c>
      <c r="AB2535" t="s">
        <v>46</v>
      </c>
      <c r="AC2535" t="s">
        <v>40</v>
      </c>
    </row>
    <row r="2536" spans="1:29" ht="14.4" x14ac:dyDescent="0.3">
      <c r="A2536">
        <v>2534</v>
      </c>
      <c r="B2536" t="s">
        <v>2575</v>
      </c>
      <c r="C2536" t="s">
        <v>277</v>
      </c>
      <c r="D2536" t="s">
        <v>40</v>
      </c>
      <c r="E2536" t="s">
        <v>40</v>
      </c>
      <c r="F2536" t="s">
        <v>53</v>
      </c>
      <c r="G2536" t="s">
        <v>40</v>
      </c>
      <c r="H2536" s="26">
        <v>28491</v>
      </c>
      <c r="I2536" t="s">
        <v>54</v>
      </c>
      <c r="J2536" t="s">
        <v>55</v>
      </c>
      <c r="K2536" t="str">
        <f>IF(Table2[[#This Row],[Basis of Material Classification (System Side)*]]="Field inspection","Yes","No")</f>
        <v>No</v>
      </c>
      <c r="O2536" t="s">
        <v>41</v>
      </c>
      <c r="P2536" s="13">
        <v>29952</v>
      </c>
      <c r="Q2536" s="16" t="str">
        <f>Table2[[#This Row],[Service Line Size (inches) (System Side)]]</f>
        <v>3/4</v>
      </c>
      <c r="R2536" t="s">
        <v>43</v>
      </c>
      <c r="S2536" t="str">
        <f>IF(Table2[[#This Row],[Basis of Material Classification (Customer Side)*]]="Field inspection","Yes","No")</f>
        <v>No</v>
      </c>
      <c r="V2536" t="s">
        <v>43</v>
      </c>
      <c r="W2536" t="s">
        <v>44</v>
      </c>
      <c r="X2536" t="s">
        <v>44</v>
      </c>
      <c r="Z2536" t="s">
        <v>45</v>
      </c>
      <c r="AA2536" t="s">
        <v>46</v>
      </c>
      <c r="AB2536" t="s">
        <v>46</v>
      </c>
      <c r="AC2536" t="s">
        <v>40</v>
      </c>
    </row>
    <row r="2537" spans="1:29" ht="14.4" x14ac:dyDescent="0.3">
      <c r="A2537">
        <v>2535</v>
      </c>
      <c r="B2537" t="s">
        <v>2576</v>
      </c>
      <c r="C2537" t="s">
        <v>277</v>
      </c>
      <c r="D2537" t="s">
        <v>40</v>
      </c>
      <c r="E2537" t="s">
        <v>40</v>
      </c>
      <c r="F2537" t="s">
        <v>53</v>
      </c>
      <c r="G2537" t="s">
        <v>40</v>
      </c>
      <c r="H2537" s="26">
        <v>28491</v>
      </c>
      <c r="I2537" t="s">
        <v>54</v>
      </c>
      <c r="J2537" t="s">
        <v>55</v>
      </c>
      <c r="K2537" t="str">
        <f>IF(Table2[[#This Row],[Basis of Material Classification (System Side)*]]="Field inspection","Yes","No")</f>
        <v>No</v>
      </c>
      <c r="O2537" t="s">
        <v>41</v>
      </c>
      <c r="P2537" s="13">
        <v>29952</v>
      </c>
      <c r="Q2537" s="16" t="str">
        <f>Table2[[#This Row],[Service Line Size (inches) (System Side)]]</f>
        <v>3/4</v>
      </c>
      <c r="R2537" t="s">
        <v>43</v>
      </c>
      <c r="S2537" t="str">
        <f>IF(Table2[[#This Row],[Basis of Material Classification (Customer Side)*]]="Field inspection","Yes","No")</f>
        <v>No</v>
      </c>
      <c r="V2537" t="s">
        <v>43</v>
      </c>
      <c r="W2537" t="s">
        <v>44</v>
      </c>
      <c r="X2537" t="s">
        <v>44</v>
      </c>
      <c r="Z2537" t="s">
        <v>45</v>
      </c>
      <c r="AA2537" t="s">
        <v>46</v>
      </c>
      <c r="AB2537" t="s">
        <v>46</v>
      </c>
      <c r="AC2537" t="s">
        <v>40</v>
      </c>
    </row>
    <row r="2538" spans="1:29" ht="14.4" x14ac:dyDescent="0.3">
      <c r="A2538">
        <v>2536</v>
      </c>
      <c r="B2538" t="s">
        <v>2577</v>
      </c>
      <c r="C2538" t="s">
        <v>277</v>
      </c>
      <c r="D2538" t="s">
        <v>40</v>
      </c>
      <c r="E2538" t="s">
        <v>40</v>
      </c>
      <c r="F2538" t="s">
        <v>53</v>
      </c>
      <c r="G2538" t="s">
        <v>40</v>
      </c>
      <c r="H2538" s="26">
        <v>28491</v>
      </c>
      <c r="I2538" t="s">
        <v>54</v>
      </c>
      <c r="J2538" t="s">
        <v>55</v>
      </c>
      <c r="K2538" t="str">
        <f>IF(Table2[[#This Row],[Basis of Material Classification (System Side)*]]="Field inspection","Yes","No")</f>
        <v>No</v>
      </c>
      <c r="O2538" t="s">
        <v>41</v>
      </c>
      <c r="P2538" s="13">
        <v>29952</v>
      </c>
      <c r="Q2538" s="16" t="str">
        <f>Table2[[#This Row],[Service Line Size (inches) (System Side)]]</f>
        <v>3/4</v>
      </c>
      <c r="R2538" t="s">
        <v>43</v>
      </c>
      <c r="S2538" t="str">
        <f>IF(Table2[[#This Row],[Basis of Material Classification (Customer Side)*]]="Field inspection","Yes","No")</f>
        <v>No</v>
      </c>
      <c r="V2538" t="s">
        <v>43</v>
      </c>
      <c r="W2538" t="s">
        <v>44</v>
      </c>
      <c r="X2538" t="s">
        <v>44</v>
      </c>
      <c r="Z2538" t="s">
        <v>45</v>
      </c>
      <c r="AA2538" t="s">
        <v>46</v>
      </c>
      <c r="AB2538" t="s">
        <v>46</v>
      </c>
      <c r="AC2538" t="s">
        <v>40</v>
      </c>
    </row>
    <row r="2539" spans="1:29" ht="14.4" x14ac:dyDescent="0.3">
      <c r="A2539">
        <v>2537</v>
      </c>
      <c r="B2539" t="s">
        <v>2578</v>
      </c>
      <c r="C2539" t="s">
        <v>277</v>
      </c>
      <c r="D2539" t="s">
        <v>40</v>
      </c>
      <c r="E2539" t="s">
        <v>40</v>
      </c>
      <c r="F2539" t="s">
        <v>53</v>
      </c>
      <c r="G2539" t="s">
        <v>40</v>
      </c>
      <c r="H2539" s="26">
        <v>28491</v>
      </c>
      <c r="I2539" t="s">
        <v>54</v>
      </c>
      <c r="J2539" t="s">
        <v>55</v>
      </c>
      <c r="K2539" t="str">
        <f>IF(Table2[[#This Row],[Basis of Material Classification (System Side)*]]="Field inspection","Yes","No")</f>
        <v>No</v>
      </c>
      <c r="O2539" t="s">
        <v>41</v>
      </c>
      <c r="P2539" s="13">
        <v>28856</v>
      </c>
      <c r="Q2539" s="16" t="str">
        <f>Table2[[#This Row],[Service Line Size (inches) (System Side)]]</f>
        <v>3/4</v>
      </c>
      <c r="R2539" t="s">
        <v>49</v>
      </c>
      <c r="S2539" t="str">
        <f>IF(Table2[[#This Row],[Basis of Material Classification (Customer Side)*]]="Field inspection","Yes","No")</f>
        <v>No</v>
      </c>
      <c r="V2539" t="s">
        <v>50</v>
      </c>
      <c r="W2539" t="s">
        <v>44</v>
      </c>
      <c r="X2539" t="s">
        <v>44</v>
      </c>
      <c r="Z2539" t="s">
        <v>45</v>
      </c>
      <c r="AA2539" t="s">
        <v>46</v>
      </c>
      <c r="AB2539" t="s">
        <v>46</v>
      </c>
      <c r="AC2539" t="s">
        <v>40</v>
      </c>
    </row>
    <row r="2540" spans="1:29" ht="14.4" x14ac:dyDescent="0.3">
      <c r="A2540">
        <v>2538</v>
      </c>
      <c r="B2540" t="s">
        <v>2579</v>
      </c>
      <c r="C2540" t="s">
        <v>277</v>
      </c>
      <c r="D2540" t="s">
        <v>40</v>
      </c>
      <c r="E2540" t="s">
        <v>40</v>
      </c>
      <c r="F2540" t="s">
        <v>53</v>
      </c>
      <c r="G2540" t="s">
        <v>40</v>
      </c>
      <c r="H2540" s="26">
        <v>28491</v>
      </c>
      <c r="I2540" t="s">
        <v>54</v>
      </c>
      <c r="J2540" t="s">
        <v>55</v>
      </c>
      <c r="K2540" t="str">
        <f>IF(Table2[[#This Row],[Basis of Material Classification (System Side)*]]="Field inspection","Yes","No")</f>
        <v>No</v>
      </c>
      <c r="O2540" t="s">
        <v>41</v>
      </c>
      <c r="P2540" s="13">
        <v>29587</v>
      </c>
      <c r="Q2540" s="16" t="str">
        <f>Table2[[#This Row],[Service Line Size (inches) (System Side)]]</f>
        <v>3/4</v>
      </c>
      <c r="R2540" t="s">
        <v>43</v>
      </c>
      <c r="S2540" t="str">
        <f>IF(Table2[[#This Row],[Basis of Material Classification (Customer Side)*]]="Field inspection","Yes","No")</f>
        <v>No</v>
      </c>
      <c r="V2540" t="s">
        <v>43</v>
      </c>
      <c r="W2540" t="s">
        <v>44</v>
      </c>
      <c r="X2540" t="s">
        <v>44</v>
      </c>
      <c r="Z2540" t="s">
        <v>45</v>
      </c>
      <c r="AA2540" t="s">
        <v>46</v>
      </c>
      <c r="AB2540" t="s">
        <v>46</v>
      </c>
      <c r="AC2540" t="s">
        <v>40</v>
      </c>
    </row>
    <row r="2541" spans="1:29" ht="14.4" x14ac:dyDescent="0.3">
      <c r="A2541">
        <v>2539</v>
      </c>
      <c r="B2541" t="s">
        <v>2580</v>
      </c>
      <c r="C2541" t="s">
        <v>277</v>
      </c>
      <c r="D2541" t="s">
        <v>40</v>
      </c>
      <c r="E2541" t="s">
        <v>40</v>
      </c>
      <c r="F2541" t="s">
        <v>41</v>
      </c>
      <c r="G2541" t="s">
        <v>40</v>
      </c>
      <c r="H2541" s="26">
        <v>28491</v>
      </c>
      <c r="I2541" t="s">
        <v>42</v>
      </c>
      <c r="J2541" t="s">
        <v>49</v>
      </c>
      <c r="K2541" t="str">
        <f>IF(Table2[[#This Row],[Basis of Material Classification (System Side)*]]="Field inspection","Yes","No")</f>
        <v>No</v>
      </c>
      <c r="N2541" t="s">
        <v>50</v>
      </c>
      <c r="O2541" t="s">
        <v>41</v>
      </c>
      <c r="P2541" s="13">
        <v>30317</v>
      </c>
      <c r="Q2541" s="16" t="str">
        <f>Table2[[#This Row],[Service Line Size (inches) (System Side)]]</f>
        <v>5/8</v>
      </c>
      <c r="R2541" t="s">
        <v>43</v>
      </c>
      <c r="S2541" t="str">
        <f>IF(Table2[[#This Row],[Basis of Material Classification (Customer Side)*]]="Field inspection","Yes","No")</f>
        <v>No</v>
      </c>
      <c r="V2541" t="s">
        <v>43</v>
      </c>
      <c r="W2541" t="s">
        <v>44</v>
      </c>
      <c r="X2541" t="s">
        <v>44</v>
      </c>
      <c r="Z2541" t="s">
        <v>45</v>
      </c>
      <c r="AA2541" t="s">
        <v>46</v>
      </c>
      <c r="AB2541" t="s">
        <v>46</v>
      </c>
      <c r="AC2541" t="s">
        <v>40</v>
      </c>
    </row>
    <row r="2542" spans="1:29" ht="14.4" x14ac:dyDescent="0.3">
      <c r="A2542">
        <v>2540</v>
      </c>
      <c r="B2542" t="s">
        <v>2581</v>
      </c>
      <c r="C2542" t="s">
        <v>277</v>
      </c>
      <c r="D2542" t="s">
        <v>40</v>
      </c>
      <c r="E2542" t="s">
        <v>40</v>
      </c>
      <c r="F2542" t="s">
        <v>41</v>
      </c>
      <c r="G2542" t="s">
        <v>40</v>
      </c>
      <c r="H2542" s="26">
        <v>28491</v>
      </c>
      <c r="I2542" t="s">
        <v>42</v>
      </c>
      <c r="J2542" t="s">
        <v>49</v>
      </c>
      <c r="K2542" t="str">
        <f>IF(Table2[[#This Row],[Basis of Material Classification (System Side)*]]="Field inspection","Yes","No")</f>
        <v>No</v>
      </c>
      <c r="N2542" t="s">
        <v>50</v>
      </c>
      <c r="O2542" t="s">
        <v>41</v>
      </c>
      <c r="P2542" s="13">
        <v>30682</v>
      </c>
      <c r="Q2542" s="16" t="str">
        <f>Table2[[#This Row],[Service Line Size (inches) (System Side)]]</f>
        <v>5/8</v>
      </c>
      <c r="R2542" t="s">
        <v>43</v>
      </c>
      <c r="S2542" t="str">
        <f>IF(Table2[[#This Row],[Basis of Material Classification (Customer Side)*]]="Field inspection","Yes","No")</f>
        <v>No</v>
      </c>
      <c r="V2542" t="s">
        <v>43</v>
      </c>
      <c r="W2542" t="s">
        <v>44</v>
      </c>
      <c r="X2542" t="s">
        <v>44</v>
      </c>
      <c r="Z2542" t="s">
        <v>45</v>
      </c>
      <c r="AA2542" t="s">
        <v>46</v>
      </c>
      <c r="AB2542" t="s">
        <v>46</v>
      </c>
      <c r="AC2542" t="s">
        <v>40</v>
      </c>
    </row>
    <row r="2543" spans="1:29" ht="14.4" x14ac:dyDescent="0.3">
      <c r="A2543">
        <v>2541</v>
      </c>
      <c r="B2543" t="s">
        <v>2582</v>
      </c>
      <c r="C2543" t="s">
        <v>277</v>
      </c>
      <c r="D2543" t="s">
        <v>40</v>
      </c>
      <c r="E2543" t="s">
        <v>40</v>
      </c>
      <c r="F2543" t="s">
        <v>41</v>
      </c>
      <c r="G2543" t="s">
        <v>40</v>
      </c>
      <c r="H2543" s="26">
        <v>28491</v>
      </c>
      <c r="I2543" t="s">
        <v>42</v>
      </c>
      <c r="J2543" t="s">
        <v>49</v>
      </c>
      <c r="K2543" t="str">
        <f>IF(Table2[[#This Row],[Basis of Material Classification (System Side)*]]="Field inspection","Yes","No")</f>
        <v>No</v>
      </c>
      <c r="N2543" t="s">
        <v>50</v>
      </c>
      <c r="O2543" t="s">
        <v>41</v>
      </c>
      <c r="P2543" s="13">
        <v>30682</v>
      </c>
      <c r="Q2543" s="16" t="str">
        <f>Table2[[#This Row],[Service Line Size (inches) (System Side)]]</f>
        <v>5/8</v>
      </c>
      <c r="R2543" t="s">
        <v>43</v>
      </c>
      <c r="S2543" t="str">
        <f>IF(Table2[[#This Row],[Basis of Material Classification (Customer Side)*]]="Field inspection","Yes","No")</f>
        <v>No</v>
      </c>
      <c r="V2543" t="s">
        <v>43</v>
      </c>
      <c r="W2543" t="s">
        <v>44</v>
      </c>
      <c r="X2543" t="s">
        <v>44</v>
      </c>
      <c r="Z2543" t="s">
        <v>45</v>
      </c>
      <c r="AA2543" t="s">
        <v>46</v>
      </c>
      <c r="AB2543" t="s">
        <v>46</v>
      </c>
      <c r="AC2543" t="s">
        <v>40</v>
      </c>
    </row>
    <row r="2544" spans="1:29" ht="14.4" x14ac:dyDescent="0.3">
      <c r="A2544">
        <v>2542</v>
      </c>
      <c r="B2544" t="s">
        <v>2583</v>
      </c>
      <c r="C2544" t="s">
        <v>277</v>
      </c>
      <c r="D2544" t="s">
        <v>40</v>
      </c>
      <c r="E2544" t="s">
        <v>40</v>
      </c>
      <c r="F2544" t="s">
        <v>41</v>
      </c>
      <c r="G2544" t="s">
        <v>40</v>
      </c>
      <c r="H2544" s="26">
        <v>30682</v>
      </c>
      <c r="I2544" t="s">
        <v>42</v>
      </c>
      <c r="J2544" t="s">
        <v>43</v>
      </c>
      <c r="K2544" t="str">
        <f>IF(Table2[[#This Row],[Basis of Material Classification (System Side)*]]="Field inspection","Yes","No")</f>
        <v>No</v>
      </c>
      <c r="N2544" t="str">
        <f>Table2[[#This Row],[Basis of Material Classification (System Side)*]]</f>
        <v>Installation date after lead ban</v>
      </c>
      <c r="O2544" t="s">
        <v>41</v>
      </c>
      <c r="P2544" s="13">
        <v>31048</v>
      </c>
      <c r="Q2544" s="16" t="str">
        <f>Table2[[#This Row],[Service Line Size (inches) (System Side)]]</f>
        <v>5/8</v>
      </c>
      <c r="R2544" t="s">
        <v>43</v>
      </c>
      <c r="S2544" t="str">
        <f>IF(Table2[[#This Row],[Basis of Material Classification (Customer Side)*]]="Field inspection","Yes","No")</f>
        <v>No</v>
      </c>
      <c r="V2544" t="s">
        <v>43</v>
      </c>
      <c r="W2544" t="s">
        <v>44</v>
      </c>
      <c r="X2544" t="s">
        <v>44</v>
      </c>
      <c r="Z2544" t="s">
        <v>45</v>
      </c>
      <c r="AA2544" t="s">
        <v>46</v>
      </c>
      <c r="AB2544" t="s">
        <v>46</v>
      </c>
      <c r="AC2544" t="s">
        <v>40</v>
      </c>
    </row>
    <row r="2545" spans="1:29" ht="14.4" x14ac:dyDescent="0.3">
      <c r="A2545">
        <v>2543</v>
      </c>
      <c r="B2545" t="s">
        <v>2584</v>
      </c>
      <c r="C2545" t="s">
        <v>277</v>
      </c>
      <c r="D2545" t="s">
        <v>40</v>
      </c>
      <c r="E2545" t="s">
        <v>40</v>
      </c>
      <c r="F2545" t="s">
        <v>41</v>
      </c>
      <c r="G2545" t="s">
        <v>40</v>
      </c>
      <c r="H2545" s="26">
        <v>30682</v>
      </c>
      <c r="I2545" t="s">
        <v>42</v>
      </c>
      <c r="J2545" t="s">
        <v>43</v>
      </c>
      <c r="K2545" t="str">
        <f>IF(Table2[[#This Row],[Basis of Material Classification (System Side)*]]="Field inspection","Yes","No")</f>
        <v>No</v>
      </c>
      <c r="N2545" t="str">
        <f>Table2[[#This Row],[Basis of Material Classification (System Side)*]]</f>
        <v>Installation date after lead ban</v>
      </c>
      <c r="O2545" t="s">
        <v>41</v>
      </c>
      <c r="P2545" s="13">
        <v>29952</v>
      </c>
      <c r="Q2545" s="16" t="str">
        <f>Table2[[#This Row],[Service Line Size (inches) (System Side)]]</f>
        <v>5/8</v>
      </c>
      <c r="R2545" t="s">
        <v>43</v>
      </c>
      <c r="S2545" t="str">
        <f>IF(Table2[[#This Row],[Basis of Material Classification (Customer Side)*]]="Field inspection","Yes","No")</f>
        <v>No</v>
      </c>
      <c r="V2545" t="s">
        <v>43</v>
      </c>
      <c r="W2545" t="s">
        <v>44</v>
      </c>
      <c r="X2545" t="s">
        <v>44</v>
      </c>
      <c r="Z2545" t="s">
        <v>45</v>
      </c>
      <c r="AA2545" t="s">
        <v>46</v>
      </c>
      <c r="AB2545" t="s">
        <v>46</v>
      </c>
      <c r="AC2545" t="s">
        <v>40</v>
      </c>
    </row>
    <row r="2546" spans="1:29" ht="14.4" x14ac:dyDescent="0.3">
      <c r="A2546">
        <v>2544</v>
      </c>
      <c r="B2546" t="s">
        <v>2585</v>
      </c>
      <c r="C2546" t="s">
        <v>277</v>
      </c>
      <c r="D2546" t="s">
        <v>40</v>
      </c>
      <c r="E2546" t="s">
        <v>40</v>
      </c>
      <c r="F2546" t="s">
        <v>41</v>
      </c>
      <c r="G2546" t="s">
        <v>40</v>
      </c>
      <c r="H2546" s="26">
        <v>30682</v>
      </c>
      <c r="I2546" t="s">
        <v>42</v>
      </c>
      <c r="J2546" t="s">
        <v>43</v>
      </c>
      <c r="K2546" t="str">
        <f>IF(Table2[[#This Row],[Basis of Material Classification (System Side)*]]="Field inspection","Yes","No")</f>
        <v>No</v>
      </c>
      <c r="N2546" t="str">
        <f>Table2[[#This Row],[Basis of Material Classification (System Side)*]]</f>
        <v>Installation date after lead ban</v>
      </c>
      <c r="O2546" t="s">
        <v>41</v>
      </c>
      <c r="P2546" s="13">
        <v>31048</v>
      </c>
      <c r="Q2546" s="16" t="str">
        <f>Table2[[#This Row],[Service Line Size (inches) (System Side)]]</f>
        <v>5/8</v>
      </c>
      <c r="R2546" t="s">
        <v>43</v>
      </c>
      <c r="S2546" t="str">
        <f>IF(Table2[[#This Row],[Basis of Material Classification (Customer Side)*]]="Field inspection","Yes","No")</f>
        <v>No</v>
      </c>
      <c r="V2546" t="s">
        <v>43</v>
      </c>
      <c r="W2546" t="s">
        <v>44</v>
      </c>
      <c r="X2546" t="s">
        <v>44</v>
      </c>
      <c r="Z2546" t="s">
        <v>45</v>
      </c>
      <c r="AA2546" t="s">
        <v>46</v>
      </c>
      <c r="AB2546" t="s">
        <v>46</v>
      </c>
      <c r="AC2546" t="s">
        <v>40</v>
      </c>
    </row>
    <row r="2547" spans="1:29" ht="14.4" x14ac:dyDescent="0.3">
      <c r="A2547">
        <v>2545</v>
      </c>
      <c r="B2547" t="s">
        <v>2586</v>
      </c>
      <c r="C2547" t="s">
        <v>277</v>
      </c>
      <c r="D2547" t="s">
        <v>40</v>
      </c>
      <c r="E2547" t="s">
        <v>40</v>
      </c>
      <c r="F2547" t="s">
        <v>41</v>
      </c>
      <c r="G2547" t="s">
        <v>40</v>
      </c>
      <c r="H2547" s="26">
        <v>30682</v>
      </c>
      <c r="I2547" t="s">
        <v>42</v>
      </c>
      <c r="J2547" t="s">
        <v>43</v>
      </c>
      <c r="K2547" t="str">
        <f>IF(Table2[[#This Row],[Basis of Material Classification (System Side)*]]="Field inspection","Yes","No")</f>
        <v>No</v>
      </c>
      <c r="N2547" t="str">
        <f>Table2[[#This Row],[Basis of Material Classification (System Side)*]]</f>
        <v>Installation date after lead ban</v>
      </c>
      <c r="O2547" t="s">
        <v>41</v>
      </c>
      <c r="P2547" s="13">
        <v>31048</v>
      </c>
      <c r="Q2547" s="16" t="str">
        <f>Table2[[#This Row],[Service Line Size (inches) (System Side)]]</f>
        <v>5/8</v>
      </c>
      <c r="R2547" t="s">
        <v>43</v>
      </c>
      <c r="S2547" t="str">
        <f>IF(Table2[[#This Row],[Basis of Material Classification (Customer Side)*]]="Field inspection","Yes","No")</f>
        <v>No</v>
      </c>
      <c r="V2547" t="s">
        <v>43</v>
      </c>
      <c r="W2547" t="s">
        <v>44</v>
      </c>
      <c r="X2547" t="s">
        <v>44</v>
      </c>
      <c r="Z2547" t="s">
        <v>45</v>
      </c>
      <c r="AA2547" t="s">
        <v>46</v>
      </c>
      <c r="AB2547" t="s">
        <v>46</v>
      </c>
      <c r="AC2547" t="s">
        <v>40</v>
      </c>
    </row>
    <row r="2548" spans="1:29" ht="14.4" x14ac:dyDescent="0.3">
      <c r="A2548">
        <v>2546</v>
      </c>
      <c r="B2548" t="s">
        <v>2587</v>
      </c>
      <c r="C2548" t="s">
        <v>277</v>
      </c>
      <c r="D2548" t="s">
        <v>40</v>
      </c>
      <c r="E2548" t="s">
        <v>40</v>
      </c>
      <c r="F2548" t="s">
        <v>53</v>
      </c>
      <c r="G2548" t="s">
        <v>40</v>
      </c>
      <c r="H2548" s="26">
        <v>37257</v>
      </c>
      <c r="I2548" t="s">
        <v>54</v>
      </c>
      <c r="J2548" t="s">
        <v>55</v>
      </c>
      <c r="K2548" t="str">
        <f>IF(Table2[[#This Row],[Basis of Material Classification (System Side)*]]="Field inspection","Yes","No")</f>
        <v>No</v>
      </c>
      <c r="O2548" t="s">
        <v>41</v>
      </c>
      <c r="P2548" s="13">
        <v>36526</v>
      </c>
      <c r="Q2548" s="16" t="str">
        <f>Table2[[#This Row],[Service Line Size (inches) (System Side)]]</f>
        <v>3/4</v>
      </c>
      <c r="R2548" t="s">
        <v>43</v>
      </c>
      <c r="S2548" t="str">
        <f>IF(Table2[[#This Row],[Basis of Material Classification (Customer Side)*]]="Field inspection","Yes","No")</f>
        <v>No</v>
      </c>
      <c r="V2548" t="s">
        <v>43</v>
      </c>
      <c r="W2548" t="s">
        <v>44</v>
      </c>
      <c r="X2548" t="s">
        <v>44</v>
      </c>
      <c r="Z2548" t="s">
        <v>45</v>
      </c>
      <c r="AA2548" t="s">
        <v>46</v>
      </c>
      <c r="AB2548" t="s">
        <v>46</v>
      </c>
      <c r="AC2548" t="s">
        <v>40</v>
      </c>
    </row>
    <row r="2549" spans="1:29" ht="14.4" x14ac:dyDescent="0.3">
      <c r="A2549">
        <v>2547</v>
      </c>
      <c r="B2549" t="s">
        <v>2588</v>
      </c>
      <c r="C2549" t="s">
        <v>277</v>
      </c>
      <c r="D2549" t="s">
        <v>40</v>
      </c>
      <c r="E2549" t="s">
        <v>40</v>
      </c>
      <c r="F2549" t="s">
        <v>41</v>
      </c>
      <c r="G2549" t="s">
        <v>40</v>
      </c>
      <c r="H2549" s="26">
        <v>30682</v>
      </c>
      <c r="I2549" t="s">
        <v>42</v>
      </c>
      <c r="J2549" t="s">
        <v>43</v>
      </c>
      <c r="K2549" t="str">
        <f>IF(Table2[[#This Row],[Basis of Material Classification (System Side)*]]="Field inspection","Yes","No")</f>
        <v>No</v>
      </c>
      <c r="N2549" t="str">
        <f>Table2[[#This Row],[Basis of Material Classification (System Side)*]]</f>
        <v>Installation date after lead ban</v>
      </c>
      <c r="O2549" t="s">
        <v>41</v>
      </c>
      <c r="P2549" s="13">
        <v>31048</v>
      </c>
      <c r="Q2549" s="16" t="str">
        <f>Table2[[#This Row],[Service Line Size (inches) (System Side)]]</f>
        <v>5/8</v>
      </c>
      <c r="R2549" t="s">
        <v>43</v>
      </c>
      <c r="S2549" t="str">
        <f>IF(Table2[[#This Row],[Basis of Material Classification (Customer Side)*]]="Field inspection","Yes","No")</f>
        <v>No</v>
      </c>
      <c r="V2549" t="s">
        <v>43</v>
      </c>
      <c r="W2549" t="s">
        <v>44</v>
      </c>
      <c r="X2549" t="s">
        <v>44</v>
      </c>
      <c r="Z2549" t="s">
        <v>45</v>
      </c>
      <c r="AA2549" t="s">
        <v>46</v>
      </c>
      <c r="AB2549" t="s">
        <v>46</v>
      </c>
      <c r="AC2549" t="s">
        <v>40</v>
      </c>
    </row>
    <row r="2550" spans="1:29" ht="14.4" x14ac:dyDescent="0.3">
      <c r="A2550">
        <v>2548</v>
      </c>
      <c r="B2550" t="s">
        <v>2589</v>
      </c>
      <c r="C2550" t="s">
        <v>277</v>
      </c>
      <c r="D2550" t="s">
        <v>40</v>
      </c>
      <c r="E2550" t="s">
        <v>40</v>
      </c>
      <c r="F2550" t="s">
        <v>41</v>
      </c>
      <c r="G2550" t="s">
        <v>40</v>
      </c>
      <c r="H2550" s="26">
        <v>30682</v>
      </c>
      <c r="I2550" t="s">
        <v>42</v>
      </c>
      <c r="J2550" t="s">
        <v>43</v>
      </c>
      <c r="K2550" t="str">
        <f>IF(Table2[[#This Row],[Basis of Material Classification (System Side)*]]="Field inspection","Yes","No")</f>
        <v>No</v>
      </c>
      <c r="N2550" t="str">
        <f>Table2[[#This Row],[Basis of Material Classification (System Side)*]]</f>
        <v>Installation date after lead ban</v>
      </c>
      <c r="O2550" t="s">
        <v>41</v>
      </c>
      <c r="P2550" s="13">
        <v>31413</v>
      </c>
      <c r="Q2550" s="16" t="str">
        <f>Table2[[#This Row],[Service Line Size (inches) (System Side)]]</f>
        <v>5/8</v>
      </c>
      <c r="R2550" t="s">
        <v>43</v>
      </c>
      <c r="S2550" t="str">
        <f>IF(Table2[[#This Row],[Basis of Material Classification (Customer Side)*]]="Field inspection","Yes","No")</f>
        <v>No</v>
      </c>
      <c r="V2550" t="s">
        <v>43</v>
      </c>
      <c r="W2550" t="s">
        <v>44</v>
      </c>
      <c r="X2550" t="s">
        <v>44</v>
      </c>
      <c r="Z2550" t="s">
        <v>45</v>
      </c>
      <c r="AA2550" t="s">
        <v>46</v>
      </c>
      <c r="AB2550" t="s">
        <v>46</v>
      </c>
      <c r="AC2550" t="s">
        <v>40</v>
      </c>
    </row>
    <row r="2551" spans="1:29" ht="14.4" x14ac:dyDescent="0.3">
      <c r="A2551">
        <v>2549</v>
      </c>
      <c r="B2551" t="s">
        <v>2590</v>
      </c>
      <c r="C2551" t="s">
        <v>277</v>
      </c>
      <c r="D2551" t="s">
        <v>40</v>
      </c>
      <c r="E2551" t="s">
        <v>40</v>
      </c>
      <c r="F2551" t="s">
        <v>41</v>
      </c>
      <c r="G2551" t="s">
        <v>40</v>
      </c>
      <c r="H2551" s="26">
        <v>30682</v>
      </c>
      <c r="I2551" t="s">
        <v>42</v>
      </c>
      <c r="J2551" t="s">
        <v>43</v>
      </c>
      <c r="K2551" t="str">
        <f>IF(Table2[[#This Row],[Basis of Material Classification (System Side)*]]="Field inspection","Yes","No")</f>
        <v>No</v>
      </c>
      <c r="N2551" t="str">
        <f>Table2[[#This Row],[Basis of Material Classification (System Side)*]]</f>
        <v>Installation date after lead ban</v>
      </c>
      <c r="O2551" t="s">
        <v>41</v>
      </c>
      <c r="P2551" s="13">
        <v>31413</v>
      </c>
      <c r="Q2551" s="16" t="str">
        <f>Table2[[#This Row],[Service Line Size (inches) (System Side)]]</f>
        <v>5/8</v>
      </c>
      <c r="R2551" t="s">
        <v>43</v>
      </c>
      <c r="S2551" t="str">
        <f>IF(Table2[[#This Row],[Basis of Material Classification (Customer Side)*]]="Field inspection","Yes","No")</f>
        <v>No</v>
      </c>
      <c r="V2551" t="s">
        <v>43</v>
      </c>
      <c r="W2551" t="s">
        <v>44</v>
      </c>
      <c r="X2551" t="s">
        <v>44</v>
      </c>
      <c r="Z2551" t="s">
        <v>45</v>
      </c>
      <c r="AA2551" t="s">
        <v>46</v>
      </c>
      <c r="AB2551" t="s">
        <v>46</v>
      </c>
      <c r="AC2551" t="s">
        <v>40</v>
      </c>
    </row>
    <row r="2552" spans="1:29" ht="14.4" x14ac:dyDescent="0.3">
      <c r="A2552">
        <v>2550</v>
      </c>
      <c r="B2552" t="s">
        <v>2591</v>
      </c>
      <c r="C2552" t="s">
        <v>277</v>
      </c>
      <c r="D2552" t="s">
        <v>40</v>
      </c>
      <c r="E2552" t="s">
        <v>40</v>
      </c>
      <c r="F2552" t="s">
        <v>41</v>
      </c>
      <c r="G2552" t="s">
        <v>40</v>
      </c>
      <c r="H2552" s="26">
        <v>30682</v>
      </c>
      <c r="I2552" t="s">
        <v>42</v>
      </c>
      <c r="J2552" t="s">
        <v>43</v>
      </c>
      <c r="K2552" t="str">
        <f>IF(Table2[[#This Row],[Basis of Material Classification (System Side)*]]="Field inspection","Yes","No")</f>
        <v>No</v>
      </c>
      <c r="N2552" t="str">
        <f>Table2[[#This Row],[Basis of Material Classification (System Side)*]]</f>
        <v>Installation date after lead ban</v>
      </c>
      <c r="O2552" t="s">
        <v>41</v>
      </c>
      <c r="P2552" s="13">
        <v>31048</v>
      </c>
      <c r="Q2552" s="16" t="str">
        <f>Table2[[#This Row],[Service Line Size (inches) (System Side)]]</f>
        <v>5/8</v>
      </c>
      <c r="R2552" t="s">
        <v>43</v>
      </c>
      <c r="S2552" t="str">
        <f>IF(Table2[[#This Row],[Basis of Material Classification (Customer Side)*]]="Field inspection","Yes","No")</f>
        <v>No</v>
      </c>
      <c r="V2552" t="s">
        <v>43</v>
      </c>
      <c r="W2552" t="s">
        <v>44</v>
      </c>
      <c r="X2552" t="s">
        <v>44</v>
      </c>
      <c r="Z2552" t="s">
        <v>45</v>
      </c>
      <c r="AA2552" t="s">
        <v>46</v>
      </c>
      <c r="AB2552" t="s">
        <v>46</v>
      </c>
      <c r="AC2552" t="s">
        <v>40</v>
      </c>
    </row>
    <row r="2553" spans="1:29" ht="14.4" x14ac:dyDescent="0.3">
      <c r="A2553">
        <v>2551</v>
      </c>
      <c r="B2553" t="s">
        <v>2592</v>
      </c>
      <c r="C2553" t="s">
        <v>277</v>
      </c>
      <c r="D2553" t="s">
        <v>40</v>
      </c>
      <c r="E2553" t="s">
        <v>40</v>
      </c>
      <c r="F2553" t="s">
        <v>41</v>
      </c>
      <c r="G2553" t="s">
        <v>40</v>
      </c>
      <c r="H2553" s="26">
        <v>30682</v>
      </c>
      <c r="I2553" t="s">
        <v>42</v>
      </c>
      <c r="J2553" t="s">
        <v>43</v>
      </c>
      <c r="K2553" t="str">
        <f>IF(Table2[[#This Row],[Basis of Material Classification (System Side)*]]="Field inspection","Yes","No")</f>
        <v>No</v>
      </c>
      <c r="N2553" t="str">
        <f>Table2[[#This Row],[Basis of Material Classification (System Side)*]]</f>
        <v>Installation date after lead ban</v>
      </c>
      <c r="O2553" t="s">
        <v>41</v>
      </c>
      <c r="P2553" s="13">
        <v>31048</v>
      </c>
      <c r="Q2553" s="16" t="str">
        <f>Table2[[#This Row],[Service Line Size (inches) (System Side)]]</f>
        <v>5/8</v>
      </c>
      <c r="R2553" t="s">
        <v>43</v>
      </c>
      <c r="S2553" t="str">
        <f>IF(Table2[[#This Row],[Basis of Material Classification (Customer Side)*]]="Field inspection","Yes","No")</f>
        <v>No</v>
      </c>
      <c r="V2553" t="s">
        <v>43</v>
      </c>
      <c r="W2553" t="s">
        <v>44</v>
      </c>
      <c r="X2553" t="s">
        <v>44</v>
      </c>
      <c r="Z2553" t="s">
        <v>45</v>
      </c>
      <c r="AA2553" t="s">
        <v>46</v>
      </c>
      <c r="AB2553" t="s">
        <v>46</v>
      </c>
      <c r="AC2553" t="s">
        <v>40</v>
      </c>
    </row>
    <row r="2554" spans="1:29" ht="14.4" x14ac:dyDescent="0.3">
      <c r="A2554">
        <v>2552</v>
      </c>
      <c r="B2554" t="s">
        <v>2593</v>
      </c>
      <c r="C2554" t="s">
        <v>277</v>
      </c>
      <c r="D2554" t="s">
        <v>40</v>
      </c>
      <c r="E2554" t="s">
        <v>40</v>
      </c>
      <c r="F2554" t="s">
        <v>41</v>
      </c>
      <c r="G2554" t="s">
        <v>40</v>
      </c>
      <c r="H2554" s="26">
        <v>30682</v>
      </c>
      <c r="I2554" t="s">
        <v>42</v>
      </c>
      <c r="J2554" t="s">
        <v>43</v>
      </c>
      <c r="K2554" t="str">
        <f>IF(Table2[[#This Row],[Basis of Material Classification (System Side)*]]="Field inspection","Yes","No")</f>
        <v>No</v>
      </c>
      <c r="N2554" t="str">
        <f>Table2[[#This Row],[Basis of Material Classification (System Side)*]]</f>
        <v>Installation date after lead ban</v>
      </c>
      <c r="O2554" t="s">
        <v>41</v>
      </c>
      <c r="P2554" s="13">
        <v>31048</v>
      </c>
      <c r="Q2554" s="16" t="str">
        <f>Table2[[#This Row],[Service Line Size (inches) (System Side)]]</f>
        <v>5/8</v>
      </c>
      <c r="R2554" t="s">
        <v>43</v>
      </c>
      <c r="S2554" t="str">
        <f>IF(Table2[[#This Row],[Basis of Material Classification (Customer Side)*]]="Field inspection","Yes","No")</f>
        <v>No</v>
      </c>
      <c r="V2554" t="s">
        <v>43</v>
      </c>
      <c r="W2554" t="s">
        <v>44</v>
      </c>
      <c r="X2554" t="s">
        <v>44</v>
      </c>
      <c r="Z2554" t="s">
        <v>45</v>
      </c>
      <c r="AA2554" t="s">
        <v>46</v>
      </c>
      <c r="AB2554" t="s">
        <v>46</v>
      </c>
      <c r="AC2554" t="s">
        <v>40</v>
      </c>
    </row>
    <row r="2555" spans="1:29" ht="14.4" x14ac:dyDescent="0.3">
      <c r="A2555">
        <v>2553</v>
      </c>
      <c r="B2555" t="s">
        <v>2594</v>
      </c>
      <c r="C2555" t="s">
        <v>277</v>
      </c>
      <c r="D2555" t="s">
        <v>40</v>
      </c>
      <c r="E2555" t="s">
        <v>40</v>
      </c>
      <c r="F2555" t="s">
        <v>41</v>
      </c>
      <c r="G2555" t="s">
        <v>40</v>
      </c>
      <c r="H2555" s="26">
        <v>30682</v>
      </c>
      <c r="I2555" t="s">
        <v>42</v>
      </c>
      <c r="J2555" t="s">
        <v>43</v>
      </c>
      <c r="K2555" t="str">
        <f>IF(Table2[[#This Row],[Basis of Material Classification (System Side)*]]="Field inspection","Yes","No")</f>
        <v>No</v>
      </c>
      <c r="N2555" t="str">
        <f>Table2[[#This Row],[Basis of Material Classification (System Side)*]]</f>
        <v>Installation date after lead ban</v>
      </c>
      <c r="O2555" t="s">
        <v>41</v>
      </c>
      <c r="P2555" s="13">
        <v>31048</v>
      </c>
      <c r="Q2555" s="16" t="str">
        <f>Table2[[#This Row],[Service Line Size (inches) (System Side)]]</f>
        <v>5/8</v>
      </c>
      <c r="R2555" t="s">
        <v>43</v>
      </c>
      <c r="S2555" t="str">
        <f>IF(Table2[[#This Row],[Basis of Material Classification (Customer Side)*]]="Field inspection","Yes","No")</f>
        <v>No</v>
      </c>
      <c r="V2555" t="s">
        <v>43</v>
      </c>
      <c r="W2555" t="s">
        <v>44</v>
      </c>
      <c r="X2555" t="s">
        <v>44</v>
      </c>
      <c r="Z2555" t="s">
        <v>45</v>
      </c>
      <c r="AA2555" t="s">
        <v>46</v>
      </c>
      <c r="AB2555" t="s">
        <v>46</v>
      </c>
      <c r="AC2555" t="s">
        <v>40</v>
      </c>
    </row>
    <row r="2556" spans="1:29" ht="14.4" x14ac:dyDescent="0.3">
      <c r="A2556">
        <v>2554</v>
      </c>
      <c r="B2556" t="s">
        <v>2595</v>
      </c>
      <c r="C2556" t="s">
        <v>277</v>
      </c>
      <c r="D2556" t="s">
        <v>40</v>
      </c>
      <c r="E2556" t="s">
        <v>40</v>
      </c>
      <c r="F2556" t="s">
        <v>41</v>
      </c>
      <c r="G2556" t="s">
        <v>40</v>
      </c>
      <c r="H2556" s="26">
        <v>30682</v>
      </c>
      <c r="I2556" t="s">
        <v>42</v>
      </c>
      <c r="J2556" t="s">
        <v>43</v>
      </c>
      <c r="K2556" t="str">
        <f>IF(Table2[[#This Row],[Basis of Material Classification (System Side)*]]="Field inspection","Yes","No")</f>
        <v>No</v>
      </c>
      <c r="N2556" t="str">
        <f>Table2[[#This Row],[Basis of Material Classification (System Side)*]]</f>
        <v>Installation date after lead ban</v>
      </c>
      <c r="O2556" t="s">
        <v>41</v>
      </c>
      <c r="P2556" s="13">
        <v>31413</v>
      </c>
      <c r="Q2556" s="16" t="str">
        <f>Table2[[#This Row],[Service Line Size (inches) (System Side)]]</f>
        <v>5/8</v>
      </c>
      <c r="R2556" t="s">
        <v>43</v>
      </c>
      <c r="S2556" t="str">
        <f>IF(Table2[[#This Row],[Basis of Material Classification (Customer Side)*]]="Field inspection","Yes","No")</f>
        <v>No</v>
      </c>
      <c r="V2556" t="s">
        <v>43</v>
      </c>
      <c r="W2556" t="s">
        <v>44</v>
      </c>
      <c r="X2556" t="s">
        <v>44</v>
      </c>
      <c r="Z2556" t="s">
        <v>45</v>
      </c>
      <c r="AA2556" t="s">
        <v>46</v>
      </c>
      <c r="AB2556" t="s">
        <v>46</v>
      </c>
      <c r="AC2556" t="s">
        <v>40</v>
      </c>
    </row>
    <row r="2557" spans="1:29" ht="14.4" x14ac:dyDescent="0.3">
      <c r="A2557">
        <v>2555</v>
      </c>
      <c r="B2557" t="s">
        <v>2596</v>
      </c>
      <c r="C2557" t="s">
        <v>277</v>
      </c>
      <c r="D2557" t="s">
        <v>40</v>
      </c>
      <c r="E2557" t="s">
        <v>40</v>
      </c>
      <c r="F2557" t="s">
        <v>41</v>
      </c>
      <c r="G2557" t="s">
        <v>40</v>
      </c>
      <c r="H2557" s="26">
        <v>30682</v>
      </c>
      <c r="I2557" t="s">
        <v>42</v>
      </c>
      <c r="J2557" t="s">
        <v>43</v>
      </c>
      <c r="K2557" t="str">
        <f>IF(Table2[[#This Row],[Basis of Material Classification (System Side)*]]="Field inspection","Yes","No")</f>
        <v>No</v>
      </c>
      <c r="N2557" t="str">
        <f>Table2[[#This Row],[Basis of Material Classification (System Side)*]]</f>
        <v>Installation date after lead ban</v>
      </c>
      <c r="O2557" t="s">
        <v>41</v>
      </c>
      <c r="P2557" s="13">
        <v>30682</v>
      </c>
      <c r="Q2557" s="16" t="str">
        <f>Table2[[#This Row],[Service Line Size (inches) (System Side)]]</f>
        <v>5/8</v>
      </c>
      <c r="R2557" t="s">
        <v>43</v>
      </c>
      <c r="S2557" t="str">
        <f>IF(Table2[[#This Row],[Basis of Material Classification (Customer Side)*]]="Field inspection","Yes","No")</f>
        <v>No</v>
      </c>
      <c r="V2557" t="s">
        <v>43</v>
      </c>
      <c r="W2557" t="s">
        <v>44</v>
      </c>
      <c r="X2557" t="s">
        <v>44</v>
      </c>
      <c r="Z2557" t="s">
        <v>45</v>
      </c>
      <c r="AA2557" t="s">
        <v>46</v>
      </c>
      <c r="AB2557" t="s">
        <v>46</v>
      </c>
      <c r="AC2557" t="s">
        <v>40</v>
      </c>
    </row>
    <row r="2558" spans="1:29" ht="14.4" x14ac:dyDescent="0.3">
      <c r="A2558">
        <v>2556</v>
      </c>
      <c r="B2558" t="s">
        <v>2597</v>
      </c>
      <c r="C2558" t="s">
        <v>277</v>
      </c>
      <c r="D2558" t="s">
        <v>40</v>
      </c>
      <c r="E2558" t="s">
        <v>40</v>
      </c>
      <c r="F2558" t="s">
        <v>41</v>
      </c>
      <c r="G2558" t="s">
        <v>40</v>
      </c>
      <c r="H2558" s="26">
        <v>30682</v>
      </c>
      <c r="I2558" t="s">
        <v>42</v>
      </c>
      <c r="J2558" t="s">
        <v>43</v>
      </c>
      <c r="K2558" t="str">
        <f>IF(Table2[[#This Row],[Basis of Material Classification (System Side)*]]="Field inspection","Yes","No")</f>
        <v>No</v>
      </c>
      <c r="N2558" t="str">
        <f>Table2[[#This Row],[Basis of Material Classification (System Side)*]]</f>
        <v>Installation date after lead ban</v>
      </c>
      <c r="O2558" t="s">
        <v>41</v>
      </c>
      <c r="P2558" s="13">
        <v>29952</v>
      </c>
      <c r="Q2558" s="16" t="str">
        <f>Table2[[#This Row],[Service Line Size (inches) (System Side)]]</f>
        <v>5/8</v>
      </c>
      <c r="R2558" t="s">
        <v>43</v>
      </c>
      <c r="S2558" t="str">
        <f>IF(Table2[[#This Row],[Basis of Material Classification (Customer Side)*]]="Field inspection","Yes","No")</f>
        <v>No</v>
      </c>
      <c r="V2558" t="s">
        <v>43</v>
      </c>
      <c r="W2558" t="s">
        <v>44</v>
      </c>
      <c r="X2558" t="s">
        <v>44</v>
      </c>
      <c r="Z2558" t="s">
        <v>45</v>
      </c>
      <c r="AA2558" t="s">
        <v>46</v>
      </c>
      <c r="AB2558" t="s">
        <v>46</v>
      </c>
      <c r="AC2558" t="s">
        <v>40</v>
      </c>
    </row>
    <row r="2559" spans="1:29" ht="14.4" x14ac:dyDescent="0.3">
      <c r="A2559">
        <v>2557</v>
      </c>
      <c r="B2559" t="s">
        <v>2598</v>
      </c>
      <c r="C2559" t="s">
        <v>277</v>
      </c>
      <c r="D2559" t="s">
        <v>40</v>
      </c>
      <c r="E2559" t="s">
        <v>40</v>
      </c>
      <c r="F2559" t="s">
        <v>41</v>
      </c>
      <c r="G2559" t="s">
        <v>40</v>
      </c>
      <c r="H2559" s="26">
        <v>27760</v>
      </c>
      <c r="I2559" t="s">
        <v>42</v>
      </c>
      <c r="J2559" t="s">
        <v>49</v>
      </c>
      <c r="K2559" t="str">
        <f>IF(Table2[[#This Row],[Basis of Material Classification (System Side)*]]="Field inspection","Yes","No")</f>
        <v>No</v>
      </c>
      <c r="N2559" t="s">
        <v>50</v>
      </c>
      <c r="O2559" t="s">
        <v>41</v>
      </c>
      <c r="P2559" s="13">
        <v>28491</v>
      </c>
      <c r="Q2559" s="16" t="str">
        <f>Table2[[#This Row],[Service Line Size (inches) (System Side)]]</f>
        <v>5/8</v>
      </c>
      <c r="R2559" t="s">
        <v>49</v>
      </c>
      <c r="S2559" t="str">
        <f>IF(Table2[[#This Row],[Basis of Material Classification (Customer Side)*]]="Field inspection","Yes","No")</f>
        <v>No</v>
      </c>
      <c r="V2559" t="s">
        <v>50</v>
      </c>
      <c r="W2559" t="s">
        <v>44</v>
      </c>
      <c r="X2559" t="s">
        <v>44</v>
      </c>
      <c r="Z2559" t="s">
        <v>45</v>
      </c>
      <c r="AA2559" t="s">
        <v>46</v>
      </c>
      <c r="AB2559" t="s">
        <v>46</v>
      </c>
      <c r="AC2559" t="s">
        <v>40</v>
      </c>
    </row>
    <row r="2560" spans="1:29" ht="14.4" x14ac:dyDescent="0.3">
      <c r="A2560">
        <v>2558</v>
      </c>
      <c r="B2560" t="s">
        <v>2599</v>
      </c>
      <c r="C2560" t="s">
        <v>277</v>
      </c>
      <c r="D2560" t="s">
        <v>40</v>
      </c>
      <c r="E2560" t="s">
        <v>40</v>
      </c>
      <c r="F2560" t="s">
        <v>41</v>
      </c>
      <c r="G2560" t="s">
        <v>40</v>
      </c>
      <c r="H2560" s="26">
        <v>30682</v>
      </c>
      <c r="I2560" t="s">
        <v>42</v>
      </c>
      <c r="J2560" t="s">
        <v>43</v>
      </c>
      <c r="K2560" t="str">
        <f>IF(Table2[[#This Row],[Basis of Material Classification (System Side)*]]="Field inspection","Yes","No")</f>
        <v>No</v>
      </c>
      <c r="N2560" t="str">
        <f>Table2[[#This Row],[Basis of Material Classification (System Side)*]]</f>
        <v>Installation date after lead ban</v>
      </c>
      <c r="O2560" t="s">
        <v>41</v>
      </c>
      <c r="P2560" s="13">
        <v>31048</v>
      </c>
      <c r="Q2560" s="16" t="str">
        <f>Table2[[#This Row],[Service Line Size (inches) (System Side)]]</f>
        <v>5/8</v>
      </c>
      <c r="R2560" t="s">
        <v>43</v>
      </c>
      <c r="S2560" t="str">
        <f>IF(Table2[[#This Row],[Basis of Material Classification (Customer Side)*]]="Field inspection","Yes","No")</f>
        <v>No</v>
      </c>
      <c r="V2560" t="s">
        <v>43</v>
      </c>
      <c r="W2560" t="s">
        <v>44</v>
      </c>
      <c r="X2560" t="s">
        <v>44</v>
      </c>
      <c r="Z2560" t="s">
        <v>45</v>
      </c>
      <c r="AA2560" t="s">
        <v>46</v>
      </c>
      <c r="AB2560" t="s">
        <v>46</v>
      </c>
      <c r="AC2560" t="s">
        <v>40</v>
      </c>
    </row>
    <row r="2561" spans="1:29" ht="14.4" x14ac:dyDescent="0.3">
      <c r="A2561">
        <v>2559</v>
      </c>
      <c r="B2561" t="s">
        <v>2600</v>
      </c>
      <c r="C2561" t="s">
        <v>277</v>
      </c>
      <c r="D2561" t="s">
        <v>40</v>
      </c>
      <c r="E2561" t="s">
        <v>40</v>
      </c>
      <c r="F2561" t="s">
        <v>41</v>
      </c>
      <c r="G2561" t="s">
        <v>40</v>
      </c>
      <c r="H2561" s="26">
        <v>32143</v>
      </c>
      <c r="I2561" t="s">
        <v>42</v>
      </c>
      <c r="J2561" t="s">
        <v>43</v>
      </c>
      <c r="K2561" t="str">
        <f>IF(Table2[[#This Row],[Basis of Material Classification (System Side)*]]="Field inspection","Yes","No")</f>
        <v>No</v>
      </c>
      <c r="N2561" t="str">
        <f>Table2[[#This Row],[Basis of Material Classification (System Side)*]]</f>
        <v>Installation date after lead ban</v>
      </c>
      <c r="O2561" t="s">
        <v>41</v>
      </c>
      <c r="P2561" s="13">
        <v>32874</v>
      </c>
      <c r="Q2561" s="16" t="str">
        <f>Table2[[#This Row],[Service Line Size (inches) (System Side)]]</f>
        <v>5/8</v>
      </c>
      <c r="R2561" t="s">
        <v>43</v>
      </c>
      <c r="S2561" t="str">
        <f>IF(Table2[[#This Row],[Basis of Material Classification (Customer Side)*]]="Field inspection","Yes","No")</f>
        <v>No</v>
      </c>
      <c r="V2561" t="s">
        <v>43</v>
      </c>
      <c r="W2561" t="s">
        <v>44</v>
      </c>
      <c r="X2561" t="s">
        <v>44</v>
      </c>
      <c r="Z2561" t="s">
        <v>45</v>
      </c>
      <c r="AA2561" t="s">
        <v>46</v>
      </c>
      <c r="AB2561" t="s">
        <v>46</v>
      </c>
      <c r="AC2561" t="s">
        <v>40</v>
      </c>
    </row>
    <row r="2562" spans="1:29" ht="14.4" x14ac:dyDescent="0.3">
      <c r="A2562">
        <v>2560</v>
      </c>
      <c r="B2562" t="s">
        <v>2601</v>
      </c>
      <c r="C2562" t="s">
        <v>277</v>
      </c>
      <c r="D2562" t="s">
        <v>40</v>
      </c>
      <c r="E2562" t="s">
        <v>40</v>
      </c>
      <c r="F2562" t="s">
        <v>41</v>
      </c>
      <c r="G2562" t="s">
        <v>40</v>
      </c>
      <c r="H2562" s="26">
        <v>28126</v>
      </c>
      <c r="I2562" t="s">
        <v>42</v>
      </c>
      <c r="J2562" t="s">
        <v>49</v>
      </c>
      <c r="K2562" t="str">
        <f>IF(Table2[[#This Row],[Basis of Material Classification (System Side)*]]="Field inspection","Yes","No")</f>
        <v>No</v>
      </c>
      <c r="N2562" t="s">
        <v>50</v>
      </c>
      <c r="O2562" t="s">
        <v>41</v>
      </c>
      <c r="P2562" s="13">
        <v>28856</v>
      </c>
      <c r="Q2562" s="16" t="str">
        <f>Table2[[#This Row],[Service Line Size (inches) (System Side)]]</f>
        <v>5/8</v>
      </c>
      <c r="R2562" t="s">
        <v>49</v>
      </c>
      <c r="S2562" t="str">
        <f>IF(Table2[[#This Row],[Basis of Material Classification (Customer Side)*]]="Field inspection","Yes","No")</f>
        <v>No</v>
      </c>
      <c r="V2562" t="s">
        <v>50</v>
      </c>
      <c r="W2562" t="s">
        <v>44</v>
      </c>
      <c r="X2562" t="s">
        <v>44</v>
      </c>
      <c r="Z2562" t="s">
        <v>45</v>
      </c>
      <c r="AA2562" t="s">
        <v>46</v>
      </c>
      <c r="AB2562" t="s">
        <v>46</v>
      </c>
      <c r="AC2562" t="s">
        <v>40</v>
      </c>
    </row>
    <row r="2563" spans="1:29" ht="14.4" x14ac:dyDescent="0.3">
      <c r="A2563">
        <v>2561</v>
      </c>
      <c r="B2563" t="s">
        <v>2602</v>
      </c>
      <c r="C2563" t="s">
        <v>277</v>
      </c>
      <c r="D2563" t="s">
        <v>40</v>
      </c>
      <c r="E2563" t="s">
        <v>40</v>
      </c>
      <c r="F2563" t="s">
        <v>41</v>
      </c>
      <c r="G2563" t="s">
        <v>40</v>
      </c>
      <c r="H2563" s="26">
        <v>32143</v>
      </c>
      <c r="I2563" t="s">
        <v>42</v>
      </c>
      <c r="J2563" t="s">
        <v>43</v>
      </c>
      <c r="K2563" t="str">
        <f>IF(Table2[[#This Row],[Basis of Material Classification (System Side)*]]="Field inspection","Yes","No")</f>
        <v>No</v>
      </c>
      <c r="N2563" t="str">
        <f>Table2[[#This Row],[Basis of Material Classification (System Side)*]]</f>
        <v>Installation date after lead ban</v>
      </c>
      <c r="O2563" t="s">
        <v>41</v>
      </c>
      <c r="P2563" s="13">
        <v>33239</v>
      </c>
      <c r="Q2563" s="16" t="str">
        <f>Table2[[#This Row],[Service Line Size (inches) (System Side)]]</f>
        <v>5/8</v>
      </c>
      <c r="R2563" t="s">
        <v>43</v>
      </c>
      <c r="S2563" t="str">
        <f>IF(Table2[[#This Row],[Basis of Material Classification (Customer Side)*]]="Field inspection","Yes","No")</f>
        <v>No</v>
      </c>
      <c r="V2563" t="s">
        <v>43</v>
      </c>
      <c r="W2563" t="s">
        <v>44</v>
      </c>
      <c r="X2563" t="s">
        <v>44</v>
      </c>
      <c r="Z2563" t="s">
        <v>45</v>
      </c>
      <c r="AA2563" t="s">
        <v>46</v>
      </c>
      <c r="AB2563" t="s">
        <v>46</v>
      </c>
      <c r="AC2563" t="s">
        <v>40</v>
      </c>
    </row>
    <row r="2564" spans="1:29" ht="14.4" x14ac:dyDescent="0.3">
      <c r="A2564">
        <v>2562</v>
      </c>
      <c r="B2564" t="s">
        <v>2603</v>
      </c>
      <c r="C2564" t="s">
        <v>277</v>
      </c>
      <c r="D2564" t="s">
        <v>40</v>
      </c>
      <c r="E2564" t="s">
        <v>40</v>
      </c>
      <c r="F2564" t="s">
        <v>41</v>
      </c>
      <c r="G2564" t="s">
        <v>40</v>
      </c>
      <c r="H2564" s="26">
        <v>33604</v>
      </c>
      <c r="I2564" t="s">
        <v>42</v>
      </c>
      <c r="J2564" t="s">
        <v>43</v>
      </c>
      <c r="K2564" t="str">
        <f>IF(Table2[[#This Row],[Basis of Material Classification (System Side)*]]="Field inspection","Yes","No")</f>
        <v>No</v>
      </c>
      <c r="N2564" t="str">
        <f>Table2[[#This Row],[Basis of Material Classification (System Side)*]]</f>
        <v>Installation date after lead ban</v>
      </c>
      <c r="O2564" t="s">
        <v>41</v>
      </c>
      <c r="P2564" s="13">
        <v>35065</v>
      </c>
      <c r="Q2564" s="16" t="str">
        <f>Table2[[#This Row],[Service Line Size (inches) (System Side)]]</f>
        <v>5/8</v>
      </c>
      <c r="R2564" t="s">
        <v>43</v>
      </c>
      <c r="S2564" t="str">
        <f>IF(Table2[[#This Row],[Basis of Material Classification (Customer Side)*]]="Field inspection","Yes","No")</f>
        <v>No</v>
      </c>
      <c r="V2564" t="s">
        <v>43</v>
      </c>
      <c r="W2564" t="s">
        <v>44</v>
      </c>
      <c r="X2564" t="s">
        <v>44</v>
      </c>
      <c r="Z2564" t="s">
        <v>45</v>
      </c>
      <c r="AA2564" t="s">
        <v>46</v>
      </c>
      <c r="AB2564" t="s">
        <v>46</v>
      </c>
      <c r="AC2564" t="s">
        <v>40</v>
      </c>
    </row>
    <row r="2565" spans="1:29" ht="14.4" x14ac:dyDescent="0.3">
      <c r="A2565">
        <v>2563</v>
      </c>
      <c r="B2565" t="s">
        <v>2604</v>
      </c>
      <c r="C2565" t="s">
        <v>277</v>
      </c>
      <c r="D2565" t="s">
        <v>40</v>
      </c>
      <c r="E2565" t="s">
        <v>40</v>
      </c>
      <c r="F2565" t="s">
        <v>41</v>
      </c>
      <c r="G2565" t="s">
        <v>40</v>
      </c>
      <c r="H2565" s="26">
        <v>32143</v>
      </c>
      <c r="I2565" t="s">
        <v>42</v>
      </c>
      <c r="J2565" t="s">
        <v>43</v>
      </c>
      <c r="K2565" t="str">
        <f>IF(Table2[[#This Row],[Basis of Material Classification (System Side)*]]="Field inspection","Yes","No")</f>
        <v>No</v>
      </c>
      <c r="N2565" t="str">
        <f>Table2[[#This Row],[Basis of Material Classification (System Side)*]]</f>
        <v>Installation date after lead ban</v>
      </c>
      <c r="O2565" t="s">
        <v>41</v>
      </c>
      <c r="P2565" s="13">
        <v>32874</v>
      </c>
      <c r="Q2565" s="16" t="str">
        <f>Table2[[#This Row],[Service Line Size (inches) (System Side)]]</f>
        <v>5/8</v>
      </c>
      <c r="R2565" t="s">
        <v>43</v>
      </c>
      <c r="S2565" t="str">
        <f>IF(Table2[[#This Row],[Basis of Material Classification (Customer Side)*]]="Field inspection","Yes","No")</f>
        <v>No</v>
      </c>
      <c r="V2565" t="s">
        <v>43</v>
      </c>
      <c r="W2565" t="s">
        <v>44</v>
      </c>
      <c r="X2565" t="s">
        <v>44</v>
      </c>
      <c r="Z2565" t="s">
        <v>45</v>
      </c>
      <c r="AA2565" t="s">
        <v>46</v>
      </c>
      <c r="AB2565" t="s">
        <v>46</v>
      </c>
      <c r="AC2565" t="s">
        <v>40</v>
      </c>
    </row>
    <row r="2566" spans="1:29" ht="14.4" x14ac:dyDescent="0.3">
      <c r="A2566">
        <v>2564</v>
      </c>
      <c r="B2566" t="s">
        <v>2605</v>
      </c>
      <c r="C2566" t="s">
        <v>277</v>
      </c>
      <c r="D2566" t="s">
        <v>40</v>
      </c>
      <c r="E2566" t="s">
        <v>40</v>
      </c>
      <c r="F2566" t="s">
        <v>41</v>
      </c>
      <c r="G2566" t="s">
        <v>40</v>
      </c>
      <c r="H2566" s="26">
        <v>33239</v>
      </c>
      <c r="I2566" t="s">
        <v>42</v>
      </c>
      <c r="J2566" t="s">
        <v>43</v>
      </c>
      <c r="K2566" t="str">
        <f>IF(Table2[[#This Row],[Basis of Material Classification (System Side)*]]="Field inspection","Yes","No")</f>
        <v>No</v>
      </c>
      <c r="N2566" t="str">
        <f>Table2[[#This Row],[Basis of Material Classification (System Side)*]]</f>
        <v>Installation date after lead ban</v>
      </c>
      <c r="O2566" t="s">
        <v>41</v>
      </c>
      <c r="P2566" s="13">
        <v>33970</v>
      </c>
      <c r="Q2566" s="16" t="str">
        <f>Table2[[#This Row],[Service Line Size (inches) (System Side)]]</f>
        <v>5/8</v>
      </c>
      <c r="R2566" t="s">
        <v>43</v>
      </c>
      <c r="S2566" t="str">
        <f>IF(Table2[[#This Row],[Basis of Material Classification (Customer Side)*]]="Field inspection","Yes","No")</f>
        <v>No</v>
      </c>
      <c r="V2566" t="s">
        <v>43</v>
      </c>
      <c r="W2566" t="s">
        <v>44</v>
      </c>
      <c r="X2566" t="s">
        <v>44</v>
      </c>
      <c r="Z2566" t="s">
        <v>45</v>
      </c>
      <c r="AA2566" t="s">
        <v>46</v>
      </c>
      <c r="AB2566" t="s">
        <v>46</v>
      </c>
      <c r="AC2566" t="s">
        <v>40</v>
      </c>
    </row>
    <row r="2567" spans="1:29" ht="14.4" x14ac:dyDescent="0.3">
      <c r="A2567">
        <v>2565</v>
      </c>
      <c r="B2567" t="s">
        <v>2606</v>
      </c>
      <c r="C2567" t="s">
        <v>277</v>
      </c>
      <c r="D2567" t="s">
        <v>40</v>
      </c>
      <c r="E2567" t="s">
        <v>40</v>
      </c>
      <c r="F2567" t="s">
        <v>41</v>
      </c>
      <c r="G2567" t="s">
        <v>40</v>
      </c>
      <c r="H2567" s="26">
        <v>33239</v>
      </c>
      <c r="I2567" t="s">
        <v>42</v>
      </c>
      <c r="J2567" t="s">
        <v>43</v>
      </c>
      <c r="K2567" t="str">
        <f>IF(Table2[[#This Row],[Basis of Material Classification (System Side)*]]="Field inspection","Yes","No")</f>
        <v>No</v>
      </c>
      <c r="N2567" t="str">
        <f>Table2[[#This Row],[Basis of Material Classification (System Side)*]]</f>
        <v>Installation date after lead ban</v>
      </c>
      <c r="O2567" t="s">
        <v>41</v>
      </c>
      <c r="P2567" s="13">
        <v>33604</v>
      </c>
      <c r="Q2567" s="16" t="str">
        <f>Table2[[#This Row],[Service Line Size (inches) (System Side)]]</f>
        <v>5/8</v>
      </c>
      <c r="R2567" t="s">
        <v>43</v>
      </c>
      <c r="S2567" t="str">
        <f>IF(Table2[[#This Row],[Basis of Material Classification (Customer Side)*]]="Field inspection","Yes","No")</f>
        <v>No</v>
      </c>
      <c r="V2567" t="s">
        <v>43</v>
      </c>
      <c r="W2567" t="s">
        <v>44</v>
      </c>
      <c r="X2567" t="s">
        <v>44</v>
      </c>
      <c r="Z2567" t="s">
        <v>45</v>
      </c>
      <c r="AA2567" t="s">
        <v>46</v>
      </c>
      <c r="AB2567" t="s">
        <v>46</v>
      </c>
      <c r="AC2567" t="s">
        <v>40</v>
      </c>
    </row>
    <row r="2568" spans="1:29" ht="14.4" x14ac:dyDescent="0.3">
      <c r="A2568">
        <v>2566</v>
      </c>
      <c r="B2568" t="s">
        <v>2607</v>
      </c>
      <c r="C2568" t="s">
        <v>277</v>
      </c>
      <c r="D2568" t="s">
        <v>40</v>
      </c>
      <c r="E2568" t="s">
        <v>40</v>
      </c>
      <c r="F2568" t="s">
        <v>41</v>
      </c>
      <c r="G2568" t="s">
        <v>40</v>
      </c>
      <c r="H2568" s="26">
        <v>33239</v>
      </c>
      <c r="I2568" t="s">
        <v>42</v>
      </c>
      <c r="J2568" t="s">
        <v>43</v>
      </c>
      <c r="K2568" t="str">
        <f>IF(Table2[[#This Row],[Basis of Material Classification (System Side)*]]="Field inspection","Yes","No")</f>
        <v>No</v>
      </c>
      <c r="N2568" t="str">
        <f>Table2[[#This Row],[Basis of Material Classification (System Side)*]]</f>
        <v>Installation date after lead ban</v>
      </c>
      <c r="O2568" t="s">
        <v>41</v>
      </c>
      <c r="P2568" s="13">
        <v>33604</v>
      </c>
      <c r="Q2568" s="16" t="str">
        <f>Table2[[#This Row],[Service Line Size (inches) (System Side)]]</f>
        <v>5/8</v>
      </c>
      <c r="R2568" t="s">
        <v>43</v>
      </c>
      <c r="S2568" t="str">
        <f>IF(Table2[[#This Row],[Basis of Material Classification (Customer Side)*]]="Field inspection","Yes","No")</f>
        <v>No</v>
      </c>
      <c r="V2568" t="s">
        <v>43</v>
      </c>
      <c r="W2568" t="s">
        <v>44</v>
      </c>
      <c r="X2568" t="s">
        <v>44</v>
      </c>
      <c r="Z2568" t="s">
        <v>45</v>
      </c>
      <c r="AA2568" t="s">
        <v>46</v>
      </c>
      <c r="AB2568" t="s">
        <v>46</v>
      </c>
      <c r="AC2568" t="s">
        <v>40</v>
      </c>
    </row>
    <row r="2569" spans="1:29" ht="14.4" x14ac:dyDescent="0.3">
      <c r="A2569">
        <v>2567</v>
      </c>
      <c r="B2569" t="s">
        <v>2608</v>
      </c>
      <c r="C2569" t="s">
        <v>277</v>
      </c>
      <c r="D2569" t="s">
        <v>40</v>
      </c>
      <c r="E2569" t="s">
        <v>40</v>
      </c>
      <c r="F2569" t="s">
        <v>41</v>
      </c>
      <c r="G2569" t="s">
        <v>40</v>
      </c>
      <c r="H2569" s="26">
        <v>32143</v>
      </c>
      <c r="I2569" t="s">
        <v>42</v>
      </c>
      <c r="J2569" t="s">
        <v>43</v>
      </c>
      <c r="K2569" t="str">
        <f>IF(Table2[[#This Row],[Basis of Material Classification (System Side)*]]="Field inspection","Yes","No")</f>
        <v>No</v>
      </c>
      <c r="N2569" t="str">
        <f>Table2[[#This Row],[Basis of Material Classification (System Side)*]]</f>
        <v>Installation date after lead ban</v>
      </c>
      <c r="O2569" t="s">
        <v>41</v>
      </c>
      <c r="P2569" s="13">
        <v>32874</v>
      </c>
      <c r="Q2569" s="16" t="str">
        <f>Table2[[#This Row],[Service Line Size (inches) (System Side)]]</f>
        <v>5/8</v>
      </c>
      <c r="R2569" t="s">
        <v>43</v>
      </c>
      <c r="S2569" t="str">
        <f>IF(Table2[[#This Row],[Basis of Material Classification (Customer Side)*]]="Field inspection","Yes","No")</f>
        <v>No</v>
      </c>
      <c r="V2569" t="s">
        <v>43</v>
      </c>
      <c r="W2569" t="s">
        <v>44</v>
      </c>
      <c r="X2569" t="s">
        <v>44</v>
      </c>
      <c r="Z2569" t="s">
        <v>45</v>
      </c>
      <c r="AA2569" t="s">
        <v>46</v>
      </c>
      <c r="AB2569" t="s">
        <v>46</v>
      </c>
      <c r="AC2569" t="s">
        <v>40</v>
      </c>
    </row>
    <row r="2570" spans="1:29" ht="14.4" x14ac:dyDescent="0.3">
      <c r="A2570">
        <v>2568</v>
      </c>
      <c r="B2570" t="s">
        <v>2609</v>
      </c>
      <c r="C2570" t="s">
        <v>277</v>
      </c>
      <c r="D2570" t="s">
        <v>40</v>
      </c>
      <c r="E2570" t="s">
        <v>40</v>
      </c>
      <c r="F2570" t="s">
        <v>41</v>
      </c>
      <c r="G2570" t="s">
        <v>40</v>
      </c>
      <c r="H2570" s="26">
        <v>32143</v>
      </c>
      <c r="I2570" t="s">
        <v>42</v>
      </c>
      <c r="J2570" t="s">
        <v>43</v>
      </c>
      <c r="K2570" t="str">
        <f>IF(Table2[[#This Row],[Basis of Material Classification (System Side)*]]="Field inspection","Yes","No")</f>
        <v>No</v>
      </c>
      <c r="N2570" t="str">
        <f>Table2[[#This Row],[Basis of Material Classification (System Side)*]]</f>
        <v>Installation date after lead ban</v>
      </c>
      <c r="O2570" t="s">
        <v>41</v>
      </c>
      <c r="P2570" s="13">
        <v>34335</v>
      </c>
      <c r="Q2570" s="16" t="str">
        <f>Table2[[#This Row],[Service Line Size (inches) (System Side)]]</f>
        <v>5/8</v>
      </c>
      <c r="R2570" t="s">
        <v>43</v>
      </c>
      <c r="S2570" t="str">
        <f>IF(Table2[[#This Row],[Basis of Material Classification (Customer Side)*]]="Field inspection","Yes","No")</f>
        <v>No</v>
      </c>
      <c r="V2570" t="s">
        <v>43</v>
      </c>
      <c r="W2570" t="s">
        <v>44</v>
      </c>
      <c r="X2570" t="s">
        <v>44</v>
      </c>
      <c r="Z2570" t="s">
        <v>45</v>
      </c>
      <c r="AA2570" t="s">
        <v>46</v>
      </c>
      <c r="AB2570" t="s">
        <v>46</v>
      </c>
      <c r="AC2570" t="s">
        <v>40</v>
      </c>
    </row>
    <row r="2571" spans="1:29" ht="14.4" x14ac:dyDescent="0.3">
      <c r="A2571">
        <v>2569</v>
      </c>
      <c r="B2571" t="s">
        <v>2610</v>
      </c>
      <c r="C2571" t="s">
        <v>277</v>
      </c>
      <c r="D2571" t="s">
        <v>40</v>
      </c>
      <c r="E2571" t="s">
        <v>40</v>
      </c>
      <c r="F2571" t="s">
        <v>41</v>
      </c>
      <c r="G2571" t="s">
        <v>40</v>
      </c>
      <c r="H2571" s="26">
        <v>30682</v>
      </c>
      <c r="I2571" t="s">
        <v>42</v>
      </c>
      <c r="J2571" t="s">
        <v>43</v>
      </c>
      <c r="K2571" t="str">
        <f>IF(Table2[[#This Row],[Basis of Material Classification (System Side)*]]="Field inspection","Yes","No")</f>
        <v>No</v>
      </c>
      <c r="N2571" t="str">
        <f>Table2[[#This Row],[Basis of Material Classification (System Side)*]]</f>
        <v>Installation date after lead ban</v>
      </c>
      <c r="O2571" t="s">
        <v>41</v>
      </c>
      <c r="P2571" s="13">
        <v>31413</v>
      </c>
      <c r="Q2571" s="16" t="str">
        <f>Table2[[#This Row],[Service Line Size (inches) (System Side)]]</f>
        <v>5/8</v>
      </c>
      <c r="R2571" t="s">
        <v>43</v>
      </c>
      <c r="S2571" t="str">
        <f>IF(Table2[[#This Row],[Basis of Material Classification (Customer Side)*]]="Field inspection","Yes","No")</f>
        <v>No</v>
      </c>
      <c r="V2571" t="s">
        <v>43</v>
      </c>
      <c r="W2571" t="s">
        <v>44</v>
      </c>
      <c r="X2571" t="s">
        <v>44</v>
      </c>
      <c r="Z2571" t="s">
        <v>45</v>
      </c>
      <c r="AA2571" t="s">
        <v>46</v>
      </c>
      <c r="AB2571" t="s">
        <v>46</v>
      </c>
      <c r="AC2571" t="s">
        <v>40</v>
      </c>
    </row>
    <row r="2572" spans="1:29" ht="14.4" x14ac:dyDescent="0.3">
      <c r="A2572">
        <v>2570</v>
      </c>
      <c r="B2572" t="s">
        <v>2611</v>
      </c>
      <c r="C2572" t="s">
        <v>277</v>
      </c>
      <c r="D2572" t="s">
        <v>40</v>
      </c>
      <c r="E2572" t="s">
        <v>40</v>
      </c>
      <c r="F2572" t="s">
        <v>41</v>
      </c>
      <c r="G2572" t="s">
        <v>40</v>
      </c>
      <c r="H2572" s="26">
        <v>30682</v>
      </c>
      <c r="I2572" t="s">
        <v>42</v>
      </c>
      <c r="J2572" t="s">
        <v>43</v>
      </c>
      <c r="K2572" t="str">
        <f>IF(Table2[[#This Row],[Basis of Material Classification (System Side)*]]="Field inspection","Yes","No")</f>
        <v>No</v>
      </c>
      <c r="N2572" t="str">
        <f>Table2[[#This Row],[Basis of Material Classification (System Side)*]]</f>
        <v>Installation date after lead ban</v>
      </c>
      <c r="O2572" t="s">
        <v>41</v>
      </c>
      <c r="P2572" s="13">
        <v>31048</v>
      </c>
      <c r="Q2572" s="16" t="str">
        <f>Table2[[#This Row],[Service Line Size (inches) (System Side)]]</f>
        <v>5/8</v>
      </c>
      <c r="R2572" t="s">
        <v>43</v>
      </c>
      <c r="S2572" t="str">
        <f>IF(Table2[[#This Row],[Basis of Material Classification (Customer Side)*]]="Field inspection","Yes","No")</f>
        <v>No</v>
      </c>
      <c r="V2572" t="s">
        <v>43</v>
      </c>
      <c r="W2572" t="s">
        <v>44</v>
      </c>
      <c r="X2572" t="s">
        <v>44</v>
      </c>
      <c r="Z2572" t="s">
        <v>45</v>
      </c>
      <c r="AA2572" t="s">
        <v>46</v>
      </c>
      <c r="AB2572" t="s">
        <v>46</v>
      </c>
      <c r="AC2572" t="s">
        <v>40</v>
      </c>
    </row>
    <row r="2573" spans="1:29" ht="14.4" x14ac:dyDescent="0.3">
      <c r="A2573">
        <v>2571</v>
      </c>
      <c r="B2573" t="s">
        <v>2612</v>
      </c>
      <c r="C2573" t="s">
        <v>277</v>
      </c>
      <c r="D2573" t="s">
        <v>40</v>
      </c>
      <c r="E2573" t="s">
        <v>40</v>
      </c>
      <c r="F2573" t="s">
        <v>41</v>
      </c>
      <c r="G2573" t="s">
        <v>40</v>
      </c>
      <c r="H2573" s="26">
        <v>31048</v>
      </c>
      <c r="I2573" t="s">
        <v>42</v>
      </c>
      <c r="J2573" t="s">
        <v>43</v>
      </c>
      <c r="K2573" t="str">
        <f>IF(Table2[[#This Row],[Basis of Material Classification (System Side)*]]="Field inspection","Yes","No")</f>
        <v>No</v>
      </c>
      <c r="N2573" t="str">
        <f>Table2[[#This Row],[Basis of Material Classification (System Side)*]]</f>
        <v>Installation date after lead ban</v>
      </c>
      <c r="O2573" t="s">
        <v>41</v>
      </c>
      <c r="P2573" s="13">
        <v>31413</v>
      </c>
      <c r="Q2573" s="16" t="str">
        <f>Table2[[#This Row],[Service Line Size (inches) (System Side)]]</f>
        <v>5/8</v>
      </c>
      <c r="R2573" t="s">
        <v>43</v>
      </c>
      <c r="S2573" t="str">
        <f>IF(Table2[[#This Row],[Basis of Material Classification (Customer Side)*]]="Field inspection","Yes","No")</f>
        <v>No</v>
      </c>
      <c r="V2573" t="s">
        <v>43</v>
      </c>
      <c r="W2573" t="s">
        <v>44</v>
      </c>
      <c r="X2573" t="s">
        <v>44</v>
      </c>
      <c r="Z2573" t="s">
        <v>45</v>
      </c>
      <c r="AA2573" t="s">
        <v>46</v>
      </c>
      <c r="AB2573" t="s">
        <v>46</v>
      </c>
      <c r="AC2573" t="s">
        <v>40</v>
      </c>
    </row>
    <row r="2574" spans="1:29" ht="14.4" x14ac:dyDescent="0.3">
      <c r="A2574">
        <v>2572</v>
      </c>
      <c r="B2574" t="s">
        <v>2613</v>
      </c>
      <c r="C2574" t="s">
        <v>277</v>
      </c>
      <c r="D2574" t="s">
        <v>40</v>
      </c>
      <c r="E2574" t="s">
        <v>40</v>
      </c>
      <c r="F2574" t="s">
        <v>41</v>
      </c>
      <c r="G2574" t="s">
        <v>40</v>
      </c>
      <c r="H2574" s="26">
        <v>31048</v>
      </c>
      <c r="I2574" t="s">
        <v>42</v>
      </c>
      <c r="J2574" t="s">
        <v>43</v>
      </c>
      <c r="K2574" t="str">
        <f>IF(Table2[[#This Row],[Basis of Material Classification (System Side)*]]="Field inspection","Yes","No")</f>
        <v>No</v>
      </c>
      <c r="N2574" t="str">
        <f>Table2[[#This Row],[Basis of Material Classification (System Side)*]]</f>
        <v>Installation date after lead ban</v>
      </c>
      <c r="O2574" t="s">
        <v>41</v>
      </c>
      <c r="P2574" s="13">
        <v>31413</v>
      </c>
      <c r="Q2574" s="16" t="str">
        <f>Table2[[#This Row],[Service Line Size (inches) (System Side)]]</f>
        <v>5/8</v>
      </c>
      <c r="R2574" t="s">
        <v>43</v>
      </c>
      <c r="S2574" t="str">
        <f>IF(Table2[[#This Row],[Basis of Material Classification (Customer Side)*]]="Field inspection","Yes","No")</f>
        <v>No</v>
      </c>
      <c r="V2574" t="s">
        <v>43</v>
      </c>
      <c r="W2574" t="s">
        <v>44</v>
      </c>
      <c r="X2574" t="s">
        <v>44</v>
      </c>
      <c r="Z2574" t="s">
        <v>45</v>
      </c>
      <c r="AA2574" t="s">
        <v>46</v>
      </c>
      <c r="AB2574" t="s">
        <v>46</v>
      </c>
      <c r="AC2574" t="s">
        <v>40</v>
      </c>
    </row>
    <row r="2575" spans="1:29" ht="14.4" x14ac:dyDescent="0.3">
      <c r="A2575">
        <v>2573</v>
      </c>
      <c r="B2575" t="s">
        <v>2614</v>
      </c>
      <c r="C2575" t="s">
        <v>277</v>
      </c>
      <c r="D2575" t="s">
        <v>40</v>
      </c>
      <c r="E2575" t="s">
        <v>40</v>
      </c>
      <c r="F2575" t="s">
        <v>41</v>
      </c>
      <c r="G2575" t="s">
        <v>40</v>
      </c>
      <c r="H2575" s="26">
        <v>31048</v>
      </c>
      <c r="I2575" t="s">
        <v>42</v>
      </c>
      <c r="J2575" t="s">
        <v>43</v>
      </c>
      <c r="K2575" t="str">
        <f>IF(Table2[[#This Row],[Basis of Material Classification (System Side)*]]="Field inspection","Yes","No")</f>
        <v>No</v>
      </c>
      <c r="N2575" t="str">
        <f>Table2[[#This Row],[Basis of Material Classification (System Side)*]]</f>
        <v>Installation date after lead ban</v>
      </c>
      <c r="O2575" t="s">
        <v>41</v>
      </c>
      <c r="P2575" s="13">
        <v>31413</v>
      </c>
      <c r="Q2575" s="16" t="str">
        <f>Table2[[#This Row],[Service Line Size (inches) (System Side)]]</f>
        <v>5/8</v>
      </c>
      <c r="R2575" t="s">
        <v>43</v>
      </c>
      <c r="S2575" t="str">
        <f>IF(Table2[[#This Row],[Basis of Material Classification (Customer Side)*]]="Field inspection","Yes","No")</f>
        <v>No</v>
      </c>
      <c r="V2575" t="s">
        <v>43</v>
      </c>
      <c r="W2575" t="s">
        <v>44</v>
      </c>
      <c r="X2575" t="s">
        <v>44</v>
      </c>
      <c r="Z2575" t="s">
        <v>45</v>
      </c>
      <c r="AA2575" t="s">
        <v>46</v>
      </c>
      <c r="AB2575" t="s">
        <v>46</v>
      </c>
      <c r="AC2575" t="s">
        <v>40</v>
      </c>
    </row>
    <row r="2576" spans="1:29" ht="14.4" x14ac:dyDescent="0.3">
      <c r="A2576">
        <v>2574</v>
      </c>
      <c r="B2576" t="s">
        <v>2615</v>
      </c>
      <c r="C2576" t="s">
        <v>277</v>
      </c>
      <c r="D2576" t="s">
        <v>40</v>
      </c>
      <c r="E2576" t="s">
        <v>40</v>
      </c>
      <c r="F2576" t="s">
        <v>41</v>
      </c>
      <c r="G2576" t="s">
        <v>40</v>
      </c>
      <c r="H2576" s="26">
        <v>31048</v>
      </c>
      <c r="I2576" t="s">
        <v>42</v>
      </c>
      <c r="J2576" t="s">
        <v>43</v>
      </c>
      <c r="K2576" t="str">
        <f>IF(Table2[[#This Row],[Basis of Material Classification (System Side)*]]="Field inspection","Yes","No")</f>
        <v>No</v>
      </c>
      <c r="N2576" t="str">
        <f>Table2[[#This Row],[Basis of Material Classification (System Side)*]]</f>
        <v>Installation date after lead ban</v>
      </c>
      <c r="O2576" t="s">
        <v>41</v>
      </c>
      <c r="P2576" s="13">
        <v>31413</v>
      </c>
      <c r="Q2576" s="16" t="str">
        <f>Table2[[#This Row],[Service Line Size (inches) (System Side)]]</f>
        <v>5/8</v>
      </c>
      <c r="R2576" t="s">
        <v>43</v>
      </c>
      <c r="S2576" t="str">
        <f>IF(Table2[[#This Row],[Basis of Material Classification (Customer Side)*]]="Field inspection","Yes","No")</f>
        <v>No</v>
      </c>
      <c r="V2576" t="s">
        <v>43</v>
      </c>
      <c r="W2576" t="s">
        <v>44</v>
      </c>
      <c r="X2576" t="s">
        <v>44</v>
      </c>
      <c r="Z2576" t="s">
        <v>45</v>
      </c>
      <c r="AA2576" t="s">
        <v>46</v>
      </c>
      <c r="AB2576" t="s">
        <v>46</v>
      </c>
      <c r="AC2576" t="s">
        <v>40</v>
      </c>
    </row>
    <row r="2577" spans="1:29" ht="14.4" x14ac:dyDescent="0.3">
      <c r="A2577">
        <v>2575</v>
      </c>
      <c r="B2577" t="s">
        <v>2616</v>
      </c>
      <c r="C2577" t="s">
        <v>277</v>
      </c>
      <c r="D2577" t="s">
        <v>40</v>
      </c>
      <c r="E2577" t="s">
        <v>40</v>
      </c>
      <c r="F2577" t="s">
        <v>41</v>
      </c>
      <c r="G2577" t="s">
        <v>40</v>
      </c>
      <c r="H2577" s="26">
        <v>31048</v>
      </c>
      <c r="I2577" t="s">
        <v>42</v>
      </c>
      <c r="J2577" t="s">
        <v>43</v>
      </c>
      <c r="K2577" t="str">
        <f>IF(Table2[[#This Row],[Basis of Material Classification (System Side)*]]="Field inspection","Yes","No")</f>
        <v>No</v>
      </c>
      <c r="N2577" t="str">
        <f>Table2[[#This Row],[Basis of Material Classification (System Side)*]]</f>
        <v>Installation date after lead ban</v>
      </c>
      <c r="O2577" t="s">
        <v>41</v>
      </c>
      <c r="P2577" s="13">
        <v>31413</v>
      </c>
      <c r="Q2577" s="16" t="str">
        <f>Table2[[#This Row],[Service Line Size (inches) (System Side)]]</f>
        <v>5/8</v>
      </c>
      <c r="R2577" t="s">
        <v>43</v>
      </c>
      <c r="S2577" t="str">
        <f>IF(Table2[[#This Row],[Basis of Material Classification (Customer Side)*]]="Field inspection","Yes","No")</f>
        <v>No</v>
      </c>
      <c r="V2577" t="s">
        <v>43</v>
      </c>
      <c r="W2577" t="s">
        <v>44</v>
      </c>
      <c r="X2577" t="s">
        <v>44</v>
      </c>
      <c r="Z2577" t="s">
        <v>45</v>
      </c>
      <c r="AA2577" t="s">
        <v>46</v>
      </c>
      <c r="AB2577" t="s">
        <v>46</v>
      </c>
      <c r="AC2577" t="s">
        <v>40</v>
      </c>
    </row>
    <row r="2578" spans="1:29" ht="14.4" x14ac:dyDescent="0.3">
      <c r="A2578">
        <v>2576</v>
      </c>
      <c r="B2578" t="s">
        <v>2617</v>
      </c>
      <c r="C2578" t="s">
        <v>277</v>
      </c>
      <c r="D2578" t="s">
        <v>40</v>
      </c>
      <c r="E2578" t="s">
        <v>40</v>
      </c>
      <c r="F2578" t="s">
        <v>41</v>
      </c>
      <c r="G2578" t="s">
        <v>40</v>
      </c>
      <c r="H2578" s="26">
        <v>31048</v>
      </c>
      <c r="I2578" t="s">
        <v>42</v>
      </c>
      <c r="J2578" t="s">
        <v>43</v>
      </c>
      <c r="K2578" t="str">
        <f>IF(Table2[[#This Row],[Basis of Material Classification (System Side)*]]="Field inspection","Yes","No")</f>
        <v>No</v>
      </c>
      <c r="N2578" t="str">
        <f>Table2[[#This Row],[Basis of Material Classification (System Side)*]]</f>
        <v>Installation date after lead ban</v>
      </c>
      <c r="O2578" t="s">
        <v>41</v>
      </c>
      <c r="P2578" s="13">
        <v>31413</v>
      </c>
      <c r="Q2578" s="16" t="str">
        <f>Table2[[#This Row],[Service Line Size (inches) (System Side)]]</f>
        <v>5/8</v>
      </c>
      <c r="R2578" t="s">
        <v>43</v>
      </c>
      <c r="S2578" t="str">
        <f>IF(Table2[[#This Row],[Basis of Material Classification (Customer Side)*]]="Field inspection","Yes","No")</f>
        <v>No</v>
      </c>
      <c r="V2578" t="s">
        <v>43</v>
      </c>
      <c r="W2578" t="s">
        <v>44</v>
      </c>
      <c r="X2578" t="s">
        <v>44</v>
      </c>
      <c r="Z2578" t="s">
        <v>45</v>
      </c>
      <c r="AA2578" t="s">
        <v>46</v>
      </c>
      <c r="AB2578" t="s">
        <v>46</v>
      </c>
      <c r="AC2578" t="s">
        <v>40</v>
      </c>
    </row>
    <row r="2579" spans="1:29" ht="14.4" x14ac:dyDescent="0.3">
      <c r="A2579">
        <v>2577</v>
      </c>
      <c r="B2579" t="s">
        <v>2618</v>
      </c>
      <c r="C2579" t="s">
        <v>277</v>
      </c>
      <c r="D2579" t="s">
        <v>40</v>
      </c>
      <c r="E2579" t="s">
        <v>40</v>
      </c>
      <c r="F2579" t="s">
        <v>41</v>
      </c>
      <c r="G2579" t="s">
        <v>40</v>
      </c>
      <c r="H2579" s="26">
        <v>31048</v>
      </c>
      <c r="I2579" t="s">
        <v>42</v>
      </c>
      <c r="J2579" t="s">
        <v>43</v>
      </c>
      <c r="K2579" t="str">
        <f>IF(Table2[[#This Row],[Basis of Material Classification (System Side)*]]="Field inspection","Yes","No")</f>
        <v>No</v>
      </c>
      <c r="N2579" t="str">
        <f>Table2[[#This Row],[Basis of Material Classification (System Side)*]]</f>
        <v>Installation date after lead ban</v>
      </c>
      <c r="O2579" t="s">
        <v>41</v>
      </c>
      <c r="P2579" s="13">
        <v>30682</v>
      </c>
      <c r="Q2579" s="16" t="str">
        <f>Table2[[#This Row],[Service Line Size (inches) (System Side)]]</f>
        <v>5/8</v>
      </c>
      <c r="R2579" t="s">
        <v>43</v>
      </c>
      <c r="S2579" t="str">
        <f>IF(Table2[[#This Row],[Basis of Material Classification (Customer Side)*]]="Field inspection","Yes","No")</f>
        <v>No</v>
      </c>
      <c r="V2579" t="s">
        <v>43</v>
      </c>
      <c r="W2579" t="s">
        <v>44</v>
      </c>
      <c r="X2579" t="s">
        <v>44</v>
      </c>
      <c r="Z2579" t="s">
        <v>45</v>
      </c>
      <c r="AA2579" t="s">
        <v>46</v>
      </c>
      <c r="AB2579" t="s">
        <v>46</v>
      </c>
      <c r="AC2579" t="s">
        <v>40</v>
      </c>
    </row>
    <row r="2580" spans="1:29" ht="14.4" x14ac:dyDescent="0.3">
      <c r="A2580">
        <v>2578</v>
      </c>
      <c r="B2580" t="s">
        <v>2619</v>
      </c>
      <c r="C2580" t="s">
        <v>277</v>
      </c>
      <c r="D2580" t="s">
        <v>40</v>
      </c>
      <c r="E2580" t="s">
        <v>40</v>
      </c>
      <c r="F2580" t="s">
        <v>41</v>
      </c>
      <c r="G2580" t="s">
        <v>40</v>
      </c>
      <c r="H2580" s="26">
        <v>31048</v>
      </c>
      <c r="I2580" t="s">
        <v>42</v>
      </c>
      <c r="J2580" t="s">
        <v>43</v>
      </c>
      <c r="K2580" t="str">
        <f>IF(Table2[[#This Row],[Basis of Material Classification (System Side)*]]="Field inspection","Yes","No")</f>
        <v>No</v>
      </c>
      <c r="N2580" t="str">
        <f>Table2[[#This Row],[Basis of Material Classification (System Side)*]]</f>
        <v>Installation date after lead ban</v>
      </c>
      <c r="O2580" t="s">
        <v>41</v>
      </c>
      <c r="P2580" s="13">
        <v>34335</v>
      </c>
      <c r="Q2580" s="16" t="str">
        <f>Table2[[#This Row],[Service Line Size (inches) (System Side)]]</f>
        <v>5/8</v>
      </c>
      <c r="R2580" t="s">
        <v>43</v>
      </c>
      <c r="S2580" t="str">
        <f>IF(Table2[[#This Row],[Basis of Material Classification (Customer Side)*]]="Field inspection","Yes","No")</f>
        <v>No</v>
      </c>
      <c r="V2580" t="s">
        <v>43</v>
      </c>
      <c r="W2580" t="s">
        <v>44</v>
      </c>
      <c r="X2580" t="s">
        <v>44</v>
      </c>
      <c r="Z2580" t="s">
        <v>45</v>
      </c>
      <c r="AA2580" t="s">
        <v>46</v>
      </c>
      <c r="AB2580" t="s">
        <v>46</v>
      </c>
      <c r="AC2580" t="s">
        <v>40</v>
      </c>
    </row>
    <row r="2581" spans="1:29" ht="14.4" x14ac:dyDescent="0.3">
      <c r="A2581">
        <v>2579</v>
      </c>
      <c r="B2581" t="s">
        <v>2620</v>
      </c>
      <c r="C2581" t="s">
        <v>277</v>
      </c>
      <c r="D2581" t="s">
        <v>40</v>
      </c>
      <c r="E2581" t="s">
        <v>40</v>
      </c>
      <c r="F2581" t="s">
        <v>41</v>
      </c>
      <c r="G2581" t="s">
        <v>40</v>
      </c>
      <c r="H2581" s="26">
        <v>31048</v>
      </c>
      <c r="I2581" t="s">
        <v>42</v>
      </c>
      <c r="J2581" t="s">
        <v>43</v>
      </c>
      <c r="K2581" t="str">
        <f>IF(Table2[[#This Row],[Basis of Material Classification (System Side)*]]="Field inspection","Yes","No")</f>
        <v>No</v>
      </c>
      <c r="N2581" t="str">
        <f>Table2[[#This Row],[Basis of Material Classification (System Side)*]]</f>
        <v>Installation date after lead ban</v>
      </c>
      <c r="O2581" t="s">
        <v>41</v>
      </c>
      <c r="P2581" s="13">
        <v>33239</v>
      </c>
      <c r="Q2581" s="16" t="str">
        <f>Table2[[#This Row],[Service Line Size (inches) (System Side)]]</f>
        <v>5/8</v>
      </c>
      <c r="R2581" t="s">
        <v>43</v>
      </c>
      <c r="S2581" t="str">
        <f>IF(Table2[[#This Row],[Basis of Material Classification (Customer Side)*]]="Field inspection","Yes","No")</f>
        <v>No</v>
      </c>
      <c r="V2581" t="s">
        <v>43</v>
      </c>
      <c r="W2581" t="s">
        <v>44</v>
      </c>
      <c r="X2581" t="s">
        <v>44</v>
      </c>
      <c r="Z2581" t="s">
        <v>45</v>
      </c>
      <c r="AA2581" t="s">
        <v>46</v>
      </c>
      <c r="AB2581" t="s">
        <v>46</v>
      </c>
      <c r="AC2581" t="s">
        <v>40</v>
      </c>
    </row>
    <row r="2582" spans="1:29" ht="14.4" x14ac:dyDescent="0.3">
      <c r="A2582">
        <v>2580</v>
      </c>
      <c r="B2582" t="s">
        <v>2621</v>
      </c>
      <c r="C2582" t="s">
        <v>277</v>
      </c>
      <c r="D2582" t="s">
        <v>40</v>
      </c>
      <c r="E2582" t="s">
        <v>40</v>
      </c>
      <c r="F2582" t="s">
        <v>41</v>
      </c>
      <c r="G2582" t="s">
        <v>40</v>
      </c>
      <c r="H2582" s="26">
        <v>31048</v>
      </c>
      <c r="I2582" t="s">
        <v>42</v>
      </c>
      <c r="J2582" t="s">
        <v>43</v>
      </c>
      <c r="K2582" t="str">
        <f>IF(Table2[[#This Row],[Basis of Material Classification (System Side)*]]="Field inspection","Yes","No")</f>
        <v>No</v>
      </c>
      <c r="N2582" t="str">
        <f>Table2[[#This Row],[Basis of Material Classification (System Side)*]]</f>
        <v>Installation date after lead ban</v>
      </c>
      <c r="O2582" t="s">
        <v>41</v>
      </c>
      <c r="P2582" s="13">
        <v>32143</v>
      </c>
      <c r="Q2582" s="16" t="str">
        <f>Table2[[#This Row],[Service Line Size (inches) (System Side)]]</f>
        <v>5/8</v>
      </c>
      <c r="R2582" t="s">
        <v>43</v>
      </c>
      <c r="S2582" t="str">
        <f>IF(Table2[[#This Row],[Basis of Material Classification (Customer Side)*]]="Field inspection","Yes","No")</f>
        <v>No</v>
      </c>
      <c r="V2582" t="s">
        <v>43</v>
      </c>
      <c r="W2582" t="s">
        <v>44</v>
      </c>
      <c r="X2582" t="s">
        <v>44</v>
      </c>
      <c r="Z2582" t="s">
        <v>45</v>
      </c>
      <c r="AA2582" t="s">
        <v>46</v>
      </c>
      <c r="AB2582" t="s">
        <v>46</v>
      </c>
      <c r="AC2582" t="s">
        <v>40</v>
      </c>
    </row>
    <row r="2583" spans="1:29" ht="14.4" x14ac:dyDescent="0.3">
      <c r="A2583">
        <v>2581</v>
      </c>
      <c r="B2583" t="s">
        <v>2622</v>
      </c>
      <c r="C2583" t="s">
        <v>277</v>
      </c>
      <c r="D2583" t="s">
        <v>40</v>
      </c>
      <c r="E2583" t="s">
        <v>40</v>
      </c>
      <c r="F2583" t="s">
        <v>41</v>
      </c>
      <c r="G2583" t="s">
        <v>40</v>
      </c>
      <c r="H2583" s="26">
        <v>31048</v>
      </c>
      <c r="I2583" t="s">
        <v>42</v>
      </c>
      <c r="J2583" t="s">
        <v>43</v>
      </c>
      <c r="K2583" t="str">
        <f>IF(Table2[[#This Row],[Basis of Material Classification (System Side)*]]="Field inspection","Yes","No")</f>
        <v>No</v>
      </c>
      <c r="N2583" t="str">
        <f>Table2[[#This Row],[Basis of Material Classification (System Side)*]]</f>
        <v>Installation date after lead ban</v>
      </c>
      <c r="O2583" t="s">
        <v>41</v>
      </c>
      <c r="P2583" s="13">
        <v>32874</v>
      </c>
      <c r="Q2583" s="16" t="str">
        <f>Table2[[#This Row],[Service Line Size (inches) (System Side)]]</f>
        <v>5/8</v>
      </c>
      <c r="R2583" t="s">
        <v>43</v>
      </c>
      <c r="S2583" t="str">
        <f>IF(Table2[[#This Row],[Basis of Material Classification (Customer Side)*]]="Field inspection","Yes","No")</f>
        <v>No</v>
      </c>
      <c r="V2583" t="s">
        <v>43</v>
      </c>
      <c r="W2583" t="s">
        <v>44</v>
      </c>
      <c r="X2583" t="s">
        <v>44</v>
      </c>
      <c r="Z2583" t="s">
        <v>45</v>
      </c>
      <c r="AA2583" t="s">
        <v>46</v>
      </c>
      <c r="AB2583" t="s">
        <v>46</v>
      </c>
      <c r="AC2583" t="s">
        <v>40</v>
      </c>
    </row>
    <row r="2584" spans="1:29" ht="14.4" x14ac:dyDescent="0.3">
      <c r="A2584">
        <v>2582</v>
      </c>
      <c r="B2584" t="s">
        <v>2623</v>
      </c>
      <c r="C2584" t="s">
        <v>277</v>
      </c>
      <c r="D2584" t="s">
        <v>40</v>
      </c>
      <c r="E2584" t="s">
        <v>40</v>
      </c>
      <c r="F2584" t="s">
        <v>41</v>
      </c>
      <c r="G2584" t="s">
        <v>40</v>
      </c>
      <c r="H2584" s="26">
        <v>31048</v>
      </c>
      <c r="I2584" t="s">
        <v>42</v>
      </c>
      <c r="J2584" t="s">
        <v>43</v>
      </c>
      <c r="K2584" t="str">
        <f>IF(Table2[[#This Row],[Basis of Material Classification (System Side)*]]="Field inspection","Yes","No")</f>
        <v>No</v>
      </c>
      <c r="N2584" t="str">
        <f>Table2[[#This Row],[Basis of Material Classification (System Side)*]]</f>
        <v>Installation date after lead ban</v>
      </c>
      <c r="O2584" t="s">
        <v>41</v>
      </c>
      <c r="P2584" s="13">
        <v>31048</v>
      </c>
      <c r="Q2584" s="16" t="str">
        <f>Table2[[#This Row],[Service Line Size (inches) (System Side)]]</f>
        <v>5/8</v>
      </c>
      <c r="R2584" t="s">
        <v>43</v>
      </c>
      <c r="S2584" t="str">
        <f>IF(Table2[[#This Row],[Basis of Material Classification (Customer Side)*]]="Field inspection","Yes","No")</f>
        <v>No</v>
      </c>
      <c r="V2584" t="s">
        <v>43</v>
      </c>
      <c r="W2584" t="s">
        <v>44</v>
      </c>
      <c r="X2584" t="s">
        <v>44</v>
      </c>
      <c r="Z2584" t="s">
        <v>45</v>
      </c>
      <c r="AA2584" t="s">
        <v>46</v>
      </c>
      <c r="AB2584" t="s">
        <v>46</v>
      </c>
      <c r="AC2584" t="s">
        <v>40</v>
      </c>
    </row>
    <row r="2585" spans="1:29" ht="14.4" x14ac:dyDescent="0.3">
      <c r="A2585">
        <v>2583</v>
      </c>
      <c r="B2585" t="s">
        <v>2624</v>
      </c>
      <c r="C2585" t="s">
        <v>277</v>
      </c>
      <c r="D2585" t="s">
        <v>40</v>
      </c>
      <c r="E2585" t="s">
        <v>40</v>
      </c>
      <c r="F2585" t="s">
        <v>41</v>
      </c>
      <c r="G2585" t="s">
        <v>40</v>
      </c>
      <c r="H2585" s="26">
        <v>31048</v>
      </c>
      <c r="I2585" t="s">
        <v>42</v>
      </c>
      <c r="J2585" t="s">
        <v>43</v>
      </c>
      <c r="K2585" t="str">
        <f>IF(Table2[[#This Row],[Basis of Material Classification (System Side)*]]="Field inspection","Yes","No")</f>
        <v>No</v>
      </c>
      <c r="N2585" t="str">
        <f>Table2[[#This Row],[Basis of Material Classification (System Side)*]]</f>
        <v>Installation date after lead ban</v>
      </c>
      <c r="O2585" t="s">
        <v>41</v>
      </c>
      <c r="P2585" s="13">
        <v>32143</v>
      </c>
      <c r="Q2585" s="16" t="str">
        <f>Table2[[#This Row],[Service Line Size (inches) (System Side)]]</f>
        <v>5/8</v>
      </c>
      <c r="R2585" t="s">
        <v>43</v>
      </c>
      <c r="S2585" t="str">
        <f>IF(Table2[[#This Row],[Basis of Material Classification (Customer Side)*]]="Field inspection","Yes","No")</f>
        <v>No</v>
      </c>
      <c r="V2585" t="s">
        <v>43</v>
      </c>
      <c r="W2585" t="s">
        <v>44</v>
      </c>
      <c r="X2585" t="s">
        <v>44</v>
      </c>
      <c r="Z2585" t="s">
        <v>45</v>
      </c>
      <c r="AA2585" t="s">
        <v>46</v>
      </c>
      <c r="AB2585" t="s">
        <v>46</v>
      </c>
      <c r="AC2585" t="s">
        <v>40</v>
      </c>
    </row>
    <row r="2586" spans="1:29" ht="14.4" x14ac:dyDescent="0.3">
      <c r="A2586">
        <v>2584</v>
      </c>
      <c r="B2586" t="s">
        <v>2625</v>
      </c>
      <c r="C2586" t="s">
        <v>277</v>
      </c>
      <c r="D2586" t="s">
        <v>40</v>
      </c>
      <c r="E2586" t="s">
        <v>40</v>
      </c>
      <c r="F2586" t="s">
        <v>41</v>
      </c>
      <c r="G2586" t="s">
        <v>40</v>
      </c>
      <c r="H2586" s="26">
        <v>31048</v>
      </c>
      <c r="I2586" t="s">
        <v>42</v>
      </c>
      <c r="J2586" t="s">
        <v>43</v>
      </c>
      <c r="K2586" t="str">
        <f>IF(Table2[[#This Row],[Basis of Material Classification (System Side)*]]="Field inspection","Yes","No")</f>
        <v>No</v>
      </c>
      <c r="N2586" t="str">
        <f>Table2[[#This Row],[Basis of Material Classification (System Side)*]]</f>
        <v>Installation date after lead ban</v>
      </c>
      <c r="O2586" t="s">
        <v>41</v>
      </c>
      <c r="P2586" s="13">
        <v>32143</v>
      </c>
      <c r="Q2586" s="16" t="str">
        <f>Table2[[#This Row],[Service Line Size (inches) (System Side)]]</f>
        <v>5/8</v>
      </c>
      <c r="R2586" t="s">
        <v>43</v>
      </c>
      <c r="S2586" t="str">
        <f>IF(Table2[[#This Row],[Basis of Material Classification (Customer Side)*]]="Field inspection","Yes","No")</f>
        <v>No</v>
      </c>
      <c r="V2586" t="s">
        <v>43</v>
      </c>
      <c r="W2586" t="s">
        <v>44</v>
      </c>
      <c r="X2586" t="s">
        <v>44</v>
      </c>
      <c r="Z2586" t="s">
        <v>45</v>
      </c>
      <c r="AA2586" t="s">
        <v>46</v>
      </c>
      <c r="AB2586" t="s">
        <v>46</v>
      </c>
      <c r="AC2586" t="s">
        <v>40</v>
      </c>
    </row>
    <row r="2587" spans="1:29" ht="14.4" x14ac:dyDescent="0.3">
      <c r="A2587">
        <v>2585</v>
      </c>
      <c r="B2587" t="s">
        <v>2626</v>
      </c>
      <c r="C2587" t="s">
        <v>277</v>
      </c>
      <c r="D2587" t="s">
        <v>40</v>
      </c>
      <c r="E2587" t="s">
        <v>40</v>
      </c>
      <c r="F2587" t="s">
        <v>53</v>
      </c>
      <c r="G2587" t="s">
        <v>40</v>
      </c>
      <c r="H2587" s="26">
        <v>35065</v>
      </c>
      <c r="I2587" t="s">
        <v>54</v>
      </c>
      <c r="J2587" t="s">
        <v>55</v>
      </c>
      <c r="K2587" t="str">
        <f>IF(Table2[[#This Row],[Basis of Material Classification (System Side)*]]="Field inspection","Yes","No")</f>
        <v>No</v>
      </c>
      <c r="O2587" t="s">
        <v>41</v>
      </c>
      <c r="P2587" s="13">
        <v>35065</v>
      </c>
      <c r="Q2587" s="16" t="str">
        <f>Table2[[#This Row],[Service Line Size (inches) (System Side)]]</f>
        <v>3/4</v>
      </c>
      <c r="R2587" t="s">
        <v>43</v>
      </c>
      <c r="S2587" t="str">
        <f>IF(Table2[[#This Row],[Basis of Material Classification (Customer Side)*]]="Field inspection","Yes","No")</f>
        <v>No</v>
      </c>
      <c r="V2587" t="s">
        <v>43</v>
      </c>
      <c r="W2587" t="s">
        <v>44</v>
      </c>
      <c r="X2587" t="s">
        <v>44</v>
      </c>
      <c r="Z2587" t="s">
        <v>45</v>
      </c>
      <c r="AA2587" t="s">
        <v>46</v>
      </c>
      <c r="AB2587" t="s">
        <v>46</v>
      </c>
      <c r="AC2587" t="s">
        <v>40</v>
      </c>
    </row>
    <row r="2588" spans="1:29" ht="14.4" x14ac:dyDescent="0.3">
      <c r="A2588">
        <v>2586</v>
      </c>
      <c r="B2588" t="s">
        <v>2627</v>
      </c>
      <c r="C2588" t="s">
        <v>277</v>
      </c>
      <c r="D2588" t="s">
        <v>40</v>
      </c>
      <c r="E2588" t="s">
        <v>40</v>
      </c>
      <c r="F2588" t="s">
        <v>53</v>
      </c>
      <c r="G2588" t="s">
        <v>40</v>
      </c>
      <c r="H2588" s="26">
        <v>35065</v>
      </c>
      <c r="I2588" t="s">
        <v>54</v>
      </c>
      <c r="J2588" t="s">
        <v>55</v>
      </c>
      <c r="K2588" t="str">
        <f>IF(Table2[[#This Row],[Basis of Material Classification (System Side)*]]="Field inspection","Yes","No")</f>
        <v>No</v>
      </c>
      <c r="O2588" t="s">
        <v>41</v>
      </c>
      <c r="P2588" s="13">
        <v>35065</v>
      </c>
      <c r="Q2588" s="16" t="str">
        <f>Table2[[#This Row],[Service Line Size (inches) (System Side)]]</f>
        <v>3/4</v>
      </c>
      <c r="R2588" t="s">
        <v>43</v>
      </c>
      <c r="S2588" t="str">
        <f>IF(Table2[[#This Row],[Basis of Material Classification (Customer Side)*]]="Field inspection","Yes","No")</f>
        <v>No</v>
      </c>
      <c r="V2588" t="s">
        <v>43</v>
      </c>
      <c r="W2588" t="s">
        <v>44</v>
      </c>
      <c r="X2588" t="s">
        <v>44</v>
      </c>
      <c r="Z2588" t="s">
        <v>45</v>
      </c>
      <c r="AA2588" t="s">
        <v>46</v>
      </c>
      <c r="AB2588" t="s">
        <v>46</v>
      </c>
      <c r="AC2588" t="s">
        <v>40</v>
      </c>
    </row>
    <row r="2589" spans="1:29" ht="14.4" x14ac:dyDescent="0.3">
      <c r="A2589">
        <v>2587</v>
      </c>
      <c r="B2589" t="s">
        <v>2628</v>
      </c>
      <c r="C2589" t="s">
        <v>277</v>
      </c>
      <c r="D2589" t="s">
        <v>40</v>
      </c>
      <c r="E2589" t="s">
        <v>40</v>
      </c>
      <c r="F2589" t="s">
        <v>53</v>
      </c>
      <c r="G2589" t="s">
        <v>40</v>
      </c>
      <c r="H2589" s="26">
        <v>35065</v>
      </c>
      <c r="I2589" t="s">
        <v>54</v>
      </c>
      <c r="J2589" t="s">
        <v>55</v>
      </c>
      <c r="K2589" t="str">
        <f>IF(Table2[[#This Row],[Basis of Material Classification (System Side)*]]="Field inspection","Yes","No")</f>
        <v>No</v>
      </c>
      <c r="O2589" t="s">
        <v>41</v>
      </c>
      <c r="P2589" s="13">
        <v>35431</v>
      </c>
      <c r="Q2589" s="16" t="str">
        <f>Table2[[#This Row],[Service Line Size (inches) (System Side)]]</f>
        <v>3/4</v>
      </c>
      <c r="R2589" t="s">
        <v>43</v>
      </c>
      <c r="S2589" t="str">
        <f>IF(Table2[[#This Row],[Basis of Material Classification (Customer Side)*]]="Field inspection","Yes","No")</f>
        <v>No</v>
      </c>
      <c r="V2589" t="s">
        <v>43</v>
      </c>
      <c r="W2589" t="s">
        <v>44</v>
      </c>
      <c r="X2589" t="s">
        <v>44</v>
      </c>
      <c r="Z2589" t="s">
        <v>45</v>
      </c>
      <c r="AA2589" t="s">
        <v>46</v>
      </c>
      <c r="AB2589" t="s">
        <v>46</v>
      </c>
      <c r="AC2589" t="s">
        <v>40</v>
      </c>
    </row>
    <row r="2590" spans="1:29" ht="14.4" x14ac:dyDescent="0.3">
      <c r="A2590">
        <v>2588</v>
      </c>
      <c r="B2590" t="s">
        <v>2629</v>
      </c>
      <c r="C2590" t="s">
        <v>277</v>
      </c>
      <c r="D2590" t="s">
        <v>40</v>
      </c>
      <c r="E2590" t="s">
        <v>40</v>
      </c>
      <c r="F2590" t="s">
        <v>53</v>
      </c>
      <c r="G2590" t="s">
        <v>40</v>
      </c>
      <c r="H2590" s="26">
        <v>35065</v>
      </c>
      <c r="I2590" t="s">
        <v>54</v>
      </c>
      <c r="J2590" t="s">
        <v>55</v>
      </c>
      <c r="K2590" t="str">
        <f>IF(Table2[[#This Row],[Basis of Material Classification (System Side)*]]="Field inspection","Yes","No")</f>
        <v>No</v>
      </c>
      <c r="O2590" t="s">
        <v>41</v>
      </c>
      <c r="P2590" s="13">
        <v>35065</v>
      </c>
      <c r="Q2590" s="16" t="str">
        <f>Table2[[#This Row],[Service Line Size (inches) (System Side)]]</f>
        <v>3/4</v>
      </c>
      <c r="R2590" t="s">
        <v>43</v>
      </c>
      <c r="S2590" t="str">
        <f>IF(Table2[[#This Row],[Basis of Material Classification (Customer Side)*]]="Field inspection","Yes","No")</f>
        <v>No</v>
      </c>
      <c r="V2590" t="s">
        <v>43</v>
      </c>
      <c r="W2590" t="s">
        <v>44</v>
      </c>
      <c r="X2590" t="s">
        <v>44</v>
      </c>
      <c r="Z2590" t="s">
        <v>45</v>
      </c>
      <c r="AA2590" t="s">
        <v>46</v>
      </c>
      <c r="AB2590" t="s">
        <v>46</v>
      </c>
      <c r="AC2590" t="s">
        <v>40</v>
      </c>
    </row>
    <row r="2591" spans="1:29" ht="14.4" x14ac:dyDescent="0.3">
      <c r="A2591">
        <v>2589</v>
      </c>
      <c r="B2591" t="s">
        <v>2630</v>
      </c>
      <c r="C2591" t="s">
        <v>277</v>
      </c>
      <c r="D2591" t="s">
        <v>40</v>
      </c>
      <c r="E2591" t="s">
        <v>40</v>
      </c>
      <c r="F2591" t="s">
        <v>53</v>
      </c>
      <c r="G2591" t="s">
        <v>40</v>
      </c>
      <c r="H2591" s="26">
        <v>35065</v>
      </c>
      <c r="I2591" t="s">
        <v>54</v>
      </c>
      <c r="J2591" t="s">
        <v>55</v>
      </c>
      <c r="K2591" t="str">
        <f>IF(Table2[[#This Row],[Basis of Material Classification (System Side)*]]="Field inspection","Yes","No")</f>
        <v>No</v>
      </c>
      <c r="O2591" t="s">
        <v>41</v>
      </c>
      <c r="P2591" s="13">
        <v>35431</v>
      </c>
      <c r="Q2591" s="16" t="str">
        <f>Table2[[#This Row],[Service Line Size (inches) (System Side)]]</f>
        <v>3/4</v>
      </c>
      <c r="R2591" t="s">
        <v>43</v>
      </c>
      <c r="S2591" t="str">
        <f>IF(Table2[[#This Row],[Basis of Material Classification (Customer Side)*]]="Field inspection","Yes","No")</f>
        <v>No</v>
      </c>
      <c r="V2591" t="s">
        <v>43</v>
      </c>
      <c r="W2591" t="s">
        <v>44</v>
      </c>
      <c r="X2591" t="s">
        <v>44</v>
      </c>
      <c r="Z2591" t="s">
        <v>45</v>
      </c>
      <c r="AA2591" t="s">
        <v>46</v>
      </c>
      <c r="AB2591" t="s">
        <v>46</v>
      </c>
      <c r="AC2591" t="s">
        <v>40</v>
      </c>
    </row>
    <row r="2592" spans="1:29" ht="14.4" x14ac:dyDescent="0.3">
      <c r="A2592">
        <v>2590</v>
      </c>
      <c r="B2592" t="s">
        <v>2631</v>
      </c>
      <c r="C2592" t="s">
        <v>277</v>
      </c>
      <c r="D2592" t="s">
        <v>40</v>
      </c>
      <c r="E2592" t="s">
        <v>40</v>
      </c>
      <c r="F2592" t="s">
        <v>41</v>
      </c>
      <c r="G2592" t="s">
        <v>40</v>
      </c>
      <c r="H2592" s="26">
        <v>33604</v>
      </c>
      <c r="I2592" t="s">
        <v>42</v>
      </c>
      <c r="J2592" t="s">
        <v>43</v>
      </c>
      <c r="K2592" t="str">
        <f>IF(Table2[[#This Row],[Basis of Material Classification (System Side)*]]="Field inspection","Yes","No")</f>
        <v>No</v>
      </c>
      <c r="N2592" t="str">
        <f>Table2[[#This Row],[Basis of Material Classification (System Side)*]]</f>
        <v>Installation date after lead ban</v>
      </c>
      <c r="O2592" t="s">
        <v>41</v>
      </c>
      <c r="P2592" s="13">
        <v>36526</v>
      </c>
      <c r="Q2592" s="16" t="str">
        <f>Table2[[#This Row],[Service Line Size (inches) (System Side)]]</f>
        <v>5/8</v>
      </c>
      <c r="R2592" t="s">
        <v>43</v>
      </c>
      <c r="S2592" t="str">
        <f>IF(Table2[[#This Row],[Basis of Material Classification (Customer Side)*]]="Field inspection","Yes","No")</f>
        <v>No</v>
      </c>
      <c r="V2592" t="s">
        <v>43</v>
      </c>
      <c r="W2592" t="s">
        <v>44</v>
      </c>
      <c r="X2592" t="s">
        <v>44</v>
      </c>
      <c r="Z2592" t="s">
        <v>45</v>
      </c>
      <c r="AA2592" t="s">
        <v>46</v>
      </c>
      <c r="AB2592" t="s">
        <v>46</v>
      </c>
      <c r="AC2592" t="s">
        <v>40</v>
      </c>
    </row>
    <row r="2593" spans="1:29" ht="14.4" x14ac:dyDescent="0.3">
      <c r="A2593">
        <v>2591</v>
      </c>
      <c r="B2593" t="s">
        <v>2632</v>
      </c>
      <c r="C2593" t="s">
        <v>277</v>
      </c>
      <c r="D2593" t="s">
        <v>40</v>
      </c>
      <c r="E2593" t="s">
        <v>40</v>
      </c>
      <c r="F2593" t="s">
        <v>53</v>
      </c>
      <c r="G2593" t="s">
        <v>40</v>
      </c>
      <c r="H2593" s="26">
        <v>35065</v>
      </c>
      <c r="I2593" t="s">
        <v>54</v>
      </c>
      <c r="J2593" t="s">
        <v>55</v>
      </c>
      <c r="K2593" t="str">
        <f>IF(Table2[[#This Row],[Basis of Material Classification (System Side)*]]="Field inspection","Yes","No")</f>
        <v>No</v>
      </c>
      <c r="O2593" t="s">
        <v>41</v>
      </c>
      <c r="P2593" s="13">
        <v>35065</v>
      </c>
      <c r="Q2593" s="16" t="str">
        <f>Table2[[#This Row],[Service Line Size (inches) (System Side)]]</f>
        <v>3/4</v>
      </c>
      <c r="R2593" t="s">
        <v>43</v>
      </c>
      <c r="S2593" t="str">
        <f>IF(Table2[[#This Row],[Basis of Material Classification (Customer Side)*]]="Field inspection","Yes","No")</f>
        <v>No</v>
      </c>
      <c r="V2593" t="s">
        <v>43</v>
      </c>
      <c r="W2593" t="s">
        <v>44</v>
      </c>
      <c r="X2593" t="s">
        <v>44</v>
      </c>
      <c r="Z2593" t="s">
        <v>45</v>
      </c>
      <c r="AA2593" t="s">
        <v>46</v>
      </c>
      <c r="AB2593" t="s">
        <v>46</v>
      </c>
      <c r="AC2593" t="s">
        <v>40</v>
      </c>
    </row>
    <row r="2594" spans="1:29" ht="14.4" x14ac:dyDescent="0.3">
      <c r="A2594">
        <v>2592</v>
      </c>
      <c r="B2594" t="s">
        <v>2633</v>
      </c>
      <c r="C2594" t="s">
        <v>277</v>
      </c>
      <c r="D2594" t="s">
        <v>40</v>
      </c>
      <c r="E2594" t="s">
        <v>40</v>
      </c>
      <c r="F2594" t="s">
        <v>53</v>
      </c>
      <c r="G2594" t="s">
        <v>40</v>
      </c>
      <c r="H2594" s="26">
        <v>35065</v>
      </c>
      <c r="I2594" t="s">
        <v>54</v>
      </c>
      <c r="J2594" t="s">
        <v>55</v>
      </c>
      <c r="K2594" t="str">
        <f>IF(Table2[[#This Row],[Basis of Material Classification (System Side)*]]="Field inspection","Yes","No")</f>
        <v>No</v>
      </c>
      <c r="O2594" t="s">
        <v>41</v>
      </c>
      <c r="P2594" s="13">
        <v>35065</v>
      </c>
      <c r="Q2594" s="16" t="str">
        <f>Table2[[#This Row],[Service Line Size (inches) (System Side)]]</f>
        <v>3/4</v>
      </c>
      <c r="R2594" t="s">
        <v>43</v>
      </c>
      <c r="S2594" t="str">
        <f>IF(Table2[[#This Row],[Basis of Material Classification (Customer Side)*]]="Field inspection","Yes","No")</f>
        <v>No</v>
      </c>
      <c r="V2594" t="s">
        <v>43</v>
      </c>
      <c r="W2594" t="s">
        <v>44</v>
      </c>
      <c r="X2594" t="s">
        <v>44</v>
      </c>
      <c r="Z2594" t="s">
        <v>45</v>
      </c>
      <c r="AA2594" t="s">
        <v>46</v>
      </c>
      <c r="AB2594" t="s">
        <v>46</v>
      </c>
      <c r="AC2594" t="s">
        <v>40</v>
      </c>
    </row>
    <row r="2595" spans="1:29" ht="14.4" x14ac:dyDescent="0.3">
      <c r="A2595">
        <v>2593</v>
      </c>
      <c r="B2595" t="s">
        <v>2634</v>
      </c>
      <c r="C2595" t="s">
        <v>277</v>
      </c>
      <c r="D2595" t="s">
        <v>40</v>
      </c>
      <c r="E2595" t="s">
        <v>40</v>
      </c>
      <c r="F2595" t="s">
        <v>53</v>
      </c>
      <c r="G2595" t="s">
        <v>40</v>
      </c>
      <c r="H2595" s="26">
        <v>35065</v>
      </c>
      <c r="I2595" t="s">
        <v>54</v>
      </c>
      <c r="J2595" t="s">
        <v>55</v>
      </c>
      <c r="K2595" t="str">
        <f>IF(Table2[[#This Row],[Basis of Material Classification (System Side)*]]="Field inspection","Yes","No")</f>
        <v>No</v>
      </c>
      <c r="O2595" t="s">
        <v>41</v>
      </c>
      <c r="P2595" s="13">
        <v>35431</v>
      </c>
      <c r="Q2595" s="16" t="str">
        <f>Table2[[#This Row],[Service Line Size (inches) (System Side)]]</f>
        <v>3/4</v>
      </c>
      <c r="R2595" t="s">
        <v>43</v>
      </c>
      <c r="S2595" t="str">
        <f>IF(Table2[[#This Row],[Basis of Material Classification (Customer Side)*]]="Field inspection","Yes","No")</f>
        <v>No</v>
      </c>
      <c r="V2595" t="s">
        <v>43</v>
      </c>
      <c r="W2595" t="s">
        <v>44</v>
      </c>
      <c r="X2595" t="s">
        <v>44</v>
      </c>
      <c r="Z2595" t="s">
        <v>45</v>
      </c>
      <c r="AA2595" t="s">
        <v>46</v>
      </c>
      <c r="AB2595" t="s">
        <v>46</v>
      </c>
      <c r="AC2595" t="s">
        <v>40</v>
      </c>
    </row>
    <row r="2596" spans="1:29" ht="14.4" x14ac:dyDescent="0.3">
      <c r="A2596">
        <v>2594</v>
      </c>
      <c r="B2596" t="s">
        <v>2635</v>
      </c>
      <c r="C2596" t="s">
        <v>277</v>
      </c>
      <c r="D2596" t="s">
        <v>40</v>
      </c>
      <c r="E2596" t="s">
        <v>40</v>
      </c>
      <c r="F2596" t="s">
        <v>41</v>
      </c>
      <c r="G2596" t="s">
        <v>40</v>
      </c>
      <c r="H2596" s="26">
        <v>31048</v>
      </c>
      <c r="I2596" t="s">
        <v>42</v>
      </c>
      <c r="J2596" t="s">
        <v>43</v>
      </c>
      <c r="K2596" t="str">
        <f>IF(Table2[[#This Row],[Basis of Material Classification (System Side)*]]="Field inspection","Yes","No")</f>
        <v>No</v>
      </c>
      <c r="N2596" t="str">
        <f>Table2[[#This Row],[Basis of Material Classification (System Side)*]]</f>
        <v>Installation date after lead ban</v>
      </c>
      <c r="O2596" t="s">
        <v>41</v>
      </c>
      <c r="P2596" s="13">
        <v>33239</v>
      </c>
      <c r="Q2596" s="16" t="str">
        <f>Table2[[#This Row],[Service Line Size (inches) (System Side)]]</f>
        <v>5/8</v>
      </c>
      <c r="R2596" t="s">
        <v>43</v>
      </c>
      <c r="S2596" t="str">
        <f>IF(Table2[[#This Row],[Basis of Material Classification (Customer Side)*]]="Field inspection","Yes","No")</f>
        <v>No</v>
      </c>
      <c r="V2596" t="s">
        <v>43</v>
      </c>
      <c r="W2596" t="s">
        <v>44</v>
      </c>
      <c r="X2596" t="s">
        <v>44</v>
      </c>
      <c r="Z2596" t="s">
        <v>45</v>
      </c>
      <c r="AA2596" t="s">
        <v>46</v>
      </c>
      <c r="AB2596" t="s">
        <v>46</v>
      </c>
      <c r="AC2596" t="s">
        <v>40</v>
      </c>
    </row>
    <row r="2597" spans="1:29" ht="14.4" x14ac:dyDescent="0.3">
      <c r="A2597">
        <v>2595</v>
      </c>
      <c r="B2597" t="s">
        <v>2636</v>
      </c>
      <c r="C2597" t="s">
        <v>277</v>
      </c>
      <c r="D2597" t="s">
        <v>40</v>
      </c>
      <c r="E2597" t="s">
        <v>40</v>
      </c>
      <c r="F2597" t="s">
        <v>41</v>
      </c>
      <c r="G2597" t="s">
        <v>40</v>
      </c>
      <c r="H2597" s="26">
        <v>30682</v>
      </c>
      <c r="I2597" t="s">
        <v>42</v>
      </c>
      <c r="J2597" t="s">
        <v>43</v>
      </c>
      <c r="K2597" t="str">
        <f>IF(Table2[[#This Row],[Basis of Material Classification (System Side)*]]="Field inspection","Yes","No")</f>
        <v>No</v>
      </c>
      <c r="N2597" t="str">
        <f>Table2[[#This Row],[Basis of Material Classification (System Side)*]]</f>
        <v>Installation date after lead ban</v>
      </c>
      <c r="O2597" t="s">
        <v>41</v>
      </c>
      <c r="P2597" s="13">
        <v>33970</v>
      </c>
      <c r="Q2597" s="16" t="str">
        <f>Table2[[#This Row],[Service Line Size (inches) (System Side)]]</f>
        <v>5/8</v>
      </c>
      <c r="R2597" t="s">
        <v>43</v>
      </c>
      <c r="S2597" t="str">
        <f>IF(Table2[[#This Row],[Basis of Material Classification (Customer Side)*]]="Field inspection","Yes","No")</f>
        <v>No</v>
      </c>
      <c r="V2597" t="s">
        <v>43</v>
      </c>
      <c r="W2597" t="s">
        <v>44</v>
      </c>
      <c r="X2597" t="s">
        <v>44</v>
      </c>
      <c r="Z2597" t="s">
        <v>45</v>
      </c>
      <c r="AA2597" t="s">
        <v>46</v>
      </c>
      <c r="AB2597" t="s">
        <v>46</v>
      </c>
      <c r="AC2597" t="s">
        <v>40</v>
      </c>
    </row>
    <row r="2598" spans="1:29" ht="14.4" x14ac:dyDescent="0.3">
      <c r="A2598">
        <v>2596</v>
      </c>
      <c r="B2598" t="s">
        <v>2637</v>
      </c>
      <c r="C2598" t="s">
        <v>277</v>
      </c>
      <c r="D2598" t="s">
        <v>40</v>
      </c>
      <c r="E2598" t="s">
        <v>40</v>
      </c>
      <c r="F2598" t="s">
        <v>41</v>
      </c>
      <c r="G2598" t="s">
        <v>40</v>
      </c>
      <c r="H2598" s="26">
        <v>30682</v>
      </c>
      <c r="I2598" t="s">
        <v>42</v>
      </c>
      <c r="J2598" t="s">
        <v>43</v>
      </c>
      <c r="K2598" t="str">
        <f>IF(Table2[[#This Row],[Basis of Material Classification (System Side)*]]="Field inspection","Yes","No")</f>
        <v>No</v>
      </c>
      <c r="N2598" t="str">
        <f>Table2[[#This Row],[Basis of Material Classification (System Side)*]]</f>
        <v>Installation date after lead ban</v>
      </c>
      <c r="O2598" t="s">
        <v>41</v>
      </c>
      <c r="P2598" s="13">
        <v>33239</v>
      </c>
      <c r="Q2598" s="16" t="str">
        <f>Table2[[#This Row],[Service Line Size (inches) (System Side)]]</f>
        <v>5/8</v>
      </c>
      <c r="R2598" t="s">
        <v>43</v>
      </c>
      <c r="S2598" t="str">
        <f>IF(Table2[[#This Row],[Basis of Material Classification (Customer Side)*]]="Field inspection","Yes","No")</f>
        <v>No</v>
      </c>
      <c r="V2598" t="s">
        <v>43</v>
      </c>
      <c r="W2598" t="s">
        <v>44</v>
      </c>
      <c r="X2598" t="s">
        <v>44</v>
      </c>
      <c r="Z2598" t="s">
        <v>45</v>
      </c>
      <c r="AA2598" t="s">
        <v>46</v>
      </c>
      <c r="AB2598" t="s">
        <v>46</v>
      </c>
      <c r="AC2598" t="s">
        <v>40</v>
      </c>
    </row>
    <row r="2599" spans="1:29" ht="14.4" x14ac:dyDescent="0.3">
      <c r="A2599">
        <v>2597</v>
      </c>
      <c r="B2599" t="s">
        <v>2638</v>
      </c>
      <c r="C2599" t="s">
        <v>277</v>
      </c>
      <c r="D2599" t="s">
        <v>40</v>
      </c>
      <c r="E2599" t="s">
        <v>40</v>
      </c>
      <c r="F2599" t="s">
        <v>41</v>
      </c>
      <c r="G2599" t="s">
        <v>40</v>
      </c>
      <c r="H2599" s="26">
        <v>30682</v>
      </c>
      <c r="I2599" t="s">
        <v>42</v>
      </c>
      <c r="J2599" t="s">
        <v>43</v>
      </c>
      <c r="K2599" t="str">
        <f>IF(Table2[[#This Row],[Basis of Material Classification (System Side)*]]="Field inspection","Yes","No")</f>
        <v>No</v>
      </c>
      <c r="N2599" t="str">
        <f>Table2[[#This Row],[Basis of Material Classification (System Side)*]]</f>
        <v>Installation date after lead ban</v>
      </c>
      <c r="O2599" t="s">
        <v>41</v>
      </c>
      <c r="P2599" s="13">
        <v>31048</v>
      </c>
      <c r="Q2599" s="16" t="str">
        <f>Table2[[#This Row],[Service Line Size (inches) (System Side)]]</f>
        <v>5/8</v>
      </c>
      <c r="R2599" t="s">
        <v>43</v>
      </c>
      <c r="S2599" t="str">
        <f>IF(Table2[[#This Row],[Basis of Material Classification (Customer Side)*]]="Field inspection","Yes","No")</f>
        <v>No</v>
      </c>
      <c r="V2599" t="s">
        <v>43</v>
      </c>
      <c r="W2599" t="s">
        <v>44</v>
      </c>
      <c r="X2599" t="s">
        <v>44</v>
      </c>
      <c r="Z2599" t="s">
        <v>45</v>
      </c>
      <c r="AA2599" t="s">
        <v>46</v>
      </c>
      <c r="AB2599" t="s">
        <v>46</v>
      </c>
      <c r="AC2599" t="s">
        <v>40</v>
      </c>
    </row>
    <row r="2600" spans="1:29" ht="14.4" x14ac:dyDescent="0.3">
      <c r="A2600">
        <v>2598</v>
      </c>
      <c r="B2600" t="s">
        <v>2639</v>
      </c>
      <c r="C2600" t="s">
        <v>277</v>
      </c>
      <c r="D2600" t="s">
        <v>40</v>
      </c>
      <c r="E2600" t="s">
        <v>40</v>
      </c>
      <c r="F2600" t="s">
        <v>41</v>
      </c>
      <c r="G2600" t="s">
        <v>40</v>
      </c>
      <c r="H2600" s="26">
        <v>30682</v>
      </c>
      <c r="I2600" t="s">
        <v>42</v>
      </c>
      <c r="J2600" t="s">
        <v>43</v>
      </c>
      <c r="K2600" t="str">
        <f>IF(Table2[[#This Row],[Basis of Material Classification (System Side)*]]="Field inspection","Yes","No")</f>
        <v>No</v>
      </c>
      <c r="N2600" t="str">
        <f>Table2[[#This Row],[Basis of Material Classification (System Side)*]]</f>
        <v>Installation date after lead ban</v>
      </c>
      <c r="O2600" t="s">
        <v>41</v>
      </c>
      <c r="P2600" s="13">
        <v>31048</v>
      </c>
      <c r="Q2600" s="16" t="str">
        <f>Table2[[#This Row],[Service Line Size (inches) (System Side)]]</f>
        <v>5/8</v>
      </c>
      <c r="R2600" t="s">
        <v>43</v>
      </c>
      <c r="S2600" t="str">
        <f>IF(Table2[[#This Row],[Basis of Material Classification (Customer Side)*]]="Field inspection","Yes","No")</f>
        <v>No</v>
      </c>
      <c r="V2600" t="s">
        <v>43</v>
      </c>
      <c r="W2600" t="s">
        <v>44</v>
      </c>
      <c r="X2600" t="s">
        <v>44</v>
      </c>
      <c r="Z2600" t="s">
        <v>45</v>
      </c>
      <c r="AA2600" t="s">
        <v>46</v>
      </c>
      <c r="AB2600" t="s">
        <v>46</v>
      </c>
      <c r="AC2600" t="s">
        <v>40</v>
      </c>
    </row>
    <row r="2601" spans="1:29" ht="14.4" x14ac:dyDescent="0.3">
      <c r="A2601">
        <v>2599</v>
      </c>
      <c r="B2601" t="s">
        <v>2640</v>
      </c>
      <c r="C2601" t="s">
        <v>277</v>
      </c>
      <c r="D2601" t="s">
        <v>40</v>
      </c>
      <c r="E2601" t="s">
        <v>40</v>
      </c>
      <c r="F2601" t="s">
        <v>41</v>
      </c>
      <c r="G2601" t="s">
        <v>40</v>
      </c>
      <c r="H2601" s="26">
        <v>30682</v>
      </c>
      <c r="I2601" t="s">
        <v>42</v>
      </c>
      <c r="J2601" t="s">
        <v>43</v>
      </c>
      <c r="K2601" t="str">
        <f>IF(Table2[[#This Row],[Basis of Material Classification (System Side)*]]="Field inspection","Yes","No")</f>
        <v>No</v>
      </c>
      <c r="N2601" t="str">
        <f>Table2[[#This Row],[Basis of Material Classification (System Side)*]]</f>
        <v>Installation date after lead ban</v>
      </c>
      <c r="O2601" t="s">
        <v>41</v>
      </c>
      <c r="P2601" s="13">
        <v>33970</v>
      </c>
      <c r="Q2601" s="16" t="str">
        <f>Table2[[#This Row],[Service Line Size (inches) (System Side)]]</f>
        <v>5/8</v>
      </c>
      <c r="R2601" t="s">
        <v>43</v>
      </c>
      <c r="S2601" t="str">
        <f>IF(Table2[[#This Row],[Basis of Material Classification (Customer Side)*]]="Field inspection","Yes","No")</f>
        <v>No</v>
      </c>
      <c r="V2601" t="s">
        <v>43</v>
      </c>
      <c r="W2601" t="s">
        <v>44</v>
      </c>
      <c r="X2601" t="s">
        <v>44</v>
      </c>
      <c r="Z2601" t="s">
        <v>45</v>
      </c>
      <c r="AA2601" t="s">
        <v>46</v>
      </c>
      <c r="AB2601" t="s">
        <v>46</v>
      </c>
      <c r="AC2601" t="s">
        <v>40</v>
      </c>
    </row>
    <row r="2602" spans="1:29" ht="14.4" x14ac:dyDescent="0.3">
      <c r="A2602">
        <v>2600</v>
      </c>
      <c r="B2602" t="s">
        <v>2641</v>
      </c>
      <c r="C2602" t="s">
        <v>277</v>
      </c>
      <c r="D2602" t="s">
        <v>40</v>
      </c>
      <c r="E2602" t="s">
        <v>40</v>
      </c>
      <c r="F2602" t="s">
        <v>41</v>
      </c>
      <c r="G2602" t="s">
        <v>40</v>
      </c>
      <c r="H2602" s="26">
        <v>30682</v>
      </c>
      <c r="I2602" t="s">
        <v>42</v>
      </c>
      <c r="J2602" t="s">
        <v>43</v>
      </c>
      <c r="K2602" t="str">
        <f>IF(Table2[[#This Row],[Basis of Material Classification (System Side)*]]="Field inspection","Yes","No")</f>
        <v>No</v>
      </c>
      <c r="N2602" t="str">
        <f>Table2[[#This Row],[Basis of Material Classification (System Side)*]]</f>
        <v>Installation date after lead ban</v>
      </c>
      <c r="O2602" t="s">
        <v>41</v>
      </c>
      <c r="P2602" s="13">
        <v>32143</v>
      </c>
      <c r="Q2602" s="16" t="str">
        <f>Table2[[#This Row],[Service Line Size (inches) (System Side)]]</f>
        <v>5/8</v>
      </c>
      <c r="R2602" t="s">
        <v>43</v>
      </c>
      <c r="S2602" t="str">
        <f>IF(Table2[[#This Row],[Basis of Material Classification (Customer Side)*]]="Field inspection","Yes","No")</f>
        <v>No</v>
      </c>
      <c r="V2602" t="s">
        <v>43</v>
      </c>
      <c r="W2602" t="s">
        <v>44</v>
      </c>
      <c r="X2602" t="s">
        <v>44</v>
      </c>
      <c r="Z2602" t="s">
        <v>45</v>
      </c>
      <c r="AA2602" t="s">
        <v>46</v>
      </c>
      <c r="AB2602" t="s">
        <v>46</v>
      </c>
      <c r="AC2602" t="s">
        <v>40</v>
      </c>
    </row>
    <row r="2603" spans="1:29" ht="14.4" x14ac:dyDescent="0.3">
      <c r="A2603">
        <v>2601</v>
      </c>
      <c r="B2603" t="s">
        <v>2642</v>
      </c>
      <c r="C2603" t="s">
        <v>277</v>
      </c>
      <c r="D2603" t="s">
        <v>40</v>
      </c>
      <c r="E2603" t="s">
        <v>40</v>
      </c>
      <c r="F2603" t="s">
        <v>41</v>
      </c>
      <c r="G2603" t="s">
        <v>40</v>
      </c>
      <c r="H2603" s="26">
        <v>31413</v>
      </c>
      <c r="I2603" t="s">
        <v>42</v>
      </c>
      <c r="J2603" t="s">
        <v>43</v>
      </c>
      <c r="K2603" t="str">
        <f>IF(Table2[[#This Row],[Basis of Material Classification (System Side)*]]="Field inspection","Yes","No")</f>
        <v>No</v>
      </c>
      <c r="N2603" t="str">
        <f>Table2[[#This Row],[Basis of Material Classification (System Side)*]]</f>
        <v>Installation date after lead ban</v>
      </c>
      <c r="O2603" t="s">
        <v>41</v>
      </c>
      <c r="P2603" s="13">
        <v>31413</v>
      </c>
      <c r="Q2603" s="16" t="str">
        <f>Table2[[#This Row],[Service Line Size (inches) (System Side)]]</f>
        <v>5/8</v>
      </c>
      <c r="R2603" t="s">
        <v>43</v>
      </c>
      <c r="S2603" t="str">
        <f>IF(Table2[[#This Row],[Basis of Material Classification (Customer Side)*]]="Field inspection","Yes","No")</f>
        <v>No</v>
      </c>
      <c r="V2603" t="s">
        <v>43</v>
      </c>
      <c r="W2603" t="s">
        <v>44</v>
      </c>
      <c r="X2603" t="s">
        <v>44</v>
      </c>
      <c r="Z2603" t="s">
        <v>45</v>
      </c>
      <c r="AA2603" t="s">
        <v>46</v>
      </c>
      <c r="AB2603" t="s">
        <v>46</v>
      </c>
      <c r="AC2603" t="s">
        <v>40</v>
      </c>
    </row>
    <row r="2604" spans="1:29" ht="14.4" x14ac:dyDescent="0.3">
      <c r="A2604">
        <v>2602</v>
      </c>
      <c r="B2604" t="s">
        <v>2643</v>
      </c>
      <c r="C2604" t="s">
        <v>277</v>
      </c>
      <c r="D2604" t="s">
        <v>40</v>
      </c>
      <c r="E2604" t="s">
        <v>40</v>
      </c>
      <c r="F2604" t="s">
        <v>41</v>
      </c>
      <c r="G2604" t="s">
        <v>40</v>
      </c>
      <c r="H2604" s="26">
        <v>31413</v>
      </c>
      <c r="I2604" t="s">
        <v>42</v>
      </c>
      <c r="J2604" t="s">
        <v>43</v>
      </c>
      <c r="K2604" t="str">
        <f>IF(Table2[[#This Row],[Basis of Material Classification (System Side)*]]="Field inspection","Yes","No")</f>
        <v>No</v>
      </c>
      <c r="N2604" t="str">
        <f>Table2[[#This Row],[Basis of Material Classification (System Side)*]]</f>
        <v>Installation date after lead ban</v>
      </c>
      <c r="O2604" t="s">
        <v>41</v>
      </c>
      <c r="P2604" s="13">
        <v>33239</v>
      </c>
      <c r="Q2604" s="16" t="str">
        <f>Table2[[#This Row],[Service Line Size (inches) (System Side)]]</f>
        <v>5/8</v>
      </c>
      <c r="R2604" t="s">
        <v>43</v>
      </c>
      <c r="S2604" t="str">
        <f>IF(Table2[[#This Row],[Basis of Material Classification (Customer Side)*]]="Field inspection","Yes","No")</f>
        <v>No</v>
      </c>
      <c r="V2604" t="s">
        <v>43</v>
      </c>
      <c r="W2604" t="s">
        <v>44</v>
      </c>
      <c r="X2604" t="s">
        <v>44</v>
      </c>
      <c r="Z2604" t="s">
        <v>45</v>
      </c>
      <c r="AA2604" t="s">
        <v>46</v>
      </c>
      <c r="AB2604" t="s">
        <v>46</v>
      </c>
      <c r="AC2604" t="s">
        <v>40</v>
      </c>
    </row>
    <row r="2605" spans="1:29" ht="14.4" x14ac:dyDescent="0.3">
      <c r="A2605">
        <v>2603</v>
      </c>
      <c r="B2605" t="s">
        <v>2644</v>
      </c>
      <c r="C2605" t="s">
        <v>277</v>
      </c>
      <c r="D2605" t="s">
        <v>40</v>
      </c>
      <c r="E2605" t="s">
        <v>40</v>
      </c>
      <c r="F2605" t="s">
        <v>41</v>
      </c>
      <c r="G2605" t="s">
        <v>40</v>
      </c>
      <c r="H2605" s="26">
        <v>31413</v>
      </c>
      <c r="I2605" t="s">
        <v>42</v>
      </c>
      <c r="J2605" t="s">
        <v>43</v>
      </c>
      <c r="K2605" t="str">
        <f>IF(Table2[[#This Row],[Basis of Material Classification (System Side)*]]="Field inspection","Yes","No")</f>
        <v>No</v>
      </c>
      <c r="N2605" t="str">
        <f>Table2[[#This Row],[Basis of Material Classification (System Side)*]]</f>
        <v>Installation date after lead ban</v>
      </c>
      <c r="O2605" t="s">
        <v>41</v>
      </c>
      <c r="P2605" s="13">
        <v>32509</v>
      </c>
      <c r="Q2605" s="16" t="str">
        <f>Table2[[#This Row],[Service Line Size (inches) (System Side)]]</f>
        <v>5/8</v>
      </c>
      <c r="R2605" t="s">
        <v>43</v>
      </c>
      <c r="S2605" t="str">
        <f>IF(Table2[[#This Row],[Basis of Material Classification (Customer Side)*]]="Field inspection","Yes","No")</f>
        <v>No</v>
      </c>
      <c r="V2605" t="s">
        <v>43</v>
      </c>
      <c r="W2605" t="s">
        <v>44</v>
      </c>
      <c r="X2605" t="s">
        <v>44</v>
      </c>
      <c r="Z2605" t="s">
        <v>45</v>
      </c>
      <c r="AA2605" t="s">
        <v>46</v>
      </c>
      <c r="AB2605" t="s">
        <v>46</v>
      </c>
      <c r="AC2605" t="s">
        <v>40</v>
      </c>
    </row>
    <row r="2606" spans="1:29" ht="14.4" x14ac:dyDescent="0.3">
      <c r="A2606">
        <v>2604</v>
      </c>
      <c r="B2606" t="s">
        <v>2645</v>
      </c>
      <c r="C2606" t="s">
        <v>277</v>
      </c>
      <c r="D2606" t="s">
        <v>40</v>
      </c>
      <c r="E2606" t="s">
        <v>40</v>
      </c>
      <c r="F2606" t="s">
        <v>41</v>
      </c>
      <c r="G2606" t="s">
        <v>40</v>
      </c>
      <c r="H2606" s="26">
        <v>33970</v>
      </c>
      <c r="I2606" t="s">
        <v>42</v>
      </c>
      <c r="J2606" t="s">
        <v>43</v>
      </c>
      <c r="K2606" t="str">
        <f>IF(Table2[[#This Row],[Basis of Material Classification (System Side)*]]="Field inspection","Yes","No")</f>
        <v>No</v>
      </c>
      <c r="N2606" t="str">
        <f>Table2[[#This Row],[Basis of Material Classification (System Side)*]]</f>
        <v>Installation date after lead ban</v>
      </c>
      <c r="O2606" t="s">
        <v>41</v>
      </c>
      <c r="P2606" s="13">
        <v>31778</v>
      </c>
      <c r="Q2606" s="16" t="str">
        <f>Table2[[#This Row],[Service Line Size (inches) (System Side)]]</f>
        <v>5/8</v>
      </c>
      <c r="R2606" t="s">
        <v>43</v>
      </c>
      <c r="S2606" t="str">
        <f>IF(Table2[[#This Row],[Basis of Material Classification (Customer Side)*]]="Field inspection","Yes","No")</f>
        <v>No</v>
      </c>
      <c r="V2606" t="s">
        <v>43</v>
      </c>
      <c r="W2606" t="s">
        <v>44</v>
      </c>
      <c r="X2606" t="s">
        <v>44</v>
      </c>
      <c r="Z2606" t="s">
        <v>45</v>
      </c>
      <c r="AA2606" t="s">
        <v>46</v>
      </c>
      <c r="AB2606" t="s">
        <v>46</v>
      </c>
      <c r="AC2606" t="s">
        <v>40</v>
      </c>
    </row>
    <row r="2607" spans="1:29" ht="14.4" x14ac:dyDescent="0.3">
      <c r="A2607">
        <v>2605</v>
      </c>
      <c r="B2607" t="s">
        <v>2646</v>
      </c>
      <c r="C2607" t="s">
        <v>277</v>
      </c>
      <c r="D2607" t="s">
        <v>40</v>
      </c>
      <c r="E2607" t="s">
        <v>40</v>
      </c>
      <c r="F2607" t="s">
        <v>41</v>
      </c>
      <c r="G2607" t="s">
        <v>40</v>
      </c>
      <c r="H2607" s="26">
        <v>33970</v>
      </c>
      <c r="I2607" t="s">
        <v>42</v>
      </c>
      <c r="J2607" t="s">
        <v>43</v>
      </c>
      <c r="K2607" t="str">
        <f>IF(Table2[[#This Row],[Basis of Material Classification (System Side)*]]="Field inspection","Yes","No")</f>
        <v>No</v>
      </c>
      <c r="N2607" t="str">
        <f>Table2[[#This Row],[Basis of Material Classification (System Side)*]]</f>
        <v>Installation date after lead ban</v>
      </c>
      <c r="O2607" t="s">
        <v>41</v>
      </c>
      <c r="P2607" s="13">
        <v>31778</v>
      </c>
      <c r="Q2607" s="16" t="str">
        <f>Table2[[#This Row],[Service Line Size (inches) (System Side)]]</f>
        <v>5/8</v>
      </c>
      <c r="R2607" t="s">
        <v>43</v>
      </c>
      <c r="S2607" t="str">
        <f>IF(Table2[[#This Row],[Basis of Material Classification (Customer Side)*]]="Field inspection","Yes","No")</f>
        <v>No</v>
      </c>
      <c r="V2607" t="s">
        <v>43</v>
      </c>
      <c r="W2607" t="s">
        <v>44</v>
      </c>
      <c r="X2607" t="s">
        <v>44</v>
      </c>
      <c r="Z2607" t="s">
        <v>45</v>
      </c>
      <c r="AA2607" t="s">
        <v>46</v>
      </c>
      <c r="AB2607" t="s">
        <v>46</v>
      </c>
      <c r="AC2607" t="s">
        <v>40</v>
      </c>
    </row>
    <row r="2608" spans="1:29" ht="14.4" x14ac:dyDescent="0.3">
      <c r="A2608">
        <v>2606</v>
      </c>
      <c r="B2608" t="s">
        <v>2647</v>
      </c>
      <c r="C2608" t="s">
        <v>277</v>
      </c>
      <c r="D2608" t="s">
        <v>40</v>
      </c>
      <c r="E2608" t="s">
        <v>40</v>
      </c>
      <c r="F2608" t="s">
        <v>41</v>
      </c>
      <c r="G2608" t="s">
        <v>40</v>
      </c>
      <c r="H2608" s="26">
        <v>33970</v>
      </c>
      <c r="I2608" t="s">
        <v>42</v>
      </c>
      <c r="J2608" t="s">
        <v>43</v>
      </c>
      <c r="K2608" t="str">
        <f>IF(Table2[[#This Row],[Basis of Material Classification (System Side)*]]="Field inspection","Yes","No")</f>
        <v>No</v>
      </c>
      <c r="N2608" t="str">
        <f>Table2[[#This Row],[Basis of Material Classification (System Side)*]]</f>
        <v>Installation date after lead ban</v>
      </c>
      <c r="O2608" t="s">
        <v>41</v>
      </c>
      <c r="P2608" s="13">
        <v>35796</v>
      </c>
      <c r="Q2608" s="16" t="str">
        <f>Table2[[#This Row],[Service Line Size (inches) (System Side)]]</f>
        <v>5/8</v>
      </c>
      <c r="R2608" t="s">
        <v>43</v>
      </c>
      <c r="S2608" t="str">
        <f>IF(Table2[[#This Row],[Basis of Material Classification (Customer Side)*]]="Field inspection","Yes","No")</f>
        <v>No</v>
      </c>
      <c r="V2608" t="s">
        <v>43</v>
      </c>
      <c r="W2608" t="s">
        <v>44</v>
      </c>
      <c r="X2608" t="s">
        <v>44</v>
      </c>
      <c r="Z2608" t="s">
        <v>45</v>
      </c>
      <c r="AA2608" t="s">
        <v>46</v>
      </c>
      <c r="AB2608" t="s">
        <v>46</v>
      </c>
      <c r="AC2608" t="s">
        <v>40</v>
      </c>
    </row>
    <row r="2609" spans="1:29" ht="14.4" x14ac:dyDescent="0.3">
      <c r="A2609">
        <v>2607</v>
      </c>
      <c r="B2609" t="s">
        <v>2648</v>
      </c>
      <c r="C2609" t="s">
        <v>277</v>
      </c>
      <c r="D2609" t="s">
        <v>40</v>
      </c>
      <c r="E2609" t="s">
        <v>40</v>
      </c>
      <c r="F2609" t="s">
        <v>41</v>
      </c>
      <c r="G2609" t="s">
        <v>40</v>
      </c>
      <c r="H2609" s="26">
        <v>33970</v>
      </c>
      <c r="I2609" t="s">
        <v>42</v>
      </c>
      <c r="J2609" t="s">
        <v>43</v>
      </c>
      <c r="K2609" t="str">
        <f>IF(Table2[[#This Row],[Basis of Material Classification (System Side)*]]="Field inspection","Yes","No")</f>
        <v>No</v>
      </c>
      <c r="N2609" t="str">
        <f>Table2[[#This Row],[Basis of Material Classification (System Side)*]]</f>
        <v>Installation date after lead ban</v>
      </c>
      <c r="O2609" t="s">
        <v>41</v>
      </c>
      <c r="P2609" s="13">
        <v>34335</v>
      </c>
      <c r="Q2609" s="16" t="str">
        <f>Table2[[#This Row],[Service Line Size (inches) (System Side)]]</f>
        <v>5/8</v>
      </c>
      <c r="R2609" t="s">
        <v>43</v>
      </c>
      <c r="S2609" t="str">
        <f>IF(Table2[[#This Row],[Basis of Material Classification (Customer Side)*]]="Field inspection","Yes","No")</f>
        <v>No</v>
      </c>
      <c r="V2609" t="s">
        <v>43</v>
      </c>
      <c r="W2609" t="s">
        <v>44</v>
      </c>
      <c r="X2609" t="s">
        <v>44</v>
      </c>
      <c r="Z2609" t="s">
        <v>45</v>
      </c>
      <c r="AA2609" t="s">
        <v>46</v>
      </c>
      <c r="AB2609" t="s">
        <v>46</v>
      </c>
      <c r="AC2609" t="s">
        <v>40</v>
      </c>
    </row>
    <row r="2610" spans="1:29" ht="14.4" x14ac:dyDescent="0.3">
      <c r="A2610">
        <v>2608</v>
      </c>
      <c r="B2610" t="s">
        <v>2649</v>
      </c>
      <c r="C2610" t="s">
        <v>277</v>
      </c>
      <c r="D2610" t="s">
        <v>40</v>
      </c>
      <c r="E2610" t="s">
        <v>40</v>
      </c>
      <c r="F2610" t="s">
        <v>41</v>
      </c>
      <c r="G2610" t="s">
        <v>40</v>
      </c>
      <c r="H2610" s="26">
        <v>33970</v>
      </c>
      <c r="I2610" t="s">
        <v>42</v>
      </c>
      <c r="J2610" t="s">
        <v>43</v>
      </c>
      <c r="K2610" t="str">
        <f>IF(Table2[[#This Row],[Basis of Material Classification (System Side)*]]="Field inspection","Yes","No")</f>
        <v>No</v>
      </c>
      <c r="N2610" t="str">
        <f>Table2[[#This Row],[Basis of Material Classification (System Side)*]]</f>
        <v>Installation date after lead ban</v>
      </c>
      <c r="O2610" t="s">
        <v>41</v>
      </c>
      <c r="P2610" s="13">
        <v>33970</v>
      </c>
      <c r="Q2610" s="16" t="str">
        <f>Table2[[#This Row],[Service Line Size (inches) (System Side)]]</f>
        <v>5/8</v>
      </c>
      <c r="R2610" t="s">
        <v>43</v>
      </c>
      <c r="S2610" t="str">
        <f>IF(Table2[[#This Row],[Basis of Material Classification (Customer Side)*]]="Field inspection","Yes","No")</f>
        <v>No</v>
      </c>
      <c r="V2610" t="s">
        <v>43</v>
      </c>
      <c r="W2610" t="s">
        <v>44</v>
      </c>
      <c r="X2610" t="s">
        <v>44</v>
      </c>
      <c r="Z2610" t="s">
        <v>45</v>
      </c>
      <c r="AA2610" t="s">
        <v>46</v>
      </c>
      <c r="AB2610" t="s">
        <v>46</v>
      </c>
      <c r="AC2610" t="s">
        <v>40</v>
      </c>
    </row>
    <row r="2611" spans="1:29" ht="14.4" x14ac:dyDescent="0.3">
      <c r="A2611">
        <v>2609</v>
      </c>
      <c r="B2611" t="s">
        <v>2650</v>
      </c>
      <c r="C2611" t="s">
        <v>277</v>
      </c>
      <c r="D2611" t="s">
        <v>40</v>
      </c>
      <c r="E2611" t="s">
        <v>40</v>
      </c>
      <c r="F2611" t="s">
        <v>41</v>
      </c>
      <c r="G2611" t="s">
        <v>40</v>
      </c>
      <c r="H2611" s="26">
        <v>33970</v>
      </c>
      <c r="I2611" t="s">
        <v>42</v>
      </c>
      <c r="J2611" t="s">
        <v>43</v>
      </c>
      <c r="K2611" t="str">
        <f>IF(Table2[[#This Row],[Basis of Material Classification (System Side)*]]="Field inspection","Yes","No")</f>
        <v>No</v>
      </c>
      <c r="N2611" t="str">
        <f>Table2[[#This Row],[Basis of Material Classification (System Side)*]]</f>
        <v>Installation date after lead ban</v>
      </c>
      <c r="O2611" t="s">
        <v>41</v>
      </c>
      <c r="P2611" s="13">
        <v>34700</v>
      </c>
      <c r="Q2611" s="16" t="str">
        <f>Table2[[#This Row],[Service Line Size (inches) (System Side)]]</f>
        <v>5/8</v>
      </c>
      <c r="R2611" t="s">
        <v>43</v>
      </c>
      <c r="S2611" t="str">
        <f>IF(Table2[[#This Row],[Basis of Material Classification (Customer Side)*]]="Field inspection","Yes","No")</f>
        <v>No</v>
      </c>
      <c r="V2611" t="s">
        <v>43</v>
      </c>
      <c r="W2611" t="s">
        <v>44</v>
      </c>
      <c r="X2611" t="s">
        <v>44</v>
      </c>
      <c r="Z2611" t="s">
        <v>45</v>
      </c>
      <c r="AA2611" t="s">
        <v>46</v>
      </c>
      <c r="AB2611" t="s">
        <v>46</v>
      </c>
      <c r="AC2611" t="s">
        <v>40</v>
      </c>
    </row>
    <row r="2612" spans="1:29" ht="14.4" x14ac:dyDescent="0.3">
      <c r="A2612">
        <v>2610</v>
      </c>
      <c r="B2612" t="s">
        <v>2651</v>
      </c>
      <c r="C2612" t="s">
        <v>277</v>
      </c>
      <c r="D2612" t="s">
        <v>40</v>
      </c>
      <c r="E2612" t="s">
        <v>40</v>
      </c>
      <c r="F2612" t="s">
        <v>41</v>
      </c>
      <c r="G2612" t="s">
        <v>40</v>
      </c>
      <c r="H2612" s="26">
        <v>33970</v>
      </c>
      <c r="I2612" t="s">
        <v>42</v>
      </c>
      <c r="J2612" t="s">
        <v>43</v>
      </c>
      <c r="K2612" t="str">
        <f>IF(Table2[[#This Row],[Basis of Material Classification (System Side)*]]="Field inspection","Yes","No")</f>
        <v>No</v>
      </c>
      <c r="N2612" t="str">
        <f>Table2[[#This Row],[Basis of Material Classification (System Side)*]]</f>
        <v>Installation date after lead ban</v>
      </c>
      <c r="O2612" t="s">
        <v>41</v>
      </c>
      <c r="P2612" s="13">
        <v>34700</v>
      </c>
      <c r="Q2612" s="16" t="str">
        <f>Table2[[#This Row],[Service Line Size (inches) (System Side)]]</f>
        <v>5/8</v>
      </c>
      <c r="R2612" t="s">
        <v>43</v>
      </c>
      <c r="S2612" t="str">
        <f>IF(Table2[[#This Row],[Basis of Material Classification (Customer Side)*]]="Field inspection","Yes","No")</f>
        <v>No</v>
      </c>
      <c r="V2612" t="s">
        <v>43</v>
      </c>
      <c r="W2612" t="s">
        <v>44</v>
      </c>
      <c r="X2612" t="s">
        <v>44</v>
      </c>
      <c r="Z2612" t="s">
        <v>45</v>
      </c>
      <c r="AA2612" t="s">
        <v>46</v>
      </c>
      <c r="AB2612" t="s">
        <v>46</v>
      </c>
      <c r="AC2612" t="s">
        <v>40</v>
      </c>
    </row>
    <row r="2613" spans="1:29" ht="14.4" x14ac:dyDescent="0.3">
      <c r="A2613">
        <v>2611</v>
      </c>
      <c r="B2613" t="s">
        <v>2652</v>
      </c>
      <c r="C2613" t="s">
        <v>277</v>
      </c>
      <c r="D2613" t="s">
        <v>40</v>
      </c>
      <c r="E2613" t="s">
        <v>40</v>
      </c>
      <c r="F2613" t="s">
        <v>41</v>
      </c>
      <c r="G2613" t="s">
        <v>40</v>
      </c>
      <c r="H2613" s="26">
        <v>31413</v>
      </c>
      <c r="I2613" t="s">
        <v>42</v>
      </c>
      <c r="J2613" t="s">
        <v>43</v>
      </c>
      <c r="K2613" t="str">
        <f>IF(Table2[[#This Row],[Basis of Material Classification (System Side)*]]="Field inspection","Yes","No")</f>
        <v>No</v>
      </c>
      <c r="N2613" t="str">
        <f>Table2[[#This Row],[Basis of Material Classification (System Side)*]]</f>
        <v>Installation date after lead ban</v>
      </c>
      <c r="O2613" t="s">
        <v>41</v>
      </c>
      <c r="P2613" s="13">
        <v>32509</v>
      </c>
      <c r="Q2613" s="16" t="str">
        <f>Table2[[#This Row],[Service Line Size (inches) (System Side)]]</f>
        <v>5/8</v>
      </c>
      <c r="R2613" t="s">
        <v>43</v>
      </c>
      <c r="S2613" t="str">
        <f>IF(Table2[[#This Row],[Basis of Material Classification (Customer Side)*]]="Field inspection","Yes","No")</f>
        <v>No</v>
      </c>
      <c r="V2613" t="s">
        <v>43</v>
      </c>
      <c r="W2613" t="s">
        <v>44</v>
      </c>
      <c r="X2613" t="s">
        <v>44</v>
      </c>
      <c r="Z2613" t="s">
        <v>45</v>
      </c>
      <c r="AA2613" t="s">
        <v>46</v>
      </c>
      <c r="AB2613" t="s">
        <v>46</v>
      </c>
      <c r="AC2613" t="s">
        <v>40</v>
      </c>
    </row>
    <row r="2614" spans="1:29" ht="14.4" x14ac:dyDescent="0.3">
      <c r="A2614">
        <v>2612</v>
      </c>
      <c r="B2614" t="s">
        <v>2653</v>
      </c>
      <c r="C2614" t="s">
        <v>277</v>
      </c>
      <c r="D2614" t="s">
        <v>40</v>
      </c>
      <c r="E2614" t="s">
        <v>40</v>
      </c>
      <c r="F2614" t="s">
        <v>41</v>
      </c>
      <c r="G2614" t="s">
        <v>40</v>
      </c>
      <c r="H2614" s="26">
        <v>31413</v>
      </c>
      <c r="I2614" t="s">
        <v>42</v>
      </c>
      <c r="J2614" t="s">
        <v>43</v>
      </c>
      <c r="K2614" t="str">
        <f>IF(Table2[[#This Row],[Basis of Material Classification (System Side)*]]="Field inspection","Yes","No")</f>
        <v>No</v>
      </c>
      <c r="N2614" t="str">
        <f>Table2[[#This Row],[Basis of Material Classification (System Side)*]]</f>
        <v>Installation date after lead ban</v>
      </c>
      <c r="O2614" t="s">
        <v>41</v>
      </c>
      <c r="P2614" s="13">
        <v>32874</v>
      </c>
      <c r="Q2614" s="16" t="str">
        <f>Table2[[#This Row],[Service Line Size (inches) (System Side)]]</f>
        <v>5/8</v>
      </c>
      <c r="R2614" t="s">
        <v>43</v>
      </c>
      <c r="S2614" t="str">
        <f>IF(Table2[[#This Row],[Basis of Material Classification (Customer Side)*]]="Field inspection","Yes","No")</f>
        <v>No</v>
      </c>
      <c r="V2614" t="s">
        <v>43</v>
      </c>
      <c r="W2614" t="s">
        <v>44</v>
      </c>
      <c r="X2614" t="s">
        <v>44</v>
      </c>
      <c r="Z2614" t="s">
        <v>45</v>
      </c>
      <c r="AA2614" t="s">
        <v>46</v>
      </c>
      <c r="AB2614" t="s">
        <v>46</v>
      </c>
      <c r="AC2614" t="s">
        <v>40</v>
      </c>
    </row>
    <row r="2615" spans="1:29" ht="14.4" x14ac:dyDescent="0.3">
      <c r="A2615">
        <v>2613</v>
      </c>
      <c r="B2615" t="s">
        <v>2654</v>
      </c>
      <c r="C2615" t="s">
        <v>277</v>
      </c>
      <c r="D2615" t="s">
        <v>40</v>
      </c>
      <c r="E2615" t="s">
        <v>40</v>
      </c>
      <c r="F2615" t="s">
        <v>41</v>
      </c>
      <c r="G2615" t="s">
        <v>40</v>
      </c>
      <c r="H2615" s="26">
        <v>31413</v>
      </c>
      <c r="I2615" t="s">
        <v>42</v>
      </c>
      <c r="J2615" t="s">
        <v>43</v>
      </c>
      <c r="K2615" t="str">
        <f>IF(Table2[[#This Row],[Basis of Material Classification (System Side)*]]="Field inspection","Yes","No")</f>
        <v>No</v>
      </c>
      <c r="N2615" t="str">
        <f>Table2[[#This Row],[Basis of Material Classification (System Side)*]]</f>
        <v>Installation date after lead ban</v>
      </c>
      <c r="O2615" t="s">
        <v>41</v>
      </c>
      <c r="P2615" s="13">
        <v>32874</v>
      </c>
      <c r="Q2615" s="16" t="str">
        <f>Table2[[#This Row],[Service Line Size (inches) (System Side)]]</f>
        <v>5/8</v>
      </c>
      <c r="R2615" t="s">
        <v>43</v>
      </c>
      <c r="S2615" t="str">
        <f>IF(Table2[[#This Row],[Basis of Material Classification (Customer Side)*]]="Field inspection","Yes","No")</f>
        <v>No</v>
      </c>
      <c r="V2615" t="s">
        <v>43</v>
      </c>
      <c r="W2615" t="s">
        <v>44</v>
      </c>
      <c r="X2615" t="s">
        <v>44</v>
      </c>
      <c r="Z2615" t="s">
        <v>45</v>
      </c>
      <c r="AA2615" t="s">
        <v>46</v>
      </c>
      <c r="AB2615" t="s">
        <v>46</v>
      </c>
      <c r="AC2615" t="s">
        <v>40</v>
      </c>
    </row>
    <row r="2616" spans="1:29" ht="14.4" x14ac:dyDescent="0.3">
      <c r="A2616">
        <v>2614</v>
      </c>
      <c r="B2616" t="s">
        <v>2655</v>
      </c>
      <c r="C2616" t="s">
        <v>277</v>
      </c>
      <c r="D2616" t="s">
        <v>40</v>
      </c>
      <c r="E2616" t="s">
        <v>40</v>
      </c>
      <c r="F2616" t="s">
        <v>41</v>
      </c>
      <c r="G2616" t="s">
        <v>40</v>
      </c>
      <c r="H2616" s="26">
        <v>31413</v>
      </c>
      <c r="I2616" t="s">
        <v>42</v>
      </c>
      <c r="J2616" t="s">
        <v>43</v>
      </c>
      <c r="K2616" t="str">
        <f>IF(Table2[[#This Row],[Basis of Material Classification (System Side)*]]="Field inspection","Yes","No")</f>
        <v>No</v>
      </c>
      <c r="N2616" t="str">
        <f>Table2[[#This Row],[Basis of Material Classification (System Side)*]]</f>
        <v>Installation date after lead ban</v>
      </c>
      <c r="O2616" t="s">
        <v>41</v>
      </c>
      <c r="P2616" s="13">
        <v>32874</v>
      </c>
      <c r="Q2616" s="16" t="str">
        <f>Table2[[#This Row],[Service Line Size (inches) (System Side)]]</f>
        <v>5/8</v>
      </c>
      <c r="R2616" t="s">
        <v>43</v>
      </c>
      <c r="S2616" t="str">
        <f>IF(Table2[[#This Row],[Basis of Material Classification (Customer Side)*]]="Field inspection","Yes","No")</f>
        <v>No</v>
      </c>
      <c r="V2616" t="s">
        <v>43</v>
      </c>
      <c r="W2616" t="s">
        <v>44</v>
      </c>
      <c r="X2616" t="s">
        <v>44</v>
      </c>
      <c r="Z2616" t="s">
        <v>45</v>
      </c>
      <c r="AA2616" t="s">
        <v>46</v>
      </c>
      <c r="AB2616" t="s">
        <v>46</v>
      </c>
      <c r="AC2616" t="s">
        <v>40</v>
      </c>
    </row>
    <row r="2617" spans="1:29" ht="14.4" x14ac:dyDescent="0.3">
      <c r="A2617">
        <v>2615</v>
      </c>
      <c r="B2617" t="s">
        <v>2656</v>
      </c>
      <c r="C2617" t="s">
        <v>277</v>
      </c>
      <c r="D2617" t="s">
        <v>40</v>
      </c>
      <c r="E2617" t="s">
        <v>40</v>
      </c>
      <c r="F2617" t="s">
        <v>41</v>
      </c>
      <c r="G2617" t="s">
        <v>40</v>
      </c>
      <c r="H2617" s="26">
        <v>31413</v>
      </c>
      <c r="I2617" t="s">
        <v>42</v>
      </c>
      <c r="J2617" t="s">
        <v>43</v>
      </c>
      <c r="K2617" t="str">
        <f>IF(Table2[[#This Row],[Basis of Material Classification (System Side)*]]="Field inspection","Yes","No")</f>
        <v>No</v>
      </c>
      <c r="N2617" t="str">
        <f>Table2[[#This Row],[Basis of Material Classification (System Side)*]]</f>
        <v>Installation date after lead ban</v>
      </c>
      <c r="O2617" t="s">
        <v>41</v>
      </c>
      <c r="P2617" s="13">
        <v>32874</v>
      </c>
      <c r="Q2617" s="16" t="str">
        <f>Table2[[#This Row],[Service Line Size (inches) (System Side)]]</f>
        <v>5/8</v>
      </c>
      <c r="R2617" t="s">
        <v>43</v>
      </c>
      <c r="S2617" t="str">
        <f>IF(Table2[[#This Row],[Basis of Material Classification (Customer Side)*]]="Field inspection","Yes","No")</f>
        <v>No</v>
      </c>
      <c r="V2617" t="s">
        <v>43</v>
      </c>
      <c r="W2617" t="s">
        <v>44</v>
      </c>
      <c r="X2617" t="s">
        <v>44</v>
      </c>
      <c r="Z2617" t="s">
        <v>45</v>
      </c>
      <c r="AA2617" t="s">
        <v>46</v>
      </c>
      <c r="AB2617" t="s">
        <v>46</v>
      </c>
      <c r="AC2617" t="s">
        <v>40</v>
      </c>
    </row>
    <row r="2618" spans="1:29" ht="14.4" x14ac:dyDescent="0.3">
      <c r="A2618">
        <v>2616</v>
      </c>
      <c r="B2618" t="s">
        <v>2657</v>
      </c>
      <c r="C2618" t="s">
        <v>277</v>
      </c>
      <c r="D2618" t="s">
        <v>40</v>
      </c>
      <c r="E2618" t="s">
        <v>40</v>
      </c>
      <c r="F2618" t="s">
        <v>41</v>
      </c>
      <c r="G2618" t="s">
        <v>40</v>
      </c>
      <c r="H2618" s="26">
        <v>31413</v>
      </c>
      <c r="I2618" t="s">
        <v>42</v>
      </c>
      <c r="J2618" t="s">
        <v>43</v>
      </c>
      <c r="K2618" t="str">
        <f>IF(Table2[[#This Row],[Basis of Material Classification (System Side)*]]="Field inspection","Yes","No")</f>
        <v>No</v>
      </c>
      <c r="N2618" t="str">
        <f>Table2[[#This Row],[Basis of Material Classification (System Side)*]]</f>
        <v>Installation date after lead ban</v>
      </c>
      <c r="O2618" t="s">
        <v>41</v>
      </c>
      <c r="P2618" s="13">
        <v>32874</v>
      </c>
      <c r="Q2618" s="16" t="str">
        <f>Table2[[#This Row],[Service Line Size (inches) (System Side)]]</f>
        <v>5/8</v>
      </c>
      <c r="R2618" t="s">
        <v>43</v>
      </c>
      <c r="S2618" t="str">
        <f>IF(Table2[[#This Row],[Basis of Material Classification (Customer Side)*]]="Field inspection","Yes","No")</f>
        <v>No</v>
      </c>
      <c r="V2618" t="s">
        <v>43</v>
      </c>
      <c r="W2618" t="s">
        <v>44</v>
      </c>
      <c r="X2618" t="s">
        <v>44</v>
      </c>
      <c r="Z2618" t="s">
        <v>45</v>
      </c>
      <c r="AA2618" t="s">
        <v>46</v>
      </c>
      <c r="AB2618" t="s">
        <v>46</v>
      </c>
      <c r="AC2618" t="s">
        <v>40</v>
      </c>
    </row>
    <row r="2619" spans="1:29" ht="14.4" x14ac:dyDescent="0.3">
      <c r="A2619">
        <v>2617</v>
      </c>
      <c r="B2619" t="s">
        <v>2658</v>
      </c>
      <c r="C2619" t="s">
        <v>277</v>
      </c>
      <c r="D2619" t="s">
        <v>40</v>
      </c>
      <c r="E2619" t="s">
        <v>40</v>
      </c>
      <c r="F2619" t="s">
        <v>41</v>
      </c>
      <c r="G2619" t="s">
        <v>40</v>
      </c>
      <c r="H2619" s="26">
        <v>31413</v>
      </c>
      <c r="I2619" t="s">
        <v>42</v>
      </c>
      <c r="J2619" t="s">
        <v>43</v>
      </c>
      <c r="K2619" t="str">
        <f>IF(Table2[[#This Row],[Basis of Material Classification (System Side)*]]="Field inspection","Yes","No")</f>
        <v>No</v>
      </c>
      <c r="N2619" t="str">
        <f>Table2[[#This Row],[Basis of Material Classification (System Side)*]]</f>
        <v>Installation date after lead ban</v>
      </c>
      <c r="O2619" t="s">
        <v>41</v>
      </c>
      <c r="P2619" s="13">
        <v>32143</v>
      </c>
      <c r="Q2619" s="16" t="str">
        <f>Table2[[#This Row],[Service Line Size (inches) (System Side)]]</f>
        <v>5/8</v>
      </c>
      <c r="R2619" t="s">
        <v>43</v>
      </c>
      <c r="S2619" t="str">
        <f>IF(Table2[[#This Row],[Basis of Material Classification (Customer Side)*]]="Field inspection","Yes","No")</f>
        <v>No</v>
      </c>
      <c r="V2619" t="s">
        <v>43</v>
      </c>
      <c r="W2619" t="s">
        <v>44</v>
      </c>
      <c r="X2619" t="s">
        <v>44</v>
      </c>
      <c r="Z2619" t="s">
        <v>45</v>
      </c>
      <c r="AA2619" t="s">
        <v>46</v>
      </c>
      <c r="AB2619" t="s">
        <v>46</v>
      </c>
      <c r="AC2619" t="s">
        <v>40</v>
      </c>
    </row>
    <row r="2620" spans="1:29" ht="14.4" x14ac:dyDescent="0.3">
      <c r="A2620">
        <v>2618</v>
      </c>
      <c r="B2620" t="s">
        <v>2659</v>
      </c>
      <c r="C2620" t="s">
        <v>277</v>
      </c>
      <c r="D2620" t="s">
        <v>40</v>
      </c>
      <c r="E2620" t="s">
        <v>40</v>
      </c>
      <c r="F2620" t="s">
        <v>41</v>
      </c>
      <c r="G2620" t="s">
        <v>40</v>
      </c>
      <c r="H2620" s="26">
        <v>31413</v>
      </c>
      <c r="I2620" t="s">
        <v>42</v>
      </c>
      <c r="J2620" t="s">
        <v>43</v>
      </c>
      <c r="K2620" t="str">
        <f>IF(Table2[[#This Row],[Basis of Material Classification (System Side)*]]="Field inspection","Yes","No")</f>
        <v>No</v>
      </c>
      <c r="N2620" t="str">
        <f>Table2[[#This Row],[Basis of Material Classification (System Side)*]]</f>
        <v>Installation date after lead ban</v>
      </c>
      <c r="O2620" t="s">
        <v>41</v>
      </c>
      <c r="P2620" s="13">
        <v>33970</v>
      </c>
      <c r="Q2620" s="16" t="str">
        <f>Table2[[#This Row],[Service Line Size (inches) (System Side)]]</f>
        <v>5/8</v>
      </c>
      <c r="R2620" t="s">
        <v>43</v>
      </c>
      <c r="S2620" t="str">
        <f>IF(Table2[[#This Row],[Basis of Material Classification (Customer Side)*]]="Field inspection","Yes","No")</f>
        <v>No</v>
      </c>
      <c r="V2620" t="s">
        <v>43</v>
      </c>
      <c r="W2620" t="s">
        <v>44</v>
      </c>
      <c r="X2620" t="s">
        <v>44</v>
      </c>
      <c r="Z2620" t="s">
        <v>45</v>
      </c>
      <c r="AA2620" t="s">
        <v>46</v>
      </c>
      <c r="AB2620" t="s">
        <v>46</v>
      </c>
      <c r="AC2620" t="s">
        <v>40</v>
      </c>
    </row>
    <row r="2621" spans="1:29" ht="14.4" x14ac:dyDescent="0.3">
      <c r="A2621">
        <v>2619</v>
      </c>
      <c r="B2621" t="s">
        <v>2660</v>
      </c>
      <c r="C2621" t="s">
        <v>277</v>
      </c>
      <c r="D2621" t="s">
        <v>40</v>
      </c>
      <c r="E2621" t="s">
        <v>40</v>
      </c>
      <c r="F2621" t="s">
        <v>41</v>
      </c>
      <c r="G2621" t="s">
        <v>40</v>
      </c>
      <c r="H2621" s="26">
        <v>31413</v>
      </c>
      <c r="I2621" t="s">
        <v>42</v>
      </c>
      <c r="J2621" t="s">
        <v>43</v>
      </c>
      <c r="K2621" t="str">
        <f>IF(Table2[[#This Row],[Basis of Material Classification (System Side)*]]="Field inspection","Yes","No")</f>
        <v>No</v>
      </c>
      <c r="N2621" t="str">
        <f>Table2[[#This Row],[Basis of Material Classification (System Side)*]]</f>
        <v>Installation date after lead ban</v>
      </c>
      <c r="O2621" t="s">
        <v>41</v>
      </c>
      <c r="P2621" s="13">
        <v>32143</v>
      </c>
      <c r="Q2621" s="16" t="str">
        <f>Table2[[#This Row],[Service Line Size (inches) (System Side)]]</f>
        <v>5/8</v>
      </c>
      <c r="R2621" t="s">
        <v>43</v>
      </c>
      <c r="S2621" t="str">
        <f>IF(Table2[[#This Row],[Basis of Material Classification (Customer Side)*]]="Field inspection","Yes","No")</f>
        <v>No</v>
      </c>
      <c r="V2621" t="s">
        <v>43</v>
      </c>
      <c r="W2621" t="s">
        <v>44</v>
      </c>
      <c r="X2621" t="s">
        <v>44</v>
      </c>
      <c r="Z2621" t="s">
        <v>45</v>
      </c>
      <c r="AA2621" t="s">
        <v>46</v>
      </c>
      <c r="AB2621" t="s">
        <v>46</v>
      </c>
      <c r="AC2621" t="s">
        <v>40</v>
      </c>
    </row>
    <row r="2622" spans="1:29" ht="14.4" x14ac:dyDescent="0.3">
      <c r="A2622">
        <v>2620</v>
      </c>
      <c r="B2622" t="s">
        <v>2661</v>
      </c>
      <c r="C2622" t="s">
        <v>277</v>
      </c>
      <c r="D2622" t="s">
        <v>40</v>
      </c>
      <c r="E2622" t="s">
        <v>40</v>
      </c>
      <c r="F2622" t="s">
        <v>41</v>
      </c>
      <c r="G2622" t="s">
        <v>40</v>
      </c>
      <c r="H2622" s="26">
        <v>31413</v>
      </c>
      <c r="I2622" t="s">
        <v>42</v>
      </c>
      <c r="J2622" t="s">
        <v>43</v>
      </c>
      <c r="K2622" t="str">
        <f>IF(Table2[[#This Row],[Basis of Material Classification (System Side)*]]="Field inspection","Yes","No")</f>
        <v>No</v>
      </c>
      <c r="N2622" t="str">
        <f>Table2[[#This Row],[Basis of Material Classification (System Side)*]]</f>
        <v>Installation date after lead ban</v>
      </c>
      <c r="O2622" t="s">
        <v>41</v>
      </c>
      <c r="P2622" s="13">
        <v>33970</v>
      </c>
      <c r="Q2622" s="16" t="str">
        <f>Table2[[#This Row],[Service Line Size (inches) (System Side)]]</f>
        <v>5/8</v>
      </c>
      <c r="R2622" t="s">
        <v>43</v>
      </c>
      <c r="S2622" t="str">
        <f>IF(Table2[[#This Row],[Basis of Material Classification (Customer Side)*]]="Field inspection","Yes","No")</f>
        <v>No</v>
      </c>
      <c r="V2622" t="s">
        <v>43</v>
      </c>
      <c r="W2622" t="s">
        <v>44</v>
      </c>
      <c r="X2622" t="s">
        <v>44</v>
      </c>
      <c r="Z2622" t="s">
        <v>45</v>
      </c>
      <c r="AA2622" t="s">
        <v>46</v>
      </c>
      <c r="AB2622" t="s">
        <v>46</v>
      </c>
      <c r="AC2622" t="s">
        <v>40</v>
      </c>
    </row>
    <row r="2623" spans="1:29" ht="14.4" x14ac:dyDescent="0.3">
      <c r="A2623">
        <v>2621</v>
      </c>
      <c r="B2623" t="s">
        <v>2662</v>
      </c>
      <c r="C2623" t="s">
        <v>277</v>
      </c>
      <c r="D2623" t="s">
        <v>40</v>
      </c>
      <c r="E2623" t="s">
        <v>40</v>
      </c>
      <c r="F2623" t="s">
        <v>41</v>
      </c>
      <c r="G2623" t="s">
        <v>40</v>
      </c>
      <c r="H2623" s="26">
        <v>31413</v>
      </c>
      <c r="I2623" t="s">
        <v>42</v>
      </c>
      <c r="J2623" t="s">
        <v>43</v>
      </c>
      <c r="K2623" t="str">
        <f>IF(Table2[[#This Row],[Basis of Material Classification (System Side)*]]="Field inspection","Yes","No")</f>
        <v>No</v>
      </c>
      <c r="N2623" t="str">
        <f>Table2[[#This Row],[Basis of Material Classification (System Side)*]]</f>
        <v>Installation date after lead ban</v>
      </c>
      <c r="O2623" t="s">
        <v>41</v>
      </c>
      <c r="P2623" s="13">
        <v>32509</v>
      </c>
      <c r="Q2623" s="16" t="str">
        <f>Table2[[#This Row],[Service Line Size (inches) (System Side)]]</f>
        <v>5/8</v>
      </c>
      <c r="R2623" t="s">
        <v>43</v>
      </c>
      <c r="S2623" t="str">
        <f>IF(Table2[[#This Row],[Basis of Material Classification (Customer Side)*]]="Field inspection","Yes","No")</f>
        <v>No</v>
      </c>
      <c r="V2623" t="s">
        <v>43</v>
      </c>
      <c r="W2623" t="s">
        <v>44</v>
      </c>
      <c r="X2623" t="s">
        <v>44</v>
      </c>
      <c r="Z2623" t="s">
        <v>45</v>
      </c>
      <c r="AA2623" t="s">
        <v>46</v>
      </c>
      <c r="AB2623" t="s">
        <v>46</v>
      </c>
      <c r="AC2623" t="s">
        <v>40</v>
      </c>
    </row>
    <row r="2624" spans="1:29" ht="14.4" x14ac:dyDescent="0.3">
      <c r="A2624">
        <v>2622</v>
      </c>
      <c r="B2624" t="s">
        <v>2663</v>
      </c>
      <c r="C2624" t="s">
        <v>277</v>
      </c>
      <c r="D2624" t="s">
        <v>40</v>
      </c>
      <c r="E2624" t="s">
        <v>40</v>
      </c>
      <c r="F2624" t="s">
        <v>41</v>
      </c>
      <c r="G2624" t="s">
        <v>40</v>
      </c>
      <c r="H2624" s="26">
        <v>31413</v>
      </c>
      <c r="I2624" t="s">
        <v>42</v>
      </c>
      <c r="J2624" t="s">
        <v>43</v>
      </c>
      <c r="K2624" t="str">
        <f>IF(Table2[[#This Row],[Basis of Material Classification (System Side)*]]="Field inspection","Yes","No")</f>
        <v>No</v>
      </c>
      <c r="N2624" t="str">
        <f>Table2[[#This Row],[Basis of Material Classification (System Side)*]]</f>
        <v>Installation date after lead ban</v>
      </c>
      <c r="O2624" t="s">
        <v>41</v>
      </c>
      <c r="P2624" s="13">
        <v>33970</v>
      </c>
      <c r="Q2624" s="16" t="str">
        <f>Table2[[#This Row],[Service Line Size (inches) (System Side)]]</f>
        <v>5/8</v>
      </c>
      <c r="R2624" t="s">
        <v>43</v>
      </c>
      <c r="S2624" t="str">
        <f>IF(Table2[[#This Row],[Basis of Material Classification (Customer Side)*]]="Field inspection","Yes","No")</f>
        <v>No</v>
      </c>
      <c r="V2624" t="s">
        <v>43</v>
      </c>
      <c r="W2624" t="s">
        <v>44</v>
      </c>
      <c r="X2624" t="s">
        <v>44</v>
      </c>
      <c r="Z2624" t="s">
        <v>45</v>
      </c>
      <c r="AA2624" t="s">
        <v>46</v>
      </c>
      <c r="AB2624" t="s">
        <v>46</v>
      </c>
      <c r="AC2624" t="s">
        <v>40</v>
      </c>
    </row>
    <row r="2625" spans="1:29" ht="14.4" x14ac:dyDescent="0.3">
      <c r="A2625">
        <v>2623</v>
      </c>
      <c r="B2625" t="s">
        <v>2664</v>
      </c>
      <c r="C2625" t="s">
        <v>277</v>
      </c>
      <c r="D2625" t="s">
        <v>40</v>
      </c>
      <c r="E2625" t="s">
        <v>40</v>
      </c>
      <c r="F2625" t="s">
        <v>41</v>
      </c>
      <c r="G2625" t="s">
        <v>40</v>
      </c>
      <c r="H2625" s="26">
        <v>31048</v>
      </c>
      <c r="I2625" t="s">
        <v>42</v>
      </c>
      <c r="J2625" t="s">
        <v>43</v>
      </c>
      <c r="K2625" t="str">
        <f>IF(Table2[[#This Row],[Basis of Material Classification (System Side)*]]="Field inspection","Yes","No")</f>
        <v>No</v>
      </c>
      <c r="N2625" t="str">
        <f>Table2[[#This Row],[Basis of Material Classification (System Side)*]]</f>
        <v>Installation date after lead ban</v>
      </c>
      <c r="O2625" t="s">
        <v>41</v>
      </c>
      <c r="P2625" s="13">
        <v>32874</v>
      </c>
      <c r="Q2625" s="16" t="str">
        <f>Table2[[#This Row],[Service Line Size (inches) (System Side)]]</f>
        <v>5/8</v>
      </c>
      <c r="R2625" t="s">
        <v>43</v>
      </c>
      <c r="S2625" t="str">
        <f>IF(Table2[[#This Row],[Basis of Material Classification (Customer Side)*]]="Field inspection","Yes","No")</f>
        <v>No</v>
      </c>
      <c r="V2625" t="s">
        <v>43</v>
      </c>
      <c r="W2625" t="s">
        <v>44</v>
      </c>
      <c r="X2625" t="s">
        <v>44</v>
      </c>
      <c r="Z2625" t="s">
        <v>45</v>
      </c>
      <c r="AA2625" t="s">
        <v>46</v>
      </c>
      <c r="AB2625" t="s">
        <v>46</v>
      </c>
      <c r="AC2625" t="s">
        <v>40</v>
      </c>
    </row>
    <row r="2626" spans="1:29" ht="14.4" x14ac:dyDescent="0.3">
      <c r="A2626">
        <v>2624</v>
      </c>
      <c r="B2626" t="s">
        <v>2665</v>
      </c>
      <c r="C2626" t="s">
        <v>277</v>
      </c>
      <c r="D2626" t="s">
        <v>40</v>
      </c>
      <c r="E2626" t="s">
        <v>40</v>
      </c>
      <c r="F2626" t="s">
        <v>41</v>
      </c>
      <c r="G2626" t="s">
        <v>40</v>
      </c>
      <c r="H2626" s="26">
        <v>28491</v>
      </c>
      <c r="I2626" t="s">
        <v>42</v>
      </c>
      <c r="J2626" t="s">
        <v>49</v>
      </c>
      <c r="K2626" t="str">
        <f>IF(Table2[[#This Row],[Basis of Material Classification (System Side)*]]="Field inspection","Yes","No")</f>
        <v>No</v>
      </c>
      <c r="N2626" t="s">
        <v>50</v>
      </c>
      <c r="O2626" t="s">
        <v>41</v>
      </c>
      <c r="P2626" s="13">
        <v>31048</v>
      </c>
      <c r="Q2626" s="16" t="str">
        <f>Table2[[#This Row],[Service Line Size (inches) (System Side)]]</f>
        <v>5/8</v>
      </c>
      <c r="R2626" t="s">
        <v>43</v>
      </c>
      <c r="S2626" t="str">
        <f>IF(Table2[[#This Row],[Basis of Material Classification (Customer Side)*]]="Field inspection","Yes","No")</f>
        <v>No</v>
      </c>
      <c r="V2626" t="s">
        <v>43</v>
      </c>
      <c r="W2626" t="s">
        <v>44</v>
      </c>
      <c r="X2626" t="s">
        <v>44</v>
      </c>
      <c r="Z2626" t="s">
        <v>45</v>
      </c>
      <c r="AA2626" t="s">
        <v>46</v>
      </c>
      <c r="AB2626" t="s">
        <v>46</v>
      </c>
      <c r="AC2626" t="s">
        <v>40</v>
      </c>
    </row>
    <row r="2627" spans="1:29" ht="14.4" x14ac:dyDescent="0.3">
      <c r="A2627">
        <v>2625</v>
      </c>
      <c r="B2627" t="s">
        <v>2666</v>
      </c>
      <c r="C2627" t="s">
        <v>277</v>
      </c>
      <c r="D2627" t="s">
        <v>40</v>
      </c>
      <c r="E2627" t="s">
        <v>40</v>
      </c>
      <c r="F2627" t="s">
        <v>41</v>
      </c>
      <c r="G2627" t="s">
        <v>40</v>
      </c>
      <c r="H2627" s="26">
        <v>28491</v>
      </c>
      <c r="I2627" t="s">
        <v>42</v>
      </c>
      <c r="J2627" t="s">
        <v>49</v>
      </c>
      <c r="K2627" t="str">
        <f>IF(Table2[[#This Row],[Basis of Material Classification (System Side)*]]="Field inspection","Yes","No")</f>
        <v>No</v>
      </c>
      <c r="N2627" t="s">
        <v>50</v>
      </c>
      <c r="O2627" t="s">
        <v>41</v>
      </c>
      <c r="P2627" s="13">
        <v>30317</v>
      </c>
      <c r="Q2627" s="16" t="str">
        <f>Table2[[#This Row],[Service Line Size (inches) (System Side)]]</f>
        <v>5/8</v>
      </c>
      <c r="R2627" t="s">
        <v>43</v>
      </c>
      <c r="S2627" t="str">
        <f>IF(Table2[[#This Row],[Basis of Material Classification (Customer Side)*]]="Field inspection","Yes","No")</f>
        <v>No</v>
      </c>
      <c r="V2627" t="s">
        <v>43</v>
      </c>
      <c r="W2627" t="s">
        <v>44</v>
      </c>
      <c r="X2627" t="s">
        <v>44</v>
      </c>
      <c r="Z2627" t="s">
        <v>45</v>
      </c>
      <c r="AA2627" t="s">
        <v>46</v>
      </c>
      <c r="AB2627" t="s">
        <v>46</v>
      </c>
      <c r="AC2627" t="s">
        <v>40</v>
      </c>
    </row>
    <row r="2628" spans="1:29" ht="14.4" x14ac:dyDescent="0.3">
      <c r="A2628">
        <v>2626</v>
      </c>
      <c r="B2628" t="s">
        <v>2667</v>
      </c>
      <c r="C2628" t="s">
        <v>277</v>
      </c>
      <c r="D2628" t="s">
        <v>40</v>
      </c>
      <c r="E2628" t="s">
        <v>40</v>
      </c>
      <c r="F2628" t="s">
        <v>53</v>
      </c>
      <c r="G2628" t="s">
        <v>40</v>
      </c>
      <c r="H2628" s="26">
        <v>28491</v>
      </c>
      <c r="I2628" t="s">
        <v>42</v>
      </c>
      <c r="J2628" t="s">
        <v>65</v>
      </c>
      <c r="K2628" t="str">
        <f>IF(Table2[[#This Row],[Basis of Material Classification (System Side)*]]="Field inspection","Yes","No")</f>
        <v>Yes</v>
      </c>
      <c r="L2628" t="s">
        <v>66</v>
      </c>
      <c r="M2628" s="13">
        <v>45519</v>
      </c>
      <c r="O2628" t="s">
        <v>41</v>
      </c>
      <c r="P2628" s="13">
        <v>30317</v>
      </c>
      <c r="Q2628" s="16" t="str">
        <f>Table2[[#This Row],[Service Line Size (inches) (System Side)]]</f>
        <v>5/8</v>
      </c>
      <c r="R2628" t="s">
        <v>43</v>
      </c>
      <c r="S2628" t="str">
        <f>IF(Table2[[#This Row],[Basis of Material Classification (Customer Side)*]]="Field inspection","Yes","No")</f>
        <v>No</v>
      </c>
      <c r="V2628" t="s">
        <v>43</v>
      </c>
      <c r="W2628" t="s">
        <v>44</v>
      </c>
      <c r="X2628" t="s">
        <v>44</v>
      </c>
      <c r="Z2628" t="s">
        <v>45</v>
      </c>
      <c r="AA2628" t="s">
        <v>46</v>
      </c>
      <c r="AB2628" t="s">
        <v>46</v>
      </c>
      <c r="AC2628" t="s">
        <v>40</v>
      </c>
    </row>
    <row r="2629" spans="1:29" ht="14.4" x14ac:dyDescent="0.3">
      <c r="A2629">
        <v>2627</v>
      </c>
      <c r="B2629" t="s">
        <v>2668</v>
      </c>
      <c r="C2629" t="s">
        <v>277</v>
      </c>
      <c r="D2629" t="s">
        <v>40</v>
      </c>
      <c r="E2629" t="s">
        <v>40</v>
      </c>
      <c r="F2629" t="s">
        <v>41</v>
      </c>
      <c r="G2629" t="s">
        <v>40</v>
      </c>
      <c r="H2629" s="26">
        <v>28491</v>
      </c>
      <c r="I2629" t="s">
        <v>189</v>
      </c>
      <c r="J2629" t="s">
        <v>49</v>
      </c>
      <c r="K2629" t="str">
        <f>IF(Table2[[#This Row],[Basis of Material Classification (System Side)*]]="Field inspection","Yes","No")</f>
        <v>No</v>
      </c>
      <c r="N2629" t="s">
        <v>50</v>
      </c>
      <c r="O2629" t="s">
        <v>53</v>
      </c>
      <c r="P2629" s="13">
        <v>29952</v>
      </c>
      <c r="Q2629" s="16" t="str">
        <f>Table2[[#This Row],[Service Line Size (inches) (System Side)]]</f>
        <v xml:space="preserve"> 3/4</v>
      </c>
      <c r="R2629" t="s">
        <v>55</v>
      </c>
      <c r="S2629" t="str">
        <f>IF(Table2[[#This Row],[Basis of Material Classification (Customer Side)*]]="Field inspection","Yes","No")</f>
        <v>No</v>
      </c>
      <c r="V2629" t="s">
        <v>72</v>
      </c>
      <c r="W2629" t="s">
        <v>44</v>
      </c>
      <c r="X2629" t="s">
        <v>44</v>
      </c>
      <c r="Z2629" t="s">
        <v>45</v>
      </c>
      <c r="AA2629" t="s">
        <v>46</v>
      </c>
      <c r="AB2629" t="s">
        <v>46</v>
      </c>
      <c r="AC2629" t="s">
        <v>40</v>
      </c>
    </row>
    <row r="2630" spans="1:29" ht="14.4" x14ac:dyDescent="0.3">
      <c r="A2630">
        <v>2628</v>
      </c>
      <c r="B2630" t="s">
        <v>2669</v>
      </c>
      <c r="C2630" t="s">
        <v>277</v>
      </c>
      <c r="D2630" t="s">
        <v>40</v>
      </c>
      <c r="E2630" t="s">
        <v>40</v>
      </c>
      <c r="F2630" t="s">
        <v>41</v>
      </c>
      <c r="G2630" t="s">
        <v>40</v>
      </c>
      <c r="H2630" s="26">
        <v>28491</v>
      </c>
      <c r="I2630" t="s">
        <v>42</v>
      </c>
      <c r="J2630" t="s">
        <v>49</v>
      </c>
      <c r="K2630" t="str">
        <f>IF(Table2[[#This Row],[Basis of Material Classification (System Side)*]]="Field inspection","Yes","No")</f>
        <v>No</v>
      </c>
      <c r="N2630" t="s">
        <v>50</v>
      </c>
      <c r="O2630" t="s">
        <v>41</v>
      </c>
      <c r="P2630" s="13">
        <v>29952</v>
      </c>
      <c r="Q2630" s="16" t="str">
        <f>Table2[[#This Row],[Service Line Size (inches) (System Side)]]</f>
        <v>5/8</v>
      </c>
      <c r="R2630" t="s">
        <v>43</v>
      </c>
      <c r="S2630" t="str">
        <f>IF(Table2[[#This Row],[Basis of Material Classification (Customer Side)*]]="Field inspection","Yes","No")</f>
        <v>No</v>
      </c>
      <c r="V2630" t="s">
        <v>43</v>
      </c>
      <c r="W2630" t="s">
        <v>44</v>
      </c>
      <c r="X2630" t="s">
        <v>44</v>
      </c>
      <c r="Z2630" t="s">
        <v>45</v>
      </c>
      <c r="AA2630" t="s">
        <v>46</v>
      </c>
      <c r="AB2630" t="s">
        <v>46</v>
      </c>
      <c r="AC2630" t="s">
        <v>40</v>
      </c>
    </row>
    <row r="2631" spans="1:29" ht="14.4" x14ac:dyDescent="0.3">
      <c r="A2631">
        <v>2629</v>
      </c>
      <c r="B2631" t="s">
        <v>2670</v>
      </c>
      <c r="C2631" t="s">
        <v>277</v>
      </c>
      <c r="D2631" t="s">
        <v>40</v>
      </c>
      <c r="E2631" t="s">
        <v>40</v>
      </c>
      <c r="F2631" t="s">
        <v>41</v>
      </c>
      <c r="G2631" t="s">
        <v>40</v>
      </c>
      <c r="H2631" s="26">
        <v>31048</v>
      </c>
      <c r="I2631" t="s">
        <v>42</v>
      </c>
      <c r="J2631" t="s">
        <v>43</v>
      </c>
      <c r="K2631" t="str">
        <f>IF(Table2[[#This Row],[Basis of Material Classification (System Side)*]]="Field inspection","Yes","No")</f>
        <v>No</v>
      </c>
      <c r="N2631" t="str">
        <f>Table2[[#This Row],[Basis of Material Classification (System Side)*]]</f>
        <v>Installation date after lead ban</v>
      </c>
      <c r="O2631" t="s">
        <v>41</v>
      </c>
      <c r="P2631" s="13">
        <v>32874</v>
      </c>
      <c r="Q2631" s="16" t="str">
        <f>Table2[[#This Row],[Service Line Size (inches) (System Side)]]</f>
        <v>5/8</v>
      </c>
      <c r="R2631" t="s">
        <v>43</v>
      </c>
      <c r="S2631" t="str">
        <f>IF(Table2[[#This Row],[Basis of Material Classification (Customer Side)*]]="Field inspection","Yes","No")</f>
        <v>No</v>
      </c>
      <c r="V2631" t="s">
        <v>43</v>
      </c>
      <c r="W2631" t="s">
        <v>44</v>
      </c>
      <c r="X2631" t="s">
        <v>44</v>
      </c>
      <c r="Z2631" t="s">
        <v>45</v>
      </c>
      <c r="AA2631" t="s">
        <v>46</v>
      </c>
      <c r="AB2631" t="s">
        <v>46</v>
      </c>
      <c r="AC2631" t="s">
        <v>40</v>
      </c>
    </row>
    <row r="2632" spans="1:29" ht="14.4" x14ac:dyDescent="0.3">
      <c r="A2632">
        <v>2630</v>
      </c>
      <c r="B2632" t="s">
        <v>2671</v>
      </c>
      <c r="C2632" t="s">
        <v>277</v>
      </c>
      <c r="D2632" t="s">
        <v>40</v>
      </c>
      <c r="E2632" t="s">
        <v>40</v>
      </c>
      <c r="F2632" t="s">
        <v>41</v>
      </c>
      <c r="G2632" t="s">
        <v>40</v>
      </c>
      <c r="H2632" s="26">
        <v>28491</v>
      </c>
      <c r="I2632" t="s">
        <v>42</v>
      </c>
      <c r="J2632" t="s">
        <v>49</v>
      </c>
      <c r="K2632" t="str">
        <f>IF(Table2[[#This Row],[Basis of Material Classification (System Side)*]]="Field inspection","Yes","No")</f>
        <v>No</v>
      </c>
      <c r="N2632" t="s">
        <v>50</v>
      </c>
      <c r="O2632" t="s">
        <v>41</v>
      </c>
      <c r="P2632" s="13">
        <v>3654</v>
      </c>
      <c r="Q2632" s="16" t="str">
        <f>Table2[[#This Row],[Service Line Size (inches) (System Side)]]</f>
        <v>5/8</v>
      </c>
      <c r="R2632" t="s">
        <v>49</v>
      </c>
      <c r="S2632" t="str">
        <f>IF(Table2[[#This Row],[Basis of Material Classification (Customer Side)*]]="Field inspection","Yes","No")</f>
        <v>No</v>
      </c>
      <c r="V2632" t="s">
        <v>50</v>
      </c>
      <c r="W2632" t="s">
        <v>44</v>
      </c>
      <c r="X2632" t="s">
        <v>44</v>
      </c>
      <c r="Z2632" t="s">
        <v>45</v>
      </c>
      <c r="AA2632" t="s">
        <v>46</v>
      </c>
      <c r="AB2632" t="s">
        <v>46</v>
      </c>
      <c r="AC2632" t="s">
        <v>40</v>
      </c>
    </row>
    <row r="2633" spans="1:29" ht="14.4" x14ac:dyDescent="0.3">
      <c r="A2633">
        <v>2631</v>
      </c>
      <c r="B2633" t="s">
        <v>2672</v>
      </c>
      <c r="C2633" t="s">
        <v>277</v>
      </c>
      <c r="D2633" t="s">
        <v>40</v>
      </c>
      <c r="E2633" t="s">
        <v>40</v>
      </c>
      <c r="F2633" t="s">
        <v>53</v>
      </c>
      <c r="G2633" t="s">
        <v>40</v>
      </c>
      <c r="H2633" s="26">
        <v>28491</v>
      </c>
      <c r="I2633" t="s">
        <v>54</v>
      </c>
      <c r="J2633" t="s">
        <v>55</v>
      </c>
      <c r="K2633" t="str">
        <f>IF(Table2[[#This Row],[Basis of Material Classification (System Side)*]]="Field inspection","Yes","No")</f>
        <v>No</v>
      </c>
      <c r="O2633" t="s">
        <v>41</v>
      </c>
      <c r="P2633" s="13">
        <v>29221</v>
      </c>
      <c r="Q2633" s="16" t="str">
        <f>Table2[[#This Row],[Service Line Size (inches) (System Side)]]</f>
        <v>3/4</v>
      </c>
      <c r="R2633" t="s">
        <v>43</v>
      </c>
      <c r="S2633" t="str">
        <f>IF(Table2[[#This Row],[Basis of Material Classification (Customer Side)*]]="Field inspection","Yes","No")</f>
        <v>No</v>
      </c>
      <c r="V2633" t="s">
        <v>43</v>
      </c>
      <c r="W2633" t="s">
        <v>44</v>
      </c>
      <c r="X2633" t="s">
        <v>44</v>
      </c>
      <c r="Z2633" t="s">
        <v>45</v>
      </c>
      <c r="AA2633" t="s">
        <v>46</v>
      </c>
      <c r="AB2633" t="s">
        <v>46</v>
      </c>
      <c r="AC2633" t="s">
        <v>40</v>
      </c>
    </row>
    <row r="2634" spans="1:29" ht="14.4" x14ac:dyDescent="0.3">
      <c r="A2634">
        <v>2632</v>
      </c>
      <c r="B2634" t="s">
        <v>2673</v>
      </c>
      <c r="C2634" t="s">
        <v>277</v>
      </c>
      <c r="D2634" t="s">
        <v>40</v>
      </c>
      <c r="E2634" t="s">
        <v>40</v>
      </c>
      <c r="F2634" t="s">
        <v>53</v>
      </c>
      <c r="G2634" t="s">
        <v>40</v>
      </c>
      <c r="H2634" s="26">
        <v>38718</v>
      </c>
      <c r="I2634" t="s">
        <v>54</v>
      </c>
      <c r="J2634" t="s">
        <v>55</v>
      </c>
      <c r="K2634" t="str">
        <f>IF(Table2[[#This Row],[Basis of Material Classification (System Side)*]]="Field inspection","Yes","No")</f>
        <v>No</v>
      </c>
      <c r="O2634" t="s">
        <v>41</v>
      </c>
      <c r="P2634" s="13">
        <v>39083</v>
      </c>
      <c r="Q2634" s="16" t="str">
        <f>Table2[[#This Row],[Service Line Size (inches) (System Side)]]</f>
        <v>3/4</v>
      </c>
      <c r="R2634" t="s">
        <v>43</v>
      </c>
      <c r="S2634" t="str">
        <f>IF(Table2[[#This Row],[Basis of Material Classification (Customer Side)*]]="Field inspection","Yes","No")</f>
        <v>No</v>
      </c>
      <c r="V2634" t="s">
        <v>43</v>
      </c>
      <c r="W2634" t="s">
        <v>44</v>
      </c>
      <c r="X2634" t="s">
        <v>44</v>
      </c>
      <c r="Z2634" t="s">
        <v>45</v>
      </c>
      <c r="AA2634" t="s">
        <v>46</v>
      </c>
      <c r="AB2634" t="s">
        <v>46</v>
      </c>
      <c r="AC2634" t="s">
        <v>40</v>
      </c>
    </row>
    <row r="2635" spans="1:29" ht="14.4" x14ac:dyDescent="0.3">
      <c r="A2635">
        <v>2633</v>
      </c>
      <c r="B2635" t="s">
        <v>2674</v>
      </c>
      <c r="C2635" t="s">
        <v>277</v>
      </c>
      <c r="D2635" t="s">
        <v>40</v>
      </c>
      <c r="E2635" t="s">
        <v>40</v>
      </c>
      <c r="F2635" t="s">
        <v>41</v>
      </c>
      <c r="G2635" t="s">
        <v>40</v>
      </c>
      <c r="H2635" s="26">
        <v>31778</v>
      </c>
      <c r="I2635" t="s">
        <v>42</v>
      </c>
      <c r="J2635" t="s">
        <v>43</v>
      </c>
      <c r="K2635" t="str">
        <f>IF(Table2[[#This Row],[Basis of Material Classification (System Side)*]]="Field inspection","Yes","No")</f>
        <v>No</v>
      </c>
      <c r="N2635" t="str">
        <f>Table2[[#This Row],[Basis of Material Classification (System Side)*]]</f>
        <v>Installation date after lead ban</v>
      </c>
      <c r="O2635" t="s">
        <v>41</v>
      </c>
      <c r="P2635" s="13">
        <v>32874</v>
      </c>
      <c r="Q2635" s="16" t="str">
        <f>Table2[[#This Row],[Service Line Size (inches) (System Side)]]</f>
        <v>5/8</v>
      </c>
      <c r="R2635" t="s">
        <v>43</v>
      </c>
      <c r="S2635" t="str">
        <f>IF(Table2[[#This Row],[Basis of Material Classification (Customer Side)*]]="Field inspection","Yes","No")</f>
        <v>No</v>
      </c>
      <c r="V2635" t="s">
        <v>43</v>
      </c>
      <c r="W2635" t="s">
        <v>44</v>
      </c>
      <c r="X2635" t="s">
        <v>44</v>
      </c>
      <c r="Z2635" t="s">
        <v>45</v>
      </c>
      <c r="AA2635" t="s">
        <v>46</v>
      </c>
      <c r="AB2635" t="s">
        <v>46</v>
      </c>
      <c r="AC2635" t="s">
        <v>40</v>
      </c>
    </row>
    <row r="2636" spans="1:29" ht="14.4" x14ac:dyDescent="0.3">
      <c r="A2636">
        <v>2634</v>
      </c>
      <c r="B2636" t="s">
        <v>2675</v>
      </c>
      <c r="C2636" t="s">
        <v>277</v>
      </c>
      <c r="D2636" t="s">
        <v>40</v>
      </c>
      <c r="E2636" t="s">
        <v>40</v>
      </c>
      <c r="F2636" t="s">
        <v>41</v>
      </c>
      <c r="G2636" t="s">
        <v>40</v>
      </c>
      <c r="H2636" s="26">
        <v>22282</v>
      </c>
      <c r="I2636" t="s">
        <v>60</v>
      </c>
      <c r="J2636" t="s">
        <v>126</v>
      </c>
      <c r="K2636" t="str">
        <f>IF(Table2[[#This Row],[Basis of Material Classification (System Side)*]]="Field inspection","Yes","No")</f>
        <v>No</v>
      </c>
      <c r="N2636" t="str">
        <f>Table2[[#This Row],[Basis of Material Classification (System Side)*]]</f>
        <v>Service line diameter is &gt; 2 inches</v>
      </c>
      <c r="O2636" t="s">
        <v>41</v>
      </c>
      <c r="P2636" s="13">
        <v>35431</v>
      </c>
      <c r="Q2636" s="16" t="str">
        <f>Table2[[#This Row],[Service Line Size (inches) (System Side)]]</f>
        <v>1</v>
      </c>
      <c r="R2636" t="s">
        <v>126</v>
      </c>
      <c r="S2636" t="str">
        <f>IF(Table2[[#This Row],[Basis of Material Classification (Customer Side)*]]="Field inspection","Yes","No")</f>
        <v>No</v>
      </c>
      <c r="V2636" t="s">
        <v>126</v>
      </c>
      <c r="W2636" t="s">
        <v>44</v>
      </c>
      <c r="X2636" t="s">
        <v>44</v>
      </c>
      <c r="Z2636" t="s">
        <v>58</v>
      </c>
      <c r="AA2636" t="s">
        <v>46</v>
      </c>
      <c r="AB2636" t="s">
        <v>46</v>
      </c>
      <c r="AC2636" t="s">
        <v>40</v>
      </c>
    </row>
    <row r="2637" spans="1:29" ht="14.4" x14ac:dyDescent="0.3">
      <c r="A2637">
        <v>2635</v>
      </c>
      <c r="B2637" t="s">
        <v>2676</v>
      </c>
      <c r="C2637" t="s">
        <v>277</v>
      </c>
      <c r="D2637" t="s">
        <v>40</v>
      </c>
      <c r="E2637" t="s">
        <v>40</v>
      </c>
      <c r="F2637" t="s">
        <v>41</v>
      </c>
      <c r="G2637" t="s">
        <v>40</v>
      </c>
      <c r="H2637" s="26">
        <v>32143</v>
      </c>
      <c r="I2637" t="s">
        <v>124</v>
      </c>
      <c r="J2637" t="s">
        <v>43</v>
      </c>
      <c r="K2637" t="str">
        <f>IF(Table2[[#This Row],[Basis of Material Classification (System Side)*]]="Field inspection","Yes","No")</f>
        <v>No</v>
      </c>
      <c r="N2637" t="str">
        <f>Table2[[#This Row],[Basis of Material Classification (System Side)*]]</f>
        <v>Installation date after lead ban</v>
      </c>
      <c r="O2637" t="s">
        <v>41</v>
      </c>
      <c r="P2637" s="13">
        <v>33604</v>
      </c>
      <c r="Q2637" s="16" t="str">
        <f>Table2[[#This Row],[Service Line Size (inches) (System Side)]]</f>
        <v>1-1/2</v>
      </c>
      <c r="R2637" t="s">
        <v>43</v>
      </c>
      <c r="S2637" t="str">
        <f>IF(Table2[[#This Row],[Basis of Material Classification (Customer Side)*]]="Field inspection","Yes","No")</f>
        <v>No</v>
      </c>
      <c r="V2637" t="s">
        <v>43</v>
      </c>
      <c r="W2637" t="s">
        <v>44</v>
      </c>
      <c r="X2637" t="s">
        <v>44</v>
      </c>
      <c r="Z2637" t="s">
        <v>58</v>
      </c>
      <c r="AA2637" t="s">
        <v>46</v>
      </c>
      <c r="AB2637" t="s">
        <v>46</v>
      </c>
      <c r="AC2637" t="s">
        <v>40</v>
      </c>
    </row>
    <row r="2638" spans="1:29" ht="14.4" x14ac:dyDescent="0.3">
      <c r="A2638">
        <v>2636</v>
      </c>
      <c r="B2638" t="s">
        <v>2677</v>
      </c>
      <c r="C2638" t="s">
        <v>277</v>
      </c>
      <c r="D2638" t="s">
        <v>40</v>
      </c>
      <c r="E2638" t="s">
        <v>40</v>
      </c>
      <c r="F2638" t="s">
        <v>41</v>
      </c>
      <c r="G2638" t="s">
        <v>40</v>
      </c>
      <c r="H2638" s="26">
        <v>32143</v>
      </c>
      <c r="I2638" t="s">
        <v>124</v>
      </c>
      <c r="J2638" t="s">
        <v>43</v>
      </c>
      <c r="K2638" t="str">
        <f>IF(Table2[[#This Row],[Basis of Material Classification (System Side)*]]="Field inspection","Yes","No")</f>
        <v>No</v>
      </c>
      <c r="N2638" t="str">
        <f>Table2[[#This Row],[Basis of Material Classification (System Side)*]]</f>
        <v>Installation date after lead ban</v>
      </c>
      <c r="O2638" t="s">
        <v>41</v>
      </c>
      <c r="P2638" s="13">
        <v>32143</v>
      </c>
      <c r="Q2638" s="16" t="str">
        <f>Table2[[#This Row],[Service Line Size (inches) (System Side)]]</f>
        <v>1-1/2</v>
      </c>
      <c r="R2638" t="s">
        <v>43</v>
      </c>
      <c r="S2638" t="str">
        <f>IF(Table2[[#This Row],[Basis of Material Classification (Customer Side)*]]="Field inspection","Yes","No")</f>
        <v>No</v>
      </c>
      <c r="V2638" t="s">
        <v>43</v>
      </c>
      <c r="W2638" t="s">
        <v>44</v>
      </c>
      <c r="X2638" t="s">
        <v>44</v>
      </c>
      <c r="Z2638" t="s">
        <v>58</v>
      </c>
      <c r="AA2638" t="s">
        <v>46</v>
      </c>
      <c r="AB2638" t="s">
        <v>46</v>
      </c>
      <c r="AC2638" t="s">
        <v>40</v>
      </c>
    </row>
    <row r="2639" spans="1:29" ht="14.4" x14ac:dyDescent="0.3">
      <c r="A2639">
        <v>2637</v>
      </c>
      <c r="B2639" t="s">
        <v>2678</v>
      </c>
      <c r="C2639" t="s">
        <v>277</v>
      </c>
      <c r="D2639" t="s">
        <v>40</v>
      </c>
      <c r="E2639" t="s">
        <v>40</v>
      </c>
      <c r="F2639" t="s">
        <v>41</v>
      </c>
      <c r="G2639" t="s">
        <v>40</v>
      </c>
      <c r="H2639" s="27"/>
      <c r="I2639">
        <v>1</v>
      </c>
      <c r="J2639" t="s">
        <v>49</v>
      </c>
      <c r="K2639" t="str">
        <f>IF(Table2[[#This Row],[Basis of Material Classification (System Side)*]]="Field inspection","Yes","No")</f>
        <v>No</v>
      </c>
      <c r="N2639" t="s">
        <v>50</v>
      </c>
      <c r="O2639" t="s">
        <v>41</v>
      </c>
      <c r="P2639" s="13">
        <v>31048</v>
      </c>
      <c r="Q2639" s="16">
        <f>Table2[[#This Row],[Service Line Size (inches) (System Side)]]</f>
        <v>1</v>
      </c>
      <c r="R2639" t="s">
        <v>43</v>
      </c>
      <c r="S2639" t="str">
        <f>IF(Table2[[#This Row],[Basis of Material Classification (Customer Side)*]]="Field inspection","Yes","No")</f>
        <v>No</v>
      </c>
      <c r="V2639" t="s">
        <v>43</v>
      </c>
      <c r="W2639" t="s">
        <v>44</v>
      </c>
      <c r="X2639" t="s">
        <v>44</v>
      </c>
      <c r="Z2639" t="s">
        <v>58</v>
      </c>
      <c r="AA2639" t="s">
        <v>46</v>
      </c>
      <c r="AB2639" t="s">
        <v>46</v>
      </c>
      <c r="AC2639" t="s">
        <v>40</v>
      </c>
    </row>
    <row r="2640" spans="1:29" ht="14.4" x14ac:dyDescent="0.3">
      <c r="A2640">
        <v>2638</v>
      </c>
      <c r="B2640" t="s">
        <v>2679</v>
      </c>
      <c r="C2640" t="s">
        <v>277</v>
      </c>
      <c r="D2640" t="s">
        <v>40</v>
      </c>
      <c r="E2640" t="s">
        <v>40</v>
      </c>
      <c r="F2640" t="s">
        <v>41</v>
      </c>
      <c r="G2640" t="s">
        <v>40</v>
      </c>
      <c r="H2640" s="27"/>
      <c r="I2640">
        <v>1</v>
      </c>
      <c r="J2640" t="s">
        <v>49</v>
      </c>
      <c r="K2640" t="str">
        <f>IF(Table2[[#This Row],[Basis of Material Classification (System Side)*]]="Field inspection","Yes","No")</f>
        <v>No</v>
      </c>
      <c r="N2640" t="s">
        <v>50</v>
      </c>
      <c r="O2640" t="s">
        <v>41</v>
      </c>
      <c r="P2640" s="13">
        <v>29221</v>
      </c>
      <c r="Q2640" s="16">
        <f>Table2[[#This Row],[Service Line Size (inches) (System Side)]]</f>
        <v>1</v>
      </c>
      <c r="R2640" t="s">
        <v>43</v>
      </c>
      <c r="S2640" t="str">
        <f>IF(Table2[[#This Row],[Basis of Material Classification (Customer Side)*]]="Field inspection","Yes","No")</f>
        <v>No</v>
      </c>
      <c r="V2640" t="s">
        <v>43</v>
      </c>
      <c r="W2640" t="s">
        <v>44</v>
      </c>
      <c r="X2640" t="s">
        <v>44</v>
      </c>
      <c r="Z2640" t="s">
        <v>58</v>
      </c>
      <c r="AA2640" t="s">
        <v>46</v>
      </c>
      <c r="AB2640" t="s">
        <v>46</v>
      </c>
      <c r="AC2640" t="s">
        <v>40</v>
      </c>
    </row>
    <row r="2641" spans="1:29" ht="14.4" x14ac:dyDescent="0.3">
      <c r="A2641">
        <v>2639</v>
      </c>
      <c r="B2641" t="s">
        <v>2680</v>
      </c>
      <c r="C2641" t="s">
        <v>277</v>
      </c>
      <c r="D2641" t="s">
        <v>40</v>
      </c>
      <c r="E2641" t="s">
        <v>40</v>
      </c>
      <c r="F2641" t="s">
        <v>53</v>
      </c>
      <c r="G2641" t="s">
        <v>40</v>
      </c>
      <c r="H2641" s="26">
        <v>26299</v>
      </c>
      <c r="I2641" t="s">
        <v>124</v>
      </c>
      <c r="J2641" t="s">
        <v>55</v>
      </c>
      <c r="K2641" t="str">
        <f>IF(Table2[[#This Row],[Basis of Material Classification (System Side)*]]="Field inspection","Yes","No")</f>
        <v>No</v>
      </c>
      <c r="O2641" t="s">
        <v>53</v>
      </c>
      <c r="P2641" s="13">
        <v>21916</v>
      </c>
      <c r="Q2641" s="16" t="str">
        <f>Table2[[#This Row],[Service Line Size (inches) (System Side)]]</f>
        <v>1-1/2</v>
      </c>
      <c r="R2641" t="s">
        <v>55</v>
      </c>
      <c r="S2641" t="str">
        <f>IF(Table2[[#This Row],[Basis of Material Classification (Customer Side)*]]="Field inspection","Yes","No")</f>
        <v>No</v>
      </c>
      <c r="V2641" t="s">
        <v>72</v>
      </c>
      <c r="W2641" t="s">
        <v>44</v>
      </c>
      <c r="X2641" t="s">
        <v>44</v>
      </c>
      <c r="Z2641" t="s">
        <v>58</v>
      </c>
      <c r="AA2641" t="s">
        <v>46</v>
      </c>
      <c r="AB2641" t="s">
        <v>46</v>
      </c>
      <c r="AC2641" t="s">
        <v>40</v>
      </c>
    </row>
    <row r="2642" spans="1:29" ht="14.4" x14ac:dyDescent="0.3">
      <c r="A2642">
        <v>2640</v>
      </c>
      <c r="B2642" t="s">
        <v>2681</v>
      </c>
      <c r="C2642" t="s">
        <v>277</v>
      </c>
      <c r="D2642" t="s">
        <v>306</v>
      </c>
      <c r="E2642" t="s">
        <v>40</v>
      </c>
      <c r="F2642" t="s">
        <v>41</v>
      </c>
      <c r="G2642" t="s">
        <v>40</v>
      </c>
      <c r="H2642" s="26">
        <v>26299</v>
      </c>
      <c r="I2642">
        <v>4</v>
      </c>
      <c r="J2642" t="s">
        <v>126</v>
      </c>
      <c r="K2642" t="str">
        <f>IF(Table2[[#This Row],[Basis of Material Classification (System Side)*]]="Field inspection","Yes","No")</f>
        <v>No</v>
      </c>
      <c r="N2642" t="str">
        <f>Table2[[#This Row],[Basis of Material Classification (System Side)*]]</f>
        <v>Service line diameter is &gt; 2 inches</v>
      </c>
      <c r="O2642" t="s">
        <v>41</v>
      </c>
      <c r="P2642" s="13">
        <v>21916</v>
      </c>
      <c r="Q2642" s="16">
        <f>Table2[[#This Row],[Service Line Size (inches) (System Side)]]</f>
        <v>4</v>
      </c>
      <c r="R2642" t="s">
        <v>126</v>
      </c>
      <c r="S2642" t="str">
        <f>IF(Table2[[#This Row],[Basis of Material Classification (Customer Side)*]]="Field inspection","Yes","No")</f>
        <v>No</v>
      </c>
      <c r="V2642" t="s">
        <v>126</v>
      </c>
      <c r="W2642" t="s">
        <v>44</v>
      </c>
      <c r="X2642" t="s">
        <v>44</v>
      </c>
      <c r="Z2642" t="s">
        <v>58</v>
      </c>
      <c r="AA2642" t="s">
        <v>46</v>
      </c>
      <c r="AB2642" t="s">
        <v>46</v>
      </c>
      <c r="AC2642" t="s">
        <v>40</v>
      </c>
    </row>
    <row r="2643" spans="1:29" ht="14.4" x14ac:dyDescent="0.3">
      <c r="A2643">
        <v>2641</v>
      </c>
      <c r="B2643" t="s">
        <v>2682</v>
      </c>
      <c r="C2643" t="s">
        <v>277</v>
      </c>
      <c r="D2643" t="s">
        <v>40</v>
      </c>
      <c r="E2643" t="s">
        <v>40</v>
      </c>
      <c r="F2643" t="s">
        <v>41</v>
      </c>
      <c r="G2643" t="s">
        <v>40</v>
      </c>
      <c r="H2643" s="26">
        <v>35065</v>
      </c>
      <c r="I2643" t="s">
        <v>42</v>
      </c>
      <c r="J2643" t="s">
        <v>43</v>
      </c>
      <c r="K2643" t="str">
        <f>IF(Table2[[#This Row],[Basis of Material Classification (System Side)*]]="Field inspection","Yes","No")</f>
        <v>No</v>
      </c>
      <c r="N2643" t="str">
        <f>Table2[[#This Row],[Basis of Material Classification (System Side)*]]</f>
        <v>Installation date after lead ban</v>
      </c>
      <c r="O2643" t="s">
        <v>41</v>
      </c>
      <c r="P2643" s="13">
        <v>36526</v>
      </c>
      <c r="Q2643" s="16" t="str">
        <f>Table2[[#This Row],[Service Line Size (inches) (System Side)]]</f>
        <v>5/8</v>
      </c>
      <c r="R2643" t="s">
        <v>43</v>
      </c>
      <c r="S2643" t="str">
        <f>IF(Table2[[#This Row],[Basis of Material Classification (Customer Side)*]]="Field inspection","Yes","No")</f>
        <v>No</v>
      </c>
      <c r="V2643" t="s">
        <v>43</v>
      </c>
      <c r="W2643" t="s">
        <v>44</v>
      </c>
      <c r="X2643" t="s">
        <v>44</v>
      </c>
      <c r="Z2643" t="s">
        <v>45</v>
      </c>
      <c r="AA2643" t="s">
        <v>46</v>
      </c>
      <c r="AB2643" t="s">
        <v>46</v>
      </c>
      <c r="AC2643" t="s">
        <v>40</v>
      </c>
    </row>
    <row r="2644" spans="1:29" ht="14.4" x14ac:dyDescent="0.3">
      <c r="A2644">
        <v>2642</v>
      </c>
      <c r="B2644" t="s">
        <v>2683</v>
      </c>
      <c r="C2644" t="s">
        <v>277</v>
      </c>
      <c r="D2644" t="s">
        <v>40</v>
      </c>
      <c r="E2644" t="s">
        <v>40</v>
      </c>
      <c r="F2644" t="s">
        <v>41</v>
      </c>
      <c r="G2644" t="s">
        <v>40</v>
      </c>
      <c r="H2644" s="26">
        <v>35065</v>
      </c>
      <c r="I2644" t="s">
        <v>42</v>
      </c>
      <c r="J2644" t="s">
        <v>43</v>
      </c>
      <c r="K2644" t="str">
        <f>IF(Table2[[#This Row],[Basis of Material Classification (System Side)*]]="Field inspection","Yes","No")</f>
        <v>No</v>
      </c>
      <c r="N2644" t="str">
        <f>Table2[[#This Row],[Basis of Material Classification (System Side)*]]</f>
        <v>Installation date after lead ban</v>
      </c>
      <c r="O2644" t="s">
        <v>41</v>
      </c>
      <c r="P2644" s="13">
        <v>35065</v>
      </c>
      <c r="Q2644" s="16" t="str">
        <f>Table2[[#This Row],[Service Line Size (inches) (System Side)]]</f>
        <v>5/8</v>
      </c>
      <c r="R2644" t="s">
        <v>43</v>
      </c>
      <c r="S2644" t="str">
        <f>IF(Table2[[#This Row],[Basis of Material Classification (Customer Side)*]]="Field inspection","Yes","No")</f>
        <v>No</v>
      </c>
      <c r="V2644" t="s">
        <v>43</v>
      </c>
      <c r="W2644" t="s">
        <v>44</v>
      </c>
      <c r="X2644" t="s">
        <v>44</v>
      </c>
      <c r="Z2644" t="s">
        <v>45</v>
      </c>
      <c r="AA2644" t="s">
        <v>46</v>
      </c>
      <c r="AB2644" t="s">
        <v>46</v>
      </c>
      <c r="AC2644" t="s">
        <v>40</v>
      </c>
    </row>
    <row r="2645" spans="1:29" ht="14.4" x14ac:dyDescent="0.3">
      <c r="A2645">
        <v>2643</v>
      </c>
      <c r="B2645" t="s">
        <v>2684</v>
      </c>
      <c r="C2645" t="s">
        <v>277</v>
      </c>
      <c r="D2645" t="s">
        <v>40</v>
      </c>
      <c r="E2645" t="s">
        <v>40</v>
      </c>
      <c r="F2645" t="s">
        <v>41</v>
      </c>
      <c r="G2645" t="s">
        <v>40</v>
      </c>
      <c r="H2645" s="26">
        <v>35065</v>
      </c>
      <c r="I2645" t="s">
        <v>42</v>
      </c>
      <c r="J2645" t="s">
        <v>43</v>
      </c>
      <c r="K2645" t="str">
        <f>IF(Table2[[#This Row],[Basis of Material Classification (System Side)*]]="Field inspection","Yes","No")</f>
        <v>No</v>
      </c>
      <c r="N2645" t="str">
        <f>Table2[[#This Row],[Basis of Material Classification (System Side)*]]</f>
        <v>Installation date after lead ban</v>
      </c>
      <c r="O2645" t="s">
        <v>41</v>
      </c>
      <c r="P2645" s="13">
        <v>35431</v>
      </c>
      <c r="Q2645" s="16" t="str">
        <f>Table2[[#This Row],[Service Line Size (inches) (System Side)]]</f>
        <v>5/8</v>
      </c>
      <c r="R2645" t="s">
        <v>43</v>
      </c>
      <c r="S2645" t="str">
        <f>IF(Table2[[#This Row],[Basis of Material Classification (Customer Side)*]]="Field inspection","Yes","No")</f>
        <v>No</v>
      </c>
      <c r="V2645" t="s">
        <v>43</v>
      </c>
      <c r="W2645" t="s">
        <v>44</v>
      </c>
      <c r="X2645" t="s">
        <v>44</v>
      </c>
      <c r="Z2645" t="s">
        <v>45</v>
      </c>
      <c r="AA2645" t="s">
        <v>46</v>
      </c>
      <c r="AB2645" t="s">
        <v>46</v>
      </c>
      <c r="AC2645" t="s">
        <v>40</v>
      </c>
    </row>
    <row r="2646" spans="1:29" ht="14.4" x14ac:dyDescent="0.3">
      <c r="A2646">
        <v>2644</v>
      </c>
      <c r="B2646" t="s">
        <v>2685</v>
      </c>
      <c r="C2646" t="s">
        <v>277</v>
      </c>
      <c r="D2646" t="s">
        <v>40</v>
      </c>
      <c r="E2646" t="s">
        <v>40</v>
      </c>
      <c r="F2646" t="s">
        <v>41</v>
      </c>
      <c r="G2646" t="s">
        <v>40</v>
      </c>
      <c r="H2646" s="26">
        <v>31778</v>
      </c>
      <c r="I2646" t="s">
        <v>42</v>
      </c>
      <c r="J2646" t="s">
        <v>43</v>
      </c>
      <c r="K2646" t="str">
        <f>IF(Table2[[#This Row],[Basis of Material Classification (System Side)*]]="Field inspection","Yes","No")</f>
        <v>No</v>
      </c>
      <c r="N2646" t="str">
        <f>Table2[[#This Row],[Basis of Material Classification (System Side)*]]</f>
        <v>Installation date after lead ban</v>
      </c>
      <c r="O2646" t="s">
        <v>41</v>
      </c>
      <c r="P2646" s="13">
        <v>32143</v>
      </c>
      <c r="Q2646" s="16" t="str">
        <f>Table2[[#This Row],[Service Line Size (inches) (System Side)]]</f>
        <v>5/8</v>
      </c>
      <c r="R2646" t="s">
        <v>43</v>
      </c>
      <c r="S2646" t="str">
        <f>IF(Table2[[#This Row],[Basis of Material Classification (Customer Side)*]]="Field inspection","Yes","No")</f>
        <v>No</v>
      </c>
      <c r="V2646" t="s">
        <v>43</v>
      </c>
      <c r="W2646" t="s">
        <v>44</v>
      </c>
      <c r="X2646" t="s">
        <v>44</v>
      </c>
      <c r="Z2646" t="s">
        <v>45</v>
      </c>
      <c r="AA2646" t="s">
        <v>46</v>
      </c>
      <c r="AB2646" t="s">
        <v>46</v>
      </c>
      <c r="AC2646" t="s">
        <v>40</v>
      </c>
    </row>
    <row r="2647" spans="1:29" ht="14.4" x14ac:dyDescent="0.3">
      <c r="A2647">
        <v>2645</v>
      </c>
      <c r="B2647" t="s">
        <v>2686</v>
      </c>
      <c r="C2647" t="s">
        <v>277</v>
      </c>
      <c r="D2647" t="s">
        <v>40</v>
      </c>
      <c r="E2647" t="s">
        <v>40</v>
      </c>
      <c r="F2647" t="s">
        <v>41</v>
      </c>
      <c r="G2647" t="s">
        <v>40</v>
      </c>
      <c r="H2647" s="26">
        <v>35065</v>
      </c>
      <c r="I2647" t="s">
        <v>42</v>
      </c>
      <c r="J2647" t="s">
        <v>43</v>
      </c>
      <c r="K2647" t="str">
        <f>IF(Table2[[#This Row],[Basis of Material Classification (System Side)*]]="Field inspection","Yes","No")</f>
        <v>No</v>
      </c>
      <c r="N2647" t="str">
        <f>Table2[[#This Row],[Basis of Material Classification (System Side)*]]</f>
        <v>Installation date after lead ban</v>
      </c>
      <c r="O2647" t="s">
        <v>41</v>
      </c>
      <c r="P2647" s="13">
        <v>35431</v>
      </c>
      <c r="Q2647" s="16" t="str">
        <f>Table2[[#This Row],[Service Line Size (inches) (System Side)]]</f>
        <v>5/8</v>
      </c>
      <c r="R2647" t="s">
        <v>43</v>
      </c>
      <c r="S2647" t="str">
        <f>IF(Table2[[#This Row],[Basis of Material Classification (Customer Side)*]]="Field inspection","Yes","No")</f>
        <v>No</v>
      </c>
      <c r="V2647" t="s">
        <v>43</v>
      </c>
      <c r="W2647" t="s">
        <v>44</v>
      </c>
      <c r="X2647" t="s">
        <v>44</v>
      </c>
      <c r="Z2647" t="s">
        <v>45</v>
      </c>
      <c r="AA2647" t="s">
        <v>46</v>
      </c>
      <c r="AB2647" t="s">
        <v>46</v>
      </c>
      <c r="AC2647" t="s">
        <v>40</v>
      </c>
    </row>
    <row r="2648" spans="1:29" ht="14.4" x14ac:dyDescent="0.3">
      <c r="A2648">
        <v>2646</v>
      </c>
      <c r="B2648" t="s">
        <v>2687</v>
      </c>
      <c r="C2648" t="s">
        <v>277</v>
      </c>
      <c r="D2648" t="s">
        <v>40</v>
      </c>
      <c r="E2648" t="s">
        <v>40</v>
      </c>
      <c r="F2648" t="s">
        <v>41</v>
      </c>
      <c r="G2648" t="s">
        <v>40</v>
      </c>
      <c r="H2648" s="26">
        <v>37987</v>
      </c>
      <c r="I2648" t="s">
        <v>42</v>
      </c>
      <c r="J2648" t="s">
        <v>43</v>
      </c>
      <c r="K2648" t="str">
        <f>IF(Table2[[#This Row],[Basis of Material Classification (System Side)*]]="Field inspection","Yes","No")</f>
        <v>No</v>
      </c>
      <c r="N2648" t="str">
        <f>Table2[[#This Row],[Basis of Material Classification (System Side)*]]</f>
        <v>Installation date after lead ban</v>
      </c>
      <c r="O2648" t="s">
        <v>41</v>
      </c>
      <c r="P2648" s="13">
        <v>38353</v>
      </c>
      <c r="Q2648" s="16" t="str">
        <f>Table2[[#This Row],[Service Line Size (inches) (System Side)]]</f>
        <v>5/8</v>
      </c>
      <c r="R2648" t="s">
        <v>43</v>
      </c>
      <c r="S2648" t="str">
        <f>IF(Table2[[#This Row],[Basis of Material Classification (Customer Side)*]]="Field inspection","Yes","No")</f>
        <v>No</v>
      </c>
      <c r="V2648" t="s">
        <v>43</v>
      </c>
      <c r="W2648" t="s">
        <v>44</v>
      </c>
      <c r="X2648" t="s">
        <v>44</v>
      </c>
      <c r="Z2648" t="s">
        <v>45</v>
      </c>
      <c r="AA2648" t="s">
        <v>46</v>
      </c>
      <c r="AB2648" t="s">
        <v>46</v>
      </c>
      <c r="AC2648" t="s">
        <v>40</v>
      </c>
    </row>
    <row r="2649" spans="1:29" ht="14.4" x14ac:dyDescent="0.3">
      <c r="A2649">
        <v>2647</v>
      </c>
      <c r="B2649" t="s">
        <v>2688</v>
      </c>
      <c r="C2649" t="s">
        <v>277</v>
      </c>
      <c r="D2649" t="s">
        <v>40</v>
      </c>
      <c r="E2649" t="s">
        <v>40</v>
      </c>
      <c r="F2649" t="s">
        <v>41</v>
      </c>
      <c r="G2649" t="s">
        <v>40</v>
      </c>
      <c r="H2649" s="26">
        <v>34335</v>
      </c>
      <c r="I2649" t="s">
        <v>42</v>
      </c>
      <c r="J2649" t="s">
        <v>43</v>
      </c>
      <c r="K2649" t="str">
        <f>IF(Table2[[#This Row],[Basis of Material Classification (System Side)*]]="Field inspection","Yes","No")</f>
        <v>No</v>
      </c>
      <c r="N2649" t="str">
        <f>Table2[[#This Row],[Basis of Material Classification (System Side)*]]</f>
        <v>Installation date after lead ban</v>
      </c>
      <c r="O2649" t="s">
        <v>41</v>
      </c>
      <c r="P2649" s="13">
        <v>34700</v>
      </c>
      <c r="Q2649" s="16" t="str">
        <f>Table2[[#This Row],[Service Line Size (inches) (System Side)]]</f>
        <v>5/8</v>
      </c>
      <c r="R2649" t="s">
        <v>43</v>
      </c>
      <c r="S2649" t="str">
        <f>IF(Table2[[#This Row],[Basis of Material Classification (Customer Side)*]]="Field inspection","Yes","No")</f>
        <v>No</v>
      </c>
      <c r="V2649" t="s">
        <v>43</v>
      </c>
      <c r="W2649" t="s">
        <v>44</v>
      </c>
      <c r="X2649" t="s">
        <v>44</v>
      </c>
      <c r="Z2649" t="s">
        <v>45</v>
      </c>
      <c r="AA2649" t="s">
        <v>46</v>
      </c>
      <c r="AB2649" t="s">
        <v>46</v>
      </c>
      <c r="AC2649" t="s">
        <v>40</v>
      </c>
    </row>
    <row r="2650" spans="1:29" ht="14.4" x14ac:dyDescent="0.3">
      <c r="A2650">
        <v>2648</v>
      </c>
      <c r="B2650" t="s">
        <v>2689</v>
      </c>
      <c r="C2650" t="s">
        <v>277</v>
      </c>
      <c r="D2650" t="s">
        <v>40</v>
      </c>
      <c r="E2650" t="s">
        <v>40</v>
      </c>
      <c r="F2650" t="s">
        <v>41</v>
      </c>
      <c r="G2650" t="s">
        <v>40</v>
      </c>
      <c r="H2650" s="26">
        <v>34335</v>
      </c>
      <c r="I2650" t="s">
        <v>42</v>
      </c>
      <c r="J2650" t="s">
        <v>43</v>
      </c>
      <c r="K2650" t="str">
        <f>IF(Table2[[#This Row],[Basis of Material Classification (System Side)*]]="Field inspection","Yes","No")</f>
        <v>No</v>
      </c>
      <c r="N2650" t="str">
        <f>Table2[[#This Row],[Basis of Material Classification (System Side)*]]</f>
        <v>Installation date after lead ban</v>
      </c>
      <c r="O2650" t="s">
        <v>41</v>
      </c>
      <c r="P2650" s="13">
        <v>34700</v>
      </c>
      <c r="Q2650" s="16" t="str">
        <f>Table2[[#This Row],[Service Line Size (inches) (System Side)]]</f>
        <v>5/8</v>
      </c>
      <c r="R2650" t="s">
        <v>43</v>
      </c>
      <c r="S2650" t="str">
        <f>IF(Table2[[#This Row],[Basis of Material Classification (Customer Side)*]]="Field inspection","Yes","No")</f>
        <v>No</v>
      </c>
      <c r="V2650" t="s">
        <v>43</v>
      </c>
      <c r="W2650" t="s">
        <v>44</v>
      </c>
      <c r="X2650" t="s">
        <v>44</v>
      </c>
      <c r="Z2650" t="s">
        <v>45</v>
      </c>
      <c r="AA2650" t="s">
        <v>46</v>
      </c>
      <c r="AB2650" t="s">
        <v>46</v>
      </c>
      <c r="AC2650" t="s">
        <v>40</v>
      </c>
    </row>
    <row r="2651" spans="1:29" ht="14.4" x14ac:dyDescent="0.3">
      <c r="A2651">
        <v>2649</v>
      </c>
      <c r="B2651" t="s">
        <v>2690</v>
      </c>
      <c r="C2651" t="s">
        <v>277</v>
      </c>
      <c r="D2651" t="s">
        <v>40</v>
      </c>
      <c r="E2651" t="s">
        <v>40</v>
      </c>
      <c r="F2651" t="s">
        <v>41</v>
      </c>
      <c r="G2651" t="s">
        <v>40</v>
      </c>
      <c r="H2651" s="26">
        <v>34335</v>
      </c>
      <c r="I2651" t="s">
        <v>42</v>
      </c>
      <c r="J2651" t="s">
        <v>43</v>
      </c>
      <c r="K2651" t="str">
        <f>IF(Table2[[#This Row],[Basis of Material Classification (System Side)*]]="Field inspection","Yes","No")</f>
        <v>No</v>
      </c>
      <c r="N2651" t="str">
        <f>Table2[[#This Row],[Basis of Material Classification (System Side)*]]</f>
        <v>Installation date after lead ban</v>
      </c>
      <c r="O2651" t="s">
        <v>41</v>
      </c>
      <c r="P2651" s="13">
        <v>34700</v>
      </c>
      <c r="Q2651" s="16" t="str">
        <f>Table2[[#This Row],[Service Line Size (inches) (System Side)]]</f>
        <v>5/8</v>
      </c>
      <c r="R2651" t="s">
        <v>43</v>
      </c>
      <c r="S2651" t="str">
        <f>IF(Table2[[#This Row],[Basis of Material Classification (Customer Side)*]]="Field inspection","Yes","No")</f>
        <v>No</v>
      </c>
      <c r="V2651" t="s">
        <v>43</v>
      </c>
      <c r="W2651" t="s">
        <v>44</v>
      </c>
      <c r="X2651" t="s">
        <v>44</v>
      </c>
      <c r="Z2651" t="s">
        <v>45</v>
      </c>
      <c r="AA2651" t="s">
        <v>46</v>
      </c>
      <c r="AB2651" t="s">
        <v>46</v>
      </c>
      <c r="AC2651" t="s">
        <v>40</v>
      </c>
    </row>
    <row r="2652" spans="1:29" ht="14.4" x14ac:dyDescent="0.3">
      <c r="A2652">
        <v>2650</v>
      </c>
      <c r="B2652" t="s">
        <v>2691</v>
      </c>
      <c r="C2652" t="s">
        <v>277</v>
      </c>
      <c r="D2652" t="s">
        <v>40</v>
      </c>
      <c r="E2652" t="s">
        <v>40</v>
      </c>
      <c r="F2652" t="s">
        <v>41</v>
      </c>
      <c r="G2652" t="s">
        <v>40</v>
      </c>
      <c r="H2652" s="26">
        <v>34335</v>
      </c>
      <c r="I2652" t="s">
        <v>42</v>
      </c>
      <c r="J2652" t="s">
        <v>43</v>
      </c>
      <c r="K2652" t="str">
        <f>IF(Table2[[#This Row],[Basis of Material Classification (System Side)*]]="Field inspection","Yes","No")</f>
        <v>No</v>
      </c>
      <c r="N2652" t="str">
        <f>Table2[[#This Row],[Basis of Material Classification (System Side)*]]</f>
        <v>Installation date after lead ban</v>
      </c>
      <c r="O2652" t="s">
        <v>41</v>
      </c>
      <c r="P2652" s="13">
        <v>34700</v>
      </c>
      <c r="Q2652" s="16" t="str">
        <f>Table2[[#This Row],[Service Line Size (inches) (System Side)]]</f>
        <v>5/8</v>
      </c>
      <c r="R2652" t="s">
        <v>43</v>
      </c>
      <c r="S2652" t="str">
        <f>IF(Table2[[#This Row],[Basis of Material Classification (Customer Side)*]]="Field inspection","Yes","No")</f>
        <v>No</v>
      </c>
      <c r="V2652" t="s">
        <v>43</v>
      </c>
      <c r="W2652" t="s">
        <v>44</v>
      </c>
      <c r="X2652" t="s">
        <v>44</v>
      </c>
      <c r="Z2652" t="s">
        <v>45</v>
      </c>
      <c r="AA2652" t="s">
        <v>46</v>
      </c>
      <c r="AB2652" t="s">
        <v>46</v>
      </c>
      <c r="AC2652" t="s">
        <v>40</v>
      </c>
    </row>
    <row r="2653" spans="1:29" ht="14.4" x14ac:dyDescent="0.3">
      <c r="A2653">
        <v>2651</v>
      </c>
      <c r="B2653" t="s">
        <v>2692</v>
      </c>
      <c r="C2653" t="s">
        <v>277</v>
      </c>
      <c r="D2653" t="s">
        <v>40</v>
      </c>
      <c r="E2653" t="s">
        <v>40</v>
      </c>
      <c r="F2653" t="s">
        <v>41</v>
      </c>
      <c r="G2653" t="s">
        <v>40</v>
      </c>
      <c r="H2653" s="26">
        <v>34335</v>
      </c>
      <c r="I2653" t="s">
        <v>42</v>
      </c>
      <c r="J2653" t="s">
        <v>43</v>
      </c>
      <c r="K2653" t="str">
        <f>IF(Table2[[#This Row],[Basis of Material Classification (System Side)*]]="Field inspection","Yes","No")</f>
        <v>No</v>
      </c>
      <c r="N2653" t="str">
        <f>Table2[[#This Row],[Basis of Material Classification (System Side)*]]</f>
        <v>Installation date after lead ban</v>
      </c>
      <c r="O2653" t="s">
        <v>41</v>
      </c>
      <c r="P2653" s="13">
        <v>34700</v>
      </c>
      <c r="Q2653" s="16" t="str">
        <f>Table2[[#This Row],[Service Line Size (inches) (System Side)]]</f>
        <v>5/8</v>
      </c>
      <c r="R2653" t="s">
        <v>43</v>
      </c>
      <c r="S2653" t="str">
        <f>IF(Table2[[#This Row],[Basis of Material Classification (Customer Side)*]]="Field inspection","Yes","No")</f>
        <v>No</v>
      </c>
      <c r="V2653" t="s">
        <v>43</v>
      </c>
      <c r="W2653" t="s">
        <v>44</v>
      </c>
      <c r="X2653" t="s">
        <v>44</v>
      </c>
      <c r="Z2653" t="s">
        <v>45</v>
      </c>
      <c r="AA2653" t="s">
        <v>46</v>
      </c>
      <c r="AB2653" t="s">
        <v>46</v>
      </c>
      <c r="AC2653" t="s">
        <v>40</v>
      </c>
    </row>
    <row r="2654" spans="1:29" ht="14.4" x14ac:dyDescent="0.3">
      <c r="A2654">
        <v>2652</v>
      </c>
      <c r="B2654" t="s">
        <v>2693</v>
      </c>
      <c r="C2654" t="s">
        <v>277</v>
      </c>
      <c r="D2654" t="s">
        <v>40</v>
      </c>
      <c r="E2654" t="s">
        <v>40</v>
      </c>
      <c r="F2654" t="s">
        <v>41</v>
      </c>
      <c r="G2654" t="s">
        <v>40</v>
      </c>
      <c r="H2654" s="26">
        <v>37257</v>
      </c>
      <c r="I2654" t="s">
        <v>42</v>
      </c>
      <c r="J2654" t="s">
        <v>43</v>
      </c>
      <c r="K2654" t="str">
        <f>IF(Table2[[#This Row],[Basis of Material Classification (System Side)*]]="Field inspection","Yes","No")</f>
        <v>No</v>
      </c>
      <c r="N2654" t="str">
        <f>Table2[[#This Row],[Basis of Material Classification (System Side)*]]</f>
        <v>Installation date after lead ban</v>
      </c>
      <c r="O2654" t="s">
        <v>41</v>
      </c>
      <c r="P2654" s="13">
        <v>39083</v>
      </c>
      <c r="Q2654" s="16" t="str">
        <f>Table2[[#This Row],[Service Line Size (inches) (System Side)]]</f>
        <v>5/8</v>
      </c>
      <c r="R2654" t="s">
        <v>43</v>
      </c>
      <c r="S2654" t="str">
        <f>IF(Table2[[#This Row],[Basis of Material Classification (Customer Side)*]]="Field inspection","Yes","No")</f>
        <v>No</v>
      </c>
      <c r="V2654" t="s">
        <v>43</v>
      </c>
      <c r="W2654" t="s">
        <v>44</v>
      </c>
      <c r="X2654" t="s">
        <v>44</v>
      </c>
      <c r="Z2654" t="s">
        <v>45</v>
      </c>
      <c r="AA2654" t="s">
        <v>46</v>
      </c>
      <c r="AB2654" t="s">
        <v>46</v>
      </c>
      <c r="AC2654" t="s">
        <v>40</v>
      </c>
    </row>
    <row r="2655" spans="1:29" ht="14.4" x14ac:dyDescent="0.3">
      <c r="A2655">
        <v>2653</v>
      </c>
      <c r="B2655" t="s">
        <v>2694</v>
      </c>
      <c r="C2655" t="s">
        <v>277</v>
      </c>
      <c r="D2655" t="s">
        <v>40</v>
      </c>
      <c r="E2655" t="s">
        <v>40</v>
      </c>
      <c r="F2655" t="s">
        <v>41</v>
      </c>
      <c r="G2655" t="s">
        <v>40</v>
      </c>
      <c r="H2655" s="26">
        <v>32874</v>
      </c>
      <c r="I2655" t="s">
        <v>42</v>
      </c>
      <c r="J2655" t="s">
        <v>43</v>
      </c>
      <c r="K2655" t="str">
        <f>IF(Table2[[#This Row],[Basis of Material Classification (System Side)*]]="Field inspection","Yes","No")</f>
        <v>No</v>
      </c>
      <c r="N2655" t="str">
        <f>Table2[[#This Row],[Basis of Material Classification (System Side)*]]</f>
        <v>Installation date after lead ban</v>
      </c>
      <c r="O2655" t="s">
        <v>41</v>
      </c>
      <c r="P2655" s="13">
        <v>34335</v>
      </c>
      <c r="Q2655" s="16" t="str">
        <f>Table2[[#This Row],[Service Line Size (inches) (System Side)]]</f>
        <v>5/8</v>
      </c>
      <c r="R2655" t="s">
        <v>43</v>
      </c>
      <c r="S2655" t="str">
        <f>IF(Table2[[#This Row],[Basis of Material Classification (Customer Side)*]]="Field inspection","Yes","No")</f>
        <v>No</v>
      </c>
      <c r="V2655" t="s">
        <v>43</v>
      </c>
      <c r="W2655" t="s">
        <v>44</v>
      </c>
      <c r="X2655" t="s">
        <v>44</v>
      </c>
      <c r="Z2655" t="s">
        <v>45</v>
      </c>
      <c r="AA2655" t="s">
        <v>46</v>
      </c>
      <c r="AB2655" t="s">
        <v>46</v>
      </c>
      <c r="AC2655" t="s">
        <v>40</v>
      </c>
    </row>
    <row r="2656" spans="1:29" ht="14.4" x14ac:dyDescent="0.3">
      <c r="A2656">
        <v>2654</v>
      </c>
      <c r="B2656" t="s">
        <v>2695</v>
      </c>
      <c r="C2656" t="s">
        <v>277</v>
      </c>
      <c r="D2656" t="s">
        <v>40</v>
      </c>
      <c r="E2656" t="s">
        <v>40</v>
      </c>
      <c r="F2656" t="s">
        <v>41</v>
      </c>
      <c r="G2656" t="s">
        <v>40</v>
      </c>
      <c r="H2656" s="26">
        <v>32874</v>
      </c>
      <c r="I2656" t="s">
        <v>42</v>
      </c>
      <c r="J2656" t="s">
        <v>43</v>
      </c>
      <c r="K2656" t="str">
        <f>IF(Table2[[#This Row],[Basis of Material Classification (System Side)*]]="Field inspection","Yes","No")</f>
        <v>No</v>
      </c>
      <c r="N2656" t="str">
        <f>Table2[[#This Row],[Basis of Material Classification (System Side)*]]</f>
        <v>Installation date after lead ban</v>
      </c>
      <c r="O2656" t="s">
        <v>41</v>
      </c>
      <c r="P2656" s="13">
        <v>34700</v>
      </c>
      <c r="Q2656" s="16" t="str">
        <f>Table2[[#This Row],[Service Line Size (inches) (System Side)]]</f>
        <v>5/8</v>
      </c>
      <c r="R2656" t="s">
        <v>43</v>
      </c>
      <c r="S2656" t="str">
        <f>IF(Table2[[#This Row],[Basis of Material Classification (Customer Side)*]]="Field inspection","Yes","No")</f>
        <v>No</v>
      </c>
      <c r="V2656" t="s">
        <v>43</v>
      </c>
      <c r="W2656" t="s">
        <v>44</v>
      </c>
      <c r="X2656" t="s">
        <v>44</v>
      </c>
      <c r="Z2656" t="s">
        <v>45</v>
      </c>
      <c r="AA2656" t="s">
        <v>46</v>
      </c>
      <c r="AB2656" t="s">
        <v>46</v>
      </c>
      <c r="AC2656" t="s">
        <v>40</v>
      </c>
    </row>
    <row r="2657" spans="1:29" ht="14.4" x14ac:dyDescent="0.3">
      <c r="A2657">
        <v>2655</v>
      </c>
      <c r="B2657" t="s">
        <v>2696</v>
      </c>
      <c r="C2657" t="s">
        <v>277</v>
      </c>
      <c r="D2657" t="s">
        <v>40</v>
      </c>
      <c r="E2657" t="s">
        <v>40</v>
      </c>
      <c r="F2657" t="s">
        <v>41</v>
      </c>
      <c r="G2657" t="s">
        <v>40</v>
      </c>
      <c r="H2657" s="26">
        <v>32874</v>
      </c>
      <c r="I2657" t="s">
        <v>42</v>
      </c>
      <c r="J2657" t="s">
        <v>43</v>
      </c>
      <c r="K2657" t="str">
        <f>IF(Table2[[#This Row],[Basis of Material Classification (System Side)*]]="Field inspection","Yes","No")</f>
        <v>No</v>
      </c>
      <c r="N2657" t="str">
        <f>Table2[[#This Row],[Basis of Material Classification (System Side)*]]</f>
        <v>Installation date after lead ban</v>
      </c>
      <c r="O2657" t="s">
        <v>41</v>
      </c>
      <c r="P2657" s="13">
        <v>34700</v>
      </c>
      <c r="Q2657" s="16" t="str">
        <f>Table2[[#This Row],[Service Line Size (inches) (System Side)]]</f>
        <v>5/8</v>
      </c>
      <c r="R2657" t="s">
        <v>43</v>
      </c>
      <c r="S2657" t="str">
        <f>IF(Table2[[#This Row],[Basis of Material Classification (Customer Side)*]]="Field inspection","Yes","No")</f>
        <v>No</v>
      </c>
      <c r="V2657" t="s">
        <v>43</v>
      </c>
      <c r="W2657" t="s">
        <v>44</v>
      </c>
      <c r="X2657" t="s">
        <v>44</v>
      </c>
      <c r="Z2657" t="s">
        <v>45</v>
      </c>
      <c r="AA2657" t="s">
        <v>46</v>
      </c>
      <c r="AB2657" t="s">
        <v>46</v>
      </c>
      <c r="AC2657" t="s">
        <v>40</v>
      </c>
    </row>
    <row r="2658" spans="1:29" ht="14.4" x14ac:dyDescent="0.3">
      <c r="A2658">
        <v>2656</v>
      </c>
      <c r="B2658" t="s">
        <v>2697</v>
      </c>
      <c r="C2658" t="s">
        <v>277</v>
      </c>
      <c r="D2658" t="s">
        <v>40</v>
      </c>
      <c r="E2658" t="s">
        <v>40</v>
      </c>
      <c r="F2658" t="s">
        <v>41</v>
      </c>
      <c r="G2658" t="s">
        <v>40</v>
      </c>
      <c r="H2658" s="26">
        <v>32874</v>
      </c>
      <c r="I2658" t="s">
        <v>42</v>
      </c>
      <c r="J2658" t="s">
        <v>43</v>
      </c>
      <c r="K2658" t="str">
        <f>IF(Table2[[#This Row],[Basis of Material Classification (System Side)*]]="Field inspection","Yes","No")</f>
        <v>No</v>
      </c>
      <c r="N2658" t="str">
        <f>Table2[[#This Row],[Basis of Material Classification (System Side)*]]</f>
        <v>Installation date after lead ban</v>
      </c>
      <c r="O2658" t="s">
        <v>41</v>
      </c>
      <c r="P2658" s="13">
        <v>35431</v>
      </c>
      <c r="Q2658" s="16" t="str">
        <f>Table2[[#This Row],[Service Line Size (inches) (System Side)]]</f>
        <v>5/8</v>
      </c>
      <c r="R2658" t="s">
        <v>43</v>
      </c>
      <c r="S2658" t="str">
        <f>IF(Table2[[#This Row],[Basis of Material Classification (Customer Side)*]]="Field inspection","Yes","No")</f>
        <v>No</v>
      </c>
      <c r="V2658" t="s">
        <v>43</v>
      </c>
      <c r="W2658" t="s">
        <v>44</v>
      </c>
      <c r="X2658" t="s">
        <v>44</v>
      </c>
      <c r="Z2658" t="s">
        <v>45</v>
      </c>
      <c r="AA2658" t="s">
        <v>46</v>
      </c>
      <c r="AB2658" t="s">
        <v>46</v>
      </c>
      <c r="AC2658" t="s">
        <v>40</v>
      </c>
    </row>
    <row r="2659" spans="1:29" ht="14.4" x14ac:dyDescent="0.3">
      <c r="A2659">
        <v>2657</v>
      </c>
      <c r="B2659" t="s">
        <v>2698</v>
      </c>
      <c r="C2659" t="s">
        <v>277</v>
      </c>
      <c r="D2659" t="s">
        <v>40</v>
      </c>
      <c r="E2659" t="s">
        <v>40</v>
      </c>
      <c r="F2659" t="s">
        <v>41</v>
      </c>
      <c r="G2659" t="s">
        <v>40</v>
      </c>
      <c r="H2659" s="26">
        <v>37622</v>
      </c>
      <c r="I2659" t="s">
        <v>42</v>
      </c>
      <c r="J2659" t="s">
        <v>43</v>
      </c>
      <c r="K2659" t="str">
        <f>IF(Table2[[#This Row],[Basis of Material Classification (System Side)*]]="Field inspection","Yes","No")</f>
        <v>No</v>
      </c>
      <c r="N2659" t="str">
        <f>Table2[[#This Row],[Basis of Material Classification (System Side)*]]</f>
        <v>Installation date after lead ban</v>
      </c>
      <c r="O2659" t="s">
        <v>41</v>
      </c>
      <c r="P2659" s="13">
        <v>38353</v>
      </c>
      <c r="Q2659" s="16" t="str">
        <f>Table2[[#This Row],[Service Line Size (inches) (System Side)]]</f>
        <v>5/8</v>
      </c>
      <c r="R2659" t="s">
        <v>43</v>
      </c>
      <c r="S2659" t="str">
        <f>IF(Table2[[#This Row],[Basis of Material Classification (Customer Side)*]]="Field inspection","Yes","No")</f>
        <v>No</v>
      </c>
      <c r="V2659" t="s">
        <v>43</v>
      </c>
      <c r="W2659" t="s">
        <v>44</v>
      </c>
      <c r="X2659" t="s">
        <v>44</v>
      </c>
      <c r="Z2659" t="s">
        <v>45</v>
      </c>
      <c r="AA2659" t="s">
        <v>46</v>
      </c>
      <c r="AB2659" t="s">
        <v>46</v>
      </c>
      <c r="AC2659" t="s">
        <v>40</v>
      </c>
    </row>
    <row r="2660" spans="1:29" ht="14.4" x14ac:dyDescent="0.3">
      <c r="A2660">
        <v>2658</v>
      </c>
      <c r="B2660" t="s">
        <v>2699</v>
      </c>
      <c r="C2660" t="s">
        <v>277</v>
      </c>
      <c r="D2660" t="s">
        <v>40</v>
      </c>
      <c r="E2660" t="s">
        <v>40</v>
      </c>
      <c r="F2660" t="s">
        <v>41</v>
      </c>
      <c r="G2660" t="s">
        <v>40</v>
      </c>
      <c r="H2660" s="26">
        <v>32874</v>
      </c>
      <c r="I2660" t="s">
        <v>42</v>
      </c>
      <c r="J2660" t="s">
        <v>43</v>
      </c>
      <c r="K2660" t="str">
        <f>IF(Table2[[#This Row],[Basis of Material Classification (System Side)*]]="Field inspection","Yes","No")</f>
        <v>No</v>
      </c>
      <c r="N2660" t="str">
        <f>Table2[[#This Row],[Basis of Material Classification (System Side)*]]</f>
        <v>Installation date after lead ban</v>
      </c>
      <c r="O2660" t="s">
        <v>41</v>
      </c>
      <c r="P2660" s="13">
        <v>34700</v>
      </c>
      <c r="Q2660" s="16" t="str">
        <f>Table2[[#This Row],[Service Line Size (inches) (System Side)]]</f>
        <v>5/8</v>
      </c>
      <c r="R2660" t="s">
        <v>43</v>
      </c>
      <c r="S2660" t="str">
        <f>IF(Table2[[#This Row],[Basis of Material Classification (Customer Side)*]]="Field inspection","Yes","No")</f>
        <v>No</v>
      </c>
      <c r="V2660" t="s">
        <v>43</v>
      </c>
      <c r="W2660" t="s">
        <v>44</v>
      </c>
      <c r="X2660" t="s">
        <v>44</v>
      </c>
      <c r="Z2660" t="s">
        <v>45</v>
      </c>
      <c r="AA2660" t="s">
        <v>46</v>
      </c>
      <c r="AB2660" t="s">
        <v>46</v>
      </c>
      <c r="AC2660" t="s">
        <v>40</v>
      </c>
    </row>
    <row r="2661" spans="1:29" ht="14.4" x14ac:dyDescent="0.3">
      <c r="A2661">
        <v>2659</v>
      </c>
      <c r="B2661" t="s">
        <v>2700</v>
      </c>
      <c r="C2661" t="s">
        <v>277</v>
      </c>
      <c r="D2661" t="s">
        <v>40</v>
      </c>
      <c r="E2661" t="s">
        <v>40</v>
      </c>
      <c r="F2661" t="s">
        <v>41</v>
      </c>
      <c r="G2661" t="s">
        <v>40</v>
      </c>
      <c r="H2661" s="26">
        <v>32874</v>
      </c>
      <c r="I2661" t="s">
        <v>42</v>
      </c>
      <c r="J2661" t="s">
        <v>43</v>
      </c>
      <c r="K2661" t="str">
        <f>IF(Table2[[#This Row],[Basis of Material Classification (System Side)*]]="Field inspection","Yes","No")</f>
        <v>No</v>
      </c>
      <c r="N2661" t="str">
        <f>Table2[[#This Row],[Basis of Material Classification (System Side)*]]</f>
        <v>Installation date after lead ban</v>
      </c>
      <c r="O2661" t="s">
        <v>41</v>
      </c>
      <c r="P2661" s="13">
        <v>34700</v>
      </c>
      <c r="Q2661" s="16" t="str">
        <f>Table2[[#This Row],[Service Line Size (inches) (System Side)]]</f>
        <v>5/8</v>
      </c>
      <c r="R2661" t="s">
        <v>43</v>
      </c>
      <c r="S2661" t="str">
        <f>IF(Table2[[#This Row],[Basis of Material Classification (Customer Side)*]]="Field inspection","Yes","No")</f>
        <v>No</v>
      </c>
      <c r="V2661" t="s">
        <v>43</v>
      </c>
      <c r="W2661" t="s">
        <v>44</v>
      </c>
      <c r="X2661" t="s">
        <v>44</v>
      </c>
      <c r="Z2661" t="s">
        <v>45</v>
      </c>
      <c r="AA2661" t="s">
        <v>46</v>
      </c>
      <c r="AB2661" t="s">
        <v>46</v>
      </c>
      <c r="AC2661" t="s">
        <v>40</v>
      </c>
    </row>
    <row r="2662" spans="1:29" ht="14.4" x14ac:dyDescent="0.3">
      <c r="A2662">
        <v>2660</v>
      </c>
      <c r="B2662" t="s">
        <v>2701</v>
      </c>
      <c r="C2662" t="s">
        <v>277</v>
      </c>
      <c r="D2662" t="s">
        <v>40</v>
      </c>
      <c r="E2662" t="s">
        <v>40</v>
      </c>
      <c r="F2662" t="s">
        <v>53</v>
      </c>
      <c r="G2662" t="s">
        <v>40</v>
      </c>
      <c r="H2662" s="26">
        <v>38718</v>
      </c>
      <c r="I2662" t="s">
        <v>54</v>
      </c>
      <c r="J2662" t="s">
        <v>55</v>
      </c>
      <c r="K2662" t="str">
        <f>IF(Table2[[#This Row],[Basis of Material Classification (System Side)*]]="Field inspection","Yes","No")</f>
        <v>No</v>
      </c>
      <c r="O2662" t="s">
        <v>41</v>
      </c>
      <c r="P2662" s="13">
        <v>39083</v>
      </c>
      <c r="Q2662" s="16" t="str">
        <f>Table2[[#This Row],[Service Line Size (inches) (System Side)]]</f>
        <v>3/4</v>
      </c>
      <c r="R2662" t="s">
        <v>43</v>
      </c>
      <c r="S2662" t="str">
        <f>IF(Table2[[#This Row],[Basis of Material Classification (Customer Side)*]]="Field inspection","Yes","No")</f>
        <v>No</v>
      </c>
      <c r="V2662" t="s">
        <v>43</v>
      </c>
      <c r="W2662" t="s">
        <v>44</v>
      </c>
      <c r="X2662" t="s">
        <v>44</v>
      </c>
      <c r="Z2662" t="s">
        <v>45</v>
      </c>
      <c r="AA2662" t="s">
        <v>46</v>
      </c>
      <c r="AB2662" t="s">
        <v>46</v>
      </c>
      <c r="AC2662" t="s">
        <v>40</v>
      </c>
    </row>
    <row r="2663" spans="1:29" ht="14.4" x14ac:dyDescent="0.3">
      <c r="A2663">
        <v>2661</v>
      </c>
      <c r="B2663" t="s">
        <v>2702</v>
      </c>
      <c r="C2663" t="s">
        <v>277</v>
      </c>
      <c r="D2663" t="s">
        <v>40</v>
      </c>
      <c r="E2663" t="s">
        <v>40</v>
      </c>
      <c r="F2663" t="s">
        <v>53</v>
      </c>
      <c r="G2663" t="s">
        <v>40</v>
      </c>
      <c r="H2663" s="26">
        <v>37257</v>
      </c>
      <c r="I2663" t="s">
        <v>54</v>
      </c>
      <c r="J2663" t="s">
        <v>55</v>
      </c>
      <c r="K2663" t="str">
        <f>IF(Table2[[#This Row],[Basis of Material Classification (System Side)*]]="Field inspection","Yes","No")</f>
        <v>No</v>
      </c>
      <c r="O2663" t="s">
        <v>41</v>
      </c>
      <c r="P2663" s="13">
        <v>36892</v>
      </c>
      <c r="Q2663" s="16" t="str">
        <f>Table2[[#This Row],[Service Line Size (inches) (System Side)]]</f>
        <v>3/4</v>
      </c>
      <c r="R2663" t="s">
        <v>43</v>
      </c>
      <c r="S2663" t="str">
        <f>IF(Table2[[#This Row],[Basis of Material Classification (Customer Side)*]]="Field inspection","Yes","No")</f>
        <v>No</v>
      </c>
      <c r="V2663" t="s">
        <v>43</v>
      </c>
      <c r="W2663" t="s">
        <v>44</v>
      </c>
      <c r="X2663" t="s">
        <v>44</v>
      </c>
      <c r="Z2663" t="s">
        <v>45</v>
      </c>
      <c r="AA2663" t="s">
        <v>46</v>
      </c>
      <c r="AB2663" t="s">
        <v>46</v>
      </c>
      <c r="AC2663" t="s">
        <v>40</v>
      </c>
    </row>
    <row r="2664" spans="1:29" ht="14.4" x14ac:dyDescent="0.3">
      <c r="A2664">
        <v>2662</v>
      </c>
      <c r="B2664" t="s">
        <v>2703</v>
      </c>
      <c r="C2664" t="s">
        <v>277</v>
      </c>
      <c r="D2664" t="s">
        <v>40</v>
      </c>
      <c r="E2664" t="s">
        <v>40</v>
      </c>
      <c r="F2664" t="s">
        <v>41</v>
      </c>
      <c r="G2664" t="s">
        <v>40</v>
      </c>
      <c r="H2664" s="26">
        <v>34335</v>
      </c>
      <c r="I2664" t="s">
        <v>42</v>
      </c>
      <c r="J2664" t="s">
        <v>43</v>
      </c>
      <c r="K2664" t="str">
        <f>IF(Table2[[#This Row],[Basis of Material Classification (System Side)*]]="Field inspection","Yes","No")</f>
        <v>No</v>
      </c>
      <c r="N2664" t="str">
        <f>Table2[[#This Row],[Basis of Material Classification (System Side)*]]</f>
        <v>Installation date after lead ban</v>
      </c>
      <c r="O2664" t="s">
        <v>41</v>
      </c>
      <c r="P2664" s="13">
        <v>35065</v>
      </c>
      <c r="Q2664" s="16" t="str">
        <f>Table2[[#This Row],[Service Line Size (inches) (System Side)]]</f>
        <v>5/8</v>
      </c>
      <c r="R2664" t="s">
        <v>43</v>
      </c>
      <c r="S2664" t="str">
        <f>IF(Table2[[#This Row],[Basis of Material Classification (Customer Side)*]]="Field inspection","Yes","No")</f>
        <v>No</v>
      </c>
      <c r="V2664" t="s">
        <v>43</v>
      </c>
      <c r="W2664" t="s">
        <v>44</v>
      </c>
      <c r="X2664" t="s">
        <v>44</v>
      </c>
      <c r="Z2664" t="s">
        <v>45</v>
      </c>
      <c r="AA2664" t="s">
        <v>46</v>
      </c>
      <c r="AB2664" t="s">
        <v>46</v>
      </c>
      <c r="AC2664" t="s">
        <v>40</v>
      </c>
    </row>
    <row r="2665" spans="1:29" ht="14.4" x14ac:dyDescent="0.3">
      <c r="A2665">
        <v>2663</v>
      </c>
      <c r="B2665" t="s">
        <v>2704</v>
      </c>
      <c r="C2665" t="s">
        <v>277</v>
      </c>
      <c r="D2665" t="s">
        <v>40</v>
      </c>
      <c r="E2665" t="s">
        <v>40</v>
      </c>
      <c r="F2665" t="s">
        <v>41</v>
      </c>
      <c r="G2665" t="s">
        <v>40</v>
      </c>
      <c r="H2665" s="26">
        <v>34335</v>
      </c>
      <c r="I2665" t="s">
        <v>42</v>
      </c>
      <c r="J2665" t="s">
        <v>43</v>
      </c>
      <c r="K2665" t="str">
        <f>IF(Table2[[#This Row],[Basis of Material Classification (System Side)*]]="Field inspection","Yes","No")</f>
        <v>No</v>
      </c>
      <c r="N2665" t="str">
        <f>Table2[[#This Row],[Basis of Material Classification (System Side)*]]</f>
        <v>Installation date after lead ban</v>
      </c>
      <c r="O2665" t="s">
        <v>41</v>
      </c>
      <c r="P2665" s="13">
        <v>35065</v>
      </c>
      <c r="Q2665" s="16" t="str">
        <f>Table2[[#This Row],[Service Line Size (inches) (System Side)]]</f>
        <v>5/8</v>
      </c>
      <c r="R2665" t="s">
        <v>43</v>
      </c>
      <c r="S2665" t="str">
        <f>IF(Table2[[#This Row],[Basis of Material Classification (Customer Side)*]]="Field inspection","Yes","No")</f>
        <v>No</v>
      </c>
      <c r="V2665" t="s">
        <v>43</v>
      </c>
      <c r="W2665" t="s">
        <v>44</v>
      </c>
      <c r="X2665" t="s">
        <v>44</v>
      </c>
      <c r="Z2665" t="s">
        <v>45</v>
      </c>
      <c r="AA2665" t="s">
        <v>46</v>
      </c>
      <c r="AB2665" t="s">
        <v>46</v>
      </c>
      <c r="AC2665" t="s">
        <v>40</v>
      </c>
    </row>
    <row r="2666" spans="1:29" ht="14.4" x14ac:dyDescent="0.3">
      <c r="A2666">
        <v>2664</v>
      </c>
      <c r="B2666" t="s">
        <v>2705</v>
      </c>
      <c r="C2666" t="s">
        <v>277</v>
      </c>
      <c r="D2666" t="s">
        <v>40</v>
      </c>
      <c r="E2666" t="s">
        <v>40</v>
      </c>
      <c r="F2666" t="s">
        <v>41</v>
      </c>
      <c r="G2666" t="s">
        <v>40</v>
      </c>
      <c r="H2666" s="26">
        <v>34335</v>
      </c>
      <c r="I2666" t="s">
        <v>42</v>
      </c>
      <c r="J2666" t="s">
        <v>43</v>
      </c>
      <c r="K2666" t="str">
        <f>IF(Table2[[#This Row],[Basis of Material Classification (System Side)*]]="Field inspection","Yes","No")</f>
        <v>No</v>
      </c>
      <c r="N2666" t="str">
        <f>Table2[[#This Row],[Basis of Material Classification (System Side)*]]</f>
        <v>Installation date after lead ban</v>
      </c>
      <c r="O2666" t="s">
        <v>41</v>
      </c>
      <c r="P2666" s="13">
        <v>34700</v>
      </c>
      <c r="Q2666" s="16" t="str">
        <f>Table2[[#This Row],[Service Line Size (inches) (System Side)]]</f>
        <v>5/8</v>
      </c>
      <c r="R2666" t="s">
        <v>43</v>
      </c>
      <c r="S2666" t="str">
        <f>IF(Table2[[#This Row],[Basis of Material Classification (Customer Side)*]]="Field inspection","Yes","No")</f>
        <v>No</v>
      </c>
      <c r="V2666" t="s">
        <v>43</v>
      </c>
      <c r="W2666" t="s">
        <v>44</v>
      </c>
      <c r="X2666" t="s">
        <v>44</v>
      </c>
      <c r="Z2666" t="s">
        <v>45</v>
      </c>
      <c r="AA2666" t="s">
        <v>46</v>
      </c>
      <c r="AB2666" t="s">
        <v>46</v>
      </c>
      <c r="AC2666" t="s">
        <v>40</v>
      </c>
    </row>
    <row r="2667" spans="1:29" ht="14.4" x14ac:dyDescent="0.3">
      <c r="A2667">
        <v>2665</v>
      </c>
      <c r="B2667" t="s">
        <v>2706</v>
      </c>
      <c r="C2667" t="s">
        <v>277</v>
      </c>
      <c r="D2667" t="s">
        <v>40</v>
      </c>
      <c r="E2667" t="s">
        <v>40</v>
      </c>
      <c r="F2667" t="s">
        <v>41</v>
      </c>
      <c r="G2667" t="s">
        <v>40</v>
      </c>
      <c r="H2667" s="26">
        <v>34335</v>
      </c>
      <c r="I2667" t="s">
        <v>42</v>
      </c>
      <c r="J2667" t="s">
        <v>43</v>
      </c>
      <c r="K2667" t="str">
        <f>IF(Table2[[#This Row],[Basis of Material Classification (System Side)*]]="Field inspection","Yes","No")</f>
        <v>No</v>
      </c>
      <c r="N2667" t="str">
        <f>Table2[[#This Row],[Basis of Material Classification (System Side)*]]</f>
        <v>Installation date after lead ban</v>
      </c>
      <c r="O2667" t="s">
        <v>41</v>
      </c>
      <c r="P2667" s="13">
        <v>34700</v>
      </c>
      <c r="Q2667" s="16" t="str">
        <f>Table2[[#This Row],[Service Line Size (inches) (System Side)]]</f>
        <v>5/8</v>
      </c>
      <c r="R2667" t="s">
        <v>43</v>
      </c>
      <c r="S2667" t="str">
        <f>IF(Table2[[#This Row],[Basis of Material Classification (Customer Side)*]]="Field inspection","Yes","No")</f>
        <v>No</v>
      </c>
      <c r="V2667" t="s">
        <v>43</v>
      </c>
      <c r="W2667" t="s">
        <v>44</v>
      </c>
      <c r="X2667" t="s">
        <v>44</v>
      </c>
      <c r="Z2667" t="s">
        <v>45</v>
      </c>
      <c r="AA2667" t="s">
        <v>46</v>
      </c>
      <c r="AB2667" t="s">
        <v>46</v>
      </c>
      <c r="AC2667" t="s">
        <v>40</v>
      </c>
    </row>
    <row r="2668" spans="1:29" ht="14.4" x14ac:dyDescent="0.3">
      <c r="A2668">
        <v>2666</v>
      </c>
      <c r="B2668" t="s">
        <v>2707</v>
      </c>
      <c r="C2668" t="s">
        <v>277</v>
      </c>
      <c r="D2668" t="s">
        <v>40</v>
      </c>
      <c r="E2668" t="s">
        <v>40</v>
      </c>
      <c r="F2668" t="s">
        <v>41</v>
      </c>
      <c r="G2668" t="s">
        <v>40</v>
      </c>
      <c r="H2668" s="26">
        <v>34335</v>
      </c>
      <c r="I2668" t="s">
        <v>42</v>
      </c>
      <c r="J2668" t="s">
        <v>43</v>
      </c>
      <c r="K2668" t="str">
        <f>IF(Table2[[#This Row],[Basis of Material Classification (System Side)*]]="Field inspection","Yes","No")</f>
        <v>No</v>
      </c>
      <c r="N2668" t="str">
        <f>Table2[[#This Row],[Basis of Material Classification (System Side)*]]</f>
        <v>Installation date after lead ban</v>
      </c>
      <c r="O2668" t="s">
        <v>41</v>
      </c>
      <c r="P2668" s="13">
        <v>34700</v>
      </c>
      <c r="Q2668" s="16" t="str">
        <f>Table2[[#This Row],[Service Line Size (inches) (System Side)]]</f>
        <v>5/8</v>
      </c>
      <c r="R2668" t="s">
        <v>43</v>
      </c>
      <c r="S2668" t="str">
        <f>IF(Table2[[#This Row],[Basis of Material Classification (Customer Side)*]]="Field inspection","Yes","No")</f>
        <v>No</v>
      </c>
      <c r="V2668" t="s">
        <v>43</v>
      </c>
      <c r="W2668" t="s">
        <v>44</v>
      </c>
      <c r="X2668" t="s">
        <v>44</v>
      </c>
      <c r="Z2668" t="s">
        <v>45</v>
      </c>
      <c r="AA2668" t="s">
        <v>46</v>
      </c>
      <c r="AB2668" t="s">
        <v>46</v>
      </c>
      <c r="AC2668" t="s">
        <v>40</v>
      </c>
    </row>
    <row r="2669" spans="1:29" ht="14.4" x14ac:dyDescent="0.3">
      <c r="A2669">
        <v>2667</v>
      </c>
      <c r="B2669" t="s">
        <v>2708</v>
      </c>
      <c r="C2669" t="s">
        <v>277</v>
      </c>
      <c r="D2669" t="s">
        <v>40</v>
      </c>
      <c r="E2669" t="s">
        <v>40</v>
      </c>
      <c r="F2669" t="s">
        <v>41</v>
      </c>
      <c r="G2669" t="s">
        <v>40</v>
      </c>
      <c r="H2669" s="26">
        <v>34335</v>
      </c>
      <c r="I2669" t="s">
        <v>42</v>
      </c>
      <c r="J2669" t="s">
        <v>43</v>
      </c>
      <c r="K2669" t="str">
        <f>IF(Table2[[#This Row],[Basis of Material Classification (System Side)*]]="Field inspection","Yes","No")</f>
        <v>No</v>
      </c>
      <c r="N2669" t="str">
        <f>Table2[[#This Row],[Basis of Material Classification (System Side)*]]</f>
        <v>Installation date after lead ban</v>
      </c>
      <c r="O2669" t="s">
        <v>41</v>
      </c>
      <c r="P2669" s="13">
        <v>34700</v>
      </c>
      <c r="Q2669" s="16" t="str">
        <f>Table2[[#This Row],[Service Line Size (inches) (System Side)]]</f>
        <v>5/8</v>
      </c>
      <c r="R2669" t="s">
        <v>43</v>
      </c>
      <c r="S2669" t="str">
        <f>IF(Table2[[#This Row],[Basis of Material Classification (Customer Side)*]]="Field inspection","Yes","No")</f>
        <v>No</v>
      </c>
      <c r="V2669" t="s">
        <v>43</v>
      </c>
      <c r="W2669" t="s">
        <v>44</v>
      </c>
      <c r="X2669" t="s">
        <v>44</v>
      </c>
      <c r="Z2669" t="s">
        <v>45</v>
      </c>
      <c r="AA2669" t="s">
        <v>46</v>
      </c>
      <c r="AB2669" t="s">
        <v>46</v>
      </c>
      <c r="AC2669" t="s">
        <v>40</v>
      </c>
    </row>
    <row r="2670" spans="1:29" ht="14.4" x14ac:dyDescent="0.3">
      <c r="A2670">
        <v>2668</v>
      </c>
      <c r="B2670" t="s">
        <v>2709</v>
      </c>
      <c r="C2670" t="s">
        <v>277</v>
      </c>
      <c r="D2670" t="s">
        <v>40</v>
      </c>
      <c r="E2670" t="s">
        <v>40</v>
      </c>
      <c r="F2670" t="s">
        <v>41</v>
      </c>
      <c r="G2670" t="s">
        <v>40</v>
      </c>
      <c r="H2670" s="26">
        <v>31778</v>
      </c>
      <c r="I2670" t="s">
        <v>42</v>
      </c>
      <c r="J2670" t="s">
        <v>43</v>
      </c>
      <c r="K2670" t="str">
        <f>IF(Table2[[#This Row],[Basis of Material Classification (System Side)*]]="Field inspection","Yes","No")</f>
        <v>No</v>
      </c>
      <c r="N2670" t="str">
        <f>Table2[[#This Row],[Basis of Material Classification (System Side)*]]</f>
        <v>Installation date after lead ban</v>
      </c>
      <c r="O2670" t="s">
        <v>41</v>
      </c>
      <c r="P2670" s="13">
        <v>32509</v>
      </c>
      <c r="Q2670" s="16" t="str">
        <f>Table2[[#This Row],[Service Line Size (inches) (System Side)]]</f>
        <v>5/8</v>
      </c>
      <c r="R2670" t="s">
        <v>43</v>
      </c>
      <c r="S2670" t="str">
        <f>IF(Table2[[#This Row],[Basis of Material Classification (Customer Side)*]]="Field inspection","Yes","No")</f>
        <v>No</v>
      </c>
      <c r="V2670" t="s">
        <v>43</v>
      </c>
      <c r="W2670" t="s">
        <v>44</v>
      </c>
      <c r="X2670" t="s">
        <v>44</v>
      </c>
      <c r="Z2670" t="s">
        <v>45</v>
      </c>
      <c r="AA2670" t="s">
        <v>46</v>
      </c>
      <c r="AB2670" t="s">
        <v>46</v>
      </c>
      <c r="AC2670" t="s">
        <v>40</v>
      </c>
    </row>
    <row r="2671" spans="1:29" ht="14.4" x14ac:dyDescent="0.3">
      <c r="A2671">
        <v>2669</v>
      </c>
      <c r="B2671" t="s">
        <v>2710</v>
      </c>
      <c r="C2671" t="s">
        <v>277</v>
      </c>
      <c r="D2671" t="s">
        <v>40</v>
      </c>
      <c r="E2671" t="s">
        <v>40</v>
      </c>
      <c r="F2671" t="s">
        <v>41</v>
      </c>
      <c r="G2671" t="s">
        <v>40</v>
      </c>
      <c r="H2671" s="26">
        <v>31778</v>
      </c>
      <c r="I2671" t="s">
        <v>42</v>
      </c>
      <c r="J2671" t="s">
        <v>43</v>
      </c>
      <c r="K2671" t="str">
        <f>IF(Table2[[#This Row],[Basis of Material Classification (System Side)*]]="Field inspection","Yes","No")</f>
        <v>No</v>
      </c>
      <c r="N2671" t="str">
        <f>Table2[[#This Row],[Basis of Material Classification (System Side)*]]</f>
        <v>Installation date after lead ban</v>
      </c>
      <c r="O2671" t="s">
        <v>41</v>
      </c>
      <c r="P2671" s="13">
        <v>32143</v>
      </c>
      <c r="Q2671" s="16" t="str">
        <f>Table2[[#This Row],[Service Line Size (inches) (System Side)]]</f>
        <v>5/8</v>
      </c>
      <c r="R2671" t="s">
        <v>43</v>
      </c>
      <c r="S2671" t="str">
        <f>IF(Table2[[#This Row],[Basis of Material Classification (Customer Side)*]]="Field inspection","Yes","No")</f>
        <v>No</v>
      </c>
      <c r="V2671" t="s">
        <v>43</v>
      </c>
      <c r="W2671" t="s">
        <v>44</v>
      </c>
      <c r="X2671" t="s">
        <v>44</v>
      </c>
      <c r="Z2671" t="s">
        <v>45</v>
      </c>
      <c r="AA2671" t="s">
        <v>46</v>
      </c>
      <c r="AB2671" t="s">
        <v>46</v>
      </c>
      <c r="AC2671" t="s">
        <v>40</v>
      </c>
    </row>
    <row r="2672" spans="1:29" ht="14.4" x14ac:dyDescent="0.3">
      <c r="A2672">
        <v>2670</v>
      </c>
      <c r="B2672" t="s">
        <v>2711</v>
      </c>
      <c r="C2672" t="s">
        <v>277</v>
      </c>
      <c r="D2672" t="s">
        <v>40</v>
      </c>
      <c r="E2672" t="s">
        <v>40</v>
      </c>
      <c r="F2672" t="s">
        <v>41</v>
      </c>
      <c r="G2672" t="s">
        <v>40</v>
      </c>
      <c r="H2672" s="26">
        <v>31778</v>
      </c>
      <c r="I2672" t="s">
        <v>42</v>
      </c>
      <c r="J2672" t="s">
        <v>43</v>
      </c>
      <c r="K2672" t="str">
        <f>IF(Table2[[#This Row],[Basis of Material Classification (System Side)*]]="Field inspection","Yes","No")</f>
        <v>No</v>
      </c>
      <c r="N2672" t="str">
        <f>Table2[[#This Row],[Basis of Material Classification (System Side)*]]</f>
        <v>Installation date after lead ban</v>
      </c>
      <c r="O2672" t="s">
        <v>41</v>
      </c>
      <c r="P2672" s="13">
        <v>32143</v>
      </c>
      <c r="Q2672" s="16" t="str">
        <f>Table2[[#This Row],[Service Line Size (inches) (System Side)]]</f>
        <v>5/8</v>
      </c>
      <c r="R2672" t="s">
        <v>43</v>
      </c>
      <c r="S2672" t="str">
        <f>IF(Table2[[#This Row],[Basis of Material Classification (Customer Side)*]]="Field inspection","Yes","No")</f>
        <v>No</v>
      </c>
      <c r="V2672" t="s">
        <v>43</v>
      </c>
      <c r="W2672" t="s">
        <v>44</v>
      </c>
      <c r="X2672" t="s">
        <v>44</v>
      </c>
      <c r="Z2672" t="s">
        <v>45</v>
      </c>
      <c r="AA2672" t="s">
        <v>46</v>
      </c>
      <c r="AB2672" t="s">
        <v>46</v>
      </c>
      <c r="AC2672" t="s">
        <v>40</v>
      </c>
    </row>
    <row r="2673" spans="1:29" ht="14.4" x14ac:dyDescent="0.3">
      <c r="A2673">
        <v>2671</v>
      </c>
      <c r="B2673" t="s">
        <v>2712</v>
      </c>
      <c r="C2673" t="s">
        <v>277</v>
      </c>
      <c r="D2673" t="s">
        <v>40</v>
      </c>
      <c r="E2673" t="s">
        <v>40</v>
      </c>
      <c r="F2673" t="s">
        <v>41</v>
      </c>
      <c r="G2673" t="s">
        <v>40</v>
      </c>
      <c r="H2673" s="26">
        <v>31778</v>
      </c>
      <c r="I2673" t="s">
        <v>42</v>
      </c>
      <c r="J2673" t="s">
        <v>43</v>
      </c>
      <c r="K2673" t="str">
        <f>IF(Table2[[#This Row],[Basis of Material Classification (System Side)*]]="Field inspection","Yes","No")</f>
        <v>No</v>
      </c>
      <c r="N2673" t="str">
        <f>Table2[[#This Row],[Basis of Material Classification (System Side)*]]</f>
        <v>Installation date after lead ban</v>
      </c>
      <c r="O2673" t="s">
        <v>41</v>
      </c>
      <c r="P2673" s="13">
        <v>32143</v>
      </c>
      <c r="Q2673" s="16" t="str">
        <f>Table2[[#This Row],[Service Line Size (inches) (System Side)]]</f>
        <v>5/8</v>
      </c>
      <c r="R2673" t="s">
        <v>43</v>
      </c>
      <c r="S2673" t="str">
        <f>IF(Table2[[#This Row],[Basis of Material Classification (Customer Side)*]]="Field inspection","Yes","No")</f>
        <v>No</v>
      </c>
      <c r="V2673" t="s">
        <v>43</v>
      </c>
      <c r="W2673" t="s">
        <v>44</v>
      </c>
      <c r="X2673" t="s">
        <v>44</v>
      </c>
      <c r="Z2673" t="s">
        <v>45</v>
      </c>
      <c r="AA2673" t="s">
        <v>46</v>
      </c>
      <c r="AB2673" t="s">
        <v>46</v>
      </c>
      <c r="AC2673" t="s">
        <v>40</v>
      </c>
    </row>
    <row r="2674" spans="1:29" ht="14.4" x14ac:dyDescent="0.3">
      <c r="A2674">
        <v>2672</v>
      </c>
      <c r="B2674" t="s">
        <v>2713</v>
      </c>
      <c r="C2674" t="s">
        <v>277</v>
      </c>
      <c r="D2674" t="s">
        <v>40</v>
      </c>
      <c r="E2674" t="s">
        <v>40</v>
      </c>
      <c r="F2674" t="s">
        <v>41</v>
      </c>
      <c r="G2674" t="s">
        <v>40</v>
      </c>
      <c r="H2674" s="26">
        <v>31778</v>
      </c>
      <c r="I2674" t="s">
        <v>42</v>
      </c>
      <c r="J2674" t="s">
        <v>43</v>
      </c>
      <c r="K2674" t="str">
        <f>IF(Table2[[#This Row],[Basis of Material Classification (System Side)*]]="Field inspection","Yes","No")</f>
        <v>No</v>
      </c>
      <c r="N2674" t="str">
        <f>Table2[[#This Row],[Basis of Material Classification (System Side)*]]</f>
        <v>Installation date after lead ban</v>
      </c>
      <c r="O2674" t="s">
        <v>41</v>
      </c>
      <c r="P2674" s="13">
        <v>32143</v>
      </c>
      <c r="Q2674" s="16" t="str">
        <f>Table2[[#This Row],[Service Line Size (inches) (System Side)]]</f>
        <v>5/8</v>
      </c>
      <c r="R2674" t="s">
        <v>43</v>
      </c>
      <c r="S2674" t="str">
        <f>IF(Table2[[#This Row],[Basis of Material Classification (Customer Side)*]]="Field inspection","Yes","No")</f>
        <v>No</v>
      </c>
      <c r="V2674" t="s">
        <v>43</v>
      </c>
      <c r="W2674" t="s">
        <v>44</v>
      </c>
      <c r="X2674" t="s">
        <v>44</v>
      </c>
      <c r="Z2674" t="s">
        <v>45</v>
      </c>
      <c r="AA2674" t="s">
        <v>46</v>
      </c>
      <c r="AB2674" t="s">
        <v>46</v>
      </c>
      <c r="AC2674" t="s">
        <v>40</v>
      </c>
    </row>
    <row r="2675" spans="1:29" ht="14.4" x14ac:dyDescent="0.3">
      <c r="A2675">
        <v>2673</v>
      </c>
      <c r="B2675" t="s">
        <v>2714</v>
      </c>
      <c r="C2675" t="s">
        <v>277</v>
      </c>
      <c r="D2675" t="s">
        <v>40</v>
      </c>
      <c r="E2675" t="s">
        <v>40</v>
      </c>
      <c r="F2675" t="s">
        <v>41</v>
      </c>
      <c r="G2675" t="s">
        <v>40</v>
      </c>
      <c r="H2675" s="26">
        <v>32509</v>
      </c>
      <c r="I2675" t="s">
        <v>42</v>
      </c>
      <c r="J2675" t="s">
        <v>43</v>
      </c>
      <c r="K2675" t="str">
        <f>IF(Table2[[#This Row],[Basis of Material Classification (System Side)*]]="Field inspection","Yes","No")</f>
        <v>No</v>
      </c>
      <c r="N2675" t="str">
        <f>Table2[[#This Row],[Basis of Material Classification (System Side)*]]</f>
        <v>Installation date after lead ban</v>
      </c>
      <c r="O2675" t="s">
        <v>41</v>
      </c>
      <c r="P2675" s="13">
        <v>32874</v>
      </c>
      <c r="Q2675" s="16" t="str">
        <f>Table2[[#This Row],[Service Line Size (inches) (System Side)]]</f>
        <v>5/8</v>
      </c>
      <c r="R2675" t="s">
        <v>43</v>
      </c>
      <c r="S2675" t="str">
        <f>IF(Table2[[#This Row],[Basis of Material Classification (Customer Side)*]]="Field inspection","Yes","No")</f>
        <v>No</v>
      </c>
      <c r="V2675" t="s">
        <v>43</v>
      </c>
      <c r="W2675" t="s">
        <v>44</v>
      </c>
      <c r="X2675" t="s">
        <v>44</v>
      </c>
      <c r="Z2675" t="s">
        <v>45</v>
      </c>
      <c r="AA2675" t="s">
        <v>46</v>
      </c>
      <c r="AB2675" t="s">
        <v>46</v>
      </c>
      <c r="AC2675" t="s">
        <v>40</v>
      </c>
    </row>
    <row r="2676" spans="1:29" ht="14.4" x14ac:dyDescent="0.3">
      <c r="A2676">
        <v>2674</v>
      </c>
      <c r="B2676" t="s">
        <v>2715</v>
      </c>
      <c r="C2676" t="s">
        <v>277</v>
      </c>
      <c r="D2676" t="s">
        <v>40</v>
      </c>
      <c r="E2676" t="s">
        <v>40</v>
      </c>
      <c r="F2676" t="s">
        <v>41</v>
      </c>
      <c r="G2676" t="s">
        <v>40</v>
      </c>
      <c r="H2676" s="26">
        <v>32509</v>
      </c>
      <c r="I2676" t="s">
        <v>42</v>
      </c>
      <c r="J2676" t="s">
        <v>43</v>
      </c>
      <c r="K2676" t="str">
        <f>IF(Table2[[#This Row],[Basis of Material Classification (System Side)*]]="Field inspection","Yes","No")</f>
        <v>No</v>
      </c>
      <c r="N2676" t="str">
        <f>Table2[[#This Row],[Basis of Material Classification (System Side)*]]</f>
        <v>Installation date after lead ban</v>
      </c>
      <c r="O2676" t="s">
        <v>41</v>
      </c>
      <c r="P2676" s="13">
        <v>32874</v>
      </c>
      <c r="Q2676" s="16" t="str">
        <f>Table2[[#This Row],[Service Line Size (inches) (System Side)]]</f>
        <v>5/8</v>
      </c>
      <c r="R2676" t="s">
        <v>43</v>
      </c>
      <c r="S2676" t="str">
        <f>IF(Table2[[#This Row],[Basis of Material Classification (Customer Side)*]]="Field inspection","Yes","No")</f>
        <v>No</v>
      </c>
      <c r="V2676" t="s">
        <v>43</v>
      </c>
      <c r="W2676" t="s">
        <v>44</v>
      </c>
      <c r="X2676" t="s">
        <v>44</v>
      </c>
      <c r="Z2676" t="s">
        <v>45</v>
      </c>
      <c r="AA2676" t="s">
        <v>46</v>
      </c>
      <c r="AB2676" t="s">
        <v>46</v>
      </c>
      <c r="AC2676" t="s">
        <v>40</v>
      </c>
    </row>
    <row r="2677" spans="1:29" ht="14.4" x14ac:dyDescent="0.3">
      <c r="A2677">
        <v>2675</v>
      </c>
      <c r="B2677" t="s">
        <v>2716</v>
      </c>
      <c r="C2677" t="s">
        <v>277</v>
      </c>
      <c r="D2677" t="s">
        <v>40</v>
      </c>
      <c r="E2677" t="s">
        <v>40</v>
      </c>
      <c r="F2677" t="s">
        <v>41</v>
      </c>
      <c r="G2677" t="s">
        <v>40</v>
      </c>
      <c r="H2677" s="26">
        <v>32509</v>
      </c>
      <c r="I2677" t="s">
        <v>42</v>
      </c>
      <c r="J2677" t="s">
        <v>43</v>
      </c>
      <c r="K2677" t="str">
        <f>IF(Table2[[#This Row],[Basis of Material Classification (System Side)*]]="Field inspection","Yes","No")</f>
        <v>No</v>
      </c>
      <c r="N2677" t="str">
        <f>Table2[[#This Row],[Basis of Material Classification (System Side)*]]</f>
        <v>Installation date after lead ban</v>
      </c>
      <c r="O2677" t="s">
        <v>41</v>
      </c>
      <c r="P2677" s="13">
        <v>32509</v>
      </c>
      <c r="Q2677" s="16" t="str">
        <f>Table2[[#This Row],[Service Line Size (inches) (System Side)]]</f>
        <v>5/8</v>
      </c>
      <c r="R2677" t="s">
        <v>43</v>
      </c>
      <c r="S2677" t="str">
        <f>IF(Table2[[#This Row],[Basis of Material Classification (Customer Side)*]]="Field inspection","Yes","No")</f>
        <v>No</v>
      </c>
      <c r="V2677" t="s">
        <v>43</v>
      </c>
      <c r="W2677" t="s">
        <v>44</v>
      </c>
      <c r="X2677" t="s">
        <v>44</v>
      </c>
      <c r="Z2677" t="s">
        <v>45</v>
      </c>
      <c r="AA2677" t="s">
        <v>46</v>
      </c>
      <c r="AB2677" t="s">
        <v>46</v>
      </c>
      <c r="AC2677" t="s">
        <v>40</v>
      </c>
    </row>
    <row r="2678" spans="1:29" ht="14.4" x14ac:dyDescent="0.3">
      <c r="A2678">
        <v>2676</v>
      </c>
      <c r="B2678" t="s">
        <v>2717</v>
      </c>
      <c r="C2678" t="s">
        <v>277</v>
      </c>
      <c r="D2678" t="s">
        <v>40</v>
      </c>
      <c r="E2678" t="s">
        <v>40</v>
      </c>
      <c r="F2678" t="s">
        <v>41</v>
      </c>
      <c r="G2678" t="s">
        <v>40</v>
      </c>
      <c r="H2678" s="26">
        <v>32509</v>
      </c>
      <c r="I2678" t="s">
        <v>42</v>
      </c>
      <c r="J2678" t="s">
        <v>43</v>
      </c>
      <c r="K2678" t="str">
        <f>IF(Table2[[#This Row],[Basis of Material Classification (System Side)*]]="Field inspection","Yes","No")</f>
        <v>No</v>
      </c>
      <c r="N2678" t="str">
        <f>Table2[[#This Row],[Basis of Material Classification (System Side)*]]</f>
        <v>Installation date after lead ban</v>
      </c>
      <c r="O2678" t="s">
        <v>41</v>
      </c>
      <c r="P2678" s="13">
        <v>32509</v>
      </c>
      <c r="Q2678" s="16" t="str">
        <f>Table2[[#This Row],[Service Line Size (inches) (System Side)]]</f>
        <v>5/8</v>
      </c>
      <c r="R2678" t="s">
        <v>43</v>
      </c>
      <c r="S2678" t="str">
        <f>IF(Table2[[#This Row],[Basis of Material Classification (Customer Side)*]]="Field inspection","Yes","No")</f>
        <v>No</v>
      </c>
      <c r="V2678" t="s">
        <v>43</v>
      </c>
      <c r="W2678" t="s">
        <v>44</v>
      </c>
      <c r="X2678" t="s">
        <v>44</v>
      </c>
      <c r="Z2678" t="s">
        <v>45</v>
      </c>
      <c r="AA2678" t="s">
        <v>46</v>
      </c>
      <c r="AB2678" t="s">
        <v>46</v>
      </c>
      <c r="AC2678" t="s">
        <v>40</v>
      </c>
    </row>
    <row r="2679" spans="1:29" ht="14.4" x14ac:dyDescent="0.3">
      <c r="A2679">
        <v>2677</v>
      </c>
      <c r="B2679" t="s">
        <v>2718</v>
      </c>
      <c r="C2679" t="s">
        <v>277</v>
      </c>
      <c r="D2679" t="s">
        <v>40</v>
      </c>
      <c r="E2679" t="s">
        <v>40</v>
      </c>
      <c r="F2679" t="s">
        <v>41</v>
      </c>
      <c r="G2679" t="s">
        <v>40</v>
      </c>
      <c r="H2679" s="26">
        <v>32509</v>
      </c>
      <c r="I2679" t="s">
        <v>42</v>
      </c>
      <c r="J2679" t="s">
        <v>43</v>
      </c>
      <c r="K2679" t="str">
        <f>IF(Table2[[#This Row],[Basis of Material Classification (System Side)*]]="Field inspection","Yes","No")</f>
        <v>No</v>
      </c>
      <c r="N2679" t="str">
        <f>Table2[[#This Row],[Basis of Material Classification (System Side)*]]</f>
        <v>Installation date after lead ban</v>
      </c>
      <c r="O2679" t="s">
        <v>41</v>
      </c>
      <c r="P2679" s="13">
        <v>32874</v>
      </c>
      <c r="Q2679" s="16" t="str">
        <f>Table2[[#This Row],[Service Line Size (inches) (System Side)]]</f>
        <v>5/8</v>
      </c>
      <c r="R2679" t="s">
        <v>43</v>
      </c>
      <c r="S2679" t="str">
        <f>IF(Table2[[#This Row],[Basis of Material Classification (Customer Side)*]]="Field inspection","Yes","No")</f>
        <v>No</v>
      </c>
      <c r="V2679" t="s">
        <v>43</v>
      </c>
      <c r="W2679" t="s">
        <v>44</v>
      </c>
      <c r="X2679" t="s">
        <v>44</v>
      </c>
      <c r="Z2679" t="s">
        <v>45</v>
      </c>
      <c r="AA2679" t="s">
        <v>46</v>
      </c>
      <c r="AB2679" t="s">
        <v>46</v>
      </c>
      <c r="AC2679" t="s">
        <v>40</v>
      </c>
    </row>
    <row r="2680" spans="1:29" ht="14.4" x14ac:dyDescent="0.3">
      <c r="A2680">
        <v>2678</v>
      </c>
      <c r="B2680" t="s">
        <v>2719</v>
      </c>
      <c r="C2680" t="s">
        <v>277</v>
      </c>
      <c r="D2680" t="s">
        <v>40</v>
      </c>
      <c r="E2680" t="s">
        <v>40</v>
      </c>
      <c r="F2680" t="s">
        <v>41</v>
      </c>
      <c r="G2680" t="s">
        <v>40</v>
      </c>
      <c r="H2680" s="26">
        <v>32509</v>
      </c>
      <c r="I2680" t="s">
        <v>42</v>
      </c>
      <c r="J2680" t="s">
        <v>43</v>
      </c>
      <c r="K2680" t="str">
        <f>IF(Table2[[#This Row],[Basis of Material Classification (System Side)*]]="Field inspection","Yes","No")</f>
        <v>No</v>
      </c>
      <c r="N2680" t="str">
        <f>Table2[[#This Row],[Basis of Material Classification (System Side)*]]</f>
        <v>Installation date after lead ban</v>
      </c>
      <c r="O2680" t="s">
        <v>41</v>
      </c>
      <c r="P2680" s="13">
        <v>33239</v>
      </c>
      <c r="Q2680" s="16" t="str">
        <f>Table2[[#This Row],[Service Line Size (inches) (System Side)]]</f>
        <v>5/8</v>
      </c>
      <c r="R2680" t="s">
        <v>43</v>
      </c>
      <c r="S2680" t="str">
        <f>IF(Table2[[#This Row],[Basis of Material Classification (Customer Side)*]]="Field inspection","Yes","No")</f>
        <v>No</v>
      </c>
      <c r="V2680" t="s">
        <v>43</v>
      </c>
      <c r="W2680" t="s">
        <v>44</v>
      </c>
      <c r="X2680" t="s">
        <v>44</v>
      </c>
      <c r="Z2680" t="s">
        <v>45</v>
      </c>
      <c r="AA2680" t="s">
        <v>46</v>
      </c>
      <c r="AB2680" t="s">
        <v>46</v>
      </c>
      <c r="AC2680" t="s">
        <v>40</v>
      </c>
    </row>
    <row r="2681" spans="1:29" ht="14.4" x14ac:dyDescent="0.3">
      <c r="A2681">
        <v>2679</v>
      </c>
      <c r="B2681" t="s">
        <v>2720</v>
      </c>
      <c r="C2681" t="s">
        <v>277</v>
      </c>
      <c r="D2681" t="s">
        <v>40</v>
      </c>
      <c r="E2681" t="s">
        <v>40</v>
      </c>
      <c r="F2681" t="s">
        <v>41</v>
      </c>
      <c r="G2681" t="s">
        <v>40</v>
      </c>
      <c r="H2681" s="26">
        <v>32509</v>
      </c>
      <c r="I2681" t="s">
        <v>42</v>
      </c>
      <c r="J2681" t="s">
        <v>43</v>
      </c>
      <c r="K2681" t="str">
        <f>IF(Table2[[#This Row],[Basis of Material Classification (System Side)*]]="Field inspection","Yes","No")</f>
        <v>No</v>
      </c>
      <c r="N2681" t="str">
        <f>Table2[[#This Row],[Basis of Material Classification (System Side)*]]</f>
        <v>Installation date after lead ban</v>
      </c>
      <c r="O2681" t="s">
        <v>41</v>
      </c>
      <c r="P2681" s="13">
        <v>32509</v>
      </c>
      <c r="Q2681" s="16" t="str">
        <f>Table2[[#This Row],[Service Line Size (inches) (System Side)]]</f>
        <v>5/8</v>
      </c>
      <c r="R2681" t="s">
        <v>43</v>
      </c>
      <c r="S2681" t="str">
        <f>IF(Table2[[#This Row],[Basis of Material Classification (Customer Side)*]]="Field inspection","Yes","No")</f>
        <v>No</v>
      </c>
      <c r="V2681" t="s">
        <v>43</v>
      </c>
      <c r="W2681" t="s">
        <v>44</v>
      </c>
      <c r="X2681" t="s">
        <v>44</v>
      </c>
      <c r="Z2681" t="s">
        <v>45</v>
      </c>
      <c r="AA2681" t="s">
        <v>46</v>
      </c>
      <c r="AB2681" t="s">
        <v>46</v>
      </c>
      <c r="AC2681" t="s">
        <v>40</v>
      </c>
    </row>
    <row r="2682" spans="1:29" ht="14.4" x14ac:dyDescent="0.3">
      <c r="A2682">
        <v>2680</v>
      </c>
      <c r="B2682" t="s">
        <v>2721</v>
      </c>
      <c r="C2682" t="s">
        <v>277</v>
      </c>
      <c r="D2682" t="s">
        <v>40</v>
      </c>
      <c r="E2682" t="s">
        <v>40</v>
      </c>
      <c r="F2682" t="s">
        <v>41</v>
      </c>
      <c r="G2682" t="s">
        <v>40</v>
      </c>
      <c r="H2682" s="26">
        <v>32509</v>
      </c>
      <c r="I2682" t="s">
        <v>42</v>
      </c>
      <c r="J2682" t="s">
        <v>43</v>
      </c>
      <c r="K2682" t="str">
        <f>IF(Table2[[#This Row],[Basis of Material Classification (System Side)*]]="Field inspection","Yes","No")</f>
        <v>No</v>
      </c>
      <c r="N2682" t="str">
        <f>Table2[[#This Row],[Basis of Material Classification (System Side)*]]</f>
        <v>Installation date after lead ban</v>
      </c>
      <c r="O2682" t="s">
        <v>41</v>
      </c>
      <c r="P2682" s="13">
        <v>32874</v>
      </c>
      <c r="Q2682" s="16" t="str">
        <f>Table2[[#This Row],[Service Line Size (inches) (System Side)]]</f>
        <v>5/8</v>
      </c>
      <c r="R2682" t="s">
        <v>43</v>
      </c>
      <c r="S2682" t="str">
        <f>IF(Table2[[#This Row],[Basis of Material Classification (Customer Side)*]]="Field inspection","Yes","No")</f>
        <v>No</v>
      </c>
      <c r="V2682" t="s">
        <v>43</v>
      </c>
      <c r="W2682" t="s">
        <v>44</v>
      </c>
      <c r="X2682" t="s">
        <v>44</v>
      </c>
      <c r="Z2682" t="s">
        <v>45</v>
      </c>
      <c r="AA2682" t="s">
        <v>46</v>
      </c>
      <c r="AB2682" t="s">
        <v>46</v>
      </c>
      <c r="AC2682" t="s">
        <v>40</v>
      </c>
    </row>
    <row r="2683" spans="1:29" ht="14.4" x14ac:dyDescent="0.3">
      <c r="A2683">
        <v>2681</v>
      </c>
      <c r="B2683" t="s">
        <v>2722</v>
      </c>
      <c r="C2683" t="s">
        <v>277</v>
      </c>
      <c r="D2683" t="s">
        <v>40</v>
      </c>
      <c r="E2683" t="s">
        <v>40</v>
      </c>
      <c r="F2683" t="s">
        <v>41</v>
      </c>
      <c r="G2683" t="s">
        <v>40</v>
      </c>
      <c r="H2683" s="26">
        <v>32509</v>
      </c>
      <c r="I2683" t="s">
        <v>42</v>
      </c>
      <c r="J2683" t="s">
        <v>43</v>
      </c>
      <c r="K2683" t="str">
        <f>IF(Table2[[#This Row],[Basis of Material Classification (System Side)*]]="Field inspection","Yes","No")</f>
        <v>No</v>
      </c>
      <c r="N2683" t="str">
        <f>Table2[[#This Row],[Basis of Material Classification (System Side)*]]</f>
        <v>Installation date after lead ban</v>
      </c>
      <c r="O2683" t="s">
        <v>41</v>
      </c>
      <c r="P2683" s="13">
        <v>33239</v>
      </c>
      <c r="Q2683" s="16" t="str">
        <f>Table2[[#This Row],[Service Line Size (inches) (System Side)]]</f>
        <v>5/8</v>
      </c>
      <c r="R2683" t="s">
        <v>43</v>
      </c>
      <c r="S2683" t="str">
        <f>IF(Table2[[#This Row],[Basis of Material Classification (Customer Side)*]]="Field inspection","Yes","No")</f>
        <v>No</v>
      </c>
      <c r="V2683" t="s">
        <v>43</v>
      </c>
      <c r="W2683" t="s">
        <v>44</v>
      </c>
      <c r="X2683" t="s">
        <v>44</v>
      </c>
      <c r="Z2683" t="s">
        <v>45</v>
      </c>
      <c r="AA2683" t="s">
        <v>46</v>
      </c>
      <c r="AB2683" t="s">
        <v>46</v>
      </c>
      <c r="AC2683" t="s">
        <v>40</v>
      </c>
    </row>
    <row r="2684" spans="1:29" ht="14.4" x14ac:dyDescent="0.3">
      <c r="A2684">
        <v>2682</v>
      </c>
      <c r="B2684" t="s">
        <v>2723</v>
      </c>
      <c r="C2684" t="s">
        <v>277</v>
      </c>
      <c r="D2684" t="s">
        <v>40</v>
      </c>
      <c r="E2684" t="s">
        <v>40</v>
      </c>
      <c r="F2684" t="s">
        <v>41</v>
      </c>
      <c r="G2684" t="s">
        <v>40</v>
      </c>
      <c r="H2684" s="26">
        <v>32509</v>
      </c>
      <c r="I2684" t="s">
        <v>42</v>
      </c>
      <c r="J2684" t="s">
        <v>43</v>
      </c>
      <c r="K2684" t="str">
        <f>IF(Table2[[#This Row],[Basis of Material Classification (System Side)*]]="Field inspection","Yes","No")</f>
        <v>No</v>
      </c>
      <c r="N2684" t="str">
        <f>Table2[[#This Row],[Basis of Material Classification (System Side)*]]</f>
        <v>Installation date after lead ban</v>
      </c>
      <c r="O2684" t="s">
        <v>41</v>
      </c>
      <c r="P2684" s="13">
        <v>32509</v>
      </c>
      <c r="Q2684" s="16" t="str">
        <f>Table2[[#This Row],[Service Line Size (inches) (System Side)]]</f>
        <v>5/8</v>
      </c>
      <c r="R2684" t="s">
        <v>43</v>
      </c>
      <c r="S2684" t="str">
        <f>IF(Table2[[#This Row],[Basis of Material Classification (Customer Side)*]]="Field inspection","Yes","No")</f>
        <v>No</v>
      </c>
      <c r="V2684" t="s">
        <v>43</v>
      </c>
      <c r="W2684" t="s">
        <v>44</v>
      </c>
      <c r="X2684" t="s">
        <v>44</v>
      </c>
      <c r="Z2684" t="s">
        <v>45</v>
      </c>
      <c r="AA2684" t="s">
        <v>46</v>
      </c>
      <c r="AB2684" t="s">
        <v>46</v>
      </c>
      <c r="AC2684" t="s">
        <v>40</v>
      </c>
    </row>
    <row r="2685" spans="1:29" ht="14.4" x14ac:dyDescent="0.3">
      <c r="A2685">
        <v>2683</v>
      </c>
      <c r="B2685" t="s">
        <v>2724</v>
      </c>
      <c r="C2685" t="s">
        <v>277</v>
      </c>
      <c r="D2685" t="s">
        <v>40</v>
      </c>
      <c r="E2685" t="s">
        <v>40</v>
      </c>
      <c r="F2685" t="s">
        <v>41</v>
      </c>
      <c r="G2685" t="s">
        <v>40</v>
      </c>
      <c r="H2685" s="26">
        <v>32509</v>
      </c>
      <c r="I2685" t="s">
        <v>42</v>
      </c>
      <c r="J2685" t="s">
        <v>43</v>
      </c>
      <c r="K2685" t="str">
        <f>IF(Table2[[#This Row],[Basis of Material Classification (System Side)*]]="Field inspection","Yes","No")</f>
        <v>No</v>
      </c>
      <c r="N2685" t="str">
        <f>Table2[[#This Row],[Basis of Material Classification (System Side)*]]</f>
        <v>Installation date after lead ban</v>
      </c>
      <c r="O2685" t="s">
        <v>41</v>
      </c>
      <c r="P2685" s="13">
        <v>32874</v>
      </c>
      <c r="Q2685" s="16" t="str">
        <f>Table2[[#This Row],[Service Line Size (inches) (System Side)]]</f>
        <v>5/8</v>
      </c>
      <c r="R2685" t="s">
        <v>43</v>
      </c>
      <c r="S2685" t="str">
        <f>IF(Table2[[#This Row],[Basis of Material Classification (Customer Side)*]]="Field inspection","Yes","No")</f>
        <v>No</v>
      </c>
      <c r="V2685" t="s">
        <v>43</v>
      </c>
      <c r="W2685" t="s">
        <v>44</v>
      </c>
      <c r="X2685" t="s">
        <v>44</v>
      </c>
      <c r="Z2685" t="s">
        <v>45</v>
      </c>
      <c r="AA2685" t="s">
        <v>46</v>
      </c>
      <c r="AB2685" t="s">
        <v>46</v>
      </c>
      <c r="AC2685" t="s">
        <v>40</v>
      </c>
    </row>
    <row r="2686" spans="1:29" ht="14.4" x14ac:dyDescent="0.3">
      <c r="A2686">
        <v>2684</v>
      </c>
      <c r="B2686" t="s">
        <v>2725</v>
      </c>
      <c r="C2686" t="s">
        <v>277</v>
      </c>
      <c r="D2686" t="s">
        <v>40</v>
      </c>
      <c r="E2686" t="s">
        <v>40</v>
      </c>
      <c r="F2686" t="s">
        <v>41</v>
      </c>
      <c r="G2686" t="s">
        <v>40</v>
      </c>
      <c r="H2686" s="26">
        <v>32509</v>
      </c>
      <c r="I2686" t="s">
        <v>42</v>
      </c>
      <c r="J2686" t="s">
        <v>43</v>
      </c>
      <c r="K2686" t="str">
        <f>IF(Table2[[#This Row],[Basis of Material Classification (System Side)*]]="Field inspection","Yes","No")</f>
        <v>No</v>
      </c>
      <c r="N2686" t="str">
        <f>Table2[[#This Row],[Basis of Material Classification (System Side)*]]</f>
        <v>Installation date after lead ban</v>
      </c>
      <c r="O2686" t="s">
        <v>41</v>
      </c>
      <c r="P2686" s="13">
        <v>32874</v>
      </c>
      <c r="Q2686" s="16" t="str">
        <f>Table2[[#This Row],[Service Line Size (inches) (System Side)]]</f>
        <v>5/8</v>
      </c>
      <c r="R2686" t="s">
        <v>43</v>
      </c>
      <c r="S2686" t="str">
        <f>IF(Table2[[#This Row],[Basis of Material Classification (Customer Side)*]]="Field inspection","Yes","No")</f>
        <v>No</v>
      </c>
      <c r="V2686" t="s">
        <v>43</v>
      </c>
      <c r="W2686" t="s">
        <v>44</v>
      </c>
      <c r="X2686" t="s">
        <v>44</v>
      </c>
      <c r="Z2686" t="s">
        <v>45</v>
      </c>
      <c r="AA2686" t="s">
        <v>46</v>
      </c>
      <c r="AB2686" t="s">
        <v>46</v>
      </c>
      <c r="AC2686" t="s">
        <v>40</v>
      </c>
    </row>
    <row r="2687" spans="1:29" ht="14.4" x14ac:dyDescent="0.3">
      <c r="A2687">
        <v>2685</v>
      </c>
      <c r="B2687" t="s">
        <v>2726</v>
      </c>
      <c r="C2687" t="s">
        <v>277</v>
      </c>
      <c r="D2687" t="s">
        <v>40</v>
      </c>
      <c r="E2687" t="s">
        <v>40</v>
      </c>
      <c r="F2687" t="s">
        <v>41</v>
      </c>
      <c r="G2687" t="s">
        <v>40</v>
      </c>
      <c r="H2687" s="26">
        <v>31778</v>
      </c>
      <c r="I2687" t="s">
        <v>42</v>
      </c>
      <c r="J2687" t="s">
        <v>43</v>
      </c>
      <c r="K2687" t="str">
        <f>IF(Table2[[#This Row],[Basis of Material Classification (System Side)*]]="Field inspection","Yes","No")</f>
        <v>No</v>
      </c>
      <c r="N2687" t="str">
        <f>Table2[[#This Row],[Basis of Material Classification (System Side)*]]</f>
        <v>Installation date after lead ban</v>
      </c>
      <c r="O2687" t="s">
        <v>41</v>
      </c>
      <c r="P2687" s="13">
        <v>32143</v>
      </c>
      <c r="Q2687" s="16" t="str">
        <f>Table2[[#This Row],[Service Line Size (inches) (System Side)]]</f>
        <v>5/8</v>
      </c>
      <c r="R2687" t="s">
        <v>43</v>
      </c>
      <c r="S2687" t="str">
        <f>IF(Table2[[#This Row],[Basis of Material Classification (Customer Side)*]]="Field inspection","Yes","No")</f>
        <v>No</v>
      </c>
      <c r="V2687" t="s">
        <v>43</v>
      </c>
      <c r="W2687" t="s">
        <v>44</v>
      </c>
      <c r="X2687" t="s">
        <v>44</v>
      </c>
      <c r="Z2687" t="s">
        <v>45</v>
      </c>
      <c r="AA2687" t="s">
        <v>46</v>
      </c>
      <c r="AB2687" t="s">
        <v>46</v>
      </c>
      <c r="AC2687" t="s">
        <v>40</v>
      </c>
    </row>
    <row r="2688" spans="1:29" ht="14.4" x14ac:dyDescent="0.3">
      <c r="A2688">
        <v>2686</v>
      </c>
      <c r="B2688" t="s">
        <v>2727</v>
      </c>
      <c r="C2688" t="s">
        <v>277</v>
      </c>
      <c r="D2688" t="s">
        <v>40</v>
      </c>
      <c r="E2688" t="s">
        <v>40</v>
      </c>
      <c r="F2688" t="s">
        <v>41</v>
      </c>
      <c r="G2688" t="s">
        <v>40</v>
      </c>
      <c r="H2688" s="26">
        <v>31778</v>
      </c>
      <c r="I2688" t="s">
        <v>42</v>
      </c>
      <c r="J2688" t="s">
        <v>43</v>
      </c>
      <c r="K2688" t="str">
        <f>IF(Table2[[#This Row],[Basis of Material Classification (System Side)*]]="Field inspection","Yes","No")</f>
        <v>No</v>
      </c>
      <c r="N2688" t="str">
        <f>Table2[[#This Row],[Basis of Material Classification (System Side)*]]</f>
        <v>Installation date after lead ban</v>
      </c>
      <c r="O2688" t="s">
        <v>41</v>
      </c>
      <c r="P2688" s="13">
        <v>32509</v>
      </c>
      <c r="Q2688" s="16" t="str">
        <f>Table2[[#This Row],[Service Line Size (inches) (System Side)]]</f>
        <v>5/8</v>
      </c>
      <c r="R2688" t="s">
        <v>43</v>
      </c>
      <c r="S2688" t="str">
        <f>IF(Table2[[#This Row],[Basis of Material Classification (Customer Side)*]]="Field inspection","Yes","No")</f>
        <v>No</v>
      </c>
      <c r="V2688" t="s">
        <v>43</v>
      </c>
      <c r="W2688" t="s">
        <v>44</v>
      </c>
      <c r="X2688" t="s">
        <v>44</v>
      </c>
      <c r="Z2688" t="s">
        <v>45</v>
      </c>
      <c r="AA2688" t="s">
        <v>46</v>
      </c>
      <c r="AB2688" t="s">
        <v>46</v>
      </c>
      <c r="AC2688" t="s">
        <v>40</v>
      </c>
    </row>
    <row r="2689" spans="1:29" ht="14.4" x14ac:dyDescent="0.3">
      <c r="A2689">
        <v>2687</v>
      </c>
      <c r="B2689" t="s">
        <v>2728</v>
      </c>
      <c r="C2689" t="s">
        <v>277</v>
      </c>
      <c r="D2689" t="s">
        <v>40</v>
      </c>
      <c r="E2689" t="s">
        <v>40</v>
      </c>
      <c r="F2689" t="s">
        <v>41</v>
      </c>
      <c r="G2689" t="s">
        <v>40</v>
      </c>
      <c r="H2689" s="26">
        <v>31778</v>
      </c>
      <c r="I2689" t="s">
        <v>42</v>
      </c>
      <c r="J2689" t="s">
        <v>43</v>
      </c>
      <c r="K2689" t="str">
        <f>IF(Table2[[#This Row],[Basis of Material Classification (System Side)*]]="Field inspection","Yes","No")</f>
        <v>No</v>
      </c>
      <c r="N2689" t="str">
        <f>Table2[[#This Row],[Basis of Material Classification (System Side)*]]</f>
        <v>Installation date after lead ban</v>
      </c>
      <c r="O2689" t="s">
        <v>41</v>
      </c>
      <c r="P2689" s="13">
        <v>32143</v>
      </c>
      <c r="Q2689" s="16" t="str">
        <f>Table2[[#This Row],[Service Line Size (inches) (System Side)]]</f>
        <v>5/8</v>
      </c>
      <c r="R2689" t="s">
        <v>43</v>
      </c>
      <c r="S2689" t="str">
        <f>IF(Table2[[#This Row],[Basis of Material Classification (Customer Side)*]]="Field inspection","Yes","No")</f>
        <v>No</v>
      </c>
      <c r="V2689" t="s">
        <v>43</v>
      </c>
      <c r="W2689" t="s">
        <v>44</v>
      </c>
      <c r="X2689" t="s">
        <v>44</v>
      </c>
      <c r="Z2689" t="s">
        <v>45</v>
      </c>
      <c r="AA2689" t="s">
        <v>46</v>
      </c>
      <c r="AB2689" t="s">
        <v>46</v>
      </c>
      <c r="AC2689" t="s">
        <v>40</v>
      </c>
    </row>
    <row r="2690" spans="1:29" ht="14.4" x14ac:dyDescent="0.3">
      <c r="A2690">
        <v>2688</v>
      </c>
      <c r="B2690" t="s">
        <v>2729</v>
      </c>
      <c r="C2690" t="s">
        <v>277</v>
      </c>
      <c r="D2690" t="s">
        <v>40</v>
      </c>
      <c r="E2690" t="s">
        <v>40</v>
      </c>
      <c r="F2690" t="s">
        <v>53</v>
      </c>
      <c r="G2690" t="s">
        <v>40</v>
      </c>
      <c r="H2690" s="26">
        <v>26299</v>
      </c>
      <c r="I2690" t="s">
        <v>42</v>
      </c>
      <c r="J2690" t="s">
        <v>55</v>
      </c>
      <c r="K2690" t="str">
        <f>IF(Table2[[#This Row],[Basis of Material Classification (System Side)*]]="Field inspection","Yes","No")</f>
        <v>No</v>
      </c>
      <c r="O2690" t="s">
        <v>41</v>
      </c>
      <c r="P2690" s="13">
        <v>27760</v>
      </c>
      <c r="Q2690" s="16" t="str">
        <f>Table2[[#This Row],[Service Line Size (inches) (System Side)]]</f>
        <v>5/8</v>
      </c>
      <c r="R2690" t="s">
        <v>49</v>
      </c>
      <c r="S2690" t="str">
        <f>IF(Table2[[#This Row],[Basis of Material Classification (Customer Side)*]]="Field inspection","Yes","No")</f>
        <v>No</v>
      </c>
      <c r="V2690" t="s">
        <v>50</v>
      </c>
      <c r="W2690" t="s">
        <v>44</v>
      </c>
      <c r="X2690" t="s">
        <v>44</v>
      </c>
      <c r="Z2690" t="s">
        <v>45</v>
      </c>
      <c r="AA2690" t="s">
        <v>46</v>
      </c>
      <c r="AB2690" t="s">
        <v>46</v>
      </c>
      <c r="AC2690" t="s">
        <v>40</v>
      </c>
    </row>
    <row r="2691" spans="1:29" ht="14.4" x14ac:dyDescent="0.3">
      <c r="A2691">
        <v>2689</v>
      </c>
      <c r="B2691" t="s">
        <v>2730</v>
      </c>
      <c r="C2691" t="s">
        <v>277</v>
      </c>
      <c r="D2691" t="s">
        <v>40</v>
      </c>
      <c r="E2691" t="s">
        <v>40</v>
      </c>
      <c r="F2691" t="s">
        <v>41</v>
      </c>
      <c r="G2691" t="s">
        <v>40</v>
      </c>
      <c r="H2691" s="26">
        <v>31778</v>
      </c>
      <c r="I2691" t="s">
        <v>42</v>
      </c>
      <c r="J2691" t="s">
        <v>43</v>
      </c>
      <c r="K2691" t="str">
        <f>IF(Table2[[#This Row],[Basis of Material Classification (System Side)*]]="Field inspection","Yes","No")</f>
        <v>No</v>
      </c>
      <c r="N2691" t="str">
        <f>Table2[[#This Row],[Basis of Material Classification (System Side)*]]</f>
        <v>Installation date after lead ban</v>
      </c>
      <c r="O2691" t="s">
        <v>41</v>
      </c>
      <c r="P2691" s="13">
        <v>32143</v>
      </c>
      <c r="Q2691" s="16" t="str">
        <f>Table2[[#This Row],[Service Line Size (inches) (System Side)]]</f>
        <v>5/8</v>
      </c>
      <c r="R2691" t="s">
        <v>43</v>
      </c>
      <c r="S2691" t="str">
        <f>IF(Table2[[#This Row],[Basis of Material Classification (Customer Side)*]]="Field inspection","Yes","No")</f>
        <v>No</v>
      </c>
      <c r="V2691" t="s">
        <v>43</v>
      </c>
      <c r="W2691" t="s">
        <v>44</v>
      </c>
      <c r="X2691" t="s">
        <v>44</v>
      </c>
      <c r="Z2691" t="s">
        <v>45</v>
      </c>
      <c r="AA2691" t="s">
        <v>46</v>
      </c>
      <c r="AB2691" t="s">
        <v>46</v>
      </c>
      <c r="AC2691" t="s">
        <v>40</v>
      </c>
    </row>
    <row r="2692" spans="1:29" ht="14.4" x14ac:dyDescent="0.3">
      <c r="A2692">
        <v>2690</v>
      </c>
      <c r="B2692" t="s">
        <v>2731</v>
      </c>
      <c r="C2692" t="s">
        <v>277</v>
      </c>
      <c r="D2692" t="s">
        <v>40</v>
      </c>
      <c r="E2692" t="s">
        <v>40</v>
      </c>
      <c r="F2692" t="s">
        <v>41</v>
      </c>
      <c r="G2692" t="s">
        <v>40</v>
      </c>
      <c r="H2692" s="26">
        <v>32509</v>
      </c>
      <c r="I2692" t="s">
        <v>42</v>
      </c>
      <c r="J2692" t="s">
        <v>43</v>
      </c>
      <c r="K2692" t="str">
        <f>IF(Table2[[#This Row],[Basis of Material Classification (System Side)*]]="Field inspection","Yes","No")</f>
        <v>No</v>
      </c>
      <c r="N2692" t="str">
        <f>Table2[[#This Row],[Basis of Material Classification (System Side)*]]</f>
        <v>Installation date after lead ban</v>
      </c>
      <c r="O2692" t="s">
        <v>41</v>
      </c>
      <c r="P2692" s="13">
        <v>32874</v>
      </c>
      <c r="Q2692" s="16" t="str">
        <f>Table2[[#This Row],[Service Line Size (inches) (System Side)]]</f>
        <v>5/8</v>
      </c>
      <c r="R2692" t="s">
        <v>43</v>
      </c>
      <c r="S2692" t="str">
        <f>IF(Table2[[#This Row],[Basis of Material Classification (Customer Side)*]]="Field inspection","Yes","No")</f>
        <v>No</v>
      </c>
      <c r="V2692" t="s">
        <v>43</v>
      </c>
      <c r="W2692" t="s">
        <v>44</v>
      </c>
      <c r="X2692" t="s">
        <v>44</v>
      </c>
      <c r="Z2692" t="s">
        <v>45</v>
      </c>
      <c r="AA2692" t="s">
        <v>46</v>
      </c>
      <c r="AB2692" t="s">
        <v>46</v>
      </c>
      <c r="AC2692" t="s">
        <v>40</v>
      </c>
    </row>
    <row r="2693" spans="1:29" ht="14.4" x14ac:dyDescent="0.3">
      <c r="A2693">
        <v>2691</v>
      </c>
      <c r="B2693" t="s">
        <v>2732</v>
      </c>
      <c r="C2693" t="s">
        <v>277</v>
      </c>
      <c r="D2693" t="s">
        <v>40</v>
      </c>
      <c r="E2693" t="s">
        <v>40</v>
      </c>
      <c r="F2693" t="s">
        <v>41</v>
      </c>
      <c r="G2693" t="s">
        <v>40</v>
      </c>
      <c r="H2693" s="26">
        <v>32509</v>
      </c>
      <c r="I2693" t="s">
        <v>42</v>
      </c>
      <c r="J2693" t="s">
        <v>43</v>
      </c>
      <c r="K2693" t="str">
        <f>IF(Table2[[#This Row],[Basis of Material Classification (System Side)*]]="Field inspection","Yes","No")</f>
        <v>No</v>
      </c>
      <c r="N2693" t="str">
        <f>Table2[[#This Row],[Basis of Material Classification (System Side)*]]</f>
        <v>Installation date after lead ban</v>
      </c>
      <c r="O2693" t="s">
        <v>41</v>
      </c>
      <c r="P2693" s="13">
        <v>32874</v>
      </c>
      <c r="Q2693" s="16" t="str">
        <f>Table2[[#This Row],[Service Line Size (inches) (System Side)]]</f>
        <v>5/8</v>
      </c>
      <c r="R2693" t="s">
        <v>43</v>
      </c>
      <c r="S2693" t="str">
        <f>IF(Table2[[#This Row],[Basis of Material Classification (Customer Side)*]]="Field inspection","Yes","No")</f>
        <v>No</v>
      </c>
      <c r="V2693" t="s">
        <v>43</v>
      </c>
      <c r="W2693" t="s">
        <v>44</v>
      </c>
      <c r="X2693" t="s">
        <v>44</v>
      </c>
      <c r="Z2693" t="s">
        <v>45</v>
      </c>
      <c r="AA2693" t="s">
        <v>46</v>
      </c>
      <c r="AB2693" t="s">
        <v>46</v>
      </c>
      <c r="AC2693" t="s">
        <v>40</v>
      </c>
    </row>
    <row r="2694" spans="1:29" ht="14.4" x14ac:dyDescent="0.3">
      <c r="A2694">
        <v>2692</v>
      </c>
      <c r="B2694" t="s">
        <v>2733</v>
      </c>
      <c r="C2694" t="s">
        <v>277</v>
      </c>
      <c r="D2694" t="s">
        <v>40</v>
      </c>
      <c r="E2694" t="s">
        <v>40</v>
      </c>
      <c r="F2694" t="s">
        <v>41</v>
      </c>
      <c r="G2694" t="s">
        <v>40</v>
      </c>
      <c r="H2694" s="26">
        <v>31413</v>
      </c>
      <c r="I2694" t="s">
        <v>42</v>
      </c>
      <c r="J2694" t="s">
        <v>43</v>
      </c>
      <c r="K2694" t="str">
        <f>IF(Table2[[#This Row],[Basis of Material Classification (System Side)*]]="Field inspection","Yes","No")</f>
        <v>No</v>
      </c>
      <c r="N2694" t="str">
        <f>Table2[[#This Row],[Basis of Material Classification (System Side)*]]</f>
        <v>Installation date after lead ban</v>
      </c>
      <c r="O2694" t="s">
        <v>41</v>
      </c>
      <c r="P2694" s="13">
        <v>32509</v>
      </c>
      <c r="Q2694" s="16" t="str">
        <f>Table2[[#This Row],[Service Line Size (inches) (System Side)]]</f>
        <v>5/8</v>
      </c>
      <c r="R2694" t="s">
        <v>43</v>
      </c>
      <c r="S2694" t="str">
        <f>IF(Table2[[#This Row],[Basis of Material Classification (Customer Side)*]]="Field inspection","Yes","No")</f>
        <v>No</v>
      </c>
      <c r="V2694" t="s">
        <v>43</v>
      </c>
      <c r="W2694" t="s">
        <v>44</v>
      </c>
      <c r="X2694" t="s">
        <v>44</v>
      </c>
      <c r="Z2694" t="s">
        <v>49</v>
      </c>
      <c r="AA2694" t="s">
        <v>46</v>
      </c>
      <c r="AB2694" t="s">
        <v>46</v>
      </c>
      <c r="AC2694" t="s">
        <v>40</v>
      </c>
    </row>
    <row r="2695" spans="1:29" ht="14.4" x14ac:dyDescent="0.3">
      <c r="A2695">
        <v>2693</v>
      </c>
      <c r="B2695" t="s">
        <v>2734</v>
      </c>
      <c r="C2695" t="s">
        <v>277</v>
      </c>
      <c r="D2695" t="s">
        <v>40</v>
      </c>
      <c r="E2695" t="s">
        <v>40</v>
      </c>
      <c r="F2695" t="s">
        <v>41</v>
      </c>
      <c r="G2695" t="s">
        <v>40</v>
      </c>
      <c r="H2695" s="26">
        <v>31778</v>
      </c>
      <c r="I2695" t="s">
        <v>42</v>
      </c>
      <c r="J2695" t="s">
        <v>43</v>
      </c>
      <c r="K2695" t="str">
        <f>IF(Table2[[#This Row],[Basis of Material Classification (System Side)*]]="Field inspection","Yes","No")</f>
        <v>No</v>
      </c>
      <c r="N2695" t="str">
        <f>Table2[[#This Row],[Basis of Material Classification (System Side)*]]</f>
        <v>Installation date after lead ban</v>
      </c>
      <c r="O2695" t="s">
        <v>41</v>
      </c>
      <c r="P2695" s="13">
        <v>32143</v>
      </c>
      <c r="Q2695" s="16" t="str">
        <f>Table2[[#This Row],[Service Line Size (inches) (System Side)]]</f>
        <v>5/8</v>
      </c>
      <c r="R2695" t="s">
        <v>43</v>
      </c>
      <c r="S2695" t="str">
        <f>IF(Table2[[#This Row],[Basis of Material Classification (Customer Side)*]]="Field inspection","Yes","No")</f>
        <v>No</v>
      </c>
      <c r="V2695" t="s">
        <v>43</v>
      </c>
      <c r="W2695" t="s">
        <v>44</v>
      </c>
      <c r="X2695" t="s">
        <v>44</v>
      </c>
      <c r="Z2695" t="s">
        <v>45</v>
      </c>
      <c r="AA2695" t="s">
        <v>46</v>
      </c>
      <c r="AB2695" t="s">
        <v>46</v>
      </c>
      <c r="AC2695" t="s">
        <v>40</v>
      </c>
    </row>
    <row r="2696" spans="1:29" ht="14.4" x14ac:dyDescent="0.3">
      <c r="A2696">
        <v>2694</v>
      </c>
      <c r="B2696" t="s">
        <v>2735</v>
      </c>
      <c r="C2696" t="s">
        <v>277</v>
      </c>
      <c r="D2696" t="s">
        <v>40</v>
      </c>
      <c r="E2696" t="s">
        <v>40</v>
      </c>
      <c r="F2696" t="s">
        <v>41</v>
      </c>
      <c r="G2696" t="s">
        <v>40</v>
      </c>
      <c r="H2696" s="27"/>
      <c r="I2696" t="s">
        <v>42</v>
      </c>
      <c r="J2696" t="s">
        <v>49</v>
      </c>
      <c r="K2696" t="str">
        <f>IF(Table2[[#This Row],[Basis of Material Classification (System Side)*]]="Field inspection","Yes","No")</f>
        <v>No</v>
      </c>
      <c r="N2696" t="s">
        <v>50</v>
      </c>
      <c r="O2696" t="s">
        <v>41</v>
      </c>
      <c r="P2696" s="13">
        <v>37987</v>
      </c>
      <c r="Q2696" s="16" t="str">
        <f>Table2[[#This Row],[Service Line Size (inches) (System Side)]]</f>
        <v>5/8</v>
      </c>
      <c r="R2696" t="s">
        <v>43</v>
      </c>
      <c r="S2696" t="str">
        <f>IF(Table2[[#This Row],[Basis of Material Classification (Customer Side)*]]="Field inspection","Yes","No")</f>
        <v>No</v>
      </c>
      <c r="V2696" t="s">
        <v>43</v>
      </c>
      <c r="W2696" t="s">
        <v>44</v>
      </c>
      <c r="X2696" t="s">
        <v>44</v>
      </c>
      <c r="Z2696" t="s">
        <v>45</v>
      </c>
      <c r="AA2696" t="s">
        <v>46</v>
      </c>
      <c r="AB2696" t="s">
        <v>46</v>
      </c>
      <c r="AC2696" t="s">
        <v>40</v>
      </c>
    </row>
    <row r="2697" spans="1:29" ht="14.4" x14ac:dyDescent="0.3">
      <c r="A2697">
        <v>2695</v>
      </c>
      <c r="B2697" t="s">
        <v>2736</v>
      </c>
      <c r="C2697" t="s">
        <v>277</v>
      </c>
      <c r="D2697" t="s">
        <v>40</v>
      </c>
      <c r="E2697" t="s">
        <v>40</v>
      </c>
      <c r="F2697" t="s">
        <v>41</v>
      </c>
      <c r="G2697" t="s">
        <v>40</v>
      </c>
      <c r="H2697" s="26">
        <v>29221</v>
      </c>
      <c r="I2697" t="s">
        <v>42</v>
      </c>
      <c r="J2697" t="s">
        <v>43</v>
      </c>
      <c r="K2697" t="str">
        <f>IF(Table2[[#This Row],[Basis of Material Classification (System Side)*]]="Field inspection","Yes","No")</f>
        <v>No</v>
      </c>
      <c r="N2697" t="str">
        <f>Table2[[#This Row],[Basis of Material Classification (System Side)*]]</f>
        <v>Installation date after lead ban</v>
      </c>
      <c r="O2697" t="s">
        <v>41</v>
      </c>
      <c r="P2697" s="13">
        <v>14611</v>
      </c>
      <c r="Q2697" s="16" t="str">
        <f>Table2[[#This Row],[Service Line Size (inches) (System Side)]]</f>
        <v>5/8</v>
      </c>
      <c r="R2697" t="s">
        <v>49</v>
      </c>
      <c r="S2697" t="str">
        <f>IF(Table2[[#This Row],[Basis of Material Classification (Customer Side)*]]="Field inspection","Yes","No")</f>
        <v>No</v>
      </c>
      <c r="V2697" t="s">
        <v>50</v>
      </c>
      <c r="W2697" t="s">
        <v>44</v>
      </c>
      <c r="X2697" t="s">
        <v>44</v>
      </c>
      <c r="Z2697" t="s">
        <v>58</v>
      </c>
      <c r="AA2697" t="s">
        <v>46</v>
      </c>
      <c r="AB2697" t="s">
        <v>46</v>
      </c>
      <c r="AC2697" t="s">
        <v>40</v>
      </c>
    </row>
    <row r="2698" spans="1:29" ht="14.4" x14ac:dyDescent="0.3">
      <c r="A2698">
        <v>2696</v>
      </c>
      <c r="B2698" t="s">
        <v>2737</v>
      </c>
      <c r="C2698" t="s">
        <v>277</v>
      </c>
      <c r="D2698" t="s">
        <v>890</v>
      </c>
      <c r="E2698" t="s">
        <v>40</v>
      </c>
      <c r="F2698" t="s">
        <v>41</v>
      </c>
      <c r="G2698" t="s">
        <v>40</v>
      </c>
      <c r="H2698" s="26">
        <v>29221</v>
      </c>
      <c r="I2698" t="s">
        <v>42</v>
      </c>
      <c r="J2698" t="s">
        <v>43</v>
      </c>
      <c r="K2698" t="str">
        <f>IF(Table2[[#This Row],[Basis of Material Classification (System Side)*]]="Field inspection","Yes","No")</f>
        <v>No</v>
      </c>
      <c r="N2698" t="str">
        <f>Table2[[#This Row],[Basis of Material Classification (System Side)*]]</f>
        <v>Installation date after lead ban</v>
      </c>
      <c r="O2698" t="s">
        <v>41</v>
      </c>
      <c r="P2698" s="13">
        <v>32874</v>
      </c>
      <c r="Q2698" s="16" t="str">
        <f>Table2[[#This Row],[Service Line Size (inches) (System Side)]]</f>
        <v>5/8</v>
      </c>
      <c r="R2698" t="s">
        <v>43</v>
      </c>
      <c r="S2698" t="str">
        <f>IF(Table2[[#This Row],[Basis of Material Classification (Customer Side)*]]="Field inspection","Yes","No")</f>
        <v>No</v>
      </c>
      <c r="V2698" t="s">
        <v>43</v>
      </c>
      <c r="W2698" t="s">
        <v>44</v>
      </c>
      <c r="X2698" t="s">
        <v>44</v>
      </c>
      <c r="Z2698" t="s">
        <v>58</v>
      </c>
      <c r="AA2698" t="s">
        <v>46</v>
      </c>
      <c r="AB2698" t="s">
        <v>46</v>
      </c>
      <c r="AC2698" t="s">
        <v>40</v>
      </c>
    </row>
    <row r="2699" spans="1:29" ht="14.4" x14ac:dyDescent="0.3">
      <c r="A2699">
        <v>2697</v>
      </c>
      <c r="B2699" t="s">
        <v>2738</v>
      </c>
      <c r="C2699" t="s">
        <v>277</v>
      </c>
      <c r="D2699" t="s">
        <v>40</v>
      </c>
      <c r="E2699" t="s">
        <v>40</v>
      </c>
      <c r="F2699" t="s">
        <v>41</v>
      </c>
      <c r="G2699" t="s">
        <v>40</v>
      </c>
      <c r="H2699" s="26">
        <v>29221</v>
      </c>
      <c r="I2699" t="s">
        <v>42</v>
      </c>
      <c r="J2699" t="s">
        <v>43</v>
      </c>
      <c r="K2699" t="str">
        <f>IF(Table2[[#This Row],[Basis of Material Classification (System Side)*]]="Field inspection","Yes","No")</f>
        <v>No</v>
      </c>
      <c r="N2699" t="str">
        <f>Table2[[#This Row],[Basis of Material Classification (System Side)*]]</f>
        <v>Installation date after lead ban</v>
      </c>
      <c r="O2699" t="s">
        <v>41</v>
      </c>
      <c r="P2699" s="13">
        <v>43831</v>
      </c>
      <c r="Q2699" s="16" t="str">
        <f>Table2[[#This Row],[Service Line Size (inches) (System Side)]]</f>
        <v>5/8</v>
      </c>
      <c r="R2699" t="s">
        <v>43</v>
      </c>
      <c r="S2699" t="str">
        <f>IF(Table2[[#This Row],[Basis of Material Classification (Customer Side)*]]="Field inspection","Yes","No")</f>
        <v>No</v>
      </c>
      <c r="V2699" t="s">
        <v>43</v>
      </c>
      <c r="W2699" t="s">
        <v>44</v>
      </c>
      <c r="X2699" t="s">
        <v>44</v>
      </c>
      <c r="Z2699" t="s">
        <v>58</v>
      </c>
      <c r="AA2699" t="s">
        <v>46</v>
      </c>
      <c r="AB2699" t="s">
        <v>46</v>
      </c>
      <c r="AC2699" t="s">
        <v>40</v>
      </c>
    </row>
    <row r="2700" spans="1:29" ht="14.4" x14ac:dyDescent="0.3">
      <c r="A2700">
        <v>2698</v>
      </c>
      <c r="B2700" t="s">
        <v>2739</v>
      </c>
      <c r="C2700" t="s">
        <v>277</v>
      </c>
      <c r="D2700" t="s">
        <v>40</v>
      </c>
      <c r="E2700" t="s">
        <v>40</v>
      </c>
      <c r="F2700" t="s">
        <v>41</v>
      </c>
      <c r="G2700" t="s">
        <v>40</v>
      </c>
      <c r="H2700" s="26">
        <v>32509</v>
      </c>
      <c r="I2700" t="s">
        <v>42</v>
      </c>
      <c r="J2700" t="s">
        <v>43</v>
      </c>
      <c r="K2700" t="str">
        <f>IF(Table2[[#This Row],[Basis of Material Classification (System Side)*]]="Field inspection","Yes","No")</f>
        <v>No</v>
      </c>
      <c r="N2700" t="str">
        <f>Table2[[#This Row],[Basis of Material Classification (System Side)*]]</f>
        <v>Installation date after lead ban</v>
      </c>
      <c r="O2700" t="s">
        <v>41</v>
      </c>
      <c r="P2700" s="13">
        <v>33239</v>
      </c>
      <c r="Q2700" s="16" t="str">
        <f>Table2[[#This Row],[Service Line Size (inches) (System Side)]]</f>
        <v>5/8</v>
      </c>
      <c r="R2700" t="s">
        <v>43</v>
      </c>
      <c r="S2700" t="str">
        <f>IF(Table2[[#This Row],[Basis of Material Classification (Customer Side)*]]="Field inspection","Yes","No")</f>
        <v>No</v>
      </c>
      <c r="V2700" t="s">
        <v>43</v>
      </c>
      <c r="W2700" t="s">
        <v>44</v>
      </c>
      <c r="X2700" t="s">
        <v>44</v>
      </c>
      <c r="Z2700" t="s">
        <v>58</v>
      </c>
      <c r="AA2700" t="s">
        <v>46</v>
      </c>
      <c r="AB2700" t="s">
        <v>46</v>
      </c>
      <c r="AC2700" t="s">
        <v>40</v>
      </c>
    </row>
    <row r="2701" spans="1:29" ht="14.4" x14ac:dyDescent="0.3">
      <c r="A2701">
        <v>2699</v>
      </c>
      <c r="B2701" t="s">
        <v>2740</v>
      </c>
      <c r="C2701" t="s">
        <v>277</v>
      </c>
      <c r="D2701" t="s">
        <v>40</v>
      </c>
      <c r="E2701" t="s">
        <v>40</v>
      </c>
      <c r="F2701" t="s">
        <v>41</v>
      </c>
      <c r="G2701" t="s">
        <v>40</v>
      </c>
      <c r="H2701" s="26">
        <v>22647</v>
      </c>
      <c r="I2701" t="s">
        <v>42</v>
      </c>
      <c r="J2701" t="s">
        <v>106</v>
      </c>
      <c r="K2701" t="str">
        <f>IF(Table2[[#This Row],[Basis of Material Classification (System Side)*]]="Field inspection","Yes","No")</f>
        <v>No</v>
      </c>
      <c r="N2701" t="s">
        <v>2741</v>
      </c>
      <c r="O2701" t="s">
        <v>41</v>
      </c>
      <c r="P2701"/>
      <c r="Q2701" s="16" t="str">
        <f>Table2[[#This Row],[Service Line Size (inches) (System Side)]]</f>
        <v>5/8</v>
      </c>
      <c r="R2701" t="s">
        <v>106</v>
      </c>
      <c r="S2701" t="str">
        <f>IF(Table2[[#This Row],[Basis of Material Classification (Customer Side)*]]="Field inspection","Yes","No")</f>
        <v>No</v>
      </c>
      <c r="V2701" t="s">
        <v>2741</v>
      </c>
      <c r="W2701" t="s">
        <v>44</v>
      </c>
      <c r="X2701" t="s">
        <v>44</v>
      </c>
      <c r="Z2701" t="s">
        <v>58</v>
      </c>
      <c r="AA2701" t="s">
        <v>46</v>
      </c>
      <c r="AB2701" t="s">
        <v>46</v>
      </c>
      <c r="AC2701" t="s">
        <v>40</v>
      </c>
    </row>
    <row r="2702" spans="1:29" ht="14.4" x14ac:dyDescent="0.3">
      <c r="A2702">
        <v>2700</v>
      </c>
      <c r="B2702" t="s">
        <v>2742</v>
      </c>
      <c r="C2702" t="s">
        <v>277</v>
      </c>
      <c r="D2702" t="s">
        <v>40</v>
      </c>
      <c r="E2702" t="s">
        <v>40</v>
      </c>
      <c r="F2702" t="s">
        <v>41</v>
      </c>
      <c r="G2702" t="s">
        <v>40</v>
      </c>
      <c r="H2702" s="26">
        <v>24473</v>
      </c>
      <c r="I2702" t="s">
        <v>42</v>
      </c>
      <c r="J2702" t="s">
        <v>49</v>
      </c>
      <c r="K2702" t="str">
        <f>IF(Table2[[#This Row],[Basis of Material Classification (System Side)*]]="Field inspection","Yes","No")</f>
        <v>No</v>
      </c>
      <c r="N2702" t="s">
        <v>50</v>
      </c>
      <c r="O2702" t="s">
        <v>41</v>
      </c>
      <c r="P2702" s="13">
        <v>30682</v>
      </c>
      <c r="Q2702" s="16" t="str">
        <f>Table2[[#This Row],[Service Line Size (inches) (System Side)]]</f>
        <v>5/8</v>
      </c>
      <c r="R2702" t="s">
        <v>43</v>
      </c>
      <c r="S2702" t="str">
        <f>IF(Table2[[#This Row],[Basis of Material Classification (Customer Side)*]]="Field inspection","Yes","No")</f>
        <v>No</v>
      </c>
      <c r="V2702" t="s">
        <v>43</v>
      </c>
      <c r="W2702" t="s">
        <v>44</v>
      </c>
      <c r="X2702" t="s">
        <v>44</v>
      </c>
      <c r="Z2702" t="s">
        <v>58</v>
      </c>
      <c r="AA2702" t="s">
        <v>46</v>
      </c>
      <c r="AB2702" t="s">
        <v>46</v>
      </c>
      <c r="AC2702" t="s">
        <v>40</v>
      </c>
    </row>
    <row r="2703" spans="1:29" ht="14.4" x14ac:dyDescent="0.3">
      <c r="A2703">
        <v>2701</v>
      </c>
      <c r="B2703" t="s">
        <v>2743</v>
      </c>
      <c r="C2703" t="s">
        <v>277</v>
      </c>
      <c r="D2703" t="s">
        <v>40</v>
      </c>
      <c r="E2703" t="s">
        <v>40</v>
      </c>
      <c r="F2703" t="s">
        <v>41</v>
      </c>
      <c r="G2703" t="s">
        <v>40</v>
      </c>
      <c r="H2703" s="26">
        <v>24473</v>
      </c>
      <c r="I2703" t="s">
        <v>42</v>
      </c>
      <c r="J2703" t="s">
        <v>49</v>
      </c>
      <c r="K2703" t="str">
        <f>IF(Table2[[#This Row],[Basis of Material Classification (System Side)*]]="Field inspection","Yes","No")</f>
        <v>No</v>
      </c>
      <c r="N2703" t="s">
        <v>50</v>
      </c>
      <c r="O2703" t="s">
        <v>41</v>
      </c>
      <c r="P2703"/>
      <c r="Q2703" s="16" t="str">
        <f>Table2[[#This Row],[Service Line Size (inches) (System Side)]]</f>
        <v>5/8</v>
      </c>
      <c r="R2703" t="s">
        <v>49</v>
      </c>
      <c r="S2703" t="str">
        <f>IF(Table2[[#This Row],[Basis of Material Classification (Customer Side)*]]="Field inspection","Yes","No")</f>
        <v>No</v>
      </c>
      <c r="V2703" t="s">
        <v>50</v>
      </c>
      <c r="W2703" t="s">
        <v>44</v>
      </c>
      <c r="X2703" t="s">
        <v>44</v>
      </c>
      <c r="Z2703" t="s">
        <v>58</v>
      </c>
      <c r="AA2703" t="s">
        <v>46</v>
      </c>
      <c r="AB2703" t="s">
        <v>46</v>
      </c>
      <c r="AC2703" t="s">
        <v>40</v>
      </c>
    </row>
    <row r="2704" spans="1:29" ht="14.4" x14ac:dyDescent="0.3">
      <c r="A2704">
        <v>2702</v>
      </c>
      <c r="B2704" t="s">
        <v>2744</v>
      </c>
      <c r="C2704" t="s">
        <v>277</v>
      </c>
      <c r="D2704" t="s">
        <v>40</v>
      </c>
      <c r="E2704" t="s">
        <v>40</v>
      </c>
      <c r="F2704" t="s">
        <v>41</v>
      </c>
      <c r="G2704" t="s">
        <v>40</v>
      </c>
      <c r="H2704" s="26">
        <v>25204</v>
      </c>
      <c r="I2704" t="s">
        <v>42</v>
      </c>
      <c r="J2704" t="s">
        <v>49</v>
      </c>
      <c r="K2704" t="str">
        <f>IF(Table2[[#This Row],[Basis of Material Classification (System Side)*]]="Field inspection","Yes","No")</f>
        <v>No</v>
      </c>
      <c r="N2704" t="s">
        <v>50</v>
      </c>
      <c r="O2704" t="s">
        <v>41</v>
      </c>
      <c r="P2704" s="13">
        <v>7306</v>
      </c>
      <c r="Q2704" s="16" t="str">
        <f>Table2[[#This Row],[Service Line Size (inches) (System Side)]]</f>
        <v>5/8</v>
      </c>
      <c r="R2704" t="s">
        <v>49</v>
      </c>
      <c r="S2704" t="str">
        <f>IF(Table2[[#This Row],[Basis of Material Classification (Customer Side)*]]="Field inspection","Yes","No")</f>
        <v>No</v>
      </c>
      <c r="V2704" t="s">
        <v>50</v>
      </c>
      <c r="W2704" t="s">
        <v>44</v>
      </c>
      <c r="X2704" t="s">
        <v>44</v>
      </c>
      <c r="Z2704" t="s">
        <v>45</v>
      </c>
      <c r="AA2704" t="s">
        <v>46</v>
      </c>
      <c r="AB2704" t="s">
        <v>46</v>
      </c>
      <c r="AC2704" t="s">
        <v>40</v>
      </c>
    </row>
    <row r="2705" spans="1:29" ht="14.4" x14ac:dyDescent="0.3">
      <c r="A2705">
        <v>2703</v>
      </c>
      <c r="B2705" t="s">
        <v>2745</v>
      </c>
      <c r="C2705" t="s">
        <v>277</v>
      </c>
      <c r="D2705" t="s">
        <v>40</v>
      </c>
      <c r="E2705" t="s">
        <v>40</v>
      </c>
      <c r="F2705" t="s">
        <v>41</v>
      </c>
      <c r="G2705" t="s">
        <v>40</v>
      </c>
      <c r="H2705" s="26">
        <v>32509</v>
      </c>
      <c r="I2705" t="s">
        <v>2746</v>
      </c>
      <c r="J2705" t="s">
        <v>126</v>
      </c>
      <c r="K2705" t="str">
        <f>IF(Table2[[#This Row],[Basis of Material Classification (System Side)*]]="Field inspection","Yes","No")</f>
        <v>No</v>
      </c>
      <c r="N2705" t="str">
        <f>Table2[[#This Row],[Basis of Material Classification (System Side)*]]</f>
        <v>Service line diameter is &gt; 2 inches</v>
      </c>
      <c r="O2705" t="s">
        <v>41</v>
      </c>
      <c r="P2705" s="13">
        <v>34700</v>
      </c>
      <c r="Q2705" s="16" t="str">
        <f>Table2[[#This Row],[Service Line Size (inches) (System Side)]]</f>
        <v>3</v>
      </c>
      <c r="R2705" t="s">
        <v>126</v>
      </c>
      <c r="S2705" t="str">
        <f>IF(Table2[[#This Row],[Basis of Material Classification (Customer Side)*]]="Field inspection","Yes","No")</f>
        <v>No</v>
      </c>
      <c r="V2705" t="s">
        <v>126</v>
      </c>
      <c r="W2705" t="s">
        <v>44</v>
      </c>
      <c r="X2705" t="s">
        <v>44</v>
      </c>
      <c r="Z2705" t="s">
        <v>58</v>
      </c>
      <c r="AA2705" t="s">
        <v>46</v>
      </c>
      <c r="AB2705" t="s">
        <v>46</v>
      </c>
      <c r="AC2705" t="s">
        <v>40</v>
      </c>
    </row>
    <row r="2706" spans="1:29" ht="14.4" x14ac:dyDescent="0.3">
      <c r="A2706">
        <v>2704</v>
      </c>
      <c r="B2706" t="s">
        <v>2747</v>
      </c>
      <c r="C2706" t="s">
        <v>277</v>
      </c>
      <c r="D2706" t="s">
        <v>40</v>
      </c>
      <c r="E2706" t="s">
        <v>40</v>
      </c>
      <c r="F2706" t="s">
        <v>41</v>
      </c>
      <c r="G2706" t="s">
        <v>40</v>
      </c>
      <c r="H2706" s="26">
        <v>37987</v>
      </c>
      <c r="I2706" t="s">
        <v>42</v>
      </c>
      <c r="J2706" t="s">
        <v>43</v>
      </c>
      <c r="K2706" t="str">
        <f>IF(Table2[[#This Row],[Basis of Material Classification (System Side)*]]="Field inspection","Yes","No")</f>
        <v>No</v>
      </c>
      <c r="N2706" t="str">
        <f>Table2[[#This Row],[Basis of Material Classification (System Side)*]]</f>
        <v>Installation date after lead ban</v>
      </c>
      <c r="O2706" t="s">
        <v>41</v>
      </c>
      <c r="P2706" s="13">
        <v>32874</v>
      </c>
      <c r="Q2706" s="16" t="str">
        <f>Table2[[#This Row],[Service Line Size (inches) (System Side)]]</f>
        <v>5/8</v>
      </c>
      <c r="R2706" t="s">
        <v>43</v>
      </c>
      <c r="S2706" t="str">
        <f>IF(Table2[[#This Row],[Basis of Material Classification (Customer Side)*]]="Field inspection","Yes","No")</f>
        <v>No</v>
      </c>
      <c r="V2706" t="s">
        <v>43</v>
      </c>
      <c r="W2706" t="s">
        <v>44</v>
      </c>
      <c r="X2706" t="s">
        <v>44</v>
      </c>
      <c r="Z2706" t="s">
        <v>58</v>
      </c>
      <c r="AA2706" t="s">
        <v>46</v>
      </c>
      <c r="AB2706" t="s">
        <v>46</v>
      </c>
      <c r="AC2706" t="s">
        <v>40</v>
      </c>
    </row>
    <row r="2707" spans="1:29" ht="14.4" x14ac:dyDescent="0.3">
      <c r="A2707">
        <v>2705</v>
      </c>
      <c r="B2707" t="s">
        <v>2748</v>
      </c>
      <c r="C2707" t="s">
        <v>277</v>
      </c>
      <c r="D2707" t="s">
        <v>40</v>
      </c>
      <c r="E2707" t="s">
        <v>40</v>
      </c>
      <c r="F2707" t="s">
        <v>41</v>
      </c>
      <c r="G2707" t="s">
        <v>40</v>
      </c>
      <c r="H2707" s="26">
        <v>33239</v>
      </c>
      <c r="I2707">
        <v>1</v>
      </c>
      <c r="J2707" t="s">
        <v>43</v>
      </c>
      <c r="K2707" t="str">
        <f>IF(Table2[[#This Row],[Basis of Material Classification (System Side)*]]="Field inspection","Yes","No")</f>
        <v>No</v>
      </c>
      <c r="N2707" t="str">
        <f>Table2[[#This Row],[Basis of Material Classification (System Side)*]]</f>
        <v>Installation date after lead ban</v>
      </c>
      <c r="O2707" t="s">
        <v>41</v>
      </c>
      <c r="P2707" s="13">
        <v>33239</v>
      </c>
      <c r="Q2707" s="16">
        <f>Table2[[#This Row],[Service Line Size (inches) (System Side)]]</f>
        <v>1</v>
      </c>
      <c r="R2707" t="s">
        <v>43</v>
      </c>
      <c r="S2707" t="str">
        <f>IF(Table2[[#This Row],[Basis of Material Classification (Customer Side)*]]="Field inspection","Yes","No")</f>
        <v>No</v>
      </c>
      <c r="V2707" t="s">
        <v>43</v>
      </c>
      <c r="W2707" t="s">
        <v>44</v>
      </c>
      <c r="X2707" t="s">
        <v>44</v>
      </c>
      <c r="Z2707" t="s">
        <v>58</v>
      </c>
      <c r="AA2707" t="s">
        <v>46</v>
      </c>
      <c r="AB2707" t="s">
        <v>46</v>
      </c>
      <c r="AC2707" t="s">
        <v>40</v>
      </c>
    </row>
    <row r="2708" spans="1:29" ht="14.4" x14ac:dyDescent="0.3">
      <c r="A2708">
        <v>2706</v>
      </c>
      <c r="B2708" t="s">
        <v>2749</v>
      </c>
      <c r="C2708" t="s">
        <v>277</v>
      </c>
      <c r="D2708" t="s">
        <v>40</v>
      </c>
      <c r="E2708" t="s">
        <v>40</v>
      </c>
      <c r="F2708" t="s">
        <v>53</v>
      </c>
      <c r="G2708" t="s">
        <v>40</v>
      </c>
      <c r="H2708" s="26">
        <v>33970</v>
      </c>
      <c r="I2708" t="s">
        <v>124</v>
      </c>
      <c r="J2708" t="s">
        <v>55</v>
      </c>
      <c r="K2708" t="str">
        <f>IF(Table2[[#This Row],[Basis of Material Classification (System Side)*]]="Field inspection","Yes","No")</f>
        <v>No</v>
      </c>
      <c r="O2708" t="s">
        <v>41</v>
      </c>
      <c r="P2708" s="13">
        <v>34700</v>
      </c>
      <c r="Q2708" s="16" t="str">
        <f>Table2[[#This Row],[Service Line Size (inches) (System Side)]]</f>
        <v>1-1/2</v>
      </c>
      <c r="R2708" t="s">
        <v>43</v>
      </c>
      <c r="S2708" t="str">
        <f>IF(Table2[[#This Row],[Basis of Material Classification (Customer Side)*]]="Field inspection","Yes","No")</f>
        <v>No</v>
      </c>
      <c r="V2708" t="s">
        <v>43</v>
      </c>
      <c r="W2708" t="s">
        <v>44</v>
      </c>
      <c r="X2708" t="s">
        <v>44</v>
      </c>
      <c r="Z2708" t="s">
        <v>58</v>
      </c>
      <c r="AA2708" t="s">
        <v>46</v>
      </c>
      <c r="AB2708" t="s">
        <v>46</v>
      </c>
      <c r="AC2708" t="s">
        <v>40</v>
      </c>
    </row>
    <row r="2709" spans="1:29" ht="14.4" x14ac:dyDescent="0.3">
      <c r="A2709">
        <v>2707</v>
      </c>
      <c r="B2709" t="s">
        <v>2750</v>
      </c>
      <c r="C2709" t="s">
        <v>277</v>
      </c>
      <c r="D2709" t="s">
        <v>40</v>
      </c>
      <c r="E2709" t="s">
        <v>40</v>
      </c>
      <c r="F2709" t="s">
        <v>41</v>
      </c>
      <c r="G2709" t="s">
        <v>40</v>
      </c>
      <c r="H2709" s="26">
        <v>34335</v>
      </c>
      <c r="I2709">
        <v>2</v>
      </c>
      <c r="J2709" t="s">
        <v>43</v>
      </c>
      <c r="K2709" t="str">
        <f>IF(Table2[[#This Row],[Basis of Material Classification (System Side)*]]="Field inspection","Yes","No")</f>
        <v>No</v>
      </c>
      <c r="N2709" t="str">
        <f>Table2[[#This Row],[Basis of Material Classification (System Side)*]]</f>
        <v>Installation date after lead ban</v>
      </c>
      <c r="O2709" t="s">
        <v>41</v>
      </c>
      <c r="P2709" s="13">
        <v>34700</v>
      </c>
      <c r="Q2709" s="16">
        <f>Table2[[#This Row],[Service Line Size (inches) (System Side)]]</f>
        <v>2</v>
      </c>
      <c r="R2709" t="s">
        <v>43</v>
      </c>
      <c r="S2709" t="str">
        <f>IF(Table2[[#This Row],[Basis of Material Classification (Customer Side)*]]="Field inspection","Yes","No")</f>
        <v>No</v>
      </c>
      <c r="V2709" t="s">
        <v>43</v>
      </c>
      <c r="W2709" t="s">
        <v>44</v>
      </c>
      <c r="X2709" t="s">
        <v>44</v>
      </c>
      <c r="Z2709" t="s">
        <v>58</v>
      </c>
      <c r="AA2709" t="s">
        <v>46</v>
      </c>
      <c r="AB2709" t="s">
        <v>46</v>
      </c>
      <c r="AC2709" t="s">
        <v>40</v>
      </c>
    </row>
    <row r="2710" spans="1:29" ht="14.4" x14ac:dyDescent="0.3">
      <c r="A2710">
        <v>2708</v>
      </c>
      <c r="B2710" t="s">
        <v>2751</v>
      </c>
      <c r="C2710" t="s">
        <v>277</v>
      </c>
      <c r="D2710" t="s">
        <v>40</v>
      </c>
      <c r="E2710" t="s">
        <v>40</v>
      </c>
      <c r="F2710" t="s">
        <v>41</v>
      </c>
      <c r="G2710" t="s">
        <v>40</v>
      </c>
      <c r="H2710" s="26">
        <v>35065</v>
      </c>
      <c r="I2710">
        <v>2</v>
      </c>
      <c r="J2710" t="s">
        <v>43</v>
      </c>
      <c r="K2710" t="str">
        <f>IF(Table2[[#This Row],[Basis of Material Classification (System Side)*]]="Field inspection","Yes","No")</f>
        <v>No</v>
      </c>
      <c r="N2710" t="str">
        <f>Table2[[#This Row],[Basis of Material Classification (System Side)*]]</f>
        <v>Installation date after lead ban</v>
      </c>
      <c r="O2710" t="s">
        <v>41</v>
      </c>
      <c r="P2710" s="13">
        <v>35065</v>
      </c>
      <c r="Q2710" s="16">
        <f>Table2[[#This Row],[Service Line Size (inches) (System Side)]]</f>
        <v>2</v>
      </c>
      <c r="R2710" t="s">
        <v>43</v>
      </c>
      <c r="S2710" t="str">
        <f>IF(Table2[[#This Row],[Basis of Material Classification (Customer Side)*]]="Field inspection","Yes","No")</f>
        <v>No</v>
      </c>
      <c r="V2710" t="s">
        <v>43</v>
      </c>
      <c r="W2710" t="s">
        <v>44</v>
      </c>
      <c r="X2710" t="s">
        <v>44</v>
      </c>
      <c r="Z2710" t="s">
        <v>58</v>
      </c>
      <c r="AA2710" t="s">
        <v>46</v>
      </c>
      <c r="AB2710" t="s">
        <v>46</v>
      </c>
      <c r="AC2710" t="s">
        <v>40</v>
      </c>
    </row>
    <row r="2711" spans="1:29" ht="14.4" x14ac:dyDescent="0.3">
      <c r="A2711">
        <v>2709</v>
      </c>
      <c r="B2711" t="s">
        <v>2752</v>
      </c>
      <c r="C2711" t="s">
        <v>277</v>
      </c>
      <c r="D2711" t="s">
        <v>40</v>
      </c>
      <c r="E2711" t="s">
        <v>40</v>
      </c>
      <c r="F2711" t="s">
        <v>41</v>
      </c>
      <c r="G2711" t="s">
        <v>40</v>
      </c>
      <c r="H2711" s="26">
        <v>35065</v>
      </c>
      <c r="I2711" t="s">
        <v>60</v>
      </c>
      <c r="J2711" t="s">
        <v>43</v>
      </c>
      <c r="K2711" t="str">
        <f>IF(Table2[[#This Row],[Basis of Material Classification (System Side)*]]="Field inspection","Yes","No")</f>
        <v>No</v>
      </c>
      <c r="N2711" t="str">
        <f>Table2[[#This Row],[Basis of Material Classification (System Side)*]]</f>
        <v>Installation date after lead ban</v>
      </c>
      <c r="O2711" t="s">
        <v>41</v>
      </c>
      <c r="P2711" s="13">
        <v>35431</v>
      </c>
      <c r="Q2711" s="16" t="str">
        <f>Table2[[#This Row],[Service Line Size (inches) (System Side)]]</f>
        <v>1</v>
      </c>
      <c r="R2711" t="s">
        <v>43</v>
      </c>
      <c r="S2711" t="str">
        <f>IF(Table2[[#This Row],[Basis of Material Classification (Customer Side)*]]="Field inspection","Yes","No")</f>
        <v>No</v>
      </c>
      <c r="V2711" t="s">
        <v>43</v>
      </c>
      <c r="W2711" t="s">
        <v>44</v>
      </c>
      <c r="X2711" t="s">
        <v>44</v>
      </c>
      <c r="Z2711" t="s">
        <v>58</v>
      </c>
      <c r="AA2711" t="s">
        <v>46</v>
      </c>
      <c r="AB2711" t="s">
        <v>46</v>
      </c>
      <c r="AC2711" t="s">
        <v>40</v>
      </c>
    </row>
    <row r="2712" spans="1:29" ht="14.4" x14ac:dyDescent="0.3">
      <c r="A2712">
        <v>2710</v>
      </c>
      <c r="B2712" t="s">
        <v>2751</v>
      </c>
      <c r="C2712" t="s">
        <v>277</v>
      </c>
      <c r="D2712" t="s">
        <v>40</v>
      </c>
      <c r="E2712" t="s">
        <v>40</v>
      </c>
      <c r="F2712" t="s">
        <v>41</v>
      </c>
      <c r="G2712" t="s">
        <v>40</v>
      </c>
      <c r="H2712" s="26">
        <v>35065</v>
      </c>
      <c r="I2712" t="s">
        <v>60</v>
      </c>
      <c r="J2712" t="s">
        <v>43</v>
      </c>
      <c r="K2712" t="str">
        <f>IF(Table2[[#This Row],[Basis of Material Classification (System Side)*]]="Field inspection","Yes","No")</f>
        <v>No</v>
      </c>
      <c r="N2712" t="str">
        <f>Table2[[#This Row],[Basis of Material Classification (System Side)*]]</f>
        <v>Installation date after lead ban</v>
      </c>
      <c r="O2712" t="s">
        <v>41</v>
      </c>
      <c r="P2712" s="13">
        <v>35065</v>
      </c>
      <c r="Q2712" s="16" t="str">
        <f>Table2[[#This Row],[Service Line Size (inches) (System Side)]]</f>
        <v>1</v>
      </c>
      <c r="R2712" t="s">
        <v>43</v>
      </c>
      <c r="S2712" t="str">
        <f>IF(Table2[[#This Row],[Basis of Material Classification (Customer Side)*]]="Field inspection","Yes","No")</f>
        <v>No</v>
      </c>
      <c r="V2712" t="s">
        <v>43</v>
      </c>
      <c r="W2712" t="s">
        <v>44</v>
      </c>
      <c r="X2712" t="s">
        <v>44</v>
      </c>
      <c r="Z2712" t="s">
        <v>58</v>
      </c>
      <c r="AA2712" t="s">
        <v>46</v>
      </c>
      <c r="AB2712" t="s">
        <v>46</v>
      </c>
      <c r="AC2712" t="s">
        <v>40</v>
      </c>
    </row>
    <row r="2713" spans="1:29" ht="14.4" x14ac:dyDescent="0.3">
      <c r="A2713">
        <v>2711</v>
      </c>
      <c r="B2713" t="s">
        <v>2753</v>
      </c>
      <c r="C2713" t="s">
        <v>277</v>
      </c>
      <c r="D2713" t="s">
        <v>40</v>
      </c>
      <c r="E2713" t="s">
        <v>40</v>
      </c>
      <c r="F2713" t="s">
        <v>41</v>
      </c>
      <c r="G2713" t="s">
        <v>40</v>
      </c>
      <c r="H2713" s="26">
        <v>34700</v>
      </c>
      <c r="I2713" t="s">
        <v>42</v>
      </c>
      <c r="J2713" t="s">
        <v>43</v>
      </c>
      <c r="K2713" t="str">
        <f>IF(Table2[[#This Row],[Basis of Material Classification (System Side)*]]="Field inspection","Yes","No")</f>
        <v>No</v>
      </c>
      <c r="N2713" t="str">
        <f>Table2[[#This Row],[Basis of Material Classification (System Side)*]]</f>
        <v>Installation date after lead ban</v>
      </c>
      <c r="O2713" t="s">
        <v>41</v>
      </c>
      <c r="P2713" s="13">
        <v>34700</v>
      </c>
      <c r="Q2713" s="16" t="str">
        <f>Table2[[#This Row],[Service Line Size (inches) (System Side)]]</f>
        <v>5/8</v>
      </c>
      <c r="R2713" t="s">
        <v>43</v>
      </c>
      <c r="S2713" t="str">
        <f>IF(Table2[[#This Row],[Basis of Material Classification (Customer Side)*]]="Field inspection","Yes","No")</f>
        <v>No</v>
      </c>
      <c r="V2713" t="s">
        <v>43</v>
      </c>
      <c r="W2713" t="s">
        <v>44</v>
      </c>
      <c r="X2713" t="s">
        <v>44</v>
      </c>
      <c r="Z2713" t="s">
        <v>58</v>
      </c>
      <c r="AA2713" t="s">
        <v>46</v>
      </c>
      <c r="AB2713" t="s">
        <v>46</v>
      </c>
      <c r="AC2713" t="s">
        <v>40</v>
      </c>
    </row>
    <row r="2714" spans="1:29" ht="14.4" x14ac:dyDescent="0.3">
      <c r="A2714">
        <v>2712</v>
      </c>
      <c r="B2714" t="s">
        <v>2754</v>
      </c>
      <c r="C2714" t="s">
        <v>277</v>
      </c>
      <c r="D2714" t="s">
        <v>40</v>
      </c>
      <c r="E2714" t="s">
        <v>40</v>
      </c>
      <c r="F2714" t="s">
        <v>41</v>
      </c>
      <c r="G2714" t="s">
        <v>40</v>
      </c>
      <c r="H2714" s="26">
        <v>34700</v>
      </c>
      <c r="I2714">
        <v>1</v>
      </c>
      <c r="J2714" t="s">
        <v>43</v>
      </c>
      <c r="K2714" t="str">
        <f>IF(Table2[[#This Row],[Basis of Material Classification (System Side)*]]="Field inspection","Yes","No")</f>
        <v>No</v>
      </c>
      <c r="N2714" t="str">
        <f>Table2[[#This Row],[Basis of Material Classification (System Side)*]]</f>
        <v>Installation date after lead ban</v>
      </c>
      <c r="O2714" t="s">
        <v>41</v>
      </c>
      <c r="P2714" s="13">
        <v>34700</v>
      </c>
      <c r="Q2714" s="16">
        <f>Table2[[#This Row],[Service Line Size (inches) (System Side)]]</f>
        <v>1</v>
      </c>
      <c r="R2714" t="s">
        <v>43</v>
      </c>
      <c r="S2714" t="str">
        <f>IF(Table2[[#This Row],[Basis of Material Classification (Customer Side)*]]="Field inspection","Yes","No")</f>
        <v>No</v>
      </c>
      <c r="V2714" t="s">
        <v>43</v>
      </c>
      <c r="W2714" t="s">
        <v>44</v>
      </c>
      <c r="X2714" t="s">
        <v>44</v>
      </c>
      <c r="Z2714" t="s">
        <v>58</v>
      </c>
      <c r="AA2714" t="s">
        <v>46</v>
      </c>
      <c r="AB2714" t="s">
        <v>46</v>
      </c>
      <c r="AC2714" t="s">
        <v>40</v>
      </c>
    </row>
    <row r="2715" spans="1:29" ht="14.4" x14ac:dyDescent="0.3">
      <c r="A2715">
        <v>2713</v>
      </c>
      <c r="B2715" t="s">
        <v>2755</v>
      </c>
      <c r="C2715" t="s">
        <v>277</v>
      </c>
      <c r="D2715" t="s">
        <v>40</v>
      </c>
      <c r="E2715" t="s">
        <v>40</v>
      </c>
      <c r="F2715" t="s">
        <v>41</v>
      </c>
      <c r="G2715" t="s">
        <v>40</v>
      </c>
      <c r="H2715" s="26">
        <v>34700</v>
      </c>
      <c r="I2715">
        <v>2</v>
      </c>
      <c r="J2715" t="s">
        <v>43</v>
      </c>
      <c r="K2715" t="str">
        <f>IF(Table2[[#This Row],[Basis of Material Classification (System Side)*]]="Field inspection","Yes","No")</f>
        <v>No</v>
      </c>
      <c r="N2715" t="str">
        <f>Table2[[#This Row],[Basis of Material Classification (System Side)*]]</f>
        <v>Installation date after lead ban</v>
      </c>
      <c r="O2715" t="s">
        <v>41</v>
      </c>
      <c r="P2715" s="13">
        <v>35065</v>
      </c>
      <c r="Q2715" s="16">
        <f>Table2[[#This Row],[Service Line Size (inches) (System Side)]]</f>
        <v>2</v>
      </c>
      <c r="R2715" t="s">
        <v>43</v>
      </c>
      <c r="S2715" t="str">
        <f>IF(Table2[[#This Row],[Basis of Material Classification (Customer Side)*]]="Field inspection","Yes","No")</f>
        <v>No</v>
      </c>
      <c r="V2715" t="s">
        <v>43</v>
      </c>
      <c r="W2715" t="s">
        <v>44</v>
      </c>
      <c r="X2715" t="s">
        <v>44</v>
      </c>
      <c r="Z2715" t="s">
        <v>58</v>
      </c>
      <c r="AA2715" t="s">
        <v>46</v>
      </c>
      <c r="AB2715" t="s">
        <v>46</v>
      </c>
      <c r="AC2715" t="s">
        <v>40</v>
      </c>
    </row>
    <row r="2716" spans="1:29" ht="14.4" x14ac:dyDescent="0.3">
      <c r="A2716">
        <v>2714</v>
      </c>
      <c r="B2716" t="s">
        <v>2756</v>
      </c>
      <c r="C2716" t="s">
        <v>277</v>
      </c>
      <c r="D2716" t="s">
        <v>40</v>
      </c>
      <c r="E2716" t="s">
        <v>40</v>
      </c>
      <c r="F2716" t="s">
        <v>41</v>
      </c>
      <c r="G2716" t="s">
        <v>40</v>
      </c>
      <c r="H2716" s="26">
        <v>32509</v>
      </c>
      <c r="I2716" t="s">
        <v>60</v>
      </c>
      <c r="J2716" t="s">
        <v>43</v>
      </c>
      <c r="K2716" t="str">
        <f>IF(Table2[[#This Row],[Basis of Material Classification (System Side)*]]="Field inspection","Yes","No")</f>
        <v>No</v>
      </c>
      <c r="N2716" t="str">
        <f>Table2[[#This Row],[Basis of Material Classification (System Side)*]]</f>
        <v>Installation date after lead ban</v>
      </c>
      <c r="O2716" t="s">
        <v>41</v>
      </c>
      <c r="P2716" s="13">
        <v>33970</v>
      </c>
      <c r="Q2716" s="16" t="str">
        <f>Table2[[#This Row],[Service Line Size (inches) (System Side)]]</f>
        <v>1</v>
      </c>
      <c r="R2716" t="s">
        <v>43</v>
      </c>
      <c r="S2716" t="str">
        <f>IF(Table2[[#This Row],[Basis of Material Classification (Customer Side)*]]="Field inspection","Yes","No")</f>
        <v>No</v>
      </c>
      <c r="V2716" t="s">
        <v>43</v>
      </c>
      <c r="W2716" t="s">
        <v>44</v>
      </c>
      <c r="X2716" t="s">
        <v>44</v>
      </c>
      <c r="Z2716" t="s">
        <v>58</v>
      </c>
      <c r="AA2716" t="s">
        <v>46</v>
      </c>
      <c r="AB2716" t="s">
        <v>46</v>
      </c>
      <c r="AC2716" t="s">
        <v>40</v>
      </c>
    </row>
    <row r="2717" spans="1:29" ht="14.4" x14ac:dyDescent="0.3">
      <c r="A2717">
        <v>2715</v>
      </c>
      <c r="B2717" t="s">
        <v>2757</v>
      </c>
      <c r="C2717" t="s">
        <v>277</v>
      </c>
      <c r="D2717" t="s">
        <v>40</v>
      </c>
      <c r="E2717" t="s">
        <v>40</v>
      </c>
      <c r="F2717" t="s">
        <v>41</v>
      </c>
      <c r="G2717" t="s">
        <v>40</v>
      </c>
      <c r="H2717" s="26">
        <v>32509</v>
      </c>
      <c r="I2717" t="s">
        <v>124</v>
      </c>
      <c r="J2717" t="s">
        <v>43</v>
      </c>
      <c r="K2717" t="str">
        <f>IF(Table2[[#This Row],[Basis of Material Classification (System Side)*]]="Field inspection","Yes","No")</f>
        <v>No</v>
      </c>
      <c r="N2717" t="str">
        <f>Table2[[#This Row],[Basis of Material Classification (System Side)*]]</f>
        <v>Installation date after lead ban</v>
      </c>
      <c r="O2717" t="s">
        <v>41</v>
      </c>
      <c r="P2717" s="13">
        <v>32509</v>
      </c>
      <c r="Q2717" s="16" t="str">
        <f>Table2[[#This Row],[Service Line Size (inches) (System Side)]]</f>
        <v>1-1/2</v>
      </c>
      <c r="R2717" t="s">
        <v>43</v>
      </c>
      <c r="S2717" t="str">
        <f>IF(Table2[[#This Row],[Basis of Material Classification (Customer Side)*]]="Field inspection","Yes","No")</f>
        <v>No</v>
      </c>
      <c r="V2717" t="s">
        <v>43</v>
      </c>
      <c r="W2717" t="s">
        <v>44</v>
      </c>
      <c r="X2717" t="s">
        <v>44</v>
      </c>
      <c r="Z2717" t="s">
        <v>58</v>
      </c>
      <c r="AA2717" t="s">
        <v>46</v>
      </c>
      <c r="AB2717" t="s">
        <v>46</v>
      </c>
      <c r="AC2717" t="s">
        <v>40</v>
      </c>
    </row>
    <row r="2718" spans="1:29" ht="14.4" x14ac:dyDescent="0.3">
      <c r="A2718">
        <v>2716</v>
      </c>
      <c r="B2718" t="s">
        <v>2758</v>
      </c>
      <c r="C2718" t="s">
        <v>277</v>
      </c>
      <c r="D2718" t="s">
        <v>40</v>
      </c>
      <c r="E2718" t="s">
        <v>40</v>
      </c>
      <c r="F2718" t="s">
        <v>41</v>
      </c>
      <c r="G2718" t="s">
        <v>40</v>
      </c>
      <c r="H2718" s="26">
        <v>32509</v>
      </c>
      <c r="I2718" t="s">
        <v>42</v>
      </c>
      <c r="J2718" t="s">
        <v>43</v>
      </c>
      <c r="K2718" t="str">
        <f>IF(Table2[[#This Row],[Basis of Material Classification (System Side)*]]="Field inspection","Yes","No")</f>
        <v>No</v>
      </c>
      <c r="N2718" t="str">
        <f>Table2[[#This Row],[Basis of Material Classification (System Side)*]]</f>
        <v>Installation date after lead ban</v>
      </c>
      <c r="O2718" t="s">
        <v>41</v>
      </c>
      <c r="P2718" s="13">
        <v>33604</v>
      </c>
      <c r="Q2718" s="16" t="str">
        <f>Table2[[#This Row],[Service Line Size (inches) (System Side)]]</f>
        <v>5/8</v>
      </c>
      <c r="R2718" t="s">
        <v>43</v>
      </c>
      <c r="S2718" t="str">
        <f>IF(Table2[[#This Row],[Basis of Material Classification (Customer Side)*]]="Field inspection","Yes","No")</f>
        <v>No</v>
      </c>
      <c r="V2718" t="s">
        <v>43</v>
      </c>
      <c r="W2718" t="s">
        <v>44</v>
      </c>
      <c r="X2718" t="s">
        <v>44</v>
      </c>
      <c r="Z2718" t="s">
        <v>58</v>
      </c>
      <c r="AA2718" t="s">
        <v>46</v>
      </c>
      <c r="AB2718" t="s">
        <v>46</v>
      </c>
      <c r="AC2718" t="s">
        <v>40</v>
      </c>
    </row>
    <row r="2719" spans="1:29" ht="14.4" x14ac:dyDescent="0.3">
      <c r="A2719">
        <v>2717</v>
      </c>
      <c r="B2719" t="s">
        <v>2759</v>
      </c>
      <c r="C2719" t="s">
        <v>277</v>
      </c>
      <c r="D2719" t="s">
        <v>40</v>
      </c>
      <c r="E2719" t="s">
        <v>40</v>
      </c>
      <c r="F2719" t="s">
        <v>41</v>
      </c>
      <c r="G2719" t="s">
        <v>40</v>
      </c>
      <c r="H2719" s="27"/>
      <c r="I2719" t="s">
        <v>60</v>
      </c>
      <c r="J2719" t="s">
        <v>106</v>
      </c>
      <c r="K2719" t="str">
        <f>IF(Table2[[#This Row],[Basis of Material Classification (System Side)*]]="Field inspection","Yes","No")</f>
        <v>No</v>
      </c>
      <c r="N2719" t="s">
        <v>107</v>
      </c>
      <c r="O2719" t="s">
        <v>41</v>
      </c>
      <c r="P2719" s="13">
        <v>35431</v>
      </c>
      <c r="Q2719" s="16" t="str">
        <f>Table2[[#This Row],[Service Line Size (inches) (System Side)]]</f>
        <v>1</v>
      </c>
      <c r="R2719" t="s">
        <v>43</v>
      </c>
      <c r="S2719" t="str">
        <f>IF(Table2[[#This Row],[Basis of Material Classification (Customer Side)*]]="Field inspection","Yes","No")</f>
        <v>No</v>
      </c>
      <c r="V2719" t="s">
        <v>43</v>
      </c>
      <c r="W2719" t="s">
        <v>44</v>
      </c>
      <c r="X2719" t="s">
        <v>44</v>
      </c>
      <c r="Z2719" t="s">
        <v>58</v>
      </c>
      <c r="AA2719" t="s">
        <v>46</v>
      </c>
      <c r="AB2719" t="s">
        <v>46</v>
      </c>
      <c r="AC2719" t="s">
        <v>40</v>
      </c>
    </row>
    <row r="2720" spans="1:29" ht="14.4" x14ac:dyDescent="0.3">
      <c r="A2720">
        <v>2718</v>
      </c>
      <c r="B2720" t="s">
        <v>2760</v>
      </c>
      <c r="C2720" t="s">
        <v>277</v>
      </c>
      <c r="D2720" t="s">
        <v>40</v>
      </c>
      <c r="E2720" t="s">
        <v>40</v>
      </c>
      <c r="F2720" t="s">
        <v>41</v>
      </c>
      <c r="G2720" t="s">
        <v>40</v>
      </c>
      <c r="H2720" s="26">
        <v>32509</v>
      </c>
      <c r="I2720">
        <v>2</v>
      </c>
      <c r="J2720" t="s">
        <v>43</v>
      </c>
      <c r="K2720" t="str">
        <f>IF(Table2[[#This Row],[Basis of Material Classification (System Side)*]]="Field inspection","Yes","No")</f>
        <v>No</v>
      </c>
      <c r="N2720" t="str">
        <f>Table2[[#This Row],[Basis of Material Classification (System Side)*]]</f>
        <v>Installation date after lead ban</v>
      </c>
      <c r="O2720" t="s">
        <v>41</v>
      </c>
      <c r="P2720" s="13">
        <v>43831</v>
      </c>
      <c r="Q2720" s="16">
        <f>Table2[[#This Row],[Service Line Size (inches) (System Side)]]</f>
        <v>2</v>
      </c>
      <c r="R2720" t="s">
        <v>43</v>
      </c>
      <c r="S2720" t="str">
        <f>IF(Table2[[#This Row],[Basis of Material Classification (Customer Side)*]]="Field inspection","Yes","No")</f>
        <v>No</v>
      </c>
      <c r="V2720" t="s">
        <v>43</v>
      </c>
      <c r="W2720" t="s">
        <v>44</v>
      </c>
      <c r="X2720" t="s">
        <v>44</v>
      </c>
      <c r="Z2720" t="s">
        <v>58</v>
      </c>
      <c r="AA2720" t="s">
        <v>46</v>
      </c>
      <c r="AB2720" t="s">
        <v>46</v>
      </c>
      <c r="AC2720" t="s">
        <v>40</v>
      </c>
    </row>
    <row r="2721" spans="1:29" ht="14.4" x14ac:dyDescent="0.3">
      <c r="A2721">
        <v>2719</v>
      </c>
      <c r="B2721" t="s">
        <v>2761</v>
      </c>
      <c r="C2721" t="s">
        <v>277</v>
      </c>
      <c r="D2721" t="s">
        <v>40</v>
      </c>
      <c r="E2721" t="s">
        <v>40</v>
      </c>
      <c r="F2721" t="s">
        <v>53</v>
      </c>
      <c r="G2721" t="s">
        <v>40</v>
      </c>
      <c r="H2721" s="26">
        <v>32509</v>
      </c>
      <c r="I2721" t="s">
        <v>975</v>
      </c>
      <c r="J2721" t="s">
        <v>55</v>
      </c>
      <c r="K2721" t="str">
        <f>IF(Table2[[#This Row],[Basis of Material Classification (System Side)*]]="Field inspection","Yes","No")</f>
        <v>No</v>
      </c>
      <c r="O2721" t="s">
        <v>41</v>
      </c>
      <c r="P2721" s="13">
        <v>43831</v>
      </c>
      <c r="Q2721" s="16" t="str">
        <f>Table2[[#This Row],[Service Line Size (inches) (System Side)]]</f>
        <v>2</v>
      </c>
      <c r="R2721" t="s">
        <v>43</v>
      </c>
      <c r="S2721" t="str">
        <f>IF(Table2[[#This Row],[Basis of Material Classification (Customer Side)*]]="Field inspection","Yes","No")</f>
        <v>No</v>
      </c>
      <c r="V2721" t="s">
        <v>43</v>
      </c>
      <c r="W2721" t="s">
        <v>44</v>
      </c>
      <c r="X2721" t="s">
        <v>44</v>
      </c>
      <c r="Z2721" t="s">
        <v>58</v>
      </c>
      <c r="AA2721" t="s">
        <v>46</v>
      </c>
      <c r="AB2721" t="s">
        <v>46</v>
      </c>
      <c r="AC2721" t="s">
        <v>40</v>
      </c>
    </row>
    <row r="2722" spans="1:29" ht="14.4" x14ac:dyDescent="0.3">
      <c r="A2722">
        <v>2720</v>
      </c>
      <c r="B2722" t="s">
        <v>2762</v>
      </c>
      <c r="C2722" t="s">
        <v>277</v>
      </c>
      <c r="D2722" t="s">
        <v>40</v>
      </c>
      <c r="E2722" t="s">
        <v>40</v>
      </c>
      <c r="F2722" t="s">
        <v>41</v>
      </c>
      <c r="G2722" t="s">
        <v>40</v>
      </c>
      <c r="H2722" s="27"/>
      <c r="I2722" t="s">
        <v>124</v>
      </c>
      <c r="J2722" t="s">
        <v>49</v>
      </c>
      <c r="K2722" t="str">
        <f>IF(Table2[[#This Row],[Basis of Material Classification (System Side)*]]="Field inspection","Yes","No")</f>
        <v>No</v>
      </c>
      <c r="N2722" t="s">
        <v>50</v>
      </c>
      <c r="O2722" t="s">
        <v>41</v>
      </c>
      <c r="P2722" s="13">
        <v>34700</v>
      </c>
      <c r="Q2722" s="16" t="str">
        <f>Table2[[#This Row],[Service Line Size (inches) (System Side)]]</f>
        <v>1-1/2</v>
      </c>
      <c r="R2722" t="s">
        <v>43</v>
      </c>
      <c r="S2722" t="str">
        <f>IF(Table2[[#This Row],[Basis of Material Classification (Customer Side)*]]="Field inspection","Yes","No")</f>
        <v>No</v>
      </c>
      <c r="V2722" t="s">
        <v>43</v>
      </c>
      <c r="W2722" t="s">
        <v>44</v>
      </c>
      <c r="X2722" t="s">
        <v>44</v>
      </c>
      <c r="Z2722" t="s">
        <v>58</v>
      </c>
      <c r="AA2722" t="s">
        <v>46</v>
      </c>
      <c r="AB2722" t="s">
        <v>46</v>
      </c>
      <c r="AC2722" t="s">
        <v>40</v>
      </c>
    </row>
    <row r="2723" spans="1:29" ht="14.4" x14ac:dyDescent="0.3">
      <c r="A2723">
        <v>2721</v>
      </c>
      <c r="B2723" t="s">
        <v>2763</v>
      </c>
      <c r="C2723" t="s">
        <v>277</v>
      </c>
      <c r="D2723" t="s">
        <v>40</v>
      </c>
      <c r="E2723" t="s">
        <v>40</v>
      </c>
      <c r="F2723" t="s">
        <v>53</v>
      </c>
      <c r="G2723" t="s">
        <v>40</v>
      </c>
      <c r="H2723" s="27"/>
      <c r="I2723" t="s">
        <v>975</v>
      </c>
      <c r="J2723" t="s">
        <v>55</v>
      </c>
      <c r="K2723" t="str">
        <f>IF(Table2[[#This Row],[Basis of Material Classification (System Side)*]]="Field inspection","Yes","No")</f>
        <v>No</v>
      </c>
      <c r="O2723" t="s">
        <v>41</v>
      </c>
      <c r="P2723" s="13">
        <v>44197</v>
      </c>
      <c r="Q2723" s="16" t="str">
        <f>Table2[[#This Row],[Service Line Size (inches) (System Side)]]</f>
        <v>2</v>
      </c>
      <c r="R2723" t="s">
        <v>43</v>
      </c>
      <c r="S2723" t="str">
        <f>IF(Table2[[#This Row],[Basis of Material Classification (Customer Side)*]]="Field inspection","Yes","No")</f>
        <v>No</v>
      </c>
      <c r="V2723" t="s">
        <v>43</v>
      </c>
      <c r="W2723" t="s">
        <v>44</v>
      </c>
      <c r="X2723" t="s">
        <v>44</v>
      </c>
      <c r="Z2723" t="s">
        <v>58</v>
      </c>
      <c r="AA2723" t="s">
        <v>46</v>
      </c>
      <c r="AB2723" t="s">
        <v>46</v>
      </c>
      <c r="AC2723" t="s">
        <v>40</v>
      </c>
    </row>
    <row r="2724" spans="1:29" ht="14.4" x14ac:dyDescent="0.3">
      <c r="A2724">
        <v>2722</v>
      </c>
      <c r="B2724" t="s">
        <v>2764</v>
      </c>
      <c r="C2724" t="s">
        <v>277</v>
      </c>
      <c r="D2724" t="s">
        <v>40</v>
      </c>
      <c r="E2724" t="s">
        <v>40</v>
      </c>
      <c r="F2724" t="s">
        <v>41</v>
      </c>
      <c r="G2724" t="s">
        <v>40</v>
      </c>
      <c r="H2724" s="26">
        <v>33604</v>
      </c>
      <c r="I2724" t="s">
        <v>42</v>
      </c>
      <c r="J2724" t="s">
        <v>43</v>
      </c>
      <c r="K2724" t="str">
        <f>IF(Table2[[#This Row],[Basis of Material Classification (System Side)*]]="Field inspection","Yes","No")</f>
        <v>No</v>
      </c>
      <c r="N2724" t="str">
        <f>Table2[[#This Row],[Basis of Material Classification (System Side)*]]</f>
        <v>Installation date after lead ban</v>
      </c>
      <c r="O2724" t="s">
        <v>41</v>
      </c>
      <c r="P2724" s="13">
        <v>32874</v>
      </c>
      <c r="Q2724" s="16" t="str">
        <f>Table2[[#This Row],[Service Line Size (inches) (System Side)]]</f>
        <v>5/8</v>
      </c>
      <c r="R2724" t="s">
        <v>43</v>
      </c>
      <c r="S2724" t="str">
        <f>IF(Table2[[#This Row],[Basis of Material Classification (Customer Side)*]]="Field inspection","Yes","No")</f>
        <v>No</v>
      </c>
      <c r="V2724" t="s">
        <v>43</v>
      </c>
      <c r="W2724" t="s">
        <v>44</v>
      </c>
      <c r="X2724" t="s">
        <v>44</v>
      </c>
      <c r="Z2724" t="s">
        <v>58</v>
      </c>
      <c r="AA2724" t="s">
        <v>46</v>
      </c>
      <c r="AB2724" t="s">
        <v>46</v>
      </c>
      <c r="AC2724" t="s">
        <v>40</v>
      </c>
    </row>
    <row r="2725" spans="1:29" ht="14.4" x14ac:dyDescent="0.3">
      <c r="A2725">
        <v>2723</v>
      </c>
      <c r="B2725" t="s">
        <v>2765</v>
      </c>
      <c r="C2725" t="s">
        <v>277</v>
      </c>
      <c r="D2725" t="s">
        <v>40</v>
      </c>
      <c r="E2725" t="s">
        <v>40</v>
      </c>
      <c r="F2725" t="s">
        <v>41</v>
      </c>
      <c r="G2725" t="s">
        <v>40</v>
      </c>
      <c r="H2725" s="26">
        <v>33604</v>
      </c>
      <c r="I2725">
        <v>1</v>
      </c>
      <c r="J2725" t="s">
        <v>43</v>
      </c>
      <c r="K2725" t="str">
        <f>IF(Table2[[#This Row],[Basis of Material Classification (System Side)*]]="Field inspection","Yes","No")</f>
        <v>No</v>
      </c>
      <c r="N2725" t="str">
        <f>Table2[[#This Row],[Basis of Material Classification (System Side)*]]</f>
        <v>Installation date after lead ban</v>
      </c>
      <c r="O2725" t="s">
        <v>41</v>
      </c>
      <c r="P2725" s="13">
        <v>34335</v>
      </c>
      <c r="Q2725" s="16">
        <f>Table2[[#This Row],[Service Line Size (inches) (System Side)]]</f>
        <v>1</v>
      </c>
      <c r="R2725" t="s">
        <v>43</v>
      </c>
      <c r="S2725" t="str">
        <f>IF(Table2[[#This Row],[Basis of Material Classification (Customer Side)*]]="Field inspection","Yes","No")</f>
        <v>No</v>
      </c>
      <c r="V2725" t="s">
        <v>43</v>
      </c>
      <c r="W2725" t="s">
        <v>44</v>
      </c>
      <c r="X2725" t="s">
        <v>44</v>
      </c>
      <c r="Z2725" t="s">
        <v>58</v>
      </c>
      <c r="AA2725" t="s">
        <v>46</v>
      </c>
      <c r="AB2725" t="s">
        <v>46</v>
      </c>
      <c r="AC2725" t="s">
        <v>40</v>
      </c>
    </row>
    <row r="2726" spans="1:29" ht="14.4" x14ac:dyDescent="0.3">
      <c r="A2726">
        <v>2724</v>
      </c>
      <c r="B2726" t="s">
        <v>2766</v>
      </c>
      <c r="C2726" t="s">
        <v>277</v>
      </c>
      <c r="D2726" t="s">
        <v>40</v>
      </c>
      <c r="E2726" t="s">
        <v>40</v>
      </c>
      <c r="F2726" t="s">
        <v>53</v>
      </c>
      <c r="G2726" t="s">
        <v>40</v>
      </c>
      <c r="H2726" s="26">
        <v>33604</v>
      </c>
      <c r="I2726">
        <v>1</v>
      </c>
      <c r="J2726" t="s">
        <v>55</v>
      </c>
      <c r="K2726" t="str">
        <f>IF(Table2[[#This Row],[Basis of Material Classification (System Side)*]]="Field inspection","Yes","No")</f>
        <v>No</v>
      </c>
      <c r="O2726" t="s">
        <v>41</v>
      </c>
      <c r="P2726" s="13">
        <v>35065</v>
      </c>
      <c r="Q2726" s="16">
        <f>Table2[[#This Row],[Service Line Size (inches) (System Side)]]</f>
        <v>1</v>
      </c>
      <c r="R2726" t="s">
        <v>43</v>
      </c>
      <c r="S2726" t="str">
        <f>IF(Table2[[#This Row],[Basis of Material Classification (Customer Side)*]]="Field inspection","Yes","No")</f>
        <v>No</v>
      </c>
      <c r="V2726" t="s">
        <v>43</v>
      </c>
      <c r="W2726" t="s">
        <v>44</v>
      </c>
      <c r="X2726" t="s">
        <v>44</v>
      </c>
      <c r="Z2726" t="s">
        <v>58</v>
      </c>
      <c r="AA2726" t="s">
        <v>46</v>
      </c>
      <c r="AB2726" t="s">
        <v>46</v>
      </c>
      <c r="AC2726" t="s">
        <v>40</v>
      </c>
    </row>
    <row r="2727" spans="1:29" ht="14.4" x14ac:dyDescent="0.3">
      <c r="A2727">
        <v>2725</v>
      </c>
      <c r="B2727" t="s">
        <v>11084</v>
      </c>
      <c r="C2727" t="s">
        <v>277</v>
      </c>
      <c r="D2727" t="s">
        <v>40</v>
      </c>
      <c r="E2727" t="s">
        <v>40</v>
      </c>
      <c r="F2727" t="s">
        <v>41</v>
      </c>
      <c r="G2727" t="s">
        <v>40</v>
      </c>
      <c r="H2727" s="27"/>
      <c r="I2727" t="s">
        <v>42</v>
      </c>
      <c r="J2727" t="s">
        <v>49</v>
      </c>
      <c r="K2727" t="str">
        <f>IF(Table2[[#This Row],[Basis of Material Classification (System Side)*]]="Field inspection","Yes","No")</f>
        <v>No</v>
      </c>
      <c r="N2727" t="s">
        <v>50</v>
      </c>
      <c r="O2727" t="s">
        <v>41</v>
      </c>
      <c r="P2727" s="13">
        <v>32143</v>
      </c>
      <c r="Q2727" s="16" t="str">
        <f>Table2[[#This Row],[Service Line Size (inches) (System Side)]]</f>
        <v>5/8</v>
      </c>
      <c r="R2727" t="s">
        <v>43</v>
      </c>
      <c r="S2727" t="str">
        <f>IF(Table2[[#This Row],[Basis of Material Classification (Customer Side)*]]="Field inspection","Yes","No")</f>
        <v>No</v>
      </c>
      <c r="V2727" t="s">
        <v>43</v>
      </c>
      <c r="W2727" t="s">
        <v>44</v>
      </c>
      <c r="X2727" t="s">
        <v>44</v>
      </c>
      <c r="Z2727" t="s">
        <v>58</v>
      </c>
      <c r="AA2727" t="s">
        <v>46</v>
      </c>
      <c r="AB2727" t="s">
        <v>46</v>
      </c>
      <c r="AC2727" t="s">
        <v>40</v>
      </c>
    </row>
    <row r="2728" spans="1:29" ht="14.4" x14ac:dyDescent="0.3">
      <c r="A2728">
        <v>2726</v>
      </c>
      <c r="B2728" t="s">
        <v>2767</v>
      </c>
      <c r="C2728" t="s">
        <v>277</v>
      </c>
      <c r="D2728" t="s">
        <v>40</v>
      </c>
      <c r="E2728" t="s">
        <v>40</v>
      </c>
      <c r="F2728" t="s">
        <v>53</v>
      </c>
      <c r="G2728" t="s">
        <v>40</v>
      </c>
      <c r="H2728" s="27"/>
      <c r="I2728" t="s">
        <v>42</v>
      </c>
      <c r="J2728" t="s">
        <v>55</v>
      </c>
      <c r="K2728" t="str">
        <f>IF(Table2[[#This Row],[Basis of Material Classification (System Side)*]]="Field inspection","Yes","No")</f>
        <v>No</v>
      </c>
      <c r="O2728" t="s">
        <v>41</v>
      </c>
      <c r="P2728" s="13">
        <v>33604</v>
      </c>
      <c r="Q2728" s="16" t="str">
        <f>Table2[[#This Row],[Service Line Size (inches) (System Side)]]</f>
        <v>5/8</v>
      </c>
      <c r="R2728" t="s">
        <v>43</v>
      </c>
      <c r="S2728" t="str">
        <f>IF(Table2[[#This Row],[Basis of Material Classification (Customer Side)*]]="Field inspection","Yes","No")</f>
        <v>No</v>
      </c>
      <c r="V2728" t="s">
        <v>43</v>
      </c>
      <c r="W2728" t="s">
        <v>44</v>
      </c>
      <c r="X2728" t="s">
        <v>44</v>
      </c>
      <c r="Z2728" t="s">
        <v>58</v>
      </c>
      <c r="AA2728" t="s">
        <v>46</v>
      </c>
      <c r="AB2728" t="s">
        <v>46</v>
      </c>
      <c r="AC2728" t="s">
        <v>40</v>
      </c>
    </row>
    <row r="2729" spans="1:29" ht="14.4" x14ac:dyDescent="0.3">
      <c r="A2729">
        <v>2727</v>
      </c>
      <c r="B2729" t="s">
        <v>2768</v>
      </c>
      <c r="C2729" t="s">
        <v>277</v>
      </c>
      <c r="D2729" t="s">
        <v>40</v>
      </c>
      <c r="E2729" t="s">
        <v>40</v>
      </c>
      <c r="F2729" t="s">
        <v>53</v>
      </c>
      <c r="G2729" t="s">
        <v>40</v>
      </c>
      <c r="H2729" s="27"/>
      <c r="I2729" t="s">
        <v>42</v>
      </c>
      <c r="J2729" t="s">
        <v>55</v>
      </c>
      <c r="K2729" t="str">
        <f>IF(Table2[[#This Row],[Basis of Material Classification (System Side)*]]="Field inspection","Yes","No")</f>
        <v>No</v>
      </c>
      <c r="O2729" t="s">
        <v>41</v>
      </c>
      <c r="P2729" s="13">
        <v>33604</v>
      </c>
      <c r="Q2729" s="16" t="str">
        <f>Table2[[#This Row],[Service Line Size (inches) (System Side)]]</f>
        <v>5/8</v>
      </c>
      <c r="R2729" t="s">
        <v>43</v>
      </c>
      <c r="S2729" t="str">
        <f>IF(Table2[[#This Row],[Basis of Material Classification (Customer Side)*]]="Field inspection","Yes","No")</f>
        <v>No</v>
      </c>
      <c r="V2729" t="s">
        <v>43</v>
      </c>
      <c r="W2729" t="s">
        <v>44</v>
      </c>
      <c r="X2729" t="s">
        <v>44</v>
      </c>
      <c r="Z2729" t="s">
        <v>58</v>
      </c>
      <c r="AA2729" t="s">
        <v>46</v>
      </c>
      <c r="AB2729" t="s">
        <v>46</v>
      </c>
      <c r="AC2729" t="s">
        <v>40</v>
      </c>
    </row>
    <row r="2730" spans="1:29" ht="14.4" x14ac:dyDescent="0.3">
      <c r="A2730">
        <v>2728</v>
      </c>
      <c r="B2730" t="s">
        <v>2769</v>
      </c>
      <c r="C2730" t="s">
        <v>277</v>
      </c>
      <c r="D2730" t="s">
        <v>40</v>
      </c>
      <c r="E2730" t="s">
        <v>40</v>
      </c>
      <c r="F2730" t="s">
        <v>41</v>
      </c>
      <c r="G2730" t="s">
        <v>40</v>
      </c>
      <c r="H2730" s="27"/>
      <c r="I2730" t="s">
        <v>42</v>
      </c>
      <c r="J2730" t="s">
        <v>49</v>
      </c>
      <c r="K2730" t="str">
        <f>IF(Table2[[#This Row],[Basis of Material Classification (System Side)*]]="Field inspection","Yes","No")</f>
        <v>No</v>
      </c>
      <c r="N2730" t="s">
        <v>50</v>
      </c>
      <c r="O2730" t="s">
        <v>41</v>
      </c>
      <c r="P2730"/>
      <c r="Q2730" s="16" t="str">
        <f>Table2[[#This Row],[Service Line Size (inches) (System Side)]]</f>
        <v>5/8</v>
      </c>
      <c r="R2730" t="s">
        <v>49</v>
      </c>
      <c r="S2730" t="str">
        <f>IF(Table2[[#This Row],[Basis of Material Classification (Customer Side)*]]="Field inspection","Yes","No")</f>
        <v>No</v>
      </c>
      <c r="V2730" t="s">
        <v>50</v>
      </c>
      <c r="W2730" t="s">
        <v>44</v>
      </c>
      <c r="X2730" t="s">
        <v>44</v>
      </c>
      <c r="Z2730" t="s">
        <v>58</v>
      </c>
      <c r="AA2730" t="s">
        <v>46</v>
      </c>
      <c r="AB2730" t="s">
        <v>46</v>
      </c>
      <c r="AC2730" t="s">
        <v>40</v>
      </c>
    </row>
    <row r="2731" spans="1:29" ht="14.4" x14ac:dyDescent="0.3">
      <c r="A2731">
        <v>2729</v>
      </c>
      <c r="B2731" t="s">
        <v>2770</v>
      </c>
      <c r="C2731" t="s">
        <v>277</v>
      </c>
      <c r="D2731" t="s">
        <v>40</v>
      </c>
      <c r="E2731" t="s">
        <v>40</v>
      </c>
      <c r="F2731" t="s">
        <v>41</v>
      </c>
      <c r="G2731" t="s">
        <v>40</v>
      </c>
      <c r="H2731" s="27"/>
      <c r="I2731" t="s">
        <v>42</v>
      </c>
      <c r="J2731" t="s">
        <v>49</v>
      </c>
      <c r="K2731" t="str">
        <f>IF(Table2[[#This Row],[Basis of Material Classification (System Side)*]]="Field inspection","Yes","No")</f>
        <v>No</v>
      </c>
      <c r="N2731" t="s">
        <v>50</v>
      </c>
      <c r="O2731" t="s">
        <v>41</v>
      </c>
      <c r="P2731" s="13">
        <v>23012</v>
      </c>
      <c r="Q2731" s="16" t="str">
        <f>Table2[[#This Row],[Service Line Size (inches) (System Side)]]</f>
        <v>5/8</v>
      </c>
      <c r="R2731" t="s">
        <v>49</v>
      </c>
      <c r="S2731" t="str">
        <f>IF(Table2[[#This Row],[Basis of Material Classification (Customer Side)*]]="Field inspection","Yes","No")</f>
        <v>No</v>
      </c>
      <c r="V2731" t="s">
        <v>50</v>
      </c>
      <c r="W2731" t="s">
        <v>44</v>
      </c>
      <c r="X2731" t="s">
        <v>44</v>
      </c>
      <c r="Z2731" t="s">
        <v>58</v>
      </c>
      <c r="AA2731" t="s">
        <v>46</v>
      </c>
      <c r="AB2731" t="s">
        <v>46</v>
      </c>
      <c r="AC2731" t="s">
        <v>40</v>
      </c>
    </row>
    <row r="2732" spans="1:29" ht="14.4" x14ac:dyDescent="0.3">
      <c r="A2732">
        <v>2730</v>
      </c>
      <c r="B2732" t="s">
        <v>2771</v>
      </c>
      <c r="C2732" t="s">
        <v>277</v>
      </c>
      <c r="D2732" t="s">
        <v>48</v>
      </c>
      <c r="E2732" t="s">
        <v>40</v>
      </c>
      <c r="F2732" t="s">
        <v>41</v>
      </c>
      <c r="G2732" t="s">
        <v>40</v>
      </c>
      <c r="H2732" s="26">
        <v>32143</v>
      </c>
      <c r="I2732" t="s">
        <v>42</v>
      </c>
      <c r="J2732" t="s">
        <v>43</v>
      </c>
      <c r="K2732" t="str">
        <f>IF(Table2[[#This Row],[Basis of Material Classification (System Side)*]]="Field inspection","Yes","No")</f>
        <v>No</v>
      </c>
      <c r="N2732" t="str">
        <f>Table2[[#This Row],[Basis of Material Classification (System Side)*]]</f>
        <v>Installation date after lead ban</v>
      </c>
      <c r="O2732" t="s">
        <v>41</v>
      </c>
      <c r="P2732" s="13">
        <v>25569</v>
      </c>
      <c r="Q2732" s="16" t="str">
        <f>Table2[[#This Row],[Service Line Size (inches) (System Side)]]</f>
        <v>5/8</v>
      </c>
      <c r="R2732" t="s">
        <v>49</v>
      </c>
      <c r="S2732" t="str">
        <f>IF(Table2[[#This Row],[Basis of Material Classification (Customer Side)*]]="Field inspection","Yes","No")</f>
        <v>No</v>
      </c>
      <c r="V2732" t="s">
        <v>50</v>
      </c>
      <c r="W2732" t="s">
        <v>44</v>
      </c>
      <c r="X2732" t="s">
        <v>44</v>
      </c>
      <c r="Z2732" t="s">
        <v>51</v>
      </c>
      <c r="AA2732" t="s">
        <v>46</v>
      </c>
      <c r="AB2732" t="s">
        <v>46</v>
      </c>
      <c r="AC2732" t="s">
        <v>40</v>
      </c>
    </row>
    <row r="2733" spans="1:29" ht="14.4" x14ac:dyDescent="0.3">
      <c r="A2733">
        <v>2731</v>
      </c>
      <c r="B2733" t="s">
        <v>2772</v>
      </c>
      <c r="C2733" t="s">
        <v>277</v>
      </c>
      <c r="D2733" t="s">
        <v>40</v>
      </c>
      <c r="E2733" t="s">
        <v>40</v>
      </c>
      <c r="F2733" t="s">
        <v>53</v>
      </c>
      <c r="G2733" t="s">
        <v>40</v>
      </c>
      <c r="H2733" s="26">
        <v>32143</v>
      </c>
      <c r="I2733" t="s">
        <v>42</v>
      </c>
      <c r="J2733" t="s">
        <v>55</v>
      </c>
      <c r="K2733" t="str">
        <f>IF(Table2[[#This Row],[Basis of Material Classification (System Side)*]]="Field inspection","Yes","No")</f>
        <v>No</v>
      </c>
      <c r="O2733" t="s">
        <v>41</v>
      </c>
      <c r="P2733" s="13">
        <v>23743</v>
      </c>
      <c r="Q2733" s="16" t="str">
        <f>Table2[[#This Row],[Service Line Size (inches) (System Side)]]</f>
        <v>5/8</v>
      </c>
      <c r="R2733" t="s">
        <v>49</v>
      </c>
      <c r="S2733" t="str">
        <f>IF(Table2[[#This Row],[Basis of Material Classification (Customer Side)*]]="Field inspection","Yes","No")</f>
        <v>No</v>
      </c>
      <c r="V2733" t="s">
        <v>50</v>
      </c>
      <c r="W2733" t="s">
        <v>44</v>
      </c>
      <c r="X2733" t="s">
        <v>44</v>
      </c>
      <c r="Z2733" t="s">
        <v>58</v>
      </c>
      <c r="AA2733" t="s">
        <v>46</v>
      </c>
      <c r="AB2733" t="s">
        <v>46</v>
      </c>
      <c r="AC2733" t="s">
        <v>40</v>
      </c>
    </row>
    <row r="2734" spans="1:29" ht="14.4" x14ac:dyDescent="0.3">
      <c r="A2734">
        <v>2732</v>
      </c>
      <c r="B2734" t="s">
        <v>11085</v>
      </c>
      <c r="C2734" t="s">
        <v>277</v>
      </c>
      <c r="D2734" t="s">
        <v>40</v>
      </c>
      <c r="E2734" t="s">
        <v>40</v>
      </c>
      <c r="F2734" t="s">
        <v>53</v>
      </c>
      <c r="G2734" t="s">
        <v>40</v>
      </c>
      <c r="H2734" s="26">
        <v>34700</v>
      </c>
      <c r="I2734" t="s">
        <v>975</v>
      </c>
      <c r="J2734" t="s">
        <v>55</v>
      </c>
      <c r="K2734" t="str">
        <f>IF(Table2[[#This Row],[Basis of Material Classification (System Side)*]]="Field inspection","Yes","No")</f>
        <v>No</v>
      </c>
      <c r="O2734" t="s">
        <v>41</v>
      </c>
      <c r="P2734" s="13">
        <v>36526</v>
      </c>
      <c r="Q2734" s="16" t="str">
        <f>Table2[[#This Row],[Service Line Size (inches) (System Side)]]</f>
        <v>2</v>
      </c>
      <c r="R2734" t="s">
        <v>43</v>
      </c>
      <c r="S2734" t="str">
        <f>IF(Table2[[#This Row],[Basis of Material Classification (Customer Side)*]]="Field inspection","Yes","No")</f>
        <v>No</v>
      </c>
      <c r="V2734" t="s">
        <v>43</v>
      </c>
      <c r="W2734" t="s">
        <v>44</v>
      </c>
      <c r="X2734" t="s">
        <v>44</v>
      </c>
      <c r="Z2734" t="s">
        <v>58</v>
      </c>
      <c r="AA2734" t="s">
        <v>46</v>
      </c>
      <c r="AB2734" t="s">
        <v>46</v>
      </c>
      <c r="AC2734" t="s">
        <v>40</v>
      </c>
    </row>
    <row r="2735" spans="1:29" ht="14.4" x14ac:dyDescent="0.3">
      <c r="A2735">
        <v>2733</v>
      </c>
      <c r="B2735" t="s">
        <v>2773</v>
      </c>
      <c r="C2735" t="s">
        <v>277</v>
      </c>
      <c r="D2735" t="s">
        <v>40</v>
      </c>
      <c r="E2735" t="s">
        <v>40</v>
      </c>
      <c r="F2735" t="s">
        <v>41</v>
      </c>
      <c r="G2735" t="s">
        <v>40</v>
      </c>
      <c r="H2735" s="26">
        <v>36161</v>
      </c>
      <c r="I2735">
        <v>2</v>
      </c>
      <c r="J2735" t="s">
        <v>43</v>
      </c>
      <c r="K2735" t="str">
        <f>IF(Table2[[#This Row],[Basis of Material Classification (System Side)*]]="Field inspection","Yes","No")</f>
        <v>No</v>
      </c>
      <c r="N2735" t="str">
        <f>Table2[[#This Row],[Basis of Material Classification (System Side)*]]</f>
        <v>Installation date after lead ban</v>
      </c>
      <c r="O2735" t="s">
        <v>41</v>
      </c>
      <c r="P2735"/>
      <c r="Q2735" s="16">
        <f>Table2[[#This Row],[Service Line Size (inches) (System Side)]]</f>
        <v>2</v>
      </c>
      <c r="R2735" t="s">
        <v>106</v>
      </c>
      <c r="S2735" t="str">
        <f>IF(Table2[[#This Row],[Basis of Material Classification (Customer Side)*]]="Field inspection","Yes","No")</f>
        <v>No</v>
      </c>
      <c r="V2735" t="s">
        <v>108</v>
      </c>
      <c r="W2735" t="s">
        <v>44</v>
      </c>
      <c r="X2735" t="s">
        <v>44</v>
      </c>
      <c r="Z2735" t="s">
        <v>58</v>
      </c>
      <c r="AA2735" t="s">
        <v>46</v>
      </c>
      <c r="AB2735" t="s">
        <v>46</v>
      </c>
      <c r="AC2735" t="s">
        <v>40</v>
      </c>
    </row>
    <row r="2736" spans="1:29" ht="14.4" x14ac:dyDescent="0.3">
      <c r="A2736">
        <v>2734</v>
      </c>
      <c r="B2736" t="s">
        <v>2774</v>
      </c>
      <c r="C2736" t="s">
        <v>277</v>
      </c>
      <c r="D2736" t="s">
        <v>40</v>
      </c>
      <c r="E2736" t="s">
        <v>40</v>
      </c>
      <c r="F2736" t="s">
        <v>53</v>
      </c>
      <c r="G2736" t="s">
        <v>40</v>
      </c>
      <c r="H2736" s="26">
        <v>32143</v>
      </c>
      <c r="I2736" t="s">
        <v>42</v>
      </c>
      <c r="J2736" t="s">
        <v>55</v>
      </c>
      <c r="K2736" t="str">
        <f>IF(Table2[[#This Row],[Basis of Material Classification (System Side)*]]="Field inspection","Yes","No")</f>
        <v>No</v>
      </c>
      <c r="O2736" t="s">
        <v>41</v>
      </c>
      <c r="P2736" s="13">
        <v>27760</v>
      </c>
      <c r="Q2736" s="16" t="str">
        <f>Table2[[#This Row],[Service Line Size (inches) (System Side)]]</f>
        <v>5/8</v>
      </c>
      <c r="R2736" t="s">
        <v>49</v>
      </c>
      <c r="S2736" t="str">
        <f>IF(Table2[[#This Row],[Basis of Material Classification (Customer Side)*]]="Field inspection","Yes","No")</f>
        <v>No</v>
      </c>
      <c r="V2736" t="s">
        <v>50</v>
      </c>
      <c r="W2736" t="s">
        <v>44</v>
      </c>
      <c r="X2736" t="s">
        <v>44</v>
      </c>
      <c r="Z2736" t="s">
        <v>58</v>
      </c>
      <c r="AA2736" t="s">
        <v>46</v>
      </c>
      <c r="AB2736" t="s">
        <v>46</v>
      </c>
      <c r="AC2736" t="s">
        <v>40</v>
      </c>
    </row>
    <row r="2737" spans="1:29" ht="14.4" x14ac:dyDescent="0.3">
      <c r="A2737">
        <v>2735</v>
      </c>
      <c r="B2737" t="s">
        <v>2775</v>
      </c>
      <c r="C2737" t="s">
        <v>277</v>
      </c>
      <c r="D2737" t="s">
        <v>40</v>
      </c>
      <c r="E2737" t="s">
        <v>40</v>
      </c>
      <c r="F2737" t="s">
        <v>41</v>
      </c>
      <c r="G2737" t="s">
        <v>40</v>
      </c>
      <c r="H2737" s="26">
        <v>37987</v>
      </c>
      <c r="I2737" t="s">
        <v>42</v>
      </c>
      <c r="J2737" t="s">
        <v>43</v>
      </c>
      <c r="K2737" t="str">
        <f>IF(Table2[[#This Row],[Basis of Material Classification (System Side)*]]="Field inspection","Yes","No")</f>
        <v>No</v>
      </c>
      <c r="N2737" t="str">
        <f>Table2[[#This Row],[Basis of Material Classification (System Side)*]]</f>
        <v>Installation date after lead ban</v>
      </c>
      <c r="O2737" t="s">
        <v>41</v>
      </c>
      <c r="P2737" s="13">
        <v>1</v>
      </c>
      <c r="Q2737" s="16" t="str">
        <f>Table2[[#This Row],[Service Line Size (inches) (System Side)]]</f>
        <v>5/8</v>
      </c>
      <c r="R2737" t="s">
        <v>49</v>
      </c>
      <c r="S2737" t="str">
        <f>IF(Table2[[#This Row],[Basis of Material Classification (Customer Side)*]]="Field inspection","Yes","No")</f>
        <v>No</v>
      </c>
      <c r="V2737" t="s">
        <v>50</v>
      </c>
      <c r="W2737" t="s">
        <v>44</v>
      </c>
      <c r="X2737" t="s">
        <v>44</v>
      </c>
      <c r="Z2737" t="s">
        <v>58</v>
      </c>
      <c r="AA2737" t="s">
        <v>46</v>
      </c>
      <c r="AB2737" t="s">
        <v>46</v>
      </c>
      <c r="AC2737" t="s">
        <v>40</v>
      </c>
    </row>
    <row r="2738" spans="1:29" ht="14.4" x14ac:dyDescent="0.3">
      <c r="A2738">
        <v>2736</v>
      </c>
      <c r="B2738" t="s">
        <v>2776</v>
      </c>
      <c r="C2738" t="s">
        <v>277</v>
      </c>
      <c r="D2738" t="s">
        <v>40</v>
      </c>
      <c r="E2738" t="s">
        <v>40</v>
      </c>
      <c r="F2738" t="s">
        <v>70</v>
      </c>
      <c r="G2738" t="s">
        <v>40</v>
      </c>
      <c r="H2738" s="27"/>
      <c r="I2738" t="s">
        <v>42</v>
      </c>
      <c r="J2738" t="s">
        <v>65</v>
      </c>
      <c r="K2738" t="str">
        <f>IF(Table2[[#This Row],[Basis of Material Classification (System Side)*]]="Field inspection","Yes","No")</f>
        <v>Yes</v>
      </c>
      <c r="L2738" t="s">
        <v>66</v>
      </c>
      <c r="M2738" s="13">
        <v>45509</v>
      </c>
      <c r="O2738" t="s">
        <v>41</v>
      </c>
      <c r="P2738" s="13">
        <v>25569</v>
      </c>
      <c r="Q2738" s="16" t="str">
        <f>Table2[[#This Row],[Service Line Size (inches) (System Side)]]</f>
        <v>5/8</v>
      </c>
      <c r="R2738" t="s">
        <v>49</v>
      </c>
      <c r="S2738" t="str">
        <f>IF(Table2[[#This Row],[Basis of Material Classification (Customer Side)*]]="Field inspection","Yes","No")</f>
        <v>No</v>
      </c>
      <c r="V2738" t="s">
        <v>50</v>
      </c>
      <c r="W2738" t="s">
        <v>44</v>
      </c>
      <c r="X2738" t="s">
        <v>44</v>
      </c>
      <c r="Z2738" t="s">
        <v>58</v>
      </c>
      <c r="AA2738" t="s">
        <v>46</v>
      </c>
      <c r="AB2738" t="s">
        <v>46</v>
      </c>
      <c r="AC2738" t="s">
        <v>40</v>
      </c>
    </row>
    <row r="2739" spans="1:29" ht="14.4" x14ac:dyDescent="0.3">
      <c r="A2739">
        <v>2737</v>
      </c>
      <c r="B2739" t="s">
        <v>2777</v>
      </c>
      <c r="C2739" t="s">
        <v>277</v>
      </c>
      <c r="D2739" t="s">
        <v>40</v>
      </c>
      <c r="E2739" t="s">
        <v>40</v>
      </c>
      <c r="F2739" t="s">
        <v>53</v>
      </c>
      <c r="G2739" t="s">
        <v>40</v>
      </c>
      <c r="H2739" s="27"/>
      <c r="I2739" t="s">
        <v>42</v>
      </c>
      <c r="J2739" t="s">
        <v>55</v>
      </c>
      <c r="K2739" t="str">
        <f>IF(Table2[[#This Row],[Basis of Material Classification (System Side)*]]="Field inspection","Yes","No")</f>
        <v>No</v>
      </c>
      <c r="O2739" t="s">
        <v>41</v>
      </c>
      <c r="P2739" s="13">
        <v>25569</v>
      </c>
      <c r="Q2739" s="16" t="str">
        <f>Table2[[#This Row],[Service Line Size (inches) (System Side)]]</f>
        <v>5/8</v>
      </c>
      <c r="R2739" t="s">
        <v>49</v>
      </c>
      <c r="S2739" t="str">
        <f>IF(Table2[[#This Row],[Basis of Material Classification (Customer Side)*]]="Field inspection","Yes","No")</f>
        <v>No</v>
      </c>
      <c r="V2739" t="s">
        <v>50</v>
      </c>
      <c r="W2739" t="s">
        <v>44</v>
      </c>
      <c r="X2739" t="s">
        <v>44</v>
      </c>
      <c r="Z2739" t="s">
        <v>58</v>
      </c>
      <c r="AA2739" t="s">
        <v>46</v>
      </c>
      <c r="AB2739" t="s">
        <v>46</v>
      </c>
      <c r="AC2739" t="s">
        <v>40</v>
      </c>
    </row>
    <row r="2740" spans="1:29" ht="14.4" x14ac:dyDescent="0.3">
      <c r="A2740">
        <v>2738</v>
      </c>
      <c r="B2740" t="s">
        <v>2778</v>
      </c>
      <c r="C2740" t="s">
        <v>277</v>
      </c>
      <c r="D2740" t="s">
        <v>40</v>
      </c>
      <c r="E2740" t="s">
        <v>40</v>
      </c>
      <c r="F2740" t="s">
        <v>41</v>
      </c>
      <c r="G2740" t="s">
        <v>40</v>
      </c>
      <c r="H2740" s="26">
        <v>32143</v>
      </c>
      <c r="I2740" t="s">
        <v>42</v>
      </c>
      <c r="J2740" t="s">
        <v>43</v>
      </c>
      <c r="K2740" t="str">
        <f>IF(Table2[[#This Row],[Basis of Material Classification (System Side)*]]="Field inspection","Yes","No")</f>
        <v>No</v>
      </c>
      <c r="N2740" t="str">
        <f>Table2[[#This Row],[Basis of Material Classification (System Side)*]]</f>
        <v>Installation date after lead ban</v>
      </c>
      <c r="O2740" t="s">
        <v>41</v>
      </c>
      <c r="P2740" s="13">
        <v>29587</v>
      </c>
      <c r="Q2740" s="16" t="str">
        <f>Table2[[#This Row],[Service Line Size (inches) (System Side)]]</f>
        <v>5/8</v>
      </c>
      <c r="R2740" t="s">
        <v>43</v>
      </c>
      <c r="S2740" t="str">
        <f>IF(Table2[[#This Row],[Basis of Material Classification (Customer Side)*]]="Field inspection","Yes","No")</f>
        <v>No</v>
      </c>
      <c r="V2740" t="s">
        <v>43</v>
      </c>
      <c r="W2740" t="s">
        <v>44</v>
      </c>
      <c r="X2740" t="s">
        <v>44</v>
      </c>
      <c r="Z2740" t="s">
        <v>45</v>
      </c>
      <c r="AA2740" t="s">
        <v>46</v>
      </c>
      <c r="AB2740" t="s">
        <v>46</v>
      </c>
      <c r="AC2740" t="s">
        <v>40</v>
      </c>
    </row>
    <row r="2741" spans="1:29" ht="14.4" x14ac:dyDescent="0.3">
      <c r="A2741">
        <v>2739</v>
      </c>
      <c r="B2741" t="s">
        <v>2779</v>
      </c>
      <c r="C2741" t="s">
        <v>277</v>
      </c>
      <c r="D2741" t="s">
        <v>40</v>
      </c>
      <c r="E2741" t="s">
        <v>40</v>
      </c>
      <c r="F2741" t="s">
        <v>41</v>
      </c>
      <c r="G2741" t="s">
        <v>40</v>
      </c>
      <c r="H2741" s="26">
        <v>32143</v>
      </c>
      <c r="I2741" t="s">
        <v>42</v>
      </c>
      <c r="J2741" t="s">
        <v>43</v>
      </c>
      <c r="K2741" t="str">
        <f>IF(Table2[[#This Row],[Basis of Material Classification (System Side)*]]="Field inspection","Yes","No")</f>
        <v>No</v>
      </c>
      <c r="N2741" t="str">
        <f>Table2[[#This Row],[Basis of Material Classification (System Side)*]]</f>
        <v>Installation date after lead ban</v>
      </c>
      <c r="O2741" t="s">
        <v>41</v>
      </c>
      <c r="P2741" s="13">
        <v>28126</v>
      </c>
      <c r="Q2741" s="16" t="str">
        <f>Table2[[#This Row],[Service Line Size (inches) (System Side)]]</f>
        <v>5/8</v>
      </c>
      <c r="R2741" t="s">
        <v>49</v>
      </c>
      <c r="S2741" t="str">
        <f>IF(Table2[[#This Row],[Basis of Material Classification (Customer Side)*]]="Field inspection","Yes","No")</f>
        <v>No</v>
      </c>
      <c r="V2741" t="s">
        <v>50</v>
      </c>
      <c r="W2741" t="s">
        <v>44</v>
      </c>
      <c r="X2741" t="s">
        <v>44</v>
      </c>
      <c r="Z2741" t="s">
        <v>45</v>
      </c>
      <c r="AA2741" t="s">
        <v>46</v>
      </c>
      <c r="AB2741" t="s">
        <v>46</v>
      </c>
      <c r="AC2741" t="s">
        <v>40</v>
      </c>
    </row>
    <row r="2742" spans="1:29" ht="14.4" x14ac:dyDescent="0.3">
      <c r="A2742">
        <v>2740</v>
      </c>
      <c r="B2742" t="s">
        <v>2780</v>
      </c>
      <c r="C2742" t="s">
        <v>277</v>
      </c>
      <c r="D2742" t="s">
        <v>40</v>
      </c>
      <c r="E2742" t="s">
        <v>40</v>
      </c>
      <c r="F2742" t="s">
        <v>41</v>
      </c>
      <c r="G2742" t="s">
        <v>40</v>
      </c>
      <c r="H2742" s="26">
        <v>29221</v>
      </c>
      <c r="I2742" t="s">
        <v>42</v>
      </c>
      <c r="J2742" t="s">
        <v>43</v>
      </c>
      <c r="K2742" t="str">
        <f>IF(Table2[[#This Row],[Basis of Material Classification (System Side)*]]="Field inspection","Yes","No")</f>
        <v>No</v>
      </c>
      <c r="N2742" t="str">
        <f>Table2[[#This Row],[Basis of Material Classification (System Side)*]]</f>
        <v>Installation date after lead ban</v>
      </c>
      <c r="O2742" t="s">
        <v>41</v>
      </c>
      <c r="P2742" s="13">
        <v>34700</v>
      </c>
      <c r="Q2742" s="16" t="str">
        <f>Table2[[#This Row],[Service Line Size (inches) (System Side)]]</f>
        <v>5/8</v>
      </c>
      <c r="R2742" t="s">
        <v>43</v>
      </c>
      <c r="S2742" t="str">
        <f>IF(Table2[[#This Row],[Basis of Material Classification (Customer Side)*]]="Field inspection","Yes","No")</f>
        <v>No</v>
      </c>
      <c r="V2742" t="s">
        <v>43</v>
      </c>
      <c r="W2742" t="s">
        <v>44</v>
      </c>
      <c r="X2742" t="s">
        <v>44</v>
      </c>
      <c r="Z2742" t="s">
        <v>45</v>
      </c>
      <c r="AA2742" t="s">
        <v>46</v>
      </c>
      <c r="AB2742" t="s">
        <v>46</v>
      </c>
      <c r="AC2742" t="s">
        <v>40</v>
      </c>
    </row>
    <row r="2743" spans="1:29" ht="14.4" x14ac:dyDescent="0.3">
      <c r="A2743">
        <v>2741</v>
      </c>
      <c r="B2743" t="s">
        <v>2781</v>
      </c>
      <c r="C2743" t="s">
        <v>277</v>
      </c>
      <c r="D2743" t="s">
        <v>40</v>
      </c>
      <c r="E2743" t="s">
        <v>40</v>
      </c>
      <c r="F2743" t="s">
        <v>41</v>
      </c>
      <c r="G2743" t="s">
        <v>40</v>
      </c>
      <c r="H2743" s="27"/>
      <c r="I2743" t="s">
        <v>42</v>
      </c>
      <c r="J2743" t="s">
        <v>49</v>
      </c>
      <c r="K2743" t="str">
        <f>IF(Table2[[#This Row],[Basis of Material Classification (System Side)*]]="Field inspection","Yes","No")</f>
        <v>No</v>
      </c>
      <c r="N2743" t="s">
        <v>50</v>
      </c>
      <c r="O2743" t="s">
        <v>41</v>
      </c>
      <c r="P2743" s="13">
        <v>34335</v>
      </c>
      <c r="Q2743" s="16" t="str">
        <f>Table2[[#This Row],[Service Line Size (inches) (System Side)]]</f>
        <v>5/8</v>
      </c>
      <c r="R2743" t="s">
        <v>43</v>
      </c>
      <c r="S2743" t="str">
        <f>IF(Table2[[#This Row],[Basis of Material Classification (Customer Side)*]]="Field inspection","Yes","No")</f>
        <v>No</v>
      </c>
      <c r="V2743" t="s">
        <v>43</v>
      </c>
      <c r="W2743" t="s">
        <v>44</v>
      </c>
      <c r="X2743" t="s">
        <v>44</v>
      </c>
      <c r="Z2743" t="s">
        <v>58</v>
      </c>
      <c r="AA2743" t="s">
        <v>46</v>
      </c>
      <c r="AB2743" t="s">
        <v>46</v>
      </c>
      <c r="AC2743" t="s">
        <v>40</v>
      </c>
    </row>
    <row r="2744" spans="1:29" ht="14.4" x14ac:dyDescent="0.3">
      <c r="A2744">
        <v>2742</v>
      </c>
      <c r="B2744" t="s">
        <v>2782</v>
      </c>
      <c r="C2744" t="s">
        <v>277</v>
      </c>
      <c r="D2744" t="s">
        <v>40</v>
      </c>
      <c r="E2744" t="s">
        <v>40</v>
      </c>
      <c r="F2744" t="s">
        <v>41</v>
      </c>
      <c r="G2744" t="s">
        <v>40</v>
      </c>
      <c r="H2744" s="27"/>
      <c r="I2744" t="s">
        <v>42</v>
      </c>
      <c r="J2744" t="s">
        <v>49</v>
      </c>
      <c r="K2744" t="str">
        <f>IF(Table2[[#This Row],[Basis of Material Classification (System Side)*]]="Field inspection","Yes","No")</f>
        <v>No</v>
      </c>
      <c r="N2744" t="s">
        <v>50</v>
      </c>
      <c r="O2744" t="s">
        <v>41</v>
      </c>
      <c r="P2744" s="13">
        <v>21916</v>
      </c>
      <c r="Q2744" s="16" t="str">
        <f>Table2[[#This Row],[Service Line Size (inches) (System Side)]]</f>
        <v>5/8</v>
      </c>
      <c r="R2744" t="s">
        <v>49</v>
      </c>
      <c r="S2744" t="str">
        <f>IF(Table2[[#This Row],[Basis of Material Classification (Customer Side)*]]="Field inspection","Yes","No")</f>
        <v>No</v>
      </c>
      <c r="V2744" t="s">
        <v>50</v>
      </c>
      <c r="W2744" t="s">
        <v>44</v>
      </c>
      <c r="X2744" t="s">
        <v>44</v>
      </c>
      <c r="Z2744" t="s">
        <v>58</v>
      </c>
      <c r="AA2744" t="s">
        <v>46</v>
      </c>
      <c r="AB2744" t="s">
        <v>46</v>
      </c>
      <c r="AC2744" t="s">
        <v>40</v>
      </c>
    </row>
    <row r="2745" spans="1:29" ht="14.4" x14ac:dyDescent="0.3">
      <c r="A2745">
        <v>2743</v>
      </c>
      <c r="B2745" t="s">
        <v>2783</v>
      </c>
      <c r="C2745" t="s">
        <v>277</v>
      </c>
      <c r="D2745" t="s">
        <v>40</v>
      </c>
      <c r="E2745" t="s">
        <v>40</v>
      </c>
      <c r="F2745" t="s">
        <v>53</v>
      </c>
      <c r="G2745" t="s">
        <v>40</v>
      </c>
      <c r="H2745" s="27"/>
      <c r="I2745" t="s">
        <v>189</v>
      </c>
      <c r="J2745" t="s">
        <v>55</v>
      </c>
      <c r="K2745" t="str">
        <f>IF(Table2[[#This Row],[Basis of Material Classification (System Side)*]]="Field inspection","Yes","No")</f>
        <v>No</v>
      </c>
      <c r="O2745" t="s">
        <v>53</v>
      </c>
      <c r="P2745" s="13">
        <v>25569</v>
      </c>
      <c r="Q2745" s="16" t="str">
        <f>Table2[[#This Row],[Service Line Size (inches) (System Side)]]</f>
        <v xml:space="preserve"> 3/4</v>
      </c>
      <c r="R2745" t="s">
        <v>55</v>
      </c>
      <c r="S2745" t="str">
        <f>IF(Table2[[#This Row],[Basis of Material Classification (Customer Side)*]]="Field inspection","Yes","No")</f>
        <v>No</v>
      </c>
      <c r="V2745" t="s">
        <v>72</v>
      </c>
      <c r="W2745" t="s">
        <v>44</v>
      </c>
      <c r="X2745" t="s">
        <v>44</v>
      </c>
      <c r="Z2745" t="s">
        <v>58</v>
      </c>
      <c r="AA2745" t="s">
        <v>46</v>
      </c>
      <c r="AB2745" t="s">
        <v>46</v>
      </c>
      <c r="AC2745" t="s">
        <v>40</v>
      </c>
    </row>
    <row r="2746" spans="1:29" ht="14.4" x14ac:dyDescent="0.3">
      <c r="A2746">
        <v>2744</v>
      </c>
      <c r="B2746" t="s">
        <v>2784</v>
      </c>
      <c r="C2746" t="s">
        <v>277</v>
      </c>
      <c r="D2746" t="s">
        <v>40</v>
      </c>
      <c r="E2746" t="s">
        <v>40</v>
      </c>
      <c r="F2746" t="s">
        <v>53</v>
      </c>
      <c r="G2746" t="s">
        <v>40</v>
      </c>
      <c r="H2746" s="27"/>
      <c r="I2746" t="s">
        <v>42</v>
      </c>
      <c r="J2746" t="s">
        <v>55</v>
      </c>
      <c r="K2746" t="str">
        <f>IF(Table2[[#This Row],[Basis of Material Classification (System Side)*]]="Field inspection","Yes","No")</f>
        <v>No</v>
      </c>
      <c r="O2746" t="s">
        <v>41</v>
      </c>
      <c r="P2746" s="13">
        <v>34700</v>
      </c>
      <c r="Q2746" s="16" t="str">
        <f>Table2[[#This Row],[Service Line Size (inches) (System Side)]]</f>
        <v>5/8</v>
      </c>
      <c r="R2746" t="s">
        <v>43</v>
      </c>
      <c r="S2746" t="str">
        <f>IF(Table2[[#This Row],[Basis of Material Classification (Customer Side)*]]="Field inspection","Yes","No")</f>
        <v>No</v>
      </c>
      <c r="V2746" t="s">
        <v>43</v>
      </c>
      <c r="W2746" t="s">
        <v>44</v>
      </c>
      <c r="X2746" t="s">
        <v>44</v>
      </c>
      <c r="Z2746" t="s">
        <v>58</v>
      </c>
      <c r="AA2746" t="s">
        <v>46</v>
      </c>
      <c r="AB2746" t="s">
        <v>46</v>
      </c>
      <c r="AC2746" t="s">
        <v>40</v>
      </c>
    </row>
    <row r="2747" spans="1:29" ht="14.4" x14ac:dyDescent="0.3">
      <c r="A2747">
        <v>2745</v>
      </c>
      <c r="B2747" t="s">
        <v>2785</v>
      </c>
      <c r="C2747" t="s">
        <v>277</v>
      </c>
      <c r="D2747" t="s">
        <v>40</v>
      </c>
      <c r="E2747" t="s">
        <v>40</v>
      </c>
      <c r="F2747" t="s">
        <v>41</v>
      </c>
      <c r="G2747" t="s">
        <v>40</v>
      </c>
      <c r="H2747" s="26">
        <v>31778</v>
      </c>
      <c r="I2747">
        <v>2</v>
      </c>
      <c r="J2747" t="s">
        <v>43</v>
      </c>
      <c r="K2747" t="str">
        <f>IF(Table2[[#This Row],[Basis of Material Classification (System Side)*]]="Field inspection","Yes","No")</f>
        <v>No</v>
      </c>
      <c r="N2747" t="str">
        <f>Table2[[#This Row],[Basis of Material Classification (System Side)*]]</f>
        <v>Installation date after lead ban</v>
      </c>
      <c r="O2747" t="s">
        <v>41</v>
      </c>
      <c r="P2747" s="13">
        <v>32143</v>
      </c>
      <c r="Q2747" s="16">
        <f>Table2[[#This Row],[Service Line Size (inches) (System Side)]]</f>
        <v>2</v>
      </c>
      <c r="R2747" t="s">
        <v>43</v>
      </c>
      <c r="S2747" t="str">
        <f>IF(Table2[[#This Row],[Basis of Material Classification (Customer Side)*]]="Field inspection","Yes","No")</f>
        <v>No</v>
      </c>
      <c r="V2747" t="s">
        <v>43</v>
      </c>
      <c r="W2747" t="s">
        <v>44</v>
      </c>
      <c r="X2747" t="s">
        <v>44</v>
      </c>
      <c r="Z2747" t="s">
        <v>58</v>
      </c>
      <c r="AA2747" t="s">
        <v>46</v>
      </c>
      <c r="AB2747" t="s">
        <v>46</v>
      </c>
      <c r="AC2747" t="s">
        <v>40</v>
      </c>
    </row>
    <row r="2748" spans="1:29" ht="14.4" x14ac:dyDescent="0.3">
      <c r="A2748">
        <v>2746</v>
      </c>
      <c r="B2748" t="s">
        <v>2786</v>
      </c>
      <c r="C2748" t="s">
        <v>277</v>
      </c>
      <c r="D2748" t="s">
        <v>40</v>
      </c>
      <c r="E2748" t="s">
        <v>40</v>
      </c>
      <c r="F2748" t="s">
        <v>41</v>
      </c>
      <c r="G2748" t="s">
        <v>40</v>
      </c>
      <c r="H2748" s="26">
        <v>31778</v>
      </c>
      <c r="I2748">
        <v>2</v>
      </c>
      <c r="J2748" t="s">
        <v>43</v>
      </c>
      <c r="K2748" t="str">
        <f>IF(Table2[[#This Row],[Basis of Material Classification (System Side)*]]="Field inspection","Yes","No")</f>
        <v>No</v>
      </c>
      <c r="N2748" t="str">
        <f>Table2[[#This Row],[Basis of Material Classification (System Side)*]]</f>
        <v>Installation date after lead ban</v>
      </c>
      <c r="O2748" t="s">
        <v>41</v>
      </c>
      <c r="P2748" s="13">
        <v>32143</v>
      </c>
      <c r="Q2748" s="16">
        <f>Table2[[#This Row],[Service Line Size (inches) (System Side)]]</f>
        <v>2</v>
      </c>
      <c r="R2748" t="s">
        <v>43</v>
      </c>
      <c r="S2748" t="str">
        <f>IF(Table2[[#This Row],[Basis of Material Classification (Customer Side)*]]="Field inspection","Yes","No")</f>
        <v>No</v>
      </c>
      <c r="V2748" t="s">
        <v>43</v>
      </c>
      <c r="W2748" t="s">
        <v>44</v>
      </c>
      <c r="X2748" t="s">
        <v>44</v>
      </c>
      <c r="Z2748" t="s">
        <v>58</v>
      </c>
      <c r="AA2748" t="s">
        <v>46</v>
      </c>
      <c r="AB2748" t="s">
        <v>46</v>
      </c>
      <c r="AC2748" t="s">
        <v>40</v>
      </c>
    </row>
    <row r="2749" spans="1:29" ht="14.4" x14ac:dyDescent="0.3">
      <c r="A2749">
        <v>2747</v>
      </c>
      <c r="B2749" t="s">
        <v>11165</v>
      </c>
      <c r="C2749" t="s">
        <v>277</v>
      </c>
      <c r="D2749" t="s">
        <v>40</v>
      </c>
      <c r="E2749" t="s">
        <v>40</v>
      </c>
      <c r="F2749" t="s">
        <v>41</v>
      </c>
      <c r="G2749" t="s">
        <v>40</v>
      </c>
      <c r="H2749" s="27"/>
      <c r="I2749">
        <v>2</v>
      </c>
      <c r="J2749" t="s">
        <v>106</v>
      </c>
      <c r="K2749" t="str">
        <f>IF(Table2[[#This Row],[Basis of Material Classification (System Side)*]]="Field inspection","Yes","No")</f>
        <v>No</v>
      </c>
      <c r="N2749" t="s">
        <v>107</v>
      </c>
      <c r="O2749" t="s">
        <v>41</v>
      </c>
      <c r="P2749" s="13">
        <v>32143</v>
      </c>
      <c r="Q2749" s="16">
        <f>Table2[[#This Row],[Service Line Size (inches) (System Side)]]</f>
        <v>2</v>
      </c>
      <c r="R2749" t="s">
        <v>43</v>
      </c>
      <c r="S2749" t="str">
        <f>IF(Table2[[#This Row],[Basis of Material Classification (Customer Side)*]]="Field inspection","Yes","No")</f>
        <v>No</v>
      </c>
      <c r="V2749" t="s">
        <v>43</v>
      </c>
      <c r="W2749" t="s">
        <v>44</v>
      </c>
      <c r="X2749" t="s">
        <v>44</v>
      </c>
      <c r="Z2749" t="s">
        <v>58</v>
      </c>
      <c r="AA2749" t="s">
        <v>46</v>
      </c>
      <c r="AB2749" t="s">
        <v>46</v>
      </c>
      <c r="AC2749" t="s">
        <v>40</v>
      </c>
    </row>
    <row r="2750" spans="1:29" ht="14.4" x14ac:dyDescent="0.3">
      <c r="A2750">
        <v>2748</v>
      </c>
      <c r="B2750" t="s">
        <v>2787</v>
      </c>
      <c r="C2750" t="s">
        <v>277</v>
      </c>
      <c r="D2750" t="s">
        <v>40</v>
      </c>
      <c r="E2750" t="s">
        <v>40</v>
      </c>
      <c r="F2750" t="s">
        <v>41</v>
      </c>
      <c r="G2750" t="s">
        <v>40</v>
      </c>
      <c r="H2750" s="26">
        <v>31778</v>
      </c>
      <c r="I2750">
        <v>2</v>
      </c>
      <c r="J2750" t="s">
        <v>43</v>
      </c>
      <c r="K2750" t="str">
        <f>IF(Table2[[#This Row],[Basis of Material Classification (System Side)*]]="Field inspection","Yes","No")</f>
        <v>No</v>
      </c>
      <c r="N2750" t="str">
        <f>Table2[[#This Row],[Basis of Material Classification (System Side)*]]</f>
        <v>Installation date after lead ban</v>
      </c>
      <c r="O2750" t="s">
        <v>41</v>
      </c>
      <c r="P2750" s="13">
        <v>32143</v>
      </c>
      <c r="Q2750" s="16">
        <f>Table2[[#This Row],[Service Line Size (inches) (System Side)]]</f>
        <v>2</v>
      </c>
      <c r="R2750" t="s">
        <v>43</v>
      </c>
      <c r="S2750" t="str">
        <f>IF(Table2[[#This Row],[Basis of Material Classification (Customer Side)*]]="Field inspection","Yes","No")</f>
        <v>No</v>
      </c>
      <c r="V2750" t="s">
        <v>43</v>
      </c>
      <c r="W2750" t="s">
        <v>44</v>
      </c>
      <c r="X2750" t="s">
        <v>44</v>
      </c>
      <c r="Z2750" t="s">
        <v>58</v>
      </c>
      <c r="AA2750" t="s">
        <v>46</v>
      </c>
      <c r="AB2750" t="s">
        <v>46</v>
      </c>
      <c r="AC2750" t="s">
        <v>40</v>
      </c>
    </row>
    <row r="2751" spans="1:29" ht="14.4" x14ac:dyDescent="0.3">
      <c r="A2751">
        <v>2749</v>
      </c>
      <c r="B2751" t="s">
        <v>11164</v>
      </c>
      <c r="C2751" t="s">
        <v>277</v>
      </c>
      <c r="D2751" t="s">
        <v>40</v>
      </c>
      <c r="E2751" t="s">
        <v>40</v>
      </c>
      <c r="F2751" t="s">
        <v>41</v>
      </c>
      <c r="G2751" t="s">
        <v>40</v>
      </c>
      <c r="H2751" s="27"/>
      <c r="I2751">
        <v>2</v>
      </c>
      <c r="J2751" t="s">
        <v>106</v>
      </c>
      <c r="K2751" t="str">
        <f>IF(Table2[[#This Row],[Basis of Material Classification (System Side)*]]="Field inspection","Yes","No")</f>
        <v>No</v>
      </c>
      <c r="N2751" t="s">
        <v>107</v>
      </c>
      <c r="O2751" t="s">
        <v>41</v>
      </c>
      <c r="P2751" s="13">
        <v>32143</v>
      </c>
      <c r="Q2751" s="16">
        <f>Table2[[#This Row],[Service Line Size (inches) (System Side)]]</f>
        <v>2</v>
      </c>
      <c r="R2751" t="s">
        <v>43</v>
      </c>
      <c r="S2751" t="str">
        <f>IF(Table2[[#This Row],[Basis of Material Classification (Customer Side)*]]="Field inspection","Yes","No")</f>
        <v>No</v>
      </c>
      <c r="V2751" t="s">
        <v>43</v>
      </c>
      <c r="W2751" t="s">
        <v>44</v>
      </c>
      <c r="X2751" t="s">
        <v>44</v>
      </c>
      <c r="Z2751" t="s">
        <v>58</v>
      </c>
      <c r="AA2751" t="s">
        <v>46</v>
      </c>
      <c r="AB2751" t="s">
        <v>46</v>
      </c>
      <c r="AC2751" t="s">
        <v>40</v>
      </c>
    </row>
    <row r="2752" spans="1:29" ht="14.4" x14ac:dyDescent="0.3">
      <c r="A2752">
        <v>2750</v>
      </c>
      <c r="B2752" t="s">
        <v>2788</v>
      </c>
      <c r="C2752" t="s">
        <v>277</v>
      </c>
      <c r="D2752" t="s">
        <v>40</v>
      </c>
      <c r="E2752" t="s">
        <v>40</v>
      </c>
      <c r="F2752" t="s">
        <v>41</v>
      </c>
      <c r="G2752" t="s">
        <v>40</v>
      </c>
      <c r="H2752" s="27"/>
      <c r="I2752">
        <v>2</v>
      </c>
      <c r="J2752" t="s">
        <v>106</v>
      </c>
      <c r="K2752" t="str">
        <f>IF(Table2[[#This Row],[Basis of Material Classification (System Side)*]]="Field inspection","Yes","No")</f>
        <v>No</v>
      </c>
      <c r="N2752" t="s">
        <v>107</v>
      </c>
      <c r="O2752" t="s">
        <v>41</v>
      </c>
      <c r="P2752" s="13">
        <v>32143</v>
      </c>
      <c r="Q2752" s="16">
        <f>Table2[[#This Row],[Service Line Size (inches) (System Side)]]</f>
        <v>2</v>
      </c>
      <c r="R2752" t="s">
        <v>43</v>
      </c>
      <c r="S2752" t="str">
        <f>IF(Table2[[#This Row],[Basis of Material Classification (Customer Side)*]]="Field inspection","Yes","No")</f>
        <v>No</v>
      </c>
      <c r="V2752" t="s">
        <v>43</v>
      </c>
      <c r="W2752" t="s">
        <v>44</v>
      </c>
      <c r="X2752" t="s">
        <v>44</v>
      </c>
      <c r="Z2752" t="s">
        <v>58</v>
      </c>
      <c r="AA2752" t="s">
        <v>46</v>
      </c>
      <c r="AB2752" t="s">
        <v>46</v>
      </c>
      <c r="AC2752" t="s">
        <v>40</v>
      </c>
    </row>
    <row r="2753" spans="1:29" ht="14.4" x14ac:dyDescent="0.3">
      <c r="A2753">
        <v>2751</v>
      </c>
      <c r="B2753" t="s">
        <v>2789</v>
      </c>
      <c r="C2753" t="s">
        <v>277</v>
      </c>
      <c r="D2753" t="s">
        <v>40</v>
      </c>
      <c r="E2753" t="s">
        <v>40</v>
      </c>
      <c r="F2753" t="s">
        <v>41</v>
      </c>
      <c r="G2753" t="s">
        <v>40</v>
      </c>
      <c r="H2753" s="26">
        <v>21186</v>
      </c>
      <c r="I2753" t="s">
        <v>42</v>
      </c>
      <c r="J2753" t="s">
        <v>49</v>
      </c>
      <c r="K2753" t="str">
        <f>IF(Table2[[#This Row],[Basis of Material Classification (System Side)*]]="Field inspection","Yes","No")</f>
        <v>No</v>
      </c>
      <c r="N2753" t="s">
        <v>50</v>
      </c>
      <c r="O2753" t="s">
        <v>41</v>
      </c>
      <c r="P2753" s="13">
        <v>27760</v>
      </c>
      <c r="Q2753" s="16" t="str">
        <f>Table2[[#This Row],[Service Line Size (inches) (System Side)]]</f>
        <v>5/8</v>
      </c>
      <c r="R2753" t="s">
        <v>49</v>
      </c>
      <c r="S2753" t="str">
        <f>IF(Table2[[#This Row],[Basis of Material Classification (Customer Side)*]]="Field inspection","Yes","No")</f>
        <v>No</v>
      </c>
      <c r="V2753" t="s">
        <v>50</v>
      </c>
      <c r="W2753" t="s">
        <v>44</v>
      </c>
      <c r="X2753" t="s">
        <v>44</v>
      </c>
      <c r="Z2753" t="s">
        <v>45</v>
      </c>
      <c r="AA2753" t="s">
        <v>46</v>
      </c>
      <c r="AB2753" t="s">
        <v>46</v>
      </c>
      <c r="AC2753" t="s">
        <v>40</v>
      </c>
    </row>
    <row r="2754" spans="1:29" ht="14.4" x14ac:dyDescent="0.3">
      <c r="A2754">
        <v>2752</v>
      </c>
      <c r="B2754" t="s">
        <v>2790</v>
      </c>
      <c r="C2754" t="s">
        <v>277</v>
      </c>
      <c r="D2754" t="s">
        <v>40</v>
      </c>
      <c r="E2754" t="s">
        <v>40</v>
      </c>
      <c r="F2754" t="s">
        <v>41</v>
      </c>
      <c r="G2754" t="s">
        <v>40</v>
      </c>
      <c r="H2754" s="26">
        <v>23377</v>
      </c>
      <c r="I2754" t="s">
        <v>42</v>
      </c>
      <c r="J2754" t="s">
        <v>49</v>
      </c>
      <c r="K2754" t="str">
        <f>IF(Table2[[#This Row],[Basis of Material Classification (System Side)*]]="Field inspection","Yes","No")</f>
        <v>No</v>
      </c>
      <c r="N2754" t="s">
        <v>50</v>
      </c>
      <c r="O2754" t="s">
        <v>41</v>
      </c>
      <c r="P2754" s="13">
        <v>25569</v>
      </c>
      <c r="Q2754" s="16" t="str">
        <f>Table2[[#This Row],[Service Line Size (inches) (System Side)]]</f>
        <v>5/8</v>
      </c>
      <c r="R2754" t="s">
        <v>49</v>
      </c>
      <c r="S2754" t="str">
        <f>IF(Table2[[#This Row],[Basis of Material Classification (Customer Side)*]]="Field inspection","Yes","No")</f>
        <v>No</v>
      </c>
      <c r="V2754" t="s">
        <v>50</v>
      </c>
      <c r="W2754" t="s">
        <v>44</v>
      </c>
      <c r="X2754" t="s">
        <v>44</v>
      </c>
      <c r="Z2754" t="s">
        <v>45</v>
      </c>
      <c r="AA2754" t="s">
        <v>46</v>
      </c>
      <c r="AB2754" t="s">
        <v>46</v>
      </c>
      <c r="AC2754" t="s">
        <v>40</v>
      </c>
    </row>
    <row r="2755" spans="1:29" ht="14.4" x14ac:dyDescent="0.3">
      <c r="A2755">
        <v>2753</v>
      </c>
      <c r="B2755" t="s">
        <v>2791</v>
      </c>
      <c r="C2755" t="s">
        <v>277</v>
      </c>
      <c r="D2755" t="s">
        <v>40</v>
      </c>
      <c r="E2755" t="s">
        <v>40</v>
      </c>
      <c r="F2755" t="s">
        <v>41</v>
      </c>
      <c r="G2755" t="s">
        <v>40</v>
      </c>
      <c r="H2755" s="26">
        <v>23377</v>
      </c>
      <c r="I2755" t="s">
        <v>42</v>
      </c>
      <c r="J2755" t="s">
        <v>49</v>
      </c>
      <c r="K2755" t="str">
        <f>IF(Table2[[#This Row],[Basis of Material Classification (System Side)*]]="Field inspection","Yes","No")</f>
        <v>No</v>
      </c>
      <c r="N2755" t="s">
        <v>50</v>
      </c>
      <c r="O2755" t="s">
        <v>41</v>
      </c>
      <c r="P2755" s="13">
        <v>24838</v>
      </c>
      <c r="Q2755" s="16" t="str">
        <f>Table2[[#This Row],[Service Line Size (inches) (System Side)]]</f>
        <v>5/8</v>
      </c>
      <c r="R2755" t="s">
        <v>49</v>
      </c>
      <c r="S2755" t="str">
        <f>IF(Table2[[#This Row],[Basis of Material Classification (Customer Side)*]]="Field inspection","Yes","No")</f>
        <v>No</v>
      </c>
      <c r="V2755" t="s">
        <v>50</v>
      </c>
      <c r="W2755" t="s">
        <v>44</v>
      </c>
      <c r="X2755" t="s">
        <v>44</v>
      </c>
      <c r="Z2755" t="s">
        <v>45</v>
      </c>
      <c r="AA2755" t="s">
        <v>46</v>
      </c>
      <c r="AB2755" t="s">
        <v>46</v>
      </c>
      <c r="AC2755" t="s">
        <v>40</v>
      </c>
    </row>
    <row r="2756" spans="1:29" ht="14.4" x14ac:dyDescent="0.3">
      <c r="A2756">
        <v>2754</v>
      </c>
      <c r="B2756" t="s">
        <v>2792</v>
      </c>
      <c r="C2756" t="s">
        <v>277</v>
      </c>
      <c r="D2756" t="s">
        <v>40</v>
      </c>
      <c r="E2756" t="s">
        <v>40</v>
      </c>
      <c r="F2756" t="s">
        <v>41</v>
      </c>
      <c r="G2756" t="s">
        <v>40</v>
      </c>
      <c r="H2756" s="26">
        <v>23377</v>
      </c>
      <c r="I2756" t="s">
        <v>42</v>
      </c>
      <c r="J2756" t="s">
        <v>49</v>
      </c>
      <c r="K2756" t="str">
        <f>IF(Table2[[#This Row],[Basis of Material Classification (System Side)*]]="Field inspection","Yes","No")</f>
        <v>No</v>
      </c>
      <c r="N2756" t="s">
        <v>50</v>
      </c>
      <c r="O2756" t="s">
        <v>41</v>
      </c>
      <c r="P2756" s="13">
        <v>1</v>
      </c>
      <c r="Q2756" s="16" t="str">
        <f>Table2[[#This Row],[Service Line Size (inches) (System Side)]]</f>
        <v>5/8</v>
      </c>
      <c r="R2756" t="s">
        <v>49</v>
      </c>
      <c r="S2756" t="str">
        <f>IF(Table2[[#This Row],[Basis of Material Classification (Customer Side)*]]="Field inspection","Yes","No")</f>
        <v>No</v>
      </c>
      <c r="V2756" t="s">
        <v>50</v>
      </c>
      <c r="W2756" t="s">
        <v>44</v>
      </c>
      <c r="X2756" t="s">
        <v>44</v>
      </c>
      <c r="Z2756" t="s">
        <v>45</v>
      </c>
      <c r="AA2756" t="s">
        <v>46</v>
      </c>
      <c r="AB2756" t="s">
        <v>46</v>
      </c>
      <c r="AC2756" t="s">
        <v>40</v>
      </c>
    </row>
    <row r="2757" spans="1:29" ht="14.4" x14ac:dyDescent="0.3">
      <c r="A2757">
        <v>2755</v>
      </c>
      <c r="B2757" t="s">
        <v>2793</v>
      </c>
      <c r="C2757" t="s">
        <v>277</v>
      </c>
      <c r="D2757" t="s">
        <v>40</v>
      </c>
      <c r="E2757" t="s">
        <v>40</v>
      </c>
      <c r="F2757" t="s">
        <v>41</v>
      </c>
      <c r="G2757" t="s">
        <v>40</v>
      </c>
      <c r="H2757" s="26">
        <v>23377</v>
      </c>
      <c r="I2757" t="s">
        <v>42</v>
      </c>
      <c r="J2757" t="s">
        <v>49</v>
      </c>
      <c r="K2757" t="str">
        <f>IF(Table2[[#This Row],[Basis of Material Classification (System Side)*]]="Field inspection","Yes","No")</f>
        <v>No</v>
      </c>
      <c r="N2757" t="s">
        <v>50</v>
      </c>
      <c r="O2757" t="s">
        <v>41</v>
      </c>
      <c r="P2757" s="13">
        <v>24108</v>
      </c>
      <c r="Q2757" s="16" t="str">
        <f>Table2[[#This Row],[Service Line Size (inches) (System Side)]]</f>
        <v>5/8</v>
      </c>
      <c r="R2757" t="s">
        <v>49</v>
      </c>
      <c r="S2757" t="str">
        <f>IF(Table2[[#This Row],[Basis of Material Classification (Customer Side)*]]="Field inspection","Yes","No")</f>
        <v>No</v>
      </c>
      <c r="V2757" t="s">
        <v>50</v>
      </c>
      <c r="W2757" t="s">
        <v>44</v>
      </c>
      <c r="X2757" t="s">
        <v>44</v>
      </c>
      <c r="Z2757" t="s">
        <v>45</v>
      </c>
      <c r="AA2757" t="s">
        <v>46</v>
      </c>
      <c r="AB2757" t="s">
        <v>46</v>
      </c>
      <c r="AC2757" t="s">
        <v>40</v>
      </c>
    </row>
    <row r="2758" spans="1:29" ht="14.4" x14ac:dyDescent="0.3">
      <c r="A2758">
        <v>2756</v>
      </c>
      <c r="B2758" t="s">
        <v>2794</v>
      </c>
      <c r="C2758" t="s">
        <v>277</v>
      </c>
      <c r="D2758" t="s">
        <v>40</v>
      </c>
      <c r="E2758" t="s">
        <v>40</v>
      </c>
      <c r="F2758" t="s">
        <v>41</v>
      </c>
      <c r="G2758" t="s">
        <v>40</v>
      </c>
      <c r="H2758" s="26">
        <v>23377</v>
      </c>
      <c r="I2758" t="s">
        <v>42</v>
      </c>
      <c r="J2758" t="s">
        <v>49</v>
      </c>
      <c r="K2758" t="str">
        <f>IF(Table2[[#This Row],[Basis of Material Classification (System Side)*]]="Field inspection","Yes","No")</f>
        <v>No</v>
      </c>
      <c r="N2758" t="s">
        <v>50</v>
      </c>
      <c r="O2758" t="s">
        <v>41</v>
      </c>
      <c r="P2758" s="13">
        <v>25934</v>
      </c>
      <c r="Q2758" s="16" t="str">
        <f>Table2[[#This Row],[Service Line Size (inches) (System Side)]]</f>
        <v>5/8</v>
      </c>
      <c r="R2758" t="s">
        <v>49</v>
      </c>
      <c r="S2758" t="str">
        <f>IF(Table2[[#This Row],[Basis of Material Classification (Customer Side)*]]="Field inspection","Yes","No")</f>
        <v>No</v>
      </c>
      <c r="V2758" t="s">
        <v>50</v>
      </c>
      <c r="W2758" t="s">
        <v>44</v>
      </c>
      <c r="X2758" t="s">
        <v>44</v>
      </c>
      <c r="Z2758" t="s">
        <v>45</v>
      </c>
      <c r="AA2758" t="s">
        <v>46</v>
      </c>
      <c r="AB2758" t="s">
        <v>46</v>
      </c>
      <c r="AC2758" t="s">
        <v>40</v>
      </c>
    </row>
    <row r="2759" spans="1:29" ht="14.4" x14ac:dyDescent="0.3">
      <c r="A2759">
        <v>2757</v>
      </c>
      <c r="B2759" t="s">
        <v>2795</v>
      </c>
      <c r="C2759" t="s">
        <v>277</v>
      </c>
      <c r="D2759" t="s">
        <v>40</v>
      </c>
      <c r="E2759" t="s">
        <v>40</v>
      </c>
      <c r="F2759" t="s">
        <v>41</v>
      </c>
      <c r="G2759" t="s">
        <v>40</v>
      </c>
      <c r="H2759" s="26">
        <v>23377</v>
      </c>
      <c r="I2759" t="s">
        <v>42</v>
      </c>
      <c r="J2759" t="s">
        <v>49</v>
      </c>
      <c r="K2759" t="str">
        <f>IF(Table2[[#This Row],[Basis of Material Classification (System Side)*]]="Field inspection","Yes","No")</f>
        <v>No</v>
      </c>
      <c r="N2759" t="s">
        <v>50</v>
      </c>
      <c r="O2759" t="s">
        <v>41</v>
      </c>
      <c r="P2759" s="13">
        <v>25934</v>
      </c>
      <c r="Q2759" s="16" t="str">
        <f>Table2[[#This Row],[Service Line Size (inches) (System Side)]]</f>
        <v>5/8</v>
      </c>
      <c r="R2759" t="s">
        <v>49</v>
      </c>
      <c r="S2759" t="str">
        <f>IF(Table2[[#This Row],[Basis of Material Classification (Customer Side)*]]="Field inspection","Yes","No")</f>
        <v>No</v>
      </c>
      <c r="V2759" t="s">
        <v>50</v>
      </c>
      <c r="W2759" t="s">
        <v>44</v>
      </c>
      <c r="X2759" t="s">
        <v>44</v>
      </c>
      <c r="Z2759" t="s">
        <v>45</v>
      </c>
      <c r="AA2759" t="s">
        <v>46</v>
      </c>
      <c r="AB2759" t="s">
        <v>46</v>
      </c>
      <c r="AC2759" t="s">
        <v>40</v>
      </c>
    </row>
    <row r="2760" spans="1:29" ht="14.4" x14ac:dyDescent="0.3">
      <c r="A2760">
        <v>2758</v>
      </c>
      <c r="B2760" t="s">
        <v>2796</v>
      </c>
      <c r="C2760" t="s">
        <v>277</v>
      </c>
      <c r="D2760" t="s">
        <v>40</v>
      </c>
      <c r="E2760" t="s">
        <v>40</v>
      </c>
      <c r="F2760" t="s">
        <v>41</v>
      </c>
      <c r="G2760" t="s">
        <v>40</v>
      </c>
      <c r="H2760" s="26">
        <v>23377</v>
      </c>
      <c r="I2760" t="s">
        <v>42</v>
      </c>
      <c r="J2760" t="s">
        <v>49</v>
      </c>
      <c r="K2760" t="str">
        <f>IF(Table2[[#This Row],[Basis of Material Classification (System Side)*]]="Field inspection","Yes","No")</f>
        <v>No</v>
      </c>
      <c r="N2760" t="s">
        <v>50</v>
      </c>
      <c r="O2760" t="s">
        <v>41</v>
      </c>
      <c r="P2760" s="13">
        <v>26665</v>
      </c>
      <c r="Q2760" s="16" t="str">
        <f>Table2[[#This Row],[Service Line Size (inches) (System Side)]]</f>
        <v>5/8</v>
      </c>
      <c r="R2760" t="s">
        <v>49</v>
      </c>
      <c r="S2760" t="str">
        <f>IF(Table2[[#This Row],[Basis of Material Classification (Customer Side)*]]="Field inspection","Yes","No")</f>
        <v>No</v>
      </c>
      <c r="V2760" t="s">
        <v>50</v>
      </c>
      <c r="W2760" t="s">
        <v>44</v>
      </c>
      <c r="X2760" t="s">
        <v>44</v>
      </c>
      <c r="Z2760" t="s">
        <v>45</v>
      </c>
      <c r="AA2760" t="s">
        <v>46</v>
      </c>
      <c r="AB2760" t="s">
        <v>46</v>
      </c>
      <c r="AC2760" t="s">
        <v>40</v>
      </c>
    </row>
    <row r="2761" spans="1:29" ht="14.4" x14ac:dyDescent="0.3">
      <c r="A2761">
        <v>2759</v>
      </c>
      <c r="B2761" t="s">
        <v>2797</v>
      </c>
      <c r="C2761" t="s">
        <v>277</v>
      </c>
      <c r="D2761" t="s">
        <v>40</v>
      </c>
      <c r="E2761" t="s">
        <v>40</v>
      </c>
      <c r="F2761" t="s">
        <v>53</v>
      </c>
      <c r="G2761" t="s">
        <v>40</v>
      </c>
      <c r="H2761" s="26">
        <v>23377</v>
      </c>
      <c r="I2761" t="s">
        <v>42</v>
      </c>
      <c r="J2761" t="s">
        <v>65</v>
      </c>
      <c r="K2761" t="str">
        <f>IF(Table2[[#This Row],[Basis of Material Classification (System Side)*]]="Field inspection","Yes","No")</f>
        <v>Yes</v>
      </c>
      <c r="L2761" t="s">
        <v>66</v>
      </c>
      <c r="M2761" s="13">
        <v>45520</v>
      </c>
      <c r="O2761" t="s">
        <v>41</v>
      </c>
      <c r="P2761" s="13">
        <v>24108</v>
      </c>
      <c r="Q2761" s="16" t="str">
        <f>Table2[[#This Row],[Service Line Size (inches) (System Side)]]</f>
        <v>5/8</v>
      </c>
      <c r="R2761" t="s">
        <v>49</v>
      </c>
      <c r="S2761" t="str">
        <f>IF(Table2[[#This Row],[Basis of Material Classification (Customer Side)*]]="Field inspection","Yes","No")</f>
        <v>No</v>
      </c>
      <c r="V2761" t="s">
        <v>50</v>
      </c>
      <c r="W2761" t="s">
        <v>44</v>
      </c>
      <c r="X2761" t="s">
        <v>44</v>
      </c>
      <c r="Z2761" t="s">
        <v>45</v>
      </c>
      <c r="AA2761" t="s">
        <v>46</v>
      </c>
      <c r="AB2761" t="s">
        <v>46</v>
      </c>
      <c r="AC2761" t="s">
        <v>40</v>
      </c>
    </row>
    <row r="2762" spans="1:29" ht="14.4" x14ac:dyDescent="0.3">
      <c r="A2762">
        <v>2760</v>
      </c>
      <c r="B2762" t="s">
        <v>2798</v>
      </c>
      <c r="C2762" t="s">
        <v>277</v>
      </c>
      <c r="D2762" t="s">
        <v>40</v>
      </c>
      <c r="E2762" t="s">
        <v>40</v>
      </c>
      <c r="F2762" t="s">
        <v>41</v>
      </c>
      <c r="G2762" t="s">
        <v>40</v>
      </c>
      <c r="H2762" s="26">
        <v>23377</v>
      </c>
      <c r="I2762" t="s">
        <v>42</v>
      </c>
      <c r="J2762" t="s">
        <v>49</v>
      </c>
      <c r="K2762" t="str">
        <f>IF(Table2[[#This Row],[Basis of Material Classification (System Side)*]]="Field inspection","Yes","No")</f>
        <v>No</v>
      </c>
      <c r="N2762" t="s">
        <v>50</v>
      </c>
      <c r="O2762" t="s">
        <v>70</v>
      </c>
      <c r="P2762" s="13">
        <v>25569</v>
      </c>
      <c r="Q2762" s="16" t="str">
        <f>Table2[[#This Row],[Service Line Size (inches) (System Side)]]</f>
        <v>5/8</v>
      </c>
      <c r="R2762" t="s">
        <v>65</v>
      </c>
      <c r="S2762" t="str">
        <f>IF(Table2[[#This Row],[Basis of Material Classification (Customer Side)*]]="Field inspection","Yes","No")</f>
        <v>Yes</v>
      </c>
      <c r="T2762" t="s">
        <v>71</v>
      </c>
      <c r="U2762" s="13">
        <v>45504</v>
      </c>
      <c r="V2762" t="s">
        <v>72</v>
      </c>
      <c r="W2762" t="s">
        <v>44</v>
      </c>
      <c r="X2762" t="s">
        <v>44</v>
      </c>
      <c r="Z2762" t="s">
        <v>45</v>
      </c>
      <c r="AA2762" t="s">
        <v>46</v>
      </c>
      <c r="AB2762" t="s">
        <v>46</v>
      </c>
      <c r="AC2762" t="s">
        <v>40</v>
      </c>
    </row>
    <row r="2763" spans="1:29" ht="14.4" x14ac:dyDescent="0.3">
      <c r="A2763">
        <v>2761</v>
      </c>
      <c r="B2763" t="s">
        <v>2799</v>
      </c>
      <c r="C2763" t="s">
        <v>277</v>
      </c>
      <c r="D2763" t="s">
        <v>40</v>
      </c>
      <c r="E2763" t="s">
        <v>40</v>
      </c>
      <c r="F2763" t="s">
        <v>53</v>
      </c>
      <c r="G2763" t="s">
        <v>40</v>
      </c>
      <c r="H2763" s="26">
        <v>44562</v>
      </c>
      <c r="I2763" t="s">
        <v>54</v>
      </c>
      <c r="J2763" t="s">
        <v>55</v>
      </c>
      <c r="K2763" t="str">
        <f>IF(Table2[[#This Row],[Basis of Material Classification (System Side)*]]="Field inspection","Yes","No")</f>
        <v>No</v>
      </c>
      <c r="O2763" t="s">
        <v>41</v>
      </c>
      <c r="P2763" s="13">
        <v>24473</v>
      </c>
      <c r="Q2763" s="16" t="str">
        <f>Table2[[#This Row],[Service Line Size (inches) (System Side)]]</f>
        <v>3/4</v>
      </c>
      <c r="R2763" t="s">
        <v>49</v>
      </c>
      <c r="S2763" t="str">
        <f>IF(Table2[[#This Row],[Basis of Material Classification (Customer Side)*]]="Field inspection","Yes","No")</f>
        <v>No</v>
      </c>
      <c r="V2763" t="s">
        <v>50</v>
      </c>
      <c r="W2763" t="s">
        <v>44</v>
      </c>
      <c r="X2763" t="s">
        <v>44</v>
      </c>
      <c r="Z2763" t="s">
        <v>45</v>
      </c>
      <c r="AA2763" t="s">
        <v>46</v>
      </c>
      <c r="AB2763" t="s">
        <v>46</v>
      </c>
      <c r="AC2763" t="s">
        <v>40</v>
      </c>
    </row>
    <row r="2764" spans="1:29" ht="14.4" x14ac:dyDescent="0.3">
      <c r="A2764">
        <v>2762</v>
      </c>
      <c r="B2764" t="s">
        <v>2800</v>
      </c>
      <c r="C2764" t="s">
        <v>277</v>
      </c>
      <c r="D2764" t="s">
        <v>40</v>
      </c>
      <c r="E2764" t="s">
        <v>40</v>
      </c>
      <c r="F2764" t="s">
        <v>53</v>
      </c>
      <c r="G2764" t="s">
        <v>40</v>
      </c>
      <c r="H2764" s="26">
        <v>44562</v>
      </c>
      <c r="I2764" t="s">
        <v>54</v>
      </c>
      <c r="J2764" t="s">
        <v>55</v>
      </c>
      <c r="K2764" t="str">
        <f>IF(Table2[[#This Row],[Basis of Material Classification (System Side)*]]="Field inspection","Yes","No")</f>
        <v>No</v>
      </c>
      <c r="O2764" t="s">
        <v>70</v>
      </c>
      <c r="P2764" s="13">
        <v>24473</v>
      </c>
      <c r="Q2764" s="16" t="str">
        <f>Table2[[#This Row],[Service Line Size (inches) (System Side)]]</f>
        <v>3/4</v>
      </c>
      <c r="R2764" t="s">
        <v>65</v>
      </c>
      <c r="S2764" t="str">
        <f>IF(Table2[[#This Row],[Basis of Material Classification (Customer Side)*]]="Field inspection","Yes","No")</f>
        <v>Yes</v>
      </c>
      <c r="T2764" t="s">
        <v>71</v>
      </c>
      <c r="U2764" s="13">
        <v>45504</v>
      </c>
      <c r="V2764" t="s">
        <v>72</v>
      </c>
      <c r="W2764" t="s">
        <v>44</v>
      </c>
      <c r="X2764" t="s">
        <v>44</v>
      </c>
      <c r="Z2764" t="s">
        <v>58</v>
      </c>
      <c r="AA2764" t="s">
        <v>46</v>
      </c>
      <c r="AB2764" t="s">
        <v>46</v>
      </c>
      <c r="AC2764" t="s">
        <v>40</v>
      </c>
    </row>
    <row r="2765" spans="1:29" ht="14.4" x14ac:dyDescent="0.3">
      <c r="A2765">
        <v>2763</v>
      </c>
      <c r="B2765" t="s">
        <v>2801</v>
      </c>
      <c r="C2765" t="s">
        <v>277</v>
      </c>
      <c r="D2765" t="s">
        <v>40</v>
      </c>
      <c r="E2765" t="s">
        <v>40</v>
      </c>
      <c r="F2765" t="s">
        <v>41</v>
      </c>
      <c r="G2765" t="s">
        <v>40</v>
      </c>
      <c r="H2765" s="26">
        <v>32143</v>
      </c>
      <c r="I2765" t="s">
        <v>42</v>
      </c>
      <c r="J2765" t="s">
        <v>43</v>
      </c>
      <c r="K2765" t="str">
        <f>IF(Table2[[#This Row],[Basis of Material Classification (System Side)*]]="Field inspection","Yes","No")</f>
        <v>No</v>
      </c>
      <c r="N2765" t="str">
        <f>Table2[[#This Row],[Basis of Material Classification (System Side)*]]</f>
        <v>Installation date after lead ban</v>
      </c>
      <c r="O2765" t="s">
        <v>41</v>
      </c>
      <c r="P2765" s="13">
        <v>35431</v>
      </c>
      <c r="Q2765" s="16" t="str">
        <f>Table2[[#This Row],[Service Line Size (inches) (System Side)]]</f>
        <v>5/8</v>
      </c>
      <c r="R2765" t="s">
        <v>43</v>
      </c>
      <c r="S2765" t="str">
        <f>IF(Table2[[#This Row],[Basis of Material Classification (Customer Side)*]]="Field inspection","Yes","No")</f>
        <v>No</v>
      </c>
      <c r="V2765" t="s">
        <v>43</v>
      </c>
      <c r="W2765" t="s">
        <v>44</v>
      </c>
      <c r="X2765" t="s">
        <v>44</v>
      </c>
      <c r="Z2765" t="s">
        <v>45</v>
      </c>
      <c r="AA2765" t="s">
        <v>46</v>
      </c>
      <c r="AB2765" t="s">
        <v>46</v>
      </c>
      <c r="AC2765" t="s">
        <v>40</v>
      </c>
    </row>
    <row r="2766" spans="1:29" ht="14.4" x14ac:dyDescent="0.3">
      <c r="A2766">
        <v>2764</v>
      </c>
      <c r="B2766" t="s">
        <v>2802</v>
      </c>
      <c r="C2766" t="s">
        <v>277</v>
      </c>
      <c r="D2766" t="s">
        <v>40</v>
      </c>
      <c r="E2766" t="s">
        <v>40</v>
      </c>
      <c r="F2766" t="s">
        <v>41</v>
      </c>
      <c r="G2766" t="s">
        <v>40</v>
      </c>
      <c r="H2766" s="26">
        <v>32143</v>
      </c>
      <c r="I2766" t="s">
        <v>42</v>
      </c>
      <c r="J2766" t="s">
        <v>43</v>
      </c>
      <c r="K2766" t="str">
        <f>IF(Table2[[#This Row],[Basis of Material Classification (System Side)*]]="Field inspection","Yes","No")</f>
        <v>No</v>
      </c>
      <c r="N2766" t="str">
        <f>Table2[[#This Row],[Basis of Material Classification (System Side)*]]</f>
        <v>Installation date after lead ban</v>
      </c>
      <c r="O2766" t="s">
        <v>41</v>
      </c>
      <c r="P2766" s="13">
        <v>27030</v>
      </c>
      <c r="Q2766" s="16" t="str">
        <f>Table2[[#This Row],[Service Line Size (inches) (System Side)]]</f>
        <v>5/8</v>
      </c>
      <c r="R2766" t="s">
        <v>49</v>
      </c>
      <c r="S2766" t="str">
        <f>IF(Table2[[#This Row],[Basis of Material Classification (Customer Side)*]]="Field inspection","Yes","No")</f>
        <v>No</v>
      </c>
      <c r="V2766" t="s">
        <v>50</v>
      </c>
      <c r="W2766" t="s">
        <v>44</v>
      </c>
      <c r="X2766" t="s">
        <v>44</v>
      </c>
      <c r="Z2766" t="s">
        <v>45</v>
      </c>
      <c r="AA2766" t="s">
        <v>46</v>
      </c>
      <c r="AB2766" t="s">
        <v>46</v>
      </c>
      <c r="AC2766" t="s">
        <v>40</v>
      </c>
    </row>
    <row r="2767" spans="1:29" ht="14.4" x14ac:dyDescent="0.3">
      <c r="A2767">
        <v>2765</v>
      </c>
      <c r="B2767" t="s">
        <v>2803</v>
      </c>
      <c r="C2767" t="s">
        <v>277</v>
      </c>
      <c r="D2767" t="s">
        <v>40</v>
      </c>
      <c r="E2767" t="s">
        <v>40</v>
      </c>
      <c r="F2767" t="s">
        <v>41</v>
      </c>
      <c r="G2767" t="s">
        <v>40</v>
      </c>
      <c r="H2767" s="26">
        <v>32143</v>
      </c>
      <c r="I2767" t="s">
        <v>42</v>
      </c>
      <c r="J2767" t="s">
        <v>43</v>
      </c>
      <c r="K2767" t="str">
        <f>IF(Table2[[#This Row],[Basis of Material Classification (System Side)*]]="Field inspection","Yes","No")</f>
        <v>No</v>
      </c>
      <c r="N2767" t="str">
        <f>Table2[[#This Row],[Basis of Material Classification (System Side)*]]</f>
        <v>Installation date after lead ban</v>
      </c>
      <c r="O2767" t="s">
        <v>41</v>
      </c>
      <c r="P2767" s="13">
        <v>26665</v>
      </c>
      <c r="Q2767" s="16" t="str">
        <f>Table2[[#This Row],[Service Line Size (inches) (System Side)]]</f>
        <v>5/8</v>
      </c>
      <c r="R2767" t="s">
        <v>49</v>
      </c>
      <c r="S2767" t="str">
        <f>IF(Table2[[#This Row],[Basis of Material Classification (Customer Side)*]]="Field inspection","Yes","No")</f>
        <v>No</v>
      </c>
      <c r="V2767" t="s">
        <v>50</v>
      </c>
      <c r="W2767" t="s">
        <v>44</v>
      </c>
      <c r="X2767" t="s">
        <v>44</v>
      </c>
      <c r="Z2767" t="s">
        <v>45</v>
      </c>
      <c r="AA2767" t="s">
        <v>46</v>
      </c>
      <c r="AB2767" t="s">
        <v>46</v>
      </c>
      <c r="AC2767" t="s">
        <v>40</v>
      </c>
    </row>
    <row r="2768" spans="1:29" ht="14.4" x14ac:dyDescent="0.3">
      <c r="A2768">
        <v>2766</v>
      </c>
      <c r="B2768" t="s">
        <v>2804</v>
      </c>
      <c r="C2768" t="s">
        <v>277</v>
      </c>
      <c r="D2768" t="s">
        <v>40</v>
      </c>
      <c r="E2768" t="s">
        <v>40</v>
      </c>
      <c r="F2768" t="s">
        <v>41</v>
      </c>
      <c r="G2768" t="s">
        <v>40</v>
      </c>
      <c r="H2768" s="26">
        <v>32143</v>
      </c>
      <c r="I2768" t="s">
        <v>42</v>
      </c>
      <c r="J2768" t="s">
        <v>43</v>
      </c>
      <c r="K2768" t="str">
        <f>IF(Table2[[#This Row],[Basis of Material Classification (System Side)*]]="Field inspection","Yes","No")</f>
        <v>No</v>
      </c>
      <c r="N2768" t="str">
        <f>Table2[[#This Row],[Basis of Material Classification (System Side)*]]</f>
        <v>Installation date after lead ban</v>
      </c>
      <c r="O2768" t="s">
        <v>41</v>
      </c>
      <c r="P2768" s="13">
        <v>34700</v>
      </c>
      <c r="Q2768" s="16" t="str">
        <f>Table2[[#This Row],[Service Line Size (inches) (System Side)]]</f>
        <v>5/8</v>
      </c>
      <c r="R2768" t="s">
        <v>43</v>
      </c>
      <c r="S2768" t="str">
        <f>IF(Table2[[#This Row],[Basis of Material Classification (Customer Side)*]]="Field inspection","Yes","No")</f>
        <v>No</v>
      </c>
      <c r="V2768" t="s">
        <v>43</v>
      </c>
      <c r="W2768" t="s">
        <v>44</v>
      </c>
      <c r="X2768" t="s">
        <v>44</v>
      </c>
      <c r="Z2768" t="s">
        <v>45</v>
      </c>
      <c r="AA2768" t="s">
        <v>46</v>
      </c>
      <c r="AB2768" t="s">
        <v>46</v>
      </c>
      <c r="AC2768" t="s">
        <v>40</v>
      </c>
    </row>
    <row r="2769" spans="1:29" ht="14.4" x14ac:dyDescent="0.3">
      <c r="A2769">
        <v>2767</v>
      </c>
      <c r="B2769" t="s">
        <v>2805</v>
      </c>
      <c r="C2769" t="s">
        <v>277</v>
      </c>
      <c r="D2769" t="s">
        <v>40</v>
      </c>
      <c r="E2769" t="s">
        <v>40</v>
      </c>
      <c r="F2769" t="s">
        <v>41</v>
      </c>
      <c r="G2769" t="s">
        <v>40</v>
      </c>
      <c r="H2769" s="26">
        <v>32143</v>
      </c>
      <c r="I2769" t="s">
        <v>42</v>
      </c>
      <c r="J2769" t="s">
        <v>43</v>
      </c>
      <c r="K2769" t="str">
        <f>IF(Table2[[#This Row],[Basis of Material Classification (System Side)*]]="Field inspection","Yes","No")</f>
        <v>No</v>
      </c>
      <c r="N2769" t="str">
        <f>Table2[[#This Row],[Basis of Material Classification (System Side)*]]</f>
        <v>Installation date after lead ban</v>
      </c>
      <c r="O2769" t="s">
        <v>41</v>
      </c>
      <c r="P2769" s="13">
        <v>27760</v>
      </c>
      <c r="Q2769" s="16" t="str">
        <f>Table2[[#This Row],[Service Line Size (inches) (System Side)]]</f>
        <v>5/8</v>
      </c>
      <c r="R2769" t="s">
        <v>49</v>
      </c>
      <c r="S2769" t="str">
        <f>IF(Table2[[#This Row],[Basis of Material Classification (Customer Side)*]]="Field inspection","Yes","No")</f>
        <v>No</v>
      </c>
      <c r="V2769" t="s">
        <v>50</v>
      </c>
      <c r="W2769" t="s">
        <v>44</v>
      </c>
      <c r="X2769" t="s">
        <v>44</v>
      </c>
      <c r="Z2769" t="s">
        <v>45</v>
      </c>
      <c r="AA2769" t="s">
        <v>46</v>
      </c>
      <c r="AB2769" t="s">
        <v>46</v>
      </c>
      <c r="AC2769" t="s">
        <v>40</v>
      </c>
    </row>
    <row r="2770" spans="1:29" ht="14.4" x14ac:dyDescent="0.3">
      <c r="A2770">
        <v>2768</v>
      </c>
      <c r="B2770" t="s">
        <v>2806</v>
      </c>
      <c r="C2770" t="s">
        <v>277</v>
      </c>
      <c r="D2770" t="s">
        <v>40</v>
      </c>
      <c r="E2770" t="s">
        <v>40</v>
      </c>
      <c r="F2770" t="s">
        <v>41</v>
      </c>
      <c r="G2770" t="s">
        <v>40</v>
      </c>
      <c r="H2770" s="26">
        <v>32143</v>
      </c>
      <c r="I2770" t="s">
        <v>42</v>
      </c>
      <c r="J2770" t="s">
        <v>43</v>
      </c>
      <c r="K2770" t="str">
        <f>IF(Table2[[#This Row],[Basis of Material Classification (System Side)*]]="Field inspection","Yes","No")</f>
        <v>No</v>
      </c>
      <c r="N2770" t="str">
        <f>Table2[[#This Row],[Basis of Material Classification (System Side)*]]</f>
        <v>Installation date after lead ban</v>
      </c>
      <c r="O2770" t="s">
        <v>41</v>
      </c>
      <c r="P2770" s="13">
        <v>36526</v>
      </c>
      <c r="Q2770" s="16" t="str">
        <f>Table2[[#This Row],[Service Line Size (inches) (System Side)]]</f>
        <v>5/8</v>
      </c>
      <c r="R2770" t="s">
        <v>43</v>
      </c>
      <c r="S2770" t="str">
        <f>IF(Table2[[#This Row],[Basis of Material Classification (Customer Side)*]]="Field inspection","Yes","No")</f>
        <v>No</v>
      </c>
      <c r="V2770" t="s">
        <v>43</v>
      </c>
      <c r="W2770" t="s">
        <v>44</v>
      </c>
      <c r="X2770" t="s">
        <v>44</v>
      </c>
      <c r="Z2770" t="s">
        <v>45</v>
      </c>
      <c r="AA2770" t="s">
        <v>46</v>
      </c>
      <c r="AB2770" t="s">
        <v>46</v>
      </c>
      <c r="AC2770" t="s">
        <v>40</v>
      </c>
    </row>
    <row r="2771" spans="1:29" ht="14.4" x14ac:dyDescent="0.3">
      <c r="A2771">
        <v>2769</v>
      </c>
      <c r="B2771" t="s">
        <v>2807</v>
      </c>
      <c r="C2771" t="s">
        <v>277</v>
      </c>
      <c r="D2771" t="s">
        <v>40</v>
      </c>
      <c r="E2771" t="s">
        <v>40</v>
      </c>
      <c r="F2771" t="s">
        <v>41</v>
      </c>
      <c r="G2771" t="s">
        <v>40</v>
      </c>
      <c r="H2771" s="26">
        <v>32143</v>
      </c>
      <c r="I2771" t="s">
        <v>42</v>
      </c>
      <c r="J2771" t="s">
        <v>43</v>
      </c>
      <c r="K2771" t="str">
        <f>IF(Table2[[#This Row],[Basis of Material Classification (System Side)*]]="Field inspection","Yes","No")</f>
        <v>No</v>
      </c>
      <c r="N2771" t="str">
        <f>Table2[[#This Row],[Basis of Material Classification (System Side)*]]</f>
        <v>Installation date after lead ban</v>
      </c>
      <c r="O2771" t="s">
        <v>41</v>
      </c>
      <c r="P2771" s="13">
        <v>33970</v>
      </c>
      <c r="Q2771" s="16" t="str">
        <f>Table2[[#This Row],[Service Line Size (inches) (System Side)]]</f>
        <v>5/8</v>
      </c>
      <c r="R2771" t="s">
        <v>43</v>
      </c>
      <c r="S2771" t="str">
        <f>IF(Table2[[#This Row],[Basis of Material Classification (Customer Side)*]]="Field inspection","Yes","No")</f>
        <v>No</v>
      </c>
      <c r="V2771" t="s">
        <v>43</v>
      </c>
      <c r="W2771" t="s">
        <v>44</v>
      </c>
      <c r="X2771" t="s">
        <v>44</v>
      </c>
      <c r="Z2771" t="s">
        <v>45</v>
      </c>
      <c r="AA2771" t="s">
        <v>46</v>
      </c>
      <c r="AB2771" t="s">
        <v>46</v>
      </c>
      <c r="AC2771" t="s">
        <v>40</v>
      </c>
    </row>
    <row r="2772" spans="1:29" ht="14.4" x14ac:dyDescent="0.3">
      <c r="A2772">
        <v>2770</v>
      </c>
      <c r="B2772" t="s">
        <v>2808</v>
      </c>
      <c r="C2772" t="s">
        <v>277</v>
      </c>
      <c r="D2772" t="s">
        <v>40</v>
      </c>
      <c r="E2772" t="s">
        <v>40</v>
      </c>
      <c r="F2772" t="s">
        <v>41</v>
      </c>
      <c r="G2772" t="s">
        <v>40</v>
      </c>
      <c r="H2772" s="26">
        <v>24108</v>
      </c>
      <c r="I2772">
        <v>1</v>
      </c>
      <c r="J2772" t="s">
        <v>49</v>
      </c>
      <c r="K2772" t="str">
        <f>IF(Table2[[#This Row],[Basis of Material Classification (System Side)*]]="Field inspection","Yes","No")</f>
        <v>No</v>
      </c>
      <c r="N2772" t="s">
        <v>50</v>
      </c>
      <c r="O2772" t="s">
        <v>41</v>
      </c>
      <c r="P2772" s="13">
        <v>28126</v>
      </c>
      <c r="Q2772" s="16">
        <f>Table2[[#This Row],[Service Line Size (inches) (System Side)]]</f>
        <v>1</v>
      </c>
      <c r="R2772" t="s">
        <v>49</v>
      </c>
      <c r="S2772" t="str">
        <f>IF(Table2[[#This Row],[Basis of Material Classification (Customer Side)*]]="Field inspection","Yes","No")</f>
        <v>No</v>
      </c>
      <c r="V2772" t="s">
        <v>50</v>
      </c>
      <c r="W2772" t="s">
        <v>44</v>
      </c>
      <c r="X2772" t="s">
        <v>44</v>
      </c>
      <c r="Z2772" t="s">
        <v>58</v>
      </c>
      <c r="AA2772" t="s">
        <v>46</v>
      </c>
      <c r="AB2772" t="s">
        <v>46</v>
      </c>
      <c r="AC2772" t="s">
        <v>40</v>
      </c>
    </row>
    <row r="2773" spans="1:29" ht="14.4" x14ac:dyDescent="0.3">
      <c r="A2773">
        <v>2771</v>
      </c>
      <c r="B2773" t="s">
        <v>2809</v>
      </c>
      <c r="C2773" t="s">
        <v>277</v>
      </c>
      <c r="D2773" t="s">
        <v>40</v>
      </c>
      <c r="E2773" t="s">
        <v>40</v>
      </c>
      <c r="F2773" t="s">
        <v>41</v>
      </c>
      <c r="G2773" t="s">
        <v>40</v>
      </c>
      <c r="H2773" s="26">
        <v>32143</v>
      </c>
      <c r="I2773" t="s">
        <v>42</v>
      </c>
      <c r="J2773" t="s">
        <v>43</v>
      </c>
      <c r="K2773" t="str">
        <f>IF(Table2[[#This Row],[Basis of Material Classification (System Side)*]]="Field inspection","Yes","No")</f>
        <v>No</v>
      </c>
      <c r="N2773" t="str">
        <f>Table2[[#This Row],[Basis of Material Classification (System Side)*]]</f>
        <v>Installation date after lead ban</v>
      </c>
      <c r="O2773" t="s">
        <v>41</v>
      </c>
      <c r="P2773" s="13">
        <v>35796</v>
      </c>
      <c r="Q2773" s="16" t="str">
        <f>Table2[[#This Row],[Service Line Size (inches) (System Side)]]</f>
        <v>5/8</v>
      </c>
      <c r="R2773" t="s">
        <v>43</v>
      </c>
      <c r="S2773" t="str">
        <f>IF(Table2[[#This Row],[Basis of Material Classification (Customer Side)*]]="Field inspection","Yes","No")</f>
        <v>No</v>
      </c>
      <c r="V2773" t="s">
        <v>43</v>
      </c>
      <c r="W2773" t="s">
        <v>44</v>
      </c>
      <c r="X2773" t="s">
        <v>44</v>
      </c>
      <c r="Z2773" t="s">
        <v>45</v>
      </c>
      <c r="AA2773" t="s">
        <v>46</v>
      </c>
      <c r="AB2773" t="s">
        <v>46</v>
      </c>
      <c r="AC2773" t="s">
        <v>40</v>
      </c>
    </row>
    <row r="2774" spans="1:29" ht="14.4" x14ac:dyDescent="0.3">
      <c r="A2774">
        <v>2772</v>
      </c>
      <c r="B2774" t="s">
        <v>2810</v>
      </c>
      <c r="C2774" t="s">
        <v>277</v>
      </c>
      <c r="D2774" t="s">
        <v>40</v>
      </c>
      <c r="E2774" t="s">
        <v>40</v>
      </c>
      <c r="F2774" t="s">
        <v>41</v>
      </c>
      <c r="G2774" t="s">
        <v>40</v>
      </c>
      <c r="H2774" s="26">
        <v>32143</v>
      </c>
      <c r="I2774" t="s">
        <v>42</v>
      </c>
      <c r="J2774" t="s">
        <v>43</v>
      </c>
      <c r="K2774" t="str">
        <f>IF(Table2[[#This Row],[Basis of Material Classification (System Side)*]]="Field inspection","Yes","No")</f>
        <v>No</v>
      </c>
      <c r="N2774" t="str">
        <f>Table2[[#This Row],[Basis of Material Classification (System Side)*]]</f>
        <v>Installation date after lead ban</v>
      </c>
      <c r="O2774" t="s">
        <v>41</v>
      </c>
      <c r="P2774" s="13">
        <v>7306</v>
      </c>
      <c r="Q2774" s="16" t="str">
        <f>Table2[[#This Row],[Service Line Size (inches) (System Side)]]</f>
        <v>5/8</v>
      </c>
      <c r="R2774" t="s">
        <v>49</v>
      </c>
      <c r="S2774" t="str">
        <f>IF(Table2[[#This Row],[Basis of Material Classification (Customer Side)*]]="Field inspection","Yes","No")</f>
        <v>No</v>
      </c>
      <c r="V2774" t="s">
        <v>50</v>
      </c>
      <c r="W2774" t="s">
        <v>44</v>
      </c>
      <c r="X2774" t="s">
        <v>44</v>
      </c>
      <c r="Z2774" t="s">
        <v>45</v>
      </c>
      <c r="AA2774" t="s">
        <v>46</v>
      </c>
      <c r="AB2774" t="s">
        <v>46</v>
      </c>
      <c r="AC2774" t="s">
        <v>40</v>
      </c>
    </row>
    <row r="2775" spans="1:29" ht="14.4" x14ac:dyDescent="0.3">
      <c r="A2775">
        <v>2773</v>
      </c>
      <c r="B2775" t="s">
        <v>2811</v>
      </c>
      <c r="C2775" t="s">
        <v>277</v>
      </c>
      <c r="D2775" t="s">
        <v>40</v>
      </c>
      <c r="E2775" t="s">
        <v>40</v>
      </c>
      <c r="F2775" t="s">
        <v>41</v>
      </c>
      <c r="G2775" t="s">
        <v>40</v>
      </c>
      <c r="H2775" s="26">
        <v>32143</v>
      </c>
      <c r="I2775" t="s">
        <v>42</v>
      </c>
      <c r="J2775" t="s">
        <v>43</v>
      </c>
      <c r="K2775" t="str">
        <f>IF(Table2[[#This Row],[Basis of Material Classification (System Side)*]]="Field inspection","Yes","No")</f>
        <v>No</v>
      </c>
      <c r="N2775" t="str">
        <f>Table2[[#This Row],[Basis of Material Classification (System Side)*]]</f>
        <v>Installation date after lead ban</v>
      </c>
      <c r="O2775" t="s">
        <v>41</v>
      </c>
      <c r="P2775" s="13">
        <v>28491</v>
      </c>
      <c r="Q2775" s="16" t="str">
        <f>Table2[[#This Row],[Service Line Size (inches) (System Side)]]</f>
        <v>5/8</v>
      </c>
      <c r="R2775" t="s">
        <v>49</v>
      </c>
      <c r="S2775" t="str">
        <f>IF(Table2[[#This Row],[Basis of Material Classification (Customer Side)*]]="Field inspection","Yes","No")</f>
        <v>No</v>
      </c>
      <c r="V2775" t="s">
        <v>50</v>
      </c>
      <c r="W2775" t="s">
        <v>44</v>
      </c>
      <c r="X2775" t="s">
        <v>44</v>
      </c>
      <c r="Z2775" t="s">
        <v>45</v>
      </c>
      <c r="AA2775" t="s">
        <v>46</v>
      </c>
      <c r="AB2775" t="s">
        <v>46</v>
      </c>
      <c r="AC2775" t="s">
        <v>40</v>
      </c>
    </row>
    <row r="2776" spans="1:29" ht="14.4" x14ac:dyDescent="0.3">
      <c r="A2776">
        <v>2774</v>
      </c>
      <c r="B2776" t="s">
        <v>2812</v>
      </c>
      <c r="C2776" t="s">
        <v>277</v>
      </c>
      <c r="D2776" t="s">
        <v>40</v>
      </c>
      <c r="E2776" t="s">
        <v>40</v>
      </c>
      <c r="F2776" t="s">
        <v>41</v>
      </c>
      <c r="G2776" t="s">
        <v>40</v>
      </c>
      <c r="H2776" s="26">
        <v>32143</v>
      </c>
      <c r="I2776" t="s">
        <v>42</v>
      </c>
      <c r="J2776" t="s">
        <v>43</v>
      </c>
      <c r="K2776" t="str">
        <f>IF(Table2[[#This Row],[Basis of Material Classification (System Side)*]]="Field inspection","Yes","No")</f>
        <v>No</v>
      </c>
      <c r="N2776" t="str">
        <f>Table2[[#This Row],[Basis of Material Classification (System Side)*]]</f>
        <v>Installation date after lead ban</v>
      </c>
      <c r="O2776" t="s">
        <v>41</v>
      </c>
      <c r="P2776" s="13">
        <v>33970</v>
      </c>
      <c r="Q2776" s="16" t="str">
        <f>Table2[[#This Row],[Service Line Size (inches) (System Side)]]</f>
        <v>5/8</v>
      </c>
      <c r="R2776" t="s">
        <v>43</v>
      </c>
      <c r="S2776" t="str">
        <f>IF(Table2[[#This Row],[Basis of Material Classification (Customer Side)*]]="Field inspection","Yes","No")</f>
        <v>No</v>
      </c>
      <c r="V2776" t="s">
        <v>43</v>
      </c>
      <c r="W2776" t="s">
        <v>44</v>
      </c>
      <c r="X2776" t="s">
        <v>44</v>
      </c>
      <c r="Z2776" t="s">
        <v>45</v>
      </c>
      <c r="AA2776" t="s">
        <v>46</v>
      </c>
      <c r="AB2776" t="s">
        <v>46</v>
      </c>
      <c r="AC2776" t="s">
        <v>40</v>
      </c>
    </row>
    <row r="2777" spans="1:29" ht="14.4" x14ac:dyDescent="0.3">
      <c r="A2777">
        <v>2775</v>
      </c>
      <c r="B2777" t="s">
        <v>2813</v>
      </c>
      <c r="C2777" t="s">
        <v>277</v>
      </c>
      <c r="D2777" t="s">
        <v>40</v>
      </c>
      <c r="E2777" t="s">
        <v>40</v>
      </c>
      <c r="F2777" t="s">
        <v>41</v>
      </c>
      <c r="G2777" t="s">
        <v>40</v>
      </c>
      <c r="H2777" s="26">
        <v>32143</v>
      </c>
      <c r="I2777" t="s">
        <v>42</v>
      </c>
      <c r="J2777" t="s">
        <v>43</v>
      </c>
      <c r="K2777" t="str">
        <f>IF(Table2[[#This Row],[Basis of Material Classification (System Side)*]]="Field inspection","Yes","No")</f>
        <v>No</v>
      </c>
      <c r="N2777" t="str">
        <f>Table2[[#This Row],[Basis of Material Classification (System Side)*]]</f>
        <v>Installation date after lead ban</v>
      </c>
      <c r="O2777" t="s">
        <v>41</v>
      </c>
      <c r="P2777" s="13">
        <v>35431</v>
      </c>
      <c r="Q2777" s="16" t="str">
        <f>Table2[[#This Row],[Service Line Size (inches) (System Side)]]</f>
        <v>5/8</v>
      </c>
      <c r="R2777" t="s">
        <v>43</v>
      </c>
      <c r="S2777" t="str">
        <f>IF(Table2[[#This Row],[Basis of Material Classification (Customer Side)*]]="Field inspection","Yes","No")</f>
        <v>No</v>
      </c>
      <c r="V2777" t="s">
        <v>43</v>
      </c>
      <c r="W2777" t="s">
        <v>44</v>
      </c>
      <c r="X2777" t="s">
        <v>44</v>
      </c>
      <c r="Z2777" t="s">
        <v>45</v>
      </c>
      <c r="AA2777" t="s">
        <v>46</v>
      </c>
      <c r="AB2777" t="s">
        <v>46</v>
      </c>
      <c r="AC2777" t="s">
        <v>40</v>
      </c>
    </row>
    <row r="2778" spans="1:29" ht="14.4" x14ac:dyDescent="0.3">
      <c r="A2778">
        <v>2776</v>
      </c>
      <c r="B2778" t="s">
        <v>2814</v>
      </c>
      <c r="C2778" t="s">
        <v>277</v>
      </c>
      <c r="D2778" t="s">
        <v>40</v>
      </c>
      <c r="E2778" t="s">
        <v>40</v>
      </c>
      <c r="F2778" t="s">
        <v>41</v>
      </c>
      <c r="G2778" t="s">
        <v>40</v>
      </c>
      <c r="H2778" s="26">
        <v>35796</v>
      </c>
      <c r="I2778" t="s">
        <v>42</v>
      </c>
      <c r="J2778" t="s">
        <v>43</v>
      </c>
      <c r="K2778" t="str">
        <f>IF(Table2[[#This Row],[Basis of Material Classification (System Side)*]]="Field inspection","Yes","No")</f>
        <v>No</v>
      </c>
      <c r="N2778" t="str">
        <f>Table2[[#This Row],[Basis of Material Classification (System Side)*]]</f>
        <v>Installation date after lead ban</v>
      </c>
      <c r="O2778" t="s">
        <v>41</v>
      </c>
      <c r="P2778" s="13">
        <v>35065</v>
      </c>
      <c r="Q2778" s="16" t="str">
        <f>Table2[[#This Row],[Service Line Size (inches) (System Side)]]</f>
        <v>5/8</v>
      </c>
      <c r="R2778" t="s">
        <v>43</v>
      </c>
      <c r="S2778" t="str">
        <f>IF(Table2[[#This Row],[Basis of Material Classification (Customer Side)*]]="Field inspection","Yes","No")</f>
        <v>No</v>
      </c>
      <c r="V2778" t="s">
        <v>43</v>
      </c>
      <c r="W2778" t="s">
        <v>44</v>
      </c>
      <c r="X2778" t="s">
        <v>44</v>
      </c>
      <c r="Z2778" t="s">
        <v>45</v>
      </c>
      <c r="AA2778" t="s">
        <v>46</v>
      </c>
      <c r="AB2778" t="s">
        <v>46</v>
      </c>
      <c r="AC2778" t="s">
        <v>40</v>
      </c>
    </row>
    <row r="2779" spans="1:29" ht="14.4" x14ac:dyDescent="0.3">
      <c r="A2779">
        <v>2777</v>
      </c>
      <c r="B2779" t="s">
        <v>2815</v>
      </c>
      <c r="C2779" t="s">
        <v>277</v>
      </c>
      <c r="D2779" t="s">
        <v>40</v>
      </c>
      <c r="E2779" t="s">
        <v>40</v>
      </c>
      <c r="F2779" t="s">
        <v>53</v>
      </c>
      <c r="G2779" t="s">
        <v>40</v>
      </c>
      <c r="H2779" s="26">
        <v>39814</v>
      </c>
      <c r="I2779" t="s">
        <v>60</v>
      </c>
      <c r="J2779" t="s">
        <v>55</v>
      </c>
      <c r="K2779" t="str">
        <f>IF(Table2[[#This Row],[Basis of Material Classification (System Side)*]]="Field inspection","Yes","No")</f>
        <v>No</v>
      </c>
      <c r="O2779" t="s">
        <v>41</v>
      </c>
      <c r="P2779"/>
      <c r="Q2779" s="16" t="str">
        <f>Table2[[#This Row],[Service Line Size (inches) (System Side)]]</f>
        <v>1</v>
      </c>
      <c r="R2779" t="s">
        <v>49</v>
      </c>
      <c r="S2779" t="str">
        <f>IF(Table2[[#This Row],[Basis of Material Classification (Customer Side)*]]="Field inspection","Yes","No")</f>
        <v>No</v>
      </c>
      <c r="V2779" t="s">
        <v>50</v>
      </c>
      <c r="W2779" t="s">
        <v>44</v>
      </c>
      <c r="X2779" t="s">
        <v>44</v>
      </c>
      <c r="Z2779" t="s">
        <v>45</v>
      </c>
      <c r="AA2779" t="s">
        <v>46</v>
      </c>
      <c r="AB2779" t="s">
        <v>46</v>
      </c>
      <c r="AC2779" t="s">
        <v>40</v>
      </c>
    </row>
    <row r="2780" spans="1:29" ht="14.4" x14ac:dyDescent="0.3">
      <c r="A2780">
        <v>2778</v>
      </c>
      <c r="B2780" t="s">
        <v>2816</v>
      </c>
      <c r="C2780" t="s">
        <v>277</v>
      </c>
      <c r="D2780" t="s">
        <v>40</v>
      </c>
      <c r="E2780" t="s">
        <v>40</v>
      </c>
      <c r="F2780" t="s">
        <v>41</v>
      </c>
      <c r="G2780" t="s">
        <v>40</v>
      </c>
      <c r="H2780" s="26">
        <v>33239</v>
      </c>
      <c r="I2780" t="s">
        <v>42</v>
      </c>
      <c r="J2780" t="s">
        <v>43</v>
      </c>
      <c r="K2780" t="str">
        <f>IF(Table2[[#This Row],[Basis of Material Classification (System Side)*]]="Field inspection","Yes","No")</f>
        <v>No</v>
      </c>
      <c r="N2780" t="str">
        <f>Table2[[#This Row],[Basis of Material Classification (System Side)*]]</f>
        <v>Installation date after lead ban</v>
      </c>
      <c r="O2780" t="s">
        <v>41</v>
      </c>
      <c r="P2780" s="13">
        <v>35065</v>
      </c>
      <c r="Q2780" s="16" t="str">
        <f>Table2[[#This Row],[Service Line Size (inches) (System Side)]]</f>
        <v>5/8</v>
      </c>
      <c r="R2780" t="s">
        <v>43</v>
      </c>
      <c r="S2780" t="str">
        <f>IF(Table2[[#This Row],[Basis of Material Classification (Customer Side)*]]="Field inspection","Yes","No")</f>
        <v>No</v>
      </c>
      <c r="V2780" t="s">
        <v>43</v>
      </c>
      <c r="W2780" t="s">
        <v>44</v>
      </c>
      <c r="X2780" t="s">
        <v>44</v>
      </c>
      <c r="Z2780" t="s">
        <v>45</v>
      </c>
      <c r="AA2780" t="s">
        <v>46</v>
      </c>
      <c r="AB2780" t="s">
        <v>46</v>
      </c>
      <c r="AC2780" t="s">
        <v>40</v>
      </c>
    </row>
    <row r="2781" spans="1:29" ht="14.4" x14ac:dyDescent="0.3">
      <c r="A2781">
        <v>2779</v>
      </c>
      <c r="B2781" t="s">
        <v>2817</v>
      </c>
      <c r="C2781" t="s">
        <v>277</v>
      </c>
      <c r="D2781" t="s">
        <v>40</v>
      </c>
      <c r="E2781" t="s">
        <v>40</v>
      </c>
      <c r="F2781" t="s">
        <v>53</v>
      </c>
      <c r="G2781" t="s">
        <v>40</v>
      </c>
      <c r="H2781" s="26">
        <v>39814</v>
      </c>
      <c r="I2781" t="s">
        <v>54</v>
      </c>
      <c r="J2781" t="s">
        <v>55</v>
      </c>
      <c r="K2781" t="str">
        <f>IF(Table2[[#This Row],[Basis of Material Classification (System Side)*]]="Field inspection","Yes","No")</f>
        <v>No</v>
      </c>
      <c r="O2781" t="s">
        <v>41</v>
      </c>
      <c r="P2781" s="13">
        <v>22282</v>
      </c>
      <c r="Q2781" s="16" t="str">
        <f>Table2[[#This Row],[Service Line Size (inches) (System Side)]]</f>
        <v>3/4</v>
      </c>
      <c r="R2781" t="s">
        <v>49</v>
      </c>
      <c r="S2781" t="str">
        <f>IF(Table2[[#This Row],[Basis of Material Classification (Customer Side)*]]="Field inspection","Yes","No")</f>
        <v>No</v>
      </c>
      <c r="V2781" t="s">
        <v>50</v>
      </c>
      <c r="W2781" t="s">
        <v>44</v>
      </c>
      <c r="X2781" t="s">
        <v>44</v>
      </c>
      <c r="Z2781" t="s">
        <v>45</v>
      </c>
      <c r="AA2781" t="s">
        <v>46</v>
      </c>
      <c r="AB2781" t="s">
        <v>46</v>
      </c>
      <c r="AC2781" t="s">
        <v>40</v>
      </c>
    </row>
    <row r="2782" spans="1:29" ht="14.4" x14ac:dyDescent="0.3">
      <c r="A2782">
        <v>2780</v>
      </c>
      <c r="B2782" t="s">
        <v>2818</v>
      </c>
      <c r="C2782" t="s">
        <v>277</v>
      </c>
      <c r="D2782" t="s">
        <v>40</v>
      </c>
      <c r="E2782" t="s">
        <v>40</v>
      </c>
      <c r="F2782" t="s">
        <v>53</v>
      </c>
      <c r="G2782" t="s">
        <v>40</v>
      </c>
      <c r="H2782" s="26">
        <v>39814</v>
      </c>
      <c r="I2782" t="s">
        <v>54</v>
      </c>
      <c r="J2782" t="s">
        <v>55</v>
      </c>
      <c r="K2782" t="str">
        <f>IF(Table2[[#This Row],[Basis of Material Classification (System Side)*]]="Field inspection","Yes","No")</f>
        <v>No</v>
      </c>
      <c r="O2782" t="s">
        <v>41</v>
      </c>
      <c r="P2782" s="13">
        <v>22282</v>
      </c>
      <c r="Q2782" s="16" t="str">
        <f>Table2[[#This Row],[Service Line Size (inches) (System Side)]]</f>
        <v>3/4</v>
      </c>
      <c r="R2782" t="s">
        <v>49</v>
      </c>
      <c r="S2782" t="str">
        <f>IF(Table2[[#This Row],[Basis of Material Classification (Customer Side)*]]="Field inspection","Yes","No")</f>
        <v>No</v>
      </c>
      <c r="V2782" t="s">
        <v>50</v>
      </c>
      <c r="W2782" t="s">
        <v>44</v>
      </c>
      <c r="X2782" t="s">
        <v>44</v>
      </c>
      <c r="Z2782" t="s">
        <v>45</v>
      </c>
      <c r="AA2782" t="s">
        <v>46</v>
      </c>
      <c r="AB2782" t="s">
        <v>46</v>
      </c>
      <c r="AC2782" t="s">
        <v>40</v>
      </c>
    </row>
    <row r="2783" spans="1:29" ht="14.4" x14ac:dyDescent="0.3">
      <c r="A2783">
        <v>2781</v>
      </c>
      <c r="B2783" t="s">
        <v>2819</v>
      </c>
      <c r="C2783" t="s">
        <v>277</v>
      </c>
      <c r="D2783" t="s">
        <v>40</v>
      </c>
      <c r="E2783" t="s">
        <v>40</v>
      </c>
      <c r="F2783" t="s">
        <v>53</v>
      </c>
      <c r="G2783" t="s">
        <v>40</v>
      </c>
      <c r="H2783" s="26">
        <v>39814</v>
      </c>
      <c r="I2783" t="s">
        <v>54</v>
      </c>
      <c r="J2783" t="s">
        <v>55</v>
      </c>
      <c r="K2783" t="str">
        <f>IF(Table2[[#This Row],[Basis of Material Classification (System Side)*]]="Field inspection","Yes","No")</f>
        <v>No</v>
      </c>
      <c r="O2783" t="s">
        <v>53</v>
      </c>
      <c r="P2783" s="13">
        <v>22647</v>
      </c>
      <c r="Q2783" s="16" t="str">
        <f>Table2[[#This Row],[Service Line Size (inches) (System Side)]]</f>
        <v>3/4</v>
      </c>
      <c r="R2783" t="s">
        <v>65</v>
      </c>
      <c r="S2783" t="str">
        <f>IF(Table2[[#This Row],[Basis of Material Classification (Customer Side)*]]="Field inspection","Yes","No")</f>
        <v>Yes</v>
      </c>
      <c r="T2783" t="s">
        <v>71</v>
      </c>
      <c r="U2783" s="13">
        <v>45506</v>
      </c>
      <c r="V2783" t="s">
        <v>72</v>
      </c>
      <c r="W2783" t="s">
        <v>44</v>
      </c>
      <c r="X2783" t="s">
        <v>44</v>
      </c>
      <c r="Z2783" t="s">
        <v>45</v>
      </c>
      <c r="AA2783" t="s">
        <v>46</v>
      </c>
      <c r="AB2783" t="s">
        <v>46</v>
      </c>
      <c r="AC2783" t="s">
        <v>40</v>
      </c>
    </row>
    <row r="2784" spans="1:29" ht="14.4" x14ac:dyDescent="0.3">
      <c r="A2784">
        <v>2782</v>
      </c>
      <c r="B2784" t="s">
        <v>2820</v>
      </c>
      <c r="C2784" t="s">
        <v>277</v>
      </c>
      <c r="D2784" t="s">
        <v>40</v>
      </c>
      <c r="E2784" t="s">
        <v>40</v>
      </c>
      <c r="F2784" t="s">
        <v>53</v>
      </c>
      <c r="G2784" t="s">
        <v>40</v>
      </c>
      <c r="H2784" s="26">
        <v>39814</v>
      </c>
      <c r="I2784" t="s">
        <v>54</v>
      </c>
      <c r="J2784" t="s">
        <v>55</v>
      </c>
      <c r="K2784" t="str">
        <f>IF(Table2[[#This Row],[Basis of Material Classification (System Side)*]]="Field inspection","Yes","No")</f>
        <v>No</v>
      </c>
      <c r="O2784" t="s">
        <v>41</v>
      </c>
      <c r="P2784" s="13">
        <v>23743</v>
      </c>
      <c r="Q2784" s="16" t="str">
        <f>Table2[[#This Row],[Service Line Size (inches) (System Side)]]</f>
        <v>3/4</v>
      </c>
      <c r="R2784" t="s">
        <v>49</v>
      </c>
      <c r="S2784" t="str">
        <f>IF(Table2[[#This Row],[Basis of Material Classification (Customer Side)*]]="Field inspection","Yes","No")</f>
        <v>No</v>
      </c>
      <c r="V2784" t="s">
        <v>50</v>
      </c>
      <c r="W2784" t="s">
        <v>44</v>
      </c>
      <c r="X2784" t="s">
        <v>44</v>
      </c>
      <c r="Z2784" t="s">
        <v>58</v>
      </c>
      <c r="AA2784" t="s">
        <v>46</v>
      </c>
      <c r="AB2784" t="s">
        <v>46</v>
      </c>
      <c r="AC2784" t="s">
        <v>40</v>
      </c>
    </row>
    <row r="2785" spans="1:29" ht="14.4" x14ac:dyDescent="0.3">
      <c r="A2785">
        <v>2783</v>
      </c>
      <c r="B2785" t="s">
        <v>2821</v>
      </c>
      <c r="C2785" t="s">
        <v>277</v>
      </c>
      <c r="D2785" t="s">
        <v>40</v>
      </c>
      <c r="E2785" t="s">
        <v>40</v>
      </c>
      <c r="F2785" t="s">
        <v>41</v>
      </c>
      <c r="G2785" t="s">
        <v>40</v>
      </c>
      <c r="H2785" s="26">
        <v>39814</v>
      </c>
      <c r="I2785" t="s">
        <v>54</v>
      </c>
      <c r="J2785" t="s">
        <v>43</v>
      </c>
      <c r="K2785" t="str">
        <f>IF(Table2[[#This Row],[Basis of Material Classification (System Side)*]]="Field inspection","Yes","No")</f>
        <v>No</v>
      </c>
      <c r="N2785" t="str">
        <f>Table2[[#This Row],[Basis of Material Classification (System Side)*]]</f>
        <v>Installation date after lead ban</v>
      </c>
      <c r="O2785" t="s">
        <v>41</v>
      </c>
      <c r="P2785" s="13">
        <v>44562</v>
      </c>
      <c r="Q2785" s="16" t="str">
        <f>Table2[[#This Row],[Service Line Size (inches) (System Side)]]</f>
        <v>3/4</v>
      </c>
      <c r="R2785" t="s">
        <v>43</v>
      </c>
      <c r="S2785" t="str">
        <f>IF(Table2[[#This Row],[Basis of Material Classification (Customer Side)*]]="Field inspection","Yes","No")</f>
        <v>No</v>
      </c>
      <c r="V2785" t="s">
        <v>43</v>
      </c>
      <c r="W2785" t="s">
        <v>44</v>
      </c>
      <c r="X2785" t="s">
        <v>44</v>
      </c>
      <c r="Z2785" t="s">
        <v>58</v>
      </c>
      <c r="AA2785" t="s">
        <v>46</v>
      </c>
      <c r="AB2785" t="s">
        <v>46</v>
      </c>
      <c r="AC2785" t="s">
        <v>40</v>
      </c>
    </row>
    <row r="2786" spans="1:29" ht="14.4" x14ac:dyDescent="0.3">
      <c r="A2786">
        <v>2784</v>
      </c>
      <c r="B2786" t="s">
        <v>2822</v>
      </c>
      <c r="C2786" t="s">
        <v>277</v>
      </c>
      <c r="D2786" t="s">
        <v>40</v>
      </c>
      <c r="E2786" t="s">
        <v>40</v>
      </c>
      <c r="F2786" t="s">
        <v>41</v>
      </c>
      <c r="G2786" t="s">
        <v>40</v>
      </c>
      <c r="H2786" s="26">
        <v>37987</v>
      </c>
      <c r="I2786">
        <v>1</v>
      </c>
      <c r="J2786" t="s">
        <v>43</v>
      </c>
      <c r="K2786" t="str">
        <f>IF(Table2[[#This Row],[Basis of Material Classification (System Side)*]]="Field inspection","Yes","No")</f>
        <v>No</v>
      </c>
      <c r="N2786" t="str">
        <f>Table2[[#This Row],[Basis of Material Classification (System Side)*]]</f>
        <v>Installation date after lead ban</v>
      </c>
      <c r="O2786" t="s">
        <v>41</v>
      </c>
      <c r="P2786" s="13">
        <v>31778</v>
      </c>
      <c r="Q2786" s="16">
        <f>Table2[[#This Row],[Service Line Size (inches) (System Side)]]</f>
        <v>1</v>
      </c>
      <c r="R2786" t="s">
        <v>43</v>
      </c>
      <c r="S2786" t="str">
        <f>IF(Table2[[#This Row],[Basis of Material Classification (Customer Side)*]]="Field inspection","Yes","No")</f>
        <v>No</v>
      </c>
      <c r="V2786" t="s">
        <v>43</v>
      </c>
      <c r="W2786" t="s">
        <v>44</v>
      </c>
      <c r="X2786" t="s">
        <v>44</v>
      </c>
      <c r="Z2786" t="s">
        <v>58</v>
      </c>
      <c r="AA2786" t="s">
        <v>46</v>
      </c>
      <c r="AB2786" t="s">
        <v>46</v>
      </c>
      <c r="AC2786" t="s">
        <v>40</v>
      </c>
    </row>
    <row r="2787" spans="1:29" ht="14.4" x14ac:dyDescent="0.3">
      <c r="A2787">
        <v>2785</v>
      </c>
      <c r="B2787" t="s">
        <v>2823</v>
      </c>
      <c r="C2787" t="s">
        <v>277</v>
      </c>
      <c r="D2787" t="s">
        <v>40</v>
      </c>
      <c r="E2787" t="s">
        <v>40</v>
      </c>
      <c r="F2787" t="s">
        <v>41</v>
      </c>
      <c r="G2787" t="s">
        <v>40</v>
      </c>
      <c r="H2787" s="26">
        <v>37987</v>
      </c>
      <c r="I2787" t="s">
        <v>42</v>
      </c>
      <c r="J2787" t="s">
        <v>43</v>
      </c>
      <c r="K2787" t="str">
        <f>IF(Table2[[#This Row],[Basis of Material Classification (System Side)*]]="Field inspection","Yes","No")</f>
        <v>No</v>
      </c>
      <c r="N2787" t="str">
        <f>Table2[[#This Row],[Basis of Material Classification (System Side)*]]</f>
        <v>Installation date after lead ban</v>
      </c>
      <c r="O2787" t="s">
        <v>41</v>
      </c>
      <c r="P2787" s="13">
        <v>28856</v>
      </c>
      <c r="Q2787" s="16" t="str">
        <f>Table2[[#This Row],[Service Line Size (inches) (System Side)]]</f>
        <v>5/8</v>
      </c>
      <c r="R2787" t="s">
        <v>49</v>
      </c>
      <c r="S2787" t="str">
        <f>IF(Table2[[#This Row],[Basis of Material Classification (Customer Side)*]]="Field inspection","Yes","No")</f>
        <v>No</v>
      </c>
      <c r="V2787" t="s">
        <v>50</v>
      </c>
      <c r="W2787" t="s">
        <v>44</v>
      </c>
      <c r="X2787" t="s">
        <v>44</v>
      </c>
      <c r="Z2787" t="s">
        <v>45</v>
      </c>
      <c r="AA2787" t="s">
        <v>46</v>
      </c>
      <c r="AB2787" t="s">
        <v>46</v>
      </c>
      <c r="AC2787" t="s">
        <v>40</v>
      </c>
    </row>
    <row r="2788" spans="1:29" ht="14.4" x14ac:dyDescent="0.3">
      <c r="A2788">
        <v>2786</v>
      </c>
      <c r="B2788" t="s">
        <v>2824</v>
      </c>
      <c r="C2788" t="s">
        <v>277</v>
      </c>
      <c r="D2788" t="s">
        <v>40</v>
      </c>
      <c r="E2788" t="s">
        <v>40</v>
      </c>
      <c r="F2788" t="s">
        <v>41</v>
      </c>
      <c r="G2788" t="s">
        <v>40</v>
      </c>
      <c r="H2788" s="26">
        <v>37987</v>
      </c>
      <c r="I2788" t="s">
        <v>42</v>
      </c>
      <c r="J2788" t="s">
        <v>43</v>
      </c>
      <c r="K2788" t="str">
        <f>IF(Table2[[#This Row],[Basis of Material Classification (System Side)*]]="Field inspection","Yes","No")</f>
        <v>No</v>
      </c>
      <c r="N2788" t="str">
        <f>Table2[[#This Row],[Basis of Material Classification (System Side)*]]</f>
        <v>Installation date after lead ban</v>
      </c>
      <c r="O2788" t="s">
        <v>132</v>
      </c>
      <c r="P2788" s="13">
        <v>27760</v>
      </c>
      <c r="Q2788" s="16" t="str">
        <f>Table2[[#This Row],[Service Line Size (inches) (System Side)]]</f>
        <v>5/8</v>
      </c>
      <c r="R2788" t="s">
        <v>65</v>
      </c>
      <c r="S2788" t="str">
        <f>IF(Table2[[#This Row],[Basis of Material Classification (Customer Side)*]]="Field inspection","Yes","No")</f>
        <v>Yes</v>
      </c>
      <c r="T2788" t="s">
        <v>71</v>
      </c>
      <c r="U2788" s="13">
        <v>45504</v>
      </c>
      <c r="V2788" t="s">
        <v>72</v>
      </c>
      <c r="W2788" t="s">
        <v>44</v>
      </c>
      <c r="X2788" t="s">
        <v>44</v>
      </c>
      <c r="Z2788" t="s">
        <v>45</v>
      </c>
      <c r="AA2788" t="s">
        <v>46</v>
      </c>
      <c r="AB2788" t="s">
        <v>46</v>
      </c>
      <c r="AC2788" t="s">
        <v>40</v>
      </c>
    </row>
    <row r="2789" spans="1:29" ht="14.4" x14ac:dyDescent="0.3">
      <c r="A2789">
        <v>2787</v>
      </c>
      <c r="B2789" t="s">
        <v>2825</v>
      </c>
      <c r="C2789" t="s">
        <v>277</v>
      </c>
      <c r="D2789" t="s">
        <v>40</v>
      </c>
      <c r="E2789" t="s">
        <v>40</v>
      </c>
      <c r="F2789" t="s">
        <v>41</v>
      </c>
      <c r="G2789" t="s">
        <v>40</v>
      </c>
      <c r="H2789" s="26">
        <v>37987</v>
      </c>
      <c r="I2789" t="s">
        <v>42</v>
      </c>
      <c r="J2789" t="s">
        <v>43</v>
      </c>
      <c r="K2789" t="str">
        <f>IF(Table2[[#This Row],[Basis of Material Classification (System Side)*]]="Field inspection","Yes","No")</f>
        <v>No</v>
      </c>
      <c r="N2789" t="str">
        <f>Table2[[#This Row],[Basis of Material Classification (System Side)*]]</f>
        <v>Installation date after lead ban</v>
      </c>
      <c r="O2789" t="s">
        <v>41</v>
      </c>
      <c r="P2789" s="13">
        <v>28491</v>
      </c>
      <c r="Q2789" s="16" t="str">
        <f>Table2[[#This Row],[Service Line Size (inches) (System Side)]]</f>
        <v>5/8</v>
      </c>
      <c r="R2789" t="s">
        <v>49</v>
      </c>
      <c r="S2789" t="str">
        <f>IF(Table2[[#This Row],[Basis of Material Classification (Customer Side)*]]="Field inspection","Yes","No")</f>
        <v>No</v>
      </c>
      <c r="V2789" t="s">
        <v>50</v>
      </c>
      <c r="W2789" t="s">
        <v>44</v>
      </c>
      <c r="X2789" t="s">
        <v>44</v>
      </c>
      <c r="Z2789" t="s">
        <v>45</v>
      </c>
      <c r="AA2789" t="s">
        <v>46</v>
      </c>
      <c r="AB2789" t="s">
        <v>46</v>
      </c>
      <c r="AC2789" t="s">
        <v>40</v>
      </c>
    </row>
    <row r="2790" spans="1:29" ht="14.4" x14ac:dyDescent="0.3">
      <c r="A2790">
        <v>2788</v>
      </c>
      <c r="B2790" t="s">
        <v>2826</v>
      </c>
      <c r="C2790" t="s">
        <v>277</v>
      </c>
      <c r="D2790" t="s">
        <v>40</v>
      </c>
      <c r="E2790" t="s">
        <v>40</v>
      </c>
      <c r="F2790" t="s">
        <v>41</v>
      </c>
      <c r="G2790" t="s">
        <v>40</v>
      </c>
      <c r="H2790" s="26">
        <v>37987</v>
      </c>
      <c r="I2790" t="s">
        <v>42</v>
      </c>
      <c r="J2790" t="s">
        <v>43</v>
      </c>
      <c r="K2790" t="str">
        <f>IF(Table2[[#This Row],[Basis of Material Classification (System Side)*]]="Field inspection","Yes","No")</f>
        <v>No</v>
      </c>
      <c r="N2790" t="str">
        <f>Table2[[#This Row],[Basis of Material Classification (System Side)*]]</f>
        <v>Installation date after lead ban</v>
      </c>
      <c r="O2790" t="s">
        <v>41</v>
      </c>
      <c r="P2790" s="13">
        <v>28491</v>
      </c>
      <c r="Q2790" s="16" t="str">
        <f>Table2[[#This Row],[Service Line Size (inches) (System Side)]]</f>
        <v>5/8</v>
      </c>
      <c r="R2790" t="s">
        <v>49</v>
      </c>
      <c r="S2790" t="str">
        <f>IF(Table2[[#This Row],[Basis of Material Classification (Customer Side)*]]="Field inspection","Yes","No")</f>
        <v>No</v>
      </c>
      <c r="V2790" t="s">
        <v>50</v>
      </c>
      <c r="W2790" t="s">
        <v>44</v>
      </c>
      <c r="X2790" t="s">
        <v>44</v>
      </c>
      <c r="Z2790" t="s">
        <v>45</v>
      </c>
      <c r="AA2790" t="s">
        <v>46</v>
      </c>
      <c r="AB2790" t="s">
        <v>46</v>
      </c>
      <c r="AC2790" t="s">
        <v>40</v>
      </c>
    </row>
    <row r="2791" spans="1:29" ht="14.4" x14ac:dyDescent="0.3">
      <c r="A2791">
        <v>2789</v>
      </c>
      <c r="B2791" t="s">
        <v>2827</v>
      </c>
      <c r="C2791" t="s">
        <v>277</v>
      </c>
      <c r="D2791" t="s">
        <v>40</v>
      </c>
      <c r="E2791" t="s">
        <v>40</v>
      </c>
      <c r="F2791" t="s">
        <v>41</v>
      </c>
      <c r="G2791" t="s">
        <v>40</v>
      </c>
      <c r="H2791" s="26">
        <v>37987</v>
      </c>
      <c r="I2791" t="s">
        <v>42</v>
      </c>
      <c r="J2791" t="s">
        <v>43</v>
      </c>
      <c r="K2791" t="str">
        <f>IF(Table2[[#This Row],[Basis of Material Classification (System Side)*]]="Field inspection","Yes","No")</f>
        <v>No</v>
      </c>
      <c r="N2791" t="str">
        <f>Table2[[#This Row],[Basis of Material Classification (System Side)*]]</f>
        <v>Installation date after lead ban</v>
      </c>
      <c r="O2791" t="s">
        <v>53</v>
      </c>
      <c r="P2791" s="13">
        <v>26665</v>
      </c>
      <c r="Q2791" s="16" t="str">
        <f>Table2[[#This Row],[Service Line Size (inches) (System Side)]]</f>
        <v>5/8</v>
      </c>
      <c r="R2791" t="s">
        <v>65</v>
      </c>
      <c r="S2791" t="str">
        <f>IF(Table2[[#This Row],[Basis of Material Classification (Customer Side)*]]="Field inspection","Yes","No")</f>
        <v>Yes</v>
      </c>
      <c r="T2791" t="s">
        <v>71</v>
      </c>
      <c r="U2791" s="13">
        <v>45504</v>
      </c>
      <c r="V2791" t="s">
        <v>72</v>
      </c>
      <c r="W2791" t="s">
        <v>44</v>
      </c>
      <c r="X2791" t="s">
        <v>44</v>
      </c>
      <c r="Z2791" t="s">
        <v>45</v>
      </c>
      <c r="AA2791" t="s">
        <v>46</v>
      </c>
      <c r="AB2791" t="s">
        <v>46</v>
      </c>
      <c r="AC2791" t="s">
        <v>40</v>
      </c>
    </row>
    <row r="2792" spans="1:29" ht="14.4" x14ac:dyDescent="0.3">
      <c r="A2792">
        <v>2790</v>
      </c>
      <c r="B2792" t="s">
        <v>2828</v>
      </c>
      <c r="C2792" t="s">
        <v>277</v>
      </c>
      <c r="D2792" t="s">
        <v>40</v>
      </c>
      <c r="E2792" t="s">
        <v>40</v>
      </c>
      <c r="F2792" t="s">
        <v>53</v>
      </c>
      <c r="G2792" t="s">
        <v>40</v>
      </c>
      <c r="H2792" s="26">
        <v>26665</v>
      </c>
      <c r="I2792" t="s">
        <v>42</v>
      </c>
      <c r="J2792" t="s">
        <v>55</v>
      </c>
      <c r="K2792" t="str">
        <f>IF(Table2[[#This Row],[Basis of Material Classification (System Side)*]]="Field inspection","Yes","No")</f>
        <v>No</v>
      </c>
      <c r="O2792" t="s">
        <v>41</v>
      </c>
      <c r="P2792" s="13">
        <v>26665</v>
      </c>
      <c r="Q2792" s="16" t="str">
        <f>Table2[[#This Row],[Service Line Size (inches) (System Side)]]</f>
        <v>5/8</v>
      </c>
      <c r="R2792" t="s">
        <v>49</v>
      </c>
      <c r="S2792" t="str">
        <f>IF(Table2[[#This Row],[Basis of Material Classification (Customer Side)*]]="Field inspection","Yes","No")</f>
        <v>No</v>
      </c>
      <c r="V2792" t="s">
        <v>50</v>
      </c>
      <c r="W2792" t="s">
        <v>44</v>
      </c>
      <c r="X2792" t="s">
        <v>44</v>
      </c>
      <c r="Z2792" t="s">
        <v>45</v>
      </c>
      <c r="AA2792" t="s">
        <v>46</v>
      </c>
      <c r="AB2792" t="s">
        <v>46</v>
      </c>
      <c r="AC2792" t="s">
        <v>40</v>
      </c>
    </row>
    <row r="2793" spans="1:29" ht="14.4" x14ac:dyDescent="0.3">
      <c r="A2793">
        <v>2791</v>
      </c>
      <c r="B2793" t="s">
        <v>2829</v>
      </c>
      <c r="C2793" t="s">
        <v>277</v>
      </c>
      <c r="D2793" t="s">
        <v>40</v>
      </c>
      <c r="E2793" t="s">
        <v>40</v>
      </c>
      <c r="F2793" t="s">
        <v>53</v>
      </c>
      <c r="G2793" t="s">
        <v>40</v>
      </c>
      <c r="H2793" s="26">
        <v>26665</v>
      </c>
      <c r="I2793" t="s">
        <v>42</v>
      </c>
      <c r="J2793" t="s">
        <v>55</v>
      </c>
      <c r="K2793" t="str">
        <f>IF(Table2[[#This Row],[Basis of Material Classification (System Side)*]]="Field inspection","Yes","No")</f>
        <v>No</v>
      </c>
      <c r="O2793" t="s">
        <v>41</v>
      </c>
      <c r="P2793" s="13">
        <v>25934</v>
      </c>
      <c r="Q2793" s="16" t="str">
        <f>Table2[[#This Row],[Service Line Size (inches) (System Side)]]</f>
        <v>5/8</v>
      </c>
      <c r="R2793" t="s">
        <v>49</v>
      </c>
      <c r="S2793" t="str">
        <f>IF(Table2[[#This Row],[Basis of Material Classification (Customer Side)*]]="Field inspection","Yes","No")</f>
        <v>No</v>
      </c>
      <c r="V2793" t="s">
        <v>50</v>
      </c>
      <c r="W2793" t="s">
        <v>44</v>
      </c>
      <c r="X2793" t="s">
        <v>44</v>
      </c>
      <c r="Z2793" t="s">
        <v>45</v>
      </c>
      <c r="AA2793" t="s">
        <v>46</v>
      </c>
      <c r="AB2793" t="s">
        <v>46</v>
      </c>
      <c r="AC2793" t="s">
        <v>40</v>
      </c>
    </row>
    <row r="2794" spans="1:29" ht="14.4" x14ac:dyDescent="0.3">
      <c r="A2794">
        <v>2792</v>
      </c>
      <c r="B2794" t="s">
        <v>2830</v>
      </c>
      <c r="C2794" t="s">
        <v>277</v>
      </c>
      <c r="D2794" t="s">
        <v>40</v>
      </c>
      <c r="E2794" t="s">
        <v>40</v>
      </c>
      <c r="F2794" t="s">
        <v>53</v>
      </c>
      <c r="G2794" t="s">
        <v>40</v>
      </c>
      <c r="H2794" s="26">
        <v>26665</v>
      </c>
      <c r="I2794" t="s">
        <v>54</v>
      </c>
      <c r="J2794" t="s">
        <v>55</v>
      </c>
      <c r="K2794" t="str">
        <f>IF(Table2[[#This Row],[Basis of Material Classification (System Side)*]]="Field inspection","Yes","No")</f>
        <v>No</v>
      </c>
      <c r="O2794" t="s">
        <v>41</v>
      </c>
      <c r="P2794" s="13">
        <v>34335</v>
      </c>
      <c r="Q2794" s="16" t="str">
        <f>Table2[[#This Row],[Service Line Size (inches) (System Side)]]</f>
        <v>3/4</v>
      </c>
      <c r="R2794" t="s">
        <v>43</v>
      </c>
      <c r="S2794" t="str">
        <f>IF(Table2[[#This Row],[Basis of Material Classification (Customer Side)*]]="Field inspection","Yes","No")</f>
        <v>No</v>
      </c>
      <c r="V2794" t="s">
        <v>43</v>
      </c>
      <c r="W2794" t="s">
        <v>44</v>
      </c>
      <c r="X2794" t="s">
        <v>44</v>
      </c>
      <c r="Z2794" t="s">
        <v>45</v>
      </c>
      <c r="AA2794" t="s">
        <v>46</v>
      </c>
      <c r="AB2794" t="s">
        <v>46</v>
      </c>
      <c r="AC2794" t="s">
        <v>40</v>
      </c>
    </row>
    <row r="2795" spans="1:29" ht="14.4" x14ac:dyDescent="0.3">
      <c r="A2795">
        <v>2793</v>
      </c>
      <c r="B2795" t="s">
        <v>2831</v>
      </c>
      <c r="C2795" t="s">
        <v>277</v>
      </c>
      <c r="D2795" t="s">
        <v>40</v>
      </c>
      <c r="E2795" t="s">
        <v>40</v>
      </c>
      <c r="F2795" t="s">
        <v>53</v>
      </c>
      <c r="G2795" t="s">
        <v>40</v>
      </c>
      <c r="H2795" s="26">
        <v>26665</v>
      </c>
      <c r="I2795" t="s">
        <v>42</v>
      </c>
      <c r="J2795" t="s">
        <v>65</v>
      </c>
      <c r="K2795" t="str">
        <f>IF(Table2[[#This Row],[Basis of Material Classification (System Side)*]]="Field inspection","Yes","No")</f>
        <v>Yes</v>
      </c>
      <c r="L2795" t="s">
        <v>66</v>
      </c>
      <c r="M2795" s="13">
        <v>45520</v>
      </c>
      <c r="O2795" t="s">
        <v>41</v>
      </c>
      <c r="P2795" s="13">
        <v>27760</v>
      </c>
      <c r="Q2795" s="16" t="str">
        <f>Table2[[#This Row],[Service Line Size (inches) (System Side)]]</f>
        <v>5/8</v>
      </c>
      <c r="R2795" t="s">
        <v>49</v>
      </c>
      <c r="S2795" t="str">
        <f>IF(Table2[[#This Row],[Basis of Material Classification (Customer Side)*]]="Field inspection","Yes","No")</f>
        <v>No</v>
      </c>
      <c r="V2795" t="s">
        <v>50</v>
      </c>
      <c r="W2795" t="s">
        <v>44</v>
      </c>
      <c r="X2795" t="s">
        <v>44</v>
      </c>
      <c r="Z2795" t="s">
        <v>45</v>
      </c>
      <c r="AA2795" t="s">
        <v>46</v>
      </c>
      <c r="AB2795" t="s">
        <v>46</v>
      </c>
      <c r="AC2795" t="s">
        <v>40</v>
      </c>
    </row>
    <row r="2796" spans="1:29" ht="14.4" x14ac:dyDescent="0.3">
      <c r="A2796">
        <v>2794</v>
      </c>
      <c r="B2796" t="s">
        <v>2832</v>
      </c>
      <c r="C2796" t="s">
        <v>277</v>
      </c>
      <c r="D2796" t="s">
        <v>40</v>
      </c>
      <c r="E2796" t="s">
        <v>40</v>
      </c>
      <c r="F2796" t="s">
        <v>41</v>
      </c>
      <c r="G2796" t="s">
        <v>40</v>
      </c>
      <c r="H2796" s="26">
        <v>26665</v>
      </c>
      <c r="I2796" t="s">
        <v>42</v>
      </c>
      <c r="J2796" t="s">
        <v>49</v>
      </c>
      <c r="K2796" t="str">
        <f>IF(Table2[[#This Row],[Basis of Material Classification (System Side)*]]="Field inspection","Yes","No")</f>
        <v>No</v>
      </c>
      <c r="N2796" t="s">
        <v>50</v>
      </c>
      <c r="O2796" t="s">
        <v>53</v>
      </c>
      <c r="P2796" s="13">
        <v>26299</v>
      </c>
      <c r="Q2796" s="16" t="str">
        <f>Table2[[#This Row],[Service Line Size (inches) (System Side)]]</f>
        <v>5/8</v>
      </c>
      <c r="R2796" t="s">
        <v>65</v>
      </c>
      <c r="S2796" t="str">
        <f>IF(Table2[[#This Row],[Basis of Material Classification (Customer Side)*]]="Field inspection","Yes","No")</f>
        <v>Yes</v>
      </c>
      <c r="T2796" t="s">
        <v>71</v>
      </c>
      <c r="U2796" s="13">
        <v>45504</v>
      </c>
      <c r="V2796" t="s">
        <v>72</v>
      </c>
      <c r="W2796" t="s">
        <v>44</v>
      </c>
      <c r="X2796" t="s">
        <v>44</v>
      </c>
      <c r="Z2796" t="s">
        <v>45</v>
      </c>
      <c r="AA2796" t="s">
        <v>46</v>
      </c>
      <c r="AB2796" t="s">
        <v>46</v>
      </c>
      <c r="AC2796" t="s">
        <v>40</v>
      </c>
    </row>
    <row r="2797" spans="1:29" ht="14.4" x14ac:dyDescent="0.3">
      <c r="A2797">
        <v>2795</v>
      </c>
      <c r="B2797" t="s">
        <v>2833</v>
      </c>
      <c r="C2797" t="s">
        <v>277</v>
      </c>
      <c r="D2797" t="s">
        <v>40</v>
      </c>
      <c r="E2797" t="s">
        <v>40</v>
      </c>
      <c r="F2797" t="s">
        <v>41</v>
      </c>
      <c r="G2797" t="s">
        <v>40</v>
      </c>
      <c r="H2797" s="26">
        <v>26665</v>
      </c>
      <c r="I2797" t="s">
        <v>42</v>
      </c>
      <c r="J2797" t="s">
        <v>49</v>
      </c>
      <c r="K2797" t="str">
        <f>IF(Table2[[#This Row],[Basis of Material Classification (System Side)*]]="Field inspection","Yes","No")</f>
        <v>No</v>
      </c>
      <c r="N2797" t="s">
        <v>50</v>
      </c>
      <c r="O2797" t="s">
        <v>41</v>
      </c>
      <c r="P2797" s="13">
        <v>27760</v>
      </c>
      <c r="Q2797" s="16" t="str">
        <f>Table2[[#This Row],[Service Line Size (inches) (System Side)]]</f>
        <v>5/8</v>
      </c>
      <c r="R2797" t="s">
        <v>49</v>
      </c>
      <c r="S2797" t="str">
        <f>IF(Table2[[#This Row],[Basis of Material Classification (Customer Side)*]]="Field inspection","Yes","No")</f>
        <v>No</v>
      </c>
      <c r="V2797" t="s">
        <v>50</v>
      </c>
      <c r="W2797" t="s">
        <v>44</v>
      </c>
      <c r="X2797" t="s">
        <v>44</v>
      </c>
      <c r="Z2797" t="s">
        <v>45</v>
      </c>
      <c r="AA2797" t="s">
        <v>46</v>
      </c>
      <c r="AB2797" t="s">
        <v>46</v>
      </c>
      <c r="AC2797" t="s">
        <v>40</v>
      </c>
    </row>
    <row r="2798" spans="1:29" ht="14.4" x14ac:dyDescent="0.3">
      <c r="A2798">
        <v>2796</v>
      </c>
      <c r="B2798" t="s">
        <v>2834</v>
      </c>
      <c r="C2798" t="s">
        <v>277</v>
      </c>
      <c r="D2798" t="s">
        <v>40</v>
      </c>
      <c r="E2798" t="s">
        <v>40</v>
      </c>
      <c r="F2798" t="s">
        <v>41</v>
      </c>
      <c r="G2798" t="s">
        <v>40</v>
      </c>
      <c r="H2798" s="26">
        <v>26665</v>
      </c>
      <c r="I2798" t="s">
        <v>42</v>
      </c>
      <c r="J2798" t="s">
        <v>49</v>
      </c>
      <c r="K2798" t="str">
        <f>IF(Table2[[#This Row],[Basis of Material Classification (System Side)*]]="Field inspection","Yes","No")</f>
        <v>No</v>
      </c>
      <c r="N2798" t="s">
        <v>50</v>
      </c>
      <c r="O2798" t="s">
        <v>41</v>
      </c>
      <c r="P2798" s="13">
        <v>26665</v>
      </c>
      <c r="Q2798" s="16" t="str">
        <f>Table2[[#This Row],[Service Line Size (inches) (System Side)]]</f>
        <v>5/8</v>
      </c>
      <c r="R2798" t="s">
        <v>49</v>
      </c>
      <c r="S2798" t="str">
        <f>IF(Table2[[#This Row],[Basis of Material Classification (Customer Side)*]]="Field inspection","Yes","No")</f>
        <v>No</v>
      </c>
      <c r="V2798" t="s">
        <v>50</v>
      </c>
      <c r="W2798" t="s">
        <v>44</v>
      </c>
      <c r="X2798" t="s">
        <v>44</v>
      </c>
      <c r="Z2798" t="s">
        <v>45</v>
      </c>
      <c r="AA2798" t="s">
        <v>46</v>
      </c>
      <c r="AB2798" t="s">
        <v>46</v>
      </c>
      <c r="AC2798" t="s">
        <v>40</v>
      </c>
    </row>
    <row r="2799" spans="1:29" ht="14.4" x14ac:dyDescent="0.3">
      <c r="A2799">
        <v>2797</v>
      </c>
      <c r="B2799" t="s">
        <v>2835</v>
      </c>
      <c r="C2799" t="s">
        <v>277</v>
      </c>
      <c r="D2799" t="s">
        <v>40</v>
      </c>
      <c r="E2799" t="s">
        <v>40</v>
      </c>
      <c r="F2799" t="s">
        <v>41</v>
      </c>
      <c r="G2799" t="s">
        <v>40</v>
      </c>
      <c r="H2799" s="26">
        <v>26665</v>
      </c>
      <c r="I2799" t="s">
        <v>42</v>
      </c>
      <c r="J2799" t="s">
        <v>49</v>
      </c>
      <c r="K2799" t="str">
        <f>IF(Table2[[#This Row],[Basis of Material Classification (System Side)*]]="Field inspection","Yes","No")</f>
        <v>No</v>
      </c>
      <c r="N2799" t="s">
        <v>50</v>
      </c>
      <c r="O2799" t="s">
        <v>70</v>
      </c>
      <c r="P2799" s="13">
        <v>28491</v>
      </c>
      <c r="Q2799" s="16" t="str">
        <f>Table2[[#This Row],[Service Line Size (inches) (System Side)]]</f>
        <v>5/8</v>
      </c>
      <c r="R2799" t="s">
        <v>65</v>
      </c>
      <c r="S2799" t="str">
        <f>IF(Table2[[#This Row],[Basis of Material Classification (Customer Side)*]]="Field inspection","Yes","No")</f>
        <v>Yes</v>
      </c>
      <c r="T2799" t="s">
        <v>71</v>
      </c>
      <c r="U2799" s="13">
        <v>45504</v>
      </c>
      <c r="V2799" t="s">
        <v>72</v>
      </c>
      <c r="W2799" t="s">
        <v>44</v>
      </c>
      <c r="X2799" t="s">
        <v>44</v>
      </c>
      <c r="Z2799" t="s">
        <v>45</v>
      </c>
      <c r="AA2799" t="s">
        <v>46</v>
      </c>
      <c r="AB2799" t="s">
        <v>46</v>
      </c>
      <c r="AC2799" t="s">
        <v>40</v>
      </c>
    </row>
    <row r="2800" spans="1:29" ht="14.4" x14ac:dyDescent="0.3">
      <c r="A2800">
        <v>2798</v>
      </c>
      <c r="B2800" t="s">
        <v>2836</v>
      </c>
      <c r="C2800" t="s">
        <v>277</v>
      </c>
      <c r="D2800" t="s">
        <v>40</v>
      </c>
      <c r="E2800" t="s">
        <v>40</v>
      </c>
      <c r="F2800" t="s">
        <v>41</v>
      </c>
      <c r="G2800" t="s">
        <v>40</v>
      </c>
      <c r="H2800" s="26">
        <v>34335</v>
      </c>
      <c r="I2800" t="s">
        <v>42</v>
      </c>
      <c r="J2800" t="s">
        <v>43</v>
      </c>
      <c r="K2800" t="str">
        <f>IF(Table2[[#This Row],[Basis of Material Classification (System Side)*]]="Field inspection","Yes","No")</f>
        <v>No</v>
      </c>
      <c r="N2800" t="str">
        <f>Table2[[#This Row],[Basis of Material Classification (System Side)*]]</f>
        <v>Installation date after lead ban</v>
      </c>
      <c r="O2800" t="s">
        <v>41</v>
      </c>
      <c r="P2800" s="13">
        <v>27760</v>
      </c>
      <c r="Q2800" s="16" t="str">
        <f>Table2[[#This Row],[Service Line Size (inches) (System Side)]]</f>
        <v>5/8</v>
      </c>
      <c r="R2800" t="s">
        <v>49</v>
      </c>
      <c r="S2800" t="str">
        <f>IF(Table2[[#This Row],[Basis of Material Classification (Customer Side)*]]="Field inspection","Yes","No")</f>
        <v>No</v>
      </c>
      <c r="V2800" t="s">
        <v>50</v>
      </c>
      <c r="W2800" t="s">
        <v>44</v>
      </c>
      <c r="X2800" t="s">
        <v>44</v>
      </c>
      <c r="Z2800" t="s">
        <v>45</v>
      </c>
      <c r="AA2800" t="s">
        <v>46</v>
      </c>
      <c r="AB2800" t="s">
        <v>46</v>
      </c>
      <c r="AC2800" t="s">
        <v>40</v>
      </c>
    </row>
    <row r="2801" spans="1:29" ht="14.4" x14ac:dyDescent="0.3">
      <c r="A2801">
        <v>2799</v>
      </c>
      <c r="B2801" t="s">
        <v>2837</v>
      </c>
      <c r="C2801" t="s">
        <v>277</v>
      </c>
      <c r="D2801" t="s">
        <v>40</v>
      </c>
      <c r="E2801" t="s">
        <v>40</v>
      </c>
      <c r="F2801" t="s">
        <v>41</v>
      </c>
      <c r="G2801" t="s">
        <v>40</v>
      </c>
      <c r="H2801" s="26">
        <v>37622</v>
      </c>
      <c r="I2801" t="s">
        <v>42</v>
      </c>
      <c r="J2801" t="s">
        <v>43</v>
      </c>
      <c r="K2801" t="str">
        <f>IF(Table2[[#This Row],[Basis of Material Classification (System Side)*]]="Field inspection","Yes","No")</f>
        <v>No</v>
      </c>
      <c r="N2801" t="str">
        <f>Table2[[#This Row],[Basis of Material Classification (System Side)*]]</f>
        <v>Installation date after lead ban</v>
      </c>
      <c r="O2801" t="s">
        <v>41</v>
      </c>
      <c r="P2801" s="13">
        <v>34700</v>
      </c>
      <c r="Q2801" s="16" t="str">
        <f>Table2[[#This Row],[Service Line Size (inches) (System Side)]]</f>
        <v>5/8</v>
      </c>
      <c r="R2801" t="s">
        <v>43</v>
      </c>
      <c r="S2801" t="str">
        <f>IF(Table2[[#This Row],[Basis of Material Classification (Customer Side)*]]="Field inspection","Yes","No")</f>
        <v>No</v>
      </c>
      <c r="V2801" t="s">
        <v>43</v>
      </c>
      <c r="W2801" t="s">
        <v>44</v>
      </c>
      <c r="X2801" t="s">
        <v>44</v>
      </c>
      <c r="Z2801" t="s">
        <v>45</v>
      </c>
      <c r="AA2801" t="s">
        <v>46</v>
      </c>
      <c r="AB2801" t="s">
        <v>46</v>
      </c>
      <c r="AC2801" t="s">
        <v>40</v>
      </c>
    </row>
    <row r="2802" spans="1:29" ht="14.4" x14ac:dyDescent="0.3">
      <c r="A2802">
        <v>2800</v>
      </c>
      <c r="B2802" t="s">
        <v>2838</v>
      </c>
      <c r="C2802" t="s">
        <v>277</v>
      </c>
      <c r="D2802" t="s">
        <v>40</v>
      </c>
      <c r="E2802" t="s">
        <v>40</v>
      </c>
      <c r="F2802" t="s">
        <v>41</v>
      </c>
      <c r="G2802" t="s">
        <v>40</v>
      </c>
      <c r="H2802" s="26">
        <v>37622</v>
      </c>
      <c r="I2802" t="s">
        <v>42</v>
      </c>
      <c r="J2802" t="s">
        <v>43</v>
      </c>
      <c r="K2802" t="str">
        <f>IF(Table2[[#This Row],[Basis of Material Classification (System Side)*]]="Field inspection","Yes","No")</f>
        <v>No</v>
      </c>
      <c r="N2802" t="str">
        <f>Table2[[#This Row],[Basis of Material Classification (System Side)*]]</f>
        <v>Installation date after lead ban</v>
      </c>
      <c r="O2802" t="s">
        <v>41</v>
      </c>
      <c r="P2802" s="13">
        <v>34700</v>
      </c>
      <c r="Q2802" s="16" t="str">
        <f>Table2[[#This Row],[Service Line Size (inches) (System Side)]]</f>
        <v>5/8</v>
      </c>
      <c r="R2802" t="s">
        <v>43</v>
      </c>
      <c r="S2802" t="str">
        <f>IF(Table2[[#This Row],[Basis of Material Classification (Customer Side)*]]="Field inspection","Yes","No")</f>
        <v>No</v>
      </c>
      <c r="V2802" t="s">
        <v>43</v>
      </c>
      <c r="W2802" t="s">
        <v>44</v>
      </c>
      <c r="X2802" t="s">
        <v>44</v>
      </c>
      <c r="Z2802" t="s">
        <v>45</v>
      </c>
      <c r="AA2802" t="s">
        <v>46</v>
      </c>
      <c r="AB2802" t="s">
        <v>46</v>
      </c>
      <c r="AC2802" t="s">
        <v>40</v>
      </c>
    </row>
    <row r="2803" spans="1:29" ht="14.4" x14ac:dyDescent="0.3">
      <c r="A2803">
        <v>2801</v>
      </c>
      <c r="B2803" t="s">
        <v>2839</v>
      </c>
      <c r="C2803" t="s">
        <v>277</v>
      </c>
      <c r="D2803" t="s">
        <v>40</v>
      </c>
      <c r="E2803" t="s">
        <v>40</v>
      </c>
      <c r="F2803" t="s">
        <v>41</v>
      </c>
      <c r="G2803" t="s">
        <v>40</v>
      </c>
      <c r="H2803" s="26">
        <v>37622</v>
      </c>
      <c r="I2803" t="s">
        <v>42</v>
      </c>
      <c r="J2803" t="s">
        <v>43</v>
      </c>
      <c r="K2803" t="str">
        <f>IF(Table2[[#This Row],[Basis of Material Classification (System Side)*]]="Field inspection","Yes","No")</f>
        <v>No</v>
      </c>
      <c r="N2803" t="str">
        <f>Table2[[#This Row],[Basis of Material Classification (System Side)*]]</f>
        <v>Installation date after lead ban</v>
      </c>
      <c r="O2803" t="s">
        <v>41</v>
      </c>
      <c r="P2803"/>
      <c r="Q2803" s="16" t="str">
        <f>Table2[[#This Row],[Service Line Size (inches) (System Side)]]</f>
        <v>5/8</v>
      </c>
      <c r="R2803" t="s">
        <v>49</v>
      </c>
      <c r="S2803" t="str">
        <f>IF(Table2[[#This Row],[Basis of Material Classification (Customer Side)*]]="Field inspection","Yes","No")</f>
        <v>No</v>
      </c>
      <c r="V2803" t="s">
        <v>50</v>
      </c>
      <c r="W2803" t="s">
        <v>44</v>
      </c>
      <c r="X2803" t="s">
        <v>44</v>
      </c>
      <c r="Z2803" t="s">
        <v>58</v>
      </c>
      <c r="AA2803" t="s">
        <v>46</v>
      </c>
      <c r="AB2803" t="s">
        <v>46</v>
      </c>
      <c r="AC2803" t="s">
        <v>40</v>
      </c>
    </row>
    <row r="2804" spans="1:29" ht="14.4" x14ac:dyDescent="0.3">
      <c r="A2804">
        <v>2802</v>
      </c>
      <c r="B2804" t="s">
        <v>2840</v>
      </c>
      <c r="C2804" t="s">
        <v>277</v>
      </c>
      <c r="D2804" t="s">
        <v>40</v>
      </c>
      <c r="E2804" t="s">
        <v>40</v>
      </c>
      <c r="F2804" t="s">
        <v>41</v>
      </c>
      <c r="G2804" t="s">
        <v>40</v>
      </c>
      <c r="H2804" s="26">
        <v>28126</v>
      </c>
      <c r="I2804" t="s">
        <v>42</v>
      </c>
      <c r="J2804" t="s">
        <v>49</v>
      </c>
      <c r="K2804" t="str">
        <f>IF(Table2[[#This Row],[Basis of Material Classification (System Side)*]]="Field inspection","Yes","No")</f>
        <v>No</v>
      </c>
      <c r="N2804" t="s">
        <v>50</v>
      </c>
      <c r="O2804" t="s">
        <v>41</v>
      </c>
      <c r="P2804" s="13">
        <v>33970</v>
      </c>
      <c r="Q2804" s="16" t="str">
        <f>Table2[[#This Row],[Service Line Size (inches) (System Side)]]</f>
        <v>5/8</v>
      </c>
      <c r="R2804" t="s">
        <v>43</v>
      </c>
      <c r="S2804" t="str">
        <f>IF(Table2[[#This Row],[Basis of Material Classification (Customer Side)*]]="Field inspection","Yes","No")</f>
        <v>No</v>
      </c>
      <c r="V2804" t="s">
        <v>43</v>
      </c>
      <c r="W2804" t="s">
        <v>44</v>
      </c>
      <c r="X2804" t="s">
        <v>44</v>
      </c>
      <c r="Z2804" t="s">
        <v>45</v>
      </c>
      <c r="AA2804" t="s">
        <v>46</v>
      </c>
      <c r="AB2804" t="s">
        <v>46</v>
      </c>
      <c r="AC2804" t="s">
        <v>40</v>
      </c>
    </row>
    <row r="2805" spans="1:29" ht="14.4" x14ac:dyDescent="0.3">
      <c r="A2805">
        <v>2803</v>
      </c>
      <c r="B2805" t="s">
        <v>2841</v>
      </c>
      <c r="C2805" t="s">
        <v>277</v>
      </c>
      <c r="D2805" t="s">
        <v>40</v>
      </c>
      <c r="E2805" t="s">
        <v>40</v>
      </c>
      <c r="F2805" t="s">
        <v>53</v>
      </c>
      <c r="G2805" t="s">
        <v>40</v>
      </c>
      <c r="H2805" s="26">
        <v>28126</v>
      </c>
      <c r="I2805" t="s">
        <v>42</v>
      </c>
      <c r="J2805" t="s">
        <v>65</v>
      </c>
      <c r="K2805" t="str">
        <f>IF(Table2[[#This Row],[Basis of Material Classification (System Side)*]]="Field inspection","Yes","No")</f>
        <v>Yes</v>
      </c>
      <c r="L2805" t="s">
        <v>66</v>
      </c>
      <c r="M2805" s="13">
        <v>45520</v>
      </c>
      <c r="O2805" t="s">
        <v>41</v>
      </c>
      <c r="P2805" s="13">
        <v>33604</v>
      </c>
      <c r="Q2805" s="16" t="str">
        <f>Table2[[#This Row],[Service Line Size (inches) (System Side)]]</f>
        <v>5/8</v>
      </c>
      <c r="R2805" t="s">
        <v>43</v>
      </c>
      <c r="S2805" t="str">
        <f>IF(Table2[[#This Row],[Basis of Material Classification (Customer Side)*]]="Field inspection","Yes","No")</f>
        <v>No</v>
      </c>
      <c r="V2805" t="s">
        <v>43</v>
      </c>
      <c r="W2805" t="s">
        <v>44</v>
      </c>
      <c r="X2805" t="s">
        <v>44</v>
      </c>
      <c r="Z2805" t="s">
        <v>45</v>
      </c>
      <c r="AA2805" t="s">
        <v>46</v>
      </c>
      <c r="AB2805" t="s">
        <v>46</v>
      </c>
      <c r="AC2805" t="s">
        <v>40</v>
      </c>
    </row>
    <row r="2806" spans="1:29" ht="14.4" x14ac:dyDescent="0.3">
      <c r="A2806">
        <v>2804</v>
      </c>
      <c r="B2806" t="s">
        <v>2842</v>
      </c>
      <c r="C2806" t="s">
        <v>277</v>
      </c>
      <c r="D2806" t="s">
        <v>40</v>
      </c>
      <c r="E2806" t="s">
        <v>40</v>
      </c>
      <c r="F2806" t="s">
        <v>41</v>
      </c>
      <c r="G2806" t="s">
        <v>40</v>
      </c>
      <c r="H2806" s="26">
        <v>28126</v>
      </c>
      <c r="I2806" t="s">
        <v>42</v>
      </c>
      <c r="J2806" t="s">
        <v>49</v>
      </c>
      <c r="K2806" t="str">
        <f>IF(Table2[[#This Row],[Basis of Material Classification (System Side)*]]="Field inspection","Yes","No")</f>
        <v>No</v>
      </c>
      <c r="N2806" t="s">
        <v>50</v>
      </c>
      <c r="O2806" t="s">
        <v>41</v>
      </c>
      <c r="P2806" s="13">
        <v>33970</v>
      </c>
      <c r="Q2806" s="16" t="str">
        <f>Table2[[#This Row],[Service Line Size (inches) (System Side)]]</f>
        <v>5/8</v>
      </c>
      <c r="R2806" t="s">
        <v>43</v>
      </c>
      <c r="S2806" t="str">
        <f>IF(Table2[[#This Row],[Basis of Material Classification (Customer Side)*]]="Field inspection","Yes","No")</f>
        <v>No</v>
      </c>
      <c r="V2806" t="s">
        <v>43</v>
      </c>
      <c r="W2806" t="s">
        <v>44</v>
      </c>
      <c r="X2806" t="s">
        <v>44</v>
      </c>
      <c r="Z2806" t="s">
        <v>45</v>
      </c>
      <c r="AA2806" t="s">
        <v>46</v>
      </c>
      <c r="AB2806" t="s">
        <v>46</v>
      </c>
      <c r="AC2806" t="s">
        <v>40</v>
      </c>
    </row>
    <row r="2807" spans="1:29" ht="14.4" x14ac:dyDescent="0.3">
      <c r="A2807">
        <v>2805</v>
      </c>
      <c r="B2807" t="s">
        <v>2843</v>
      </c>
      <c r="C2807" t="s">
        <v>277</v>
      </c>
      <c r="D2807" t="s">
        <v>40</v>
      </c>
      <c r="E2807" t="s">
        <v>40</v>
      </c>
      <c r="F2807" t="s">
        <v>41</v>
      </c>
      <c r="G2807" t="s">
        <v>40</v>
      </c>
      <c r="H2807" s="26">
        <v>28126</v>
      </c>
      <c r="I2807" t="s">
        <v>42</v>
      </c>
      <c r="J2807" t="s">
        <v>49</v>
      </c>
      <c r="K2807" t="str">
        <f>IF(Table2[[#This Row],[Basis of Material Classification (System Side)*]]="Field inspection","Yes","No")</f>
        <v>No</v>
      </c>
      <c r="N2807" t="s">
        <v>50</v>
      </c>
      <c r="O2807" t="s">
        <v>41</v>
      </c>
      <c r="P2807" s="13">
        <v>33970</v>
      </c>
      <c r="Q2807" s="16" t="str">
        <f>Table2[[#This Row],[Service Line Size (inches) (System Side)]]</f>
        <v>5/8</v>
      </c>
      <c r="R2807" t="s">
        <v>43</v>
      </c>
      <c r="S2807" t="str">
        <f>IF(Table2[[#This Row],[Basis of Material Classification (Customer Side)*]]="Field inspection","Yes","No")</f>
        <v>No</v>
      </c>
      <c r="V2807" t="s">
        <v>43</v>
      </c>
      <c r="W2807" t="s">
        <v>44</v>
      </c>
      <c r="X2807" t="s">
        <v>44</v>
      </c>
      <c r="Z2807" t="s">
        <v>45</v>
      </c>
      <c r="AA2807" t="s">
        <v>46</v>
      </c>
      <c r="AB2807" t="s">
        <v>46</v>
      </c>
      <c r="AC2807" t="s">
        <v>40</v>
      </c>
    </row>
    <row r="2808" spans="1:29" ht="14.4" x14ac:dyDescent="0.3">
      <c r="A2808">
        <v>2806</v>
      </c>
      <c r="B2808" t="s">
        <v>2844</v>
      </c>
      <c r="C2808" t="s">
        <v>277</v>
      </c>
      <c r="D2808" t="s">
        <v>40</v>
      </c>
      <c r="E2808" t="s">
        <v>40</v>
      </c>
      <c r="F2808" t="s">
        <v>41</v>
      </c>
      <c r="G2808" t="s">
        <v>40</v>
      </c>
      <c r="H2808" s="26">
        <v>34335</v>
      </c>
      <c r="I2808" t="s">
        <v>42</v>
      </c>
      <c r="J2808" t="s">
        <v>43</v>
      </c>
      <c r="K2808" t="str">
        <f>IF(Table2[[#This Row],[Basis of Material Classification (System Side)*]]="Field inspection","Yes","No")</f>
        <v>No</v>
      </c>
      <c r="N2808" t="str">
        <f>Table2[[#This Row],[Basis of Material Classification (System Side)*]]</f>
        <v>Installation date after lead ban</v>
      </c>
      <c r="O2808" t="s">
        <v>41</v>
      </c>
      <c r="P2808" s="13">
        <v>35796</v>
      </c>
      <c r="Q2808" s="16" t="str">
        <f>Table2[[#This Row],[Service Line Size (inches) (System Side)]]</f>
        <v>5/8</v>
      </c>
      <c r="R2808" t="s">
        <v>43</v>
      </c>
      <c r="S2808" t="str">
        <f>IF(Table2[[#This Row],[Basis of Material Classification (Customer Side)*]]="Field inspection","Yes","No")</f>
        <v>No</v>
      </c>
      <c r="V2808" t="s">
        <v>43</v>
      </c>
      <c r="W2808" t="s">
        <v>44</v>
      </c>
      <c r="X2808" t="s">
        <v>44</v>
      </c>
      <c r="Z2808" t="s">
        <v>45</v>
      </c>
      <c r="AA2808" t="s">
        <v>46</v>
      </c>
      <c r="AB2808" t="s">
        <v>46</v>
      </c>
      <c r="AC2808" t="s">
        <v>40</v>
      </c>
    </row>
    <row r="2809" spans="1:29" ht="14.4" x14ac:dyDescent="0.3">
      <c r="A2809">
        <v>2807</v>
      </c>
      <c r="B2809" t="s">
        <v>2845</v>
      </c>
      <c r="C2809" t="s">
        <v>277</v>
      </c>
      <c r="D2809" t="s">
        <v>40</v>
      </c>
      <c r="E2809" t="s">
        <v>40</v>
      </c>
      <c r="F2809" t="s">
        <v>41</v>
      </c>
      <c r="G2809" t="s">
        <v>40</v>
      </c>
      <c r="H2809" s="26">
        <v>33604</v>
      </c>
      <c r="I2809" t="s">
        <v>42</v>
      </c>
      <c r="J2809" t="s">
        <v>43</v>
      </c>
      <c r="K2809" t="str">
        <f>IF(Table2[[#This Row],[Basis of Material Classification (System Side)*]]="Field inspection","Yes","No")</f>
        <v>No</v>
      </c>
      <c r="N2809" t="str">
        <f>Table2[[#This Row],[Basis of Material Classification (System Side)*]]</f>
        <v>Installation date after lead ban</v>
      </c>
      <c r="O2809" t="s">
        <v>41</v>
      </c>
      <c r="P2809" s="13">
        <v>34700</v>
      </c>
      <c r="Q2809" s="16" t="str">
        <f>Table2[[#This Row],[Service Line Size (inches) (System Side)]]</f>
        <v>5/8</v>
      </c>
      <c r="R2809" t="s">
        <v>43</v>
      </c>
      <c r="S2809" t="str">
        <f>IF(Table2[[#This Row],[Basis of Material Classification (Customer Side)*]]="Field inspection","Yes","No")</f>
        <v>No</v>
      </c>
      <c r="V2809" t="s">
        <v>43</v>
      </c>
      <c r="W2809" t="s">
        <v>44</v>
      </c>
      <c r="X2809" t="s">
        <v>44</v>
      </c>
      <c r="Z2809" t="s">
        <v>45</v>
      </c>
      <c r="AA2809" t="s">
        <v>46</v>
      </c>
      <c r="AB2809" t="s">
        <v>46</v>
      </c>
      <c r="AC2809" t="s">
        <v>40</v>
      </c>
    </row>
    <row r="2810" spans="1:29" ht="14.4" x14ac:dyDescent="0.3">
      <c r="A2810">
        <v>2808</v>
      </c>
      <c r="B2810" t="s">
        <v>2846</v>
      </c>
      <c r="C2810" t="s">
        <v>277</v>
      </c>
      <c r="D2810" t="s">
        <v>40</v>
      </c>
      <c r="E2810" t="s">
        <v>40</v>
      </c>
      <c r="F2810" t="s">
        <v>41</v>
      </c>
      <c r="G2810" t="s">
        <v>40</v>
      </c>
      <c r="H2810" s="26">
        <v>33970</v>
      </c>
      <c r="I2810" t="s">
        <v>42</v>
      </c>
      <c r="J2810" t="s">
        <v>43</v>
      </c>
      <c r="K2810" t="str">
        <f>IF(Table2[[#This Row],[Basis of Material Classification (System Side)*]]="Field inspection","Yes","No")</f>
        <v>No</v>
      </c>
      <c r="N2810" t="str">
        <f>Table2[[#This Row],[Basis of Material Classification (System Side)*]]</f>
        <v>Installation date after lead ban</v>
      </c>
      <c r="O2810" t="s">
        <v>41</v>
      </c>
      <c r="P2810" s="13">
        <v>34700</v>
      </c>
      <c r="Q2810" s="16" t="str">
        <f>Table2[[#This Row],[Service Line Size (inches) (System Side)]]</f>
        <v>5/8</v>
      </c>
      <c r="R2810" t="s">
        <v>43</v>
      </c>
      <c r="S2810" t="str">
        <f>IF(Table2[[#This Row],[Basis of Material Classification (Customer Side)*]]="Field inspection","Yes","No")</f>
        <v>No</v>
      </c>
      <c r="V2810" t="s">
        <v>43</v>
      </c>
      <c r="W2810" t="s">
        <v>44</v>
      </c>
      <c r="X2810" t="s">
        <v>44</v>
      </c>
      <c r="Z2810" t="s">
        <v>45</v>
      </c>
      <c r="AA2810" t="s">
        <v>46</v>
      </c>
      <c r="AB2810" t="s">
        <v>46</v>
      </c>
      <c r="AC2810" t="s">
        <v>40</v>
      </c>
    </row>
    <row r="2811" spans="1:29" ht="14.4" x14ac:dyDescent="0.3">
      <c r="A2811">
        <v>2809</v>
      </c>
      <c r="B2811" t="s">
        <v>2847</v>
      </c>
      <c r="C2811" t="s">
        <v>277</v>
      </c>
      <c r="D2811" t="s">
        <v>40</v>
      </c>
      <c r="E2811" t="s">
        <v>40</v>
      </c>
      <c r="F2811" t="s">
        <v>41</v>
      </c>
      <c r="G2811" t="s">
        <v>40</v>
      </c>
      <c r="H2811" s="26">
        <v>33970</v>
      </c>
      <c r="I2811" t="s">
        <v>42</v>
      </c>
      <c r="J2811" t="s">
        <v>43</v>
      </c>
      <c r="K2811" t="str">
        <f>IF(Table2[[#This Row],[Basis of Material Classification (System Side)*]]="Field inspection","Yes","No")</f>
        <v>No</v>
      </c>
      <c r="N2811" t="str">
        <f>Table2[[#This Row],[Basis of Material Classification (System Side)*]]</f>
        <v>Installation date after lead ban</v>
      </c>
      <c r="O2811" t="s">
        <v>41</v>
      </c>
      <c r="P2811" s="13">
        <v>35065</v>
      </c>
      <c r="Q2811" s="16" t="str">
        <f>Table2[[#This Row],[Service Line Size (inches) (System Side)]]</f>
        <v>5/8</v>
      </c>
      <c r="R2811" t="s">
        <v>43</v>
      </c>
      <c r="S2811" t="str">
        <f>IF(Table2[[#This Row],[Basis of Material Classification (Customer Side)*]]="Field inspection","Yes","No")</f>
        <v>No</v>
      </c>
      <c r="V2811" t="s">
        <v>43</v>
      </c>
      <c r="W2811" t="s">
        <v>44</v>
      </c>
      <c r="X2811" t="s">
        <v>44</v>
      </c>
      <c r="Z2811" t="s">
        <v>45</v>
      </c>
      <c r="AA2811" t="s">
        <v>46</v>
      </c>
      <c r="AB2811" t="s">
        <v>46</v>
      </c>
      <c r="AC2811" t="s">
        <v>40</v>
      </c>
    </row>
    <row r="2812" spans="1:29" ht="14.4" x14ac:dyDescent="0.3">
      <c r="A2812">
        <v>2810</v>
      </c>
      <c r="B2812" t="s">
        <v>2848</v>
      </c>
      <c r="C2812" t="s">
        <v>277</v>
      </c>
      <c r="D2812" t="s">
        <v>40</v>
      </c>
      <c r="E2812" t="s">
        <v>40</v>
      </c>
      <c r="F2812" t="s">
        <v>41</v>
      </c>
      <c r="G2812" t="s">
        <v>40</v>
      </c>
      <c r="H2812" s="26">
        <v>33970</v>
      </c>
      <c r="I2812" t="s">
        <v>42</v>
      </c>
      <c r="J2812" t="s">
        <v>43</v>
      </c>
      <c r="K2812" t="str">
        <f>IF(Table2[[#This Row],[Basis of Material Classification (System Side)*]]="Field inspection","Yes","No")</f>
        <v>No</v>
      </c>
      <c r="N2812" t="str">
        <f>Table2[[#This Row],[Basis of Material Classification (System Side)*]]</f>
        <v>Installation date after lead ban</v>
      </c>
      <c r="O2812" t="s">
        <v>41</v>
      </c>
      <c r="P2812" s="13">
        <v>35065</v>
      </c>
      <c r="Q2812" s="16" t="str">
        <f>Table2[[#This Row],[Service Line Size (inches) (System Side)]]</f>
        <v>5/8</v>
      </c>
      <c r="R2812" t="s">
        <v>43</v>
      </c>
      <c r="S2812" t="str">
        <f>IF(Table2[[#This Row],[Basis of Material Classification (Customer Side)*]]="Field inspection","Yes","No")</f>
        <v>No</v>
      </c>
      <c r="V2812" t="s">
        <v>43</v>
      </c>
      <c r="W2812" t="s">
        <v>44</v>
      </c>
      <c r="X2812" t="s">
        <v>44</v>
      </c>
      <c r="Z2812" t="s">
        <v>45</v>
      </c>
      <c r="AA2812" t="s">
        <v>46</v>
      </c>
      <c r="AB2812" t="s">
        <v>46</v>
      </c>
      <c r="AC2812" t="s">
        <v>40</v>
      </c>
    </row>
    <row r="2813" spans="1:29" ht="14.4" x14ac:dyDescent="0.3">
      <c r="A2813">
        <v>2811</v>
      </c>
      <c r="B2813" t="s">
        <v>2849</v>
      </c>
      <c r="C2813" t="s">
        <v>277</v>
      </c>
      <c r="D2813" t="s">
        <v>40</v>
      </c>
      <c r="E2813" t="s">
        <v>40</v>
      </c>
      <c r="F2813" t="s">
        <v>41</v>
      </c>
      <c r="G2813" t="s">
        <v>40</v>
      </c>
      <c r="H2813" s="26">
        <v>26665</v>
      </c>
      <c r="I2813" t="s">
        <v>42</v>
      </c>
      <c r="J2813" t="s">
        <v>49</v>
      </c>
      <c r="K2813" t="str">
        <f>IF(Table2[[#This Row],[Basis of Material Classification (System Side)*]]="Field inspection","Yes","No")</f>
        <v>No</v>
      </c>
      <c r="N2813" t="s">
        <v>50</v>
      </c>
      <c r="O2813" t="s">
        <v>41</v>
      </c>
      <c r="P2813" s="13">
        <v>27760</v>
      </c>
      <c r="Q2813" s="16" t="str">
        <f>Table2[[#This Row],[Service Line Size (inches) (System Side)]]</f>
        <v>5/8</v>
      </c>
      <c r="R2813" t="s">
        <v>49</v>
      </c>
      <c r="S2813" t="str">
        <f>IF(Table2[[#This Row],[Basis of Material Classification (Customer Side)*]]="Field inspection","Yes","No")</f>
        <v>No</v>
      </c>
      <c r="V2813" t="s">
        <v>50</v>
      </c>
      <c r="W2813" t="s">
        <v>44</v>
      </c>
      <c r="X2813" t="s">
        <v>44</v>
      </c>
      <c r="Z2813" t="s">
        <v>45</v>
      </c>
      <c r="AA2813" t="s">
        <v>46</v>
      </c>
      <c r="AB2813" t="s">
        <v>46</v>
      </c>
      <c r="AC2813" t="s">
        <v>40</v>
      </c>
    </row>
    <row r="2814" spans="1:29" ht="14.4" x14ac:dyDescent="0.3">
      <c r="A2814">
        <v>2812</v>
      </c>
      <c r="B2814" t="s">
        <v>2850</v>
      </c>
      <c r="C2814" t="s">
        <v>277</v>
      </c>
      <c r="D2814" t="s">
        <v>40</v>
      </c>
      <c r="E2814" t="s">
        <v>40</v>
      </c>
      <c r="F2814" t="s">
        <v>41</v>
      </c>
      <c r="G2814" t="s">
        <v>40</v>
      </c>
      <c r="H2814" s="26">
        <v>26665</v>
      </c>
      <c r="I2814" t="s">
        <v>42</v>
      </c>
      <c r="J2814" t="s">
        <v>49</v>
      </c>
      <c r="K2814" t="str">
        <f>IF(Table2[[#This Row],[Basis of Material Classification (System Side)*]]="Field inspection","Yes","No")</f>
        <v>No</v>
      </c>
      <c r="N2814" t="s">
        <v>50</v>
      </c>
      <c r="O2814" t="s">
        <v>41</v>
      </c>
      <c r="P2814" s="13">
        <v>27760</v>
      </c>
      <c r="Q2814" s="16" t="str">
        <f>Table2[[#This Row],[Service Line Size (inches) (System Side)]]</f>
        <v>5/8</v>
      </c>
      <c r="R2814" t="s">
        <v>49</v>
      </c>
      <c r="S2814" t="str">
        <f>IF(Table2[[#This Row],[Basis of Material Classification (Customer Side)*]]="Field inspection","Yes","No")</f>
        <v>No</v>
      </c>
      <c r="V2814" t="s">
        <v>50</v>
      </c>
      <c r="W2814" t="s">
        <v>44</v>
      </c>
      <c r="X2814" t="s">
        <v>44</v>
      </c>
      <c r="Z2814" t="s">
        <v>45</v>
      </c>
      <c r="AA2814" t="s">
        <v>46</v>
      </c>
      <c r="AB2814" t="s">
        <v>46</v>
      </c>
      <c r="AC2814" t="s">
        <v>40</v>
      </c>
    </row>
    <row r="2815" spans="1:29" ht="14.4" x14ac:dyDescent="0.3">
      <c r="A2815">
        <v>2813</v>
      </c>
      <c r="B2815" t="s">
        <v>2851</v>
      </c>
      <c r="C2815" t="s">
        <v>277</v>
      </c>
      <c r="D2815" t="s">
        <v>40</v>
      </c>
      <c r="E2815" t="s">
        <v>40</v>
      </c>
      <c r="F2815" t="s">
        <v>53</v>
      </c>
      <c r="G2815" t="s">
        <v>40</v>
      </c>
      <c r="H2815" s="26">
        <v>26665</v>
      </c>
      <c r="I2815" t="s">
        <v>42</v>
      </c>
      <c r="J2815" t="s">
        <v>65</v>
      </c>
      <c r="K2815" t="str">
        <f>IF(Table2[[#This Row],[Basis of Material Classification (System Side)*]]="Field inspection","Yes","No")</f>
        <v>Yes</v>
      </c>
      <c r="L2815" t="s">
        <v>66</v>
      </c>
      <c r="M2815" s="13">
        <v>45520</v>
      </c>
      <c r="O2815" t="s">
        <v>41</v>
      </c>
      <c r="P2815" s="13">
        <v>35065</v>
      </c>
      <c r="Q2815" s="16" t="str">
        <f>Table2[[#This Row],[Service Line Size (inches) (System Side)]]</f>
        <v>5/8</v>
      </c>
      <c r="R2815" t="s">
        <v>43</v>
      </c>
      <c r="S2815" t="str">
        <f>IF(Table2[[#This Row],[Basis of Material Classification (Customer Side)*]]="Field inspection","Yes","No")</f>
        <v>No</v>
      </c>
      <c r="V2815" t="s">
        <v>43</v>
      </c>
      <c r="W2815" t="s">
        <v>44</v>
      </c>
      <c r="X2815" t="s">
        <v>44</v>
      </c>
      <c r="Z2815" t="s">
        <v>45</v>
      </c>
      <c r="AA2815" t="s">
        <v>46</v>
      </c>
      <c r="AB2815" t="s">
        <v>46</v>
      </c>
      <c r="AC2815" t="s">
        <v>40</v>
      </c>
    </row>
    <row r="2816" spans="1:29" ht="14.4" x14ac:dyDescent="0.3">
      <c r="A2816">
        <v>2814</v>
      </c>
      <c r="B2816" t="s">
        <v>2852</v>
      </c>
      <c r="C2816" t="s">
        <v>277</v>
      </c>
      <c r="D2816" t="s">
        <v>40</v>
      </c>
      <c r="E2816" t="s">
        <v>40</v>
      </c>
      <c r="F2816" t="s">
        <v>41</v>
      </c>
      <c r="G2816" t="s">
        <v>40</v>
      </c>
      <c r="H2816" s="26">
        <v>26665</v>
      </c>
      <c r="I2816" t="s">
        <v>42</v>
      </c>
      <c r="J2816" t="s">
        <v>49</v>
      </c>
      <c r="K2816" t="str">
        <f>IF(Table2[[#This Row],[Basis of Material Classification (System Side)*]]="Field inspection","Yes","No")</f>
        <v>No</v>
      </c>
      <c r="N2816" t="s">
        <v>50</v>
      </c>
      <c r="O2816" t="s">
        <v>41</v>
      </c>
      <c r="P2816" s="13">
        <v>34335</v>
      </c>
      <c r="Q2816" s="16" t="str">
        <f>Table2[[#This Row],[Service Line Size (inches) (System Side)]]</f>
        <v>5/8</v>
      </c>
      <c r="R2816" t="s">
        <v>43</v>
      </c>
      <c r="S2816" t="str">
        <f>IF(Table2[[#This Row],[Basis of Material Classification (Customer Side)*]]="Field inspection","Yes","No")</f>
        <v>No</v>
      </c>
      <c r="V2816" t="s">
        <v>43</v>
      </c>
      <c r="W2816" t="s">
        <v>44</v>
      </c>
      <c r="X2816" t="s">
        <v>44</v>
      </c>
      <c r="Z2816" t="s">
        <v>45</v>
      </c>
      <c r="AA2816" t="s">
        <v>46</v>
      </c>
      <c r="AB2816" t="s">
        <v>46</v>
      </c>
      <c r="AC2816" t="s">
        <v>40</v>
      </c>
    </row>
    <row r="2817" spans="1:29" ht="14.4" x14ac:dyDescent="0.3">
      <c r="A2817">
        <v>2815</v>
      </c>
      <c r="B2817" t="s">
        <v>2853</v>
      </c>
      <c r="C2817" t="s">
        <v>277</v>
      </c>
      <c r="D2817" t="s">
        <v>40</v>
      </c>
      <c r="E2817" t="s">
        <v>40</v>
      </c>
      <c r="F2817" t="s">
        <v>41</v>
      </c>
      <c r="G2817" t="s">
        <v>40</v>
      </c>
      <c r="H2817" s="26">
        <v>26665</v>
      </c>
      <c r="I2817" t="s">
        <v>42</v>
      </c>
      <c r="J2817" t="s">
        <v>49</v>
      </c>
      <c r="K2817" t="str">
        <f>IF(Table2[[#This Row],[Basis of Material Classification (System Side)*]]="Field inspection","Yes","No")</f>
        <v>No</v>
      </c>
      <c r="N2817" t="s">
        <v>50</v>
      </c>
      <c r="O2817" t="s">
        <v>41</v>
      </c>
      <c r="P2817" s="13">
        <v>26665</v>
      </c>
      <c r="Q2817" s="16" t="str">
        <f>Table2[[#This Row],[Service Line Size (inches) (System Side)]]</f>
        <v>5/8</v>
      </c>
      <c r="R2817" t="s">
        <v>49</v>
      </c>
      <c r="S2817" t="str">
        <f>IF(Table2[[#This Row],[Basis of Material Classification (Customer Side)*]]="Field inspection","Yes","No")</f>
        <v>No</v>
      </c>
      <c r="V2817" t="s">
        <v>50</v>
      </c>
      <c r="W2817" t="s">
        <v>44</v>
      </c>
      <c r="X2817" t="s">
        <v>44</v>
      </c>
      <c r="Z2817" t="s">
        <v>45</v>
      </c>
      <c r="AA2817" t="s">
        <v>46</v>
      </c>
      <c r="AB2817" t="s">
        <v>46</v>
      </c>
      <c r="AC2817" t="s">
        <v>40</v>
      </c>
    </row>
    <row r="2818" spans="1:29" ht="14.4" x14ac:dyDescent="0.3">
      <c r="A2818">
        <v>2816</v>
      </c>
      <c r="B2818" t="s">
        <v>2854</v>
      </c>
      <c r="C2818" t="s">
        <v>277</v>
      </c>
      <c r="D2818" t="s">
        <v>40</v>
      </c>
      <c r="E2818" t="s">
        <v>40</v>
      </c>
      <c r="F2818" t="s">
        <v>41</v>
      </c>
      <c r="G2818" t="s">
        <v>40</v>
      </c>
      <c r="H2818" s="27"/>
      <c r="I2818" t="s">
        <v>42</v>
      </c>
      <c r="J2818" t="s">
        <v>49</v>
      </c>
      <c r="K2818" t="str">
        <f>IF(Table2[[#This Row],[Basis of Material Classification (System Side)*]]="Field inspection","Yes","No")</f>
        <v>No</v>
      </c>
      <c r="N2818" t="s">
        <v>50</v>
      </c>
      <c r="O2818" t="s">
        <v>41</v>
      </c>
      <c r="P2818" s="13">
        <v>29221</v>
      </c>
      <c r="Q2818" s="16" t="str">
        <f>Table2[[#This Row],[Service Line Size (inches) (System Side)]]</f>
        <v>5/8</v>
      </c>
      <c r="R2818" t="s">
        <v>43</v>
      </c>
      <c r="S2818" t="str">
        <f>IF(Table2[[#This Row],[Basis of Material Classification (Customer Side)*]]="Field inspection","Yes","No")</f>
        <v>No</v>
      </c>
      <c r="V2818" t="s">
        <v>43</v>
      </c>
      <c r="W2818" t="s">
        <v>44</v>
      </c>
      <c r="X2818" t="s">
        <v>44</v>
      </c>
      <c r="Z2818" t="s">
        <v>45</v>
      </c>
      <c r="AA2818" t="s">
        <v>46</v>
      </c>
      <c r="AB2818" t="s">
        <v>46</v>
      </c>
      <c r="AC2818" t="s">
        <v>40</v>
      </c>
    </row>
    <row r="2819" spans="1:29" ht="14.4" x14ac:dyDescent="0.3">
      <c r="A2819">
        <v>2817</v>
      </c>
      <c r="B2819" t="s">
        <v>2855</v>
      </c>
      <c r="C2819" t="s">
        <v>277</v>
      </c>
      <c r="D2819" t="s">
        <v>40</v>
      </c>
      <c r="E2819" t="s">
        <v>40</v>
      </c>
      <c r="F2819" t="s">
        <v>41</v>
      </c>
      <c r="G2819" t="s">
        <v>40</v>
      </c>
      <c r="H2819" s="27"/>
      <c r="I2819" t="s">
        <v>42</v>
      </c>
      <c r="J2819" t="s">
        <v>49</v>
      </c>
      <c r="K2819" t="str">
        <f>IF(Table2[[#This Row],[Basis of Material Classification (System Side)*]]="Field inspection","Yes","No")</f>
        <v>No</v>
      </c>
      <c r="N2819" t="s">
        <v>50</v>
      </c>
      <c r="O2819" t="s">
        <v>41</v>
      </c>
      <c r="P2819" s="13">
        <v>21916</v>
      </c>
      <c r="Q2819" s="16" t="str">
        <f>Table2[[#This Row],[Service Line Size (inches) (System Side)]]</f>
        <v>5/8</v>
      </c>
      <c r="R2819" t="s">
        <v>49</v>
      </c>
      <c r="S2819" t="str">
        <f>IF(Table2[[#This Row],[Basis of Material Classification (Customer Side)*]]="Field inspection","Yes","No")</f>
        <v>No</v>
      </c>
      <c r="V2819" t="s">
        <v>50</v>
      </c>
      <c r="W2819" t="s">
        <v>44</v>
      </c>
      <c r="X2819" t="s">
        <v>44</v>
      </c>
      <c r="Z2819" t="s">
        <v>45</v>
      </c>
      <c r="AA2819" t="s">
        <v>46</v>
      </c>
      <c r="AB2819" t="s">
        <v>46</v>
      </c>
      <c r="AC2819" t="s">
        <v>40</v>
      </c>
    </row>
    <row r="2820" spans="1:29" ht="14.4" x14ac:dyDescent="0.3">
      <c r="A2820">
        <v>2818</v>
      </c>
      <c r="B2820" t="s">
        <v>2856</v>
      </c>
      <c r="C2820" t="s">
        <v>277</v>
      </c>
      <c r="D2820" t="s">
        <v>40</v>
      </c>
      <c r="E2820" t="s">
        <v>40</v>
      </c>
      <c r="F2820" t="s">
        <v>41</v>
      </c>
      <c r="G2820" t="s">
        <v>40</v>
      </c>
      <c r="H2820" s="27"/>
      <c r="I2820" t="s">
        <v>42</v>
      </c>
      <c r="J2820" t="s">
        <v>49</v>
      </c>
      <c r="K2820" t="str">
        <f>IF(Table2[[#This Row],[Basis of Material Classification (System Side)*]]="Field inspection","Yes","No")</f>
        <v>No</v>
      </c>
      <c r="N2820" t="s">
        <v>50</v>
      </c>
      <c r="O2820" t="s">
        <v>41</v>
      </c>
      <c r="P2820" s="13">
        <v>17168</v>
      </c>
      <c r="Q2820" s="16" t="str">
        <f>Table2[[#This Row],[Service Line Size (inches) (System Side)]]</f>
        <v>5/8</v>
      </c>
      <c r="R2820" t="s">
        <v>49</v>
      </c>
      <c r="S2820" t="str">
        <f>IF(Table2[[#This Row],[Basis of Material Classification (Customer Side)*]]="Field inspection","Yes","No")</f>
        <v>No</v>
      </c>
      <c r="V2820" t="s">
        <v>50</v>
      </c>
      <c r="W2820" t="s">
        <v>44</v>
      </c>
      <c r="X2820" t="s">
        <v>44</v>
      </c>
      <c r="Z2820" t="s">
        <v>45</v>
      </c>
      <c r="AA2820" t="s">
        <v>46</v>
      </c>
      <c r="AB2820" t="s">
        <v>46</v>
      </c>
      <c r="AC2820" t="s">
        <v>40</v>
      </c>
    </row>
    <row r="2821" spans="1:29" ht="14.4" x14ac:dyDescent="0.3">
      <c r="A2821">
        <v>2819</v>
      </c>
      <c r="B2821" t="s">
        <v>2857</v>
      </c>
      <c r="C2821" t="s">
        <v>277</v>
      </c>
      <c r="D2821" t="s">
        <v>40</v>
      </c>
      <c r="E2821" t="s">
        <v>40</v>
      </c>
      <c r="F2821" t="s">
        <v>41</v>
      </c>
      <c r="G2821" t="s">
        <v>40</v>
      </c>
      <c r="H2821" s="27"/>
      <c r="I2821" t="s">
        <v>42</v>
      </c>
      <c r="J2821" t="s">
        <v>49</v>
      </c>
      <c r="K2821" t="str">
        <f>IF(Table2[[#This Row],[Basis of Material Classification (System Side)*]]="Field inspection","Yes","No")</f>
        <v>No</v>
      </c>
      <c r="N2821" t="s">
        <v>50</v>
      </c>
      <c r="O2821" t="s">
        <v>41</v>
      </c>
      <c r="P2821" s="13">
        <v>21916</v>
      </c>
      <c r="Q2821" s="16" t="str">
        <f>Table2[[#This Row],[Service Line Size (inches) (System Side)]]</f>
        <v>5/8</v>
      </c>
      <c r="R2821" t="s">
        <v>49</v>
      </c>
      <c r="S2821" t="str">
        <f>IF(Table2[[#This Row],[Basis of Material Classification (Customer Side)*]]="Field inspection","Yes","No")</f>
        <v>No</v>
      </c>
      <c r="V2821" t="s">
        <v>50</v>
      </c>
      <c r="W2821" t="s">
        <v>44</v>
      </c>
      <c r="X2821" t="s">
        <v>44</v>
      </c>
      <c r="Z2821" t="s">
        <v>45</v>
      </c>
      <c r="AA2821" t="s">
        <v>46</v>
      </c>
      <c r="AB2821" t="s">
        <v>46</v>
      </c>
      <c r="AC2821" t="s">
        <v>40</v>
      </c>
    </row>
    <row r="2822" spans="1:29" ht="14.4" x14ac:dyDescent="0.3">
      <c r="A2822">
        <v>2820</v>
      </c>
      <c r="B2822" t="s">
        <v>2858</v>
      </c>
      <c r="C2822" t="s">
        <v>277</v>
      </c>
      <c r="D2822" t="s">
        <v>40</v>
      </c>
      <c r="E2822" t="s">
        <v>40</v>
      </c>
      <c r="F2822" t="s">
        <v>41</v>
      </c>
      <c r="G2822" t="s">
        <v>40</v>
      </c>
      <c r="H2822" s="27"/>
      <c r="I2822" t="s">
        <v>42</v>
      </c>
      <c r="J2822" t="s">
        <v>49</v>
      </c>
      <c r="K2822" t="str">
        <f>IF(Table2[[#This Row],[Basis of Material Classification (System Side)*]]="Field inspection","Yes","No")</f>
        <v>No</v>
      </c>
      <c r="N2822" t="s">
        <v>50</v>
      </c>
      <c r="O2822" t="s">
        <v>41</v>
      </c>
      <c r="P2822" s="13">
        <v>35431</v>
      </c>
      <c r="Q2822" s="16" t="str">
        <f>Table2[[#This Row],[Service Line Size (inches) (System Side)]]</f>
        <v>5/8</v>
      </c>
      <c r="R2822" t="s">
        <v>43</v>
      </c>
      <c r="S2822" t="str">
        <f>IF(Table2[[#This Row],[Basis of Material Classification (Customer Side)*]]="Field inspection","Yes","No")</f>
        <v>No</v>
      </c>
      <c r="V2822" t="s">
        <v>43</v>
      </c>
      <c r="W2822" t="s">
        <v>44</v>
      </c>
      <c r="X2822" t="s">
        <v>44</v>
      </c>
      <c r="Z2822" t="s">
        <v>45</v>
      </c>
      <c r="AA2822" t="s">
        <v>46</v>
      </c>
      <c r="AB2822" t="s">
        <v>46</v>
      </c>
      <c r="AC2822" t="s">
        <v>40</v>
      </c>
    </row>
    <row r="2823" spans="1:29" ht="14.4" x14ac:dyDescent="0.3">
      <c r="A2823">
        <v>2821</v>
      </c>
      <c r="B2823" t="s">
        <v>2859</v>
      </c>
      <c r="C2823" t="s">
        <v>277</v>
      </c>
      <c r="D2823" t="s">
        <v>40</v>
      </c>
      <c r="E2823" t="s">
        <v>40</v>
      </c>
      <c r="F2823" t="s">
        <v>41</v>
      </c>
      <c r="G2823" t="s">
        <v>40</v>
      </c>
      <c r="H2823" s="27"/>
      <c r="I2823" t="s">
        <v>42</v>
      </c>
      <c r="J2823" t="s">
        <v>49</v>
      </c>
      <c r="K2823" t="str">
        <f>IF(Table2[[#This Row],[Basis of Material Classification (System Side)*]]="Field inspection","Yes","No")</f>
        <v>No</v>
      </c>
      <c r="N2823" t="s">
        <v>50</v>
      </c>
      <c r="O2823" t="s">
        <v>41</v>
      </c>
      <c r="P2823" s="13">
        <v>33970</v>
      </c>
      <c r="Q2823" s="16" t="str">
        <f>Table2[[#This Row],[Service Line Size (inches) (System Side)]]</f>
        <v>5/8</v>
      </c>
      <c r="R2823" t="s">
        <v>43</v>
      </c>
      <c r="S2823" t="str">
        <f>IF(Table2[[#This Row],[Basis of Material Classification (Customer Side)*]]="Field inspection","Yes","No")</f>
        <v>No</v>
      </c>
      <c r="V2823" t="s">
        <v>43</v>
      </c>
      <c r="W2823" t="s">
        <v>44</v>
      </c>
      <c r="X2823" t="s">
        <v>44</v>
      </c>
      <c r="Z2823" t="s">
        <v>45</v>
      </c>
      <c r="AA2823" t="s">
        <v>46</v>
      </c>
      <c r="AB2823" t="s">
        <v>46</v>
      </c>
      <c r="AC2823" t="s">
        <v>40</v>
      </c>
    </row>
    <row r="2824" spans="1:29" ht="14.4" x14ac:dyDescent="0.3">
      <c r="A2824">
        <v>2822</v>
      </c>
      <c r="B2824" t="s">
        <v>2860</v>
      </c>
      <c r="C2824" t="s">
        <v>277</v>
      </c>
      <c r="D2824" t="s">
        <v>40</v>
      </c>
      <c r="E2824" t="s">
        <v>40</v>
      </c>
      <c r="F2824" t="s">
        <v>41</v>
      </c>
      <c r="G2824" t="s">
        <v>40</v>
      </c>
      <c r="H2824" s="27"/>
      <c r="I2824" t="s">
        <v>42</v>
      </c>
      <c r="J2824" t="s">
        <v>49</v>
      </c>
      <c r="K2824" t="str">
        <f>IF(Table2[[#This Row],[Basis of Material Classification (System Side)*]]="Field inspection","Yes","No")</f>
        <v>No</v>
      </c>
      <c r="N2824" t="s">
        <v>50</v>
      </c>
      <c r="O2824" t="s">
        <v>41</v>
      </c>
      <c r="P2824" s="13">
        <v>36161</v>
      </c>
      <c r="Q2824" s="16" t="str">
        <f>Table2[[#This Row],[Service Line Size (inches) (System Side)]]</f>
        <v>5/8</v>
      </c>
      <c r="R2824" t="s">
        <v>43</v>
      </c>
      <c r="S2824" t="str">
        <f>IF(Table2[[#This Row],[Basis of Material Classification (Customer Side)*]]="Field inspection","Yes","No")</f>
        <v>No</v>
      </c>
      <c r="V2824" t="s">
        <v>43</v>
      </c>
      <c r="W2824" t="s">
        <v>44</v>
      </c>
      <c r="X2824" t="s">
        <v>44</v>
      </c>
      <c r="Z2824" t="s">
        <v>45</v>
      </c>
      <c r="AA2824" t="s">
        <v>46</v>
      </c>
      <c r="AB2824" t="s">
        <v>46</v>
      </c>
      <c r="AC2824" t="s">
        <v>40</v>
      </c>
    </row>
    <row r="2825" spans="1:29" ht="14.4" x14ac:dyDescent="0.3">
      <c r="A2825">
        <v>2823</v>
      </c>
      <c r="B2825" t="s">
        <v>11086</v>
      </c>
      <c r="C2825" t="s">
        <v>277</v>
      </c>
      <c r="D2825" t="s">
        <v>40</v>
      </c>
      <c r="E2825" t="s">
        <v>40</v>
      </c>
      <c r="F2825" t="s">
        <v>41</v>
      </c>
      <c r="G2825" t="s">
        <v>40</v>
      </c>
      <c r="H2825" s="27"/>
      <c r="I2825" t="s">
        <v>42</v>
      </c>
      <c r="J2825" t="s">
        <v>49</v>
      </c>
      <c r="K2825" t="str">
        <f>IF(Table2[[#This Row],[Basis of Material Classification (System Side)*]]="Field inspection","Yes","No")</f>
        <v>No</v>
      </c>
      <c r="N2825" t="s">
        <v>50</v>
      </c>
      <c r="O2825" t="s">
        <v>41</v>
      </c>
      <c r="P2825" s="13">
        <v>21916</v>
      </c>
      <c r="Q2825" s="16" t="str">
        <f>Table2[[#This Row],[Service Line Size (inches) (System Side)]]</f>
        <v>5/8</v>
      </c>
      <c r="R2825" t="s">
        <v>49</v>
      </c>
      <c r="S2825" t="str">
        <f>IF(Table2[[#This Row],[Basis of Material Classification (Customer Side)*]]="Field inspection","Yes","No")</f>
        <v>No</v>
      </c>
      <c r="V2825" t="s">
        <v>50</v>
      </c>
      <c r="W2825" t="s">
        <v>44</v>
      </c>
      <c r="X2825" t="s">
        <v>44</v>
      </c>
      <c r="Z2825" t="s">
        <v>58</v>
      </c>
      <c r="AA2825" t="s">
        <v>46</v>
      </c>
      <c r="AB2825" t="s">
        <v>46</v>
      </c>
      <c r="AC2825" t="s">
        <v>40</v>
      </c>
    </row>
    <row r="2826" spans="1:29" ht="14.4" x14ac:dyDescent="0.3">
      <c r="A2826">
        <v>2824</v>
      </c>
      <c r="B2826" t="s">
        <v>2861</v>
      </c>
      <c r="C2826" t="s">
        <v>277</v>
      </c>
      <c r="D2826" t="s">
        <v>40</v>
      </c>
      <c r="E2826" t="s">
        <v>40</v>
      </c>
      <c r="F2826" t="s">
        <v>41</v>
      </c>
      <c r="G2826" t="s">
        <v>40</v>
      </c>
      <c r="H2826" s="27"/>
      <c r="I2826" t="s">
        <v>42</v>
      </c>
      <c r="J2826" t="s">
        <v>49</v>
      </c>
      <c r="K2826" t="str">
        <f>IF(Table2[[#This Row],[Basis of Material Classification (System Side)*]]="Field inspection","Yes","No")</f>
        <v>No</v>
      </c>
      <c r="N2826" t="s">
        <v>50</v>
      </c>
      <c r="O2826" t="s">
        <v>132</v>
      </c>
      <c r="P2826" s="13">
        <v>18264</v>
      </c>
      <c r="Q2826" s="16" t="str">
        <f>Table2[[#This Row],[Service Line Size (inches) (System Side)]]</f>
        <v>5/8</v>
      </c>
      <c r="R2826" t="s">
        <v>65</v>
      </c>
      <c r="S2826" t="str">
        <f>IF(Table2[[#This Row],[Basis of Material Classification (Customer Side)*]]="Field inspection","Yes","No")</f>
        <v>Yes</v>
      </c>
      <c r="T2826" t="s">
        <v>71</v>
      </c>
      <c r="U2826" s="13">
        <v>45506</v>
      </c>
      <c r="V2826" t="s">
        <v>72</v>
      </c>
      <c r="W2826" t="s">
        <v>44</v>
      </c>
      <c r="X2826" t="s">
        <v>44</v>
      </c>
      <c r="Z2826" t="s">
        <v>58</v>
      </c>
      <c r="AA2826" t="s">
        <v>46</v>
      </c>
      <c r="AB2826" t="s">
        <v>46</v>
      </c>
      <c r="AC2826" t="s">
        <v>40</v>
      </c>
    </row>
    <row r="2827" spans="1:29" ht="14.4" x14ac:dyDescent="0.3">
      <c r="A2827">
        <v>2825</v>
      </c>
      <c r="B2827" t="s">
        <v>2862</v>
      </c>
      <c r="C2827" t="s">
        <v>277</v>
      </c>
      <c r="D2827" t="s">
        <v>40</v>
      </c>
      <c r="E2827" t="s">
        <v>40</v>
      </c>
      <c r="F2827" t="s">
        <v>41</v>
      </c>
      <c r="G2827" t="s">
        <v>40</v>
      </c>
      <c r="H2827" s="27"/>
      <c r="I2827" t="s">
        <v>42</v>
      </c>
      <c r="J2827" t="s">
        <v>49</v>
      </c>
      <c r="K2827" t="str">
        <f>IF(Table2[[#This Row],[Basis of Material Classification (System Side)*]]="Field inspection","Yes","No")</f>
        <v>No</v>
      </c>
      <c r="N2827" t="s">
        <v>50</v>
      </c>
      <c r="O2827" t="s">
        <v>41</v>
      </c>
      <c r="P2827" s="13">
        <v>21186</v>
      </c>
      <c r="Q2827" s="16" t="str">
        <f>Table2[[#This Row],[Service Line Size (inches) (System Side)]]</f>
        <v>5/8</v>
      </c>
      <c r="R2827" t="s">
        <v>49</v>
      </c>
      <c r="S2827" t="str">
        <f>IF(Table2[[#This Row],[Basis of Material Classification (Customer Side)*]]="Field inspection","Yes","No")</f>
        <v>No</v>
      </c>
      <c r="V2827" t="s">
        <v>50</v>
      </c>
      <c r="W2827" t="s">
        <v>44</v>
      </c>
      <c r="X2827" t="s">
        <v>44</v>
      </c>
      <c r="Z2827" t="s">
        <v>45</v>
      </c>
      <c r="AA2827" t="s">
        <v>46</v>
      </c>
      <c r="AB2827" t="s">
        <v>46</v>
      </c>
      <c r="AC2827" t="s">
        <v>40</v>
      </c>
    </row>
    <row r="2828" spans="1:29" ht="14.4" x14ac:dyDescent="0.3">
      <c r="A2828">
        <v>2826</v>
      </c>
      <c r="B2828" t="s">
        <v>2863</v>
      </c>
      <c r="C2828" t="s">
        <v>277</v>
      </c>
      <c r="D2828" t="s">
        <v>40</v>
      </c>
      <c r="E2828" t="s">
        <v>40</v>
      </c>
      <c r="F2828" t="s">
        <v>53</v>
      </c>
      <c r="G2828" t="s">
        <v>40</v>
      </c>
      <c r="H2828" s="27"/>
      <c r="I2828" t="s">
        <v>42</v>
      </c>
      <c r="J2828" t="s">
        <v>106</v>
      </c>
      <c r="K2828" t="str">
        <f>IF(Table2[[#This Row],[Basis of Material Classification (System Side)*]]="Field inspection","Yes","No")</f>
        <v>No</v>
      </c>
      <c r="O2828" t="s">
        <v>41</v>
      </c>
      <c r="P2828" s="13">
        <v>27760</v>
      </c>
      <c r="Q2828" s="16" t="str">
        <f>Table2[[#This Row],[Service Line Size (inches) (System Side)]]</f>
        <v>5/8</v>
      </c>
      <c r="R2828" t="s">
        <v>106</v>
      </c>
      <c r="S2828" t="str">
        <f>IF(Table2[[#This Row],[Basis of Material Classification (Customer Side)*]]="Field inspection","Yes","No")</f>
        <v>No</v>
      </c>
      <c r="V2828" t="s">
        <v>108</v>
      </c>
      <c r="W2828" t="s">
        <v>44</v>
      </c>
      <c r="X2828" t="s">
        <v>44</v>
      </c>
      <c r="Z2828" t="s">
        <v>45</v>
      </c>
      <c r="AA2828" t="s">
        <v>46</v>
      </c>
      <c r="AB2828" t="s">
        <v>46</v>
      </c>
      <c r="AC2828" t="s">
        <v>40</v>
      </c>
    </row>
    <row r="2829" spans="1:29" ht="14.4" x14ac:dyDescent="0.3">
      <c r="A2829">
        <v>2827</v>
      </c>
      <c r="B2829" t="s">
        <v>2864</v>
      </c>
      <c r="C2829" t="s">
        <v>277</v>
      </c>
      <c r="D2829" t="s">
        <v>40</v>
      </c>
      <c r="E2829" t="s">
        <v>40</v>
      </c>
      <c r="F2829" t="s">
        <v>53</v>
      </c>
      <c r="G2829" t="s">
        <v>40</v>
      </c>
      <c r="H2829" s="27"/>
      <c r="I2829" t="s">
        <v>42</v>
      </c>
      <c r="J2829" t="s">
        <v>106</v>
      </c>
      <c r="K2829" t="str">
        <f>IF(Table2[[#This Row],[Basis of Material Classification (System Side)*]]="Field inspection","Yes","No")</f>
        <v>No</v>
      </c>
      <c r="O2829" t="s">
        <v>41</v>
      </c>
      <c r="P2829" s="13">
        <v>27395</v>
      </c>
      <c r="Q2829" s="16" t="str">
        <f>Table2[[#This Row],[Service Line Size (inches) (System Side)]]</f>
        <v>5/8</v>
      </c>
      <c r="R2829" t="s">
        <v>106</v>
      </c>
      <c r="S2829" t="str">
        <f>IF(Table2[[#This Row],[Basis of Material Classification (Customer Side)*]]="Field inspection","Yes","No")</f>
        <v>No</v>
      </c>
      <c r="V2829" t="s">
        <v>108</v>
      </c>
      <c r="W2829" t="s">
        <v>44</v>
      </c>
      <c r="X2829" t="s">
        <v>44</v>
      </c>
      <c r="Z2829" t="s">
        <v>45</v>
      </c>
      <c r="AA2829" t="s">
        <v>46</v>
      </c>
      <c r="AB2829" t="s">
        <v>46</v>
      </c>
      <c r="AC2829" t="s">
        <v>40</v>
      </c>
    </row>
    <row r="2830" spans="1:29" ht="14.4" x14ac:dyDescent="0.3">
      <c r="A2830">
        <v>2828</v>
      </c>
      <c r="B2830" t="s">
        <v>2865</v>
      </c>
      <c r="C2830" t="s">
        <v>277</v>
      </c>
      <c r="D2830" t="s">
        <v>40</v>
      </c>
      <c r="E2830" t="s">
        <v>40</v>
      </c>
      <c r="F2830" t="s">
        <v>41</v>
      </c>
      <c r="G2830" t="s">
        <v>40</v>
      </c>
      <c r="H2830" s="26">
        <v>37987</v>
      </c>
      <c r="I2830" t="s">
        <v>42</v>
      </c>
      <c r="J2830" t="s">
        <v>43</v>
      </c>
      <c r="K2830" t="str">
        <f>IF(Table2[[#This Row],[Basis of Material Classification (System Side)*]]="Field inspection","Yes","No")</f>
        <v>No</v>
      </c>
      <c r="N2830" t="str">
        <f>Table2[[#This Row],[Basis of Material Classification (System Side)*]]</f>
        <v>Installation date after lead ban</v>
      </c>
      <c r="O2830" t="s">
        <v>41</v>
      </c>
      <c r="P2830" s="13">
        <v>38353</v>
      </c>
      <c r="Q2830" s="16" t="str">
        <f>Table2[[#This Row],[Service Line Size (inches) (System Side)]]</f>
        <v>5/8</v>
      </c>
      <c r="R2830" t="s">
        <v>43</v>
      </c>
      <c r="S2830" t="str">
        <f>IF(Table2[[#This Row],[Basis of Material Classification (Customer Side)*]]="Field inspection","Yes","No")</f>
        <v>No</v>
      </c>
      <c r="V2830" t="s">
        <v>43</v>
      </c>
      <c r="W2830" t="s">
        <v>44</v>
      </c>
      <c r="X2830" t="s">
        <v>44</v>
      </c>
      <c r="Z2830" t="s">
        <v>45</v>
      </c>
      <c r="AA2830" t="s">
        <v>46</v>
      </c>
      <c r="AB2830" t="s">
        <v>46</v>
      </c>
      <c r="AC2830" t="s">
        <v>40</v>
      </c>
    </row>
    <row r="2831" spans="1:29" ht="14.4" x14ac:dyDescent="0.3">
      <c r="A2831">
        <v>2829</v>
      </c>
      <c r="B2831" t="s">
        <v>2866</v>
      </c>
      <c r="C2831" t="s">
        <v>277</v>
      </c>
      <c r="D2831" t="s">
        <v>40</v>
      </c>
      <c r="E2831" t="s">
        <v>40</v>
      </c>
      <c r="F2831" t="s">
        <v>53</v>
      </c>
      <c r="G2831" t="s">
        <v>40</v>
      </c>
      <c r="H2831" s="27"/>
      <c r="I2831" t="s">
        <v>42</v>
      </c>
      <c r="J2831" t="s">
        <v>106</v>
      </c>
      <c r="K2831" t="str">
        <f>IF(Table2[[#This Row],[Basis of Material Classification (System Side)*]]="Field inspection","Yes","No")</f>
        <v>No</v>
      </c>
      <c r="O2831" t="s">
        <v>41</v>
      </c>
      <c r="P2831" s="13">
        <v>28491</v>
      </c>
      <c r="Q2831" s="16" t="str">
        <f>Table2[[#This Row],[Service Line Size (inches) (System Side)]]</f>
        <v>5/8</v>
      </c>
      <c r="R2831" t="s">
        <v>106</v>
      </c>
      <c r="S2831" t="str">
        <f>IF(Table2[[#This Row],[Basis of Material Classification (Customer Side)*]]="Field inspection","Yes","No")</f>
        <v>No</v>
      </c>
      <c r="V2831" t="s">
        <v>108</v>
      </c>
      <c r="W2831" t="s">
        <v>44</v>
      </c>
      <c r="X2831" t="s">
        <v>44</v>
      </c>
      <c r="Z2831" t="s">
        <v>45</v>
      </c>
      <c r="AA2831" t="s">
        <v>46</v>
      </c>
      <c r="AB2831" t="s">
        <v>46</v>
      </c>
      <c r="AC2831" t="s">
        <v>40</v>
      </c>
    </row>
    <row r="2832" spans="1:29" ht="14.4" x14ac:dyDescent="0.3">
      <c r="A2832">
        <v>2830</v>
      </c>
      <c r="B2832" t="s">
        <v>2867</v>
      </c>
      <c r="C2832" t="s">
        <v>277</v>
      </c>
      <c r="D2832" t="s">
        <v>40</v>
      </c>
      <c r="E2832" t="s">
        <v>40</v>
      </c>
      <c r="F2832" t="s">
        <v>53</v>
      </c>
      <c r="G2832" t="s">
        <v>40</v>
      </c>
      <c r="H2832" s="27"/>
      <c r="I2832" t="s">
        <v>42</v>
      </c>
      <c r="J2832" t="s">
        <v>65</v>
      </c>
      <c r="K2832" t="str">
        <f>IF(Table2[[#This Row],[Basis of Material Classification (System Side)*]]="Field inspection","Yes","No")</f>
        <v>Yes</v>
      </c>
      <c r="L2832" t="s">
        <v>66</v>
      </c>
      <c r="M2832" s="13">
        <v>45520</v>
      </c>
      <c r="O2832" t="s">
        <v>41</v>
      </c>
      <c r="P2832" s="13">
        <v>24473</v>
      </c>
      <c r="Q2832" s="16" t="str">
        <f>Table2[[#This Row],[Service Line Size (inches) (System Side)]]</f>
        <v>5/8</v>
      </c>
      <c r="R2832" t="s">
        <v>49</v>
      </c>
      <c r="S2832" t="str">
        <f>IF(Table2[[#This Row],[Basis of Material Classification (Customer Side)*]]="Field inspection","Yes","No")</f>
        <v>No</v>
      </c>
      <c r="V2832" t="s">
        <v>50</v>
      </c>
      <c r="W2832" t="s">
        <v>44</v>
      </c>
      <c r="X2832" t="s">
        <v>44</v>
      </c>
      <c r="Z2832" t="s">
        <v>45</v>
      </c>
      <c r="AA2832" t="s">
        <v>46</v>
      </c>
      <c r="AB2832" t="s">
        <v>46</v>
      </c>
      <c r="AC2832" t="s">
        <v>40</v>
      </c>
    </row>
    <row r="2833" spans="1:29" ht="14.4" x14ac:dyDescent="0.3">
      <c r="A2833">
        <v>2831</v>
      </c>
      <c r="B2833" t="s">
        <v>2868</v>
      </c>
      <c r="C2833" t="s">
        <v>277</v>
      </c>
      <c r="D2833" t="s">
        <v>40</v>
      </c>
      <c r="E2833" t="s">
        <v>40</v>
      </c>
      <c r="F2833" t="s">
        <v>41</v>
      </c>
      <c r="G2833" t="s">
        <v>40</v>
      </c>
      <c r="H2833" s="27"/>
      <c r="I2833" t="s">
        <v>42</v>
      </c>
      <c r="J2833" t="s">
        <v>49</v>
      </c>
      <c r="K2833" t="str">
        <f>IF(Table2[[#This Row],[Basis of Material Classification (System Side)*]]="Field inspection","Yes","No")</f>
        <v>No</v>
      </c>
      <c r="N2833" t="s">
        <v>50</v>
      </c>
      <c r="O2833" t="s">
        <v>41</v>
      </c>
      <c r="P2833" s="13">
        <v>25934</v>
      </c>
      <c r="Q2833" s="16" t="str">
        <f>Table2[[#This Row],[Service Line Size (inches) (System Side)]]</f>
        <v>5/8</v>
      </c>
      <c r="R2833" t="s">
        <v>49</v>
      </c>
      <c r="S2833" t="str">
        <f>IF(Table2[[#This Row],[Basis of Material Classification (Customer Side)*]]="Field inspection","Yes","No")</f>
        <v>No</v>
      </c>
      <c r="V2833" t="s">
        <v>50</v>
      </c>
      <c r="W2833" t="s">
        <v>44</v>
      </c>
      <c r="X2833" t="s">
        <v>44</v>
      </c>
      <c r="Z2833" t="s">
        <v>45</v>
      </c>
      <c r="AA2833" t="s">
        <v>46</v>
      </c>
      <c r="AB2833" t="s">
        <v>46</v>
      </c>
      <c r="AC2833" t="s">
        <v>40</v>
      </c>
    </row>
    <row r="2834" spans="1:29" ht="14.4" x14ac:dyDescent="0.3">
      <c r="A2834">
        <v>2832</v>
      </c>
      <c r="B2834" t="s">
        <v>2869</v>
      </c>
      <c r="C2834" t="s">
        <v>277</v>
      </c>
      <c r="D2834" t="s">
        <v>40</v>
      </c>
      <c r="E2834" t="s">
        <v>40</v>
      </c>
      <c r="F2834" t="s">
        <v>41</v>
      </c>
      <c r="G2834" t="s">
        <v>40</v>
      </c>
      <c r="H2834" s="27"/>
      <c r="I2834" t="s">
        <v>42</v>
      </c>
      <c r="J2834" t="s">
        <v>49</v>
      </c>
      <c r="K2834" t="str">
        <f>IF(Table2[[#This Row],[Basis of Material Classification (System Side)*]]="Field inspection","Yes","No")</f>
        <v>No</v>
      </c>
      <c r="N2834" t="s">
        <v>50</v>
      </c>
      <c r="O2834" t="s">
        <v>41</v>
      </c>
      <c r="P2834" s="13">
        <v>26665</v>
      </c>
      <c r="Q2834" s="16" t="str">
        <f>Table2[[#This Row],[Service Line Size (inches) (System Side)]]</f>
        <v>5/8</v>
      </c>
      <c r="R2834" t="s">
        <v>49</v>
      </c>
      <c r="S2834" t="str">
        <f>IF(Table2[[#This Row],[Basis of Material Classification (Customer Side)*]]="Field inspection","Yes","No")</f>
        <v>No</v>
      </c>
      <c r="V2834" t="s">
        <v>50</v>
      </c>
      <c r="W2834" t="s">
        <v>44</v>
      </c>
      <c r="X2834" t="s">
        <v>44</v>
      </c>
      <c r="Z2834" t="s">
        <v>45</v>
      </c>
      <c r="AA2834" t="s">
        <v>46</v>
      </c>
      <c r="AB2834" t="s">
        <v>46</v>
      </c>
      <c r="AC2834" t="s">
        <v>40</v>
      </c>
    </row>
    <row r="2835" spans="1:29" ht="14.4" x14ac:dyDescent="0.3">
      <c r="A2835">
        <v>2833</v>
      </c>
      <c r="B2835" t="s">
        <v>2870</v>
      </c>
      <c r="C2835" t="s">
        <v>277</v>
      </c>
      <c r="D2835" t="s">
        <v>40</v>
      </c>
      <c r="E2835" t="s">
        <v>40</v>
      </c>
      <c r="F2835" t="s">
        <v>41</v>
      </c>
      <c r="G2835" t="s">
        <v>40</v>
      </c>
      <c r="H2835" s="27"/>
      <c r="I2835" t="s">
        <v>42</v>
      </c>
      <c r="J2835" t="s">
        <v>49</v>
      </c>
      <c r="K2835" t="str">
        <f>IF(Table2[[#This Row],[Basis of Material Classification (System Side)*]]="Field inspection","Yes","No")</f>
        <v>No</v>
      </c>
      <c r="N2835" t="s">
        <v>50</v>
      </c>
      <c r="O2835" t="s">
        <v>41</v>
      </c>
      <c r="P2835" s="13">
        <v>25569</v>
      </c>
      <c r="Q2835" s="16" t="str">
        <f>Table2[[#This Row],[Service Line Size (inches) (System Side)]]</f>
        <v>5/8</v>
      </c>
      <c r="R2835" t="s">
        <v>49</v>
      </c>
      <c r="S2835" t="str">
        <f>IF(Table2[[#This Row],[Basis of Material Classification (Customer Side)*]]="Field inspection","Yes","No")</f>
        <v>No</v>
      </c>
      <c r="V2835" t="s">
        <v>50</v>
      </c>
      <c r="W2835" t="s">
        <v>44</v>
      </c>
      <c r="X2835" t="s">
        <v>44</v>
      </c>
      <c r="Z2835" t="s">
        <v>45</v>
      </c>
      <c r="AA2835" t="s">
        <v>46</v>
      </c>
      <c r="AB2835" t="s">
        <v>46</v>
      </c>
      <c r="AC2835" t="s">
        <v>40</v>
      </c>
    </row>
    <row r="2836" spans="1:29" ht="14.4" x14ac:dyDescent="0.3">
      <c r="A2836">
        <v>2834</v>
      </c>
      <c r="B2836" t="s">
        <v>2871</v>
      </c>
      <c r="C2836" t="s">
        <v>277</v>
      </c>
      <c r="D2836" t="s">
        <v>40</v>
      </c>
      <c r="E2836" t="s">
        <v>40</v>
      </c>
      <c r="F2836" t="s">
        <v>41</v>
      </c>
      <c r="G2836" t="s">
        <v>40</v>
      </c>
      <c r="H2836" s="27"/>
      <c r="I2836" t="s">
        <v>42</v>
      </c>
      <c r="J2836" t="s">
        <v>49</v>
      </c>
      <c r="K2836" t="str">
        <f>IF(Table2[[#This Row],[Basis of Material Classification (System Side)*]]="Field inspection","Yes","No")</f>
        <v>No</v>
      </c>
      <c r="N2836" t="s">
        <v>50</v>
      </c>
      <c r="O2836" t="s">
        <v>41</v>
      </c>
      <c r="P2836" s="13">
        <v>25569</v>
      </c>
      <c r="Q2836" s="16" t="str">
        <f>Table2[[#This Row],[Service Line Size (inches) (System Side)]]</f>
        <v>5/8</v>
      </c>
      <c r="R2836" t="s">
        <v>49</v>
      </c>
      <c r="S2836" t="str">
        <f>IF(Table2[[#This Row],[Basis of Material Classification (Customer Side)*]]="Field inspection","Yes","No")</f>
        <v>No</v>
      </c>
      <c r="V2836" t="s">
        <v>50</v>
      </c>
      <c r="W2836" t="s">
        <v>44</v>
      </c>
      <c r="X2836" t="s">
        <v>44</v>
      </c>
      <c r="Z2836" t="s">
        <v>45</v>
      </c>
      <c r="AA2836" t="s">
        <v>46</v>
      </c>
      <c r="AB2836" t="s">
        <v>46</v>
      </c>
      <c r="AC2836" t="s">
        <v>40</v>
      </c>
    </row>
    <row r="2837" spans="1:29" ht="14.4" x14ac:dyDescent="0.3">
      <c r="A2837">
        <v>2835</v>
      </c>
      <c r="B2837" t="s">
        <v>2872</v>
      </c>
      <c r="C2837" t="s">
        <v>277</v>
      </c>
      <c r="D2837" t="s">
        <v>40</v>
      </c>
      <c r="E2837" t="s">
        <v>40</v>
      </c>
      <c r="F2837" t="s">
        <v>41</v>
      </c>
      <c r="G2837" t="s">
        <v>40</v>
      </c>
      <c r="H2837" s="26">
        <v>32874</v>
      </c>
      <c r="I2837" t="s">
        <v>42</v>
      </c>
      <c r="J2837" t="s">
        <v>43</v>
      </c>
      <c r="K2837" t="str">
        <f>IF(Table2[[#This Row],[Basis of Material Classification (System Side)*]]="Field inspection","Yes","No")</f>
        <v>No</v>
      </c>
      <c r="N2837" t="str">
        <f>Table2[[#This Row],[Basis of Material Classification (System Side)*]]</f>
        <v>Installation date after lead ban</v>
      </c>
      <c r="O2837" t="s">
        <v>41</v>
      </c>
      <c r="P2837" s="13">
        <v>34700</v>
      </c>
      <c r="Q2837" s="16" t="str">
        <f>Table2[[#This Row],[Service Line Size (inches) (System Side)]]</f>
        <v>5/8</v>
      </c>
      <c r="R2837" t="s">
        <v>43</v>
      </c>
      <c r="S2837" t="str">
        <f>IF(Table2[[#This Row],[Basis of Material Classification (Customer Side)*]]="Field inspection","Yes","No")</f>
        <v>No</v>
      </c>
      <c r="V2837" t="s">
        <v>43</v>
      </c>
      <c r="W2837" t="s">
        <v>44</v>
      </c>
      <c r="X2837" t="s">
        <v>44</v>
      </c>
      <c r="Z2837" t="s">
        <v>45</v>
      </c>
      <c r="AA2837" t="s">
        <v>46</v>
      </c>
      <c r="AB2837" t="s">
        <v>46</v>
      </c>
      <c r="AC2837" t="s">
        <v>40</v>
      </c>
    </row>
    <row r="2838" spans="1:29" ht="14.4" x14ac:dyDescent="0.3">
      <c r="A2838">
        <v>2836</v>
      </c>
      <c r="B2838" t="s">
        <v>2873</v>
      </c>
      <c r="C2838" t="s">
        <v>277</v>
      </c>
      <c r="D2838" t="s">
        <v>40</v>
      </c>
      <c r="E2838" t="s">
        <v>40</v>
      </c>
      <c r="F2838" t="s">
        <v>41</v>
      </c>
      <c r="G2838" t="s">
        <v>40</v>
      </c>
      <c r="H2838" s="26">
        <v>32874</v>
      </c>
      <c r="I2838" t="s">
        <v>42</v>
      </c>
      <c r="J2838" t="s">
        <v>43</v>
      </c>
      <c r="K2838" t="str">
        <f>IF(Table2[[#This Row],[Basis of Material Classification (System Side)*]]="Field inspection","Yes","No")</f>
        <v>No</v>
      </c>
      <c r="N2838" t="str">
        <f>Table2[[#This Row],[Basis of Material Classification (System Side)*]]</f>
        <v>Installation date after lead ban</v>
      </c>
      <c r="O2838" t="s">
        <v>41</v>
      </c>
      <c r="P2838" s="13">
        <v>31778</v>
      </c>
      <c r="Q2838" s="16" t="str">
        <f>Table2[[#This Row],[Service Line Size (inches) (System Side)]]</f>
        <v>5/8</v>
      </c>
      <c r="R2838" t="s">
        <v>43</v>
      </c>
      <c r="S2838" t="str">
        <f>IF(Table2[[#This Row],[Basis of Material Classification (Customer Side)*]]="Field inspection","Yes","No")</f>
        <v>No</v>
      </c>
      <c r="V2838" t="s">
        <v>43</v>
      </c>
      <c r="W2838" t="s">
        <v>44</v>
      </c>
      <c r="X2838" t="s">
        <v>44</v>
      </c>
      <c r="Z2838" t="s">
        <v>45</v>
      </c>
      <c r="AA2838" t="s">
        <v>46</v>
      </c>
      <c r="AB2838" t="s">
        <v>46</v>
      </c>
      <c r="AC2838" t="s">
        <v>40</v>
      </c>
    </row>
    <row r="2839" spans="1:29" ht="14.4" x14ac:dyDescent="0.3">
      <c r="A2839">
        <v>2837</v>
      </c>
      <c r="B2839" t="s">
        <v>2874</v>
      </c>
      <c r="C2839" t="s">
        <v>277</v>
      </c>
      <c r="D2839" t="s">
        <v>40</v>
      </c>
      <c r="E2839" t="s">
        <v>40</v>
      </c>
      <c r="F2839" t="s">
        <v>53</v>
      </c>
      <c r="G2839" t="s">
        <v>40</v>
      </c>
      <c r="H2839" s="26">
        <v>39814</v>
      </c>
      <c r="I2839" t="s">
        <v>54</v>
      </c>
      <c r="J2839" t="s">
        <v>55</v>
      </c>
      <c r="K2839" t="str">
        <f>IF(Table2[[#This Row],[Basis of Material Classification (System Side)*]]="Field inspection","Yes","No")</f>
        <v>No</v>
      </c>
      <c r="O2839" t="s">
        <v>41</v>
      </c>
      <c r="P2839"/>
      <c r="Q2839" s="16" t="str">
        <f>Table2[[#This Row],[Service Line Size (inches) (System Side)]]</f>
        <v>3/4</v>
      </c>
      <c r="R2839" t="s">
        <v>49</v>
      </c>
      <c r="S2839" t="str">
        <f>IF(Table2[[#This Row],[Basis of Material Classification (Customer Side)*]]="Field inspection","Yes","No")</f>
        <v>No</v>
      </c>
      <c r="V2839" t="s">
        <v>50</v>
      </c>
      <c r="W2839" t="s">
        <v>44</v>
      </c>
      <c r="X2839" t="s">
        <v>44</v>
      </c>
      <c r="Z2839" t="s">
        <v>45</v>
      </c>
      <c r="AA2839" t="s">
        <v>46</v>
      </c>
      <c r="AB2839" t="s">
        <v>46</v>
      </c>
      <c r="AC2839" t="s">
        <v>40</v>
      </c>
    </row>
    <row r="2840" spans="1:29" ht="14.4" x14ac:dyDescent="0.3">
      <c r="A2840">
        <v>2838</v>
      </c>
      <c r="B2840" t="s">
        <v>2875</v>
      </c>
      <c r="C2840" t="s">
        <v>277</v>
      </c>
      <c r="D2840" t="s">
        <v>40</v>
      </c>
      <c r="E2840" t="s">
        <v>40</v>
      </c>
      <c r="F2840" t="s">
        <v>53</v>
      </c>
      <c r="G2840" t="s">
        <v>40</v>
      </c>
      <c r="H2840" s="26">
        <v>26299</v>
      </c>
      <c r="I2840" t="s">
        <v>42</v>
      </c>
      <c r="J2840" t="s">
        <v>55</v>
      </c>
      <c r="K2840" t="str">
        <f>IF(Table2[[#This Row],[Basis of Material Classification (System Side)*]]="Field inspection","Yes","No")</f>
        <v>No</v>
      </c>
      <c r="O2840" t="s">
        <v>41</v>
      </c>
      <c r="P2840" s="13">
        <v>24838</v>
      </c>
      <c r="Q2840" s="16" t="str">
        <f>Table2[[#This Row],[Service Line Size (inches) (System Side)]]</f>
        <v>5/8</v>
      </c>
      <c r="R2840" t="s">
        <v>49</v>
      </c>
      <c r="S2840" t="str">
        <f>IF(Table2[[#This Row],[Basis of Material Classification (Customer Side)*]]="Field inspection","Yes","No")</f>
        <v>No</v>
      </c>
      <c r="V2840" t="s">
        <v>50</v>
      </c>
      <c r="W2840" t="s">
        <v>44</v>
      </c>
      <c r="X2840" t="s">
        <v>44</v>
      </c>
      <c r="Z2840" t="s">
        <v>45</v>
      </c>
      <c r="AA2840" t="s">
        <v>46</v>
      </c>
      <c r="AB2840" t="s">
        <v>46</v>
      </c>
      <c r="AC2840" t="s">
        <v>40</v>
      </c>
    </row>
    <row r="2841" spans="1:29" ht="14.4" x14ac:dyDescent="0.3">
      <c r="A2841">
        <v>2839</v>
      </c>
      <c r="B2841" t="s">
        <v>2876</v>
      </c>
      <c r="C2841" t="s">
        <v>277</v>
      </c>
      <c r="D2841" t="s">
        <v>40</v>
      </c>
      <c r="E2841" t="s">
        <v>40</v>
      </c>
      <c r="F2841" t="s">
        <v>41</v>
      </c>
      <c r="G2841" t="s">
        <v>40</v>
      </c>
      <c r="H2841" s="26">
        <v>35065</v>
      </c>
      <c r="I2841" t="s">
        <v>42</v>
      </c>
      <c r="J2841" t="s">
        <v>43</v>
      </c>
      <c r="K2841" t="str">
        <f>IF(Table2[[#This Row],[Basis of Material Classification (System Side)*]]="Field inspection","Yes","No")</f>
        <v>No</v>
      </c>
      <c r="N2841" t="str">
        <f>Table2[[#This Row],[Basis of Material Classification (System Side)*]]</f>
        <v>Installation date after lead ban</v>
      </c>
      <c r="O2841" t="s">
        <v>41</v>
      </c>
      <c r="P2841" s="13">
        <v>35796</v>
      </c>
      <c r="Q2841" s="16" t="str">
        <f>Table2[[#This Row],[Service Line Size (inches) (System Side)]]</f>
        <v>5/8</v>
      </c>
      <c r="R2841" t="s">
        <v>43</v>
      </c>
      <c r="S2841" t="str">
        <f>IF(Table2[[#This Row],[Basis of Material Classification (Customer Side)*]]="Field inspection","Yes","No")</f>
        <v>No</v>
      </c>
      <c r="V2841" t="s">
        <v>43</v>
      </c>
      <c r="W2841" t="s">
        <v>44</v>
      </c>
      <c r="X2841" t="s">
        <v>44</v>
      </c>
      <c r="Z2841" t="s">
        <v>58</v>
      </c>
      <c r="AA2841" t="s">
        <v>46</v>
      </c>
      <c r="AB2841" t="s">
        <v>46</v>
      </c>
      <c r="AC2841" t="s">
        <v>40</v>
      </c>
    </row>
    <row r="2842" spans="1:29" ht="14.4" x14ac:dyDescent="0.3">
      <c r="A2842">
        <v>2840</v>
      </c>
      <c r="B2842" t="s">
        <v>2877</v>
      </c>
      <c r="C2842" t="s">
        <v>277</v>
      </c>
      <c r="D2842" t="s">
        <v>40</v>
      </c>
      <c r="E2842" t="s">
        <v>40</v>
      </c>
      <c r="F2842" t="s">
        <v>53</v>
      </c>
      <c r="G2842" t="s">
        <v>40</v>
      </c>
      <c r="H2842" s="26">
        <v>26299</v>
      </c>
      <c r="I2842" t="s">
        <v>42</v>
      </c>
      <c r="J2842" t="s">
        <v>55</v>
      </c>
      <c r="K2842" t="str">
        <f>IF(Table2[[#This Row],[Basis of Material Classification (System Side)*]]="Field inspection","Yes","No")</f>
        <v>No</v>
      </c>
      <c r="O2842" t="s">
        <v>41</v>
      </c>
      <c r="P2842" s="13">
        <v>23012</v>
      </c>
      <c r="Q2842" s="16" t="str">
        <f>Table2[[#This Row],[Service Line Size (inches) (System Side)]]</f>
        <v>5/8</v>
      </c>
      <c r="R2842" t="s">
        <v>49</v>
      </c>
      <c r="S2842" t="str">
        <f>IF(Table2[[#This Row],[Basis of Material Classification (Customer Side)*]]="Field inspection","Yes","No")</f>
        <v>No</v>
      </c>
      <c r="V2842" t="s">
        <v>50</v>
      </c>
      <c r="W2842" t="s">
        <v>44</v>
      </c>
      <c r="X2842" t="s">
        <v>44</v>
      </c>
      <c r="Z2842" t="s">
        <v>45</v>
      </c>
      <c r="AA2842" t="s">
        <v>46</v>
      </c>
      <c r="AB2842" t="s">
        <v>46</v>
      </c>
      <c r="AC2842" t="s">
        <v>40</v>
      </c>
    </row>
    <row r="2843" spans="1:29" ht="14.4" x14ac:dyDescent="0.3">
      <c r="A2843">
        <v>2841</v>
      </c>
      <c r="B2843" t="s">
        <v>2878</v>
      </c>
      <c r="C2843" t="s">
        <v>277</v>
      </c>
      <c r="D2843" t="s">
        <v>40</v>
      </c>
      <c r="E2843" t="s">
        <v>40</v>
      </c>
      <c r="F2843" t="s">
        <v>53</v>
      </c>
      <c r="G2843" t="s">
        <v>40</v>
      </c>
      <c r="H2843" s="26">
        <v>26299</v>
      </c>
      <c r="I2843" t="s">
        <v>42</v>
      </c>
      <c r="J2843" t="s">
        <v>55</v>
      </c>
      <c r="K2843" t="str">
        <f>IF(Table2[[#This Row],[Basis of Material Classification (System Side)*]]="Field inspection","Yes","No")</f>
        <v>No</v>
      </c>
      <c r="O2843" t="s">
        <v>41</v>
      </c>
      <c r="P2843" s="13">
        <v>25934</v>
      </c>
      <c r="Q2843" s="16" t="str">
        <f>Table2[[#This Row],[Service Line Size (inches) (System Side)]]</f>
        <v>5/8</v>
      </c>
      <c r="R2843" t="s">
        <v>49</v>
      </c>
      <c r="S2843" t="str">
        <f>IF(Table2[[#This Row],[Basis of Material Classification (Customer Side)*]]="Field inspection","Yes","No")</f>
        <v>No</v>
      </c>
      <c r="V2843" t="s">
        <v>50</v>
      </c>
      <c r="W2843" t="s">
        <v>44</v>
      </c>
      <c r="X2843" t="s">
        <v>44</v>
      </c>
      <c r="Z2843" t="s">
        <v>45</v>
      </c>
      <c r="AA2843" t="s">
        <v>46</v>
      </c>
      <c r="AB2843" t="s">
        <v>46</v>
      </c>
      <c r="AC2843" t="s">
        <v>40</v>
      </c>
    </row>
    <row r="2844" spans="1:29" ht="14.4" x14ac:dyDescent="0.3">
      <c r="A2844">
        <v>2842</v>
      </c>
      <c r="B2844" t="s">
        <v>2879</v>
      </c>
      <c r="C2844" t="s">
        <v>277</v>
      </c>
      <c r="D2844" t="s">
        <v>40</v>
      </c>
      <c r="E2844" t="s">
        <v>40</v>
      </c>
      <c r="F2844" t="s">
        <v>53</v>
      </c>
      <c r="G2844" t="s">
        <v>40</v>
      </c>
      <c r="H2844" s="26">
        <v>39814</v>
      </c>
      <c r="I2844" t="s">
        <v>54</v>
      </c>
      <c r="J2844" t="s">
        <v>55</v>
      </c>
      <c r="K2844" t="str">
        <f>IF(Table2[[#This Row],[Basis of Material Classification (System Side)*]]="Field inspection","Yes","No")</f>
        <v>No</v>
      </c>
      <c r="O2844" t="s">
        <v>41</v>
      </c>
      <c r="P2844" s="13">
        <v>22282</v>
      </c>
      <c r="Q2844" s="16" t="str">
        <f>Table2[[#This Row],[Service Line Size (inches) (System Side)]]</f>
        <v>3/4</v>
      </c>
      <c r="R2844" t="s">
        <v>49</v>
      </c>
      <c r="S2844" t="str">
        <f>IF(Table2[[#This Row],[Basis of Material Classification (Customer Side)*]]="Field inspection","Yes","No")</f>
        <v>No</v>
      </c>
      <c r="V2844" t="s">
        <v>50</v>
      </c>
      <c r="W2844" t="s">
        <v>44</v>
      </c>
      <c r="X2844" t="s">
        <v>44</v>
      </c>
      <c r="Z2844" t="s">
        <v>45</v>
      </c>
      <c r="AA2844" t="s">
        <v>46</v>
      </c>
      <c r="AB2844" t="s">
        <v>46</v>
      </c>
      <c r="AC2844" t="s">
        <v>40</v>
      </c>
    </row>
    <row r="2845" spans="1:29" ht="14.4" x14ac:dyDescent="0.3">
      <c r="A2845">
        <v>2843</v>
      </c>
      <c r="B2845" t="s">
        <v>2880</v>
      </c>
      <c r="C2845" t="s">
        <v>277</v>
      </c>
      <c r="D2845" t="s">
        <v>40</v>
      </c>
      <c r="E2845" t="s">
        <v>40</v>
      </c>
      <c r="F2845" t="s">
        <v>41</v>
      </c>
      <c r="G2845" t="s">
        <v>40</v>
      </c>
      <c r="H2845" s="26">
        <v>39814</v>
      </c>
      <c r="I2845" t="s">
        <v>42</v>
      </c>
      <c r="J2845" t="s">
        <v>43</v>
      </c>
      <c r="K2845" t="str">
        <f>IF(Table2[[#This Row],[Basis of Material Classification (System Side)*]]="Field inspection","Yes","No")</f>
        <v>No</v>
      </c>
      <c r="N2845" t="str">
        <f>Table2[[#This Row],[Basis of Material Classification (System Side)*]]</f>
        <v>Installation date after lead ban</v>
      </c>
      <c r="O2845" t="s">
        <v>41</v>
      </c>
      <c r="P2845" s="13">
        <v>20090</v>
      </c>
      <c r="Q2845" s="16" t="str">
        <f>Table2[[#This Row],[Service Line Size (inches) (System Side)]]</f>
        <v>5/8</v>
      </c>
      <c r="R2845" t="s">
        <v>49</v>
      </c>
      <c r="S2845" t="str">
        <f>IF(Table2[[#This Row],[Basis of Material Classification (Customer Side)*]]="Field inspection","Yes","No")</f>
        <v>No</v>
      </c>
      <c r="V2845" t="s">
        <v>50</v>
      </c>
      <c r="W2845" t="s">
        <v>44</v>
      </c>
      <c r="X2845" t="s">
        <v>44</v>
      </c>
      <c r="Z2845" t="s">
        <v>45</v>
      </c>
      <c r="AA2845" t="s">
        <v>46</v>
      </c>
      <c r="AB2845" t="s">
        <v>46</v>
      </c>
      <c r="AC2845" t="s">
        <v>40</v>
      </c>
    </row>
    <row r="2846" spans="1:29" ht="14.4" x14ac:dyDescent="0.3">
      <c r="A2846">
        <v>2844</v>
      </c>
      <c r="B2846" t="s">
        <v>2881</v>
      </c>
      <c r="C2846" t="s">
        <v>277</v>
      </c>
      <c r="D2846" t="s">
        <v>40</v>
      </c>
      <c r="E2846" t="s">
        <v>40</v>
      </c>
      <c r="F2846" t="s">
        <v>41</v>
      </c>
      <c r="G2846" t="s">
        <v>40</v>
      </c>
      <c r="H2846" s="26">
        <v>39814</v>
      </c>
      <c r="I2846" t="s">
        <v>42</v>
      </c>
      <c r="J2846" t="s">
        <v>43</v>
      </c>
      <c r="K2846" t="str">
        <f>IF(Table2[[#This Row],[Basis of Material Classification (System Side)*]]="Field inspection","Yes","No")</f>
        <v>No</v>
      </c>
      <c r="N2846" t="str">
        <f>Table2[[#This Row],[Basis of Material Classification (System Side)*]]</f>
        <v>Installation date after lead ban</v>
      </c>
      <c r="O2846" t="s">
        <v>41</v>
      </c>
      <c r="P2846" s="13">
        <v>25569</v>
      </c>
      <c r="Q2846" s="16" t="str">
        <f>Table2[[#This Row],[Service Line Size (inches) (System Side)]]</f>
        <v>5/8</v>
      </c>
      <c r="R2846" t="s">
        <v>49</v>
      </c>
      <c r="S2846" t="str">
        <f>IF(Table2[[#This Row],[Basis of Material Classification (Customer Side)*]]="Field inspection","Yes","No")</f>
        <v>No</v>
      </c>
      <c r="V2846" t="s">
        <v>50</v>
      </c>
      <c r="W2846" t="s">
        <v>44</v>
      </c>
      <c r="X2846" t="s">
        <v>44</v>
      </c>
      <c r="Z2846" t="s">
        <v>45</v>
      </c>
      <c r="AA2846" t="s">
        <v>46</v>
      </c>
      <c r="AB2846" t="s">
        <v>46</v>
      </c>
      <c r="AC2846" t="s">
        <v>40</v>
      </c>
    </row>
    <row r="2847" spans="1:29" ht="14.4" x14ac:dyDescent="0.3">
      <c r="A2847">
        <v>2845</v>
      </c>
      <c r="B2847" t="s">
        <v>2882</v>
      </c>
      <c r="C2847" t="s">
        <v>277</v>
      </c>
      <c r="D2847" t="s">
        <v>40</v>
      </c>
      <c r="E2847" t="s">
        <v>40</v>
      </c>
      <c r="F2847" t="s">
        <v>41</v>
      </c>
      <c r="G2847" t="s">
        <v>40</v>
      </c>
      <c r="H2847" s="26">
        <v>27760</v>
      </c>
      <c r="I2847" t="s">
        <v>42</v>
      </c>
      <c r="J2847" t="s">
        <v>49</v>
      </c>
      <c r="K2847" t="str">
        <f>IF(Table2[[#This Row],[Basis of Material Classification (System Side)*]]="Field inspection","Yes","No")</f>
        <v>No</v>
      </c>
      <c r="N2847" t="s">
        <v>50</v>
      </c>
      <c r="O2847" t="s">
        <v>41</v>
      </c>
      <c r="P2847" s="13">
        <v>28491</v>
      </c>
      <c r="Q2847" s="16" t="str">
        <f>Table2[[#This Row],[Service Line Size (inches) (System Side)]]</f>
        <v>5/8</v>
      </c>
      <c r="R2847" t="s">
        <v>49</v>
      </c>
      <c r="S2847" t="str">
        <f>IF(Table2[[#This Row],[Basis of Material Classification (Customer Side)*]]="Field inspection","Yes","No")</f>
        <v>No</v>
      </c>
      <c r="V2847" t="s">
        <v>50</v>
      </c>
      <c r="W2847" t="s">
        <v>44</v>
      </c>
      <c r="X2847" t="s">
        <v>44</v>
      </c>
      <c r="Z2847" t="s">
        <v>45</v>
      </c>
      <c r="AA2847" t="s">
        <v>46</v>
      </c>
      <c r="AB2847" t="s">
        <v>46</v>
      </c>
      <c r="AC2847" t="s">
        <v>40</v>
      </c>
    </row>
    <row r="2848" spans="1:29" ht="14.4" x14ac:dyDescent="0.3">
      <c r="A2848">
        <v>2846</v>
      </c>
      <c r="B2848" t="s">
        <v>2883</v>
      </c>
      <c r="C2848" t="s">
        <v>277</v>
      </c>
      <c r="D2848" t="s">
        <v>40</v>
      </c>
      <c r="E2848" t="s">
        <v>40</v>
      </c>
      <c r="F2848" t="s">
        <v>41</v>
      </c>
      <c r="G2848" t="s">
        <v>40</v>
      </c>
      <c r="H2848" s="26">
        <v>27760</v>
      </c>
      <c r="I2848" t="s">
        <v>42</v>
      </c>
      <c r="J2848" t="s">
        <v>49</v>
      </c>
      <c r="K2848" t="str">
        <f>IF(Table2[[#This Row],[Basis of Material Classification (System Side)*]]="Field inspection","Yes","No")</f>
        <v>No</v>
      </c>
      <c r="N2848" t="s">
        <v>50</v>
      </c>
      <c r="O2848" t="s">
        <v>41</v>
      </c>
      <c r="P2848" s="13">
        <v>28491</v>
      </c>
      <c r="Q2848" s="16" t="str">
        <f>Table2[[#This Row],[Service Line Size (inches) (System Side)]]</f>
        <v>5/8</v>
      </c>
      <c r="R2848" t="s">
        <v>49</v>
      </c>
      <c r="S2848" t="str">
        <f>IF(Table2[[#This Row],[Basis of Material Classification (Customer Side)*]]="Field inspection","Yes","No")</f>
        <v>No</v>
      </c>
      <c r="V2848" t="s">
        <v>50</v>
      </c>
      <c r="W2848" t="s">
        <v>44</v>
      </c>
      <c r="X2848" t="s">
        <v>44</v>
      </c>
      <c r="Z2848" t="s">
        <v>45</v>
      </c>
      <c r="AA2848" t="s">
        <v>46</v>
      </c>
      <c r="AB2848" t="s">
        <v>46</v>
      </c>
      <c r="AC2848" t="s">
        <v>40</v>
      </c>
    </row>
    <row r="2849" spans="1:29" ht="14.4" x14ac:dyDescent="0.3">
      <c r="A2849">
        <v>2847</v>
      </c>
      <c r="B2849" t="s">
        <v>2884</v>
      </c>
      <c r="C2849" t="s">
        <v>277</v>
      </c>
      <c r="D2849" t="s">
        <v>40</v>
      </c>
      <c r="E2849" t="s">
        <v>40</v>
      </c>
      <c r="F2849" t="s">
        <v>41</v>
      </c>
      <c r="G2849" t="s">
        <v>40</v>
      </c>
      <c r="H2849" s="26">
        <v>31413</v>
      </c>
      <c r="I2849" t="s">
        <v>42</v>
      </c>
      <c r="J2849" t="s">
        <v>43</v>
      </c>
      <c r="K2849" t="str">
        <f>IF(Table2[[#This Row],[Basis of Material Classification (System Side)*]]="Field inspection","Yes","No")</f>
        <v>No</v>
      </c>
      <c r="N2849" t="str">
        <f>Table2[[#This Row],[Basis of Material Classification (System Side)*]]</f>
        <v>Installation date after lead ban</v>
      </c>
      <c r="O2849" t="s">
        <v>41</v>
      </c>
      <c r="P2849" s="13">
        <v>32143</v>
      </c>
      <c r="Q2849" s="16" t="str">
        <f>Table2[[#This Row],[Service Line Size (inches) (System Side)]]</f>
        <v>5/8</v>
      </c>
      <c r="R2849" t="s">
        <v>43</v>
      </c>
      <c r="S2849" t="str">
        <f>IF(Table2[[#This Row],[Basis of Material Classification (Customer Side)*]]="Field inspection","Yes","No")</f>
        <v>No</v>
      </c>
      <c r="V2849" t="s">
        <v>43</v>
      </c>
      <c r="W2849" t="s">
        <v>44</v>
      </c>
      <c r="X2849" t="s">
        <v>44</v>
      </c>
      <c r="Z2849" t="s">
        <v>49</v>
      </c>
      <c r="AA2849" t="s">
        <v>46</v>
      </c>
      <c r="AB2849" t="s">
        <v>46</v>
      </c>
      <c r="AC2849" t="s">
        <v>40</v>
      </c>
    </row>
    <row r="2850" spans="1:29" ht="14.4" x14ac:dyDescent="0.3">
      <c r="A2850">
        <v>2848</v>
      </c>
      <c r="B2850" t="s">
        <v>2885</v>
      </c>
      <c r="C2850" t="s">
        <v>277</v>
      </c>
      <c r="D2850" t="s">
        <v>40</v>
      </c>
      <c r="E2850" t="s">
        <v>40</v>
      </c>
      <c r="F2850" t="s">
        <v>53</v>
      </c>
      <c r="G2850" t="s">
        <v>40</v>
      </c>
      <c r="H2850" s="26">
        <v>31413</v>
      </c>
      <c r="I2850" t="s">
        <v>54</v>
      </c>
      <c r="J2850" t="s">
        <v>55</v>
      </c>
      <c r="K2850" t="str">
        <f>IF(Table2[[#This Row],[Basis of Material Classification (System Side)*]]="Field inspection","Yes","No")</f>
        <v>No</v>
      </c>
      <c r="O2850" t="s">
        <v>41</v>
      </c>
      <c r="P2850" s="13">
        <v>32143</v>
      </c>
      <c r="Q2850" s="16" t="str">
        <f>Table2[[#This Row],[Service Line Size (inches) (System Side)]]</f>
        <v>3/4</v>
      </c>
      <c r="R2850" t="s">
        <v>43</v>
      </c>
      <c r="S2850" t="str">
        <f>IF(Table2[[#This Row],[Basis of Material Classification (Customer Side)*]]="Field inspection","Yes","No")</f>
        <v>No</v>
      </c>
      <c r="V2850" t="s">
        <v>43</v>
      </c>
      <c r="W2850" t="s">
        <v>44</v>
      </c>
      <c r="X2850" t="s">
        <v>44</v>
      </c>
      <c r="Z2850" t="s">
        <v>45</v>
      </c>
      <c r="AA2850" t="s">
        <v>46</v>
      </c>
      <c r="AB2850" t="s">
        <v>46</v>
      </c>
      <c r="AC2850" t="s">
        <v>40</v>
      </c>
    </row>
    <row r="2851" spans="1:29" ht="14.4" x14ac:dyDescent="0.3">
      <c r="A2851">
        <v>2849</v>
      </c>
      <c r="B2851" t="s">
        <v>2886</v>
      </c>
      <c r="C2851" t="s">
        <v>277</v>
      </c>
      <c r="D2851" t="s">
        <v>40</v>
      </c>
      <c r="E2851" t="s">
        <v>40</v>
      </c>
      <c r="F2851" t="s">
        <v>53</v>
      </c>
      <c r="G2851" t="s">
        <v>40</v>
      </c>
      <c r="H2851" s="26">
        <v>31413</v>
      </c>
      <c r="I2851" t="s">
        <v>54</v>
      </c>
      <c r="J2851" t="s">
        <v>55</v>
      </c>
      <c r="K2851" t="str">
        <f>IF(Table2[[#This Row],[Basis of Material Classification (System Side)*]]="Field inspection","Yes","No")</f>
        <v>No</v>
      </c>
      <c r="O2851" t="s">
        <v>41</v>
      </c>
      <c r="P2851" s="13">
        <v>32874</v>
      </c>
      <c r="Q2851" s="16" t="str">
        <f>Table2[[#This Row],[Service Line Size (inches) (System Side)]]</f>
        <v>3/4</v>
      </c>
      <c r="R2851" t="s">
        <v>43</v>
      </c>
      <c r="S2851" t="str">
        <f>IF(Table2[[#This Row],[Basis of Material Classification (Customer Side)*]]="Field inspection","Yes","No")</f>
        <v>No</v>
      </c>
      <c r="V2851" t="s">
        <v>43</v>
      </c>
      <c r="W2851" t="s">
        <v>44</v>
      </c>
      <c r="X2851" t="s">
        <v>44</v>
      </c>
      <c r="Z2851" t="s">
        <v>45</v>
      </c>
      <c r="AA2851" t="s">
        <v>46</v>
      </c>
      <c r="AB2851" t="s">
        <v>46</v>
      </c>
      <c r="AC2851" t="s">
        <v>40</v>
      </c>
    </row>
    <row r="2852" spans="1:29" ht="14.4" x14ac:dyDescent="0.3">
      <c r="A2852">
        <v>2850</v>
      </c>
      <c r="B2852" t="s">
        <v>2887</v>
      </c>
      <c r="C2852" t="s">
        <v>277</v>
      </c>
      <c r="D2852" t="s">
        <v>40</v>
      </c>
      <c r="E2852" t="s">
        <v>40</v>
      </c>
      <c r="F2852" t="s">
        <v>53</v>
      </c>
      <c r="G2852" t="s">
        <v>40</v>
      </c>
      <c r="H2852" s="26">
        <v>31413</v>
      </c>
      <c r="I2852" t="s">
        <v>54</v>
      </c>
      <c r="J2852" t="s">
        <v>55</v>
      </c>
      <c r="K2852" t="str">
        <f>IF(Table2[[#This Row],[Basis of Material Classification (System Side)*]]="Field inspection","Yes","No")</f>
        <v>No</v>
      </c>
      <c r="O2852" t="s">
        <v>41</v>
      </c>
      <c r="P2852" s="13">
        <v>34700</v>
      </c>
      <c r="Q2852" s="16" t="str">
        <f>Table2[[#This Row],[Service Line Size (inches) (System Side)]]</f>
        <v>3/4</v>
      </c>
      <c r="R2852" t="s">
        <v>43</v>
      </c>
      <c r="S2852" t="str">
        <f>IF(Table2[[#This Row],[Basis of Material Classification (Customer Side)*]]="Field inspection","Yes","No")</f>
        <v>No</v>
      </c>
      <c r="V2852" t="s">
        <v>43</v>
      </c>
      <c r="W2852" t="s">
        <v>44</v>
      </c>
      <c r="X2852" t="s">
        <v>44</v>
      </c>
      <c r="Z2852" t="s">
        <v>45</v>
      </c>
      <c r="AA2852" t="s">
        <v>46</v>
      </c>
      <c r="AB2852" t="s">
        <v>46</v>
      </c>
      <c r="AC2852" t="s">
        <v>40</v>
      </c>
    </row>
    <row r="2853" spans="1:29" ht="14.4" x14ac:dyDescent="0.3">
      <c r="A2853">
        <v>2851</v>
      </c>
      <c r="B2853" t="s">
        <v>2888</v>
      </c>
      <c r="C2853" t="s">
        <v>277</v>
      </c>
      <c r="D2853" t="s">
        <v>40</v>
      </c>
      <c r="E2853" t="s">
        <v>40</v>
      </c>
      <c r="F2853" t="s">
        <v>53</v>
      </c>
      <c r="G2853" t="s">
        <v>40</v>
      </c>
      <c r="H2853" s="26">
        <v>31413</v>
      </c>
      <c r="I2853" t="s">
        <v>54</v>
      </c>
      <c r="J2853" t="s">
        <v>55</v>
      </c>
      <c r="K2853" t="str">
        <f>IF(Table2[[#This Row],[Basis of Material Classification (System Side)*]]="Field inspection","Yes","No")</f>
        <v>No</v>
      </c>
      <c r="O2853" t="s">
        <v>41</v>
      </c>
      <c r="P2853" s="13">
        <v>33239</v>
      </c>
      <c r="Q2853" s="16" t="str">
        <f>Table2[[#This Row],[Service Line Size (inches) (System Side)]]</f>
        <v>3/4</v>
      </c>
      <c r="R2853" t="s">
        <v>43</v>
      </c>
      <c r="S2853" t="str">
        <f>IF(Table2[[#This Row],[Basis of Material Classification (Customer Side)*]]="Field inspection","Yes","No")</f>
        <v>No</v>
      </c>
      <c r="V2853" t="s">
        <v>43</v>
      </c>
      <c r="W2853" t="s">
        <v>44</v>
      </c>
      <c r="X2853" t="s">
        <v>44</v>
      </c>
      <c r="Z2853" t="s">
        <v>45</v>
      </c>
      <c r="AA2853" t="s">
        <v>46</v>
      </c>
      <c r="AB2853" t="s">
        <v>46</v>
      </c>
      <c r="AC2853" t="s">
        <v>40</v>
      </c>
    </row>
    <row r="2854" spans="1:29" ht="14.4" x14ac:dyDescent="0.3">
      <c r="A2854">
        <v>2852</v>
      </c>
      <c r="B2854" t="s">
        <v>2889</v>
      </c>
      <c r="C2854" t="s">
        <v>277</v>
      </c>
      <c r="D2854" t="s">
        <v>40</v>
      </c>
      <c r="E2854" t="s">
        <v>40</v>
      </c>
      <c r="F2854" t="s">
        <v>53</v>
      </c>
      <c r="G2854" t="s">
        <v>40</v>
      </c>
      <c r="H2854" s="26">
        <v>27760</v>
      </c>
      <c r="I2854" t="s">
        <v>54</v>
      </c>
      <c r="J2854" t="s">
        <v>55</v>
      </c>
      <c r="K2854" t="str">
        <f>IF(Table2[[#This Row],[Basis of Material Classification (System Side)*]]="Field inspection","Yes","No")</f>
        <v>No</v>
      </c>
      <c r="O2854" t="s">
        <v>41</v>
      </c>
      <c r="P2854" s="13">
        <v>28491</v>
      </c>
      <c r="Q2854" s="16" t="str">
        <f>Table2[[#This Row],[Service Line Size (inches) (System Side)]]</f>
        <v>3/4</v>
      </c>
      <c r="R2854" t="s">
        <v>49</v>
      </c>
      <c r="S2854" t="str">
        <f>IF(Table2[[#This Row],[Basis of Material Classification (Customer Side)*]]="Field inspection","Yes","No")</f>
        <v>No</v>
      </c>
      <c r="V2854" t="s">
        <v>50</v>
      </c>
      <c r="W2854" t="s">
        <v>44</v>
      </c>
      <c r="X2854" t="s">
        <v>44</v>
      </c>
      <c r="Z2854" t="s">
        <v>45</v>
      </c>
      <c r="AA2854" t="s">
        <v>46</v>
      </c>
      <c r="AB2854" t="s">
        <v>46</v>
      </c>
      <c r="AC2854" t="s">
        <v>40</v>
      </c>
    </row>
    <row r="2855" spans="1:29" ht="14.4" x14ac:dyDescent="0.3">
      <c r="A2855">
        <v>2853</v>
      </c>
      <c r="B2855" t="s">
        <v>2890</v>
      </c>
      <c r="C2855" t="s">
        <v>277</v>
      </c>
      <c r="D2855" t="s">
        <v>40</v>
      </c>
      <c r="E2855" t="s">
        <v>40</v>
      </c>
      <c r="F2855" t="s">
        <v>53</v>
      </c>
      <c r="G2855" t="s">
        <v>40</v>
      </c>
      <c r="H2855" s="26">
        <v>27760</v>
      </c>
      <c r="I2855" t="s">
        <v>54</v>
      </c>
      <c r="J2855" t="s">
        <v>55</v>
      </c>
      <c r="K2855" t="str">
        <f>IF(Table2[[#This Row],[Basis of Material Classification (System Side)*]]="Field inspection","Yes","No")</f>
        <v>No</v>
      </c>
      <c r="O2855" t="s">
        <v>41</v>
      </c>
      <c r="P2855" s="13">
        <v>28856</v>
      </c>
      <c r="Q2855" s="16" t="str">
        <f>Table2[[#This Row],[Service Line Size (inches) (System Side)]]</f>
        <v>3/4</v>
      </c>
      <c r="R2855" t="s">
        <v>49</v>
      </c>
      <c r="S2855" t="str">
        <f>IF(Table2[[#This Row],[Basis of Material Classification (Customer Side)*]]="Field inspection","Yes","No")</f>
        <v>No</v>
      </c>
      <c r="V2855" t="s">
        <v>50</v>
      </c>
      <c r="W2855" t="s">
        <v>44</v>
      </c>
      <c r="X2855" t="s">
        <v>44</v>
      </c>
      <c r="Z2855" t="s">
        <v>45</v>
      </c>
      <c r="AA2855" t="s">
        <v>46</v>
      </c>
      <c r="AB2855" t="s">
        <v>46</v>
      </c>
      <c r="AC2855" t="s">
        <v>40</v>
      </c>
    </row>
    <row r="2856" spans="1:29" ht="14.4" x14ac:dyDescent="0.3">
      <c r="A2856">
        <v>2854</v>
      </c>
      <c r="B2856" t="s">
        <v>2891</v>
      </c>
      <c r="C2856" t="s">
        <v>277</v>
      </c>
      <c r="D2856" t="s">
        <v>40</v>
      </c>
      <c r="E2856" t="s">
        <v>40</v>
      </c>
      <c r="F2856" t="s">
        <v>53</v>
      </c>
      <c r="G2856" t="s">
        <v>40</v>
      </c>
      <c r="H2856" s="26">
        <v>27760</v>
      </c>
      <c r="I2856" t="s">
        <v>54</v>
      </c>
      <c r="J2856" t="s">
        <v>55</v>
      </c>
      <c r="K2856" t="str">
        <f>IF(Table2[[#This Row],[Basis of Material Classification (System Side)*]]="Field inspection","Yes","No")</f>
        <v>No</v>
      </c>
      <c r="O2856" t="s">
        <v>41</v>
      </c>
      <c r="P2856" s="13">
        <v>28856</v>
      </c>
      <c r="Q2856" s="16" t="str">
        <f>Table2[[#This Row],[Service Line Size (inches) (System Side)]]</f>
        <v>3/4</v>
      </c>
      <c r="R2856" t="s">
        <v>49</v>
      </c>
      <c r="S2856" t="str">
        <f>IF(Table2[[#This Row],[Basis of Material Classification (Customer Side)*]]="Field inspection","Yes","No")</f>
        <v>No</v>
      </c>
      <c r="V2856" t="s">
        <v>50</v>
      </c>
      <c r="W2856" t="s">
        <v>44</v>
      </c>
      <c r="X2856" t="s">
        <v>44</v>
      </c>
      <c r="Z2856" t="s">
        <v>45</v>
      </c>
      <c r="AA2856" t="s">
        <v>46</v>
      </c>
      <c r="AB2856" t="s">
        <v>46</v>
      </c>
      <c r="AC2856" t="s">
        <v>40</v>
      </c>
    </row>
    <row r="2857" spans="1:29" ht="14.4" x14ac:dyDescent="0.3">
      <c r="A2857">
        <v>2855</v>
      </c>
      <c r="B2857" t="s">
        <v>2892</v>
      </c>
      <c r="C2857" t="s">
        <v>277</v>
      </c>
      <c r="D2857" t="s">
        <v>40</v>
      </c>
      <c r="E2857" t="s">
        <v>40</v>
      </c>
      <c r="F2857" t="s">
        <v>53</v>
      </c>
      <c r="G2857" t="s">
        <v>40</v>
      </c>
      <c r="H2857" s="26">
        <v>27760</v>
      </c>
      <c r="I2857" t="s">
        <v>54</v>
      </c>
      <c r="J2857" t="s">
        <v>55</v>
      </c>
      <c r="K2857" t="str">
        <f>IF(Table2[[#This Row],[Basis of Material Classification (System Side)*]]="Field inspection","Yes","No")</f>
        <v>No</v>
      </c>
      <c r="O2857" t="s">
        <v>41</v>
      </c>
      <c r="P2857" s="13">
        <v>28491</v>
      </c>
      <c r="Q2857" s="16" t="str">
        <f>Table2[[#This Row],[Service Line Size (inches) (System Side)]]</f>
        <v>3/4</v>
      </c>
      <c r="R2857" t="s">
        <v>49</v>
      </c>
      <c r="S2857" t="str">
        <f>IF(Table2[[#This Row],[Basis of Material Classification (Customer Side)*]]="Field inspection","Yes","No")</f>
        <v>No</v>
      </c>
      <c r="V2857" t="s">
        <v>50</v>
      </c>
      <c r="W2857" t="s">
        <v>44</v>
      </c>
      <c r="X2857" t="s">
        <v>44</v>
      </c>
      <c r="Z2857" t="s">
        <v>45</v>
      </c>
      <c r="AA2857" t="s">
        <v>46</v>
      </c>
      <c r="AB2857" t="s">
        <v>46</v>
      </c>
      <c r="AC2857" t="s">
        <v>40</v>
      </c>
    </row>
    <row r="2858" spans="1:29" ht="14.4" x14ac:dyDescent="0.3">
      <c r="A2858">
        <v>2856</v>
      </c>
      <c r="B2858" t="s">
        <v>2893</v>
      </c>
      <c r="C2858" t="s">
        <v>277</v>
      </c>
      <c r="D2858" t="s">
        <v>48</v>
      </c>
      <c r="E2858" t="s">
        <v>40</v>
      </c>
      <c r="F2858" t="s">
        <v>41</v>
      </c>
      <c r="G2858" t="s">
        <v>40</v>
      </c>
      <c r="H2858" s="26">
        <v>18994</v>
      </c>
      <c r="I2858" t="s">
        <v>42</v>
      </c>
      <c r="J2858" t="s">
        <v>49</v>
      </c>
      <c r="K2858" t="str">
        <f>IF(Table2[[#This Row],[Basis of Material Classification (System Side)*]]="Field inspection","Yes","No")</f>
        <v>No</v>
      </c>
      <c r="N2858" t="s">
        <v>50</v>
      </c>
      <c r="O2858" t="s">
        <v>41</v>
      </c>
      <c r="P2858" s="13">
        <v>32874</v>
      </c>
      <c r="Q2858" s="16" t="str">
        <f>Table2[[#This Row],[Service Line Size (inches) (System Side)]]</f>
        <v>5/8</v>
      </c>
      <c r="R2858" t="s">
        <v>43</v>
      </c>
      <c r="S2858" t="str">
        <f>IF(Table2[[#This Row],[Basis of Material Classification (Customer Side)*]]="Field inspection","Yes","No")</f>
        <v>No</v>
      </c>
      <c r="V2858" t="s">
        <v>43</v>
      </c>
      <c r="W2858" t="s">
        <v>44</v>
      </c>
      <c r="X2858" t="s">
        <v>44</v>
      </c>
      <c r="Z2858" t="s">
        <v>51</v>
      </c>
      <c r="AA2858" t="s">
        <v>46</v>
      </c>
      <c r="AB2858" t="s">
        <v>46</v>
      </c>
      <c r="AC2858" t="s">
        <v>40</v>
      </c>
    </row>
    <row r="2859" spans="1:29" ht="14.4" x14ac:dyDescent="0.3">
      <c r="A2859">
        <v>2857</v>
      </c>
      <c r="B2859" t="s">
        <v>2894</v>
      </c>
      <c r="C2859" t="s">
        <v>277</v>
      </c>
      <c r="D2859" t="s">
        <v>40</v>
      </c>
      <c r="E2859" t="s">
        <v>40</v>
      </c>
      <c r="F2859" t="s">
        <v>41</v>
      </c>
      <c r="G2859" t="s">
        <v>40</v>
      </c>
      <c r="H2859" s="26">
        <v>32509</v>
      </c>
      <c r="I2859" t="s">
        <v>42</v>
      </c>
      <c r="J2859" t="s">
        <v>43</v>
      </c>
      <c r="K2859" t="str">
        <f>IF(Table2[[#This Row],[Basis of Material Classification (System Side)*]]="Field inspection","Yes","No")</f>
        <v>No</v>
      </c>
      <c r="N2859" t="str">
        <f>Table2[[#This Row],[Basis of Material Classification (System Side)*]]</f>
        <v>Installation date after lead ban</v>
      </c>
      <c r="O2859" t="s">
        <v>41</v>
      </c>
      <c r="P2859" s="13">
        <v>33239</v>
      </c>
      <c r="Q2859" s="16" t="str">
        <f>Table2[[#This Row],[Service Line Size (inches) (System Side)]]</f>
        <v>5/8</v>
      </c>
      <c r="R2859" t="s">
        <v>43</v>
      </c>
      <c r="S2859" t="str">
        <f>IF(Table2[[#This Row],[Basis of Material Classification (Customer Side)*]]="Field inspection","Yes","No")</f>
        <v>No</v>
      </c>
      <c r="V2859" t="s">
        <v>43</v>
      </c>
      <c r="W2859" t="s">
        <v>44</v>
      </c>
      <c r="X2859" t="s">
        <v>44</v>
      </c>
      <c r="Z2859" t="s">
        <v>45</v>
      </c>
      <c r="AA2859" t="s">
        <v>46</v>
      </c>
      <c r="AB2859" t="s">
        <v>46</v>
      </c>
      <c r="AC2859" t="s">
        <v>40</v>
      </c>
    </row>
    <row r="2860" spans="1:29" ht="14.4" x14ac:dyDescent="0.3">
      <c r="A2860">
        <v>2858</v>
      </c>
      <c r="B2860" t="s">
        <v>2895</v>
      </c>
      <c r="C2860" t="s">
        <v>277</v>
      </c>
      <c r="D2860" t="s">
        <v>40</v>
      </c>
      <c r="E2860" t="s">
        <v>40</v>
      </c>
      <c r="F2860" t="s">
        <v>41</v>
      </c>
      <c r="G2860" t="s">
        <v>40</v>
      </c>
      <c r="H2860" s="26">
        <v>31048</v>
      </c>
      <c r="I2860" t="s">
        <v>42</v>
      </c>
      <c r="J2860" t="s">
        <v>43</v>
      </c>
      <c r="K2860" t="str">
        <f>IF(Table2[[#This Row],[Basis of Material Classification (System Side)*]]="Field inspection","Yes","No")</f>
        <v>No</v>
      </c>
      <c r="N2860" t="str">
        <f>Table2[[#This Row],[Basis of Material Classification (System Side)*]]</f>
        <v>Installation date after lead ban</v>
      </c>
      <c r="O2860" t="s">
        <v>41</v>
      </c>
      <c r="P2860" s="13">
        <v>27760</v>
      </c>
      <c r="Q2860" s="16" t="str">
        <f>Table2[[#This Row],[Service Line Size (inches) (System Side)]]</f>
        <v>5/8</v>
      </c>
      <c r="R2860" t="s">
        <v>49</v>
      </c>
      <c r="S2860" t="str">
        <f>IF(Table2[[#This Row],[Basis of Material Classification (Customer Side)*]]="Field inspection","Yes","No")</f>
        <v>No</v>
      </c>
      <c r="V2860" t="s">
        <v>50</v>
      </c>
      <c r="W2860" t="s">
        <v>44</v>
      </c>
      <c r="X2860" t="s">
        <v>44</v>
      </c>
      <c r="Z2860" t="s">
        <v>45</v>
      </c>
      <c r="AA2860" t="s">
        <v>46</v>
      </c>
      <c r="AB2860" t="s">
        <v>46</v>
      </c>
      <c r="AC2860" t="s">
        <v>40</v>
      </c>
    </row>
    <row r="2861" spans="1:29" ht="14.4" x14ac:dyDescent="0.3">
      <c r="A2861">
        <v>2859</v>
      </c>
      <c r="B2861" t="s">
        <v>2896</v>
      </c>
      <c r="C2861" t="s">
        <v>277</v>
      </c>
      <c r="D2861" t="s">
        <v>40</v>
      </c>
      <c r="E2861" t="s">
        <v>40</v>
      </c>
      <c r="F2861" t="s">
        <v>41</v>
      </c>
      <c r="G2861" t="s">
        <v>40</v>
      </c>
      <c r="H2861" s="26">
        <v>37987</v>
      </c>
      <c r="I2861" t="s">
        <v>42</v>
      </c>
      <c r="J2861" t="s">
        <v>43</v>
      </c>
      <c r="K2861" t="str">
        <f>IF(Table2[[#This Row],[Basis of Material Classification (System Side)*]]="Field inspection","Yes","No")</f>
        <v>No</v>
      </c>
      <c r="N2861" t="str">
        <f>Table2[[#This Row],[Basis of Material Classification (System Side)*]]</f>
        <v>Installation date after lead ban</v>
      </c>
      <c r="O2861" t="s">
        <v>41</v>
      </c>
      <c r="P2861" s="13">
        <v>17168</v>
      </c>
      <c r="Q2861" s="16" t="str">
        <f>Table2[[#This Row],[Service Line Size (inches) (System Side)]]</f>
        <v>5/8</v>
      </c>
      <c r="R2861" t="s">
        <v>49</v>
      </c>
      <c r="S2861" t="str">
        <f>IF(Table2[[#This Row],[Basis of Material Classification (Customer Side)*]]="Field inspection","Yes","No")</f>
        <v>No</v>
      </c>
      <c r="V2861" t="s">
        <v>50</v>
      </c>
      <c r="W2861" t="s">
        <v>44</v>
      </c>
      <c r="X2861" t="s">
        <v>44</v>
      </c>
      <c r="Z2861" t="s">
        <v>45</v>
      </c>
      <c r="AA2861" t="s">
        <v>46</v>
      </c>
      <c r="AB2861" t="s">
        <v>46</v>
      </c>
      <c r="AC2861" t="s">
        <v>40</v>
      </c>
    </row>
    <row r="2862" spans="1:29" ht="14.4" x14ac:dyDescent="0.3">
      <c r="A2862">
        <v>2860</v>
      </c>
      <c r="B2862" t="s">
        <v>2897</v>
      </c>
      <c r="C2862" t="s">
        <v>277</v>
      </c>
      <c r="D2862" t="s">
        <v>40</v>
      </c>
      <c r="E2862" t="s">
        <v>40</v>
      </c>
      <c r="F2862" t="s">
        <v>41</v>
      </c>
      <c r="G2862" t="s">
        <v>40</v>
      </c>
      <c r="H2862" s="26">
        <v>17533</v>
      </c>
      <c r="I2862" t="s">
        <v>42</v>
      </c>
      <c r="J2862" t="s">
        <v>49</v>
      </c>
      <c r="K2862" t="str">
        <f>IF(Table2[[#This Row],[Basis of Material Classification (System Side)*]]="Field inspection","Yes","No")</f>
        <v>No</v>
      </c>
      <c r="N2862" t="s">
        <v>50</v>
      </c>
      <c r="O2862" t="s">
        <v>41</v>
      </c>
      <c r="P2862" s="13">
        <v>7306</v>
      </c>
      <c r="Q2862" s="16" t="str">
        <f>Table2[[#This Row],[Service Line Size (inches) (System Side)]]</f>
        <v>5/8</v>
      </c>
      <c r="R2862" t="s">
        <v>49</v>
      </c>
      <c r="S2862" t="str">
        <f>IF(Table2[[#This Row],[Basis of Material Classification (Customer Side)*]]="Field inspection","Yes","No")</f>
        <v>No</v>
      </c>
      <c r="V2862" t="s">
        <v>50</v>
      </c>
      <c r="W2862" t="s">
        <v>44</v>
      </c>
      <c r="X2862" t="s">
        <v>44</v>
      </c>
      <c r="Z2862" t="s">
        <v>58</v>
      </c>
      <c r="AA2862" t="s">
        <v>46</v>
      </c>
      <c r="AB2862" t="s">
        <v>46</v>
      </c>
      <c r="AC2862" t="s">
        <v>40</v>
      </c>
    </row>
    <row r="2863" spans="1:29" ht="14.4" x14ac:dyDescent="0.3">
      <c r="A2863">
        <v>2861</v>
      </c>
      <c r="B2863" t="s">
        <v>2898</v>
      </c>
      <c r="C2863" t="s">
        <v>277</v>
      </c>
      <c r="D2863" t="s">
        <v>40</v>
      </c>
      <c r="E2863" t="s">
        <v>40</v>
      </c>
      <c r="F2863" t="s">
        <v>41</v>
      </c>
      <c r="G2863" t="s">
        <v>40</v>
      </c>
      <c r="H2863" s="26">
        <v>17533</v>
      </c>
      <c r="I2863" t="s">
        <v>42</v>
      </c>
      <c r="J2863" t="s">
        <v>49</v>
      </c>
      <c r="K2863" t="str">
        <f>IF(Table2[[#This Row],[Basis of Material Classification (System Side)*]]="Field inspection","Yes","No")</f>
        <v>No</v>
      </c>
      <c r="N2863" t="s">
        <v>50</v>
      </c>
      <c r="O2863" t="s">
        <v>41</v>
      </c>
      <c r="P2863" s="13">
        <v>2923</v>
      </c>
      <c r="Q2863" s="16" t="str">
        <f>Table2[[#This Row],[Service Line Size (inches) (System Side)]]</f>
        <v>5/8</v>
      </c>
      <c r="R2863" t="s">
        <v>49</v>
      </c>
      <c r="S2863" t="str">
        <f>IF(Table2[[#This Row],[Basis of Material Classification (Customer Side)*]]="Field inspection","Yes","No")</f>
        <v>No</v>
      </c>
      <c r="V2863" t="s">
        <v>50</v>
      </c>
      <c r="W2863" t="s">
        <v>44</v>
      </c>
      <c r="X2863" t="s">
        <v>44</v>
      </c>
      <c r="Z2863" t="s">
        <v>58</v>
      </c>
      <c r="AA2863" t="s">
        <v>46</v>
      </c>
      <c r="AB2863" t="s">
        <v>46</v>
      </c>
      <c r="AC2863" t="s">
        <v>40</v>
      </c>
    </row>
    <row r="2864" spans="1:29" ht="14.4" x14ac:dyDescent="0.3">
      <c r="A2864">
        <v>2862</v>
      </c>
      <c r="B2864" t="s">
        <v>2899</v>
      </c>
      <c r="C2864" t="s">
        <v>277</v>
      </c>
      <c r="D2864" t="s">
        <v>40</v>
      </c>
      <c r="E2864" t="s">
        <v>40</v>
      </c>
      <c r="F2864" t="s">
        <v>41</v>
      </c>
      <c r="G2864" t="s">
        <v>40</v>
      </c>
      <c r="H2864" s="26">
        <v>31048</v>
      </c>
      <c r="I2864" t="s">
        <v>42</v>
      </c>
      <c r="J2864" t="s">
        <v>43</v>
      </c>
      <c r="K2864" t="str">
        <f>IF(Table2[[#This Row],[Basis of Material Classification (System Side)*]]="Field inspection","Yes","No")</f>
        <v>No</v>
      </c>
      <c r="N2864" t="str">
        <f>Table2[[#This Row],[Basis of Material Classification (System Side)*]]</f>
        <v>Installation date after lead ban</v>
      </c>
      <c r="O2864" t="s">
        <v>41</v>
      </c>
      <c r="P2864" s="13">
        <v>7306</v>
      </c>
      <c r="Q2864" s="16" t="str">
        <f>Table2[[#This Row],[Service Line Size (inches) (System Side)]]</f>
        <v>5/8</v>
      </c>
      <c r="R2864" t="s">
        <v>49</v>
      </c>
      <c r="S2864" t="str">
        <f>IF(Table2[[#This Row],[Basis of Material Classification (Customer Side)*]]="Field inspection","Yes","No")</f>
        <v>No</v>
      </c>
      <c r="V2864" t="s">
        <v>50</v>
      </c>
      <c r="W2864" t="s">
        <v>44</v>
      </c>
      <c r="X2864" t="s">
        <v>44</v>
      </c>
      <c r="Z2864" t="s">
        <v>58</v>
      </c>
      <c r="AA2864" t="s">
        <v>46</v>
      </c>
      <c r="AB2864" t="s">
        <v>46</v>
      </c>
      <c r="AC2864" t="s">
        <v>40</v>
      </c>
    </row>
    <row r="2865" spans="1:29" ht="14.4" x14ac:dyDescent="0.3">
      <c r="A2865">
        <v>2863</v>
      </c>
      <c r="B2865" t="s">
        <v>2900</v>
      </c>
      <c r="C2865" t="s">
        <v>277</v>
      </c>
      <c r="D2865" t="s">
        <v>40</v>
      </c>
      <c r="E2865" t="s">
        <v>40</v>
      </c>
      <c r="F2865" t="s">
        <v>53</v>
      </c>
      <c r="G2865" t="s">
        <v>40</v>
      </c>
      <c r="H2865" s="26">
        <v>17533</v>
      </c>
      <c r="I2865" t="s">
        <v>42</v>
      </c>
      <c r="J2865" t="s">
        <v>65</v>
      </c>
      <c r="K2865" t="str">
        <f>IF(Table2[[#This Row],[Basis of Material Classification (System Side)*]]="Field inspection","Yes","No")</f>
        <v>Yes</v>
      </c>
      <c r="L2865" t="s">
        <v>66</v>
      </c>
      <c r="M2865" s="13">
        <v>45497</v>
      </c>
      <c r="O2865" t="s">
        <v>132</v>
      </c>
      <c r="P2865" s="13">
        <v>28491</v>
      </c>
      <c r="Q2865" s="16" t="str">
        <f>Table2[[#This Row],[Service Line Size (inches) (System Side)]]</f>
        <v>5/8</v>
      </c>
      <c r="R2865" t="s">
        <v>65</v>
      </c>
      <c r="S2865" t="str">
        <f>IF(Table2[[#This Row],[Basis of Material Classification (Customer Side)*]]="Field inspection","Yes","No")</f>
        <v>Yes</v>
      </c>
      <c r="T2865" t="s">
        <v>71</v>
      </c>
      <c r="U2865" s="13">
        <v>45489</v>
      </c>
      <c r="V2865" t="s">
        <v>72</v>
      </c>
      <c r="W2865" t="s">
        <v>44</v>
      </c>
      <c r="X2865" t="s">
        <v>44</v>
      </c>
      <c r="Z2865" t="s">
        <v>45</v>
      </c>
      <c r="AA2865" t="s">
        <v>46</v>
      </c>
      <c r="AB2865" t="s">
        <v>46</v>
      </c>
      <c r="AC2865" t="s">
        <v>40</v>
      </c>
    </row>
    <row r="2866" spans="1:29" ht="14.4" x14ac:dyDescent="0.3">
      <c r="A2866">
        <v>2864</v>
      </c>
      <c r="B2866" t="s">
        <v>2901</v>
      </c>
      <c r="C2866" t="s">
        <v>277</v>
      </c>
      <c r="D2866" t="s">
        <v>40</v>
      </c>
      <c r="E2866" t="s">
        <v>40</v>
      </c>
      <c r="F2866" t="s">
        <v>41</v>
      </c>
      <c r="G2866" t="s">
        <v>40</v>
      </c>
      <c r="H2866" s="26">
        <v>17533</v>
      </c>
      <c r="I2866" t="s">
        <v>42</v>
      </c>
      <c r="J2866" t="s">
        <v>49</v>
      </c>
      <c r="K2866" t="str">
        <f>IF(Table2[[#This Row],[Basis of Material Classification (System Side)*]]="Field inspection","Yes","No")</f>
        <v>No</v>
      </c>
      <c r="N2866" t="s">
        <v>50</v>
      </c>
      <c r="O2866" t="s">
        <v>41</v>
      </c>
      <c r="P2866" s="13">
        <v>28491</v>
      </c>
      <c r="Q2866" s="16" t="str">
        <f>Table2[[#This Row],[Service Line Size (inches) (System Side)]]</f>
        <v>5/8</v>
      </c>
      <c r="R2866" t="s">
        <v>49</v>
      </c>
      <c r="S2866" t="str">
        <f>IF(Table2[[#This Row],[Basis of Material Classification (Customer Side)*]]="Field inspection","Yes","No")</f>
        <v>No</v>
      </c>
      <c r="V2866" t="s">
        <v>50</v>
      </c>
      <c r="W2866" t="s">
        <v>44</v>
      </c>
      <c r="X2866" t="s">
        <v>44</v>
      </c>
      <c r="Z2866" t="s">
        <v>45</v>
      </c>
      <c r="AA2866" t="s">
        <v>46</v>
      </c>
      <c r="AB2866" t="s">
        <v>46</v>
      </c>
      <c r="AC2866" t="s">
        <v>40</v>
      </c>
    </row>
    <row r="2867" spans="1:29" ht="14.4" x14ac:dyDescent="0.3">
      <c r="A2867">
        <v>2865</v>
      </c>
      <c r="B2867" t="s">
        <v>2902</v>
      </c>
      <c r="C2867" t="s">
        <v>277</v>
      </c>
      <c r="D2867" t="s">
        <v>40</v>
      </c>
      <c r="E2867" t="s">
        <v>40</v>
      </c>
      <c r="F2867" t="s">
        <v>41</v>
      </c>
      <c r="G2867" t="s">
        <v>40</v>
      </c>
      <c r="H2867" s="26">
        <v>17533</v>
      </c>
      <c r="I2867" t="s">
        <v>42</v>
      </c>
      <c r="J2867" t="s">
        <v>49</v>
      </c>
      <c r="K2867" t="str">
        <f>IF(Table2[[#This Row],[Basis of Material Classification (System Side)*]]="Field inspection","Yes","No")</f>
        <v>No</v>
      </c>
      <c r="N2867" t="s">
        <v>50</v>
      </c>
      <c r="O2867" t="s">
        <v>41</v>
      </c>
      <c r="P2867" s="13">
        <v>18629</v>
      </c>
      <c r="Q2867" s="16" t="str">
        <f>Table2[[#This Row],[Service Line Size (inches) (System Side)]]</f>
        <v>5/8</v>
      </c>
      <c r="R2867" t="s">
        <v>49</v>
      </c>
      <c r="S2867" t="str">
        <f>IF(Table2[[#This Row],[Basis of Material Classification (Customer Side)*]]="Field inspection","Yes","No")</f>
        <v>No</v>
      </c>
      <c r="V2867" t="s">
        <v>50</v>
      </c>
      <c r="W2867" t="s">
        <v>44</v>
      </c>
      <c r="X2867" t="s">
        <v>44</v>
      </c>
      <c r="Z2867" t="s">
        <v>45</v>
      </c>
      <c r="AA2867" t="s">
        <v>46</v>
      </c>
      <c r="AB2867" t="s">
        <v>46</v>
      </c>
      <c r="AC2867" t="s">
        <v>40</v>
      </c>
    </row>
    <row r="2868" spans="1:29" ht="14.4" x14ac:dyDescent="0.3">
      <c r="A2868">
        <v>2866</v>
      </c>
      <c r="B2868" t="s">
        <v>2903</v>
      </c>
      <c r="C2868" t="s">
        <v>277</v>
      </c>
      <c r="D2868" t="s">
        <v>40</v>
      </c>
      <c r="E2868" t="s">
        <v>40</v>
      </c>
      <c r="F2868" t="s">
        <v>41</v>
      </c>
      <c r="G2868" t="s">
        <v>40</v>
      </c>
      <c r="H2868" s="26">
        <v>17533</v>
      </c>
      <c r="I2868" t="s">
        <v>42</v>
      </c>
      <c r="J2868" t="s">
        <v>49</v>
      </c>
      <c r="K2868" t="str">
        <f>IF(Table2[[#This Row],[Basis of Material Classification (System Side)*]]="Field inspection","Yes","No")</f>
        <v>No</v>
      </c>
      <c r="N2868" t="s">
        <v>50</v>
      </c>
      <c r="O2868" t="s">
        <v>41</v>
      </c>
      <c r="P2868" s="13">
        <v>32143</v>
      </c>
      <c r="Q2868" s="16" t="str">
        <f>Table2[[#This Row],[Service Line Size (inches) (System Side)]]</f>
        <v>5/8</v>
      </c>
      <c r="R2868" t="s">
        <v>43</v>
      </c>
      <c r="S2868" t="str">
        <f>IF(Table2[[#This Row],[Basis of Material Classification (Customer Side)*]]="Field inspection","Yes","No")</f>
        <v>No</v>
      </c>
      <c r="V2868" t="s">
        <v>43</v>
      </c>
      <c r="W2868" t="s">
        <v>44</v>
      </c>
      <c r="X2868" t="s">
        <v>44</v>
      </c>
      <c r="Z2868" t="s">
        <v>58</v>
      </c>
      <c r="AA2868" t="s">
        <v>46</v>
      </c>
      <c r="AB2868" t="s">
        <v>46</v>
      </c>
      <c r="AC2868" t="s">
        <v>40</v>
      </c>
    </row>
    <row r="2869" spans="1:29" ht="14.4" x14ac:dyDescent="0.3">
      <c r="A2869">
        <v>2867</v>
      </c>
      <c r="B2869" t="s">
        <v>2904</v>
      </c>
      <c r="C2869" t="s">
        <v>277</v>
      </c>
      <c r="D2869" t="s">
        <v>40</v>
      </c>
      <c r="E2869" t="s">
        <v>40</v>
      </c>
      <c r="F2869" t="s">
        <v>41</v>
      </c>
      <c r="G2869" t="s">
        <v>40</v>
      </c>
      <c r="H2869" s="26">
        <v>30682</v>
      </c>
      <c r="I2869" t="s">
        <v>42</v>
      </c>
      <c r="J2869" t="s">
        <v>43</v>
      </c>
      <c r="K2869" t="str">
        <f>IF(Table2[[#This Row],[Basis of Material Classification (System Side)*]]="Field inspection","Yes","No")</f>
        <v>No</v>
      </c>
      <c r="N2869" t="str">
        <f>Table2[[#This Row],[Basis of Material Classification (System Side)*]]</f>
        <v>Installation date after lead ban</v>
      </c>
      <c r="O2869" t="s">
        <v>41</v>
      </c>
      <c r="P2869" s="13">
        <v>32874</v>
      </c>
      <c r="Q2869" s="16" t="str">
        <f>Table2[[#This Row],[Service Line Size (inches) (System Side)]]</f>
        <v>5/8</v>
      </c>
      <c r="R2869" t="s">
        <v>43</v>
      </c>
      <c r="S2869" t="str">
        <f>IF(Table2[[#This Row],[Basis of Material Classification (Customer Side)*]]="Field inspection","Yes","No")</f>
        <v>No</v>
      </c>
      <c r="V2869" t="s">
        <v>43</v>
      </c>
      <c r="W2869" t="s">
        <v>44</v>
      </c>
      <c r="X2869" t="s">
        <v>44</v>
      </c>
      <c r="Z2869" t="s">
        <v>45</v>
      </c>
      <c r="AA2869" t="s">
        <v>46</v>
      </c>
      <c r="AB2869" t="s">
        <v>46</v>
      </c>
      <c r="AC2869" t="s">
        <v>40</v>
      </c>
    </row>
    <row r="2870" spans="1:29" ht="14.4" x14ac:dyDescent="0.3">
      <c r="A2870">
        <v>2868</v>
      </c>
      <c r="B2870" t="s">
        <v>2905</v>
      </c>
      <c r="C2870" t="s">
        <v>277</v>
      </c>
      <c r="D2870" t="s">
        <v>40</v>
      </c>
      <c r="E2870" t="s">
        <v>40</v>
      </c>
      <c r="F2870" t="s">
        <v>41</v>
      </c>
      <c r="G2870" t="s">
        <v>40</v>
      </c>
      <c r="H2870" s="26">
        <v>30682</v>
      </c>
      <c r="I2870" t="s">
        <v>42</v>
      </c>
      <c r="J2870" t="s">
        <v>43</v>
      </c>
      <c r="K2870" t="str">
        <f>IF(Table2[[#This Row],[Basis of Material Classification (System Side)*]]="Field inspection","Yes","No")</f>
        <v>No</v>
      </c>
      <c r="N2870" t="str">
        <f>Table2[[#This Row],[Basis of Material Classification (System Side)*]]</f>
        <v>Installation date after lead ban</v>
      </c>
      <c r="O2870" t="s">
        <v>41</v>
      </c>
      <c r="P2870" s="13">
        <v>31048</v>
      </c>
      <c r="Q2870" s="16" t="str">
        <f>Table2[[#This Row],[Service Line Size (inches) (System Side)]]</f>
        <v>5/8</v>
      </c>
      <c r="R2870" t="s">
        <v>43</v>
      </c>
      <c r="S2870" t="str">
        <f>IF(Table2[[#This Row],[Basis of Material Classification (Customer Side)*]]="Field inspection","Yes","No")</f>
        <v>No</v>
      </c>
      <c r="V2870" t="s">
        <v>43</v>
      </c>
      <c r="W2870" t="s">
        <v>44</v>
      </c>
      <c r="X2870" t="s">
        <v>44</v>
      </c>
      <c r="Z2870" t="s">
        <v>45</v>
      </c>
      <c r="AA2870" t="s">
        <v>46</v>
      </c>
      <c r="AB2870" t="s">
        <v>46</v>
      </c>
      <c r="AC2870" t="s">
        <v>40</v>
      </c>
    </row>
    <row r="2871" spans="1:29" ht="14.4" x14ac:dyDescent="0.3">
      <c r="A2871">
        <v>2869</v>
      </c>
      <c r="B2871" t="s">
        <v>2906</v>
      </c>
      <c r="C2871" t="s">
        <v>277</v>
      </c>
      <c r="D2871" t="s">
        <v>40</v>
      </c>
      <c r="E2871" t="s">
        <v>40</v>
      </c>
      <c r="F2871" t="s">
        <v>132</v>
      </c>
      <c r="G2871" t="s">
        <v>40</v>
      </c>
      <c r="H2871" s="26">
        <v>44197</v>
      </c>
      <c r="I2871" t="s">
        <v>42</v>
      </c>
      <c r="J2871" t="s">
        <v>55</v>
      </c>
      <c r="K2871" t="str">
        <f>IF(Table2[[#This Row],[Basis of Material Classification (System Side)*]]="Field inspection","Yes","No")</f>
        <v>No</v>
      </c>
      <c r="O2871" t="s">
        <v>41</v>
      </c>
      <c r="P2871" s="13">
        <v>29221</v>
      </c>
      <c r="Q2871" s="16" t="str">
        <f>Table2[[#This Row],[Service Line Size (inches) (System Side)]]</f>
        <v>5/8</v>
      </c>
      <c r="R2871" t="s">
        <v>43</v>
      </c>
      <c r="S2871" t="str">
        <f>IF(Table2[[#This Row],[Basis of Material Classification (Customer Side)*]]="Field inspection","Yes","No")</f>
        <v>No</v>
      </c>
      <c r="V2871" t="s">
        <v>43</v>
      </c>
      <c r="W2871" t="s">
        <v>44</v>
      </c>
      <c r="X2871" t="s">
        <v>44</v>
      </c>
      <c r="Z2871" t="s">
        <v>45</v>
      </c>
      <c r="AA2871" t="s">
        <v>46</v>
      </c>
      <c r="AB2871" t="s">
        <v>46</v>
      </c>
      <c r="AC2871" t="s">
        <v>40</v>
      </c>
    </row>
    <row r="2872" spans="1:29" ht="14.4" x14ac:dyDescent="0.3">
      <c r="A2872">
        <v>2870</v>
      </c>
      <c r="B2872" t="s">
        <v>2907</v>
      </c>
      <c r="C2872" t="s">
        <v>277</v>
      </c>
      <c r="D2872" t="s">
        <v>40</v>
      </c>
      <c r="E2872" t="s">
        <v>40</v>
      </c>
      <c r="F2872" t="s">
        <v>41</v>
      </c>
      <c r="G2872" t="s">
        <v>40</v>
      </c>
      <c r="H2872" s="26">
        <v>24838</v>
      </c>
      <c r="I2872" t="s">
        <v>42</v>
      </c>
      <c r="J2872" t="s">
        <v>49</v>
      </c>
      <c r="K2872" t="str">
        <f>IF(Table2[[#This Row],[Basis of Material Classification (System Side)*]]="Field inspection","Yes","No")</f>
        <v>No</v>
      </c>
      <c r="N2872" t="s">
        <v>50</v>
      </c>
      <c r="O2872" t="s">
        <v>41</v>
      </c>
      <c r="P2872" s="13">
        <v>18264</v>
      </c>
      <c r="Q2872" s="16" t="str">
        <f>Table2[[#This Row],[Service Line Size (inches) (System Side)]]</f>
        <v>5/8</v>
      </c>
      <c r="R2872" t="s">
        <v>49</v>
      </c>
      <c r="S2872" t="str">
        <f>IF(Table2[[#This Row],[Basis of Material Classification (Customer Side)*]]="Field inspection","Yes","No")</f>
        <v>No</v>
      </c>
      <c r="V2872" t="s">
        <v>50</v>
      </c>
      <c r="W2872" t="s">
        <v>44</v>
      </c>
      <c r="X2872" t="s">
        <v>44</v>
      </c>
      <c r="Z2872" t="s">
        <v>45</v>
      </c>
      <c r="AA2872" t="s">
        <v>46</v>
      </c>
      <c r="AB2872" t="s">
        <v>46</v>
      </c>
      <c r="AC2872" t="s">
        <v>40</v>
      </c>
    </row>
    <row r="2873" spans="1:29" ht="14.4" x14ac:dyDescent="0.3">
      <c r="A2873">
        <v>2871</v>
      </c>
      <c r="B2873" t="s">
        <v>2908</v>
      </c>
      <c r="C2873" t="s">
        <v>277</v>
      </c>
      <c r="D2873" t="s">
        <v>40</v>
      </c>
      <c r="E2873" t="s">
        <v>40</v>
      </c>
      <c r="F2873" t="s">
        <v>41</v>
      </c>
      <c r="G2873" t="s">
        <v>40</v>
      </c>
      <c r="H2873" s="26">
        <v>24838</v>
      </c>
      <c r="I2873" t="s">
        <v>42</v>
      </c>
      <c r="J2873" t="s">
        <v>49</v>
      </c>
      <c r="K2873" t="str">
        <f>IF(Table2[[#This Row],[Basis of Material Classification (System Side)*]]="Field inspection","Yes","No")</f>
        <v>No</v>
      </c>
      <c r="N2873" t="s">
        <v>50</v>
      </c>
      <c r="O2873" t="s">
        <v>41</v>
      </c>
      <c r="P2873" s="13">
        <v>31048</v>
      </c>
      <c r="Q2873" s="16" t="str">
        <f>Table2[[#This Row],[Service Line Size (inches) (System Side)]]</f>
        <v>5/8</v>
      </c>
      <c r="R2873" t="s">
        <v>43</v>
      </c>
      <c r="S2873" t="str">
        <f>IF(Table2[[#This Row],[Basis of Material Classification (Customer Side)*]]="Field inspection","Yes","No")</f>
        <v>No</v>
      </c>
      <c r="V2873" t="s">
        <v>43</v>
      </c>
      <c r="W2873" t="s">
        <v>44</v>
      </c>
      <c r="X2873" t="s">
        <v>44</v>
      </c>
      <c r="Z2873" t="s">
        <v>45</v>
      </c>
      <c r="AA2873" t="s">
        <v>46</v>
      </c>
      <c r="AB2873" t="s">
        <v>46</v>
      </c>
      <c r="AC2873" t="s">
        <v>40</v>
      </c>
    </row>
    <row r="2874" spans="1:29" ht="14.4" x14ac:dyDescent="0.3">
      <c r="A2874">
        <v>2872</v>
      </c>
      <c r="B2874" t="s">
        <v>2909</v>
      </c>
      <c r="C2874" t="s">
        <v>277</v>
      </c>
      <c r="D2874" t="s">
        <v>40</v>
      </c>
      <c r="E2874" t="s">
        <v>40</v>
      </c>
      <c r="F2874" t="s">
        <v>41</v>
      </c>
      <c r="G2874" t="s">
        <v>40</v>
      </c>
      <c r="H2874" s="26">
        <v>24838</v>
      </c>
      <c r="I2874" t="s">
        <v>42</v>
      </c>
      <c r="J2874" t="s">
        <v>49</v>
      </c>
      <c r="K2874" t="str">
        <f>IF(Table2[[#This Row],[Basis of Material Classification (System Side)*]]="Field inspection","Yes","No")</f>
        <v>No</v>
      </c>
      <c r="N2874" t="s">
        <v>50</v>
      </c>
      <c r="O2874" t="s">
        <v>41</v>
      </c>
      <c r="P2874" s="13">
        <v>31048</v>
      </c>
      <c r="Q2874" s="16" t="str">
        <f>Table2[[#This Row],[Service Line Size (inches) (System Side)]]</f>
        <v>5/8</v>
      </c>
      <c r="R2874" t="s">
        <v>43</v>
      </c>
      <c r="S2874" t="str">
        <f>IF(Table2[[#This Row],[Basis of Material Classification (Customer Side)*]]="Field inspection","Yes","No")</f>
        <v>No</v>
      </c>
      <c r="V2874" t="s">
        <v>43</v>
      </c>
      <c r="W2874" t="s">
        <v>44</v>
      </c>
      <c r="X2874" t="s">
        <v>44</v>
      </c>
      <c r="Z2874" t="s">
        <v>45</v>
      </c>
      <c r="AA2874" t="s">
        <v>46</v>
      </c>
      <c r="AB2874" t="s">
        <v>46</v>
      </c>
      <c r="AC2874" t="s">
        <v>40</v>
      </c>
    </row>
    <row r="2875" spans="1:29" ht="14.4" x14ac:dyDescent="0.3">
      <c r="A2875">
        <v>2873</v>
      </c>
      <c r="B2875" t="s">
        <v>2910</v>
      </c>
      <c r="C2875" t="s">
        <v>277</v>
      </c>
      <c r="D2875" t="s">
        <v>40</v>
      </c>
      <c r="E2875" t="s">
        <v>40</v>
      </c>
      <c r="F2875" t="s">
        <v>41</v>
      </c>
      <c r="G2875" t="s">
        <v>40</v>
      </c>
      <c r="H2875" s="26">
        <v>17533</v>
      </c>
      <c r="I2875" t="s">
        <v>42</v>
      </c>
      <c r="J2875" t="s">
        <v>49</v>
      </c>
      <c r="K2875" t="str">
        <f>IF(Table2[[#This Row],[Basis of Material Classification (System Side)*]]="Field inspection","Yes","No")</f>
        <v>No</v>
      </c>
      <c r="N2875" t="s">
        <v>50</v>
      </c>
      <c r="O2875" t="s">
        <v>41</v>
      </c>
      <c r="P2875" s="13">
        <v>7306</v>
      </c>
      <c r="Q2875" s="16" t="str">
        <f>Table2[[#This Row],[Service Line Size (inches) (System Side)]]</f>
        <v>5/8</v>
      </c>
      <c r="R2875" t="s">
        <v>49</v>
      </c>
      <c r="S2875" t="str">
        <f>IF(Table2[[#This Row],[Basis of Material Classification (Customer Side)*]]="Field inspection","Yes","No")</f>
        <v>No</v>
      </c>
      <c r="V2875" t="s">
        <v>50</v>
      </c>
      <c r="W2875" t="s">
        <v>44</v>
      </c>
      <c r="X2875" t="s">
        <v>44</v>
      </c>
      <c r="Z2875" t="s">
        <v>45</v>
      </c>
      <c r="AA2875" t="s">
        <v>46</v>
      </c>
      <c r="AB2875" t="s">
        <v>46</v>
      </c>
      <c r="AC2875" t="s">
        <v>40</v>
      </c>
    </row>
    <row r="2876" spans="1:29" ht="14.4" x14ac:dyDescent="0.3">
      <c r="A2876">
        <v>2874</v>
      </c>
      <c r="B2876" t="s">
        <v>2911</v>
      </c>
      <c r="C2876" t="s">
        <v>277</v>
      </c>
      <c r="D2876" t="s">
        <v>40</v>
      </c>
      <c r="E2876" t="s">
        <v>40</v>
      </c>
      <c r="F2876" t="s">
        <v>53</v>
      </c>
      <c r="G2876" t="s">
        <v>40</v>
      </c>
      <c r="H2876" s="26">
        <v>17533</v>
      </c>
      <c r="I2876" t="s">
        <v>54</v>
      </c>
      <c r="J2876" t="s">
        <v>65</v>
      </c>
      <c r="K2876" t="str">
        <f>IF(Table2[[#This Row],[Basis of Material Classification (System Side)*]]="Field inspection","Yes","No")</f>
        <v>Yes</v>
      </c>
      <c r="L2876" t="s">
        <v>66</v>
      </c>
      <c r="M2876" s="13">
        <v>45352</v>
      </c>
      <c r="O2876" t="s">
        <v>132</v>
      </c>
      <c r="P2876" s="13" t="s">
        <v>2912</v>
      </c>
      <c r="Q2876" s="16" t="str">
        <f>Table2[[#This Row],[Service Line Size (inches) (System Side)]]</f>
        <v>3/4</v>
      </c>
      <c r="R2876" t="s">
        <v>65</v>
      </c>
      <c r="S2876" t="str">
        <f>IF(Table2[[#This Row],[Basis of Material Classification (Customer Side)*]]="Field inspection","Yes","No")</f>
        <v>Yes</v>
      </c>
      <c r="T2876" t="s">
        <v>71</v>
      </c>
      <c r="U2876" s="13">
        <v>45352</v>
      </c>
      <c r="V2876" t="s">
        <v>72</v>
      </c>
      <c r="W2876" t="s">
        <v>44</v>
      </c>
      <c r="X2876" t="s">
        <v>44</v>
      </c>
      <c r="Z2876" t="s">
        <v>58</v>
      </c>
      <c r="AA2876" t="s">
        <v>46</v>
      </c>
      <c r="AB2876" t="s">
        <v>46</v>
      </c>
      <c r="AC2876" t="s">
        <v>40</v>
      </c>
    </row>
    <row r="2877" spans="1:29" ht="14.4" x14ac:dyDescent="0.3">
      <c r="A2877">
        <v>2875</v>
      </c>
      <c r="B2877" t="s">
        <v>2913</v>
      </c>
      <c r="C2877" t="s">
        <v>277</v>
      </c>
      <c r="D2877" t="s">
        <v>40</v>
      </c>
      <c r="E2877" t="s">
        <v>40</v>
      </c>
      <c r="F2877" t="s">
        <v>53</v>
      </c>
      <c r="G2877" t="s">
        <v>40</v>
      </c>
      <c r="H2877" s="26">
        <v>17533</v>
      </c>
      <c r="I2877" t="s">
        <v>54</v>
      </c>
      <c r="J2877" t="s">
        <v>65</v>
      </c>
      <c r="K2877" t="str">
        <f>IF(Table2[[#This Row],[Basis of Material Classification (System Side)*]]="Field inspection","Yes","No")</f>
        <v>Yes</v>
      </c>
      <c r="L2877" t="s">
        <v>66</v>
      </c>
      <c r="M2877" s="13">
        <v>45352</v>
      </c>
      <c r="O2877" t="s">
        <v>132</v>
      </c>
      <c r="P2877" s="13">
        <v>9133</v>
      </c>
      <c r="Q2877" s="16" t="str">
        <f>Table2[[#This Row],[Service Line Size (inches) (System Side)]]</f>
        <v>3/4</v>
      </c>
      <c r="R2877" t="s">
        <v>65</v>
      </c>
      <c r="S2877" t="str">
        <f>IF(Table2[[#This Row],[Basis of Material Classification (Customer Side)*]]="Field inspection","Yes","No")</f>
        <v>Yes</v>
      </c>
      <c r="T2877" t="s">
        <v>71</v>
      </c>
      <c r="U2877" s="13">
        <v>45352</v>
      </c>
      <c r="V2877" t="s">
        <v>72</v>
      </c>
      <c r="W2877" t="s">
        <v>44</v>
      </c>
      <c r="X2877" t="s">
        <v>44</v>
      </c>
      <c r="Z2877" t="s">
        <v>45</v>
      </c>
      <c r="AA2877" t="s">
        <v>46</v>
      </c>
      <c r="AB2877" t="s">
        <v>46</v>
      </c>
      <c r="AC2877" t="s">
        <v>40</v>
      </c>
    </row>
    <row r="2878" spans="1:29" ht="14.4" x14ac:dyDescent="0.3">
      <c r="A2878">
        <v>2876</v>
      </c>
      <c r="B2878" t="s">
        <v>2914</v>
      </c>
      <c r="C2878" t="s">
        <v>277</v>
      </c>
      <c r="D2878" t="s">
        <v>40</v>
      </c>
      <c r="E2878" t="s">
        <v>40</v>
      </c>
      <c r="F2878" t="s">
        <v>41</v>
      </c>
      <c r="G2878" t="s">
        <v>40</v>
      </c>
      <c r="H2878" s="26">
        <v>26299</v>
      </c>
      <c r="I2878" t="s">
        <v>42</v>
      </c>
      <c r="J2878" t="s">
        <v>49</v>
      </c>
      <c r="K2878" t="str">
        <f>IF(Table2[[#This Row],[Basis of Material Classification (System Side)*]]="Field inspection","Yes","No")</f>
        <v>No</v>
      </c>
      <c r="N2878" t="s">
        <v>50</v>
      </c>
      <c r="O2878" t="s">
        <v>41</v>
      </c>
      <c r="P2878" s="13">
        <v>31048</v>
      </c>
      <c r="Q2878" s="16" t="str">
        <f>Table2[[#This Row],[Service Line Size (inches) (System Side)]]</f>
        <v>5/8</v>
      </c>
      <c r="R2878" t="s">
        <v>43</v>
      </c>
      <c r="S2878" t="str">
        <f>IF(Table2[[#This Row],[Basis of Material Classification (Customer Side)*]]="Field inspection","Yes","No")</f>
        <v>No</v>
      </c>
      <c r="V2878" t="s">
        <v>43</v>
      </c>
      <c r="W2878" t="s">
        <v>44</v>
      </c>
      <c r="X2878" t="s">
        <v>44</v>
      </c>
      <c r="Z2878" t="s">
        <v>45</v>
      </c>
      <c r="AA2878" t="s">
        <v>46</v>
      </c>
      <c r="AB2878" t="s">
        <v>46</v>
      </c>
      <c r="AC2878" t="s">
        <v>40</v>
      </c>
    </row>
    <row r="2879" spans="1:29" ht="14.4" x14ac:dyDescent="0.3">
      <c r="A2879">
        <v>2877</v>
      </c>
      <c r="B2879" t="s">
        <v>2915</v>
      </c>
      <c r="C2879" t="s">
        <v>277</v>
      </c>
      <c r="D2879" t="s">
        <v>48</v>
      </c>
      <c r="E2879" t="s">
        <v>40</v>
      </c>
      <c r="F2879" t="s">
        <v>53</v>
      </c>
      <c r="G2879" t="s">
        <v>40</v>
      </c>
      <c r="H2879" s="26">
        <v>21916</v>
      </c>
      <c r="I2879" t="s">
        <v>42</v>
      </c>
      <c r="J2879" t="s">
        <v>55</v>
      </c>
      <c r="K2879" t="str">
        <f>IF(Table2[[#This Row],[Basis of Material Classification (System Side)*]]="Field inspection","Yes","No")</f>
        <v>No</v>
      </c>
      <c r="O2879" t="s">
        <v>41</v>
      </c>
      <c r="P2879" s="13">
        <v>31413</v>
      </c>
      <c r="Q2879" s="16" t="str">
        <f>Table2[[#This Row],[Service Line Size (inches) (System Side)]]</f>
        <v>5/8</v>
      </c>
      <c r="R2879" t="s">
        <v>43</v>
      </c>
      <c r="S2879" t="str">
        <f>IF(Table2[[#This Row],[Basis of Material Classification (Customer Side)*]]="Field inspection","Yes","No")</f>
        <v>No</v>
      </c>
      <c r="V2879" t="s">
        <v>43</v>
      </c>
      <c r="W2879" t="s">
        <v>44</v>
      </c>
      <c r="X2879" t="s">
        <v>44</v>
      </c>
      <c r="Z2879" t="s">
        <v>51</v>
      </c>
      <c r="AA2879" t="s">
        <v>46</v>
      </c>
      <c r="AB2879" t="s">
        <v>46</v>
      </c>
      <c r="AC2879" t="s">
        <v>40</v>
      </c>
    </row>
    <row r="2880" spans="1:29" ht="14.4" x14ac:dyDescent="0.3">
      <c r="A2880">
        <v>2878</v>
      </c>
      <c r="B2880" t="s">
        <v>2916</v>
      </c>
      <c r="C2880" t="s">
        <v>277</v>
      </c>
      <c r="D2880" t="s">
        <v>48</v>
      </c>
      <c r="E2880" t="s">
        <v>40</v>
      </c>
      <c r="F2880" t="s">
        <v>53</v>
      </c>
      <c r="G2880" t="s">
        <v>40</v>
      </c>
      <c r="H2880" s="26">
        <v>21916</v>
      </c>
      <c r="I2880" t="s">
        <v>42</v>
      </c>
      <c r="J2880" t="s">
        <v>55</v>
      </c>
      <c r="K2880" t="str">
        <f>IF(Table2[[#This Row],[Basis of Material Classification (System Side)*]]="Field inspection","Yes","No")</f>
        <v>No</v>
      </c>
      <c r="O2880" t="s">
        <v>41</v>
      </c>
      <c r="P2880" s="13">
        <v>31413</v>
      </c>
      <c r="Q2880" s="16" t="str">
        <f>Table2[[#This Row],[Service Line Size (inches) (System Side)]]</f>
        <v>5/8</v>
      </c>
      <c r="R2880" t="s">
        <v>43</v>
      </c>
      <c r="S2880" t="str">
        <f>IF(Table2[[#This Row],[Basis of Material Classification (Customer Side)*]]="Field inspection","Yes","No")</f>
        <v>No</v>
      </c>
      <c r="V2880" t="s">
        <v>43</v>
      </c>
      <c r="W2880" t="s">
        <v>44</v>
      </c>
      <c r="X2880" t="s">
        <v>44</v>
      </c>
      <c r="Z2880" t="s">
        <v>51</v>
      </c>
      <c r="AA2880" t="s">
        <v>46</v>
      </c>
      <c r="AB2880" t="s">
        <v>46</v>
      </c>
      <c r="AC2880" t="s">
        <v>40</v>
      </c>
    </row>
    <row r="2881" spans="1:29" ht="14.4" x14ac:dyDescent="0.3">
      <c r="A2881">
        <v>2879</v>
      </c>
      <c r="B2881" t="s">
        <v>2917</v>
      </c>
      <c r="C2881" t="s">
        <v>277</v>
      </c>
      <c r="D2881" t="s">
        <v>40</v>
      </c>
      <c r="E2881" t="s">
        <v>40</v>
      </c>
      <c r="F2881" t="s">
        <v>41</v>
      </c>
      <c r="G2881" t="s">
        <v>40</v>
      </c>
      <c r="H2881" s="26">
        <v>21916</v>
      </c>
      <c r="I2881" t="s">
        <v>42</v>
      </c>
      <c r="J2881" t="s">
        <v>49</v>
      </c>
      <c r="K2881" t="str">
        <f>IF(Table2[[#This Row],[Basis of Material Classification (System Side)*]]="Field inspection","Yes","No")</f>
        <v>No</v>
      </c>
      <c r="N2881" t="s">
        <v>50</v>
      </c>
      <c r="O2881" t="s">
        <v>41</v>
      </c>
      <c r="P2881" s="13">
        <v>25569</v>
      </c>
      <c r="Q2881" s="16" t="str">
        <f>Table2[[#This Row],[Service Line Size (inches) (System Side)]]</f>
        <v>5/8</v>
      </c>
      <c r="R2881" t="s">
        <v>49</v>
      </c>
      <c r="S2881" t="str">
        <f>IF(Table2[[#This Row],[Basis of Material Classification (Customer Side)*]]="Field inspection","Yes","No")</f>
        <v>No</v>
      </c>
      <c r="V2881" t="s">
        <v>50</v>
      </c>
      <c r="W2881" t="s">
        <v>44</v>
      </c>
      <c r="X2881" t="s">
        <v>44</v>
      </c>
      <c r="Z2881" t="s">
        <v>45</v>
      </c>
      <c r="AA2881" t="s">
        <v>46</v>
      </c>
      <c r="AB2881" t="s">
        <v>46</v>
      </c>
      <c r="AC2881" t="s">
        <v>40</v>
      </c>
    </row>
    <row r="2882" spans="1:29" ht="14.4" x14ac:dyDescent="0.3">
      <c r="A2882">
        <v>2880</v>
      </c>
      <c r="B2882" t="s">
        <v>2918</v>
      </c>
      <c r="C2882" t="s">
        <v>277</v>
      </c>
      <c r="D2882" t="s">
        <v>40</v>
      </c>
      <c r="E2882" t="s">
        <v>40</v>
      </c>
      <c r="F2882" t="s">
        <v>41</v>
      </c>
      <c r="G2882" t="s">
        <v>40</v>
      </c>
      <c r="H2882" s="26">
        <v>21916</v>
      </c>
      <c r="I2882" t="s">
        <v>42</v>
      </c>
      <c r="J2882" t="s">
        <v>49</v>
      </c>
      <c r="K2882" t="str">
        <f>IF(Table2[[#This Row],[Basis of Material Classification (System Side)*]]="Field inspection","Yes","No")</f>
        <v>No</v>
      </c>
      <c r="N2882" t="s">
        <v>50</v>
      </c>
      <c r="O2882" t="s">
        <v>41</v>
      </c>
      <c r="P2882" s="13">
        <v>27030</v>
      </c>
      <c r="Q2882" s="16" t="str">
        <f>Table2[[#This Row],[Service Line Size (inches) (System Side)]]</f>
        <v>5/8</v>
      </c>
      <c r="R2882" t="s">
        <v>49</v>
      </c>
      <c r="S2882" t="str">
        <f>IF(Table2[[#This Row],[Basis of Material Classification (Customer Side)*]]="Field inspection","Yes","No")</f>
        <v>No</v>
      </c>
      <c r="V2882" t="s">
        <v>50</v>
      </c>
      <c r="W2882" t="s">
        <v>44</v>
      </c>
      <c r="X2882" t="s">
        <v>44</v>
      </c>
      <c r="Z2882" t="s">
        <v>45</v>
      </c>
      <c r="AA2882" t="s">
        <v>46</v>
      </c>
      <c r="AB2882" t="s">
        <v>46</v>
      </c>
      <c r="AC2882" t="s">
        <v>40</v>
      </c>
    </row>
    <row r="2883" spans="1:29" ht="14.4" x14ac:dyDescent="0.3">
      <c r="A2883">
        <v>2881</v>
      </c>
      <c r="B2883" t="s">
        <v>2919</v>
      </c>
      <c r="C2883" t="s">
        <v>277</v>
      </c>
      <c r="D2883" t="s">
        <v>40</v>
      </c>
      <c r="E2883" t="s">
        <v>40</v>
      </c>
      <c r="F2883" t="s">
        <v>41</v>
      </c>
      <c r="G2883" t="s">
        <v>40</v>
      </c>
      <c r="H2883" s="26">
        <v>27760</v>
      </c>
      <c r="I2883" t="s">
        <v>42</v>
      </c>
      <c r="J2883" t="s">
        <v>49</v>
      </c>
      <c r="K2883" t="str">
        <f>IF(Table2[[#This Row],[Basis of Material Classification (System Side)*]]="Field inspection","Yes","No")</f>
        <v>No</v>
      </c>
      <c r="N2883" t="s">
        <v>50</v>
      </c>
      <c r="O2883" t="s">
        <v>41</v>
      </c>
      <c r="P2883" s="13">
        <v>28856</v>
      </c>
      <c r="Q2883" s="16" t="str">
        <f>Table2[[#This Row],[Service Line Size (inches) (System Side)]]</f>
        <v>5/8</v>
      </c>
      <c r="R2883" t="s">
        <v>49</v>
      </c>
      <c r="S2883" t="str">
        <f>IF(Table2[[#This Row],[Basis of Material Classification (Customer Side)*]]="Field inspection","Yes","No")</f>
        <v>No</v>
      </c>
      <c r="V2883" t="s">
        <v>50</v>
      </c>
      <c r="W2883" t="s">
        <v>44</v>
      </c>
      <c r="X2883" t="s">
        <v>44</v>
      </c>
      <c r="Z2883" t="s">
        <v>45</v>
      </c>
      <c r="AA2883" t="s">
        <v>46</v>
      </c>
      <c r="AB2883" t="s">
        <v>46</v>
      </c>
      <c r="AC2883" t="s">
        <v>40</v>
      </c>
    </row>
    <row r="2884" spans="1:29" ht="14.4" x14ac:dyDescent="0.3">
      <c r="A2884">
        <v>2882</v>
      </c>
      <c r="B2884" t="s">
        <v>2920</v>
      </c>
      <c r="C2884" t="s">
        <v>277</v>
      </c>
      <c r="D2884" t="s">
        <v>40</v>
      </c>
      <c r="E2884" t="s">
        <v>40</v>
      </c>
      <c r="F2884" t="s">
        <v>41</v>
      </c>
      <c r="G2884" t="s">
        <v>40</v>
      </c>
      <c r="H2884" s="26">
        <v>31048</v>
      </c>
      <c r="I2884" t="s">
        <v>42</v>
      </c>
      <c r="J2884" t="s">
        <v>43</v>
      </c>
      <c r="K2884" t="str">
        <f>IF(Table2[[#This Row],[Basis of Material Classification (System Side)*]]="Field inspection","Yes","No")</f>
        <v>No</v>
      </c>
      <c r="N2884" t="str">
        <f>Table2[[#This Row],[Basis of Material Classification (System Side)*]]</f>
        <v>Installation date after lead ban</v>
      </c>
      <c r="O2884" t="s">
        <v>41</v>
      </c>
      <c r="P2884" s="13">
        <v>32143</v>
      </c>
      <c r="Q2884" s="16" t="str">
        <f>Table2[[#This Row],[Service Line Size (inches) (System Side)]]</f>
        <v>5/8</v>
      </c>
      <c r="R2884" t="s">
        <v>43</v>
      </c>
      <c r="S2884" t="str">
        <f>IF(Table2[[#This Row],[Basis of Material Classification (Customer Side)*]]="Field inspection","Yes","No")</f>
        <v>No</v>
      </c>
      <c r="V2884" t="s">
        <v>43</v>
      </c>
      <c r="W2884" t="s">
        <v>44</v>
      </c>
      <c r="X2884" t="s">
        <v>44</v>
      </c>
      <c r="Z2884" t="s">
        <v>45</v>
      </c>
      <c r="AA2884" t="s">
        <v>46</v>
      </c>
      <c r="AB2884" t="s">
        <v>46</v>
      </c>
      <c r="AC2884" t="s">
        <v>40</v>
      </c>
    </row>
    <row r="2885" spans="1:29" ht="14.4" x14ac:dyDescent="0.3">
      <c r="A2885">
        <v>2883</v>
      </c>
      <c r="B2885" t="s">
        <v>2921</v>
      </c>
      <c r="C2885" t="s">
        <v>277</v>
      </c>
      <c r="D2885" t="s">
        <v>40</v>
      </c>
      <c r="E2885" t="s">
        <v>40</v>
      </c>
      <c r="F2885" t="s">
        <v>41</v>
      </c>
      <c r="G2885" t="s">
        <v>40</v>
      </c>
      <c r="H2885" s="26">
        <v>24838</v>
      </c>
      <c r="I2885" t="s">
        <v>42</v>
      </c>
      <c r="J2885" t="s">
        <v>49</v>
      </c>
      <c r="K2885" t="str">
        <f>IF(Table2[[#This Row],[Basis of Material Classification (System Side)*]]="Field inspection","Yes","No")</f>
        <v>No</v>
      </c>
      <c r="N2885" t="s">
        <v>50</v>
      </c>
      <c r="O2885" t="s">
        <v>41</v>
      </c>
      <c r="P2885" s="13">
        <v>31048</v>
      </c>
      <c r="Q2885" s="16" t="str">
        <f>Table2[[#This Row],[Service Line Size (inches) (System Side)]]</f>
        <v>5/8</v>
      </c>
      <c r="R2885" t="s">
        <v>43</v>
      </c>
      <c r="S2885" t="str">
        <f>IF(Table2[[#This Row],[Basis of Material Classification (Customer Side)*]]="Field inspection","Yes","No")</f>
        <v>No</v>
      </c>
      <c r="V2885" t="s">
        <v>43</v>
      </c>
      <c r="W2885" t="s">
        <v>44</v>
      </c>
      <c r="X2885" t="s">
        <v>44</v>
      </c>
      <c r="Z2885" t="s">
        <v>45</v>
      </c>
      <c r="AA2885" t="s">
        <v>46</v>
      </c>
      <c r="AB2885" t="s">
        <v>46</v>
      </c>
      <c r="AC2885" t="s">
        <v>40</v>
      </c>
    </row>
    <row r="2886" spans="1:29" ht="14.4" x14ac:dyDescent="0.3">
      <c r="A2886">
        <v>2884</v>
      </c>
      <c r="B2886" t="s">
        <v>2922</v>
      </c>
      <c r="C2886" t="s">
        <v>277</v>
      </c>
      <c r="D2886" t="s">
        <v>40</v>
      </c>
      <c r="E2886" t="s">
        <v>40</v>
      </c>
      <c r="F2886" t="s">
        <v>41</v>
      </c>
      <c r="G2886" t="s">
        <v>40</v>
      </c>
      <c r="H2886" s="26">
        <v>17533</v>
      </c>
      <c r="I2886" t="s">
        <v>42</v>
      </c>
      <c r="J2886" t="s">
        <v>49</v>
      </c>
      <c r="K2886" t="str">
        <f>IF(Table2[[#This Row],[Basis of Material Classification (System Side)*]]="Field inspection","Yes","No")</f>
        <v>No</v>
      </c>
      <c r="N2886" t="s">
        <v>50</v>
      </c>
      <c r="O2886" t="s">
        <v>41</v>
      </c>
      <c r="P2886" s="13">
        <v>33239</v>
      </c>
      <c r="Q2886" s="16" t="str">
        <f>Table2[[#This Row],[Service Line Size (inches) (System Side)]]</f>
        <v>5/8</v>
      </c>
      <c r="R2886" t="s">
        <v>43</v>
      </c>
      <c r="S2886" t="str">
        <f>IF(Table2[[#This Row],[Basis of Material Classification (Customer Side)*]]="Field inspection","Yes","No")</f>
        <v>No</v>
      </c>
      <c r="V2886" t="s">
        <v>43</v>
      </c>
      <c r="W2886" t="s">
        <v>44</v>
      </c>
      <c r="X2886" t="s">
        <v>44</v>
      </c>
      <c r="Z2886" t="s">
        <v>45</v>
      </c>
      <c r="AA2886" t="s">
        <v>46</v>
      </c>
      <c r="AB2886" t="s">
        <v>46</v>
      </c>
      <c r="AC2886" t="s">
        <v>40</v>
      </c>
    </row>
    <row r="2887" spans="1:29" ht="14.4" x14ac:dyDescent="0.3">
      <c r="A2887">
        <v>2885</v>
      </c>
      <c r="B2887" t="s">
        <v>2923</v>
      </c>
      <c r="C2887" t="s">
        <v>277</v>
      </c>
      <c r="D2887" t="s">
        <v>40</v>
      </c>
      <c r="E2887" t="s">
        <v>40</v>
      </c>
      <c r="F2887" t="s">
        <v>41</v>
      </c>
      <c r="G2887" t="s">
        <v>40</v>
      </c>
      <c r="H2887" s="26">
        <v>28126</v>
      </c>
      <c r="I2887" t="s">
        <v>42</v>
      </c>
      <c r="J2887" t="s">
        <v>49</v>
      </c>
      <c r="K2887" t="str">
        <f>IF(Table2[[#This Row],[Basis of Material Classification (System Side)*]]="Field inspection","Yes","No")</f>
        <v>No</v>
      </c>
      <c r="N2887" t="s">
        <v>50</v>
      </c>
      <c r="O2887" t="s">
        <v>41</v>
      </c>
      <c r="P2887" s="13">
        <v>34335</v>
      </c>
      <c r="Q2887" s="16" t="str">
        <f>Table2[[#This Row],[Service Line Size (inches) (System Side)]]</f>
        <v>5/8</v>
      </c>
      <c r="R2887" t="s">
        <v>43</v>
      </c>
      <c r="S2887" t="str">
        <f>IF(Table2[[#This Row],[Basis of Material Classification (Customer Side)*]]="Field inspection","Yes","No")</f>
        <v>No</v>
      </c>
      <c r="V2887" t="s">
        <v>43</v>
      </c>
      <c r="W2887" t="s">
        <v>44</v>
      </c>
      <c r="X2887" t="s">
        <v>44</v>
      </c>
      <c r="Z2887" t="s">
        <v>45</v>
      </c>
      <c r="AA2887" t="s">
        <v>46</v>
      </c>
      <c r="AB2887" t="s">
        <v>46</v>
      </c>
      <c r="AC2887" t="s">
        <v>40</v>
      </c>
    </row>
    <row r="2888" spans="1:29" ht="14.4" x14ac:dyDescent="0.3">
      <c r="A2888">
        <v>2886</v>
      </c>
      <c r="B2888" t="s">
        <v>2924</v>
      </c>
      <c r="C2888" t="s">
        <v>277</v>
      </c>
      <c r="D2888" t="s">
        <v>40</v>
      </c>
      <c r="E2888" t="s">
        <v>40</v>
      </c>
      <c r="F2888" t="s">
        <v>41</v>
      </c>
      <c r="G2888" t="s">
        <v>40</v>
      </c>
      <c r="H2888" s="26">
        <v>33604</v>
      </c>
      <c r="I2888" t="s">
        <v>42</v>
      </c>
      <c r="J2888" t="s">
        <v>43</v>
      </c>
      <c r="K2888" t="str">
        <f>IF(Table2[[#This Row],[Basis of Material Classification (System Side)*]]="Field inspection","Yes","No")</f>
        <v>No</v>
      </c>
      <c r="N2888" t="str">
        <f>Table2[[#This Row],[Basis of Material Classification (System Side)*]]</f>
        <v>Installation date after lead ban</v>
      </c>
      <c r="O2888" t="s">
        <v>41</v>
      </c>
      <c r="P2888" s="13">
        <v>34335</v>
      </c>
      <c r="Q2888" s="16" t="str">
        <f>Table2[[#This Row],[Service Line Size (inches) (System Side)]]</f>
        <v>5/8</v>
      </c>
      <c r="R2888" t="s">
        <v>43</v>
      </c>
      <c r="S2888" t="str">
        <f>IF(Table2[[#This Row],[Basis of Material Classification (Customer Side)*]]="Field inspection","Yes","No")</f>
        <v>No</v>
      </c>
      <c r="V2888" t="s">
        <v>43</v>
      </c>
      <c r="W2888" t="s">
        <v>44</v>
      </c>
      <c r="X2888" t="s">
        <v>44</v>
      </c>
      <c r="Z2888" t="s">
        <v>45</v>
      </c>
      <c r="AA2888" t="s">
        <v>46</v>
      </c>
      <c r="AB2888" t="s">
        <v>46</v>
      </c>
      <c r="AC2888" t="s">
        <v>40</v>
      </c>
    </row>
    <row r="2889" spans="1:29" ht="14.4" x14ac:dyDescent="0.3">
      <c r="A2889">
        <v>2887</v>
      </c>
      <c r="B2889" t="s">
        <v>2925</v>
      </c>
      <c r="C2889" t="s">
        <v>277</v>
      </c>
      <c r="D2889" t="s">
        <v>40</v>
      </c>
      <c r="E2889" t="s">
        <v>40</v>
      </c>
      <c r="F2889" t="s">
        <v>41</v>
      </c>
      <c r="G2889" t="s">
        <v>40</v>
      </c>
      <c r="H2889" s="26">
        <v>33604</v>
      </c>
      <c r="I2889" t="s">
        <v>42</v>
      </c>
      <c r="J2889" t="s">
        <v>43</v>
      </c>
      <c r="K2889" t="str">
        <f>IF(Table2[[#This Row],[Basis of Material Classification (System Side)*]]="Field inspection","Yes","No")</f>
        <v>No</v>
      </c>
      <c r="N2889" t="str">
        <f>Table2[[#This Row],[Basis of Material Classification (System Side)*]]</f>
        <v>Installation date after lead ban</v>
      </c>
      <c r="O2889" t="s">
        <v>41</v>
      </c>
      <c r="P2889" s="13">
        <v>33970</v>
      </c>
      <c r="Q2889" s="16" t="str">
        <f>Table2[[#This Row],[Service Line Size (inches) (System Side)]]</f>
        <v>5/8</v>
      </c>
      <c r="R2889" t="s">
        <v>43</v>
      </c>
      <c r="S2889" t="str">
        <f>IF(Table2[[#This Row],[Basis of Material Classification (Customer Side)*]]="Field inspection","Yes","No")</f>
        <v>No</v>
      </c>
      <c r="V2889" t="s">
        <v>43</v>
      </c>
      <c r="W2889" t="s">
        <v>44</v>
      </c>
      <c r="X2889" t="s">
        <v>44</v>
      </c>
      <c r="Z2889" t="s">
        <v>45</v>
      </c>
      <c r="AA2889" t="s">
        <v>46</v>
      </c>
      <c r="AB2889" t="s">
        <v>46</v>
      </c>
      <c r="AC2889" t="s">
        <v>40</v>
      </c>
    </row>
    <row r="2890" spans="1:29" ht="14.4" x14ac:dyDescent="0.3">
      <c r="A2890">
        <v>2888</v>
      </c>
      <c r="B2890" t="s">
        <v>2926</v>
      </c>
      <c r="C2890" t="s">
        <v>277</v>
      </c>
      <c r="D2890" t="s">
        <v>40</v>
      </c>
      <c r="E2890" t="s">
        <v>40</v>
      </c>
      <c r="F2890" t="s">
        <v>41</v>
      </c>
      <c r="G2890" t="s">
        <v>40</v>
      </c>
      <c r="H2890" s="26">
        <v>33604</v>
      </c>
      <c r="I2890" t="s">
        <v>42</v>
      </c>
      <c r="J2890" t="s">
        <v>43</v>
      </c>
      <c r="K2890" t="str">
        <f>IF(Table2[[#This Row],[Basis of Material Classification (System Side)*]]="Field inspection","Yes","No")</f>
        <v>No</v>
      </c>
      <c r="N2890" t="str">
        <f>Table2[[#This Row],[Basis of Material Classification (System Side)*]]</f>
        <v>Installation date after lead ban</v>
      </c>
      <c r="O2890" t="s">
        <v>41</v>
      </c>
      <c r="P2890" s="13">
        <v>33970</v>
      </c>
      <c r="Q2890" s="16" t="str">
        <f>Table2[[#This Row],[Service Line Size (inches) (System Side)]]</f>
        <v>5/8</v>
      </c>
      <c r="R2890" t="s">
        <v>43</v>
      </c>
      <c r="S2890" t="str">
        <f>IF(Table2[[#This Row],[Basis of Material Classification (Customer Side)*]]="Field inspection","Yes","No")</f>
        <v>No</v>
      </c>
      <c r="V2890" t="s">
        <v>43</v>
      </c>
      <c r="W2890" t="s">
        <v>44</v>
      </c>
      <c r="X2890" t="s">
        <v>44</v>
      </c>
      <c r="Z2890" t="s">
        <v>45</v>
      </c>
      <c r="AA2890" t="s">
        <v>46</v>
      </c>
      <c r="AB2890" t="s">
        <v>46</v>
      </c>
      <c r="AC2890" t="s">
        <v>40</v>
      </c>
    </row>
    <row r="2891" spans="1:29" ht="14.4" x14ac:dyDescent="0.3">
      <c r="A2891">
        <v>2889</v>
      </c>
      <c r="B2891" t="s">
        <v>2927</v>
      </c>
      <c r="C2891" t="s">
        <v>277</v>
      </c>
      <c r="D2891" t="s">
        <v>40</v>
      </c>
      <c r="E2891" t="s">
        <v>40</v>
      </c>
      <c r="F2891" t="s">
        <v>41</v>
      </c>
      <c r="G2891" t="s">
        <v>40</v>
      </c>
      <c r="H2891" s="26">
        <v>33604</v>
      </c>
      <c r="I2891" t="s">
        <v>42</v>
      </c>
      <c r="J2891" t="s">
        <v>43</v>
      </c>
      <c r="K2891" t="str">
        <f>IF(Table2[[#This Row],[Basis of Material Classification (System Side)*]]="Field inspection","Yes","No")</f>
        <v>No</v>
      </c>
      <c r="N2891" t="str">
        <f>Table2[[#This Row],[Basis of Material Classification (System Side)*]]</f>
        <v>Installation date after lead ban</v>
      </c>
      <c r="O2891" t="s">
        <v>41</v>
      </c>
      <c r="P2891" s="13">
        <v>33970</v>
      </c>
      <c r="Q2891" s="16" t="str">
        <f>Table2[[#This Row],[Service Line Size (inches) (System Side)]]</f>
        <v>5/8</v>
      </c>
      <c r="R2891" t="s">
        <v>43</v>
      </c>
      <c r="S2891" t="str">
        <f>IF(Table2[[#This Row],[Basis of Material Classification (Customer Side)*]]="Field inspection","Yes","No")</f>
        <v>No</v>
      </c>
      <c r="V2891" t="s">
        <v>43</v>
      </c>
      <c r="W2891" t="s">
        <v>44</v>
      </c>
      <c r="X2891" t="s">
        <v>44</v>
      </c>
      <c r="Z2891" t="s">
        <v>45</v>
      </c>
      <c r="AA2891" t="s">
        <v>46</v>
      </c>
      <c r="AB2891" t="s">
        <v>46</v>
      </c>
      <c r="AC2891" t="s">
        <v>40</v>
      </c>
    </row>
    <row r="2892" spans="1:29" ht="14.4" x14ac:dyDescent="0.3">
      <c r="A2892">
        <v>2890</v>
      </c>
      <c r="B2892" t="s">
        <v>2928</v>
      </c>
      <c r="C2892" t="s">
        <v>277</v>
      </c>
      <c r="D2892" t="s">
        <v>40</v>
      </c>
      <c r="E2892" t="s">
        <v>40</v>
      </c>
      <c r="F2892" t="s">
        <v>41</v>
      </c>
      <c r="G2892" t="s">
        <v>40</v>
      </c>
      <c r="H2892" s="26">
        <v>37257</v>
      </c>
      <c r="I2892" t="s">
        <v>42</v>
      </c>
      <c r="J2892" t="s">
        <v>43</v>
      </c>
      <c r="K2892" t="str">
        <f>IF(Table2[[#This Row],[Basis of Material Classification (System Side)*]]="Field inspection","Yes","No")</f>
        <v>No</v>
      </c>
      <c r="N2892" t="str">
        <f>Table2[[#This Row],[Basis of Material Classification (System Side)*]]</f>
        <v>Installation date after lead ban</v>
      </c>
      <c r="O2892" t="s">
        <v>41</v>
      </c>
      <c r="P2892" s="13">
        <v>37622</v>
      </c>
      <c r="Q2892" s="16" t="str">
        <f>Table2[[#This Row],[Service Line Size (inches) (System Side)]]</f>
        <v>5/8</v>
      </c>
      <c r="R2892" t="s">
        <v>43</v>
      </c>
      <c r="S2892" t="str">
        <f>IF(Table2[[#This Row],[Basis of Material Classification (Customer Side)*]]="Field inspection","Yes","No")</f>
        <v>No</v>
      </c>
      <c r="V2892" t="s">
        <v>43</v>
      </c>
      <c r="W2892" t="s">
        <v>44</v>
      </c>
      <c r="X2892" t="s">
        <v>44</v>
      </c>
      <c r="Z2892" t="s">
        <v>45</v>
      </c>
      <c r="AA2892" t="s">
        <v>46</v>
      </c>
      <c r="AB2892" t="s">
        <v>46</v>
      </c>
      <c r="AC2892" t="s">
        <v>40</v>
      </c>
    </row>
    <row r="2893" spans="1:29" ht="14.4" x14ac:dyDescent="0.3">
      <c r="A2893">
        <v>2891</v>
      </c>
      <c r="B2893" t="s">
        <v>2929</v>
      </c>
      <c r="C2893" t="s">
        <v>277</v>
      </c>
      <c r="D2893" t="s">
        <v>40</v>
      </c>
      <c r="E2893" t="s">
        <v>40</v>
      </c>
      <c r="F2893" t="s">
        <v>41</v>
      </c>
      <c r="G2893" t="s">
        <v>40</v>
      </c>
      <c r="H2893" s="26">
        <v>26665</v>
      </c>
      <c r="I2893" t="s">
        <v>42</v>
      </c>
      <c r="J2893" t="s">
        <v>49</v>
      </c>
      <c r="K2893" t="str">
        <f>IF(Table2[[#This Row],[Basis of Material Classification (System Side)*]]="Field inspection","Yes","No")</f>
        <v>No</v>
      </c>
      <c r="N2893" t="s">
        <v>50</v>
      </c>
      <c r="O2893" t="s">
        <v>41</v>
      </c>
      <c r="P2893" s="13">
        <v>27760</v>
      </c>
      <c r="Q2893" s="16" t="str">
        <f>Table2[[#This Row],[Service Line Size (inches) (System Side)]]</f>
        <v>5/8</v>
      </c>
      <c r="R2893" t="s">
        <v>49</v>
      </c>
      <c r="S2893" t="str">
        <f>IF(Table2[[#This Row],[Basis of Material Classification (Customer Side)*]]="Field inspection","Yes","No")</f>
        <v>No</v>
      </c>
      <c r="V2893" t="s">
        <v>50</v>
      </c>
      <c r="W2893" t="s">
        <v>44</v>
      </c>
      <c r="X2893" t="s">
        <v>44</v>
      </c>
      <c r="Z2893" t="s">
        <v>45</v>
      </c>
      <c r="AA2893" t="s">
        <v>46</v>
      </c>
      <c r="AB2893" t="s">
        <v>46</v>
      </c>
      <c r="AC2893" t="s">
        <v>40</v>
      </c>
    </row>
    <row r="2894" spans="1:29" ht="14.4" x14ac:dyDescent="0.3">
      <c r="A2894">
        <v>2892</v>
      </c>
      <c r="B2894" t="s">
        <v>2930</v>
      </c>
      <c r="C2894" t="s">
        <v>277</v>
      </c>
      <c r="D2894" t="s">
        <v>40</v>
      </c>
      <c r="E2894" t="s">
        <v>40</v>
      </c>
      <c r="F2894" t="s">
        <v>41</v>
      </c>
      <c r="G2894" t="s">
        <v>40</v>
      </c>
      <c r="H2894" s="26">
        <v>26665</v>
      </c>
      <c r="I2894" t="s">
        <v>42</v>
      </c>
      <c r="J2894" t="s">
        <v>49</v>
      </c>
      <c r="K2894" t="str">
        <f>IF(Table2[[#This Row],[Basis of Material Classification (System Side)*]]="Field inspection","Yes","No")</f>
        <v>No</v>
      </c>
      <c r="N2894" t="s">
        <v>50</v>
      </c>
      <c r="O2894" t="s">
        <v>41</v>
      </c>
      <c r="P2894" s="13">
        <v>27760</v>
      </c>
      <c r="Q2894" s="16" t="str">
        <f>Table2[[#This Row],[Service Line Size (inches) (System Side)]]</f>
        <v>5/8</v>
      </c>
      <c r="R2894" t="s">
        <v>49</v>
      </c>
      <c r="S2894" t="str">
        <f>IF(Table2[[#This Row],[Basis of Material Classification (Customer Side)*]]="Field inspection","Yes","No")</f>
        <v>No</v>
      </c>
      <c r="V2894" t="s">
        <v>50</v>
      </c>
      <c r="W2894" t="s">
        <v>44</v>
      </c>
      <c r="X2894" t="s">
        <v>44</v>
      </c>
      <c r="Z2894" t="s">
        <v>45</v>
      </c>
      <c r="AA2894" t="s">
        <v>46</v>
      </c>
      <c r="AB2894" t="s">
        <v>46</v>
      </c>
      <c r="AC2894" t="s">
        <v>40</v>
      </c>
    </row>
    <row r="2895" spans="1:29" ht="14.4" x14ac:dyDescent="0.3">
      <c r="A2895">
        <v>2893</v>
      </c>
      <c r="B2895" t="s">
        <v>2931</v>
      </c>
      <c r="C2895" t="s">
        <v>277</v>
      </c>
      <c r="D2895" t="s">
        <v>40</v>
      </c>
      <c r="E2895" t="s">
        <v>40</v>
      </c>
      <c r="F2895" t="s">
        <v>53</v>
      </c>
      <c r="G2895" t="s">
        <v>40</v>
      </c>
      <c r="H2895" s="26">
        <v>26665</v>
      </c>
      <c r="I2895" t="s">
        <v>42</v>
      </c>
      <c r="J2895" t="s">
        <v>65</v>
      </c>
      <c r="K2895" t="str">
        <f>IF(Table2[[#This Row],[Basis of Material Classification (System Side)*]]="Field inspection","Yes","No")</f>
        <v>Yes</v>
      </c>
      <c r="L2895" t="s">
        <v>66</v>
      </c>
      <c r="M2895" s="13">
        <v>45520</v>
      </c>
      <c r="O2895" t="s">
        <v>41</v>
      </c>
      <c r="P2895" s="13">
        <v>27760</v>
      </c>
      <c r="Q2895" s="16" t="str">
        <f>Table2[[#This Row],[Service Line Size (inches) (System Side)]]</f>
        <v>5/8</v>
      </c>
      <c r="R2895" t="s">
        <v>49</v>
      </c>
      <c r="S2895" t="str">
        <f>IF(Table2[[#This Row],[Basis of Material Classification (Customer Side)*]]="Field inspection","Yes","No")</f>
        <v>No</v>
      </c>
      <c r="V2895" t="s">
        <v>50</v>
      </c>
      <c r="W2895" t="s">
        <v>44</v>
      </c>
      <c r="X2895" t="s">
        <v>44</v>
      </c>
      <c r="Z2895" t="s">
        <v>45</v>
      </c>
      <c r="AA2895" t="s">
        <v>46</v>
      </c>
      <c r="AB2895" t="s">
        <v>46</v>
      </c>
      <c r="AC2895" t="s">
        <v>40</v>
      </c>
    </row>
    <row r="2896" spans="1:29" ht="14.4" x14ac:dyDescent="0.3">
      <c r="A2896">
        <v>2894</v>
      </c>
      <c r="B2896" t="s">
        <v>2932</v>
      </c>
      <c r="C2896" t="s">
        <v>277</v>
      </c>
      <c r="D2896" t="s">
        <v>40</v>
      </c>
      <c r="E2896" t="s">
        <v>40</v>
      </c>
      <c r="F2896" t="s">
        <v>41</v>
      </c>
      <c r="G2896" t="s">
        <v>40</v>
      </c>
      <c r="H2896" s="26">
        <v>26665</v>
      </c>
      <c r="I2896" t="s">
        <v>42</v>
      </c>
      <c r="J2896" t="s">
        <v>49</v>
      </c>
      <c r="K2896" t="str">
        <f>IF(Table2[[#This Row],[Basis of Material Classification (System Side)*]]="Field inspection","Yes","No")</f>
        <v>No</v>
      </c>
      <c r="N2896" t="s">
        <v>50</v>
      </c>
      <c r="O2896" t="s">
        <v>41</v>
      </c>
      <c r="P2896" s="13">
        <v>27030</v>
      </c>
      <c r="Q2896" s="16" t="str">
        <f>Table2[[#This Row],[Service Line Size (inches) (System Side)]]</f>
        <v>5/8</v>
      </c>
      <c r="R2896" t="s">
        <v>49</v>
      </c>
      <c r="S2896" t="str">
        <f>IF(Table2[[#This Row],[Basis of Material Classification (Customer Side)*]]="Field inspection","Yes","No")</f>
        <v>No</v>
      </c>
      <c r="V2896" t="s">
        <v>50</v>
      </c>
      <c r="W2896" t="s">
        <v>44</v>
      </c>
      <c r="X2896" t="s">
        <v>44</v>
      </c>
      <c r="Z2896" t="s">
        <v>45</v>
      </c>
      <c r="AA2896" t="s">
        <v>46</v>
      </c>
      <c r="AB2896" t="s">
        <v>46</v>
      </c>
      <c r="AC2896" t="s">
        <v>40</v>
      </c>
    </row>
    <row r="2897" spans="1:29" ht="14.4" x14ac:dyDescent="0.3">
      <c r="A2897">
        <v>2895</v>
      </c>
      <c r="B2897" t="s">
        <v>2933</v>
      </c>
      <c r="C2897" t="s">
        <v>277</v>
      </c>
      <c r="D2897" t="s">
        <v>40</v>
      </c>
      <c r="E2897" t="s">
        <v>40</v>
      </c>
      <c r="F2897" t="s">
        <v>41</v>
      </c>
      <c r="G2897" t="s">
        <v>40</v>
      </c>
      <c r="H2897" s="26">
        <v>26665</v>
      </c>
      <c r="I2897" t="s">
        <v>42</v>
      </c>
      <c r="J2897" t="s">
        <v>49</v>
      </c>
      <c r="K2897" t="str">
        <f>IF(Table2[[#This Row],[Basis of Material Classification (System Side)*]]="Field inspection","Yes","No")</f>
        <v>No</v>
      </c>
      <c r="N2897" t="s">
        <v>50</v>
      </c>
      <c r="O2897" t="s">
        <v>53</v>
      </c>
      <c r="P2897" s="13">
        <v>27760</v>
      </c>
      <c r="Q2897" s="16" t="str">
        <f>Table2[[#This Row],[Service Line Size (inches) (System Side)]]</f>
        <v>5/8</v>
      </c>
      <c r="R2897" t="s">
        <v>65</v>
      </c>
      <c r="S2897" t="str">
        <f>IF(Table2[[#This Row],[Basis of Material Classification (Customer Side)*]]="Field inspection","Yes","No")</f>
        <v>Yes</v>
      </c>
      <c r="T2897" t="s">
        <v>71</v>
      </c>
      <c r="U2897" s="13">
        <v>45504</v>
      </c>
      <c r="V2897" t="s">
        <v>72</v>
      </c>
      <c r="W2897" t="s">
        <v>44</v>
      </c>
      <c r="X2897" t="s">
        <v>44</v>
      </c>
      <c r="Z2897" t="s">
        <v>45</v>
      </c>
      <c r="AA2897" t="s">
        <v>46</v>
      </c>
      <c r="AB2897" t="s">
        <v>46</v>
      </c>
      <c r="AC2897" t="s">
        <v>40</v>
      </c>
    </row>
    <row r="2898" spans="1:29" ht="14.4" x14ac:dyDescent="0.3">
      <c r="A2898">
        <v>2896</v>
      </c>
      <c r="B2898" t="s">
        <v>2934</v>
      </c>
      <c r="C2898" t="s">
        <v>277</v>
      </c>
      <c r="D2898" t="s">
        <v>40</v>
      </c>
      <c r="E2898" t="s">
        <v>40</v>
      </c>
      <c r="F2898" t="s">
        <v>41</v>
      </c>
      <c r="G2898" t="s">
        <v>40</v>
      </c>
      <c r="H2898" s="26">
        <v>26665</v>
      </c>
      <c r="I2898" t="s">
        <v>42</v>
      </c>
      <c r="J2898" t="s">
        <v>49</v>
      </c>
      <c r="K2898" t="str">
        <f>IF(Table2[[#This Row],[Basis of Material Classification (System Side)*]]="Field inspection","Yes","No")</f>
        <v>No</v>
      </c>
      <c r="N2898" t="s">
        <v>50</v>
      </c>
      <c r="O2898" t="s">
        <v>41</v>
      </c>
      <c r="P2898" s="13">
        <v>27030</v>
      </c>
      <c r="Q2898" s="16" t="str">
        <f>Table2[[#This Row],[Service Line Size (inches) (System Side)]]</f>
        <v>5/8</v>
      </c>
      <c r="R2898" t="s">
        <v>49</v>
      </c>
      <c r="S2898" t="str">
        <f>IF(Table2[[#This Row],[Basis of Material Classification (Customer Side)*]]="Field inspection","Yes","No")</f>
        <v>No</v>
      </c>
      <c r="V2898" t="s">
        <v>50</v>
      </c>
      <c r="W2898" t="s">
        <v>44</v>
      </c>
      <c r="X2898" t="s">
        <v>44</v>
      </c>
      <c r="Z2898" t="s">
        <v>45</v>
      </c>
      <c r="AA2898" t="s">
        <v>46</v>
      </c>
      <c r="AB2898" t="s">
        <v>46</v>
      </c>
      <c r="AC2898" t="s">
        <v>40</v>
      </c>
    </row>
    <row r="2899" spans="1:29" ht="14.4" x14ac:dyDescent="0.3">
      <c r="A2899">
        <v>2897</v>
      </c>
      <c r="B2899" t="s">
        <v>2935</v>
      </c>
      <c r="C2899" t="s">
        <v>277</v>
      </c>
      <c r="D2899" t="s">
        <v>40</v>
      </c>
      <c r="E2899" t="s">
        <v>40</v>
      </c>
      <c r="F2899" t="s">
        <v>41</v>
      </c>
      <c r="G2899" t="s">
        <v>40</v>
      </c>
      <c r="H2899" s="26">
        <v>26665</v>
      </c>
      <c r="I2899" t="s">
        <v>42</v>
      </c>
      <c r="J2899" t="s">
        <v>49</v>
      </c>
      <c r="K2899" t="str">
        <f>IF(Table2[[#This Row],[Basis of Material Classification (System Side)*]]="Field inspection","Yes","No")</f>
        <v>No</v>
      </c>
      <c r="N2899" t="s">
        <v>50</v>
      </c>
      <c r="O2899" t="s">
        <v>41</v>
      </c>
      <c r="P2899" s="13">
        <v>27395</v>
      </c>
      <c r="Q2899" s="16" t="str">
        <f>Table2[[#This Row],[Service Line Size (inches) (System Side)]]</f>
        <v>5/8</v>
      </c>
      <c r="R2899" t="s">
        <v>49</v>
      </c>
      <c r="S2899" t="str">
        <f>IF(Table2[[#This Row],[Basis of Material Classification (Customer Side)*]]="Field inspection","Yes","No")</f>
        <v>No</v>
      </c>
      <c r="V2899" t="s">
        <v>50</v>
      </c>
      <c r="W2899" t="s">
        <v>44</v>
      </c>
      <c r="X2899" t="s">
        <v>44</v>
      </c>
      <c r="Z2899" t="s">
        <v>45</v>
      </c>
      <c r="AA2899" t="s">
        <v>46</v>
      </c>
      <c r="AB2899" t="s">
        <v>46</v>
      </c>
      <c r="AC2899" t="s">
        <v>40</v>
      </c>
    </row>
    <row r="2900" spans="1:29" ht="14.4" x14ac:dyDescent="0.3">
      <c r="A2900">
        <v>2898</v>
      </c>
      <c r="B2900" t="s">
        <v>2936</v>
      </c>
      <c r="C2900" t="s">
        <v>277</v>
      </c>
      <c r="D2900" t="s">
        <v>40</v>
      </c>
      <c r="E2900" t="s">
        <v>40</v>
      </c>
      <c r="F2900" t="s">
        <v>53</v>
      </c>
      <c r="G2900" t="s">
        <v>40</v>
      </c>
      <c r="H2900" s="26">
        <v>39814</v>
      </c>
      <c r="I2900" t="s">
        <v>54</v>
      </c>
      <c r="J2900" t="s">
        <v>55</v>
      </c>
      <c r="K2900" t="str">
        <f>IF(Table2[[#This Row],[Basis of Material Classification (System Side)*]]="Field inspection","Yes","No")</f>
        <v>No</v>
      </c>
      <c r="O2900" t="s">
        <v>41</v>
      </c>
      <c r="P2900" s="13">
        <v>28856</v>
      </c>
      <c r="Q2900" s="16" t="str">
        <f>Table2[[#This Row],[Service Line Size (inches) (System Side)]]</f>
        <v>3/4</v>
      </c>
      <c r="R2900" t="s">
        <v>49</v>
      </c>
      <c r="S2900" t="str">
        <f>IF(Table2[[#This Row],[Basis of Material Classification (Customer Side)*]]="Field inspection","Yes","No")</f>
        <v>No</v>
      </c>
      <c r="V2900" t="s">
        <v>50</v>
      </c>
      <c r="W2900" t="s">
        <v>44</v>
      </c>
      <c r="X2900" t="s">
        <v>44</v>
      </c>
      <c r="Z2900" t="s">
        <v>45</v>
      </c>
      <c r="AA2900" t="s">
        <v>46</v>
      </c>
      <c r="AB2900" t="s">
        <v>46</v>
      </c>
      <c r="AC2900" t="s">
        <v>40</v>
      </c>
    </row>
    <row r="2901" spans="1:29" ht="14.4" x14ac:dyDescent="0.3">
      <c r="A2901">
        <v>2899</v>
      </c>
      <c r="B2901" t="s">
        <v>2937</v>
      </c>
      <c r="C2901" t="s">
        <v>277</v>
      </c>
      <c r="D2901" t="s">
        <v>40</v>
      </c>
      <c r="E2901" t="s">
        <v>40</v>
      </c>
      <c r="F2901" t="s">
        <v>53</v>
      </c>
      <c r="G2901" t="s">
        <v>40</v>
      </c>
      <c r="H2901" s="26">
        <v>39814</v>
      </c>
      <c r="I2901" t="s">
        <v>54</v>
      </c>
      <c r="J2901" t="s">
        <v>55</v>
      </c>
      <c r="K2901" t="str">
        <f>IF(Table2[[#This Row],[Basis of Material Classification (System Side)*]]="Field inspection","Yes","No")</f>
        <v>No</v>
      </c>
      <c r="O2901" t="s">
        <v>41</v>
      </c>
      <c r="P2901" s="13">
        <v>16803</v>
      </c>
      <c r="Q2901" s="16" t="str">
        <f>Table2[[#This Row],[Service Line Size (inches) (System Side)]]</f>
        <v>3/4</v>
      </c>
      <c r="R2901" t="s">
        <v>49</v>
      </c>
      <c r="S2901" t="str">
        <f>IF(Table2[[#This Row],[Basis of Material Classification (Customer Side)*]]="Field inspection","Yes","No")</f>
        <v>No</v>
      </c>
      <c r="V2901" t="s">
        <v>50</v>
      </c>
      <c r="W2901" t="s">
        <v>44</v>
      </c>
      <c r="X2901" t="s">
        <v>44</v>
      </c>
      <c r="Z2901" t="s">
        <v>45</v>
      </c>
      <c r="AA2901" t="s">
        <v>46</v>
      </c>
      <c r="AB2901" t="s">
        <v>46</v>
      </c>
      <c r="AC2901" t="s">
        <v>40</v>
      </c>
    </row>
    <row r="2902" spans="1:29" ht="14.4" x14ac:dyDescent="0.3">
      <c r="A2902">
        <v>2900</v>
      </c>
      <c r="B2902" t="s">
        <v>2938</v>
      </c>
      <c r="C2902" t="s">
        <v>277</v>
      </c>
      <c r="D2902" t="s">
        <v>40</v>
      </c>
      <c r="E2902" t="s">
        <v>40</v>
      </c>
      <c r="F2902" t="s">
        <v>53</v>
      </c>
      <c r="G2902" t="s">
        <v>40</v>
      </c>
      <c r="H2902" s="26">
        <v>39814</v>
      </c>
      <c r="I2902" t="s">
        <v>54</v>
      </c>
      <c r="J2902" t="s">
        <v>55</v>
      </c>
      <c r="K2902" t="str">
        <f>IF(Table2[[#This Row],[Basis of Material Classification (System Side)*]]="Field inspection","Yes","No")</f>
        <v>No</v>
      </c>
      <c r="O2902" t="s">
        <v>41</v>
      </c>
      <c r="P2902" s="13">
        <v>14611</v>
      </c>
      <c r="Q2902" s="16" t="str">
        <f>Table2[[#This Row],[Service Line Size (inches) (System Side)]]</f>
        <v>3/4</v>
      </c>
      <c r="R2902" t="s">
        <v>49</v>
      </c>
      <c r="S2902" t="str">
        <f>IF(Table2[[#This Row],[Basis of Material Classification (Customer Side)*]]="Field inspection","Yes","No")</f>
        <v>No</v>
      </c>
      <c r="V2902" t="s">
        <v>50</v>
      </c>
      <c r="W2902" t="s">
        <v>44</v>
      </c>
      <c r="X2902" t="s">
        <v>44</v>
      </c>
      <c r="Z2902" t="s">
        <v>45</v>
      </c>
      <c r="AA2902" t="s">
        <v>46</v>
      </c>
      <c r="AB2902" t="s">
        <v>46</v>
      </c>
      <c r="AC2902" t="s">
        <v>40</v>
      </c>
    </row>
    <row r="2903" spans="1:29" ht="14.4" x14ac:dyDescent="0.3">
      <c r="A2903">
        <v>2901</v>
      </c>
      <c r="B2903" t="s">
        <v>2939</v>
      </c>
      <c r="C2903" t="s">
        <v>277</v>
      </c>
      <c r="D2903" t="s">
        <v>40</v>
      </c>
      <c r="E2903" t="s">
        <v>40</v>
      </c>
      <c r="F2903" t="s">
        <v>53</v>
      </c>
      <c r="G2903" t="s">
        <v>40</v>
      </c>
      <c r="H2903" s="26">
        <v>39814</v>
      </c>
      <c r="I2903" t="s">
        <v>54</v>
      </c>
      <c r="J2903" t="s">
        <v>55</v>
      </c>
      <c r="K2903" t="str">
        <f>IF(Table2[[#This Row],[Basis of Material Classification (System Side)*]]="Field inspection","Yes","No")</f>
        <v>No</v>
      </c>
      <c r="O2903" t="s">
        <v>41</v>
      </c>
      <c r="P2903" s="13">
        <v>14611</v>
      </c>
      <c r="Q2903" s="16" t="str">
        <f>Table2[[#This Row],[Service Line Size (inches) (System Side)]]</f>
        <v>3/4</v>
      </c>
      <c r="R2903" t="s">
        <v>49</v>
      </c>
      <c r="S2903" t="str">
        <f>IF(Table2[[#This Row],[Basis of Material Classification (Customer Side)*]]="Field inspection","Yes","No")</f>
        <v>No</v>
      </c>
      <c r="V2903" t="s">
        <v>50</v>
      </c>
      <c r="W2903" t="s">
        <v>44</v>
      </c>
      <c r="X2903" t="s">
        <v>44</v>
      </c>
      <c r="Z2903" t="s">
        <v>45</v>
      </c>
      <c r="AA2903" t="s">
        <v>46</v>
      </c>
      <c r="AB2903" t="s">
        <v>46</v>
      </c>
      <c r="AC2903" t="s">
        <v>40</v>
      </c>
    </row>
    <row r="2904" spans="1:29" ht="14.4" x14ac:dyDescent="0.3">
      <c r="A2904">
        <v>2902</v>
      </c>
      <c r="B2904" t="s">
        <v>2940</v>
      </c>
      <c r="C2904" t="s">
        <v>277</v>
      </c>
      <c r="D2904" t="s">
        <v>40</v>
      </c>
      <c r="E2904" t="s">
        <v>40</v>
      </c>
      <c r="F2904" t="s">
        <v>41</v>
      </c>
      <c r="G2904" t="s">
        <v>40</v>
      </c>
      <c r="H2904" s="27"/>
      <c r="I2904" t="s">
        <v>42</v>
      </c>
      <c r="J2904" t="s">
        <v>49</v>
      </c>
      <c r="K2904" t="str">
        <f>IF(Table2[[#This Row],[Basis of Material Classification (System Side)*]]="Field inspection","Yes","No")</f>
        <v>No</v>
      </c>
      <c r="N2904" t="s">
        <v>50</v>
      </c>
      <c r="O2904" t="s">
        <v>132</v>
      </c>
      <c r="P2904" s="13">
        <v>24838</v>
      </c>
      <c r="Q2904" s="16" t="str">
        <f>Table2[[#This Row],[Service Line Size (inches) (System Side)]]</f>
        <v>5/8</v>
      </c>
      <c r="R2904" t="s">
        <v>65</v>
      </c>
      <c r="S2904" t="str">
        <f>IF(Table2[[#This Row],[Basis of Material Classification (Customer Side)*]]="Field inspection","Yes","No")</f>
        <v>Yes</v>
      </c>
      <c r="T2904" t="s">
        <v>71</v>
      </c>
      <c r="U2904" s="13">
        <v>45509</v>
      </c>
      <c r="V2904" t="s">
        <v>72</v>
      </c>
      <c r="W2904" t="s">
        <v>44</v>
      </c>
      <c r="X2904" t="s">
        <v>44</v>
      </c>
      <c r="Z2904" t="s">
        <v>45</v>
      </c>
      <c r="AA2904" t="s">
        <v>46</v>
      </c>
      <c r="AB2904" t="s">
        <v>46</v>
      </c>
      <c r="AC2904" t="s">
        <v>40</v>
      </c>
    </row>
    <row r="2905" spans="1:29" ht="14.4" x14ac:dyDescent="0.3">
      <c r="A2905">
        <v>2903</v>
      </c>
      <c r="B2905" t="s">
        <v>2941</v>
      </c>
      <c r="C2905" t="s">
        <v>277</v>
      </c>
      <c r="D2905" t="s">
        <v>40</v>
      </c>
      <c r="E2905" t="s">
        <v>40</v>
      </c>
      <c r="F2905" t="s">
        <v>41</v>
      </c>
      <c r="G2905" t="s">
        <v>40</v>
      </c>
      <c r="H2905" s="27"/>
      <c r="I2905" t="s">
        <v>42</v>
      </c>
      <c r="J2905" t="s">
        <v>49</v>
      </c>
      <c r="K2905" t="str">
        <f>IF(Table2[[#This Row],[Basis of Material Classification (System Side)*]]="Field inspection","Yes","No")</f>
        <v>No</v>
      </c>
      <c r="N2905" t="s">
        <v>50</v>
      </c>
      <c r="O2905" t="s">
        <v>53</v>
      </c>
      <c r="P2905" s="13">
        <v>22647</v>
      </c>
      <c r="Q2905" s="16" t="str">
        <f>Table2[[#This Row],[Service Line Size (inches) (System Side)]]</f>
        <v>5/8</v>
      </c>
      <c r="R2905" t="s">
        <v>65</v>
      </c>
      <c r="S2905" t="str">
        <f>IF(Table2[[#This Row],[Basis of Material Classification (Customer Side)*]]="Field inspection","Yes","No")</f>
        <v>Yes</v>
      </c>
      <c r="T2905" t="s">
        <v>71</v>
      </c>
      <c r="U2905" s="13">
        <v>45520</v>
      </c>
      <c r="V2905" t="s">
        <v>72</v>
      </c>
      <c r="W2905" t="s">
        <v>44</v>
      </c>
      <c r="X2905" t="s">
        <v>44</v>
      </c>
      <c r="Z2905" t="s">
        <v>45</v>
      </c>
      <c r="AA2905" t="s">
        <v>46</v>
      </c>
      <c r="AB2905" t="s">
        <v>46</v>
      </c>
      <c r="AC2905" t="s">
        <v>40</v>
      </c>
    </row>
    <row r="2906" spans="1:29" ht="14.4" x14ac:dyDescent="0.3">
      <c r="A2906">
        <v>2904</v>
      </c>
      <c r="B2906" t="s">
        <v>2942</v>
      </c>
      <c r="C2906" t="s">
        <v>277</v>
      </c>
      <c r="D2906" t="s">
        <v>40</v>
      </c>
      <c r="E2906" t="s">
        <v>40</v>
      </c>
      <c r="F2906" t="s">
        <v>41</v>
      </c>
      <c r="G2906" t="s">
        <v>40</v>
      </c>
      <c r="H2906" s="27"/>
      <c r="I2906" t="s">
        <v>42</v>
      </c>
      <c r="J2906" t="s">
        <v>49</v>
      </c>
      <c r="K2906" t="str">
        <f>IF(Table2[[#This Row],[Basis of Material Classification (System Side)*]]="Field inspection","Yes","No")</f>
        <v>No</v>
      </c>
      <c r="N2906" t="s">
        <v>50</v>
      </c>
      <c r="O2906" t="s">
        <v>41</v>
      </c>
      <c r="P2906" s="13">
        <v>25204</v>
      </c>
      <c r="Q2906" s="16" t="str">
        <f>Table2[[#This Row],[Service Line Size (inches) (System Side)]]</f>
        <v>5/8</v>
      </c>
      <c r="R2906" t="s">
        <v>49</v>
      </c>
      <c r="S2906" t="str">
        <f>IF(Table2[[#This Row],[Basis of Material Classification (Customer Side)*]]="Field inspection","Yes","No")</f>
        <v>No</v>
      </c>
      <c r="V2906" t="s">
        <v>50</v>
      </c>
      <c r="W2906" t="s">
        <v>44</v>
      </c>
      <c r="X2906" t="s">
        <v>44</v>
      </c>
      <c r="Z2906" t="s">
        <v>45</v>
      </c>
      <c r="AA2906" t="s">
        <v>46</v>
      </c>
      <c r="AB2906" t="s">
        <v>46</v>
      </c>
      <c r="AC2906" t="s">
        <v>40</v>
      </c>
    </row>
    <row r="2907" spans="1:29" ht="14.4" x14ac:dyDescent="0.3">
      <c r="A2907">
        <v>2905</v>
      </c>
      <c r="B2907" t="s">
        <v>2943</v>
      </c>
      <c r="C2907" t="s">
        <v>277</v>
      </c>
      <c r="D2907" t="s">
        <v>40</v>
      </c>
      <c r="E2907" t="s">
        <v>40</v>
      </c>
      <c r="F2907" t="s">
        <v>41</v>
      </c>
      <c r="G2907" t="s">
        <v>40</v>
      </c>
      <c r="H2907" s="27"/>
      <c r="I2907" t="s">
        <v>42</v>
      </c>
      <c r="J2907" t="s">
        <v>49</v>
      </c>
      <c r="K2907" t="str">
        <f>IF(Table2[[#This Row],[Basis of Material Classification (System Side)*]]="Field inspection","Yes","No")</f>
        <v>No</v>
      </c>
      <c r="N2907" t="s">
        <v>50</v>
      </c>
      <c r="O2907" t="s">
        <v>41</v>
      </c>
      <c r="P2907" s="13">
        <v>25569</v>
      </c>
      <c r="Q2907" s="16" t="str">
        <f>Table2[[#This Row],[Service Line Size (inches) (System Side)]]</f>
        <v>5/8</v>
      </c>
      <c r="R2907" t="s">
        <v>49</v>
      </c>
      <c r="S2907" t="str">
        <f>IF(Table2[[#This Row],[Basis of Material Classification (Customer Side)*]]="Field inspection","Yes","No")</f>
        <v>No</v>
      </c>
      <c r="V2907" t="s">
        <v>50</v>
      </c>
      <c r="W2907" t="s">
        <v>44</v>
      </c>
      <c r="X2907" t="s">
        <v>44</v>
      </c>
      <c r="Z2907" t="s">
        <v>45</v>
      </c>
      <c r="AA2907" t="s">
        <v>46</v>
      </c>
      <c r="AB2907" t="s">
        <v>46</v>
      </c>
      <c r="AC2907" t="s">
        <v>40</v>
      </c>
    </row>
    <row r="2908" spans="1:29" ht="14.4" x14ac:dyDescent="0.3">
      <c r="A2908">
        <v>2906</v>
      </c>
      <c r="B2908" t="s">
        <v>2944</v>
      </c>
      <c r="C2908" t="s">
        <v>277</v>
      </c>
      <c r="D2908" t="s">
        <v>48</v>
      </c>
      <c r="E2908" t="s">
        <v>40</v>
      </c>
      <c r="F2908" t="s">
        <v>41</v>
      </c>
      <c r="G2908" t="s">
        <v>40</v>
      </c>
      <c r="H2908" s="27"/>
      <c r="I2908">
        <v>2</v>
      </c>
      <c r="J2908" t="s">
        <v>49</v>
      </c>
      <c r="K2908" t="str">
        <f>IF(Table2[[#This Row],[Basis of Material Classification (System Side)*]]="Field inspection","Yes","No")</f>
        <v>No</v>
      </c>
      <c r="N2908" t="s">
        <v>50</v>
      </c>
      <c r="O2908" t="s">
        <v>41</v>
      </c>
      <c r="P2908" s="13">
        <v>25569</v>
      </c>
      <c r="Q2908" s="16">
        <f>Table2[[#This Row],[Service Line Size (inches) (System Side)]]</f>
        <v>2</v>
      </c>
      <c r="R2908" t="s">
        <v>49</v>
      </c>
      <c r="S2908" t="str">
        <f>IF(Table2[[#This Row],[Basis of Material Classification (Customer Side)*]]="Field inspection","Yes","No")</f>
        <v>No</v>
      </c>
      <c r="V2908" t="s">
        <v>50</v>
      </c>
      <c r="W2908" t="s">
        <v>44</v>
      </c>
      <c r="X2908" t="s">
        <v>44</v>
      </c>
      <c r="Z2908" t="s">
        <v>51</v>
      </c>
      <c r="AA2908" t="s">
        <v>46</v>
      </c>
      <c r="AB2908" t="s">
        <v>46</v>
      </c>
      <c r="AC2908" t="s">
        <v>40</v>
      </c>
    </row>
    <row r="2909" spans="1:29" ht="14.4" x14ac:dyDescent="0.3">
      <c r="A2909">
        <v>2907</v>
      </c>
      <c r="B2909" t="s">
        <v>2945</v>
      </c>
      <c r="C2909" t="s">
        <v>277</v>
      </c>
      <c r="D2909" t="s">
        <v>40</v>
      </c>
      <c r="E2909" t="s">
        <v>40</v>
      </c>
      <c r="F2909" t="s">
        <v>53</v>
      </c>
      <c r="G2909" t="s">
        <v>40</v>
      </c>
      <c r="H2909" s="26">
        <v>26299</v>
      </c>
      <c r="I2909" t="s">
        <v>42</v>
      </c>
      <c r="J2909" t="s">
        <v>55</v>
      </c>
      <c r="K2909" t="str">
        <f>IF(Table2[[#This Row],[Basis of Material Classification (System Side)*]]="Field inspection","Yes","No")</f>
        <v>No</v>
      </c>
      <c r="O2909" t="s">
        <v>41</v>
      </c>
      <c r="P2909" s="13">
        <v>24473</v>
      </c>
      <c r="Q2909" s="16" t="str">
        <f>Table2[[#This Row],[Service Line Size (inches) (System Side)]]</f>
        <v>5/8</v>
      </c>
      <c r="R2909" t="s">
        <v>49</v>
      </c>
      <c r="S2909" t="str">
        <f>IF(Table2[[#This Row],[Basis of Material Classification (Customer Side)*]]="Field inspection","Yes","No")</f>
        <v>No</v>
      </c>
      <c r="V2909" t="s">
        <v>50</v>
      </c>
      <c r="W2909" t="s">
        <v>44</v>
      </c>
      <c r="X2909" t="s">
        <v>44</v>
      </c>
      <c r="Z2909" t="s">
        <v>45</v>
      </c>
      <c r="AA2909" t="s">
        <v>46</v>
      </c>
      <c r="AB2909" t="s">
        <v>46</v>
      </c>
      <c r="AC2909" t="s">
        <v>40</v>
      </c>
    </row>
    <row r="2910" spans="1:29" ht="14.4" x14ac:dyDescent="0.3">
      <c r="A2910">
        <v>2908</v>
      </c>
      <c r="B2910" t="s">
        <v>2946</v>
      </c>
      <c r="C2910" t="s">
        <v>277</v>
      </c>
      <c r="D2910" t="s">
        <v>40</v>
      </c>
      <c r="E2910" t="s">
        <v>40</v>
      </c>
      <c r="F2910" t="s">
        <v>41</v>
      </c>
      <c r="G2910" t="s">
        <v>40</v>
      </c>
      <c r="H2910" s="27"/>
      <c r="I2910" t="s">
        <v>42</v>
      </c>
      <c r="J2910" t="s">
        <v>49</v>
      </c>
      <c r="K2910" t="str">
        <f>IF(Table2[[#This Row],[Basis of Material Classification (System Side)*]]="Field inspection","Yes","No")</f>
        <v>No</v>
      </c>
      <c r="N2910" t="s">
        <v>50</v>
      </c>
      <c r="O2910" t="s">
        <v>41</v>
      </c>
      <c r="P2910" s="13">
        <v>27030</v>
      </c>
      <c r="Q2910" s="16" t="str">
        <f>Table2[[#This Row],[Service Line Size (inches) (System Side)]]</f>
        <v>5/8</v>
      </c>
      <c r="R2910" t="s">
        <v>49</v>
      </c>
      <c r="S2910" t="str">
        <f>IF(Table2[[#This Row],[Basis of Material Classification (Customer Side)*]]="Field inspection","Yes","No")</f>
        <v>No</v>
      </c>
      <c r="V2910" t="s">
        <v>50</v>
      </c>
      <c r="W2910" t="s">
        <v>44</v>
      </c>
      <c r="X2910" t="s">
        <v>44</v>
      </c>
      <c r="Z2910" t="s">
        <v>45</v>
      </c>
      <c r="AA2910" t="s">
        <v>46</v>
      </c>
      <c r="AB2910" t="s">
        <v>46</v>
      </c>
      <c r="AC2910" t="s">
        <v>40</v>
      </c>
    </row>
    <row r="2911" spans="1:29" ht="14.4" x14ac:dyDescent="0.3">
      <c r="A2911">
        <v>2909</v>
      </c>
      <c r="B2911" t="s">
        <v>2947</v>
      </c>
      <c r="C2911" t="s">
        <v>277</v>
      </c>
      <c r="D2911" t="s">
        <v>40</v>
      </c>
      <c r="E2911" t="s">
        <v>40</v>
      </c>
      <c r="F2911" t="s">
        <v>41</v>
      </c>
      <c r="G2911" t="s">
        <v>40</v>
      </c>
      <c r="H2911" s="26">
        <v>36161</v>
      </c>
      <c r="I2911" t="s">
        <v>42</v>
      </c>
      <c r="J2911" t="s">
        <v>43</v>
      </c>
      <c r="K2911" t="str">
        <f>IF(Table2[[#This Row],[Basis of Material Classification (System Side)*]]="Field inspection","Yes","No")</f>
        <v>No</v>
      </c>
      <c r="N2911" t="str">
        <f>Table2[[#This Row],[Basis of Material Classification (System Side)*]]</f>
        <v>Installation date after lead ban</v>
      </c>
      <c r="O2911" t="s">
        <v>41</v>
      </c>
      <c r="P2911" s="13">
        <v>36161</v>
      </c>
      <c r="Q2911" s="16" t="str">
        <f>Table2[[#This Row],[Service Line Size (inches) (System Side)]]</f>
        <v>5/8</v>
      </c>
      <c r="R2911" t="s">
        <v>43</v>
      </c>
      <c r="S2911" t="str">
        <f>IF(Table2[[#This Row],[Basis of Material Classification (Customer Side)*]]="Field inspection","Yes","No")</f>
        <v>No</v>
      </c>
      <c r="V2911" t="s">
        <v>43</v>
      </c>
      <c r="W2911" t="s">
        <v>44</v>
      </c>
      <c r="X2911" t="s">
        <v>44</v>
      </c>
      <c r="Z2911" t="s">
        <v>45</v>
      </c>
      <c r="AA2911" t="s">
        <v>46</v>
      </c>
      <c r="AB2911" t="s">
        <v>46</v>
      </c>
      <c r="AC2911" t="s">
        <v>40</v>
      </c>
    </row>
    <row r="2912" spans="1:29" ht="14.4" x14ac:dyDescent="0.3">
      <c r="A2912">
        <v>2910</v>
      </c>
      <c r="B2912" t="s">
        <v>2948</v>
      </c>
      <c r="C2912" t="s">
        <v>277</v>
      </c>
      <c r="D2912" t="s">
        <v>40</v>
      </c>
      <c r="E2912" t="s">
        <v>40</v>
      </c>
      <c r="F2912" t="s">
        <v>53</v>
      </c>
      <c r="G2912" t="s">
        <v>40</v>
      </c>
      <c r="H2912" s="27"/>
      <c r="I2912" t="s">
        <v>42</v>
      </c>
      <c r="J2912" t="s">
        <v>65</v>
      </c>
      <c r="K2912" t="str">
        <f>IF(Table2[[#This Row],[Basis of Material Classification (System Side)*]]="Field inspection","Yes","No")</f>
        <v>Yes</v>
      </c>
      <c r="L2912" t="s">
        <v>66</v>
      </c>
      <c r="M2912" s="13">
        <v>45520</v>
      </c>
      <c r="O2912" t="s">
        <v>53</v>
      </c>
      <c r="P2912" s="13">
        <v>27030</v>
      </c>
      <c r="Q2912" s="16" t="str">
        <f>Table2[[#This Row],[Service Line Size (inches) (System Side)]]</f>
        <v>5/8</v>
      </c>
      <c r="R2912" t="s">
        <v>65</v>
      </c>
      <c r="S2912" t="str">
        <f>IF(Table2[[#This Row],[Basis of Material Classification (Customer Side)*]]="Field inspection","Yes","No")</f>
        <v>Yes</v>
      </c>
      <c r="T2912" t="s">
        <v>71</v>
      </c>
      <c r="U2912" s="13">
        <v>45505</v>
      </c>
      <c r="V2912" t="s">
        <v>72</v>
      </c>
      <c r="W2912" t="s">
        <v>44</v>
      </c>
      <c r="X2912" t="s">
        <v>44</v>
      </c>
      <c r="Z2912" t="s">
        <v>45</v>
      </c>
      <c r="AA2912" t="s">
        <v>46</v>
      </c>
      <c r="AB2912" t="s">
        <v>46</v>
      </c>
      <c r="AC2912" t="s">
        <v>40</v>
      </c>
    </row>
    <row r="2913" spans="1:29" ht="14.4" x14ac:dyDescent="0.3">
      <c r="A2913">
        <v>2911</v>
      </c>
      <c r="B2913" t="s">
        <v>2949</v>
      </c>
      <c r="C2913" t="s">
        <v>277</v>
      </c>
      <c r="D2913" t="s">
        <v>40</v>
      </c>
      <c r="E2913" t="s">
        <v>40</v>
      </c>
      <c r="F2913" t="s">
        <v>41</v>
      </c>
      <c r="G2913" t="s">
        <v>40</v>
      </c>
      <c r="H2913" s="27"/>
      <c r="I2913" t="s">
        <v>42</v>
      </c>
      <c r="J2913" t="s">
        <v>49</v>
      </c>
      <c r="K2913" t="str">
        <f>IF(Table2[[#This Row],[Basis of Material Classification (System Side)*]]="Field inspection","Yes","No")</f>
        <v>No</v>
      </c>
      <c r="N2913" t="s">
        <v>50</v>
      </c>
      <c r="O2913" t="s">
        <v>41</v>
      </c>
      <c r="P2913" s="13">
        <v>27395</v>
      </c>
      <c r="Q2913" s="16" t="str">
        <f>Table2[[#This Row],[Service Line Size (inches) (System Side)]]</f>
        <v>5/8</v>
      </c>
      <c r="R2913" t="s">
        <v>49</v>
      </c>
      <c r="S2913" t="str">
        <f>IF(Table2[[#This Row],[Basis of Material Classification (Customer Side)*]]="Field inspection","Yes","No")</f>
        <v>No</v>
      </c>
      <c r="V2913" t="s">
        <v>50</v>
      </c>
      <c r="W2913" t="s">
        <v>44</v>
      </c>
      <c r="X2913" t="s">
        <v>44</v>
      </c>
      <c r="Z2913" t="s">
        <v>45</v>
      </c>
      <c r="AA2913" t="s">
        <v>46</v>
      </c>
      <c r="AB2913" t="s">
        <v>46</v>
      </c>
      <c r="AC2913" t="s">
        <v>40</v>
      </c>
    </row>
    <row r="2914" spans="1:29" ht="14.4" x14ac:dyDescent="0.3">
      <c r="A2914">
        <v>2912</v>
      </c>
      <c r="B2914" t="s">
        <v>2950</v>
      </c>
      <c r="C2914" t="s">
        <v>277</v>
      </c>
      <c r="D2914" t="s">
        <v>40</v>
      </c>
      <c r="E2914" t="s">
        <v>40</v>
      </c>
      <c r="F2914" t="s">
        <v>41</v>
      </c>
      <c r="G2914" t="s">
        <v>40</v>
      </c>
      <c r="H2914" s="27"/>
      <c r="I2914" t="s">
        <v>42</v>
      </c>
      <c r="J2914" t="s">
        <v>49</v>
      </c>
      <c r="K2914" t="str">
        <f>IF(Table2[[#This Row],[Basis of Material Classification (System Side)*]]="Field inspection","Yes","No")</f>
        <v>No</v>
      </c>
      <c r="N2914" t="s">
        <v>50</v>
      </c>
      <c r="O2914" t="s">
        <v>41</v>
      </c>
      <c r="P2914" s="13">
        <v>27395</v>
      </c>
      <c r="Q2914" s="16" t="str">
        <f>Table2[[#This Row],[Service Line Size (inches) (System Side)]]</f>
        <v>5/8</v>
      </c>
      <c r="R2914" t="s">
        <v>49</v>
      </c>
      <c r="S2914" t="str">
        <f>IF(Table2[[#This Row],[Basis of Material Classification (Customer Side)*]]="Field inspection","Yes","No")</f>
        <v>No</v>
      </c>
      <c r="V2914" t="s">
        <v>50</v>
      </c>
      <c r="W2914" t="s">
        <v>44</v>
      </c>
      <c r="X2914" t="s">
        <v>44</v>
      </c>
      <c r="Z2914" t="s">
        <v>45</v>
      </c>
      <c r="AA2914" t="s">
        <v>46</v>
      </c>
      <c r="AB2914" t="s">
        <v>46</v>
      </c>
      <c r="AC2914" t="s">
        <v>40</v>
      </c>
    </row>
    <row r="2915" spans="1:29" ht="14.4" x14ac:dyDescent="0.3">
      <c r="A2915">
        <v>2913</v>
      </c>
      <c r="B2915" t="s">
        <v>2951</v>
      </c>
      <c r="C2915" t="s">
        <v>277</v>
      </c>
      <c r="D2915" t="s">
        <v>40</v>
      </c>
      <c r="E2915" t="s">
        <v>40</v>
      </c>
      <c r="F2915" t="s">
        <v>41</v>
      </c>
      <c r="G2915" t="s">
        <v>40</v>
      </c>
      <c r="H2915" s="27"/>
      <c r="I2915" t="s">
        <v>42</v>
      </c>
      <c r="J2915" t="s">
        <v>49</v>
      </c>
      <c r="K2915" t="str">
        <f>IF(Table2[[#This Row],[Basis of Material Classification (System Side)*]]="Field inspection","Yes","No")</f>
        <v>No</v>
      </c>
      <c r="N2915" t="s">
        <v>50</v>
      </c>
      <c r="O2915" t="s">
        <v>41</v>
      </c>
      <c r="P2915" s="13">
        <v>27030</v>
      </c>
      <c r="Q2915" s="16" t="str">
        <f>Table2[[#This Row],[Service Line Size (inches) (System Side)]]</f>
        <v>5/8</v>
      </c>
      <c r="R2915" t="s">
        <v>49</v>
      </c>
      <c r="S2915" t="str">
        <f>IF(Table2[[#This Row],[Basis of Material Classification (Customer Side)*]]="Field inspection","Yes","No")</f>
        <v>No</v>
      </c>
      <c r="V2915" t="s">
        <v>50</v>
      </c>
      <c r="W2915" t="s">
        <v>44</v>
      </c>
      <c r="X2915" t="s">
        <v>44</v>
      </c>
      <c r="Z2915" t="s">
        <v>45</v>
      </c>
      <c r="AA2915" t="s">
        <v>46</v>
      </c>
      <c r="AB2915" t="s">
        <v>46</v>
      </c>
      <c r="AC2915" t="s">
        <v>40</v>
      </c>
    </row>
    <row r="2916" spans="1:29" ht="14.4" x14ac:dyDescent="0.3">
      <c r="A2916">
        <v>2914</v>
      </c>
      <c r="B2916" t="s">
        <v>2952</v>
      </c>
      <c r="C2916" t="s">
        <v>277</v>
      </c>
      <c r="D2916" t="s">
        <v>40</v>
      </c>
      <c r="E2916" t="s">
        <v>40</v>
      </c>
      <c r="F2916" t="s">
        <v>41</v>
      </c>
      <c r="G2916" t="s">
        <v>40</v>
      </c>
      <c r="H2916" s="27"/>
      <c r="I2916" t="s">
        <v>42</v>
      </c>
      <c r="J2916" t="s">
        <v>49</v>
      </c>
      <c r="K2916" t="str">
        <f>IF(Table2[[#This Row],[Basis of Material Classification (System Side)*]]="Field inspection","Yes","No")</f>
        <v>No</v>
      </c>
      <c r="N2916" t="s">
        <v>50</v>
      </c>
      <c r="O2916" t="s">
        <v>41</v>
      </c>
      <c r="P2916" s="13">
        <v>27030</v>
      </c>
      <c r="Q2916" s="16" t="str">
        <f>Table2[[#This Row],[Service Line Size (inches) (System Side)]]</f>
        <v>5/8</v>
      </c>
      <c r="R2916" t="s">
        <v>49</v>
      </c>
      <c r="S2916" t="str">
        <f>IF(Table2[[#This Row],[Basis of Material Classification (Customer Side)*]]="Field inspection","Yes","No")</f>
        <v>No</v>
      </c>
      <c r="V2916" t="s">
        <v>50</v>
      </c>
      <c r="W2916" t="s">
        <v>44</v>
      </c>
      <c r="X2916" t="s">
        <v>44</v>
      </c>
      <c r="Z2916" t="s">
        <v>45</v>
      </c>
      <c r="AA2916" t="s">
        <v>46</v>
      </c>
      <c r="AB2916" t="s">
        <v>46</v>
      </c>
      <c r="AC2916" t="s">
        <v>40</v>
      </c>
    </row>
    <row r="2917" spans="1:29" ht="14.4" x14ac:dyDescent="0.3">
      <c r="A2917">
        <v>2915</v>
      </c>
      <c r="B2917" t="s">
        <v>2953</v>
      </c>
      <c r="C2917" t="s">
        <v>277</v>
      </c>
      <c r="D2917" t="s">
        <v>40</v>
      </c>
      <c r="E2917" t="s">
        <v>40</v>
      </c>
      <c r="F2917" t="s">
        <v>41</v>
      </c>
      <c r="G2917" t="s">
        <v>40</v>
      </c>
      <c r="H2917" s="27"/>
      <c r="I2917" t="s">
        <v>42</v>
      </c>
      <c r="J2917" t="s">
        <v>49</v>
      </c>
      <c r="K2917" t="str">
        <f>IF(Table2[[#This Row],[Basis of Material Classification (System Side)*]]="Field inspection","Yes","No")</f>
        <v>No</v>
      </c>
      <c r="N2917" t="s">
        <v>50</v>
      </c>
      <c r="O2917" t="s">
        <v>70</v>
      </c>
      <c r="P2917" s="13">
        <v>27395</v>
      </c>
      <c r="Q2917" s="16" t="str">
        <f>Table2[[#This Row],[Service Line Size (inches) (System Side)]]</f>
        <v>5/8</v>
      </c>
      <c r="R2917" t="s">
        <v>65</v>
      </c>
      <c r="S2917" t="str">
        <f>IF(Table2[[#This Row],[Basis of Material Classification (Customer Side)*]]="Field inspection","Yes","No")</f>
        <v>Yes</v>
      </c>
      <c r="T2917" t="s">
        <v>71</v>
      </c>
      <c r="U2917" s="13">
        <v>45505</v>
      </c>
      <c r="V2917" t="s">
        <v>72</v>
      </c>
      <c r="W2917" t="s">
        <v>44</v>
      </c>
      <c r="X2917" t="s">
        <v>44</v>
      </c>
      <c r="Z2917" t="s">
        <v>45</v>
      </c>
      <c r="AA2917" t="s">
        <v>46</v>
      </c>
      <c r="AB2917" t="s">
        <v>46</v>
      </c>
      <c r="AC2917" t="s">
        <v>40</v>
      </c>
    </row>
    <row r="2918" spans="1:29" ht="14.4" x14ac:dyDescent="0.3">
      <c r="A2918">
        <v>2916</v>
      </c>
      <c r="B2918" t="s">
        <v>2954</v>
      </c>
      <c r="C2918" t="s">
        <v>277</v>
      </c>
      <c r="D2918" t="s">
        <v>40</v>
      </c>
      <c r="E2918" t="s">
        <v>40</v>
      </c>
      <c r="F2918" t="s">
        <v>41</v>
      </c>
      <c r="G2918" t="s">
        <v>40</v>
      </c>
      <c r="H2918" s="27"/>
      <c r="I2918" t="s">
        <v>42</v>
      </c>
      <c r="J2918" t="s">
        <v>49</v>
      </c>
      <c r="K2918" t="str">
        <f>IF(Table2[[#This Row],[Basis of Material Classification (System Side)*]]="Field inspection","Yes","No")</f>
        <v>No</v>
      </c>
      <c r="N2918" t="s">
        <v>50</v>
      </c>
      <c r="O2918" t="s">
        <v>41</v>
      </c>
      <c r="P2918" s="13">
        <v>27030</v>
      </c>
      <c r="Q2918" s="16" t="str">
        <f>Table2[[#This Row],[Service Line Size (inches) (System Side)]]</f>
        <v>5/8</v>
      </c>
      <c r="R2918" t="s">
        <v>49</v>
      </c>
      <c r="S2918" t="str">
        <f>IF(Table2[[#This Row],[Basis of Material Classification (Customer Side)*]]="Field inspection","Yes","No")</f>
        <v>No</v>
      </c>
      <c r="V2918" t="s">
        <v>50</v>
      </c>
      <c r="W2918" t="s">
        <v>44</v>
      </c>
      <c r="X2918" t="s">
        <v>44</v>
      </c>
      <c r="Z2918" t="s">
        <v>45</v>
      </c>
      <c r="AA2918" t="s">
        <v>46</v>
      </c>
      <c r="AB2918" t="s">
        <v>46</v>
      </c>
      <c r="AC2918" t="s">
        <v>40</v>
      </c>
    </row>
    <row r="2919" spans="1:29" ht="14.4" x14ac:dyDescent="0.3">
      <c r="A2919">
        <v>2917</v>
      </c>
      <c r="B2919" t="s">
        <v>2955</v>
      </c>
      <c r="C2919" t="s">
        <v>277</v>
      </c>
      <c r="D2919" t="s">
        <v>40</v>
      </c>
      <c r="E2919" t="s">
        <v>40</v>
      </c>
      <c r="F2919" t="s">
        <v>41</v>
      </c>
      <c r="G2919" t="s">
        <v>40</v>
      </c>
      <c r="H2919" s="27"/>
      <c r="I2919" t="s">
        <v>42</v>
      </c>
      <c r="J2919" t="s">
        <v>49</v>
      </c>
      <c r="K2919" t="str">
        <f>IF(Table2[[#This Row],[Basis of Material Classification (System Side)*]]="Field inspection","Yes","No")</f>
        <v>No</v>
      </c>
      <c r="N2919" t="s">
        <v>50</v>
      </c>
      <c r="O2919" t="s">
        <v>41</v>
      </c>
      <c r="P2919"/>
      <c r="Q2919" s="16" t="str">
        <f>Table2[[#This Row],[Service Line Size (inches) (System Side)]]</f>
        <v>5/8</v>
      </c>
      <c r="R2919" t="s">
        <v>49</v>
      </c>
      <c r="S2919" t="str">
        <f>IF(Table2[[#This Row],[Basis of Material Classification (Customer Side)*]]="Field inspection","Yes","No")</f>
        <v>No</v>
      </c>
      <c r="V2919" t="s">
        <v>50</v>
      </c>
      <c r="W2919" t="s">
        <v>44</v>
      </c>
      <c r="X2919" t="s">
        <v>44</v>
      </c>
      <c r="Z2919" t="s">
        <v>45</v>
      </c>
      <c r="AA2919" t="s">
        <v>46</v>
      </c>
      <c r="AB2919" t="s">
        <v>46</v>
      </c>
      <c r="AC2919" t="s">
        <v>40</v>
      </c>
    </row>
    <row r="2920" spans="1:29" ht="14.4" x14ac:dyDescent="0.3">
      <c r="A2920">
        <v>2918</v>
      </c>
      <c r="B2920" t="s">
        <v>2956</v>
      </c>
      <c r="C2920" t="s">
        <v>277</v>
      </c>
      <c r="D2920" t="s">
        <v>40</v>
      </c>
      <c r="E2920" t="s">
        <v>40</v>
      </c>
      <c r="F2920" t="s">
        <v>41</v>
      </c>
      <c r="G2920" t="s">
        <v>40</v>
      </c>
      <c r="H2920" s="27"/>
      <c r="I2920" t="s">
        <v>42</v>
      </c>
      <c r="J2920" t="s">
        <v>49</v>
      </c>
      <c r="K2920" t="str">
        <f>IF(Table2[[#This Row],[Basis of Material Classification (System Side)*]]="Field inspection","Yes","No")</f>
        <v>No</v>
      </c>
      <c r="N2920" t="s">
        <v>50</v>
      </c>
      <c r="O2920" t="s">
        <v>53</v>
      </c>
      <c r="P2920" s="13">
        <v>27395</v>
      </c>
      <c r="Q2920" s="16" t="str">
        <f>Table2[[#This Row],[Service Line Size (inches) (System Side)]]</f>
        <v>5/8</v>
      </c>
      <c r="R2920" t="s">
        <v>65</v>
      </c>
      <c r="S2920" t="str">
        <f>IF(Table2[[#This Row],[Basis of Material Classification (Customer Side)*]]="Field inspection","Yes","No")</f>
        <v>Yes</v>
      </c>
      <c r="T2920" t="s">
        <v>71</v>
      </c>
      <c r="U2920" s="13">
        <v>45513</v>
      </c>
      <c r="V2920" t="s">
        <v>72</v>
      </c>
      <c r="W2920" t="s">
        <v>44</v>
      </c>
      <c r="X2920" t="s">
        <v>44</v>
      </c>
      <c r="Z2920" t="s">
        <v>45</v>
      </c>
      <c r="AA2920" t="s">
        <v>46</v>
      </c>
      <c r="AB2920" t="s">
        <v>46</v>
      </c>
      <c r="AC2920" t="s">
        <v>40</v>
      </c>
    </row>
    <row r="2921" spans="1:29" ht="14.4" x14ac:dyDescent="0.3">
      <c r="A2921">
        <v>2919</v>
      </c>
      <c r="B2921" t="s">
        <v>2957</v>
      </c>
      <c r="C2921" t="s">
        <v>277</v>
      </c>
      <c r="D2921" t="s">
        <v>40</v>
      </c>
      <c r="E2921" t="s">
        <v>40</v>
      </c>
      <c r="F2921" t="s">
        <v>41</v>
      </c>
      <c r="G2921" t="s">
        <v>40</v>
      </c>
      <c r="H2921" s="27"/>
      <c r="I2921" t="s">
        <v>42</v>
      </c>
      <c r="J2921" t="s">
        <v>49</v>
      </c>
      <c r="K2921" t="str">
        <f>IF(Table2[[#This Row],[Basis of Material Classification (System Side)*]]="Field inspection","Yes","No")</f>
        <v>No</v>
      </c>
      <c r="N2921" t="s">
        <v>50</v>
      </c>
      <c r="O2921" t="s">
        <v>41</v>
      </c>
      <c r="P2921" s="13">
        <v>19360</v>
      </c>
      <c r="Q2921" s="16" t="str">
        <f>Table2[[#This Row],[Service Line Size (inches) (System Side)]]</f>
        <v>5/8</v>
      </c>
      <c r="R2921" t="s">
        <v>49</v>
      </c>
      <c r="S2921" t="str">
        <f>IF(Table2[[#This Row],[Basis of Material Classification (Customer Side)*]]="Field inspection","Yes","No")</f>
        <v>No</v>
      </c>
      <c r="V2921" t="s">
        <v>50</v>
      </c>
      <c r="W2921" t="s">
        <v>44</v>
      </c>
      <c r="X2921" t="s">
        <v>44</v>
      </c>
      <c r="Z2921" t="s">
        <v>45</v>
      </c>
      <c r="AA2921" t="s">
        <v>46</v>
      </c>
      <c r="AB2921" t="s">
        <v>46</v>
      </c>
      <c r="AC2921" t="s">
        <v>40</v>
      </c>
    </row>
    <row r="2922" spans="1:29" ht="14.4" x14ac:dyDescent="0.3">
      <c r="A2922">
        <v>2920</v>
      </c>
      <c r="B2922" t="s">
        <v>2958</v>
      </c>
      <c r="C2922" t="s">
        <v>277</v>
      </c>
      <c r="D2922" t="s">
        <v>40</v>
      </c>
      <c r="E2922" t="s">
        <v>40</v>
      </c>
      <c r="F2922" t="s">
        <v>41</v>
      </c>
      <c r="G2922" t="s">
        <v>40</v>
      </c>
      <c r="H2922" s="27"/>
      <c r="I2922" t="s">
        <v>42</v>
      </c>
      <c r="J2922" t="s">
        <v>49</v>
      </c>
      <c r="K2922" t="str">
        <f>IF(Table2[[#This Row],[Basis of Material Classification (System Side)*]]="Field inspection","Yes","No")</f>
        <v>No</v>
      </c>
      <c r="N2922" t="s">
        <v>50</v>
      </c>
      <c r="O2922" t="s">
        <v>41</v>
      </c>
      <c r="P2922" s="13">
        <v>25934</v>
      </c>
      <c r="Q2922" s="16" t="str">
        <f>Table2[[#This Row],[Service Line Size (inches) (System Side)]]</f>
        <v>5/8</v>
      </c>
      <c r="R2922" t="s">
        <v>49</v>
      </c>
      <c r="S2922" t="str">
        <f>IF(Table2[[#This Row],[Basis of Material Classification (Customer Side)*]]="Field inspection","Yes","No")</f>
        <v>No</v>
      </c>
      <c r="V2922" t="s">
        <v>50</v>
      </c>
      <c r="W2922" t="s">
        <v>44</v>
      </c>
      <c r="X2922" t="s">
        <v>44</v>
      </c>
      <c r="Z2922" t="s">
        <v>45</v>
      </c>
      <c r="AA2922" t="s">
        <v>46</v>
      </c>
      <c r="AB2922" t="s">
        <v>46</v>
      </c>
      <c r="AC2922" t="s">
        <v>40</v>
      </c>
    </row>
    <row r="2923" spans="1:29" ht="14.4" x14ac:dyDescent="0.3">
      <c r="A2923">
        <v>2921</v>
      </c>
      <c r="B2923" t="s">
        <v>2959</v>
      </c>
      <c r="C2923" t="s">
        <v>277</v>
      </c>
      <c r="D2923" t="s">
        <v>40</v>
      </c>
      <c r="E2923" t="s">
        <v>40</v>
      </c>
      <c r="F2923" t="s">
        <v>41</v>
      </c>
      <c r="G2923" t="s">
        <v>40</v>
      </c>
      <c r="H2923" s="27"/>
      <c r="I2923" t="s">
        <v>42</v>
      </c>
      <c r="J2923" t="s">
        <v>49</v>
      </c>
      <c r="K2923" t="str">
        <f>IF(Table2[[#This Row],[Basis of Material Classification (System Side)*]]="Field inspection","Yes","No")</f>
        <v>No</v>
      </c>
      <c r="N2923" t="s">
        <v>50</v>
      </c>
      <c r="O2923" t="s">
        <v>41</v>
      </c>
      <c r="P2923" s="13">
        <v>32143</v>
      </c>
      <c r="Q2923" s="16" t="str">
        <f>Table2[[#This Row],[Service Line Size (inches) (System Side)]]</f>
        <v>5/8</v>
      </c>
      <c r="R2923" t="s">
        <v>43</v>
      </c>
      <c r="S2923" t="str">
        <f>IF(Table2[[#This Row],[Basis of Material Classification (Customer Side)*]]="Field inspection","Yes","No")</f>
        <v>No</v>
      </c>
      <c r="V2923" t="s">
        <v>43</v>
      </c>
      <c r="W2923" t="s">
        <v>44</v>
      </c>
      <c r="X2923" t="s">
        <v>44</v>
      </c>
      <c r="Z2923" t="s">
        <v>45</v>
      </c>
      <c r="AA2923" t="s">
        <v>46</v>
      </c>
      <c r="AB2923" t="s">
        <v>46</v>
      </c>
      <c r="AC2923" t="s">
        <v>40</v>
      </c>
    </row>
    <row r="2924" spans="1:29" ht="14.4" x14ac:dyDescent="0.3">
      <c r="A2924">
        <v>2922</v>
      </c>
      <c r="B2924" t="s">
        <v>2960</v>
      </c>
      <c r="C2924" t="s">
        <v>277</v>
      </c>
      <c r="D2924" t="s">
        <v>40</v>
      </c>
      <c r="E2924" t="s">
        <v>40</v>
      </c>
      <c r="F2924" t="s">
        <v>41</v>
      </c>
      <c r="G2924" t="s">
        <v>40</v>
      </c>
      <c r="H2924" s="27"/>
      <c r="I2924" t="s">
        <v>42</v>
      </c>
      <c r="J2924" t="s">
        <v>49</v>
      </c>
      <c r="K2924" t="str">
        <f>IF(Table2[[#This Row],[Basis of Material Classification (System Side)*]]="Field inspection","Yes","No")</f>
        <v>No</v>
      </c>
      <c r="N2924" t="s">
        <v>50</v>
      </c>
      <c r="O2924" t="s">
        <v>41</v>
      </c>
      <c r="P2924" s="13">
        <v>21916</v>
      </c>
      <c r="Q2924" s="16" t="str">
        <f>Table2[[#This Row],[Service Line Size (inches) (System Side)]]</f>
        <v>5/8</v>
      </c>
      <c r="R2924" t="s">
        <v>49</v>
      </c>
      <c r="S2924" t="str">
        <f>IF(Table2[[#This Row],[Basis of Material Classification (Customer Side)*]]="Field inspection","Yes","No")</f>
        <v>No</v>
      </c>
      <c r="V2924" t="s">
        <v>50</v>
      </c>
      <c r="W2924" t="s">
        <v>44</v>
      </c>
      <c r="X2924" t="s">
        <v>44</v>
      </c>
      <c r="Z2924" t="s">
        <v>45</v>
      </c>
      <c r="AA2924" t="s">
        <v>46</v>
      </c>
      <c r="AB2924" t="s">
        <v>46</v>
      </c>
      <c r="AC2924" t="s">
        <v>40</v>
      </c>
    </row>
    <row r="2925" spans="1:29" ht="14.4" x14ac:dyDescent="0.3">
      <c r="A2925">
        <v>2923</v>
      </c>
      <c r="B2925" t="s">
        <v>2961</v>
      </c>
      <c r="C2925" t="s">
        <v>277</v>
      </c>
      <c r="D2925" t="s">
        <v>40</v>
      </c>
      <c r="E2925" t="s">
        <v>40</v>
      </c>
      <c r="F2925" t="s">
        <v>41</v>
      </c>
      <c r="G2925" t="s">
        <v>40</v>
      </c>
      <c r="H2925" s="27"/>
      <c r="I2925" t="s">
        <v>42</v>
      </c>
      <c r="J2925" t="s">
        <v>49</v>
      </c>
      <c r="K2925" t="str">
        <f>IF(Table2[[#This Row],[Basis of Material Classification (System Side)*]]="Field inspection","Yes","No")</f>
        <v>No</v>
      </c>
      <c r="N2925" t="s">
        <v>50</v>
      </c>
      <c r="O2925" t="s">
        <v>41</v>
      </c>
      <c r="P2925" s="13">
        <v>19725</v>
      </c>
      <c r="Q2925" s="16" t="str">
        <f>Table2[[#This Row],[Service Line Size (inches) (System Side)]]</f>
        <v>5/8</v>
      </c>
      <c r="R2925" t="s">
        <v>49</v>
      </c>
      <c r="S2925" t="str">
        <f>IF(Table2[[#This Row],[Basis of Material Classification (Customer Side)*]]="Field inspection","Yes","No")</f>
        <v>No</v>
      </c>
      <c r="V2925" t="s">
        <v>50</v>
      </c>
      <c r="W2925" t="s">
        <v>44</v>
      </c>
      <c r="X2925" t="s">
        <v>44</v>
      </c>
      <c r="Z2925" t="s">
        <v>45</v>
      </c>
      <c r="AA2925" t="s">
        <v>46</v>
      </c>
      <c r="AB2925" t="s">
        <v>46</v>
      </c>
      <c r="AC2925" t="s">
        <v>40</v>
      </c>
    </row>
    <row r="2926" spans="1:29" ht="14.4" x14ac:dyDescent="0.3">
      <c r="A2926">
        <v>2924</v>
      </c>
      <c r="B2926" t="s">
        <v>2962</v>
      </c>
      <c r="C2926" t="s">
        <v>277</v>
      </c>
      <c r="D2926" t="s">
        <v>40</v>
      </c>
      <c r="E2926" t="s">
        <v>40</v>
      </c>
      <c r="F2926" t="s">
        <v>41</v>
      </c>
      <c r="G2926" t="s">
        <v>40</v>
      </c>
      <c r="H2926" s="27"/>
      <c r="I2926" t="s">
        <v>42</v>
      </c>
      <c r="J2926" t="s">
        <v>49</v>
      </c>
      <c r="K2926" t="str">
        <f>IF(Table2[[#This Row],[Basis of Material Classification (System Side)*]]="Field inspection","Yes","No")</f>
        <v>No</v>
      </c>
      <c r="N2926" t="s">
        <v>50</v>
      </c>
      <c r="O2926" t="s">
        <v>41</v>
      </c>
      <c r="P2926" s="13">
        <v>25569</v>
      </c>
      <c r="Q2926" s="16" t="str">
        <f>Table2[[#This Row],[Service Line Size (inches) (System Side)]]</f>
        <v>5/8</v>
      </c>
      <c r="R2926" t="s">
        <v>49</v>
      </c>
      <c r="S2926" t="str">
        <f>IF(Table2[[#This Row],[Basis of Material Classification (Customer Side)*]]="Field inspection","Yes","No")</f>
        <v>No</v>
      </c>
      <c r="V2926" t="s">
        <v>50</v>
      </c>
      <c r="W2926" t="s">
        <v>44</v>
      </c>
      <c r="X2926" t="s">
        <v>44</v>
      </c>
      <c r="Z2926" t="s">
        <v>58</v>
      </c>
      <c r="AA2926" t="s">
        <v>46</v>
      </c>
      <c r="AB2926" t="s">
        <v>46</v>
      </c>
      <c r="AC2926" t="s">
        <v>40</v>
      </c>
    </row>
    <row r="2927" spans="1:29" ht="14.4" x14ac:dyDescent="0.3">
      <c r="A2927">
        <v>2925</v>
      </c>
      <c r="B2927" t="s">
        <v>11087</v>
      </c>
      <c r="C2927" t="s">
        <v>277</v>
      </c>
      <c r="D2927" t="s">
        <v>40</v>
      </c>
      <c r="E2927" t="s">
        <v>40</v>
      </c>
      <c r="F2927" t="s">
        <v>41</v>
      </c>
      <c r="G2927" t="s">
        <v>40</v>
      </c>
      <c r="H2927" s="27"/>
      <c r="I2927" t="s">
        <v>42</v>
      </c>
      <c r="J2927" t="s">
        <v>49</v>
      </c>
      <c r="K2927" t="str">
        <f>IF(Table2[[#This Row],[Basis of Material Classification (System Side)*]]="Field inspection","Yes","No")</f>
        <v>No</v>
      </c>
      <c r="N2927" t="s">
        <v>50</v>
      </c>
      <c r="O2927" t="s">
        <v>41</v>
      </c>
      <c r="P2927" s="13">
        <v>21916</v>
      </c>
      <c r="Q2927" s="16" t="str">
        <f>Table2[[#This Row],[Service Line Size (inches) (System Side)]]</f>
        <v>5/8</v>
      </c>
      <c r="R2927" t="s">
        <v>49</v>
      </c>
      <c r="S2927" t="str">
        <f>IF(Table2[[#This Row],[Basis of Material Classification (Customer Side)*]]="Field inspection","Yes","No")</f>
        <v>No</v>
      </c>
      <c r="V2927" t="s">
        <v>50</v>
      </c>
      <c r="W2927" t="s">
        <v>44</v>
      </c>
      <c r="X2927" t="s">
        <v>44</v>
      </c>
      <c r="Z2927" t="s">
        <v>58</v>
      </c>
      <c r="AA2927" t="s">
        <v>46</v>
      </c>
      <c r="AB2927" t="s">
        <v>46</v>
      </c>
      <c r="AC2927" t="s">
        <v>40</v>
      </c>
    </row>
    <row r="2928" spans="1:29" ht="14.4" x14ac:dyDescent="0.3">
      <c r="A2928">
        <v>2926</v>
      </c>
      <c r="B2928" t="s">
        <v>2963</v>
      </c>
      <c r="C2928" t="s">
        <v>277</v>
      </c>
      <c r="D2928" t="s">
        <v>40</v>
      </c>
      <c r="E2928" t="s">
        <v>40</v>
      </c>
      <c r="F2928" t="s">
        <v>41</v>
      </c>
      <c r="G2928" t="s">
        <v>40</v>
      </c>
      <c r="H2928" s="27"/>
      <c r="I2928" t="s">
        <v>42</v>
      </c>
      <c r="J2928" t="s">
        <v>49</v>
      </c>
      <c r="K2928" t="str">
        <f>IF(Table2[[#This Row],[Basis of Material Classification (System Side)*]]="Field inspection","Yes","No")</f>
        <v>No</v>
      </c>
      <c r="N2928" t="s">
        <v>50</v>
      </c>
      <c r="O2928" t="s">
        <v>41</v>
      </c>
      <c r="P2928" s="13">
        <v>31778</v>
      </c>
      <c r="Q2928" s="16" t="str">
        <f>Table2[[#This Row],[Service Line Size (inches) (System Side)]]</f>
        <v>5/8</v>
      </c>
      <c r="R2928" t="s">
        <v>43</v>
      </c>
      <c r="S2928" t="str">
        <f>IF(Table2[[#This Row],[Basis of Material Classification (Customer Side)*]]="Field inspection","Yes","No")</f>
        <v>No</v>
      </c>
      <c r="V2928" t="s">
        <v>43</v>
      </c>
      <c r="W2928" t="s">
        <v>44</v>
      </c>
      <c r="X2928" t="s">
        <v>44</v>
      </c>
      <c r="Z2928" t="s">
        <v>45</v>
      </c>
      <c r="AA2928" t="s">
        <v>46</v>
      </c>
      <c r="AB2928" t="s">
        <v>46</v>
      </c>
      <c r="AC2928" t="s">
        <v>40</v>
      </c>
    </row>
    <row r="2929" spans="1:29" ht="14.4" x14ac:dyDescent="0.3">
      <c r="A2929">
        <v>2927</v>
      </c>
      <c r="B2929" t="s">
        <v>2964</v>
      </c>
      <c r="C2929" t="s">
        <v>277</v>
      </c>
      <c r="D2929" t="s">
        <v>40</v>
      </c>
      <c r="E2929" t="s">
        <v>40</v>
      </c>
      <c r="F2929" t="s">
        <v>41</v>
      </c>
      <c r="G2929" t="s">
        <v>40</v>
      </c>
      <c r="H2929" s="27"/>
      <c r="I2929" t="s">
        <v>42</v>
      </c>
      <c r="J2929" t="s">
        <v>49</v>
      </c>
      <c r="K2929" t="str">
        <f>IF(Table2[[#This Row],[Basis of Material Classification (System Side)*]]="Field inspection","Yes","No")</f>
        <v>No</v>
      </c>
      <c r="N2929" t="s">
        <v>50</v>
      </c>
      <c r="O2929" t="s">
        <v>41</v>
      </c>
      <c r="P2929" s="13">
        <v>16438</v>
      </c>
      <c r="Q2929" s="16" t="str">
        <f>Table2[[#This Row],[Service Line Size (inches) (System Side)]]</f>
        <v>5/8</v>
      </c>
      <c r="R2929" t="s">
        <v>49</v>
      </c>
      <c r="S2929" t="str">
        <f>IF(Table2[[#This Row],[Basis of Material Classification (Customer Side)*]]="Field inspection","Yes","No")</f>
        <v>No</v>
      </c>
      <c r="V2929" t="s">
        <v>50</v>
      </c>
      <c r="W2929" t="s">
        <v>44</v>
      </c>
      <c r="X2929" t="s">
        <v>44</v>
      </c>
      <c r="Z2929" t="s">
        <v>45</v>
      </c>
      <c r="AA2929" t="s">
        <v>46</v>
      </c>
      <c r="AB2929" t="s">
        <v>46</v>
      </c>
      <c r="AC2929" t="s">
        <v>40</v>
      </c>
    </row>
    <row r="2930" spans="1:29" ht="14.4" x14ac:dyDescent="0.3">
      <c r="A2930">
        <v>2928</v>
      </c>
      <c r="B2930" t="s">
        <v>2965</v>
      </c>
      <c r="C2930" t="s">
        <v>277</v>
      </c>
      <c r="D2930" t="s">
        <v>40</v>
      </c>
      <c r="E2930" t="s">
        <v>40</v>
      </c>
      <c r="F2930" t="s">
        <v>41</v>
      </c>
      <c r="G2930" t="s">
        <v>40</v>
      </c>
      <c r="H2930" s="27"/>
      <c r="I2930" t="s">
        <v>42</v>
      </c>
      <c r="J2930" t="s">
        <v>49</v>
      </c>
      <c r="K2930" t="str">
        <f>IF(Table2[[#This Row],[Basis of Material Classification (System Side)*]]="Field inspection","Yes","No")</f>
        <v>No</v>
      </c>
      <c r="N2930" t="s">
        <v>50</v>
      </c>
      <c r="O2930" t="s">
        <v>132</v>
      </c>
      <c r="P2930" s="13">
        <v>22647</v>
      </c>
      <c r="Q2930" s="16" t="str">
        <f>Table2[[#This Row],[Service Line Size (inches) (System Side)]]</f>
        <v>5/8</v>
      </c>
      <c r="R2930" t="s">
        <v>65</v>
      </c>
      <c r="S2930" t="str">
        <f>IF(Table2[[#This Row],[Basis of Material Classification (Customer Side)*]]="Field inspection","Yes","No")</f>
        <v>Yes</v>
      </c>
      <c r="T2930" t="s">
        <v>71</v>
      </c>
      <c r="U2930" s="13">
        <v>45506</v>
      </c>
      <c r="V2930" t="s">
        <v>72</v>
      </c>
      <c r="W2930" t="s">
        <v>44</v>
      </c>
      <c r="X2930" t="s">
        <v>44</v>
      </c>
      <c r="Z2930" t="s">
        <v>45</v>
      </c>
      <c r="AA2930" t="s">
        <v>46</v>
      </c>
      <c r="AB2930" t="s">
        <v>46</v>
      </c>
      <c r="AC2930" t="s">
        <v>40</v>
      </c>
    </row>
    <row r="2931" spans="1:29" ht="14.4" x14ac:dyDescent="0.3">
      <c r="A2931">
        <v>2929</v>
      </c>
      <c r="B2931" t="s">
        <v>2966</v>
      </c>
      <c r="C2931" t="s">
        <v>277</v>
      </c>
      <c r="D2931" t="s">
        <v>40</v>
      </c>
      <c r="E2931" t="s">
        <v>40</v>
      </c>
      <c r="F2931" t="s">
        <v>41</v>
      </c>
      <c r="G2931" t="s">
        <v>40</v>
      </c>
      <c r="H2931" s="27"/>
      <c r="I2931" t="s">
        <v>42</v>
      </c>
      <c r="J2931" t="s">
        <v>49</v>
      </c>
      <c r="K2931" t="str">
        <f>IF(Table2[[#This Row],[Basis of Material Classification (System Side)*]]="Field inspection","Yes","No")</f>
        <v>No</v>
      </c>
      <c r="N2931" t="s">
        <v>50</v>
      </c>
      <c r="O2931" t="s">
        <v>41</v>
      </c>
      <c r="P2931" s="13">
        <v>12785</v>
      </c>
      <c r="Q2931" s="16" t="str">
        <f>Table2[[#This Row],[Service Line Size (inches) (System Side)]]</f>
        <v>5/8</v>
      </c>
      <c r="R2931" t="s">
        <v>49</v>
      </c>
      <c r="S2931" t="str">
        <f>IF(Table2[[#This Row],[Basis of Material Classification (Customer Side)*]]="Field inspection","Yes","No")</f>
        <v>No</v>
      </c>
      <c r="V2931" t="s">
        <v>50</v>
      </c>
      <c r="W2931" t="s">
        <v>44</v>
      </c>
      <c r="X2931" t="s">
        <v>44</v>
      </c>
      <c r="Z2931" t="s">
        <v>58</v>
      </c>
      <c r="AA2931" t="s">
        <v>46</v>
      </c>
      <c r="AB2931" t="s">
        <v>46</v>
      </c>
      <c r="AC2931" t="s">
        <v>40</v>
      </c>
    </row>
    <row r="2932" spans="1:29" ht="14.4" x14ac:dyDescent="0.3">
      <c r="A2932">
        <v>2930</v>
      </c>
      <c r="B2932" t="s">
        <v>2967</v>
      </c>
      <c r="C2932" t="s">
        <v>277</v>
      </c>
      <c r="D2932" t="s">
        <v>40</v>
      </c>
      <c r="E2932" t="s">
        <v>40</v>
      </c>
      <c r="F2932" t="s">
        <v>41</v>
      </c>
      <c r="G2932" t="s">
        <v>40</v>
      </c>
      <c r="H2932" s="27"/>
      <c r="I2932" t="s">
        <v>42</v>
      </c>
      <c r="J2932" t="s">
        <v>49</v>
      </c>
      <c r="K2932" t="str">
        <f>IF(Table2[[#This Row],[Basis of Material Classification (System Side)*]]="Field inspection","Yes","No")</f>
        <v>No</v>
      </c>
      <c r="N2932" t="s">
        <v>50</v>
      </c>
      <c r="O2932" t="s">
        <v>41</v>
      </c>
      <c r="P2932" s="13">
        <v>20455</v>
      </c>
      <c r="Q2932" s="16" t="str">
        <f>Table2[[#This Row],[Service Line Size (inches) (System Side)]]</f>
        <v>5/8</v>
      </c>
      <c r="R2932" t="s">
        <v>49</v>
      </c>
      <c r="S2932" t="str">
        <f>IF(Table2[[#This Row],[Basis of Material Classification (Customer Side)*]]="Field inspection","Yes","No")</f>
        <v>No</v>
      </c>
      <c r="V2932" t="s">
        <v>50</v>
      </c>
      <c r="W2932" t="s">
        <v>44</v>
      </c>
      <c r="X2932" t="s">
        <v>44</v>
      </c>
      <c r="Z2932" t="s">
        <v>45</v>
      </c>
      <c r="AA2932" t="s">
        <v>46</v>
      </c>
      <c r="AB2932" t="s">
        <v>46</v>
      </c>
      <c r="AC2932" t="s">
        <v>40</v>
      </c>
    </row>
    <row r="2933" spans="1:29" ht="14.4" x14ac:dyDescent="0.3">
      <c r="A2933">
        <v>2931</v>
      </c>
      <c r="B2933" t="s">
        <v>2968</v>
      </c>
      <c r="C2933" t="s">
        <v>277</v>
      </c>
      <c r="D2933" t="s">
        <v>40</v>
      </c>
      <c r="E2933" t="s">
        <v>40</v>
      </c>
      <c r="F2933" t="s">
        <v>41</v>
      </c>
      <c r="G2933" t="s">
        <v>40</v>
      </c>
      <c r="H2933" s="27"/>
      <c r="I2933" t="s">
        <v>42</v>
      </c>
      <c r="J2933" t="s">
        <v>49</v>
      </c>
      <c r="K2933" t="str">
        <f>IF(Table2[[#This Row],[Basis of Material Classification (System Side)*]]="Field inspection","Yes","No")</f>
        <v>No</v>
      </c>
      <c r="N2933" t="s">
        <v>50</v>
      </c>
      <c r="O2933" t="s">
        <v>41</v>
      </c>
      <c r="P2933"/>
      <c r="Q2933" s="16" t="str">
        <f>Table2[[#This Row],[Service Line Size (inches) (System Side)]]</f>
        <v>5/8</v>
      </c>
      <c r="R2933" t="s">
        <v>49</v>
      </c>
      <c r="S2933" t="str">
        <f>IF(Table2[[#This Row],[Basis of Material Classification (Customer Side)*]]="Field inspection","Yes","No")</f>
        <v>No</v>
      </c>
      <c r="V2933" t="s">
        <v>50</v>
      </c>
      <c r="W2933" t="s">
        <v>44</v>
      </c>
      <c r="X2933" t="s">
        <v>44</v>
      </c>
      <c r="Z2933" t="s">
        <v>49</v>
      </c>
      <c r="AA2933" t="s">
        <v>46</v>
      </c>
      <c r="AB2933" t="s">
        <v>46</v>
      </c>
      <c r="AC2933" t="s">
        <v>40</v>
      </c>
    </row>
    <row r="2934" spans="1:29" ht="14.4" x14ac:dyDescent="0.3">
      <c r="A2934">
        <v>2932</v>
      </c>
      <c r="B2934" t="s">
        <v>2969</v>
      </c>
      <c r="C2934" t="s">
        <v>277</v>
      </c>
      <c r="D2934" t="s">
        <v>40</v>
      </c>
      <c r="E2934" t="s">
        <v>40</v>
      </c>
      <c r="F2934" t="s">
        <v>41</v>
      </c>
      <c r="G2934" t="s">
        <v>40</v>
      </c>
      <c r="H2934" s="27"/>
      <c r="I2934" t="s">
        <v>42</v>
      </c>
      <c r="J2934" t="s">
        <v>49</v>
      </c>
      <c r="K2934" t="str">
        <f>IF(Table2[[#This Row],[Basis of Material Classification (System Side)*]]="Field inspection","Yes","No")</f>
        <v>No</v>
      </c>
      <c r="N2934" t="s">
        <v>50</v>
      </c>
      <c r="O2934" t="s">
        <v>41</v>
      </c>
      <c r="P2934" s="13">
        <v>18264</v>
      </c>
      <c r="Q2934" s="16" t="str">
        <f>Table2[[#This Row],[Service Line Size (inches) (System Side)]]</f>
        <v>5/8</v>
      </c>
      <c r="R2934" t="s">
        <v>49</v>
      </c>
      <c r="S2934" t="str">
        <f>IF(Table2[[#This Row],[Basis of Material Classification (Customer Side)*]]="Field inspection","Yes","No")</f>
        <v>No</v>
      </c>
      <c r="V2934" t="s">
        <v>50</v>
      </c>
      <c r="W2934" t="s">
        <v>44</v>
      </c>
      <c r="X2934" t="s">
        <v>44</v>
      </c>
      <c r="Z2934" t="s">
        <v>45</v>
      </c>
      <c r="AA2934" t="s">
        <v>46</v>
      </c>
      <c r="AB2934" t="s">
        <v>46</v>
      </c>
      <c r="AC2934" t="s">
        <v>40</v>
      </c>
    </row>
    <row r="2935" spans="1:29" ht="14.4" x14ac:dyDescent="0.3">
      <c r="A2935">
        <v>2933</v>
      </c>
      <c r="B2935" t="s">
        <v>2970</v>
      </c>
      <c r="C2935" t="s">
        <v>277</v>
      </c>
      <c r="D2935" t="s">
        <v>40</v>
      </c>
      <c r="E2935" t="s">
        <v>40</v>
      </c>
      <c r="F2935" t="s">
        <v>41</v>
      </c>
      <c r="G2935" t="s">
        <v>40</v>
      </c>
      <c r="H2935" s="27"/>
      <c r="I2935" t="s">
        <v>42</v>
      </c>
      <c r="J2935" t="s">
        <v>49</v>
      </c>
      <c r="K2935" t="str">
        <f>IF(Table2[[#This Row],[Basis of Material Classification (System Side)*]]="Field inspection","Yes","No")</f>
        <v>No</v>
      </c>
      <c r="N2935" t="s">
        <v>50</v>
      </c>
      <c r="O2935" t="s">
        <v>41</v>
      </c>
      <c r="P2935"/>
      <c r="Q2935" s="16" t="str">
        <f>Table2[[#This Row],[Service Line Size (inches) (System Side)]]</f>
        <v>5/8</v>
      </c>
      <c r="R2935" t="s">
        <v>49</v>
      </c>
      <c r="S2935" t="str">
        <f>IF(Table2[[#This Row],[Basis of Material Classification (Customer Side)*]]="Field inspection","Yes","No")</f>
        <v>No</v>
      </c>
      <c r="V2935" t="s">
        <v>50</v>
      </c>
      <c r="W2935" t="s">
        <v>44</v>
      </c>
      <c r="X2935" t="s">
        <v>44</v>
      </c>
      <c r="Z2935" t="s">
        <v>58</v>
      </c>
      <c r="AA2935" t="s">
        <v>46</v>
      </c>
      <c r="AB2935" t="s">
        <v>46</v>
      </c>
      <c r="AC2935" t="s">
        <v>40</v>
      </c>
    </row>
    <row r="2936" spans="1:29" ht="14.4" x14ac:dyDescent="0.3">
      <c r="A2936">
        <v>2934</v>
      </c>
      <c r="B2936" t="s">
        <v>2971</v>
      </c>
      <c r="C2936" t="s">
        <v>277</v>
      </c>
      <c r="D2936" t="s">
        <v>40</v>
      </c>
      <c r="E2936" t="s">
        <v>40</v>
      </c>
      <c r="F2936" t="s">
        <v>41</v>
      </c>
      <c r="G2936" t="s">
        <v>40</v>
      </c>
      <c r="H2936" s="27"/>
      <c r="I2936" t="s">
        <v>42</v>
      </c>
      <c r="J2936" t="s">
        <v>49</v>
      </c>
      <c r="K2936" t="str">
        <f>IF(Table2[[#This Row],[Basis of Material Classification (System Side)*]]="Field inspection","Yes","No")</f>
        <v>No</v>
      </c>
      <c r="N2936" t="s">
        <v>50</v>
      </c>
      <c r="O2936" t="s">
        <v>41</v>
      </c>
      <c r="P2936" s="13">
        <v>18264</v>
      </c>
      <c r="Q2936" s="16" t="str">
        <f>Table2[[#This Row],[Service Line Size (inches) (System Side)]]</f>
        <v>5/8</v>
      </c>
      <c r="R2936" t="s">
        <v>49</v>
      </c>
      <c r="S2936" t="str">
        <f>IF(Table2[[#This Row],[Basis of Material Classification (Customer Side)*]]="Field inspection","Yes","No")</f>
        <v>No</v>
      </c>
      <c r="V2936" t="s">
        <v>50</v>
      </c>
      <c r="W2936" t="s">
        <v>44</v>
      </c>
      <c r="X2936" t="s">
        <v>44</v>
      </c>
      <c r="Z2936" t="s">
        <v>58</v>
      </c>
      <c r="AA2936" t="s">
        <v>46</v>
      </c>
      <c r="AB2936" t="s">
        <v>46</v>
      </c>
      <c r="AC2936" t="s">
        <v>40</v>
      </c>
    </row>
    <row r="2937" spans="1:29" ht="14.4" x14ac:dyDescent="0.3">
      <c r="A2937">
        <v>2935</v>
      </c>
      <c r="B2937" t="s">
        <v>2972</v>
      </c>
      <c r="C2937" t="s">
        <v>277</v>
      </c>
      <c r="D2937" t="s">
        <v>40</v>
      </c>
      <c r="E2937" t="s">
        <v>40</v>
      </c>
      <c r="F2937" t="s">
        <v>41</v>
      </c>
      <c r="G2937" t="s">
        <v>40</v>
      </c>
      <c r="H2937" s="27"/>
      <c r="I2937" t="s">
        <v>42</v>
      </c>
      <c r="J2937" t="s">
        <v>49</v>
      </c>
      <c r="K2937" t="str">
        <f>IF(Table2[[#This Row],[Basis of Material Classification (System Side)*]]="Field inspection","Yes","No")</f>
        <v>No</v>
      </c>
      <c r="N2937" t="s">
        <v>50</v>
      </c>
      <c r="O2937" t="s">
        <v>41</v>
      </c>
      <c r="P2937" s="13">
        <v>18264</v>
      </c>
      <c r="Q2937" s="16" t="str">
        <f>Table2[[#This Row],[Service Line Size (inches) (System Side)]]</f>
        <v>5/8</v>
      </c>
      <c r="R2937" t="s">
        <v>49</v>
      </c>
      <c r="S2937" t="str">
        <f>IF(Table2[[#This Row],[Basis of Material Classification (Customer Side)*]]="Field inspection","Yes","No")</f>
        <v>No</v>
      </c>
      <c r="V2937" t="s">
        <v>50</v>
      </c>
      <c r="W2937" t="s">
        <v>44</v>
      </c>
      <c r="X2937" t="s">
        <v>44</v>
      </c>
      <c r="Z2937" t="s">
        <v>58</v>
      </c>
      <c r="AA2937" t="s">
        <v>46</v>
      </c>
      <c r="AB2937" t="s">
        <v>46</v>
      </c>
      <c r="AC2937" t="s">
        <v>40</v>
      </c>
    </row>
    <row r="2938" spans="1:29" ht="14.4" x14ac:dyDescent="0.3">
      <c r="A2938">
        <v>2936</v>
      </c>
      <c r="B2938" t="s">
        <v>2973</v>
      </c>
      <c r="C2938" t="s">
        <v>277</v>
      </c>
      <c r="D2938" t="s">
        <v>40</v>
      </c>
      <c r="E2938" t="s">
        <v>40</v>
      </c>
      <c r="F2938" t="s">
        <v>41</v>
      </c>
      <c r="G2938" t="s">
        <v>40</v>
      </c>
      <c r="H2938" s="27"/>
      <c r="I2938" t="s">
        <v>42</v>
      </c>
      <c r="J2938" t="s">
        <v>49</v>
      </c>
      <c r="K2938" t="str">
        <f>IF(Table2[[#This Row],[Basis of Material Classification (System Side)*]]="Field inspection","Yes","No")</f>
        <v>No</v>
      </c>
      <c r="N2938" t="s">
        <v>50</v>
      </c>
      <c r="O2938" t="s">
        <v>41</v>
      </c>
      <c r="P2938" s="13">
        <v>43466</v>
      </c>
      <c r="Q2938" s="16" t="str">
        <f>Table2[[#This Row],[Service Line Size (inches) (System Side)]]</f>
        <v>5/8</v>
      </c>
      <c r="R2938" t="s">
        <v>43</v>
      </c>
      <c r="S2938" t="str">
        <f>IF(Table2[[#This Row],[Basis of Material Classification (Customer Side)*]]="Field inspection","Yes","No")</f>
        <v>No</v>
      </c>
      <c r="V2938" t="s">
        <v>43</v>
      </c>
      <c r="W2938" t="s">
        <v>44</v>
      </c>
      <c r="X2938" t="s">
        <v>44</v>
      </c>
      <c r="Z2938" t="s">
        <v>45</v>
      </c>
      <c r="AA2938" t="s">
        <v>46</v>
      </c>
      <c r="AB2938" t="s">
        <v>46</v>
      </c>
      <c r="AC2938" t="s">
        <v>40</v>
      </c>
    </row>
    <row r="2939" spans="1:29" ht="14.4" x14ac:dyDescent="0.3">
      <c r="A2939">
        <v>2937</v>
      </c>
      <c r="B2939" t="s">
        <v>2974</v>
      </c>
      <c r="C2939" t="s">
        <v>277</v>
      </c>
      <c r="D2939" t="s">
        <v>40</v>
      </c>
      <c r="E2939" t="s">
        <v>40</v>
      </c>
      <c r="F2939" t="s">
        <v>41</v>
      </c>
      <c r="G2939" t="s">
        <v>40</v>
      </c>
      <c r="H2939" s="27"/>
      <c r="I2939" t="s">
        <v>42</v>
      </c>
      <c r="J2939" t="s">
        <v>49</v>
      </c>
      <c r="K2939" t="str">
        <f>IF(Table2[[#This Row],[Basis of Material Classification (System Side)*]]="Field inspection","Yes","No")</f>
        <v>No</v>
      </c>
      <c r="N2939" t="s">
        <v>50</v>
      </c>
      <c r="O2939" t="s">
        <v>41</v>
      </c>
      <c r="P2939"/>
      <c r="Q2939" s="16" t="str">
        <f>Table2[[#This Row],[Service Line Size (inches) (System Side)]]</f>
        <v>5/8</v>
      </c>
      <c r="R2939" t="s">
        <v>49</v>
      </c>
      <c r="S2939" t="str">
        <f>IF(Table2[[#This Row],[Basis of Material Classification (Customer Side)*]]="Field inspection","Yes","No")</f>
        <v>No</v>
      </c>
      <c r="V2939" t="s">
        <v>50</v>
      </c>
      <c r="W2939" t="s">
        <v>44</v>
      </c>
      <c r="X2939" t="s">
        <v>44</v>
      </c>
      <c r="Z2939" t="s">
        <v>45</v>
      </c>
      <c r="AA2939" t="s">
        <v>46</v>
      </c>
      <c r="AB2939" t="s">
        <v>46</v>
      </c>
      <c r="AC2939" t="s">
        <v>40</v>
      </c>
    </row>
    <row r="2940" spans="1:29" ht="14.4" x14ac:dyDescent="0.3">
      <c r="A2940">
        <v>2938</v>
      </c>
      <c r="B2940" t="s">
        <v>2975</v>
      </c>
      <c r="C2940" t="s">
        <v>277</v>
      </c>
      <c r="D2940" t="s">
        <v>40</v>
      </c>
      <c r="E2940" t="s">
        <v>40</v>
      </c>
      <c r="F2940" t="s">
        <v>41</v>
      </c>
      <c r="G2940" t="s">
        <v>40</v>
      </c>
      <c r="H2940" s="27"/>
      <c r="I2940" t="s">
        <v>42</v>
      </c>
      <c r="J2940" t="s">
        <v>49</v>
      </c>
      <c r="K2940" t="str">
        <f>IF(Table2[[#This Row],[Basis of Material Classification (System Side)*]]="Field inspection","Yes","No")</f>
        <v>No</v>
      </c>
      <c r="N2940" t="s">
        <v>50</v>
      </c>
      <c r="O2940" t="s">
        <v>41</v>
      </c>
      <c r="P2940" s="13">
        <v>24108</v>
      </c>
      <c r="Q2940" s="16" t="str">
        <f>Table2[[#This Row],[Service Line Size (inches) (System Side)]]</f>
        <v>5/8</v>
      </c>
      <c r="R2940" t="s">
        <v>49</v>
      </c>
      <c r="S2940" t="str">
        <f>IF(Table2[[#This Row],[Basis of Material Classification (Customer Side)*]]="Field inspection","Yes","No")</f>
        <v>No</v>
      </c>
      <c r="V2940" t="s">
        <v>50</v>
      </c>
      <c r="W2940" t="s">
        <v>44</v>
      </c>
      <c r="X2940" t="s">
        <v>44</v>
      </c>
      <c r="Z2940" t="s">
        <v>45</v>
      </c>
      <c r="AA2940" t="s">
        <v>46</v>
      </c>
      <c r="AB2940" t="s">
        <v>46</v>
      </c>
      <c r="AC2940" t="s">
        <v>40</v>
      </c>
    </row>
    <row r="2941" spans="1:29" ht="14.4" x14ac:dyDescent="0.3">
      <c r="A2941">
        <v>2939</v>
      </c>
      <c r="B2941" t="s">
        <v>2976</v>
      </c>
      <c r="C2941" t="s">
        <v>277</v>
      </c>
      <c r="D2941" t="s">
        <v>40</v>
      </c>
      <c r="E2941" t="s">
        <v>40</v>
      </c>
      <c r="F2941" t="s">
        <v>41</v>
      </c>
      <c r="G2941" t="s">
        <v>40</v>
      </c>
      <c r="H2941" s="27"/>
      <c r="I2941" t="s">
        <v>42</v>
      </c>
      <c r="J2941" t="s">
        <v>49</v>
      </c>
      <c r="K2941" t="str">
        <f>IF(Table2[[#This Row],[Basis of Material Classification (System Side)*]]="Field inspection","Yes","No")</f>
        <v>No</v>
      </c>
      <c r="N2941" t="s">
        <v>50</v>
      </c>
      <c r="O2941" t="s">
        <v>41</v>
      </c>
      <c r="P2941" s="13">
        <v>18264</v>
      </c>
      <c r="Q2941" s="16" t="str">
        <f>Table2[[#This Row],[Service Line Size (inches) (System Side)]]</f>
        <v>5/8</v>
      </c>
      <c r="R2941" t="s">
        <v>49</v>
      </c>
      <c r="S2941" t="str">
        <f>IF(Table2[[#This Row],[Basis of Material Classification (Customer Side)*]]="Field inspection","Yes","No")</f>
        <v>No</v>
      </c>
      <c r="V2941" t="s">
        <v>50</v>
      </c>
      <c r="W2941" t="s">
        <v>44</v>
      </c>
      <c r="X2941" t="s">
        <v>44</v>
      </c>
      <c r="Z2941" t="s">
        <v>45</v>
      </c>
      <c r="AA2941" t="s">
        <v>46</v>
      </c>
      <c r="AB2941" t="s">
        <v>46</v>
      </c>
      <c r="AC2941" t="s">
        <v>40</v>
      </c>
    </row>
    <row r="2942" spans="1:29" ht="14.4" x14ac:dyDescent="0.3">
      <c r="A2942">
        <v>2940</v>
      </c>
      <c r="B2942" t="s">
        <v>2977</v>
      </c>
      <c r="C2942" t="s">
        <v>277</v>
      </c>
      <c r="D2942" t="s">
        <v>40</v>
      </c>
      <c r="E2942" t="s">
        <v>40</v>
      </c>
      <c r="F2942" t="s">
        <v>41</v>
      </c>
      <c r="G2942" t="s">
        <v>40</v>
      </c>
      <c r="H2942" s="27"/>
      <c r="I2942" t="s">
        <v>42</v>
      </c>
      <c r="J2942" t="s">
        <v>49</v>
      </c>
      <c r="K2942" t="str">
        <f>IF(Table2[[#This Row],[Basis of Material Classification (System Side)*]]="Field inspection","Yes","No")</f>
        <v>No</v>
      </c>
      <c r="N2942" t="s">
        <v>50</v>
      </c>
      <c r="O2942" t="s">
        <v>41</v>
      </c>
      <c r="P2942" s="13">
        <v>17899</v>
      </c>
      <c r="Q2942" s="16" t="str">
        <f>Table2[[#This Row],[Service Line Size (inches) (System Side)]]</f>
        <v>5/8</v>
      </c>
      <c r="R2942" t="s">
        <v>49</v>
      </c>
      <c r="S2942" t="str">
        <f>IF(Table2[[#This Row],[Basis of Material Classification (Customer Side)*]]="Field inspection","Yes","No")</f>
        <v>No</v>
      </c>
      <c r="V2942" t="s">
        <v>50</v>
      </c>
      <c r="W2942" t="s">
        <v>44</v>
      </c>
      <c r="X2942" t="s">
        <v>44</v>
      </c>
      <c r="Z2942" t="s">
        <v>45</v>
      </c>
      <c r="AA2942" t="s">
        <v>46</v>
      </c>
      <c r="AB2942" t="s">
        <v>46</v>
      </c>
      <c r="AC2942" t="s">
        <v>40</v>
      </c>
    </row>
    <row r="2943" spans="1:29" ht="14.4" x14ac:dyDescent="0.3">
      <c r="A2943">
        <v>2941</v>
      </c>
      <c r="B2943" t="s">
        <v>2978</v>
      </c>
      <c r="C2943" t="s">
        <v>277</v>
      </c>
      <c r="D2943" t="s">
        <v>40</v>
      </c>
      <c r="E2943" t="s">
        <v>40</v>
      </c>
      <c r="F2943" t="s">
        <v>53</v>
      </c>
      <c r="G2943" t="s">
        <v>40</v>
      </c>
      <c r="H2943" s="27"/>
      <c r="I2943" t="s">
        <v>42</v>
      </c>
      <c r="J2943" t="s">
        <v>65</v>
      </c>
      <c r="K2943" t="str">
        <f>IF(Table2[[#This Row],[Basis of Material Classification (System Side)*]]="Field inspection","Yes","No")</f>
        <v>Yes</v>
      </c>
      <c r="L2943" t="s">
        <v>66</v>
      </c>
      <c r="M2943" s="13">
        <v>45520</v>
      </c>
      <c r="O2943" t="s">
        <v>41</v>
      </c>
      <c r="P2943" s="13">
        <v>31778</v>
      </c>
      <c r="Q2943" s="16" t="str">
        <f>Table2[[#This Row],[Service Line Size (inches) (System Side)]]</f>
        <v>5/8</v>
      </c>
      <c r="R2943" t="s">
        <v>43</v>
      </c>
      <c r="S2943" t="str">
        <f>IF(Table2[[#This Row],[Basis of Material Classification (Customer Side)*]]="Field inspection","Yes","No")</f>
        <v>No</v>
      </c>
      <c r="V2943" t="s">
        <v>43</v>
      </c>
      <c r="W2943" t="s">
        <v>44</v>
      </c>
      <c r="X2943" t="s">
        <v>44</v>
      </c>
      <c r="Z2943" t="s">
        <v>45</v>
      </c>
      <c r="AA2943" t="s">
        <v>46</v>
      </c>
      <c r="AB2943" t="s">
        <v>46</v>
      </c>
      <c r="AC2943" t="s">
        <v>40</v>
      </c>
    </row>
    <row r="2944" spans="1:29" ht="14.4" x14ac:dyDescent="0.3">
      <c r="A2944">
        <v>2942</v>
      </c>
      <c r="B2944" t="s">
        <v>2979</v>
      </c>
      <c r="C2944" t="s">
        <v>277</v>
      </c>
      <c r="D2944" t="s">
        <v>40</v>
      </c>
      <c r="E2944" t="s">
        <v>40</v>
      </c>
      <c r="F2944" t="s">
        <v>41</v>
      </c>
      <c r="G2944" t="s">
        <v>40</v>
      </c>
      <c r="H2944" s="27"/>
      <c r="I2944" t="s">
        <v>42</v>
      </c>
      <c r="J2944" t="s">
        <v>49</v>
      </c>
      <c r="K2944" t="str">
        <f>IF(Table2[[#This Row],[Basis of Material Classification (System Side)*]]="Field inspection","Yes","No")</f>
        <v>No</v>
      </c>
      <c r="N2944" t="s">
        <v>50</v>
      </c>
      <c r="O2944" t="s">
        <v>41</v>
      </c>
      <c r="P2944"/>
      <c r="Q2944" s="16" t="str">
        <f>Table2[[#This Row],[Service Line Size (inches) (System Side)]]</f>
        <v>5/8</v>
      </c>
      <c r="R2944" t="s">
        <v>49</v>
      </c>
      <c r="S2944" t="str">
        <f>IF(Table2[[#This Row],[Basis of Material Classification (Customer Side)*]]="Field inspection","Yes","No")</f>
        <v>No</v>
      </c>
      <c r="V2944" t="s">
        <v>50</v>
      </c>
      <c r="W2944" t="s">
        <v>44</v>
      </c>
      <c r="X2944" t="s">
        <v>44</v>
      </c>
      <c r="Z2944" t="s">
        <v>58</v>
      </c>
      <c r="AA2944" t="s">
        <v>46</v>
      </c>
      <c r="AB2944" t="s">
        <v>46</v>
      </c>
      <c r="AC2944" t="s">
        <v>40</v>
      </c>
    </row>
    <row r="2945" spans="1:29" ht="14.4" x14ac:dyDescent="0.3">
      <c r="A2945">
        <v>2943</v>
      </c>
      <c r="B2945" t="s">
        <v>2980</v>
      </c>
      <c r="C2945" t="s">
        <v>277</v>
      </c>
      <c r="D2945" t="s">
        <v>40</v>
      </c>
      <c r="E2945" t="s">
        <v>40</v>
      </c>
      <c r="F2945" t="s">
        <v>41</v>
      </c>
      <c r="G2945" t="s">
        <v>40</v>
      </c>
      <c r="H2945" s="27"/>
      <c r="I2945" t="s">
        <v>42</v>
      </c>
      <c r="J2945" t="s">
        <v>49</v>
      </c>
      <c r="K2945" t="str">
        <f>IF(Table2[[#This Row],[Basis of Material Classification (System Side)*]]="Field inspection","Yes","No")</f>
        <v>No</v>
      </c>
      <c r="N2945" t="s">
        <v>50</v>
      </c>
      <c r="O2945" t="s">
        <v>41</v>
      </c>
      <c r="P2945" s="13">
        <v>21186</v>
      </c>
      <c r="Q2945" s="16" t="str">
        <f>Table2[[#This Row],[Service Line Size (inches) (System Side)]]</f>
        <v>5/8</v>
      </c>
      <c r="R2945" t="s">
        <v>49</v>
      </c>
      <c r="S2945" t="str">
        <f>IF(Table2[[#This Row],[Basis of Material Classification (Customer Side)*]]="Field inspection","Yes","No")</f>
        <v>No</v>
      </c>
      <c r="V2945" t="s">
        <v>50</v>
      </c>
      <c r="W2945" t="s">
        <v>44</v>
      </c>
      <c r="X2945" t="s">
        <v>44</v>
      </c>
      <c r="Z2945" t="s">
        <v>45</v>
      </c>
      <c r="AA2945" t="s">
        <v>46</v>
      </c>
      <c r="AB2945" t="s">
        <v>46</v>
      </c>
      <c r="AC2945" t="s">
        <v>40</v>
      </c>
    </row>
    <row r="2946" spans="1:29" ht="14.4" x14ac:dyDescent="0.3">
      <c r="A2946">
        <v>2944</v>
      </c>
      <c r="B2946" t="s">
        <v>2981</v>
      </c>
      <c r="C2946" t="s">
        <v>277</v>
      </c>
      <c r="D2946" t="s">
        <v>40</v>
      </c>
      <c r="E2946" t="s">
        <v>40</v>
      </c>
      <c r="F2946" t="s">
        <v>41</v>
      </c>
      <c r="G2946" t="s">
        <v>40</v>
      </c>
      <c r="H2946" s="27"/>
      <c r="I2946" t="s">
        <v>42</v>
      </c>
      <c r="J2946" t="s">
        <v>49</v>
      </c>
      <c r="K2946" t="str">
        <f>IF(Table2[[#This Row],[Basis of Material Classification (System Side)*]]="Field inspection","Yes","No")</f>
        <v>No</v>
      </c>
      <c r="N2946" t="s">
        <v>50</v>
      </c>
      <c r="O2946" t="s">
        <v>41</v>
      </c>
      <c r="P2946" s="13">
        <v>20455</v>
      </c>
      <c r="Q2946" s="16" t="str">
        <f>Table2[[#This Row],[Service Line Size (inches) (System Side)]]</f>
        <v>5/8</v>
      </c>
      <c r="R2946" t="s">
        <v>49</v>
      </c>
      <c r="S2946" t="str">
        <f>IF(Table2[[#This Row],[Basis of Material Classification (Customer Side)*]]="Field inspection","Yes","No")</f>
        <v>No</v>
      </c>
      <c r="V2946" t="s">
        <v>50</v>
      </c>
      <c r="W2946" t="s">
        <v>44</v>
      </c>
      <c r="X2946" t="s">
        <v>44</v>
      </c>
      <c r="Z2946" t="s">
        <v>45</v>
      </c>
      <c r="AA2946" t="s">
        <v>46</v>
      </c>
      <c r="AB2946" t="s">
        <v>46</v>
      </c>
      <c r="AC2946" t="s">
        <v>40</v>
      </c>
    </row>
    <row r="2947" spans="1:29" ht="14.4" x14ac:dyDescent="0.3">
      <c r="A2947">
        <v>2945</v>
      </c>
      <c r="B2947" t="s">
        <v>2982</v>
      </c>
      <c r="C2947" t="s">
        <v>277</v>
      </c>
      <c r="D2947" t="s">
        <v>40</v>
      </c>
      <c r="E2947" t="s">
        <v>40</v>
      </c>
      <c r="F2947" t="s">
        <v>41</v>
      </c>
      <c r="G2947" t="s">
        <v>40</v>
      </c>
      <c r="H2947" s="27"/>
      <c r="I2947" t="s">
        <v>42</v>
      </c>
      <c r="J2947" t="s">
        <v>49</v>
      </c>
      <c r="K2947" t="str">
        <f>IF(Table2[[#This Row],[Basis of Material Classification (System Side)*]]="Field inspection","Yes","No")</f>
        <v>No</v>
      </c>
      <c r="N2947" t="s">
        <v>50</v>
      </c>
      <c r="O2947" t="s">
        <v>41</v>
      </c>
      <c r="P2947" s="13">
        <v>21916</v>
      </c>
      <c r="Q2947" s="16" t="str">
        <f>Table2[[#This Row],[Service Line Size (inches) (System Side)]]</f>
        <v>5/8</v>
      </c>
      <c r="R2947" t="s">
        <v>49</v>
      </c>
      <c r="S2947" t="str">
        <f>IF(Table2[[#This Row],[Basis of Material Classification (Customer Side)*]]="Field inspection","Yes","No")</f>
        <v>No</v>
      </c>
      <c r="V2947" t="s">
        <v>50</v>
      </c>
      <c r="W2947" t="s">
        <v>44</v>
      </c>
      <c r="X2947" t="s">
        <v>44</v>
      </c>
      <c r="Z2947" t="s">
        <v>45</v>
      </c>
      <c r="AA2947" t="s">
        <v>46</v>
      </c>
      <c r="AB2947" t="s">
        <v>46</v>
      </c>
      <c r="AC2947" t="s">
        <v>40</v>
      </c>
    </row>
    <row r="2948" spans="1:29" ht="14.4" x14ac:dyDescent="0.3">
      <c r="A2948">
        <v>2946</v>
      </c>
      <c r="B2948" t="s">
        <v>2983</v>
      </c>
      <c r="C2948" t="s">
        <v>277</v>
      </c>
      <c r="D2948" t="s">
        <v>40</v>
      </c>
      <c r="E2948" t="s">
        <v>40</v>
      </c>
      <c r="F2948" t="s">
        <v>41</v>
      </c>
      <c r="G2948" t="s">
        <v>40</v>
      </c>
      <c r="H2948" s="27"/>
      <c r="I2948" t="s">
        <v>42</v>
      </c>
      <c r="J2948" t="s">
        <v>49</v>
      </c>
      <c r="K2948" t="str">
        <f>IF(Table2[[#This Row],[Basis of Material Classification (System Side)*]]="Field inspection","Yes","No")</f>
        <v>No</v>
      </c>
      <c r="N2948" t="s">
        <v>50</v>
      </c>
      <c r="O2948" t="s">
        <v>41</v>
      </c>
      <c r="P2948" s="13">
        <v>21916</v>
      </c>
      <c r="Q2948" s="16" t="str">
        <f>Table2[[#This Row],[Service Line Size (inches) (System Side)]]</f>
        <v>5/8</v>
      </c>
      <c r="R2948" t="s">
        <v>49</v>
      </c>
      <c r="S2948" t="str">
        <f>IF(Table2[[#This Row],[Basis of Material Classification (Customer Side)*]]="Field inspection","Yes","No")</f>
        <v>No</v>
      </c>
      <c r="V2948" t="s">
        <v>50</v>
      </c>
      <c r="W2948" t="s">
        <v>44</v>
      </c>
      <c r="X2948" t="s">
        <v>44</v>
      </c>
      <c r="Z2948" t="s">
        <v>45</v>
      </c>
      <c r="AA2948" t="s">
        <v>46</v>
      </c>
      <c r="AB2948" t="s">
        <v>46</v>
      </c>
      <c r="AC2948" t="s">
        <v>40</v>
      </c>
    </row>
    <row r="2949" spans="1:29" ht="14.4" x14ac:dyDescent="0.3">
      <c r="A2949">
        <v>2947</v>
      </c>
      <c r="B2949" t="s">
        <v>2984</v>
      </c>
      <c r="C2949" t="s">
        <v>277</v>
      </c>
      <c r="D2949" t="s">
        <v>40</v>
      </c>
      <c r="E2949" t="s">
        <v>40</v>
      </c>
      <c r="F2949" t="s">
        <v>41</v>
      </c>
      <c r="G2949" t="s">
        <v>40</v>
      </c>
      <c r="H2949" s="27"/>
      <c r="I2949" t="s">
        <v>42</v>
      </c>
      <c r="J2949" t="s">
        <v>49</v>
      </c>
      <c r="K2949" t="str">
        <f>IF(Table2[[#This Row],[Basis of Material Classification (System Side)*]]="Field inspection","Yes","No")</f>
        <v>No</v>
      </c>
      <c r="N2949" t="s">
        <v>50</v>
      </c>
      <c r="O2949" t="s">
        <v>132</v>
      </c>
      <c r="P2949" s="13">
        <v>28126</v>
      </c>
      <c r="Q2949" s="16" t="str">
        <f>Table2[[#This Row],[Service Line Size (inches) (System Side)]]</f>
        <v>5/8</v>
      </c>
      <c r="R2949" t="s">
        <v>65</v>
      </c>
      <c r="S2949" t="str">
        <f>IF(Table2[[#This Row],[Basis of Material Classification (Customer Side)*]]="Field inspection","Yes","No")</f>
        <v>Yes</v>
      </c>
      <c r="T2949" t="s">
        <v>71</v>
      </c>
      <c r="U2949" s="13">
        <v>45505</v>
      </c>
      <c r="V2949" t="s">
        <v>72</v>
      </c>
      <c r="W2949" t="s">
        <v>44</v>
      </c>
      <c r="X2949" t="s">
        <v>44</v>
      </c>
      <c r="Z2949" t="s">
        <v>45</v>
      </c>
      <c r="AA2949" t="s">
        <v>46</v>
      </c>
      <c r="AB2949" t="s">
        <v>46</v>
      </c>
      <c r="AC2949" t="s">
        <v>40</v>
      </c>
    </row>
    <row r="2950" spans="1:29" ht="14.4" x14ac:dyDescent="0.3">
      <c r="A2950">
        <v>2948</v>
      </c>
      <c r="B2950" t="s">
        <v>2985</v>
      </c>
      <c r="C2950" t="s">
        <v>277</v>
      </c>
      <c r="D2950" t="s">
        <v>40</v>
      </c>
      <c r="E2950" t="s">
        <v>40</v>
      </c>
      <c r="F2950" t="s">
        <v>41</v>
      </c>
      <c r="G2950" t="s">
        <v>40</v>
      </c>
      <c r="H2950" s="27"/>
      <c r="I2950" t="s">
        <v>42</v>
      </c>
      <c r="J2950" t="s">
        <v>49</v>
      </c>
      <c r="K2950" t="str">
        <f>IF(Table2[[#This Row],[Basis of Material Classification (System Side)*]]="Field inspection","Yes","No")</f>
        <v>No</v>
      </c>
      <c r="N2950" t="s">
        <v>50</v>
      </c>
      <c r="O2950" t="s">
        <v>41</v>
      </c>
      <c r="P2950" s="13">
        <v>29221</v>
      </c>
      <c r="Q2950" s="16" t="str">
        <f>Table2[[#This Row],[Service Line Size (inches) (System Side)]]</f>
        <v>5/8</v>
      </c>
      <c r="R2950" t="s">
        <v>43</v>
      </c>
      <c r="S2950" t="str">
        <f>IF(Table2[[#This Row],[Basis of Material Classification (Customer Side)*]]="Field inspection","Yes","No")</f>
        <v>No</v>
      </c>
      <c r="V2950" t="s">
        <v>43</v>
      </c>
      <c r="W2950" t="s">
        <v>44</v>
      </c>
      <c r="X2950" t="s">
        <v>44</v>
      </c>
      <c r="Z2950" t="s">
        <v>45</v>
      </c>
      <c r="AA2950" t="s">
        <v>46</v>
      </c>
      <c r="AB2950" t="s">
        <v>46</v>
      </c>
      <c r="AC2950" t="s">
        <v>40</v>
      </c>
    </row>
    <row r="2951" spans="1:29" ht="14.4" x14ac:dyDescent="0.3">
      <c r="A2951">
        <v>2949</v>
      </c>
      <c r="B2951" t="s">
        <v>2986</v>
      </c>
      <c r="C2951" t="s">
        <v>277</v>
      </c>
      <c r="D2951" t="s">
        <v>40</v>
      </c>
      <c r="E2951" t="s">
        <v>40</v>
      </c>
      <c r="F2951" t="s">
        <v>41</v>
      </c>
      <c r="G2951" t="s">
        <v>40</v>
      </c>
      <c r="H2951" s="27"/>
      <c r="I2951" t="s">
        <v>42</v>
      </c>
      <c r="J2951" t="s">
        <v>49</v>
      </c>
      <c r="K2951" t="str">
        <f>IF(Table2[[#This Row],[Basis of Material Classification (System Side)*]]="Field inspection","Yes","No")</f>
        <v>No</v>
      </c>
      <c r="N2951" t="s">
        <v>50</v>
      </c>
      <c r="O2951" t="s">
        <v>41</v>
      </c>
      <c r="P2951" s="13">
        <v>26665</v>
      </c>
      <c r="Q2951" s="16" t="str">
        <f>Table2[[#This Row],[Service Line Size (inches) (System Side)]]</f>
        <v>5/8</v>
      </c>
      <c r="R2951" t="s">
        <v>49</v>
      </c>
      <c r="S2951" t="str">
        <f>IF(Table2[[#This Row],[Basis of Material Classification (Customer Side)*]]="Field inspection","Yes","No")</f>
        <v>No</v>
      </c>
      <c r="V2951" t="s">
        <v>50</v>
      </c>
      <c r="W2951" t="s">
        <v>44</v>
      </c>
      <c r="X2951" t="s">
        <v>44</v>
      </c>
      <c r="Z2951" t="s">
        <v>45</v>
      </c>
      <c r="AA2951" t="s">
        <v>46</v>
      </c>
      <c r="AB2951" t="s">
        <v>46</v>
      </c>
      <c r="AC2951" t="s">
        <v>40</v>
      </c>
    </row>
    <row r="2952" spans="1:29" ht="14.4" x14ac:dyDescent="0.3">
      <c r="A2952">
        <v>2950</v>
      </c>
      <c r="B2952" t="s">
        <v>2987</v>
      </c>
      <c r="C2952" t="s">
        <v>277</v>
      </c>
      <c r="D2952" t="s">
        <v>40</v>
      </c>
      <c r="E2952" t="s">
        <v>40</v>
      </c>
      <c r="F2952" t="s">
        <v>41</v>
      </c>
      <c r="G2952" t="s">
        <v>40</v>
      </c>
      <c r="H2952" s="27"/>
      <c r="I2952" t="s">
        <v>42</v>
      </c>
      <c r="J2952" t="s">
        <v>49</v>
      </c>
      <c r="K2952" t="str">
        <f>IF(Table2[[#This Row],[Basis of Material Classification (System Side)*]]="Field inspection","Yes","No")</f>
        <v>No</v>
      </c>
      <c r="N2952" t="s">
        <v>50</v>
      </c>
      <c r="O2952" t="s">
        <v>41</v>
      </c>
      <c r="P2952" s="13">
        <v>28126</v>
      </c>
      <c r="Q2952" s="16" t="str">
        <f>Table2[[#This Row],[Service Line Size (inches) (System Side)]]</f>
        <v>5/8</v>
      </c>
      <c r="R2952" t="s">
        <v>49</v>
      </c>
      <c r="S2952" t="str">
        <f>IF(Table2[[#This Row],[Basis of Material Classification (Customer Side)*]]="Field inspection","Yes","No")</f>
        <v>No</v>
      </c>
      <c r="V2952" t="s">
        <v>50</v>
      </c>
      <c r="W2952" t="s">
        <v>44</v>
      </c>
      <c r="X2952" t="s">
        <v>44</v>
      </c>
      <c r="Z2952" t="s">
        <v>45</v>
      </c>
      <c r="AA2952" t="s">
        <v>46</v>
      </c>
      <c r="AB2952" t="s">
        <v>46</v>
      </c>
      <c r="AC2952" t="s">
        <v>40</v>
      </c>
    </row>
    <row r="2953" spans="1:29" ht="14.4" x14ac:dyDescent="0.3">
      <c r="A2953">
        <v>2951</v>
      </c>
      <c r="B2953" t="s">
        <v>2988</v>
      </c>
      <c r="C2953" t="s">
        <v>277</v>
      </c>
      <c r="D2953" t="s">
        <v>40</v>
      </c>
      <c r="E2953" t="s">
        <v>40</v>
      </c>
      <c r="F2953" t="s">
        <v>41</v>
      </c>
      <c r="G2953" t="s">
        <v>40</v>
      </c>
      <c r="H2953" s="27"/>
      <c r="I2953" t="s">
        <v>42</v>
      </c>
      <c r="J2953" t="s">
        <v>49</v>
      </c>
      <c r="K2953" t="str">
        <f>IF(Table2[[#This Row],[Basis of Material Classification (System Side)*]]="Field inspection","Yes","No")</f>
        <v>No</v>
      </c>
      <c r="N2953" t="s">
        <v>50</v>
      </c>
      <c r="O2953" t="s">
        <v>41</v>
      </c>
      <c r="P2953" s="13">
        <v>27395</v>
      </c>
      <c r="Q2953" s="16" t="str">
        <f>Table2[[#This Row],[Service Line Size (inches) (System Side)]]</f>
        <v>5/8</v>
      </c>
      <c r="R2953" t="s">
        <v>49</v>
      </c>
      <c r="S2953" t="str">
        <f>IF(Table2[[#This Row],[Basis of Material Classification (Customer Side)*]]="Field inspection","Yes","No")</f>
        <v>No</v>
      </c>
      <c r="V2953" t="s">
        <v>50</v>
      </c>
      <c r="W2953" t="s">
        <v>44</v>
      </c>
      <c r="X2953" t="s">
        <v>44</v>
      </c>
      <c r="Z2953" t="s">
        <v>45</v>
      </c>
      <c r="AA2953" t="s">
        <v>46</v>
      </c>
      <c r="AB2953" t="s">
        <v>46</v>
      </c>
      <c r="AC2953" t="s">
        <v>40</v>
      </c>
    </row>
    <row r="2954" spans="1:29" ht="14.4" x14ac:dyDescent="0.3">
      <c r="A2954">
        <v>2952</v>
      </c>
      <c r="B2954" t="s">
        <v>2989</v>
      </c>
      <c r="C2954" t="s">
        <v>277</v>
      </c>
      <c r="D2954" t="s">
        <v>40</v>
      </c>
      <c r="E2954" t="s">
        <v>40</v>
      </c>
      <c r="F2954" t="s">
        <v>41</v>
      </c>
      <c r="G2954" t="s">
        <v>40</v>
      </c>
      <c r="H2954" s="27"/>
      <c r="I2954" t="s">
        <v>42</v>
      </c>
      <c r="J2954" t="s">
        <v>49</v>
      </c>
      <c r="K2954" t="str">
        <f>IF(Table2[[#This Row],[Basis of Material Classification (System Side)*]]="Field inspection","Yes","No")</f>
        <v>No</v>
      </c>
      <c r="N2954" t="s">
        <v>50</v>
      </c>
      <c r="O2954" t="s">
        <v>41</v>
      </c>
      <c r="P2954" s="13">
        <v>28491</v>
      </c>
      <c r="Q2954" s="16" t="str">
        <f>Table2[[#This Row],[Service Line Size (inches) (System Side)]]</f>
        <v>5/8</v>
      </c>
      <c r="R2954" t="s">
        <v>49</v>
      </c>
      <c r="S2954" t="str">
        <f>IF(Table2[[#This Row],[Basis of Material Classification (Customer Side)*]]="Field inspection","Yes","No")</f>
        <v>No</v>
      </c>
      <c r="V2954" t="s">
        <v>50</v>
      </c>
      <c r="W2954" t="s">
        <v>44</v>
      </c>
      <c r="X2954" t="s">
        <v>44</v>
      </c>
      <c r="Z2954" t="s">
        <v>45</v>
      </c>
      <c r="AA2954" t="s">
        <v>46</v>
      </c>
      <c r="AB2954" t="s">
        <v>46</v>
      </c>
      <c r="AC2954" t="s">
        <v>40</v>
      </c>
    </row>
    <row r="2955" spans="1:29" ht="14.4" x14ac:dyDescent="0.3">
      <c r="A2955">
        <v>2953</v>
      </c>
      <c r="B2955" t="s">
        <v>2990</v>
      </c>
      <c r="C2955" t="s">
        <v>277</v>
      </c>
      <c r="D2955" t="s">
        <v>40</v>
      </c>
      <c r="E2955" t="s">
        <v>40</v>
      </c>
      <c r="F2955" t="s">
        <v>41</v>
      </c>
      <c r="G2955" t="s">
        <v>40</v>
      </c>
      <c r="H2955" s="27"/>
      <c r="I2955" t="s">
        <v>42</v>
      </c>
      <c r="J2955" t="s">
        <v>49</v>
      </c>
      <c r="K2955" t="str">
        <f>IF(Table2[[#This Row],[Basis of Material Classification (System Side)*]]="Field inspection","Yes","No")</f>
        <v>No</v>
      </c>
      <c r="N2955" t="s">
        <v>50</v>
      </c>
      <c r="O2955" t="s">
        <v>41</v>
      </c>
      <c r="P2955" s="13">
        <v>27760</v>
      </c>
      <c r="Q2955" s="16" t="str">
        <f>Table2[[#This Row],[Service Line Size (inches) (System Side)]]</f>
        <v>5/8</v>
      </c>
      <c r="R2955" t="s">
        <v>49</v>
      </c>
      <c r="S2955" t="str">
        <f>IF(Table2[[#This Row],[Basis of Material Classification (Customer Side)*]]="Field inspection","Yes","No")</f>
        <v>No</v>
      </c>
      <c r="V2955" t="s">
        <v>50</v>
      </c>
      <c r="W2955" t="s">
        <v>44</v>
      </c>
      <c r="X2955" t="s">
        <v>44</v>
      </c>
      <c r="Z2955" t="s">
        <v>45</v>
      </c>
      <c r="AA2955" t="s">
        <v>46</v>
      </c>
      <c r="AB2955" t="s">
        <v>46</v>
      </c>
      <c r="AC2955" t="s">
        <v>40</v>
      </c>
    </row>
    <row r="2956" spans="1:29" ht="14.4" x14ac:dyDescent="0.3">
      <c r="A2956">
        <v>2954</v>
      </c>
      <c r="B2956" t="s">
        <v>2991</v>
      </c>
      <c r="C2956" t="s">
        <v>277</v>
      </c>
      <c r="D2956" t="s">
        <v>40</v>
      </c>
      <c r="E2956" t="s">
        <v>40</v>
      </c>
      <c r="F2956" t="s">
        <v>41</v>
      </c>
      <c r="G2956" t="s">
        <v>40</v>
      </c>
      <c r="H2956" s="27"/>
      <c r="I2956" t="s">
        <v>42</v>
      </c>
      <c r="J2956" t="s">
        <v>49</v>
      </c>
      <c r="K2956" t="str">
        <f>IF(Table2[[#This Row],[Basis of Material Classification (System Side)*]]="Field inspection","Yes","No")</f>
        <v>No</v>
      </c>
      <c r="N2956" t="s">
        <v>50</v>
      </c>
      <c r="O2956" t="s">
        <v>53</v>
      </c>
      <c r="P2956" s="13">
        <v>14611</v>
      </c>
      <c r="Q2956" s="16" t="str">
        <f>Table2[[#This Row],[Service Line Size (inches) (System Side)]]</f>
        <v>5/8</v>
      </c>
      <c r="R2956" t="s">
        <v>65</v>
      </c>
      <c r="S2956" t="str">
        <f>IF(Table2[[#This Row],[Basis of Material Classification (Customer Side)*]]="Field inspection","Yes","No")</f>
        <v>Yes</v>
      </c>
      <c r="T2956" t="s">
        <v>71</v>
      </c>
      <c r="U2956" s="13">
        <v>45484</v>
      </c>
      <c r="V2956" t="s">
        <v>72</v>
      </c>
      <c r="W2956" t="s">
        <v>44</v>
      </c>
      <c r="X2956" t="s">
        <v>44</v>
      </c>
      <c r="Z2956" t="s">
        <v>45</v>
      </c>
      <c r="AA2956" t="s">
        <v>46</v>
      </c>
      <c r="AB2956" t="s">
        <v>46</v>
      </c>
      <c r="AC2956" t="s">
        <v>40</v>
      </c>
    </row>
    <row r="2957" spans="1:29" ht="14.4" x14ac:dyDescent="0.3">
      <c r="A2957">
        <v>2955</v>
      </c>
      <c r="B2957" t="s">
        <v>2992</v>
      </c>
      <c r="C2957" t="s">
        <v>277</v>
      </c>
      <c r="D2957" t="s">
        <v>40</v>
      </c>
      <c r="E2957" t="s">
        <v>40</v>
      </c>
      <c r="F2957" t="s">
        <v>41</v>
      </c>
      <c r="G2957" t="s">
        <v>40</v>
      </c>
      <c r="H2957" s="27"/>
      <c r="I2957" t="s">
        <v>42</v>
      </c>
      <c r="J2957" t="s">
        <v>49</v>
      </c>
      <c r="K2957" t="str">
        <f>IF(Table2[[#This Row],[Basis of Material Classification (System Side)*]]="Field inspection","Yes","No")</f>
        <v>No</v>
      </c>
      <c r="N2957" t="s">
        <v>50</v>
      </c>
      <c r="O2957" t="s">
        <v>41</v>
      </c>
      <c r="P2957" s="13">
        <v>28126</v>
      </c>
      <c r="Q2957" s="16" t="str">
        <f>Table2[[#This Row],[Service Line Size (inches) (System Side)]]</f>
        <v>5/8</v>
      </c>
      <c r="R2957" t="s">
        <v>49</v>
      </c>
      <c r="S2957" t="str">
        <f>IF(Table2[[#This Row],[Basis of Material Classification (Customer Side)*]]="Field inspection","Yes","No")</f>
        <v>No</v>
      </c>
      <c r="V2957" t="s">
        <v>50</v>
      </c>
      <c r="W2957" t="s">
        <v>44</v>
      </c>
      <c r="X2957" t="s">
        <v>44</v>
      </c>
      <c r="Z2957" t="s">
        <v>45</v>
      </c>
      <c r="AA2957" t="s">
        <v>46</v>
      </c>
      <c r="AB2957" t="s">
        <v>46</v>
      </c>
      <c r="AC2957" t="s">
        <v>40</v>
      </c>
    </row>
    <row r="2958" spans="1:29" ht="14.4" x14ac:dyDescent="0.3">
      <c r="A2958">
        <v>2956</v>
      </c>
      <c r="B2958" t="s">
        <v>2993</v>
      </c>
      <c r="C2958" t="s">
        <v>277</v>
      </c>
      <c r="D2958" t="s">
        <v>40</v>
      </c>
      <c r="E2958" t="s">
        <v>40</v>
      </c>
      <c r="F2958" t="s">
        <v>41</v>
      </c>
      <c r="G2958" t="s">
        <v>40</v>
      </c>
      <c r="H2958" s="27"/>
      <c r="I2958" t="s">
        <v>42</v>
      </c>
      <c r="J2958" t="s">
        <v>49</v>
      </c>
      <c r="K2958" t="str">
        <f>IF(Table2[[#This Row],[Basis of Material Classification (System Side)*]]="Field inspection","Yes","No")</f>
        <v>No</v>
      </c>
      <c r="N2958" t="s">
        <v>50</v>
      </c>
      <c r="O2958" t="s">
        <v>41</v>
      </c>
      <c r="P2958" s="13">
        <v>27760</v>
      </c>
      <c r="Q2958" s="16" t="str">
        <f>Table2[[#This Row],[Service Line Size (inches) (System Side)]]</f>
        <v>5/8</v>
      </c>
      <c r="R2958" t="s">
        <v>49</v>
      </c>
      <c r="S2958" t="str">
        <f>IF(Table2[[#This Row],[Basis of Material Classification (Customer Side)*]]="Field inspection","Yes","No")</f>
        <v>No</v>
      </c>
      <c r="V2958" t="s">
        <v>50</v>
      </c>
      <c r="W2958" t="s">
        <v>44</v>
      </c>
      <c r="X2958" t="s">
        <v>44</v>
      </c>
      <c r="Z2958" t="s">
        <v>45</v>
      </c>
      <c r="AA2958" t="s">
        <v>46</v>
      </c>
      <c r="AB2958" t="s">
        <v>46</v>
      </c>
      <c r="AC2958" t="s">
        <v>40</v>
      </c>
    </row>
    <row r="2959" spans="1:29" ht="14.4" x14ac:dyDescent="0.3">
      <c r="A2959">
        <v>2957</v>
      </c>
      <c r="B2959" t="s">
        <v>2994</v>
      </c>
      <c r="C2959" t="s">
        <v>277</v>
      </c>
      <c r="D2959" t="s">
        <v>40</v>
      </c>
      <c r="E2959" t="s">
        <v>40</v>
      </c>
      <c r="F2959" t="s">
        <v>41</v>
      </c>
      <c r="G2959" t="s">
        <v>40</v>
      </c>
      <c r="H2959" s="27"/>
      <c r="I2959" t="s">
        <v>42</v>
      </c>
      <c r="J2959" t="s">
        <v>49</v>
      </c>
      <c r="K2959" t="str">
        <f>IF(Table2[[#This Row],[Basis of Material Classification (System Side)*]]="Field inspection","Yes","No")</f>
        <v>No</v>
      </c>
      <c r="N2959" t="s">
        <v>50</v>
      </c>
      <c r="O2959" t="s">
        <v>41</v>
      </c>
      <c r="P2959" s="13">
        <v>31778</v>
      </c>
      <c r="Q2959" s="16" t="str">
        <f>Table2[[#This Row],[Service Line Size (inches) (System Side)]]</f>
        <v>5/8</v>
      </c>
      <c r="R2959" t="s">
        <v>43</v>
      </c>
      <c r="S2959" t="str">
        <f>IF(Table2[[#This Row],[Basis of Material Classification (Customer Side)*]]="Field inspection","Yes","No")</f>
        <v>No</v>
      </c>
      <c r="V2959" t="s">
        <v>43</v>
      </c>
      <c r="W2959" t="s">
        <v>44</v>
      </c>
      <c r="X2959" t="s">
        <v>44</v>
      </c>
      <c r="Z2959" t="s">
        <v>45</v>
      </c>
      <c r="AA2959" t="s">
        <v>46</v>
      </c>
      <c r="AB2959" t="s">
        <v>46</v>
      </c>
      <c r="AC2959" t="s">
        <v>40</v>
      </c>
    </row>
    <row r="2960" spans="1:29" ht="14.4" x14ac:dyDescent="0.3">
      <c r="A2960">
        <v>2958</v>
      </c>
      <c r="B2960" t="s">
        <v>2995</v>
      </c>
      <c r="C2960" t="s">
        <v>277</v>
      </c>
      <c r="D2960" t="s">
        <v>40</v>
      </c>
      <c r="E2960" t="s">
        <v>40</v>
      </c>
      <c r="F2960" t="s">
        <v>41</v>
      </c>
      <c r="G2960" t="s">
        <v>40</v>
      </c>
      <c r="H2960" s="27"/>
      <c r="I2960" t="s">
        <v>42</v>
      </c>
      <c r="J2960" t="s">
        <v>49</v>
      </c>
      <c r="K2960" t="str">
        <f>IF(Table2[[#This Row],[Basis of Material Classification (System Side)*]]="Field inspection","Yes","No")</f>
        <v>No</v>
      </c>
      <c r="N2960" t="s">
        <v>50</v>
      </c>
      <c r="O2960" t="s">
        <v>41</v>
      </c>
      <c r="P2960" s="13">
        <v>27395</v>
      </c>
      <c r="Q2960" s="16" t="str">
        <f>Table2[[#This Row],[Service Line Size (inches) (System Side)]]</f>
        <v>5/8</v>
      </c>
      <c r="R2960" t="s">
        <v>49</v>
      </c>
      <c r="S2960" t="str">
        <f>IF(Table2[[#This Row],[Basis of Material Classification (Customer Side)*]]="Field inspection","Yes","No")</f>
        <v>No</v>
      </c>
      <c r="V2960" t="s">
        <v>50</v>
      </c>
      <c r="W2960" t="s">
        <v>44</v>
      </c>
      <c r="X2960" t="s">
        <v>44</v>
      </c>
      <c r="Z2960" t="s">
        <v>45</v>
      </c>
      <c r="AA2960" t="s">
        <v>46</v>
      </c>
      <c r="AB2960" t="s">
        <v>46</v>
      </c>
      <c r="AC2960" t="s">
        <v>40</v>
      </c>
    </row>
    <row r="2961" spans="1:29" ht="14.4" x14ac:dyDescent="0.3">
      <c r="A2961">
        <v>2959</v>
      </c>
      <c r="B2961" t="s">
        <v>2996</v>
      </c>
      <c r="C2961" t="s">
        <v>277</v>
      </c>
      <c r="D2961" t="s">
        <v>40</v>
      </c>
      <c r="E2961" t="s">
        <v>40</v>
      </c>
      <c r="F2961" t="s">
        <v>53</v>
      </c>
      <c r="G2961" t="s">
        <v>40</v>
      </c>
      <c r="H2961" s="27"/>
      <c r="I2961" t="s">
        <v>42</v>
      </c>
      <c r="J2961" t="s">
        <v>65</v>
      </c>
      <c r="K2961" t="str">
        <f>IF(Table2[[#This Row],[Basis of Material Classification (System Side)*]]="Field inspection","Yes","No")</f>
        <v>Yes</v>
      </c>
      <c r="L2961" t="s">
        <v>66</v>
      </c>
      <c r="M2961" s="13">
        <v>45520</v>
      </c>
      <c r="O2961" t="s">
        <v>41</v>
      </c>
      <c r="P2961" s="13">
        <v>27395</v>
      </c>
      <c r="Q2961" s="16" t="str">
        <f>Table2[[#This Row],[Service Line Size (inches) (System Side)]]</f>
        <v>5/8</v>
      </c>
      <c r="R2961" t="s">
        <v>49</v>
      </c>
      <c r="S2961" t="str">
        <f>IF(Table2[[#This Row],[Basis of Material Classification (Customer Side)*]]="Field inspection","Yes","No")</f>
        <v>No</v>
      </c>
      <c r="V2961" t="s">
        <v>50</v>
      </c>
      <c r="W2961" t="s">
        <v>44</v>
      </c>
      <c r="X2961" t="s">
        <v>44</v>
      </c>
      <c r="Z2961" t="s">
        <v>45</v>
      </c>
      <c r="AA2961" t="s">
        <v>46</v>
      </c>
      <c r="AB2961" t="s">
        <v>46</v>
      </c>
      <c r="AC2961" t="s">
        <v>40</v>
      </c>
    </row>
    <row r="2962" spans="1:29" ht="14.4" x14ac:dyDescent="0.3">
      <c r="A2962">
        <v>2960</v>
      </c>
      <c r="B2962" t="s">
        <v>2997</v>
      </c>
      <c r="C2962" t="s">
        <v>277</v>
      </c>
      <c r="D2962" t="s">
        <v>40</v>
      </c>
      <c r="E2962" t="s">
        <v>40</v>
      </c>
      <c r="F2962" t="s">
        <v>41</v>
      </c>
      <c r="G2962" t="s">
        <v>40</v>
      </c>
      <c r="H2962" s="27"/>
      <c r="I2962" t="s">
        <v>42</v>
      </c>
      <c r="J2962" t="s">
        <v>49</v>
      </c>
      <c r="K2962" t="str">
        <f>IF(Table2[[#This Row],[Basis of Material Classification (System Side)*]]="Field inspection","Yes","No")</f>
        <v>No</v>
      </c>
      <c r="N2962" t="s">
        <v>50</v>
      </c>
      <c r="O2962" t="s">
        <v>41</v>
      </c>
      <c r="P2962" s="13">
        <v>28126</v>
      </c>
      <c r="Q2962" s="16" t="str">
        <f>Table2[[#This Row],[Service Line Size (inches) (System Side)]]</f>
        <v>5/8</v>
      </c>
      <c r="R2962" t="s">
        <v>49</v>
      </c>
      <c r="S2962" t="str">
        <f>IF(Table2[[#This Row],[Basis of Material Classification (Customer Side)*]]="Field inspection","Yes","No")</f>
        <v>No</v>
      </c>
      <c r="V2962" t="s">
        <v>50</v>
      </c>
      <c r="W2962" t="s">
        <v>44</v>
      </c>
      <c r="X2962" t="s">
        <v>44</v>
      </c>
      <c r="Z2962" t="s">
        <v>45</v>
      </c>
      <c r="AA2962" t="s">
        <v>46</v>
      </c>
      <c r="AB2962" t="s">
        <v>46</v>
      </c>
      <c r="AC2962" t="s">
        <v>40</v>
      </c>
    </row>
    <row r="2963" spans="1:29" ht="14.4" x14ac:dyDescent="0.3">
      <c r="A2963">
        <v>2961</v>
      </c>
      <c r="B2963" t="s">
        <v>2998</v>
      </c>
      <c r="C2963" t="s">
        <v>277</v>
      </c>
      <c r="D2963" t="s">
        <v>40</v>
      </c>
      <c r="E2963" t="s">
        <v>40</v>
      </c>
      <c r="F2963" t="s">
        <v>41</v>
      </c>
      <c r="G2963" t="s">
        <v>40</v>
      </c>
      <c r="H2963" s="27"/>
      <c r="I2963" t="s">
        <v>42</v>
      </c>
      <c r="J2963" t="s">
        <v>49</v>
      </c>
      <c r="K2963" t="str">
        <f>IF(Table2[[#This Row],[Basis of Material Classification (System Side)*]]="Field inspection","Yes","No")</f>
        <v>No</v>
      </c>
      <c r="N2963" t="s">
        <v>50</v>
      </c>
      <c r="O2963" t="s">
        <v>41</v>
      </c>
      <c r="P2963" s="13">
        <v>33970</v>
      </c>
      <c r="Q2963" s="16" t="str">
        <f>Table2[[#This Row],[Service Line Size (inches) (System Side)]]</f>
        <v>5/8</v>
      </c>
      <c r="R2963" t="s">
        <v>43</v>
      </c>
      <c r="S2963" t="str">
        <f>IF(Table2[[#This Row],[Basis of Material Classification (Customer Side)*]]="Field inspection","Yes","No")</f>
        <v>No</v>
      </c>
      <c r="V2963" t="s">
        <v>43</v>
      </c>
      <c r="W2963" t="s">
        <v>44</v>
      </c>
      <c r="X2963" t="s">
        <v>44</v>
      </c>
      <c r="Z2963" t="s">
        <v>45</v>
      </c>
      <c r="AA2963" t="s">
        <v>46</v>
      </c>
      <c r="AB2963" t="s">
        <v>46</v>
      </c>
      <c r="AC2963" t="s">
        <v>40</v>
      </c>
    </row>
    <row r="2964" spans="1:29" ht="14.4" x14ac:dyDescent="0.3">
      <c r="A2964">
        <v>2962</v>
      </c>
      <c r="B2964" t="s">
        <v>2999</v>
      </c>
      <c r="C2964" t="s">
        <v>277</v>
      </c>
      <c r="D2964" t="s">
        <v>40</v>
      </c>
      <c r="E2964" t="s">
        <v>40</v>
      </c>
      <c r="F2964" t="s">
        <v>41</v>
      </c>
      <c r="G2964" t="s">
        <v>40</v>
      </c>
      <c r="H2964" s="27"/>
      <c r="I2964" t="s">
        <v>42</v>
      </c>
      <c r="J2964" t="s">
        <v>49</v>
      </c>
      <c r="K2964" t="str">
        <f>IF(Table2[[#This Row],[Basis of Material Classification (System Side)*]]="Field inspection","Yes","No")</f>
        <v>No</v>
      </c>
      <c r="N2964" t="s">
        <v>50</v>
      </c>
      <c r="O2964" t="s">
        <v>41</v>
      </c>
      <c r="P2964" s="13">
        <v>27760</v>
      </c>
      <c r="Q2964" s="16" t="str">
        <f>Table2[[#This Row],[Service Line Size (inches) (System Side)]]</f>
        <v>5/8</v>
      </c>
      <c r="R2964" t="s">
        <v>49</v>
      </c>
      <c r="S2964" t="str">
        <f>IF(Table2[[#This Row],[Basis of Material Classification (Customer Side)*]]="Field inspection","Yes","No")</f>
        <v>No</v>
      </c>
      <c r="V2964" t="s">
        <v>50</v>
      </c>
      <c r="W2964" t="s">
        <v>44</v>
      </c>
      <c r="X2964" t="s">
        <v>44</v>
      </c>
      <c r="Z2964" t="s">
        <v>45</v>
      </c>
      <c r="AA2964" t="s">
        <v>46</v>
      </c>
      <c r="AB2964" t="s">
        <v>46</v>
      </c>
      <c r="AC2964" t="s">
        <v>40</v>
      </c>
    </row>
    <row r="2965" spans="1:29" ht="14.4" x14ac:dyDescent="0.3">
      <c r="A2965">
        <v>2963</v>
      </c>
      <c r="B2965" t="s">
        <v>3000</v>
      </c>
      <c r="C2965" t="s">
        <v>277</v>
      </c>
      <c r="D2965" t="s">
        <v>40</v>
      </c>
      <c r="E2965" t="s">
        <v>40</v>
      </c>
      <c r="F2965" t="s">
        <v>53</v>
      </c>
      <c r="G2965" t="s">
        <v>40</v>
      </c>
      <c r="H2965" s="27"/>
      <c r="I2965" t="s">
        <v>42</v>
      </c>
      <c r="J2965" t="s">
        <v>65</v>
      </c>
      <c r="K2965" t="str">
        <f>IF(Table2[[#This Row],[Basis of Material Classification (System Side)*]]="Field inspection","Yes","No")</f>
        <v>Yes</v>
      </c>
      <c r="L2965" t="s">
        <v>66</v>
      </c>
      <c r="M2965" s="13">
        <v>45520</v>
      </c>
      <c r="O2965" t="s">
        <v>41</v>
      </c>
      <c r="P2965" s="13">
        <v>27395</v>
      </c>
      <c r="Q2965" s="16" t="str">
        <f>Table2[[#This Row],[Service Line Size (inches) (System Side)]]</f>
        <v>5/8</v>
      </c>
      <c r="R2965" t="s">
        <v>49</v>
      </c>
      <c r="S2965" t="str">
        <f>IF(Table2[[#This Row],[Basis of Material Classification (Customer Side)*]]="Field inspection","Yes","No")</f>
        <v>No</v>
      </c>
      <c r="V2965" t="s">
        <v>50</v>
      </c>
      <c r="W2965" t="s">
        <v>44</v>
      </c>
      <c r="X2965" t="s">
        <v>44</v>
      </c>
      <c r="Z2965" t="s">
        <v>45</v>
      </c>
      <c r="AA2965" t="s">
        <v>46</v>
      </c>
      <c r="AB2965" t="s">
        <v>46</v>
      </c>
      <c r="AC2965" t="s">
        <v>40</v>
      </c>
    </row>
    <row r="2966" spans="1:29" ht="14.4" x14ac:dyDescent="0.3">
      <c r="A2966">
        <v>2964</v>
      </c>
      <c r="B2966" t="s">
        <v>3001</v>
      </c>
      <c r="C2966" t="s">
        <v>277</v>
      </c>
      <c r="D2966" t="s">
        <v>40</v>
      </c>
      <c r="E2966" t="s">
        <v>40</v>
      </c>
      <c r="F2966" t="s">
        <v>53</v>
      </c>
      <c r="G2966" t="s">
        <v>40</v>
      </c>
      <c r="H2966" s="27"/>
      <c r="I2966" t="s">
        <v>42</v>
      </c>
      <c r="J2966" t="s">
        <v>106</v>
      </c>
      <c r="K2966" t="str">
        <f>IF(Table2[[#This Row],[Basis of Material Classification (System Side)*]]="Field inspection","Yes","No")</f>
        <v>No</v>
      </c>
      <c r="O2966" t="s">
        <v>41</v>
      </c>
      <c r="P2966" s="13">
        <v>27760</v>
      </c>
      <c r="Q2966" s="16" t="str">
        <f>Table2[[#This Row],[Service Line Size (inches) (System Side)]]</f>
        <v>5/8</v>
      </c>
      <c r="R2966" t="s">
        <v>106</v>
      </c>
      <c r="S2966" t="str">
        <f>IF(Table2[[#This Row],[Basis of Material Classification (Customer Side)*]]="Field inspection","Yes","No")</f>
        <v>No</v>
      </c>
      <c r="V2966" t="s">
        <v>108</v>
      </c>
      <c r="W2966" t="s">
        <v>44</v>
      </c>
      <c r="X2966" t="s">
        <v>44</v>
      </c>
      <c r="Z2966" t="s">
        <v>45</v>
      </c>
      <c r="AA2966" t="s">
        <v>46</v>
      </c>
      <c r="AB2966" t="s">
        <v>46</v>
      </c>
      <c r="AC2966" t="s">
        <v>40</v>
      </c>
    </row>
    <row r="2967" spans="1:29" ht="14.4" x14ac:dyDescent="0.3">
      <c r="A2967">
        <v>2965</v>
      </c>
      <c r="B2967" t="s">
        <v>3002</v>
      </c>
      <c r="C2967" t="s">
        <v>277</v>
      </c>
      <c r="D2967" t="s">
        <v>40</v>
      </c>
      <c r="E2967" t="s">
        <v>40</v>
      </c>
      <c r="F2967" t="s">
        <v>53</v>
      </c>
      <c r="G2967" t="s">
        <v>40</v>
      </c>
      <c r="H2967" s="27"/>
      <c r="I2967" t="s">
        <v>42</v>
      </c>
      <c r="J2967" t="s">
        <v>106</v>
      </c>
      <c r="K2967" t="str">
        <f>IF(Table2[[#This Row],[Basis of Material Classification (System Side)*]]="Field inspection","Yes","No")</f>
        <v>No</v>
      </c>
      <c r="O2967" t="s">
        <v>41</v>
      </c>
      <c r="P2967" s="13">
        <v>28491</v>
      </c>
      <c r="Q2967" s="16" t="str">
        <f>Table2[[#This Row],[Service Line Size (inches) (System Side)]]</f>
        <v>5/8</v>
      </c>
      <c r="R2967" t="s">
        <v>106</v>
      </c>
      <c r="S2967" t="str">
        <f>IF(Table2[[#This Row],[Basis of Material Classification (Customer Side)*]]="Field inspection","Yes","No")</f>
        <v>No</v>
      </c>
      <c r="V2967" t="s">
        <v>108</v>
      </c>
      <c r="W2967" t="s">
        <v>44</v>
      </c>
      <c r="X2967" t="s">
        <v>44</v>
      </c>
      <c r="Z2967" t="s">
        <v>45</v>
      </c>
      <c r="AA2967" t="s">
        <v>46</v>
      </c>
      <c r="AB2967" t="s">
        <v>46</v>
      </c>
      <c r="AC2967" t="s">
        <v>40</v>
      </c>
    </row>
    <row r="2968" spans="1:29" ht="14.4" x14ac:dyDescent="0.3">
      <c r="A2968">
        <v>2966</v>
      </c>
      <c r="B2968" t="s">
        <v>3003</v>
      </c>
      <c r="C2968" t="s">
        <v>277</v>
      </c>
      <c r="D2968" t="s">
        <v>40</v>
      </c>
      <c r="E2968" t="s">
        <v>40</v>
      </c>
      <c r="F2968" t="s">
        <v>53</v>
      </c>
      <c r="G2968" t="s">
        <v>40</v>
      </c>
      <c r="H2968" s="27"/>
      <c r="I2968" t="s">
        <v>42</v>
      </c>
      <c r="J2968" t="s">
        <v>106</v>
      </c>
      <c r="K2968" t="str">
        <f>IF(Table2[[#This Row],[Basis of Material Classification (System Side)*]]="Field inspection","Yes","No")</f>
        <v>No</v>
      </c>
      <c r="O2968" t="s">
        <v>41</v>
      </c>
      <c r="P2968" s="13">
        <v>27395</v>
      </c>
      <c r="Q2968" s="16" t="str">
        <f>Table2[[#This Row],[Service Line Size (inches) (System Side)]]</f>
        <v>5/8</v>
      </c>
      <c r="R2968" t="s">
        <v>106</v>
      </c>
      <c r="S2968" t="str">
        <f>IF(Table2[[#This Row],[Basis of Material Classification (Customer Side)*]]="Field inspection","Yes","No")</f>
        <v>No</v>
      </c>
      <c r="V2968" t="s">
        <v>108</v>
      </c>
      <c r="W2968" t="s">
        <v>44</v>
      </c>
      <c r="X2968" t="s">
        <v>44</v>
      </c>
      <c r="Z2968" t="s">
        <v>58</v>
      </c>
      <c r="AA2968" t="s">
        <v>46</v>
      </c>
      <c r="AB2968" t="s">
        <v>46</v>
      </c>
      <c r="AC2968" t="s">
        <v>40</v>
      </c>
    </row>
    <row r="2969" spans="1:29" ht="14.4" x14ac:dyDescent="0.3">
      <c r="A2969">
        <v>2967</v>
      </c>
      <c r="B2969" t="s">
        <v>3004</v>
      </c>
      <c r="C2969" t="s">
        <v>277</v>
      </c>
      <c r="D2969" t="s">
        <v>40</v>
      </c>
      <c r="E2969" t="s">
        <v>40</v>
      </c>
      <c r="F2969" t="s">
        <v>53</v>
      </c>
      <c r="G2969" t="s">
        <v>40</v>
      </c>
      <c r="H2969" s="27"/>
      <c r="I2969" t="s">
        <v>42</v>
      </c>
      <c r="J2969" t="s">
        <v>106</v>
      </c>
      <c r="K2969" t="str">
        <f>IF(Table2[[#This Row],[Basis of Material Classification (System Side)*]]="Field inspection","Yes","No")</f>
        <v>No</v>
      </c>
      <c r="O2969" t="s">
        <v>41</v>
      </c>
      <c r="P2969" s="13">
        <v>27030</v>
      </c>
      <c r="Q2969" s="16" t="str">
        <f>Table2[[#This Row],[Service Line Size (inches) (System Side)]]</f>
        <v>5/8</v>
      </c>
      <c r="R2969" t="s">
        <v>106</v>
      </c>
      <c r="S2969" t="str">
        <f>IF(Table2[[#This Row],[Basis of Material Classification (Customer Side)*]]="Field inspection","Yes","No")</f>
        <v>No</v>
      </c>
      <c r="V2969" t="s">
        <v>108</v>
      </c>
      <c r="W2969" t="s">
        <v>44</v>
      </c>
      <c r="X2969" t="s">
        <v>44</v>
      </c>
      <c r="Z2969" t="s">
        <v>58</v>
      </c>
      <c r="AA2969" t="s">
        <v>46</v>
      </c>
      <c r="AB2969" t="s">
        <v>46</v>
      </c>
      <c r="AC2969" t="s">
        <v>40</v>
      </c>
    </row>
    <row r="2970" spans="1:29" ht="14.4" x14ac:dyDescent="0.3">
      <c r="A2970">
        <v>2968</v>
      </c>
      <c r="B2970" t="s">
        <v>3005</v>
      </c>
      <c r="C2970" t="s">
        <v>277</v>
      </c>
      <c r="D2970" t="s">
        <v>40</v>
      </c>
      <c r="E2970" t="s">
        <v>40</v>
      </c>
      <c r="F2970" t="s">
        <v>53</v>
      </c>
      <c r="G2970" t="s">
        <v>40</v>
      </c>
      <c r="H2970" s="27"/>
      <c r="I2970" t="s">
        <v>42</v>
      </c>
      <c r="J2970" t="s">
        <v>106</v>
      </c>
      <c r="K2970" t="str">
        <f>IF(Table2[[#This Row],[Basis of Material Classification (System Side)*]]="Field inspection","Yes","No")</f>
        <v>No</v>
      </c>
      <c r="O2970" t="s">
        <v>41</v>
      </c>
      <c r="P2970" s="13">
        <v>28491</v>
      </c>
      <c r="Q2970" s="16" t="str">
        <f>Table2[[#This Row],[Service Line Size (inches) (System Side)]]</f>
        <v>5/8</v>
      </c>
      <c r="R2970" t="s">
        <v>106</v>
      </c>
      <c r="S2970" t="str">
        <f>IF(Table2[[#This Row],[Basis of Material Classification (Customer Side)*]]="Field inspection","Yes","No")</f>
        <v>No</v>
      </c>
      <c r="V2970" t="s">
        <v>108</v>
      </c>
      <c r="W2970" t="s">
        <v>44</v>
      </c>
      <c r="X2970" t="s">
        <v>44</v>
      </c>
      <c r="Z2970" t="s">
        <v>45</v>
      </c>
      <c r="AA2970" t="s">
        <v>46</v>
      </c>
      <c r="AB2970" t="s">
        <v>46</v>
      </c>
      <c r="AC2970" t="s">
        <v>40</v>
      </c>
    </row>
    <row r="2971" spans="1:29" ht="14.4" x14ac:dyDescent="0.3">
      <c r="A2971">
        <v>2969</v>
      </c>
      <c r="B2971" t="s">
        <v>3006</v>
      </c>
      <c r="C2971" t="s">
        <v>277</v>
      </c>
      <c r="D2971" t="s">
        <v>40</v>
      </c>
      <c r="E2971" t="s">
        <v>40</v>
      </c>
      <c r="F2971" t="s">
        <v>53</v>
      </c>
      <c r="G2971" t="s">
        <v>40</v>
      </c>
      <c r="H2971" s="27"/>
      <c r="I2971" t="s">
        <v>42</v>
      </c>
      <c r="J2971" t="s">
        <v>106</v>
      </c>
      <c r="K2971" t="str">
        <f>IF(Table2[[#This Row],[Basis of Material Classification (System Side)*]]="Field inspection","Yes","No")</f>
        <v>No</v>
      </c>
      <c r="O2971" t="s">
        <v>41</v>
      </c>
      <c r="P2971" s="13">
        <v>27395</v>
      </c>
      <c r="Q2971" s="16" t="str">
        <f>Table2[[#This Row],[Service Line Size (inches) (System Side)]]</f>
        <v>5/8</v>
      </c>
      <c r="R2971" t="s">
        <v>106</v>
      </c>
      <c r="S2971" t="str">
        <f>IF(Table2[[#This Row],[Basis of Material Classification (Customer Side)*]]="Field inspection","Yes","No")</f>
        <v>No</v>
      </c>
      <c r="V2971" t="s">
        <v>108</v>
      </c>
      <c r="W2971" t="s">
        <v>44</v>
      </c>
      <c r="X2971" t="s">
        <v>44</v>
      </c>
      <c r="Z2971" t="s">
        <v>45</v>
      </c>
      <c r="AA2971" t="s">
        <v>46</v>
      </c>
      <c r="AB2971" t="s">
        <v>46</v>
      </c>
      <c r="AC2971" t="s">
        <v>40</v>
      </c>
    </row>
    <row r="2972" spans="1:29" ht="14.4" x14ac:dyDescent="0.3">
      <c r="A2972">
        <v>2970</v>
      </c>
      <c r="B2972" t="s">
        <v>3007</v>
      </c>
      <c r="C2972" t="s">
        <v>277</v>
      </c>
      <c r="D2972" t="s">
        <v>40</v>
      </c>
      <c r="E2972" t="s">
        <v>40</v>
      </c>
      <c r="F2972" t="s">
        <v>53</v>
      </c>
      <c r="G2972" t="s">
        <v>40</v>
      </c>
      <c r="H2972" s="27"/>
      <c r="I2972" t="s">
        <v>42</v>
      </c>
      <c r="J2972" t="s">
        <v>106</v>
      </c>
      <c r="K2972" t="str">
        <f>IF(Table2[[#This Row],[Basis of Material Classification (System Side)*]]="Field inspection","Yes","No")</f>
        <v>No</v>
      </c>
      <c r="O2972" t="s">
        <v>41</v>
      </c>
      <c r="P2972" s="13">
        <v>27030</v>
      </c>
      <c r="Q2972" s="16" t="str">
        <f>Table2[[#This Row],[Service Line Size (inches) (System Side)]]</f>
        <v>5/8</v>
      </c>
      <c r="R2972" t="s">
        <v>106</v>
      </c>
      <c r="S2972" t="str">
        <f>IF(Table2[[#This Row],[Basis of Material Classification (Customer Side)*]]="Field inspection","Yes","No")</f>
        <v>No</v>
      </c>
      <c r="V2972" t="s">
        <v>108</v>
      </c>
      <c r="W2972" t="s">
        <v>44</v>
      </c>
      <c r="X2972" t="s">
        <v>44</v>
      </c>
      <c r="Z2972" t="s">
        <v>45</v>
      </c>
      <c r="AA2972" t="s">
        <v>46</v>
      </c>
      <c r="AB2972" t="s">
        <v>46</v>
      </c>
      <c r="AC2972" t="s">
        <v>40</v>
      </c>
    </row>
    <row r="2973" spans="1:29" ht="14.4" x14ac:dyDescent="0.3">
      <c r="A2973">
        <v>2971</v>
      </c>
      <c r="B2973" t="s">
        <v>3008</v>
      </c>
      <c r="C2973" t="s">
        <v>277</v>
      </c>
      <c r="D2973" t="s">
        <v>40</v>
      </c>
      <c r="E2973" t="s">
        <v>40</v>
      </c>
      <c r="F2973" t="s">
        <v>53</v>
      </c>
      <c r="G2973" t="s">
        <v>40</v>
      </c>
      <c r="H2973" s="27"/>
      <c r="I2973" t="s">
        <v>42</v>
      </c>
      <c r="J2973" t="s">
        <v>106</v>
      </c>
      <c r="K2973" t="str">
        <f>IF(Table2[[#This Row],[Basis of Material Classification (System Side)*]]="Field inspection","Yes","No")</f>
        <v>No</v>
      </c>
      <c r="O2973" t="s">
        <v>41</v>
      </c>
      <c r="P2973" s="13">
        <v>27395</v>
      </c>
      <c r="Q2973" s="16" t="str">
        <f>Table2[[#This Row],[Service Line Size (inches) (System Side)]]</f>
        <v>5/8</v>
      </c>
      <c r="R2973" t="s">
        <v>106</v>
      </c>
      <c r="S2973" t="str">
        <f>IF(Table2[[#This Row],[Basis of Material Classification (Customer Side)*]]="Field inspection","Yes","No")</f>
        <v>No</v>
      </c>
      <c r="V2973" t="s">
        <v>108</v>
      </c>
      <c r="W2973" t="s">
        <v>44</v>
      </c>
      <c r="X2973" t="s">
        <v>44</v>
      </c>
      <c r="Z2973" t="s">
        <v>45</v>
      </c>
      <c r="AA2973" t="s">
        <v>46</v>
      </c>
      <c r="AB2973" t="s">
        <v>46</v>
      </c>
      <c r="AC2973" t="s">
        <v>40</v>
      </c>
    </row>
    <row r="2974" spans="1:29" ht="14.4" x14ac:dyDescent="0.3">
      <c r="A2974">
        <v>2972</v>
      </c>
      <c r="B2974" t="s">
        <v>3009</v>
      </c>
      <c r="C2974" t="s">
        <v>277</v>
      </c>
      <c r="D2974" t="s">
        <v>40</v>
      </c>
      <c r="E2974" t="s">
        <v>40</v>
      </c>
      <c r="F2974" t="s">
        <v>53</v>
      </c>
      <c r="G2974" t="s">
        <v>40</v>
      </c>
      <c r="H2974" s="27"/>
      <c r="I2974" t="s">
        <v>975</v>
      </c>
      <c r="J2974" t="s">
        <v>55</v>
      </c>
      <c r="K2974" t="str">
        <f>IF(Table2[[#This Row],[Basis of Material Classification (System Side)*]]="Field inspection","Yes","No")</f>
        <v>No</v>
      </c>
      <c r="O2974" t="s">
        <v>41</v>
      </c>
      <c r="P2974" s="13">
        <v>22647</v>
      </c>
      <c r="Q2974" s="16" t="str">
        <f>Table2[[#This Row],[Service Line Size (inches) (System Side)]]</f>
        <v>2</v>
      </c>
      <c r="R2974" t="s">
        <v>49</v>
      </c>
      <c r="S2974" t="str">
        <f>IF(Table2[[#This Row],[Basis of Material Classification (Customer Side)*]]="Field inspection","Yes","No")</f>
        <v>No</v>
      </c>
      <c r="V2974" t="s">
        <v>50</v>
      </c>
      <c r="W2974" t="s">
        <v>44</v>
      </c>
      <c r="X2974" t="s">
        <v>44</v>
      </c>
      <c r="Z2974" t="s">
        <v>45</v>
      </c>
      <c r="AA2974" t="s">
        <v>46</v>
      </c>
      <c r="AB2974" t="s">
        <v>46</v>
      </c>
      <c r="AC2974" t="s">
        <v>40</v>
      </c>
    </row>
    <row r="2975" spans="1:29" ht="14.4" x14ac:dyDescent="0.3">
      <c r="A2975">
        <v>2973</v>
      </c>
      <c r="B2975" t="s">
        <v>3010</v>
      </c>
      <c r="C2975" t="s">
        <v>277</v>
      </c>
      <c r="D2975" t="s">
        <v>40</v>
      </c>
      <c r="E2975" t="s">
        <v>40</v>
      </c>
      <c r="F2975" t="s">
        <v>41</v>
      </c>
      <c r="G2975" t="s">
        <v>40</v>
      </c>
      <c r="H2975" s="27"/>
      <c r="I2975" t="s">
        <v>42</v>
      </c>
      <c r="J2975" t="s">
        <v>49</v>
      </c>
      <c r="K2975" t="str">
        <f>IF(Table2[[#This Row],[Basis of Material Classification (System Side)*]]="Field inspection","Yes","No")</f>
        <v>No</v>
      </c>
      <c r="N2975" t="s">
        <v>50</v>
      </c>
      <c r="O2975" t="s">
        <v>41</v>
      </c>
      <c r="P2975" s="13">
        <v>21916</v>
      </c>
      <c r="Q2975" s="16" t="str">
        <f>Table2[[#This Row],[Service Line Size (inches) (System Side)]]</f>
        <v>5/8</v>
      </c>
      <c r="R2975" t="s">
        <v>49</v>
      </c>
      <c r="S2975" t="str">
        <f>IF(Table2[[#This Row],[Basis of Material Classification (Customer Side)*]]="Field inspection","Yes","No")</f>
        <v>No</v>
      </c>
      <c r="V2975" t="s">
        <v>50</v>
      </c>
      <c r="W2975" t="s">
        <v>44</v>
      </c>
      <c r="X2975" t="s">
        <v>44</v>
      </c>
      <c r="Z2975" t="s">
        <v>45</v>
      </c>
      <c r="AA2975" t="s">
        <v>46</v>
      </c>
      <c r="AB2975" t="s">
        <v>46</v>
      </c>
      <c r="AC2975" t="s">
        <v>40</v>
      </c>
    </row>
    <row r="2976" spans="1:29" ht="14.4" x14ac:dyDescent="0.3">
      <c r="A2976">
        <v>2974</v>
      </c>
      <c r="B2976" t="s">
        <v>3011</v>
      </c>
      <c r="C2976" t="s">
        <v>277</v>
      </c>
      <c r="D2976" t="s">
        <v>40</v>
      </c>
      <c r="E2976" t="s">
        <v>40</v>
      </c>
      <c r="F2976" t="s">
        <v>53</v>
      </c>
      <c r="G2976" t="s">
        <v>40</v>
      </c>
      <c r="H2976" s="27"/>
      <c r="I2976" t="s">
        <v>975</v>
      </c>
      <c r="J2976" t="s">
        <v>55</v>
      </c>
      <c r="K2976" t="str">
        <f>IF(Table2[[#This Row],[Basis of Material Classification (System Side)*]]="Field inspection","Yes","No")</f>
        <v>No</v>
      </c>
      <c r="O2976" t="s">
        <v>41</v>
      </c>
      <c r="P2976"/>
      <c r="Q2976" s="16" t="str">
        <f>Table2[[#This Row],[Service Line Size (inches) (System Side)]]</f>
        <v>2</v>
      </c>
      <c r="R2976" t="s">
        <v>49</v>
      </c>
      <c r="S2976" t="str">
        <f>IF(Table2[[#This Row],[Basis of Material Classification (Customer Side)*]]="Field inspection","Yes","No")</f>
        <v>No</v>
      </c>
      <c r="V2976" t="s">
        <v>50</v>
      </c>
      <c r="W2976" t="s">
        <v>44</v>
      </c>
      <c r="X2976" t="s">
        <v>44</v>
      </c>
      <c r="Z2976" t="s">
        <v>58</v>
      </c>
      <c r="AA2976" t="s">
        <v>46</v>
      </c>
      <c r="AB2976" t="s">
        <v>46</v>
      </c>
      <c r="AC2976" t="s">
        <v>40</v>
      </c>
    </row>
    <row r="2977" spans="1:29" ht="14.4" x14ac:dyDescent="0.3">
      <c r="A2977">
        <v>2975</v>
      </c>
      <c r="B2977" t="s">
        <v>3012</v>
      </c>
      <c r="C2977" t="s">
        <v>277</v>
      </c>
      <c r="D2977" t="s">
        <v>40</v>
      </c>
      <c r="E2977" t="s">
        <v>40</v>
      </c>
      <c r="F2977" t="s">
        <v>41</v>
      </c>
      <c r="G2977" t="s">
        <v>40</v>
      </c>
      <c r="H2977" s="27"/>
      <c r="I2977" t="s">
        <v>42</v>
      </c>
      <c r="J2977" t="s">
        <v>49</v>
      </c>
      <c r="K2977" t="str">
        <f>IF(Table2[[#This Row],[Basis of Material Classification (System Side)*]]="Field inspection","Yes","No")</f>
        <v>No</v>
      </c>
      <c r="N2977" t="s">
        <v>50</v>
      </c>
      <c r="O2977" t="s">
        <v>70</v>
      </c>
      <c r="P2977" s="13">
        <v>19360</v>
      </c>
      <c r="Q2977" s="16" t="str">
        <f>Table2[[#This Row],[Service Line Size (inches) (System Side)]]</f>
        <v>5/8</v>
      </c>
      <c r="R2977" t="s">
        <v>65</v>
      </c>
      <c r="S2977" t="str">
        <f>IF(Table2[[#This Row],[Basis of Material Classification (Customer Side)*]]="Field inspection","Yes","No")</f>
        <v>Yes</v>
      </c>
      <c r="T2977" t="s">
        <v>71</v>
      </c>
      <c r="U2977" s="13">
        <v>45505</v>
      </c>
      <c r="V2977" t="s">
        <v>72</v>
      </c>
      <c r="W2977" t="s">
        <v>44</v>
      </c>
      <c r="X2977" t="s">
        <v>44</v>
      </c>
      <c r="Z2977" t="s">
        <v>58</v>
      </c>
      <c r="AA2977" t="s">
        <v>46</v>
      </c>
      <c r="AB2977" t="s">
        <v>46</v>
      </c>
      <c r="AC2977" t="s">
        <v>40</v>
      </c>
    </row>
    <row r="2978" spans="1:29" ht="14.4" x14ac:dyDescent="0.3">
      <c r="A2978">
        <v>2976</v>
      </c>
      <c r="B2978" t="s">
        <v>3013</v>
      </c>
      <c r="C2978" t="s">
        <v>277</v>
      </c>
      <c r="D2978" t="s">
        <v>40</v>
      </c>
      <c r="E2978" t="s">
        <v>40</v>
      </c>
      <c r="F2978" t="s">
        <v>41</v>
      </c>
      <c r="G2978" t="s">
        <v>40</v>
      </c>
      <c r="H2978" s="27"/>
      <c r="I2978" t="s">
        <v>124</v>
      </c>
      <c r="J2978" t="s">
        <v>49</v>
      </c>
      <c r="K2978" t="str">
        <f>IF(Table2[[#This Row],[Basis of Material Classification (System Side)*]]="Field inspection","Yes","No")</f>
        <v>No</v>
      </c>
      <c r="N2978" t="s">
        <v>50</v>
      </c>
      <c r="O2978" t="s">
        <v>41</v>
      </c>
      <c r="P2978" s="13">
        <v>25934</v>
      </c>
      <c r="Q2978" s="16" t="str">
        <f>Table2[[#This Row],[Service Line Size (inches) (System Side)]]</f>
        <v>1-1/2</v>
      </c>
      <c r="R2978" t="s">
        <v>49</v>
      </c>
      <c r="S2978" t="str">
        <f>IF(Table2[[#This Row],[Basis of Material Classification (Customer Side)*]]="Field inspection","Yes","No")</f>
        <v>No</v>
      </c>
      <c r="V2978" t="s">
        <v>50</v>
      </c>
      <c r="W2978" t="s">
        <v>44</v>
      </c>
      <c r="X2978" t="s">
        <v>44</v>
      </c>
      <c r="Z2978" t="s">
        <v>58</v>
      </c>
      <c r="AA2978" t="s">
        <v>46</v>
      </c>
      <c r="AB2978" t="s">
        <v>46</v>
      </c>
      <c r="AC2978" t="s">
        <v>40</v>
      </c>
    </row>
    <row r="2979" spans="1:29" ht="14.4" x14ac:dyDescent="0.3">
      <c r="A2979">
        <v>2977</v>
      </c>
      <c r="B2979" t="s">
        <v>3014</v>
      </c>
      <c r="C2979" t="s">
        <v>277</v>
      </c>
      <c r="D2979" t="s">
        <v>40</v>
      </c>
      <c r="E2979" t="s">
        <v>40</v>
      </c>
      <c r="F2979" t="s">
        <v>41</v>
      </c>
      <c r="G2979" t="s">
        <v>40</v>
      </c>
      <c r="H2979" s="27"/>
      <c r="I2979" t="s">
        <v>42</v>
      </c>
      <c r="J2979" t="s">
        <v>49</v>
      </c>
      <c r="K2979" t="str">
        <f>IF(Table2[[#This Row],[Basis of Material Classification (System Side)*]]="Field inspection","Yes","No")</f>
        <v>No</v>
      </c>
      <c r="N2979" t="s">
        <v>50</v>
      </c>
      <c r="O2979" t="s">
        <v>41</v>
      </c>
      <c r="P2979" s="13">
        <v>26665</v>
      </c>
      <c r="Q2979" s="16" t="str">
        <f>Table2[[#This Row],[Service Line Size (inches) (System Side)]]</f>
        <v>5/8</v>
      </c>
      <c r="R2979" t="s">
        <v>49</v>
      </c>
      <c r="S2979" t="str">
        <f>IF(Table2[[#This Row],[Basis of Material Classification (Customer Side)*]]="Field inspection","Yes","No")</f>
        <v>No</v>
      </c>
      <c r="V2979" t="s">
        <v>50</v>
      </c>
      <c r="W2979" t="s">
        <v>44</v>
      </c>
      <c r="X2979" t="s">
        <v>44</v>
      </c>
      <c r="Z2979" t="s">
        <v>45</v>
      </c>
      <c r="AA2979" t="s">
        <v>46</v>
      </c>
      <c r="AB2979" t="s">
        <v>46</v>
      </c>
      <c r="AC2979" t="s">
        <v>40</v>
      </c>
    </row>
    <row r="2980" spans="1:29" ht="14.4" x14ac:dyDescent="0.3">
      <c r="A2980">
        <v>2978</v>
      </c>
      <c r="B2980" t="s">
        <v>3015</v>
      </c>
      <c r="C2980" t="s">
        <v>277</v>
      </c>
      <c r="D2980" t="s">
        <v>40</v>
      </c>
      <c r="E2980" t="s">
        <v>40</v>
      </c>
      <c r="F2980" t="s">
        <v>41</v>
      </c>
      <c r="G2980" t="s">
        <v>40</v>
      </c>
      <c r="H2980" s="27"/>
      <c r="I2980" t="s">
        <v>42</v>
      </c>
      <c r="J2980" t="s">
        <v>49</v>
      </c>
      <c r="K2980" t="str">
        <f>IF(Table2[[#This Row],[Basis of Material Classification (System Side)*]]="Field inspection","Yes","No")</f>
        <v>No</v>
      </c>
      <c r="N2980" t="s">
        <v>50</v>
      </c>
      <c r="O2980" t="s">
        <v>41</v>
      </c>
      <c r="P2980" s="13">
        <v>26299</v>
      </c>
      <c r="Q2980" s="16" t="str">
        <f>Table2[[#This Row],[Service Line Size (inches) (System Side)]]</f>
        <v>5/8</v>
      </c>
      <c r="R2980" t="s">
        <v>49</v>
      </c>
      <c r="S2980" t="str">
        <f>IF(Table2[[#This Row],[Basis of Material Classification (Customer Side)*]]="Field inspection","Yes","No")</f>
        <v>No</v>
      </c>
      <c r="V2980" t="s">
        <v>50</v>
      </c>
      <c r="W2980" t="s">
        <v>44</v>
      </c>
      <c r="X2980" t="s">
        <v>44</v>
      </c>
      <c r="Z2980" t="s">
        <v>45</v>
      </c>
      <c r="AA2980" t="s">
        <v>46</v>
      </c>
      <c r="AB2980" t="s">
        <v>46</v>
      </c>
      <c r="AC2980" t="s">
        <v>40</v>
      </c>
    </row>
    <row r="2981" spans="1:29" ht="14.4" x14ac:dyDescent="0.3">
      <c r="A2981">
        <v>2979</v>
      </c>
      <c r="B2981" t="s">
        <v>3016</v>
      </c>
      <c r="C2981" t="s">
        <v>277</v>
      </c>
      <c r="D2981" t="s">
        <v>40</v>
      </c>
      <c r="E2981" t="s">
        <v>40</v>
      </c>
      <c r="F2981" t="s">
        <v>41</v>
      </c>
      <c r="G2981" t="s">
        <v>40</v>
      </c>
      <c r="H2981" s="27"/>
      <c r="I2981" t="s">
        <v>42</v>
      </c>
      <c r="J2981" t="s">
        <v>49</v>
      </c>
      <c r="K2981" t="str">
        <f>IF(Table2[[#This Row],[Basis of Material Classification (System Side)*]]="Field inspection","Yes","No")</f>
        <v>No</v>
      </c>
      <c r="N2981" t="s">
        <v>50</v>
      </c>
      <c r="O2981" t="s">
        <v>41</v>
      </c>
      <c r="P2981" s="13">
        <v>26299</v>
      </c>
      <c r="Q2981" s="16" t="str">
        <f>Table2[[#This Row],[Service Line Size (inches) (System Side)]]</f>
        <v>5/8</v>
      </c>
      <c r="R2981" t="s">
        <v>49</v>
      </c>
      <c r="S2981" t="str">
        <f>IF(Table2[[#This Row],[Basis of Material Classification (Customer Side)*]]="Field inspection","Yes","No")</f>
        <v>No</v>
      </c>
      <c r="V2981" t="s">
        <v>50</v>
      </c>
      <c r="W2981" t="s">
        <v>44</v>
      </c>
      <c r="X2981" t="s">
        <v>44</v>
      </c>
      <c r="Z2981" t="s">
        <v>45</v>
      </c>
      <c r="AA2981" t="s">
        <v>46</v>
      </c>
      <c r="AB2981" t="s">
        <v>46</v>
      </c>
      <c r="AC2981" t="s">
        <v>40</v>
      </c>
    </row>
    <row r="2982" spans="1:29" ht="14.4" x14ac:dyDescent="0.3">
      <c r="A2982">
        <v>2980</v>
      </c>
      <c r="B2982" t="s">
        <v>3017</v>
      </c>
      <c r="C2982" t="s">
        <v>277</v>
      </c>
      <c r="D2982" t="s">
        <v>40</v>
      </c>
      <c r="E2982" t="s">
        <v>40</v>
      </c>
      <c r="F2982" t="s">
        <v>41</v>
      </c>
      <c r="G2982" t="s">
        <v>40</v>
      </c>
      <c r="H2982" s="27"/>
      <c r="I2982" t="s">
        <v>42</v>
      </c>
      <c r="J2982" t="s">
        <v>49</v>
      </c>
      <c r="K2982" t="str">
        <f>IF(Table2[[#This Row],[Basis of Material Classification (System Side)*]]="Field inspection","Yes","No")</f>
        <v>No</v>
      </c>
      <c r="N2982" t="s">
        <v>50</v>
      </c>
      <c r="O2982" t="s">
        <v>41</v>
      </c>
      <c r="P2982" s="13">
        <v>25934</v>
      </c>
      <c r="Q2982" s="16" t="str">
        <f>Table2[[#This Row],[Service Line Size (inches) (System Side)]]</f>
        <v>5/8</v>
      </c>
      <c r="R2982" t="s">
        <v>49</v>
      </c>
      <c r="S2982" t="str">
        <f>IF(Table2[[#This Row],[Basis of Material Classification (Customer Side)*]]="Field inspection","Yes","No")</f>
        <v>No</v>
      </c>
      <c r="V2982" t="s">
        <v>50</v>
      </c>
      <c r="W2982" t="s">
        <v>44</v>
      </c>
      <c r="X2982" t="s">
        <v>44</v>
      </c>
      <c r="Z2982" t="s">
        <v>45</v>
      </c>
      <c r="AA2982" t="s">
        <v>46</v>
      </c>
      <c r="AB2982" t="s">
        <v>46</v>
      </c>
      <c r="AC2982" t="s">
        <v>40</v>
      </c>
    </row>
    <row r="2983" spans="1:29" ht="14.4" x14ac:dyDescent="0.3">
      <c r="A2983">
        <v>2981</v>
      </c>
      <c r="B2983" t="s">
        <v>3018</v>
      </c>
      <c r="C2983" t="s">
        <v>277</v>
      </c>
      <c r="D2983" t="s">
        <v>40</v>
      </c>
      <c r="E2983" t="s">
        <v>40</v>
      </c>
      <c r="F2983" t="s">
        <v>41</v>
      </c>
      <c r="G2983" t="s">
        <v>40</v>
      </c>
      <c r="H2983" s="27"/>
      <c r="I2983" t="s">
        <v>42</v>
      </c>
      <c r="J2983" t="s">
        <v>49</v>
      </c>
      <c r="K2983" t="str">
        <f>IF(Table2[[#This Row],[Basis of Material Classification (System Side)*]]="Field inspection","Yes","No")</f>
        <v>No</v>
      </c>
      <c r="N2983" t="s">
        <v>50</v>
      </c>
      <c r="O2983" t="s">
        <v>41</v>
      </c>
      <c r="P2983" s="13">
        <v>26299</v>
      </c>
      <c r="Q2983" s="16" t="str">
        <f>Table2[[#This Row],[Service Line Size (inches) (System Side)]]</f>
        <v>5/8</v>
      </c>
      <c r="R2983" t="s">
        <v>49</v>
      </c>
      <c r="S2983" t="str">
        <f>IF(Table2[[#This Row],[Basis of Material Classification (Customer Side)*]]="Field inspection","Yes","No")</f>
        <v>No</v>
      </c>
      <c r="V2983" t="s">
        <v>50</v>
      </c>
      <c r="W2983" t="s">
        <v>44</v>
      </c>
      <c r="X2983" t="s">
        <v>44</v>
      </c>
      <c r="Z2983" t="s">
        <v>45</v>
      </c>
      <c r="AA2983" t="s">
        <v>46</v>
      </c>
      <c r="AB2983" t="s">
        <v>46</v>
      </c>
      <c r="AC2983" t="s">
        <v>40</v>
      </c>
    </row>
    <row r="2984" spans="1:29" ht="14.4" x14ac:dyDescent="0.3">
      <c r="A2984">
        <v>2982</v>
      </c>
      <c r="B2984" t="s">
        <v>3019</v>
      </c>
      <c r="C2984" t="s">
        <v>277</v>
      </c>
      <c r="D2984" t="s">
        <v>40</v>
      </c>
      <c r="E2984" t="s">
        <v>40</v>
      </c>
      <c r="F2984" t="s">
        <v>41</v>
      </c>
      <c r="G2984" t="s">
        <v>40</v>
      </c>
      <c r="H2984" s="27"/>
      <c r="I2984" t="s">
        <v>42</v>
      </c>
      <c r="J2984" t="s">
        <v>49</v>
      </c>
      <c r="K2984" t="str">
        <f>IF(Table2[[#This Row],[Basis of Material Classification (System Side)*]]="Field inspection","Yes","No")</f>
        <v>No</v>
      </c>
      <c r="N2984" t="s">
        <v>50</v>
      </c>
      <c r="O2984" t="s">
        <v>41</v>
      </c>
      <c r="P2984" s="13">
        <v>27030</v>
      </c>
      <c r="Q2984" s="16" t="str">
        <f>Table2[[#This Row],[Service Line Size (inches) (System Side)]]</f>
        <v>5/8</v>
      </c>
      <c r="R2984" t="s">
        <v>49</v>
      </c>
      <c r="S2984" t="str">
        <f>IF(Table2[[#This Row],[Basis of Material Classification (Customer Side)*]]="Field inspection","Yes","No")</f>
        <v>No</v>
      </c>
      <c r="V2984" t="s">
        <v>50</v>
      </c>
      <c r="W2984" t="s">
        <v>44</v>
      </c>
      <c r="X2984" t="s">
        <v>44</v>
      </c>
      <c r="Z2984" t="s">
        <v>45</v>
      </c>
      <c r="AA2984" t="s">
        <v>46</v>
      </c>
      <c r="AB2984" t="s">
        <v>46</v>
      </c>
      <c r="AC2984" t="s">
        <v>40</v>
      </c>
    </row>
    <row r="2985" spans="1:29" ht="14.4" x14ac:dyDescent="0.3">
      <c r="A2985">
        <v>2983</v>
      </c>
      <c r="B2985" t="s">
        <v>3020</v>
      </c>
      <c r="C2985" t="s">
        <v>277</v>
      </c>
      <c r="D2985" t="s">
        <v>40</v>
      </c>
      <c r="E2985" t="s">
        <v>40</v>
      </c>
      <c r="F2985" t="s">
        <v>41</v>
      </c>
      <c r="G2985" t="s">
        <v>40</v>
      </c>
      <c r="H2985" s="27"/>
      <c r="I2985" t="s">
        <v>42</v>
      </c>
      <c r="J2985" t="s">
        <v>49</v>
      </c>
      <c r="K2985" t="str">
        <f>IF(Table2[[#This Row],[Basis of Material Classification (System Side)*]]="Field inspection","Yes","No")</f>
        <v>No</v>
      </c>
      <c r="N2985" t="s">
        <v>50</v>
      </c>
      <c r="O2985" t="s">
        <v>41</v>
      </c>
      <c r="P2985" s="13">
        <v>26299</v>
      </c>
      <c r="Q2985" s="16" t="str">
        <f>Table2[[#This Row],[Service Line Size (inches) (System Side)]]</f>
        <v>5/8</v>
      </c>
      <c r="R2985" t="s">
        <v>49</v>
      </c>
      <c r="S2985" t="str">
        <f>IF(Table2[[#This Row],[Basis of Material Classification (Customer Side)*]]="Field inspection","Yes","No")</f>
        <v>No</v>
      </c>
      <c r="V2985" t="s">
        <v>50</v>
      </c>
      <c r="W2985" t="s">
        <v>44</v>
      </c>
      <c r="X2985" t="s">
        <v>44</v>
      </c>
      <c r="Z2985" t="s">
        <v>45</v>
      </c>
      <c r="AA2985" t="s">
        <v>46</v>
      </c>
      <c r="AB2985" t="s">
        <v>46</v>
      </c>
      <c r="AC2985" t="s">
        <v>40</v>
      </c>
    </row>
    <row r="2986" spans="1:29" ht="14.4" x14ac:dyDescent="0.3">
      <c r="A2986">
        <v>2984</v>
      </c>
      <c r="B2986" t="s">
        <v>3021</v>
      </c>
      <c r="C2986" t="s">
        <v>277</v>
      </c>
      <c r="D2986" t="s">
        <v>40</v>
      </c>
      <c r="E2986" t="s">
        <v>40</v>
      </c>
      <c r="F2986" t="s">
        <v>41</v>
      </c>
      <c r="G2986" t="s">
        <v>40</v>
      </c>
      <c r="H2986" s="27"/>
      <c r="I2986" t="s">
        <v>42</v>
      </c>
      <c r="J2986" t="s">
        <v>49</v>
      </c>
      <c r="K2986" t="str">
        <f>IF(Table2[[#This Row],[Basis of Material Classification (System Side)*]]="Field inspection","Yes","No")</f>
        <v>No</v>
      </c>
      <c r="N2986" t="s">
        <v>50</v>
      </c>
      <c r="O2986" t="s">
        <v>41</v>
      </c>
      <c r="P2986" s="13">
        <v>25934</v>
      </c>
      <c r="Q2986" s="16" t="str">
        <f>Table2[[#This Row],[Service Line Size (inches) (System Side)]]</f>
        <v>5/8</v>
      </c>
      <c r="R2986" t="s">
        <v>49</v>
      </c>
      <c r="S2986" t="str">
        <f>IF(Table2[[#This Row],[Basis of Material Classification (Customer Side)*]]="Field inspection","Yes","No")</f>
        <v>No</v>
      </c>
      <c r="V2986" t="s">
        <v>50</v>
      </c>
      <c r="W2986" t="s">
        <v>44</v>
      </c>
      <c r="X2986" t="s">
        <v>44</v>
      </c>
      <c r="Z2986" t="s">
        <v>45</v>
      </c>
      <c r="AA2986" t="s">
        <v>46</v>
      </c>
      <c r="AB2986" t="s">
        <v>46</v>
      </c>
      <c r="AC2986" t="s">
        <v>40</v>
      </c>
    </row>
    <row r="2987" spans="1:29" ht="14.4" x14ac:dyDescent="0.3">
      <c r="A2987">
        <v>2985</v>
      </c>
      <c r="B2987" t="s">
        <v>3022</v>
      </c>
      <c r="C2987" t="s">
        <v>277</v>
      </c>
      <c r="D2987" t="s">
        <v>40</v>
      </c>
      <c r="E2987" t="s">
        <v>40</v>
      </c>
      <c r="F2987" t="s">
        <v>41</v>
      </c>
      <c r="G2987" t="s">
        <v>40</v>
      </c>
      <c r="H2987" s="27"/>
      <c r="I2987" t="s">
        <v>42</v>
      </c>
      <c r="J2987" t="s">
        <v>49</v>
      </c>
      <c r="K2987" t="str">
        <f>IF(Table2[[#This Row],[Basis of Material Classification (System Side)*]]="Field inspection","Yes","No")</f>
        <v>No</v>
      </c>
      <c r="N2987" t="s">
        <v>50</v>
      </c>
      <c r="O2987" t="s">
        <v>41</v>
      </c>
      <c r="P2987" s="13">
        <v>23743</v>
      </c>
      <c r="Q2987" s="16" t="str">
        <f>Table2[[#This Row],[Service Line Size (inches) (System Side)]]</f>
        <v>5/8</v>
      </c>
      <c r="R2987" t="s">
        <v>49</v>
      </c>
      <c r="S2987" t="str">
        <f>IF(Table2[[#This Row],[Basis of Material Classification (Customer Side)*]]="Field inspection","Yes","No")</f>
        <v>No</v>
      </c>
      <c r="V2987" t="s">
        <v>50</v>
      </c>
      <c r="W2987" t="s">
        <v>44</v>
      </c>
      <c r="X2987" t="s">
        <v>44</v>
      </c>
      <c r="Z2987" t="s">
        <v>45</v>
      </c>
      <c r="AA2987" t="s">
        <v>46</v>
      </c>
      <c r="AB2987" t="s">
        <v>46</v>
      </c>
      <c r="AC2987" t="s">
        <v>40</v>
      </c>
    </row>
    <row r="2988" spans="1:29" ht="14.4" x14ac:dyDescent="0.3">
      <c r="A2988">
        <v>2986</v>
      </c>
      <c r="B2988" t="s">
        <v>3023</v>
      </c>
      <c r="C2988" t="s">
        <v>277</v>
      </c>
      <c r="D2988" t="s">
        <v>48</v>
      </c>
      <c r="E2988" t="s">
        <v>40</v>
      </c>
      <c r="F2988" t="s">
        <v>41</v>
      </c>
      <c r="G2988" t="s">
        <v>40</v>
      </c>
      <c r="H2988" s="27"/>
      <c r="I2988" t="s">
        <v>42</v>
      </c>
      <c r="J2988" t="s">
        <v>49</v>
      </c>
      <c r="K2988" t="str">
        <f>IF(Table2[[#This Row],[Basis of Material Classification (System Side)*]]="Field inspection","Yes","No")</f>
        <v>No</v>
      </c>
      <c r="N2988" t="s">
        <v>50</v>
      </c>
      <c r="O2988" t="s">
        <v>41</v>
      </c>
      <c r="P2988" s="13">
        <v>18264</v>
      </c>
      <c r="Q2988" s="16" t="str">
        <f>Table2[[#This Row],[Service Line Size (inches) (System Side)]]</f>
        <v>5/8</v>
      </c>
      <c r="R2988" t="s">
        <v>49</v>
      </c>
      <c r="S2988" t="str">
        <f>IF(Table2[[#This Row],[Basis of Material Classification (Customer Side)*]]="Field inspection","Yes","No")</f>
        <v>No</v>
      </c>
      <c r="V2988" t="s">
        <v>50</v>
      </c>
      <c r="W2988" t="s">
        <v>44</v>
      </c>
      <c r="X2988" t="s">
        <v>44</v>
      </c>
      <c r="Z2988" t="s">
        <v>51</v>
      </c>
      <c r="AA2988" t="s">
        <v>46</v>
      </c>
      <c r="AB2988" t="s">
        <v>46</v>
      </c>
      <c r="AC2988" t="s">
        <v>40</v>
      </c>
    </row>
    <row r="2989" spans="1:29" ht="14.4" x14ac:dyDescent="0.3">
      <c r="A2989">
        <v>2987</v>
      </c>
      <c r="B2989" t="s">
        <v>3024</v>
      </c>
      <c r="C2989" t="s">
        <v>277</v>
      </c>
      <c r="D2989" t="s">
        <v>40</v>
      </c>
      <c r="E2989" t="s">
        <v>40</v>
      </c>
      <c r="F2989" t="s">
        <v>41</v>
      </c>
      <c r="G2989" t="s">
        <v>40</v>
      </c>
      <c r="H2989" s="27"/>
      <c r="I2989" t="s">
        <v>42</v>
      </c>
      <c r="J2989" t="s">
        <v>49</v>
      </c>
      <c r="K2989" t="str">
        <f>IF(Table2[[#This Row],[Basis of Material Classification (System Side)*]]="Field inspection","Yes","No")</f>
        <v>No</v>
      </c>
      <c r="N2989" t="s">
        <v>50</v>
      </c>
      <c r="O2989" t="s">
        <v>41</v>
      </c>
      <c r="P2989" s="13">
        <v>25934</v>
      </c>
      <c r="Q2989" s="16" t="str">
        <f>Table2[[#This Row],[Service Line Size (inches) (System Side)]]</f>
        <v>5/8</v>
      </c>
      <c r="R2989" t="s">
        <v>49</v>
      </c>
      <c r="S2989" t="str">
        <f>IF(Table2[[#This Row],[Basis of Material Classification (Customer Side)*]]="Field inspection","Yes","No")</f>
        <v>No</v>
      </c>
      <c r="V2989" t="s">
        <v>50</v>
      </c>
      <c r="W2989" t="s">
        <v>44</v>
      </c>
      <c r="X2989" t="s">
        <v>44</v>
      </c>
      <c r="Z2989" t="s">
        <v>45</v>
      </c>
      <c r="AA2989" t="s">
        <v>46</v>
      </c>
      <c r="AB2989" t="s">
        <v>46</v>
      </c>
      <c r="AC2989" t="s">
        <v>40</v>
      </c>
    </row>
    <row r="2990" spans="1:29" ht="14.4" x14ac:dyDescent="0.3">
      <c r="A2990">
        <v>2988</v>
      </c>
      <c r="B2990" t="s">
        <v>3025</v>
      </c>
      <c r="C2990" t="s">
        <v>277</v>
      </c>
      <c r="D2990" t="s">
        <v>48</v>
      </c>
      <c r="E2990" t="s">
        <v>40</v>
      </c>
      <c r="F2990" t="s">
        <v>41</v>
      </c>
      <c r="G2990" t="s">
        <v>40</v>
      </c>
      <c r="H2990" s="27"/>
      <c r="I2990">
        <v>1</v>
      </c>
      <c r="J2990" t="s">
        <v>49</v>
      </c>
      <c r="K2990" t="str">
        <f>IF(Table2[[#This Row],[Basis of Material Classification (System Side)*]]="Field inspection","Yes","No")</f>
        <v>No</v>
      </c>
      <c r="N2990" t="s">
        <v>50</v>
      </c>
      <c r="O2990" t="s">
        <v>41</v>
      </c>
      <c r="P2990" s="13">
        <v>25569</v>
      </c>
      <c r="Q2990" s="16">
        <f>Table2[[#This Row],[Service Line Size (inches) (System Side)]]</f>
        <v>1</v>
      </c>
      <c r="R2990" t="s">
        <v>49</v>
      </c>
      <c r="S2990" t="str">
        <f>IF(Table2[[#This Row],[Basis of Material Classification (Customer Side)*]]="Field inspection","Yes","No")</f>
        <v>No</v>
      </c>
      <c r="V2990" t="s">
        <v>50</v>
      </c>
      <c r="W2990" t="s">
        <v>44</v>
      </c>
      <c r="X2990" t="s">
        <v>44</v>
      </c>
      <c r="Z2990" t="s">
        <v>51</v>
      </c>
      <c r="AA2990" t="s">
        <v>46</v>
      </c>
      <c r="AB2990" t="s">
        <v>46</v>
      </c>
      <c r="AC2990" t="s">
        <v>40</v>
      </c>
    </row>
    <row r="2991" spans="1:29" ht="14.4" x14ac:dyDescent="0.3">
      <c r="A2991">
        <v>2989</v>
      </c>
      <c r="B2991" t="s">
        <v>3026</v>
      </c>
      <c r="C2991" t="s">
        <v>277</v>
      </c>
      <c r="D2991" t="s">
        <v>40</v>
      </c>
      <c r="E2991" t="s">
        <v>40</v>
      </c>
      <c r="F2991" t="s">
        <v>41</v>
      </c>
      <c r="G2991" t="s">
        <v>40</v>
      </c>
      <c r="H2991" s="27"/>
      <c r="I2991" t="s">
        <v>42</v>
      </c>
      <c r="J2991" t="s">
        <v>49</v>
      </c>
      <c r="K2991" t="str">
        <f>IF(Table2[[#This Row],[Basis of Material Classification (System Side)*]]="Field inspection","Yes","No")</f>
        <v>No</v>
      </c>
      <c r="N2991" t="s">
        <v>50</v>
      </c>
      <c r="O2991" t="s">
        <v>70</v>
      </c>
      <c r="P2991" s="13">
        <v>25934</v>
      </c>
      <c r="Q2991" s="16" t="str">
        <f>Table2[[#This Row],[Service Line Size (inches) (System Side)]]</f>
        <v>5/8</v>
      </c>
      <c r="R2991" t="s">
        <v>65</v>
      </c>
      <c r="S2991" t="str">
        <f>IF(Table2[[#This Row],[Basis of Material Classification (Customer Side)*]]="Field inspection","Yes","No")</f>
        <v>Yes</v>
      </c>
      <c r="T2991" t="s">
        <v>71</v>
      </c>
      <c r="U2991" s="13">
        <v>45505</v>
      </c>
      <c r="V2991" t="s">
        <v>72</v>
      </c>
      <c r="W2991" t="s">
        <v>44</v>
      </c>
      <c r="X2991" t="s">
        <v>44</v>
      </c>
      <c r="Z2991" t="s">
        <v>45</v>
      </c>
      <c r="AA2991" t="s">
        <v>46</v>
      </c>
      <c r="AB2991" t="s">
        <v>46</v>
      </c>
      <c r="AC2991" t="s">
        <v>40</v>
      </c>
    </row>
    <row r="2992" spans="1:29" ht="14.4" x14ac:dyDescent="0.3">
      <c r="A2992">
        <v>2990</v>
      </c>
      <c r="B2992" t="s">
        <v>3027</v>
      </c>
      <c r="C2992" t="s">
        <v>277</v>
      </c>
      <c r="D2992" t="s">
        <v>40</v>
      </c>
      <c r="E2992" t="s">
        <v>40</v>
      </c>
      <c r="F2992" t="s">
        <v>41</v>
      </c>
      <c r="G2992" t="s">
        <v>40</v>
      </c>
      <c r="H2992" s="27"/>
      <c r="I2992" t="s">
        <v>42</v>
      </c>
      <c r="J2992" t="s">
        <v>49</v>
      </c>
      <c r="K2992" t="str">
        <f>IF(Table2[[#This Row],[Basis of Material Classification (System Side)*]]="Field inspection","Yes","No")</f>
        <v>No</v>
      </c>
      <c r="N2992" t="s">
        <v>50</v>
      </c>
      <c r="O2992" t="s">
        <v>41</v>
      </c>
      <c r="P2992" s="13">
        <v>25569</v>
      </c>
      <c r="Q2992" s="16" t="str">
        <f>Table2[[#This Row],[Service Line Size (inches) (System Side)]]</f>
        <v>5/8</v>
      </c>
      <c r="R2992" t="s">
        <v>49</v>
      </c>
      <c r="S2992" t="str">
        <f>IF(Table2[[#This Row],[Basis of Material Classification (Customer Side)*]]="Field inspection","Yes","No")</f>
        <v>No</v>
      </c>
      <c r="V2992" t="s">
        <v>50</v>
      </c>
      <c r="W2992" t="s">
        <v>44</v>
      </c>
      <c r="X2992" t="s">
        <v>44</v>
      </c>
      <c r="Z2992" t="s">
        <v>45</v>
      </c>
      <c r="AA2992" t="s">
        <v>46</v>
      </c>
      <c r="AB2992" t="s">
        <v>46</v>
      </c>
      <c r="AC2992" t="s">
        <v>40</v>
      </c>
    </row>
    <row r="2993" spans="1:29" ht="14.4" x14ac:dyDescent="0.3">
      <c r="A2993">
        <v>2991</v>
      </c>
      <c r="B2993" t="s">
        <v>3028</v>
      </c>
      <c r="C2993" t="s">
        <v>277</v>
      </c>
      <c r="D2993" t="s">
        <v>40</v>
      </c>
      <c r="E2993" t="s">
        <v>40</v>
      </c>
      <c r="F2993" t="s">
        <v>53</v>
      </c>
      <c r="G2993" t="s">
        <v>40</v>
      </c>
      <c r="H2993" s="26">
        <v>35796</v>
      </c>
      <c r="I2993" t="s">
        <v>54</v>
      </c>
      <c r="J2993" t="s">
        <v>55</v>
      </c>
      <c r="K2993" t="str">
        <f>IF(Table2[[#This Row],[Basis of Material Classification (System Side)*]]="Field inspection","Yes","No")</f>
        <v>No</v>
      </c>
      <c r="O2993" t="s">
        <v>41</v>
      </c>
      <c r="P2993" s="13">
        <v>35796</v>
      </c>
      <c r="Q2993" s="16" t="str">
        <f>Table2[[#This Row],[Service Line Size (inches) (System Side)]]</f>
        <v>3/4</v>
      </c>
      <c r="R2993" t="s">
        <v>43</v>
      </c>
      <c r="S2993" t="str">
        <f>IF(Table2[[#This Row],[Basis of Material Classification (Customer Side)*]]="Field inspection","Yes","No")</f>
        <v>No</v>
      </c>
      <c r="V2993" t="s">
        <v>43</v>
      </c>
      <c r="W2993" t="s">
        <v>44</v>
      </c>
      <c r="X2993" t="s">
        <v>44</v>
      </c>
      <c r="Z2993" t="s">
        <v>45</v>
      </c>
      <c r="AA2993" t="s">
        <v>46</v>
      </c>
      <c r="AB2993" t="s">
        <v>46</v>
      </c>
      <c r="AC2993" t="s">
        <v>40</v>
      </c>
    </row>
    <row r="2994" spans="1:29" ht="14.4" x14ac:dyDescent="0.3">
      <c r="A2994">
        <v>2992</v>
      </c>
      <c r="B2994" t="s">
        <v>3029</v>
      </c>
      <c r="C2994" t="s">
        <v>277</v>
      </c>
      <c r="D2994" t="s">
        <v>40</v>
      </c>
      <c r="E2994" t="s">
        <v>40</v>
      </c>
      <c r="F2994" t="s">
        <v>41</v>
      </c>
      <c r="G2994" t="s">
        <v>40</v>
      </c>
      <c r="H2994" s="27"/>
      <c r="I2994" t="s">
        <v>42</v>
      </c>
      <c r="J2994" t="s">
        <v>49</v>
      </c>
      <c r="K2994" t="str">
        <f>IF(Table2[[#This Row],[Basis of Material Classification (System Side)*]]="Field inspection","Yes","No")</f>
        <v>No</v>
      </c>
      <c r="N2994" t="s">
        <v>50</v>
      </c>
      <c r="O2994" t="s">
        <v>41</v>
      </c>
      <c r="P2994" s="13">
        <v>32509</v>
      </c>
      <c r="Q2994" s="16" t="str">
        <f>Table2[[#This Row],[Service Line Size (inches) (System Side)]]</f>
        <v>5/8</v>
      </c>
      <c r="R2994" t="s">
        <v>43</v>
      </c>
      <c r="S2994" t="str">
        <f>IF(Table2[[#This Row],[Basis of Material Classification (Customer Side)*]]="Field inspection","Yes","No")</f>
        <v>No</v>
      </c>
      <c r="V2994" t="s">
        <v>43</v>
      </c>
      <c r="W2994" t="s">
        <v>44</v>
      </c>
      <c r="X2994" t="s">
        <v>44</v>
      </c>
      <c r="Z2994" t="s">
        <v>45</v>
      </c>
      <c r="AA2994" t="s">
        <v>46</v>
      </c>
      <c r="AB2994" t="s">
        <v>46</v>
      </c>
      <c r="AC2994" t="s">
        <v>40</v>
      </c>
    </row>
    <row r="2995" spans="1:29" ht="14.4" x14ac:dyDescent="0.3">
      <c r="A2995">
        <v>2993</v>
      </c>
      <c r="B2995" t="s">
        <v>3030</v>
      </c>
      <c r="C2995" t="s">
        <v>277</v>
      </c>
      <c r="D2995" t="s">
        <v>40</v>
      </c>
      <c r="E2995" t="s">
        <v>40</v>
      </c>
      <c r="F2995" t="s">
        <v>41</v>
      </c>
      <c r="G2995" t="s">
        <v>40</v>
      </c>
      <c r="H2995" s="26">
        <v>37622</v>
      </c>
      <c r="I2995" t="s">
        <v>42</v>
      </c>
      <c r="J2995" t="s">
        <v>43</v>
      </c>
      <c r="K2995" t="str">
        <f>IF(Table2[[#This Row],[Basis of Material Classification (System Side)*]]="Field inspection","Yes","No")</f>
        <v>No</v>
      </c>
      <c r="N2995" t="str">
        <f>Table2[[#This Row],[Basis of Material Classification (System Side)*]]</f>
        <v>Installation date after lead ban</v>
      </c>
      <c r="O2995" t="s">
        <v>41</v>
      </c>
      <c r="P2995" s="13">
        <v>37257</v>
      </c>
      <c r="Q2995" s="16" t="str">
        <f>Table2[[#This Row],[Service Line Size (inches) (System Side)]]</f>
        <v>5/8</v>
      </c>
      <c r="R2995" t="s">
        <v>43</v>
      </c>
      <c r="S2995" t="str">
        <f>IF(Table2[[#This Row],[Basis of Material Classification (Customer Side)*]]="Field inspection","Yes","No")</f>
        <v>No</v>
      </c>
      <c r="V2995" t="s">
        <v>43</v>
      </c>
      <c r="W2995" t="s">
        <v>44</v>
      </c>
      <c r="X2995" t="s">
        <v>44</v>
      </c>
      <c r="Z2995" t="s">
        <v>45</v>
      </c>
      <c r="AA2995" t="s">
        <v>46</v>
      </c>
      <c r="AB2995" t="s">
        <v>46</v>
      </c>
      <c r="AC2995" t="s">
        <v>40</v>
      </c>
    </row>
    <row r="2996" spans="1:29" ht="14.4" x14ac:dyDescent="0.3">
      <c r="A2996">
        <v>2994</v>
      </c>
      <c r="B2996" t="s">
        <v>3031</v>
      </c>
      <c r="C2996" t="s">
        <v>277</v>
      </c>
      <c r="D2996" t="s">
        <v>40</v>
      </c>
      <c r="E2996" t="s">
        <v>40</v>
      </c>
      <c r="F2996" t="s">
        <v>41</v>
      </c>
      <c r="G2996" t="s">
        <v>40</v>
      </c>
      <c r="H2996" s="27"/>
      <c r="I2996" t="s">
        <v>42</v>
      </c>
      <c r="J2996" t="s">
        <v>49</v>
      </c>
      <c r="K2996" t="str">
        <f>IF(Table2[[#This Row],[Basis of Material Classification (System Side)*]]="Field inspection","Yes","No")</f>
        <v>No</v>
      </c>
      <c r="N2996" t="s">
        <v>50</v>
      </c>
      <c r="O2996" t="s">
        <v>41</v>
      </c>
      <c r="P2996" s="13">
        <v>24108</v>
      </c>
      <c r="Q2996" s="16" t="str">
        <f>Table2[[#This Row],[Service Line Size (inches) (System Side)]]</f>
        <v>5/8</v>
      </c>
      <c r="R2996" t="s">
        <v>49</v>
      </c>
      <c r="S2996" t="str">
        <f>IF(Table2[[#This Row],[Basis of Material Classification (Customer Side)*]]="Field inspection","Yes","No")</f>
        <v>No</v>
      </c>
      <c r="V2996" t="s">
        <v>50</v>
      </c>
      <c r="W2996" t="s">
        <v>44</v>
      </c>
      <c r="X2996" t="s">
        <v>44</v>
      </c>
      <c r="Z2996" t="s">
        <v>58</v>
      </c>
      <c r="AA2996" t="s">
        <v>46</v>
      </c>
      <c r="AB2996" t="s">
        <v>46</v>
      </c>
      <c r="AC2996" t="s">
        <v>40</v>
      </c>
    </row>
    <row r="2997" spans="1:29" ht="14.4" x14ac:dyDescent="0.3">
      <c r="A2997">
        <v>2995</v>
      </c>
      <c r="B2997" t="s">
        <v>3032</v>
      </c>
      <c r="C2997" t="s">
        <v>277</v>
      </c>
      <c r="D2997" t="s">
        <v>40</v>
      </c>
      <c r="E2997" t="s">
        <v>40</v>
      </c>
      <c r="F2997" t="s">
        <v>53</v>
      </c>
      <c r="G2997" t="s">
        <v>40</v>
      </c>
      <c r="H2997" s="26">
        <v>32874</v>
      </c>
      <c r="I2997" t="s">
        <v>42</v>
      </c>
      <c r="J2997" t="s">
        <v>55</v>
      </c>
      <c r="K2997" t="str">
        <f>IF(Table2[[#This Row],[Basis of Material Classification (System Side)*]]="Field inspection","Yes","No")</f>
        <v>No</v>
      </c>
      <c r="O2997" t="s">
        <v>41</v>
      </c>
      <c r="P2997" s="13">
        <v>34335</v>
      </c>
      <c r="Q2997" s="16" t="str">
        <f>Table2[[#This Row],[Service Line Size (inches) (System Side)]]</f>
        <v>5/8</v>
      </c>
      <c r="R2997" t="s">
        <v>43</v>
      </c>
      <c r="S2997" t="str">
        <f>IF(Table2[[#This Row],[Basis of Material Classification (Customer Side)*]]="Field inspection","Yes","No")</f>
        <v>No</v>
      </c>
      <c r="V2997" t="s">
        <v>43</v>
      </c>
      <c r="W2997" t="s">
        <v>44</v>
      </c>
      <c r="X2997" t="s">
        <v>44</v>
      </c>
      <c r="Z2997" t="s">
        <v>45</v>
      </c>
      <c r="AA2997" t="s">
        <v>46</v>
      </c>
      <c r="AB2997" t="s">
        <v>46</v>
      </c>
      <c r="AC2997" t="s">
        <v>40</v>
      </c>
    </row>
    <row r="2998" spans="1:29" ht="14.4" x14ac:dyDescent="0.3">
      <c r="A2998">
        <v>2996</v>
      </c>
      <c r="B2998" t="s">
        <v>3033</v>
      </c>
      <c r="C2998" t="s">
        <v>277</v>
      </c>
      <c r="D2998" t="s">
        <v>40</v>
      </c>
      <c r="E2998" t="s">
        <v>40</v>
      </c>
      <c r="F2998" t="s">
        <v>53</v>
      </c>
      <c r="G2998" t="s">
        <v>40</v>
      </c>
      <c r="H2998" s="27"/>
      <c r="I2998" t="s">
        <v>42</v>
      </c>
      <c r="J2998" t="s">
        <v>55</v>
      </c>
      <c r="K2998" t="str">
        <f>IF(Table2[[#This Row],[Basis of Material Classification (System Side)*]]="Field inspection","Yes","No")</f>
        <v>No</v>
      </c>
      <c r="O2998" t="s">
        <v>41</v>
      </c>
      <c r="P2998" s="13">
        <v>25569</v>
      </c>
      <c r="Q2998" s="16" t="str">
        <f>Table2[[#This Row],[Service Line Size (inches) (System Side)]]</f>
        <v>5/8</v>
      </c>
      <c r="R2998" t="s">
        <v>49</v>
      </c>
      <c r="S2998" t="str">
        <f>IF(Table2[[#This Row],[Basis of Material Classification (Customer Side)*]]="Field inspection","Yes","No")</f>
        <v>No</v>
      </c>
      <c r="V2998" t="s">
        <v>50</v>
      </c>
      <c r="W2998" t="s">
        <v>44</v>
      </c>
      <c r="X2998" t="s">
        <v>44</v>
      </c>
      <c r="Z2998" t="s">
        <v>45</v>
      </c>
      <c r="AA2998" t="s">
        <v>46</v>
      </c>
      <c r="AB2998" t="s">
        <v>46</v>
      </c>
      <c r="AC2998" t="s">
        <v>40</v>
      </c>
    </row>
    <row r="2999" spans="1:29" ht="14.4" x14ac:dyDescent="0.3">
      <c r="A2999">
        <v>2997</v>
      </c>
      <c r="B2999" t="s">
        <v>3034</v>
      </c>
      <c r="C2999" t="s">
        <v>277</v>
      </c>
      <c r="D2999" t="s">
        <v>40</v>
      </c>
      <c r="E2999" t="s">
        <v>40</v>
      </c>
      <c r="F2999" t="s">
        <v>53</v>
      </c>
      <c r="G2999" t="s">
        <v>40</v>
      </c>
      <c r="H2999" s="27"/>
      <c r="I2999" t="s">
        <v>42</v>
      </c>
      <c r="J2999" t="s">
        <v>55</v>
      </c>
      <c r="K2999" t="str">
        <f>IF(Table2[[#This Row],[Basis of Material Classification (System Side)*]]="Field inspection","Yes","No")</f>
        <v>No</v>
      </c>
      <c r="O2999" t="s">
        <v>41</v>
      </c>
      <c r="P2999" s="13">
        <v>36161</v>
      </c>
      <c r="Q2999" s="16" t="str">
        <f>Table2[[#This Row],[Service Line Size (inches) (System Side)]]</f>
        <v>5/8</v>
      </c>
      <c r="R2999" t="s">
        <v>43</v>
      </c>
      <c r="S2999" t="str">
        <f>IF(Table2[[#This Row],[Basis of Material Classification (Customer Side)*]]="Field inspection","Yes","No")</f>
        <v>No</v>
      </c>
      <c r="V2999" t="s">
        <v>43</v>
      </c>
      <c r="W2999" t="s">
        <v>44</v>
      </c>
      <c r="X2999" t="s">
        <v>44</v>
      </c>
      <c r="Z2999" t="s">
        <v>45</v>
      </c>
      <c r="AA2999" t="s">
        <v>46</v>
      </c>
      <c r="AB2999" t="s">
        <v>46</v>
      </c>
      <c r="AC2999" t="s">
        <v>40</v>
      </c>
    </row>
    <row r="3000" spans="1:29" ht="14.4" x14ac:dyDescent="0.3">
      <c r="A3000">
        <v>2998</v>
      </c>
      <c r="B3000" t="s">
        <v>3035</v>
      </c>
      <c r="C3000" t="s">
        <v>277</v>
      </c>
      <c r="D3000" t="s">
        <v>40</v>
      </c>
      <c r="E3000" t="s">
        <v>40</v>
      </c>
      <c r="F3000" t="s">
        <v>53</v>
      </c>
      <c r="G3000" t="s">
        <v>40</v>
      </c>
      <c r="H3000" s="27"/>
      <c r="I3000" t="s">
        <v>42</v>
      </c>
      <c r="J3000" t="s">
        <v>55</v>
      </c>
      <c r="K3000" t="str">
        <f>IF(Table2[[#This Row],[Basis of Material Classification (System Side)*]]="Field inspection","Yes","No")</f>
        <v>No</v>
      </c>
      <c r="O3000" t="s">
        <v>41</v>
      </c>
      <c r="P3000" s="13">
        <v>36526</v>
      </c>
      <c r="Q3000" s="16" t="str">
        <f>Table2[[#This Row],[Service Line Size (inches) (System Side)]]</f>
        <v>5/8</v>
      </c>
      <c r="R3000" t="s">
        <v>43</v>
      </c>
      <c r="S3000" t="str">
        <f>IF(Table2[[#This Row],[Basis of Material Classification (Customer Side)*]]="Field inspection","Yes","No")</f>
        <v>No</v>
      </c>
      <c r="V3000" t="s">
        <v>43</v>
      </c>
      <c r="W3000" t="s">
        <v>44</v>
      </c>
      <c r="X3000" t="s">
        <v>44</v>
      </c>
      <c r="Z3000" t="s">
        <v>45</v>
      </c>
      <c r="AA3000" t="s">
        <v>46</v>
      </c>
      <c r="AB3000" t="s">
        <v>46</v>
      </c>
      <c r="AC3000" t="s">
        <v>40</v>
      </c>
    </row>
    <row r="3001" spans="1:29" ht="14.4" x14ac:dyDescent="0.3">
      <c r="A3001">
        <v>2999</v>
      </c>
      <c r="B3001" t="s">
        <v>3036</v>
      </c>
      <c r="C3001" t="s">
        <v>277</v>
      </c>
      <c r="D3001" t="s">
        <v>40</v>
      </c>
      <c r="E3001" t="s">
        <v>40</v>
      </c>
      <c r="F3001" t="s">
        <v>53</v>
      </c>
      <c r="G3001" t="s">
        <v>40</v>
      </c>
      <c r="H3001" s="26">
        <v>24108</v>
      </c>
      <c r="I3001" t="s">
        <v>42</v>
      </c>
      <c r="J3001" t="s">
        <v>65</v>
      </c>
      <c r="K3001" t="str">
        <f>IF(Table2[[#This Row],[Basis of Material Classification (System Side)*]]="Field inspection","Yes","No")</f>
        <v>Yes</v>
      </c>
      <c r="L3001" t="s">
        <v>66</v>
      </c>
      <c r="M3001" s="13">
        <v>45519</v>
      </c>
      <c r="O3001" t="s">
        <v>41</v>
      </c>
      <c r="P3001" s="13">
        <v>21916</v>
      </c>
      <c r="Q3001" s="16" t="str">
        <f>Table2[[#This Row],[Service Line Size (inches) (System Side)]]</f>
        <v>5/8</v>
      </c>
      <c r="R3001" t="s">
        <v>49</v>
      </c>
      <c r="S3001" t="str">
        <f>IF(Table2[[#This Row],[Basis of Material Classification (Customer Side)*]]="Field inspection","Yes","No")</f>
        <v>No</v>
      </c>
      <c r="V3001" t="s">
        <v>50</v>
      </c>
      <c r="W3001" t="s">
        <v>44</v>
      </c>
      <c r="X3001" t="s">
        <v>44</v>
      </c>
      <c r="Z3001" t="s">
        <v>45</v>
      </c>
      <c r="AA3001" t="s">
        <v>46</v>
      </c>
      <c r="AB3001" t="s">
        <v>46</v>
      </c>
      <c r="AC3001" t="s">
        <v>40</v>
      </c>
    </row>
    <row r="3002" spans="1:29" ht="14.4" x14ac:dyDescent="0.3">
      <c r="A3002">
        <v>3000</v>
      </c>
      <c r="B3002" t="s">
        <v>3037</v>
      </c>
      <c r="C3002" t="s">
        <v>277</v>
      </c>
      <c r="D3002" t="s">
        <v>40</v>
      </c>
      <c r="E3002" t="s">
        <v>40</v>
      </c>
      <c r="F3002" t="s">
        <v>53</v>
      </c>
      <c r="G3002" t="s">
        <v>40</v>
      </c>
      <c r="H3002" s="26">
        <v>26299</v>
      </c>
      <c r="I3002" t="s">
        <v>42</v>
      </c>
      <c r="J3002" t="s">
        <v>55</v>
      </c>
      <c r="K3002" t="str">
        <f>IF(Table2[[#This Row],[Basis of Material Classification (System Side)*]]="Field inspection","Yes","No")</f>
        <v>No</v>
      </c>
      <c r="O3002" t="s">
        <v>41</v>
      </c>
      <c r="P3002" s="13">
        <v>25569</v>
      </c>
      <c r="Q3002" s="16" t="str">
        <f>Table2[[#This Row],[Service Line Size (inches) (System Side)]]</f>
        <v>5/8</v>
      </c>
      <c r="R3002" t="s">
        <v>49</v>
      </c>
      <c r="S3002" t="str">
        <f>IF(Table2[[#This Row],[Basis of Material Classification (Customer Side)*]]="Field inspection","Yes","No")</f>
        <v>No</v>
      </c>
      <c r="V3002" t="s">
        <v>50</v>
      </c>
      <c r="W3002" t="s">
        <v>44</v>
      </c>
      <c r="X3002" t="s">
        <v>44</v>
      </c>
      <c r="Z3002" t="s">
        <v>45</v>
      </c>
      <c r="AA3002" t="s">
        <v>46</v>
      </c>
      <c r="AB3002" t="s">
        <v>46</v>
      </c>
      <c r="AC3002" t="s">
        <v>40</v>
      </c>
    </row>
    <row r="3003" spans="1:29" ht="14.4" x14ac:dyDescent="0.3">
      <c r="A3003">
        <v>3001</v>
      </c>
      <c r="B3003" t="s">
        <v>3038</v>
      </c>
      <c r="C3003" t="s">
        <v>277</v>
      </c>
      <c r="D3003" t="s">
        <v>40</v>
      </c>
      <c r="E3003" t="s">
        <v>40</v>
      </c>
      <c r="F3003" t="s">
        <v>53</v>
      </c>
      <c r="G3003" t="s">
        <v>40</v>
      </c>
      <c r="H3003" s="26">
        <v>26299</v>
      </c>
      <c r="I3003" t="s">
        <v>42</v>
      </c>
      <c r="J3003" t="s">
        <v>55</v>
      </c>
      <c r="K3003" t="str">
        <f>IF(Table2[[#This Row],[Basis of Material Classification (System Side)*]]="Field inspection","Yes","No")</f>
        <v>No</v>
      </c>
      <c r="O3003" t="s">
        <v>41</v>
      </c>
      <c r="P3003" s="13">
        <v>23377</v>
      </c>
      <c r="Q3003" s="16" t="str">
        <f>Table2[[#This Row],[Service Line Size (inches) (System Side)]]</f>
        <v>5/8</v>
      </c>
      <c r="R3003" t="s">
        <v>49</v>
      </c>
      <c r="S3003" t="str">
        <f>IF(Table2[[#This Row],[Basis of Material Classification (Customer Side)*]]="Field inspection","Yes","No")</f>
        <v>No</v>
      </c>
      <c r="V3003" t="s">
        <v>50</v>
      </c>
      <c r="W3003" t="s">
        <v>44</v>
      </c>
      <c r="X3003" t="s">
        <v>44</v>
      </c>
      <c r="Z3003" t="s">
        <v>45</v>
      </c>
      <c r="AA3003" t="s">
        <v>46</v>
      </c>
      <c r="AB3003" t="s">
        <v>46</v>
      </c>
      <c r="AC3003" t="s">
        <v>40</v>
      </c>
    </row>
    <row r="3004" spans="1:29" ht="14.4" x14ac:dyDescent="0.3">
      <c r="A3004">
        <v>3002</v>
      </c>
      <c r="B3004" t="s">
        <v>3039</v>
      </c>
      <c r="C3004" t="s">
        <v>277</v>
      </c>
      <c r="D3004" t="s">
        <v>40</v>
      </c>
      <c r="E3004" t="s">
        <v>40</v>
      </c>
      <c r="F3004" t="s">
        <v>53</v>
      </c>
      <c r="G3004" t="s">
        <v>40</v>
      </c>
      <c r="H3004" s="26">
        <v>26299</v>
      </c>
      <c r="I3004" t="s">
        <v>42</v>
      </c>
      <c r="J3004" t="s">
        <v>55</v>
      </c>
      <c r="K3004" t="str">
        <f>IF(Table2[[#This Row],[Basis of Material Classification (System Side)*]]="Field inspection","Yes","No")</f>
        <v>No</v>
      </c>
      <c r="O3004" t="s">
        <v>41</v>
      </c>
      <c r="P3004" s="13">
        <v>23012</v>
      </c>
      <c r="Q3004" s="16" t="str">
        <f>Table2[[#This Row],[Service Line Size (inches) (System Side)]]</f>
        <v>5/8</v>
      </c>
      <c r="R3004" t="s">
        <v>49</v>
      </c>
      <c r="S3004" t="str">
        <f>IF(Table2[[#This Row],[Basis of Material Classification (Customer Side)*]]="Field inspection","Yes","No")</f>
        <v>No</v>
      </c>
      <c r="V3004" t="s">
        <v>50</v>
      </c>
      <c r="W3004" t="s">
        <v>44</v>
      </c>
      <c r="X3004" t="s">
        <v>44</v>
      </c>
      <c r="Z3004" t="s">
        <v>45</v>
      </c>
      <c r="AA3004" t="s">
        <v>46</v>
      </c>
      <c r="AB3004" t="s">
        <v>46</v>
      </c>
      <c r="AC3004" t="s">
        <v>40</v>
      </c>
    </row>
    <row r="3005" spans="1:29" ht="14.4" x14ac:dyDescent="0.3">
      <c r="A3005">
        <v>3003</v>
      </c>
      <c r="B3005" t="s">
        <v>3040</v>
      </c>
      <c r="C3005" t="s">
        <v>277</v>
      </c>
      <c r="D3005" t="s">
        <v>40</v>
      </c>
      <c r="E3005" t="s">
        <v>40</v>
      </c>
      <c r="F3005" t="s">
        <v>53</v>
      </c>
      <c r="G3005" t="s">
        <v>40</v>
      </c>
      <c r="H3005" s="26">
        <v>26299</v>
      </c>
      <c r="I3005" t="s">
        <v>42</v>
      </c>
      <c r="J3005" t="s">
        <v>55</v>
      </c>
      <c r="K3005" t="str">
        <f>IF(Table2[[#This Row],[Basis of Material Classification (System Side)*]]="Field inspection","Yes","No")</f>
        <v>No</v>
      </c>
      <c r="O3005" t="s">
        <v>41</v>
      </c>
      <c r="P3005" s="13">
        <v>23012</v>
      </c>
      <c r="Q3005" s="16" t="str">
        <f>Table2[[#This Row],[Service Line Size (inches) (System Side)]]</f>
        <v>5/8</v>
      </c>
      <c r="R3005" t="s">
        <v>49</v>
      </c>
      <c r="S3005" t="str">
        <f>IF(Table2[[#This Row],[Basis of Material Classification (Customer Side)*]]="Field inspection","Yes","No")</f>
        <v>No</v>
      </c>
      <c r="V3005" t="s">
        <v>50</v>
      </c>
      <c r="W3005" t="s">
        <v>44</v>
      </c>
      <c r="X3005" t="s">
        <v>44</v>
      </c>
      <c r="Z3005" t="s">
        <v>45</v>
      </c>
      <c r="AA3005" t="s">
        <v>46</v>
      </c>
      <c r="AB3005" t="s">
        <v>46</v>
      </c>
      <c r="AC3005" t="s">
        <v>40</v>
      </c>
    </row>
    <row r="3006" spans="1:29" ht="14.4" x14ac:dyDescent="0.3">
      <c r="A3006">
        <v>3004</v>
      </c>
      <c r="B3006" t="s">
        <v>3041</v>
      </c>
      <c r="C3006" t="s">
        <v>277</v>
      </c>
      <c r="D3006" t="s">
        <v>40</v>
      </c>
      <c r="E3006" t="s">
        <v>40</v>
      </c>
      <c r="F3006" t="s">
        <v>53</v>
      </c>
      <c r="G3006" t="s">
        <v>40</v>
      </c>
      <c r="H3006" s="26">
        <v>26299</v>
      </c>
      <c r="I3006" t="s">
        <v>189</v>
      </c>
      <c r="J3006" t="s">
        <v>55</v>
      </c>
      <c r="K3006" t="str">
        <f>IF(Table2[[#This Row],[Basis of Material Classification (System Side)*]]="Field inspection","Yes","No")</f>
        <v>No</v>
      </c>
      <c r="O3006" t="s">
        <v>53</v>
      </c>
      <c r="P3006" s="13">
        <v>23377</v>
      </c>
      <c r="Q3006" s="16" t="str">
        <f>Table2[[#This Row],[Service Line Size (inches) (System Side)]]</f>
        <v xml:space="preserve"> 3/4</v>
      </c>
      <c r="R3006" t="s">
        <v>55</v>
      </c>
      <c r="S3006" t="str">
        <f>IF(Table2[[#This Row],[Basis of Material Classification (Customer Side)*]]="Field inspection","Yes","No")</f>
        <v>No</v>
      </c>
      <c r="V3006" t="s">
        <v>72</v>
      </c>
      <c r="W3006" t="s">
        <v>44</v>
      </c>
      <c r="X3006" t="s">
        <v>44</v>
      </c>
      <c r="Z3006" t="s">
        <v>45</v>
      </c>
      <c r="AA3006" t="s">
        <v>46</v>
      </c>
      <c r="AB3006" t="s">
        <v>46</v>
      </c>
      <c r="AC3006" t="s">
        <v>40</v>
      </c>
    </row>
    <row r="3007" spans="1:29" ht="14.4" x14ac:dyDescent="0.3">
      <c r="A3007">
        <v>3005</v>
      </c>
      <c r="B3007" t="s">
        <v>3042</v>
      </c>
      <c r="C3007" t="s">
        <v>277</v>
      </c>
      <c r="D3007" t="s">
        <v>40</v>
      </c>
      <c r="E3007" t="s">
        <v>40</v>
      </c>
      <c r="F3007" t="s">
        <v>53</v>
      </c>
      <c r="G3007" t="s">
        <v>40</v>
      </c>
      <c r="H3007" s="26">
        <v>26299</v>
      </c>
      <c r="I3007" t="s">
        <v>42</v>
      </c>
      <c r="J3007" t="s">
        <v>55</v>
      </c>
      <c r="K3007" t="str">
        <f>IF(Table2[[#This Row],[Basis of Material Classification (System Side)*]]="Field inspection","Yes","No")</f>
        <v>No</v>
      </c>
      <c r="O3007" t="s">
        <v>41</v>
      </c>
      <c r="P3007" s="13">
        <v>23012</v>
      </c>
      <c r="Q3007" s="16" t="str">
        <f>Table2[[#This Row],[Service Line Size (inches) (System Side)]]</f>
        <v>5/8</v>
      </c>
      <c r="R3007" t="s">
        <v>49</v>
      </c>
      <c r="S3007" t="str">
        <f>IF(Table2[[#This Row],[Basis of Material Classification (Customer Side)*]]="Field inspection","Yes","No")</f>
        <v>No</v>
      </c>
      <c r="V3007" t="s">
        <v>50</v>
      </c>
      <c r="W3007" t="s">
        <v>44</v>
      </c>
      <c r="X3007" t="s">
        <v>44</v>
      </c>
      <c r="Z3007" t="s">
        <v>45</v>
      </c>
      <c r="AA3007" t="s">
        <v>46</v>
      </c>
      <c r="AB3007" t="s">
        <v>46</v>
      </c>
      <c r="AC3007" t="s">
        <v>40</v>
      </c>
    </row>
    <row r="3008" spans="1:29" ht="14.4" x14ac:dyDescent="0.3">
      <c r="A3008">
        <v>3006</v>
      </c>
      <c r="B3008" t="s">
        <v>3043</v>
      </c>
      <c r="C3008" t="s">
        <v>277</v>
      </c>
      <c r="D3008" t="s">
        <v>40</v>
      </c>
      <c r="E3008" t="s">
        <v>40</v>
      </c>
      <c r="F3008" t="s">
        <v>53</v>
      </c>
      <c r="G3008" t="s">
        <v>40</v>
      </c>
      <c r="H3008" s="26">
        <v>26299</v>
      </c>
      <c r="I3008" t="s">
        <v>42</v>
      </c>
      <c r="J3008" t="s">
        <v>55</v>
      </c>
      <c r="K3008" t="str">
        <f>IF(Table2[[#This Row],[Basis of Material Classification (System Side)*]]="Field inspection","Yes","No")</f>
        <v>No</v>
      </c>
      <c r="O3008" t="s">
        <v>41</v>
      </c>
      <c r="P3008" s="13">
        <v>24108</v>
      </c>
      <c r="Q3008" s="16" t="str">
        <f>Table2[[#This Row],[Service Line Size (inches) (System Side)]]</f>
        <v>5/8</v>
      </c>
      <c r="R3008" t="s">
        <v>49</v>
      </c>
      <c r="S3008" t="str">
        <f>IF(Table2[[#This Row],[Basis of Material Classification (Customer Side)*]]="Field inspection","Yes","No")</f>
        <v>No</v>
      </c>
      <c r="V3008" t="s">
        <v>50</v>
      </c>
      <c r="W3008" t="s">
        <v>44</v>
      </c>
      <c r="X3008" t="s">
        <v>44</v>
      </c>
      <c r="Z3008" t="s">
        <v>45</v>
      </c>
      <c r="AA3008" t="s">
        <v>46</v>
      </c>
      <c r="AB3008" t="s">
        <v>46</v>
      </c>
      <c r="AC3008" t="s">
        <v>40</v>
      </c>
    </row>
    <row r="3009" spans="1:29" ht="14.4" x14ac:dyDescent="0.3">
      <c r="A3009">
        <v>3007</v>
      </c>
      <c r="B3009" t="s">
        <v>3044</v>
      </c>
      <c r="C3009" t="s">
        <v>277</v>
      </c>
      <c r="D3009" t="s">
        <v>40</v>
      </c>
      <c r="E3009" t="s">
        <v>40</v>
      </c>
      <c r="F3009" t="s">
        <v>53</v>
      </c>
      <c r="G3009" t="s">
        <v>40</v>
      </c>
      <c r="H3009" s="26">
        <v>26299</v>
      </c>
      <c r="I3009" t="s">
        <v>42</v>
      </c>
      <c r="J3009" t="s">
        <v>55</v>
      </c>
      <c r="K3009" t="str">
        <f>IF(Table2[[#This Row],[Basis of Material Classification (System Side)*]]="Field inspection","Yes","No")</f>
        <v>No</v>
      </c>
      <c r="O3009" t="s">
        <v>41</v>
      </c>
      <c r="P3009" s="13">
        <v>23377</v>
      </c>
      <c r="Q3009" s="16" t="str">
        <f>Table2[[#This Row],[Service Line Size (inches) (System Side)]]</f>
        <v>5/8</v>
      </c>
      <c r="R3009" t="s">
        <v>49</v>
      </c>
      <c r="S3009" t="str">
        <f>IF(Table2[[#This Row],[Basis of Material Classification (Customer Side)*]]="Field inspection","Yes","No")</f>
        <v>No</v>
      </c>
      <c r="V3009" t="s">
        <v>50</v>
      </c>
      <c r="W3009" t="s">
        <v>44</v>
      </c>
      <c r="X3009" t="s">
        <v>44</v>
      </c>
      <c r="Z3009" t="s">
        <v>45</v>
      </c>
      <c r="AA3009" t="s">
        <v>46</v>
      </c>
      <c r="AB3009" t="s">
        <v>46</v>
      </c>
      <c r="AC3009" t="s">
        <v>40</v>
      </c>
    </row>
    <row r="3010" spans="1:29" ht="14.4" x14ac:dyDescent="0.3">
      <c r="A3010">
        <v>3008</v>
      </c>
      <c r="B3010" t="s">
        <v>3045</v>
      </c>
      <c r="C3010" t="s">
        <v>277</v>
      </c>
      <c r="D3010" t="s">
        <v>40</v>
      </c>
      <c r="E3010" t="s">
        <v>40</v>
      </c>
      <c r="F3010" t="s">
        <v>53</v>
      </c>
      <c r="G3010" t="s">
        <v>40</v>
      </c>
      <c r="H3010" s="26">
        <v>26299</v>
      </c>
      <c r="I3010" t="s">
        <v>42</v>
      </c>
      <c r="J3010" t="s">
        <v>55</v>
      </c>
      <c r="K3010" t="str">
        <f>IF(Table2[[#This Row],[Basis of Material Classification (System Side)*]]="Field inspection","Yes","No")</f>
        <v>No</v>
      </c>
      <c r="O3010" t="s">
        <v>41</v>
      </c>
      <c r="P3010" s="13">
        <v>23012</v>
      </c>
      <c r="Q3010" s="16" t="str">
        <f>Table2[[#This Row],[Service Line Size (inches) (System Side)]]</f>
        <v>5/8</v>
      </c>
      <c r="R3010" t="s">
        <v>49</v>
      </c>
      <c r="S3010" t="str">
        <f>IF(Table2[[#This Row],[Basis of Material Classification (Customer Side)*]]="Field inspection","Yes","No")</f>
        <v>No</v>
      </c>
      <c r="V3010" t="s">
        <v>50</v>
      </c>
      <c r="W3010" t="s">
        <v>44</v>
      </c>
      <c r="X3010" t="s">
        <v>44</v>
      </c>
      <c r="Z3010" t="s">
        <v>45</v>
      </c>
      <c r="AA3010" t="s">
        <v>46</v>
      </c>
      <c r="AB3010" t="s">
        <v>46</v>
      </c>
      <c r="AC3010" t="s">
        <v>40</v>
      </c>
    </row>
    <row r="3011" spans="1:29" ht="14.4" x14ac:dyDescent="0.3">
      <c r="A3011">
        <v>3009</v>
      </c>
      <c r="B3011" t="s">
        <v>3046</v>
      </c>
      <c r="C3011" t="s">
        <v>277</v>
      </c>
      <c r="D3011" t="s">
        <v>40</v>
      </c>
      <c r="E3011" t="s">
        <v>40</v>
      </c>
      <c r="F3011" t="s">
        <v>53</v>
      </c>
      <c r="G3011" t="s">
        <v>40</v>
      </c>
      <c r="H3011" s="26">
        <v>26299</v>
      </c>
      <c r="I3011" t="s">
        <v>42</v>
      </c>
      <c r="J3011" t="s">
        <v>55</v>
      </c>
      <c r="K3011" t="str">
        <f>IF(Table2[[#This Row],[Basis of Material Classification (System Side)*]]="Field inspection","Yes","No")</f>
        <v>No</v>
      </c>
      <c r="O3011" t="s">
        <v>41</v>
      </c>
      <c r="P3011" s="13">
        <v>23377</v>
      </c>
      <c r="Q3011" s="16" t="str">
        <f>Table2[[#This Row],[Service Line Size (inches) (System Side)]]</f>
        <v>5/8</v>
      </c>
      <c r="R3011" t="s">
        <v>49</v>
      </c>
      <c r="S3011" t="str">
        <f>IF(Table2[[#This Row],[Basis of Material Classification (Customer Side)*]]="Field inspection","Yes","No")</f>
        <v>No</v>
      </c>
      <c r="V3011" t="s">
        <v>50</v>
      </c>
      <c r="W3011" t="s">
        <v>44</v>
      </c>
      <c r="X3011" t="s">
        <v>44</v>
      </c>
      <c r="Z3011" t="s">
        <v>45</v>
      </c>
      <c r="AA3011" t="s">
        <v>46</v>
      </c>
      <c r="AB3011" t="s">
        <v>46</v>
      </c>
      <c r="AC3011" t="s">
        <v>40</v>
      </c>
    </row>
    <row r="3012" spans="1:29" ht="14.4" x14ac:dyDescent="0.3">
      <c r="A3012">
        <v>3010</v>
      </c>
      <c r="B3012" t="s">
        <v>3047</v>
      </c>
      <c r="C3012" t="s">
        <v>277</v>
      </c>
      <c r="D3012" t="s">
        <v>40</v>
      </c>
      <c r="E3012" t="s">
        <v>40</v>
      </c>
      <c r="F3012" t="s">
        <v>53</v>
      </c>
      <c r="G3012" t="s">
        <v>40</v>
      </c>
      <c r="H3012" s="26">
        <v>26299</v>
      </c>
      <c r="I3012" t="s">
        <v>42</v>
      </c>
      <c r="J3012" t="s">
        <v>55</v>
      </c>
      <c r="K3012" t="str">
        <f>IF(Table2[[#This Row],[Basis of Material Classification (System Side)*]]="Field inspection","Yes","No")</f>
        <v>No</v>
      </c>
      <c r="O3012" t="s">
        <v>41</v>
      </c>
      <c r="P3012" s="13">
        <v>23377</v>
      </c>
      <c r="Q3012" s="16" t="str">
        <f>Table2[[#This Row],[Service Line Size (inches) (System Side)]]</f>
        <v>5/8</v>
      </c>
      <c r="R3012" t="s">
        <v>49</v>
      </c>
      <c r="S3012" t="str">
        <f>IF(Table2[[#This Row],[Basis of Material Classification (Customer Side)*]]="Field inspection","Yes","No")</f>
        <v>No</v>
      </c>
      <c r="V3012" t="s">
        <v>50</v>
      </c>
      <c r="W3012" t="s">
        <v>44</v>
      </c>
      <c r="X3012" t="s">
        <v>44</v>
      </c>
      <c r="Z3012" t="s">
        <v>45</v>
      </c>
      <c r="AA3012" t="s">
        <v>46</v>
      </c>
      <c r="AB3012" t="s">
        <v>46</v>
      </c>
      <c r="AC3012" t="s">
        <v>40</v>
      </c>
    </row>
    <row r="3013" spans="1:29" ht="14.4" x14ac:dyDescent="0.3">
      <c r="A3013">
        <v>3011</v>
      </c>
      <c r="B3013" t="s">
        <v>3048</v>
      </c>
      <c r="C3013" t="s">
        <v>277</v>
      </c>
      <c r="D3013" t="s">
        <v>40</v>
      </c>
      <c r="E3013" t="s">
        <v>40</v>
      </c>
      <c r="F3013" t="s">
        <v>53</v>
      </c>
      <c r="G3013" t="s">
        <v>40</v>
      </c>
      <c r="H3013" s="26">
        <v>26299</v>
      </c>
      <c r="I3013" t="s">
        <v>42</v>
      </c>
      <c r="J3013" t="s">
        <v>55</v>
      </c>
      <c r="K3013" t="str">
        <f>IF(Table2[[#This Row],[Basis of Material Classification (System Side)*]]="Field inspection","Yes","No")</f>
        <v>No</v>
      </c>
      <c r="O3013" t="s">
        <v>41</v>
      </c>
      <c r="P3013" s="13">
        <v>23377</v>
      </c>
      <c r="Q3013" s="16" t="str">
        <f>Table2[[#This Row],[Service Line Size (inches) (System Side)]]</f>
        <v>5/8</v>
      </c>
      <c r="R3013" t="s">
        <v>49</v>
      </c>
      <c r="S3013" t="str">
        <f>IF(Table2[[#This Row],[Basis of Material Classification (Customer Side)*]]="Field inspection","Yes","No")</f>
        <v>No</v>
      </c>
      <c r="V3013" t="s">
        <v>50</v>
      </c>
      <c r="W3013" t="s">
        <v>44</v>
      </c>
      <c r="X3013" t="s">
        <v>44</v>
      </c>
      <c r="Z3013" t="s">
        <v>45</v>
      </c>
      <c r="AA3013" t="s">
        <v>46</v>
      </c>
      <c r="AB3013" t="s">
        <v>46</v>
      </c>
      <c r="AC3013" t="s">
        <v>40</v>
      </c>
    </row>
    <row r="3014" spans="1:29" ht="14.4" x14ac:dyDescent="0.3">
      <c r="A3014">
        <v>3012</v>
      </c>
      <c r="B3014" t="s">
        <v>3049</v>
      </c>
      <c r="C3014" t="s">
        <v>277</v>
      </c>
      <c r="D3014" t="s">
        <v>40</v>
      </c>
      <c r="E3014" t="s">
        <v>40</v>
      </c>
      <c r="F3014" t="s">
        <v>53</v>
      </c>
      <c r="G3014" t="s">
        <v>40</v>
      </c>
      <c r="H3014" s="26">
        <v>26299</v>
      </c>
      <c r="I3014" t="s">
        <v>42</v>
      </c>
      <c r="J3014" t="s">
        <v>55</v>
      </c>
      <c r="K3014" t="str">
        <f>IF(Table2[[#This Row],[Basis of Material Classification (System Side)*]]="Field inspection","Yes","No")</f>
        <v>No</v>
      </c>
      <c r="O3014" t="s">
        <v>41</v>
      </c>
      <c r="P3014" s="13">
        <v>23377</v>
      </c>
      <c r="Q3014" s="16" t="str">
        <f>Table2[[#This Row],[Service Line Size (inches) (System Side)]]</f>
        <v>5/8</v>
      </c>
      <c r="R3014" t="s">
        <v>49</v>
      </c>
      <c r="S3014" t="str">
        <f>IF(Table2[[#This Row],[Basis of Material Classification (Customer Side)*]]="Field inspection","Yes","No")</f>
        <v>No</v>
      </c>
      <c r="V3014" t="s">
        <v>50</v>
      </c>
      <c r="W3014" t="s">
        <v>44</v>
      </c>
      <c r="X3014" t="s">
        <v>44</v>
      </c>
      <c r="Z3014" t="s">
        <v>45</v>
      </c>
      <c r="AA3014" t="s">
        <v>46</v>
      </c>
      <c r="AB3014" t="s">
        <v>46</v>
      </c>
      <c r="AC3014" t="s">
        <v>40</v>
      </c>
    </row>
    <row r="3015" spans="1:29" ht="14.4" x14ac:dyDescent="0.3">
      <c r="A3015">
        <v>3013</v>
      </c>
      <c r="B3015" t="s">
        <v>3050</v>
      </c>
      <c r="C3015" t="s">
        <v>277</v>
      </c>
      <c r="D3015" t="s">
        <v>40</v>
      </c>
      <c r="E3015" t="s">
        <v>40</v>
      </c>
      <c r="F3015" t="s">
        <v>53</v>
      </c>
      <c r="G3015" t="s">
        <v>40</v>
      </c>
      <c r="H3015" s="26">
        <v>26299</v>
      </c>
      <c r="I3015" t="s">
        <v>42</v>
      </c>
      <c r="J3015" t="s">
        <v>55</v>
      </c>
      <c r="K3015" t="str">
        <f>IF(Table2[[#This Row],[Basis of Material Classification (System Side)*]]="Field inspection","Yes","No")</f>
        <v>No</v>
      </c>
      <c r="O3015" t="s">
        <v>41</v>
      </c>
      <c r="P3015" s="13">
        <v>24473</v>
      </c>
      <c r="Q3015" s="16" t="str">
        <f>Table2[[#This Row],[Service Line Size (inches) (System Side)]]</f>
        <v>5/8</v>
      </c>
      <c r="R3015" t="s">
        <v>49</v>
      </c>
      <c r="S3015" t="str">
        <f>IF(Table2[[#This Row],[Basis of Material Classification (Customer Side)*]]="Field inspection","Yes","No")</f>
        <v>No</v>
      </c>
      <c r="V3015" t="s">
        <v>50</v>
      </c>
      <c r="W3015" t="s">
        <v>44</v>
      </c>
      <c r="X3015" t="s">
        <v>44</v>
      </c>
      <c r="Z3015" t="s">
        <v>45</v>
      </c>
      <c r="AA3015" t="s">
        <v>46</v>
      </c>
      <c r="AB3015" t="s">
        <v>46</v>
      </c>
      <c r="AC3015" t="s">
        <v>40</v>
      </c>
    </row>
    <row r="3016" spans="1:29" ht="14.4" x14ac:dyDescent="0.3">
      <c r="A3016">
        <v>3014</v>
      </c>
      <c r="B3016" t="s">
        <v>3051</v>
      </c>
      <c r="C3016" t="s">
        <v>277</v>
      </c>
      <c r="D3016" t="s">
        <v>40</v>
      </c>
      <c r="E3016" t="s">
        <v>40</v>
      </c>
      <c r="F3016" t="s">
        <v>53</v>
      </c>
      <c r="G3016" t="s">
        <v>40</v>
      </c>
      <c r="H3016" s="26">
        <v>26299</v>
      </c>
      <c r="I3016" t="s">
        <v>42</v>
      </c>
      <c r="J3016" t="s">
        <v>55</v>
      </c>
      <c r="K3016" t="str">
        <f>IF(Table2[[#This Row],[Basis of Material Classification (System Side)*]]="Field inspection","Yes","No")</f>
        <v>No</v>
      </c>
      <c r="O3016" t="s">
        <v>41</v>
      </c>
      <c r="P3016" s="13">
        <v>23377</v>
      </c>
      <c r="Q3016" s="16" t="str">
        <f>Table2[[#This Row],[Service Line Size (inches) (System Side)]]</f>
        <v>5/8</v>
      </c>
      <c r="R3016" t="s">
        <v>49</v>
      </c>
      <c r="S3016" t="str">
        <f>IF(Table2[[#This Row],[Basis of Material Classification (Customer Side)*]]="Field inspection","Yes","No")</f>
        <v>No</v>
      </c>
      <c r="V3016" t="s">
        <v>50</v>
      </c>
      <c r="W3016" t="s">
        <v>44</v>
      </c>
      <c r="X3016" t="s">
        <v>44</v>
      </c>
      <c r="Z3016" t="s">
        <v>45</v>
      </c>
      <c r="AA3016" t="s">
        <v>46</v>
      </c>
      <c r="AB3016" t="s">
        <v>46</v>
      </c>
      <c r="AC3016" t="s">
        <v>40</v>
      </c>
    </row>
    <row r="3017" spans="1:29" ht="14.4" x14ac:dyDescent="0.3">
      <c r="A3017">
        <v>3015</v>
      </c>
      <c r="B3017" t="s">
        <v>3052</v>
      </c>
      <c r="C3017" t="s">
        <v>277</v>
      </c>
      <c r="D3017" t="s">
        <v>40</v>
      </c>
      <c r="E3017" t="s">
        <v>40</v>
      </c>
      <c r="F3017" t="s">
        <v>53</v>
      </c>
      <c r="G3017" t="s">
        <v>40</v>
      </c>
      <c r="H3017" s="26">
        <v>26299</v>
      </c>
      <c r="I3017" t="s">
        <v>42</v>
      </c>
      <c r="J3017" t="s">
        <v>55</v>
      </c>
      <c r="K3017" t="str">
        <f>IF(Table2[[#This Row],[Basis of Material Classification (System Side)*]]="Field inspection","Yes","No")</f>
        <v>No</v>
      </c>
      <c r="O3017" t="s">
        <v>41</v>
      </c>
      <c r="P3017" s="13">
        <v>23377</v>
      </c>
      <c r="Q3017" s="16" t="str">
        <f>Table2[[#This Row],[Service Line Size (inches) (System Side)]]</f>
        <v>5/8</v>
      </c>
      <c r="R3017" t="s">
        <v>49</v>
      </c>
      <c r="S3017" t="str">
        <f>IF(Table2[[#This Row],[Basis of Material Classification (Customer Side)*]]="Field inspection","Yes","No")</f>
        <v>No</v>
      </c>
      <c r="V3017" t="s">
        <v>50</v>
      </c>
      <c r="W3017" t="s">
        <v>44</v>
      </c>
      <c r="X3017" t="s">
        <v>44</v>
      </c>
      <c r="Z3017" t="s">
        <v>45</v>
      </c>
      <c r="AA3017" t="s">
        <v>46</v>
      </c>
      <c r="AB3017" t="s">
        <v>46</v>
      </c>
      <c r="AC3017" t="s">
        <v>40</v>
      </c>
    </row>
    <row r="3018" spans="1:29" ht="14.4" x14ac:dyDescent="0.3">
      <c r="A3018">
        <v>3016</v>
      </c>
      <c r="B3018" t="s">
        <v>3053</v>
      </c>
      <c r="C3018" t="s">
        <v>277</v>
      </c>
      <c r="D3018" t="s">
        <v>40</v>
      </c>
      <c r="E3018" t="s">
        <v>40</v>
      </c>
      <c r="F3018" t="s">
        <v>53</v>
      </c>
      <c r="G3018" t="s">
        <v>40</v>
      </c>
      <c r="H3018" s="26">
        <v>26299</v>
      </c>
      <c r="I3018" t="s">
        <v>42</v>
      </c>
      <c r="J3018" t="s">
        <v>55</v>
      </c>
      <c r="K3018" t="str">
        <f>IF(Table2[[#This Row],[Basis of Material Classification (System Side)*]]="Field inspection","Yes","No")</f>
        <v>No</v>
      </c>
      <c r="O3018" t="s">
        <v>53</v>
      </c>
      <c r="P3018" s="13">
        <v>24108</v>
      </c>
      <c r="Q3018" s="16" t="str">
        <f>Table2[[#This Row],[Service Line Size (inches) (System Side)]]</f>
        <v>5/8</v>
      </c>
      <c r="R3018" t="s">
        <v>65</v>
      </c>
      <c r="S3018" t="str">
        <f>IF(Table2[[#This Row],[Basis of Material Classification (Customer Side)*]]="Field inspection","Yes","No")</f>
        <v>Yes</v>
      </c>
      <c r="T3018" t="s">
        <v>71</v>
      </c>
      <c r="U3018" s="13">
        <v>45505</v>
      </c>
      <c r="V3018" t="s">
        <v>72</v>
      </c>
      <c r="W3018" t="s">
        <v>44</v>
      </c>
      <c r="X3018" t="s">
        <v>44</v>
      </c>
      <c r="Z3018" t="s">
        <v>45</v>
      </c>
      <c r="AA3018" t="s">
        <v>46</v>
      </c>
      <c r="AB3018" t="s">
        <v>46</v>
      </c>
      <c r="AC3018" t="s">
        <v>40</v>
      </c>
    </row>
    <row r="3019" spans="1:29" ht="14.4" x14ac:dyDescent="0.3">
      <c r="A3019">
        <v>3017</v>
      </c>
      <c r="B3019" t="s">
        <v>3054</v>
      </c>
      <c r="C3019" t="s">
        <v>277</v>
      </c>
      <c r="D3019" t="s">
        <v>40</v>
      </c>
      <c r="E3019" t="s">
        <v>40</v>
      </c>
      <c r="F3019" t="s">
        <v>53</v>
      </c>
      <c r="G3019" t="s">
        <v>40</v>
      </c>
      <c r="H3019" s="26">
        <v>26299</v>
      </c>
      <c r="I3019" t="s">
        <v>42</v>
      </c>
      <c r="J3019" t="s">
        <v>55</v>
      </c>
      <c r="K3019" t="str">
        <f>IF(Table2[[#This Row],[Basis of Material Classification (System Side)*]]="Field inspection","Yes","No")</f>
        <v>No</v>
      </c>
      <c r="O3019" t="s">
        <v>41</v>
      </c>
      <c r="P3019" s="13">
        <v>25569</v>
      </c>
      <c r="Q3019" s="16" t="str">
        <f>Table2[[#This Row],[Service Line Size (inches) (System Side)]]</f>
        <v>5/8</v>
      </c>
      <c r="R3019" t="s">
        <v>49</v>
      </c>
      <c r="S3019" t="str">
        <f>IF(Table2[[#This Row],[Basis of Material Classification (Customer Side)*]]="Field inspection","Yes","No")</f>
        <v>No</v>
      </c>
      <c r="V3019" t="s">
        <v>50</v>
      </c>
      <c r="W3019" t="s">
        <v>44</v>
      </c>
      <c r="X3019" t="s">
        <v>44</v>
      </c>
      <c r="Z3019" t="s">
        <v>45</v>
      </c>
      <c r="AA3019" t="s">
        <v>46</v>
      </c>
      <c r="AB3019" t="s">
        <v>46</v>
      </c>
      <c r="AC3019" t="s">
        <v>40</v>
      </c>
    </row>
    <row r="3020" spans="1:29" ht="14.4" x14ac:dyDescent="0.3">
      <c r="A3020">
        <v>3018</v>
      </c>
      <c r="B3020" t="s">
        <v>3055</v>
      </c>
      <c r="C3020" t="s">
        <v>277</v>
      </c>
      <c r="D3020" t="s">
        <v>40</v>
      </c>
      <c r="E3020" t="s">
        <v>40</v>
      </c>
      <c r="F3020" t="s">
        <v>53</v>
      </c>
      <c r="G3020" t="s">
        <v>40</v>
      </c>
      <c r="H3020" s="26">
        <v>26299</v>
      </c>
      <c r="I3020" t="s">
        <v>42</v>
      </c>
      <c r="J3020" t="s">
        <v>55</v>
      </c>
      <c r="K3020" t="str">
        <f>IF(Table2[[#This Row],[Basis of Material Classification (System Side)*]]="Field inspection","Yes","No")</f>
        <v>No</v>
      </c>
      <c r="O3020" t="s">
        <v>132</v>
      </c>
      <c r="P3020" s="13">
        <v>24108</v>
      </c>
      <c r="Q3020" s="16" t="str">
        <f>Table2[[#This Row],[Service Line Size (inches) (System Side)]]</f>
        <v>5/8</v>
      </c>
      <c r="R3020" t="s">
        <v>65</v>
      </c>
      <c r="S3020" t="str">
        <f>IF(Table2[[#This Row],[Basis of Material Classification (Customer Side)*]]="Field inspection","Yes","No")</f>
        <v>Yes</v>
      </c>
      <c r="T3020" t="s">
        <v>71</v>
      </c>
      <c r="U3020" s="13">
        <v>45505</v>
      </c>
      <c r="V3020" t="s">
        <v>72</v>
      </c>
      <c r="W3020" t="s">
        <v>44</v>
      </c>
      <c r="X3020" t="s">
        <v>44</v>
      </c>
      <c r="Z3020" t="s">
        <v>45</v>
      </c>
      <c r="AA3020" t="s">
        <v>46</v>
      </c>
      <c r="AB3020" t="s">
        <v>46</v>
      </c>
      <c r="AC3020" t="s">
        <v>40</v>
      </c>
    </row>
    <row r="3021" spans="1:29" ht="14.4" x14ac:dyDescent="0.3">
      <c r="A3021">
        <v>3019</v>
      </c>
      <c r="B3021" t="s">
        <v>3056</v>
      </c>
      <c r="C3021" t="s">
        <v>277</v>
      </c>
      <c r="D3021" t="s">
        <v>40</v>
      </c>
      <c r="E3021" t="s">
        <v>40</v>
      </c>
      <c r="F3021" t="s">
        <v>53</v>
      </c>
      <c r="G3021" t="s">
        <v>40</v>
      </c>
      <c r="H3021" s="26">
        <v>26299</v>
      </c>
      <c r="I3021" t="s">
        <v>42</v>
      </c>
      <c r="J3021" t="s">
        <v>55</v>
      </c>
      <c r="K3021" t="str">
        <f>IF(Table2[[#This Row],[Basis of Material Classification (System Side)*]]="Field inspection","Yes","No")</f>
        <v>No</v>
      </c>
      <c r="O3021" t="s">
        <v>41</v>
      </c>
      <c r="P3021" s="13">
        <v>23012</v>
      </c>
      <c r="Q3021" s="16" t="str">
        <f>Table2[[#This Row],[Service Line Size (inches) (System Side)]]</f>
        <v>5/8</v>
      </c>
      <c r="R3021" t="s">
        <v>49</v>
      </c>
      <c r="S3021" t="str">
        <f>IF(Table2[[#This Row],[Basis of Material Classification (Customer Side)*]]="Field inspection","Yes","No")</f>
        <v>No</v>
      </c>
      <c r="V3021" t="s">
        <v>50</v>
      </c>
      <c r="W3021" t="s">
        <v>44</v>
      </c>
      <c r="X3021" t="s">
        <v>44</v>
      </c>
      <c r="Z3021" t="s">
        <v>45</v>
      </c>
      <c r="AA3021" t="s">
        <v>46</v>
      </c>
      <c r="AB3021" t="s">
        <v>46</v>
      </c>
      <c r="AC3021" t="s">
        <v>40</v>
      </c>
    </row>
    <row r="3022" spans="1:29" ht="14.4" x14ac:dyDescent="0.3">
      <c r="A3022">
        <v>3020</v>
      </c>
      <c r="B3022" t="s">
        <v>3057</v>
      </c>
      <c r="C3022" t="s">
        <v>277</v>
      </c>
      <c r="D3022" t="s">
        <v>40</v>
      </c>
      <c r="E3022" t="s">
        <v>40</v>
      </c>
      <c r="F3022" t="s">
        <v>53</v>
      </c>
      <c r="G3022" t="s">
        <v>40</v>
      </c>
      <c r="H3022" s="26">
        <v>26299</v>
      </c>
      <c r="I3022" t="s">
        <v>42</v>
      </c>
      <c r="J3022" t="s">
        <v>55</v>
      </c>
      <c r="K3022" t="str">
        <f>IF(Table2[[#This Row],[Basis of Material Classification (System Side)*]]="Field inspection","Yes","No")</f>
        <v>No</v>
      </c>
      <c r="O3022" t="s">
        <v>41</v>
      </c>
      <c r="P3022" s="13">
        <v>23743</v>
      </c>
      <c r="Q3022" s="16" t="str">
        <f>Table2[[#This Row],[Service Line Size (inches) (System Side)]]</f>
        <v>5/8</v>
      </c>
      <c r="R3022" t="s">
        <v>49</v>
      </c>
      <c r="S3022" t="str">
        <f>IF(Table2[[#This Row],[Basis of Material Classification (Customer Side)*]]="Field inspection","Yes","No")</f>
        <v>No</v>
      </c>
      <c r="V3022" t="s">
        <v>50</v>
      </c>
      <c r="W3022" t="s">
        <v>44</v>
      </c>
      <c r="X3022" t="s">
        <v>44</v>
      </c>
      <c r="Z3022" t="s">
        <v>45</v>
      </c>
      <c r="AA3022" t="s">
        <v>46</v>
      </c>
      <c r="AB3022" t="s">
        <v>46</v>
      </c>
      <c r="AC3022" t="s">
        <v>40</v>
      </c>
    </row>
    <row r="3023" spans="1:29" ht="14.4" x14ac:dyDescent="0.3">
      <c r="A3023">
        <v>3021</v>
      </c>
      <c r="B3023" t="s">
        <v>3058</v>
      </c>
      <c r="C3023" t="s">
        <v>277</v>
      </c>
      <c r="D3023" t="s">
        <v>40</v>
      </c>
      <c r="E3023" t="s">
        <v>40</v>
      </c>
      <c r="F3023" t="s">
        <v>53</v>
      </c>
      <c r="G3023" t="s">
        <v>40</v>
      </c>
      <c r="H3023" s="26">
        <v>26299</v>
      </c>
      <c r="I3023" t="s">
        <v>42</v>
      </c>
      <c r="J3023" t="s">
        <v>55</v>
      </c>
      <c r="K3023" t="str">
        <f>IF(Table2[[#This Row],[Basis of Material Classification (System Side)*]]="Field inspection","Yes","No")</f>
        <v>No</v>
      </c>
      <c r="O3023" t="s">
        <v>41</v>
      </c>
      <c r="P3023" s="13">
        <v>24108</v>
      </c>
      <c r="Q3023" s="16" t="str">
        <f>Table2[[#This Row],[Service Line Size (inches) (System Side)]]</f>
        <v>5/8</v>
      </c>
      <c r="R3023" t="s">
        <v>49</v>
      </c>
      <c r="S3023" t="str">
        <f>IF(Table2[[#This Row],[Basis of Material Classification (Customer Side)*]]="Field inspection","Yes","No")</f>
        <v>No</v>
      </c>
      <c r="V3023" t="s">
        <v>50</v>
      </c>
      <c r="W3023" t="s">
        <v>44</v>
      </c>
      <c r="X3023" t="s">
        <v>44</v>
      </c>
      <c r="Z3023" t="s">
        <v>45</v>
      </c>
      <c r="AA3023" t="s">
        <v>46</v>
      </c>
      <c r="AB3023" t="s">
        <v>46</v>
      </c>
      <c r="AC3023" t="s">
        <v>40</v>
      </c>
    </row>
    <row r="3024" spans="1:29" ht="14.4" x14ac:dyDescent="0.3">
      <c r="A3024">
        <v>3022</v>
      </c>
      <c r="B3024" t="s">
        <v>3059</v>
      </c>
      <c r="C3024" t="s">
        <v>277</v>
      </c>
      <c r="D3024" t="s">
        <v>40</v>
      </c>
      <c r="E3024" t="s">
        <v>40</v>
      </c>
      <c r="F3024" t="s">
        <v>53</v>
      </c>
      <c r="G3024" t="s">
        <v>40</v>
      </c>
      <c r="H3024" s="26">
        <v>26299</v>
      </c>
      <c r="I3024" t="s">
        <v>42</v>
      </c>
      <c r="J3024" t="s">
        <v>55</v>
      </c>
      <c r="K3024" t="str">
        <f>IF(Table2[[#This Row],[Basis of Material Classification (System Side)*]]="Field inspection","Yes","No")</f>
        <v>No</v>
      </c>
      <c r="O3024" t="s">
        <v>41</v>
      </c>
      <c r="P3024" s="13">
        <v>23743</v>
      </c>
      <c r="Q3024" s="16" t="str">
        <f>Table2[[#This Row],[Service Line Size (inches) (System Side)]]</f>
        <v>5/8</v>
      </c>
      <c r="R3024" t="s">
        <v>49</v>
      </c>
      <c r="S3024" t="str">
        <f>IF(Table2[[#This Row],[Basis of Material Classification (Customer Side)*]]="Field inspection","Yes","No")</f>
        <v>No</v>
      </c>
      <c r="V3024" t="s">
        <v>50</v>
      </c>
      <c r="W3024" t="s">
        <v>44</v>
      </c>
      <c r="X3024" t="s">
        <v>44</v>
      </c>
      <c r="Z3024" t="s">
        <v>45</v>
      </c>
      <c r="AA3024" t="s">
        <v>46</v>
      </c>
      <c r="AB3024" t="s">
        <v>46</v>
      </c>
      <c r="AC3024" t="s">
        <v>40</v>
      </c>
    </row>
    <row r="3025" spans="1:29" ht="14.4" x14ac:dyDescent="0.3">
      <c r="A3025">
        <v>3023</v>
      </c>
      <c r="B3025" t="s">
        <v>3060</v>
      </c>
      <c r="C3025" t="s">
        <v>277</v>
      </c>
      <c r="D3025" t="s">
        <v>40</v>
      </c>
      <c r="E3025" t="s">
        <v>40</v>
      </c>
      <c r="F3025" t="s">
        <v>53</v>
      </c>
      <c r="G3025" t="s">
        <v>40</v>
      </c>
      <c r="H3025" s="26">
        <v>26299</v>
      </c>
      <c r="I3025" t="s">
        <v>42</v>
      </c>
      <c r="J3025" t="s">
        <v>55</v>
      </c>
      <c r="K3025" t="str">
        <f>IF(Table2[[#This Row],[Basis of Material Classification (System Side)*]]="Field inspection","Yes","No")</f>
        <v>No</v>
      </c>
      <c r="O3025" t="s">
        <v>41</v>
      </c>
      <c r="P3025" s="13">
        <v>23743</v>
      </c>
      <c r="Q3025" s="16" t="str">
        <f>Table2[[#This Row],[Service Line Size (inches) (System Side)]]</f>
        <v>5/8</v>
      </c>
      <c r="R3025" t="s">
        <v>49</v>
      </c>
      <c r="S3025" t="str">
        <f>IF(Table2[[#This Row],[Basis of Material Classification (Customer Side)*]]="Field inspection","Yes","No")</f>
        <v>No</v>
      </c>
      <c r="V3025" t="s">
        <v>50</v>
      </c>
      <c r="W3025" t="s">
        <v>44</v>
      </c>
      <c r="X3025" t="s">
        <v>44</v>
      </c>
      <c r="Z3025" t="s">
        <v>45</v>
      </c>
      <c r="AA3025" t="s">
        <v>46</v>
      </c>
      <c r="AB3025" t="s">
        <v>46</v>
      </c>
      <c r="AC3025" t="s">
        <v>40</v>
      </c>
    </row>
    <row r="3026" spans="1:29" ht="14.4" x14ac:dyDescent="0.3">
      <c r="A3026">
        <v>3024</v>
      </c>
      <c r="B3026" t="s">
        <v>3061</v>
      </c>
      <c r="C3026" t="s">
        <v>277</v>
      </c>
      <c r="D3026" t="s">
        <v>40</v>
      </c>
      <c r="E3026" t="s">
        <v>40</v>
      </c>
      <c r="F3026" t="s">
        <v>41</v>
      </c>
      <c r="G3026" t="s">
        <v>40</v>
      </c>
      <c r="H3026" s="26">
        <v>35796</v>
      </c>
      <c r="I3026" t="s">
        <v>42</v>
      </c>
      <c r="J3026" t="s">
        <v>43</v>
      </c>
      <c r="K3026" t="str">
        <f>IF(Table2[[#This Row],[Basis of Material Classification (System Side)*]]="Field inspection","Yes","No")</f>
        <v>No</v>
      </c>
      <c r="N3026" t="str">
        <f>Table2[[#This Row],[Basis of Material Classification (System Side)*]]</f>
        <v>Installation date after lead ban</v>
      </c>
      <c r="O3026" t="s">
        <v>41</v>
      </c>
      <c r="P3026" s="13">
        <v>35796</v>
      </c>
      <c r="Q3026" s="16" t="str">
        <f>Table2[[#This Row],[Service Line Size (inches) (System Side)]]</f>
        <v>5/8</v>
      </c>
      <c r="R3026" t="s">
        <v>43</v>
      </c>
      <c r="S3026" t="str">
        <f>IF(Table2[[#This Row],[Basis of Material Classification (Customer Side)*]]="Field inspection","Yes","No")</f>
        <v>No</v>
      </c>
      <c r="V3026" t="s">
        <v>43</v>
      </c>
      <c r="W3026" t="s">
        <v>44</v>
      </c>
      <c r="X3026" t="s">
        <v>44</v>
      </c>
      <c r="Z3026" t="s">
        <v>45</v>
      </c>
      <c r="AA3026" t="s">
        <v>46</v>
      </c>
      <c r="AB3026" t="s">
        <v>46</v>
      </c>
      <c r="AC3026" t="s">
        <v>40</v>
      </c>
    </row>
    <row r="3027" spans="1:29" ht="14.4" x14ac:dyDescent="0.3">
      <c r="A3027">
        <v>3025</v>
      </c>
      <c r="B3027" t="s">
        <v>3062</v>
      </c>
      <c r="C3027" t="s">
        <v>277</v>
      </c>
      <c r="D3027" t="s">
        <v>40</v>
      </c>
      <c r="E3027" t="s">
        <v>40</v>
      </c>
      <c r="F3027" t="s">
        <v>53</v>
      </c>
      <c r="G3027" t="s">
        <v>40</v>
      </c>
      <c r="H3027" s="26">
        <v>26299</v>
      </c>
      <c r="I3027" t="s">
        <v>42</v>
      </c>
      <c r="J3027" t="s">
        <v>55</v>
      </c>
      <c r="K3027" t="str">
        <f>IF(Table2[[#This Row],[Basis of Material Classification (System Side)*]]="Field inspection","Yes","No")</f>
        <v>No</v>
      </c>
      <c r="O3027" t="s">
        <v>41</v>
      </c>
      <c r="P3027" s="13">
        <v>26665</v>
      </c>
      <c r="Q3027" s="16" t="str">
        <f>Table2[[#This Row],[Service Line Size (inches) (System Side)]]</f>
        <v>5/8</v>
      </c>
      <c r="R3027" t="s">
        <v>49</v>
      </c>
      <c r="S3027" t="str">
        <f>IF(Table2[[#This Row],[Basis of Material Classification (Customer Side)*]]="Field inspection","Yes","No")</f>
        <v>No</v>
      </c>
      <c r="V3027" t="s">
        <v>50</v>
      </c>
      <c r="W3027" t="s">
        <v>44</v>
      </c>
      <c r="X3027" t="s">
        <v>44</v>
      </c>
      <c r="Z3027" t="s">
        <v>45</v>
      </c>
      <c r="AA3027" t="s">
        <v>46</v>
      </c>
      <c r="AB3027" t="s">
        <v>46</v>
      </c>
      <c r="AC3027" t="s">
        <v>40</v>
      </c>
    </row>
    <row r="3028" spans="1:29" ht="14.4" x14ac:dyDescent="0.3">
      <c r="A3028">
        <v>3026</v>
      </c>
      <c r="B3028" t="s">
        <v>3063</v>
      </c>
      <c r="C3028" t="s">
        <v>277</v>
      </c>
      <c r="D3028" t="s">
        <v>40</v>
      </c>
      <c r="E3028" t="s">
        <v>40</v>
      </c>
      <c r="F3028" t="s">
        <v>53</v>
      </c>
      <c r="G3028" t="s">
        <v>40</v>
      </c>
      <c r="H3028" s="26">
        <v>26299</v>
      </c>
      <c r="I3028" t="s">
        <v>42</v>
      </c>
      <c r="J3028" t="s">
        <v>55</v>
      </c>
      <c r="K3028" t="str">
        <f>IF(Table2[[#This Row],[Basis of Material Classification (System Side)*]]="Field inspection","Yes","No")</f>
        <v>No</v>
      </c>
      <c r="O3028" t="s">
        <v>53</v>
      </c>
      <c r="P3028" s="13">
        <v>26665</v>
      </c>
      <c r="Q3028" s="16" t="str">
        <f>Table2[[#This Row],[Service Line Size (inches) (System Side)]]</f>
        <v>5/8</v>
      </c>
      <c r="R3028" t="s">
        <v>65</v>
      </c>
      <c r="S3028" t="str">
        <f>IF(Table2[[#This Row],[Basis of Material Classification (Customer Side)*]]="Field inspection","Yes","No")</f>
        <v>Yes</v>
      </c>
      <c r="T3028" t="s">
        <v>71</v>
      </c>
      <c r="U3028" s="13">
        <v>45504</v>
      </c>
      <c r="V3028" t="s">
        <v>72</v>
      </c>
      <c r="W3028" t="s">
        <v>44</v>
      </c>
      <c r="X3028" t="s">
        <v>44</v>
      </c>
      <c r="Z3028" t="s">
        <v>45</v>
      </c>
      <c r="AA3028" t="s">
        <v>46</v>
      </c>
      <c r="AB3028" t="s">
        <v>46</v>
      </c>
      <c r="AC3028" t="s">
        <v>40</v>
      </c>
    </row>
    <row r="3029" spans="1:29" ht="14.4" x14ac:dyDescent="0.3">
      <c r="A3029">
        <v>3027</v>
      </c>
      <c r="B3029" t="s">
        <v>3064</v>
      </c>
      <c r="C3029" t="s">
        <v>277</v>
      </c>
      <c r="D3029" t="s">
        <v>40</v>
      </c>
      <c r="E3029" t="s">
        <v>40</v>
      </c>
      <c r="F3029" t="s">
        <v>53</v>
      </c>
      <c r="G3029" t="s">
        <v>40</v>
      </c>
      <c r="H3029" s="26">
        <v>26299</v>
      </c>
      <c r="I3029" t="s">
        <v>42</v>
      </c>
      <c r="J3029" t="s">
        <v>55</v>
      </c>
      <c r="K3029" t="str">
        <f>IF(Table2[[#This Row],[Basis of Material Classification (System Side)*]]="Field inspection","Yes","No")</f>
        <v>No</v>
      </c>
      <c r="O3029" t="s">
        <v>41</v>
      </c>
      <c r="P3029" s="13">
        <v>26299</v>
      </c>
      <c r="Q3029" s="16" t="str">
        <f>Table2[[#This Row],[Service Line Size (inches) (System Side)]]</f>
        <v>5/8</v>
      </c>
      <c r="R3029" t="s">
        <v>49</v>
      </c>
      <c r="S3029" t="str">
        <f>IF(Table2[[#This Row],[Basis of Material Classification (Customer Side)*]]="Field inspection","Yes","No")</f>
        <v>No</v>
      </c>
      <c r="V3029" t="s">
        <v>50</v>
      </c>
      <c r="W3029" t="s">
        <v>44</v>
      </c>
      <c r="X3029" t="s">
        <v>44</v>
      </c>
      <c r="Z3029" t="s">
        <v>45</v>
      </c>
      <c r="AA3029" t="s">
        <v>46</v>
      </c>
      <c r="AB3029" t="s">
        <v>46</v>
      </c>
      <c r="AC3029" t="s">
        <v>40</v>
      </c>
    </row>
    <row r="3030" spans="1:29" ht="14.4" x14ac:dyDescent="0.3">
      <c r="A3030">
        <v>3028</v>
      </c>
      <c r="B3030" t="s">
        <v>3065</v>
      </c>
      <c r="C3030" t="s">
        <v>277</v>
      </c>
      <c r="D3030" t="s">
        <v>40</v>
      </c>
      <c r="E3030" t="s">
        <v>40</v>
      </c>
      <c r="F3030" t="s">
        <v>53</v>
      </c>
      <c r="G3030" t="s">
        <v>40</v>
      </c>
      <c r="H3030" s="26">
        <v>26299</v>
      </c>
      <c r="I3030" t="s">
        <v>42</v>
      </c>
      <c r="J3030" t="s">
        <v>55</v>
      </c>
      <c r="K3030" t="str">
        <f>IF(Table2[[#This Row],[Basis of Material Classification (System Side)*]]="Field inspection","Yes","No")</f>
        <v>No</v>
      </c>
      <c r="O3030" t="s">
        <v>41</v>
      </c>
      <c r="P3030" s="13">
        <v>26299</v>
      </c>
      <c r="Q3030" s="16" t="str">
        <f>Table2[[#This Row],[Service Line Size (inches) (System Side)]]</f>
        <v>5/8</v>
      </c>
      <c r="R3030" t="s">
        <v>49</v>
      </c>
      <c r="S3030" t="str">
        <f>IF(Table2[[#This Row],[Basis of Material Classification (Customer Side)*]]="Field inspection","Yes","No")</f>
        <v>No</v>
      </c>
      <c r="V3030" t="s">
        <v>50</v>
      </c>
      <c r="W3030" t="s">
        <v>44</v>
      </c>
      <c r="X3030" t="s">
        <v>44</v>
      </c>
      <c r="Z3030" t="s">
        <v>45</v>
      </c>
      <c r="AA3030" t="s">
        <v>46</v>
      </c>
      <c r="AB3030" t="s">
        <v>46</v>
      </c>
      <c r="AC3030" t="s">
        <v>40</v>
      </c>
    </row>
    <row r="3031" spans="1:29" ht="14.4" x14ac:dyDescent="0.3">
      <c r="A3031">
        <v>3029</v>
      </c>
      <c r="B3031" t="s">
        <v>3066</v>
      </c>
      <c r="C3031" t="s">
        <v>277</v>
      </c>
      <c r="D3031" t="s">
        <v>40</v>
      </c>
      <c r="E3031" t="s">
        <v>40</v>
      </c>
      <c r="F3031" t="s">
        <v>53</v>
      </c>
      <c r="G3031" t="s">
        <v>40</v>
      </c>
      <c r="H3031" s="26">
        <v>26299</v>
      </c>
      <c r="I3031" t="s">
        <v>42</v>
      </c>
      <c r="J3031" t="s">
        <v>55</v>
      </c>
      <c r="K3031" t="str">
        <f>IF(Table2[[#This Row],[Basis of Material Classification (System Side)*]]="Field inspection","Yes","No")</f>
        <v>No</v>
      </c>
      <c r="O3031" t="s">
        <v>41</v>
      </c>
      <c r="P3031" s="13">
        <v>25569</v>
      </c>
      <c r="Q3031" s="16" t="str">
        <f>Table2[[#This Row],[Service Line Size (inches) (System Side)]]</f>
        <v>5/8</v>
      </c>
      <c r="R3031" t="s">
        <v>49</v>
      </c>
      <c r="S3031" t="str">
        <f>IF(Table2[[#This Row],[Basis of Material Classification (Customer Side)*]]="Field inspection","Yes","No")</f>
        <v>No</v>
      </c>
      <c r="V3031" t="s">
        <v>50</v>
      </c>
      <c r="W3031" t="s">
        <v>44</v>
      </c>
      <c r="X3031" t="s">
        <v>44</v>
      </c>
      <c r="Z3031" t="s">
        <v>45</v>
      </c>
      <c r="AA3031" t="s">
        <v>46</v>
      </c>
      <c r="AB3031" t="s">
        <v>46</v>
      </c>
      <c r="AC3031" t="s">
        <v>40</v>
      </c>
    </row>
    <row r="3032" spans="1:29" ht="14.4" x14ac:dyDescent="0.3">
      <c r="A3032">
        <v>3030</v>
      </c>
      <c r="B3032" t="s">
        <v>3067</v>
      </c>
      <c r="C3032" t="s">
        <v>277</v>
      </c>
      <c r="D3032" t="s">
        <v>40</v>
      </c>
      <c r="E3032" t="s">
        <v>40</v>
      </c>
      <c r="F3032" t="s">
        <v>53</v>
      </c>
      <c r="G3032" t="s">
        <v>40</v>
      </c>
      <c r="H3032" s="26">
        <v>26299</v>
      </c>
      <c r="I3032" t="s">
        <v>42</v>
      </c>
      <c r="J3032" t="s">
        <v>55</v>
      </c>
      <c r="K3032" t="str">
        <f>IF(Table2[[#This Row],[Basis of Material Classification (System Side)*]]="Field inspection","Yes","No")</f>
        <v>No</v>
      </c>
      <c r="O3032" t="s">
        <v>41</v>
      </c>
      <c r="P3032" s="13">
        <v>25569</v>
      </c>
      <c r="Q3032" s="16" t="str">
        <f>Table2[[#This Row],[Service Line Size (inches) (System Side)]]</f>
        <v>5/8</v>
      </c>
      <c r="R3032" t="s">
        <v>49</v>
      </c>
      <c r="S3032" t="str">
        <f>IF(Table2[[#This Row],[Basis of Material Classification (Customer Side)*]]="Field inspection","Yes","No")</f>
        <v>No</v>
      </c>
      <c r="V3032" t="s">
        <v>50</v>
      </c>
      <c r="W3032" t="s">
        <v>44</v>
      </c>
      <c r="X3032" t="s">
        <v>44</v>
      </c>
      <c r="Z3032" t="s">
        <v>45</v>
      </c>
      <c r="AA3032" t="s">
        <v>46</v>
      </c>
      <c r="AB3032" t="s">
        <v>46</v>
      </c>
      <c r="AC3032" t="s">
        <v>40</v>
      </c>
    </row>
    <row r="3033" spans="1:29" ht="14.4" x14ac:dyDescent="0.3">
      <c r="A3033">
        <v>3031</v>
      </c>
      <c r="B3033" t="s">
        <v>3068</v>
      </c>
      <c r="C3033" t="s">
        <v>277</v>
      </c>
      <c r="D3033" t="s">
        <v>40</v>
      </c>
      <c r="E3033" t="s">
        <v>40</v>
      </c>
      <c r="F3033" t="s">
        <v>53</v>
      </c>
      <c r="G3033" t="s">
        <v>40</v>
      </c>
      <c r="H3033" s="26">
        <v>26299</v>
      </c>
      <c r="I3033" t="s">
        <v>42</v>
      </c>
      <c r="J3033" t="s">
        <v>55</v>
      </c>
      <c r="K3033" t="str">
        <f>IF(Table2[[#This Row],[Basis of Material Classification (System Side)*]]="Field inspection","Yes","No")</f>
        <v>No</v>
      </c>
      <c r="O3033" t="s">
        <v>41</v>
      </c>
      <c r="P3033" s="13">
        <v>28491</v>
      </c>
      <c r="Q3033" s="16" t="str">
        <f>Table2[[#This Row],[Service Line Size (inches) (System Side)]]</f>
        <v>5/8</v>
      </c>
      <c r="R3033" t="s">
        <v>49</v>
      </c>
      <c r="S3033" t="str">
        <f>IF(Table2[[#This Row],[Basis of Material Classification (Customer Side)*]]="Field inspection","Yes","No")</f>
        <v>No</v>
      </c>
      <c r="V3033" t="s">
        <v>50</v>
      </c>
      <c r="W3033" t="s">
        <v>44</v>
      </c>
      <c r="X3033" t="s">
        <v>44</v>
      </c>
      <c r="Z3033" t="s">
        <v>45</v>
      </c>
      <c r="AA3033" t="s">
        <v>46</v>
      </c>
      <c r="AB3033" t="s">
        <v>46</v>
      </c>
      <c r="AC3033" t="s">
        <v>40</v>
      </c>
    </row>
    <row r="3034" spans="1:29" ht="14.4" x14ac:dyDescent="0.3">
      <c r="A3034">
        <v>3032</v>
      </c>
      <c r="B3034" t="s">
        <v>3069</v>
      </c>
      <c r="C3034" t="s">
        <v>277</v>
      </c>
      <c r="D3034" t="s">
        <v>40</v>
      </c>
      <c r="E3034" t="s">
        <v>40</v>
      </c>
      <c r="F3034" t="s">
        <v>53</v>
      </c>
      <c r="G3034" t="s">
        <v>40</v>
      </c>
      <c r="H3034" s="26">
        <v>26299</v>
      </c>
      <c r="I3034" t="s">
        <v>42</v>
      </c>
      <c r="J3034" t="s">
        <v>55</v>
      </c>
      <c r="K3034" t="str">
        <f>IF(Table2[[#This Row],[Basis of Material Classification (System Side)*]]="Field inspection","Yes","No")</f>
        <v>No</v>
      </c>
      <c r="O3034" t="s">
        <v>41</v>
      </c>
      <c r="P3034" s="13">
        <v>27760</v>
      </c>
      <c r="Q3034" s="16" t="str">
        <f>Table2[[#This Row],[Service Line Size (inches) (System Side)]]</f>
        <v>5/8</v>
      </c>
      <c r="R3034" t="s">
        <v>49</v>
      </c>
      <c r="S3034" t="str">
        <f>IF(Table2[[#This Row],[Basis of Material Classification (Customer Side)*]]="Field inspection","Yes","No")</f>
        <v>No</v>
      </c>
      <c r="V3034" t="s">
        <v>50</v>
      </c>
      <c r="W3034" t="s">
        <v>44</v>
      </c>
      <c r="X3034" t="s">
        <v>44</v>
      </c>
      <c r="Z3034" t="s">
        <v>45</v>
      </c>
      <c r="AA3034" t="s">
        <v>46</v>
      </c>
      <c r="AB3034" t="s">
        <v>46</v>
      </c>
      <c r="AC3034" t="s">
        <v>40</v>
      </c>
    </row>
    <row r="3035" spans="1:29" ht="14.4" x14ac:dyDescent="0.3">
      <c r="A3035">
        <v>3033</v>
      </c>
      <c r="B3035" t="s">
        <v>3070</v>
      </c>
      <c r="C3035" t="s">
        <v>277</v>
      </c>
      <c r="D3035" t="s">
        <v>40</v>
      </c>
      <c r="E3035" t="s">
        <v>40</v>
      </c>
      <c r="F3035" t="s">
        <v>53</v>
      </c>
      <c r="G3035" t="s">
        <v>40</v>
      </c>
      <c r="H3035" s="26">
        <v>26299</v>
      </c>
      <c r="I3035" t="s">
        <v>42</v>
      </c>
      <c r="J3035" t="s">
        <v>55</v>
      </c>
      <c r="K3035" t="str">
        <f>IF(Table2[[#This Row],[Basis of Material Classification (System Side)*]]="Field inspection","Yes","No")</f>
        <v>No</v>
      </c>
      <c r="O3035" t="s">
        <v>41</v>
      </c>
      <c r="P3035" s="13">
        <v>25934</v>
      </c>
      <c r="Q3035" s="16" t="str">
        <f>Table2[[#This Row],[Service Line Size (inches) (System Side)]]</f>
        <v>5/8</v>
      </c>
      <c r="R3035" t="s">
        <v>49</v>
      </c>
      <c r="S3035" t="str">
        <f>IF(Table2[[#This Row],[Basis of Material Classification (Customer Side)*]]="Field inspection","Yes","No")</f>
        <v>No</v>
      </c>
      <c r="V3035" t="s">
        <v>50</v>
      </c>
      <c r="W3035" t="s">
        <v>44</v>
      </c>
      <c r="X3035" t="s">
        <v>44</v>
      </c>
      <c r="Z3035" t="s">
        <v>45</v>
      </c>
      <c r="AA3035" t="s">
        <v>46</v>
      </c>
      <c r="AB3035" t="s">
        <v>46</v>
      </c>
      <c r="AC3035" t="s">
        <v>40</v>
      </c>
    </row>
    <row r="3036" spans="1:29" ht="14.4" x14ac:dyDescent="0.3">
      <c r="A3036">
        <v>3034</v>
      </c>
      <c r="B3036" t="s">
        <v>3070</v>
      </c>
      <c r="C3036" t="s">
        <v>277</v>
      </c>
      <c r="D3036" t="s">
        <v>40</v>
      </c>
      <c r="E3036" t="s">
        <v>40</v>
      </c>
      <c r="F3036" t="s">
        <v>53</v>
      </c>
      <c r="G3036" t="s">
        <v>40</v>
      </c>
      <c r="H3036" s="26">
        <v>26299</v>
      </c>
      <c r="I3036" t="s">
        <v>42</v>
      </c>
      <c r="J3036" t="s">
        <v>55</v>
      </c>
      <c r="K3036" t="str">
        <f>IF(Table2[[#This Row],[Basis of Material Classification (System Side)*]]="Field inspection","Yes","No")</f>
        <v>No</v>
      </c>
      <c r="O3036" t="s">
        <v>41</v>
      </c>
      <c r="P3036" s="13">
        <v>25934</v>
      </c>
      <c r="Q3036" s="16" t="str">
        <f>Table2[[#This Row],[Service Line Size (inches) (System Side)]]</f>
        <v>5/8</v>
      </c>
      <c r="R3036" t="s">
        <v>49</v>
      </c>
      <c r="S3036" t="str">
        <f>IF(Table2[[#This Row],[Basis of Material Classification (Customer Side)*]]="Field inspection","Yes","No")</f>
        <v>No</v>
      </c>
      <c r="V3036" t="s">
        <v>50</v>
      </c>
      <c r="W3036" t="s">
        <v>44</v>
      </c>
      <c r="X3036" t="s">
        <v>44</v>
      </c>
      <c r="Z3036" t="s">
        <v>45</v>
      </c>
      <c r="AA3036" t="s">
        <v>46</v>
      </c>
      <c r="AB3036" t="s">
        <v>46</v>
      </c>
      <c r="AC3036" t="s">
        <v>40</v>
      </c>
    </row>
    <row r="3037" spans="1:29" ht="14.4" x14ac:dyDescent="0.3">
      <c r="A3037">
        <v>3035</v>
      </c>
      <c r="B3037" t="s">
        <v>3071</v>
      </c>
      <c r="C3037" t="s">
        <v>277</v>
      </c>
      <c r="D3037" t="s">
        <v>40</v>
      </c>
      <c r="E3037" t="s">
        <v>40</v>
      </c>
      <c r="F3037" t="s">
        <v>53</v>
      </c>
      <c r="G3037" t="s">
        <v>40</v>
      </c>
      <c r="H3037" s="26">
        <v>26299</v>
      </c>
      <c r="I3037" t="s">
        <v>42</v>
      </c>
      <c r="J3037" t="s">
        <v>55</v>
      </c>
      <c r="K3037" t="str">
        <f>IF(Table2[[#This Row],[Basis of Material Classification (System Side)*]]="Field inspection","Yes","No")</f>
        <v>No</v>
      </c>
      <c r="O3037" t="s">
        <v>41</v>
      </c>
      <c r="P3037" s="13">
        <v>25934</v>
      </c>
      <c r="Q3037" s="16" t="str">
        <f>Table2[[#This Row],[Service Line Size (inches) (System Side)]]</f>
        <v>5/8</v>
      </c>
      <c r="R3037" t="s">
        <v>49</v>
      </c>
      <c r="S3037" t="str">
        <f>IF(Table2[[#This Row],[Basis of Material Classification (Customer Side)*]]="Field inspection","Yes","No")</f>
        <v>No</v>
      </c>
      <c r="V3037" t="s">
        <v>50</v>
      </c>
      <c r="W3037" t="s">
        <v>44</v>
      </c>
      <c r="X3037" t="s">
        <v>44</v>
      </c>
      <c r="Z3037" t="s">
        <v>45</v>
      </c>
      <c r="AA3037" t="s">
        <v>46</v>
      </c>
      <c r="AB3037" t="s">
        <v>46</v>
      </c>
      <c r="AC3037" t="s">
        <v>40</v>
      </c>
    </row>
    <row r="3038" spans="1:29" ht="14.4" x14ac:dyDescent="0.3">
      <c r="A3038">
        <v>3036</v>
      </c>
      <c r="B3038" t="s">
        <v>3072</v>
      </c>
      <c r="C3038" t="s">
        <v>277</v>
      </c>
      <c r="D3038" t="s">
        <v>40</v>
      </c>
      <c r="E3038" t="s">
        <v>40</v>
      </c>
      <c r="F3038" t="s">
        <v>53</v>
      </c>
      <c r="G3038" t="s">
        <v>40</v>
      </c>
      <c r="H3038" s="26">
        <v>26299</v>
      </c>
      <c r="I3038" t="s">
        <v>42</v>
      </c>
      <c r="J3038" t="s">
        <v>55</v>
      </c>
      <c r="K3038" t="str">
        <f>IF(Table2[[#This Row],[Basis of Material Classification (System Side)*]]="Field inspection","Yes","No")</f>
        <v>No</v>
      </c>
      <c r="O3038" t="s">
        <v>41</v>
      </c>
      <c r="P3038" s="13">
        <v>26665</v>
      </c>
      <c r="Q3038" s="16" t="str">
        <f>Table2[[#This Row],[Service Line Size (inches) (System Side)]]</f>
        <v>5/8</v>
      </c>
      <c r="R3038" t="s">
        <v>49</v>
      </c>
      <c r="S3038" t="str">
        <f>IF(Table2[[#This Row],[Basis of Material Classification (Customer Side)*]]="Field inspection","Yes","No")</f>
        <v>No</v>
      </c>
      <c r="V3038" t="s">
        <v>50</v>
      </c>
      <c r="W3038" t="s">
        <v>44</v>
      </c>
      <c r="X3038" t="s">
        <v>44</v>
      </c>
      <c r="Z3038" t="s">
        <v>45</v>
      </c>
      <c r="AA3038" t="s">
        <v>46</v>
      </c>
      <c r="AB3038" t="s">
        <v>46</v>
      </c>
      <c r="AC3038" t="s">
        <v>40</v>
      </c>
    </row>
    <row r="3039" spans="1:29" ht="14.4" x14ac:dyDescent="0.3">
      <c r="A3039">
        <v>3037</v>
      </c>
      <c r="B3039" t="s">
        <v>3073</v>
      </c>
      <c r="C3039" t="s">
        <v>277</v>
      </c>
      <c r="D3039" t="s">
        <v>40</v>
      </c>
      <c r="E3039" t="s">
        <v>40</v>
      </c>
      <c r="F3039" t="s">
        <v>53</v>
      </c>
      <c r="G3039" t="s">
        <v>40</v>
      </c>
      <c r="H3039" s="26">
        <v>26299</v>
      </c>
      <c r="I3039" t="s">
        <v>42</v>
      </c>
      <c r="J3039" t="s">
        <v>55</v>
      </c>
      <c r="K3039" t="str">
        <f>IF(Table2[[#This Row],[Basis of Material Classification (System Side)*]]="Field inspection","Yes","No")</f>
        <v>No</v>
      </c>
      <c r="O3039" t="s">
        <v>41</v>
      </c>
      <c r="P3039" s="13">
        <v>26665</v>
      </c>
      <c r="Q3039" s="16" t="str">
        <f>Table2[[#This Row],[Service Line Size (inches) (System Side)]]</f>
        <v>5/8</v>
      </c>
      <c r="R3039" t="s">
        <v>49</v>
      </c>
      <c r="S3039" t="str">
        <f>IF(Table2[[#This Row],[Basis of Material Classification (Customer Side)*]]="Field inspection","Yes","No")</f>
        <v>No</v>
      </c>
      <c r="V3039" t="s">
        <v>50</v>
      </c>
      <c r="W3039" t="s">
        <v>44</v>
      </c>
      <c r="X3039" t="s">
        <v>44</v>
      </c>
      <c r="Z3039" t="s">
        <v>45</v>
      </c>
      <c r="AA3039" t="s">
        <v>46</v>
      </c>
      <c r="AB3039" t="s">
        <v>46</v>
      </c>
      <c r="AC3039" t="s">
        <v>40</v>
      </c>
    </row>
    <row r="3040" spans="1:29" ht="14.4" x14ac:dyDescent="0.3">
      <c r="A3040">
        <v>3038</v>
      </c>
      <c r="B3040" t="s">
        <v>3074</v>
      </c>
      <c r="C3040" t="s">
        <v>277</v>
      </c>
      <c r="D3040" t="s">
        <v>40</v>
      </c>
      <c r="E3040" t="s">
        <v>40</v>
      </c>
      <c r="F3040" t="s">
        <v>53</v>
      </c>
      <c r="G3040" t="s">
        <v>40</v>
      </c>
      <c r="H3040" s="26">
        <v>26299</v>
      </c>
      <c r="I3040" t="s">
        <v>42</v>
      </c>
      <c r="J3040" t="s">
        <v>55</v>
      </c>
      <c r="K3040" t="str">
        <f>IF(Table2[[#This Row],[Basis of Material Classification (System Side)*]]="Field inspection","Yes","No")</f>
        <v>No</v>
      </c>
      <c r="O3040" t="s">
        <v>41</v>
      </c>
      <c r="P3040" s="13">
        <v>26299</v>
      </c>
      <c r="Q3040" s="16" t="str">
        <f>Table2[[#This Row],[Service Line Size (inches) (System Side)]]</f>
        <v>5/8</v>
      </c>
      <c r="R3040" t="s">
        <v>49</v>
      </c>
      <c r="S3040" t="str">
        <f>IF(Table2[[#This Row],[Basis of Material Classification (Customer Side)*]]="Field inspection","Yes","No")</f>
        <v>No</v>
      </c>
      <c r="V3040" t="s">
        <v>50</v>
      </c>
      <c r="W3040" t="s">
        <v>44</v>
      </c>
      <c r="X3040" t="s">
        <v>44</v>
      </c>
      <c r="Z3040" t="s">
        <v>45</v>
      </c>
      <c r="AA3040" t="s">
        <v>46</v>
      </c>
      <c r="AB3040" t="s">
        <v>46</v>
      </c>
      <c r="AC3040" t="s">
        <v>40</v>
      </c>
    </row>
    <row r="3041" spans="1:29" ht="14.4" x14ac:dyDescent="0.3">
      <c r="A3041">
        <v>3039</v>
      </c>
      <c r="B3041" t="s">
        <v>3075</v>
      </c>
      <c r="C3041" t="s">
        <v>277</v>
      </c>
      <c r="D3041" t="s">
        <v>40</v>
      </c>
      <c r="E3041" t="s">
        <v>40</v>
      </c>
      <c r="F3041" t="s">
        <v>53</v>
      </c>
      <c r="G3041" t="s">
        <v>40</v>
      </c>
      <c r="H3041" s="26">
        <v>26299</v>
      </c>
      <c r="I3041" t="s">
        <v>42</v>
      </c>
      <c r="J3041" t="s">
        <v>55</v>
      </c>
      <c r="K3041" t="str">
        <f>IF(Table2[[#This Row],[Basis of Material Classification (System Side)*]]="Field inspection","Yes","No")</f>
        <v>No</v>
      </c>
      <c r="O3041" t="s">
        <v>41</v>
      </c>
      <c r="P3041" s="13">
        <v>27395</v>
      </c>
      <c r="Q3041" s="16" t="str">
        <f>Table2[[#This Row],[Service Line Size (inches) (System Side)]]</f>
        <v>5/8</v>
      </c>
      <c r="R3041" t="s">
        <v>49</v>
      </c>
      <c r="S3041" t="str">
        <f>IF(Table2[[#This Row],[Basis of Material Classification (Customer Side)*]]="Field inspection","Yes","No")</f>
        <v>No</v>
      </c>
      <c r="V3041" t="s">
        <v>50</v>
      </c>
      <c r="W3041" t="s">
        <v>44</v>
      </c>
      <c r="X3041" t="s">
        <v>44</v>
      </c>
      <c r="Z3041" t="s">
        <v>45</v>
      </c>
      <c r="AA3041" t="s">
        <v>46</v>
      </c>
      <c r="AB3041" t="s">
        <v>46</v>
      </c>
      <c r="AC3041" t="s">
        <v>40</v>
      </c>
    </row>
    <row r="3042" spans="1:29" ht="14.4" x14ac:dyDescent="0.3">
      <c r="A3042">
        <v>3040</v>
      </c>
      <c r="B3042" t="s">
        <v>3076</v>
      </c>
      <c r="C3042" t="s">
        <v>277</v>
      </c>
      <c r="D3042" t="s">
        <v>40</v>
      </c>
      <c r="E3042" t="s">
        <v>40</v>
      </c>
      <c r="F3042" t="s">
        <v>53</v>
      </c>
      <c r="G3042" t="s">
        <v>40</v>
      </c>
      <c r="H3042" s="26">
        <v>26299</v>
      </c>
      <c r="I3042" t="s">
        <v>42</v>
      </c>
      <c r="J3042" t="s">
        <v>55</v>
      </c>
      <c r="K3042" t="str">
        <f>IF(Table2[[#This Row],[Basis of Material Classification (System Side)*]]="Field inspection","Yes","No")</f>
        <v>No</v>
      </c>
      <c r="O3042" t="s">
        <v>41</v>
      </c>
      <c r="P3042" s="13">
        <v>25934</v>
      </c>
      <c r="Q3042" s="16" t="str">
        <f>Table2[[#This Row],[Service Line Size (inches) (System Side)]]</f>
        <v>5/8</v>
      </c>
      <c r="R3042" t="s">
        <v>49</v>
      </c>
      <c r="S3042" t="str">
        <f>IF(Table2[[#This Row],[Basis of Material Classification (Customer Side)*]]="Field inspection","Yes","No")</f>
        <v>No</v>
      </c>
      <c r="V3042" t="s">
        <v>50</v>
      </c>
      <c r="W3042" t="s">
        <v>44</v>
      </c>
      <c r="X3042" t="s">
        <v>44</v>
      </c>
      <c r="Z3042" t="s">
        <v>45</v>
      </c>
      <c r="AA3042" t="s">
        <v>46</v>
      </c>
      <c r="AB3042" t="s">
        <v>46</v>
      </c>
      <c r="AC3042" t="s">
        <v>40</v>
      </c>
    </row>
    <row r="3043" spans="1:29" ht="14.4" x14ac:dyDescent="0.3">
      <c r="A3043">
        <v>3041</v>
      </c>
      <c r="B3043" t="s">
        <v>3077</v>
      </c>
      <c r="C3043" t="s">
        <v>277</v>
      </c>
      <c r="D3043" t="s">
        <v>40</v>
      </c>
      <c r="E3043" t="s">
        <v>40</v>
      </c>
      <c r="F3043" t="s">
        <v>53</v>
      </c>
      <c r="G3043" t="s">
        <v>40</v>
      </c>
      <c r="H3043" s="26">
        <v>26299</v>
      </c>
      <c r="I3043" t="s">
        <v>42</v>
      </c>
      <c r="J3043" t="s">
        <v>55</v>
      </c>
      <c r="K3043" t="str">
        <f>IF(Table2[[#This Row],[Basis of Material Classification (System Side)*]]="Field inspection","Yes","No")</f>
        <v>No</v>
      </c>
      <c r="O3043" t="s">
        <v>41</v>
      </c>
      <c r="P3043" s="13">
        <v>25934</v>
      </c>
      <c r="Q3043" s="16" t="str">
        <f>Table2[[#This Row],[Service Line Size (inches) (System Side)]]</f>
        <v>5/8</v>
      </c>
      <c r="R3043" t="s">
        <v>49</v>
      </c>
      <c r="S3043" t="str">
        <f>IF(Table2[[#This Row],[Basis of Material Classification (Customer Side)*]]="Field inspection","Yes","No")</f>
        <v>No</v>
      </c>
      <c r="V3043" t="s">
        <v>50</v>
      </c>
      <c r="W3043" t="s">
        <v>44</v>
      </c>
      <c r="X3043" t="s">
        <v>44</v>
      </c>
      <c r="Z3043" t="s">
        <v>45</v>
      </c>
      <c r="AA3043" t="s">
        <v>46</v>
      </c>
      <c r="AB3043" t="s">
        <v>46</v>
      </c>
      <c r="AC3043" t="s">
        <v>40</v>
      </c>
    </row>
    <row r="3044" spans="1:29" ht="14.4" x14ac:dyDescent="0.3">
      <c r="A3044">
        <v>3042</v>
      </c>
      <c r="B3044" t="s">
        <v>3078</v>
      </c>
      <c r="C3044" t="s">
        <v>277</v>
      </c>
      <c r="D3044" t="s">
        <v>40</v>
      </c>
      <c r="E3044" t="s">
        <v>40</v>
      </c>
      <c r="F3044" t="s">
        <v>53</v>
      </c>
      <c r="G3044" t="s">
        <v>40</v>
      </c>
      <c r="H3044" s="26">
        <v>26299</v>
      </c>
      <c r="I3044" t="s">
        <v>42</v>
      </c>
      <c r="J3044" t="s">
        <v>55</v>
      </c>
      <c r="K3044" t="str">
        <f>IF(Table2[[#This Row],[Basis of Material Classification (System Side)*]]="Field inspection","Yes","No")</f>
        <v>No</v>
      </c>
      <c r="O3044" t="s">
        <v>70</v>
      </c>
      <c r="P3044" s="13">
        <v>25934</v>
      </c>
      <c r="Q3044" s="16" t="str">
        <f>Table2[[#This Row],[Service Line Size (inches) (System Side)]]</f>
        <v>5/8</v>
      </c>
      <c r="R3044" t="s">
        <v>65</v>
      </c>
      <c r="S3044" t="str">
        <f>IF(Table2[[#This Row],[Basis of Material Classification (Customer Side)*]]="Field inspection","Yes","No")</f>
        <v>Yes</v>
      </c>
      <c r="T3044" t="s">
        <v>71</v>
      </c>
      <c r="U3044" s="13">
        <v>45505</v>
      </c>
      <c r="V3044" t="s">
        <v>72</v>
      </c>
      <c r="W3044" t="s">
        <v>44</v>
      </c>
      <c r="X3044" t="s">
        <v>44</v>
      </c>
      <c r="Z3044" t="s">
        <v>45</v>
      </c>
      <c r="AA3044" t="s">
        <v>46</v>
      </c>
      <c r="AB3044" t="s">
        <v>46</v>
      </c>
      <c r="AC3044" t="s">
        <v>40</v>
      </c>
    </row>
    <row r="3045" spans="1:29" ht="14.4" x14ac:dyDescent="0.3">
      <c r="A3045">
        <v>3043</v>
      </c>
      <c r="B3045" t="s">
        <v>3079</v>
      </c>
      <c r="C3045" t="s">
        <v>277</v>
      </c>
      <c r="D3045" t="s">
        <v>40</v>
      </c>
      <c r="E3045" t="s">
        <v>40</v>
      </c>
      <c r="F3045" t="s">
        <v>53</v>
      </c>
      <c r="G3045" t="s">
        <v>40</v>
      </c>
      <c r="H3045" s="26">
        <v>26299</v>
      </c>
      <c r="I3045" t="s">
        <v>42</v>
      </c>
      <c r="J3045" t="s">
        <v>55</v>
      </c>
      <c r="K3045" t="str">
        <f>IF(Table2[[#This Row],[Basis of Material Classification (System Side)*]]="Field inspection","Yes","No")</f>
        <v>No</v>
      </c>
      <c r="O3045" t="s">
        <v>41</v>
      </c>
      <c r="P3045" s="13">
        <v>26299</v>
      </c>
      <c r="Q3045" s="16" t="str">
        <f>Table2[[#This Row],[Service Line Size (inches) (System Side)]]</f>
        <v>5/8</v>
      </c>
      <c r="R3045" t="s">
        <v>49</v>
      </c>
      <c r="S3045" t="str">
        <f>IF(Table2[[#This Row],[Basis of Material Classification (Customer Side)*]]="Field inspection","Yes","No")</f>
        <v>No</v>
      </c>
      <c r="V3045" t="s">
        <v>50</v>
      </c>
      <c r="W3045" t="s">
        <v>44</v>
      </c>
      <c r="X3045" t="s">
        <v>44</v>
      </c>
      <c r="Z3045" t="s">
        <v>45</v>
      </c>
      <c r="AA3045" t="s">
        <v>46</v>
      </c>
      <c r="AB3045" t="s">
        <v>46</v>
      </c>
      <c r="AC3045" t="s">
        <v>40</v>
      </c>
    </row>
    <row r="3046" spans="1:29" ht="14.4" x14ac:dyDescent="0.3">
      <c r="A3046">
        <v>3044</v>
      </c>
      <c r="B3046" t="s">
        <v>3080</v>
      </c>
      <c r="C3046" t="s">
        <v>277</v>
      </c>
      <c r="D3046" t="s">
        <v>40</v>
      </c>
      <c r="E3046" t="s">
        <v>40</v>
      </c>
      <c r="F3046" t="s">
        <v>53</v>
      </c>
      <c r="G3046" t="s">
        <v>40</v>
      </c>
      <c r="H3046" s="26">
        <v>26299</v>
      </c>
      <c r="I3046" t="s">
        <v>42</v>
      </c>
      <c r="J3046" t="s">
        <v>55</v>
      </c>
      <c r="K3046" t="str">
        <f>IF(Table2[[#This Row],[Basis of Material Classification (System Side)*]]="Field inspection","Yes","No")</f>
        <v>No</v>
      </c>
      <c r="O3046" t="s">
        <v>41</v>
      </c>
      <c r="P3046" s="13">
        <v>25934</v>
      </c>
      <c r="Q3046" s="16" t="str">
        <f>Table2[[#This Row],[Service Line Size (inches) (System Side)]]</f>
        <v>5/8</v>
      </c>
      <c r="R3046" t="s">
        <v>49</v>
      </c>
      <c r="S3046" t="str">
        <f>IF(Table2[[#This Row],[Basis of Material Classification (Customer Side)*]]="Field inspection","Yes","No")</f>
        <v>No</v>
      </c>
      <c r="V3046" t="s">
        <v>50</v>
      </c>
      <c r="W3046" t="s">
        <v>44</v>
      </c>
      <c r="X3046" t="s">
        <v>44</v>
      </c>
      <c r="Z3046" t="s">
        <v>45</v>
      </c>
      <c r="AA3046" t="s">
        <v>46</v>
      </c>
      <c r="AB3046" t="s">
        <v>46</v>
      </c>
      <c r="AC3046" t="s">
        <v>40</v>
      </c>
    </row>
    <row r="3047" spans="1:29" ht="14.4" x14ac:dyDescent="0.3">
      <c r="A3047">
        <v>3045</v>
      </c>
      <c r="B3047" t="s">
        <v>3081</v>
      </c>
      <c r="C3047" t="s">
        <v>277</v>
      </c>
      <c r="D3047" t="s">
        <v>40</v>
      </c>
      <c r="E3047" t="s">
        <v>40</v>
      </c>
      <c r="F3047" t="s">
        <v>53</v>
      </c>
      <c r="G3047" t="s">
        <v>40</v>
      </c>
      <c r="H3047" s="26">
        <v>26299</v>
      </c>
      <c r="I3047" t="s">
        <v>42</v>
      </c>
      <c r="J3047" t="s">
        <v>65</v>
      </c>
      <c r="K3047" t="str">
        <f>IF(Table2[[#This Row],[Basis of Material Classification (System Side)*]]="Field inspection","Yes","No")</f>
        <v>Yes</v>
      </c>
      <c r="L3047" t="s">
        <v>66</v>
      </c>
      <c r="M3047" s="13">
        <v>45520</v>
      </c>
      <c r="O3047" t="s">
        <v>41</v>
      </c>
      <c r="P3047" s="13">
        <v>25934</v>
      </c>
      <c r="Q3047" s="16" t="str">
        <f>Table2[[#This Row],[Service Line Size (inches) (System Side)]]</f>
        <v>5/8</v>
      </c>
      <c r="R3047" t="s">
        <v>49</v>
      </c>
      <c r="S3047" t="str">
        <f>IF(Table2[[#This Row],[Basis of Material Classification (Customer Side)*]]="Field inspection","Yes","No")</f>
        <v>No</v>
      </c>
      <c r="V3047" t="s">
        <v>50</v>
      </c>
      <c r="W3047" t="s">
        <v>44</v>
      </c>
      <c r="X3047" t="s">
        <v>44</v>
      </c>
      <c r="Z3047" t="s">
        <v>45</v>
      </c>
      <c r="AA3047" t="s">
        <v>46</v>
      </c>
      <c r="AB3047" t="s">
        <v>46</v>
      </c>
      <c r="AC3047" t="s">
        <v>40</v>
      </c>
    </row>
    <row r="3048" spans="1:29" ht="14.4" x14ac:dyDescent="0.3">
      <c r="A3048">
        <v>3046</v>
      </c>
      <c r="B3048" t="s">
        <v>3082</v>
      </c>
      <c r="C3048" t="s">
        <v>277</v>
      </c>
      <c r="D3048" t="s">
        <v>40</v>
      </c>
      <c r="E3048" t="s">
        <v>40</v>
      </c>
      <c r="F3048" t="s">
        <v>41</v>
      </c>
      <c r="G3048" t="s">
        <v>40</v>
      </c>
      <c r="H3048" s="26">
        <v>26299</v>
      </c>
      <c r="I3048" t="s">
        <v>42</v>
      </c>
      <c r="J3048" t="s">
        <v>49</v>
      </c>
      <c r="K3048" t="str">
        <f>IF(Table2[[#This Row],[Basis of Material Classification (System Side)*]]="Field inspection","Yes","No")</f>
        <v>No</v>
      </c>
      <c r="N3048" t="s">
        <v>50</v>
      </c>
      <c r="O3048" t="s">
        <v>41</v>
      </c>
      <c r="P3048" s="13">
        <v>26299</v>
      </c>
      <c r="Q3048" s="16" t="str">
        <f>Table2[[#This Row],[Service Line Size (inches) (System Side)]]</f>
        <v>5/8</v>
      </c>
      <c r="R3048" t="s">
        <v>49</v>
      </c>
      <c r="S3048" t="str">
        <f>IF(Table2[[#This Row],[Basis of Material Classification (Customer Side)*]]="Field inspection","Yes","No")</f>
        <v>No</v>
      </c>
      <c r="V3048" t="s">
        <v>50</v>
      </c>
      <c r="W3048" t="s">
        <v>44</v>
      </c>
      <c r="X3048" t="s">
        <v>44</v>
      </c>
      <c r="Z3048" t="s">
        <v>45</v>
      </c>
      <c r="AA3048" t="s">
        <v>46</v>
      </c>
      <c r="AB3048" t="s">
        <v>46</v>
      </c>
      <c r="AC3048" t="s">
        <v>40</v>
      </c>
    </row>
    <row r="3049" spans="1:29" ht="14.4" x14ac:dyDescent="0.3">
      <c r="A3049">
        <v>3047</v>
      </c>
      <c r="B3049" t="s">
        <v>3083</v>
      </c>
      <c r="C3049" t="s">
        <v>277</v>
      </c>
      <c r="D3049" t="s">
        <v>40</v>
      </c>
      <c r="E3049" t="s">
        <v>40</v>
      </c>
      <c r="F3049" t="s">
        <v>53</v>
      </c>
      <c r="G3049" t="s">
        <v>40</v>
      </c>
      <c r="H3049" s="26">
        <v>26299</v>
      </c>
      <c r="I3049" t="s">
        <v>42</v>
      </c>
      <c r="J3049" t="s">
        <v>55</v>
      </c>
      <c r="K3049" t="str">
        <f>IF(Table2[[#This Row],[Basis of Material Classification (System Side)*]]="Field inspection","Yes","No")</f>
        <v>No</v>
      </c>
      <c r="O3049" t="s">
        <v>41</v>
      </c>
      <c r="P3049" s="13">
        <v>24473</v>
      </c>
      <c r="Q3049" s="16" t="str">
        <f>Table2[[#This Row],[Service Line Size (inches) (System Side)]]</f>
        <v>5/8</v>
      </c>
      <c r="R3049" t="s">
        <v>49</v>
      </c>
      <c r="S3049" t="str">
        <f>IF(Table2[[#This Row],[Basis of Material Classification (Customer Side)*]]="Field inspection","Yes","No")</f>
        <v>No</v>
      </c>
      <c r="V3049" t="s">
        <v>50</v>
      </c>
      <c r="W3049" t="s">
        <v>44</v>
      </c>
      <c r="X3049" t="s">
        <v>44</v>
      </c>
      <c r="Z3049" t="s">
        <v>45</v>
      </c>
      <c r="AA3049" t="s">
        <v>46</v>
      </c>
      <c r="AB3049" t="s">
        <v>46</v>
      </c>
      <c r="AC3049" t="s">
        <v>40</v>
      </c>
    </row>
    <row r="3050" spans="1:29" ht="14.4" x14ac:dyDescent="0.3">
      <c r="A3050">
        <v>3048</v>
      </c>
      <c r="B3050" t="s">
        <v>3084</v>
      </c>
      <c r="C3050" t="s">
        <v>277</v>
      </c>
      <c r="D3050" t="s">
        <v>40</v>
      </c>
      <c r="E3050" t="s">
        <v>40</v>
      </c>
      <c r="F3050" t="s">
        <v>53</v>
      </c>
      <c r="G3050" t="s">
        <v>40</v>
      </c>
      <c r="H3050" s="26">
        <v>26299</v>
      </c>
      <c r="I3050" t="s">
        <v>42</v>
      </c>
      <c r="J3050" t="s">
        <v>55</v>
      </c>
      <c r="K3050" t="str">
        <f>IF(Table2[[#This Row],[Basis of Material Classification (System Side)*]]="Field inspection","Yes","No")</f>
        <v>No</v>
      </c>
      <c r="O3050" t="s">
        <v>41</v>
      </c>
      <c r="P3050" s="13">
        <v>25569</v>
      </c>
      <c r="Q3050" s="16" t="str">
        <f>Table2[[#This Row],[Service Line Size (inches) (System Side)]]</f>
        <v>5/8</v>
      </c>
      <c r="R3050" t="s">
        <v>49</v>
      </c>
      <c r="S3050" t="str">
        <f>IF(Table2[[#This Row],[Basis of Material Classification (Customer Side)*]]="Field inspection","Yes","No")</f>
        <v>No</v>
      </c>
      <c r="V3050" t="s">
        <v>50</v>
      </c>
      <c r="W3050" t="s">
        <v>44</v>
      </c>
      <c r="X3050" t="s">
        <v>44</v>
      </c>
      <c r="Z3050" t="s">
        <v>45</v>
      </c>
      <c r="AA3050" t="s">
        <v>46</v>
      </c>
      <c r="AB3050" t="s">
        <v>46</v>
      </c>
      <c r="AC3050" t="s">
        <v>40</v>
      </c>
    </row>
    <row r="3051" spans="1:29" ht="14.4" x14ac:dyDescent="0.3">
      <c r="A3051">
        <v>3049</v>
      </c>
      <c r="B3051" t="s">
        <v>3085</v>
      </c>
      <c r="C3051" t="s">
        <v>277</v>
      </c>
      <c r="D3051" t="s">
        <v>40</v>
      </c>
      <c r="E3051" t="s">
        <v>40</v>
      </c>
      <c r="F3051" t="s">
        <v>53</v>
      </c>
      <c r="G3051" t="s">
        <v>40</v>
      </c>
      <c r="H3051" s="26">
        <v>26299</v>
      </c>
      <c r="I3051" t="s">
        <v>42</v>
      </c>
      <c r="J3051" t="s">
        <v>55</v>
      </c>
      <c r="K3051" t="str">
        <f>IF(Table2[[#This Row],[Basis of Material Classification (System Side)*]]="Field inspection","Yes","No")</f>
        <v>No</v>
      </c>
      <c r="O3051" t="s">
        <v>41</v>
      </c>
      <c r="P3051" s="13">
        <v>24473</v>
      </c>
      <c r="Q3051" s="16" t="str">
        <f>Table2[[#This Row],[Service Line Size (inches) (System Side)]]</f>
        <v>5/8</v>
      </c>
      <c r="R3051" t="s">
        <v>49</v>
      </c>
      <c r="S3051" t="str">
        <f>IF(Table2[[#This Row],[Basis of Material Classification (Customer Side)*]]="Field inspection","Yes","No")</f>
        <v>No</v>
      </c>
      <c r="V3051" t="s">
        <v>50</v>
      </c>
      <c r="W3051" t="s">
        <v>44</v>
      </c>
      <c r="X3051" t="s">
        <v>44</v>
      </c>
      <c r="Z3051" t="s">
        <v>45</v>
      </c>
      <c r="AA3051" t="s">
        <v>46</v>
      </c>
      <c r="AB3051" t="s">
        <v>46</v>
      </c>
      <c r="AC3051" t="s">
        <v>40</v>
      </c>
    </row>
    <row r="3052" spans="1:29" ht="14.4" x14ac:dyDescent="0.3">
      <c r="A3052">
        <v>3050</v>
      </c>
      <c r="B3052" t="s">
        <v>3086</v>
      </c>
      <c r="C3052" t="s">
        <v>277</v>
      </c>
      <c r="D3052" t="s">
        <v>40</v>
      </c>
      <c r="E3052" t="s">
        <v>40</v>
      </c>
      <c r="F3052" t="s">
        <v>53</v>
      </c>
      <c r="G3052" t="s">
        <v>40</v>
      </c>
      <c r="H3052" s="26">
        <v>26299</v>
      </c>
      <c r="I3052" t="s">
        <v>42</v>
      </c>
      <c r="J3052" t="s">
        <v>55</v>
      </c>
      <c r="K3052" t="str">
        <f>IF(Table2[[#This Row],[Basis of Material Classification (System Side)*]]="Field inspection","Yes","No")</f>
        <v>No</v>
      </c>
      <c r="O3052" t="s">
        <v>41</v>
      </c>
      <c r="P3052" s="13">
        <v>24838</v>
      </c>
      <c r="Q3052" s="16" t="str">
        <f>Table2[[#This Row],[Service Line Size (inches) (System Side)]]</f>
        <v>5/8</v>
      </c>
      <c r="R3052" t="s">
        <v>49</v>
      </c>
      <c r="S3052" t="str">
        <f>IF(Table2[[#This Row],[Basis of Material Classification (Customer Side)*]]="Field inspection","Yes","No")</f>
        <v>No</v>
      </c>
      <c r="V3052" t="s">
        <v>50</v>
      </c>
      <c r="W3052" t="s">
        <v>44</v>
      </c>
      <c r="X3052" t="s">
        <v>44</v>
      </c>
      <c r="Z3052" t="s">
        <v>45</v>
      </c>
      <c r="AA3052" t="s">
        <v>46</v>
      </c>
      <c r="AB3052" t="s">
        <v>46</v>
      </c>
      <c r="AC3052" t="s">
        <v>40</v>
      </c>
    </row>
    <row r="3053" spans="1:29" ht="14.4" x14ac:dyDescent="0.3">
      <c r="A3053">
        <v>3051</v>
      </c>
      <c r="B3053" t="s">
        <v>3087</v>
      </c>
      <c r="C3053" t="s">
        <v>277</v>
      </c>
      <c r="D3053" t="s">
        <v>40</v>
      </c>
      <c r="E3053" t="s">
        <v>40</v>
      </c>
      <c r="F3053" t="s">
        <v>53</v>
      </c>
      <c r="G3053" t="s">
        <v>40</v>
      </c>
      <c r="H3053" s="26">
        <v>26299</v>
      </c>
      <c r="I3053" t="s">
        <v>42</v>
      </c>
      <c r="J3053" t="s">
        <v>55</v>
      </c>
      <c r="K3053" t="str">
        <f>IF(Table2[[#This Row],[Basis of Material Classification (System Side)*]]="Field inspection","Yes","No")</f>
        <v>No</v>
      </c>
      <c r="O3053" t="s">
        <v>41</v>
      </c>
      <c r="P3053" s="13">
        <v>24838</v>
      </c>
      <c r="Q3053" s="16" t="str">
        <f>Table2[[#This Row],[Service Line Size (inches) (System Side)]]</f>
        <v>5/8</v>
      </c>
      <c r="R3053" t="s">
        <v>49</v>
      </c>
      <c r="S3053" t="str">
        <f>IF(Table2[[#This Row],[Basis of Material Classification (Customer Side)*]]="Field inspection","Yes","No")</f>
        <v>No</v>
      </c>
      <c r="V3053" t="s">
        <v>50</v>
      </c>
      <c r="W3053" t="s">
        <v>44</v>
      </c>
      <c r="X3053" t="s">
        <v>44</v>
      </c>
      <c r="Z3053" t="s">
        <v>45</v>
      </c>
      <c r="AA3053" t="s">
        <v>46</v>
      </c>
      <c r="AB3053" t="s">
        <v>46</v>
      </c>
      <c r="AC3053" t="s">
        <v>40</v>
      </c>
    </row>
    <row r="3054" spans="1:29" ht="14.4" x14ac:dyDescent="0.3">
      <c r="A3054">
        <v>3052</v>
      </c>
      <c r="B3054" t="s">
        <v>3088</v>
      </c>
      <c r="C3054" t="s">
        <v>277</v>
      </c>
      <c r="D3054" t="s">
        <v>40</v>
      </c>
      <c r="E3054" t="s">
        <v>40</v>
      </c>
      <c r="F3054" t="s">
        <v>53</v>
      </c>
      <c r="G3054" t="s">
        <v>40</v>
      </c>
      <c r="H3054" s="26">
        <v>26299</v>
      </c>
      <c r="I3054" t="s">
        <v>42</v>
      </c>
      <c r="J3054" t="s">
        <v>55</v>
      </c>
      <c r="K3054" t="str">
        <f>IF(Table2[[#This Row],[Basis of Material Classification (System Side)*]]="Field inspection","Yes","No")</f>
        <v>No</v>
      </c>
      <c r="O3054" t="s">
        <v>41</v>
      </c>
      <c r="P3054" s="13">
        <v>24838</v>
      </c>
      <c r="Q3054" s="16" t="str">
        <f>Table2[[#This Row],[Service Line Size (inches) (System Side)]]</f>
        <v>5/8</v>
      </c>
      <c r="R3054" t="s">
        <v>49</v>
      </c>
      <c r="S3054" t="str">
        <f>IF(Table2[[#This Row],[Basis of Material Classification (Customer Side)*]]="Field inspection","Yes","No")</f>
        <v>No</v>
      </c>
      <c r="V3054" t="s">
        <v>50</v>
      </c>
      <c r="W3054" t="s">
        <v>44</v>
      </c>
      <c r="X3054" t="s">
        <v>44</v>
      </c>
      <c r="Z3054" t="s">
        <v>45</v>
      </c>
      <c r="AA3054" t="s">
        <v>46</v>
      </c>
      <c r="AB3054" t="s">
        <v>46</v>
      </c>
      <c r="AC3054" t="s">
        <v>40</v>
      </c>
    </row>
    <row r="3055" spans="1:29" ht="14.4" x14ac:dyDescent="0.3">
      <c r="A3055">
        <v>3053</v>
      </c>
      <c r="B3055" t="s">
        <v>3089</v>
      </c>
      <c r="C3055" t="s">
        <v>277</v>
      </c>
      <c r="D3055" t="s">
        <v>40</v>
      </c>
      <c r="E3055" t="s">
        <v>40</v>
      </c>
      <c r="F3055" t="s">
        <v>53</v>
      </c>
      <c r="G3055" t="s">
        <v>40</v>
      </c>
      <c r="H3055" s="26">
        <v>26299</v>
      </c>
      <c r="I3055" t="s">
        <v>42</v>
      </c>
      <c r="J3055" t="s">
        <v>55</v>
      </c>
      <c r="K3055" t="str">
        <f>IF(Table2[[#This Row],[Basis of Material Classification (System Side)*]]="Field inspection","Yes","No")</f>
        <v>No</v>
      </c>
      <c r="O3055" t="s">
        <v>41</v>
      </c>
      <c r="P3055" s="13">
        <v>24473</v>
      </c>
      <c r="Q3055" s="16" t="str">
        <f>Table2[[#This Row],[Service Line Size (inches) (System Side)]]</f>
        <v>5/8</v>
      </c>
      <c r="R3055" t="s">
        <v>49</v>
      </c>
      <c r="S3055" t="str">
        <f>IF(Table2[[#This Row],[Basis of Material Classification (Customer Side)*]]="Field inspection","Yes","No")</f>
        <v>No</v>
      </c>
      <c r="V3055" t="s">
        <v>50</v>
      </c>
      <c r="W3055" t="s">
        <v>44</v>
      </c>
      <c r="X3055" t="s">
        <v>44</v>
      </c>
      <c r="Z3055" t="s">
        <v>45</v>
      </c>
      <c r="AA3055" t="s">
        <v>46</v>
      </c>
      <c r="AB3055" t="s">
        <v>46</v>
      </c>
      <c r="AC3055" t="s">
        <v>40</v>
      </c>
    </row>
    <row r="3056" spans="1:29" ht="14.4" x14ac:dyDescent="0.3">
      <c r="A3056">
        <v>3054</v>
      </c>
      <c r="B3056" t="s">
        <v>3090</v>
      </c>
      <c r="C3056" t="s">
        <v>277</v>
      </c>
      <c r="D3056" t="s">
        <v>40</v>
      </c>
      <c r="E3056" t="s">
        <v>40</v>
      </c>
      <c r="F3056" t="s">
        <v>53</v>
      </c>
      <c r="G3056" t="s">
        <v>40</v>
      </c>
      <c r="H3056" s="26">
        <v>26299</v>
      </c>
      <c r="I3056" t="s">
        <v>42</v>
      </c>
      <c r="J3056" t="s">
        <v>55</v>
      </c>
      <c r="K3056" t="str">
        <f>IF(Table2[[#This Row],[Basis of Material Classification (System Side)*]]="Field inspection","Yes","No")</f>
        <v>No</v>
      </c>
      <c r="O3056" t="s">
        <v>41</v>
      </c>
      <c r="P3056" s="13">
        <v>24838</v>
      </c>
      <c r="Q3056" s="16" t="str">
        <f>Table2[[#This Row],[Service Line Size (inches) (System Side)]]</f>
        <v>5/8</v>
      </c>
      <c r="R3056" t="s">
        <v>49</v>
      </c>
      <c r="S3056" t="str">
        <f>IF(Table2[[#This Row],[Basis of Material Classification (Customer Side)*]]="Field inspection","Yes","No")</f>
        <v>No</v>
      </c>
      <c r="V3056" t="s">
        <v>50</v>
      </c>
      <c r="W3056" t="s">
        <v>44</v>
      </c>
      <c r="X3056" t="s">
        <v>44</v>
      </c>
      <c r="Z3056" t="s">
        <v>45</v>
      </c>
      <c r="AA3056" t="s">
        <v>46</v>
      </c>
      <c r="AB3056" t="s">
        <v>46</v>
      </c>
      <c r="AC3056" t="s">
        <v>40</v>
      </c>
    </row>
    <row r="3057" spans="1:29" ht="14.4" x14ac:dyDescent="0.3">
      <c r="A3057">
        <v>3055</v>
      </c>
      <c r="B3057" t="s">
        <v>3091</v>
      </c>
      <c r="C3057" t="s">
        <v>277</v>
      </c>
      <c r="D3057" t="s">
        <v>40</v>
      </c>
      <c r="E3057" t="s">
        <v>40</v>
      </c>
      <c r="F3057" t="s">
        <v>53</v>
      </c>
      <c r="G3057" t="s">
        <v>40</v>
      </c>
      <c r="H3057" s="26">
        <v>26299</v>
      </c>
      <c r="I3057" t="s">
        <v>42</v>
      </c>
      <c r="J3057" t="s">
        <v>55</v>
      </c>
      <c r="K3057" t="str">
        <f>IF(Table2[[#This Row],[Basis of Material Classification (System Side)*]]="Field inspection","Yes","No")</f>
        <v>No</v>
      </c>
      <c r="O3057" t="s">
        <v>53</v>
      </c>
      <c r="P3057" s="13">
        <v>24473</v>
      </c>
      <c r="Q3057" s="16" t="str">
        <f>Table2[[#This Row],[Service Line Size (inches) (System Side)]]</f>
        <v>5/8</v>
      </c>
      <c r="R3057" t="s">
        <v>65</v>
      </c>
      <c r="S3057" t="str">
        <f>IF(Table2[[#This Row],[Basis of Material Classification (Customer Side)*]]="Field inspection","Yes","No")</f>
        <v>Yes</v>
      </c>
      <c r="T3057" t="s">
        <v>71</v>
      </c>
      <c r="U3057" s="13">
        <v>45504</v>
      </c>
      <c r="V3057" t="s">
        <v>72</v>
      </c>
      <c r="W3057" t="s">
        <v>44</v>
      </c>
      <c r="X3057" t="s">
        <v>44</v>
      </c>
      <c r="Z3057" t="s">
        <v>45</v>
      </c>
      <c r="AA3057" t="s">
        <v>46</v>
      </c>
      <c r="AB3057" t="s">
        <v>46</v>
      </c>
      <c r="AC3057" t="s">
        <v>40</v>
      </c>
    </row>
    <row r="3058" spans="1:29" ht="14.4" x14ac:dyDescent="0.3">
      <c r="A3058">
        <v>3056</v>
      </c>
      <c r="B3058" t="s">
        <v>3092</v>
      </c>
      <c r="C3058" t="s">
        <v>277</v>
      </c>
      <c r="D3058" t="s">
        <v>40</v>
      </c>
      <c r="E3058" t="s">
        <v>40</v>
      </c>
      <c r="F3058" t="s">
        <v>53</v>
      </c>
      <c r="G3058" t="s">
        <v>40</v>
      </c>
      <c r="H3058" s="26">
        <v>26299</v>
      </c>
      <c r="I3058" t="s">
        <v>42</v>
      </c>
      <c r="J3058" t="s">
        <v>55</v>
      </c>
      <c r="K3058" t="str">
        <f>IF(Table2[[#This Row],[Basis of Material Classification (System Side)*]]="Field inspection","Yes","No")</f>
        <v>No</v>
      </c>
      <c r="O3058" t="s">
        <v>41</v>
      </c>
      <c r="P3058" s="13">
        <v>25569</v>
      </c>
      <c r="Q3058" s="16" t="str">
        <f>Table2[[#This Row],[Service Line Size (inches) (System Side)]]</f>
        <v>5/8</v>
      </c>
      <c r="R3058" t="s">
        <v>49</v>
      </c>
      <c r="S3058" t="str">
        <f>IF(Table2[[#This Row],[Basis of Material Classification (Customer Side)*]]="Field inspection","Yes","No")</f>
        <v>No</v>
      </c>
      <c r="V3058" t="s">
        <v>50</v>
      </c>
      <c r="W3058" t="s">
        <v>44</v>
      </c>
      <c r="X3058" t="s">
        <v>44</v>
      </c>
      <c r="Z3058" t="s">
        <v>45</v>
      </c>
      <c r="AA3058" t="s">
        <v>46</v>
      </c>
      <c r="AB3058" t="s">
        <v>46</v>
      </c>
      <c r="AC3058" t="s">
        <v>40</v>
      </c>
    </row>
    <row r="3059" spans="1:29" ht="14.4" x14ac:dyDescent="0.3">
      <c r="A3059">
        <v>3057</v>
      </c>
      <c r="B3059" t="s">
        <v>3093</v>
      </c>
      <c r="C3059" t="s">
        <v>277</v>
      </c>
      <c r="D3059" t="s">
        <v>40</v>
      </c>
      <c r="E3059" t="s">
        <v>40</v>
      </c>
      <c r="F3059" t="s">
        <v>53</v>
      </c>
      <c r="G3059" t="s">
        <v>40</v>
      </c>
      <c r="H3059" s="26">
        <v>26299</v>
      </c>
      <c r="I3059" t="s">
        <v>42</v>
      </c>
      <c r="J3059" t="s">
        <v>55</v>
      </c>
      <c r="K3059" t="str">
        <f>IF(Table2[[#This Row],[Basis of Material Classification (System Side)*]]="Field inspection","Yes","No")</f>
        <v>No</v>
      </c>
      <c r="O3059" t="s">
        <v>41</v>
      </c>
      <c r="P3059" s="13">
        <v>25204</v>
      </c>
      <c r="Q3059" s="16" t="str">
        <f>Table2[[#This Row],[Service Line Size (inches) (System Side)]]</f>
        <v>5/8</v>
      </c>
      <c r="R3059" t="s">
        <v>49</v>
      </c>
      <c r="S3059" t="str">
        <f>IF(Table2[[#This Row],[Basis of Material Classification (Customer Side)*]]="Field inspection","Yes","No")</f>
        <v>No</v>
      </c>
      <c r="V3059" t="s">
        <v>50</v>
      </c>
      <c r="W3059" t="s">
        <v>44</v>
      </c>
      <c r="X3059" t="s">
        <v>44</v>
      </c>
      <c r="Z3059" t="s">
        <v>45</v>
      </c>
      <c r="AA3059" t="s">
        <v>46</v>
      </c>
      <c r="AB3059" t="s">
        <v>46</v>
      </c>
      <c r="AC3059" t="s">
        <v>40</v>
      </c>
    </row>
    <row r="3060" spans="1:29" ht="14.4" x14ac:dyDescent="0.3">
      <c r="A3060">
        <v>3058</v>
      </c>
      <c r="B3060" t="s">
        <v>3094</v>
      </c>
      <c r="C3060" t="s">
        <v>277</v>
      </c>
      <c r="D3060" t="s">
        <v>40</v>
      </c>
      <c r="E3060" t="s">
        <v>40</v>
      </c>
      <c r="F3060" t="s">
        <v>53</v>
      </c>
      <c r="G3060" t="s">
        <v>40</v>
      </c>
      <c r="H3060" s="26">
        <v>26299</v>
      </c>
      <c r="I3060" t="s">
        <v>42</v>
      </c>
      <c r="J3060" t="s">
        <v>55</v>
      </c>
      <c r="K3060" t="str">
        <f>IF(Table2[[#This Row],[Basis of Material Classification (System Side)*]]="Field inspection","Yes","No")</f>
        <v>No</v>
      </c>
      <c r="O3060" t="s">
        <v>41</v>
      </c>
      <c r="P3060" s="13">
        <v>25204</v>
      </c>
      <c r="Q3060" s="16" t="str">
        <f>Table2[[#This Row],[Service Line Size (inches) (System Side)]]</f>
        <v>5/8</v>
      </c>
      <c r="R3060" t="s">
        <v>49</v>
      </c>
      <c r="S3060" t="str">
        <f>IF(Table2[[#This Row],[Basis of Material Classification (Customer Side)*]]="Field inspection","Yes","No")</f>
        <v>No</v>
      </c>
      <c r="V3060" t="s">
        <v>50</v>
      </c>
      <c r="W3060" t="s">
        <v>44</v>
      </c>
      <c r="X3060" t="s">
        <v>44</v>
      </c>
      <c r="Z3060" t="s">
        <v>45</v>
      </c>
      <c r="AA3060" t="s">
        <v>46</v>
      </c>
      <c r="AB3060" t="s">
        <v>46</v>
      </c>
      <c r="AC3060" t="s">
        <v>40</v>
      </c>
    </row>
    <row r="3061" spans="1:29" ht="14.4" x14ac:dyDescent="0.3">
      <c r="A3061">
        <v>3059</v>
      </c>
      <c r="B3061" t="s">
        <v>3095</v>
      </c>
      <c r="C3061" t="s">
        <v>277</v>
      </c>
      <c r="D3061" t="s">
        <v>40</v>
      </c>
      <c r="E3061" t="s">
        <v>40</v>
      </c>
      <c r="F3061" t="s">
        <v>53</v>
      </c>
      <c r="G3061" t="s">
        <v>40</v>
      </c>
      <c r="H3061" s="26">
        <v>26299</v>
      </c>
      <c r="I3061" t="s">
        <v>42</v>
      </c>
      <c r="J3061" t="s">
        <v>55</v>
      </c>
      <c r="K3061" t="str">
        <f>IF(Table2[[#This Row],[Basis of Material Classification (System Side)*]]="Field inspection","Yes","No")</f>
        <v>No</v>
      </c>
      <c r="O3061" t="s">
        <v>41</v>
      </c>
      <c r="P3061" s="13">
        <v>24108</v>
      </c>
      <c r="Q3061" s="16" t="str">
        <f>Table2[[#This Row],[Service Line Size (inches) (System Side)]]</f>
        <v>5/8</v>
      </c>
      <c r="R3061" t="s">
        <v>49</v>
      </c>
      <c r="S3061" t="str">
        <f>IF(Table2[[#This Row],[Basis of Material Classification (Customer Side)*]]="Field inspection","Yes","No")</f>
        <v>No</v>
      </c>
      <c r="V3061" t="s">
        <v>50</v>
      </c>
      <c r="W3061" t="s">
        <v>44</v>
      </c>
      <c r="X3061" t="s">
        <v>44</v>
      </c>
      <c r="Z3061" t="s">
        <v>45</v>
      </c>
      <c r="AA3061" t="s">
        <v>46</v>
      </c>
      <c r="AB3061" t="s">
        <v>46</v>
      </c>
      <c r="AC3061" t="s">
        <v>40</v>
      </c>
    </row>
    <row r="3062" spans="1:29" ht="14.4" x14ac:dyDescent="0.3">
      <c r="A3062">
        <v>3060</v>
      </c>
      <c r="B3062" t="s">
        <v>3096</v>
      </c>
      <c r="C3062" t="s">
        <v>277</v>
      </c>
      <c r="D3062" t="s">
        <v>40</v>
      </c>
      <c r="E3062" t="s">
        <v>40</v>
      </c>
      <c r="F3062" t="s">
        <v>53</v>
      </c>
      <c r="G3062" t="s">
        <v>40</v>
      </c>
      <c r="H3062" s="26">
        <v>26299</v>
      </c>
      <c r="I3062" t="s">
        <v>42</v>
      </c>
      <c r="J3062" t="s">
        <v>55</v>
      </c>
      <c r="K3062" t="str">
        <f>IF(Table2[[#This Row],[Basis of Material Classification (System Side)*]]="Field inspection","Yes","No")</f>
        <v>No</v>
      </c>
      <c r="O3062" t="s">
        <v>41</v>
      </c>
      <c r="P3062" s="13">
        <v>23012</v>
      </c>
      <c r="Q3062" s="16" t="str">
        <f>Table2[[#This Row],[Service Line Size (inches) (System Side)]]</f>
        <v>5/8</v>
      </c>
      <c r="R3062" t="s">
        <v>49</v>
      </c>
      <c r="S3062" t="str">
        <f>IF(Table2[[#This Row],[Basis of Material Classification (Customer Side)*]]="Field inspection","Yes","No")</f>
        <v>No</v>
      </c>
      <c r="V3062" t="s">
        <v>50</v>
      </c>
      <c r="W3062" t="s">
        <v>44</v>
      </c>
      <c r="X3062" t="s">
        <v>44</v>
      </c>
      <c r="Z3062" t="s">
        <v>45</v>
      </c>
      <c r="AA3062" t="s">
        <v>46</v>
      </c>
      <c r="AB3062" t="s">
        <v>46</v>
      </c>
      <c r="AC3062" t="s">
        <v>40</v>
      </c>
    </row>
    <row r="3063" spans="1:29" ht="14.4" x14ac:dyDescent="0.3">
      <c r="A3063">
        <v>3061</v>
      </c>
      <c r="B3063" t="s">
        <v>3097</v>
      </c>
      <c r="C3063" t="s">
        <v>277</v>
      </c>
      <c r="D3063" t="s">
        <v>40</v>
      </c>
      <c r="E3063" t="s">
        <v>40</v>
      </c>
      <c r="F3063" t="s">
        <v>53</v>
      </c>
      <c r="G3063" t="s">
        <v>40</v>
      </c>
      <c r="H3063" s="26">
        <v>26299</v>
      </c>
      <c r="I3063" t="s">
        <v>60</v>
      </c>
      <c r="J3063" t="s">
        <v>55</v>
      </c>
      <c r="K3063" t="str">
        <f>IF(Table2[[#This Row],[Basis of Material Classification (System Side)*]]="Field inspection","Yes","No")</f>
        <v>No</v>
      </c>
      <c r="O3063" t="s">
        <v>41</v>
      </c>
      <c r="P3063" s="13">
        <v>23743</v>
      </c>
      <c r="Q3063" s="16" t="str">
        <f>Table2[[#This Row],[Service Line Size (inches) (System Side)]]</f>
        <v>1</v>
      </c>
      <c r="R3063" t="s">
        <v>49</v>
      </c>
      <c r="S3063" t="str">
        <f>IF(Table2[[#This Row],[Basis of Material Classification (Customer Side)*]]="Field inspection","Yes","No")</f>
        <v>No</v>
      </c>
      <c r="V3063" t="s">
        <v>50</v>
      </c>
      <c r="W3063" t="s">
        <v>44</v>
      </c>
      <c r="X3063" t="s">
        <v>44</v>
      </c>
      <c r="Z3063" t="s">
        <v>45</v>
      </c>
      <c r="AA3063" t="s">
        <v>46</v>
      </c>
      <c r="AB3063" t="s">
        <v>46</v>
      </c>
      <c r="AC3063" t="s">
        <v>40</v>
      </c>
    </row>
    <row r="3064" spans="1:29" ht="14.4" x14ac:dyDescent="0.3">
      <c r="A3064">
        <v>3062</v>
      </c>
      <c r="B3064" t="s">
        <v>3098</v>
      </c>
      <c r="C3064" t="s">
        <v>277</v>
      </c>
      <c r="D3064" t="s">
        <v>40</v>
      </c>
      <c r="E3064" t="s">
        <v>40</v>
      </c>
      <c r="F3064" t="s">
        <v>53</v>
      </c>
      <c r="G3064" t="s">
        <v>40</v>
      </c>
      <c r="H3064" s="26">
        <v>26299</v>
      </c>
      <c r="I3064" t="s">
        <v>42</v>
      </c>
      <c r="J3064" t="s">
        <v>55</v>
      </c>
      <c r="K3064" t="str">
        <f>IF(Table2[[#This Row],[Basis of Material Classification (System Side)*]]="Field inspection","Yes","No")</f>
        <v>No</v>
      </c>
      <c r="O3064" t="s">
        <v>41</v>
      </c>
      <c r="P3064" s="13">
        <v>23743</v>
      </c>
      <c r="Q3064" s="16" t="str">
        <f>Table2[[#This Row],[Service Line Size (inches) (System Side)]]</f>
        <v>5/8</v>
      </c>
      <c r="R3064" t="s">
        <v>49</v>
      </c>
      <c r="S3064" t="str">
        <f>IF(Table2[[#This Row],[Basis of Material Classification (Customer Side)*]]="Field inspection","Yes","No")</f>
        <v>No</v>
      </c>
      <c r="V3064" t="s">
        <v>50</v>
      </c>
      <c r="W3064" t="s">
        <v>44</v>
      </c>
      <c r="X3064" t="s">
        <v>44</v>
      </c>
      <c r="Z3064" t="s">
        <v>45</v>
      </c>
      <c r="AA3064" t="s">
        <v>46</v>
      </c>
      <c r="AB3064" t="s">
        <v>46</v>
      </c>
      <c r="AC3064" t="s">
        <v>40</v>
      </c>
    </row>
    <row r="3065" spans="1:29" ht="14.4" x14ac:dyDescent="0.3">
      <c r="A3065">
        <v>3063</v>
      </c>
      <c r="B3065" t="s">
        <v>3099</v>
      </c>
      <c r="C3065" t="s">
        <v>277</v>
      </c>
      <c r="D3065" t="s">
        <v>40</v>
      </c>
      <c r="E3065" t="s">
        <v>40</v>
      </c>
      <c r="F3065" t="s">
        <v>53</v>
      </c>
      <c r="G3065" t="s">
        <v>40</v>
      </c>
      <c r="H3065" s="26">
        <v>26299</v>
      </c>
      <c r="I3065" t="s">
        <v>42</v>
      </c>
      <c r="J3065" t="s">
        <v>55</v>
      </c>
      <c r="K3065" t="str">
        <f>IF(Table2[[#This Row],[Basis of Material Classification (System Side)*]]="Field inspection","Yes","No")</f>
        <v>No</v>
      </c>
      <c r="O3065" t="s">
        <v>41</v>
      </c>
      <c r="P3065" s="13">
        <v>35065</v>
      </c>
      <c r="Q3065" s="16" t="str">
        <f>Table2[[#This Row],[Service Line Size (inches) (System Side)]]</f>
        <v>5/8</v>
      </c>
      <c r="R3065" t="s">
        <v>43</v>
      </c>
      <c r="S3065" t="str">
        <f>IF(Table2[[#This Row],[Basis of Material Classification (Customer Side)*]]="Field inspection","Yes","No")</f>
        <v>No</v>
      </c>
      <c r="V3065" t="s">
        <v>43</v>
      </c>
      <c r="W3065" t="s">
        <v>44</v>
      </c>
      <c r="X3065" t="s">
        <v>44</v>
      </c>
      <c r="Z3065" t="s">
        <v>45</v>
      </c>
      <c r="AA3065" t="s">
        <v>46</v>
      </c>
      <c r="AB3065" t="s">
        <v>46</v>
      </c>
      <c r="AC3065" t="s">
        <v>40</v>
      </c>
    </row>
    <row r="3066" spans="1:29" ht="14.4" x14ac:dyDescent="0.3">
      <c r="A3066">
        <v>3064</v>
      </c>
      <c r="B3066" t="s">
        <v>3100</v>
      </c>
      <c r="C3066" t="s">
        <v>277</v>
      </c>
      <c r="D3066" t="s">
        <v>40</v>
      </c>
      <c r="E3066" t="s">
        <v>40</v>
      </c>
      <c r="F3066" t="s">
        <v>53</v>
      </c>
      <c r="G3066" t="s">
        <v>40</v>
      </c>
      <c r="H3066" s="26">
        <v>35065</v>
      </c>
      <c r="I3066" t="s">
        <v>54</v>
      </c>
      <c r="J3066" t="s">
        <v>55</v>
      </c>
      <c r="K3066" t="str">
        <f>IF(Table2[[#This Row],[Basis of Material Classification (System Side)*]]="Field inspection","Yes","No")</f>
        <v>No</v>
      </c>
      <c r="O3066" t="s">
        <v>41</v>
      </c>
      <c r="P3066" s="13">
        <v>35431</v>
      </c>
      <c r="Q3066" s="16" t="str">
        <f>Table2[[#This Row],[Service Line Size (inches) (System Side)]]</f>
        <v>3/4</v>
      </c>
      <c r="R3066" t="s">
        <v>43</v>
      </c>
      <c r="S3066" t="str">
        <f>IF(Table2[[#This Row],[Basis of Material Classification (Customer Side)*]]="Field inspection","Yes","No")</f>
        <v>No</v>
      </c>
      <c r="V3066" t="s">
        <v>43</v>
      </c>
      <c r="W3066" t="s">
        <v>44</v>
      </c>
      <c r="X3066" t="s">
        <v>44</v>
      </c>
      <c r="Z3066" t="s">
        <v>58</v>
      </c>
      <c r="AA3066" t="s">
        <v>46</v>
      </c>
      <c r="AB3066" t="s">
        <v>46</v>
      </c>
      <c r="AC3066" t="s">
        <v>40</v>
      </c>
    </row>
    <row r="3067" spans="1:29" ht="14.4" x14ac:dyDescent="0.3">
      <c r="A3067">
        <v>3065</v>
      </c>
      <c r="B3067" t="s">
        <v>3101</v>
      </c>
      <c r="C3067" t="s">
        <v>277</v>
      </c>
      <c r="D3067" t="s">
        <v>40</v>
      </c>
      <c r="E3067" t="s">
        <v>40</v>
      </c>
      <c r="F3067" t="s">
        <v>53</v>
      </c>
      <c r="G3067" t="s">
        <v>40</v>
      </c>
      <c r="H3067" s="26">
        <v>26299</v>
      </c>
      <c r="I3067" t="s">
        <v>42</v>
      </c>
      <c r="J3067" t="s">
        <v>55</v>
      </c>
      <c r="K3067" t="str">
        <f>IF(Table2[[#This Row],[Basis of Material Classification (System Side)*]]="Field inspection","Yes","No")</f>
        <v>No</v>
      </c>
      <c r="O3067" t="s">
        <v>41</v>
      </c>
      <c r="P3067" s="13">
        <v>23743</v>
      </c>
      <c r="Q3067" s="16" t="str">
        <f>Table2[[#This Row],[Service Line Size (inches) (System Side)]]</f>
        <v>5/8</v>
      </c>
      <c r="R3067" t="s">
        <v>49</v>
      </c>
      <c r="S3067" t="str">
        <f>IF(Table2[[#This Row],[Basis of Material Classification (Customer Side)*]]="Field inspection","Yes","No")</f>
        <v>No</v>
      </c>
      <c r="V3067" t="s">
        <v>50</v>
      </c>
      <c r="W3067" t="s">
        <v>44</v>
      </c>
      <c r="X3067" t="s">
        <v>44</v>
      </c>
      <c r="Z3067" t="s">
        <v>45</v>
      </c>
      <c r="AA3067" t="s">
        <v>46</v>
      </c>
      <c r="AB3067" t="s">
        <v>46</v>
      </c>
      <c r="AC3067" t="s">
        <v>40</v>
      </c>
    </row>
    <row r="3068" spans="1:29" ht="14.4" x14ac:dyDescent="0.3">
      <c r="A3068">
        <v>3066</v>
      </c>
      <c r="B3068" t="s">
        <v>3102</v>
      </c>
      <c r="C3068" t="s">
        <v>277</v>
      </c>
      <c r="D3068" t="s">
        <v>40</v>
      </c>
      <c r="E3068" t="s">
        <v>40</v>
      </c>
      <c r="F3068" t="s">
        <v>53</v>
      </c>
      <c r="G3068" t="s">
        <v>40</v>
      </c>
      <c r="H3068" s="26">
        <v>26299</v>
      </c>
      <c r="I3068" t="s">
        <v>42</v>
      </c>
      <c r="J3068" t="s">
        <v>55</v>
      </c>
      <c r="K3068" t="str">
        <f>IF(Table2[[#This Row],[Basis of Material Classification (System Side)*]]="Field inspection","Yes","No")</f>
        <v>No</v>
      </c>
      <c r="O3068" t="s">
        <v>41</v>
      </c>
      <c r="P3068" s="13">
        <v>24838</v>
      </c>
      <c r="Q3068" s="16" t="str">
        <f>Table2[[#This Row],[Service Line Size (inches) (System Side)]]</f>
        <v>5/8</v>
      </c>
      <c r="R3068" t="s">
        <v>49</v>
      </c>
      <c r="S3068" t="str">
        <f>IF(Table2[[#This Row],[Basis of Material Classification (Customer Side)*]]="Field inspection","Yes","No")</f>
        <v>No</v>
      </c>
      <c r="V3068" t="s">
        <v>50</v>
      </c>
      <c r="W3068" t="s">
        <v>44</v>
      </c>
      <c r="X3068" t="s">
        <v>44</v>
      </c>
      <c r="Z3068" t="s">
        <v>45</v>
      </c>
      <c r="AA3068" t="s">
        <v>46</v>
      </c>
      <c r="AB3068" t="s">
        <v>46</v>
      </c>
      <c r="AC3068" t="s">
        <v>40</v>
      </c>
    </row>
    <row r="3069" spans="1:29" ht="14.4" x14ac:dyDescent="0.3">
      <c r="A3069">
        <v>3067</v>
      </c>
      <c r="B3069" t="s">
        <v>3103</v>
      </c>
      <c r="C3069" t="s">
        <v>277</v>
      </c>
      <c r="D3069" t="s">
        <v>40</v>
      </c>
      <c r="E3069" t="s">
        <v>40</v>
      </c>
      <c r="F3069" t="s">
        <v>53</v>
      </c>
      <c r="G3069" t="s">
        <v>40</v>
      </c>
      <c r="H3069" s="26">
        <v>26299</v>
      </c>
      <c r="I3069" t="s">
        <v>42</v>
      </c>
      <c r="J3069" t="s">
        <v>55</v>
      </c>
      <c r="K3069" t="str">
        <f>IF(Table2[[#This Row],[Basis of Material Classification (System Side)*]]="Field inspection","Yes","No")</f>
        <v>No</v>
      </c>
      <c r="O3069" t="s">
        <v>41</v>
      </c>
      <c r="P3069" s="13">
        <v>23743</v>
      </c>
      <c r="Q3069" s="16" t="str">
        <f>Table2[[#This Row],[Service Line Size (inches) (System Side)]]</f>
        <v>5/8</v>
      </c>
      <c r="R3069" t="s">
        <v>49</v>
      </c>
      <c r="S3069" t="str">
        <f>IF(Table2[[#This Row],[Basis of Material Classification (Customer Side)*]]="Field inspection","Yes","No")</f>
        <v>No</v>
      </c>
      <c r="V3069" t="s">
        <v>50</v>
      </c>
      <c r="W3069" t="s">
        <v>44</v>
      </c>
      <c r="X3069" t="s">
        <v>44</v>
      </c>
      <c r="Z3069" t="s">
        <v>45</v>
      </c>
      <c r="AA3069" t="s">
        <v>46</v>
      </c>
      <c r="AB3069" t="s">
        <v>46</v>
      </c>
      <c r="AC3069" t="s">
        <v>40</v>
      </c>
    </row>
    <row r="3070" spans="1:29" ht="14.4" x14ac:dyDescent="0.3">
      <c r="A3070">
        <v>3068</v>
      </c>
      <c r="B3070" t="s">
        <v>3104</v>
      </c>
      <c r="C3070" t="s">
        <v>277</v>
      </c>
      <c r="D3070" t="s">
        <v>40</v>
      </c>
      <c r="E3070" t="s">
        <v>40</v>
      </c>
      <c r="F3070" t="s">
        <v>53</v>
      </c>
      <c r="G3070" t="s">
        <v>40</v>
      </c>
      <c r="H3070" s="26">
        <v>26299</v>
      </c>
      <c r="I3070" t="s">
        <v>42</v>
      </c>
      <c r="J3070" t="s">
        <v>55</v>
      </c>
      <c r="K3070" t="str">
        <f>IF(Table2[[#This Row],[Basis of Material Classification (System Side)*]]="Field inspection","Yes","No")</f>
        <v>No</v>
      </c>
      <c r="O3070" t="s">
        <v>41</v>
      </c>
      <c r="P3070" s="13">
        <v>27760</v>
      </c>
      <c r="Q3070" s="16" t="str">
        <f>Table2[[#This Row],[Service Line Size (inches) (System Side)]]</f>
        <v>5/8</v>
      </c>
      <c r="R3070" t="s">
        <v>49</v>
      </c>
      <c r="S3070" t="str">
        <f>IF(Table2[[#This Row],[Basis of Material Classification (Customer Side)*]]="Field inspection","Yes","No")</f>
        <v>No</v>
      </c>
      <c r="V3070" t="s">
        <v>50</v>
      </c>
      <c r="W3070" t="s">
        <v>44</v>
      </c>
      <c r="X3070" t="s">
        <v>44</v>
      </c>
      <c r="Z3070" t="s">
        <v>45</v>
      </c>
      <c r="AA3070" t="s">
        <v>46</v>
      </c>
      <c r="AB3070" t="s">
        <v>46</v>
      </c>
      <c r="AC3070" t="s">
        <v>40</v>
      </c>
    </row>
    <row r="3071" spans="1:29" ht="14.4" x14ac:dyDescent="0.3">
      <c r="A3071">
        <v>3069</v>
      </c>
      <c r="B3071" t="s">
        <v>3105</v>
      </c>
      <c r="C3071" t="s">
        <v>277</v>
      </c>
      <c r="D3071" t="s">
        <v>40</v>
      </c>
      <c r="E3071" t="s">
        <v>40</v>
      </c>
      <c r="F3071" t="s">
        <v>53</v>
      </c>
      <c r="G3071" t="s">
        <v>40</v>
      </c>
      <c r="H3071" s="26">
        <v>26299</v>
      </c>
      <c r="I3071" t="s">
        <v>42</v>
      </c>
      <c r="J3071" t="s">
        <v>55</v>
      </c>
      <c r="K3071" t="str">
        <f>IF(Table2[[#This Row],[Basis of Material Classification (System Side)*]]="Field inspection","Yes","No")</f>
        <v>No</v>
      </c>
      <c r="O3071" t="s">
        <v>41</v>
      </c>
      <c r="P3071" s="13">
        <v>23377</v>
      </c>
      <c r="Q3071" s="16" t="str">
        <f>Table2[[#This Row],[Service Line Size (inches) (System Side)]]</f>
        <v>5/8</v>
      </c>
      <c r="R3071" t="s">
        <v>49</v>
      </c>
      <c r="S3071" t="str">
        <f>IF(Table2[[#This Row],[Basis of Material Classification (Customer Side)*]]="Field inspection","Yes","No")</f>
        <v>No</v>
      </c>
      <c r="V3071" t="s">
        <v>50</v>
      </c>
      <c r="W3071" t="s">
        <v>44</v>
      </c>
      <c r="X3071" t="s">
        <v>44</v>
      </c>
      <c r="Z3071" t="s">
        <v>45</v>
      </c>
      <c r="AA3071" t="s">
        <v>46</v>
      </c>
      <c r="AB3071" t="s">
        <v>46</v>
      </c>
      <c r="AC3071" t="s">
        <v>40</v>
      </c>
    </row>
    <row r="3072" spans="1:29" ht="14.4" x14ac:dyDescent="0.3">
      <c r="A3072">
        <v>3070</v>
      </c>
      <c r="B3072" t="s">
        <v>3106</v>
      </c>
      <c r="C3072" t="s">
        <v>277</v>
      </c>
      <c r="D3072" t="s">
        <v>40</v>
      </c>
      <c r="E3072" t="s">
        <v>40</v>
      </c>
      <c r="F3072" t="s">
        <v>53</v>
      </c>
      <c r="G3072" t="s">
        <v>40</v>
      </c>
      <c r="H3072" s="26">
        <v>26299</v>
      </c>
      <c r="I3072" t="s">
        <v>42</v>
      </c>
      <c r="J3072" t="s">
        <v>55</v>
      </c>
      <c r="K3072" t="str">
        <f>IF(Table2[[#This Row],[Basis of Material Classification (System Side)*]]="Field inspection","Yes","No")</f>
        <v>No</v>
      </c>
      <c r="O3072" t="s">
        <v>41</v>
      </c>
      <c r="P3072" s="13">
        <v>23012</v>
      </c>
      <c r="Q3072" s="16" t="str">
        <f>Table2[[#This Row],[Service Line Size (inches) (System Side)]]</f>
        <v>5/8</v>
      </c>
      <c r="R3072" t="s">
        <v>49</v>
      </c>
      <c r="S3072" t="str">
        <f>IF(Table2[[#This Row],[Basis of Material Classification (Customer Side)*]]="Field inspection","Yes","No")</f>
        <v>No</v>
      </c>
      <c r="V3072" t="s">
        <v>50</v>
      </c>
      <c r="W3072" t="s">
        <v>44</v>
      </c>
      <c r="X3072" t="s">
        <v>44</v>
      </c>
      <c r="Z3072" t="s">
        <v>45</v>
      </c>
      <c r="AA3072" t="s">
        <v>46</v>
      </c>
      <c r="AB3072" t="s">
        <v>46</v>
      </c>
      <c r="AC3072" t="s">
        <v>40</v>
      </c>
    </row>
    <row r="3073" spans="1:29" ht="14.4" x14ac:dyDescent="0.3">
      <c r="A3073">
        <v>3071</v>
      </c>
      <c r="B3073" t="s">
        <v>3107</v>
      </c>
      <c r="C3073" t="s">
        <v>277</v>
      </c>
      <c r="D3073" t="s">
        <v>40</v>
      </c>
      <c r="E3073" t="s">
        <v>40</v>
      </c>
      <c r="F3073" t="s">
        <v>53</v>
      </c>
      <c r="G3073" t="s">
        <v>40</v>
      </c>
      <c r="H3073" s="26">
        <v>26299</v>
      </c>
      <c r="I3073" t="s">
        <v>42</v>
      </c>
      <c r="J3073" t="s">
        <v>55</v>
      </c>
      <c r="K3073" t="str">
        <f>IF(Table2[[#This Row],[Basis of Material Classification (System Side)*]]="Field inspection","Yes","No")</f>
        <v>No</v>
      </c>
      <c r="O3073" t="s">
        <v>41</v>
      </c>
      <c r="P3073" s="13">
        <v>23012</v>
      </c>
      <c r="Q3073" s="16" t="str">
        <f>Table2[[#This Row],[Service Line Size (inches) (System Side)]]</f>
        <v>5/8</v>
      </c>
      <c r="R3073" t="s">
        <v>49</v>
      </c>
      <c r="S3073" t="str">
        <f>IF(Table2[[#This Row],[Basis of Material Classification (Customer Side)*]]="Field inspection","Yes","No")</f>
        <v>No</v>
      </c>
      <c r="V3073" t="s">
        <v>50</v>
      </c>
      <c r="W3073" t="s">
        <v>44</v>
      </c>
      <c r="X3073" t="s">
        <v>44</v>
      </c>
      <c r="Z3073" t="s">
        <v>45</v>
      </c>
      <c r="AA3073" t="s">
        <v>46</v>
      </c>
      <c r="AB3073" t="s">
        <v>46</v>
      </c>
      <c r="AC3073" t="s">
        <v>40</v>
      </c>
    </row>
    <row r="3074" spans="1:29" ht="14.4" x14ac:dyDescent="0.3">
      <c r="A3074">
        <v>3072</v>
      </c>
      <c r="B3074" t="s">
        <v>3108</v>
      </c>
      <c r="C3074" t="s">
        <v>277</v>
      </c>
      <c r="D3074" t="s">
        <v>40</v>
      </c>
      <c r="E3074" t="s">
        <v>40</v>
      </c>
      <c r="F3074" t="s">
        <v>41</v>
      </c>
      <c r="G3074" t="s">
        <v>40</v>
      </c>
      <c r="H3074" s="26">
        <v>26299</v>
      </c>
      <c r="I3074" t="s">
        <v>42</v>
      </c>
      <c r="J3074" t="s">
        <v>49</v>
      </c>
      <c r="K3074" t="str">
        <f>IF(Table2[[#This Row],[Basis of Material Classification (System Side)*]]="Field inspection","Yes","No")</f>
        <v>No</v>
      </c>
      <c r="N3074" t="s">
        <v>50</v>
      </c>
      <c r="O3074" t="s">
        <v>41</v>
      </c>
      <c r="P3074" s="13">
        <v>21916</v>
      </c>
      <c r="Q3074" s="16" t="str">
        <f>Table2[[#This Row],[Service Line Size (inches) (System Side)]]</f>
        <v>5/8</v>
      </c>
      <c r="R3074" t="s">
        <v>49</v>
      </c>
      <c r="S3074" t="str">
        <f>IF(Table2[[#This Row],[Basis of Material Classification (Customer Side)*]]="Field inspection","Yes","No")</f>
        <v>No</v>
      </c>
      <c r="V3074" t="s">
        <v>50</v>
      </c>
      <c r="W3074" t="s">
        <v>44</v>
      </c>
      <c r="X3074" t="s">
        <v>44</v>
      </c>
      <c r="Z3074" t="s">
        <v>45</v>
      </c>
      <c r="AA3074" t="s">
        <v>46</v>
      </c>
      <c r="AB3074" t="s">
        <v>46</v>
      </c>
      <c r="AC3074" t="s">
        <v>40</v>
      </c>
    </row>
    <row r="3075" spans="1:29" ht="14.4" x14ac:dyDescent="0.3">
      <c r="A3075">
        <v>3073</v>
      </c>
      <c r="B3075" t="s">
        <v>3109</v>
      </c>
      <c r="C3075" t="s">
        <v>277</v>
      </c>
      <c r="D3075" t="s">
        <v>40</v>
      </c>
      <c r="E3075" t="s">
        <v>40</v>
      </c>
      <c r="F3075" t="s">
        <v>53</v>
      </c>
      <c r="G3075" t="s">
        <v>40</v>
      </c>
      <c r="H3075" s="26">
        <v>26299</v>
      </c>
      <c r="I3075" t="s">
        <v>42</v>
      </c>
      <c r="J3075" t="s">
        <v>55</v>
      </c>
      <c r="K3075" t="str">
        <f>IF(Table2[[#This Row],[Basis of Material Classification (System Side)*]]="Field inspection","Yes","No")</f>
        <v>No</v>
      </c>
      <c r="O3075" t="s">
        <v>41</v>
      </c>
      <c r="P3075" s="13">
        <v>23012</v>
      </c>
      <c r="Q3075" s="16" t="str">
        <f>Table2[[#This Row],[Service Line Size (inches) (System Side)]]</f>
        <v>5/8</v>
      </c>
      <c r="R3075" t="s">
        <v>49</v>
      </c>
      <c r="S3075" t="str">
        <f>IF(Table2[[#This Row],[Basis of Material Classification (Customer Side)*]]="Field inspection","Yes","No")</f>
        <v>No</v>
      </c>
      <c r="V3075" t="s">
        <v>50</v>
      </c>
      <c r="W3075" t="s">
        <v>44</v>
      </c>
      <c r="X3075" t="s">
        <v>44</v>
      </c>
      <c r="Z3075" t="s">
        <v>45</v>
      </c>
      <c r="AA3075" t="s">
        <v>46</v>
      </c>
      <c r="AB3075" t="s">
        <v>46</v>
      </c>
      <c r="AC3075" t="s">
        <v>40</v>
      </c>
    </row>
    <row r="3076" spans="1:29" ht="14.4" x14ac:dyDescent="0.3">
      <c r="A3076">
        <v>3074</v>
      </c>
      <c r="B3076" t="s">
        <v>3110</v>
      </c>
      <c r="C3076" t="s">
        <v>277</v>
      </c>
      <c r="D3076" t="s">
        <v>40</v>
      </c>
      <c r="E3076" t="s">
        <v>40</v>
      </c>
      <c r="F3076" t="s">
        <v>53</v>
      </c>
      <c r="G3076" t="s">
        <v>40</v>
      </c>
      <c r="H3076" s="26">
        <v>26299</v>
      </c>
      <c r="I3076" t="s">
        <v>42</v>
      </c>
      <c r="J3076" t="s">
        <v>55</v>
      </c>
      <c r="K3076" t="str">
        <f>IF(Table2[[#This Row],[Basis of Material Classification (System Side)*]]="Field inspection","Yes","No")</f>
        <v>No</v>
      </c>
      <c r="O3076" t="s">
        <v>41</v>
      </c>
      <c r="P3076" s="13">
        <v>23743</v>
      </c>
      <c r="Q3076" s="16" t="str">
        <f>Table2[[#This Row],[Service Line Size (inches) (System Side)]]</f>
        <v>5/8</v>
      </c>
      <c r="R3076" t="s">
        <v>49</v>
      </c>
      <c r="S3076" t="str">
        <f>IF(Table2[[#This Row],[Basis of Material Classification (Customer Side)*]]="Field inspection","Yes","No")</f>
        <v>No</v>
      </c>
      <c r="V3076" t="s">
        <v>50</v>
      </c>
      <c r="W3076" t="s">
        <v>44</v>
      </c>
      <c r="X3076" t="s">
        <v>44</v>
      </c>
      <c r="Z3076" t="s">
        <v>45</v>
      </c>
      <c r="AA3076" t="s">
        <v>46</v>
      </c>
      <c r="AB3076" t="s">
        <v>46</v>
      </c>
      <c r="AC3076" t="s">
        <v>40</v>
      </c>
    </row>
    <row r="3077" spans="1:29" ht="14.4" x14ac:dyDescent="0.3">
      <c r="A3077">
        <v>3075</v>
      </c>
      <c r="B3077" t="s">
        <v>3111</v>
      </c>
      <c r="C3077" t="s">
        <v>277</v>
      </c>
      <c r="D3077" t="s">
        <v>40</v>
      </c>
      <c r="E3077" t="s">
        <v>40</v>
      </c>
      <c r="F3077" t="s">
        <v>53</v>
      </c>
      <c r="G3077" t="s">
        <v>40</v>
      </c>
      <c r="H3077" s="26">
        <v>26299</v>
      </c>
      <c r="I3077" t="s">
        <v>42</v>
      </c>
      <c r="J3077" t="s">
        <v>55</v>
      </c>
      <c r="K3077" t="str">
        <f>IF(Table2[[#This Row],[Basis of Material Classification (System Side)*]]="Field inspection","Yes","No")</f>
        <v>No</v>
      </c>
      <c r="O3077" t="s">
        <v>41</v>
      </c>
      <c r="P3077" s="13">
        <v>23743</v>
      </c>
      <c r="Q3077" s="16" t="str">
        <f>Table2[[#This Row],[Service Line Size (inches) (System Side)]]</f>
        <v>5/8</v>
      </c>
      <c r="R3077" t="s">
        <v>49</v>
      </c>
      <c r="S3077" t="str">
        <f>IF(Table2[[#This Row],[Basis of Material Classification (Customer Side)*]]="Field inspection","Yes","No")</f>
        <v>No</v>
      </c>
      <c r="V3077" t="s">
        <v>50</v>
      </c>
      <c r="W3077" t="s">
        <v>44</v>
      </c>
      <c r="X3077" t="s">
        <v>44</v>
      </c>
      <c r="Z3077" t="s">
        <v>45</v>
      </c>
      <c r="AA3077" t="s">
        <v>46</v>
      </c>
      <c r="AB3077" t="s">
        <v>46</v>
      </c>
      <c r="AC3077" t="s">
        <v>40</v>
      </c>
    </row>
    <row r="3078" spans="1:29" ht="14.4" x14ac:dyDescent="0.3">
      <c r="A3078">
        <v>3076</v>
      </c>
      <c r="B3078" t="s">
        <v>3112</v>
      </c>
      <c r="C3078" t="s">
        <v>277</v>
      </c>
      <c r="D3078" t="s">
        <v>40</v>
      </c>
      <c r="E3078" t="s">
        <v>40</v>
      </c>
      <c r="F3078" t="s">
        <v>53</v>
      </c>
      <c r="G3078" t="s">
        <v>40</v>
      </c>
      <c r="H3078" s="26">
        <v>26299</v>
      </c>
      <c r="I3078" t="s">
        <v>42</v>
      </c>
      <c r="J3078" t="s">
        <v>55</v>
      </c>
      <c r="K3078" t="str">
        <f>IF(Table2[[#This Row],[Basis of Material Classification (System Side)*]]="Field inspection","Yes","No")</f>
        <v>No</v>
      </c>
      <c r="O3078" t="s">
        <v>41</v>
      </c>
      <c r="P3078" s="13">
        <v>23743</v>
      </c>
      <c r="Q3078" s="16" t="str">
        <f>Table2[[#This Row],[Service Line Size (inches) (System Side)]]</f>
        <v>5/8</v>
      </c>
      <c r="R3078" t="s">
        <v>49</v>
      </c>
      <c r="S3078" t="str">
        <f>IF(Table2[[#This Row],[Basis of Material Classification (Customer Side)*]]="Field inspection","Yes","No")</f>
        <v>No</v>
      </c>
      <c r="V3078" t="s">
        <v>50</v>
      </c>
      <c r="W3078" t="s">
        <v>44</v>
      </c>
      <c r="X3078" t="s">
        <v>44</v>
      </c>
      <c r="Z3078" t="s">
        <v>45</v>
      </c>
      <c r="AA3078" t="s">
        <v>46</v>
      </c>
      <c r="AB3078" t="s">
        <v>46</v>
      </c>
      <c r="AC3078" t="s">
        <v>40</v>
      </c>
    </row>
    <row r="3079" spans="1:29" ht="14.4" x14ac:dyDescent="0.3">
      <c r="A3079">
        <v>3077</v>
      </c>
      <c r="B3079" t="s">
        <v>3113</v>
      </c>
      <c r="C3079" t="s">
        <v>277</v>
      </c>
      <c r="D3079" t="s">
        <v>40</v>
      </c>
      <c r="E3079" t="s">
        <v>40</v>
      </c>
      <c r="F3079" t="s">
        <v>53</v>
      </c>
      <c r="G3079" t="s">
        <v>40</v>
      </c>
      <c r="H3079" s="26">
        <v>26299</v>
      </c>
      <c r="I3079" t="s">
        <v>42</v>
      </c>
      <c r="J3079" t="s">
        <v>55</v>
      </c>
      <c r="K3079" t="str">
        <f>IF(Table2[[#This Row],[Basis of Material Classification (System Side)*]]="Field inspection","Yes","No")</f>
        <v>No</v>
      </c>
      <c r="O3079" t="s">
        <v>70</v>
      </c>
      <c r="P3079" s="13">
        <v>23012</v>
      </c>
      <c r="Q3079" s="16" t="str">
        <f>Table2[[#This Row],[Service Line Size (inches) (System Side)]]</f>
        <v>5/8</v>
      </c>
      <c r="R3079" t="s">
        <v>65</v>
      </c>
      <c r="S3079" t="str">
        <f>IF(Table2[[#This Row],[Basis of Material Classification (Customer Side)*]]="Field inspection","Yes","No")</f>
        <v>Yes</v>
      </c>
      <c r="T3079" t="s">
        <v>71</v>
      </c>
      <c r="U3079" s="13">
        <v>45505</v>
      </c>
      <c r="V3079" t="s">
        <v>72</v>
      </c>
      <c r="W3079" t="s">
        <v>44</v>
      </c>
      <c r="X3079" t="s">
        <v>44</v>
      </c>
      <c r="Z3079" t="s">
        <v>45</v>
      </c>
      <c r="AA3079" t="s">
        <v>46</v>
      </c>
      <c r="AB3079" t="s">
        <v>46</v>
      </c>
      <c r="AC3079" t="s">
        <v>40</v>
      </c>
    </row>
    <row r="3080" spans="1:29" ht="14.4" x14ac:dyDescent="0.3">
      <c r="A3080">
        <v>3078</v>
      </c>
      <c r="B3080" t="s">
        <v>3114</v>
      </c>
      <c r="C3080" t="s">
        <v>277</v>
      </c>
      <c r="D3080" t="s">
        <v>40</v>
      </c>
      <c r="E3080" t="s">
        <v>40</v>
      </c>
      <c r="F3080" t="s">
        <v>53</v>
      </c>
      <c r="G3080" t="s">
        <v>40</v>
      </c>
      <c r="H3080" s="26">
        <v>26299</v>
      </c>
      <c r="I3080" t="s">
        <v>42</v>
      </c>
      <c r="J3080" t="s">
        <v>55</v>
      </c>
      <c r="K3080" t="str">
        <f>IF(Table2[[#This Row],[Basis of Material Classification (System Side)*]]="Field inspection","Yes","No")</f>
        <v>No</v>
      </c>
      <c r="O3080" t="s">
        <v>41</v>
      </c>
      <c r="P3080" s="13">
        <v>23743</v>
      </c>
      <c r="Q3080" s="16" t="str">
        <f>Table2[[#This Row],[Service Line Size (inches) (System Side)]]</f>
        <v>5/8</v>
      </c>
      <c r="R3080" t="s">
        <v>49</v>
      </c>
      <c r="S3080" t="str">
        <f>IF(Table2[[#This Row],[Basis of Material Classification (Customer Side)*]]="Field inspection","Yes","No")</f>
        <v>No</v>
      </c>
      <c r="V3080" t="s">
        <v>50</v>
      </c>
      <c r="W3080" t="s">
        <v>44</v>
      </c>
      <c r="X3080" t="s">
        <v>44</v>
      </c>
      <c r="Z3080" t="s">
        <v>45</v>
      </c>
      <c r="AA3080" t="s">
        <v>46</v>
      </c>
      <c r="AB3080" t="s">
        <v>46</v>
      </c>
      <c r="AC3080" t="s">
        <v>40</v>
      </c>
    </row>
    <row r="3081" spans="1:29" ht="14.4" x14ac:dyDescent="0.3">
      <c r="A3081">
        <v>3079</v>
      </c>
      <c r="B3081" t="s">
        <v>3115</v>
      </c>
      <c r="C3081" t="s">
        <v>277</v>
      </c>
      <c r="D3081" t="s">
        <v>40</v>
      </c>
      <c r="E3081" t="s">
        <v>40</v>
      </c>
      <c r="F3081" t="s">
        <v>53</v>
      </c>
      <c r="G3081" t="s">
        <v>40</v>
      </c>
      <c r="H3081" s="26">
        <v>26299</v>
      </c>
      <c r="I3081" t="s">
        <v>42</v>
      </c>
      <c r="J3081" t="s">
        <v>55</v>
      </c>
      <c r="K3081" t="str">
        <f>IF(Table2[[#This Row],[Basis of Material Classification (System Side)*]]="Field inspection","Yes","No")</f>
        <v>No</v>
      </c>
      <c r="O3081" t="s">
        <v>41</v>
      </c>
      <c r="P3081" s="13">
        <v>23743</v>
      </c>
      <c r="Q3081" s="16" t="str">
        <f>Table2[[#This Row],[Service Line Size (inches) (System Side)]]</f>
        <v>5/8</v>
      </c>
      <c r="R3081" t="s">
        <v>49</v>
      </c>
      <c r="S3081" t="str">
        <f>IF(Table2[[#This Row],[Basis of Material Classification (Customer Side)*]]="Field inspection","Yes","No")</f>
        <v>No</v>
      </c>
      <c r="V3081" t="s">
        <v>50</v>
      </c>
      <c r="W3081" t="s">
        <v>44</v>
      </c>
      <c r="X3081" t="s">
        <v>44</v>
      </c>
      <c r="Z3081" t="s">
        <v>45</v>
      </c>
      <c r="AA3081" t="s">
        <v>46</v>
      </c>
      <c r="AB3081" t="s">
        <v>46</v>
      </c>
      <c r="AC3081" t="s">
        <v>40</v>
      </c>
    </row>
    <row r="3082" spans="1:29" ht="14.4" x14ac:dyDescent="0.3">
      <c r="A3082">
        <v>3080</v>
      </c>
      <c r="B3082" t="s">
        <v>3116</v>
      </c>
      <c r="C3082" t="s">
        <v>277</v>
      </c>
      <c r="D3082" t="s">
        <v>40</v>
      </c>
      <c r="E3082" t="s">
        <v>40</v>
      </c>
      <c r="F3082" t="s">
        <v>53</v>
      </c>
      <c r="G3082" t="s">
        <v>40</v>
      </c>
      <c r="H3082" s="26">
        <v>39814</v>
      </c>
      <c r="I3082" t="s">
        <v>54</v>
      </c>
      <c r="J3082" t="s">
        <v>55</v>
      </c>
      <c r="K3082" t="str">
        <f>IF(Table2[[#This Row],[Basis of Material Classification (System Side)*]]="Field inspection","Yes","No")</f>
        <v>No</v>
      </c>
      <c r="O3082" t="s">
        <v>41</v>
      </c>
      <c r="P3082" s="13">
        <v>19360</v>
      </c>
      <c r="Q3082" s="16" t="str">
        <f>Table2[[#This Row],[Service Line Size (inches) (System Side)]]</f>
        <v>3/4</v>
      </c>
      <c r="R3082" t="s">
        <v>49</v>
      </c>
      <c r="S3082" t="str">
        <f>IF(Table2[[#This Row],[Basis of Material Classification (Customer Side)*]]="Field inspection","Yes","No")</f>
        <v>No</v>
      </c>
      <c r="V3082" t="s">
        <v>50</v>
      </c>
      <c r="W3082" t="s">
        <v>44</v>
      </c>
      <c r="X3082" t="s">
        <v>44</v>
      </c>
      <c r="Z3082" t="s">
        <v>45</v>
      </c>
      <c r="AA3082" t="s">
        <v>46</v>
      </c>
      <c r="AB3082" t="s">
        <v>46</v>
      </c>
      <c r="AC3082" t="s">
        <v>40</v>
      </c>
    </row>
    <row r="3083" spans="1:29" ht="14.4" x14ac:dyDescent="0.3">
      <c r="A3083">
        <v>3081</v>
      </c>
      <c r="B3083" t="s">
        <v>3117</v>
      </c>
      <c r="C3083" t="s">
        <v>277</v>
      </c>
      <c r="D3083" t="s">
        <v>40</v>
      </c>
      <c r="E3083" t="s">
        <v>40</v>
      </c>
      <c r="F3083" t="s">
        <v>53</v>
      </c>
      <c r="G3083" t="s">
        <v>40</v>
      </c>
      <c r="H3083" s="26">
        <v>39814</v>
      </c>
      <c r="I3083" t="s">
        <v>54</v>
      </c>
      <c r="J3083" t="s">
        <v>55</v>
      </c>
      <c r="K3083" t="str">
        <f>IF(Table2[[#This Row],[Basis of Material Classification (System Side)*]]="Field inspection","Yes","No")</f>
        <v>No</v>
      </c>
      <c r="O3083" t="s">
        <v>41</v>
      </c>
      <c r="P3083" s="13">
        <v>23012</v>
      </c>
      <c r="Q3083" s="16" t="str">
        <f>Table2[[#This Row],[Service Line Size (inches) (System Side)]]</f>
        <v>3/4</v>
      </c>
      <c r="R3083" t="s">
        <v>49</v>
      </c>
      <c r="S3083" t="str">
        <f>IF(Table2[[#This Row],[Basis of Material Classification (Customer Side)*]]="Field inspection","Yes","No")</f>
        <v>No</v>
      </c>
      <c r="V3083" t="s">
        <v>50</v>
      </c>
      <c r="W3083" t="s">
        <v>44</v>
      </c>
      <c r="X3083" t="s">
        <v>44</v>
      </c>
      <c r="Z3083" t="s">
        <v>45</v>
      </c>
      <c r="AA3083" t="s">
        <v>46</v>
      </c>
      <c r="AB3083" t="s">
        <v>46</v>
      </c>
      <c r="AC3083" t="s">
        <v>40</v>
      </c>
    </row>
    <row r="3084" spans="1:29" ht="14.4" x14ac:dyDescent="0.3">
      <c r="A3084">
        <v>3082</v>
      </c>
      <c r="B3084" t="s">
        <v>3118</v>
      </c>
      <c r="C3084" t="s">
        <v>277</v>
      </c>
      <c r="D3084" t="s">
        <v>40</v>
      </c>
      <c r="E3084" t="s">
        <v>40</v>
      </c>
      <c r="F3084" t="s">
        <v>53</v>
      </c>
      <c r="G3084" t="s">
        <v>40</v>
      </c>
      <c r="H3084" s="26">
        <v>39814</v>
      </c>
      <c r="I3084" t="s">
        <v>54</v>
      </c>
      <c r="J3084" t="s">
        <v>55</v>
      </c>
      <c r="K3084" t="str">
        <f>IF(Table2[[#This Row],[Basis of Material Classification (System Side)*]]="Field inspection","Yes","No")</f>
        <v>No</v>
      </c>
      <c r="O3084" t="s">
        <v>53</v>
      </c>
      <c r="P3084" s="13">
        <v>24838</v>
      </c>
      <c r="Q3084" s="16" t="str">
        <f>Table2[[#This Row],[Service Line Size (inches) (System Side)]]</f>
        <v>3/4</v>
      </c>
      <c r="R3084" t="s">
        <v>65</v>
      </c>
      <c r="S3084" t="str">
        <f>IF(Table2[[#This Row],[Basis of Material Classification (Customer Side)*]]="Field inspection","Yes","No")</f>
        <v>Yes</v>
      </c>
      <c r="T3084" t="s">
        <v>71</v>
      </c>
      <c r="U3084" s="13">
        <v>45513</v>
      </c>
      <c r="V3084" t="s">
        <v>72</v>
      </c>
      <c r="W3084" t="s">
        <v>44</v>
      </c>
      <c r="X3084" t="s">
        <v>44</v>
      </c>
      <c r="Z3084" t="s">
        <v>45</v>
      </c>
      <c r="AA3084" t="s">
        <v>46</v>
      </c>
      <c r="AB3084" t="s">
        <v>46</v>
      </c>
      <c r="AC3084" t="s">
        <v>40</v>
      </c>
    </row>
    <row r="3085" spans="1:29" ht="14.4" x14ac:dyDescent="0.3">
      <c r="A3085">
        <v>3083</v>
      </c>
      <c r="B3085" t="s">
        <v>3119</v>
      </c>
      <c r="C3085" t="s">
        <v>277</v>
      </c>
      <c r="D3085" t="s">
        <v>40</v>
      </c>
      <c r="E3085" t="s">
        <v>40</v>
      </c>
      <c r="F3085" t="s">
        <v>53</v>
      </c>
      <c r="G3085" t="s">
        <v>40</v>
      </c>
      <c r="H3085" s="26">
        <v>39814</v>
      </c>
      <c r="I3085" t="s">
        <v>54</v>
      </c>
      <c r="J3085" t="s">
        <v>55</v>
      </c>
      <c r="K3085" t="str">
        <f>IF(Table2[[#This Row],[Basis of Material Classification (System Side)*]]="Field inspection","Yes","No")</f>
        <v>No</v>
      </c>
      <c r="O3085" t="s">
        <v>41</v>
      </c>
      <c r="P3085" s="13">
        <v>19725</v>
      </c>
      <c r="Q3085" s="16" t="str">
        <f>Table2[[#This Row],[Service Line Size (inches) (System Side)]]</f>
        <v>3/4</v>
      </c>
      <c r="R3085" t="s">
        <v>43</v>
      </c>
      <c r="S3085" t="str">
        <f>IF(Table2[[#This Row],[Basis of Material Classification (Customer Side)*]]="Field inspection","Yes","No")</f>
        <v>No</v>
      </c>
      <c r="V3085" t="s">
        <v>43</v>
      </c>
      <c r="W3085" t="s">
        <v>44</v>
      </c>
      <c r="X3085" t="s">
        <v>44</v>
      </c>
      <c r="Z3085" t="s">
        <v>45</v>
      </c>
      <c r="AA3085" t="s">
        <v>46</v>
      </c>
      <c r="AB3085" t="s">
        <v>46</v>
      </c>
      <c r="AC3085" t="s">
        <v>40</v>
      </c>
    </row>
    <row r="3086" spans="1:29" ht="14.4" x14ac:dyDescent="0.3">
      <c r="A3086">
        <v>3084</v>
      </c>
      <c r="B3086" t="s">
        <v>3120</v>
      </c>
      <c r="C3086" t="s">
        <v>277</v>
      </c>
      <c r="D3086" t="s">
        <v>40</v>
      </c>
      <c r="E3086" t="s">
        <v>40</v>
      </c>
      <c r="F3086" t="s">
        <v>41</v>
      </c>
      <c r="G3086" t="s">
        <v>40</v>
      </c>
      <c r="H3086" s="26">
        <v>39814</v>
      </c>
      <c r="I3086" t="s">
        <v>42</v>
      </c>
      <c r="J3086" t="s">
        <v>43</v>
      </c>
      <c r="K3086" t="str">
        <f>IF(Table2[[#This Row],[Basis of Material Classification (System Side)*]]="Field inspection","Yes","No")</f>
        <v>No</v>
      </c>
      <c r="N3086" t="str">
        <f>Table2[[#This Row],[Basis of Material Classification (System Side)*]]</f>
        <v>Installation date after lead ban</v>
      </c>
      <c r="O3086" t="s">
        <v>41</v>
      </c>
      <c r="P3086" s="13">
        <v>34700</v>
      </c>
      <c r="Q3086" s="16" t="str">
        <f>Table2[[#This Row],[Service Line Size (inches) (System Side)]]</f>
        <v>5/8</v>
      </c>
      <c r="R3086" t="s">
        <v>43</v>
      </c>
      <c r="S3086" t="str">
        <f>IF(Table2[[#This Row],[Basis of Material Classification (Customer Side)*]]="Field inspection","Yes","No")</f>
        <v>No</v>
      </c>
      <c r="V3086" t="s">
        <v>43</v>
      </c>
      <c r="W3086" t="s">
        <v>44</v>
      </c>
      <c r="X3086" t="s">
        <v>44</v>
      </c>
      <c r="Z3086" t="s">
        <v>45</v>
      </c>
      <c r="AA3086" t="s">
        <v>46</v>
      </c>
      <c r="AB3086" t="s">
        <v>46</v>
      </c>
      <c r="AC3086" t="s">
        <v>40</v>
      </c>
    </row>
    <row r="3087" spans="1:29" ht="14.4" x14ac:dyDescent="0.3">
      <c r="A3087">
        <v>3085</v>
      </c>
      <c r="B3087" t="s">
        <v>3121</v>
      </c>
      <c r="C3087" t="s">
        <v>277</v>
      </c>
      <c r="D3087" t="s">
        <v>40</v>
      </c>
      <c r="E3087" t="s">
        <v>40</v>
      </c>
      <c r="F3087" t="s">
        <v>53</v>
      </c>
      <c r="G3087" t="s">
        <v>40</v>
      </c>
      <c r="H3087" s="26">
        <v>39814</v>
      </c>
      <c r="I3087" t="s">
        <v>54</v>
      </c>
      <c r="J3087" t="s">
        <v>55</v>
      </c>
      <c r="K3087" t="str">
        <f>IF(Table2[[#This Row],[Basis of Material Classification (System Side)*]]="Field inspection","Yes","No")</f>
        <v>No</v>
      </c>
      <c r="O3087" t="s">
        <v>41</v>
      </c>
      <c r="P3087" s="13">
        <v>34700</v>
      </c>
      <c r="Q3087" s="16" t="str">
        <f>Table2[[#This Row],[Service Line Size (inches) (System Side)]]</f>
        <v>3/4</v>
      </c>
      <c r="R3087" t="s">
        <v>43</v>
      </c>
      <c r="S3087" t="str">
        <f>IF(Table2[[#This Row],[Basis of Material Classification (Customer Side)*]]="Field inspection","Yes","No")</f>
        <v>No</v>
      </c>
      <c r="V3087" t="s">
        <v>43</v>
      </c>
      <c r="W3087" t="s">
        <v>44</v>
      </c>
      <c r="X3087" t="s">
        <v>44</v>
      </c>
      <c r="Z3087" t="s">
        <v>58</v>
      </c>
      <c r="AA3087" t="s">
        <v>46</v>
      </c>
      <c r="AB3087" t="s">
        <v>46</v>
      </c>
      <c r="AC3087" t="s">
        <v>40</v>
      </c>
    </row>
    <row r="3088" spans="1:29" ht="14.4" x14ac:dyDescent="0.3">
      <c r="A3088">
        <v>3086</v>
      </c>
      <c r="B3088" t="s">
        <v>3122</v>
      </c>
      <c r="C3088" t="s">
        <v>277</v>
      </c>
      <c r="D3088" t="s">
        <v>40</v>
      </c>
      <c r="E3088" t="s">
        <v>40</v>
      </c>
      <c r="F3088" t="s">
        <v>53</v>
      </c>
      <c r="G3088" t="s">
        <v>40</v>
      </c>
      <c r="H3088" s="26">
        <v>39814</v>
      </c>
      <c r="I3088" t="s">
        <v>54</v>
      </c>
      <c r="J3088" t="s">
        <v>55</v>
      </c>
      <c r="K3088" t="str">
        <f>IF(Table2[[#This Row],[Basis of Material Classification (System Side)*]]="Field inspection","Yes","No")</f>
        <v>No</v>
      </c>
      <c r="O3088" t="s">
        <v>41</v>
      </c>
      <c r="P3088" s="13">
        <v>20090</v>
      </c>
      <c r="Q3088" s="16" t="str">
        <f>Table2[[#This Row],[Service Line Size (inches) (System Side)]]</f>
        <v>3/4</v>
      </c>
      <c r="R3088" t="s">
        <v>49</v>
      </c>
      <c r="S3088" t="str">
        <f>IF(Table2[[#This Row],[Basis of Material Classification (Customer Side)*]]="Field inspection","Yes","No")</f>
        <v>No</v>
      </c>
      <c r="V3088" t="s">
        <v>50</v>
      </c>
      <c r="W3088" t="s">
        <v>44</v>
      </c>
      <c r="X3088" t="s">
        <v>44</v>
      </c>
      <c r="Z3088" t="s">
        <v>45</v>
      </c>
      <c r="AA3088" t="s">
        <v>46</v>
      </c>
      <c r="AB3088" t="s">
        <v>46</v>
      </c>
      <c r="AC3088" t="s">
        <v>40</v>
      </c>
    </row>
    <row r="3089" spans="1:29" ht="14.4" x14ac:dyDescent="0.3">
      <c r="A3089">
        <v>3087</v>
      </c>
      <c r="B3089" t="s">
        <v>3123</v>
      </c>
      <c r="C3089" t="s">
        <v>277</v>
      </c>
      <c r="D3089" t="s">
        <v>40</v>
      </c>
      <c r="E3089" t="s">
        <v>40</v>
      </c>
      <c r="F3089" t="s">
        <v>53</v>
      </c>
      <c r="G3089" t="s">
        <v>40</v>
      </c>
      <c r="H3089" s="26">
        <v>39814</v>
      </c>
      <c r="I3089" t="s">
        <v>54</v>
      </c>
      <c r="J3089" t="s">
        <v>55</v>
      </c>
      <c r="K3089" t="str">
        <f>IF(Table2[[#This Row],[Basis of Material Classification (System Side)*]]="Field inspection","Yes","No")</f>
        <v>No</v>
      </c>
      <c r="O3089" t="s">
        <v>41</v>
      </c>
      <c r="P3089" s="13">
        <v>14611</v>
      </c>
      <c r="Q3089" s="16" t="str">
        <f>Table2[[#This Row],[Service Line Size (inches) (System Side)]]</f>
        <v>3/4</v>
      </c>
      <c r="R3089" t="s">
        <v>49</v>
      </c>
      <c r="S3089" t="str">
        <f>IF(Table2[[#This Row],[Basis of Material Classification (Customer Side)*]]="Field inspection","Yes","No")</f>
        <v>No</v>
      </c>
      <c r="V3089" t="s">
        <v>50</v>
      </c>
      <c r="W3089" t="s">
        <v>44</v>
      </c>
      <c r="X3089" t="s">
        <v>44</v>
      </c>
      <c r="Z3089" t="s">
        <v>58</v>
      </c>
      <c r="AA3089" t="s">
        <v>46</v>
      </c>
      <c r="AB3089" t="s">
        <v>46</v>
      </c>
      <c r="AC3089" t="s">
        <v>40</v>
      </c>
    </row>
    <row r="3090" spans="1:29" ht="14.4" x14ac:dyDescent="0.3">
      <c r="A3090">
        <v>3088</v>
      </c>
      <c r="B3090" t="s">
        <v>3124</v>
      </c>
      <c r="C3090" t="s">
        <v>277</v>
      </c>
      <c r="D3090" t="s">
        <v>40</v>
      </c>
      <c r="E3090" t="s">
        <v>40</v>
      </c>
      <c r="F3090" t="s">
        <v>53</v>
      </c>
      <c r="G3090" t="s">
        <v>40</v>
      </c>
      <c r="H3090" s="26">
        <v>39814</v>
      </c>
      <c r="I3090" t="s">
        <v>3125</v>
      </c>
      <c r="J3090" t="s">
        <v>55</v>
      </c>
      <c r="K3090" t="str">
        <f>IF(Table2[[#This Row],[Basis of Material Classification (System Side)*]]="Field inspection","Yes","No")</f>
        <v>No</v>
      </c>
      <c r="O3090" t="s">
        <v>53</v>
      </c>
      <c r="P3090" s="13">
        <v>19360</v>
      </c>
      <c r="Q3090" s="16" t="str">
        <f>Table2[[#This Row],[Service Line Size (inches) (System Side)]]</f>
        <v>1-3/4</v>
      </c>
      <c r="R3090" t="s">
        <v>55</v>
      </c>
      <c r="S3090" t="str">
        <f>IF(Table2[[#This Row],[Basis of Material Classification (Customer Side)*]]="Field inspection","Yes","No")</f>
        <v>No</v>
      </c>
      <c r="V3090" t="s">
        <v>72</v>
      </c>
      <c r="W3090" t="s">
        <v>44</v>
      </c>
      <c r="X3090" t="s">
        <v>44</v>
      </c>
      <c r="Z3090" t="s">
        <v>45</v>
      </c>
      <c r="AA3090" t="s">
        <v>46</v>
      </c>
      <c r="AB3090" t="s">
        <v>46</v>
      </c>
      <c r="AC3090" t="s">
        <v>40</v>
      </c>
    </row>
    <row r="3091" spans="1:29" ht="14.4" x14ac:dyDescent="0.3">
      <c r="A3091">
        <v>3089</v>
      </c>
      <c r="B3091" t="s">
        <v>3126</v>
      </c>
      <c r="C3091" t="s">
        <v>277</v>
      </c>
      <c r="D3091" t="s">
        <v>40</v>
      </c>
      <c r="E3091" t="s">
        <v>40</v>
      </c>
      <c r="F3091" t="s">
        <v>53</v>
      </c>
      <c r="G3091" t="s">
        <v>40</v>
      </c>
      <c r="H3091" s="26">
        <v>39814</v>
      </c>
      <c r="I3091" t="s">
        <v>189</v>
      </c>
      <c r="J3091" t="s">
        <v>55</v>
      </c>
      <c r="K3091" t="str">
        <f>IF(Table2[[#This Row],[Basis of Material Classification (System Side)*]]="Field inspection","Yes","No")</f>
        <v>No</v>
      </c>
      <c r="O3091" t="s">
        <v>53</v>
      </c>
      <c r="P3091" s="13">
        <v>21186</v>
      </c>
      <c r="Q3091" s="16" t="str">
        <f>Table2[[#This Row],[Service Line Size (inches) (System Side)]]</f>
        <v xml:space="preserve"> 3/4</v>
      </c>
      <c r="R3091" t="s">
        <v>55</v>
      </c>
      <c r="S3091" t="str">
        <f>IF(Table2[[#This Row],[Basis of Material Classification (Customer Side)*]]="Field inspection","Yes","No")</f>
        <v>No</v>
      </c>
      <c r="V3091" t="s">
        <v>72</v>
      </c>
      <c r="W3091" t="s">
        <v>44</v>
      </c>
      <c r="X3091" t="s">
        <v>44</v>
      </c>
      <c r="Z3091" t="s">
        <v>45</v>
      </c>
      <c r="AA3091" t="s">
        <v>46</v>
      </c>
      <c r="AB3091" t="s">
        <v>46</v>
      </c>
      <c r="AC3091" t="s">
        <v>40</v>
      </c>
    </row>
    <row r="3092" spans="1:29" ht="14.4" x14ac:dyDescent="0.3">
      <c r="A3092">
        <v>3090</v>
      </c>
      <c r="B3092" t="s">
        <v>3127</v>
      </c>
      <c r="C3092" t="s">
        <v>277</v>
      </c>
      <c r="D3092" t="s">
        <v>40</v>
      </c>
      <c r="E3092" t="s">
        <v>40</v>
      </c>
      <c r="F3092" t="s">
        <v>41</v>
      </c>
      <c r="G3092" t="s">
        <v>40</v>
      </c>
      <c r="H3092" s="26">
        <v>39814</v>
      </c>
      <c r="I3092" t="s">
        <v>42</v>
      </c>
      <c r="J3092" t="s">
        <v>43</v>
      </c>
      <c r="K3092" t="str">
        <f>IF(Table2[[#This Row],[Basis of Material Classification (System Side)*]]="Field inspection","Yes","No")</f>
        <v>No</v>
      </c>
      <c r="N3092" t="str">
        <f>Table2[[#This Row],[Basis of Material Classification (System Side)*]]</f>
        <v>Installation date after lead ban</v>
      </c>
      <c r="O3092" t="s">
        <v>41</v>
      </c>
      <c r="P3092" s="13">
        <v>20455</v>
      </c>
      <c r="Q3092" s="16" t="str">
        <f>Table2[[#This Row],[Service Line Size (inches) (System Side)]]</f>
        <v>5/8</v>
      </c>
      <c r="R3092" t="s">
        <v>49</v>
      </c>
      <c r="S3092" t="str">
        <f>IF(Table2[[#This Row],[Basis of Material Classification (Customer Side)*]]="Field inspection","Yes","No")</f>
        <v>No</v>
      </c>
      <c r="V3092" t="s">
        <v>50</v>
      </c>
      <c r="W3092" t="s">
        <v>44</v>
      </c>
      <c r="X3092" t="s">
        <v>44</v>
      </c>
      <c r="Z3092" t="s">
        <v>45</v>
      </c>
      <c r="AA3092" t="s">
        <v>46</v>
      </c>
      <c r="AB3092" t="s">
        <v>46</v>
      </c>
      <c r="AC3092" t="s">
        <v>40</v>
      </c>
    </row>
    <row r="3093" spans="1:29" ht="14.4" x14ac:dyDescent="0.3">
      <c r="A3093">
        <v>3091</v>
      </c>
      <c r="B3093" t="s">
        <v>3128</v>
      </c>
      <c r="C3093" t="s">
        <v>277</v>
      </c>
      <c r="D3093" t="s">
        <v>40</v>
      </c>
      <c r="E3093" t="s">
        <v>40</v>
      </c>
      <c r="F3093" t="s">
        <v>53</v>
      </c>
      <c r="G3093" t="s">
        <v>40</v>
      </c>
      <c r="H3093" s="26">
        <v>31413</v>
      </c>
      <c r="I3093" t="s">
        <v>54</v>
      </c>
      <c r="J3093" t="s">
        <v>55</v>
      </c>
      <c r="K3093" t="str">
        <f>IF(Table2[[#This Row],[Basis of Material Classification (System Side)*]]="Field inspection","Yes","No")</f>
        <v>No</v>
      </c>
      <c r="O3093" t="s">
        <v>41</v>
      </c>
      <c r="P3093" s="13">
        <v>28491</v>
      </c>
      <c r="Q3093" s="16" t="str">
        <f>Table2[[#This Row],[Service Line Size (inches) (System Side)]]</f>
        <v>3/4</v>
      </c>
      <c r="R3093" t="s">
        <v>49</v>
      </c>
      <c r="S3093" t="str">
        <f>IF(Table2[[#This Row],[Basis of Material Classification (Customer Side)*]]="Field inspection","Yes","No")</f>
        <v>No</v>
      </c>
      <c r="V3093" t="s">
        <v>50</v>
      </c>
      <c r="W3093" t="s">
        <v>44</v>
      </c>
      <c r="X3093" t="s">
        <v>44</v>
      </c>
      <c r="Z3093" t="s">
        <v>45</v>
      </c>
      <c r="AA3093" t="s">
        <v>46</v>
      </c>
      <c r="AB3093" t="s">
        <v>46</v>
      </c>
      <c r="AC3093" t="s">
        <v>40</v>
      </c>
    </row>
    <row r="3094" spans="1:29" ht="14.4" x14ac:dyDescent="0.3">
      <c r="A3094">
        <v>3092</v>
      </c>
      <c r="B3094" t="s">
        <v>3129</v>
      </c>
      <c r="C3094" t="s">
        <v>277</v>
      </c>
      <c r="D3094" t="s">
        <v>40</v>
      </c>
      <c r="E3094" t="s">
        <v>40</v>
      </c>
      <c r="F3094" t="s">
        <v>41</v>
      </c>
      <c r="G3094" t="s">
        <v>40</v>
      </c>
      <c r="H3094" s="26">
        <v>34335</v>
      </c>
      <c r="I3094" t="s">
        <v>42</v>
      </c>
      <c r="J3094" t="s">
        <v>43</v>
      </c>
      <c r="K3094" t="str">
        <f>IF(Table2[[#This Row],[Basis of Material Classification (System Side)*]]="Field inspection","Yes","No")</f>
        <v>No</v>
      </c>
      <c r="N3094" t="str">
        <f>Table2[[#This Row],[Basis of Material Classification (System Side)*]]</f>
        <v>Installation date after lead ban</v>
      </c>
      <c r="O3094" t="s">
        <v>41</v>
      </c>
      <c r="P3094" s="13">
        <v>37257</v>
      </c>
      <c r="Q3094" s="16" t="str">
        <f>Table2[[#This Row],[Service Line Size (inches) (System Side)]]</f>
        <v>5/8</v>
      </c>
      <c r="R3094" t="s">
        <v>43</v>
      </c>
      <c r="S3094" t="str">
        <f>IF(Table2[[#This Row],[Basis of Material Classification (Customer Side)*]]="Field inspection","Yes","No")</f>
        <v>No</v>
      </c>
      <c r="V3094" t="s">
        <v>43</v>
      </c>
      <c r="W3094" t="s">
        <v>44</v>
      </c>
      <c r="X3094" t="s">
        <v>44</v>
      </c>
      <c r="Z3094" t="s">
        <v>45</v>
      </c>
      <c r="AA3094" t="s">
        <v>46</v>
      </c>
      <c r="AB3094" t="s">
        <v>46</v>
      </c>
      <c r="AC3094" t="s">
        <v>40</v>
      </c>
    </row>
    <row r="3095" spans="1:29" ht="14.4" x14ac:dyDescent="0.3">
      <c r="A3095">
        <v>3093</v>
      </c>
      <c r="B3095" t="s">
        <v>3130</v>
      </c>
      <c r="C3095" t="s">
        <v>277</v>
      </c>
      <c r="D3095" t="s">
        <v>40</v>
      </c>
      <c r="E3095" t="s">
        <v>40</v>
      </c>
      <c r="F3095" t="s">
        <v>53</v>
      </c>
      <c r="G3095" t="s">
        <v>40</v>
      </c>
      <c r="H3095" s="26">
        <v>31413</v>
      </c>
      <c r="I3095" t="s">
        <v>54</v>
      </c>
      <c r="J3095" t="s">
        <v>55</v>
      </c>
      <c r="K3095" t="str">
        <f>IF(Table2[[#This Row],[Basis of Material Classification (System Side)*]]="Field inspection","Yes","No")</f>
        <v>No</v>
      </c>
      <c r="O3095" t="s">
        <v>41</v>
      </c>
      <c r="P3095" s="13">
        <v>32509</v>
      </c>
      <c r="Q3095" s="16" t="str">
        <f>Table2[[#This Row],[Service Line Size (inches) (System Side)]]</f>
        <v>3/4</v>
      </c>
      <c r="R3095" t="s">
        <v>43</v>
      </c>
      <c r="S3095" t="str">
        <f>IF(Table2[[#This Row],[Basis of Material Classification (Customer Side)*]]="Field inspection","Yes","No")</f>
        <v>No</v>
      </c>
      <c r="V3095" t="s">
        <v>43</v>
      </c>
      <c r="W3095" t="s">
        <v>44</v>
      </c>
      <c r="X3095" t="s">
        <v>44</v>
      </c>
      <c r="Z3095" t="s">
        <v>45</v>
      </c>
      <c r="AA3095" t="s">
        <v>46</v>
      </c>
      <c r="AB3095" t="s">
        <v>46</v>
      </c>
      <c r="AC3095" t="s">
        <v>40</v>
      </c>
    </row>
    <row r="3096" spans="1:29" ht="14.4" x14ac:dyDescent="0.3">
      <c r="A3096">
        <v>3094</v>
      </c>
      <c r="B3096" t="s">
        <v>3131</v>
      </c>
      <c r="C3096" t="s">
        <v>277</v>
      </c>
      <c r="D3096" t="s">
        <v>40</v>
      </c>
      <c r="E3096" t="s">
        <v>40</v>
      </c>
      <c r="F3096" t="s">
        <v>53</v>
      </c>
      <c r="G3096" t="s">
        <v>40</v>
      </c>
      <c r="H3096" s="26">
        <v>27760</v>
      </c>
      <c r="I3096" t="s">
        <v>54</v>
      </c>
      <c r="J3096" t="s">
        <v>55</v>
      </c>
      <c r="K3096" t="str">
        <f>IF(Table2[[#This Row],[Basis of Material Classification (System Side)*]]="Field inspection","Yes","No")</f>
        <v>No</v>
      </c>
      <c r="O3096" t="s">
        <v>41</v>
      </c>
      <c r="P3096" s="13">
        <v>29221</v>
      </c>
      <c r="Q3096" s="16" t="str">
        <f>Table2[[#This Row],[Service Line Size (inches) (System Side)]]</f>
        <v>3/4</v>
      </c>
      <c r="R3096" t="s">
        <v>43</v>
      </c>
      <c r="S3096" t="str">
        <f>IF(Table2[[#This Row],[Basis of Material Classification (Customer Side)*]]="Field inspection","Yes","No")</f>
        <v>No</v>
      </c>
      <c r="V3096" t="s">
        <v>43</v>
      </c>
      <c r="W3096" t="s">
        <v>44</v>
      </c>
      <c r="X3096" t="s">
        <v>44</v>
      </c>
      <c r="Z3096" t="s">
        <v>45</v>
      </c>
      <c r="AA3096" t="s">
        <v>46</v>
      </c>
      <c r="AB3096" t="s">
        <v>46</v>
      </c>
      <c r="AC3096" t="s">
        <v>40</v>
      </c>
    </row>
    <row r="3097" spans="1:29" ht="14.4" x14ac:dyDescent="0.3">
      <c r="A3097">
        <v>3095</v>
      </c>
      <c r="B3097" t="s">
        <v>3132</v>
      </c>
      <c r="C3097" t="s">
        <v>277</v>
      </c>
      <c r="D3097" t="s">
        <v>40</v>
      </c>
      <c r="E3097" t="s">
        <v>40</v>
      </c>
      <c r="F3097" t="s">
        <v>53</v>
      </c>
      <c r="G3097" t="s">
        <v>40</v>
      </c>
      <c r="H3097" s="26">
        <v>27760</v>
      </c>
      <c r="I3097" t="s">
        <v>54</v>
      </c>
      <c r="J3097" t="s">
        <v>55</v>
      </c>
      <c r="K3097" t="str">
        <f>IF(Table2[[#This Row],[Basis of Material Classification (System Side)*]]="Field inspection","Yes","No")</f>
        <v>No</v>
      </c>
      <c r="O3097" t="s">
        <v>41</v>
      </c>
      <c r="P3097" s="13">
        <v>31413</v>
      </c>
      <c r="Q3097" s="16" t="str">
        <f>Table2[[#This Row],[Service Line Size (inches) (System Side)]]</f>
        <v>3/4</v>
      </c>
      <c r="R3097" t="s">
        <v>43</v>
      </c>
      <c r="S3097" t="str">
        <f>IF(Table2[[#This Row],[Basis of Material Classification (Customer Side)*]]="Field inspection","Yes","No")</f>
        <v>No</v>
      </c>
      <c r="V3097" t="s">
        <v>43</v>
      </c>
      <c r="W3097" t="s">
        <v>44</v>
      </c>
      <c r="X3097" t="s">
        <v>44</v>
      </c>
      <c r="Z3097" t="s">
        <v>45</v>
      </c>
      <c r="AA3097" t="s">
        <v>46</v>
      </c>
      <c r="AB3097" t="s">
        <v>46</v>
      </c>
      <c r="AC3097" t="s">
        <v>40</v>
      </c>
    </row>
    <row r="3098" spans="1:29" ht="14.4" x14ac:dyDescent="0.3">
      <c r="A3098">
        <v>3096</v>
      </c>
      <c r="B3098" t="s">
        <v>3133</v>
      </c>
      <c r="C3098" t="s">
        <v>277</v>
      </c>
      <c r="D3098" t="s">
        <v>40</v>
      </c>
      <c r="E3098" t="s">
        <v>40</v>
      </c>
      <c r="F3098" t="s">
        <v>53</v>
      </c>
      <c r="G3098" t="s">
        <v>40</v>
      </c>
      <c r="H3098" s="26">
        <v>27760</v>
      </c>
      <c r="I3098" t="s">
        <v>54</v>
      </c>
      <c r="J3098" t="s">
        <v>55</v>
      </c>
      <c r="K3098" t="str">
        <f>IF(Table2[[#This Row],[Basis of Material Classification (System Side)*]]="Field inspection","Yes","No")</f>
        <v>No</v>
      </c>
      <c r="O3098" t="s">
        <v>41</v>
      </c>
      <c r="P3098" s="13">
        <v>28491</v>
      </c>
      <c r="Q3098" s="16" t="str">
        <f>Table2[[#This Row],[Service Line Size (inches) (System Side)]]</f>
        <v>3/4</v>
      </c>
      <c r="R3098" t="s">
        <v>49</v>
      </c>
      <c r="S3098" t="str">
        <f>IF(Table2[[#This Row],[Basis of Material Classification (Customer Side)*]]="Field inspection","Yes","No")</f>
        <v>No</v>
      </c>
      <c r="V3098" t="s">
        <v>50</v>
      </c>
      <c r="W3098" t="s">
        <v>44</v>
      </c>
      <c r="X3098" t="s">
        <v>44</v>
      </c>
      <c r="Z3098" t="s">
        <v>45</v>
      </c>
      <c r="AA3098" t="s">
        <v>46</v>
      </c>
      <c r="AB3098" t="s">
        <v>46</v>
      </c>
      <c r="AC3098" t="s">
        <v>40</v>
      </c>
    </row>
    <row r="3099" spans="1:29" ht="14.4" x14ac:dyDescent="0.3">
      <c r="A3099">
        <v>3097</v>
      </c>
      <c r="B3099" t="s">
        <v>3134</v>
      </c>
      <c r="C3099" t="s">
        <v>277</v>
      </c>
      <c r="D3099" t="s">
        <v>40</v>
      </c>
      <c r="E3099" t="s">
        <v>40</v>
      </c>
      <c r="F3099" t="s">
        <v>53</v>
      </c>
      <c r="G3099" t="s">
        <v>40</v>
      </c>
      <c r="H3099" s="26">
        <v>27760</v>
      </c>
      <c r="I3099" t="s">
        <v>54</v>
      </c>
      <c r="J3099" t="s">
        <v>55</v>
      </c>
      <c r="K3099" t="str">
        <f>IF(Table2[[#This Row],[Basis of Material Classification (System Side)*]]="Field inspection","Yes","No")</f>
        <v>No</v>
      </c>
      <c r="O3099" t="s">
        <v>41</v>
      </c>
      <c r="P3099" s="13" t="s">
        <v>3135</v>
      </c>
      <c r="Q3099" s="16" t="str">
        <f>Table2[[#This Row],[Service Line Size (inches) (System Side)]]</f>
        <v>3/4</v>
      </c>
      <c r="R3099" t="s">
        <v>49</v>
      </c>
      <c r="S3099" t="str">
        <f>IF(Table2[[#This Row],[Basis of Material Classification (Customer Side)*]]="Field inspection","Yes","No")</f>
        <v>No</v>
      </c>
      <c r="V3099" t="s">
        <v>50</v>
      </c>
      <c r="W3099" t="s">
        <v>44</v>
      </c>
      <c r="X3099" t="s">
        <v>44</v>
      </c>
      <c r="Z3099" t="s">
        <v>45</v>
      </c>
      <c r="AA3099" t="s">
        <v>46</v>
      </c>
      <c r="AB3099" t="s">
        <v>46</v>
      </c>
      <c r="AC3099" t="s">
        <v>40</v>
      </c>
    </row>
    <row r="3100" spans="1:29" ht="14.4" x14ac:dyDescent="0.3">
      <c r="A3100">
        <v>3098</v>
      </c>
      <c r="B3100" t="s">
        <v>3136</v>
      </c>
      <c r="C3100" t="s">
        <v>277</v>
      </c>
      <c r="D3100" t="s">
        <v>40</v>
      </c>
      <c r="E3100" t="s">
        <v>40</v>
      </c>
      <c r="F3100" t="s">
        <v>53</v>
      </c>
      <c r="G3100" t="s">
        <v>40</v>
      </c>
      <c r="H3100" s="26">
        <v>39814</v>
      </c>
      <c r="I3100" t="s">
        <v>60</v>
      </c>
      <c r="J3100" t="s">
        <v>55</v>
      </c>
      <c r="K3100" t="str">
        <f>IF(Table2[[#This Row],[Basis of Material Classification (System Side)*]]="Field inspection","Yes","No")</f>
        <v>No</v>
      </c>
      <c r="O3100" t="s">
        <v>41</v>
      </c>
      <c r="P3100" s="13">
        <v>29952</v>
      </c>
      <c r="Q3100" s="16" t="str">
        <f>Table2[[#This Row],[Service Line Size (inches) (System Side)]]</f>
        <v>1</v>
      </c>
      <c r="R3100" t="s">
        <v>43</v>
      </c>
      <c r="S3100" t="str">
        <f>IF(Table2[[#This Row],[Basis of Material Classification (Customer Side)*]]="Field inspection","Yes","No")</f>
        <v>No</v>
      </c>
      <c r="V3100" t="s">
        <v>43</v>
      </c>
      <c r="W3100" t="s">
        <v>44</v>
      </c>
      <c r="X3100" t="s">
        <v>44</v>
      </c>
      <c r="Z3100" t="s">
        <v>58</v>
      </c>
      <c r="AA3100" t="s">
        <v>46</v>
      </c>
      <c r="AB3100" t="s">
        <v>46</v>
      </c>
      <c r="AC3100" t="s">
        <v>40</v>
      </c>
    </row>
    <row r="3101" spans="1:29" ht="14.4" x14ac:dyDescent="0.3">
      <c r="A3101">
        <v>3099</v>
      </c>
      <c r="B3101" t="s">
        <v>3137</v>
      </c>
      <c r="C3101" t="s">
        <v>277</v>
      </c>
      <c r="D3101" t="s">
        <v>40</v>
      </c>
      <c r="E3101" t="s">
        <v>40</v>
      </c>
      <c r="F3101" t="s">
        <v>41</v>
      </c>
      <c r="G3101" t="s">
        <v>40</v>
      </c>
      <c r="H3101" s="26">
        <v>39814</v>
      </c>
      <c r="I3101" t="s">
        <v>42</v>
      </c>
      <c r="J3101" t="s">
        <v>43</v>
      </c>
      <c r="K3101" t="str">
        <f>IF(Table2[[#This Row],[Basis of Material Classification (System Side)*]]="Field inspection","Yes","No")</f>
        <v>No</v>
      </c>
      <c r="N3101" t="str">
        <f>Table2[[#This Row],[Basis of Material Classification (System Side)*]]</f>
        <v>Installation date after lead ban</v>
      </c>
      <c r="O3101" t="s">
        <v>41</v>
      </c>
      <c r="P3101" s="13">
        <v>32509</v>
      </c>
      <c r="Q3101" s="16" t="str">
        <f>Table2[[#This Row],[Service Line Size (inches) (System Side)]]</f>
        <v>5/8</v>
      </c>
      <c r="R3101" t="s">
        <v>43</v>
      </c>
      <c r="S3101" t="str">
        <f>IF(Table2[[#This Row],[Basis of Material Classification (Customer Side)*]]="Field inspection","Yes","No")</f>
        <v>No</v>
      </c>
      <c r="V3101" t="s">
        <v>43</v>
      </c>
      <c r="W3101" t="s">
        <v>44</v>
      </c>
      <c r="X3101" t="s">
        <v>44</v>
      </c>
      <c r="Z3101" t="s">
        <v>58</v>
      </c>
      <c r="AA3101" t="s">
        <v>46</v>
      </c>
      <c r="AB3101" t="s">
        <v>46</v>
      </c>
      <c r="AC3101" t="s">
        <v>40</v>
      </c>
    </row>
    <row r="3102" spans="1:29" ht="14.4" x14ac:dyDescent="0.3">
      <c r="A3102">
        <v>3100</v>
      </c>
      <c r="B3102" t="s">
        <v>3138</v>
      </c>
      <c r="C3102" t="s">
        <v>277</v>
      </c>
      <c r="D3102" t="s">
        <v>40</v>
      </c>
      <c r="E3102" t="s">
        <v>40</v>
      </c>
      <c r="F3102" t="s">
        <v>41</v>
      </c>
      <c r="G3102" t="s">
        <v>40</v>
      </c>
      <c r="H3102" s="26">
        <v>17533</v>
      </c>
      <c r="I3102" t="s">
        <v>42</v>
      </c>
      <c r="J3102" t="s">
        <v>49</v>
      </c>
      <c r="K3102" t="str">
        <f>IF(Table2[[#This Row],[Basis of Material Classification (System Side)*]]="Field inspection","Yes","No")</f>
        <v>No</v>
      </c>
      <c r="N3102" t="s">
        <v>50</v>
      </c>
      <c r="O3102" t="s">
        <v>41</v>
      </c>
      <c r="P3102" s="13">
        <v>24108</v>
      </c>
      <c r="Q3102" s="16" t="str">
        <f>Table2[[#This Row],[Service Line Size (inches) (System Side)]]</f>
        <v>5/8</v>
      </c>
      <c r="R3102" t="s">
        <v>49</v>
      </c>
      <c r="S3102" t="str">
        <f>IF(Table2[[#This Row],[Basis of Material Classification (Customer Side)*]]="Field inspection","Yes","No")</f>
        <v>No</v>
      </c>
      <c r="V3102" t="s">
        <v>50</v>
      </c>
      <c r="W3102" t="s">
        <v>44</v>
      </c>
      <c r="X3102" t="s">
        <v>44</v>
      </c>
      <c r="Z3102" t="s">
        <v>45</v>
      </c>
      <c r="AA3102" t="s">
        <v>46</v>
      </c>
      <c r="AB3102" t="s">
        <v>46</v>
      </c>
      <c r="AC3102" t="s">
        <v>40</v>
      </c>
    </row>
    <row r="3103" spans="1:29" ht="14.4" x14ac:dyDescent="0.3">
      <c r="A3103">
        <v>3101</v>
      </c>
      <c r="B3103" t="s">
        <v>3139</v>
      </c>
      <c r="C3103" t="s">
        <v>277</v>
      </c>
      <c r="D3103" t="s">
        <v>40</v>
      </c>
      <c r="E3103" t="s">
        <v>40</v>
      </c>
      <c r="F3103" t="s">
        <v>41</v>
      </c>
      <c r="G3103" t="s">
        <v>40</v>
      </c>
      <c r="H3103" s="26">
        <v>37257</v>
      </c>
      <c r="I3103" t="s">
        <v>42</v>
      </c>
      <c r="J3103" t="s">
        <v>43</v>
      </c>
      <c r="K3103" t="str">
        <f>IF(Table2[[#This Row],[Basis of Material Classification (System Side)*]]="Field inspection","Yes","No")</f>
        <v>No</v>
      </c>
      <c r="N3103" t="str">
        <f>Table2[[#This Row],[Basis of Material Classification (System Side)*]]</f>
        <v>Installation date after lead ban</v>
      </c>
      <c r="O3103" t="s">
        <v>41</v>
      </c>
      <c r="P3103" s="13">
        <v>36892</v>
      </c>
      <c r="Q3103" s="16" t="str">
        <f>Table2[[#This Row],[Service Line Size (inches) (System Side)]]</f>
        <v>5/8</v>
      </c>
      <c r="R3103" t="s">
        <v>43</v>
      </c>
      <c r="S3103" t="str">
        <f>IF(Table2[[#This Row],[Basis of Material Classification (Customer Side)*]]="Field inspection","Yes","No")</f>
        <v>No</v>
      </c>
      <c r="V3103" t="s">
        <v>43</v>
      </c>
      <c r="W3103" t="s">
        <v>44</v>
      </c>
      <c r="X3103" t="s">
        <v>44</v>
      </c>
      <c r="Z3103" t="s">
        <v>45</v>
      </c>
      <c r="AA3103" t="s">
        <v>46</v>
      </c>
      <c r="AB3103" t="s">
        <v>46</v>
      </c>
      <c r="AC3103" t="s">
        <v>40</v>
      </c>
    </row>
    <row r="3104" spans="1:29" ht="14.4" x14ac:dyDescent="0.3">
      <c r="A3104">
        <v>3102</v>
      </c>
      <c r="B3104" t="s">
        <v>3140</v>
      </c>
      <c r="C3104" t="s">
        <v>277</v>
      </c>
      <c r="D3104" t="s">
        <v>40</v>
      </c>
      <c r="E3104" t="s">
        <v>40</v>
      </c>
      <c r="F3104" t="s">
        <v>53</v>
      </c>
      <c r="G3104" t="s">
        <v>40</v>
      </c>
      <c r="H3104" s="26">
        <v>17533</v>
      </c>
      <c r="I3104" t="s">
        <v>42</v>
      </c>
      <c r="J3104" t="s">
        <v>55</v>
      </c>
      <c r="K3104" t="str">
        <f>IF(Table2[[#This Row],[Basis of Material Classification (System Side)*]]="Field inspection","Yes","No")</f>
        <v>No</v>
      </c>
      <c r="O3104" t="s">
        <v>41</v>
      </c>
      <c r="P3104" s="13">
        <v>23743</v>
      </c>
      <c r="Q3104" s="16" t="str">
        <f>Table2[[#This Row],[Service Line Size (inches) (System Side)]]</f>
        <v>5/8</v>
      </c>
      <c r="R3104" t="s">
        <v>49</v>
      </c>
      <c r="S3104" t="str">
        <f>IF(Table2[[#This Row],[Basis of Material Classification (Customer Side)*]]="Field inspection","Yes","No")</f>
        <v>No</v>
      </c>
      <c r="V3104" t="s">
        <v>50</v>
      </c>
      <c r="W3104" t="s">
        <v>44</v>
      </c>
      <c r="X3104" t="s">
        <v>44</v>
      </c>
      <c r="Z3104" t="s">
        <v>45</v>
      </c>
      <c r="AA3104" t="s">
        <v>46</v>
      </c>
      <c r="AB3104" t="s">
        <v>46</v>
      </c>
      <c r="AC3104" t="s">
        <v>40</v>
      </c>
    </row>
    <row r="3105" spans="1:29" ht="14.4" x14ac:dyDescent="0.3">
      <c r="A3105">
        <v>3103</v>
      </c>
      <c r="B3105" t="s">
        <v>3141</v>
      </c>
      <c r="C3105" t="s">
        <v>277</v>
      </c>
      <c r="D3105" t="s">
        <v>40</v>
      </c>
      <c r="E3105" t="s">
        <v>40</v>
      </c>
      <c r="F3105" t="s">
        <v>41</v>
      </c>
      <c r="G3105" t="s">
        <v>40</v>
      </c>
      <c r="H3105" s="26">
        <v>17533</v>
      </c>
      <c r="I3105" t="s">
        <v>42</v>
      </c>
      <c r="J3105" t="s">
        <v>49</v>
      </c>
      <c r="K3105" t="str">
        <f>IF(Table2[[#This Row],[Basis of Material Classification (System Side)*]]="Field inspection","Yes","No")</f>
        <v>No</v>
      </c>
      <c r="N3105" t="s">
        <v>50</v>
      </c>
      <c r="O3105" t="s">
        <v>41</v>
      </c>
      <c r="P3105"/>
      <c r="Q3105" s="16" t="str">
        <f>Table2[[#This Row],[Service Line Size (inches) (System Side)]]</f>
        <v>5/8</v>
      </c>
      <c r="R3105" t="s">
        <v>49</v>
      </c>
      <c r="S3105" t="str">
        <f>IF(Table2[[#This Row],[Basis of Material Classification (Customer Side)*]]="Field inspection","Yes","No")</f>
        <v>No</v>
      </c>
      <c r="V3105" t="s">
        <v>50</v>
      </c>
      <c r="W3105" t="s">
        <v>44</v>
      </c>
      <c r="X3105" t="s">
        <v>44</v>
      </c>
      <c r="Z3105" t="s">
        <v>58</v>
      </c>
      <c r="AA3105" t="s">
        <v>46</v>
      </c>
      <c r="AB3105" t="s">
        <v>46</v>
      </c>
      <c r="AC3105" t="s">
        <v>40</v>
      </c>
    </row>
    <row r="3106" spans="1:29" ht="14.4" x14ac:dyDescent="0.3">
      <c r="A3106">
        <v>3104</v>
      </c>
      <c r="B3106" t="s">
        <v>3142</v>
      </c>
      <c r="C3106" t="s">
        <v>277</v>
      </c>
      <c r="D3106" t="s">
        <v>40</v>
      </c>
      <c r="E3106" t="s">
        <v>40</v>
      </c>
      <c r="F3106" t="s">
        <v>41</v>
      </c>
      <c r="G3106" t="s">
        <v>40</v>
      </c>
      <c r="H3106" s="26">
        <v>17533</v>
      </c>
      <c r="I3106" t="s">
        <v>42</v>
      </c>
      <c r="J3106" t="s">
        <v>49</v>
      </c>
      <c r="K3106" t="str">
        <f>IF(Table2[[#This Row],[Basis of Material Classification (System Side)*]]="Field inspection","Yes","No")</f>
        <v>No</v>
      </c>
      <c r="N3106" t="s">
        <v>50</v>
      </c>
      <c r="O3106" t="s">
        <v>41</v>
      </c>
      <c r="P3106" s="13">
        <v>26299</v>
      </c>
      <c r="Q3106" s="16" t="str">
        <f>Table2[[#This Row],[Service Line Size (inches) (System Side)]]</f>
        <v>5/8</v>
      </c>
      <c r="R3106" t="s">
        <v>49</v>
      </c>
      <c r="S3106" t="str">
        <f>IF(Table2[[#This Row],[Basis of Material Classification (Customer Side)*]]="Field inspection","Yes","No")</f>
        <v>No</v>
      </c>
      <c r="V3106" t="s">
        <v>50</v>
      </c>
      <c r="W3106" t="s">
        <v>44</v>
      </c>
      <c r="X3106" t="s">
        <v>44</v>
      </c>
      <c r="Z3106" t="s">
        <v>45</v>
      </c>
      <c r="AA3106" t="s">
        <v>46</v>
      </c>
      <c r="AB3106" t="s">
        <v>46</v>
      </c>
      <c r="AC3106" t="s">
        <v>40</v>
      </c>
    </row>
    <row r="3107" spans="1:29" ht="14.4" x14ac:dyDescent="0.3">
      <c r="A3107">
        <v>3105</v>
      </c>
      <c r="B3107" t="s">
        <v>3143</v>
      </c>
      <c r="C3107" t="s">
        <v>277</v>
      </c>
      <c r="D3107" t="s">
        <v>40</v>
      </c>
      <c r="E3107" t="s">
        <v>40</v>
      </c>
      <c r="F3107" t="s">
        <v>41</v>
      </c>
      <c r="G3107" t="s">
        <v>40</v>
      </c>
      <c r="H3107" s="26">
        <v>17533</v>
      </c>
      <c r="I3107" t="s">
        <v>42</v>
      </c>
      <c r="J3107" t="s">
        <v>49</v>
      </c>
      <c r="K3107" t="str">
        <f>IF(Table2[[#This Row],[Basis of Material Classification (System Side)*]]="Field inspection","Yes","No")</f>
        <v>No</v>
      </c>
      <c r="N3107" t="s">
        <v>50</v>
      </c>
      <c r="O3107" t="s">
        <v>41</v>
      </c>
      <c r="P3107" s="13">
        <v>1</v>
      </c>
      <c r="Q3107" s="16" t="str">
        <f>Table2[[#This Row],[Service Line Size (inches) (System Side)]]</f>
        <v>5/8</v>
      </c>
      <c r="R3107" t="s">
        <v>49</v>
      </c>
      <c r="S3107" t="str">
        <f>IF(Table2[[#This Row],[Basis of Material Classification (Customer Side)*]]="Field inspection","Yes","No")</f>
        <v>No</v>
      </c>
      <c r="V3107" t="s">
        <v>50</v>
      </c>
      <c r="W3107" t="s">
        <v>44</v>
      </c>
      <c r="X3107" t="s">
        <v>44</v>
      </c>
      <c r="Z3107" t="s">
        <v>58</v>
      </c>
      <c r="AA3107" t="s">
        <v>46</v>
      </c>
      <c r="AB3107" t="s">
        <v>46</v>
      </c>
      <c r="AC3107" t="s">
        <v>40</v>
      </c>
    </row>
    <row r="3108" spans="1:29" ht="14.4" x14ac:dyDescent="0.3">
      <c r="A3108">
        <v>3106</v>
      </c>
      <c r="B3108" t="s">
        <v>3144</v>
      </c>
      <c r="C3108" t="s">
        <v>277</v>
      </c>
      <c r="D3108" t="s">
        <v>40</v>
      </c>
      <c r="E3108" t="s">
        <v>40</v>
      </c>
      <c r="F3108" t="s">
        <v>53</v>
      </c>
      <c r="G3108" t="s">
        <v>40</v>
      </c>
      <c r="H3108" s="26">
        <v>17533</v>
      </c>
      <c r="I3108" t="s">
        <v>189</v>
      </c>
      <c r="J3108" t="s">
        <v>55</v>
      </c>
      <c r="K3108" t="str">
        <f>IF(Table2[[#This Row],[Basis of Material Classification (System Side)*]]="Field inspection","Yes","No")</f>
        <v>No</v>
      </c>
      <c r="O3108" t="s">
        <v>53</v>
      </c>
      <c r="P3108" s="13">
        <v>18264</v>
      </c>
      <c r="Q3108" s="16" t="str">
        <f>Table2[[#This Row],[Service Line Size (inches) (System Side)]]</f>
        <v xml:space="preserve"> 3/4</v>
      </c>
      <c r="R3108" t="s">
        <v>55</v>
      </c>
      <c r="S3108" t="str">
        <f>IF(Table2[[#This Row],[Basis of Material Classification (Customer Side)*]]="Field inspection","Yes","No")</f>
        <v>No</v>
      </c>
      <c r="V3108" t="s">
        <v>72</v>
      </c>
      <c r="W3108" t="s">
        <v>44</v>
      </c>
      <c r="X3108" t="s">
        <v>44</v>
      </c>
      <c r="Z3108" t="s">
        <v>45</v>
      </c>
      <c r="AA3108" t="s">
        <v>46</v>
      </c>
      <c r="AB3108" t="s">
        <v>46</v>
      </c>
      <c r="AC3108" t="s">
        <v>40</v>
      </c>
    </row>
    <row r="3109" spans="1:29" ht="14.4" x14ac:dyDescent="0.3">
      <c r="A3109">
        <v>3107</v>
      </c>
      <c r="B3109" t="s">
        <v>3145</v>
      </c>
      <c r="C3109" t="s">
        <v>277</v>
      </c>
      <c r="D3109" t="s">
        <v>40</v>
      </c>
      <c r="E3109" t="s">
        <v>40</v>
      </c>
      <c r="F3109" t="s">
        <v>41</v>
      </c>
      <c r="G3109" t="s">
        <v>40</v>
      </c>
      <c r="H3109" s="26">
        <v>17533</v>
      </c>
      <c r="I3109" t="s">
        <v>42</v>
      </c>
      <c r="J3109" t="s">
        <v>49</v>
      </c>
      <c r="K3109" t="str">
        <f>IF(Table2[[#This Row],[Basis of Material Classification (System Side)*]]="Field inspection","Yes","No")</f>
        <v>No</v>
      </c>
      <c r="N3109" t="s">
        <v>50</v>
      </c>
      <c r="O3109" t="s">
        <v>41</v>
      </c>
      <c r="P3109" s="13">
        <v>31778</v>
      </c>
      <c r="Q3109" s="16" t="str">
        <f>Table2[[#This Row],[Service Line Size (inches) (System Side)]]</f>
        <v>5/8</v>
      </c>
      <c r="R3109" t="s">
        <v>43</v>
      </c>
      <c r="S3109" t="str">
        <f>IF(Table2[[#This Row],[Basis of Material Classification (Customer Side)*]]="Field inspection","Yes","No")</f>
        <v>No</v>
      </c>
      <c r="V3109" t="s">
        <v>43</v>
      </c>
      <c r="W3109" t="s">
        <v>44</v>
      </c>
      <c r="X3109" t="s">
        <v>44</v>
      </c>
      <c r="Z3109" t="s">
        <v>45</v>
      </c>
      <c r="AA3109" t="s">
        <v>46</v>
      </c>
      <c r="AB3109" t="s">
        <v>46</v>
      </c>
      <c r="AC3109" t="s">
        <v>40</v>
      </c>
    </row>
    <row r="3110" spans="1:29" ht="14.4" x14ac:dyDescent="0.3">
      <c r="A3110">
        <v>3108</v>
      </c>
      <c r="B3110" t="s">
        <v>3146</v>
      </c>
      <c r="C3110" t="s">
        <v>277</v>
      </c>
      <c r="D3110" t="s">
        <v>40</v>
      </c>
      <c r="E3110" t="s">
        <v>40</v>
      </c>
      <c r="F3110" t="s">
        <v>41</v>
      </c>
      <c r="G3110" t="s">
        <v>40</v>
      </c>
      <c r="H3110" s="27"/>
      <c r="I3110" t="s">
        <v>42</v>
      </c>
      <c r="J3110" t="s">
        <v>49</v>
      </c>
      <c r="K3110" t="str">
        <f>IF(Table2[[#This Row],[Basis of Material Classification (System Side)*]]="Field inspection","Yes","No")</f>
        <v>No</v>
      </c>
      <c r="N3110" t="s">
        <v>50</v>
      </c>
      <c r="O3110" t="s">
        <v>41</v>
      </c>
      <c r="P3110" s="13">
        <v>16803</v>
      </c>
      <c r="Q3110" s="16" t="str">
        <f>Table2[[#This Row],[Service Line Size (inches) (System Side)]]</f>
        <v>5/8</v>
      </c>
      <c r="R3110" t="s">
        <v>49</v>
      </c>
      <c r="S3110" t="str">
        <f>IF(Table2[[#This Row],[Basis of Material Classification (Customer Side)*]]="Field inspection","Yes","No")</f>
        <v>No</v>
      </c>
      <c r="V3110" t="s">
        <v>50</v>
      </c>
      <c r="W3110" t="s">
        <v>44</v>
      </c>
      <c r="X3110" t="s">
        <v>44</v>
      </c>
      <c r="Z3110" t="s">
        <v>45</v>
      </c>
      <c r="AA3110" t="s">
        <v>46</v>
      </c>
      <c r="AB3110" t="s">
        <v>46</v>
      </c>
      <c r="AC3110" t="s">
        <v>40</v>
      </c>
    </row>
    <row r="3111" spans="1:29" ht="14.4" x14ac:dyDescent="0.3">
      <c r="A3111">
        <v>3109</v>
      </c>
      <c r="B3111" t="s">
        <v>3147</v>
      </c>
      <c r="C3111" t="s">
        <v>277</v>
      </c>
      <c r="D3111" t="s">
        <v>40</v>
      </c>
      <c r="E3111" t="s">
        <v>40</v>
      </c>
      <c r="F3111" t="s">
        <v>41</v>
      </c>
      <c r="G3111" t="s">
        <v>40</v>
      </c>
      <c r="H3111" s="27"/>
      <c r="I3111" t="s">
        <v>42</v>
      </c>
      <c r="J3111" t="s">
        <v>49</v>
      </c>
      <c r="K3111" t="str">
        <f>IF(Table2[[#This Row],[Basis of Material Classification (System Side)*]]="Field inspection","Yes","No")</f>
        <v>No</v>
      </c>
      <c r="N3111" t="s">
        <v>50</v>
      </c>
      <c r="O3111" t="s">
        <v>41</v>
      </c>
      <c r="P3111" s="13">
        <v>7306</v>
      </c>
      <c r="Q3111" s="16" t="str">
        <f>Table2[[#This Row],[Service Line Size (inches) (System Side)]]</f>
        <v>5/8</v>
      </c>
      <c r="R3111" t="s">
        <v>49</v>
      </c>
      <c r="S3111" t="str">
        <f>IF(Table2[[#This Row],[Basis of Material Classification (Customer Side)*]]="Field inspection","Yes","No")</f>
        <v>No</v>
      </c>
      <c r="V3111" t="s">
        <v>50</v>
      </c>
      <c r="W3111" t="s">
        <v>44</v>
      </c>
      <c r="X3111" t="s">
        <v>44</v>
      </c>
      <c r="Z3111" t="s">
        <v>58</v>
      </c>
      <c r="AA3111" t="s">
        <v>46</v>
      </c>
      <c r="AB3111" t="s">
        <v>46</v>
      </c>
      <c r="AC3111" t="s">
        <v>40</v>
      </c>
    </row>
    <row r="3112" spans="1:29" ht="14.4" x14ac:dyDescent="0.3">
      <c r="A3112">
        <v>3110</v>
      </c>
      <c r="B3112" t="s">
        <v>3148</v>
      </c>
      <c r="C3112" t="s">
        <v>277</v>
      </c>
      <c r="D3112" t="s">
        <v>40</v>
      </c>
      <c r="E3112" t="s">
        <v>40</v>
      </c>
      <c r="F3112" t="s">
        <v>41</v>
      </c>
      <c r="G3112" t="s">
        <v>40</v>
      </c>
      <c r="H3112" s="27"/>
      <c r="I3112" t="s">
        <v>42</v>
      </c>
      <c r="J3112" t="s">
        <v>49</v>
      </c>
      <c r="K3112" t="str">
        <f>IF(Table2[[#This Row],[Basis of Material Classification (System Side)*]]="Field inspection","Yes","No")</f>
        <v>No</v>
      </c>
      <c r="N3112" t="s">
        <v>50</v>
      </c>
      <c r="O3112" t="s">
        <v>41</v>
      </c>
      <c r="P3112" s="13">
        <v>34700</v>
      </c>
      <c r="Q3112" s="16" t="str">
        <f>Table2[[#This Row],[Service Line Size (inches) (System Side)]]</f>
        <v>5/8</v>
      </c>
      <c r="R3112" t="s">
        <v>43</v>
      </c>
      <c r="S3112" t="str">
        <f>IF(Table2[[#This Row],[Basis of Material Classification (Customer Side)*]]="Field inspection","Yes","No")</f>
        <v>No</v>
      </c>
      <c r="V3112" t="s">
        <v>43</v>
      </c>
      <c r="W3112" t="s">
        <v>44</v>
      </c>
      <c r="X3112" t="s">
        <v>44</v>
      </c>
      <c r="Z3112" t="s">
        <v>45</v>
      </c>
      <c r="AA3112" t="s">
        <v>46</v>
      </c>
      <c r="AB3112" t="s">
        <v>46</v>
      </c>
      <c r="AC3112" t="s">
        <v>40</v>
      </c>
    </row>
    <row r="3113" spans="1:29" ht="14.4" x14ac:dyDescent="0.3">
      <c r="A3113">
        <v>3111</v>
      </c>
      <c r="B3113" t="s">
        <v>3149</v>
      </c>
      <c r="C3113" t="s">
        <v>277</v>
      </c>
      <c r="D3113" t="s">
        <v>40</v>
      </c>
      <c r="E3113" t="s">
        <v>40</v>
      </c>
      <c r="F3113" t="s">
        <v>53</v>
      </c>
      <c r="G3113" t="s">
        <v>40</v>
      </c>
      <c r="H3113" s="26">
        <v>17533</v>
      </c>
      <c r="I3113" t="s">
        <v>42</v>
      </c>
      <c r="J3113" t="s">
        <v>55</v>
      </c>
      <c r="K3113" t="str">
        <f>IF(Table2[[#This Row],[Basis of Material Classification (System Side)*]]="Field inspection","Yes","No")</f>
        <v>No</v>
      </c>
      <c r="O3113" t="s">
        <v>41</v>
      </c>
      <c r="P3113" s="13">
        <v>21551</v>
      </c>
      <c r="Q3113" s="16" t="str">
        <f>Table2[[#This Row],[Service Line Size (inches) (System Side)]]</f>
        <v>5/8</v>
      </c>
      <c r="R3113" t="s">
        <v>49</v>
      </c>
      <c r="S3113" t="str">
        <f>IF(Table2[[#This Row],[Basis of Material Classification (Customer Side)*]]="Field inspection","Yes","No")</f>
        <v>No</v>
      </c>
      <c r="V3113" t="s">
        <v>50</v>
      </c>
      <c r="W3113" t="s">
        <v>44</v>
      </c>
      <c r="X3113" t="s">
        <v>44</v>
      </c>
      <c r="Z3113" t="s">
        <v>45</v>
      </c>
      <c r="AA3113" t="s">
        <v>46</v>
      </c>
      <c r="AB3113" t="s">
        <v>46</v>
      </c>
      <c r="AC3113" t="s">
        <v>40</v>
      </c>
    </row>
    <row r="3114" spans="1:29" ht="14.4" x14ac:dyDescent="0.3">
      <c r="A3114">
        <v>3112</v>
      </c>
      <c r="B3114" t="s">
        <v>3150</v>
      </c>
      <c r="C3114" t="s">
        <v>277</v>
      </c>
      <c r="D3114" t="s">
        <v>40</v>
      </c>
      <c r="E3114" t="s">
        <v>40</v>
      </c>
      <c r="F3114" t="s">
        <v>53</v>
      </c>
      <c r="G3114" t="s">
        <v>40</v>
      </c>
      <c r="H3114" s="26">
        <v>17533</v>
      </c>
      <c r="I3114" t="s">
        <v>54</v>
      </c>
      <c r="J3114" t="s">
        <v>65</v>
      </c>
      <c r="K3114" t="str">
        <f>IF(Table2[[#This Row],[Basis of Material Classification (System Side)*]]="Field inspection","Yes","No")</f>
        <v>Yes</v>
      </c>
      <c r="L3114" t="s">
        <v>66</v>
      </c>
      <c r="M3114" s="13">
        <v>45352</v>
      </c>
      <c r="O3114" t="s">
        <v>53</v>
      </c>
      <c r="P3114" s="13">
        <v>1462</v>
      </c>
      <c r="Q3114" s="16" t="str">
        <f>Table2[[#This Row],[Service Line Size (inches) (System Side)]]</f>
        <v>3/4</v>
      </c>
      <c r="R3114" t="s">
        <v>65</v>
      </c>
      <c r="S3114" t="str">
        <f>IF(Table2[[#This Row],[Basis of Material Classification (Customer Side)*]]="Field inspection","Yes","No")</f>
        <v>Yes</v>
      </c>
      <c r="T3114" t="s">
        <v>71</v>
      </c>
      <c r="U3114" s="13">
        <v>45352</v>
      </c>
      <c r="V3114" t="s">
        <v>72</v>
      </c>
      <c r="W3114" t="s">
        <v>44</v>
      </c>
      <c r="X3114" t="s">
        <v>44</v>
      </c>
      <c r="Z3114" t="s">
        <v>45</v>
      </c>
      <c r="AA3114" t="s">
        <v>46</v>
      </c>
      <c r="AB3114" t="s">
        <v>46</v>
      </c>
      <c r="AC3114" t="s">
        <v>40</v>
      </c>
    </row>
    <row r="3115" spans="1:29" ht="14.4" x14ac:dyDescent="0.3">
      <c r="A3115">
        <v>3113</v>
      </c>
      <c r="B3115" t="s">
        <v>3151</v>
      </c>
      <c r="C3115" t="s">
        <v>277</v>
      </c>
      <c r="D3115" t="s">
        <v>40</v>
      </c>
      <c r="E3115" t="s">
        <v>40</v>
      </c>
      <c r="F3115" t="s">
        <v>41</v>
      </c>
      <c r="G3115" t="s">
        <v>40</v>
      </c>
      <c r="H3115" s="26">
        <v>17533</v>
      </c>
      <c r="I3115" t="s">
        <v>42</v>
      </c>
      <c r="J3115" t="s">
        <v>49</v>
      </c>
      <c r="K3115" t="str">
        <f>IF(Table2[[#This Row],[Basis of Material Classification (System Side)*]]="Field inspection","Yes","No")</f>
        <v>No</v>
      </c>
      <c r="N3115" t="s">
        <v>50</v>
      </c>
      <c r="O3115" t="s">
        <v>41</v>
      </c>
      <c r="P3115" s="13">
        <v>27030</v>
      </c>
      <c r="Q3115" s="16" t="str">
        <f>Table2[[#This Row],[Service Line Size (inches) (System Side)]]</f>
        <v>5/8</v>
      </c>
      <c r="R3115" t="s">
        <v>49</v>
      </c>
      <c r="S3115" t="str">
        <f>IF(Table2[[#This Row],[Basis of Material Classification (Customer Side)*]]="Field inspection","Yes","No")</f>
        <v>No</v>
      </c>
      <c r="V3115" t="s">
        <v>50</v>
      </c>
      <c r="W3115" t="s">
        <v>44</v>
      </c>
      <c r="X3115" t="s">
        <v>44</v>
      </c>
      <c r="Z3115" t="s">
        <v>45</v>
      </c>
      <c r="AA3115" t="s">
        <v>46</v>
      </c>
      <c r="AB3115" t="s">
        <v>46</v>
      </c>
      <c r="AC3115" t="s">
        <v>40</v>
      </c>
    </row>
    <row r="3116" spans="1:29" ht="14.4" x14ac:dyDescent="0.3">
      <c r="A3116">
        <v>3114</v>
      </c>
      <c r="B3116" t="s">
        <v>3152</v>
      </c>
      <c r="C3116" t="s">
        <v>277</v>
      </c>
      <c r="D3116" t="s">
        <v>40</v>
      </c>
      <c r="E3116" t="s">
        <v>40</v>
      </c>
      <c r="F3116" t="s">
        <v>53</v>
      </c>
      <c r="G3116" t="s">
        <v>40</v>
      </c>
      <c r="H3116" s="26">
        <v>17533</v>
      </c>
      <c r="I3116" t="s">
        <v>54</v>
      </c>
      <c r="J3116" t="s">
        <v>65</v>
      </c>
      <c r="K3116" t="str">
        <f>IF(Table2[[#This Row],[Basis of Material Classification (System Side)*]]="Field inspection","Yes","No")</f>
        <v>Yes</v>
      </c>
      <c r="L3116" t="s">
        <v>66</v>
      </c>
      <c r="M3116" s="13">
        <v>45352</v>
      </c>
      <c r="O3116" t="s">
        <v>132</v>
      </c>
      <c r="P3116" s="13" t="s">
        <v>3153</v>
      </c>
      <c r="Q3116" s="16" t="str">
        <f>Table2[[#This Row],[Service Line Size (inches) (System Side)]]</f>
        <v>3/4</v>
      </c>
      <c r="R3116" t="s">
        <v>65</v>
      </c>
      <c r="S3116" t="str">
        <f>IF(Table2[[#This Row],[Basis of Material Classification (Customer Side)*]]="Field inspection","Yes","No")</f>
        <v>Yes</v>
      </c>
      <c r="T3116" t="s">
        <v>71</v>
      </c>
      <c r="U3116" s="13">
        <v>45352</v>
      </c>
      <c r="V3116" t="s">
        <v>72</v>
      </c>
      <c r="W3116" t="s">
        <v>44</v>
      </c>
      <c r="X3116" t="s">
        <v>44</v>
      </c>
      <c r="Z3116" t="s">
        <v>45</v>
      </c>
      <c r="AA3116" t="s">
        <v>46</v>
      </c>
      <c r="AB3116" t="s">
        <v>46</v>
      </c>
      <c r="AC3116" t="s">
        <v>40</v>
      </c>
    </row>
    <row r="3117" spans="1:29" ht="14.4" x14ac:dyDescent="0.3">
      <c r="A3117">
        <v>3115</v>
      </c>
      <c r="B3117" t="s">
        <v>3154</v>
      </c>
      <c r="C3117" t="s">
        <v>277</v>
      </c>
      <c r="D3117" t="s">
        <v>40</v>
      </c>
      <c r="E3117" t="s">
        <v>40</v>
      </c>
      <c r="F3117" t="s">
        <v>53</v>
      </c>
      <c r="G3117" t="s">
        <v>40</v>
      </c>
      <c r="H3117" s="26">
        <v>17533</v>
      </c>
      <c r="I3117" t="s">
        <v>42</v>
      </c>
      <c r="J3117" t="s">
        <v>65</v>
      </c>
      <c r="K3117" t="str">
        <f>IF(Table2[[#This Row],[Basis of Material Classification (System Side)*]]="Field inspection","Yes","No")</f>
        <v>Yes</v>
      </c>
      <c r="L3117" t="s">
        <v>66</v>
      </c>
      <c r="M3117" s="13">
        <v>45497</v>
      </c>
      <c r="O3117" t="s">
        <v>41</v>
      </c>
      <c r="P3117" s="13">
        <v>32874</v>
      </c>
      <c r="Q3117" s="16" t="str">
        <f>Table2[[#This Row],[Service Line Size (inches) (System Side)]]</f>
        <v>5/8</v>
      </c>
      <c r="R3117" t="s">
        <v>43</v>
      </c>
      <c r="S3117" t="str">
        <f>IF(Table2[[#This Row],[Basis of Material Classification (Customer Side)*]]="Field inspection","Yes","No")</f>
        <v>No</v>
      </c>
      <c r="V3117" t="s">
        <v>43</v>
      </c>
      <c r="W3117" t="s">
        <v>44</v>
      </c>
      <c r="X3117" t="s">
        <v>44</v>
      </c>
      <c r="Z3117" t="s">
        <v>45</v>
      </c>
      <c r="AA3117" t="s">
        <v>46</v>
      </c>
      <c r="AB3117" t="s">
        <v>46</v>
      </c>
      <c r="AC3117" t="s">
        <v>40</v>
      </c>
    </row>
    <row r="3118" spans="1:29" ht="14.4" x14ac:dyDescent="0.3">
      <c r="A3118">
        <v>3116</v>
      </c>
      <c r="B3118" t="s">
        <v>3155</v>
      </c>
      <c r="C3118" t="s">
        <v>277</v>
      </c>
      <c r="D3118" t="s">
        <v>40</v>
      </c>
      <c r="E3118" t="s">
        <v>40</v>
      </c>
      <c r="F3118" t="s">
        <v>41</v>
      </c>
      <c r="G3118" t="s">
        <v>40</v>
      </c>
      <c r="H3118" s="26">
        <v>17533</v>
      </c>
      <c r="I3118" t="s">
        <v>42</v>
      </c>
      <c r="J3118" t="s">
        <v>49</v>
      </c>
      <c r="K3118" t="str">
        <f>IF(Table2[[#This Row],[Basis of Material Classification (System Side)*]]="Field inspection","Yes","No")</f>
        <v>No</v>
      </c>
      <c r="N3118" t="s">
        <v>50</v>
      </c>
      <c r="O3118" t="s">
        <v>41</v>
      </c>
      <c r="P3118" s="13">
        <v>25569</v>
      </c>
      <c r="Q3118" s="16" t="str">
        <f>Table2[[#This Row],[Service Line Size (inches) (System Side)]]</f>
        <v>5/8</v>
      </c>
      <c r="R3118" t="s">
        <v>49</v>
      </c>
      <c r="S3118" t="str">
        <f>IF(Table2[[#This Row],[Basis of Material Classification (Customer Side)*]]="Field inspection","Yes","No")</f>
        <v>No</v>
      </c>
      <c r="V3118" t="s">
        <v>50</v>
      </c>
      <c r="W3118" t="s">
        <v>44</v>
      </c>
      <c r="X3118" t="s">
        <v>44</v>
      </c>
      <c r="Z3118" t="s">
        <v>58</v>
      </c>
      <c r="AA3118" t="s">
        <v>46</v>
      </c>
      <c r="AB3118" t="s">
        <v>46</v>
      </c>
      <c r="AC3118" t="s">
        <v>40</v>
      </c>
    </row>
    <row r="3119" spans="1:29" ht="14.4" x14ac:dyDescent="0.3">
      <c r="A3119">
        <v>3117</v>
      </c>
      <c r="B3119" t="s">
        <v>3156</v>
      </c>
      <c r="C3119" t="s">
        <v>277</v>
      </c>
      <c r="D3119" t="s">
        <v>40</v>
      </c>
      <c r="E3119" t="s">
        <v>40</v>
      </c>
      <c r="F3119" t="s">
        <v>41</v>
      </c>
      <c r="G3119" t="s">
        <v>40</v>
      </c>
      <c r="H3119" s="26">
        <v>17533</v>
      </c>
      <c r="I3119" t="s">
        <v>42</v>
      </c>
      <c r="J3119" t="s">
        <v>49</v>
      </c>
      <c r="K3119" t="str">
        <f>IF(Table2[[#This Row],[Basis of Material Classification (System Side)*]]="Field inspection","Yes","No")</f>
        <v>No</v>
      </c>
      <c r="N3119" t="s">
        <v>50</v>
      </c>
      <c r="O3119" t="s">
        <v>41</v>
      </c>
      <c r="P3119" s="13">
        <v>25569</v>
      </c>
      <c r="Q3119" s="16" t="str">
        <f>Table2[[#This Row],[Service Line Size (inches) (System Side)]]</f>
        <v>5/8</v>
      </c>
      <c r="R3119" t="s">
        <v>49</v>
      </c>
      <c r="S3119" t="str">
        <f>IF(Table2[[#This Row],[Basis of Material Classification (Customer Side)*]]="Field inspection","Yes","No")</f>
        <v>No</v>
      </c>
      <c r="V3119" t="s">
        <v>50</v>
      </c>
      <c r="W3119" t="s">
        <v>44</v>
      </c>
      <c r="X3119" t="s">
        <v>44</v>
      </c>
      <c r="Z3119" t="s">
        <v>45</v>
      </c>
      <c r="AA3119" t="s">
        <v>46</v>
      </c>
      <c r="AB3119" t="s">
        <v>46</v>
      </c>
      <c r="AC3119" t="s">
        <v>40</v>
      </c>
    </row>
    <row r="3120" spans="1:29" ht="14.4" x14ac:dyDescent="0.3">
      <c r="A3120">
        <v>3118</v>
      </c>
      <c r="B3120" t="s">
        <v>3157</v>
      </c>
      <c r="C3120" t="s">
        <v>277</v>
      </c>
      <c r="D3120" t="s">
        <v>40</v>
      </c>
      <c r="E3120" t="s">
        <v>40</v>
      </c>
      <c r="F3120" t="s">
        <v>41</v>
      </c>
      <c r="G3120" t="s">
        <v>40</v>
      </c>
      <c r="H3120" s="26">
        <v>17533</v>
      </c>
      <c r="I3120" t="s">
        <v>42</v>
      </c>
      <c r="J3120" t="s">
        <v>49</v>
      </c>
      <c r="K3120" t="str">
        <f>IF(Table2[[#This Row],[Basis of Material Classification (System Side)*]]="Field inspection","Yes","No")</f>
        <v>No</v>
      </c>
      <c r="N3120" t="s">
        <v>50</v>
      </c>
      <c r="O3120" t="s">
        <v>41</v>
      </c>
      <c r="P3120" s="13">
        <v>25569</v>
      </c>
      <c r="Q3120" s="16" t="str">
        <f>Table2[[#This Row],[Service Line Size (inches) (System Side)]]</f>
        <v>5/8</v>
      </c>
      <c r="R3120" t="s">
        <v>49</v>
      </c>
      <c r="S3120" t="str">
        <f>IF(Table2[[#This Row],[Basis of Material Classification (Customer Side)*]]="Field inspection","Yes","No")</f>
        <v>No</v>
      </c>
      <c r="V3120" t="s">
        <v>50</v>
      </c>
      <c r="W3120" t="s">
        <v>44</v>
      </c>
      <c r="X3120" t="s">
        <v>44</v>
      </c>
      <c r="Z3120" t="s">
        <v>45</v>
      </c>
      <c r="AA3120" t="s">
        <v>46</v>
      </c>
      <c r="AB3120" t="s">
        <v>46</v>
      </c>
      <c r="AC3120" t="s">
        <v>40</v>
      </c>
    </row>
    <row r="3121" spans="1:29" ht="14.4" x14ac:dyDescent="0.3">
      <c r="A3121">
        <v>3119</v>
      </c>
      <c r="B3121" t="s">
        <v>3158</v>
      </c>
      <c r="C3121" t="s">
        <v>277</v>
      </c>
      <c r="D3121" t="s">
        <v>40</v>
      </c>
      <c r="E3121" t="s">
        <v>40</v>
      </c>
      <c r="F3121" t="s">
        <v>53</v>
      </c>
      <c r="G3121" t="s">
        <v>40</v>
      </c>
      <c r="H3121" s="26">
        <v>26299</v>
      </c>
      <c r="I3121" t="s">
        <v>42</v>
      </c>
      <c r="J3121" t="s">
        <v>65</v>
      </c>
      <c r="K3121" t="str">
        <f>IF(Table2[[#This Row],[Basis of Material Classification (System Side)*]]="Field inspection","Yes","No")</f>
        <v>Yes</v>
      </c>
      <c r="L3121" t="s">
        <v>66</v>
      </c>
      <c r="M3121" s="13">
        <v>45513</v>
      </c>
      <c r="O3121" t="s">
        <v>41</v>
      </c>
      <c r="P3121" s="13">
        <v>28491</v>
      </c>
      <c r="Q3121" s="16" t="str">
        <f>Table2[[#This Row],[Service Line Size (inches) (System Side)]]</f>
        <v>5/8</v>
      </c>
      <c r="R3121" t="s">
        <v>49</v>
      </c>
      <c r="S3121" t="str">
        <f>IF(Table2[[#This Row],[Basis of Material Classification (Customer Side)*]]="Field inspection","Yes","No")</f>
        <v>No</v>
      </c>
      <c r="V3121" t="s">
        <v>50</v>
      </c>
      <c r="W3121" t="s">
        <v>44</v>
      </c>
      <c r="X3121" t="s">
        <v>44</v>
      </c>
      <c r="Z3121" t="s">
        <v>45</v>
      </c>
      <c r="AA3121" t="s">
        <v>46</v>
      </c>
      <c r="AB3121" t="s">
        <v>46</v>
      </c>
      <c r="AC3121" t="s">
        <v>40</v>
      </c>
    </row>
    <row r="3122" spans="1:29" ht="14.4" x14ac:dyDescent="0.3">
      <c r="A3122">
        <v>3120</v>
      </c>
      <c r="B3122" t="s">
        <v>3159</v>
      </c>
      <c r="C3122" t="s">
        <v>277</v>
      </c>
      <c r="D3122" t="s">
        <v>40</v>
      </c>
      <c r="E3122" t="s">
        <v>40</v>
      </c>
      <c r="F3122" t="s">
        <v>41</v>
      </c>
      <c r="G3122" t="s">
        <v>40</v>
      </c>
      <c r="H3122" s="26">
        <v>26299</v>
      </c>
      <c r="I3122" t="s">
        <v>42</v>
      </c>
      <c r="J3122" t="s">
        <v>49</v>
      </c>
      <c r="K3122" t="str">
        <f>IF(Table2[[#This Row],[Basis of Material Classification (System Side)*]]="Field inspection","Yes","No")</f>
        <v>No</v>
      </c>
      <c r="N3122" t="s">
        <v>50</v>
      </c>
      <c r="O3122" t="s">
        <v>41</v>
      </c>
      <c r="P3122" s="13">
        <v>30317</v>
      </c>
      <c r="Q3122" s="16" t="str">
        <f>Table2[[#This Row],[Service Line Size (inches) (System Side)]]</f>
        <v>5/8</v>
      </c>
      <c r="R3122" t="s">
        <v>43</v>
      </c>
      <c r="S3122" t="str">
        <f>IF(Table2[[#This Row],[Basis of Material Classification (Customer Side)*]]="Field inspection","Yes","No")</f>
        <v>No</v>
      </c>
      <c r="V3122" t="s">
        <v>43</v>
      </c>
      <c r="W3122" t="s">
        <v>44</v>
      </c>
      <c r="X3122" t="s">
        <v>44</v>
      </c>
      <c r="Z3122" t="s">
        <v>45</v>
      </c>
      <c r="AA3122" t="s">
        <v>46</v>
      </c>
      <c r="AB3122" t="s">
        <v>46</v>
      </c>
      <c r="AC3122" t="s">
        <v>40</v>
      </c>
    </row>
    <row r="3123" spans="1:29" ht="14.4" x14ac:dyDescent="0.3">
      <c r="A3123">
        <v>3121</v>
      </c>
      <c r="B3123" t="s">
        <v>3160</v>
      </c>
      <c r="C3123" t="s">
        <v>277</v>
      </c>
      <c r="D3123" t="s">
        <v>40</v>
      </c>
      <c r="E3123" t="s">
        <v>40</v>
      </c>
      <c r="F3123" t="s">
        <v>41</v>
      </c>
      <c r="G3123" t="s">
        <v>40</v>
      </c>
      <c r="H3123" s="26">
        <v>26299</v>
      </c>
      <c r="I3123" t="s">
        <v>42</v>
      </c>
      <c r="J3123" t="s">
        <v>49</v>
      </c>
      <c r="K3123" t="str">
        <f>IF(Table2[[#This Row],[Basis of Material Classification (System Side)*]]="Field inspection","Yes","No")</f>
        <v>No</v>
      </c>
      <c r="N3123" t="s">
        <v>50</v>
      </c>
      <c r="O3123" t="s">
        <v>41</v>
      </c>
      <c r="P3123" s="13">
        <v>28491</v>
      </c>
      <c r="Q3123" s="16" t="str">
        <f>Table2[[#This Row],[Service Line Size (inches) (System Side)]]</f>
        <v>5/8</v>
      </c>
      <c r="R3123" t="s">
        <v>49</v>
      </c>
      <c r="S3123" t="str">
        <f>IF(Table2[[#This Row],[Basis of Material Classification (Customer Side)*]]="Field inspection","Yes","No")</f>
        <v>No</v>
      </c>
      <c r="V3123" t="s">
        <v>50</v>
      </c>
      <c r="W3123" t="s">
        <v>44</v>
      </c>
      <c r="X3123" t="s">
        <v>44</v>
      </c>
      <c r="Z3123" t="s">
        <v>45</v>
      </c>
      <c r="AA3123" t="s">
        <v>46</v>
      </c>
      <c r="AB3123" t="s">
        <v>46</v>
      </c>
      <c r="AC3123" t="s">
        <v>40</v>
      </c>
    </row>
    <row r="3124" spans="1:29" ht="14.4" x14ac:dyDescent="0.3">
      <c r="A3124">
        <v>3122</v>
      </c>
      <c r="B3124" t="s">
        <v>3161</v>
      </c>
      <c r="C3124" t="s">
        <v>277</v>
      </c>
      <c r="D3124" t="s">
        <v>40</v>
      </c>
      <c r="E3124" t="s">
        <v>40</v>
      </c>
      <c r="F3124" t="s">
        <v>41</v>
      </c>
      <c r="G3124" t="s">
        <v>40</v>
      </c>
      <c r="H3124" s="26">
        <v>26299</v>
      </c>
      <c r="I3124" t="s">
        <v>42</v>
      </c>
      <c r="J3124" t="s">
        <v>49</v>
      </c>
      <c r="K3124" t="str">
        <f>IF(Table2[[#This Row],[Basis of Material Classification (System Side)*]]="Field inspection","Yes","No")</f>
        <v>No</v>
      </c>
      <c r="N3124" t="s">
        <v>50</v>
      </c>
      <c r="O3124" t="s">
        <v>41</v>
      </c>
      <c r="P3124" s="13">
        <v>28126</v>
      </c>
      <c r="Q3124" s="16" t="str">
        <f>Table2[[#This Row],[Service Line Size (inches) (System Side)]]</f>
        <v>5/8</v>
      </c>
      <c r="R3124" t="s">
        <v>49</v>
      </c>
      <c r="S3124" t="str">
        <f>IF(Table2[[#This Row],[Basis of Material Classification (Customer Side)*]]="Field inspection","Yes","No")</f>
        <v>No</v>
      </c>
      <c r="V3124" t="s">
        <v>50</v>
      </c>
      <c r="W3124" t="s">
        <v>44</v>
      </c>
      <c r="X3124" t="s">
        <v>44</v>
      </c>
      <c r="Z3124" t="s">
        <v>45</v>
      </c>
      <c r="AA3124" t="s">
        <v>46</v>
      </c>
      <c r="AB3124" t="s">
        <v>46</v>
      </c>
      <c r="AC3124" t="s">
        <v>40</v>
      </c>
    </row>
    <row r="3125" spans="1:29" ht="14.4" x14ac:dyDescent="0.3">
      <c r="A3125">
        <v>3123</v>
      </c>
      <c r="B3125" t="s">
        <v>3162</v>
      </c>
      <c r="C3125" t="s">
        <v>277</v>
      </c>
      <c r="D3125" t="s">
        <v>40</v>
      </c>
      <c r="E3125" t="s">
        <v>40</v>
      </c>
      <c r="F3125" t="s">
        <v>41</v>
      </c>
      <c r="G3125" t="s">
        <v>40</v>
      </c>
      <c r="H3125" s="26">
        <v>26299</v>
      </c>
      <c r="I3125" t="s">
        <v>42</v>
      </c>
      <c r="J3125" t="s">
        <v>49</v>
      </c>
      <c r="K3125" t="str">
        <f>IF(Table2[[#This Row],[Basis of Material Classification (System Side)*]]="Field inspection","Yes","No")</f>
        <v>No</v>
      </c>
      <c r="N3125" t="s">
        <v>50</v>
      </c>
      <c r="O3125" t="s">
        <v>41</v>
      </c>
      <c r="P3125" s="13">
        <v>29952</v>
      </c>
      <c r="Q3125" s="16" t="str">
        <f>Table2[[#This Row],[Service Line Size (inches) (System Side)]]</f>
        <v>5/8</v>
      </c>
      <c r="R3125" t="s">
        <v>43</v>
      </c>
      <c r="S3125" t="str">
        <f>IF(Table2[[#This Row],[Basis of Material Classification (Customer Side)*]]="Field inspection","Yes","No")</f>
        <v>No</v>
      </c>
      <c r="V3125" t="s">
        <v>43</v>
      </c>
      <c r="W3125" t="s">
        <v>44</v>
      </c>
      <c r="X3125" t="s">
        <v>44</v>
      </c>
      <c r="Z3125" t="s">
        <v>45</v>
      </c>
      <c r="AA3125" t="s">
        <v>46</v>
      </c>
      <c r="AB3125" t="s">
        <v>46</v>
      </c>
      <c r="AC3125" t="s">
        <v>40</v>
      </c>
    </row>
    <row r="3126" spans="1:29" ht="14.4" x14ac:dyDescent="0.3">
      <c r="A3126">
        <v>3124</v>
      </c>
      <c r="B3126" t="s">
        <v>3163</v>
      </c>
      <c r="C3126" t="s">
        <v>277</v>
      </c>
      <c r="D3126" t="s">
        <v>40</v>
      </c>
      <c r="E3126" t="s">
        <v>40</v>
      </c>
      <c r="F3126" t="s">
        <v>53</v>
      </c>
      <c r="G3126" t="s">
        <v>40</v>
      </c>
      <c r="H3126" s="26">
        <v>26299</v>
      </c>
      <c r="I3126" t="s">
        <v>42</v>
      </c>
      <c r="J3126" t="s">
        <v>65</v>
      </c>
      <c r="K3126" t="str">
        <f>IF(Table2[[#This Row],[Basis of Material Classification (System Side)*]]="Field inspection","Yes","No")</f>
        <v>Yes</v>
      </c>
      <c r="L3126" t="s">
        <v>66</v>
      </c>
      <c r="M3126" s="13">
        <v>45513</v>
      </c>
      <c r="O3126" t="s">
        <v>41</v>
      </c>
      <c r="P3126" s="13">
        <v>32143</v>
      </c>
      <c r="Q3126" s="16" t="str">
        <f>Table2[[#This Row],[Service Line Size (inches) (System Side)]]</f>
        <v>5/8</v>
      </c>
      <c r="R3126" t="s">
        <v>43</v>
      </c>
      <c r="S3126" t="str">
        <f>IF(Table2[[#This Row],[Basis of Material Classification (Customer Side)*]]="Field inspection","Yes","No")</f>
        <v>No</v>
      </c>
      <c r="V3126" t="s">
        <v>43</v>
      </c>
      <c r="W3126" t="s">
        <v>44</v>
      </c>
      <c r="X3126" t="s">
        <v>44</v>
      </c>
      <c r="Z3126" t="s">
        <v>45</v>
      </c>
      <c r="AA3126" t="s">
        <v>46</v>
      </c>
      <c r="AB3126" t="s">
        <v>46</v>
      </c>
      <c r="AC3126" t="s">
        <v>40</v>
      </c>
    </row>
    <row r="3127" spans="1:29" ht="14.4" x14ac:dyDescent="0.3">
      <c r="A3127">
        <v>3125</v>
      </c>
      <c r="B3127" t="s">
        <v>3164</v>
      </c>
      <c r="C3127" t="s">
        <v>277</v>
      </c>
      <c r="D3127" t="s">
        <v>40</v>
      </c>
      <c r="E3127" t="s">
        <v>40</v>
      </c>
      <c r="F3127" t="s">
        <v>41</v>
      </c>
      <c r="G3127" t="s">
        <v>40</v>
      </c>
      <c r="H3127" s="26">
        <v>26299</v>
      </c>
      <c r="I3127" t="s">
        <v>42</v>
      </c>
      <c r="J3127" t="s">
        <v>49</v>
      </c>
      <c r="K3127" t="str">
        <f>IF(Table2[[#This Row],[Basis of Material Classification (System Side)*]]="Field inspection","Yes","No")</f>
        <v>No</v>
      </c>
      <c r="N3127" t="s">
        <v>50</v>
      </c>
      <c r="O3127" t="s">
        <v>41</v>
      </c>
      <c r="P3127" s="13">
        <v>28126</v>
      </c>
      <c r="Q3127" s="16" t="str">
        <f>Table2[[#This Row],[Service Line Size (inches) (System Side)]]</f>
        <v>5/8</v>
      </c>
      <c r="R3127" t="s">
        <v>49</v>
      </c>
      <c r="S3127" t="str">
        <f>IF(Table2[[#This Row],[Basis of Material Classification (Customer Side)*]]="Field inspection","Yes","No")</f>
        <v>No</v>
      </c>
      <c r="V3127" t="s">
        <v>50</v>
      </c>
      <c r="W3127" t="s">
        <v>44</v>
      </c>
      <c r="X3127" t="s">
        <v>44</v>
      </c>
      <c r="Z3127" t="s">
        <v>45</v>
      </c>
      <c r="AA3127" t="s">
        <v>46</v>
      </c>
      <c r="AB3127" t="s">
        <v>46</v>
      </c>
      <c r="AC3127" t="s">
        <v>40</v>
      </c>
    </row>
    <row r="3128" spans="1:29" ht="14.4" x14ac:dyDescent="0.3">
      <c r="A3128">
        <v>3126</v>
      </c>
      <c r="B3128" t="s">
        <v>3165</v>
      </c>
      <c r="C3128" t="s">
        <v>277</v>
      </c>
      <c r="D3128" t="s">
        <v>40</v>
      </c>
      <c r="E3128" t="s">
        <v>40</v>
      </c>
      <c r="F3128" t="s">
        <v>41</v>
      </c>
      <c r="G3128" t="s">
        <v>40</v>
      </c>
      <c r="H3128" s="26">
        <v>26299</v>
      </c>
      <c r="I3128" t="s">
        <v>42</v>
      </c>
      <c r="J3128" t="s">
        <v>49</v>
      </c>
      <c r="K3128" t="str">
        <f>IF(Table2[[#This Row],[Basis of Material Classification (System Side)*]]="Field inspection","Yes","No")</f>
        <v>No</v>
      </c>
      <c r="N3128" t="s">
        <v>50</v>
      </c>
      <c r="O3128" t="s">
        <v>41</v>
      </c>
      <c r="P3128" s="13">
        <v>29221</v>
      </c>
      <c r="Q3128" s="16" t="str">
        <f>Table2[[#This Row],[Service Line Size (inches) (System Side)]]</f>
        <v>5/8</v>
      </c>
      <c r="R3128" t="s">
        <v>43</v>
      </c>
      <c r="S3128" t="str">
        <f>IF(Table2[[#This Row],[Basis of Material Classification (Customer Side)*]]="Field inspection","Yes","No")</f>
        <v>No</v>
      </c>
      <c r="V3128" t="s">
        <v>43</v>
      </c>
      <c r="W3128" t="s">
        <v>44</v>
      </c>
      <c r="X3128" t="s">
        <v>44</v>
      </c>
      <c r="Z3128" t="s">
        <v>45</v>
      </c>
      <c r="AA3128" t="s">
        <v>46</v>
      </c>
      <c r="AB3128" t="s">
        <v>46</v>
      </c>
      <c r="AC3128" t="s">
        <v>40</v>
      </c>
    </row>
    <row r="3129" spans="1:29" ht="14.4" x14ac:dyDescent="0.3">
      <c r="A3129">
        <v>3127</v>
      </c>
      <c r="B3129" t="s">
        <v>3166</v>
      </c>
      <c r="C3129" t="s">
        <v>277</v>
      </c>
      <c r="D3129" t="s">
        <v>40</v>
      </c>
      <c r="E3129" t="s">
        <v>40</v>
      </c>
      <c r="F3129" t="s">
        <v>41</v>
      </c>
      <c r="G3129" t="s">
        <v>40</v>
      </c>
      <c r="H3129" s="26">
        <v>31048</v>
      </c>
      <c r="I3129" t="s">
        <v>42</v>
      </c>
      <c r="J3129" t="s">
        <v>43</v>
      </c>
      <c r="K3129" t="str">
        <f>IF(Table2[[#This Row],[Basis of Material Classification (System Side)*]]="Field inspection","Yes","No")</f>
        <v>No</v>
      </c>
      <c r="N3129" t="str">
        <f>Table2[[#This Row],[Basis of Material Classification (System Side)*]]</f>
        <v>Installation date after lead ban</v>
      </c>
      <c r="O3129" t="s">
        <v>41</v>
      </c>
      <c r="P3129" s="13">
        <v>7306</v>
      </c>
      <c r="Q3129" s="16" t="str">
        <f>Table2[[#This Row],[Service Line Size (inches) (System Side)]]</f>
        <v>5/8</v>
      </c>
      <c r="R3129" t="s">
        <v>49</v>
      </c>
      <c r="S3129" t="str">
        <f>IF(Table2[[#This Row],[Basis of Material Classification (Customer Side)*]]="Field inspection","Yes","No")</f>
        <v>No</v>
      </c>
      <c r="V3129" t="s">
        <v>50</v>
      </c>
      <c r="W3129" t="s">
        <v>44</v>
      </c>
      <c r="X3129" t="s">
        <v>44</v>
      </c>
      <c r="Z3129" t="s">
        <v>45</v>
      </c>
      <c r="AA3129" t="s">
        <v>46</v>
      </c>
      <c r="AB3129" t="s">
        <v>46</v>
      </c>
      <c r="AC3129" t="s">
        <v>40</v>
      </c>
    </row>
    <row r="3130" spans="1:29" ht="14.4" x14ac:dyDescent="0.3">
      <c r="A3130">
        <v>3128</v>
      </c>
      <c r="B3130" t="s">
        <v>3167</v>
      </c>
      <c r="C3130" t="s">
        <v>277</v>
      </c>
      <c r="D3130" t="s">
        <v>40</v>
      </c>
      <c r="E3130" t="s">
        <v>40</v>
      </c>
      <c r="F3130" t="s">
        <v>41</v>
      </c>
      <c r="G3130" t="s">
        <v>40</v>
      </c>
      <c r="H3130" s="26">
        <v>32143</v>
      </c>
      <c r="I3130" t="s">
        <v>42</v>
      </c>
      <c r="J3130" t="s">
        <v>43</v>
      </c>
      <c r="K3130" t="str">
        <f>IF(Table2[[#This Row],[Basis of Material Classification (System Side)*]]="Field inspection","Yes","No")</f>
        <v>No</v>
      </c>
      <c r="N3130" t="str">
        <f>Table2[[#This Row],[Basis of Material Classification (System Side)*]]</f>
        <v>Installation date after lead ban</v>
      </c>
      <c r="O3130" t="s">
        <v>41</v>
      </c>
      <c r="P3130" s="13">
        <v>28126</v>
      </c>
      <c r="Q3130" s="16" t="str">
        <f>Table2[[#This Row],[Service Line Size (inches) (System Side)]]</f>
        <v>5/8</v>
      </c>
      <c r="R3130" t="s">
        <v>49</v>
      </c>
      <c r="S3130" t="str">
        <f>IF(Table2[[#This Row],[Basis of Material Classification (Customer Side)*]]="Field inspection","Yes","No")</f>
        <v>No</v>
      </c>
      <c r="V3130" t="s">
        <v>50</v>
      </c>
      <c r="W3130" t="s">
        <v>44</v>
      </c>
      <c r="X3130" t="s">
        <v>44</v>
      </c>
      <c r="Z3130" t="s">
        <v>58</v>
      </c>
      <c r="AA3130" t="s">
        <v>46</v>
      </c>
      <c r="AB3130" t="s">
        <v>46</v>
      </c>
      <c r="AC3130" t="s">
        <v>40</v>
      </c>
    </row>
    <row r="3131" spans="1:29" ht="14.4" x14ac:dyDescent="0.3">
      <c r="A3131">
        <v>3129</v>
      </c>
      <c r="B3131" t="s">
        <v>3168</v>
      </c>
      <c r="C3131" t="s">
        <v>277</v>
      </c>
      <c r="D3131" t="s">
        <v>48</v>
      </c>
      <c r="E3131" t="s">
        <v>40</v>
      </c>
      <c r="F3131" t="s">
        <v>41</v>
      </c>
      <c r="G3131" t="s">
        <v>40</v>
      </c>
      <c r="H3131" s="26">
        <v>31048</v>
      </c>
      <c r="I3131" t="s">
        <v>42</v>
      </c>
      <c r="J3131" t="s">
        <v>43</v>
      </c>
      <c r="K3131" t="str">
        <f>IF(Table2[[#This Row],[Basis of Material Classification (System Side)*]]="Field inspection","Yes","No")</f>
        <v>No</v>
      </c>
      <c r="N3131" t="str">
        <f>Table2[[#This Row],[Basis of Material Classification (System Side)*]]</f>
        <v>Installation date after lead ban</v>
      </c>
      <c r="O3131" t="s">
        <v>41</v>
      </c>
      <c r="P3131" s="13">
        <v>16438</v>
      </c>
      <c r="Q3131" s="16" t="str">
        <f>Table2[[#This Row],[Service Line Size (inches) (System Side)]]</f>
        <v>5/8</v>
      </c>
      <c r="R3131" t="s">
        <v>49</v>
      </c>
      <c r="S3131" t="str">
        <f>IF(Table2[[#This Row],[Basis of Material Classification (Customer Side)*]]="Field inspection","Yes","No")</f>
        <v>No</v>
      </c>
      <c r="V3131" t="s">
        <v>50</v>
      </c>
      <c r="W3131" t="s">
        <v>44</v>
      </c>
      <c r="X3131" t="s">
        <v>44</v>
      </c>
      <c r="Z3131" t="s">
        <v>51</v>
      </c>
      <c r="AA3131" t="s">
        <v>46</v>
      </c>
      <c r="AB3131" t="s">
        <v>46</v>
      </c>
      <c r="AC3131" t="s">
        <v>40</v>
      </c>
    </row>
    <row r="3132" spans="1:29" ht="14.4" x14ac:dyDescent="0.3">
      <c r="A3132">
        <v>3130</v>
      </c>
      <c r="B3132" t="s">
        <v>3169</v>
      </c>
      <c r="C3132" t="s">
        <v>277</v>
      </c>
      <c r="D3132" t="s">
        <v>40</v>
      </c>
      <c r="E3132" t="s">
        <v>40</v>
      </c>
      <c r="F3132" t="s">
        <v>41</v>
      </c>
      <c r="G3132" t="s">
        <v>40</v>
      </c>
      <c r="H3132" s="26">
        <v>31048</v>
      </c>
      <c r="I3132" t="s">
        <v>42</v>
      </c>
      <c r="J3132" t="s">
        <v>43</v>
      </c>
      <c r="K3132" t="str">
        <f>IF(Table2[[#This Row],[Basis of Material Classification (System Side)*]]="Field inspection","Yes","No")</f>
        <v>No</v>
      </c>
      <c r="N3132" t="str">
        <f>Table2[[#This Row],[Basis of Material Classification (System Side)*]]</f>
        <v>Installation date after lead ban</v>
      </c>
      <c r="O3132" t="s">
        <v>41</v>
      </c>
      <c r="P3132" s="13">
        <v>14611</v>
      </c>
      <c r="Q3132" s="16" t="str">
        <f>Table2[[#This Row],[Service Line Size (inches) (System Side)]]</f>
        <v>5/8</v>
      </c>
      <c r="R3132" t="s">
        <v>49</v>
      </c>
      <c r="S3132" t="str">
        <f>IF(Table2[[#This Row],[Basis of Material Classification (Customer Side)*]]="Field inspection","Yes","No")</f>
        <v>No</v>
      </c>
      <c r="V3132" t="s">
        <v>50</v>
      </c>
      <c r="W3132" t="s">
        <v>44</v>
      </c>
      <c r="X3132" t="s">
        <v>44</v>
      </c>
      <c r="Z3132" t="s">
        <v>45</v>
      </c>
      <c r="AA3132" t="s">
        <v>46</v>
      </c>
      <c r="AB3132" t="s">
        <v>46</v>
      </c>
      <c r="AC3132" t="s">
        <v>40</v>
      </c>
    </row>
    <row r="3133" spans="1:29" ht="14.4" x14ac:dyDescent="0.3">
      <c r="A3133">
        <v>3131</v>
      </c>
      <c r="B3133" t="s">
        <v>3170</v>
      </c>
      <c r="C3133" t="s">
        <v>277</v>
      </c>
      <c r="D3133" t="s">
        <v>40</v>
      </c>
      <c r="E3133" t="s">
        <v>40</v>
      </c>
      <c r="F3133" t="s">
        <v>41</v>
      </c>
      <c r="G3133" t="s">
        <v>40</v>
      </c>
      <c r="H3133" s="26">
        <v>26665</v>
      </c>
      <c r="I3133" t="s">
        <v>42</v>
      </c>
      <c r="J3133" t="s">
        <v>49</v>
      </c>
      <c r="K3133" t="str">
        <f>IF(Table2[[#This Row],[Basis of Material Classification (System Side)*]]="Field inspection","Yes","No")</f>
        <v>No</v>
      </c>
      <c r="N3133" t="s">
        <v>50</v>
      </c>
      <c r="O3133" t="s">
        <v>41</v>
      </c>
      <c r="P3133" s="13">
        <v>29221</v>
      </c>
      <c r="Q3133" s="16" t="str">
        <f>Table2[[#This Row],[Service Line Size (inches) (System Side)]]</f>
        <v>5/8</v>
      </c>
      <c r="R3133" t="s">
        <v>43</v>
      </c>
      <c r="S3133" t="str">
        <f>IF(Table2[[#This Row],[Basis of Material Classification (Customer Side)*]]="Field inspection","Yes","No")</f>
        <v>No</v>
      </c>
      <c r="V3133" t="s">
        <v>43</v>
      </c>
      <c r="W3133" t="s">
        <v>44</v>
      </c>
      <c r="X3133" t="s">
        <v>44</v>
      </c>
      <c r="Z3133" t="s">
        <v>45</v>
      </c>
      <c r="AA3133" t="s">
        <v>46</v>
      </c>
      <c r="AB3133" t="s">
        <v>46</v>
      </c>
      <c r="AC3133" t="s">
        <v>40</v>
      </c>
    </row>
    <row r="3134" spans="1:29" ht="14.4" x14ac:dyDescent="0.3">
      <c r="A3134">
        <v>3132</v>
      </c>
      <c r="B3134" t="s">
        <v>3171</v>
      </c>
      <c r="C3134" t="s">
        <v>277</v>
      </c>
      <c r="D3134" t="s">
        <v>40</v>
      </c>
      <c r="E3134" t="s">
        <v>40</v>
      </c>
      <c r="F3134" t="s">
        <v>41</v>
      </c>
      <c r="G3134" t="s">
        <v>40</v>
      </c>
      <c r="H3134" s="26">
        <v>31048</v>
      </c>
      <c r="I3134" t="s">
        <v>42</v>
      </c>
      <c r="J3134" t="s">
        <v>43</v>
      </c>
      <c r="K3134" t="str">
        <f>IF(Table2[[#This Row],[Basis of Material Classification (System Side)*]]="Field inspection","Yes","No")</f>
        <v>No</v>
      </c>
      <c r="N3134" t="str">
        <f>Table2[[#This Row],[Basis of Material Classification (System Side)*]]</f>
        <v>Installation date after lead ban</v>
      </c>
      <c r="O3134" t="s">
        <v>41</v>
      </c>
      <c r="P3134" s="13" t="s">
        <v>1172</v>
      </c>
      <c r="Q3134" s="16" t="str">
        <f>Table2[[#This Row],[Service Line Size (inches) (System Side)]]</f>
        <v>5/8</v>
      </c>
      <c r="R3134" t="s">
        <v>49</v>
      </c>
      <c r="S3134" t="str">
        <f>IF(Table2[[#This Row],[Basis of Material Classification (Customer Side)*]]="Field inspection","Yes","No")</f>
        <v>No</v>
      </c>
      <c r="V3134" t="s">
        <v>50</v>
      </c>
      <c r="W3134" t="s">
        <v>44</v>
      </c>
      <c r="X3134" t="s">
        <v>44</v>
      </c>
      <c r="Z3134" t="s">
        <v>45</v>
      </c>
      <c r="AA3134" t="s">
        <v>46</v>
      </c>
      <c r="AB3134" t="s">
        <v>46</v>
      </c>
      <c r="AC3134" t="s">
        <v>40</v>
      </c>
    </row>
    <row r="3135" spans="1:29" ht="14.4" x14ac:dyDescent="0.3">
      <c r="A3135">
        <v>3133</v>
      </c>
      <c r="B3135" t="s">
        <v>3172</v>
      </c>
      <c r="C3135" t="s">
        <v>277</v>
      </c>
      <c r="D3135" t="s">
        <v>40</v>
      </c>
      <c r="E3135" t="s">
        <v>40</v>
      </c>
      <c r="F3135" t="s">
        <v>41</v>
      </c>
      <c r="G3135" t="s">
        <v>40</v>
      </c>
      <c r="H3135" s="26">
        <v>31048</v>
      </c>
      <c r="I3135" t="s">
        <v>42</v>
      </c>
      <c r="J3135" t="s">
        <v>43</v>
      </c>
      <c r="K3135" t="str">
        <f>IF(Table2[[#This Row],[Basis of Material Classification (System Side)*]]="Field inspection","Yes","No")</f>
        <v>No</v>
      </c>
      <c r="N3135" t="str">
        <f>Table2[[#This Row],[Basis of Material Classification (System Side)*]]</f>
        <v>Installation date after lead ban</v>
      </c>
      <c r="O3135" t="s">
        <v>41</v>
      </c>
      <c r="P3135" s="13">
        <v>44562</v>
      </c>
      <c r="Q3135" s="16" t="str">
        <f>Table2[[#This Row],[Service Line Size (inches) (System Side)]]</f>
        <v>5/8</v>
      </c>
      <c r="R3135" t="s">
        <v>43</v>
      </c>
      <c r="S3135" t="str">
        <f>IF(Table2[[#This Row],[Basis of Material Classification (Customer Side)*]]="Field inspection","Yes","No")</f>
        <v>No</v>
      </c>
      <c r="V3135" t="s">
        <v>43</v>
      </c>
      <c r="W3135" t="s">
        <v>44</v>
      </c>
      <c r="X3135" t="s">
        <v>44</v>
      </c>
      <c r="Z3135" t="s">
        <v>45</v>
      </c>
      <c r="AA3135" t="s">
        <v>46</v>
      </c>
      <c r="AB3135" t="s">
        <v>46</v>
      </c>
      <c r="AC3135" t="s">
        <v>40</v>
      </c>
    </row>
    <row r="3136" spans="1:29" ht="14.4" x14ac:dyDescent="0.3">
      <c r="A3136">
        <v>3134</v>
      </c>
      <c r="B3136" t="s">
        <v>3173</v>
      </c>
      <c r="C3136" t="s">
        <v>277</v>
      </c>
      <c r="D3136" t="s">
        <v>40</v>
      </c>
      <c r="E3136" t="s">
        <v>40</v>
      </c>
      <c r="F3136" t="s">
        <v>53</v>
      </c>
      <c r="G3136" t="s">
        <v>40</v>
      </c>
      <c r="H3136" s="26">
        <v>31048</v>
      </c>
      <c r="I3136" t="s">
        <v>60</v>
      </c>
      <c r="J3136" t="s">
        <v>55</v>
      </c>
      <c r="K3136" t="str">
        <f>IF(Table2[[#This Row],[Basis of Material Classification (System Side)*]]="Field inspection","Yes","No")</f>
        <v>No</v>
      </c>
      <c r="O3136" t="s">
        <v>41</v>
      </c>
      <c r="P3136" s="13">
        <v>28126</v>
      </c>
      <c r="Q3136" s="16" t="str">
        <f>Table2[[#This Row],[Service Line Size (inches) (System Side)]]</f>
        <v>1</v>
      </c>
      <c r="R3136" t="s">
        <v>49</v>
      </c>
      <c r="S3136" t="str">
        <f>IF(Table2[[#This Row],[Basis of Material Classification (Customer Side)*]]="Field inspection","Yes","No")</f>
        <v>No</v>
      </c>
      <c r="V3136" t="s">
        <v>50</v>
      </c>
      <c r="W3136" t="s">
        <v>44</v>
      </c>
      <c r="X3136" t="s">
        <v>44</v>
      </c>
      <c r="Z3136" t="s">
        <v>45</v>
      </c>
      <c r="AA3136" t="s">
        <v>46</v>
      </c>
      <c r="AB3136" t="s">
        <v>46</v>
      </c>
      <c r="AC3136" t="s">
        <v>40</v>
      </c>
    </row>
    <row r="3137" spans="1:29" ht="14.4" x14ac:dyDescent="0.3">
      <c r="A3137">
        <v>3135</v>
      </c>
      <c r="B3137" t="s">
        <v>3174</v>
      </c>
      <c r="C3137" t="s">
        <v>277</v>
      </c>
      <c r="D3137" t="s">
        <v>40</v>
      </c>
      <c r="E3137" t="s">
        <v>40</v>
      </c>
      <c r="F3137" t="s">
        <v>41</v>
      </c>
      <c r="G3137" t="s">
        <v>40</v>
      </c>
      <c r="H3137" s="26">
        <v>41640</v>
      </c>
      <c r="I3137" t="s">
        <v>42</v>
      </c>
      <c r="J3137" t="s">
        <v>43</v>
      </c>
      <c r="K3137" t="str">
        <f>IF(Table2[[#This Row],[Basis of Material Classification (System Side)*]]="Field inspection","Yes","No")</f>
        <v>No</v>
      </c>
      <c r="N3137" t="str">
        <f>Table2[[#This Row],[Basis of Material Classification (System Side)*]]</f>
        <v>Installation date after lead ban</v>
      </c>
      <c r="O3137" t="s">
        <v>132</v>
      </c>
      <c r="P3137" s="13">
        <v>12785</v>
      </c>
      <c r="Q3137" s="16" t="str">
        <f>Table2[[#This Row],[Service Line Size (inches) (System Side)]]</f>
        <v>5/8</v>
      </c>
      <c r="R3137" t="s">
        <v>65</v>
      </c>
      <c r="S3137" t="str">
        <f>IF(Table2[[#This Row],[Basis of Material Classification (Customer Side)*]]="Field inspection","Yes","No")</f>
        <v>Yes</v>
      </c>
      <c r="T3137" t="s">
        <v>71</v>
      </c>
      <c r="U3137" s="13">
        <v>45490</v>
      </c>
      <c r="V3137" t="s">
        <v>72</v>
      </c>
      <c r="W3137" t="s">
        <v>44</v>
      </c>
      <c r="X3137" t="s">
        <v>44</v>
      </c>
      <c r="Z3137" t="s">
        <v>45</v>
      </c>
      <c r="AA3137" t="s">
        <v>46</v>
      </c>
      <c r="AB3137" t="s">
        <v>46</v>
      </c>
      <c r="AC3137" t="s">
        <v>40</v>
      </c>
    </row>
    <row r="3138" spans="1:29" ht="14.4" x14ac:dyDescent="0.3">
      <c r="A3138">
        <v>3136</v>
      </c>
      <c r="B3138" t="s">
        <v>3175</v>
      </c>
      <c r="C3138" t="s">
        <v>277</v>
      </c>
      <c r="D3138" t="s">
        <v>40</v>
      </c>
      <c r="E3138" t="s">
        <v>40</v>
      </c>
      <c r="F3138" t="s">
        <v>41</v>
      </c>
      <c r="G3138" t="s">
        <v>40</v>
      </c>
      <c r="H3138" s="26">
        <v>41640</v>
      </c>
      <c r="I3138" t="s">
        <v>42</v>
      </c>
      <c r="J3138" t="s">
        <v>43</v>
      </c>
      <c r="K3138" t="str">
        <f>IF(Table2[[#This Row],[Basis of Material Classification (System Side)*]]="Field inspection","Yes","No")</f>
        <v>No</v>
      </c>
      <c r="N3138" t="str">
        <f>Table2[[#This Row],[Basis of Material Classification (System Side)*]]</f>
        <v>Installation date after lead ban</v>
      </c>
      <c r="O3138" t="s">
        <v>41</v>
      </c>
      <c r="P3138" s="13">
        <v>10959</v>
      </c>
      <c r="Q3138" s="16" t="str">
        <f>Table2[[#This Row],[Service Line Size (inches) (System Side)]]</f>
        <v>5/8</v>
      </c>
      <c r="R3138" t="s">
        <v>49</v>
      </c>
      <c r="S3138" t="str">
        <f>IF(Table2[[#This Row],[Basis of Material Classification (Customer Side)*]]="Field inspection","Yes","No")</f>
        <v>No</v>
      </c>
      <c r="V3138" t="s">
        <v>50</v>
      </c>
      <c r="W3138" t="s">
        <v>44</v>
      </c>
      <c r="X3138" t="s">
        <v>44</v>
      </c>
      <c r="Z3138" t="s">
        <v>45</v>
      </c>
      <c r="AA3138" t="s">
        <v>46</v>
      </c>
      <c r="AB3138" t="s">
        <v>46</v>
      </c>
      <c r="AC3138" t="s">
        <v>40</v>
      </c>
    </row>
    <row r="3139" spans="1:29" ht="14.4" x14ac:dyDescent="0.3">
      <c r="A3139">
        <v>3137</v>
      </c>
      <c r="B3139" t="s">
        <v>3176</v>
      </c>
      <c r="C3139" t="s">
        <v>277</v>
      </c>
      <c r="D3139" t="s">
        <v>40</v>
      </c>
      <c r="E3139" t="s">
        <v>40</v>
      </c>
      <c r="F3139" t="s">
        <v>41</v>
      </c>
      <c r="G3139" t="s">
        <v>40</v>
      </c>
      <c r="H3139" s="26">
        <v>41640</v>
      </c>
      <c r="I3139" t="s">
        <v>42</v>
      </c>
      <c r="J3139" t="s">
        <v>43</v>
      </c>
      <c r="K3139" t="str">
        <f>IF(Table2[[#This Row],[Basis of Material Classification (System Side)*]]="Field inspection","Yes","No")</f>
        <v>No</v>
      </c>
      <c r="N3139" t="str">
        <f>Table2[[#This Row],[Basis of Material Classification (System Side)*]]</f>
        <v>Installation date after lead ban</v>
      </c>
      <c r="O3139" t="s">
        <v>41</v>
      </c>
      <c r="P3139" s="13">
        <v>1828</v>
      </c>
      <c r="Q3139" s="16" t="str">
        <f>Table2[[#This Row],[Service Line Size (inches) (System Side)]]</f>
        <v>5/8</v>
      </c>
      <c r="R3139" t="s">
        <v>49</v>
      </c>
      <c r="S3139" t="str">
        <f>IF(Table2[[#This Row],[Basis of Material Classification (Customer Side)*]]="Field inspection","Yes","No")</f>
        <v>No</v>
      </c>
      <c r="V3139" t="s">
        <v>50</v>
      </c>
      <c r="W3139" t="s">
        <v>44</v>
      </c>
      <c r="X3139" t="s">
        <v>44</v>
      </c>
      <c r="Z3139" t="s">
        <v>45</v>
      </c>
      <c r="AA3139" t="s">
        <v>46</v>
      </c>
      <c r="AB3139" t="s">
        <v>46</v>
      </c>
      <c r="AC3139" t="s">
        <v>40</v>
      </c>
    </row>
    <row r="3140" spans="1:29" ht="14.4" x14ac:dyDescent="0.3">
      <c r="A3140">
        <v>3138</v>
      </c>
      <c r="B3140" t="s">
        <v>3177</v>
      </c>
      <c r="C3140" t="s">
        <v>277</v>
      </c>
      <c r="D3140" t="s">
        <v>40</v>
      </c>
      <c r="E3140" t="s">
        <v>40</v>
      </c>
      <c r="F3140" t="s">
        <v>41</v>
      </c>
      <c r="G3140" t="s">
        <v>40</v>
      </c>
      <c r="H3140" s="26">
        <v>41640</v>
      </c>
      <c r="I3140" t="s">
        <v>42</v>
      </c>
      <c r="J3140" t="s">
        <v>43</v>
      </c>
      <c r="K3140" t="str">
        <f>IF(Table2[[#This Row],[Basis of Material Classification (System Side)*]]="Field inspection","Yes","No")</f>
        <v>No</v>
      </c>
      <c r="N3140" t="str">
        <f>Table2[[#This Row],[Basis of Material Classification (System Side)*]]</f>
        <v>Installation date after lead ban</v>
      </c>
      <c r="O3140" t="s">
        <v>41</v>
      </c>
      <c r="P3140"/>
      <c r="Q3140" s="16" t="str">
        <f>Table2[[#This Row],[Service Line Size (inches) (System Side)]]</f>
        <v>5/8</v>
      </c>
      <c r="R3140" t="s">
        <v>49</v>
      </c>
      <c r="S3140" t="str">
        <f>IF(Table2[[#This Row],[Basis of Material Classification (Customer Side)*]]="Field inspection","Yes","No")</f>
        <v>No</v>
      </c>
      <c r="V3140" t="s">
        <v>50</v>
      </c>
      <c r="W3140" t="s">
        <v>44</v>
      </c>
      <c r="X3140" t="s">
        <v>44</v>
      </c>
      <c r="Z3140" t="s">
        <v>58</v>
      </c>
      <c r="AA3140" t="s">
        <v>46</v>
      </c>
      <c r="AB3140" t="s">
        <v>46</v>
      </c>
      <c r="AC3140" t="s">
        <v>40</v>
      </c>
    </row>
    <row r="3141" spans="1:29" ht="14.4" x14ac:dyDescent="0.3">
      <c r="A3141">
        <v>3139</v>
      </c>
      <c r="B3141" t="s">
        <v>3178</v>
      </c>
      <c r="C3141" t="s">
        <v>277</v>
      </c>
      <c r="D3141" t="s">
        <v>40</v>
      </c>
      <c r="E3141" t="s">
        <v>40</v>
      </c>
      <c r="F3141" t="s">
        <v>41</v>
      </c>
      <c r="G3141" t="s">
        <v>40</v>
      </c>
      <c r="H3141" s="26">
        <v>17533</v>
      </c>
      <c r="I3141" t="s">
        <v>42</v>
      </c>
      <c r="J3141" t="s">
        <v>49</v>
      </c>
      <c r="K3141" t="str">
        <f>IF(Table2[[#This Row],[Basis of Material Classification (System Side)*]]="Field inspection","Yes","No")</f>
        <v>No</v>
      </c>
      <c r="N3141" t="s">
        <v>50</v>
      </c>
      <c r="O3141" t="s">
        <v>41</v>
      </c>
      <c r="P3141" s="13" t="s">
        <v>3179</v>
      </c>
      <c r="Q3141" s="16" t="str">
        <f>Table2[[#This Row],[Service Line Size (inches) (System Side)]]</f>
        <v>5/8</v>
      </c>
      <c r="R3141" t="s">
        <v>49</v>
      </c>
      <c r="S3141" t="str">
        <f>IF(Table2[[#This Row],[Basis of Material Classification (Customer Side)*]]="Field inspection","Yes","No")</f>
        <v>No</v>
      </c>
      <c r="V3141" t="s">
        <v>50</v>
      </c>
      <c r="W3141" t="s">
        <v>44</v>
      </c>
      <c r="X3141" t="s">
        <v>44</v>
      </c>
      <c r="Z3141" t="s">
        <v>58</v>
      </c>
      <c r="AA3141" t="s">
        <v>46</v>
      </c>
      <c r="AB3141" t="s">
        <v>46</v>
      </c>
      <c r="AC3141" t="s">
        <v>40</v>
      </c>
    </row>
    <row r="3142" spans="1:29" ht="14.4" x14ac:dyDescent="0.3">
      <c r="A3142">
        <v>3140</v>
      </c>
      <c r="B3142" t="s">
        <v>3180</v>
      </c>
      <c r="C3142" t="s">
        <v>277</v>
      </c>
      <c r="D3142" t="s">
        <v>40</v>
      </c>
      <c r="E3142" t="s">
        <v>40</v>
      </c>
      <c r="F3142" t="s">
        <v>41</v>
      </c>
      <c r="G3142" t="s">
        <v>40</v>
      </c>
      <c r="H3142" s="26">
        <v>17533</v>
      </c>
      <c r="I3142" t="s">
        <v>42</v>
      </c>
      <c r="J3142" t="s">
        <v>49</v>
      </c>
      <c r="K3142" t="str">
        <f>IF(Table2[[#This Row],[Basis of Material Classification (System Side)*]]="Field inspection","Yes","No")</f>
        <v>No</v>
      </c>
      <c r="N3142" t="s">
        <v>50</v>
      </c>
      <c r="O3142" t="s">
        <v>41</v>
      </c>
      <c r="P3142" s="13">
        <v>1</v>
      </c>
      <c r="Q3142" s="16" t="str">
        <f>Table2[[#This Row],[Service Line Size (inches) (System Side)]]</f>
        <v>5/8</v>
      </c>
      <c r="R3142" t="s">
        <v>49</v>
      </c>
      <c r="S3142" t="str">
        <f>IF(Table2[[#This Row],[Basis of Material Classification (Customer Side)*]]="Field inspection","Yes","No")</f>
        <v>No</v>
      </c>
      <c r="V3142" t="s">
        <v>50</v>
      </c>
      <c r="W3142" t="s">
        <v>44</v>
      </c>
      <c r="X3142" t="s">
        <v>44</v>
      </c>
      <c r="Z3142" t="s">
        <v>45</v>
      </c>
      <c r="AA3142" t="s">
        <v>46</v>
      </c>
      <c r="AB3142" t="s">
        <v>46</v>
      </c>
      <c r="AC3142" t="s">
        <v>40</v>
      </c>
    </row>
    <row r="3143" spans="1:29" ht="14.4" x14ac:dyDescent="0.3">
      <c r="A3143">
        <v>3141</v>
      </c>
      <c r="B3143" t="s">
        <v>3181</v>
      </c>
      <c r="C3143" t="s">
        <v>277</v>
      </c>
      <c r="D3143" t="s">
        <v>40</v>
      </c>
      <c r="E3143" t="s">
        <v>40</v>
      </c>
      <c r="F3143" t="s">
        <v>41</v>
      </c>
      <c r="G3143" t="s">
        <v>40</v>
      </c>
      <c r="H3143" s="26">
        <v>17533</v>
      </c>
      <c r="I3143" t="s">
        <v>42</v>
      </c>
      <c r="J3143" t="s">
        <v>49</v>
      </c>
      <c r="K3143" t="str">
        <f>IF(Table2[[#This Row],[Basis of Material Classification (System Side)*]]="Field inspection","Yes","No")</f>
        <v>No</v>
      </c>
      <c r="N3143" t="s">
        <v>50</v>
      </c>
      <c r="O3143" t="s">
        <v>41</v>
      </c>
      <c r="P3143" s="13">
        <v>34700</v>
      </c>
      <c r="Q3143" s="16" t="str">
        <f>Table2[[#This Row],[Service Line Size (inches) (System Side)]]</f>
        <v>5/8</v>
      </c>
      <c r="R3143" t="s">
        <v>43</v>
      </c>
      <c r="S3143" t="str">
        <f>IF(Table2[[#This Row],[Basis of Material Classification (Customer Side)*]]="Field inspection","Yes","No")</f>
        <v>No</v>
      </c>
      <c r="V3143" t="s">
        <v>43</v>
      </c>
      <c r="W3143" t="s">
        <v>44</v>
      </c>
      <c r="X3143" t="s">
        <v>44</v>
      </c>
      <c r="Z3143" t="s">
        <v>58</v>
      </c>
      <c r="AA3143" t="s">
        <v>46</v>
      </c>
      <c r="AB3143" t="s">
        <v>46</v>
      </c>
      <c r="AC3143" t="s">
        <v>40</v>
      </c>
    </row>
    <row r="3144" spans="1:29" ht="14.4" x14ac:dyDescent="0.3">
      <c r="A3144">
        <v>3142</v>
      </c>
      <c r="B3144" t="s">
        <v>3182</v>
      </c>
      <c r="C3144" t="s">
        <v>277</v>
      </c>
      <c r="D3144" t="s">
        <v>40</v>
      </c>
      <c r="E3144" t="s">
        <v>40</v>
      </c>
      <c r="F3144" t="s">
        <v>41</v>
      </c>
      <c r="G3144" t="s">
        <v>40</v>
      </c>
      <c r="H3144" s="26">
        <v>41640</v>
      </c>
      <c r="I3144" t="s">
        <v>124</v>
      </c>
      <c r="J3144" t="s">
        <v>43</v>
      </c>
      <c r="K3144" t="str">
        <f>IF(Table2[[#This Row],[Basis of Material Classification (System Side)*]]="Field inspection","Yes","No")</f>
        <v>No</v>
      </c>
      <c r="N3144" t="str">
        <f>Table2[[#This Row],[Basis of Material Classification (System Side)*]]</f>
        <v>Installation date after lead ban</v>
      </c>
      <c r="O3144" t="s">
        <v>41</v>
      </c>
      <c r="P3144"/>
      <c r="Q3144" s="16" t="str">
        <f>Table2[[#This Row],[Service Line Size (inches) (System Side)]]</f>
        <v>1-1/2</v>
      </c>
      <c r="R3144" t="s">
        <v>49</v>
      </c>
      <c r="S3144" t="str">
        <f>IF(Table2[[#This Row],[Basis of Material Classification (Customer Side)*]]="Field inspection","Yes","No")</f>
        <v>No</v>
      </c>
      <c r="V3144" t="s">
        <v>50</v>
      </c>
      <c r="W3144" t="s">
        <v>44</v>
      </c>
      <c r="X3144" t="s">
        <v>44</v>
      </c>
      <c r="Z3144" t="s">
        <v>45</v>
      </c>
      <c r="AA3144" t="s">
        <v>46</v>
      </c>
      <c r="AB3144" t="s">
        <v>46</v>
      </c>
      <c r="AC3144" t="s">
        <v>40</v>
      </c>
    </row>
    <row r="3145" spans="1:29" ht="14.4" x14ac:dyDescent="0.3">
      <c r="A3145">
        <v>3143</v>
      </c>
      <c r="B3145" t="s">
        <v>3183</v>
      </c>
      <c r="C3145" t="s">
        <v>277</v>
      </c>
      <c r="D3145" t="s">
        <v>40</v>
      </c>
      <c r="E3145" t="s">
        <v>40</v>
      </c>
      <c r="F3145" t="s">
        <v>41</v>
      </c>
      <c r="G3145" t="s">
        <v>40</v>
      </c>
      <c r="H3145" s="26">
        <v>17533</v>
      </c>
      <c r="I3145" t="s">
        <v>42</v>
      </c>
      <c r="J3145" t="s">
        <v>49</v>
      </c>
      <c r="K3145" t="str">
        <f>IF(Table2[[#This Row],[Basis of Material Classification (System Side)*]]="Field inspection","Yes","No")</f>
        <v>No</v>
      </c>
      <c r="N3145" t="s">
        <v>50</v>
      </c>
      <c r="O3145" t="s">
        <v>41</v>
      </c>
      <c r="P3145" s="13">
        <v>26299</v>
      </c>
      <c r="Q3145" s="16" t="str">
        <f>Table2[[#This Row],[Service Line Size (inches) (System Side)]]</f>
        <v>5/8</v>
      </c>
      <c r="R3145" t="s">
        <v>49</v>
      </c>
      <c r="S3145" t="str">
        <f>IF(Table2[[#This Row],[Basis of Material Classification (Customer Side)*]]="Field inspection","Yes","No")</f>
        <v>No</v>
      </c>
      <c r="V3145" t="s">
        <v>50</v>
      </c>
      <c r="W3145" t="s">
        <v>44</v>
      </c>
      <c r="X3145" t="s">
        <v>44</v>
      </c>
      <c r="Z3145" t="s">
        <v>45</v>
      </c>
      <c r="AA3145" t="s">
        <v>46</v>
      </c>
      <c r="AB3145" t="s">
        <v>46</v>
      </c>
      <c r="AC3145" t="s">
        <v>40</v>
      </c>
    </row>
    <row r="3146" spans="1:29" ht="14.4" x14ac:dyDescent="0.3">
      <c r="A3146">
        <v>3144</v>
      </c>
      <c r="B3146" t="s">
        <v>3184</v>
      </c>
      <c r="C3146" t="s">
        <v>277</v>
      </c>
      <c r="D3146" t="s">
        <v>40</v>
      </c>
      <c r="E3146" t="s">
        <v>40</v>
      </c>
      <c r="F3146" t="s">
        <v>41</v>
      </c>
      <c r="G3146" t="s">
        <v>40</v>
      </c>
      <c r="H3146" s="27"/>
      <c r="I3146" t="s">
        <v>42</v>
      </c>
      <c r="J3146" t="s">
        <v>49</v>
      </c>
      <c r="K3146" t="str">
        <f>IF(Table2[[#This Row],[Basis of Material Classification (System Side)*]]="Field inspection","Yes","No")</f>
        <v>No</v>
      </c>
      <c r="N3146" t="s">
        <v>50</v>
      </c>
      <c r="O3146" t="s">
        <v>41</v>
      </c>
      <c r="P3146"/>
      <c r="Q3146" s="16" t="str">
        <f>Table2[[#This Row],[Service Line Size (inches) (System Side)]]</f>
        <v>5/8</v>
      </c>
      <c r="R3146" t="s">
        <v>49</v>
      </c>
      <c r="S3146" t="str">
        <f>IF(Table2[[#This Row],[Basis of Material Classification (Customer Side)*]]="Field inspection","Yes","No")</f>
        <v>No</v>
      </c>
      <c r="V3146" t="s">
        <v>50</v>
      </c>
      <c r="W3146" t="s">
        <v>44</v>
      </c>
      <c r="X3146" t="s">
        <v>44</v>
      </c>
      <c r="Z3146" t="s">
        <v>45</v>
      </c>
      <c r="AA3146" t="s">
        <v>46</v>
      </c>
      <c r="AB3146" t="s">
        <v>46</v>
      </c>
      <c r="AC3146" t="s">
        <v>40</v>
      </c>
    </row>
    <row r="3147" spans="1:29" ht="14.4" x14ac:dyDescent="0.3">
      <c r="A3147">
        <v>3145</v>
      </c>
      <c r="B3147" t="s">
        <v>3185</v>
      </c>
      <c r="C3147" t="s">
        <v>277</v>
      </c>
      <c r="D3147" t="s">
        <v>40</v>
      </c>
      <c r="E3147" t="s">
        <v>40</v>
      </c>
      <c r="F3147" t="s">
        <v>41</v>
      </c>
      <c r="G3147" t="s">
        <v>40</v>
      </c>
      <c r="H3147" s="27"/>
      <c r="I3147" t="s">
        <v>42</v>
      </c>
      <c r="J3147" t="s">
        <v>49</v>
      </c>
      <c r="K3147" t="str">
        <f>IF(Table2[[#This Row],[Basis of Material Classification (System Side)*]]="Field inspection","Yes","No")</f>
        <v>No</v>
      </c>
      <c r="N3147" t="s">
        <v>50</v>
      </c>
      <c r="O3147" t="s">
        <v>41</v>
      </c>
      <c r="P3147" s="13">
        <v>2923</v>
      </c>
      <c r="Q3147" s="16" t="str">
        <f>Table2[[#This Row],[Service Line Size (inches) (System Side)]]</f>
        <v>5/8</v>
      </c>
      <c r="R3147" t="s">
        <v>49</v>
      </c>
      <c r="S3147" t="str">
        <f>IF(Table2[[#This Row],[Basis of Material Classification (Customer Side)*]]="Field inspection","Yes","No")</f>
        <v>No</v>
      </c>
      <c r="V3147" t="s">
        <v>50</v>
      </c>
      <c r="W3147" t="s">
        <v>44</v>
      </c>
      <c r="X3147" t="s">
        <v>44</v>
      </c>
      <c r="Z3147" t="s">
        <v>45</v>
      </c>
      <c r="AA3147" t="s">
        <v>46</v>
      </c>
      <c r="AB3147" t="s">
        <v>46</v>
      </c>
      <c r="AC3147" t="s">
        <v>40</v>
      </c>
    </row>
    <row r="3148" spans="1:29" ht="14.4" x14ac:dyDescent="0.3">
      <c r="A3148">
        <v>3146</v>
      </c>
      <c r="B3148" t="s">
        <v>3186</v>
      </c>
      <c r="C3148" t="s">
        <v>277</v>
      </c>
      <c r="D3148" t="s">
        <v>40</v>
      </c>
      <c r="E3148" t="s">
        <v>40</v>
      </c>
      <c r="F3148" t="s">
        <v>41</v>
      </c>
      <c r="G3148" t="s">
        <v>40</v>
      </c>
      <c r="H3148" s="26">
        <v>28126</v>
      </c>
      <c r="I3148" t="s">
        <v>42</v>
      </c>
      <c r="J3148" t="s">
        <v>49</v>
      </c>
      <c r="K3148" t="str">
        <f>IF(Table2[[#This Row],[Basis of Material Classification (System Side)*]]="Field inspection","Yes","No")</f>
        <v>No</v>
      </c>
      <c r="N3148" t="s">
        <v>50</v>
      </c>
      <c r="O3148" t="s">
        <v>41</v>
      </c>
      <c r="P3148" s="13">
        <v>33604</v>
      </c>
      <c r="Q3148" s="16" t="str">
        <f>Table2[[#This Row],[Service Line Size (inches) (System Side)]]</f>
        <v>5/8</v>
      </c>
      <c r="R3148" t="s">
        <v>43</v>
      </c>
      <c r="S3148" t="str">
        <f>IF(Table2[[#This Row],[Basis of Material Classification (Customer Side)*]]="Field inspection","Yes","No")</f>
        <v>No</v>
      </c>
      <c r="V3148" t="s">
        <v>43</v>
      </c>
      <c r="W3148" t="s">
        <v>44</v>
      </c>
      <c r="X3148" t="s">
        <v>44</v>
      </c>
      <c r="Z3148" t="s">
        <v>45</v>
      </c>
      <c r="AA3148" t="s">
        <v>46</v>
      </c>
      <c r="AB3148" t="s">
        <v>46</v>
      </c>
      <c r="AC3148" t="s">
        <v>40</v>
      </c>
    </row>
    <row r="3149" spans="1:29" ht="14.4" x14ac:dyDescent="0.3">
      <c r="A3149">
        <v>3147</v>
      </c>
      <c r="B3149" t="s">
        <v>3187</v>
      </c>
      <c r="C3149" t="s">
        <v>277</v>
      </c>
      <c r="D3149" t="s">
        <v>40</v>
      </c>
      <c r="E3149" t="s">
        <v>40</v>
      </c>
      <c r="F3149" t="s">
        <v>41</v>
      </c>
      <c r="G3149" t="s">
        <v>40</v>
      </c>
      <c r="H3149" s="27"/>
      <c r="I3149" t="s">
        <v>42</v>
      </c>
      <c r="J3149" t="s">
        <v>106</v>
      </c>
      <c r="K3149" t="str">
        <f>IF(Table2[[#This Row],[Basis of Material Classification (System Side)*]]="Field inspection","Yes","No")</f>
        <v>No</v>
      </c>
      <c r="N3149" t="s">
        <v>107</v>
      </c>
      <c r="O3149" t="s">
        <v>41</v>
      </c>
      <c r="P3149" s="13">
        <v>35796</v>
      </c>
      <c r="Q3149" s="16" t="str">
        <f>Table2[[#This Row],[Service Line Size (inches) (System Side)]]</f>
        <v>5/8</v>
      </c>
      <c r="R3149" t="s">
        <v>43</v>
      </c>
      <c r="S3149" t="str">
        <f>IF(Table2[[#This Row],[Basis of Material Classification (Customer Side)*]]="Field inspection","Yes","No")</f>
        <v>No</v>
      </c>
      <c r="V3149" t="s">
        <v>43</v>
      </c>
      <c r="W3149" t="s">
        <v>44</v>
      </c>
      <c r="X3149" t="s">
        <v>44</v>
      </c>
      <c r="Z3149" t="s">
        <v>49</v>
      </c>
      <c r="AA3149" t="s">
        <v>46</v>
      </c>
      <c r="AB3149" t="s">
        <v>46</v>
      </c>
      <c r="AC3149" t="s">
        <v>40</v>
      </c>
    </row>
    <row r="3150" spans="1:29" ht="14.4" x14ac:dyDescent="0.3">
      <c r="A3150">
        <v>3148</v>
      </c>
      <c r="B3150" t="s">
        <v>3188</v>
      </c>
      <c r="C3150" t="s">
        <v>277</v>
      </c>
      <c r="D3150" t="s">
        <v>40</v>
      </c>
      <c r="E3150" t="s">
        <v>40</v>
      </c>
      <c r="F3150" t="s">
        <v>41</v>
      </c>
      <c r="G3150" t="s">
        <v>40</v>
      </c>
      <c r="H3150" s="27"/>
      <c r="I3150" t="s">
        <v>42</v>
      </c>
      <c r="J3150" t="s">
        <v>106</v>
      </c>
      <c r="K3150" t="str">
        <f>IF(Table2[[#This Row],[Basis of Material Classification (System Side)*]]="Field inspection","Yes","No")</f>
        <v>No</v>
      </c>
      <c r="N3150" t="s">
        <v>107</v>
      </c>
      <c r="O3150" t="s">
        <v>41</v>
      </c>
      <c r="P3150" s="13">
        <v>35796</v>
      </c>
      <c r="Q3150" s="16" t="str">
        <f>Table2[[#This Row],[Service Line Size (inches) (System Side)]]</f>
        <v>5/8</v>
      </c>
      <c r="R3150" t="s">
        <v>43</v>
      </c>
      <c r="S3150" t="str">
        <f>IF(Table2[[#This Row],[Basis of Material Classification (Customer Side)*]]="Field inspection","Yes","No")</f>
        <v>No</v>
      </c>
      <c r="V3150" t="s">
        <v>43</v>
      </c>
      <c r="W3150" t="s">
        <v>44</v>
      </c>
      <c r="X3150" t="s">
        <v>44</v>
      </c>
      <c r="Z3150" t="s">
        <v>45</v>
      </c>
      <c r="AA3150" t="s">
        <v>46</v>
      </c>
      <c r="AB3150" t="s">
        <v>46</v>
      </c>
      <c r="AC3150" t="s">
        <v>40</v>
      </c>
    </row>
    <row r="3151" spans="1:29" ht="14.4" x14ac:dyDescent="0.3">
      <c r="A3151">
        <v>3149</v>
      </c>
      <c r="B3151" t="s">
        <v>3189</v>
      </c>
      <c r="C3151" t="s">
        <v>277</v>
      </c>
      <c r="D3151" t="s">
        <v>40</v>
      </c>
      <c r="E3151" t="s">
        <v>40</v>
      </c>
      <c r="F3151" t="s">
        <v>41</v>
      </c>
      <c r="G3151" t="s">
        <v>40</v>
      </c>
      <c r="H3151" s="26">
        <v>27395</v>
      </c>
      <c r="I3151" t="s">
        <v>42</v>
      </c>
      <c r="J3151" t="s">
        <v>49</v>
      </c>
      <c r="K3151" t="str">
        <f>IF(Table2[[#This Row],[Basis of Material Classification (System Side)*]]="Field inspection","Yes","No")</f>
        <v>No</v>
      </c>
      <c r="N3151" t="s">
        <v>50</v>
      </c>
      <c r="O3151" t="s">
        <v>41</v>
      </c>
      <c r="P3151" s="13">
        <v>25569</v>
      </c>
      <c r="Q3151" s="16" t="str">
        <f>Table2[[#This Row],[Service Line Size (inches) (System Side)]]</f>
        <v>5/8</v>
      </c>
      <c r="R3151" t="s">
        <v>49</v>
      </c>
      <c r="S3151" t="str">
        <f>IF(Table2[[#This Row],[Basis of Material Classification (Customer Side)*]]="Field inspection","Yes","No")</f>
        <v>No</v>
      </c>
      <c r="V3151" t="s">
        <v>50</v>
      </c>
      <c r="W3151" t="s">
        <v>44</v>
      </c>
      <c r="X3151" t="s">
        <v>44</v>
      </c>
      <c r="Z3151" t="s">
        <v>45</v>
      </c>
      <c r="AA3151" t="s">
        <v>46</v>
      </c>
      <c r="AB3151" t="s">
        <v>46</v>
      </c>
      <c r="AC3151" t="s">
        <v>40</v>
      </c>
    </row>
    <row r="3152" spans="1:29" ht="14.4" x14ac:dyDescent="0.3">
      <c r="A3152">
        <v>3150</v>
      </c>
      <c r="B3152" t="s">
        <v>3190</v>
      </c>
      <c r="C3152" t="s">
        <v>277</v>
      </c>
      <c r="D3152" t="s">
        <v>40</v>
      </c>
      <c r="E3152" t="s">
        <v>40</v>
      </c>
      <c r="F3152" t="s">
        <v>41</v>
      </c>
      <c r="G3152" t="s">
        <v>40</v>
      </c>
      <c r="H3152" s="26">
        <v>27395</v>
      </c>
      <c r="I3152" t="s">
        <v>42</v>
      </c>
      <c r="J3152" t="s">
        <v>49</v>
      </c>
      <c r="K3152" t="str">
        <f>IF(Table2[[#This Row],[Basis of Material Classification (System Side)*]]="Field inspection","Yes","No")</f>
        <v>No</v>
      </c>
      <c r="N3152" t="s">
        <v>50</v>
      </c>
      <c r="O3152" t="s">
        <v>41</v>
      </c>
      <c r="P3152" s="13">
        <v>25569</v>
      </c>
      <c r="Q3152" s="16" t="str">
        <f>Table2[[#This Row],[Service Line Size (inches) (System Side)]]</f>
        <v>5/8</v>
      </c>
      <c r="R3152" t="s">
        <v>49</v>
      </c>
      <c r="S3152" t="str">
        <f>IF(Table2[[#This Row],[Basis of Material Classification (Customer Side)*]]="Field inspection","Yes","No")</f>
        <v>No</v>
      </c>
      <c r="V3152" t="s">
        <v>50</v>
      </c>
      <c r="W3152" t="s">
        <v>44</v>
      </c>
      <c r="X3152" t="s">
        <v>44</v>
      </c>
      <c r="Z3152" t="s">
        <v>45</v>
      </c>
      <c r="AA3152" t="s">
        <v>46</v>
      </c>
      <c r="AB3152" t="s">
        <v>46</v>
      </c>
      <c r="AC3152" t="s">
        <v>40</v>
      </c>
    </row>
    <row r="3153" spans="1:29" ht="14.4" x14ac:dyDescent="0.3">
      <c r="A3153">
        <v>3151</v>
      </c>
      <c r="B3153" t="s">
        <v>3191</v>
      </c>
      <c r="C3153" t="s">
        <v>277</v>
      </c>
      <c r="D3153" t="s">
        <v>40</v>
      </c>
      <c r="E3153" t="s">
        <v>40</v>
      </c>
      <c r="F3153" t="s">
        <v>41</v>
      </c>
      <c r="G3153" t="s">
        <v>40</v>
      </c>
      <c r="H3153" s="26">
        <v>27395</v>
      </c>
      <c r="I3153" t="s">
        <v>42</v>
      </c>
      <c r="J3153" t="s">
        <v>49</v>
      </c>
      <c r="K3153" t="str">
        <f>IF(Table2[[#This Row],[Basis of Material Classification (System Side)*]]="Field inspection","Yes","No")</f>
        <v>No</v>
      </c>
      <c r="N3153" t="s">
        <v>50</v>
      </c>
      <c r="O3153" t="s">
        <v>41</v>
      </c>
      <c r="P3153" s="13">
        <v>27395</v>
      </c>
      <c r="Q3153" s="16" t="str">
        <f>Table2[[#This Row],[Service Line Size (inches) (System Side)]]</f>
        <v>5/8</v>
      </c>
      <c r="R3153" t="s">
        <v>49</v>
      </c>
      <c r="S3153" t="str">
        <f>IF(Table2[[#This Row],[Basis of Material Classification (Customer Side)*]]="Field inspection","Yes","No")</f>
        <v>No</v>
      </c>
      <c r="V3153" t="s">
        <v>50</v>
      </c>
      <c r="W3153" t="s">
        <v>44</v>
      </c>
      <c r="X3153" t="s">
        <v>44</v>
      </c>
      <c r="Z3153" t="s">
        <v>45</v>
      </c>
      <c r="AA3153" t="s">
        <v>46</v>
      </c>
      <c r="AB3153" t="s">
        <v>46</v>
      </c>
      <c r="AC3153" t="s">
        <v>40</v>
      </c>
    </row>
    <row r="3154" spans="1:29" ht="14.4" x14ac:dyDescent="0.3">
      <c r="A3154">
        <v>3152</v>
      </c>
      <c r="B3154" t="s">
        <v>3192</v>
      </c>
      <c r="C3154" t="s">
        <v>277</v>
      </c>
      <c r="D3154" t="s">
        <v>40</v>
      </c>
      <c r="E3154" t="s">
        <v>40</v>
      </c>
      <c r="F3154" t="s">
        <v>41</v>
      </c>
      <c r="G3154" t="s">
        <v>40</v>
      </c>
      <c r="H3154" s="26">
        <v>27395</v>
      </c>
      <c r="I3154" t="s">
        <v>42</v>
      </c>
      <c r="J3154" t="s">
        <v>49</v>
      </c>
      <c r="K3154" t="str">
        <f>IF(Table2[[#This Row],[Basis of Material Classification (System Side)*]]="Field inspection","Yes","No")</f>
        <v>No</v>
      </c>
      <c r="N3154" t="s">
        <v>50</v>
      </c>
      <c r="O3154" t="s">
        <v>41</v>
      </c>
      <c r="P3154" s="13">
        <v>27395</v>
      </c>
      <c r="Q3154" s="16" t="str">
        <f>Table2[[#This Row],[Service Line Size (inches) (System Side)]]</f>
        <v>5/8</v>
      </c>
      <c r="R3154" t="s">
        <v>49</v>
      </c>
      <c r="S3154" t="str">
        <f>IF(Table2[[#This Row],[Basis of Material Classification (Customer Side)*]]="Field inspection","Yes","No")</f>
        <v>No</v>
      </c>
      <c r="V3154" t="s">
        <v>50</v>
      </c>
      <c r="W3154" t="s">
        <v>44</v>
      </c>
      <c r="X3154" t="s">
        <v>44</v>
      </c>
      <c r="Z3154" t="s">
        <v>45</v>
      </c>
      <c r="AA3154" t="s">
        <v>46</v>
      </c>
      <c r="AB3154" t="s">
        <v>46</v>
      </c>
      <c r="AC3154" t="s">
        <v>40</v>
      </c>
    </row>
    <row r="3155" spans="1:29" ht="14.4" x14ac:dyDescent="0.3">
      <c r="A3155">
        <v>3153</v>
      </c>
      <c r="B3155" t="s">
        <v>3193</v>
      </c>
      <c r="C3155" t="s">
        <v>277</v>
      </c>
      <c r="D3155" t="s">
        <v>40</v>
      </c>
      <c r="E3155" t="s">
        <v>40</v>
      </c>
      <c r="F3155" t="s">
        <v>53</v>
      </c>
      <c r="G3155" t="s">
        <v>40</v>
      </c>
      <c r="H3155" s="26">
        <v>17533</v>
      </c>
      <c r="I3155" t="s">
        <v>42</v>
      </c>
      <c r="J3155" t="s">
        <v>55</v>
      </c>
      <c r="K3155" t="str">
        <f>IF(Table2[[#This Row],[Basis of Material Classification (System Side)*]]="Field inspection","Yes","No")</f>
        <v>No</v>
      </c>
      <c r="O3155" t="s">
        <v>41</v>
      </c>
      <c r="P3155" s="13">
        <v>25204</v>
      </c>
      <c r="Q3155" s="16" t="str">
        <f>Table2[[#This Row],[Service Line Size (inches) (System Side)]]</f>
        <v>5/8</v>
      </c>
      <c r="R3155" t="s">
        <v>49</v>
      </c>
      <c r="S3155" t="str">
        <f>IF(Table2[[#This Row],[Basis of Material Classification (Customer Side)*]]="Field inspection","Yes","No")</f>
        <v>No</v>
      </c>
      <c r="V3155" t="s">
        <v>50</v>
      </c>
      <c r="W3155" t="s">
        <v>44</v>
      </c>
      <c r="X3155" t="s">
        <v>44</v>
      </c>
      <c r="Z3155" t="s">
        <v>45</v>
      </c>
      <c r="AA3155" t="s">
        <v>46</v>
      </c>
      <c r="AB3155" t="s">
        <v>46</v>
      </c>
      <c r="AC3155" t="s">
        <v>40</v>
      </c>
    </row>
    <row r="3156" spans="1:29" ht="14.4" x14ac:dyDescent="0.3">
      <c r="A3156">
        <v>3154</v>
      </c>
      <c r="B3156" t="s">
        <v>3194</v>
      </c>
      <c r="C3156" t="s">
        <v>277</v>
      </c>
      <c r="D3156" t="s">
        <v>40</v>
      </c>
      <c r="E3156" t="s">
        <v>40</v>
      </c>
      <c r="F3156" t="s">
        <v>41</v>
      </c>
      <c r="G3156" t="s">
        <v>40</v>
      </c>
      <c r="H3156" s="26">
        <v>17533</v>
      </c>
      <c r="I3156" t="s">
        <v>42</v>
      </c>
      <c r="J3156" t="s">
        <v>49</v>
      </c>
      <c r="K3156" t="str">
        <f>IF(Table2[[#This Row],[Basis of Material Classification (System Side)*]]="Field inspection","Yes","No")</f>
        <v>No</v>
      </c>
      <c r="N3156" t="s">
        <v>50</v>
      </c>
      <c r="O3156" t="s">
        <v>70</v>
      </c>
      <c r="P3156" s="13">
        <v>22282</v>
      </c>
      <c r="Q3156" s="16" t="str">
        <f>Table2[[#This Row],[Service Line Size (inches) (System Side)]]</f>
        <v>5/8</v>
      </c>
      <c r="R3156" t="s">
        <v>65</v>
      </c>
      <c r="S3156" t="str">
        <f>IF(Table2[[#This Row],[Basis of Material Classification (Customer Side)*]]="Field inspection","Yes","No")</f>
        <v>Yes</v>
      </c>
      <c r="T3156" t="s">
        <v>71</v>
      </c>
      <c r="U3156" s="13">
        <v>45491</v>
      </c>
      <c r="V3156" t="s">
        <v>72</v>
      </c>
      <c r="W3156" t="s">
        <v>44</v>
      </c>
      <c r="X3156" t="s">
        <v>44</v>
      </c>
      <c r="Z3156" t="s">
        <v>45</v>
      </c>
      <c r="AA3156" t="s">
        <v>46</v>
      </c>
      <c r="AB3156" t="s">
        <v>46</v>
      </c>
      <c r="AC3156" t="s">
        <v>40</v>
      </c>
    </row>
    <row r="3157" spans="1:29" ht="14.4" x14ac:dyDescent="0.3">
      <c r="A3157">
        <v>3155</v>
      </c>
      <c r="B3157" t="s">
        <v>3195</v>
      </c>
      <c r="C3157" t="s">
        <v>277</v>
      </c>
      <c r="D3157" t="s">
        <v>40</v>
      </c>
      <c r="E3157" t="s">
        <v>40</v>
      </c>
      <c r="F3157" t="s">
        <v>41</v>
      </c>
      <c r="G3157" t="s">
        <v>40</v>
      </c>
      <c r="H3157" s="26">
        <v>31048</v>
      </c>
      <c r="I3157" t="s">
        <v>42</v>
      </c>
      <c r="J3157" t="s">
        <v>43</v>
      </c>
      <c r="K3157" t="str">
        <f>IF(Table2[[#This Row],[Basis of Material Classification (System Side)*]]="Field inspection","Yes","No")</f>
        <v>No</v>
      </c>
      <c r="N3157" t="str">
        <f>Table2[[#This Row],[Basis of Material Classification (System Side)*]]</f>
        <v>Installation date after lead ban</v>
      </c>
      <c r="O3157" t="s">
        <v>41</v>
      </c>
      <c r="P3157" s="13">
        <v>32143</v>
      </c>
      <c r="Q3157" s="16" t="str">
        <f>Table2[[#This Row],[Service Line Size (inches) (System Side)]]</f>
        <v>5/8</v>
      </c>
      <c r="R3157" t="s">
        <v>43</v>
      </c>
      <c r="S3157" t="str">
        <f>IF(Table2[[#This Row],[Basis of Material Classification (Customer Side)*]]="Field inspection","Yes","No")</f>
        <v>No</v>
      </c>
      <c r="V3157" t="s">
        <v>43</v>
      </c>
      <c r="W3157" t="s">
        <v>44</v>
      </c>
      <c r="X3157" t="s">
        <v>44</v>
      </c>
      <c r="Z3157" t="s">
        <v>45</v>
      </c>
      <c r="AA3157" t="s">
        <v>46</v>
      </c>
      <c r="AB3157" t="s">
        <v>46</v>
      </c>
      <c r="AC3157" t="s">
        <v>40</v>
      </c>
    </row>
    <row r="3158" spans="1:29" ht="14.4" x14ac:dyDescent="0.3">
      <c r="A3158">
        <v>3156</v>
      </c>
      <c r="B3158" t="s">
        <v>3196</v>
      </c>
      <c r="C3158" t="s">
        <v>277</v>
      </c>
      <c r="D3158" t="s">
        <v>40</v>
      </c>
      <c r="E3158" t="s">
        <v>40</v>
      </c>
      <c r="F3158" t="s">
        <v>41</v>
      </c>
      <c r="G3158" t="s">
        <v>40</v>
      </c>
      <c r="H3158" s="26">
        <v>29221</v>
      </c>
      <c r="I3158" t="s">
        <v>42</v>
      </c>
      <c r="J3158" t="s">
        <v>43</v>
      </c>
      <c r="K3158" t="str">
        <f>IF(Table2[[#This Row],[Basis of Material Classification (System Side)*]]="Field inspection","Yes","No")</f>
        <v>No</v>
      </c>
      <c r="N3158" t="str">
        <f>Table2[[#This Row],[Basis of Material Classification (System Side)*]]</f>
        <v>Installation date after lead ban</v>
      </c>
      <c r="O3158" t="s">
        <v>41</v>
      </c>
      <c r="P3158" s="13">
        <v>31778</v>
      </c>
      <c r="Q3158" s="16" t="str">
        <f>Table2[[#This Row],[Service Line Size (inches) (System Side)]]</f>
        <v>5/8</v>
      </c>
      <c r="R3158" t="s">
        <v>43</v>
      </c>
      <c r="S3158" t="str">
        <f>IF(Table2[[#This Row],[Basis of Material Classification (Customer Side)*]]="Field inspection","Yes","No")</f>
        <v>No</v>
      </c>
      <c r="V3158" t="s">
        <v>43</v>
      </c>
      <c r="W3158" t="s">
        <v>44</v>
      </c>
      <c r="X3158" t="s">
        <v>44</v>
      </c>
      <c r="Z3158" t="s">
        <v>58</v>
      </c>
      <c r="AA3158" t="s">
        <v>46</v>
      </c>
      <c r="AB3158" t="s">
        <v>46</v>
      </c>
      <c r="AC3158" t="s">
        <v>40</v>
      </c>
    </row>
    <row r="3159" spans="1:29" ht="14.4" x14ac:dyDescent="0.3">
      <c r="A3159">
        <v>3157</v>
      </c>
      <c r="B3159" t="s">
        <v>3197</v>
      </c>
      <c r="C3159" t="s">
        <v>277</v>
      </c>
      <c r="D3159" t="s">
        <v>40</v>
      </c>
      <c r="E3159" t="s">
        <v>40</v>
      </c>
      <c r="F3159" t="s">
        <v>41</v>
      </c>
      <c r="G3159" t="s">
        <v>40</v>
      </c>
      <c r="H3159" s="26">
        <v>27395</v>
      </c>
      <c r="I3159" t="s">
        <v>42</v>
      </c>
      <c r="J3159" t="s">
        <v>49</v>
      </c>
      <c r="K3159" t="str">
        <f>IF(Table2[[#This Row],[Basis of Material Classification (System Side)*]]="Field inspection","Yes","No")</f>
        <v>No</v>
      </c>
      <c r="N3159" t="s">
        <v>50</v>
      </c>
      <c r="O3159" t="s">
        <v>41</v>
      </c>
      <c r="P3159" s="13">
        <v>34700</v>
      </c>
      <c r="Q3159" s="16" t="str">
        <f>Table2[[#This Row],[Service Line Size (inches) (System Side)]]</f>
        <v>5/8</v>
      </c>
      <c r="R3159" t="s">
        <v>43</v>
      </c>
      <c r="S3159" t="str">
        <f>IF(Table2[[#This Row],[Basis of Material Classification (Customer Side)*]]="Field inspection","Yes","No")</f>
        <v>No</v>
      </c>
      <c r="V3159" t="s">
        <v>43</v>
      </c>
      <c r="W3159" t="s">
        <v>44</v>
      </c>
      <c r="X3159" t="s">
        <v>44</v>
      </c>
      <c r="Z3159" t="s">
        <v>45</v>
      </c>
      <c r="AA3159" t="s">
        <v>46</v>
      </c>
      <c r="AB3159" t="s">
        <v>46</v>
      </c>
      <c r="AC3159" t="s">
        <v>40</v>
      </c>
    </row>
    <row r="3160" spans="1:29" ht="14.4" x14ac:dyDescent="0.3">
      <c r="A3160">
        <v>3158</v>
      </c>
      <c r="B3160" t="s">
        <v>3198</v>
      </c>
      <c r="C3160" t="s">
        <v>277</v>
      </c>
      <c r="D3160" t="s">
        <v>40</v>
      </c>
      <c r="E3160" t="s">
        <v>40</v>
      </c>
      <c r="F3160" t="s">
        <v>41</v>
      </c>
      <c r="G3160" t="s">
        <v>40</v>
      </c>
      <c r="H3160" s="26">
        <v>27395</v>
      </c>
      <c r="I3160" t="s">
        <v>42</v>
      </c>
      <c r="J3160" t="s">
        <v>49</v>
      </c>
      <c r="K3160" t="str">
        <f>IF(Table2[[#This Row],[Basis of Material Classification (System Side)*]]="Field inspection","Yes","No")</f>
        <v>No</v>
      </c>
      <c r="N3160" t="s">
        <v>50</v>
      </c>
      <c r="O3160" t="s">
        <v>70</v>
      </c>
      <c r="P3160" s="13">
        <v>25569</v>
      </c>
      <c r="Q3160" s="16" t="str">
        <f>Table2[[#This Row],[Service Line Size (inches) (System Side)]]</f>
        <v>5/8</v>
      </c>
      <c r="R3160" t="s">
        <v>65</v>
      </c>
      <c r="S3160" t="str">
        <f>IF(Table2[[#This Row],[Basis of Material Classification (Customer Side)*]]="Field inspection","Yes","No")</f>
        <v>Yes</v>
      </c>
      <c r="T3160" t="s">
        <v>71</v>
      </c>
      <c r="U3160" s="13">
        <v>45489</v>
      </c>
      <c r="V3160" t="s">
        <v>72</v>
      </c>
      <c r="W3160" t="s">
        <v>44</v>
      </c>
      <c r="X3160" t="s">
        <v>44</v>
      </c>
      <c r="Z3160" t="s">
        <v>45</v>
      </c>
      <c r="AA3160" t="s">
        <v>46</v>
      </c>
      <c r="AB3160" t="s">
        <v>46</v>
      </c>
      <c r="AC3160" t="s">
        <v>40</v>
      </c>
    </row>
    <row r="3161" spans="1:29" ht="14.4" x14ac:dyDescent="0.3">
      <c r="A3161">
        <v>3159</v>
      </c>
      <c r="B3161" t="s">
        <v>3199</v>
      </c>
      <c r="C3161" t="s">
        <v>277</v>
      </c>
      <c r="D3161" t="s">
        <v>40</v>
      </c>
      <c r="E3161" t="s">
        <v>40</v>
      </c>
      <c r="F3161" t="s">
        <v>41</v>
      </c>
      <c r="G3161" t="s">
        <v>40</v>
      </c>
      <c r="H3161" s="26">
        <v>27030</v>
      </c>
      <c r="I3161" t="s">
        <v>42</v>
      </c>
      <c r="J3161" t="s">
        <v>49</v>
      </c>
      <c r="K3161" t="str">
        <f>IF(Table2[[#This Row],[Basis of Material Classification (System Side)*]]="Field inspection","Yes","No")</f>
        <v>No</v>
      </c>
      <c r="N3161" t="s">
        <v>50</v>
      </c>
      <c r="O3161" t="s">
        <v>41</v>
      </c>
      <c r="P3161" s="13">
        <v>14611</v>
      </c>
      <c r="Q3161" s="16" t="str">
        <f>Table2[[#This Row],[Service Line Size (inches) (System Side)]]</f>
        <v>5/8</v>
      </c>
      <c r="R3161" t="s">
        <v>49</v>
      </c>
      <c r="S3161" t="str">
        <f>IF(Table2[[#This Row],[Basis of Material Classification (Customer Side)*]]="Field inspection","Yes","No")</f>
        <v>No</v>
      </c>
      <c r="V3161" t="s">
        <v>50</v>
      </c>
      <c r="W3161" t="s">
        <v>44</v>
      </c>
      <c r="X3161" t="s">
        <v>44</v>
      </c>
      <c r="Z3161" t="s">
        <v>45</v>
      </c>
      <c r="AA3161" t="s">
        <v>46</v>
      </c>
      <c r="AB3161" t="s">
        <v>46</v>
      </c>
      <c r="AC3161" t="s">
        <v>40</v>
      </c>
    </row>
    <row r="3162" spans="1:29" ht="14.4" x14ac:dyDescent="0.3">
      <c r="A3162">
        <v>3160</v>
      </c>
      <c r="B3162" t="s">
        <v>3200</v>
      </c>
      <c r="C3162" t="s">
        <v>277</v>
      </c>
      <c r="D3162" t="s">
        <v>40</v>
      </c>
      <c r="E3162" t="s">
        <v>40</v>
      </c>
      <c r="F3162" t="s">
        <v>41</v>
      </c>
      <c r="G3162" t="s">
        <v>40</v>
      </c>
      <c r="H3162" s="26">
        <v>27030</v>
      </c>
      <c r="I3162" t="s">
        <v>42</v>
      </c>
      <c r="J3162" t="s">
        <v>49</v>
      </c>
      <c r="K3162" t="str">
        <f>IF(Table2[[#This Row],[Basis of Material Classification (System Side)*]]="Field inspection","Yes","No")</f>
        <v>No</v>
      </c>
      <c r="N3162" t="s">
        <v>50</v>
      </c>
      <c r="O3162" t="s">
        <v>41</v>
      </c>
      <c r="P3162" s="13">
        <v>32874</v>
      </c>
      <c r="Q3162" s="16" t="str">
        <f>Table2[[#This Row],[Service Line Size (inches) (System Side)]]</f>
        <v>5/8</v>
      </c>
      <c r="R3162" t="s">
        <v>43</v>
      </c>
      <c r="S3162" t="str">
        <f>IF(Table2[[#This Row],[Basis of Material Classification (Customer Side)*]]="Field inspection","Yes","No")</f>
        <v>No</v>
      </c>
      <c r="V3162" t="s">
        <v>43</v>
      </c>
      <c r="W3162" t="s">
        <v>44</v>
      </c>
      <c r="X3162" t="s">
        <v>44</v>
      </c>
      <c r="Z3162" t="s">
        <v>45</v>
      </c>
      <c r="AA3162" t="s">
        <v>46</v>
      </c>
      <c r="AB3162" t="s">
        <v>46</v>
      </c>
      <c r="AC3162" t="s">
        <v>40</v>
      </c>
    </row>
    <row r="3163" spans="1:29" ht="14.4" x14ac:dyDescent="0.3">
      <c r="A3163">
        <v>3161</v>
      </c>
      <c r="B3163" t="s">
        <v>3201</v>
      </c>
      <c r="C3163" t="s">
        <v>277</v>
      </c>
      <c r="D3163" t="s">
        <v>40</v>
      </c>
      <c r="E3163" t="s">
        <v>40</v>
      </c>
      <c r="F3163" t="s">
        <v>53</v>
      </c>
      <c r="G3163" t="s">
        <v>40</v>
      </c>
      <c r="H3163" s="26">
        <v>17533</v>
      </c>
      <c r="I3163" t="s">
        <v>54</v>
      </c>
      <c r="J3163" t="s">
        <v>65</v>
      </c>
      <c r="K3163" t="str">
        <f>IF(Table2[[#This Row],[Basis of Material Classification (System Side)*]]="Field inspection","Yes","No")</f>
        <v>Yes</v>
      </c>
      <c r="L3163" t="s">
        <v>66</v>
      </c>
      <c r="M3163" s="13">
        <v>45352</v>
      </c>
      <c r="O3163" t="s">
        <v>70</v>
      </c>
      <c r="P3163" s="13" t="s">
        <v>146</v>
      </c>
      <c r="Q3163" s="16" t="str">
        <f>Table2[[#This Row],[Service Line Size (inches) (System Side)]]</f>
        <v>3/4</v>
      </c>
      <c r="R3163" t="s">
        <v>65</v>
      </c>
      <c r="S3163" t="str">
        <f>IF(Table2[[#This Row],[Basis of Material Classification (Customer Side)*]]="Field inspection","Yes","No")</f>
        <v>Yes</v>
      </c>
      <c r="T3163" t="s">
        <v>71</v>
      </c>
      <c r="U3163" s="13">
        <v>45352</v>
      </c>
      <c r="V3163" t="s">
        <v>72</v>
      </c>
      <c r="W3163" t="s">
        <v>44</v>
      </c>
      <c r="X3163" t="s">
        <v>44</v>
      </c>
      <c r="Z3163" t="s">
        <v>45</v>
      </c>
      <c r="AA3163" t="s">
        <v>46</v>
      </c>
      <c r="AB3163" t="s">
        <v>46</v>
      </c>
      <c r="AC3163" t="s">
        <v>40</v>
      </c>
    </row>
    <row r="3164" spans="1:29" ht="14.4" x14ac:dyDescent="0.3">
      <c r="A3164">
        <v>3162</v>
      </c>
      <c r="B3164" t="s">
        <v>3202</v>
      </c>
      <c r="C3164" t="s">
        <v>277</v>
      </c>
      <c r="D3164" t="s">
        <v>40</v>
      </c>
      <c r="E3164" t="s">
        <v>40</v>
      </c>
      <c r="F3164" t="s">
        <v>41</v>
      </c>
      <c r="G3164" t="s">
        <v>40</v>
      </c>
      <c r="H3164" s="26">
        <v>17533</v>
      </c>
      <c r="I3164" t="s">
        <v>42</v>
      </c>
      <c r="J3164" t="s">
        <v>49</v>
      </c>
      <c r="K3164" t="str">
        <f>IF(Table2[[#This Row],[Basis of Material Classification (System Side)*]]="Field inspection","Yes","No")</f>
        <v>No</v>
      </c>
      <c r="N3164" t="s">
        <v>50</v>
      </c>
      <c r="O3164" t="s">
        <v>53</v>
      </c>
      <c r="P3164" s="13">
        <v>27030</v>
      </c>
      <c r="Q3164" s="16" t="str">
        <f>Table2[[#This Row],[Service Line Size (inches) (System Side)]]</f>
        <v>5/8</v>
      </c>
      <c r="R3164" t="s">
        <v>65</v>
      </c>
      <c r="S3164" t="str">
        <f>IF(Table2[[#This Row],[Basis of Material Classification (Customer Side)*]]="Field inspection","Yes","No")</f>
        <v>Yes</v>
      </c>
      <c r="T3164" t="s">
        <v>71</v>
      </c>
      <c r="U3164" s="13">
        <v>45489</v>
      </c>
      <c r="V3164" t="s">
        <v>72</v>
      </c>
      <c r="W3164" t="s">
        <v>44</v>
      </c>
      <c r="X3164" t="s">
        <v>44</v>
      </c>
      <c r="Z3164" t="s">
        <v>45</v>
      </c>
      <c r="AA3164" t="s">
        <v>46</v>
      </c>
      <c r="AB3164" t="s">
        <v>46</v>
      </c>
      <c r="AC3164" t="s">
        <v>40</v>
      </c>
    </row>
    <row r="3165" spans="1:29" ht="14.4" x14ac:dyDescent="0.3">
      <c r="A3165">
        <v>3163</v>
      </c>
      <c r="B3165" t="s">
        <v>3203</v>
      </c>
      <c r="C3165" t="s">
        <v>277</v>
      </c>
      <c r="D3165" t="s">
        <v>40</v>
      </c>
      <c r="E3165" t="s">
        <v>40</v>
      </c>
      <c r="F3165" t="s">
        <v>53</v>
      </c>
      <c r="G3165" t="s">
        <v>40</v>
      </c>
      <c r="H3165" s="26">
        <v>17533</v>
      </c>
      <c r="I3165" t="s">
        <v>42</v>
      </c>
      <c r="J3165" t="s">
        <v>65</v>
      </c>
      <c r="K3165" t="str">
        <f>IF(Table2[[#This Row],[Basis of Material Classification (System Side)*]]="Field inspection","Yes","No")</f>
        <v>Yes</v>
      </c>
      <c r="L3165" t="s">
        <v>66</v>
      </c>
      <c r="M3165" s="13">
        <v>45497</v>
      </c>
      <c r="O3165" t="s">
        <v>41</v>
      </c>
      <c r="P3165" s="13">
        <v>27030</v>
      </c>
      <c r="Q3165" s="16" t="str">
        <f>Table2[[#This Row],[Service Line Size (inches) (System Side)]]</f>
        <v>5/8</v>
      </c>
      <c r="R3165" t="s">
        <v>49</v>
      </c>
      <c r="S3165" t="str">
        <f>IF(Table2[[#This Row],[Basis of Material Classification (Customer Side)*]]="Field inspection","Yes","No")</f>
        <v>No</v>
      </c>
      <c r="V3165" t="s">
        <v>50</v>
      </c>
      <c r="W3165" t="s">
        <v>44</v>
      </c>
      <c r="X3165" t="s">
        <v>44</v>
      </c>
      <c r="Z3165" t="s">
        <v>45</v>
      </c>
      <c r="AA3165" t="s">
        <v>46</v>
      </c>
      <c r="AB3165" t="s">
        <v>46</v>
      </c>
      <c r="AC3165" t="s">
        <v>40</v>
      </c>
    </row>
    <row r="3166" spans="1:29" ht="14.4" x14ac:dyDescent="0.3">
      <c r="A3166">
        <v>3164</v>
      </c>
      <c r="B3166" t="s">
        <v>3204</v>
      </c>
      <c r="C3166" t="s">
        <v>277</v>
      </c>
      <c r="D3166" t="s">
        <v>40</v>
      </c>
      <c r="E3166" t="s">
        <v>40</v>
      </c>
      <c r="F3166" t="s">
        <v>41</v>
      </c>
      <c r="G3166" t="s">
        <v>40</v>
      </c>
      <c r="H3166" s="26">
        <v>17533</v>
      </c>
      <c r="I3166" t="s">
        <v>42</v>
      </c>
      <c r="J3166" t="s">
        <v>49</v>
      </c>
      <c r="K3166" t="str">
        <f>IF(Table2[[#This Row],[Basis of Material Classification (System Side)*]]="Field inspection","Yes","No")</f>
        <v>No</v>
      </c>
      <c r="N3166" t="s">
        <v>50</v>
      </c>
      <c r="O3166" t="s">
        <v>41</v>
      </c>
      <c r="P3166" s="13">
        <v>27760</v>
      </c>
      <c r="Q3166" s="16" t="str">
        <f>Table2[[#This Row],[Service Line Size (inches) (System Side)]]</f>
        <v>5/8</v>
      </c>
      <c r="R3166" t="s">
        <v>49</v>
      </c>
      <c r="S3166" t="str">
        <f>IF(Table2[[#This Row],[Basis of Material Classification (Customer Side)*]]="Field inspection","Yes","No")</f>
        <v>No</v>
      </c>
      <c r="V3166" t="s">
        <v>50</v>
      </c>
      <c r="W3166" t="s">
        <v>44</v>
      </c>
      <c r="X3166" t="s">
        <v>44</v>
      </c>
      <c r="Z3166" t="s">
        <v>45</v>
      </c>
      <c r="AA3166" t="s">
        <v>46</v>
      </c>
      <c r="AB3166" t="s">
        <v>46</v>
      </c>
      <c r="AC3166" t="s">
        <v>40</v>
      </c>
    </row>
    <row r="3167" spans="1:29" ht="14.4" x14ac:dyDescent="0.3">
      <c r="A3167">
        <v>3165</v>
      </c>
      <c r="B3167" t="s">
        <v>3205</v>
      </c>
      <c r="C3167" t="s">
        <v>277</v>
      </c>
      <c r="D3167" t="s">
        <v>40</v>
      </c>
      <c r="E3167" t="s">
        <v>40</v>
      </c>
      <c r="F3167" t="s">
        <v>41</v>
      </c>
      <c r="G3167" t="s">
        <v>40</v>
      </c>
      <c r="H3167" s="26">
        <v>17533</v>
      </c>
      <c r="I3167" t="s">
        <v>42</v>
      </c>
      <c r="J3167" t="s">
        <v>49</v>
      </c>
      <c r="K3167" t="str">
        <f>IF(Table2[[#This Row],[Basis of Material Classification (System Side)*]]="Field inspection","Yes","No")</f>
        <v>No</v>
      </c>
      <c r="N3167" t="s">
        <v>50</v>
      </c>
      <c r="O3167" t="s">
        <v>41</v>
      </c>
      <c r="P3167" s="13">
        <v>27395</v>
      </c>
      <c r="Q3167" s="16" t="str">
        <f>Table2[[#This Row],[Service Line Size (inches) (System Side)]]</f>
        <v>5/8</v>
      </c>
      <c r="R3167" t="s">
        <v>49</v>
      </c>
      <c r="S3167" t="str">
        <f>IF(Table2[[#This Row],[Basis of Material Classification (Customer Side)*]]="Field inspection","Yes","No")</f>
        <v>No</v>
      </c>
      <c r="V3167" t="s">
        <v>50</v>
      </c>
      <c r="W3167" t="s">
        <v>44</v>
      </c>
      <c r="X3167" t="s">
        <v>44</v>
      </c>
      <c r="Z3167" t="s">
        <v>45</v>
      </c>
      <c r="AA3167" t="s">
        <v>46</v>
      </c>
      <c r="AB3167" t="s">
        <v>46</v>
      </c>
      <c r="AC3167" t="s">
        <v>40</v>
      </c>
    </row>
    <row r="3168" spans="1:29" ht="14.4" x14ac:dyDescent="0.3">
      <c r="A3168">
        <v>3166</v>
      </c>
      <c r="B3168" t="s">
        <v>3206</v>
      </c>
      <c r="C3168" t="s">
        <v>277</v>
      </c>
      <c r="D3168" t="s">
        <v>40</v>
      </c>
      <c r="E3168" t="s">
        <v>40</v>
      </c>
      <c r="F3168" t="s">
        <v>41</v>
      </c>
      <c r="G3168" t="s">
        <v>40</v>
      </c>
      <c r="H3168" s="26">
        <v>17533</v>
      </c>
      <c r="I3168" t="s">
        <v>42</v>
      </c>
      <c r="J3168" t="s">
        <v>49</v>
      </c>
      <c r="K3168" t="str">
        <f>IF(Table2[[#This Row],[Basis of Material Classification (System Side)*]]="Field inspection","Yes","No")</f>
        <v>No</v>
      </c>
      <c r="N3168" t="s">
        <v>50</v>
      </c>
      <c r="O3168" t="s">
        <v>41</v>
      </c>
      <c r="P3168" s="13">
        <v>27030</v>
      </c>
      <c r="Q3168" s="16" t="str">
        <f>Table2[[#This Row],[Service Line Size (inches) (System Side)]]</f>
        <v>5/8</v>
      </c>
      <c r="R3168" t="s">
        <v>49</v>
      </c>
      <c r="S3168" t="str">
        <f>IF(Table2[[#This Row],[Basis of Material Classification (Customer Side)*]]="Field inspection","Yes","No")</f>
        <v>No</v>
      </c>
      <c r="V3168" t="s">
        <v>50</v>
      </c>
      <c r="W3168" t="s">
        <v>44</v>
      </c>
      <c r="X3168" t="s">
        <v>44</v>
      </c>
      <c r="Z3168" t="s">
        <v>45</v>
      </c>
      <c r="AA3168" t="s">
        <v>46</v>
      </c>
      <c r="AB3168" t="s">
        <v>46</v>
      </c>
      <c r="AC3168" t="s">
        <v>40</v>
      </c>
    </row>
    <row r="3169" spans="1:29" ht="14.4" x14ac:dyDescent="0.3">
      <c r="A3169">
        <v>3167</v>
      </c>
      <c r="B3169" t="s">
        <v>3207</v>
      </c>
      <c r="C3169" t="s">
        <v>277</v>
      </c>
      <c r="D3169" t="s">
        <v>40</v>
      </c>
      <c r="E3169" t="s">
        <v>40</v>
      </c>
      <c r="F3169" t="s">
        <v>41</v>
      </c>
      <c r="G3169" t="s">
        <v>40</v>
      </c>
      <c r="H3169" s="26">
        <v>17533</v>
      </c>
      <c r="I3169" t="s">
        <v>42</v>
      </c>
      <c r="J3169" t="s">
        <v>49</v>
      </c>
      <c r="K3169" t="str">
        <f>IF(Table2[[#This Row],[Basis of Material Classification (System Side)*]]="Field inspection","Yes","No")</f>
        <v>No</v>
      </c>
      <c r="N3169" t="s">
        <v>50</v>
      </c>
      <c r="O3169" t="s">
        <v>41</v>
      </c>
      <c r="P3169" s="13">
        <v>17168</v>
      </c>
      <c r="Q3169" s="16" t="str">
        <f>Table2[[#This Row],[Service Line Size (inches) (System Side)]]</f>
        <v>5/8</v>
      </c>
      <c r="R3169" t="s">
        <v>49</v>
      </c>
      <c r="S3169" t="str">
        <f>IF(Table2[[#This Row],[Basis of Material Classification (Customer Side)*]]="Field inspection","Yes","No")</f>
        <v>No</v>
      </c>
      <c r="V3169" t="s">
        <v>50</v>
      </c>
      <c r="W3169" t="s">
        <v>44</v>
      </c>
      <c r="X3169" t="s">
        <v>44</v>
      </c>
      <c r="Z3169" t="s">
        <v>58</v>
      </c>
      <c r="AA3169" t="s">
        <v>46</v>
      </c>
      <c r="AB3169" t="s">
        <v>46</v>
      </c>
      <c r="AC3169" t="s">
        <v>40</v>
      </c>
    </row>
    <row r="3170" spans="1:29" ht="14.4" x14ac:dyDescent="0.3">
      <c r="A3170">
        <v>3168</v>
      </c>
      <c r="B3170" t="s">
        <v>3208</v>
      </c>
      <c r="C3170" t="s">
        <v>277</v>
      </c>
      <c r="D3170" t="s">
        <v>40</v>
      </c>
      <c r="E3170" t="s">
        <v>40</v>
      </c>
      <c r="F3170" t="s">
        <v>41</v>
      </c>
      <c r="G3170" t="s">
        <v>40</v>
      </c>
      <c r="H3170" s="26">
        <v>17533</v>
      </c>
      <c r="I3170" t="s">
        <v>42</v>
      </c>
      <c r="J3170" t="s">
        <v>49</v>
      </c>
      <c r="K3170" t="str">
        <f>IF(Table2[[#This Row],[Basis of Material Classification (System Side)*]]="Field inspection","Yes","No")</f>
        <v>No</v>
      </c>
      <c r="N3170" t="s">
        <v>50</v>
      </c>
      <c r="O3170" t="s">
        <v>41</v>
      </c>
      <c r="P3170" s="13">
        <v>14611</v>
      </c>
      <c r="Q3170" s="16" t="str">
        <f>Table2[[#This Row],[Service Line Size (inches) (System Side)]]</f>
        <v>5/8</v>
      </c>
      <c r="R3170" t="s">
        <v>49</v>
      </c>
      <c r="S3170" t="str">
        <f>IF(Table2[[#This Row],[Basis of Material Classification (Customer Side)*]]="Field inspection","Yes","No")</f>
        <v>No</v>
      </c>
      <c r="V3170" t="s">
        <v>50</v>
      </c>
      <c r="W3170" t="s">
        <v>44</v>
      </c>
      <c r="X3170" t="s">
        <v>44</v>
      </c>
      <c r="Z3170" t="s">
        <v>58</v>
      </c>
      <c r="AA3170" t="s">
        <v>46</v>
      </c>
      <c r="AB3170" t="s">
        <v>46</v>
      </c>
      <c r="AC3170" t="s">
        <v>40</v>
      </c>
    </row>
    <row r="3171" spans="1:29" ht="14.4" x14ac:dyDescent="0.3">
      <c r="A3171">
        <v>3169</v>
      </c>
      <c r="B3171" t="s">
        <v>3209</v>
      </c>
      <c r="C3171" t="s">
        <v>277</v>
      </c>
      <c r="D3171" t="s">
        <v>40</v>
      </c>
      <c r="E3171" t="s">
        <v>40</v>
      </c>
      <c r="F3171" t="s">
        <v>41</v>
      </c>
      <c r="G3171" t="s">
        <v>40</v>
      </c>
      <c r="H3171" s="26">
        <v>17533</v>
      </c>
      <c r="I3171" t="s">
        <v>42</v>
      </c>
      <c r="J3171" t="s">
        <v>49</v>
      </c>
      <c r="K3171" t="str">
        <f>IF(Table2[[#This Row],[Basis of Material Classification (System Side)*]]="Field inspection","Yes","No")</f>
        <v>No</v>
      </c>
      <c r="N3171" t="s">
        <v>50</v>
      </c>
      <c r="O3171" t="s">
        <v>41</v>
      </c>
      <c r="P3171" s="13">
        <v>1</v>
      </c>
      <c r="Q3171" s="16" t="str">
        <f>Table2[[#This Row],[Service Line Size (inches) (System Side)]]</f>
        <v>5/8</v>
      </c>
      <c r="R3171" t="s">
        <v>49</v>
      </c>
      <c r="S3171" t="str">
        <f>IF(Table2[[#This Row],[Basis of Material Classification (Customer Side)*]]="Field inspection","Yes","No")</f>
        <v>No</v>
      </c>
      <c r="V3171" t="s">
        <v>50</v>
      </c>
      <c r="W3171" t="s">
        <v>44</v>
      </c>
      <c r="X3171" t="s">
        <v>44</v>
      </c>
      <c r="Z3171" t="s">
        <v>58</v>
      </c>
      <c r="AA3171" t="s">
        <v>46</v>
      </c>
      <c r="AB3171" t="s">
        <v>46</v>
      </c>
      <c r="AC3171" t="s">
        <v>40</v>
      </c>
    </row>
    <row r="3172" spans="1:29" ht="14.4" x14ac:dyDescent="0.3">
      <c r="A3172">
        <v>3170</v>
      </c>
      <c r="B3172" t="s">
        <v>3210</v>
      </c>
      <c r="C3172" t="s">
        <v>277</v>
      </c>
      <c r="D3172" t="s">
        <v>40</v>
      </c>
      <c r="E3172" t="s">
        <v>40</v>
      </c>
      <c r="F3172" t="s">
        <v>41</v>
      </c>
      <c r="G3172" t="s">
        <v>40</v>
      </c>
      <c r="H3172" s="26">
        <v>17533</v>
      </c>
      <c r="I3172" t="s">
        <v>42</v>
      </c>
      <c r="J3172" t="s">
        <v>49</v>
      </c>
      <c r="K3172" t="str">
        <f>IF(Table2[[#This Row],[Basis of Material Classification (System Side)*]]="Field inspection","Yes","No")</f>
        <v>No</v>
      </c>
      <c r="N3172" t="s">
        <v>50</v>
      </c>
      <c r="O3172" t="s">
        <v>41</v>
      </c>
      <c r="P3172" s="13">
        <v>15342</v>
      </c>
      <c r="Q3172" s="16" t="str">
        <f>Table2[[#This Row],[Service Line Size (inches) (System Side)]]</f>
        <v>5/8</v>
      </c>
      <c r="R3172" t="s">
        <v>49</v>
      </c>
      <c r="S3172" t="str">
        <f>IF(Table2[[#This Row],[Basis of Material Classification (Customer Side)*]]="Field inspection","Yes","No")</f>
        <v>No</v>
      </c>
      <c r="V3172" t="s">
        <v>50</v>
      </c>
      <c r="W3172" t="s">
        <v>44</v>
      </c>
      <c r="X3172" t="s">
        <v>44</v>
      </c>
      <c r="Z3172" t="s">
        <v>58</v>
      </c>
      <c r="AA3172" t="s">
        <v>46</v>
      </c>
      <c r="AB3172" t="s">
        <v>46</v>
      </c>
      <c r="AC3172" t="s">
        <v>40</v>
      </c>
    </row>
    <row r="3173" spans="1:29" ht="14.4" x14ac:dyDescent="0.3">
      <c r="A3173">
        <v>3171</v>
      </c>
      <c r="B3173" t="s">
        <v>3211</v>
      </c>
      <c r="C3173" t="s">
        <v>277</v>
      </c>
      <c r="D3173" t="s">
        <v>40</v>
      </c>
      <c r="E3173" t="s">
        <v>40</v>
      </c>
      <c r="F3173" t="s">
        <v>41</v>
      </c>
      <c r="G3173" t="s">
        <v>40</v>
      </c>
      <c r="H3173" s="26">
        <v>17533</v>
      </c>
      <c r="I3173" t="s">
        <v>42</v>
      </c>
      <c r="J3173" t="s">
        <v>49</v>
      </c>
      <c r="K3173" t="str">
        <f>IF(Table2[[#This Row],[Basis of Material Classification (System Side)*]]="Field inspection","Yes","No")</f>
        <v>No</v>
      </c>
      <c r="N3173" t="s">
        <v>50</v>
      </c>
      <c r="O3173" t="s">
        <v>41</v>
      </c>
      <c r="P3173" s="13">
        <v>18264</v>
      </c>
      <c r="Q3173" s="16" t="str">
        <f>Table2[[#This Row],[Service Line Size (inches) (System Side)]]</f>
        <v>5/8</v>
      </c>
      <c r="R3173" t="s">
        <v>49</v>
      </c>
      <c r="S3173" t="str">
        <f>IF(Table2[[#This Row],[Basis of Material Classification (Customer Side)*]]="Field inspection","Yes","No")</f>
        <v>No</v>
      </c>
      <c r="V3173" t="s">
        <v>50</v>
      </c>
      <c r="W3173" t="s">
        <v>44</v>
      </c>
      <c r="X3173" t="s">
        <v>44</v>
      </c>
      <c r="Z3173" t="s">
        <v>58</v>
      </c>
      <c r="AA3173" t="s">
        <v>46</v>
      </c>
      <c r="AB3173" t="s">
        <v>46</v>
      </c>
      <c r="AC3173" t="s">
        <v>40</v>
      </c>
    </row>
    <row r="3174" spans="1:29" ht="14.4" x14ac:dyDescent="0.3">
      <c r="A3174">
        <v>3172</v>
      </c>
      <c r="B3174" t="s">
        <v>3212</v>
      </c>
      <c r="C3174" t="s">
        <v>277</v>
      </c>
      <c r="D3174" t="s">
        <v>40</v>
      </c>
      <c r="E3174" t="s">
        <v>40</v>
      </c>
      <c r="F3174" t="s">
        <v>41</v>
      </c>
      <c r="G3174" t="s">
        <v>40</v>
      </c>
      <c r="H3174" s="26">
        <v>17533</v>
      </c>
      <c r="I3174" t="s">
        <v>42</v>
      </c>
      <c r="J3174" t="s">
        <v>49</v>
      </c>
      <c r="K3174" t="str">
        <f>IF(Table2[[#This Row],[Basis of Material Classification (System Side)*]]="Field inspection","Yes","No")</f>
        <v>No</v>
      </c>
      <c r="N3174" t="s">
        <v>50</v>
      </c>
      <c r="O3174" t="s">
        <v>41</v>
      </c>
      <c r="P3174" s="13">
        <v>27030</v>
      </c>
      <c r="Q3174" s="16" t="str">
        <f>Table2[[#This Row],[Service Line Size (inches) (System Side)]]</f>
        <v>5/8</v>
      </c>
      <c r="R3174" t="s">
        <v>49</v>
      </c>
      <c r="S3174" t="str">
        <f>IF(Table2[[#This Row],[Basis of Material Classification (Customer Side)*]]="Field inspection","Yes","No")</f>
        <v>No</v>
      </c>
      <c r="V3174" t="s">
        <v>50</v>
      </c>
      <c r="W3174" t="s">
        <v>44</v>
      </c>
      <c r="X3174" t="s">
        <v>44</v>
      </c>
      <c r="Z3174" t="s">
        <v>58</v>
      </c>
      <c r="AA3174" t="s">
        <v>46</v>
      </c>
      <c r="AB3174" t="s">
        <v>46</v>
      </c>
      <c r="AC3174" t="s">
        <v>40</v>
      </c>
    </row>
    <row r="3175" spans="1:29" ht="14.4" x14ac:dyDescent="0.3">
      <c r="A3175">
        <v>3173</v>
      </c>
      <c r="B3175" t="s">
        <v>3213</v>
      </c>
      <c r="C3175" t="s">
        <v>277</v>
      </c>
      <c r="D3175" t="s">
        <v>40</v>
      </c>
      <c r="E3175" t="s">
        <v>40</v>
      </c>
      <c r="F3175" t="s">
        <v>41</v>
      </c>
      <c r="G3175" t="s">
        <v>40</v>
      </c>
      <c r="H3175" s="26">
        <v>17533</v>
      </c>
      <c r="I3175" t="s">
        <v>42</v>
      </c>
      <c r="J3175" t="s">
        <v>49</v>
      </c>
      <c r="K3175" t="str">
        <f>IF(Table2[[#This Row],[Basis of Material Classification (System Side)*]]="Field inspection","Yes","No")</f>
        <v>No</v>
      </c>
      <c r="N3175" t="s">
        <v>50</v>
      </c>
      <c r="O3175" t="s">
        <v>41</v>
      </c>
      <c r="P3175"/>
      <c r="Q3175" s="16" t="str">
        <f>Table2[[#This Row],[Service Line Size (inches) (System Side)]]</f>
        <v>5/8</v>
      </c>
      <c r="R3175" t="s">
        <v>49</v>
      </c>
      <c r="S3175" t="str">
        <f>IF(Table2[[#This Row],[Basis of Material Classification (Customer Side)*]]="Field inspection","Yes","No")</f>
        <v>No</v>
      </c>
      <c r="V3175" t="s">
        <v>50</v>
      </c>
      <c r="W3175" t="s">
        <v>44</v>
      </c>
      <c r="X3175" t="s">
        <v>44</v>
      </c>
      <c r="Z3175" t="s">
        <v>58</v>
      </c>
      <c r="AA3175" t="s">
        <v>46</v>
      </c>
      <c r="AB3175" t="s">
        <v>46</v>
      </c>
      <c r="AC3175" t="s">
        <v>40</v>
      </c>
    </row>
    <row r="3176" spans="1:29" ht="14.4" x14ac:dyDescent="0.3">
      <c r="A3176">
        <v>3174</v>
      </c>
      <c r="B3176" t="s">
        <v>3214</v>
      </c>
      <c r="C3176" t="s">
        <v>277</v>
      </c>
      <c r="D3176" t="s">
        <v>40</v>
      </c>
      <c r="E3176" t="s">
        <v>40</v>
      </c>
      <c r="F3176" t="s">
        <v>41</v>
      </c>
      <c r="G3176" t="s">
        <v>40</v>
      </c>
      <c r="H3176" s="26">
        <v>17533</v>
      </c>
      <c r="I3176" t="s">
        <v>42</v>
      </c>
      <c r="J3176" t="s">
        <v>49</v>
      </c>
      <c r="K3176" t="str">
        <f>IF(Table2[[#This Row],[Basis of Material Classification (System Side)*]]="Field inspection","Yes","No")</f>
        <v>No</v>
      </c>
      <c r="N3176" t="s">
        <v>50</v>
      </c>
      <c r="O3176" t="s">
        <v>41</v>
      </c>
      <c r="P3176" s="13">
        <v>14611</v>
      </c>
      <c r="Q3176" s="16" t="str">
        <f>Table2[[#This Row],[Service Line Size (inches) (System Side)]]</f>
        <v>5/8</v>
      </c>
      <c r="R3176" t="s">
        <v>49</v>
      </c>
      <c r="S3176" t="str">
        <f>IF(Table2[[#This Row],[Basis of Material Classification (Customer Side)*]]="Field inspection","Yes","No")</f>
        <v>No</v>
      </c>
      <c r="V3176" t="s">
        <v>50</v>
      </c>
      <c r="W3176" t="s">
        <v>44</v>
      </c>
      <c r="X3176" t="s">
        <v>44</v>
      </c>
      <c r="Z3176" t="s">
        <v>58</v>
      </c>
      <c r="AA3176" t="s">
        <v>46</v>
      </c>
      <c r="AB3176" t="s">
        <v>46</v>
      </c>
      <c r="AC3176" t="s">
        <v>40</v>
      </c>
    </row>
    <row r="3177" spans="1:29" ht="14.4" x14ac:dyDescent="0.3">
      <c r="A3177">
        <v>3175</v>
      </c>
      <c r="B3177" t="s">
        <v>3215</v>
      </c>
      <c r="C3177" t="s">
        <v>277</v>
      </c>
      <c r="D3177" t="s">
        <v>40</v>
      </c>
      <c r="E3177" t="s">
        <v>40</v>
      </c>
      <c r="F3177" t="s">
        <v>41</v>
      </c>
      <c r="G3177" t="s">
        <v>40</v>
      </c>
      <c r="H3177" s="26">
        <v>17533</v>
      </c>
      <c r="I3177" t="s">
        <v>42</v>
      </c>
      <c r="J3177" t="s">
        <v>49</v>
      </c>
      <c r="K3177" t="str">
        <f>IF(Table2[[#This Row],[Basis of Material Classification (System Side)*]]="Field inspection","Yes","No")</f>
        <v>No</v>
      </c>
      <c r="N3177" t="s">
        <v>50</v>
      </c>
      <c r="O3177" t="s">
        <v>41</v>
      </c>
      <c r="P3177" s="13" t="s">
        <v>146</v>
      </c>
      <c r="Q3177" s="16" t="str">
        <f>Table2[[#This Row],[Service Line Size (inches) (System Side)]]</f>
        <v>5/8</v>
      </c>
      <c r="R3177" t="s">
        <v>49</v>
      </c>
      <c r="S3177" t="str">
        <f>IF(Table2[[#This Row],[Basis of Material Classification (Customer Side)*]]="Field inspection","Yes","No")</f>
        <v>No</v>
      </c>
      <c r="V3177" t="s">
        <v>50</v>
      </c>
      <c r="W3177" t="s">
        <v>44</v>
      </c>
      <c r="X3177" t="s">
        <v>44</v>
      </c>
      <c r="Z3177" t="s">
        <v>58</v>
      </c>
      <c r="AA3177" t="s">
        <v>46</v>
      </c>
      <c r="AB3177" t="s">
        <v>46</v>
      </c>
      <c r="AC3177" t="s">
        <v>40</v>
      </c>
    </row>
    <row r="3178" spans="1:29" ht="14.4" x14ac:dyDescent="0.3">
      <c r="A3178">
        <v>3176</v>
      </c>
      <c r="B3178" t="s">
        <v>3216</v>
      </c>
      <c r="C3178" t="s">
        <v>277</v>
      </c>
      <c r="D3178" t="s">
        <v>40</v>
      </c>
      <c r="E3178" t="s">
        <v>40</v>
      </c>
      <c r="F3178" t="s">
        <v>41</v>
      </c>
      <c r="G3178" t="s">
        <v>40</v>
      </c>
      <c r="H3178" s="26">
        <v>17533</v>
      </c>
      <c r="I3178" t="s">
        <v>42</v>
      </c>
      <c r="J3178" t="s">
        <v>49</v>
      </c>
      <c r="K3178" t="str">
        <f>IF(Table2[[#This Row],[Basis of Material Classification (System Side)*]]="Field inspection","Yes","No")</f>
        <v>No</v>
      </c>
      <c r="N3178" t="s">
        <v>50</v>
      </c>
      <c r="O3178" t="s">
        <v>41</v>
      </c>
      <c r="P3178" s="13" t="s">
        <v>146</v>
      </c>
      <c r="Q3178" s="16" t="str">
        <f>Table2[[#This Row],[Service Line Size (inches) (System Side)]]</f>
        <v>5/8</v>
      </c>
      <c r="R3178" t="s">
        <v>49</v>
      </c>
      <c r="S3178" t="str">
        <f>IF(Table2[[#This Row],[Basis of Material Classification (Customer Side)*]]="Field inspection","Yes","No")</f>
        <v>No</v>
      </c>
      <c r="V3178" t="s">
        <v>50</v>
      </c>
      <c r="W3178" t="s">
        <v>44</v>
      </c>
      <c r="X3178" t="s">
        <v>44</v>
      </c>
      <c r="Z3178" t="s">
        <v>58</v>
      </c>
      <c r="AA3178" t="s">
        <v>46</v>
      </c>
      <c r="AB3178" t="s">
        <v>46</v>
      </c>
      <c r="AC3178" t="s">
        <v>40</v>
      </c>
    </row>
    <row r="3179" spans="1:29" ht="14.4" x14ac:dyDescent="0.3">
      <c r="A3179">
        <v>3177</v>
      </c>
      <c r="B3179" t="s">
        <v>3217</v>
      </c>
      <c r="C3179" t="s">
        <v>277</v>
      </c>
      <c r="D3179" t="s">
        <v>40</v>
      </c>
      <c r="E3179" t="s">
        <v>40</v>
      </c>
      <c r="F3179" t="s">
        <v>41</v>
      </c>
      <c r="G3179" t="s">
        <v>40</v>
      </c>
      <c r="H3179" s="26">
        <v>17533</v>
      </c>
      <c r="I3179" t="s">
        <v>42</v>
      </c>
      <c r="J3179" t="s">
        <v>49</v>
      </c>
      <c r="K3179" t="str">
        <f>IF(Table2[[#This Row],[Basis of Material Classification (System Side)*]]="Field inspection","Yes","No")</f>
        <v>No</v>
      </c>
      <c r="N3179" t="s">
        <v>50</v>
      </c>
      <c r="O3179" t="s">
        <v>132</v>
      </c>
      <c r="P3179" s="13">
        <v>14611</v>
      </c>
      <c r="Q3179" s="16" t="str">
        <f>Table2[[#This Row],[Service Line Size (inches) (System Side)]]</f>
        <v>5/8</v>
      </c>
      <c r="R3179" t="s">
        <v>65</v>
      </c>
      <c r="S3179" t="str">
        <f>IF(Table2[[#This Row],[Basis of Material Classification (Customer Side)*]]="Field inspection","Yes","No")</f>
        <v>Yes</v>
      </c>
      <c r="T3179" t="s">
        <v>71</v>
      </c>
      <c r="U3179" s="13">
        <v>45499</v>
      </c>
      <c r="V3179" t="s">
        <v>72</v>
      </c>
      <c r="W3179" t="s">
        <v>44</v>
      </c>
      <c r="X3179" t="s">
        <v>44</v>
      </c>
      <c r="Z3179" t="s">
        <v>58</v>
      </c>
      <c r="AA3179" t="s">
        <v>46</v>
      </c>
      <c r="AB3179" t="s">
        <v>46</v>
      </c>
      <c r="AC3179" t="s">
        <v>40</v>
      </c>
    </row>
    <row r="3180" spans="1:29" ht="14.4" x14ac:dyDescent="0.3">
      <c r="A3180">
        <v>3178</v>
      </c>
      <c r="B3180" t="s">
        <v>3218</v>
      </c>
      <c r="C3180" t="s">
        <v>277</v>
      </c>
      <c r="D3180" t="s">
        <v>40</v>
      </c>
      <c r="E3180" t="s">
        <v>40</v>
      </c>
      <c r="F3180" t="s">
        <v>41</v>
      </c>
      <c r="G3180" t="s">
        <v>40</v>
      </c>
      <c r="H3180" s="26">
        <v>17533</v>
      </c>
      <c r="I3180">
        <v>1</v>
      </c>
      <c r="J3180" t="s">
        <v>49</v>
      </c>
      <c r="K3180" t="str">
        <f>IF(Table2[[#This Row],[Basis of Material Classification (System Side)*]]="Field inspection","Yes","No")</f>
        <v>No</v>
      </c>
      <c r="N3180" t="s">
        <v>50</v>
      </c>
      <c r="O3180" t="s">
        <v>41</v>
      </c>
      <c r="P3180" s="13">
        <v>18264</v>
      </c>
      <c r="Q3180" s="16">
        <f>Table2[[#This Row],[Service Line Size (inches) (System Side)]]</f>
        <v>1</v>
      </c>
      <c r="R3180" t="s">
        <v>49</v>
      </c>
      <c r="S3180" t="str">
        <f>IF(Table2[[#This Row],[Basis of Material Classification (Customer Side)*]]="Field inspection","Yes","No")</f>
        <v>No</v>
      </c>
      <c r="V3180" t="s">
        <v>50</v>
      </c>
      <c r="W3180" t="s">
        <v>44</v>
      </c>
      <c r="X3180" t="s">
        <v>44</v>
      </c>
      <c r="Z3180" t="s">
        <v>58</v>
      </c>
      <c r="AA3180" t="s">
        <v>46</v>
      </c>
      <c r="AB3180" t="s">
        <v>46</v>
      </c>
      <c r="AC3180" t="s">
        <v>40</v>
      </c>
    </row>
    <row r="3181" spans="1:29" ht="14.4" x14ac:dyDescent="0.3">
      <c r="A3181">
        <v>3179</v>
      </c>
      <c r="B3181" t="s">
        <v>3219</v>
      </c>
      <c r="C3181" t="s">
        <v>277</v>
      </c>
      <c r="D3181" t="s">
        <v>40</v>
      </c>
      <c r="E3181" t="s">
        <v>40</v>
      </c>
      <c r="F3181" t="s">
        <v>41</v>
      </c>
      <c r="G3181" t="s">
        <v>40</v>
      </c>
      <c r="H3181" s="26">
        <v>17533</v>
      </c>
      <c r="I3181" t="s">
        <v>42</v>
      </c>
      <c r="J3181" t="s">
        <v>49</v>
      </c>
      <c r="K3181" t="str">
        <f>IF(Table2[[#This Row],[Basis of Material Classification (System Side)*]]="Field inspection","Yes","No")</f>
        <v>No</v>
      </c>
      <c r="N3181" t="s">
        <v>50</v>
      </c>
      <c r="O3181" t="s">
        <v>41</v>
      </c>
      <c r="P3181" s="13">
        <v>21916</v>
      </c>
      <c r="Q3181" s="16" t="str">
        <f>Table2[[#This Row],[Service Line Size (inches) (System Side)]]</f>
        <v>5/8</v>
      </c>
      <c r="R3181" t="s">
        <v>49</v>
      </c>
      <c r="S3181" t="str">
        <f>IF(Table2[[#This Row],[Basis of Material Classification (Customer Side)*]]="Field inspection","Yes","No")</f>
        <v>No</v>
      </c>
      <c r="V3181" t="s">
        <v>50</v>
      </c>
      <c r="W3181" t="s">
        <v>44</v>
      </c>
      <c r="X3181" t="s">
        <v>44</v>
      </c>
      <c r="Z3181" t="s">
        <v>58</v>
      </c>
      <c r="AA3181" t="s">
        <v>46</v>
      </c>
      <c r="AB3181" t="s">
        <v>46</v>
      </c>
      <c r="AC3181" t="s">
        <v>40</v>
      </c>
    </row>
    <row r="3182" spans="1:29" ht="14.4" x14ac:dyDescent="0.3">
      <c r="A3182">
        <v>3180</v>
      </c>
      <c r="B3182" t="s">
        <v>3220</v>
      </c>
      <c r="C3182" t="s">
        <v>277</v>
      </c>
      <c r="D3182" t="s">
        <v>40</v>
      </c>
      <c r="E3182" t="s">
        <v>40</v>
      </c>
      <c r="F3182" t="s">
        <v>41</v>
      </c>
      <c r="G3182" t="s">
        <v>40</v>
      </c>
      <c r="H3182" s="26">
        <v>17533</v>
      </c>
      <c r="I3182" t="s">
        <v>54</v>
      </c>
      <c r="J3182" t="s">
        <v>49</v>
      </c>
      <c r="K3182" t="str">
        <f>IF(Table2[[#This Row],[Basis of Material Classification (System Side)*]]="Field inspection","Yes","No")</f>
        <v>No</v>
      </c>
      <c r="N3182" t="s">
        <v>50</v>
      </c>
      <c r="O3182" t="s">
        <v>132</v>
      </c>
      <c r="P3182" s="13">
        <v>18264</v>
      </c>
      <c r="Q3182" s="16" t="str">
        <f>Table2[[#This Row],[Service Line Size (inches) (System Side)]]</f>
        <v>3/4</v>
      </c>
      <c r="R3182" t="s">
        <v>65</v>
      </c>
      <c r="S3182" t="str">
        <f>IF(Table2[[#This Row],[Basis of Material Classification (Customer Side)*]]="Field inspection","Yes","No")</f>
        <v>Yes</v>
      </c>
      <c r="T3182" t="s">
        <v>71</v>
      </c>
      <c r="U3182" s="13">
        <v>45499</v>
      </c>
      <c r="V3182" t="s">
        <v>72</v>
      </c>
      <c r="W3182" t="s">
        <v>44</v>
      </c>
      <c r="X3182" t="s">
        <v>44</v>
      </c>
      <c r="Z3182" t="s">
        <v>58</v>
      </c>
      <c r="AA3182" t="s">
        <v>46</v>
      </c>
      <c r="AB3182" t="s">
        <v>46</v>
      </c>
      <c r="AC3182" t="s">
        <v>40</v>
      </c>
    </row>
    <row r="3183" spans="1:29" ht="14.4" x14ac:dyDescent="0.3">
      <c r="A3183">
        <v>3181</v>
      </c>
      <c r="B3183" t="s">
        <v>3221</v>
      </c>
      <c r="C3183" t="s">
        <v>277</v>
      </c>
      <c r="D3183" t="s">
        <v>40</v>
      </c>
      <c r="E3183" t="s">
        <v>40</v>
      </c>
      <c r="F3183" t="s">
        <v>41</v>
      </c>
      <c r="G3183" t="s">
        <v>40</v>
      </c>
      <c r="H3183" s="26">
        <v>17533</v>
      </c>
      <c r="I3183" t="s">
        <v>42</v>
      </c>
      <c r="J3183" t="s">
        <v>49</v>
      </c>
      <c r="K3183" t="str">
        <f>IF(Table2[[#This Row],[Basis of Material Classification (System Side)*]]="Field inspection","Yes","No")</f>
        <v>No</v>
      </c>
      <c r="N3183" t="s">
        <v>50</v>
      </c>
      <c r="O3183" t="s">
        <v>41</v>
      </c>
      <c r="P3183"/>
      <c r="Q3183" s="16" t="str">
        <f>Table2[[#This Row],[Service Line Size (inches) (System Side)]]</f>
        <v>5/8</v>
      </c>
      <c r="R3183" t="s">
        <v>49</v>
      </c>
      <c r="S3183" t="str">
        <f>IF(Table2[[#This Row],[Basis of Material Classification (Customer Side)*]]="Field inspection","Yes","No")</f>
        <v>No</v>
      </c>
      <c r="V3183" t="s">
        <v>50</v>
      </c>
      <c r="W3183" t="s">
        <v>44</v>
      </c>
      <c r="X3183" t="s">
        <v>44</v>
      </c>
      <c r="Z3183" t="s">
        <v>58</v>
      </c>
      <c r="AA3183" t="s">
        <v>46</v>
      </c>
      <c r="AB3183" t="s">
        <v>46</v>
      </c>
      <c r="AC3183" t="s">
        <v>40</v>
      </c>
    </row>
    <row r="3184" spans="1:29" ht="14.4" x14ac:dyDescent="0.3">
      <c r="A3184">
        <v>3182</v>
      </c>
      <c r="B3184" t="s">
        <v>3222</v>
      </c>
      <c r="C3184" t="s">
        <v>277</v>
      </c>
      <c r="D3184" t="s">
        <v>40</v>
      </c>
      <c r="E3184" t="s">
        <v>40</v>
      </c>
      <c r="F3184" t="s">
        <v>41</v>
      </c>
      <c r="G3184" t="s">
        <v>40</v>
      </c>
      <c r="H3184" s="26">
        <v>27760</v>
      </c>
      <c r="I3184" t="s">
        <v>42</v>
      </c>
      <c r="J3184" t="s">
        <v>49</v>
      </c>
      <c r="K3184" t="str">
        <f>IF(Table2[[#This Row],[Basis of Material Classification (System Side)*]]="Field inspection","Yes","No")</f>
        <v>No</v>
      </c>
      <c r="N3184" t="s">
        <v>50</v>
      </c>
      <c r="O3184" t="s">
        <v>41</v>
      </c>
      <c r="P3184" s="13">
        <v>7306</v>
      </c>
      <c r="Q3184" s="16" t="str">
        <f>Table2[[#This Row],[Service Line Size (inches) (System Side)]]</f>
        <v>5/8</v>
      </c>
      <c r="R3184" t="s">
        <v>49</v>
      </c>
      <c r="S3184" t="str">
        <f>IF(Table2[[#This Row],[Basis of Material Classification (Customer Side)*]]="Field inspection","Yes","No")</f>
        <v>No</v>
      </c>
      <c r="V3184" t="s">
        <v>50</v>
      </c>
      <c r="W3184" t="s">
        <v>44</v>
      </c>
      <c r="X3184" t="s">
        <v>44</v>
      </c>
      <c r="Z3184" t="s">
        <v>58</v>
      </c>
      <c r="AA3184" t="s">
        <v>46</v>
      </c>
      <c r="AB3184" t="s">
        <v>46</v>
      </c>
      <c r="AC3184" t="s">
        <v>40</v>
      </c>
    </row>
    <row r="3185" spans="1:29" ht="14.4" x14ac:dyDescent="0.3">
      <c r="A3185">
        <v>3183</v>
      </c>
      <c r="B3185" t="s">
        <v>3223</v>
      </c>
      <c r="C3185" t="s">
        <v>277</v>
      </c>
      <c r="D3185" t="s">
        <v>40</v>
      </c>
      <c r="E3185" t="s">
        <v>40</v>
      </c>
      <c r="F3185" t="s">
        <v>53</v>
      </c>
      <c r="G3185" t="s">
        <v>40</v>
      </c>
      <c r="H3185" s="26">
        <v>17533</v>
      </c>
      <c r="I3185" t="s">
        <v>54</v>
      </c>
      <c r="J3185" t="s">
        <v>65</v>
      </c>
      <c r="K3185" t="str">
        <f>IF(Table2[[#This Row],[Basis of Material Classification (System Side)*]]="Field inspection","Yes","No")</f>
        <v>Yes</v>
      </c>
      <c r="L3185" t="s">
        <v>66</v>
      </c>
      <c r="M3185" s="13">
        <v>45352</v>
      </c>
      <c r="O3185" t="s">
        <v>53</v>
      </c>
      <c r="P3185" s="13">
        <v>9863</v>
      </c>
      <c r="Q3185" s="16" t="str">
        <f>Table2[[#This Row],[Service Line Size (inches) (System Side)]]</f>
        <v>3/4</v>
      </c>
      <c r="R3185" t="s">
        <v>65</v>
      </c>
      <c r="S3185" t="str">
        <f>IF(Table2[[#This Row],[Basis of Material Classification (Customer Side)*]]="Field inspection","Yes","No")</f>
        <v>Yes</v>
      </c>
      <c r="T3185" t="s">
        <v>71</v>
      </c>
      <c r="U3185" s="13">
        <v>45352</v>
      </c>
      <c r="V3185" t="s">
        <v>72</v>
      </c>
      <c r="W3185" t="s">
        <v>44</v>
      </c>
      <c r="X3185" t="s">
        <v>44</v>
      </c>
      <c r="Z3185" t="s">
        <v>45</v>
      </c>
      <c r="AA3185" t="s">
        <v>46</v>
      </c>
      <c r="AB3185" t="s">
        <v>46</v>
      </c>
      <c r="AC3185" t="s">
        <v>40</v>
      </c>
    </row>
    <row r="3186" spans="1:29" ht="14.4" x14ac:dyDescent="0.3">
      <c r="A3186">
        <v>3184</v>
      </c>
      <c r="B3186" t="s">
        <v>3224</v>
      </c>
      <c r="C3186" t="s">
        <v>277</v>
      </c>
      <c r="D3186" t="s">
        <v>40</v>
      </c>
      <c r="E3186" t="s">
        <v>40</v>
      </c>
      <c r="F3186" t="s">
        <v>53</v>
      </c>
      <c r="G3186" t="s">
        <v>40</v>
      </c>
      <c r="H3186" s="26">
        <v>17533</v>
      </c>
      <c r="I3186" t="s">
        <v>42</v>
      </c>
      <c r="J3186" t="s">
        <v>65</v>
      </c>
      <c r="K3186" t="str">
        <f>IF(Table2[[#This Row],[Basis of Material Classification (System Side)*]]="Field inspection","Yes","No")</f>
        <v>Yes</v>
      </c>
      <c r="L3186" t="s">
        <v>66</v>
      </c>
      <c r="M3186" s="13">
        <v>45518</v>
      </c>
      <c r="O3186" t="s">
        <v>41</v>
      </c>
      <c r="P3186" s="13">
        <v>10959</v>
      </c>
      <c r="Q3186" s="16" t="str">
        <f>Table2[[#This Row],[Service Line Size (inches) (System Side)]]</f>
        <v>5/8</v>
      </c>
      <c r="R3186" t="s">
        <v>49</v>
      </c>
      <c r="S3186" t="str">
        <f>IF(Table2[[#This Row],[Basis of Material Classification (Customer Side)*]]="Field inspection","Yes","No")</f>
        <v>No</v>
      </c>
      <c r="V3186" t="s">
        <v>50</v>
      </c>
      <c r="W3186" t="s">
        <v>44</v>
      </c>
      <c r="X3186" t="s">
        <v>44</v>
      </c>
      <c r="Z3186" t="s">
        <v>45</v>
      </c>
      <c r="AA3186" t="s">
        <v>46</v>
      </c>
      <c r="AB3186" t="s">
        <v>46</v>
      </c>
      <c r="AC3186" t="s">
        <v>40</v>
      </c>
    </row>
    <row r="3187" spans="1:29" ht="14.4" x14ac:dyDescent="0.3">
      <c r="A3187">
        <v>3185</v>
      </c>
      <c r="B3187" t="s">
        <v>3225</v>
      </c>
      <c r="C3187" t="s">
        <v>277</v>
      </c>
      <c r="D3187" t="s">
        <v>40</v>
      </c>
      <c r="E3187" t="s">
        <v>40</v>
      </c>
      <c r="F3187" t="s">
        <v>53</v>
      </c>
      <c r="G3187" t="s">
        <v>40</v>
      </c>
      <c r="H3187" s="26">
        <v>17533</v>
      </c>
      <c r="I3187" t="s">
        <v>54</v>
      </c>
      <c r="J3187" t="s">
        <v>65</v>
      </c>
      <c r="K3187" t="str">
        <f>IF(Table2[[#This Row],[Basis of Material Classification (System Side)*]]="Field inspection","Yes","No")</f>
        <v>Yes</v>
      </c>
      <c r="L3187" t="s">
        <v>66</v>
      </c>
      <c r="M3187" s="13">
        <v>45352</v>
      </c>
      <c r="O3187" t="s">
        <v>53</v>
      </c>
      <c r="P3187" s="13">
        <v>20090</v>
      </c>
      <c r="Q3187" s="16" t="str">
        <f>Table2[[#This Row],[Service Line Size (inches) (System Side)]]</f>
        <v>3/4</v>
      </c>
      <c r="R3187" t="s">
        <v>65</v>
      </c>
      <c r="S3187" t="str">
        <f>IF(Table2[[#This Row],[Basis of Material Classification (Customer Side)*]]="Field inspection","Yes","No")</f>
        <v>Yes</v>
      </c>
      <c r="T3187" t="s">
        <v>71</v>
      </c>
      <c r="U3187" s="13">
        <v>45352</v>
      </c>
      <c r="V3187" t="s">
        <v>72</v>
      </c>
      <c r="W3187" t="s">
        <v>44</v>
      </c>
      <c r="X3187" t="s">
        <v>44</v>
      </c>
      <c r="Z3187" t="s">
        <v>45</v>
      </c>
      <c r="AA3187" t="s">
        <v>46</v>
      </c>
      <c r="AB3187" t="s">
        <v>46</v>
      </c>
      <c r="AC3187" t="s">
        <v>40</v>
      </c>
    </row>
    <row r="3188" spans="1:29" ht="14.4" x14ac:dyDescent="0.3">
      <c r="A3188">
        <v>3186</v>
      </c>
      <c r="B3188" t="s">
        <v>3226</v>
      </c>
      <c r="C3188" t="s">
        <v>277</v>
      </c>
      <c r="D3188" t="s">
        <v>40</v>
      </c>
      <c r="E3188" t="s">
        <v>40</v>
      </c>
      <c r="F3188" t="s">
        <v>53</v>
      </c>
      <c r="G3188" t="s">
        <v>40</v>
      </c>
      <c r="H3188" s="26">
        <v>17533</v>
      </c>
      <c r="I3188" t="s">
        <v>54</v>
      </c>
      <c r="J3188" t="s">
        <v>65</v>
      </c>
      <c r="K3188" t="str">
        <f>IF(Table2[[#This Row],[Basis of Material Classification (System Side)*]]="Field inspection","Yes","No")</f>
        <v>Yes</v>
      </c>
      <c r="L3188" t="s">
        <v>66</v>
      </c>
      <c r="M3188" s="13">
        <v>45352</v>
      </c>
      <c r="O3188" t="s">
        <v>132</v>
      </c>
      <c r="P3188" s="13">
        <v>16803</v>
      </c>
      <c r="Q3188" s="16" t="str">
        <f>Table2[[#This Row],[Service Line Size (inches) (System Side)]]</f>
        <v>3/4</v>
      </c>
      <c r="R3188" t="s">
        <v>65</v>
      </c>
      <c r="S3188" t="str">
        <f>IF(Table2[[#This Row],[Basis of Material Classification (Customer Side)*]]="Field inspection","Yes","No")</f>
        <v>Yes</v>
      </c>
      <c r="T3188" t="s">
        <v>71</v>
      </c>
      <c r="U3188" s="13">
        <v>45352</v>
      </c>
      <c r="V3188" t="s">
        <v>72</v>
      </c>
      <c r="W3188" t="s">
        <v>44</v>
      </c>
      <c r="X3188" t="s">
        <v>44</v>
      </c>
      <c r="Z3188" t="s">
        <v>45</v>
      </c>
      <c r="AA3188" t="s">
        <v>46</v>
      </c>
      <c r="AB3188" t="s">
        <v>46</v>
      </c>
      <c r="AC3188" t="s">
        <v>40</v>
      </c>
    </row>
    <row r="3189" spans="1:29" ht="14.4" x14ac:dyDescent="0.3">
      <c r="A3189">
        <v>3187</v>
      </c>
      <c r="B3189" t="s">
        <v>3227</v>
      </c>
      <c r="C3189" t="s">
        <v>277</v>
      </c>
      <c r="D3189" t="s">
        <v>40</v>
      </c>
      <c r="E3189" t="s">
        <v>40</v>
      </c>
      <c r="F3189" t="s">
        <v>41</v>
      </c>
      <c r="G3189" t="s">
        <v>40</v>
      </c>
      <c r="H3189" s="26">
        <v>20090</v>
      </c>
      <c r="I3189" t="s">
        <v>42</v>
      </c>
      <c r="J3189" t="s">
        <v>49</v>
      </c>
      <c r="K3189" t="str">
        <f>IF(Table2[[#This Row],[Basis of Material Classification (System Side)*]]="Field inspection","Yes","No")</f>
        <v>No</v>
      </c>
      <c r="N3189" t="s">
        <v>50</v>
      </c>
      <c r="O3189" t="s">
        <v>41</v>
      </c>
      <c r="P3189" s="13">
        <v>20821</v>
      </c>
      <c r="Q3189" s="16" t="str">
        <f>Table2[[#This Row],[Service Line Size (inches) (System Side)]]</f>
        <v>5/8</v>
      </c>
      <c r="R3189" t="s">
        <v>49</v>
      </c>
      <c r="S3189" t="str">
        <f>IF(Table2[[#This Row],[Basis of Material Classification (Customer Side)*]]="Field inspection","Yes","No")</f>
        <v>No</v>
      </c>
      <c r="V3189" t="s">
        <v>50</v>
      </c>
      <c r="W3189" t="s">
        <v>44</v>
      </c>
      <c r="X3189" t="s">
        <v>44</v>
      </c>
      <c r="Z3189" t="s">
        <v>45</v>
      </c>
      <c r="AA3189" t="s">
        <v>46</v>
      </c>
      <c r="AB3189" t="s">
        <v>46</v>
      </c>
      <c r="AC3189" t="s">
        <v>40</v>
      </c>
    </row>
    <row r="3190" spans="1:29" ht="14.4" x14ac:dyDescent="0.3">
      <c r="A3190">
        <v>3188</v>
      </c>
      <c r="B3190" t="s">
        <v>3228</v>
      </c>
      <c r="C3190" t="s">
        <v>277</v>
      </c>
      <c r="D3190" t="s">
        <v>40</v>
      </c>
      <c r="E3190" t="s">
        <v>40</v>
      </c>
      <c r="F3190" t="s">
        <v>53</v>
      </c>
      <c r="G3190" t="s">
        <v>40</v>
      </c>
      <c r="H3190" s="26">
        <v>17533</v>
      </c>
      <c r="I3190" t="s">
        <v>54</v>
      </c>
      <c r="J3190" t="s">
        <v>65</v>
      </c>
      <c r="K3190" t="str">
        <f>IF(Table2[[#This Row],[Basis of Material Classification (System Side)*]]="Field inspection","Yes","No")</f>
        <v>Yes</v>
      </c>
      <c r="L3190" t="s">
        <v>66</v>
      </c>
      <c r="M3190" s="13">
        <v>45352</v>
      </c>
      <c r="O3190" t="s">
        <v>53</v>
      </c>
      <c r="P3190" s="13">
        <v>5115</v>
      </c>
      <c r="Q3190" s="16" t="str">
        <f>Table2[[#This Row],[Service Line Size (inches) (System Side)]]</f>
        <v>3/4</v>
      </c>
      <c r="R3190" t="s">
        <v>65</v>
      </c>
      <c r="S3190" t="str">
        <f>IF(Table2[[#This Row],[Basis of Material Classification (Customer Side)*]]="Field inspection","Yes","No")</f>
        <v>Yes</v>
      </c>
      <c r="T3190" t="s">
        <v>71</v>
      </c>
      <c r="U3190" s="13">
        <v>45352</v>
      </c>
      <c r="V3190" t="s">
        <v>72</v>
      </c>
      <c r="W3190" t="s">
        <v>44</v>
      </c>
      <c r="X3190" t="s">
        <v>44</v>
      </c>
      <c r="Z3190" t="s">
        <v>45</v>
      </c>
      <c r="AA3190" t="s">
        <v>46</v>
      </c>
      <c r="AB3190" t="s">
        <v>46</v>
      </c>
      <c r="AC3190" t="s">
        <v>40</v>
      </c>
    </row>
    <row r="3191" spans="1:29" ht="14.4" x14ac:dyDescent="0.3">
      <c r="A3191">
        <v>3189</v>
      </c>
      <c r="B3191" t="s">
        <v>3229</v>
      </c>
      <c r="C3191" t="s">
        <v>277</v>
      </c>
      <c r="D3191" t="s">
        <v>40</v>
      </c>
      <c r="E3191" t="s">
        <v>40</v>
      </c>
      <c r="F3191" t="s">
        <v>53</v>
      </c>
      <c r="G3191" t="s">
        <v>40</v>
      </c>
      <c r="H3191" s="26">
        <v>17533</v>
      </c>
      <c r="I3191" t="s">
        <v>54</v>
      </c>
      <c r="J3191" t="s">
        <v>65</v>
      </c>
      <c r="K3191" t="str">
        <f>IF(Table2[[#This Row],[Basis of Material Classification (System Side)*]]="Field inspection","Yes","No")</f>
        <v>Yes</v>
      </c>
      <c r="L3191" t="s">
        <v>66</v>
      </c>
      <c r="M3191" s="13">
        <v>45352</v>
      </c>
      <c r="O3191" t="s">
        <v>70</v>
      </c>
      <c r="P3191" s="13">
        <v>4019</v>
      </c>
      <c r="Q3191" s="16" t="str">
        <f>Table2[[#This Row],[Service Line Size (inches) (System Side)]]</f>
        <v>3/4</v>
      </c>
      <c r="R3191" t="s">
        <v>65</v>
      </c>
      <c r="S3191" t="str">
        <f>IF(Table2[[#This Row],[Basis of Material Classification (Customer Side)*]]="Field inspection","Yes","No")</f>
        <v>Yes</v>
      </c>
      <c r="T3191" t="s">
        <v>71</v>
      </c>
      <c r="U3191" s="13">
        <v>45352</v>
      </c>
      <c r="V3191" t="s">
        <v>72</v>
      </c>
      <c r="W3191" t="s">
        <v>44</v>
      </c>
      <c r="X3191" t="s">
        <v>44</v>
      </c>
      <c r="Z3191" t="s">
        <v>45</v>
      </c>
      <c r="AA3191" t="s">
        <v>46</v>
      </c>
      <c r="AB3191" t="s">
        <v>46</v>
      </c>
      <c r="AC3191" t="s">
        <v>40</v>
      </c>
    </row>
    <row r="3192" spans="1:29" ht="14.4" x14ac:dyDescent="0.3">
      <c r="A3192">
        <v>3190</v>
      </c>
      <c r="B3192" t="s">
        <v>3230</v>
      </c>
      <c r="C3192" t="s">
        <v>277</v>
      </c>
      <c r="D3192" t="s">
        <v>40</v>
      </c>
      <c r="E3192" t="s">
        <v>40</v>
      </c>
      <c r="F3192" t="s">
        <v>41</v>
      </c>
      <c r="G3192" t="s">
        <v>40</v>
      </c>
      <c r="H3192" s="26">
        <v>24108</v>
      </c>
      <c r="I3192" t="s">
        <v>42</v>
      </c>
      <c r="J3192" t="s">
        <v>49</v>
      </c>
      <c r="K3192" t="str">
        <f>IF(Table2[[#This Row],[Basis of Material Classification (System Side)*]]="Field inspection","Yes","No")</f>
        <v>No</v>
      </c>
      <c r="N3192" t="s">
        <v>50</v>
      </c>
      <c r="O3192" t="s">
        <v>41</v>
      </c>
      <c r="P3192" s="13">
        <v>42370</v>
      </c>
      <c r="Q3192" s="16" t="str">
        <f>Table2[[#This Row],[Service Line Size (inches) (System Side)]]</f>
        <v>5/8</v>
      </c>
      <c r="R3192" t="s">
        <v>43</v>
      </c>
      <c r="S3192" t="str">
        <f>IF(Table2[[#This Row],[Basis of Material Classification (Customer Side)*]]="Field inspection","Yes","No")</f>
        <v>No</v>
      </c>
      <c r="V3192" t="s">
        <v>43</v>
      </c>
      <c r="W3192" t="s">
        <v>44</v>
      </c>
      <c r="X3192" t="s">
        <v>44</v>
      </c>
      <c r="Z3192" t="s">
        <v>45</v>
      </c>
      <c r="AA3192" t="s">
        <v>46</v>
      </c>
      <c r="AB3192" t="s">
        <v>46</v>
      </c>
      <c r="AC3192" t="s">
        <v>40</v>
      </c>
    </row>
    <row r="3193" spans="1:29" ht="14.4" x14ac:dyDescent="0.3">
      <c r="A3193">
        <v>3191</v>
      </c>
      <c r="B3193" t="s">
        <v>3231</v>
      </c>
      <c r="C3193" t="s">
        <v>277</v>
      </c>
      <c r="D3193" t="s">
        <v>40</v>
      </c>
      <c r="E3193" t="s">
        <v>40</v>
      </c>
      <c r="F3193" t="s">
        <v>41</v>
      </c>
      <c r="G3193" t="s">
        <v>40</v>
      </c>
      <c r="H3193" s="26">
        <v>24108</v>
      </c>
      <c r="I3193" t="s">
        <v>42</v>
      </c>
      <c r="J3193" t="s">
        <v>49</v>
      </c>
      <c r="K3193" t="str">
        <f>IF(Table2[[#This Row],[Basis of Material Classification (System Side)*]]="Field inspection","Yes","No")</f>
        <v>No</v>
      </c>
      <c r="N3193" t="s">
        <v>50</v>
      </c>
      <c r="O3193" t="s">
        <v>41</v>
      </c>
      <c r="P3193" s="13">
        <v>7306</v>
      </c>
      <c r="Q3193" s="16" t="str">
        <f>Table2[[#This Row],[Service Line Size (inches) (System Side)]]</f>
        <v>5/8</v>
      </c>
      <c r="R3193" t="s">
        <v>49</v>
      </c>
      <c r="S3193" t="str">
        <f>IF(Table2[[#This Row],[Basis of Material Classification (Customer Side)*]]="Field inspection","Yes","No")</f>
        <v>No</v>
      </c>
      <c r="V3193" t="s">
        <v>50</v>
      </c>
      <c r="W3193" t="s">
        <v>44</v>
      </c>
      <c r="X3193" t="s">
        <v>44</v>
      </c>
      <c r="Z3193" t="s">
        <v>45</v>
      </c>
      <c r="AA3193" t="s">
        <v>46</v>
      </c>
      <c r="AB3193" t="s">
        <v>46</v>
      </c>
      <c r="AC3193" t="s">
        <v>40</v>
      </c>
    </row>
    <row r="3194" spans="1:29" ht="14.4" x14ac:dyDescent="0.3">
      <c r="A3194">
        <v>3192</v>
      </c>
      <c r="B3194" t="s">
        <v>3232</v>
      </c>
      <c r="C3194" t="s">
        <v>277</v>
      </c>
      <c r="D3194" t="s">
        <v>40</v>
      </c>
      <c r="E3194" t="s">
        <v>40</v>
      </c>
      <c r="F3194" t="s">
        <v>41</v>
      </c>
      <c r="G3194" t="s">
        <v>40</v>
      </c>
      <c r="H3194" s="26">
        <v>24108</v>
      </c>
      <c r="I3194" t="s">
        <v>42</v>
      </c>
      <c r="J3194" t="s">
        <v>49</v>
      </c>
      <c r="K3194" t="str">
        <f>IF(Table2[[#This Row],[Basis of Material Classification (System Side)*]]="Field inspection","Yes","No")</f>
        <v>No</v>
      </c>
      <c r="N3194" t="s">
        <v>50</v>
      </c>
      <c r="O3194" t="s">
        <v>41</v>
      </c>
      <c r="P3194" s="13">
        <v>18629</v>
      </c>
      <c r="Q3194" s="16" t="str">
        <f>Table2[[#This Row],[Service Line Size (inches) (System Side)]]</f>
        <v>5/8</v>
      </c>
      <c r="R3194" t="s">
        <v>49</v>
      </c>
      <c r="S3194" t="str">
        <f>IF(Table2[[#This Row],[Basis of Material Classification (Customer Side)*]]="Field inspection","Yes","No")</f>
        <v>No</v>
      </c>
      <c r="V3194" t="s">
        <v>50</v>
      </c>
      <c r="W3194" t="s">
        <v>44</v>
      </c>
      <c r="X3194" t="s">
        <v>44</v>
      </c>
      <c r="Z3194" t="s">
        <v>45</v>
      </c>
      <c r="AA3194" t="s">
        <v>46</v>
      </c>
      <c r="AB3194" t="s">
        <v>46</v>
      </c>
      <c r="AC3194" t="s">
        <v>40</v>
      </c>
    </row>
    <row r="3195" spans="1:29" ht="14.4" x14ac:dyDescent="0.3">
      <c r="A3195">
        <v>3193</v>
      </c>
      <c r="B3195" t="s">
        <v>3233</v>
      </c>
      <c r="C3195" t="s">
        <v>277</v>
      </c>
      <c r="D3195" t="s">
        <v>40</v>
      </c>
      <c r="E3195" t="s">
        <v>40</v>
      </c>
      <c r="F3195" t="s">
        <v>41</v>
      </c>
      <c r="G3195" t="s">
        <v>40</v>
      </c>
      <c r="H3195" s="26">
        <v>24108</v>
      </c>
      <c r="I3195" t="s">
        <v>42</v>
      </c>
      <c r="J3195" t="s">
        <v>49</v>
      </c>
      <c r="K3195" t="str">
        <f>IF(Table2[[#This Row],[Basis of Material Classification (System Side)*]]="Field inspection","Yes","No")</f>
        <v>No</v>
      </c>
      <c r="N3195" t="s">
        <v>50</v>
      </c>
      <c r="O3195" t="s">
        <v>41</v>
      </c>
      <c r="P3195" s="13">
        <v>18264</v>
      </c>
      <c r="Q3195" s="16" t="str">
        <f>Table2[[#This Row],[Service Line Size (inches) (System Side)]]</f>
        <v>5/8</v>
      </c>
      <c r="R3195" t="s">
        <v>49</v>
      </c>
      <c r="S3195" t="str">
        <f>IF(Table2[[#This Row],[Basis of Material Classification (Customer Side)*]]="Field inspection","Yes","No")</f>
        <v>No</v>
      </c>
      <c r="V3195" t="s">
        <v>50</v>
      </c>
      <c r="W3195" t="s">
        <v>44</v>
      </c>
      <c r="X3195" t="s">
        <v>44</v>
      </c>
      <c r="Z3195" t="s">
        <v>45</v>
      </c>
      <c r="AA3195" t="s">
        <v>46</v>
      </c>
      <c r="AB3195" t="s">
        <v>46</v>
      </c>
      <c r="AC3195" t="s">
        <v>40</v>
      </c>
    </row>
    <row r="3196" spans="1:29" ht="14.4" x14ac:dyDescent="0.3">
      <c r="A3196">
        <v>3194</v>
      </c>
      <c r="B3196" t="s">
        <v>3234</v>
      </c>
      <c r="C3196" t="s">
        <v>277</v>
      </c>
      <c r="D3196" t="s">
        <v>40</v>
      </c>
      <c r="E3196" t="s">
        <v>40</v>
      </c>
      <c r="F3196" t="s">
        <v>53</v>
      </c>
      <c r="G3196" t="s">
        <v>40</v>
      </c>
      <c r="H3196" s="26">
        <v>17533</v>
      </c>
      <c r="I3196" t="s">
        <v>54</v>
      </c>
      <c r="J3196" t="s">
        <v>65</v>
      </c>
      <c r="K3196" t="str">
        <f>IF(Table2[[#This Row],[Basis of Material Classification (System Side)*]]="Field inspection","Yes","No")</f>
        <v>Yes</v>
      </c>
      <c r="L3196" t="s">
        <v>66</v>
      </c>
      <c r="M3196" s="13">
        <v>45352</v>
      </c>
      <c r="O3196" t="s">
        <v>53</v>
      </c>
      <c r="P3196" s="13">
        <v>11689</v>
      </c>
      <c r="Q3196" s="16" t="str">
        <f>Table2[[#This Row],[Service Line Size (inches) (System Side)]]</f>
        <v>3/4</v>
      </c>
      <c r="R3196" t="s">
        <v>65</v>
      </c>
      <c r="S3196" t="str">
        <f>IF(Table2[[#This Row],[Basis of Material Classification (Customer Side)*]]="Field inspection","Yes","No")</f>
        <v>Yes</v>
      </c>
      <c r="T3196" t="s">
        <v>71</v>
      </c>
      <c r="U3196" s="13">
        <v>45352</v>
      </c>
      <c r="V3196" t="s">
        <v>72</v>
      </c>
      <c r="W3196" t="s">
        <v>44</v>
      </c>
      <c r="X3196" t="s">
        <v>44</v>
      </c>
      <c r="Z3196" t="s">
        <v>45</v>
      </c>
      <c r="AA3196" t="s">
        <v>46</v>
      </c>
      <c r="AB3196" t="s">
        <v>46</v>
      </c>
      <c r="AC3196" t="s">
        <v>40</v>
      </c>
    </row>
    <row r="3197" spans="1:29" ht="14.4" x14ac:dyDescent="0.3">
      <c r="A3197">
        <v>3195</v>
      </c>
      <c r="B3197" t="s">
        <v>3235</v>
      </c>
      <c r="C3197" t="s">
        <v>277</v>
      </c>
      <c r="D3197" t="s">
        <v>40</v>
      </c>
      <c r="E3197" t="s">
        <v>40</v>
      </c>
      <c r="F3197" t="s">
        <v>41</v>
      </c>
      <c r="G3197" t="s">
        <v>40</v>
      </c>
      <c r="H3197" s="26">
        <v>20090</v>
      </c>
      <c r="I3197" t="s">
        <v>42</v>
      </c>
      <c r="J3197" t="s">
        <v>49</v>
      </c>
      <c r="K3197" t="str">
        <f>IF(Table2[[#This Row],[Basis of Material Classification (System Side)*]]="Field inspection","Yes","No")</f>
        <v>No</v>
      </c>
      <c r="N3197" t="s">
        <v>50</v>
      </c>
      <c r="O3197" t="s">
        <v>41</v>
      </c>
      <c r="P3197" s="13">
        <v>21551</v>
      </c>
      <c r="Q3197" s="16" t="str">
        <f>Table2[[#This Row],[Service Line Size (inches) (System Side)]]</f>
        <v>5/8</v>
      </c>
      <c r="R3197" t="s">
        <v>49</v>
      </c>
      <c r="S3197" t="str">
        <f>IF(Table2[[#This Row],[Basis of Material Classification (Customer Side)*]]="Field inspection","Yes","No")</f>
        <v>No</v>
      </c>
      <c r="V3197" t="s">
        <v>50</v>
      </c>
      <c r="W3197" t="s">
        <v>44</v>
      </c>
      <c r="X3197" t="s">
        <v>44</v>
      </c>
      <c r="Z3197" t="s">
        <v>45</v>
      </c>
      <c r="AA3197" t="s">
        <v>46</v>
      </c>
      <c r="AB3197" t="s">
        <v>46</v>
      </c>
      <c r="AC3197" t="s">
        <v>40</v>
      </c>
    </row>
    <row r="3198" spans="1:29" ht="14.4" x14ac:dyDescent="0.3">
      <c r="A3198">
        <v>3196</v>
      </c>
      <c r="B3198" t="s">
        <v>3236</v>
      </c>
      <c r="C3198" t="s">
        <v>277</v>
      </c>
      <c r="D3198" t="s">
        <v>40</v>
      </c>
      <c r="E3198" t="s">
        <v>40</v>
      </c>
      <c r="F3198" t="s">
        <v>53</v>
      </c>
      <c r="G3198" t="s">
        <v>40</v>
      </c>
      <c r="H3198" s="26">
        <v>17533</v>
      </c>
      <c r="I3198" t="s">
        <v>54</v>
      </c>
      <c r="J3198" t="s">
        <v>65</v>
      </c>
      <c r="K3198" t="str">
        <f>IF(Table2[[#This Row],[Basis of Material Classification (System Side)*]]="Field inspection","Yes","No")</f>
        <v>Yes</v>
      </c>
      <c r="L3198" t="s">
        <v>66</v>
      </c>
      <c r="M3198" s="13">
        <v>45352</v>
      </c>
      <c r="O3198" t="s">
        <v>70</v>
      </c>
      <c r="P3198" s="13">
        <v>14611</v>
      </c>
      <c r="Q3198" s="16" t="str">
        <f>Table2[[#This Row],[Service Line Size (inches) (System Side)]]</f>
        <v>3/4</v>
      </c>
      <c r="R3198" t="s">
        <v>65</v>
      </c>
      <c r="S3198" t="str">
        <f>IF(Table2[[#This Row],[Basis of Material Classification (Customer Side)*]]="Field inspection","Yes","No")</f>
        <v>Yes</v>
      </c>
      <c r="T3198" t="s">
        <v>71</v>
      </c>
      <c r="U3198" s="13">
        <v>45352</v>
      </c>
      <c r="V3198" t="s">
        <v>72</v>
      </c>
      <c r="W3198" t="s">
        <v>44</v>
      </c>
      <c r="X3198" t="s">
        <v>44</v>
      </c>
      <c r="Z3198" t="s">
        <v>45</v>
      </c>
      <c r="AA3198" t="s">
        <v>46</v>
      </c>
      <c r="AB3198" t="s">
        <v>46</v>
      </c>
      <c r="AC3198" t="s">
        <v>40</v>
      </c>
    </row>
    <row r="3199" spans="1:29" ht="14.4" x14ac:dyDescent="0.3">
      <c r="A3199">
        <v>3197</v>
      </c>
      <c r="B3199" t="s">
        <v>11088</v>
      </c>
      <c r="C3199" t="s">
        <v>277</v>
      </c>
      <c r="D3199" t="s">
        <v>40</v>
      </c>
      <c r="E3199" t="s">
        <v>40</v>
      </c>
      <c r="F3199" t="s">
        <v>41</v>
      </c>
      <c r="G3199" t="s">
        <v>40</v>
      </c>
      <c r="H3199" s="26">
        <v>34335</v>
      </c>
      <c r="I3199">
        <v>4</v>
      </c>
      <c r="J3199" t="s">
        <v>126</v>
      </c>
      <c r="K3199" t="str">
        <f>IF(Table2[[#This Row],[Basis of Material Classification (System Side)*]]="Field inspection","Yes","No")</f>
        <v>No</v>
      </c>
      <c r="N3199" t="str">
        <f>Table2[[#This Row],[Basis of Material Classification (System Side)*]]</f>
        <v>Service line diameter is &gt; 2 inches</v>
      </c>
      <c r="O3199" t="s">
        <v>41</v>
      </c>
      <c r="P3199" s="13">
        <v>36161</v>
      </c>
      <c r="Q3199" s="16">
        <f>Table2[[#This Row],[Service Line Size (inches) (System Side)]]</f>
        <v>4</v>
      </c>
      <c r="R3199" t="s">
        <v>126</v>
      </c>
      <c r="S3199" t="str">
        <f>IF(Table2[[#This Row],[Basis of Material Classification (Customer Side)*]]="Field inspection","Yes","No")</f>
        <v>No</v>
      </c>
      <c r="V3199" t="s">
        <v>126</v>
      </c>
      <c r="W3199" t="s">
        <v>44</v>
      </c>
      <c r="X3199" t="s">
        <v>44</v>
      </c>
      <c r="Z3199" t="s">
        <v>58</v>
      </c>
      <c r="AA3199" t="s">
        <v>46</v>
      </c>
      <c r="AB3199" t="s">
        <v>46</v>
      </c>
      <c r="AC3199" t="s">
        <v>40</v>
      </c>
    </row>
    <row r="3200" spans="1:29" ht="14.4" x14ac:dyDescent="0.3">
      <c r="A3200">
        <v>3198</v>
      </c>
      <c r="B3200" t="s">
        <v>3237</v>
      </c>
      <c r="C3200" t="s">
        <v>277</v>
      </c>
      <c r="D3200" t="s">
        <v>40</v>
      </c>
      <c r="E3200" t="s">
        <v>40</v>
      </c>
      <c r="F3200" t="s">
        <v>41</v>
      </c>
      <c r="G3200" t="s">
        <v>40</v>
      </c>
      <c r="H3200" s="26">
        <v>34335</v>
      </c>
      <c r="I3200">
        <v>2</v>
      </c>
      <c r="J3200" t="s">
        <v>43</v>
      </c>
      <c r="K3200" t="str">
        <f>IF(Table2[[#This Row],[Basis of Material Classification (System Side)*]]="Field inspection","Yes","No")</f>
        <v>No</v>
      </c>
      <c r="N3200" t="str">
        <f>Table2[[#This Row],[Basis of Material Classification (System Side)*]]</f>
        <v>Installation date after lead ban</v>
      </c>
      <c r="O3200" t="s">
        <v>41</v>
      </c>
      <c r="P3200" s="13">
        <v>21916</v>
      </c>
      <c r="Q3200" s="16">
        <f>Table2[[#This Row],[Service Line Size (inches) (System Side)]]</f>
        <v>2</v>
      </c>
      <c r="R3200" t="s">
        <v>49</v>
      </c>
      <c r="S3200" t="str">
        <f>IF(Table2[[#This Row],[Basis of Material Classification (Customer Side)*]]="Field inspection","Yes","No")</f>
        <v>No</v>
      </c>
      <c r="V3200" t="s">
        <v>50</v>
      </c>
      <c r="W3200" t="s">
        <v>44</v>
      </c>
      <c r="X3200" t="s">
        <v>44</v>
      </c>
      <c r="Z3200" t="s">
        <v>58</v>
      </c>
      <c r="AA3200" t="s">
        <v>46</v>
      </c>
      <c r="AB3200" t="s">
        <v>46</v>
      </c>
      <c r="AC3200" t="s">
        <v>40</v>
      </c>
    </row>
    <row r="3201" spans="1:29" ht="14.4" x14ac:dyDescent="0.3">
      <c r="A3201">
        <v>3199</v>
      </c>
      <c r="B3201" t="s">
        <v>3238</v>
      </c>
      <c r="C3201" t="s">
        <v>277</v>
      </c>
      <c r="D3201" t="s">
        <v>40</v>
      </c>
      <c r="E3201" t="s">
        <v>40</v>
      </c>
      <c r="F3201" t="s">
        <v>41</v>
      </c>
      <c r="G3201" t="s">
        <v>40</v>
      </c>
      <c r="H3201" s="26">
        <v>34335</v>
      </c>
      <c r="I3201" t="s">
        <v>42</v>
      </c>
      <c r="J3201" t="s">
        <v>43</v>
      </c>
      <c r="K3201" t="str">
        <f>IF(Table2[[#This Row],[Basis of Material Classification (System Side)*]]="Field inspection","Yes","No")</f>
        <v>No</v>
      </c>
      <c r="N3201" t="str">
        <f>Table2[[#This Row],[Basis of Material Classification (System Side)*]]</f>
        <v>Installation date after lead ban</v>
      </c>
      <c r="O3201" t="s">
        <v>41</v>
      </c>
      <c r="P3201" s="13">
        <v>29221</v>
      </c>
      <c r="Q3201" s="16" t="str">
        <f>Table2[[#This Row],[Service Line Size (inches) (System Side)]]</f>
        <v>5/8</v>
      </c>
      <c r="R3201" t="s">
        <v>43</v>
      </c>
      <c r="S3201" t="str">
        <f>IF(Table2[[#This Row],[Basis of Material Classification (Customer Side)*]]="Field inspection","Yes","No")</f>
        <v>No</v>
      </c>
      <c r="V3201" t="s">
        <v>43</v>
      </c>
      <c r="W3201" t="s">
        <v>44</v>
      </c>
      <c r="X3201" t="s">
        <v>44</v>
      </c>
      <c r="Z3201" t="s">
        <v>58</v>
      </c>
      <c r="AA3201" t="s">
        <v>46</v>
      </c>
      <c r="AB3201" t="s">
        <v>46</v>
      </c>
      <c r="AC3201" t="s">
        <v>40</v>
      </c>
    </row>
    <row r="3202" spans="1:29" ht="14.4" x14ac:dyDescent="0.3">
      <c r="A3202">
        <v>3200</v>
      </c>
      <c r="B3202" t="s">
        <v>3239</v>
      </c>
      <c r="C3202" t="s">
        <v>277</v>
      </c>
      <c r="D3202" t="s">
        <v>40</v>
      </c>
      <c r="E3202" t="s">
        <v>40</v>
      </c>
      <c r="F3202" t="s">
        <v>41</v>
      </c>
      <c r="G3202" t="s">
        <v>40</v>
      </c>
      <c r="H3202" s="26">
        <v>34335</v>
      </c>
      <c r="I3202">
        <v>2</v>
      </c>
      <c r="J3202" t="s">
        <v>43</v>
      </c>
      <c r="K3202" t="str">
        <f>IF(Table2[[#This Row],[Basis of Material Classification (System Side)*]]="Field inspection","Yes","No")</f>
        <v>No</v>
      </c>
      <c r="N3202" t="str">
        <f>Table2[[#This Row],[Basis of Material Classification (System Side)*]]</f>
        <v>Installation date after lead ban</v>
      </c>
      <c r="O3202" t="s">
        <v>41</v>
      </c>
      <c r="P3202" s="13">
        <v>21916</v>
      </c>
      <c r="Q3202" s="16">
        <f>Table2[[#This Row],[Service Line Size (inches) (System Side)]]</f>
        <v>2</v>
      </c>
      <c r="R3202" t="s">
        <v>49</v>
      </c>
      <c r="S3202" t="str">
        <f>IF(Table2[[#This Row],[Basis of Material Classification (Customer Side)*]]="Field inspection","Yes","No")</f>
        <v>No</v>
      </c>
      <c r="V3202" t="s">
        <v>50</v>
      </c>
      <c r="W3202" t="s">
        <v>44</v>
      </c>
      <c r="X3202" t="s">
        <v>44</v>
      </c>
      <c r="Z3202" t="s">
        <v>58</v>
      </c>
      <c r="AA3202" t="s">
        <v>46</v>
      </c>
      <c r="AB3202" t="s">
        <v>46</v>
      </c>
      <c r="AC3202" t="s">
        <v>40</v>
      </c>
    </row>
    <row r="3203" spans="1:29" ht="14.4" x14ac:dyDescent="0.3">
      <c r="A3203">
        <v>3201</v>
      </c>
      <c r="B3203" t="s">
        <v>3240</v>
      </c>
      <c r="C3203" t="s">
        <v>277</v>
      </c>
      <c r="D3203" t="s">
        <v>40</v>
      </c>
      <c r="E3203" t="s">
        <v>40</v>
      </c>
      <c r="F3203" t="s">
        <v>41</v>
      </c>
      <c r="G3203" t="s">
        <v>40</v>
      </c>
      <c r="H3203" s="26">
        <v>25204</v>
      </c>
      <c r="I3203" t="s">
        <v>42</v>
      </c>
      <c r="J3203" t="s">
        <v>49</v>
      </c>
      <c r="K3203" t="str">
        <f>IF(Table2[[#This Row],[Basis of Material Classification (System Side)*]]="Field inspection","Yes","No")</f>
        <v>No</v>
      </c>
      <c r="N3203" t="s">
        <v>50</v>
      </c>
      <c r="O3203" t="s">
        <v>41</v>
      </c>
      <c r="P3203" s="13">
        <v>22282</v>
      </c>
      <c r="Q3203" s="16" t="str">
        <f>Table2[[#This Row],[Service Line Size (inches) (System Side)]]</f>
        <v>5/8</v>
      </c>
      <c r="R3203" t="s">
        <v>49</v>
      </c>
      <c r="S3203" t="str">
        <f>IF(Table2[[#This Row],[Basis of Material Classification (Customer Side)*]]="Field inspection","Yes","No")</f>
        <v>No</v>
      </c>
      <c r="V3203" t="s">
        <v>50</v>
      </c>
      <c r="W3203" t="s">
        <v>44</v>
      </c>
      <c r="X3203" t="s">
        <v>44</v>
      </c>
      <c r="Z3203" t="s">
        <v>45</v>
      </c>
      <c r="AA3203" t="s">
        <v>46</v>
      </c>
      <c r="AB3203" t="s">
        <v>46</v>
      </c>
      <c r="AC3203" t="s">
        <v>40</v>
      </c>
    </row>
    <row r="3204" spans="1:29" ht="14.4" x14ac:dyDescent="0.3">
      <c r="A3204">
        <v>3202</v>
      </c>
      <c r="B3204" t="s">
        <v>3241</v>
      </c>
      <c r="C3204" t="s">
        <v>277</v>
      </c>
      <c r="D3204" t="s">
        <v>40</v>
      </c>
      <c r="E3204" t="s">
        <v>40</v>
      </c>
      <c r="F3204" t="s">
        <v>53</v>
      </c>
      <c r="G3204" t="s">
        <v>40</v>
      </c>
      <c r="H3204" s="26">
        <v>25204</v>
      </c>
      <c r="I3204" t="s">
        <v>42</v>
      </c>
      <c r="J3204" t="s">
        <v>65</v>
      </c>
      <c r="K3204" t="str">
        <f>IF(Table2[[#This Row],[Basis of Material Classification (System Side)*]]="Field inspection","Yes","No")</f>
        <v>Yes</v>
      </c>
      <c r="L3204" t="s">
        <v>66</v>
      </c>
      <c r="M3204" s="13">
        <v>45518</v>
      </c>
      <c r="O3204" t="s">
        <v>41</v>
      </c>
      <c r="P3204" s="13">
        <v>32143</v>
      </c>
      <c r="Q3204" s="16" t="str">
        <f>Table2[[#This Row],[Service Line Size (inches) (System Side)]]</f>
        <v>5/8</v>
      </c>
      <c r="R3204" t="s">
        <v>43</v>
      </c>
      <c r="S3204" t="str">
        <f>IF(Table2[[#This Row],[Basis of Material Classification (Customer Side)*]]="Field inspection","Yes","No")</f>
        <v>No</v>
      </c>
      <c r="V3204" t="s">
        <v>43</v>
      </c>
      <c r="W3204" t="s">
        <v>44</v>
      </c>
      <c r="X3204" t="s">
        <v>44</v>
      </c>
      <c r="Z3204" t="s">
        <v>58</v>
      </c>
      <c r="AA3204" t="s">
        <v>46</v>
      </c>
      <c r="AB3204" t="s">
        <v>46</v>
      </c>
      <c r="AC3204" t="s">
        <v>40</v>
      </c>
    </row>
    <row r="3205" spans="1:29" ht="14.4" x14ac:dyDescent="0.3">
      <c r="A3205">
        <v>3203</v>
      </c>
      <c r="B3205" t="s">
        <v>3242</v>
      </c>
      <c r="C3205" t="s">
        <v>277</v>
      </c>
      <c r="D3205" t="s">
        <v>40</v>
      </c>
      <c r="E3205" t="s">
        <v>40</v>
      </c>
      <c r="F3205" t="s">
        <v>41</v>
      </c>
      <c r="G3205" t="s">
        <v>40</v>
      </c>
      <c r="H3205" s="26">
        <v>25204</v>
      </c>
      <c r="I3205" t="s">
        <v>42</v>
      </c>
      <c r="J3205" t="s">
        <v>49</v>
      </c>
      <c r="K3205" t="str">
        <f>IF(Table2[[#This Row],[Basis of Material Classification (System Side)*]]="Field inspection","Yes","No")</f>
        <v>No</v>
      </c>
      <c r="N3205" t="s">
        <v>50</v>
      </c>
      <c r="O3205" t="s">
        <v>41</v>
      </c>
      <c r="P3205" s="13">
        <v>26299</v>
      </c>
      <c r="Q3205" s="16" t="str">
        <f>Table2[[#This Row],[Service Line Size (inches) (System Side)]]</f>
        <v>5/8</v>
      </c>
      <c r="R3205" t="s">
        <v>49</v>
      </c>
      <c r="S3205" t="str">
        <f>IF(Table2[[#This Row],[Basis of Material Classification (Customer Side)*]]="Field inspection","Yes","No")</f>
        <v>No</v>
      </c>
      <c r="V3205" t="s">
        <v>50</v>
      </c>
      <c r="W3205" t="s">
        <v>44</v>
      </c>
      <c r="X3205" t="s">
        <v>44</v>
      </c>
      <c r="Z3205" t="s">
        <v>45</v>
      </c>
      <c r="AA3205" t="s">
        <v>46</v>
      </c>
      <c r="AB3205" t="s">
        <v>46</v>
      </c>
      <c r="AC3205" t="s">
        <v>40</v>
      </c>
    </row>
    <row r="3206" spans="1:29" ht="14.4" x14ac:dyDescent="0.3">
      <c r="A3206">
        <v>3204</v>
      </c>
      <c r="B3206" t="s">
        <v>3243</v>
      </c>
      <c r="C3206" t="s">
        <v>277</v>
      </c>
      <c r="D3206" t="s">
        <v>40</v>
      </c>
      <c r="E3206" t="s">
        <v>40</v>
      </c>
      <c r="F3206" t="s">
        <v>41</v>
      </c>
      <c r="G3206" t="s">
        <v>40</v>
      </c>
      <c r="H3206" s="26">
        <v>21916</v>
      </c>
      <c r="I3206" t="s">
        <v>42</v>
      </c>
      <c r="J3206" t="s">
        <v>49</v>
      </c>
      <c r="K3206" t="str">
        <f>IF(Table2[[#This Row],[Basis of Material Classification (System Side)*]]="Field inspection","Yes","No")</f>
        <v>No</v>
      </c>
      <c r="N3206" t="s">
        <v>50</v>
      </c>
      <c r="O3206" t="s">
        <v>41</v>
      </c>
      <c r="P3206" s="13">
        <v>21916</v>
      </c>
      <c r="Q3206" s="16" t="str">
        <f>Table2[[#This Row],[Service Line Size (inches) (System Side)]]</f>
        <v>5/8</v>
      </c>
      <c r="R3206" t="s">
        <v>49</v>
      </c>
      <c r="S3206" t="str">
        <f>IF(Table2[[#This Row],[Basis of Material Classification (Customer Side)*]]="Field inspection","Yes","No")</f>
        <v>No</v>
      </c>
      <c r="V3206" t="s">
        <v>50</v>
      </c>
      <c r="W3206" t="s">
        <v>44</v>
      </c>
      <c r="X3206" t="s">
        <v>44</v>
      </c>
      <c r="Z3206" t="s">
        <v>45</v>
      </c>
      <c r="AA3206" t="s">
        <v>46</v>
      </c>
      <c r="AB3206" t="s">
        <v>46</v>
      </c>
      <c r="AC3206" t="s">
        <v>40</v>
      </c>
    </row>
    <row r="3207" spans="1:29" ht="14.4" x14ac:dyDescent="0.3">
      <c r="A3207">
        <v>3205</v>
      </c>
      <c r="B3207" t="s">
        <v>3244</v>
      </c>
      <c r="C3207" t="s">
        <v>277</v>
      </c>
      <c r="D3207" t="s">
        <v>40</v>
      </c>
      <c r="E3207" t="s">
        <v>40</v>
      </c>
      <c r="F3207" t="s">
        <v>41</v>
      </c>
      <c r="G3207" t="s">
        <v>40</v>
      </c>
      <c r="H3207" s="26">
        <v>25204</v>
      </c>
      <c r="I3207" t="s">
        <v>42</v>
      </c>
      <c r="J3207" t="s">
        <v>49</v>
      </c>
      <c r="K3207" t="str">
        <f>IF(Table2[[#This Row],[Basis of Material Classification (System Side)*]]="Field inspection","Yes","No")</f>
        <v>No</v>
      </c>
      <c r="N3207" t="s">
        <v>50</v>
      </c>
      <c r="O3207" t="s">
        <v>41</v>
      </c>
      <c r="P3207" s="13">
        <v>14611</v>
      </c>
      <c r="Q3207" s="16" t="str">
        <f>Table2[[#This Row],[Service Line Size (inches) (System Side)]]</f>
        <v>5/8</v>
      </c>
      <c r="R3207" t="s">
        <v>49</v>
      </c>
      <c r="S3207" t="str">
        <f>IF(Table2[[#This Row],[Basis of Material Classification (Customer Side)*]]="Field inspection","Yes","No")</f>
        <v>No</v>
      </c>
      <c r="V3207" t="s">
        <v>50</v>
      </c>
      <c r="W3207" t="s">
        <v>44</v>
      </c>
      <c r="X3207" t="s">
        <v>44</v>
      </c>
      <c r="Z3207" t="s">
        <v>58</v>
      </c>
      <c r="AA3207" t="s">
        <v>46</v>
      </c>
      <c r="AB3207" t="s">
        <v>46</v>
      </c>
      <c r="AC3207" t="s">
        <v>40</v>
      </c>
    </row>
    <row r="3208" spans="1:29" ht="14.4" x14ac:dyDescent="0.3">
      <c r="A3208">
        <v>3206</v>
      </c>
      <c r="B3208" t="s">
        <v>3245</v>
      </c>
      <c r="C3208" t="s">
        <v>277</v>
      </c>
      <c r="D3208" t="s">
        <v>40</v>
      </c>
      <c r="E3208" t="s">
        <v>40</v>
      </c>
      <c r="F3208" t="s">
        <v>41</v>
      </c>
      <c r="G3208" t="s">
        <v>40</v>
      </c>
      <c r="H3208" s="26">
        <v>25204</v>
      </c>
      <c r="I3208" t="s">
        <v>42</v>
      </c>
      <c r="J3208" t="s">
        <v>49</v>
      </c>
      <c r="K3208" t="str">
        <f>IF(Table2[[#This Row],[Basis of Material Classification (System Side)*]]="Field inspection","Yes","No")</f>
        <v>No</v>
      </c>
      <c r="N3208" t="s">
        <v>50</v>
      </c>
      <c r="O3208" t="s">
        <v>41</v>
      </c>
      <c r="P3208" s="13">
        <v>32143</v>
      </c>
      <c r="Q3208" s="16" t="str">
        <f>Table2[[#This Row],[Service Line Size (inches) (System Side)]]</f>
        <v>5/8</v>
      </c>
      <c r="R3208" t="s">
        <v>43</v>
      </c>
      <c r="S3208" t="str">
        <f>IF(Table2[[#This Row],[Basis of Material Classification (Customer Side)*]]="Field inspection","Yes","No")</f>
        <v>No</v>
      </c>
      <c r="V3208" t="s">
        <v>43</v>
      </c>
      <c r="W3208" t="s">
        <v>44</v>
      </c>
      <c r="X3208" t="s">
        <v>44</v>
      </c>
      <c r="Z3208" t="s">
        <v>58</v>
      </c>
      <c r="AA3208" t="s">
        <v>46</v>
      </c>
      <c r="AB3208" t="s">
        <v>46</v>
      </c>
      <c r="AC3208" t="s">
        <v>40</v>
      </c>
    </row>
    <row r="3209" spans="1:29" ht="14.4" x14ac:dyDescent="0.3">
      <c r="A3209">
        <v>3207</v>
      </c>
      <c r="B3209" t="s">
        <v>3246</v>
      </c>
      <c r="C3209" t="s">
        <v>277</v>
      </c>
      <c r="D3209" t="s">
        <v>40</v>
      </c>
      <c r="E3209" t="s">
        <v>40</v>
      </c>
      <c r="F3209" t="s">
        <v>53</v>
      </c>
      <c r="G3209" t="s">
        <v>40</v>
      </c>
      <c r="H3209" s="26">
        <v>25204</v>
      </c>
      <c r="I3209" t="s">
        <v>42</v>
      </c>
      <c r="J3209" t="s">
        <v>65</v>
      </c>
      <c r="K3209" t="str">
        <f>IF(Table2[[#This Row],[Basis of Material Classification (System Side)*]]="Field inspection","Yes","No")</f>
        <v>Yes</v>
      </c>
      <c r="L3209" t="s">
        <v>66</v>
      </c>
      <c r="M3209" s="13">
        <v>45518</v>
      </c>
      <c r="O3209" t="s">
        <v>41</v>
      </c>
      <c r="P3209" s="13">
        <v>21916</v>
      </c>
      <c r="Q3209" s="16" t="str">
        <f>Table2[[#This Row],[Service Line Size (inches) (System Side)]]</f>
        <v>5/8</v>
      </c>
      <c r="R3209" t="s">
        <v>49</v>
      </c>
      <c r="S3209" t="str">
        <f>IF(Table2[[#This Row],[Basis of Material Classification (Customer Side)*]]="Field inspection","Yes","No")</f>
        <v>No</v>
      </c>
      <c r="V3209" t="s">
        <v>50</v>
      </c>
      <c r="W3209" t="s">
        <v>44</v>
      </c>
      <c r="X3209" t="s">
        <v>44</v>
      </c>
      <c r="Z3209" t="s">
        <v>58</v>
      </c>
      <c r="AA3209" t="s">
        <v>46</v>
      </c>
      <c r="AB3209" t="s">
        <v>46</v>
      </c>
      <c r="AC3209" t="s">
        <v>40</v>
      </c>
    </row>
    <row r="3210" spans="1:29" ht="14.4" x14ac:dyDescent="0.3">
      <c r="A3210">
        <v>3208</v>
      </c>
      <c r="B3210" t="s">
        <v>3247</v>
      </c>
      <c r="C3210" t="s">
        <v>277</v>
      </c>
      <c r="D3210" t="s">
        <v>40</v>
      </c>
      <c r="E3210" t="s">
        <v>40</v>
      </c>
      <c r="F3210" t="s">
        <v>41</v>
      </c>
      <c r="G3210" t="s">
        <v>40</v>
      </c>
      <c r="H3210" s="26">
        <v>25204</v>
      </c>
      <c r="I3210" t="s">
        <v>42</v>
      </c>
      <c r="J3210" t="s">
        <v>49</v>
      </c>
      <c r="K3210" t="str">
        <f>IF(Table2[[#This Row],[Basis of Material Classification (System Side)*]]="Field inspection","Yes","No")</f>
        <v>No</v>
      </c>
      <c r="N3210" t="s">
        <v>50</v>
      </c>
      <c r="O3210" t="s">
        <v>41</v>
      </c>
      <c r="P3210" s="13">
        <v>34700</v>
      </c>
      <c r="Q3210" s="16" t="str">
        <f>Table2[[#This Row],[Service Line Size (inches) (System Side)]]</f>
        <v>5/8</v>
      </c>
      <c r="R3210" t="s">
        <v>43</v>
      </c>
      <c r="S3210" t="str">
        <f>IF(Table2[[#This Row],[Basis of Material Classification (Customer Side)*]]="Field inspection","Yes","No")</f>
        <v>No</v>
      </c>
      <c r="V3210" t="s">
        <v>43</v>
      </c>
      <c r="W3210" t="s">
        <v>44</v>
      </c>
      <c r="X3210" t="s">
        <v>44</v>
      </c>
      <c r="Z3210" t="s">
        <v>58</v>
      </c>
      <c r="AA3210" t="s">
        <v>46</v>
      </c>
      <c r="AB3210" t="s">
        <v>46</v>
      </c>
      <c r="AC3210" t="s">
        <v>40</v>
      </c>
    </row>
    <row r="3211" spans="1:29" ht="14.4" x14ac:dyDescent="0.3">
      <c r="A3211">
        <v>3209</v>
      </c>
      <c r="B3211" t="s">
        <v>3248</v>
      </c>
      <c r="C3211" t="s">
        <v>277</v>
      </c>
      <c r="D3211" t="s">
        <v>40</v>
      </c>
      <c r="E3211" t="s">
        <v>40</v>
      </c>
      <c r="F3211" t="s">
        <v>41</v>
      </c>
      <c r="G3211" t="s">
        <v>40</v>
      </c>
      <c r="H3211" s="26">
        <v>25204</v>
      </c>
      <c r="I3211" t="s">
        <v>42</v>
      </c>
      <c r="J3211" t="s">
        <v>49</v>
      </c>
      <c r="K3211" t="str">
        <f>IF(Table2[[#This Row],[Basis of Material Classification (System Side)*]]="Field inspection","Yes","No")</f>
        <v>No</v>
      </c>
      <c r="N3211" t="s">
        <v>50</v>
      </c>
      <c r="O3211" t="s">
        <v>41</v>
      </c>
      <c r="P3211"/>
      <c r="Q3211" s="16" t="str">
        <f>Table2[[#This Row],[Service Line Size (inches) (System Side)]]</f>
        <v>5/8</v>
      </c>
      <c r="R3211" t="s">
        <v>49</v>
      </c>
      <c r="S3211" t="str">
        <f>IF(Table2[[#This Row],[Basis of Material Classification (Customer Side)*]]="Field inspection","Yes","No")</f>
        <v>No</v>
      </c>
      <c r="V3211" t="s">
        <v>50</v>
      </c>
      <c r="W3211" t="s">
        <v>44</v>
      </c>
      <c r="X3211" t="s">
        <v>44</v>
      </c>
      <c r="Z3211" t="s">
        <v>58</v>
      </c>
      <c r="AA3211" t="s">
        <v>46</v>
      </c>
      <c r="AB3211" t="s">
        <v>46</v>
      </c>
      <c r="AC3211" t="s">
        <v>40</v>
      </c>
    </row>
    <row r="3212" spans="1:29" ht="14.4" x14ac:dyDescent="0.3">
      <c r="A3212">
        <v>3210</v>
      </c>
      <c r="B3212" t="s">
        <v>3249</v>
      </c>
      <c r="C3212" t="s">
        <v>277</v>
      </c>
      <c r="D3212" t="s">
        <v>40</v>
      </c>
      <c r="E3212" t="s">
        <v>40</v>
      </c>
      <c r="F3212" t="s">
        <v>132</v>
      </c>
      <c r="G3212" t="s">
        <v>40</v>
      </c>
      <c r="H3212" s="26">
        <v>44197</v>
      </c>
      <c r="I3212" t="s">
        <v>42</v>
      </c>
      <c r="J3212" t="s">
        <v>55</v>
      </c>
      <c r="K3212" t="str">
        <f>IF(Table2[[#This Row],[Basis of Material Classification (System Side)*]]="Field inspection","Yes","No")</f>
        <v>No</v>
      </c>
      <c r="O3212" t="s">
        <v>41</v>
      </c>
      <c r="P3212" s="13">
        <v>28491</v>
      </c>
      <c r="Q3212" s="16" t="str">
        <f>Table2[[#This Row],[Service Line Size (inches) (System Side)]]</f>
        <v>5/8</v>
      </c>
      <c r="R3212" t="s">
        <v>49</v>
      </c>
      <c r="S3212" t="str">
        <f>IF(Table2[[#This Row],[Basis of Material Classification (Customer Side)*]]="Field inspection","Yes","No")</f>
        <v>No</v>
      </c>
      <c r="V3212" t="s">
        <v>50</v>
      </c>
      <c r="W3212" t="s">
        <v>44</v>
      </c>
      <c r="X3212" t="s">
        <v>44</v>
      </c>
      <c r="Z3212" t="s">
        <v>45</v>
      </c>
      <c r="AA3212" t="s">
        <v>46</v>
      </c>
      <c r="AB3212" t="s">
        <v>46</v>
      </c>
      <c r="AC3212" t="s">
        <v>40</v>
      </c>
    </row>
    <row r="3213" spans="1:29" ht="14.4" x14ac:dyDescent="0.3">
      <c r="A3213">
        <v>3211</v>
      </c>
      <c r="B3213" t="s">
        <v>3250</v>
      </c>
      <c r="C3213" t="s">
        <v>277</v>
      </c>
      <c r="D3213" t="s">
        <v>40</v>
      </c>
      <c r="E3213" t="s">
        <v>40</v>
      </c>
      <c r="F3213" t="s">
        <v>41</v>
      </c>
      <c r="G3213" t="s">
        <v>40</v>
      </c>
      <c r="H3213" s="26">
        <v>26665</v>
      </c>
      <c r="I3213" t="s">
        <v>42</v>
      </c>
      <c r="J3213" t="s">
        <v>49</v>
      </c>
      <c r="K3213" t="str">
        <f>IF(Table2[[#This Row],[Basis of Material Classification (System Side)*]]="Field inspection","Yes","No")</f>
        <v>No</v>
      </c>
      <c r="N3213" t="s">
        <v>50</v>
      </c>
      <c r="O3213" t="s">
        <v>41</v>
      </c>
      <c r="P3213" s="13">
        <v>23743</v>
      </c>
      <c r="Q3213" s="16" t="str">
        <f>Table2[[#This Row],[Service Line Size (inches) (System Side)]]</f>
        <v>5/8</v>
      </c>
      <c r="R3213" t="s">
        <v>49</v>
      </c>
      <c r="S3213" t="str">
        <f>IF(Table2[[#This Row],[Basis of Material Classification (Customer Side)*]]="Field inspection","Yes","No")</f>
        <v>No</v>
      </c>
      <c r="V3213" t="s">
        <v>50</v>
      </c>
      <c r="W3213" t="s">
        <v>44</v>
      </c>
      <c r="X3213" t="s">
        <v>44</v>
      </c>
      <c r="Z3213" t="s">
        <v>45</v>
      </c>
      <c r="AA3213" t="s">
        <v>46</v>
      </c>
      <c r="AB3213" t="s">
        <v>46</v>
      </c>
      <c r="AC3213" t="s">
        <v>40</v>
      </c>
    </row>
    <row r="3214" spans="1:29" ht="14.4" x14ac:dyDescent="0.3">
      <c r="A3214">
        <v>3212</v>
      </c>
      <c r="B3214" t="s">
        <v>3251</v>
      </c>
      <c r="C3214" t="s">
        <v>277</v>
      </c>
      <c r="D3214" t="s">
        <v>40</v>
      </c>
      <c r="E3214" t="s">
        <v>40</v>
      </c>
      <c r="F3214" t="s">
        <v>41</v>
      </c>
      <c r="G3214" t="s">
        <v>40</v>
      </c>
      <c r="H3214" s="26">
        <v>25569</v>
      </c>
      <c r="I3214" t="s">
        <v>42</v>
      </c>
      <c r="J3214" t="s">
        <v>49</v>
      </c>
      <c r="K3214" t="str">
        <f>IF(Table2[[#This Row],[Basis of Material Classification (System Side)*]]="Field inspection","Yes","No")</f>
        <v>No</v>
      </c>
      <c r="N3214" t="s">
        <v>50</v>
      </c>
      <c r="O3214" t="s">
        <v>41</v>
      </c>
      <c r="P3214" s="13">
        <v>18629</v>
      </c>
      <c r="Q3214" s="16" t="str">
        <f>Table2[[#This Row],[Service Line Size (inches) (System Side)]]</f>
        <v>5/8</v>
      </c>
      <c r="R3214" t="s">
        <v>49</v>
      </c>
      <c r="S3214" t="str">
        <f>IF(Table2[[#This Row],[Basis of Material Classification (Customer Side)*]]="Field inspection","Yes","No")</f>
        <v>No</v>
      </c>
      <c r="V3214" t="s">
        <v>50</v>
      </c>
      <c r="W3214" t="s">
        <v>44</v>
      </c>
      <c r="X3214" t="s">
        <v>44</v>
      </c>
      <c r="Z3214" t="s">
        <v>45</v>
      </c>
      <c r="AA3214" t="s">
        <v>46</v>
      </c>
      <c r="AB3214" t="s">
        <v>46</v>
      </c>
      <c r="AC3214" t="s">
        <v>40</v>
      </c>
    </row>
    <row r="3215" spans="1:29" ht="14.4" x14ac:dyDescent="0.3">
      <c r="A3215">
        <v>3213</v>
      </c>
      <c r="B3215" t="s">
        <v>3252</v>
      </c>
      <c r="C3215" t="s">
        <v>277</v>
      </c>
      <c r="D3215" t="s">
        <v>40</v>
      </c>
      <c r="E3215" t="s">
        <v>40</v>
      </c>
      <c r="F3215" t="s">
        <v>41</v>
      </c>
      <c r="G3215" t="s">
        <v>40</v>
      </c>
      <c r="H3215" s="26">
        <v>25569</v>
      </c>
      <c r="I3215" t="s">
        <v>42</v>
      </c>
      <c r="J3215" t="s">
        <v>49</v>
      </c>
      <c r="K3215" t="str">
        <f>IF(Table2[[#This Row],[Basis of Material Classification (System Side)*]]="Field inspection","Yes","No")</f>
        <v>No</v>
      </c>
      <c r="N3215" t="s">
        <v>50</v>
      </c>
      <c r="O3215" t="s">
        <v>70</v>
      </c>
      <c r="P3215" s="13">
        <v>26299</v>
      </c>
      <c r="Q3215" s="16" t="str">
        <f>Table2[[#This Row],[Service Line Size (inches) (System Side)]]</f>
        <v>5/8</v>
      </c>
      <c r="R3215" t="s">
        <v>65</v>
      </c>
      <c r="S3215" t="str">
        <f>IF(Table2[[#This Row],[Basis of Material Classification (Customer Side)*]]="Field inspection","Yes","No")</f>
        <v>Yes</v>
      </c>
      <c r="T3215" t="s">
        <v>71</v>
      </c>
      <c r="U3215" s="13">
        <v>45503</v>
      </c>
      <c r="V3215" t="s">
        <v>72</v>
      </c>
      <c r="W3215" t="s">
        <v>44</v>
      </c>
      <c r="X3215" t="s">
        <v>44</v>
      </c>
      <c r="Z3215" t="s">
        <v>45</v>
      </c>
      <c r="AA3215" t="s">
        <v>46</v>
      </c>
      <c r="AB3215" t="s">
        <v>46</v>
      </c>
      <c r="AC3215" t="s">
        <v>40</v>
      </c>
    </row>
    <row r="3216" spans="1:29" ht="14.4" x14ac:dyDescent="0.3">
      <c r="A3216">
        <v>3214</v>
      </c>
      <c r="B3216" t="s">
        <v>3253</v>
      </c>
      <c r="C3216" t="s">
        <v>277</v>
      </c>
      <c r="D3216" t="s">
        <v>40</v>
      </c>
      <c r="E3216" t="s">
        <v>40</v>
      </c>
      <c r="F3216" t="s">
        <v>132</v>
      </c>
      <c r="G3216" t="s">
        <v>40</v>
      </c>
      <c r="H3216" s="26">
        <v>44197</v>
      </c>
      <c r="I3216" t="s">
        <v>42</v>
      </c>
      <c r="J3216" t="s">
        <v>55</v>
      </c>
      <c r="K3216" t="str">
        <f>IF(Table2[[#This Row],[Basis of Material Classification (System Side)*]]="Field inspection","Yes","No")</f>
        <v>No</v>
      </c>
      <c r="O3216" t="s">
        <v>41</v>
      </c>
      <c r="P3216" s="13">
        <v>24838</v>
      </c>
      <c r="Q3216" s="16" t="str">
        <f>Table2[[#This Row],[Service Line Size (inches) (System Side)]]</f>
        <v>5/8</v>
      </c>
      <c r="R3216" t="s">
        <v>49</v>
      </c>
      <c r="S3216" t="str">
        <f>IF(Table2[[#This Row],[Basis of Material Classification (Customer Side)*]]="Field inspection","Yes","No")</f>
        <v>No</v>
      </c>
      <c r="V3216" t="s">
        <v>50</v>
      </c>
      <c r="W3216" t="s">
        <v>44</v>
      </c>
      <c r="X3216" t="s">
        <v>44</v>
      </c>
      <c r="Z3216" t="s">
        <v>45</v>
      </c>
      <c r="AA3216" t="s">
        <v>46</v>
      </c>
      <c r="AB3216" t="s">
        <v>46</v>
      </c>
      <c r="AC3216" t="s">
        <v>40</v>
      </c>
    </row>
    <row r="3217" spans="1:29" ht="14.4" x14ac:dyDescent="0.3">
      <c r="A3217">
        <v>3215</v>
      </c>
      <c r="B3217" t="s">
        <v>3254</v>
      </c>
      <c r="C3217" t="s">
        <v>277</v>
      </c>
      <c r="D3217" t="s">
        <v>40</v>
      </c>
      <c r="E3217" t="s">
        <v>40</v>
      </c>
      <c r="F3217" t="s">
        <v>41</v>
      </c>
      <c r="G3217" t="s">
        <v>40</v>
      </c>
      <c r="H3217" s="26">
        <v>21916</v>
      </c>
      <c r="I3217" t="s">
        <v>42</v>
      </c>
      <c r="J3217" t="s">
        <v>49</v>
      </c>
      <c r="K3217" t="str">
        <f>IF(Table2[[#This Row],[Basis of Material Classification (System Side)*]]="Field inspection","Yes","No")</f>
        <v>No</v>
      </c>
      <c r="N3217" t="s">
        <v>50</v>
      </c>
      <c r="O3217" t="s">
        <v>41</v>
      </c>
      <c r="P3217" s="13">
        <v>26299</v>
      </c>
      <c r="Q3217" s="16" t="str">
        <f>Table2[[#This Row],[Service Line Size (inches) (System Side)]]</f>
        <v>5/8</v>
      </c>
      <c r="R3217" t="s">
        <v>49</v>
      </c>
      <c r="S3217" t="str">
        <f>IF(Table2[[#This Row],[Basis of Material Classification (Customer Side)*]]="Field inspection","Yes","No")</f>
        <v>No</v>
      </c>
      <c r="V3217" t="s">
        <v>50</v>
      </c>
      <c r="W3217" t="s">
        <v>44</v>
      </c>
      <c r="X3217" t="s">
        <v>44</v>
      </c>
      <c r="Z3217" t="s">
        <v>45</v>
      </c>
      <c r="AA3217" t="s">
        <v>46</v>
      </c>
      <c r="AB3217" t="s">
        <v>46</v>
      </c>
      <c r="AC3217" t="s">
        <v>40</v>
      </c>
    </row>
    <row r="3218" spans="1:29" ht="14.4" x14ac:dyDescent="0.3">
      <c r="A3218">
        <v>3216</v>
      </c>
      <c r="B3218" t="s">
        <v>3255</v>
      </c>
      <c r="C3218" t="s">
        <v>277</v>
      </c>
      <c r="D3218" t="s">
        <v>40</v>
      </c>
      <c r="E3218" t="s">
        <v>40</v>
      </c>
      <c r="F3218" t="s">
        <v>41</v>
      </c>
      <c r="G3218" t="s">
        <v>40</v>
      </c>
      <c r="H3218" s="26">
        <v>32874</v>
      </c>
      <c r="I3218" t="s">
        <v>42</v>
      </c>
      <c r="J3218" t="s">
        <v>43</v>
      </c>
      <c r="K3218" t="str">
        <f>IF(Table2[[#This Row],[Basis of Material Classification (System Side)*]]="Field inspection","Yes","No")</f>
        <v>No</v>
      </c>
      <c r="N3218" t="str">
        <f>Table2[[#This Row],[Basis of Material Classification (System Side)*]]</f>
        <v>Installation date after lead ban</v>
      </c>
      <c r="O3218" t="s">
        <v>41</v>
      </c>
      <c r="P3218" s="13">
        <v>35065</v>
      </c>
      <c r="Q3218" s="16" t="str">
        <f>Table2[[#This Row],[Service Line Size (inches) (System Side)]]</f>
        <v>5/8</v>
      </c>
      <c r="R3218" t="s">
        <v>43</v>
      </c>
      <c r="S3218" t="str">
        <f>IF(Table2[[#This Row],[Basis of Material Classification (Customer Side)*]]="Field inspection","Yes","No")</f>
        <v>No</v>
      </c>
      <c r="V3218" t="s">
        <v>43</v>
      </c>
      <c r="W3218" t="s">
        <v>44</v>
      </c>
      <c r="X3218" t="s">
        <v>44</v>
      </c>
      <c r="Z3218" t="s">
        <v>45</v>
      </c>
      <c r="AA3218" t="s">
        <v>46</v>
      </c>
      <c r="AB3218" t="s">
        <v>46</v>
      </c>
      <c r="AC3218" t="s">
        <v>40</v>
      </c>
    </row>
    <row r="3219" spans="1:29" ht="14.4" x14ac:dyDescent="0.3">
      <c r="A3219">
        <v>3217</v>
      </c>
      <c r="B3219" t="s">
        <v>3256</v>
      </c>
      <c r="C3219" t="s">
        <v>277</v>
      </c>
      <c r="D3219" t="s">
        <v>40</v>
      </c>
      <c r="E3219" t="s">
        <v>40</v>
      </c>
      <c r="F3219" t="s">
        <v>41</v>
      </c>
      <c r="G3219" t="s">
        <v>40</v>
      </c>
      <c r="H3219" s="26">
        <v>32143</v>
      </c>
      <c r="I3219" t="s">
        <v>42</v>
      </c>
      <c r="J3219" t="s">
        <v>43</v>
      </c>
      <c r="K3219" t="str">
        <f>IF(Table2[[#This Row],[Basis of Material Classification (System Side)*]]="Field inspection","Yes","No")</f>
        <v>No</v>
      </c>
      <c r="N3219" t="str">
        <f>Table2[[#This Row],[Basis of Material Classification (System Side)*]]</f>
        <v>Installation date after lead ban</v>
      </c>
      <c r="O3219" t="s">
        <v>41</v>
      </c>
      <c r="P3219" s="13">
        <v>29952</v>
      </c>
      <c r="Q3219" s="16" t="str">
        <f>Table2[[#This Row],[Service Line Size (inches) (System Side)]]</f>
        <v>5/8</v>
      </c>
      <c r="R3219" t="s">
        <v>43</v>
      </c>
      <c r="S3219" t="str">
        <f>IF(Table2[[#This Row],[Basis of Material Classification (Customer Side)*]]="Field inspection","Yes","No")</f>
        <v>No</v>
      </c>
      <c r="V3219" t="s">
        <v>43</v>
      </c>
      <c r="W3219" t="s">
        <v>44</v>
      </c>
      <c r="X3219" t="s">
        <v>44</v>
      </c>
      <c r="Z3219" t="s">
        <v>45</v>
      </c>
      <c r="AA3219" t="s">
        <v>46</v>
      </c>
      <c r="AB3219" t="s">
        <v>46</v>
      </c>
      <c r="AC3219" t="s">
        <v>40</v>
      </c>
    </row>
    <row r="3220" spans="1:29" ht="14.4" x14ac:dyDescent="0.3">
      <c r="A3220">
        <v>3218</v>
      </c>
      <c r="B3220" t="s">
        <v>3257</v>
      </c>
      <c r="C3220" t="s">
        <v>277</v>
      </c>
      <c r="D3220" t="s">
        <v>40</v>
      </c>
      <c r="E3220" t="s">
        <v>40</v>
      </c>
      <c r="F3220" t="s">
        <v>41</v>
      </c>
      <c r="G3220" t="s">
        <v>40</v>
      </c>
      <c r="H3220" s="26">
        <v>44197</v>
      </c>
      <c r="I3220" t="s">
        <v>42</v>
      </c>
      <c r="J3220" t="s">
        <v>43</v>
      </c>
      <c r="K3220" t="str">
        <f>IF(Table2[[#This Row],[Basis of Material Classification (System Side)*]]="Field inspection","Yes","No")</f>
        <v>No</v>
      </c>
      <c r="N3220" t="str">
        <f>Table2[[#This Row],[Basis of Material Classification (System Side)*]]</f>
        <v>Installation date after lead ban</v>
      </c>
      <c r="O3220" t="s">
        <v>41</v>
      </c>
      <c r="P3220" s="13">
        <v>27760</v>
      </c>
      <c r="Q3220" s="16" t="str">
        <f>Table2[[#This Row],[Service Line Size (inches) (System Side)]]</f>
        <v>5/8</v>
      </c>
      <c r="R3220" t="s">
        <v>49</v>
      </c>
      <c r="S3220" t="str">
        <f>IF(Table2[[#This Row],[Basis of Material Classification (Customer Side)*]]="Field inspection","Yes","No")</f>
        <v>No</v>
      </c>
      <c r="V3220" t="s">
        <v>50</v>
      </c>
      <c r="W3220" t="s">
        <v>44</v>
      </c>
      <c r="X3220" t="s">
        <v>44</v>
      </c>
      <c r="Z3220" t="s">
        <v>45</v>
      </c>
      <c r="AA3220" t="s">
        <v>46</v>
      </c>
      <c r="AB3220" t="s">
        <v>46</v>
      </c>
      <c r="AC3220" t="s">
        <v>40</v>
      </c>
    </row>
    <row r="3221" spans="1:29" ht="14.4" x14ac:dyDescent="0.3">
      <c r="A3221">
        <v>3219</v>
      </c>
      <c r="B3221" t="s">
        <v>3258</v>
      </c>
      <c r="C3221" t="s">
        <v>277</v>
      </c>
      <c r="D3221" t="s">
        <v>40</v>
      </c>
      <c r="E3221" t="s">
        <v>40</v>
      </c>
      <c r="F3221" t="s">
        <v>132</v>
      </c>
      <c r="G3221" t="s">
        <v>40</v>
      </c>
      <c r="H3221" s="26">
        <v>44197</v>
      </c>
      <c r="I3221" t="s">
        <v>42</v>
      </c>
      <c r="J3221" t="s">
        <v>55</v>
      </c>
      <c r="K3221" t="str">
        <f>IF(Table2[[#This Row],[Basis of Material Classification (System Side)*]]="Field inspection","Yes","No")</f>
        <v>No</v>
      </c>
      <c r="O3221" t="s">
        <v>53</v>
      </c>
      <c r="P3221" s="13">
        <v>28491</v>
      </c>
      <c r="Q3221" s="16" t="str">
        <f>Table2[[#This Row],[Service Line Size (inches) (System Side)]]</f>
        <v>5/8</v>
      </c>
      <c r="R3221" t="s">
        <v>65</v>
      </c>
      <c r="S3221" t="str">
        <f>IF(Table2[[#This Row],[Basis of Material Classification (Customer Side)*]]="Field inspection","Yes","No")</f>
        <v>Yes</v>
      </c>
      <c r="T3221" t="s">
        <v>71</v>
      </c>
      <c r="U3221" s="13">
        <v>45503</v>
      </c>
      <c r="V3221" t="s">
        <v>72</v>
      </c>
      <c r="W3221" t="s">
        <v>44</v>
      </c>
      <c r="X3221" t="s">
        <v>44</v>
      </c>
      <c r="Z3221" t="s">
        <v>45</v>
      </c>
      <c r="AA3221" t="s">
        <v>46</v>
      </c>
      <c r="AB3221" t="s">
        <v>46</v>
      </c>
      <c r="AC3221" t="s">
        <v>40</v>
      </c>
    </row>
    <row r="3222" spans="1:29" ht="14.4" x14ac:dyDescent="0.3">
      <c r="A3222">
        <v>3220</v>
      </c>
      <c r="B3222" t="s">
        <v>3259</v>
      </c>
      <c r="C3222" t="s">
        <v>277</v>
      </c>
      <c r="D3222" t="s">
        <v>40</v>
      </c>
      <c r="E3222" t="s">
        <v>40</v>
      </c>
      <c r="F3222" t="s">
        <v>132</v>
      </c>
      <c r="G3222" t="s">
        <v>40</v>
      </c>
      <c r="H3222" s="26">
        <v>44197</v>
      </c>
      <c r="I3222" t="s">
        <v>42</v>
      </c>
      <c r="J3222" t="s">
        <v>55</v>
      </c>
      <c r="K3222" t="str">
        <f>IF(Table2[[#This Row],[Basis of Material Classification (System Side)*]]="Field inspection","Yes","No")</f>
        <v>No</v>
      </c>
      <c r="O3222" t="s">
        <v>41</v>
      </c>
      <c r="P3222" s="13">
        <v>23012</v>
      </c>
      <c r="Q3222" s="16" t="str">
        <f>Table2[[#This Row],[Service Line Size (inches) (System Side)]]</f>
        <v>5/8</v>
      </c>
      <c r="R3222" t="s">
        <v>49</v>
      </c>
      <c r="S3222" t="str">
        <f>IF(Table2[[#This Row],[Basis of Material Classification (Customer Side)*]]="Field inspection","Yes","No")</f>
        <v>No</v>
      </c>
      <c r="V3222" t="s">
        <v>50</v>
      </c>
      <c r="W3222" t="s">
        <v>44</v>
      </c>
      <c r="X3222" t="s">
        <v>44</v>
      </c>
      <c r="Z3222" t="s">
        <v>45</v>
      </c>
      <c r="AA3222" t="s">
        <v>46</v>
      </c>
      <c r="AB3222" t="s">
        <v>46</v>
      </c>
      <c r="AC3222" t="s">
        <v>40</v>
      </c>
    </row>
    <row r="3223" spans="1:29" ht="14.4" x14ac:dyDescent="0.3">
      <c r="A3223">
        <v>3221</v>
      </c>
      <c r="B3223" t="s">
        <v>3260</v>
      </c>
      <c r="C3223" t="s">
        <v>277</v>
      </c>
      <c r="D3223" t="s">
        <v>40</v>
      </c>
      <c r="E3223" t="s">
        <v>40</v>
      </c>
      <c r="F3223" t="s">
        <v>41</v>
      </c>
      <c r="G3223" t="s">
        <v>40</v>
      </c>
      <c r="H3223" s="26">
        <v>25204</v>
      </c>
      <c r="I3223" t="s">
        <v>42</v>
      </c>
      <c r="J3223" t="s">
        <v>49</v>
      </c>
      <c r="K3223" t="str">
        <f>IF(Table2[[#This Row],[Basis of Material Classification (System Side)*]]="Field inspection","Yes","No")</f>
        <v>No</v>
      </c>
      <c r="N3223" t="s">
        <v>50</v>
      </c>
      <c r="O3223" t="s">
        <v>53</v>
      </c>
      <c r="P3223" s="13">
        <v>27395</v>
      </c>
      <c r="Q3223" s="16" t="str">
        <f>Table2[[#This Row],[Service Line Size (inches) (System Side)]]</f>
        <v>5/8</v>
      </c>
      <c r="R3223" t="s">
        <v>65</v>
      </c>
      <c r="S3223" t="str">
        <f>IF(Table2[[#This Row],[Basis of Material Classification (Customer Side)*]]="Field inspection","Yes","No")</f>
        <v>Yes</v>
      </c>
      <c r="T3223" t="s">
        <v>71</v>
      </c>
      <c r="U3223" s="13">
        <v>45503</v>
      </c>
      <c r="V3223" t="s">
        <v>72</v>
      </c>
      <c r="W3223" t="s">
        <v>44</v>
      </c>
      <c r="X3223" t="s">
        <v>44</v>
      </c>
      <c r="Z3223" t="s">
        <v>45</v>
      </c>
      <c r="AA3223" t="s">
        <v>46</v>
      </c>
      <c r="AB3223" t="s">
        <v>46</v>
      </c>
      <c r="AC3223" t="s">
        <v>40</v>
      </c>
    </row>
    <row r="3224" spans="1:29" ht="14.4" x14ac:dyDescent="0.3">
      <c r="A3224">
        <v>3222</v>
      </c>
      <c r="B3224" t="s">
        <v>3261</v>
      </c>
      <c r="C3224" t="s">
        <v>277</v>
      </c>
      <c r="D3224" t="s">
        <v>40</v>
      </c>
      <c r="E3224" t="s">
        <v>40</v>
      </c>
      <c r="F3224" t="s">
        <v>41</v>
      </c>
      <c r="G3224" t="s">
        <v>40</v>
      </c>
      <c r="H3224" s="26">
        <v>25204</v>
      </c>
      <c r="I3224" t="s">
        <v>42</v>
      </c>
      <c r="J3224" t="s">
        <v>49</v>
      </c>
      <c r="K3224" t="str">
        <f>IF(Table2[[#This Row],[Basis of Material Classification (System Side)*]]="Field inspection","Yes","No")</f>
        <v>No</v>
      </c>
      <c r="N3224" t="s">
        <v>50</v>
      </c>
      <c r="O3224" t="s">
        <v>41</v>
      </c>
      <c r="P3224" s="13">
        <v>28126</v>
      </c>
      <c r="Q3224" s="16" t="str">
        <f>Table2[[#This Row],[Service Line Size (inches) (System Side)]]</f>
        <v>5/8</v>
      </c>
      <c r="R3224" t="s">
        <v>49</v>
      </c>
      <c r="S3224" t="str">
        <f>IF(Table2[[#This Row],[Basis of Material Classification (Customer Side)*]]="Field inspection","Yes","No")</f>
        <v>No</v>
      </c>
      <c r="V3224" t="s">
        <v>50</v>
      </c>
      <c r="W3224" t="s">
        <v>44</v>
      </c>
      <c r="X3224" t="s">
        <v>44</v>
      </c>
      <c r="Z3224" t="s">
        <v>45</v>
      </c>
      <c r="AA3224" t="s">
        <v>46</v>
      </c>
      <c r="AB3224" t="s">
        <v>46</v>
      </c>
      <c r="AC3224" t="s">
        <v>40</v>
      </c>
    </row>
    <row r="3225" spans="1:29" ht="14.4" x14ac:dyDescent="0.3">
      <c r="A3225">
        <v>3223</v>
      </c>
      <c r="B3225" t="s">
        <v>3262</v>
      </c>
      <c r="C3225" t="s">
        <v>277</v>
      </c>
      <c r="D3225" t="s">
        <v>40</v>
      </c>
      <c r="E3225" t="s">
        <v>40</v>
      </c>
      <c r="F3225" t="s">
        <v>41</v>
      </c>
      <c r="G3225" t="s">
        <v>40</v>
      </c>
      <c r="H3225" s="26">
        <v>17533</v>
      </c>
      <c r="I3225" t="s">
        <v>42</v>
      </c>
      <c r="J3225" t="s">
        <v>49</v>
      </c>
      <c r="K3225" t="str">
        <f>IF(Table2[[#This Row],[Basis of Material Classification (System Side)*]]="Field inspection","Yes","No")</f>
        <v>No</v>
      </c>
      <c r="N3225" t="s">
        <v>50</v>
      </c>
      <c r="O3225" t="s">
        <v>41</v>
      </c>
      <c r="P3225" s="13">
        <v>28491</v>
      </c>
      <c r="Q3225" s="16" t="str">
        <f>Table2[[#This Row],[Service Line Size (inches) (System Side)]]</f>
        <v>5/8</v>
      </c>
      <c r="R3225" t="s">
        <v>49</v>
      </c>
      <c r="S3225" t="str">
        <f>IF(Table2[[#This Row],[Basis of Material Classification (Customer Side)*]]="Field inspection","Yes","No")</f>
        <v>No</v>
      </c>
      <c r="V3225" t="s">
        <v>50</v>
      </c>
      <c r="W3225" t="s">
        <v>44</v>
      </c>
      <c r="X3225" t="s">
        <v>44</v>
      </c>
      <c r="Z3225" t="s">
        <v>45</v>
      </c>
      <c r="AA3225" t="s">
        <v>46</v>
      </c>
      <c r="AB3225" t="s">
        <v>46</v>
      </c>
      <c r="AC3225" t="s">
        <v>40</v>
      </c>
    </row>
    <row r="3226" spans="1:29" ht="14.4" x14ac:dyDescent="0.3">
      <c r="A3226">
        <v>3224</v>
      </c>
      <c r="B3226" t="s">
        <v>3263</v>
      </c>
      <c r="C3226" t="s">
        <v>277</v>
      </c>
      <c r="D3226" t="s">
        <v>40</v>
      </c>
      <c r="E3226" t="s">
        <v>40</v>
      </c>
      <c r="F3226" t="s">
        <v>53</v>
      </c>
      <c r="G3226" t="s">
        <v>40</v>
      </c>
      <c r="H3226" s="26">
        <v>17533</v>
      </c>
      <c r="I3226" t="s">
        <v>54</v>
      </c>
      <c r="J3226" t="s">
        <v>65</v>
      </c>
      <c r="K3226" t="str">
        <f>IF(Table2[[#This Row],[Basis of Material Classification (System Side)*]]="Field inspection","Yes","No")</f>
        <v>Yes</v>
      </c>
      <c r="L3226" t="s">
        <v>66</v>
      </c>
      <c r="M3226" s="13">
        <v>45352</v>
      </c>
      <c r="O3226" t="s">
        <v>53</v>
      </c>
      <c r="P3226" s="13">
        <v>2193</v>
      </c>
      <c r="Q3226" s="16" t="str">
        <f>Table2[[#This Row],[Service Line Size (inches) (System Side)]]</f>
        <v>3/4</v>
      </c>
      <c r="R3226" t="s">
        <v>65</v>
      </c>
      <c r="S3226" t="str">
        <f>IF(Table2[[#This Row],[Basis of Material Classification (Customer Side)*]]="Field inspection","Yes","No")</f>
        <v>Yes</v>
      </c>
      <c r="T3226" t="s">
        <v>71</v>
      </c>
      <c r="U3226" s="13">
        <v>45352</v>
      </c>
      <c r="V3226" t="s">
        <v>72</v>
      </c>
      <c r="W3226" t="s">
        <v>44</v>
      </c>
      <c r="X3226" t="s">
        <v>44</v>
      </c>
      <c r="Z3226" t="s">
        <v>45</v>
      </c>
      <c r="AA3226" t="s">
        <v>46</v>
      </c>
      <c r="AB3226" t="s">
        <v>46</v>
      </c>
      <c r="AC3226" t="s">
        <v>40</v>
      </c>
    </row>
    <row r="3227" spans="1:29" ht="14.4" x14ac:dyDescent="0.3">
      <c r="A3227">
        <v>3225</v>
      </c>
      <c r="B3227" t="s">
        <v>3264</v>
      </c>
      <c r="C3227" t="s">
        <v>277</v>
      </c>
      <c r="D3227" t="s">
        <v>40</v>
      </c>
      <c r="E3227" t="s">
        <v>40</v>
      </c>
      <c r="F3227" t="s">
        <v>41</v>
      </c>
      <c r="G3227" t="s">
        <v>40</v>
      </c>
      <c r="H3227" s="26">
        <v>35065</v>
      </c>
      <c r="I3227" t="s">
        <v>42</v>
      </c>
      <c r="J3227" t="s">
        <v>43</v>
      </c>
      <c r="K3227" t="str">
        <f>IF(Table2[[#This Row],[Basis of Material Classification (System Side)*]]="Field inspection","Yes","No")</f>
        <v>No</v>
      </c>
      <c r="N3227" t="str">
        <f>Table2[[#This Row],[Basis of Material Classification (System Side)*]]</f>
        <v>Installation date after lead ban</v>
      </c>
      <c r="O3227" t="s">
        <v>41</v>
      </c>
      <c r="P3227" s="13">
        <v>26665</v>
      </c>
      <c r="Q3227" s="16" t="str">
        <f>Table2[[#This Row],[Service Line Size (inches) (System Side)]]</f>
        <v>5/8</v>
      </c>
      <c r="R3227" t="s">
        <v>49</v>
      </c>
      <c r="S3227" t="str">
        <f>IF(Table2[[#This Row],[Basis of Material Classification (Customer Side)*]]="Field inspection","Yes","No")</f>
        <v>No</v>
      </c>
      <c r="V3227" t="s">
        <v>50</v>
      </c>
      <c r="W3227" t="s">
        <v>44</v>
      </c>
      <c r="X3227" t="s">
        <v>44</v>
      </c>
      <c r="Z3227" t="s">
        <v>45</v>
      </c>
      <c r="AA3227" t="s">
        <v>46</v>
      </c>
      <c r="AB3227" t="s">
        <v>46</v>
      </c>
      <c r="AC3227" t="s">
        <v>40</v>
      </c>
    </row>
    <row r="3228" spans="1:29" ht="14.4" x14ac:dyDescent="0.3">
      <c r="A3228">
        <v>3226</v>
      </c>
      <c r="B3228" t="s">
        <v>3265</v>
      </c>
      <c r="C3228" t="s">
        <v>277</v>
      </c>
      <c r="D3228" t="s">
        <v>40</v>
      </c>
      <c r="E3228" t="s">
        <v>40</v>
      </c>
      <c r="F3228" t="s">
        <v>41</v>
      </c>
      <c r="G3228" t="s">
        <v>40</v>
      </c>
      <c r="H3228" s="26">
        <v>35065</v>
      </c>
      <c r="I3228" t="s">
        <v>42</v>
      </c>
      <c r="J3228" t="s">
        <v>43</v>
      </c>
      <c r="K3228" t="str">
        <f>IF(Table2[[#This Row],[Basis of Material Classification (System Side)*]]="Field inspection","Yes","No")</f>
        <v>No</v>
      </c>
      <c r="N3228" t="str">
        <f>Table2[[#This Row],[Basis of Material Classification (System Side)*]]</f>
        <v>Installation date after lead ban</v>
      </c>
      <c r="O3228" t="s">
        <v>41</v>
      </c>
      <c r="P3228" s="13">
        <v>23743</v>
      </c>
      <c r="Q3228" s="16" t="str">
        <f>Table2[[#This Row],[Service Line Size (inches) (System Side)]]</f>
        <v>5/8</v>
      </c>
      <c r="R3228" t="s">
        <v>49</v>
      </c>
      <c r="S3228" t="str">
        <f>IF(Table2[[#This Row],[Basis of Material Classification (Customer Side)*]]="Field inspection","Yes","No")</f>
        <v>No</v>
      </c>
      <c r="V3228" t="s">
        <v>50</v>
      </c>
      <c r="W3228" t="s">
        <v>44</v>
      </c>
      <c r="X3228" t="s">
        <v>44</v>
      </c>
      <c r="Z3228" t="s">
        <v>45</v>
      </c>
      <c r="AA3228" t="s">
        <v>46</v>
      </c>
      <c r="AB3228" t="s">
        <v>46</v>
      </c>
      <c r="AC3228" t="s">
        <v>40</v>
      </c>
    </row>
    <row r="3229" spans="1:29" ht="14.4" x14ac:dyDescent="0.3">
      <c r="A3229">
        <v>3227</v>
      </c>
      <c r="B3229" t="s">
        <v>3266</v>
      </c>
      <c r="C3229" t="s">
        <v>277</v>
      </c>
      <c r="D3229" t="s">
        <v>40</v>
      </c>
      <c r="E3229" t="s">
        <v>40</v>
      </c>
      <c r="F3229" t="s">
        <v>41</v>
      </c>
      <c r="G3229" t="s">
        <v>40</v>
      </c>
      <c r="H3229" s="26">
        <v>35065</v>
      </c>
      <c r="I3229" t="s">
        <v>42</v>
      </c>
      <c r="J3229" t="s">
        <v>43</v>
      </c>
      <c r="K3229" t="str">
        <f>IF(Table2[[#This Row],[Basis of Material Classification (System Side)*]]="Field inspection","Yes","No")</f>
        <v>No</v>
      </c>
      <c r="N3229" t="str">
        <f>Table2[[#This Row],[Basis of Material Classification (System Side)*]]</f>
        <v>Installation date after lead ban</v>
      </c>
      <c r="O3229" t="s">
        <v>41</v>
      </c>
      <c r="P3229" s="13">
        <v>18264</v>
      </c>
      <c r="Q3229" s="16" t="str">
        <f>Table2[[#This Row],[Service Line Size (inches) (System Side)]]</f>
        <v>5/8</v>
      </c>
      <c r="R3229" t="s">
        <v>49</v>
      </c>
      <c r="S3229" t="str">
        <f>IF(Table2[[#This Row],[Basis of Material Classification (Customer Side)*]]="Field inspection","Yes","No")</f>
        <v>No</v>
      </c>
      <c r="V3229" t="s">
        <v>50</v>
      </c>
      <c r="W3229" t="s">
        <v>44</v>
      </c>
      <c r="X3229" t="s">
        <v>44</v>
      </c>
      <c r="Z3229" t="s">
        <v>45</v>
      </c>
      <c r="AA3229" t="s">
        <v>46</v>
      </c>
      <c r="AB3229" t="s">
        <v>46</v>
      </c>
      <c r="AC3229" t="s">
        <v>40</v>
      </c>
    </row>
    <row r="3230" spans="1:29" ht="14.4" x14ac:dyDescent="0.3">
      <c r="A3230">
        <v>3228</v>
      </c>
      <c r="B3230" t="s">
        <v>11089</v>
      </c>
      <c r="C3230" t="s">
        <v>277</v>
      </c>
      <c r="D3230" t="s">
        <v>40</v>
      </c>
      <c r="E3230" t="s">
        <v>40</v>
      </c>
      <c r="F3230" t="s">
        <v>41</v>
      </c>
      <c r="G3230" t="s">
        <v>40</v>
      </c>
      <c r="H3230" s="26">
        <v>35431</v>
      </c>
      <c r="I3230" t="s">
        <v>42</v>
      </c>
      <c r="J3230" t="s">
        <v>43</v>
      </c>
      <c r="K3230" t="str">
        <f>IF(Table2[[#This Row],[Basis of Material Classification (System Side)*]]="Field inspection","Yes","No")</f>
        <v>No</v>
      </c>
      <c r="N3230" t="str">
        <f>Table2[[#This Row],[Basis of Material Classification (System Side)*]]</f>
        <v>Installation date after lead ban</v>
      </c>
      <c r="O3230" t="s">
        <v>41</v>
      </c>
      <c r="P3230" s="13">
        <v>33970</v>
      </c>
      <c r="Q3230" s="16" t="str">
        <f>Table2[[#This Row],[Service Line Size (inches) (System Side)]]</f>
        <v>5/8</v>
      </c>
      <c r="R3230" t="s">
        <v>43</v>
      </c>
      <c r="S3230" t="str">
        <f>IF(Table2[[#This Row],[Basis of Material Classification (Customer Side)*]]="Field inspection","Yes","No")</f>
        <v>No</v>
      </c>
      <c r="V3230" t="s">
        <v>43</v>
      </c>
      <c r="W3230" t="s">
        <v>44</v>
      </c>
      <c r="X3230" t="s">
        <v>44</v>
      </c>
      <c r="Z3230" t="s">
        <v>45</v>
      </c>
      <c r="AA3230" t="s">
        <v>46</v>
      </c>
      <c r="AB3230" t="s">
        <v>46</v>
      </c>
      <c r="AC3230" t="s">
        <v>40</v>
      </c>
    </row>
    <row r="3231" spans="1:29" ht="14.4" x14ac:dyDescent="0.3">
      <c r="A3231">
        <v>3229</v>
      </c>
      <c r="B3231" t="s">
        <v>3267</v>
      </c>
      <c r="C3231" t="s">
        <v>277</v>
      </c>
      <c r="D3231" t="s">
        <v>40</v>
      </c>
      <c r="E3231" t="s">
        <v>40</v>
      </c>
      <c r="F3231" t="s">
        <v>41</v>
      </c>
      <c r="G3231" t="s">
        <v>40</v>
      </c>
      <c r="H3231" s="26">
        <v>35431</v>
      </c>
      <c r="I3231" t="s">
        <v>42</v>
      </c>
      <c r="J3231" t="s">
        <v>43</v>
      </c>
      <c r="K3231" t="str">
        <f>IF(Table2[[#This Row],[Basis of Material Classification (System Side)*]]="Field inspection","Yes","No")</f>
        <v>No</v>
      </c>
      <c r="N3231" t="str">
        <f>Table2[[#This Row],[Basis of Material Classification (System Side)*]]</f>
        <v>Installation date after lead ban</v>
      </c>
      <c r="O3231" t="s">
        <v>41</v>
      </c>
      <c r="P3231" s="13">
        <v>25569</v>
      </c>
      <c r="Q3231" s="16" t="str">
        <f>Table2[[#This Row],[Service Line Size (inches) (System Side)]]</f>
        <v>5/8</v>
      </c>
      <c r="R3231" t="s">
        <v>49</v>
      </c>
      <c r="S3231" t="str">
        <f>IF(Table2[[#This Row],[Basis of Material Classification (Customer Side)*]]="Field inspection","Yes","No")</f>
        <v>No</v>
      </c>
      <c r="V3231" t="s">
        <v>50</v>
      </c>
      <c r="W3231" t="s">
        <v>44</v>
      </c>
      <c r="X3231" t="s">
        <v>44</v>
      </c>
      <c r="Z3231" t="s">
        <v>45</v>
      </c>
      <c r="AA3231" t="s">
        <v>46</v>
      </c>
      <c r="AB3231" t="s">
        <v>46</v>
      </c>
      <c r="AC3231" t="s">
        <v>40</v>
      </c>
    </row>
    <row r="3232" spans="1:29" ht="14.4" x14ac:dyDescent="0.3">
      <c r="A3232">
        <v>3230</v>
      </c>
      <c r="B3232" t="s">
        <v>3268</v>
      </c>
      <c r="C3232" t="s">
        <v>277</v>
      </c>
      <c r="D3232" t="s">
        <v>40</v>
      </c>
      <c r="E3232" t="s">
        <v>40</v>
      </c>
      <c r="F3232" t="s">
        <v>41</v>
      </c>
      <c r="G3232" t="s">
        <v>40</v>
      </c>
      <c r="H3232" s="26">
        <v>35431</v>
      </c>
      <c r="I3232" t="s">
        <v>42</v>
      </c>
      <c r="J3232" t="s">
        <v>43</v>
      </c>
      <c r="K3232" t="str">
        <f>IF(Table2[[#This Row],[Basis of Material Classification (System Side)*]]="Field inspection","Yes","No")</f>
        <v>No</v>
      </c>
      <c r="N3232" t="str">
        <f>Table2[[#This Row],[Basis of Material Classification (System Side)*]]</f>
        <v>Installation date after lead ban</v>
      </c>
      <c r="O3232" t="s">
        <v>41</v>
      </c>
      <c r="P3232" s="13">
        <v>35431</v>
      </c>
      <c r="Q3232" s="16" t="str">
        <f>Table2[[#This Row],[Service Line Size (inches) (System Side)]]</f>
        <v>5/8</v>
      </c>
      <c r="R3232" t="s">
        <v>43</v>
      </c>
      <c r="S3232" t="str">
        <f>IF(Table2[[#This Row],[Basis of Material Classification (Customer Side)*]]="Field inspection","Yes","No")</f>
        <v>No</v>
      </c>
      <c r="V3232" t="s">
        <v>43</v>
      </c>
      <c r="W3232" t="s">
        <v>44</v>
      </c>
      <c r="X3232" t="s">
        <v>44</v>
      </c>
      <c r="Z3232" t="s">
        <v>45</v>
      </c>
      <c r="AA3232" t="s">
        <v>46</v>
      </c>
      <c r="AB3232" t="s">
        <v>46</v>
      </c>
      <c r="AC3232" t="s">
        <v>40</v>
      </c>
    </row>
    <row r="3233" spans="1:29" ht="14.4" x14ac:dyDescent="0.3">
      <c r="A3233">
        <v>3231</v>
      </c>
      <c r="B3233" t="s">
        <v>3269</v>
      </c>
      <c r="C3233" t="s">
        <v>277</v>
      </c>
      <c r="D3233" t="s">
        <v>40</v>
      </c>
      <c r="E3233" t="s">
        <v>40</v>
      </c>
      <c r="F3233" t="s">
        <v>41</v>
      </c>
      <c r="G3233" t="s">
        <v>40</v>
      </c>
      <c r="H3233" s="26">
        <v>35431</v>
      </c>
      <c r="I3233" t="s">
        <v>42</v>
      </c>
      <c r="J3233" t="s">
        <v>43</v>
      </c>
      <c r="K3233" t="str">
        <f>IF(Table2[[#This Row],[Basis of Material Classification (System Side)*]]="Field inspection","Yes","No")</f>
        <v>No</v>
      </c>
      <c r="N3233" t="str">
        <f>Table2[[#This Row],[Basis of Material Classification (System Side)*]]</f>
        <v>Installation date after lead ban</v>
      </c>
      <c r="O3233" t="s">
        <v>41</v>
      </c>
      <c r="P3233" s="13">
        <v>23743</v>
      </c>
      <c r="Q3233" s="16" t="str">
        <f>Table2[[#This Row],[Service Line Size (inches) (System Side)]]</f>
        <v>5/8</v>
      </c>
      <c r="R3233" t="s">
        <v>49</v>
      </c>
      <c r="S3233" t="str">
        <f>IF(Table2[[#This Row],[Basis of Material Classification (Customer Side)*]]="Field inspection","Yes","No")</f>
        <v>No</v>
      </c>
      <c r="V3233" t="s">
        <v>50</v>
      </c>
      <c r="W3233" t="s">
        <v>44</v>
      </c>
      <c r="X3233" t="s">
        <v>44</v>
      </c>
      <c r="Z3233" t="s">
        <v>45</v>
      </c>
      <c r="AA3233" t="s">
        <v>46</v>
      </c>
      <c r="AB3233" t="s">
        <v>46</v>
      </c>
      <c r="AC3233" t="s">
        <v>40</v>
      </c>
    </row>
    <row r="3234" spans="1:29" ht="14.4" x14ac:dyDescent="0.3">
      <c r="A3234">
        <v>3232</v>
      </c>
      <c r="B3234" t="s">
        <v>3270</v>
      </c>
      <c r="C3234" t="s">
        <v>277</v>
      </c>
      <c r="D3234" t="s">
        <v>40</v>
      </c>
      <c r="E3234" t="s">
        <v>40</v>
      </c>
      <c r="F3234" t="s">
        <v>41</v>
      </c>
      <c r="G3234" t="s">
        <v>40</v>
      </c>
      <c r="H3234" s="26">
        <v>37987</v>
      </c>
      <c r="I3234" t="s">
        <v>42</v>
      </c>
      <c r="J3234" t="s">
        <v>43</v>
      </c>
      <c r="K3234" t="str">
        <f>IF(Table2[[#This Row],[Basis of Material Classification (System Side)*]]="Field inspection","Yes","No")</f>
        <v>No</v>
      </c>
      <c r="N3234" t="str">
        <f>Table2[[#This Row],[Basis of Material Classification (System Side)*]]</f>
        <v>Installation date after lead ban</v>
      </c>
      <c r="O3234" t="s">
        <v>41</v>
      </c>
      <c r="P3234" s="13">
        <v>23377</v>
      </c>
      <c r="Q3234" s="16" t="str">
        <f>Table2[[#This Row],[Service Line Size (inches) (System Side)]]</f>
        <v>5/8</v>
      </c>
      <c r="R3234" t="s">
        <v>49</v>
      </c>
      <c r="S3234" t="str">
        <f>IF(Table2[[#This Row],[Basis of Material Classification (Customer Side)*]]="Field inspection","Yes","No")</f>
        <v>No</v>
      </c>
      <c r="V3234" t="s">
        <v>50</v>
      </c>
      <c r="W3234" t="s">
        <v>44</v>
      </c>
      <c r="X3234" t="s">
        <v>44</v>
      </c>
      <c r="Z3234" t="s">
        <v>45</v>
      </c>
      <c r="AA3234" t="s">
        <v>46</v>
      </c>
      <c r="AB3234" t="s">
        <v>46</v>
      </c>
      <c r="AC3234" t="s">
        <v>40</v>
      </c>
    </row>
    <row r="3235" spans="1:29" ht="14.4" x14ac:dyDescent="0.3">
      <c r="A3235">
        <v>3233</v>
      </c>
      <c r="B3235" t="s">
        <v>3271</v>
      </c>
      <c r="C3235" t="s">
        <v>277</v>
      </c>
      <c r="D3235" t="s">
        <v>40</v>
      </c>
      <c r="E3235" t="s">
        <v>40</v>
      </c>
      <c r="F3235" t="s">
        <v>53</v>
      </c>
      <c r="G3235" t="s">
        <v>40</v>
      </c>
      <c r="H3235" s="26">
        <v>17533</v>
      </c>
      <c r="I3235" t="s">
        <v>54</v>
      </c>
      <c r="J3235" t="s">
        <v>65</v>
      </c>
      <c r="K3235" t="str">
        <f>IF(Table2[[#This Row],[Basis of Material Classification (System Side)*]]="Field inspection","Yes","No")</f>
        <v>Yes</v>
      </c>
      <c r="L3235" t="s">
        <v>66</v>
      </c>
      <c r="M3235" s="13">
        <v>45352</v>
      </c>
      <c r="O3235" t="s">
        <v>53</v>
      </c>
      <c r="P3235" s="13">
        <v>14611</v>
      </c>
      <c r="Q3235" s="16" t="str">
        <f>Table2[[#This Row],[Service Line Size (inches) (System Side)]]</f>
        <v>3/4</v>
      </c>
      <c r="R3235" t="s">
        <v>65</v>
      </c>
      <c r="S3235" t="str">
        <f>IF(Table2[[#This Row],[Basis of Material Classification (Customer Side)*]]="Field inspection","Yes","No")</f>
        <v>Yes</v>
      </c>
      <c r="T3235" t="s">
        <v>71</v>
      </c>
      <c r="U3235" s="13">
        <v>45352</v>
      </c>
      <c r="V3235" t="s">
        <v>72</v>
      </c>
      <c r="W3235" t="s">
        <v>44</v>
      </c>
      <c r="X3235" t="s">
        <v>44</v>
      </c>
      <c r="Z3235" t="s">
        <v>45</v>
      </c>
      <c r="AA3235" t="s">
        <v>46</v>
      </c>
      <c r="AB3235" t="s">
        <v>46</v>
      </c>
      <c r="AC3235" t="s">
        <v>40</v>
      </c>
    </row>
    <row r="3236" spans="1:29" ht="14.4" x14ac:dyDescent="0.3">
      <c r="A3236">
        <v>3234</v>
      </c>
      <c r="B3236" t="s">
        <v>3272</v>
      </c>
      <c r="C3236" t="s">
        <v>277</v>
      </c>
      <c r="D3236" t="s">
        <v>40</v>
      </c>
      <c r="E3236" t="s">
        <v>40</v>
      </c>
      <c r="F3236" t="s">
        <v>41</v>
      </c>
      <c r="G3236" t="s">
        <v>40</v>
      </c>
      <c r="H3236" s="26">
        <v>24838</v>
      </c>
      <c r="I3236" t="s">
        <v>42</v>
      </c>
      <c r="J3236" t="s">
        <v>49</v>
      </c>
      <c r="K3236" t="str">
        <f>IF(Table2[[#This Row],[Basis of Material Classification (System Side)*]]="Field inspection","Yes","No")</f>
        <v>No</v>
      </c>
      <c r="N3236" t="s">
        <v>50</v>
      </c>
      <c r="O3236" t="s">
        <v>41</v>
      </c>
      <c r="P3236" s="13">
        <v>27395</v>
      </c>
      <c r="Q3236" s="16" t="str">
        <f>Table2[[#This Row],[Service Line Size (inches) (System Side)]]</f>
        <v>5/8</v>
      </c>
      <c r="R3236" t="s">
        <v>49</v>
      </c>
      <c r="S3236" t="str">
        <f>IF(Table2[[#This Row],[Basis of Material Classification (Customer Side)*]]="Field inspection","Yes","No")</f>
        <v>No</v>
      </c>
      <c r="V3236" t="s">
        <v>50</v>
      </c>
      <c r="W3236" t="s">
        <v>44</v>
      </c>
      <c r="X3236" t="s">
        <v>44</v>
      </c>
      <c r="Z3236" t="s">
        <v>45</v>
      </c>
      <c r="AA3236" t="s">
        <v>46</v>
      </c>
      <c r="AB3236" t="s">
        <v>46</v>
      </c>
      <c r="AC3236" t="s">
        <v>40</v>
      </c>
    </row>
    <row r="3237" spans="1:29" ht="14.4" x14ac:dyDescent="0.3">
      <c r="A3237">
        <v>3235</v>
      </c>
      <c r="B3237" t="s">
        <v>3273</v>
      </c>
      <c r="C3237" t="s">
        <v>277</v>
      </c>
      <c r="D3237" t="s">
        <v>40</v>
      </c>
      <c r="E3237" t="s">
        <v>40</v>
      </c>
      <c r="F3237" t="s">
        <v>41</v>
      </c>
      <c r="G3237" t="s">
        <v>40</v>
      </c>
      <c r="H3237" s="26">
        <v>24838</v>
      </c>
      <c r="I3237" t="s">
        <v>42</v>
      </c>
      <c r="J3237" t="s">
        <v>49</v>
      </c>
      <c r="K3237" t="str">
        <f>IF(Table2[[#This Row],[Basis of Material Classification (System Side)*]]="Field inspection","Yes","No")</f>
        <v>No</v>
      </c>
      <c r="N3237" t="s">
        <v>50</v>
      </c>
      <c r="O3237" t="s">
        <v>41</v>
      </c>
      <c r="P3237" s="13">
        <v>21916</v>
      </c>
      <c r="Q3237" s="16" t="str">
        <f>Table2[[#This Row],[Service Line Size (inches) (System Side)]]</f>
        <v>5/8</v>
      </c>
      <c r="R3237" t="s">
        <v>49</v>
      </c>
      <c r="S3237" t="str">
        <f>IF(Table2[[#This Row],[Basis of Material Classification (Customer Side)*]]="Field inspection","Yes","No")</f>
        <v>No</v>
      </c>
      <c r="V3237" t="s">
        <v>50</v>
      </c>
      <c r="W3237" t="s">
        <v>44</v>
      </c>
      <c r="X3237" t="s">
        <v>44</v>
      </c>
      <c r="Z3237" t="s">
        <v>45</v>
      </c>
      <c r="AA3237" t="s">
        <v>46</v>
      </c>
      <c r="AB3237" t="s">
        <v>46</v>
      </c>
      <c r="AC3237" t="s">
        <v>40</v>
      </c>
    </row>
    <row r="3238" spans="1:29" ht="14.4" x14ac:dyDescent="0.3">
      <c r="A3238">
        <v>3236</v>
      </c>
      <c r="B3238" t="s">
        <v>3274</v>
      </c>
      <c r="C3238" t="s">
        <v>277</v>
      </c>
      <c r="D3238" t="s">
        <v>40</v>
      </c>
      <c r="E3238" t="s">
        <v>40</v>
      </c>
      <c r="F3238" t="s">
        <v>41</v>
      </c>
      <c r="G3238" t="s">
        <v>40</v>
      </c>
      <c r="H3238" s="26">
        <v>24838</v>
      </c>
      <c r="I3238" t="s">
        <v>42</v>
      </c>
      <c r="J3238" t="s">
        <v>49</v>
      </c>
      <c r="K3238" t="str">
        <f>IF(Table2[[#This Row],[Basis of Material Classification (System Side)*]]="Field inspection","Yes","No")</f>
        <v>No</v>
      </c>
      <c r="N3238" t="s">
        <v>50</v>
      </c>
      <c r="O3238" t="s">
        <v>41</v>
      </c>
      <c r="P3238" s="13">
        <v>10959</v>
      </c>
      <c r="Q3238" s="16" t="str">
        <f>Table2[[#This Row],[Service Line Size (inches) (System Side)]]</f>
        <v>5/8</v>
      </c>
      <c r="R3238" t="s">
        <v>49</v>
      </c>
      <c r="S3238" t="str">
        <f>IF(Table2[[#This Row],[Basis of Material Classification (Customer Side)*]]="Field inspection","Yes","No")</f>
        <v>No</v>
      </c>
      <c r="V3238" t="s">
        <v>50</v>
      </c>
      <c r="W3238" t="s">
        <v>44</v>
      </c>
      <c r="X3238" t="s">
        <v>44</v>
      </c>
      <c r="Z3238" t="s">
        <v>45</v>
      </c>
      <c r="AA3238" t="s">
        <v>46</v>
      </c>
      <c r="AB3238" t="s">
        <v>46</v>
      </c>
      <c r="AC3238" t="s">
        <v>40</v>
      </c>
    </row>
    <row r="3239" spans="1:29" ht="14.4" x14ac:dyDescent="0.3">
      <c r="A3239">
        <v>3237</v>
      </c>
      <c r="B3239" t="s">
        <v>3275</v>
      </c>
      <c r="C3239" t="s">
        <v>277</v>
      </c>
      <c r="D3239" t="s">
        <v>40</v>
      </c>
      <c r="E3239" t="s">
        <v>40</v>
      </c>
      <c r="F3239" t="s">
        <v>41</v>
      </c>
      <c r="G3239" t="s">
        <v>40</v>
      </c>
      <c r="H3239" s="26">
        <v>24838</v>
      </c>
      <c r="I3239" t="s">
        <v>42</v>
      </c>
      <c r="J3239" t="s">
        <v>49</v>
      </c>
      <c r="K3239" t="str">
        <f>IF(Table2[[#This Row],[Basis of Material Classification (System Side)*]]="Field inspection","Yes","No")</f>
        <v>No</v>
      </c>
      <c r="N3239" t="s">
        <v>50</v>
      </c>
      <c r="O3239" t="s">
        <v>41</v>
      </c>
      <c r="P3239" s="13">
        <v>19725</v>
      </c>
      <c r="Q3239" s="16" t="str">
        <f>Table2[[#This Row],[Service Line Size (inches) (System Side)]]</f>
        <v>5/8</v>
      </c>
      <c r="R3239" t="s">
        <v>49</v>
      </c>
      <c r="S3239" t="str">
        <f>IF(Table2[[#This Row],[Basis of Material Classification (Customer Side)*]]="Field inspection","Yes","No")</f>
        <v>No</v>
      </c>
      <c r="V3239" t="s">
        <v>50</v>
      </c>
      <c r="W3239" t="s">
        <v>44</v>
      </c>
      <c r="X3239" t="s">
        <v>44</v>
      </c>
      <c r="Z3239" t="s">
        <v>45</v>
      </c>
      <c r="AA3239" t="s">
        <v>46</v>
      </c>
      <c r="AB3239" t="s">
        <v>46</v>
      </c>
      <c r="AC3239" t="s">
        <v>40</v>
      </c>
    </row>
    <row r="3240" spans="1:29" ht="14.4" x14ac:dyDescent="0.3">
      <c r="A3240">
        <v>3238</v>
      </c>
      <c r="B3240" t="s">
        <v>3276</v>
      </c>
      <c r="C3240" t="s">
        <v>277</v>
      </c>
      <c r="D3240" t="s">
        <v>40</v>
      </c>
      <c r="E3240" t="s">
        <v>40</v>
      </c>
      <c r="F3240" t="s">
        <v>41</v>
      </c>
      <c r="G3240" t="s">
        <v>40</v>
      </c>
      <c r="H3240" s="26">
        <v>24838</v>
      </c>
      <c r="I3240" t="s">
        <v>42</v>
      </c>
      <c r="J3240" t="s">
        <v>49</v>
      </c>
      <c r="K3240" t="str">
        <f>IF(Table2[[#This Row],[Basis of Material Classification (System Side)*]]="Field inspection","Yes","No")</f>
        <v>No</v>
      </c>
      <c r="N3240" t="s">
        <v>50</v>
      </c>
      <c r="O3240" t="s">
        <v>41</v>
      </c>
      <c r="P3240" s="13">
        <v>29221</v>
      </c>
      <c r="Q3240" s="16" t="str">
        <f>Table2[[#This Row],[Service Line Size (inches) (System Side)]]</f>
        <v>5/8</v>
      </c>
      <c r="R3240" t="s">
        <v>43</v>
      </c>
      <c r="S3240" t="str">
        <f>IF(Table2[[#This Row],[Basis of Material Classification (Customer Side)*]]="Field inspection","Yes","No")</f>
        <v>No</v>
      </c>
      <c r="V3240" t="s">
        <v>43</v>
      </c>
      <c r="W3240" t="s">
        <v>44</v>
      </c>
      <c r="X3240" t="s">
        <v>44</v>
      </c>
      <c r="Z3240" t="s">
        <v>45</v>
      </c>
      <c r="AA3240" t="s">
        <v>46</v>
      </c>
      <c r="AB3240" t="s">
        <v>46</v>
      </c>
      <c r="AC3240" t="s">
        <v>40</v>
      </c>
    </row>
    <row r="3241" spans="1:29" ht="14.4" x14ac:dyDescent="0.3">
      <c r="A3241">
        <v>3239</v>
      </c>
      <c r="B3241" t="s">
        <v>3277</v>
      </c>
      <c r="C3241" t="s">
        <v>277</v>
      </c>
      <c r="D3241" t="s">
        <v>40</v>
      </c>
      <c r="E3241" t="s">
        <v>40</v>
      </c>
      <c r="F3241" t="s">
        <v>41</v>
      </c>
      <c r="G3241" t="s">
        <v>40</v>
      </c>
      <c r="H3241" s="26">
        <v>17533</v>
      </c>
      <c r="I3241" t="s">
        <v>42</v>
      </c>
      <c r="J3241" t="s">
        <v>49</v>
      </c>
      <c r="K3241" t="str">
        <f>IF(Table2[[#This Row],[Basis of Material Classification (System Side)*]]="Field inspection","Yes","No")</f>
        <v>No</v>
      </c>
      <c r="N3241" t="s">
        <v>50</v>
      </c>
      <c r="O3241" t="s">
        <v>41</v>
      </c>
      <c r="P3241" s="13">
        <v>27395</v>
      </c>
      <c r="Q3241" s="16" t="str">
        <f>Table2[[#This Row],[Service Line Size (inches) (System Side)]]</f>
        <v>5/8</v>
      </c>
      <c r="R3241" t="s">
        <v>49</v>
      </c>
      <c r="S3241" t="str">
        <f>IF(Table2[[#This Row],[Basis of Material Classification (Customer Side)*]]="Field inspection","Yes","No")</f>
        <v>No</v>
      </c>
      <c r="V3241" t="s">
        <v>50</v>
      </c>
      <c r="W3241" t="s">
        <v>44</v>
      </c>
      <c r="X3241" t="s">
        <v>44</v>
      </c>
      <c r="Z3241" t="s">
        <v>45</v>
      </c>
      <c r="AA3241" t="s">
        <v>46</v>
      </c>
      <c r="AB3241" t="s">
        <v>46</v>
      </c>
      <c r="AC3241" t="s">
        <v>40</v>
      </c>
    </row>
    <row r="3242" spans="1:29" ht="14.4" x14ac:dyDescent="0.3">
      <c r="A3242">
        <v>3240</v>
      </c>
      <c r="B3242" t="s">
        <v>3278</v>
      </c>
      <c r="C3242" t="s">
        <v>277</v>
      </c>
      <c r="D3242" t="s">
        <v>40</v>
      </c>
      <c r="E3242" t="s">
        <v>40</v>
      </c>
      <c r="F3242" t="s">
        <v>41</v>
      </c>
      <c r="G3242" t="s">
        <v>40</v>
      </c>
      <c r="H3242" s="26">
        <v>24838</v>
      </c>
      <c r="I3242" t="s">
        <v>42</v>
      </c>
      <c r="J3242" t="s">
        <v>49</v>
      </c>
      <c r="K3242" t="str">
        <f>IF(Table2[[#This Row],[Basis of Material Classification (System Side)*]]="Field inspection","Yes","No")</f>
        <v>No</v>
      </c>
      <c r="N3242" t="s">
        <v>50</v>
      </c>
      <c r="O3242" t="s">
        <v>41</v>
      </c>
      <c r="P3242" s="13">
        <v>23377</v>
      </c>
      <c r="Q3242" s="16" t="str">
        <f>Table2[[#This Row],[Service Line Size (inches) (System Side)]]</f>
        <v>5/8</v>
      </c>
      <c r="R3242" t="s">
        <v>49</v>
      </c>
      <c r="S3242" t="str">
        <f>IF(Table2[[#This Row],[Basis of Material Classification (Customer Side)*]]="Field inspection","Yes","No")</f>
        <v>No</v>
      </c>
      <c r="V3242" t="s">
        <v>50</v>
      </c>
      <c r="W3242" t="s">
        <v>44</v>
      </c>
      <c r="X3242" t="s">
        <v>44</v>
      </c>
      <c r="Z3242" t="s">
        <v>45</v>
      </c>
      <c r="AA3242" t="s">
        <v>46</v>
      </c>
      <c r="AB3242" t="s">
        <v>46</v>
      </c>
      <c r="AC3242" t="s">
        <v>40</v>
      </c>
    </row>
    <row r="3243" spans="1:29" ht="14.4" x14ac:dyDescent="0.3">
      <c r="A3243">
        <v>3241</v>
      </c>
      <c r="B3243" t="s">
        <v>3279</v>
      </c>
      <c r="C3243" t="s">
        <v>277</v>
      </c>
      <c r="D3243" t="s">
        <v>40</v>
      </c>
      <c r="E3243" t="s">
        <v>40</v>
      </c>
      <c r="F3243" t="s">
        <v>41</v>
      </c>
      <c r="G3243" t="s">
        <v>40</v>
      </c>
      <c r="H3243" s="26">
        <v>40909</v>
      </c>
      <c r="I3243" t="s">
        <v>42</v>
      </c>
      <c r="J3243" t="s">
        <v>43</v>
      </c>
      <c r="K3243" t="str">
        <f>IF(Table2[[#This Row],[Basis of Material Classification (System Side)*]]="Field inspection","Yes","No")</f>
        <v>No</v>
      </c>
      <c r="N3243" t="str">
        <f>Table2[[#This Row],[Basis of Material Classification (System Side)*]]</f>
        <v>Installation date after lead ban</v>
      </c>
      <c r="O3243" t="s">
        <v>41</v>
      </c>
      <c r="P3243" s="13">
        <v>18264</v>
      </c>
      <c r="Q3243" s="16" t="str">
        <f>Table2[[#This Row],[Service Line Size (inches) (System Side)]]</f>
        <v>5/8</v>
      </c>
      <c r="R3243" t="s">
        <v>49</v>
      </c>
      <c r="S3243" t="str">
        <f>IF(Table2[[#This Row],[Basis of Material Classification (Customer Side)*]]="Field inspection","Yes","No")</f>
        <v>No</v>
      </c>
      <c r="V3243" t="s">
        <v>50</v>
      </c>
      <c r="W3243" t="s">
        <v>44</v>
      </c>
      <c r="X3243" t="s">
        <v>44</v>
      </c>
      <c r="Z3243" t="s">
        <v>45</v>
      </c>
      <c r="AA3243" t="s">
        <v>46</v>
      </c>
      <c r="AB3243" t="s">
        <v>46</v>
      </c>
      <c r="AC3243" t="s">
        <v>40</v>
      </c>
    </row>
    <row r="3244" spans="1:29" ht="14.4" x14ac:dyDescent="0.3">
      <c r="A3244">
        <v>3242</v>
      </c>
      <c r="B3244" t="s">
        <v>3280</v>
      </c>
      <c r="C3244" t="s">
        <v>277</v>
      </c>
      <c r="D3244" t="s">
        <v>40</v>
      </c>
      <c r="E3244" t="s">
        <v>40</v>
      </c>
      <c r="F3244" t="s">
        <v>41</v>
      </c>
      <c r="G3244" t="s">
        <v>40</v>
      </c>
      <c r="H3244" s="26">
        <v>24838</v>
      </c>
      <c r="I3244" t="s">
        <v>42</v>
      </c>
      <c r="J3244" t="s">
        <v>49</v>
      </c>
      <c r="K3244" t="str">
        <f>IF(Table2[[#This Row],[Basis of Material Classification (System Side)*]]="Field inspection","Yes","No")</f>
        <v>No</v>
      </c>
      <c r="N3244" t="s">
        <v>50</v>
      </c>
      <c r="O3244" t="s">
        <v>41</v>
      </c>
      <c r="P3244" s="13">
        <v>28126</v>
      </c>
      <c r="Q3244" s="16" t="str">
        <f>Table2[[#This Row],[Service Line Size (inches) (System Side)]]</f>
        <v>5/8</v>
      </c>
      <c r="R3244" t="s">
        <v>49</v>
      </c>
      <c r="S3244" t="str">
        <f>IF(Table2[[#This Row],[Basis of Material Classification (Customer Side)*]]="Field inspection","Yes","No")</f>
        <v>No</v>
      </c>
      <c r="V3244" t="s">
        <v>50</v>
      </c>
      <c r="W3244" t="s">
        <v>44</v>
      </c>
      <c r="X3244" t="s">
        <v>44</v>
      </c>
      <c r="Z3244" t="s">
        <v>45</v>
      </c>
      <c r="AA3244" t="s">
        <v>46</v>
      </c>
      <c r="AB3244" t="s">
        <v>46</v>
      </c>
      <c r="AC3244" t="s">
        <v>40</v>
      </c>
    </row>
    <row r="3245" spans="1:29" ht="14.4" x14ac:dyDescent="0.3">
      <c r="A3245">
        <v>3243</v>
      </c>
      <c r="B3245" t="s">
        <v>3281</v>
      </c>
      <c r="C3245" t="s">
        <v>277</v>
      </c>
      <c r="D3245" t="s">
        <v>40</v>
      </c>
      <c r="E3245" t="s">
        <v>40</v>
      </c>
      <c r="F3245" t="s">
        <v>53</v>
      </c>
      <c r="G3245" t="s">
        <v>40</v>
      </c>
      <c r="H3245" s="26">
        <v>24473</v>
      </c>
      <c r="I3245" t="s">
        <v>42</v>
      </c>
      <c r="J3245" t="s">
        <v>65</v>
      </c>
      <c r="K3245" t="str">
        <f>IF(Table2[[#This Row],[Basis of Material Classification (System Side)*]]="Field inspection","Yes","No")</f>
        <v>Yes</v>
      </c>
      <c r="L3245" t="s">
        <v>66</v>
      </c>
      <c r="M3245" s="13">
        <v>45519</v>
      </c>
      <c r="O3245" t="s">
        <v>53</v>
      </c>
      <c r="P3245" s="13">
        <v>28491</v>
      </c>
      <c r="Q3245" s="16" t="str">
        <f>Table2[[#This Row],[Service Line Size (inches) (System Side)]]</f>
        <v>5/8</v>
      </c>
      <c r="R3245" t="s">
        <v>65</v>
      </c>
      <c r="S3245" t="str">
        <f>IF(Table2[[#This Row],[Basis of Material Classification (Customer Side)*]]="Field inspection","Yes","No")</f>
        <v>Yes</v>
      </c>
      <c r="T3245" t="s">
        <v>71</v>
      </c>
      <c r="U3245" s="13">
        <v>45502</v>
      </c>
      <c r="V3245" t="s">
        <v>72</v>
      </c>
      <c r="W3245" t="s">
        <v>44</v>
      </c>
      <c r="X3245" t="s">
        <v>44</v>
      </c>
      <c r="Z3245" t="s">
        <v>45</v>
      </c>
      <c r="AA3245" t="s">
        <v>46</v>
      </c>
      <c r="AB3245" t="s">
        <v>46</v>
      </c>
      <c r="AC3245" t="s">
        <v>40</v>
      </c>
    </row>
    <row r="3246" spans="1:29" ht="14.4" x14ac:dyDescent="0.3">
      <c r="A3246">
        <v>3244</v>
      </c>
      <c r="B3246" t="s">
        <v>3282</v>
      </c>
      <c r="C3246" t="s">
        <v>277</v>
      </c>
      <c r="D3246" t="s">
        <v>40</v>
      </c>
      <c r="E3246" t="s">
        <v>40</v>
      </c>
      <c r="F3246" t="s">
        <v>41</v>
      </c>
      <c r="G3246" t="s">
        <v>40</v>
      </c>
      <c r="H3246" s="26">
        <v>24473</v>
      </c>
      <c r="I3246" t="s">
        <v>42</v>
      </c>
      <c r="J3246" t="s">
        <v>49</v>
      </c>
      <c r="K3246" t="str">
        <f>IF(Table2[[#This Row],[Basis of Material Classification (System Side)*]]="Field inspection","Yes","No")</f>
        <v>No</v>
      </c>
      <c r="N3246" t="s">
        <v>50</v>
      </c>
      <c r="O3246" t="s">
        <v>41</v>
      </c>
      <c r="P3246" s="13">
        <v>28856</v>
      </c>
      <c r="Q3246" s="16" t="str">
        <f>Table2[[#This Row],[Service Line Size (inches) (System Side)]]</f>
        <v>5/8</v>
      </c>
      <c r="R3246" t="s">
        <v>49</v>
      </c>
      <c r="S3246" t="str">
        <f>IF(Table2[[#This Row],[Basis of Material Classification (Customer Side)*]]="Field inspection","Yes","No")</f>
        <v>No</v>
      </c>
      <c r="V3246" t="s">
        <v>50</v>
      </c>
      <c r="W3246" t="s">
        <v>44</v>
      </c>
      <c r="X3246" t="s">
        <v>44</v>
      </c>
      <c r="Z3246" t="s">
        <v>45</v>
      </c>
      <c r="AA3246" t="s">
        <v>46</v>
      </c>
      <c r="AB3246" t="s">
        <v>46</v>
      </c>
      <c r="AC3246" t="s">
        <v>40</v>
      </c>
    </row>
    <row r="3247" spans="1:29" ht="14.4" x14ac:dyDescent="0.3">
      <c r="A3247">
        <v>3245</v>
      </c>
      <c r="B3247" t="s">
        <v>3283</v>
      </c>
      <c r="C3247" t="s">
        <v>277</v>
      </c>
      <c r="D3247" t="s">
        <v>40</v>
      </c>
      <c r="E3247" t="s">
        <v>40</v>
      </c>
      <c r="F3247" t="s">
        <v>41</v>
      </c>
      <c r="G3247" t="s">
        <v>40</v>
      </c>
      <c r="H3247" s="26">
        <v>24473</v>
      </c>
      <c r="I3247" t="s">
        <v>42</v>
      </c>
      <c r="J3247" t="s">
        <v>49</v>
      </c>
      <c r="K3247" t="str">
        <f>IF(Table2[[#This Row],[Basis of Material Classification (System Side)*]]="Field inspection","Yes","No")</f>
        <v>No</v>
      </c>
      <c r="N3247" t="s">
        <v>50</v>
      </c>
      <c r="O3247" t="s">
        <v>41</v>
      </c>
      <c r="P3247" s="13">
        <v>26665</v>
      </c>
      <c r="Q3247" s="16" t="str">
        <f>Table2[[#This Row],[Service Line Size (inches) (System Side)]]</f>
        <v>5/8</v>
      </c>
      <c r="R3247" t="s">
        <v>49</v>
      </c>
      <c r="S3247" t="str">
        <f>IF(Table2[[#This Row],[Basis of Material Classification (Customer Side)*]]="Field inspection","Yes","No")</f>
        <v>No</v>
      </c>
      <c r="V3247" t="s">
        <v>50</v>
      </c>
      <c r="W3247" t="s">
        <v>44</v>
      </c>
      <c r="X3247" t="s">
        <v>44</v>
      </c>
      <c r="Z3247" t="s">
        <v>45</v>
      </c>
      <c r="AA3247" t="s">
        <v>46</v>
      </c>
      <c r="AB3247" t="s">
        <v>46</v>
      </c>
      <c r="AC3247" t="s">
        <v>40</v>
      </c>
    </row>
    <row r="3248" spans="1:29" ht="14.4" x14ac:dyDescent="0.3">
      <c r="A3248">
        <v>3246</v>
      </c>
      <c r="B3248" t="s">
        <v>3284</v>
      </c>
      <c r="C3248" t="s">
        <v>277</v>
      </c>
      <c r="D3248" t="s">
        <v>40</v>
      </c>
      <c r="E3248" t="s">
        <v>40</v>
      </c>
      <c r="F3248" t="s">
        <v>41</v>
      </c>
      <c r="G3248" t="s">
        <v>40</v>
      </c>
      <c r="H3248" s="26">
        <v>17533</v>
      </c>
      <c r="I3248" t="s">
        <v>42</v>
      </c>
      <c r="J3248" t="s">
        <v>49</v>
      </c>
      <c r="K3248" t="str">
        <f>IF(Table2[[#This Row],[Basis of Material Classification (System Side)*]]="Field inspection","Yes","No")</f>
        <v>No</v>
      </c>
      <c r="N3248" t="s">
        <v>50</v>
      </c>
      <c r="O3248" t="s">
        <v>41</v>
      </c>
      <c r="P3248" s="13">
        <v>27030</v>
      </c>
      <c r="Q3248" s="16" t="str">
        <f>Table2[[#This Row],[Service Line Size (inches) (System Side)]]</f>
        <v>5/8</v>
      </c>
      <c r="R3248" t="s">
        <v>49</v>
      </c>
      <c r="S3248" t="str">
        <f>IF(Table2[[#This Row],[Basis of Material Classification (Customer Side)*]]="Field inspection","Yes","No")</f>
        <v>No</v>
      </c>
      <c r="V3248" t="s">
        <v>50</v>
      </c>
      <c r="W3248" t="s">
        <v>44</v>
      </c>
      <c r="X3248" t="s">
        <v>44</v>
      </c>
      <c r="Z3248" t="s">
        <v>45</v>
      </c>
      <c r="AA3248" t="s">
        <v>46</v>
      </c>
      <c r="AB3248" t="s">
        <v>46</v>
      </c>
      <c r="AC3248" t="s">
        <v>40</v>
      </c>
    </row>
    <row r="3249" spans="1:29" ht="14.4" x14ac:dyDescent="0.3">
      <c r="A3249">
        <v>3247</v>
      </c>
      <c r="B3249" t="s">
        <v>3285</v>
      </c>
      <c r="C3249" t="s">
        <v>277</v>
      </c>
      <c r="D3249" t="s">
        <v>40</v>
      </c>
      <c r="E3249" t="s">
        <v>40</v>
      </c>
      <c r="F3249" t="s">
        <v>41</v>
      </c>
      <c r="G3249" t="s">
        <v>40</v>
      </c>
      <c r="H3249" s="26">
        <v>17533</v>
      </c>
      <c r="I3249" t="s">
        <v>42</v>
      </c>
      <c r="J3249" t="s">
        <v>49</v>
      </c>
      <c r="K3249" t="str">
        <f>IF(Table2[[#This Row],[Basis of Material Classification (System Side)*]]="Field inspection","Yes","No")</f>
        <v>No</v>
      </c>
      <c r="N3249" t="s">
        <v>50</v>
      </c>
      <c r="O3249" t="s">
        <v>53</v>
      </c>
      <c r="P3249" s="13">
        <v>27030</v>
      </c>
      <c r="Q3249" s="16" t="str">
        <f>Table2[[#This Row],[Service Line Size (inches) (System Side)]]</f>
        <v>5/8</v>
      </c>
      <c r="R3249" t="s">
        <v>65</v>
      </c>
      <c r="S3249" t="str">
        <f>IF(Table2[[#This Row],[Basis of Material Classification (Customer Side)*]]="Field inspection","Yes","No")</f>
        <v>Yes</v>
      </c>
      <c r="T3249" t="s">
        <v>71</v>
      </c>
      <c r="U3249" s="13">
        <v>45502</v>
      </c>
      <c r="V3249" t="s">
        <v>72</v>
      </c>
      <c r="W3249" t="s">
        <v>44</v>
      </c>
      <c r="X3249" t="s">
        <v>44</v>
      </c>
      <c r="Z3249" t="s">
        <v>45</v>
      </c>
      <c r="AA3249" t="s">
        <v>46</v>
      </c>
      <c r="AB3249" t="s">
        <v>46</v>
      </c>
      <c r="AC3249" t="s">
        <v>40</v>
      </c>
    </row>
    <row r="3250" spans="1:29" ht="14.4" x14ac:dyDescent="0.3">
      <c r="A3250">
        <v>3248</v>
      </c>
      <c r="B3250" t="s">
        <v>3286</v>
      </c>
      <c r="C3250" t="s">
        <v>277</v>
      </c>
      <c r="D3250" t="s">
        <v>40</v>
      </c>
      <c r="E3250" t="s">
        <v>40</v>
      </c>
      <c r="F3250" t="s">
        <v>41</v>
      </c>
      <c r="G3250" t="s">
        <v>40</v>
      </c>
      <c r="H3250" s="26">
        <v>26665</v>
      </c>
      <c r="I3250" t="s">
        <v>42</v>
      </c>
      <c r="J3250" t="s">
        <v>49</v>
      </c>
      <c r="K3250" t="str">
        <f>IF(Table2[[#This Row],[Basis of Material Classification (System Side)*]]="Field inspection","Yes","No")</f>
        <v>No</v>
      </c>
      <c r="N3250" t="s">
        <v>50</v>
      </c>
      <c r="O3250" t="s">
        <v>41</v>
      </c>
      <c r="P3250" s="13">
        <v>28491</v>
      </c>
      <c r="Q3250" s="16" t="str">
        <f>Table2[[#This Row],[Service Line Size (inches) (System Side)]]</f>
        <v>5/8</v>
      </c>
      <c r="R3250" t="s">
        <v>49</v>
      </c>
      <c r="S3250" t="str">
        <f>IF(Table2[[#This Row],[Basis of Material Classification (Customer Side)*]]="Field inspection","Yes","No")</f>
        <v>No</v>
      </c>
      <c r="V3250" t="s">
        <v>50</v>
      </c>
      <c r="W3250" t="s">
        <v>44</v>
      </c>
      <c r="X3250" t="s">
        <v>44</v>
      </c>
      <c r="Z3250" t="s">
        <v>45</v>
      </c>
      <c r="AA3250" t="s">
        <v>46</v>
      </c>
      <c r="AB3250" t="s">
        <v>46</v>
      </c>
      <c r="AC3250" t="s">
        <v>40</v>
      </c>
    </row>
    <row r="3251" spans="1:29" ht="14.4" x14ac:dyDescent="0.3">
      <c r="A3251">
        <v>3249</v>
      </c>
      <c r="B3251" t="s">
        <v>3287</v>
      </c>
      <c r="C3251" t="s">
        <v>277</v>
      </c>
      <c r="D3251" t="s">
        <v>40</v>
      </c>
      <c r="E3251" t="s">
        <v>40</v>
      </c>
      <c r="F3251" t="s">
        <v>41</v>
      </c>
      <c r="G3251" t="s">
        <v>40</v>
      </c>
      <c r="H3251" s="26">
        <v>17533</v>
      </c>
      <c r="I3251" t="s">
        <v>42</v>
      </c>
      <c r="J3251" t="s">
        <v>49</v>
      </c>
      <c r="K3251" t="str">
        <f>IF(Table2[[#This Row],[Basis of Material Classification (System Side)*]]="Field inspection","Yes","No")</f>
        <v>No</v>
      </c>
      <c r="N3251" t="s">
        <v>50</v>
      </c>
      <c r="O3251" t="s">
        <v>41</v>
      </c>
      <c r="P3251" s="13">
        <v>27030</v>
      </c>
      <c r="Q3251" s="16" t="str">
        <f>Table2[[#This Row],[Service Line Size (inches) (System Side)]]</f>
        <v>5/8</v>
      </c>
      <c r="R3251" t="s">
        <v>49</v>
      </c>
      <c r="S3251" t="str">
        <f>IF(Table2[[#This Row],[Basis of Material Classification (Customer Side)*]]="Field inspection","Yes","No")</f>
        <v>No</v>
      </c>
      <c r="V3251" t="s">
        <v>50</v>
      </c>
      <c r="W3251" t="s">
        <v>44</v>
      </c>
      <c r="X3251" t="s">
        <v>44</v>
      </c>
      <c r="Z3251" t="s">
        <v>45</v>
      </c>
      <c r="AA3251" t="s">
        <v>46</v>
      </c>
      <c r="AB3251" t="s">
        <v>46</v>
      </c>
      <c r="AC3251" t="s">
        <v>40</v>
      </c>
    </row>
    <row r="3252" spans="1:29" ht="14.4" x14ac:dyDescent="0.3">
      <c r="A3252">
        <v>3250</v>
      </c>
      <c r="B3252" t="s">
        <v>3288</v>
      </c>
      <c r="C3252" t="s">
        <v>277</v>
      </c>
      <c r="D3252" t="s">
        <v>40</v>
      </c>
      <c r="E3252" t="s">
        <v>40</v>
      </c>
      <c r="F3252" t="s">
        <v>41</v>
      </c>
      <c r="G3252" t="s">
        <v>40</v>
      </c>
      <c r="H3252" s="26">
        <v>17533</v>
      </c>
      <c r="I3252" t="s">
        <v>42</v>
      </c>
      <c r="J3252" t="s">
        <v>49</v>
      </c>
      <c r="K3252" t="str">
        <f>IF(Table2[[#This Row],[Basis of Material Classification (System Side)*]]="Field inspection","Yes","No")</f>
        <v>No</v>
      </c>
      <c r="N3252" t="s">
        <v>50</v>
      </c>
      <c r="O3252" t="s">
        <v>41</v>
      </c>
      <c r="P3252" s="13">
        <v>27030</v>
      </c>
      <c r="Q3252" s="16" t="str">
        <f>Table2[[#This Row],[Service Line Size (inches) (System Side)]]</f>
        <v>5/8</v>
      </c>
      <c r="R3252" t="s">
        <v>49</v>
      </c>
      <c r="S3252" t="str">
        <f>IF(Table2[[#This Row],[Basis of Material Classification (Customer Side)*]]="Field inspection","Yes","No")</f>
        <v>No</v>
      </c>
      <c r="V3252" t="s">
        <v>50</v>
      </c>
      <c r="W3252" t="s">
        <v>44</v>
      </c>
      <c r="X3252" t="s">
        <v>44</v>
      </c>
      <c r="Z3252" t="s">
        <v>58</v>
      </c>
      <c r="AA3252" t="s">
        <v>46</v>
      </c>
      <c r="AB3252" t="s">
        <v>46</v>
      </c>
      <c r="AC3252" t="s">
        <v>40</v>
      </c>
    </row>
    <row r="3253" spans="1:29" ht="14.4" x14ac:dyDescent="0.3">
      <c r="A3253">
        <v>3251</v>
      </c>
      <c r="B3253" t="s">
        <v>3289</v>
      </c>
      <c r="C3253" t="s">
        <v>277</v>
      </c>
      <c r="D3253" t="s">
        <v>40</v>
      </c>
      <c r="E3253" t="s">
        <v>40</v>
      </c>
      <c r="F3253" t="s">
        <v>41</v>
      </c>
      <c r="G3253" t="s">
        <v>40</v>
      </c>
      <c r="H3253" s="26">
        <v>17533</v>
      </c>
      <c r="I3253" t="s">
        <v>42</v>
      </c>
      <c r="J3253" t="s">
        <v>49</v>
      </c>
      <c r="K3253" t="str">
        <f>IF(Table2[[#This Row],[Basis of Material Classification (System Side)*]]="Field inspection","Yes","No")</f>
        <v>No</v>
      </c>
      <c r="N3253" t="s">
        <v>50</v>
      </c>
      <c r="O3253" t="s">
        <v>41</v>
      </c>
      <c r="P3253" s="13">
        <v>25934</v>
      </c>
      <c r="Q3253" s="16" t="str">
        <f>Table2[[#This Row],[Service Line Size (inches) (System Side)]]</f>
        <v>5/8</v>
      </c>
      <c r="R3253" t="s">
        <v>49</v>
      </c>
      <c r="S3253" t="str">
        <f>IF(Table2[[#This Row],[Basis of Material Classification (Customer Side)*]]="Field inspection","Yes","No")</f>
        <v>No</v>
      </c>
      <c r="V3253" t="s">
        <v>50</v>
      </c>
      <c r="W3253" t="s">
        <v>44</v>
      </c>
      <c r="X3253" t="s">
        <v>44</v>
      </c>
      <c r="Z3253" t="s">
        <v>45</v>
      </c>
      <c r="AA3253" t="s">
        <v>46</v>
      </c>
      <c r="AB3253" t="s">
        <v>46</v>
      </c>
      <c r="AC3253" t="s">
        <v>40</v>
      </c>
    </row>
    <row r="3254" spans="1:29" ht="14.4" x14ac:dyDescent="0.3">
      <c r="A3254">
        <v>3252</v>
      </c>
      <c r="B3254" t="s">
        <v>3290</v>
      </c>
      <c r="C3254" t="s">
        <v>277</v>
      </c>
      <c r="D3254" t="s">
        <v>40</v>
      </c>
      <c r="E3254" t="s">
        <v>40</v>
      </c>
      <c r="F3254" t="s">
        <v>41</v>
      </c>
      <c r="G3254" t="s">
        <v>40</v>
      </c>
      <c r="H3254" s="26">
        <v>17533</v>
      </c>
      <c r="I3254" t="s">
        <v>42</v>
      </c>
      <c r="J3254" t="s">
        <v>49</v>
      </c>
      <c r="K3254" t="str">
        <f>IF(Table2[[#This Row],[Basis of Material Classification (System Side)*]]="Field inspection","Yes","No")</f>
        <v>No</v>
      </c>
      <c r="N3254" t="s">
        <v>50</v>
      </c>
      <c r="O3254" t="s">
        <v>41</v>
      </c>
      <c r="P3254" s="13">
        <v>27395</v>
      </c>
      <c r="Q3254" s="16" t="str">
        <f>Table2[[#This Row],[Service Line Size (inches) (System Side)]]</f>
        <v>5/8</v>
      </c>
      <c r="R3254" t="s">
        <v>49</v>
      </c>
      <c r="S3254" t="str">
        <f>IF(Table2[[#This Row],[Basis of Material Classification (Customer Side)*]]="Field inspection","Yes","No")</f>
        <v>No</v>
      </c>
      <c r="V3254" t="s">
        <v>50</v>
      </c>
      <c r="W3254" t="s">
        <v>44</v>
      </c>
      <c r="X3254" t="s">
        <v>44</v>
      </c>
      <c r="Z3254" t="s">
        <v>45</v>
      </c>
      <c r="AA3254" t="s">
        <v>46</v>
      </c>
      <c r="AB3254" t="s">
        <v>46</v>
      </c>
      <c r="AC3254" t="s">
        <v>40</v>
      </c>
    </row>
    <row r="3255" spans="1:29" ht="14.4" x14ac:dyDescent="0.3">
      <c r="A3255">
        <v>3253</v>
      </c>
      <c r="B3255" t="s">
        <v>3291</v>
      </c>
      <c r="C3255" t="s">
        <v>277</v>
      </c>
      <c r="D3255" t="s">
        <v>40</v>
      </c>
      <c r="E3255" t="s">
        <v>40</v>
      </c>
      <c r="F3255" t="s">
        <v>41</v>
      </c>
      <c r="G3255" t="s">
        <v>40</v>
      </c>
      <c r="H3255" s="26">
        <v>17533</v>
      </c>
      <c r="I3255" t="s">
        <v>42</v>
      </c>
      <c r="J3255" t="s">
        <v>49</v>
      </c>
      <c r="K3255" t="str">
        <f>IF(Table2[[#This Row],[Basis of Material Classification (System Side)*]]="Field inspection","Yes","No")</f>
        <v>No</v>
      </c>
      <c r="N3255" t="s">
        <v>50</v>
      </c>
      <c r="O3255" t="s">
        <v>41</v>
      </c>
      <c r="P3255" s="13">
        <v>27395</v>
      </c>
      <c r="Q3255" s="16" t="str">
        <f>Table2[[#This Row],[Service Line Size (inches) (System Side)]]</f>
        <v>5/8</v>
      </c>
      <c r="R3255" t="s">
        <v>49</v>
      </c>
      <c r="S3255" t="str">
        <f>IF(Table2[[#This Row],[Basis of Material Classification (Customer Side)*]]="Field inspection","Yes","No")</f>
        <v>No</v>
      </c>
      <c r="V3255" t="s">
        <v>50</v>
      </c>
      <c r="W3255" t="s">
        <v>44</v>
      </c>
      <c r="X3255" t="s">
        <v>44</v>
      </c>
      <c r="Z3255" t="s">
        <v>45</v>
      </c>
      <c r="AA3255" t="s">
        <v>46</v>
      </c>
      <c r="AB3255" t="s">
        <v>46</v>
      </c>
      <c r="AC3255" t="s">
        <v>40</v>
      </c>
    </row>
    <row r="3256" spans="1:29" ht="14.4" x14ac:dyDescent="0.3">
      <c r="A3256">
        <v>3254</v>
      </c>
      <c r="B3256" t="s">
        <v>3292</v>
      </c>
      <c r="C3256" t="s">
        <v>277</v>
      </c>
      <c r="D3256" t="s">
        <v>40</v>
      </c>
      <c r="E3256" t="s">
        <v>40</v>
      </c>
      <c r="F3256" t="s">
        <v>41</v>
      </c>
      <c r="G3256" t="s">
        <v>40</v>
      </c>
      <c r="H3256" s="26">
        <v>17533</v>
      </c>
      <c r="I3256" t="s">
        <v>42</v>
      </c>
      <c r="J3256" t="s">
        <v>49</v>
      </c>
      <c r="K3256" t="str">
        <f>IF(Table2[[#This Row],[Basis of Material Classification (System Side)*]]="Field inspection","Yes","No")</f>
        <v>No</v>
      </c>
      <c r="N3256" t="s">
        <v>50</v>
      </c>
      <c r="O3256" t="s">
        <v>70</v>
      </c>
      <c r="P3256" s="13">
        <v>27760</v>
      </c>
      <c r="Q3256" s="16" t="str">
        <f>Table2[[#This Row],[Service Line Size (inches) (System Side)]]</f>
        <v>5/8</v>
      </c>
      <c r="R3256" t="s">
        <v>65</v>
      </c>
      <c r="S3256" t="str">
        <f>IF(Table2[[#This Row],[Basis of Material Classification (Customer Side)*]]="Field inspection","Yes","No")</f>
        <v>Yes</v>
      </c>
      <c r="T3256" t="s">
        <v>71</v>
      </c>
      <c r="U3256" s="13">
        <v>45502</v>
      </c>
      <c r="V3256" t="s">
        <v>72</v>
      </c>
      <c r="W3256" t="s">
        <v>44</v>
      </c>
      <c r="X3256" t="s">
        <v>44</v>
      </c>
      <c r="Z3256" t="s">
        <v>45</v>
      </c>
      <c r="AA3256" t="s">
        <v>46</v>
      </c>
      <c r="AB3256" t="s">
        <v>46</v>
      </c>
      <c r="AC3256" t="s">
        <v>40</v>
      </c>
    </row>
    <row r="3257" spans="1:29" ht="14.4" x14ac:dyDescent="0.3">
      <c r="A3257">
        <v>3255</v>
      </c>
      <c r="B3257" t="s">
        <v>3293</v>
      </c>
      <c r="C3257" t="s">
        <v>277</v>
      </c>
      <c r="D3257" t="s">
        <v>40</v>
      </c>
      <c r="E3257" t="s">
        <v>40</v>
      </c>
      <c r="F3257" t="s">
        <v>41</v>
      </c>
      <c r="G3257" t="s">
        <v>40</v>
      </c>
      <c r="H3257" s="26">
        <v>26299</v>
      </c>
      <c r="I3257" t="s">
        <v>42</v>
      </c>
      <c r="J3257" t="s">
        <v>49</v>
      </c>
      <c r="K3257" t="str">
        <f>IF(Table2[[#This Row],[Basis of Material Classification (System Side)*]]="Field inspection","Yes","No")</f>
        <v>No</v>
      </c>
      <c r="N3257" t="s">
        <v>50</v>
      </c>
      <c r="O3257" t="s">
        <v>41</v>
      </c>
      <c r="P3257" s="13">
        <v>25569</v>
      </c>
      <c r="Q3257" s="16" t="str">
        <f>Table2[[#This Row],[Service Line Size (inches) (System Side)]]</f>
        <v>5/8</v>
      </c>
      <c r="R3257" t="s">
        <v>49</v>
      </c>
      <c r="S3257" t="str">
        <f>IF(Table2[[#This Row],[Basis of Material Classification (Customer Side)*]]="Field inspection","Yes","No")</f>
        <v>No</v>
      </c>
      <c r="V3257" t="s">
        <v>50</v>
      </c>
      <c r="W3257" t="s">
        <v>44</v>
      </c>
      <c r="X3257" t="s">
        <v>44</v>
      </c>
      <c r="Z3257" t="s">
        <v>45</v>
      </c>
      <c r="AA3257" t="s">
        <v>46</v>
      </c>
      <c r="AB3257" t="s">
        <v>46</v>
      </c>
      <c r="AC3257" t="s">
        <v>40</v>
      </c>
    </row>
    <row r="3258" spans="1:29" ht="14.4" x14ac:dyDescent="0.3">
      <c r="A3258">
        <v>3256</v>
      </c>
      <c r="B3258" t="s">
        <v>3294</v>
      </c>
      <c r="C3258" t="s">
        <v>277</v>
      </c>
      <c r="D3258" t="s">
        <v>40</v>
      </c>
      <c r="E3258" t="s">
        <v>40</v>
      </c>
      <c r="F3258" t="s">
        <v>41</v>
      </c>
      <c r="G3258" t="s">
        <v>40</v>
      </c>
      <c r="H3258" s="26">
        <v>26299</v>
      </c>
      <c r="I3258" t="s">
        <v>42</v>
      </c>
      <c r="J3258" t="s">
        <v>49</v>
      </c>
      <c r="K3258" t="str">
        <f>IF(Table2[[#This Row],[Basis of Material Classification (System Side)*]]="Field inspection","Yes","No")</f>
        <v>No</v>
      </c>
      <c r="N3258" t="s">
        <v>50</v>
      </c>
      <c r="O3258" t="s">
        <v>41</v>
      </c>
      <c r="P3258" s="13">
        <v>27395</v>
      </c>
      <c r="Q3258" s="16" t="str">
        <f>Table2[[#This Row],[Service Line Size (inches) (System Side)]]</f>
        <v>5/8</v>
      </c>
      <c r="R3258" t="s">
        <v>49</v>
      </c>
      <c r="S3258" t="str">
        <f>IF(Table2[[#This Row],[Basis of Material Classification (Customer Side)*]]="Field inspection","Yes","No")</f>
        <v>No</v>
      </c>
      <c r="V3258" t="s">
        <v>50</v>
      </c>
      <c r="W3258" t="s">
        <v>44</v>
      </c>
      <c r="X3258" t="s">
        <v>44</v>
      </c>
      <c r="Z3258" t="s">
        <v>45</v>
      </c>
      <c r="AA3258" t="s">
        <v>46</v>
      </c>
      <c r="AB3258" t="s">
        <v>46</v>
      </c>
      <c r="AC3258" t="s">
        <v>40</v>
      </c>
    </row>
    <row r="3259" spans="1:29" ht="14.4" x14ac:dyDescent="0.3">
      <c r="A3259">
        <v>3257</v>
      </c>
      <c r="B3259" t="s">
        <v>3295</v>
      </c>
      <c r="C3259" t="s">
        <v>277</v>
      </c>
      <c r="D3259" t="s">
        <v>40</v>
      </c>
      <c r="E3259" t="s">
        <v>40</v>
      </c>
      <c r="F3259" t="s">
        <v>53</v>
      </c>
      <c r="G3259" t="s">
        <v>40</v>
      </c>
      <c r="H3259" s="26">
        <v>26299</v>
      </c>
      <c r="I3259" t="s">
        <v>42</v>
      </c>
      <c r="J3259" t="s">
        <v>65</v>
      </c>
      <c r="K3259" t="str">
        <f>IF(Table2[[#This Row],[Basis of Material Classification (System Side)*]]="Field inspection","Yes","No")</f>
        <v>Yes</v>
      </c>
      <c r="L3259" t="s">
        <v>66</v>
      </c>
      <c r="M3259" s="13">
        <v>45519</v>
      </c>
      <c r="O3259" t="s">
        <v>41</v>
      </c>
      <c r="P3259" s="13">
        <v>10959</v>
      </c>
      <c r="Q3259" s="16" t="str">
        <f>Table2[[#This Row],[Service Line Size (inches) (System Side)]]</f>
        <v>5/8</v>
      </c>
      <c r="R3259" t="s">
        <v>49</v>
      </c>
      <c r="S3259" t="str">
        <f>IF(Table2[[#This Row],[Basis of Material Classification (Customer Side)*]]="Field inspection","Yes","No")</f>
        <v>No</v>
      </c>
      <c r="V3259" t="s">
        <v>50</v>
      </c>
      <c r="W3259" t="s">
        <v>44</v>
      </c>
      <c r="X3259" t="s">
        <v>44</v>
      </c>
      <c r="Z3259" t="s">
        <v>45</v>
      </c>
      <c r="AA3259" t="s">
        <v>46</v>
      </c>
      <c r="AB3259" t="s">
        <v>46</v>
      </c>
      <c r="AC3259" t="s">
        <v>40</v>
      </c>
    </row>
    <row r="3260" spans="1:29" ht="14.4" x14ac:dyDescent="0.3">
      <c r="A3260">
        <v>3258</v>
      </c>
      <c r="B3260" t="s">
        <v>3296</v>
      </c>
      <c r="C3260" t="s">
        <v>277</v>
      </c>
      <c r="D3260" t="s">
        <v>40</v>
      </c>
      <c r="E3260" t="s">
        <v>40</v>
      </c>
      <c r="F3260" t="s">
        <v>41</v>
      </c>
      <c r="G3260" t="s">
        <v>40</v>
      </c>
      <c r="H3260" s="26">
        <v>26299</v>
      </c>
      <c r="I3260" t="s">
        <v>42</v>
      </c>
      <c r="J3260" t="s">
        <v>49</v>
      </c>
      <c r="K3260" t="str">
        <f>IF(Table2[[#This Row],[Basis of Material Classification (System Side)*]]="Field inspection","Yes","No")</f>
        <v>No</v>
      </c>
      <c r="N3260" t="s">
        <v>50</v>
      </c>
      <c r="O3260" t="s">
        <v>41</v>
      </c>
      <c r="P3260" s="13">
        <v>25569</v>
      </c>
      <c r="Q3260" s="16" t="str">
        <f>Table2[[#This Row],[Service Line Size (inches) (System Side)]]</f>
        <v>5/8</v>
      </c>
      <c r="R3260" t="s">
        <v>49</v>
      </c>
      <c r="S3260" t="str">
        <f>IF(Table2[[#This Row],[Basis of Material Classification (Customer Side)*]]="Field inspection","Yes","No")</f>
        <v>No</v>
      </c>
      <c r="V3260" t="s">
        <v>50</v>
      </c>
      <c r="W3260" t="s">
        <v>44</v>
      </c>
      <c r="X3260" t="s">
        <v>44</v>
      </c>
      <c r="Z3260" t="s">
        <v>45</v>
      </c>
      <c r="AA3260" t="s">
        <v>46</v>
      </c>
      <c r="AB3260" t="s">
        <v>46</v>
      </c>
      <c r="AC3260" t="s">
        <v>40</v>
      </c>
    </row>
    <row r="3261" spans="1:29" ht="14.4" x14ac:dyDescent="0.3">
      <c r="A3261">
        <v>3259</v>
      </c>
      <c r="B3261" t="s">
        <v>3297</v>
      </c>
      <c r="C3261" t="s">
        <v>277</v>
      </c>
      <c r="D3261" t="s">
        <v>40</v>
      </c>
      <c r="E3261" t="s">
        <v>40</v>
      </c>
      <c r="F3261" t="s">
        <v>41</v>
      </c>
      <c r="G3261" t="s">
        <v>40</v>
      </c>
      <c r="H3261" s="26">
        <v>26299</v>
      </c>
      <c r="I3261" t="s">
        <v>42</v>
      </c>
      <c r="J3261" t="s">
        <v>49</v>
      </c>
      <c r="K3261" t="str">
        <f>IF(Table2[[#This Row],[Basis of Material Classification (System Side)*]]="Field inspection","Yes","No")</f>
        <v>No</v>
      </c>
      <c r="N3261" t="s">
        <v>50</v>
      </c>
      <c r="O3261" t="s">
        <v>41</v>
      </c>
      <c r="P3261" s="13">
        <v>25569</v>
      </c>
      <c r="Q3261" s="16" t="str">
        <f>Table2[[#This Row],[Service Line Size (inches) (System Side)]]</f>
        <v>5/8</v>
      </c>
      <c r="R3261" t="s">
        <v>49</v>
      </c>
      <c r="S3261" t="str">
        <f>IF(Table2[[#This Row],[Basis of Material Classification (Customer Side)*]]="Field inspection","Yes","No")</f>
        <v>No</v>
      </c>
      <c r="V3261" t="s">
        <v>50</v>
      </c>
      <c r="W3261" t="s">
        <v>44</v>
      </c>
      <c r="X3261" t="s">
        <v>44</v>
      </c>
      <c r="Z3261" t="s">
        <v>45</v>
      </c>
      <c r="AA3261" t="s">
        <v>46</v>
      </c>
      <c r="AB3261" t="s">
        <v>46</v>
      </c>
      <c r="AC3261" t="s">
        <v>40</v>
      </c>
    </row>
    <row r="3262" spans="1:29" ht="14.4" x14ac:dyDescent="0.3">
      <c r="A3262">
        <v>3260</v>
      </c>
      <c r="B3262" t="s">
        <v>3298</v>
      </c>
      <c r="C3262" t="s">
        <v>277</v>
      </c>
      <c r="D3262" t="s">
        <v>40</v>
      </c>
      <c r="E3262" t="s">
        <v>40</v>
      </c>
      <c r="F3262" t="s">
        <v>41</v>
      </c>
      <c r="G3262" t="s">
        <v>40</v>
      </c>
      <c r="H3262" s="26">
        <v>26299</v>
      </c>
      <c r="I3262" t="s">
        <v>42</v>
      </c>
      <c r="J3262" t="s">
        <v>49</v>
      </c>
      <c r="K3262" t="str">
        <f>IF(Table2[[#This Row],[Basis of Material Classification (System Side)*]]="Field inspection","Yes","No")</f>
        <v>No</v>
      </c>
      <c r="N3262" t="s">
        <v>50</v>
      </c>
      <c r="O3262" t="s">
        <v>41</v>
      </c>
      <c r="P3262" s="13">
        <v>27030</v>
      </c>
      <c r="Q3262" s="16" t="str">
        <f>Table2[[#This Row],[Service Line Size (inches) (System Side)]]</f>
        <v>5/8</v>
      </c>
      <c r="R3262" t="s">
        <v>49</v>
      </c>
      <c r="S3262" t="str">
        <f>IF(Table2[[#This Row],[Basis of Material Classification (Customer Side)*]]="Field inspection","Yes","No")</f>
        <v>No</v>
      </c>
      <c r="V3262" t="s">
        <v>50</v>
      </c>
      <c r="W3262" t="s">
        <v>44</v>
      </c>
      <c r="X3262" t="s">
        <v>44</v>
      </c>
      <c r="Z3262" t="s">
        <v>45</v>
      </c>
      <c r="AA3262" t="s">
        <v>46</v>
      </c>
      <c r="AB3262" t="s">
        <v>46</v>
      </c>
      <c r="AC3262" t="s">
        <v>40</v>
      </c>
    </row>
    <row r="3263" spans="1:29" ht="14.4" x14ac:dyDescent="0.3">
      <c r="A3263">
        <v>3261</v>
      </c>
      <c r="B3263" t="s">
        <v>3299</v>
      </c>
      <c r="C3263" t="s">
        <v>277</v>
      </c>
      <c r="D3263" t="s">
        <v>40</v>
      </c>
      <c r="E3263" t="s">
        <v>40</v>
      </c>
      <c r="F3263" t="s">
        <v>53</v>
      </c>
      <c r="G3263" t="s">
        <v>40</v>
      </c>
      <c r="H3263" s="26">
        <v>26299</v>
      </c>
      <c r="I3263" t="s">
        <v>42</v>
      </c>
      <c r="J3263" t="s">
        <v>65</v>
      </c>
      <c r="K3263" t="str">
        <f>IF(Table2[[#This Row],[Basis of Material Classification (System Side)*]]="Field inspection","Yes","No")</f>
        <v>Yes</v>
      </c>
      <c r="L3263" t="s">
        <v>66</v>
      </c>
      <c r="M3263" s="13">
        <v>45519</v>
      </c>
      <c r="O3263" t="s">
        <v>41</v>
      </c>
      <c r="P3263" s="13">
        <v>26299</v>
      </c>
      <c r="Q3263" s="16" t="str">
        <f>Table2[[#This Row],[Service Line Size (inches) (System Side)]]</f>
        <v>5/8</v>
      </c>
      <c r="R3263" t="s">
        <v>49</v>
      </c>
      <c r="S3263" t="str">
        <f>IF(Table2[[#This Row],[Basis of Material Classification (Customer Side)*]]="Field inspection","Yes","No")</f>
        <v>No</v>
      </c>
      <c r="V3263" t="s">
        <v>50</v>
      </c>
      <c r="W3263" t="s">
        <v>44</v>
      </c>
      <c r="X3263" t="s">
        <v>44</v>
      </c>
      <c r="Z3263" t="s">
        <v>45</v>
      </c>
      <c r="AA3263" t="s">
        <v>46</v>
      </c>
      <c r="AB3263" t="s">
        <v>46</v>
      </c>
      <c r="AC3263" t="s">
        <v>40</v>
      </c>
    </row>
    <row r="3264" spans="1:29" ht="14.4" x14ac:dyDescent="0.3">
      <c r="A3264">
        <v>3262</v>
      </c>
      <c r="B3264" t="s">
        <v>3300</v>
      </c>
      <c r="C3264" t="s">
        <v>277</v>
      </c>
      <c r="D3264" t="s">
        <v>40</v>
      </c>
      <c r="E3264" t="s">
        <v>40</v>
      </c>
      <c r="F3264" t="s">
        <v>53</v>
      </c>
      <c r="G3264" t="s">
        <v>40</v>
      </c>
      <c r="H3264" s="26">
        <v>43831</v>
      </c>
      <c r="I3264" t="s">
        <v>42</v>
      </c>
      <c r="J3264" t="s">
        <v>55</v>
      </c>
      <c r="K3264" t="str">
        <f>IF(Table2[[#This Row],[Basis of Material Classification (System Side)*]]="Field inspection","Yes","No")</f>
        <v>No</v>
      </c>
      <c r="O3264" t="s">
        <v>70</v>
      </c>
      <c r="P3264" s="13">
        <v>23377</v>
      </c>
      <c r="Q3264" s="16" t="str">
        <f>Table2[[#This Row],[Service Line Size (inches) (System Side)]]</f>
        <v>5/8</v>
      </c>
      <c r="R3264" t="s">
        <v>65</v>
      </c>
      <c r="S3264" t="str">
        <f>IF(Table2[[#This Row],[Basis of Material Classification (Customer Side)*]]="Field inspection","Yes","No")</f>
        <v>Yes</v>
      </c>
      <c r="T3264" t="s">
        <v>71</v>
      </c>
      <c r="U3264" s="13">
        <v>45502</v>
      </c>
      <c r="V3264" t="s">
        <v>72</v>
      </c>
      <c r="W3264" t="s">
        <v>44</v>
      </c>
      <c r="X3264" t="s">
        <v>44</v>
      </c>
      <c r="Z3264" t="s">
        <v>45</v>
      </c>
      <c r="AA3264" t="s">
        <v>46</v>
      </c>
      <c r="AB3264" t="s">
        <v>46</v>
      </c>
      <c r="AC3264" t="s">
        <v>40</v>
      </c>
    </row>
    <row r="3265" spans="1:29" ht="14.4" x14ac:dyDescent="0.3">
      <c r="A3265">
        <v>3263</v>
      </c>
      <c r="B3265" t="s">
        <v>3301</v>
      </c>
      <c r="C3265" t="s">
        <v>277</v>
      </c>
      <c r="D3265" t="s">
        <v>48</v>
      </c>
      <c r="E3265" t="s">
        <v>40</v>
      </c>
      <c r="F3265" t="s">
        <v>53</v>
      </c>
      <c r="G3265" t="s">
        <v>40</v>
      </c>
      <c r="H3265" s="26">
        <v>21916</v>
      </c>
      <c r="I3265" t="s">
        <v>42</v>
      </c>
      <c r="J3265" t="s">
        <v>55</v>
      </c>
      <c r="K3265" t="str">
        <f>IF(Table2[[#This Row],[Basis of Material Classification (System Side)*]]="Field inspection","Yes","No")</f>
        <v>No</v>
      </c>
      <c r="O3265" t="s">
        <v>41</v>
      </c>
      <c r="P3265" s="13">
        <v>31048</v>
      </c>
      <c r="Q3265" s="16" t="str">
        <f>Table2[[#This Row],[Service Line Size (inches) (System Side)]]</f>
        <v>5/8</v>
      </c>
      <c r="R3265" t="s">
        <v>43</v>
      </c>
      <c r="S3265" t="str">
        <f>IF(Table2[[#This Row],[Basis of Material Classification (Customer Side)*]]="Field inspection","Yes","No")</f>
        <v>No</v>
      </c>
      <c r="V3265" t="s">
        <v>43</v>
      </c>
      <c r="W3265" t="s">
        <v>44</v>
      </c>
      <c r="X3265" t="s">
        <v>44</v>
      </c>
      <c r="Z3265" t="s">
        <v>51</v>
      </c>
      <c r="AA3265" t="s">
        <v>46</v>
      </c>
      <c r="AB3265" t="s">
        <v>46</v>
      </c>
      <c r="AC3265" t="s">
        <v>40</v>
      </c>
    </row>
    <row r="3266" spans="1:29" ht="14.4" x14ac:dyDescent="0.3">
      <c r="A3266">
        <v>3264</v>
      </c>
      <c r="B3266" t="s">
        <v>3302</v>
      </c>
      <c r="C3266" t="s">
        <v>277</v>
      </c>
      <c r="D3266" t="s">
        <v>40</v>
      </c>
      <c r="E3266" t="s">
        <v>40</v>
      </c>
      <c r="F3266" t="s">
        <v>41</v>
      </c>
      <c r="G3266" t="s">
        <v>40</v>
      </c>
      <c r="H3266" s="26">
        <v>26299</v>
      </c>
      <c r="I3266" t="s">
        <v>42</v>
      </c>
      <c r="J3266" t="s">
        <v>49</v>
      </c>
      <c r="K3266" t="str">
        <f>IF(Table2[[#This Row],[Basis of Material Classification (System Side)*]]="Field inspection","Yes","No")</f>
        <v>No</v>
      </c>
      <c r="N3266" t="s">
        <v>50</v>
      </c>
      <c r="O3266" t="s">
        <v>70</v>
      </c>
      <c r="P3266" s="13">
        <v>28126</v>
      </c>
      <c r="Q3266" s="16" t="str">
        <f>Table2[[#This Row],[Service Line Size (inches) (System Side)]]</f>
        <v>5/8</v>
      </c>
      <c r="R3266" t="s">
        <v>65</v>
      </c>
      <c r="S3266" t="str">
        <f>IF(Table2[[#This Row],[Basis of Material Classification (Customer Side)*]]="Field inspection","Yes","No")</f>
        <v>Yes</v>
      </c>
      <c r="T3266" t="s">
        <v>71</v>
      </c>
      <c r="U3266" s="13">
        <v>45512</v>
      </c>
      <c r="V3266" t="s">
        <v>72</v>
      </c>
      <c r="W3266" t="s">
        <v>44</v>
      </c>
      <c r="X3266" t="s">
        <v>44</v>
      </c>
      <c r="Z3266" t="s">
        <v>45</v>
      </c>
      <c r="AA3266" t="s">
        <v>46</v>
      </c>
      <c r="AB3266" t="s">
        <v>46</v>
      </c>
      <c r="AC3266" t="s">
        <v>40</v>
      </c>
    </row>
    <row r="3267" spans="1:29" ht="14.4" x14ac:dyDescent="0.3">
      <c r="A3267">
        <v>3265</v>
      </c>
      <c r="B3267" t="s">
        <v>3303</v>
      </c>
      <c r="C3267" t="s">
        <v>277</v>
      </c>
      <c r="D3267" t="s">
        <v>40</v>
      </c>
      <c r="E3267" t="s">
        <v>40</v>
      </c>
      <c r="F3267" t="s">
        <v>41</v>
      </c>
      <c r="G3267" t="s">
        <v>40</v>
      </c>
      <c r="H3267" s="26">
        <v>21916</v>
      </c>
      <c r="I3267" t="s">
        <v>42</v>
      </c>
      <c r="J3267" t="s">
        <v>49</v>
      </c>
      <c r="K3267" t="str">
        <f>IF(Table2[[#This Row],[Basis of Material Classification (System Side)*]]="Field inspection","Yes","No")</f>
        <v>No</v>
      </c>
      <c r="N3267" t="s">
        <v>50</v>
      </c>
      <c r="O3267" t="s">
        <v>41</v>
      </c>
      <c r="P3267" s="13">
        <v>27760</v>
      </c>
      <c r="Q3267" s="16" t="str">
        <f>Table2[[#This Row],[Service Line Size (inches) (System Side)]]</f>
        <v>5/8</v>
      </c>
      <c r="R3267" t="s">
        <v>49</v>
      </c>
      <c r="S3267" t="str">
        <f>IF(Table2[[#This Row],[Basis of Material Classification (Customer Side)*]]="Field inspection","Yes","No")</f>
        <v>No</v>
      </c>
      <c r="V3267" t="s">
        <v>50</v>
      </c>
      <c r="W3267" t="s">
        <v>44</v>
      </c>
      <c r="X3267" t="s">
        <v>44</v>
      </c>
      <c r="Z3267" t="s">
        <v>45</v>
      </c>
      <c r="AA3267" t="s">
        <v>46</v>
      </c>
      <c r="AB3267" t="s">
        <v>46</v>
      </c>
      <c r="AC3267" t="s">
        <v>40</v>
      </c>
    </row>
    <row r="3268" spans="1:29" ht="14.4" x14ac:dyDescent="0.3">
      <c r="A3268">
        <v>3266</v>
      </c>
      <c r="B3268" t="s">
        <v>3304</v>
      </c>
      <c r="C3268" t="s">
        <v>277</v>
      </c>
      <c r="D3268" t="s">
        <v>40</v>
      </c>
      <c r="E3268" t="s">
        <v>40</v>
      </c>
      <c r="F3268" t="s">
        <v>41</v>
      </c>
      <c r="G3268" t="s">
        <v>40</v>
      </c>
      <c r="H3268" s="26">
        <v>21916</v>
      </c>
      <c r="I3268" t="s">
        <v>42</v>
      </c>
      <c r="J3268" t="s">
        <v>49</v>
      </c>
      <c r="K3268" t="str">
        <f>IF(Table2[[#This Row],[Basis of Material Classification (System Side)*]]="Field inspection","Yes","No")</f>
        <v>No</v>
      </c>
      <c r="N3268" t="s">
        <v>50</v>
      </c>
      <c r="O3268" t="s">
        <v>41</v>
      </c>
      <c r="P3268" s="13">
        <v>23012</v>
      </c>
      <c r="Q3268" s="16" t="str">
        <f>Table2[[#This Row],[Service Line Size (inches) (System Side)]]</f>
        <v>5/8</v>
      </c>
      <c r="R3268" t="s">
        <v>49</v>
      </c>
      <c r="S3268" t="str">
        <f>IF(Table2[[#This Row],[Basis of Material Classification (Customer Side)*]]="Field inspection","Yes","No")</f>
        <v>No</v>
      </c>
      <c r="V3268" t="s">
        <v>50</v>
      </c>
      <c r="W3268" t="s">
        <v>44</v>
      </c>
      <c r="X3268" t="s">
        <v>44</v>
      </c>
      <c r="Z3268" t="s">
        <v>45</v>
      </c>
      <c r="AA3268" t="s">
        <v>46</v>
      </c>
      <c r="AB3268" t="s">
        <v>46</v>
      </c>
      <c r="AC3268" t="s">
        <v>40</v>
      </c>
    </row>
    <row r="3269" spans="1:29" ht="14.4" x14ac:dyDescent="0.3">
      <c r="A3269">
        <v>3267</v>
      </c>
      <c r="B3269" t="s">
        <v>3305</v>
      </c>
      <c r="C3269" t="s">
        <v>277</v>
      </c>
      <c r="D3269" t="s">
        <v>40</v>
      </c>
      <c r="E3269" t="s">
        <v>40</v>
      </c>
      <c r="F3269" t="s">
        <v>41</v>
      </c>
      <c r="G3269" t="s">
        <v>40</v>
      </c>
      <c r="H3269" s="26">
        <v>21916</v>
      </c>
      <c r="I3269" t="s">
        <v>42</v>
      </c>
      <c r="J3269" t="s">
        <v>49</v>
      </c>
      <c r="K3269" t="str">
        <f>IF(Table2[[#This Row],[Basis of Material Classification (System Side)*]]="Field inspection","Yes","No")</f>
        <v>No</v>
      </c>
      <c r="N3269" t="s">
        <v>50</v>
      </c>
      <c r="O3269" t="s">
        <v>41</v>
      </c>
      <c r="P3269" s="13">
        <v>21916</v>
      </c>
      <c r="Q3269" s="16" t="str">
        <f>Table2[[#This Row],[Service Line Size (inches) (System Side)]]</f>
        <v>5/8</v>
      </c>
      <c r="R3269" t="s">
        <v>49</v>
      </c>
      <c r="S3269" t="str">
        <f>IF(Table2[[#This Row],[Basis of Material Classification (Customer Side)*]]="Field inspection","Yes","No")</f>
        <v>No</v>
      </c>
      <c r="V3269" t="s">
        <v>50</v>
      </c>
      <c r="W3269" t="s">
        <v>44</v>
      </c>
      <c r="X3269" t="s">
        <v>44</v>
      </c>
      <c r="Z3269" t="s">
        <v>45</v>
      </c>
      <c r="AA3269" t="s">
        <v>46</v>
      </c>
      <c r="AB3269" t="s">
        <v>46</v>
      </c>
      <c r="AC3269" t="s">
        <v>40</v>
      </c>
    </row>
    <row r="3270" spans="1:29" ht="14.4" x14ac:dyDescent="0.3">
      <c r="A3270">
        <v>3268</v>
      </c>
      <c r="B3270" t="s">
        <v>3306</v>
      </c>
      <c r="C3270" t="s">
        <v>277</v>
      </c>
      <c r="D3270" t="s">
        <v>40</v>
      </c>
      <c r="E3270" t="s">
        <v>40</v>
      </c>
      <c r="F3270" t="s">
        <v>41</v>
      </c>
      <c r="G3270" t="s">
        <v>40</v>
      </c>
      <c r="H3270" s="26">
        <v>21916</v>
      </c>
      <c r="I3270" t="s">
        <v>42</v>
      </c>
      <c r="J3270" t="s">
        <v>49</v>
      </c>
      <c r="K3270" t="str">
        <f>IF(Table2[[#This Row],[Basis of Material Classification (System Side)*]]="Field inspection","Yes","No")</f>
        <v>No</v>
      </c>
      <c r="N3270" t="s">
        <v>50</v>
      </c>
      <c r="O3270" t="s">
        <v>41</v>
      </c>
      <c r="P3270" s="13">
        <v>22647</v>
      </c>
      <c r="Q3270" s="16" t="str">
        <f>Table2[[#This Row],[Service Line Size (inches) (System Side)]]</f>
        <v>5/8</v>
      </c>
      <c r="R3270" t="s">
        <v>49</v>
      </c>
      <c r="S3270" t="str">
        <f>IF(Table2[[#This Row],[Basis of Material Classification (Customer Side)*]]="Field inspection","Yes","No")</f>
        <v>No</v>
      </c>
      <c r="V3270" t="s">
        <v>50</v>
      </c>
      <c r="W3270" t="s">
        <v>44</v>
      </c>
      <c r="X3270" t="s">
        <v>44</v>
      </c>
      <c r="Z3270" t="s">
        <v>45</v>
      </c>
      <c r="AA3270" t="s">
        <v>46</v>
      </c>
      <c r="AB3270" t="s">
        <v>46</v>
      </c>
      <c r="AC3270" t="s">
        <v>40</v>
      </c>
    </row>
    <row r="3271" spans="1:29" ht="14.4" x14ac:dyDescent="0.3">
      <c r="A3271">
        <v>3269</v>
      </c>
      <c r="B3271" t="s">
        <v>3307</v>
      </c>
      <c r="C3271" t="s">
        <v>277</v>
      </c>
      <c r="D3271" t="s">
        <v>40</v>
      </c>
      <c r="E3271" t="s">
        <v>40</v>
      </c>
      <c r="F3271" t="s">
        <v>41</v>
      </c>
      <c r="G3271" t="s">
        <v>40</v>
      </c>
      <c r="H3271" s="26">
        <v>21916</v>
      </c>
      <c r="I3271" t="s">
        <v>42</v>
      </c>
      <c r="J3271" t="s">
        <v>49</v>
      </c>
      <c r="K3271" t="str">
        <f>IF(Table2[[#This Row],[Basis of Material Classification (System Side)*]]="Field inspection","Yes","No")</f>
        <v>No</v>
      </c>
      <c r="N3271" t="s">
        <v>50</v>
      </c>
      <c r="O3271" t="s">
        <v>41</v>
      </c>
      <c r="P3271" s="13">
        <v>26299</v>
      </c>
      <c r="Q3271" s="16" t="str">
        <f>Table2[[#This Row],[Service Line Size (inches) (System Side)]]</f>
        <v>5/8</v>
      </c>
      <c r="R3271" t="s">
        <v>49</v>
      </c>
      <c r="S3271" t="str">
        <f>IF(Table2[[#This Row],[Basis of Material Classification (Customer Side)*]]="Field inspection","Yes","No")</f>
        <v>No</v>
      </c>
      <c r="V3271" t="s">
        <v>50</v>
      </c>
      <c r="W3271" t="s">
        <v>44</v>
      </c>
      <c r="X3271" t="s">
        <v>44</v>
      </c>
      <c r="Z3271" t="s">
        <v>45</v>
      </c>
      <c r="AA3271" t="s">
        <v>46</v>
      </c>
      <c r="AB3271" t="s">
        <v>46</v>
      </c>
      <c r="AC3271" t="s">
        <v>40</v>
      </c>
    </row>
    <row r="3272" spans="1:29" ht="14.4" x14ac:dyDescent="0.3">
      <c r="A3272">
        <v>3270</v>
      </c>
      <c r="B3272" t="s">
        <v>3308</v>
      </c>
      <c r="C3272" t="s">
        <v>277</v>
      </c>
      <c r="D3272" t="s">
        <v>40</v>
      </c>
      <c r="E3272" t="s">
        <v>40</v>
      </c>
      <c r="F3272" t="s">
        <v>41</v>
      </c>
      <c r="G3272" t="s">
        <v>40</v>
      </c>
      <c r="H3272" s="26">
        <v>24838</v>
      </c>
      <c r="I3272" t="s">
        <v>42</v>
      </c>
      <c r="J3272" t="s">
        <v>49</v>
      </c>
      <c r="K3272" t="str">
        <f>IF(Table2[[#This Row],[Basis of Material Classification (System Side)*]]="Field inspection","Yes","No")</f>
        <v>No</v>
      </c>
      <c r="N3272" t="s">
        <v>50</v>
      </c>
      <c r="O3272" t="s">
        <v>41</v>
      </c>
      <c r="P3272" s="13">
        <v>25934</v>
      </c>
      <c r="Q3272" s="16" t="str">
        <f>Table2[[#This Row],[Service Line Size (inches) (System Side)]]</f>
        <v>5/8</v>
      </c>
      <c r="R3272" t="s">
        <v>49</v>
      </c>
      <c r="S3272" t="str">
        <f>IF(Table2[[#This Row],[Basis of Material Classification (Customer Side)*]]="Field inspection","Yes","No")</f>
        <v>No</v>
      </c>
      <c r="V3272" t="s">
        <v>50</v>
      </c>
      <c r="W3272" t="s">
        <v>44</v>
      </c>
      <c r="X3272" t="s">
        <v>44</v>
      </c>
      <c r="Z3272" t="s">
        <v>45</v>
      </c>
      <c r="AA3272" t="s">
        <v>46</v>
      </c>
      <c r="AB3272" t="s">
        <v>46</v>
      </c>
      <c r="AC3272" t="s">
        <v>40</v>
      </c>
    </row>
    <row r="3273" spans="1:29" ht="14.4" x14ac:dyDescent="0.3">
      <c r="A3273">
        <v>3271</v>
      </c>
      <c r="B3273" t="s">
        <v>3309</v>
      </c>
      <c r="C3273" t="s">
        <v>277</v>
      </c>
      <c r="D3273" t="s">
        <v>40</v>
      </c>
      <c r="E3273" t="s">
        <v>40</v>
      </c>
      <c r="F3273" t="s">
        <v>41</v>
      </c>
      <c r="G3273" t="s">
        <v>40</v>
      </c>
      <c r="H3273" s="26">
        <v>21916</v>
      </c>
      <c r="I3273" t="s">
        <v>42</v>
      </c>
      <c r="J3273" t="s">
        <v>49</v>
      </c>
      <c r="K3273" t="str">
        <f>IF(Table2[[#This Row],[Basis of Material Classification (System Side)*]]="Field inspection","Yes","No")</f>
        <v>No</v>
      </c>
      <c r="N3273" t="s">
        <v>50</v>
      </c>
      <c r="O3273" t="s">
        <v>41</v>
      </c>
      <c r="P3273" s="13">
        <v>24108</v>
      </c>
      <c r="Q3273" s="16" t="str">
        <f>Table2[[#This Row],[Service Line Size (inches) (System Side)]]</f>
        <v>5/8</v>
      </c>
      <c r="R3273" t="s">
        <v>49</v>
      </c>
      <c r="S3273" t="str">
        <f>IF(Table2[[#This Row],[Basis of Material Classification (Customer Side)*]]="Field inspection","Yes","No")</f>
        <v>No</v>
      </c>
      <c r="V3273" t="s">
        <v>50</v>
      </c>
      <c r="W3273" t="s">
        <v>44</v>
      </c>
      <c r="X3273" t="s">
        <v>44</v>
      </c>
      <c r="Z3273" t="s">
        <v>45</v>
      </c>
      <c r="AA3273" t="s">
        <v>46</v>
      </c>
      <c r="AB3273" t="s">
        <v>46</v>
      </c>
      <c r="AC3273" t="s">
        <v>40</v>
      </c>
    </row>
    <row r="3274" spans="1:29" ht="14.4" x14ac:dyDescent="0.3">
      <c r="A3274">
        <v>3272</v>
      </c>
      <c r="B3274" t="s">
        <v>3310</v>
      </c>
      <c r="C3274" t="s">
        <v>277</v>
      </c>
      <c r="D3274" t="s">
        <v>40</v>
      </c>
      <c r="E3274" t="s">
        <v>40</v>
      </c>
      <c r="F3274" t="s">
        <v>53</v>
      </c>
      <c r="G3274" t="s">
        <v>40</v>
      </c>
      <c r="H3274" s="26">
        <v>43831</v>
      </c>
      <c r="I3274" t="s">
        <v>42</v>
      </c>
      <c r="J3274" t="s">
        <v>55</v>
      </c>
      <c r="K3274" t="str">
        <f>IF(Table2[[#This Row],[Basis of Material Classification (System Side)*]]="Field inspection","Yes","No")</f>
        <v>No</v>
      </c>
      <c r="O3274" t="s">
        <v>41</v>
      </c>
      <c r="P3274" s="13">
        <v>13881</v>
      </c>
      <c r="Q3274" s="16" t="str">
        <f>Table2[[#This Row],[Service Line Size (inches) (System Side)]]</f>
        <v>5/8</v>
      </c>
      <c r="R3274" t="s">
        <v>49</v>
      </c>
      <c r="S3274" t="str">
        <f>IF(Table2[[#This Row],[Basis of Material Classification (Customer Side)*]]="Field inspection","Yes","No")</f>
        <v>No</v>
      </c>
      <c r="V3274" t="s">
        <v>50</v>
      </c>
      <c r="W3274" t="s">
        <v>44</v>
      </c>
      <c r="X3274" t="s">
        <v>44</v>
      </c>
      <c r="Z3274" t="s">
        <v>45</v>
      </c>
      <c r="AA3274" t="s">
        <v>46</v>
      </c>
      <c r="AB3274" t="s">
        <v>46</v>
      </c>
      <c r="AC3274" t="s">
        <v>40</v>
      </c>
    </row>
    <row r="3275" spans="1:29" ht="14.4" x14ac:dyDescent="0.3">
      <c r="A3275">
        <v>3273</v>
      </c>
      <c r="B3275" t="s">
        <v>3311</v>
      </c>
      <c r="C3275" t="s">
        <v>277</v>
      </c>
      <c r="D3275" t="s">
        <v>40</v>
      </c>
      <c r="E3275" t="s">
        <v>40</v>
      </c>
      <c r="F3275" t="s">
        <v>41</v>
      </c>
      <c r="G3275" t="s">
        <v>40</v>
      </c>
      <c r="H3275" s="27"/>
      <c r="I3275" t="s">
        <v>42</v>
      </c>
      <c r="J3275" t="s">
        <v>49</v>
      </c>
      <c r="K3275" t="str">
        <f>IF(Table2[[#This Row],[Basis of Material Classification (System Side)*]]="Field inspection","Yes","No")</f>
        <v>No</v>
      </c>
      <c r="N3275" t="s">
        <v>50</v>
      </c>
      <c r="O3275" t="s">
        <v>41</v>
      </c>
      <c r="P3275" s="13">
        <v>25569</v>
      </c>
      <c r="Q3275" s="16" t="str">
        <f>Table2[[#This Row],[Service Line Size (inches) (System Side)]]</f>
        <v>5/8</v>
      </c>
      <c r="R3275" t="s">
        <v>49</v>
      </c>
      <c r="S3275" t="str">
        <f>IF(Table2[[#This Row],[Basis of Material Classification (Customer Side)*]]="Field inspection","Yes","No")</f>
        <v>No</v>
      </c>
      <c r="V3275" t="s">
        <v>50</v>
      </c>
      <c r="W3275" t="s">
        <v>44</v>
      </c>
      <c r="X3275" t="s">
        <v>44</v>
      </c>
      <c r="Z3275" t="s">
        <v>45</v>
      </c>
      <c r="AA3275" t="s">
        <v>46</v>
      </c>
      <c r="AB3275" t="s">
        <v>46</v>
      </c>
      <c r="AC3275" t="s">
        <v>40</v>
      </c>
    </row>
    <row r="3276" spans="1:29" ht="14.4" x14ac:dyDescent="0.3">
      <c r="A3276">
        <v>3274</v>
      </c>
      <c r="B3276" t="s">
        <v>3312</v>
      </c>
      <c r="C3276" t="s">
        <v>277</v>
      </c>
      <c r="D3276" t="s">
        <v>40</v>
      </c>
      <c r="E3276" t="s">
        <v>40</v>
      </c>
      <c r="F3276" t="s">
        <v>53</v>
      </c>
      <c r="G3276" t="s">
        <v>40</v>
      </c>
      <c r="H3276" s="26">
        <v>43831</v>
      </c>
      <c r="I3276" t="s">
        <v>42</v>
      </c>
      <c r="J3276" t="s">
        <v>55</v>
      </c>
      <c r="K3276" t="str">
        <f>IF(Table2[[#This Row],[Basis of Material Classification (System Side)*]]="Field inspection","Yes","No")</f>
        <v>No</v>
      </c>
      <c r="O3276" t="s">
        <v>41</v>
      </c>
      <c r="P3276" s="13">
        <v>16438</v>
      </c>
      <c r="Q3276" s="16" t="str">
        <f>Table2[[#This Row],[Service Line Size (inches) (System Side)]]</f>
        <v>5/8</v>
      </c>
      <c r="R3276" t="s">
        <v>49</v>
      </c>
      <c r="S3276" t="str">
        <f>IF(Table2[[#This Row],[Basis of Material Classification (Customer Side)*]]="Field inspection","Yes","No")</f>
        <v>No</v>
      </c>
      <c r="V3276" t="s">
        <v>50</v>
      </c>
      <c r="W3276" t="s">
        <v>44</v>
      </c>
      <c r="X3276" t="s">
        <v>44</v>
      </c>
      <c r="Z3276" t="s">
        <v>45</v>
      </c>
      <c r="AA3276" t="s">
        <v>46</v>
      </c>
      <c r="AB3276" t="s">
        <v>46</v>
      </c>
      <c r="AC3276" t="s">
        <v>40</v>
      </c>
    </row>
    <row r="3277" spans="1:29" ht="14.4" x14ac:dyDescent="0.3">
      <c r="A3277">
        <v>3275</v>
      </c>
      <c r="B3277" t="s">
        <v>3313</v>
      </c>
      <c r="C3277" t="s">
        <v>277</v>
      </c>
      <c r="D3277" t="s">
        <v>40</v>
      </c>
      <c r="E3277" t="s">
        <v>40</v>
      </c>
      <c r="F3277" t="s">
        <v>53</v>
      </c>
      <c r="G3277" t="s">
        <v>40</v>
      </c>
      <c r="H3277" s="26">
        <v>43831</v>
      </c>
      <c r="I3277" t="s">
        <v>42</v>
      </c>
      <c r="J3277" t="s">
        <v>55</v>
      </c>
      <c r="K3277" t="str">
        <f>IF(Table2[[#This Row],[Basis of Material Classification (System Side)*]]="Field inspection","Yes","No")</f>
        <v>No</v>
      </c>
      <c r="O3277" t="s">
        <v>41</v>
      </c>
      <c r="P3277" s="13">
        <v>21916</v>
      </c>
      <c r="Q3277" s="16" t="str">
        <f>Table2[[#This Row],[Service Line Size (inches) (System Side)]]</f>
        <v>5/8</v>
      </c>
      <c r="R3277" t="s">
        <v>49</v>
      </c>
      <c r="S3277" t="str">
        <f>IF(Table2[[#This Row],[Basis of Material Classification (Customer Side)*]]="Field inspection","Yes","No")</f>
        <v>No</v>
      </c>
      <c r="V3277" t="s">
        <v>50</v>
      </c>
      <c r="W3277" t="s">
        <v>44</v>
      </c>
      <c r="X3277" t="s">
        <v>44</v>
      </c>
      <c r="Z3277" t="s">
        <v>45</v>
      </c>
      <c r="AA3277" t="s">
        <v>46</v>
      </c>
      <c r="AB3277" t="s">
        <v>46</v>
      </c>
      <c r="AC3277" t="s">
        <v>40</v>
      </c>
    </row>
    <row r="3278" spans="1:29" ht="14.4" x14ac:dyDescent="0.3">
      <c r="A3278">
        <v>3276</v>
      </c>
      <c r="B3278" t="s">
        <v>3314</v>
      </c>
      <c r="C3278" t="s">
        <v>277</v>
      </c>
      <c r="D3278" t="s">
        <v>40</v>
      </c>
      <c r="E3278" t="s">
        <v>40</v>
      </c>
      <c r="F3278" t="s">
        <v>41</v>
      </c>
      <c r="G3278" t="s">
        <v>40</v>
      </c>
      <c r="H3278" s="27"/>
      <c r="I3278" t="s">
        <v>42</v>
      </c>
      <c r="J3278" t="s">
        <v>49</v>
      </c>
      <c r="K3278" t="str">
        <f>IF(Table2[[#This Row],[Basis of Material Classification (System Side)*]]="Field inspection","Yes","No")</f>
        <v>No</v>
      </c>
      <c r="N3278" t="s">
        <v>50</v>
      </c>
      <c r="O3278" t="s">
        <v>41</v>
      </c>
      <c r="P3278" s="13">
        <v>34335</v>
      </c>
      <c r="Q3278" s="16" t="str">
        <f>Table2[[#This Row],[Service Line Size (inches) (System Side)]]</f>
        <v>5/8</v>
      </c>
      <c r="R3278" t="s">
        <v>43</v>
      </c>
      <c r="S3278" t="str">
        <f>IF(Table2[[#This Row],[Basis of Material Classification (Customer Side)*]]="Field inspection","Yes","No")</f>
        <v>No</v>
      </c>
      <c r="V3278" t="s">
        <v>43</v>
      </c>
      <c r="W3278" t="s">
        <v>44</v>
      </c>
      <c r="X3278" t="s">
        <v>44</v>
      </c>
      <c r="Z3278" t="s">
        <v>45</v>
      </c>
      <c r="AA3278" t="s">
        <v>46</v>
      </c>
      <c r="AB3278" t="s">
        <v>46</v>
      </c>
      <c r="AC3278" t="s">
        <v>40</v>
      </c>
    </row>
    <row r="3279" spans="1:29" ht="14.4" x14ac:dyDescent="0.3">
      <c r="A3279">
        <v>3277</v>
      </c>
      <c r="B3279" t="s">
        <v>3315</v>
      </c>
      <c r="C3279" t="s">
        <v>277</v>
      </c>
      <c r="D3279" t="s">
        <v>40</v>
      </c>
      <c r="E3279" t="s">
        <v>40</v>
      </c>
      <c r="F3279" t="s">
        <v>53</v>
      </c>
      <c r="G3279" t="s">
        <v>40</v>
      </c>
      <c r="H3279" s="26">
        <v>43831</v>
      </c>
      <c r="I3279" t="s">
        <v>42</v>
      </c>
      <c r="J3279" t="s">
        <v>55</v>
      </c>
      <c r="K3279" t="str">
        <f>IF(Table2[[#This Row],[Basis of Material Classification (System Side)*]]="Field inspection","Yes","No")</f>
        <v>No</v>
      </c>
      <c r="O3279" t="s">
        <v>41</v>
      </c>
      <c r="P3279" s="13" t="s">
        <v>3316</v>
      </c>
      <c r="Q3279" s="16" t="str">
        <f>Table2[[#This Row],[Service Line Size (inches) (System Side)]]</f>
        <v>5/8</v>
      </c>
      <c r="R3279" t="s">
        <v>49</v>
      </c>
      <c r="S3279" t="str">
        <f>IF(Table2[[#This Row],[Basis of Material Classification (Customer Side)*]]="Field inspection","Yes","No")</f>
        <v>No</v>
      </c>
      <c r="V3279" t="s">
        <v>50</v>
      </c>
      <c r="W3279" t="s">
        <v>44</v>
      </c>
      <c r="X3279" t="s">
        <v>44</v>
      </c>
      <c r="Z3279" t="s">
        <v>45</v>
      </c>
      <c r="AA3279" t="s">
        <v>46</v>
      </c>
      <c r="AB3279" t="s">
        <v>46</v>
      </c>
      <c r="AC3279" t="s">
        <v>40</v>
      </c>
    </row>
    <row r="3280" spans="1:29" ht="14.4" x14ac:dyDescent="0.3">
      <c r="A3280">
        <v>3278</v>
      </c>
      <c r="B3280" t="s">
        <v>3317</v>
      </c>
      <c r="C3280" t="s">
        <v>277</v>
      </c>
      <c r="D3280" t="s">
        <v>40</v>
      </c>
      <c r="E3280" t="s">
        <v>40</v>
      </c>
      <c r="F3280" t="s">
        <v>53</v>
      </c>
      <c r="G3280" t="s">
        <v>40</v>
      </c>
      <c r="H3280" s="26">
        <v>17533</v>
      </c>
      <c r="I3280" t="s">
        <v>54</v>
      </c>
      <c r="J3280" t="s">
        <v>65</v>
      </c>
      <c r="K3280" t="str">
        <f>IF(Table2[[#This Row],[Basis of Material Classification (System Side)*]]="Field inspection","Yes","No")</f>
        <v>Yes</v>
      </c>
      <c r="L3280" t="s">
        <v>66</v>
      </c>
      <c r="M3280" s="13">
        <v>45352</v>
      </c>
      <c r="O3280" t="s">
        <v>53</v>
      </c>
      <c r="P3280" s="13" t="s">
        <v>3318</v>
      </c>
      <c r="Q3280" s="16" t="str">
        <f>Table2[[#This Row],[Service Line Size (inches) (System Side)]]</f>
        <v>3/4</v>
      </c>
      <c r="R3280" t="s">
        <v>65</v>
      </c>
      <c r="S3280" t="str">
        <f>IF(Table2[[#This Row],[Basis of Material Classification (Customer Side)*]]="Field inspection","Yes","No")</f>
        <v>Yes</v>
      </c>
      <c r="T3280" t="s">
        <v>71</v>
      </c>
      <c r="U3280" s="13">
        <v>45352</v>
      </c>
      <c r="V3280" t="s">
        <v>72</v>
      </c>
      <c r="W3280" t="s">
        <v>44</v>
      </c>
      <c r="X3280" t="s">
        <v>44</v>
      </c>
      <c r="Z3280" t="s">
        <v>45</v>
      </c>
      <c r="AA3280" t="s">
        <v>46</v>
      </c>
      <c r="AB3280" t="s">
        <v>46</v>
      </c>
      <c r="AC3280" t="s">
        <v>40</v>
      </c>
    </row>
    <row r="3281" spans="1:29" ht="14.4" x14ac:dyDescent="0.3">
      <c r="A3281">
        <v>3279</v>
      </c>
      <c r="B3281" t="s">
        <v>3319</v>
      </c>
      <c r="C3281" t="s">
        <v>277</v>
      </c>
      <c r="D3281" t="s">
        <v>40</v>
      </c>
      <c r="E3281" t="s">
        <v>40</v>
      </c>
      <c r="F3281" t="s">
        <v>41</v>
      </c>
      <c r="G3281" t="s">
        <v>40</v>
      </c>
      <c r="H3281" s="26">
        <v>17533</v>
      </c>
      <c r="I3281" t="s">
        <v>42</v>
      </c>
      <c r="J3281" t="s">
        <v>49</v>
      </c>
      <c r="K3281" t="str">
        <f>IF(Table2[[#This Row],[Basis of Material Classification (System Side)*]]="Field inspection","Yes","No")</f>
        <v>No</v>
      </c>
      <c r="N3281" t="s">
        <v>50</v>
      </c>
      <c r="O3281" t="s">
        <v>41</v>
      </c>
      <c r="P3281" s="13">
        <v>33604</v>
      </c>
      <c r="Q3281" s="16" t="str">
        <f>Table2[[#This Row],[Service Line Size (inches) (System Side)]]</f>
        <v>5/8</v>
      </c>
      <c r="R3281" t="s">
        <v>43</v>
      </c>
      <c r="S3281" t="str">
        <f>IF(Table2[[#This Row],[Basis of Material Classification (Customer Side)*]]="Field inspection","Yes","No")</f>
        <v>No</v>
      </c>
      <c r="V3281" t="s">
        <v>43</v>
      </c>
      <c r="W3281" t="s">
        <v>44</v>
      </c>
      <c r="X3281" t="s">
        <v>44</v>
      </c>
      <c r="Z3281" t="s">
        <v>45</v>
      </c>
      <c r="AA3281" t="s">
        <v>46</v>
      </c>
      <c r="AB3281" t="s">
        <v>46</v>
      </c>
      <c r="AC3281" t="s">
        <v>40</v>
      </c>
    </row>
    <row r="3282" spans="1:29" ht="14.4" x14ac:dyDescent="0.3">
      <c r="A3282">
        <v>3280</v>
      </c>
      <c r="B3282" t="s">
        <v>3320</v>
      </c>
      <c r="C3282" t="s">
        <v>277</v>
      </c>
      <c r="D3282" t="s">
        <v>40</v>
      </c>
      <c r="E3282" t="s">
        <v>40</v>
      </c>
      <c r="F3282" t="s">
        <v>41</v>
      </c>
      <c r="G3282" t="s">
        <v>40</v>
      </c>
      <c r="H3282" s="26">
        <v>26665</v>
      </c>
      <c r="I3282" t="s">
        <v>42</v>
      </c>
      <c r="J3282" t="s">
        <v>49</v>
      </c>
      <c r="K3282" t="str">
        <f>IF(Table2[[#This Row],[Basis of Material Classification (System Side)*]]="Field inspection","Yes","No")</f>
        <v>No</v>
      </c>
      <c r="N3282" t="s">
        <v>50</v>
      </c>
      <c r="O3282" t="s">
        <v>41</v>
      </c>
      <c r="P3282" s="13">
        <v>16803</v>
      </c>
      <c r="Q3282" s="16" t="str">
        <f>Table2[[#This Row],[Service Line Size (inches) (System Side)]]</f>
        <v>5/8</v>
      </c>
      <c r="R3282" t="s">
        <v>49</v>
      </c>
      <c r="S3282" t="str">
        <f>IF(Table2[[#This Row],[Basis of Material Classification (Customer Side)*]]="Field inspection","Yes","No")</f>
        <v>No</v>
      </c>
      <c r="V3282" t="s">
        <v>50</v>
      </c>
      <c r="W3282" t="s">
        <v>44</v>
      </c>
      <c r="X3282" t="s">
        <v>44</v>
      </c>
      <c r="Z3282" t="s">
        <v>45</v>
      </c>
      <c r="AA3282" t="s">
        <v>46</v>
      </c>
      <c r="AB3282" t="s">
        <v>46</v>
      </c>
      <c r="AC3282" t="s">
        <v>40</v>
      </c>
    </row>
    <row r="3283" spans="1:29" ht="14.4" x14ac:dyDescent="0.3">
      <c r="A3283">
        <v>3281</v>
      </c>
      <c r="B3283" t="s">
        <v>3321</v>
      </c>
      <c r="C3283" t="s">
        <v>277</v>
      </c>
      <c r="D3283" t="s">
        <v>40</v>
      </c>
      <c r="E3283" t="s">
        <v>40</v>
      </c>
      <c r="F3283" t="s">
        <v>41</v>
      </c>
      <c r="G3283" t="s">
        <v>40</v>
      </c>
      <c r="H3283" s="26">
        <v>31778</v>
      </c>
      <c r="I3283" t="s">
        <v>42</v>
      </c>
      <c r="J3283" t="s">
        <v>43</v>
      </c>
      <c r="K3283" t="str">
        <f>IF(Table2[[#This Row],[Basis of Material Classification (System Side)*]]="Field inspection","Yes","No")</f>
        <v>No</v>
      </c>
      <c r="N3283" t="str">
        <f>Table2[[#This Row],[Basis of Material Classification (System Side)*]]</f>
        <v>Installation date after lead ban</v>
      </c>
      <c r="O3283" t="s">
        <v>53</v>
      </c>
      <c r="P3283" s="13">
        <v>28491</v>
      </c>
      <c r="Q3283" s="16" t="str">
        <f>Table2[[#This Row],[Service Line Size (inches) (System Side)]]</f>
        <v>5/8</v>
      </c>
      <c r="R3283" t="s">
        <v>65</v>
      </c>
      <c r="S3283" t="str">
        <f>IF(Table2[[#This Row],[Basis of Material Classification (Customer Side)*]]="Field inspection","Yes","No")</f>
        <v>Yes</v>
      </c>
      <c r="T3283" t="s">
        <v>71</v>
      </c>
      <c r="U3283" s="13">
        <v>45520</v>
      </c>
      <c r="V3283" t="s">
        <v>72</v>
      </c>
      <c r="W3283" t="s">
        <v>44</v>
      </c>
      <c r="X3283" t="s">
        <v>44</v>
      </c>
      <c r="Z3283" t="s">
        <v>45</v>
      </c>
      <c r="AA3283" t="s">
        <v>46</v>
      </c>
      <c r="AB3283" t="s">
        <v>46</v>
      </c>
      <c r="AC3283" t="s">
        <v>40</v>
      </c>
    </row>
    <row r="3284" spans="1:29" ht="14.4" x14ac:dyDescent="0.3">
      <c r="A3284">
        <v>3282</v>
      </c>
      <c r="B3284" t="s">
        <v>3322</v>
      </c>
      <c r="C3284" t="s">
        <v>277</v>
      </c>
      <c r="D3284" t="s">
        <v>40</v>
      </c>
      <c r="E3284" t="s">
        <v>40</v>
      </c>
      <c r="F3284" t="s">
        <v>53</v>
      </c>
      <c r="G3284" t="s">
        <v>40</v>
      </c>
      <c r="H3284" s="26">
        <v>17533</v>
      </c>
      <c r="I3284" t="s">
        <v>54</v>
      </c>
      <c r="J3284" t="s">
        <v>65</v>
      </c>
      <c r="K3284" t="str">
        <f>IF(Table2[[#This Row],[Basis of Material Classification (System Side)*]]="Field inspection","Yes","No")</f>
        <v>Yes</v>
      </c>
      <c r="L3284" t="s">
        <v>66</v>
      </c>
      <c r="M3284" s="13">
        <v>45352</v>
      </c>
      <c r="O3284" t="s">
        <v>53</v>
      </c>
      <c r="P3284" s="13" t="s">
        <v>3323</v>
      </c>
      <c r="Q3284" s="16" t="str">
        <f>Table2[[#This Row],[Service Line Size (inches) (System Side)]]</f>
        <v>3/4</v>
      </c>
      <c r="R3284" t="s">
        <v>65</v>
      </c>
      <c r="S3284" t="str">
        <f>IF(Table2[[#This Row],[Basis of Material Classification (Customer Side)*]]="Field inspection","Yes","No")</f>
        <v>Yes</v>
      </c>
      <c r="T3284" t="s">
        <v>71</v>
      </c>
      <c r="U3284" s="13">
        <v>45352</v>
      </c>
      <c r="V3284" t="s">
        <v>72</v>
      </c>
      <c r="W3284" t="s">
        <v>44</v>
      </c>
      <c r="X3284" t="s">
        <v>44</v>
      </c>
      <c r="Z3284" t="s">
        <v>45</v>
      </c>
      <c r="AA3284" t="s">
        <v>46</v>
      </c>
      <c r="AB3284" t="s">
        <v>46</v>
      </c>
      <c r="AC3284" t="s">
        <v>40</v>
      </c>
    </row>
    <row r="3285" spans="1:29" ht="14.4" x14ac:dyDescent="0.3">
      <c r="A3285">
        <v>3283</v>
      </c>
      <c r="B3285" t="s">
        <v>3324</v>
      </c>
      <c r="C3285" t="s">
        <v>277</v>
      </c>
      <c r="D3285" t="s">
        <v>40</v>
      </c>
      <c r="E3285" t="s">
        <v>40</v>
      </c>
      <c r="F3285" t="s">
        <v>53</v>
      </c>
      <c r="G3285" t="s">
        <v>40</v>
      </c>
      <c r="H3285" s="26">
        <v>17533</v>
      </c>
      <c r="I3285" t="s">
        <v>54</v>
      </c>
      <c r="J3285" t="s">
        <v>65</v>
      </c>
      <c r="K3285" t="str">
        <f>IF(Table2[[#This Row],[Basis of Material Classification (System Side)*]]="Field inspection","Yes","No")</f>
        <v>Yes</v>
      </c>
      <c r="L3285" t="s">
        <v>66</v>
      </c>
      <c r="M3285" s="13">
        <v>45352</v>
      </c>
      <c r="O3285" t="s">
        <v>132</v>
      </c>
      <c r="P3285" s="13">
        <v>16438</v>
      </c>
      <c r="Q3285" s="16" t="str">
        <f>Table2[[#This Row],[Service Line Size (inches) (System Side)]]</f>
        <v>3/4</v>
      </c>
      <c r="R3285" t="s">
        <v>65</v>
      </c>
      <c r="S3285" t="str">
        <f>IF(Table2[[#This Row],[Basis of Material Classification (Customer Side)*]]="Field inspection","Yes","No")</f>
        <v>Yes</v>
      </c>
      <c r="T3285" t="s">
        <v>71</v>
      </c>
      <c r="U3285" s="13">
        <v>45352</v>
      </c>
      <c r="V3285" t="s">
        <v>72</v>
      </c>
      <c r="W3285" t="s">
        <v>44</v>
      </c>
      <c r="X3285" t="s">
        <v>44</v>
      </c>
      <c r="Z3285" t="s">
        <v>45</v>
      </c>
      <c r="AA3285" t="s">
        <v>46</v>
      </c>
      <c r="AB3285" t="s">
        <v>46</v>
      </c>
      <c r="AC3285" t="s">
        <v>40</v>
      </c>
    </row>
    <row r="3286" spans="1:29" ht="14.4" x14ac:dyDescent="0.3">
      <c r="A3286">
        <v>3284</v>
      </c>
      <c r="B3286" t="s">
        <v>3325</v>
      </c>
      <c r="C3286" t="s">
        <v>277</v>
      </c>
      <c r="D3286" t="s">
        <v>40</v>
      </c>
      <c r="E3286" t="s">
        <v>40</v>
      </c>
      <c r="F3286" t="s">
        <v>41</v>
      </c>
      <c r="G3286" t="s">
        <v>40</v>
      </c>
      <c r="H3286" s="26">
        <v>17533</v>
      </c>
      <c r="I3286" t="s">
        <v>42</v>
      </c>
      <c r="J3286" t="s">
        <v>49</v>
      </c>
      <c r="K3286" t="str">
        <f>IF(Table2[[#This Row],[Basis of Material Classification (System Side)*]]="Field inspection","Yes","No")</f>
        <v>No</v>
      </c>
      <c r="N3286" t="s">
        <v>50</v>
      </c>
      <c r="O3286" t="s">
        <v>41</v>
      </c>
      <c r="P3286" s="13">
        <v>28126</v>
      </c>
      <c r="Q3286" s="16" t="str">
        <f>Table2[[#This Row],[Service Line Size (inches) (System Side)]]</f>
        <v>5/8</v>
      </c>
      <c r="R3286" t="s">
        <v>49</v>
      </c>
      <c r="S3286" t="str">
        <f>IF(Table2[[#This Row],[Basis of Material Classification (Customer Side)*]]="Field inspection","Yes","No")</f>
        <v>No</v>
      </c>
      <c r="V3286" t="s">
        <v>50</v>
      </c>
      <c r="W3286" t="s">
        <v>44</v>
      </c>
      <c r="X3286" t="s">
        <v>44</v>
      </c>
      <c r="Z3286" t="s">
        <v>45</v>
      </c>
      <c r="AA3286" t="s">
        <v>46</v>
      </c>
      <c r="AB3286" t="s">
        <v>46</v>
      </c>
      <c r="AC3286" t="s">
        <v>40</v>
      </c>
    </row>
    <row r="3287" spans="1:29" ht="14.4" x14ac:dyDescent="0.3">
      <c r="A3287">
        <v>3285</v>
      </c>
      <c r="B3287" t="s">
        <v>3326</v>
      </c>
      <c r="C3287" t="s">
        <v>277</v>
      </c>
      <c r="D3287" t="s">
        <v>40</v>
      </c>
      <c r="E3287" t="s">
        <v>40</v>
      </c>
      <c r="F3287" t="s">
        <v>53</v>
      </c>
      <c r="G3287" t="s">
        <v>40</v>
      </c>
      <c r="H3287" s="26">
        <v>17533</v>
      </c>
      <c r="I3287" t="s">
        <v>42</v>
      </c>
      <c r="J3287" t="s">
        <v>65</v>
      </c>
      <c r="K3287" t="str">
        <f>IF(Table2[[#This Row],[Basis of Material Classification (System Side)*]]="Field inspection","Yes","No")</f>
        <v>Yes</v>
      </c>
      <c r="L3287" t="s">
        <v>66</v>
      </c>
      <c r="M3287" s="13">
        <v>45519</v>
      </c>
      <c r="O3287" t="s">
        <v>41</v>
      </c>
      <c r="P3287" s="13">
        <v>1</v>
      </c>
      <c r="Q3287" s="16" t="str">
        <f>Table2[[#This Row],[Service Line Size (inches) (System Side)]]</f>
        <v>5/8</v>
      </c>
      <c r="R3287" t="s">
        <v>49</v>
      </c>
      <c r="S3287" t="str">
        <f>IF(Table2[[#This Row],[Basis of Material Classification (Customer Side)*]]="Field inspection","Yes","No")</f>
        <v>No</v>
      </c>
      <c r="V3287" t="s">
        <v>50</v>
      </c>
      <c r="W3287" t="s">
        <v>44</v>
      </c>
      <c r="X3287" t="s">
        <v>44</v>
      </c>
      <c r="Z3287" t="s">
        <v>45</v>
      </c>
      <c r="AA3287" t="s">
        <v>46</v>
      </c>
      <c r="AB3287" t="s">
        <v>46</v>
      </c>
      <c r="AC3287" t="s">
        <v>40</v>
      </c>
    </row>
    <row r="3288" spans="1:29" ht="14.4" x14ac:dyDescent="0.3">
      <c r="A3288">
        <v>3286</v>
      </c>
      <c r="B3288" t="s">
        <v>3327</v>
      </c>
      <c r="C3288" t="s">
        <v>277</v>
      </c>
      <c r="D3288" t="s">
        <v>40</v>
      </c>
      <c r="E3288" t="s">
        <v>40</v>
      </c>
      <c r="F3288" t="s">
        <v>53</v>
      </c>
      <c r="G3288" t="s">
        <v>40</v>
      </c>
      <c r="H3288" s="26">
        <v>17533</v>
      </c>
      <c r="I3288" t="s">
        <v>42</v>
      </c>
      <c r="J3288" t="s">
        <v>65</v>
      </c>
      <c r="K3288" t="str">
        <f>IF(Table2[[#This Row],[Basis of Material Classification (System Side)*]]="Field inspection","Yes","No")</f>
        <v>Yes</v>
      </c>
      <c r="L3288" t="s">
        <v>66</v>
      </c>
      <c r="M3288" s="13">
        <v>45519</v>
      </c>
      <c r="O3288" t="s">
        <v>41</v>
      </c>
      <c r="P3288" s="13">
        <v>28126</v>
      </c>
      <c r="Q3288" s="16" t="str">
        <f>Table2[[#This Row],[Service Line Size (inches) (System Side)]]</f>
        <v>5/8</v>
      </c>
      <c r="R3288" t="s">
        <v>49</v>
      </c>
      <c r="S3288" t="str">
        <f>IF(Table2[[#This Row],[Basis of Material Classification (Customer Side)*]]="Field inspection","Yes","No")</f>
        <v>No</v>
      </c>
      <c r="V3288" t="s">
        <v>50</v>
      </c>
      <c r="W3288" t="s">
        <v>44</v>
      </c>
      <c r="X3288" t="s">
        <v>44</v>
      </c>
      <c r="Z3288" t="s">
        <v>45</v>
      </c>
      <c r="AA3288" t="s">
        <v>46</v>
      </c>
      <c r="AB3288" t="s">
        <v>46</v>
      </c>
      <c r="AC3288" t="s">
        <v>40</v>
      </c>
    </row>
    <row r="3289" spans="1:29" ht="14.4" x14ac:dyDescent="0.3">
      <c r="A3289">
        <v>3287</v>
      </c>
      <c r="B3289" t="s">
        <v>3328</v>
      </c>
      <c r="C3289" t="s">
        <v>277</v>
      </c>
      <c r="D3289" t="s">
        <v>40</v>
      </c>
      <c r="E3289" t="s">
        <v>40</v>
      </c>
      <c r="F3289" t="s">
        <v>53</v>
      </c>
      <c r="G3289" t="s">
        <v>40</v>
      </c>
      <c r="H3289" s="26">
        <v>17533</v>
      </c>
      <c r="I3289" t="s">
        <v>54</v>
      </c>
      <c r="J3289" t="s">
        <v>65</v>
      </c>
      <c r="K3289" t="str">
        <f>IF(Table2[[#This Row],[Basis of Material Classification (System Side)*]]="Field inspection","Yes","No")</f>
        <v>Yes</v>
      </c>
      <c r="L3289" t="s">
        <v>66</v>
      </c>
      <c r="M3289" s="13">
        <v>45352</v>
      </c>
      <c r="O3289" t="s">
        <v>53</v>
      </c>
      <c r="P3289" s="13">
        <v>1828</v>
      </c>
      <c r="Q3289" s="16" t="str">
        <f>Table2[[#This Row],[Service Line Size (inches) (System Side)]]</f>
        <v>3/4</v>
      </c>
      <c r="R3289" t="s">
        <v>65</v>
      </c>
      <c r="S3289" t="str">
        <f>IF(Table2[[#This Row],[Basis of Material Classification (Customer Side)*]]="Field inspection","Yes","No")</f>
        <v>Yes</v>
      </c>
      <c r="T3289" t="s">
        <v>71</v>
      </c>
      <c r="U3289" s="13">
        <v>45352</v>
      </c>
      <c r="V3289" t="s">
        <v>72</v>
      </c>
      <c r="W3289" t="s">
        <v>44</v>
      </c>
      <c r="X3289" t="s">
        <v>44</v>
      </c>
      <c r="Z3289" t="s">
        <v>45</v>
      </c>
      <c r="AA3289" t="s">
        <v>46</v>
      </c>
      <c r="AB3289" t="s">
        <v>46</v>
      </c>
      <c r="AC3289" t="s">
        <v>40</v>
      </c>
    </row>
    <row r="3290" spans="1:29" ht="14.4" x14ac:dyDescent="0.3">
      <c r="A3290">
        <v>3288</v>
      </c>
      <c r="B3290" t="s">
        <v>3329</v>
      </c>
      <c r="C3290" t="s">
        <v>277</v>
      </c>
      <c r="D3290" t="s">
        <v>40</v>
      </c>
      <c r="E3290" t="s">
        <v>40</v>
      </c>
      <c r="F3290" t="s">
        <v>41</v>
      </c>
      <c r="G3290" t="s">
        <v>40</v>
      </c>
      <c r="H3290" s="26">
        <v>17533</v>
      </c>
      <c r="I3290">
        <v>1</v>
      </c>
      <c r="J3290" t="s">
        <v>49</v>
      </c>
      <c r="K3290" t="str">
        <f>IF(Table2[[#This Row],[Basis of Material Classification (System Side)*]]="Field inspection","Yes","No")</f>
        <v>No</v>
      </c>
      <c r="N3290" t="s">
        <v>50</v>
      </c>
      <c r="O3290" t="s">
        <v>41</v>
      </c>
      <c r="P3290" s="13">
        <v>18264</v>
      </c>
      <c r="Q3290" s="16">
        <f>Table2[[#This Row],[Service Line Size (inches) (System Side)]]</f>
        <v>1</v>
      </c>
      <c r="R3290" t="s">
        <v>49</v>
      </c>
      <c r="S3290" t="str">
        <f>IF(Table2[[#This Row],[Basis of Material Classification (Customer Side)*]]="Field inspection","Yes","No")</f>
        <v>No</v>
      </c>
      <c r="V3290" t="s">
        <v>50</v>
      </c>
      <c r="W3290" t="s">
        <v>44</v>
      </c>
      <c r="X3290" t="s">
        <v>44</v>
      </c>
      <c r="Z3290" t="s">
        <v>58</v>
      </c>
      <c r="AA3290" t="s">
        <v>46</v>
      </c>
      <c r="AB3290" t="s">
        <v>46</v>
      </c>
      <c r="AC3290" t="s">
        <v>40</v>
      </c>
    </row>
    <row r="3291" spans="1:29" ht="14.4" x14ac:dyDescent="0.3">
      <c r="A3291">
        <v>3289</v>
      </c>
      <c r="B3291" t="s">
        <v>3330</v>
      </c>
      <c r="C3291" t="s">
        <v>277</v>
      </c>
      <c r="D3291" t="s">
        <v>40</v>
      </c>
      <c r="E3291" t="s">
        <v>40</v>
      </c>
      <c r="F3291" t="s">
        <v>41</v>
      </c>
      <c r="G3291" t="s">
        <v>40</v>
      </c>
      <c r="H3291" s="26">
        <v>17533</v>
      </c>
      <c r="I3291" t="s">
        <v>42</v>
      </c>
      <c r="J3291" t="s">
        <v>49</v>
      </c>
      <c r="K3291" t="str">
        <f>IF(Table2[[#This Row],[Basis of Material Classification (System Side)*]]="Field inspection","Yes","No")</f>
        <v>No</v>
      </c>
      <c r="N3291" t="s">
        <v>50</v>
      </c>
      <c r="O3291" t="s">
        <v>41</v>
      </c>
      <c r="P3291" s="13">
        <v>20090</v>
      </c>
      <c r="Q3291" s="16" t="str">
        <f>Table2[[#This Row],[Service Line Size (inches) (System Side)]]</f>
        <v>5/8</v>
      </c>
      <c r="R3291" t="s">
        <v>49</v>
      </c>
      <c r="S3291" t="str">
        <f>IF(Table2[[#This Row],[Basis of Material Classification (Customer Side)*]]="Field inspection","Yes","No")</f>
        <v>No</v>
      </c>
      <c r="V3291" t="s">
        <v>50</v>
      </c>
      <c r="W3291" t="s">
        <v>44</v>
      </c>
      <c r="X3291" t="s">
        <v>44</v>
      </c>
      <c r="Z3291" t="s">
        <v>58</v>
      </c>
      <c r="AA3291" t="s">
        <v>46</v>
      </c>
      <c r="AB3291" t="s">
        <v>46</v>
      </c>
      <c r="AC3291" t="s">
        <v>40</v>
      </c>
    </row>
    <row r="3292" spans="1:29" ht="14.4" x14ac:dyDescent="0.3">
      <c r="A3292">
        <v>3290</v>
      </c>
      <c r="B3292" t="s">
        <v>3331</v>
      </c>
      <c r="C3292" t="s">
        <v>277</v>
      </c>
      <c r="D3292" t="s">
        <v>40</v>
      </c>
      <c r="E3292" t="s">
        <v>40</v>
      </c>
      <c r="F3292" t="s">
        <v>53</v>
      </c>
      <c r="G3292" t="s">
        <v>40</v>
      </c>
      <c r="H3292" s="26">
        <v>17533</v>
      </c>
      <c r="I3292" t="s">
        <v>42</v>
      </c>
      <c r="J3292" t="s">
        <v>65</v>
      </c>
      <c r="K3292" t="str">
        <f>IF(Table2[[#This Row],[Basis of Material Classification (System Side)*]]="Field inspection","Yes","No")</f>
        <v>Yes</v>
      </c>
      <c r="L3292" t="s">
        <v>66</v>
      </c>
      <c r="M3292" s="13">
        <v>45518</v>
      </c>
      <c r="O3292" t="s">
        <v>41</v>
      </c>
      <c r="P3292" s="13">
        <v>18264</v>
      </c>
      <c r="Q3292" s="16" t="str">
        <f>Table2[[#This Row],[Service Line Size (inches) (System Side)]]</f>
        <v>5/8</v>
      </c>
      <c r="R3292" t="s">
        <v>49</v>
      </c>
      <c r="S3292" t="str">
        <f>IF(Table2[[#This Row],[Basis of Material Classification (Customer Side)*]]="Field inspection","Yes","No")</f>
        <v>No</v>
      </c>
      <c r="V3292" t="s">
        <v>50</v>
      </c>
      <c r="W3292" t="s">
        <v>44</v>
      </c>
      <c r="X3292" t="s">
        <v>44</v>
      </c>
      <c r="Z3292" t="s">
        <v>58</v>
      </c>
      <c r="AA3292" t="s">
        <v>46</v>
      </c>
      <c r="AB3292" t="s">
        <v>46</v>
      </c>
      <c r="AC3292" t="s">
        <v>40</v>
      </c>
    </row>
    <row r="3293" spans="1:29" ht="14.4" x14ac:dyDescent="0.3">
      <c r="A3293">
        <v>3291</v>
      </c>
      <c r="B3293" t="s">
        <v>3332</v>
      </c>
      <c r="C3293" t="s">
        <v>277</v>
      </c>
      <c r="D3293" t="s">
        <v>40</v>
      </c>
      <c r="E3293" t="s">
        <v>40</v>
      </c>
      <c r="F3293" t="s">
        <v>53</v>
      </c>
      <c r="G3293" t="s">
        <v>40</v>
      </c>
      <c r="H3293" s="26">
        <v>17533</v>
      </c>
      <c r="I3293" t="s">
        <v>42</v>
      </c>
      <c r="J3293" t="s">
        <v>65</v>
      </c>
      <c r="K3293" t="str">
        <f>IF(Table2[[#This Row],[Basis of Material Classification (System Side)*]]="Field inspection","Yes","No")</f>
        <v>Yes</v>
      </c>
      <c r="L3293" t="s">
        <v>66</v>
      </c>
      <c r="M3293" s="13">
        <v>45518</v>
      </c>
      <c r="O3293" t="s">
        <v>41</v>
      </c>
      <c r="P3293" s="13">
        <v>25569</v>
      </c>
      <c r="Q3293" s="16" t="str">
        <f>Table2[[#This Row],[Service Line Size (inches) (System Side)]]</f>
        <v>5/8</v>
      </c>
      <c r="R3293" t="s">
        <v>49</v>
      </c>
      <c r="S3293" t="str">
        <f>IF(Table2[[#This Row],[Basis of Material Classification (Customer Side)*]]="Field inspection","Yes","No")</f>
        <v>No</v>
      </c>
      <c r="V3293" t="s">
        <v>50</v>
      </c>
      <c r="W3293" t="s">
        <v>44</v>
      </c>
      <c r="X3293" t="s">
        <v>44</v>
      </c>
      <c r="Z3293" t="s">
        <v>58</v>
      </c>
      <c r="AA3293" t="s">
        <v>46</v>
      </c>
      <c r="AB3293" t="s">
        <v>46</v>
      </c>
      <c r="AC3293" t="s">
        <v>40</v>
      </c>
    </row>
    <row r="3294" spans="1:29" ht="14.4" x14ac:dyDescent="0.3">
      <c r="A3294">
        <v>3292</v>
      </c>
      <c r="B3294" t="s">
        <v>3333</v>
      </c>
      <c r="C3294" t="s">
        <v>277</v>
      </c>
      <c r="D3294" t="s">
        <v>40</v>
      </c>
      <c r="E3294" t="s">
        <v>40</v>
      </c>
      <c r="F3294" t="s">
        <v>41</v>
      </c>
      <c r="G3294" t="s">
        <v>40</v>
      </c>
      <c r="H3294" s="26">
        <v>28126</v>
      </c>
      <c r="I3294" t="s">
        <v>42</v>
      </c>
      <c r="J3294" t="s">
        <v>49</v>
      </c>
      <c r="K3294" t="str">
        <f>IF(Table2[[#This Row],[Basis of Material Classification (System Side)*]]="Field inspection","Yes","No")</f>
        <v>No</v>
      </c>
      <c r="N3294" t="s">
        <v>50</v>
      </c>
      <c r="O3294" t="s">
        <v>41</v>
      </c>
      <c r="P3294" s="13">
        <v>5480</v>
      </c>
      <c r="Q3294" s="16" t="str">
        <f>Table2[[#This Row],[Service Line Size (inches) (System Side)]]</f>
        <v>5/8</v>
      </c>
      <c r="R3294" t="s">
        <v>49</v>
      </c>
      <c r="S3294" t="str">
        <f>IF(Table2[[#This Row],[Basis of Material Classification (Customer Side)*]]="Field inspection","Yes","No")</f>
        <v>No</v>
      </c>
      <c r="V3294" t="s">
        <v>50</v>
      </c>
      <c r="W3294" t="s">
        <v>44</v>
      </c>
      <c r="X3294" t="s">
        <v>44</v>
      </c>
      <c r="Z3294" t="s">
        <v>58</v>
      </c>
      <c r="AA3294" t="s">
        <v>46</v>
      </c>
      <c r="AB3294" t="s">
        <v>46</v>
      </c>
      <c r="AC3294" t="s">
        <v>40</v>
      </c>
    </row>
    <row r="3295" spans="1:29" ht="14.4" x14ac:dyDescent="0.3">
      <c r="A3295">
        <v>3293</v>
      </c>
      <c r="B3295" t="s">
        <v>3334</v>
      </c>
      <c r="C3295" t="s">
        <v>277</v>
      </c>
      <c r="D3295" t="s">
        <v>40</v>
      </c>
      <c r="E3295" t="s">
        <v>40</v>
      </c>
      <c r="F3295" t="s">
        <v>41</v>
      </c>
      <c r="G3295" t="s">
        <v>40</v>
      </c>
      <c r="H3295" s="26">
        <v>17533</v>
      </c>
      <c r="I3295" t="s">
        <v>42</v>
      </c>
      <c r="J3295" t="s">
        <v>49</v>
      </c>
      <c r="K3295" t="str">
        <f>IF(Table2[[#This Row],[Basis of Material Classification (System Side)*]]="Field inspection","Yes","No")</f>
        <v>No</v>
      </c>
      <c r="N3295" t="s">
        <v>50</v>
      </c>
      <c r="O3295" t="s">
        <v>41</v>
      </c>
      <c r="P3295" s="13">
        <v>14246</v>
      </c>
      <c r="Q3295" s="16" t="str">
        <f>Table2[[#This Row],[Service Line Size (inches) (System Side)]]</f>
        <v>5/8</v>
      </c>
      <c r="R3295" t="s">
        <v>49</v>
      </c>
      <c r="S3295" t="str">
        <f>IF(Table2[[#This Row],[Basis of Material Classification (Customer Side)*]]="Field inspection","Yes","No")</f>
        <v>No</v>
      </c>
      <c r="V3295" t="s">
        <v>50</v>
      </c>
      <c r="W3295" t="s">
        <v>44</v>
      </c>
      <c r="X3295" t="s">
        <v>44</v>
      </c>
      <c r="Z3295" t="s">
        <v>45</v>
      </c>
      <c r="AA3295" t="s">
        <v>46</v>
      </c>
      <c r="AB3295" t="s">
        <v>46</v>
      </c>
      <c r="AC3295" t="s">
        <v>40</v>
      </c>
    </row>
    <row r="3296" spans="1:29" ht="14.4" x14ac:dyDescent="0.3">
      <c r="A3296">
        <v>3294</v>
      </c>
      <c r="B3296" t="s">
        <v>3335</v>
      </c>
      <c r="C3296" t="s">
        <v>277</v>
      </c>
      <c r="D3296" t="s">
        <v>40</v>
      </c>
      <c r="E3296" t="s">
        <v>40</v>
      </c>
      <c r="F3296" t="s">
        <v>53</v>
      </c>
      <c r="G3296" t="s">
        <v>40</v>
      </c>
      <c r="H3296" s="26">
        <v>20821</v>
      </c>
      <c r="I3296" t="s">
        <v>42</v>
      </c>
      <c r="J3296" t="s">
        <v>55</v>
      </c>
      <c r="K3296" t="str">
        <f>IF(Table2[[#This Row],[Basis of Material Classification (System Side)*]]="Field inspection","Yes","No")</f>
        <v>No</v>
      </c>
      <c r="O3296" t="s">
        <v>41</v>
      </c>
      <c r="P3296" s="13">
        <v>14611</v>
      </c>
      <c r="Q3296" s="16" t="str">
        <f>Table2[[#This Row],[Service Line Size (inches) (System Side)]]</f>
        <v>5/8</v>
      </c>
      <c r="R3296" t="s">
        <v>49</v>
      </c>
      <c r="S3296" t="str">
        <f>IF(Table2[[#This Row],[Basis of Material Classification (Customer Side)*]]="Field inspection","Yes","No")</f>
        <v>No</v>
      </c>
      <c r="V3296" t="s">
        <v>50</v>
      </c>
      <c r="W3296" t="s">
        <v>44</v>
      </c>
      <c r="X3296" t="s">
        <v>44</v>
      </c>
      <c r="Z3296" t="s">
        <v>45</v>
      </c>
      <c r="AA3296" t="s">
        <v>46</v>
      </c>
      <c r="AB3296" t="s">
        <v>46</v>
      </c>
      <c r="AC3296" t="s">
        <v>40</v>
      </c>
    </row>
    <row r="3297" spans="1:29" ht="14.4" x14ac:dyDescent="0.3">
      <c r="A3297">
        <v>3295</v>
      </c>
      <c r="B3297" t="s">
        <v>3336</v>
      </c>
      <c r="C3297" t="s">
        <v>277</v>
      </c>
      <c r="D3297" t="s">
        <v>40</v>
      </c>
      <c r="E3297" t="s">
        <v>40</v>
      </c>
      <c r="F3297" t="s">
        <v>41</v>
      </c>
      <c r="G3297" t="s">
        <v>40</v>
      </c>
      <c r="H3297" s="26">
        <v>17533</v>
      </c>
      <c r="I3297" t="s">
        <v>42</v>
      </c>
      <c r="J3297" t="s">
        <v>49</v>
      </c>
      <c r="K3297" t="str">
        <f>IF(Table2[[#This Row],[Basis of Material Classification (System Side)*]]="Field inspection","Yes","No")</f>
        <v>No</v>
      </c>
      <c r="N3297" t="s">
        <v>50</v>
      </c>
      <c r="O3297" t="s">
        <v>41</v>
      </c>
      <c r="P3297" s="13">
        <v>5480</v>
      </c>
      <c r="Q3297" s="16" t="str">
        <f>Table2[[#This Row],[Service Line Size (inches) (System Side)]]</f>
        <v>5/8</v>
      </c>
      <c r="R3297" t="s">
        <v>49</v>
      </c>
      <c r="S3297" t="str">
        <f>IF(Table2[[#This Row],[Basis of Material Classification (Customer Side)*]]="Field inspection","Yes","No")</f>
        <v>No</v>
      </c>
      <c r="V3297" t="s">
        <v>50</v>
      </c>
      <c r="W3297" t="s">
        <v>44</v>
      </c>
      <c r="X3297" t="s">
        <v>44</v>
      </c>
      <c r="Z3297" t="s">
        <v>45</v>
      </c>
      <c r="AA3297" t="s">
        <v>46</v>
      </c>
      <c r="AB3297" t="s">
        <v>46</v>
      </c>
      <c r="AC3297" t="s">
        <v>40</v>
      </c>
    </row>
    <row r="3298" spans="1:29" ht="14.4" x14ac:dyDescent="0.3">
      <c r="A3298">
        <v>3296</v>
      </c>
      <c r="B3298" t="s">
        <v>3337</v>
      </c>
      <c r="C3298" t="s">
        <v>277</v>
      </c>
      <c r="D3298" t="s">
        <v>40</v>
      </c>
      <c r="E3298" t="s">
        <v>40</v>
      </c>
      <c r="F3298" t="s">
        <v>41</v>
      </c>
      <c r="G3298" t="s">
        <v>40</v>
      </c>
      <c r="H3298" s="26">
        <v>17533</v>
      </c>
      <c r="I3298" t="s">
        <v>42</v>
      </c>
      <c r="J3298" t="s">
        <v>49</v>
      </c>
      <c r="K3298" t="str">
        <f>IF(Table2[[#This Row],[Basis of Material Classification (System Side)*]]="Field inspection","Yes","No")</f>
        <v>No</v>
      </c>
      <c r="N3298" t="s">
        <v>50</v>
      </c>
      <c r="O3298" t="s">
        <v>41</v>
      </c>
      <c r="P3298"/>
      <c r="Q3298" s="16" t="str">
        <f>Table2[[#This Row],[Service Line Size (inches) (System Side)]]</f>
        <v>5/8</v>
      </c>
      <c r="R3298" t="s">
        <v>49</v>
      </c>
      <c r="S3298" t="str">
        <f>IF(Table2[[#This Row],[Basis of Material Classification (Customer Side)*]]="Field inspection","Yes","No")</f>
        <v>No</v>
      </c>
      <c r="V3298" t="s">
        <v>50</v>
      </c>
      <c r="W3298" t="s">
        <v>44</v>
      </c>
      <c r="X3298" t="s">
        <v>44</v>
      </c>
      <c r="Z3298" t="s">
        <v>45</v>
      </c>
      <c r="AA3298" t="s">
        <v>46</v>
      </c>
      <c r="AB3298" t="s">
        <v>46</v>
      </c>
      <c r="AC3298" t="s">
        <v>40</v>
      </c>
    </row>
    <row r="3299" spans="1:29" ht="14.4" x14ac:dyDescent="0.3">
      <c r="A3299">
        <v>3297</v>
      </c>
      <c r="B3299" t="s">
        <v>3338</v>
      </c>
      <c r="C3299" t="s">
        <v>277</v>
      </c>
      <c r="D3299" t="s">
        <v>40</v>
      </c>
      <c r="E3299" t="s">
        <v>40</v>
      </c>
      <c r="F3299" t="s">
        <v>53</v>
      </c>
      <c r="G3299" t="s">
        <v>40</v>
      </c>
      <c r="H3299" s="26">
        <v>17533</v>
      </c>
      <c r="I3299" t="s">
        <v>54</v>
      </c>
      <c r="J3299" t="s">
        <v>65</v>
      </c>
      <c r="K3299" t="str">
        <f>IF(Table2[[#This Row],[Basis of Material Classification (System Side)*]]="Field inspection","Yes","No")</f>
        <v>Yes</v>
      </c>
      <c r="L3299" t="s">
        <v>66</v>
      </c>
      <c r="M3299" s="13">
        <v>45352</v>
      </c>
      <c r="O3299" t="s">
        <v>53</v>
      </c>
      <c r="P3299" s="13" t="s">
        <v>1172</v>
      </c>
      <c r="Q3299" s="16" t="str">
        <f>Table2[[#This Row],[Service Line Size (inches) (System Side)]]</f>
        <v>3/4</v>
      </c>
      <c r="R3299" t="s">
        <v>65</v>
      </c>
      <c r="S3299" t="str">
        <f>IF(Table2[[#This Row],[Basis of Material Classification (Customer Side)*]]="Field inspection","Yes","No")</f>
        <v>Yes</v>
      </c>
      <c r="T3299" t="s">
        <v>71</v>
      </c>
      <c r="U3299" s="13">
        <v>45352</v>
      </c>
      <c r="V3299" t="s">
        <v>72</v>
      </c>
      <c r="W3299" t="s">
        <v>44</v>
      </c>
      <c r="X3299" t="s">
        <v>44</v>
      </c>
      <c r="Z3299" t="s">
        <v>45</v>
      </c>
      <c r="AA3299" t="s">
        <v>46</v>
      </c>
      <c r="AB3299" t="s">
        <v>46</v>
      </c>
      <c r="AC3299" t="s">
        <v>40</v>
      </c>
    </row>
    <row r="3300" spans="1:29" ht="14.4" x14ac:dyDescent="0.3">
      <c r="A3300">
        <v>3298</v>
      </c>
      <c r="B3300" t="s">
        <v>3339</v>
      </c>
      <c r="C3300" t="s">
        <v>277</v>
      </c>
      <c r="D3300" t="s">
        <v>40</v>
      </c>
      <c r="E3300" t="s">
        <v>40</v>
      </c>
      <c r="F3300" t="s">
        <v>53</v>
      </c>
      <c r="G3300" t="s">
        <v>40</v>
      </c>
      <c r="H3300" s="26">
        <v>17533</v>
      </c>
      <c r="I3300" t="s">
        <v>54</v>
      </c>
      <c r="J3300" t="s">
        <v>65</v>
      </c>
      <c r="K3300" t="str">
        <f>IF(Table2[[#This Row],[Basis of Material Classification (System Side)*]]="Field inspection","Yes","No")</f>
        <v>Yes</v>
      </c>
      <c r="L3300" t="s">
        <v>66</v>
      </c>
      <c r="M3300" s="13">
        <v>45352</v>
      </c>
      <c r="O3300" t="s">
        <v>70</v>
      </c>
      <c r="P3300" s="13">
        <v>9133</v>
      </c>
      <c r="Q3300" s="16" t="str">
        <f>Table2[[#This Row],[Service Line Size (inches) (System Side)]]</f>
        <v>3/4</v>
      </c>
      <c r="R3300" t="s">
        <v>65</v>
      </c>
      <c r="S3300" t="str">
        <f>IF(Table2[[#This Row],[Basis of Material Classification (Customer Side)*]]="Field inspection","Yes","No")</f>
        <v>Yes</v>
      </c>
      <c r="T3300" t="s">
        <v>71</v>
      </c>
      <c r="U3300" s="13">
        <v>45352</v>
      </c>
      <c r="V3300" t="s">
        <v>72</v>
      </c>
      <c r="W3300" t="s">
        <v>44</v>
      </c>
      <c r="X3300" t="s">
        <v>44</v>
      </c>
      <c r="Z3300" t="s">
        <v>45</v>
      </c>
      <c r="AA3300" t="s">
        <v>46</v>
      </c>
      <c r="AB3300" t="s">
        <v>46</v>
      </c>
      <c r="AC3300" t="s">
        <v>40</v>
      </c>
    </row>
    <row r="3301" spans="1:29" ht="14.4" x14ac:dyDescent="0.3">
      <c r="A3301">
        <v>3299</v>
      </c>
      <c r="B3301" t="s">
        <v>3340</v>
      </c>
      <c r="C3301" t="s">
        <v>277</v>
      </c>
      <c r="D3301" t="s">
        <v>40</v>
      </c>
      <c r="E3301" t="s">
        <v>40</v>
      </c>
      <c r="F3301" t="s">
        <v>41</v>
      </c>
      <c r="G3301" t="s">
        <v>40</v>
      </c>
      <c r="H3301" s="26">
        <v>33970</v>
      </c>
      <c r="I3301" t="s">
        <v>42</v>
      </c>
      <c r="J3301" t="s">
        <v>43</v>
      </c>
      <c r="K3301" t="str">
        <f>IF(Table2[[#This Row],[Basis of Material Classification (System Side)*]]="Field inspection","Yes","No")</f>
        <v>No</v>
      </c>
      <c r="N3301" t="str">
        <f>Table2[[#This Row],[Basis of Material Classification (System Side)*]]</f>
        <v>Installation date after lead ban</v>
      </c>
      <c r="O3301" t="s">
        <v>41</v>
      </c>
      <c r="P3301" s="13">
        <v>21551</v>
      </c>
      <c r="Q3301" s="16" t="str">
        <f>Table2[[#This Row],[Service Line Size (inches) (System Side)]]</f>
        <v>5/8</v>
      </c>
      <c r="R3301" t="s">
        <v>49</v>
      </c>
      <c r="S3301" t="str">
        <f>IF(Table2[[#This Row],[Basis of Material Classification (Customer Side)*]]="Field inspection","Yes","No")</f>
        <v>No</v>
      </c>
      <c r="V3301" t="s">
        <v>50</v>
      </c>
      <c r="W3301" t="s">
        <v>44</v>
      </c>
      <c r="X3301" t="s">
        <v>44</v>
      </c>
      <c r="Z3301" t="s">
        <v>45</v>
      </c>
      <c r="AA3301" t="s">
        <v>46</v>
      </c>
      <c r="AB3301" t="s">
        <v>46</v>
      </c>
      <c r="AC3301" t="s">
        <v>40</v>
      </c>
    </row>
    <row r="3302" spans="1:29" ht="14.4" x14ac:dyDescent="0.3">
      <c r="A3302">
        <v>3300</v>
      </c>
      <c r="B3302" t="s">
        <v>3341</v>
      </c>
      <c r="C3302" t="s">
        <v>277</v>
      </c>
      <c r="D3302" t="s">
        <v>40</v>
      </c>
      <c r="E3302" t="s">
        <v>40</v>
      </c>
      <c r="F3302" t="s">
        <v>53</v>
      </c>
      <c r="G3302" t="s">
        <v>40</v>
      </c>
      <c r="H3302" s="26">
        <v>17533</v>
      </c>
      <c r="I3302" t="s">
        <v>54</v>
      </c>
      <c r="J3302" t="s">
        <v>65</v>
      </c>
      <c r="K3302" t="str">
        <f>IF(Table2[[#This Row],[Basis of Material Classification (System Side)*]]="Field inspection","Yes","No")</f>
        <v>Yes</v>
      </c>
      <c r="L3302" t="s">
        <v>66</v>
      </c>
      <c r="M3302" s="13">
        <v>45352</v>
      </c>
      <c r="O3302" t="s">
        <v>53</v>
      </c>
      <c r="P3302" s="13">
        <v>10959</v>
      </c>
      <c r="Q3302" s="16" t="str">
        <f>Table2[[#This Row],[Service Line Size (inches) (System Side)]]</f>
        <v>3/4</v>
      </c>
      <c r="R3302" t="s">
        <v>65</v>
      </c>
      <c r="S3302" t="str">
        <f>IF(Table2[[#This Row],[Basis of Material Classification (Customer Side)*]]="Field inspection","Yes","No")</f>
        <v>Yes</v>
      </c>
      <c r="T3302" t="s">
        <v>71</v>
      </c>
      <c r="U3302" s="13">
        <v>45352</v>
      </c>
      <c r="V3302" t="s">
        <v>72</v>
      </c>
      <c r="W3302" t="s">
        <v>44</v>
      </c>
      <c r="X3302" t="s">
        <v>44</v>
      </c>
      <c r="Z3302" t="s">
        <v>45</v>
      </c>
      <c r="AA3302" t="s">
        <v>46</v>
      </c>
      <c r="AB3302" t="s">
        <v>46</v>
      </c>
      <c r="AC3302" t="s">
        <v>40</v>
      </c>
    </row>
    <row r="3303" spans="1:29" ht="14.4" x14ac:dyDescent="0.3">
      <c r="A3303">
        <v>3301</v>
      </c>
      <c r="B3303" t="s">
        <v>3342</v>
      </c>
      <c r="C3303" t="s">
        <v>277</v>
      </c>
      <c r="D3303" t="s">
        <v>40</v>
      </c>
      <c r="E3303" t="s">
        <v>40</v>
      </c>
      <c r="F3303" t="s">
        <v>41</v>
      </c>
      <c r="G3303" t="s">
        <v>40</v>
      </c>
      <c r="H3303" s="26">
        <v>17533</v>
      </c>
      <c r="I3303" t="s">
        <v>42</v>
      </c>
      <c r="J3303" t="s">
        <v>49</v>
      </c>
      <c r="K3303" t="str">
        <f>IF(Table2[[#This Row],[Basis of Material Classification (System Side)*]]="Field inspection","Yes","No")</f>
        <v>No</v>
      </c>
      <c r="N3303" t="s">
        <v>50</v>
      </c>
      <c r="O3303" t="s">
        <v>41</v>
      </c>
      <c r="P3303" s="13">
        <v>28126</v>
      </c>
      <c r="Q3303" s="16" t="str">
        <f>Table2[[#This Row],[Service Line Size (inches) (System Side)]]</f>
        <v>5/8</v>
      </c>
      <c r="R3303" t="s">
        <v>49</v>
      </c>
      <c r="S3303" t="str">
        <f>IF(Table2[[#This Row],[Basis of Material Classification (Customer Side)*]]="Field inspection","Yes","No")</f>
        <v>No</v>
      </c>
      <c r="V3303" t="s">
        <v>50</v>
      </c>
      <c r="W3303" t="s">
        <v>44</v>
      </c>
      <c r="X3303" t="s">
        <v>44</v>
      </c>
      <c r="Z3303" t="s">
        <v>45</v>
      </c>
      <c r="AA3303" t="s">
        <v>46</v>
      </c>
      <c r="AB3303" t="s">
        <v>46</v>
      </c>
      <c r="AC3303" t="s">
        <v>40</v>
      </c>
    </row>
    <row r="3304" spans="1:29" ht="14.4" x14ac:dyDescent="0.3">
      <c r="A3304">
        <v>3302</v>
      </c>
      <c r="B3304" t="s">
        <v>3343</v>
      </c>
      <c r="C3304" t="s">
        <v>277</v>
      </c>
      <c r="D3304" t="s">
        <v>40</v>
      </c>
      <c r="E3304" t="s">
        <v>40</v>
      </c>
      <c r="F3304" t="s">
        <v>41</v>
      </c>
      <c r="G3304" t="s">
        <v>40</v>
      </c>
      <c r="H3304" s="26">
        <v>17533</v>
      </c>
      <c r="I3304" t="s">
        <v>42</v>
      </c>
      <c r="J3304" t="s">
        <v>49</v>
      </c>
      <c r="K3304" t="str">
        <f>IF(Table2[[#This Row],[Basis of Material Classification (System Side)*]]="Field inspection","Yes","No")</f>
        <v>No</v>
      </c>
      <c r="N3304" t="s">
        <v>50</v>
      </c>
      <c r="O3304" t="s">
        <v>53</v>
      </c>
      <c r="P3304" s="13">
        <v>26299</v>
      </c>
      <c r="Q3304" s="16" t="str">
        <f>Table2[[#This Row],[Service Line Size (inches) (System Side)]]</f>
        <v>5/8</v>
      </c>
      <c r="R3304" t="s">
        <v>65</v>
      </c>
      <c r="S3304" t="str">
        <f>IF(Table2[[#This Row],[Basis of Material Classification (Customer Side)*]]="Field inspection","Yes","No")</f>
        <v>Yes</v>
      </c>
      <c r="T3304" t="s">
        <v>71</v>
      </c>
      <c r="U3304" s="13">
        <v>45502</v>
      </c>
      <c r="V3304" t="s">
        <v>72</v>
      </c>
      <c r="W3304" t="s">
        <v>44</v>
      </c>
      <c r="X3304" t="s">
        <v>44</v>
      </c>
      <c r="Z3304" t="s">
        <v>45</v>
      </c>
      <c r="AA3304" t="s">
        <v>46</v>
      </c>
      <c r="AB3304" t="s">
        <v>46</v>
      </c>
      <c r="AC3304" t="s">
        <v>40</v>
      </c>
    </row>
    <row r="3305" spans="1:29" ht="14.4" x14ac:dyDescent="0.3">
      <c r="A3305">
        <v>3303</v>
      </c>
      <c r="B3305" t="s">
        <v>3344</v>
      </c>
      <c r="C3305" t="s">
        <v>277</v>
      </c>
      <c r="D3305" t="s">
        <v>40</v>
      </c>
      <c r="E3305" t="s">
        <v>40</v>
      </c>
      <c r="F3305" t="s">
        <v>41</v>
      </c>
      <c r="G3305" t="s">
        <v>40</v>
      </c>
      <c r="H3305" s="26">
        <v>17533</v>
      </c>
      <c r="I3305" t="s">
        <v>42</v>
      </c>
      <c r="J3305" t="s">
        <v>49</v>
      </c>
      <c r="K3305" t="str">
        <f>IF(Table2[[#This Row],[Basis of Material Classification (System Side)*]]="Field inspection","Yes","No")</f>
        <v>No</v>
      </c>
      <c r="N3305" t="s">
        <v>50</v>
      </c>
      <c r="O3305" t="s">
        <v>41</v>
      </c>
      <c r="P3305" s="13">
        <v>26299</v>
      </c>
      <c r="Q3305" s="16" t="str">
        <f>Table2[[#This Row],[Service Line Size (inches) (System Side)]]</f>
        <v>5/8</v>
      </c>
      <c r="R3305" t="s">
        <v>49</v>
      </c>
      <c r="S3305" t="str">
        <f>IF(Table2[[#This Row],[Basis of Material Classification (Customer Side)*]]="Field inspection","Yes","No")</f>
        <v>No</v>
      </c>
      <c r="V3305" t="s">
        <v>50</v>
      </c>
      <c r="W3305" t="s">
        <v>44</v>
      </c>
      <c r="X3305" t="s">
        <v>44</v>
      </c>
      <c r="Z3305" t="s">
        <v>45</v>
      </c>
      <c r="AA3305" t="s">
        <v>46</v>
      </c>
      <c r="AB3305" t="s">
        <v>46</v>
      </c>
      <c r="AC3305" t="s">
        <v>40</v>
      </c>
    </row>
    <row r="3306" spans="1:29" ht="14.4" x14ac:dyDescent="0.3">
      <c r="A3306">
        <v>3304</v>
      </c>
      <c r="B3306" t="s">
        <v>3345</v>
      </c>
      <c r="C3306" t="s">
        <v>277</v>
      </c>
      <c r="D3306" t="s">
        <v>40</v>
      </c>
      <c r="E3306" t="s">
        <v>40</v>
      </c>
      <c r="F3306" t="s">
        <v>41</v>
      </c>
      <c r="G3306" t="s">
        <v>40</v>
      </c>
      <c r="H3306" s="26">
        <v>20455</v>
      </c>
      <c r="I3306" t="s">
        <v>42</v>
      </c>
      <c r="J3306" t="s">
        <v>49</v>
      </c>
      <c r="K3306" t="str">
        <f>IF(Table2[[#This Row],[Basis of Material Classification (System Side)*]]="Field inspection","Yes","No")</f>
        <v>No</v>
      </c>
      <c r="N3306" t="s">
        <v>50</v>
      </c>
      <c r="O3306" t="s">
        <v>41</v>
      </c>
      <c r="P3306" s="13">
        <v>22282</v>
      </c>
      <c r="Q3306" s="16" t="str">
        <f>Table2[[#This Row],[Service Line Size (inches) (System Side)]]</f>
        <v>5/8</v>
      </c>
      <c r="R3306" t="s">
        <v>49</v>
      </c>
      <c r="S3306" t="str">
        <f>IF(Table2[[#This Row],[Basis of Material Classification (Customer Side)*]]="Field inspection","Yes","No")</f>
        <v>No</v>
      </c>
      <c r="V3306" t="s">
        <v>50</v>
      </c>
      <c r="W3306" t="s">
        <v>44</v>
      </c>
      <c r="X3306" t="s">
        <v>44</v>
      </c>
      <c r="Z3306" t="s">
        <v>45</v>
      </c>
      <c r="AA3306" t="s">
        <v>46</v>
      </c>
      <c r="AB3306" t="s">
        <v>46</v>
      </c>
      <c r="AC3306" t="s">
        <v>40</v>
      </c>
    </row>
    <row r="3307" spans="1:29" ht="14.4" x14ac:dyDescent="0.3">
      <c r="A3307">
        <v>3305</v>
      </c>
      <c r="B3307" t="s">
        <v>3346</v>
      </c>
      <c r="C3307" t="s">
        <v>277</v>
      </c>
      <c r="D3307" t="s">
        <v>40</v>
      </c>
      <c r="E3307" t="s">
        <v>40</v>
      </c>
      <c r="F3307" t="s">
        <v>41</v>
      </c>
      <c r="G3307" t="s">
        <v>40</v>
      </c>
      <c r="H3307" s="26">
        <v>28126</v>
      </c>
      <c r="I3307" t="s">
        <v>42</v>
      </c>
      <c r="J3307" t="s">
        <v>49</v>
      </c>
      <c r="K3307" t="str">
        <f>IF(Table2[[#This Row],[Basis of Material Classification (System Side)*]]="Field inspection","Yes","No")</f>
        <v>No</v>
      </c>
      <c r="N3307" t="s">
        <v>50</v>
      </c>
      <c r="O3307" t="s">
        <v>41</v>
      </c>
      <c r="P3307"/>
      <c r="Q3307" s="16" t="str">
        <f>Table2[[#This Row],[Service Line Size (inches) (System Side)]]</f>
        <v>5/8</v>
      </c>
      <c r="R3307" t="s">
        <v>106</v>
      </c>
      <c r="S3307" t="str">
        <f>IF(Table2[[#This Row],[Basis of Material Classification (Customer Side)*]]="Field inspection","Yes","No")</f>
        <v>No</v>
      </c>
      <c r="V3307" t="s">
        <v>108</v>
      </c>
      <c r="W3307" t="s">
        <v>44</v>
      </c>
      <c r="X3307" t="s">
        <v>44</v>
      </c>
      <c r="Z3307" t="s">
        <v>58</v>
      </c>
      <c r="AA3307" t="s">
        <v>46</v>
      </c>
      <c r="AB3307" t="s">
        <v>46</v>
      </c>
      <c r="AC3307" t="s">
        <v>40</v>
      </c>
    </row>
    <row r="3308" spans="1:29" ht="14.4" x14ac:dyDescent="0.3">
      <c r="A3308">
        <v>3306</v>
      </c>
      <c r="B3308" t="s">
        <v>11090</v>
      </c>
      <c r="C3308" t="s">
        <v>277</v>
      </c>
      <c r="D3308" t="s">
        <v>40</v>
      </c>
      <c r="E3308" t="s">
        <v>40</v>
      </c>
      <c r="F3308" t="s">
        <v>41</v>
      </c>
      <c r="G3308" t="s">
        <v>40</v>
      </c>
      <c r="H3308" s="26">
        <v>29221</v>
      </c>
      <c r="I3308" t="s">
        <v>42</v>
      </c>
      <c r="J3308" t="s">
        <v>43</v>
      </c>
      <c r="K3308" t="str">
        <f>IF(Table2[[#This Row],[Basis of Material Classification (System Side)*]]="Field inspection","Yes","No")</f>
        <v>No</v>
      </c>
      <c r="N3308" t="str">
        <f>Table2[[#This Row],[Basis of Material Classification (System Side)*]]</f>
        <v>Installation date after lead ban</v>
      </c>
      <c r="O3308" t="s">
        <v>41</v>
      </c>
      <c r="P3308" s="13">
        <v>25569</v>
      </c>
      <c r="Q3308" s="16" t="str">
        <f>Table2[[#This Row],[Service Line Size (inches) (System Side)]]</f>
        <v>5/8</v>
      </c>
      <c r="R3308" t="s">
        <v>49</v>
      </c>
      <c r="S3308" t="str">
        <f>IF(Table2[[#This Row],[Basis of Material Classification (Customer Side)*]]="Field inspection","Yes","No")</f>
        <v>No</v>
      </c>
      <c r="V3308" t="s">
        <v>50</v>
      </c>
      <c r="W3308" t="s">
        <v>44</v>
      </c>
      <c r="X3308" t="s">
        <v>44</v>
      </c>
      <c r="Z3308" t="s">
        <v>45</v>
      </c>
      <c r="AA3308" t="s">
        <v>46</v>
      </c>
      <c r="AB3308" t="s">
        <v>46</v>
      </c>
      <c r="AC3308" t="s">
        <v>40</v>
      </c>
    </row>
    <row r="3309" spans="1:29" ht="14.4" x14ac:dyDescent="0.3">
      <c r="A3309">
        <v>3307</v>
      </c>
      <c r="B3309" t="s">
        <v>11091</v>
      </c>
      <c r="C3309" t="s">
        <v>277</v>
      </c>
      <c r="D3309" t="s">
        <v>40</v>
      </c>
      <c r="E3309" t="s">
        <v>40</v>
      </c>
      <c r="F3309" t="s">
        <v>41</v>
      </c>
      <c r="G3309" t="s">
        <v>40</v>
      </c>
      <c r="H3309" s="26">
        <v>29221</v>
      </c>
      <c r="I3309" t="s">
        <v>42</v>
      </c>
      <c r="J3309" t="s">
        <v>43</v>
      </c>
      <c r="K3309" t="str">
        <f>IF(Table2[[#This Row],[Basis of Material Classification (System Side)*]]="Field inspection","Yes","No")</f>
        <v>No</v>
      </c>
      <c r="N3309" t="str">
        <f>Table2[[#This Row],[Basis of Material Classification (System Side)*]]</f>
        <v>Installation date after lead ban</v>
      </c>
      <c r="O3309" t="s">
        <v>41</v>
      </c>
      <c r="P3309" s="13">
        <v>32874</v>
      </c>
      <c r="Q3309" s="16" t="str">
        <f>Table2[[#This Row],[Service Line Size (inches) (System Side)]]</f>
        <v>5/8</v>
      </c>
      <c r="R3309" t="s">
        <v>43</v>
      </c>
      <c r="S3309" t="str">
        <f>IF(Table2[[#This Row],[Basis of Material Classification (Customer Side)*]]="Field inspection","Yes","No")</f>
        <v>No</v>
      </c>
      <c r="V3309" t="s">
        <v>43</v>
      </c>
      <c r="W3309" t="s">
        <v>44</v>
      </c>
      <c r="X3309" t="s">
        <v>44</v>
      </c>
      <c r="Z3309" t="s">
        <v>45</v>
      </c>
      <c r="AA3309" t="s">
        <v>46</v>
      </c>
      <c r="AB3309" t="s">
        <v>46</v>
      </c>
      <c r="AC3309" t="s">
        <v>40</v>
      </c>
    </row>
    <row r="3310" spans="1:29" ht="14.4" x14ac:dyDescent="0.3">
      <c r="A3310">
        <v>3308</v>
      </c>
      <c r="B3310" t="s">
        <v>11092</v>
      </c>
      <c r="C3310" t="s">
        <v>277</v>
      </c>
      <c r="D3310" t="s">
        <v>40</v>
      </c>
      <c r="E3310" t="s">
        <v>40</v>
      </c>
      <c r="F3310" t="s">
        <v>41</v>
      </c>
      <c r="G3310" t="s">
        <v>40</v>
      </c>
      <c r="H3310" s="26">
        <v>29221</v>
      </c>
      <c r="I3310" t="s">
        <v>42</v>
      </c>
      <c r="J3310" t="s">
        <v>43</v>
      </c>
      <c r="K3310" t="str">
        <f>IF(Table2[[#This Row],[Basis of Material Classification (System Side)*]]="Field inspection","Yes","No")</f>
        <v>No</v>
      </c>
      <c r="N3310" t="str">
        <f>Table2[[#This Row],[Basis of Material Classification (System Side)*]]</f>
        <v>Installation date after lead ban</v>
      </c>
      <c r="O3310" t="s">
        <v>41</v>
      </c>
      <c r="P3310" s="13">
        <v>32874</v>
      </c>
      <c r="Q3310" s="16" t="str">
        <f>Table2[[#This Row],[Service Line Size (inches) (System Side)]]</f>
        <v>5/8</v>
      </c>
      <c r="R3310" t="s">
        <v>43</v>
      </c>
      <c r="S3310" t="str">
        <f>IF(Table2[[#This Row],[Basis of Material Classification (Customer Side)*]]="Field inspection","Yes","No")</f>
        <v>No</v>
      </c>
      <c r="V3310" t="s">
        <v>43</v>
      </c>
      <c r="W3310" t="s">
        <v>44</v>
      </c>
      <c r="X3310" t="s">
        <v>44</v>
      </c>
      <c r="Z3310" t="s">
        <v>45</v>
      </c>
      <c r="AA3310" t="s">
        <v>46</v>
      </c>
      <c r="AB3310" t="s">
        <v>46</v>
      </c>
      <c r="AC3310" t="s">
        <v>40</v>
      </c>
    </row>
    <row r="3311" spans="1:29" ht="14.4" x14ac:dyDescent="0.3">
      <c r="A3311">
        <v>3309</v>
      </c>
      <c r="B3311" t="s">
        <v>3347</v>
      </c>
      <c r="C3311" t="s">
        <v>277</v>
      </c>
      <c r="D3311" t="s">
        <v>40</v>
      </c>
      <c r="E3311" t="s">
        <v>40</v>
      </c>
      <c r="F3311" t="s">
        <v>41</v>
      </c>
      <c r="G3311" t="s">
        <v>40</v>
      </c>
      <c r="H3311" s="26">
        <v>34335</v>
      </c>
      <c r="I3311" t="s">
        <v>42</v>
      </c>
      <c r="J3311" t="s">
        <v>43</v>
      </c>
      <c r="K3311" t="str">
        <f>IF(Table2[[#This Row],[Basis of Material Classification (System Side)*]]="Field inspection","Yes","No")</f>
        <v>No</v>
      </c>
      <c r="N3311" t="str">
        <f>Table2[[#This Row],[Basis of Material Classification (System Side)*]]</f>
        <v>Installation date after lead ban</v>
      </c>
      <c r="O3311" t="s">
        <v>41</v>
      </c>
      <c r="P3311" s="13">
        <v>35431</v>
      </c>
      <c r="Q3311" s="16" t="str">
        <f>Table2[[#This Row],[Service Line Size (inches) (System Side)]]</f>
        <v>5/8</v>
      </c>
      <c r="R3311" t="s">
        <v>43</v>
      </c>
      <c r="S3311" t="str">
        <f>IF(Table2[[#This Row],[Basis of Material Classification (Customer Side)*]]="Field inspection","Yes","No")</f>
        <v>No</v>
      </c>
      <c r="V3311" t="s">
        <v>43</v>
      </c>
      <c r="W3311" t="s">
        <v>44</v>
      </c>
      <c r="X3311" t="s">
        <v>44</v>
      </c>
      <c r="Z3311" t="s">
        <v>45</v>
      </c>
      <c r="AA3311" t="s">
        <v>46</v>
      </c>
      <c r="AB3311" t="s">
        <v>46</v>
      </c>
      <c r="AC3311" t="s">
        <v>40</v>
      </c>
    </row>
    <row r="3312" spans="1:29" ht="14.4" x14ac:dyDescent="0.3">
      <c r="A3312">
        <v>3310</v>
      </c>
      <c r="B3312" t="s">
        <v>3348</v>
      </c>
      <c r="C3312" t="s">
        <v>277</v>
      </c>
      <c r="D3312" t="s">
        <v>40</v>
      </c>
      <c r="E3312" t="s">
        <v>40</v>
      </c>
      <c r="F3312" t="s">
        <v>53</v>
      </c>
      <c r="G3312" t="s">
        <v>40</v>
      </c>
      <c r="H3312" s="26">
        <v>17533</v>
      </c>
      <c r="I3312" t="s">
        <v>54</v>
      </c>
      <c r="J3312" t="s">
        <v>65</v>
      </c>
      <c r="K3312" t="str">
        <f>IF(Table2[[#This Row],[Basis of Material Classification (System Side)*]]="Field inspection","Yes","No")</f>
        <v>Yes</v>
      </c>
      <c r="L3312" t="s">
        <v>66</v>
      </c>
      <c r="M3312" s="13">
        <v>45352</v>
      </c>
      <c r="O3312" t="s">
        <v>53</v>
      </c>
      <c r="P3312" s="13">
        <v>14246</v>
      </c>
      <c r="Q3312" s="16" t="str">
        <f>Table2[[#This Row],[Service Line Size (inches) (System Side)]]</f>
        <v>3/4</v>
      </c>
      <c r="R3312" t="s">
        <v>65</v>
      </c>
      <c r="S3312" t="str">
        <f>IF(Table2[[#This Row],[Basis of Material Classification (Customer Side)*]]="Field inspection","Yes","No")</f>
        <v>Yes</v>
      </c>
      <c r="T3312" t="s">
        <v>71</v>
      </c>
      <c r="U3312" s="13">
        <v>45352</v>
      </c>
      <c r="V3312" t="s">
        <v>72</v>
      </c>
      <c r="W3312" t="s">
        <v>44</v>
      </c>
      <c r="X3312" t="s">
        <v>44</v>
      </c>
      <c r="Z3312" t="s">
        <v>45</v>
      </c>
      <c r="AA3312" t="s">
        <v>46</v>
      </c>
      <c r="AB3312" t="s">
        <v>46</v>
      </c>
      <c r="AC3312" t="s">
        <v>40</v>
      </c>
    </row>
    <row r="3313" spans="1:29" ht="14.4" x14ac:dyDescent="0.3">
      <c r="A3313">
        <v>3311</v>
      </c>
      <c r="B3313" t="s">
        <v>3349</v>
      </c>
      <c r="C3313" t="s">
        <v>277</v>
      </c>
      <c r="D3313" t="s">
        <v>40</v>
      </c>
      <c r="E3313" t="s">
        <v>40</v>
      </c>
      <c r="F3313" t="s">
        <v>53</v>
      </c>
      <c r="G3313" t="s">
        <v>40</v>
      </c>
      <c r="H3313" s="26">
        <v>17533</v>
      </c>
      <c r="I3313" t="s">
        <v>54</v>
      </c>
      <c r="J3313" t="s">
        <v>65</v>
      </c>
      <c r="K3313" t="str">
        <f>IF(Table2[[#This Row],[Basis of Material Classification (System Side)*]]="Field inspection","Yes","No")</f>
        <v>Yes</v>
      </c>
      <c r="L3313" t="s">
        <v>66</v>
      </c>
      <c r="M3313" s="13">
        <v>45519</v>
      </c>
      <c r="O3313" t="s">
        <v>53</v>
      </c>
      <c r="P3313" s="13">
        <v>14611</v>
      </c>
      <c r="Q3313" s="16" t="str">
        <f>Table2[[#This Row],[Service Line Size (inches) (System Side)]]</f>
        <v>3/4</v>
      </c>
      <c r="R3313" t="s">
        <v>65</v>
      </c>
      <c r="S3313" t="str">
        <f>IF(Table2[[#This Row],[Basis of Material Classification (Customer Side)*]]="Field inspection","Yes","No")</f>
        <v>Yes</v>
      </c>
      <c r="T3313" t="s">
        <v>71</v>
      </c>
      <c r="U3313" s="13">
        <v>45352</v>
      </c>
      <c r="V3313" t="s">
        <v>72</v>
      </c>
      <c r="W3313" t="s">
        <v>44</v>
      </c>
      <c r="X3313" t="s">
        <v>44</v>
      </c>
      <c r="Z3313" t="s">
        <v>45</v>
      </c>
      <c r="AA3313" t="s">
        <v>46</v>
      </c>
      <c r="AB3313" t="s">
        <v>46</v>
      </c>
      <c r="AC3313" t="s">
        <v>40</v>
      </c>
    </row>
    <row r="3314" spans="1:29" ht="14.4" x14ac:dyDescent="0.3">
      <c r="A3314">
        <v>3312</v>
      </c>
      <c r="B3314" t="s">
        <v>3350</v>
      </c>
      <c r="C3314" t="s">
        <v>277</v>
      </c>
      <c r="D3314" t="s">
        <v>40</v>
      </c>
      <c r="E3314" t="s">
        <v>40</v>
      </c>
      <c r="F3314" t="s">
        <v>41</v>
      </c>
      <c r="G3314" t="s">
        <v>40</v>
      </c>
      <c r="H3314" s="27"/>
      <c r="I3314" t="s">
        <v>42</v>
      </c>
      <c r="J3314" t="s">
        <v>49</v>
      </c>
      <c r="K3314" t="str">
        <f>IF(Table2[[#This Row],[Basis of Material Classification (System Side)*]]="Field inspection","Yes","No")</f>
        <v>No</v>
      </c>
      <c r="N3314" t="s">
        <v>50</v>
      </c>
      <c r="O3314" t="s">
        <v>41</v>
      </c>
      <c r="P3314" s="13">
        <v>23743</v>
      </c>
      <c r="Q3314" s="16" t="str">
        <f>Table2[[#This Row],[Service Line Size (inches) (System Side)]]</f>
        <v>5/8</v>
      </c>
      <c r="R3314" t="s">
        <v>49</v>
      </c>
      <c r="S3314" t="str">
        <f>IF(Table2[[#This Row],[Basis of Material Classification (Customer Side)*]]="Field inspection","Yes","No")</f>
        <v>No</v>
      </c>
      <c r="V3314" t="s">
        <v>50</v>
      </c>
      <c r="W3314" t="s">
        <v>44</v>
      </c>
      <c r="X3314" t="s">
        <v>44</v>
      </c>
      <c r="Z3314" t="s">
        <v>45</v>
      </c>
      <c r="AA3314" t="s">
        <v>46</v>
      </c>
      <c r="AB3314" t="s">
        <v>46</v>
      </c>
      <c r="AC3314" t="s">
        <v>40</v>
      </c>
    </row>
    <row r="3315" spans="1:29" ht="14.4" x14ac:dyDescent="0.3">
      <c r="A3315">
        <v>3313</v>
      </c>
      <c r="B3315" t="s">
        <v>3351</v>
      </c>
      <c r="C3315" t="s">
        <v>277</v>
      </c>
      <c r="D3315" t="s">
        <v>40</v>
      </c>
      <c r="E3315" t="s">
        <v>40</v>
      </c>
      <c r="F3315" t="s">
        <v>41</v>
      </c>
      <c r="G3315" t="s">
        <v>40</v>
      </c>
      <c r="H3315" s="27"/>
      <c r="I3315" t="s">
        <v>42</v>
      </c>
      <c r="J3315" t="s">
        <v>49</v>
      </c>
      <c r="K3315" t="str">
        <f>IF(Table2[[#This Row],[Basis of Material Classification (System Side)*]]="Field inspection","Yes","No")</f>
        <v>No</v>
      </c>
      <c r="N3315" t="s">
        <v>50</v>
      </c>
      <c r="O3315" t="s">
        <v>41</v>
      </c>
      <c r="P3315" s="13">
        <v>32509</v>
      </c>
      <c r="Q3315" s="16" t="str">
        <f>Table2[[#This Row],[Service Line Size (inches) (System Side)]]</f>
        <v>5/8</v>
      </c>
      <c r="R3315" t="s">
        <v>43</v>
      </c>
      <c r="S3315" t="str">
        <f>IF(Table2[[#This Row],[Basis of Material Classification (Customer Side)*]]="Field inspection","Yes","No")</f>
        <v>No</v>
      </c>
      <c r="V3315" t="s">
        <v>43</v>
      </c>
      <c r="W3315" t="s">
        <v>44</v>
      </c>
      <c r="X3315" t="s">
        <v>44</v>
      </c>
      <c r="Z3315" t="s">
        <v>45</v>
      </c>
      <c r="AA3315" t="s">
        <v>46</v>
      </c>
      <c r="AB3315" t="s">
        <v>46</v>
      </c>
      <c r="AC3315" t="s">
        <v>40</v>
      </c>
    </row>
    <row r="3316" spans="1:29" ht="14.4" x14ac:dyDescent="0.3">
      <c r="A3316">
        <v>3314</v>
      </c>
      <c r="B3316" t="s">
        <v>3352</v>
      </c>
      <c r="C3316" t="s">
        <v>277</v>
      </c>
      <c r="D3316" t="s">
        <v>40</v>
      </c>
      <c r="E3316" t="s">
        <v>40</v>
      </c>
      <c r="F3316" t="s">
        <v>41</v>
      </c>
      <c r="G3316" t="s">
        <v>40</v>
      </c>
      <c r="H3316" s="26">
        <v>17533</v>
      </c>
      <c r="I3316" t="s">
        <v>42</v>
      </c>
      <c r="J3316" t="s">
        <v>49</v>
      </c>
      <c r="K3316" t="str">
        <f>IF(Table2[[#This Row],[Basis of Material Classification (System Side)*]]="Field inspection","Yes","No")</f>
        <v>No</v>
      </c>
      <c r="N3316" t="s">
        <v>50</v>
      </c>
      <c r="O3316" t="s">
        <v>41</v>
      </c>
      <c r="P3316" s="13">
        <v>33604</v>
      </c>
      <c r="Q3316" s="16" t="str">
        <f>Table2[[#This Row],[Service Line Size (inches) (System Side)]]</f>
        <v>5/8</v>
      </c>
      <c r="R3316" t="s">
        <v>43</v>
      </c>
      <c r="S3316" t="str">
        <f>IF(Table2[[#This Row],[Basis of Material Classification (Customer Side)*]]="Field inspection","Yes","No")</f>
        <v>No</v>
      </c>
      <c r="V3316" t="s">
        <v>43</v>
      </c>
      <c r="W3316" t="s">
        <v>44</v>
      </c>
      <c r="X3316" t="s">
        <v>44</v>
      </c>
      <c r="Z3316" t="s">
        <v>45</v>
      </c>
      <c r="AA3316" t="s">
        <v>46</v>
      </c>
      <c r="AB3316" t="s">
        <v>46</v>
      </c>
      <c r="AC3316" t="s">
        <v>40</v>
      </c>
    </row>
    <row r="3317" spans="1:29" ht="14.4" x14ac:dyDescent="0.3">
      <c r="A3317">
        <v>3315</v>
      </c>
      <c r="B3317" t="s">
        <v>3353</v>
      </c>
      <c r="C3317" t="s">
        <v>277</v>
      </c>
      <c r="D3317" t="s">
        <v>40</v>
      </c>
      <c r="E3317" t="s">
        <v>40</v>
      </c>
      <c r="F3317" t="s">
        <v>41</v>
      </c>
      <c r="G3317" t="s">
        <v>40</v>
      </c>
      <c r="H3317" s="26">
        <v>17533</v>
      </c>
      <c r="I3317" t="s">
        <v>42</v>
      </c>
      <c r="J3317" t="s">
        <v>49</v>
      </c>
      <c r="K3317" t="str">
        <f>IF(Table2[[#This Row],[Basis of Material Classification (System Side)*]]="Field inspection","Yes","No")</f>
        <v>No</v>
      </c>
      <c r="N3317" t="s">
        <v>50</v>
      </c>
      <c r="O3317" t="s">
        <v>41</v>
      </c>
      <c r="P3317" s="13">
        <v>33604</v>
      </c>
      <c r="Q3317" s="16" t="str">
        <f>Table2[[#This Row],[Service Line Size (inches) (System Side)]]</f>
        <v>5/8</v>
      </c>
      <c r="R3317" t="s">
        <v>43</v>
      </c>
      <c r="S3317" t="str">
        <f>IF(Table2[[#This Row],[Basis of Material Classification (Customer Side)*]]="Field inspection","Yes","No")</f>
        <v>No</v>
      </c>
      <c r="V3317" t="s">
        <v>43</v>
      </c>
      <c r="W3317" t="s">
        <v>44</v>
      </c>
      <c r="X3317" t="s">
        <v>44</v>
      </c>
      <c r="Z3317" t="s">
        <v>45</v>
      </c>
      <c r="AA3317" t="s">
        <v>46</v>
      </c>
      <c r="AB3317" t="s">
        <v>46</v>
      </c>
      <c r="AC3317" t="s">
        <v>40</v>
      </c>
    </row>
    <row r="3318" spans="1:29" ht="14.4" x14ac:dyDescent="0.3">
      <c r="A3318">
        <v>3316</v>
      </c>
      <c r="B3318" t="s">
        <v>3354</v>
      </c>
      <c r="C3318" t="s">
        <v>277</v>
      </c>
      <c r="D3318" t="s">
        <v>40</v>
      </c>
      <c r="E3318" t="s">
        <v>40</v>
      </c>
      <c r="F3318" t="s">
        <v>41</v>
      </c>
      <c r="G3318" t="s">
        <v>40</v>
      </c>
      <c r="H3318" s="27"/>
      <c r="I3318" t="s">
        <v>42</v>
      </c>
      <c r="J3318" t="s">
        <v>49</v>
      </c>
      <c r="K3318" t="str">
        <f>IF(Table2[[#This Row],[Basis of Material Classification (System Side)*]]="Field inspection","Yes","No")</f>
        <v>No</v>
      </c>
      <c r="N3318" t="s">
        <v>50</v>
      </c>
      <c r="O3318" t="s">
        <v>41</v>
      </c>
      <c r="P3318"/>
      <c r="Q3318" s="16" t="str">
        <f>Table2[[#This Row],[Service Line Size (inches) (System Side)]]</f>
        <v>5/8</v>
      </c>
      <c r="R3318" t="s">
        <v>49</v>
      </c>
      <c r="S3318" t="str">
        <f>IF(Table2[[#This Row],[Basis of Material Classification (Customer Side)*]]="Field inspection","Yes","No")</f>
        <v>No</v>
      </c>
      <c r="V3318" t="s">
        <v>50</v>
      </c>
      <c r="W3318" t="s">
        <v>44</v>
      </c>
      <c r="X3318" t="s">
        <v>44</v>
      </c>
      <c r="Z3318" t="s">
        <v>45</v>
      </c>
      <c r="AA3318" t="s">
        <v>46</v>
      </c>
      <c r="AB3318" t="s">
        <v>46</v>
      </c>
      <c r="AC3318" t="s">
        <v>40</v>
      </c>
    </row>
    <row r="3319" spans="1:29" ht="14.4" x14ac:dyDescent="0.3">
      <c r="A3319">
        <v>3317</v>
      </c>
      <c r="B3319" t="s">
        <v>3355</v>
      </c>
      <c r="C3319" t="s">
        <v>277</v>
      </c>
      <c r="D3319" t="s">
        <v>40</v>
      </c>
      <c r="E3319" t="s">
        <v>40</v>
      </c>
      <c r="F3319" t="s">
        <v>41</v>
      </c>
      <c r="G3319" t="s">
        <v>40</v>
      </c>
      <c r="H3319" s="27"/>
      <c r="I3319" t="s">
        <v>42</v>
      </c>
      <c r="J3319" t="s">
        <v>49</v>
      </c>
      <c r="K3319" t="str">
        <f>IF(Table2[[#This Row],[Basis of Material Classification (System Side)*]]="Field inspection","Yes","No")</f>
        <v>No</v>
      </c>
      <c r="N3319" t="s">
        <v>50</v>
      </c>
      <c r="O3319" t="s">
        <v>41</v>
      </c>
      <c r="P3319" s="13">
        <v>19725</v>
      </c>
      <c r="Q3319" s="16" t="str">
        <f>Table2[[#This Row],[Service Line Size (inches) (System Side)]]</f>
        <v>5/8</v>
      </c>
      <c r="R3319" t="s">
        <v>49</v>
      </c>
      <c r="S3319" t="str">
        <f>IF(Table2[[#This Row],[Basis of Material Classification (Customer Side)*]]="Field inspection","Yes","No")</f>
        <v>No</v>
      </c>
      <c r="V3319" t="s">
        <v>50</v>
      </c>
      <c r="W3319" t="s">
        <v>44</v>
      </c>
      <c r="X3319" t="s">
        <v>44</v>
      </c>
      <c r="Z3319" t="s">
        <v>45</v>
      </c>
      <c r="AA3319" t="s">
        <v>46</v>
      </c>
      <c r="AB3319" t="s">
        <v>46</v>
      </c>
      <c r="AC3319" t="s">
        <v>40</v>
      </c>
    </row>
    <row r="3320" spans="1:29" ht="14.4" x14ac:dyDescent="0.3">
      <c r="A3320">
        <v>3318</v>
      </c>
      <c r="B3320" t="s">
        <v>3356</v>
      </c>
      <c r="C3320" t="s">
        <v>277</v>
      </c>
      <c r="D3320" t="s">
        <v>40</v>
      </c>
      <c r="E3320" t="s">
        <v>40</v>
      </c>
      <c r="F3320" t="s">
        <v>70</v>
      </c>
      <c r="G3320" t="s">
        <v>40</v>
      </c>
      <c r="H3320" s="27"/>
      <c r="I3320" t="s">
        <v>42</v>
      </c>
      <c r="J3320" t="s">
        <v>65</v>
      </c>
      <c r="K3320" t="str">
        <f>IF(Table2[[#This Row],[Basis of Material Classification (System Side)*]]="Field inspection","Yes","No")</f>
        <v>Yes</v>
      </c>
      <c r="L3320" t="s">
        <v>66</v>
      </c>
      <c r="M3320" s="13">
        <v>45519</v>
      </c>
      <c r="O3320" t="s">
        <v>41</v>
      </c>
      <c r="P3320" s="13">
        <v>38718</v>
      </c>
      <c r="Q3320" s="16" t="str">
        <f>Table2[[#This Row],[Service Line Size (inches) (System Side)]]</f>
        <v>5/8</v>
      </c>
      <c r="R3320" t="s">
        <v>43</v>
      </c>
      <c r="S3320" t="str">
        <f>IF(Table2[[#This Row],[Basis of Material Classification (Customer Side)*]]="Field inspection","Yes","No")</f>
        <v>No</v>
      </c>
      <c r="V3320" t="s">
        <v>43</v>
      </c>
      <c r="W3320" t="s">
        <v>44</v>
      </c>
      <c r="X3320" t="s">
        <v>44</v>
      </c>
      <c r="Z3320" t="s">
        <v>45</v>
      </c>
      <c r="AA3320" t="s">
        <v>46</v>
      </c>
      <c r="AB3320" t="s">
        <v>46</v>
      </c>
      <c r="AC3320" t="s">
        <v>40</v>
      </c>
    </row>
    <row r="3321" spans="1:29" ht="14.4" x14ac:dyDescent="0.3">
      <c r="A3321">
        <v>3319</v>
      </c>
      <c r="B3321" t="s">
        <v>3357</v>
      </c>
      <c r="C3321" t="s">
        <v>277</v>
      </c>
      <c r="D3321" t="s">
        <v>40</v>
      </c>
      <c r="E3321" t="s">
        <v>40</v>
      </c>
      <c r="F3321" t="s">
        <v>41</v>
      </c>
      <c r="G3321" t="s">
        <v>40</v>
      </c>
      <c r="H3321" s="27"/>
      <c r="I3321" t="s">
        <v>42</v>
      </c>
      <c r="J3321" t="s">
        <v>49</v>
      </c>
      <c r="K3321" t="str">
        <f>IF(Table2[[#This Row],[Basis of Material Classification (System Side)*]]="Field inspection","Yes","No")</f>
        <v>No</v>
      </c>
      <c r="N3321" t="s">
        <v>50</v>
      </c>
      <c r="O3321" t="s">
        <v>70</v>
      </c>
      <c r="P3321" s="13">
        <v>20821</v>
      </c>
      <c r="Q3321" s="16" t="str">
        <f>Table2[[#This Row],[Service Line Size (inches) (System Side)]]</f>
        <v>5/8</v>
      </c>
      <c r="R3321" t="s">
        <v>65</v>
      </c>
      <c r="S3321" t="str">
        <f>IF(Table2[[#This Row],[Basis of Material Classification (Customer Side)*]]="Field inspection","Yes","No")</f>
        <v>Yes</v>
      </c>
      <c r="T3321" t="s">
        <v>71</v>
      </c>
      <c r="U3321" s="13">
        <v>45502</v>
      </c>
      <c r="V3321" t="s">
        <v>72</v>
      </c>
      <c r="W3321" t="s">
        <v>44</v>
      </c>
      <c r="X3321" t="s">
        <v>44</v>
      </c>
      <c r="Z3321" t="s">
        <v>45</v>
      </c>
      <c r="AA3321" t="s">
        <v>46</v>
      </c>
      <c r="AB3321" t="s">
        <v>46</v>
      </c>
      <c r="AC3321" t="s">
        <v>40</v>
      </c>
    </row>
    <row r="3322" spans="1:29" ht="14.4" x14ac:dyDescent="0.3">
      <c r="A3322">
        <v>3320</v>
      </c>
      <c r="B3322" t="s">
        <v>3358</v>
      </c>
      <c r="C3322" t="s">
        <v>277</v>
      </c>
      <c r="D3322" t="s">
        <v>40</v>
      </c>
      <c r="E3322" t="s">
        <v>40</v>
      </c>
      <c r="F3322" t="s">
        <v>41</v>
      </c>
      <c r="G3322" t="s">
        <v>40</v>
      </c>
      <c r="H3322" s="26">
        <v>32509</v>
      </c>
      <c r="I3322" t="s">
        <v>42</v>
      </c>
      <c r="J3322" t="s">
        <v>43</v>
      </c>
      <c r="K3322" t="str">
        <f>IF(Table2[[#This Row],[Basis of Material Classification (System Side)*]]="Field inspection","Yes","No")</f>
        <v>No</v>
      </c>
      <c r="N3322" t="str">
        <f>Table2[[#This Row],[Basis of Material Classification (System Side)*]]</f>
        <v>Installation date after lead ban</v>
      </c>
      <c r="O3322" t="s">
        <v>41</v>
      </c>
      <c r="P3322" s="13">
        <v>38353</v>
      </c>
      <c r="Q3322" s="16" t="str">
        <f>Table2[[#This Row],[Service Line Size (inches) (System Side)]]</f>
        <v>5/8</v>
      </c>
      <c r="R3322" t="s">
        <v>43</v>
      </c>
      <c r="S3322" t="str">
        <f>IF(Table2[[#This Row],[Basis of Material Classification (Customer Side)*]]="Field inspection","Yes","No")</f>
        <v>No</v>
      </c>
      <c r="V3322" t="s">
        <v>43</v>
      </c>
      <c r="W3322" t="s">
        <v>44</v>
      </c>
      <c r="X3322" t="s">
        <v>44</v>
      </c>
      <c r="Z3322" t="s">
        <v>45</v>
      </c>
      <c r="AA3322" t="s">
        <v>46</v>
      </c>
      <c r="AB3322" t="s">
        <v>46</v>
      </c>
      <c r="AC3322" t="s">
        <v>40</v>
      </c>
    </row>
    <row r="3323" spans="1:29" ht="14.4" x14ac:dyDescent="0.3">
      <c r="A3323">
        <v>3321</v>
      </c>
      <c r="B3323" t="s">
        <v>3359</v>
      </c>
      <c r="C3323" t="s">
        <v>277</v>
      </c>
      <c r="D3323" t="s">
        <v>40</v>
      </c>
      <c r="E3323" t="s">
        <v>40</v>
      </c>
      <c r="F3323" t="s">
        <v>41</v>
      </c>
      <c r="G3323" t="s">
        <v>40</v>
      </c>
      <c r="H3323" s="26">
        <v>32509</v>
      </c>
      <c r="I3323" t="s">
        <v>42</v>
      </c>
      <c r="J3323" t="s">
        <v>43</v>
      </c>
      <c r="K3323" t="str">
        <f>IF(Table2[[#This Row],[Basis of Material Classification (System Side)*]]="Field inspection","Yes","No")</f>
        <v>No</v>
      </c>
      <c r="N3323" t="str">
        <f>Table2[[#This Row],[Basis of Material Classification (System Side)*]]</f>
        <v>Installation date after lead ban</v>
      </c>
      <c r="O3323" t="s">
        <v>41</v>
      </c>
      <c r="P3323"/>
      <c r="Q3323" s="16" t="str">
        <f>Table2[[#This Row],[Service Line Size (inches) (System Side)]]</f>
        <v>5/8</v>
      </c>
      <c r="R3323" t="s">
        <v>49</v>
      </c>
      <c r="S3323" t="str">
        <f>IF(Table2[[#This Row],[Basis of Material Classification (Customer Side)*]]="Field inspection","Yes","No")</f>
        <v>No</v>
      </c>
      <c r="V3323" t="s">
        <v>50</v>
      </c>
      <c r="W3323" t="s">
        <v>44</v>
      </c>
      <c r="X3323" t="s">
        <v>44</v>
      </c>
      <c r="Z3323" t="s">
        <v>45</v>
      </c>
      <c r="AA3323" t="s">
        <v>46</v>
      </c>
      <c r="AB3323" t="s">
        <v>46</v>
      </c>
      <c r="AC3323" t="s">
        <v>40</v>
      </c>
    </row>
    <row r="3324" spans="1:29" ht="14.4" x14ac:dyDescent="0.3">
      <c r="A3324">
        <v>3322</v>
      </c>
      <c r="B3324" t="s">
        <v>3360</v>
      </c>
      <c r="C3324" t="s">
        <v>277</v>
      </c>
      <c r="D3324" t="s">
        <v>40</v>
      </c>
      <c r="E3324" t="s">
        <v>40</v>
      </c>
      <c r="F3324" t="s">
        <v>41</v>
      </c>
      <c r="G3324" t="s">
        <v>40</v>
      </c>
      <c r="H3324" s="26">
        <v>37987</v>
      </c>
      <c r="I3324" t="s">
        <v>42</v>
      </c>
      <c r="J3324" t="s">
        <v>43</v>
      </c>
      <c r="K3324" t="str">
        <f>IF(Table2[[#This Row],[Basis of Material Classification (System Side)*]]="Field inspection","Yes","No")</f>
        <v>No</v>
      </c>
      <c r="N3324" t="str">
        <f>Table2[[#This Row],[Basis of Material Classification (System Side)*]]</f>
        <v>Installation date after lead ban</v>
      </c>
      <c r="O3324" t="s">
        <v>41</v>
      </c>
      <c r="P3324" s="13">
        <v>21916</v>
      </c>
      <c r="Q3324" s="16" t="str">
        <f>Table2[[#This Row],[Service Line Size (inches) (System Side)]]</f>
        <v>5/8</v>
      </c>
      <c r="R3324" t="s">
        <v>49</v>
      </c>
      <c r="S3324" t="str">
        <f>IF(Table2[[#This Row],[Basis of Material Classification (Customer Side)*]]="Field inspection","Yes","No")</f>
        <v>No</v>
      </c>
      <c r="V3324" t="s">
        <v>50</v>
      </c>
      <c r="W3324" t="s">
        <v>44</v>
      </c>
      <c r="X3324" t="s">
        <v>44</v>
      </c>
      <c r="Z3324" t="s">
        <v>58</v>
      </c>
      <c r="AA3324" t="s">
        <v>46</v>
      </c>
      <c r="AB3324" t="s">
        <v>46</v>
      </c>
      <c r="AC3324" t="s">
        <v>40</v>
      </c>
    </row>
    <row r="3325" spans="1:29" ht="14.4" x14ac:dyDescent="0.3">
      <c r="A3325">
        <v>3323</v>
      </c>
      <c r="B3325" t="s">
        <v>3361</v>
      </c>
      <c r="C3325" t="s">
        <v>277</v>
      </c>
      <c r="D3325" t="s">
        <v>40</v>
      </c>
      <c r="E3325" t="s">
        <v>40</v>
      </c>
      <c r="F3325" t="s">
        <v>41</v>
      </c>
      <c r="G3325" t="s">
        <v>40</v>
      </c>
      <c r="H3325" s="26">
        <v>34335</v>
      </c>
      <c r="I3325" t="s">
        <v>42</v>
      </c>
      <c r="J3325" t="s">
        <v>43</v>
      </c>
      <c r="K3325" t="str">
        <f>IF(Table2[[#This Row],[Basis of Material Classification (System Side)*]]="Field inspection","Yes","No")</f>
        <v>No</v>
      </c>
      <c r="N3325" t="str">
        <f>Table2[[#This Row],[Basis of Material Classification (System Side)*]]</f>
        <v>Installation date after lead ban</v>
      </c>
      <c r="O3325" t="s">
        <v>41</v>
      </c>
      <c r="P3325" s="13">
        <v>35431</v>
      </c>
      <c r="Q3325" s="16" t="str">
        <f>Table2[[#This Row],[Service Line Size (inches) (System Side)]]</f>
        <v>5/8</v>
      </c>
      <c r="R3325" t="s">
        <v>43</v>
      </c>
      <c r="S3325" t="str">
        <f>IF(Table2[[#This Row],[Basis of Material Classification (Customer Side)*]]="Field inspection","Yes","No")</f>
        <v>No</v>
      </c>
      <c r="V3325" t="s">
        <v>43</v>
      </c>
      <c r="W3325" t="s">
        <v>44</v>
      </c>
      <c r="X3325" t="s">
        <v>44</v>
      </c>
      <c r="Z3325" t="s">
        <v>45</v>
      </c>
      <c r="AA3325" t="s">
        <v>46</v>
      </c>
      <c r="AB3325" t="s">
        <v>46</v>
      </c>
      <c r="AC3325" t="s">
        <v>40</v>
      </c>
    </row>
    <row r="3326" spans="1:29" ht="14.4" x14ac:dyDescent="0.3">
      <c r="A3326">
        <v>3324</v>
      </c>
      <c r="B3326" t="s">
        <v>3362</v>
      </c>
      <c r="C3326" t="s">
        <v>277</v>
      </c>
      <c r="D3326" t="s">
        <v>40</v>
      </c>
      <c r="E3326" t="s">
        <v>40</v>
      </c>
      <c r="F3326" t="s">
        <v>41</v>
      </c>
      <c r="G3326" t="s">
        <v>40</v>
      </c>
      <c r="H3326" s="26">
        <v>24108</v>
      </c>
      <c r="I3326" t="s">
        <v>42</v>
      </c>
      <c r="J3326" t="s">
        <v>49</v>
      </c>
      <c r="K3326" t="str">
        <f>IF(Table2[[#This Row],[Basis of Material Classification (System Side)*]]="Field inspection","Yes","No")</f>
        <v>No</v>
      </c>
      <c r="N3326" t="s">
        <v>50</v>
      </c>
      <c r="O3326" t="s">
        <v>41</v>
      </c>
      <c r="P3326" s="13">
        <v>33970</v>
      </c>
      <c r="Q3326" s="16" t="str">
        <f>Table2[[#This Row],[Service Line Size (inches) (System Side)]]</f>
        <v>5/8</v>
      </c>
      <c r="R3326" t="s">
        <v>43</v>
      </c>
      <c r="S3326" t="str">
        <f>IF(Table2[[#This Row],[Basis of Material Classification (Customer Side)*]]="Field inspection","Yes","No")</f>
        <v>No</v>
      </c>
      <c r="V3326" t="s">
        <v>43</v>
      </c>
      <c r="W3326" t="s">
        <v>44</v>
      </c>
      <c r="X3326" t="s">
        <v>44</v>
      </c>
      <c r="Z3326" t="s">
        <v>45</v>
      </c>
      <c r="AA3326" t="s">
        <v>46</v>
      </c>
      <c r="AB3326" t="s">
        <v>46</v>
      </c>
      <c r="AC3326" t="s">
        <v>40</v>
      </c>
    </row>
    <row r="3327" spans="1:29" ht="14.4" x14ac:dyDescent="0.3">
      <c r="A3327">
        <v>3325</v>
      </c>
      <c r="B3327" t="s">
        <v>3363</v>
      </c>
      <c r="C3327" t="s">
        <v>277</v>
      </c>
      <c r="D3327" t="s">
        <v>40</v>
      </c>
      <c r="E3327" t="s">
        <v>40</v>
      </c>
      <c r="F3327" t="s">
        <v>53</v>
      </c>
      <c r="G3327" t="s">
        <v>40</v>
      </c>
      <c r="H3327" s="26">
        <v>24108</v>
      </c>
      <c r="I3327" t="s">
        <v>42</v>
      </c>
      <c r="J3327" t="s">
        <v>65</v>
      </c>
      <c r="K3327" t="str">
        <f>IF(Table2[[#This Row],[Basis of Material Classification (System Side)*]]="Field inspection","Yes","No")</f>
        <v>Yes</v>
      </c>
      <c r="L3327" t="s">
        <v>66</v>
      </c>
      <c r="M3327" s="13">
        <v>45519</v>
      </c>
      <c r="O3327" t="s">
        <v>41</v>
      </c>
      <c r="P3327" s="13">
        <v>33604</v>
      </c>
      <c r="Q3327" s="16" t="str">
        <f>Table2[[#This Row],[Service Line Size (inches) (System Side)]]</f>
        <v>5/8</v>
      </c>
      <c r="R3327" t="s">
        <v>43</v>
      </c>
      <c r="S3327" t="str">
        <f>IF(Table2[[#This Row],[Basis of Material Classification (Customer Side)*]]="Field inspection","Yes","No")</f>
        <v>No</v>
      </c>
      <c r="V3327" t="s">
        <v>43</v>
      </c>
      <c r="W3327" t="s">
        <v>44</v>
      </c>
      <c r="X3327" t="s">
        <v>44</v>
      </c>
      <c r="Z3327" t="s">
        <v>45</v>
      </c>
      <c r="AA3327" t="s">
        <v>46</v>
      </c>
      <c r="AB3327" t="s">
        <v>46</v>
      </c>
      <c r="AC3327" t="s">
        <v>40</v>
      </c>
    </row>
    <row r="3328" spans="1:29" ht="14.4" x14ac:dyDescent="0.3">
      <c r="A3328">
        <v>3326</v>
      </c>
      <c r="B3328" t="s">
        <v>3364</v>
      </c>
      <c r="C3328" t="s">
        <v>277</v>
      </c>
      <c r="D3328" t="s">
        <v>40</v>
      </c>
      <c r="E3328" t="s">
        <v>40</v>
      </c>
      <c r="F3328" t="s">
        <v>41</v>
      </c>
      <c r="G3328" t="s">
        <v>40</v>
      </c>
      <c r="H3328" s="27"/>
      <c r="I3328" t="s">
        <v>42</v>
      </c>
      <c r="J3328" t="s">
        <v>49</v>
      </c>
      <c r="K3328" t="str">
        <f>IF(Table2[[#This Row],[Basis of Material Classification (System Side)*]]="Field inspection","Yes","No")</f>
        <v>No</v>
      </c>
      <c r="N3328" t="s">
        <v>50</v>
      </c>
      <c r="O3328" t="s">
        <v>41</v>
      </c>
      <c r="P3328" s="13">
        <v>10959</v>
      </c>
      <c r="Q3328" s="16" t="str">
        <f>Table2[[#This Row],[Service Line Size (inches) (System Side)]]</f>
        <v>5/8</v>
      </c>
      <c r="R3328" t="s">
        <v>49</v>
      </c>
      <c r="S3328" t="str">
        <f>IF(Table2[[#This Row],[Basis of Material Classification (Customer Side)*]]="Field inspection","Yes","No")</f>
        <v>No</v>
      </c>
      <c r="V3328" t="s">
        <v>50</v>
      </c>
      <c r="W3328" t="s">
        <v>44</v>
      </c>
      <c r="X3328" t="s">
        <v>44</v>
      </c>
      <c r="Z3328" t="s">
        <v>58</v>
      </c>
      <c r="AA3328" t="s">
        <v>46</v>
      </c>
      <c r="AB3328" t="s">
        <v>46</v>
      </c>
      <c r="AC3328" t="s">
        <v>40</v>
      </c>
    </row>
    <row r="3329" spans="1:29" ht="14.4" x14ac:dyDescent="0.3">
      <c r="A3329">
        <v>3327</v>
      </c>
      <c r="B3329" t="s">
        <v>11093</v>
      </c>
      <c r="C3329" t="s">
        <v>277</v>
      </c>
      <c r="D3329" t="s">
        <v>40</v>
      </c>
      <c r="E3329" t="s">
        <v>40</v>
      </c>
      <c r="F3329" t="s">
        <v>41</v>
      </c>
      <c r="G3329" t="s">
        <v>40</v>
      </c>
      <c r="H3329" s="26">
        <v>35065</v>
      </c>
      <c r="I3329" t="s">
        <v>42</v>
      </c>
      <c r="J3329" t="s">
        <v>43</v>
      </c>
      <c r="K3329" t="str">
        <f>IF(Table2[[#This Row],[Basis of Material Classification (System Side)*]]="Field inspection","Yes","No")</f>
        <v>No</v>
      </c>
      <c r="N3329" t="str">
        <f>Table2[[#This Row],[Basis of Material Classification (System Side)*]]</f>
        <v>Installation date after lead ban</v>
      </c>
      <c r="O3329" t="s">
        <v>41</v>
      </c>
      <c r="P3329" s="13">
        <v>35065</v>
      </c>
      <c r="Q3329" s="16" t="str">
        <f>Table2[[#This Row],[Service Line Size (inches) (System Side)]]</f>
        <v>5/8</v>
      </c>
      <c r="R3329" t="s">
        <v>43</v>
      </c>
      <c r="S3329" t="str">
        <f>IF(Table2[[#This Row],[Basis of Material Classification (Customer Side)*]]="Field inspection","Yes","No")</f>
        <v>No</v>
      </c>
      <c r="V3329" t="s">
        <v>43</v>
      </c>
      <c r="W3329" t="s">
        <v>44</v>
      </c>
      <c r="X3329" t="s">
        <v>44</v>
      </c>
      <c r="Z3329" t="s">
        <v>58</v>
      </c>
      <c r="AA3329" t="s">
        <v>46</v>
      </c>
      <c r="AB3329" t="s">
        <v>46</v>
      </c>
      <c r="AC3329" t="s">
        <v>40</v>
      </c>
    </row>
    <row r="3330" spans="1:29" ht="14.4" x14ac:dyDescent="0.3">
      <c r="A3330">
        <v>3328</v>
      </c>
      <c r="B3330" t="s">
        <v>3365</v>
      </c>
      <c r="C3330" t="s">
        <v>277</v>
      </c>
      <c r="D3330" t="s">
        <v>40</v>
      </c>
      <c r="E3330" t="s">
        <v>40</v>
      </c>
      <c r="F3330" t="s">
        <v>41</v>
      </c>
      <c r="G3330" t="s">
        <v>40</v>
      </c>
      <c r="H3330" s="26">
        <v>36892</v>
      </c>
      <c r="I3330" t="s">
        <v>42</v>
      </c>
      <c r="J3330" t="s">
        <v>43</v>
      </c>
      <c r="K3330" t="str">
        <f>IF(Table2[[#This Row],[Basis of Material Classification (System Side)*]]="Field inspection","Yes","No")</f>
        <v>No</v>
      </c>
      <c r="N3330" t="str">
        <f>Table2[[#This Row],[Basis of Material Classification (System Side)*]]</f>
        <v>Installation date after lead ban</v>
      </c>
      <c r="O3330" t="s">
        <v>41</v>
      </c>
      <c r="P3330" s="13">
        <v>37622</v>
      </c>
      <c r="Q3330" s="16" t="str">
        <f>Table2[[#This Row],[Service Line Size (inches) (System Side)]]</f>
        <v>5/8</v>
      </c>
      <c r="R3330" t="s">
        <v>43</v>
      </c>
      <c r="S3330" t="str">
        <f>IF(Table2[[#This Row],[Basis of Material Classification (Customer Side)*]]="Field inspection","Yes","No")</f>
        <v>No</v>
      </c>
      <c r="V3330" t="s">
        <v>43</v>
      </c>
      <c r="W3330" t="s">
        <v>44</v>
      </c>
      <c r="X3330" t="s">
        <v>44</v>
      </c>
      <c r="Z3330" t="s">
        <v>45</v>
      </c>
      <c r="AA3330" t="s">
        <v>46</v>
      </c>
      <c r="AB3330" t="s">
        <v>46</v>
      </c>
      <c r="AC3330" t="s">
        <v>40</v>
      </c>
    </row>
    <row r="3331" spans="1:29" ht="14.4" x14ac:dyDescent="0.3">
      <c r="A3331">
        <v>3329</v>
      </c>
      <c r="B3331" t="s">
        <v>3366</v>
      </c>
      <c r="C3331" t="s">
        <v>277</v>
      </c>
      <c r="D3331" t="s">
        <v>48</v>
      </c>
      <c r="E3331" t="s">
        <v>40</v>
      </c>
      <c r="F3331" t="s">
        <v>41</v>
      </c>
      <c r="G3331" t="s">
        <v>40</v>
      </c>
      <c r="H3331" s="26">
        <v>28126</v>
      </c>
      <c r="I3331" t="s">
        <v>42</v>
      </c>
      <c r="J3331" t="s">
        <v>49</v>
      </c>
      <c r="K3331" t="str">
        <f>IF(Table2[[#This Row],[Basis of Material Classification (System Side)*]]="Field inspection","Yes","No")</f>
        <v>No</v>
      </c>
      <c r="N3331" t="s">
        <v>50</v>
      </c>
      <c r="O3331" t="s">
        <v>41</v>
      </c>
      <c r="P3331" s="13">
        <v>25934</v>
      </c>
      <c r="Q3331" s="16" t="str">
        <f>Table2[[#This Row],[Service Line Size (inches) (System Side)]]</f>
        <v>5/8</v>
      </c>
      <c r="R3331" t="s">
        <v>49</v>
      </c>
      <c r="S3331" t="str">
        <f>IF(Table2[[#This Row],[Basis of Material Classification (Customer Side)*]]="Field inspection","Yes","No")</f>
        <v>No</v>
      </c>
      <c r="V3331" t="s">
        <v>50</v>
      </c>
      <c r="W3331" t="s">
        <v>44</v>
      </c>
      <c r="X3331" t="s">
        <v>44</v>
      </c>
      <c r="Z3331" t="s">
        <v>51</v>
      </c>
      <c r="AA3331" t="s">
        <v>46</v>
      </c>
      <c r="AB3331" t="s">
        <v>46</v>
      </c>
      <c r="AC3331" t="s">
        <v>40</v>
      </c>
    </row>
    <row r="3332" spans="1:29" ht="14.4" x14ac:dyDescent="0.3">
      <c r="A3332">
        <v>3330</v>
      </c>
      <c r="B3332" t="s">
        <v>3367</v>
      </c>
      <c r="C3332" t="s">
        <v>277</v>
      </c>
      <c r="D3332" t="s">
        <v>48</v>
      </c>
      <c r="E3332" t="s">
        <v>40</v>
      </c>
      <c r="F3332" t="s">
        <v>41</v>
      </c>
      <c r="G3332" t="s">
        <v>40</v>
      </c>
      <c r="H3332" s="26">
        <v>27760</v>
      </c>
      <c r="I3332" t="s">
        <v>42</v>
      </c>
      <c r="J3332" t="s">
        <v>49</v>
      </c>
      <c r="K3332" t="str">
        <f>IF(Table2[[#This Row],[Basis of Material Classification (System Side)*]]="Field inspection","Yes","No")</f>
        <v>No</v>
      </c>
      <c r="N3332" t="s">
        <v>50</v>
      </c>
      <c r="O3332" t="s">
        <v>41</v>
      </c>
      <c r="P3332" s="13">
        <v>22647</v>
      </c>
      <c r="Q3332" s="16" t="str">
        <f>Table2[[#This Row],[Service Line Size (inches) (System Side)]]</f>
        <v>5/8</v>
      </c>
      <c r="R3332" t="s">
        <v>49</v>
      </c>
      <c r="S3332" t="str">
        <f>IF(Table2[[#This Row],[Basis of Material Classification (Customer Side)*]]="Field inspection","Yes","No")</f>
        <v>No</v>
      </c>
      <c r="V3332" t="s">
        <v>50</v>
      </c>
      <c r="W3332" t="s">
        <v>44</v>
      </c>
      <c r="X3332" t="s">
        <v>44</v>
      </c>
      <c r="Z3332" t="s">
        <v>51</v>
      </c>
      <c r="AA3332" t="s">
        <v>46</v>
      </c>
      <c r="AB3332" t="s">
        <v>46</v>
      </c>
      <c r="AC3332" t="s">
        <v>40</v>
      </c>
    </row>
    <row r="3333" spans="1:29" ht="14.4" x14ac:dyDescent="0.3">
      <c r="A3333">
        <v>3331</v>
      </c>
      <c r="B3333" t="s">
        <v>3368</v>
      </c>
      <c r="C3333" t="s">
        <v>277</v>
      </c>
      <c r="D3333" t="s">
        <v>40</v>
      </c>
      <c r="E3333" t="s">
        <v>40</v>
      </c>
      <c r="F3333" t="s">
        <v>53</v>
      </c>
      <c r="G3333" t="s">
        <v>40</v>
      </c>
      <c r="H3333" s="26">
        <v>27030</v>
      </c>
      <c r="I3333" t="s">
        <v>189</v>
      </c>
      <c r="J3333" t="s">
        <v>55</v>
      </c>
      <c r="K3333" t="str">
        <f>IF(Table2[[#This Row],[Basis of Material Classification (System Side)*]]="Field inspection","Yes","No")</f>
        <v>No</v>
      </c>
      <c r="O3333" t="s">
        <v>41</v>
      </c>
      <c r="P3333" s="13">
        <v>35796</v>
      </c>
      <c r="Q3333" s="16" t="str">
        <f>Table2[[#This Row],[Service Line Size (inches) (System Side)]]</f>
        <v xml:space="preserve"> 3/4</v>
      </c>
      <c r="R3333" t="s">
        <v>43</v>
      </c>
      <c r="S3333" t="str">
        <f>IF(Table2[[#This Row],[Basis of Material Classification (Customer Side)*]]="Field inspection","Yes","No")</f>
        <v>No</v>
      </c>
      <c r="V3333" t="s">
        <v>43</v>
      </c>
      <c r="W3333" t="s">
        <v>44</v>
      </c>
      <c r="X3333" t="s">
        <v>44</v>
      </c>
      <c r="Z3333" t="s">
        <v>45</v>
      </c>
      <c r="AA3333" t="s">
        <v>46</v>
      </c>
      <c r="AB3333" t="s">
        <v>46</v>
      </c>
      <c r="AC3333" t="s">
        <v>40</v>
      </c>
    </row>
    <row r="3334" spans="1:29" ht="14.4" x14ac:dyDescent="0.3">
      <c r="A3334">
        <v>3332</v>
      </c>
      <c r="B3334" t="s">
        <v>3369</v>
      </c>
      <c r="C3334" t="s">
        <v>277</v>
      </c>
      <c r="D3334" t="s">
        <v>40</v>
      </c>
      <c r="E3334" t="s">
        <v>40</v>
      </c>
      <c r="F3334" t="s">
        <v>53</v>
      </c>
      <c r="G3334" t="s">
        <v>40</v>
      </c>
      <c r="H3334" s="26">
        <v>37987</v>
      </c>
      <c r="I3334" t="s">
        <v>60</v>
      </c>
      <c r="J3334" t="s">
        <v>55</v>
      </c>
      <c r="K3334" t="str">
        <f>IF(Table2[[#This Row],[Basis of Material Classification (System Side)*]]="Field inspection","Yes","No")</f>
        <v>No</v>
      </c>
      <c r="O3334" t="s">
        <v>41</v>
      </c>
      <c r="P3334" s="13">
        <v>21916</v>
      </c>
      <c r="Q3334" s="16" t="str">
        <f>Table2[[#This Row],[Service Line Size (inches) (System Side)]]</f>
        <v>1</v>
      </c>
      <c r="R3334" t="s">
        <v>49</v>
      </c>
      <c r="S3334" t="str">
        <f>IF(Table2[[#This Row],[Basis of Material Classification (Customer Side)*]]="Field inspection","Yes","No")</f>
        <v>No</v>
      </c>
      <c r="V3334" t="s">
        <v>50</v>
      </c>
      <c r="W3334" t="s">
        <v>44</v>
      </c>
      <c r="X3334" t="s">
        <v>44</v>
      </c>
      <c r="Z3334" t="s">
        <v>58</v>
      </c>
      <c r="AA3334" t="s">
        <v>46</v>
      </c>
      <c r="AB3334" t="s">
        <v>46</v>
      </c>
      <c r="AC3334" t="s">
        <v>40</v>
      </c>
    </row>
    <row r="3335" spans="1:29" ht="14.4" x14ac:dyDescent="0.3">
      <c r="A3335">
        <v>3333</v>
      </c>
      <c r="B3335" t="s">
        <v>3370</v>
      </c>
      <c r="C3335" t="s">
        <v>277</v>
      </c>
      <c r="D3335" t="s">
        <v>40</v>
      </c>
      <c r="E3335" t="s">
        <v>40</v>
      </c>
      <c r="F3335" t="s">
        <v>41</v>
      </c>
      <c r="G3335" t="s">
        <v>40</v>
      </c>
      <c r="H3335" s="26">
        <v>38353</v>
      </c>
      <c r="I3335" t="s">
        <v>42</v>
      </c>
      <c r="J3335" t="s">
        <v>43</v>
      </c>
      <c r="K3335" t="str">
        <f>IF(Table2[[#This Row],[Basis of Material Classification (System Side)*]]="Field inspection","Yes","No")</f>
        <v>No</v>
      </c>
      <c r="N3335" t="str">
        <f>Table2[[#This Row],[Basis of Material Classification (System Side)*]]</f>
        <v>Installation date after lead ban</v>
      </c>
      <c r="O3335" t="s">
        <v>41</v>
      </c>
      <c r="P3335" s="13">
        <v>37257</v>
      </c>
      <c r="Q3335" s="16" t="str">
        <f>Table2[[#This Row],[Service Line Size (inches) (System Side)]]</f>
        <v>5/8</v>
      </c>
      <c r="R3335" t="s">
        <v>43</v>
      </c>
      <c r="S3335" t="str">
        <f>IF(Table2[[#This Row],[Basis of Material Classification (Customer Side)*]]="Field inspection","Yes","No")</f>
        <v>No</v>
      </c>
      <c r="V3335" t="s">
        <v>43</v>
      </c>
      <c r="W3335" t="s">
        <v>44</v>
      </c>
      <c r="X3335" t="s">
        <v>44</v>
      </c>
      <c r="Z3335" t="s">
        <v>45</v>
      </c>
      <c r="AA3335" t="s">
        <v>46</v>
      </c>
      <c r="AB3335" t="s">
        <v>46</v>
      </c>
      <c r="AC3335" t="s">
        <v>40</v>
      </c>
    </row>
    <row r="3336" spans="1:29" ht="14.4" x14ac:dyDescent="0.3">
      <c r="A3336">
        <v>3334</v>
      </c>
      <c r="B3336" t="s">
        <v>3371</v>
      </c>
      <c r="C3336" t="s">
        <v>277</v>
      </c>
      <c r="D3336" t="s">
        <v>40</v>
      </c>
      <c r="E3336" t="s">
        <v>40</v>
      </c>
      <c r="F3336" t="s">
        <v>41</v>
      </c>
      <c r="G3336" t="s">
        <v>40</v>
      </c>
      <c r="H3336" s="26">
        <v>33970</v>
      </c>
      <c r="I3336" t="s">
        <v>42</v>
      </c>
      <c r="J3336" t="s">
        <v>43</v>
      </c>
      <c r="K3336" t="str">
        <f>IF(Table2[[#This Row],[Basis of Material Classification (System Side)*]]="Field inspection","Yes","No")</f>
        <v>No</v>
      </c>
      <c r="N3336" t="str">
        <f>Table2[[#This Row],[Basis of Material Classification (System Side)*]]</f>
        <v>Installation date after lead ban</v>
      </c>
      <c r="O3336" t="s">
        <v>41</v>
      </c>
      <c r="P3336" s="13">
        <v>34335</v>
      </c>
      <c r="Q3336" s="16" t="str">
        <f>Table2[[#This Row],[Service Line Size (inches) (System Side)]]</f>
        <v>5/8</v>
      </c>
      <c r="R3336" t="s">
        <v>43</v>
      </c>
      <c r="S3336" t="str">
        <f>IF(Table2[[#This Row],[Basis of Material Classification (Customer Side)*]]="Field inspection","Yes","No")</f>
        <v>No</v>
      </c>
      <c r="V3336" t="s">
        <v>43</v>
      </c>
      <c r="W3336" t="s">
        <v>44</v>
      </c>
      <c r="X3336" t="s">
        <v>44</v>
      </c>
      <c r="Z3336" t="s">
        <v>45</v>
      </c>
      <c r="AA3336" t="s">
        <v>46</v>
      </c>
      <c r="AB3336" t="s">
        <v>46</v>
      </c>
      <c r="AC3336" t="s">
        <v>40</v>
      </c>
    </row>
    <row r="3337" spans="1:29" ht="14.4" x14ac:dyDescent="0.3">
      <c r="A3337">
        <v>3335</v>
      </c>
      <c r="B3337" t="s">
        <v>3372</v>
      </c>
      <c r="C3337" t="s">
        <v>277</v>
      </c>
      <c r="D3337" t="s">
        <v>40</v>
      </c>
      <c r="E3337" t="s">
        <v>40</v>
      </c>
      <c r="F3337" t="s">
        <v>41</v>
      </c>
      <c r="G3337" t="s">
        <v>40</v>
      </c>
      <c r="H3337" s="26">
        <v>32143</v>
      </c>
      <c r="I3337" t="s">
        <v>42</v>
      </c>
      <c r="J3337" t="s">
        <v>43</v>
      </c>
      <c r="K3337" t="str">
        <f>IF(Table2[[#This Row],[Basis of Material Classification (System Side)*]]="Field inspection","Yes","No")</f>
        <v>No</v>
      </c>
      <c r="N3337" t="str">
        <f>Table2[[#This Row],[Basis of Material Classification (System Side)*]]</f>
        <v>Installation date after lead ban</v>
      </c>
      <c r="O3337" t="s">
        <v>41</v>
      </c>
      <c r="P3337" s="13">
        <v>32143</v>
      </c>
      <c r="Q3337" s="16" t="str">
        <f>Table2[[#This Row],[Service Line Size (inches) (System Side)]]</f>
        <v>5/8</v>
      </c>
      <c r="R3337" t="s">
        <v>43</v>
      </c>
      <c r="S3337" t="str">
        <f>IF(Table2[[#This Row],[Basis of Material Classification (Customer Side)*]]="Field inspection","Yes","No")</f>
        <v>No</v>
      </c>
      <c r="V3337" t="s">
        <v>43</v>
      </c>
      <c r="W3337" t="s">
        <v>44</v>
      </c>
      <c r="X3337" t="s">
        <v>44</v>
      </c>
      <c r="Z3337" t="s">
        <v>45</v>
      </c>
      <c r="AA3337" t="s">
        <v>46</v>
      </c>
      <c r="AB3337" t="s">
        <v>46</v>
      </c>
      <c r="AC3337" t="s">
        <v>40</v>
      </c>
    </row>
    <row r="3338" spans="1:29" ht="14.4" x14ac:dyDescent="0.3">
      <c r="A3338">
        <v>3336</v>
      </c>
      <c r="B3338" t="s">
        <v>3373</v>
      </c>
      <c r="C3338" t="s">
        <v>277</v>
      </c>
      <c r="D3338" t="s">
        <v>40</v>
      </c>
      <c r="E3338" t="s">
        <v>40</v>
      </c>
      <c r="F3338" t="s">
        <v>41</v>
      </c>
      <c r="G3338" t="s">
        <v>40</v>
      </c>
      <c r="H3338" s="26">
        <v>32143</v>
      </c>
      <c r="I3338" t="s">
        <v>42</v>
      </c>
      <c r="J3338" t="s">
        <v>43</v>
      </c>
      <c r="K3338" t="str">
        <f>IF(Table2[[#This Row],[Basis of Material Classification (System Side)*]]="Field inspection","Yes","No")</f>
        <v>No</v>
      </c>
      <c r="N3338" t="str">
        <f>Table2[[#This Row],[Basis of Material Classification (System Side)*]]</f>
        <v>Installation date after lead ban</v>
      </c>
      <c r="O3338" t="s">
        <v>41</v>
      </c>
      <c r="P3338" s="13">
        <v>35431</v>
      </c>
      <c r="Q3338" s="16" t="str">
        <f>Table2[[#This Row],[Service Line Size (inches) (System Side)]]</f>
        <v>5/8</v>
      </c>
      <c r="R3338" t="s">
        <v>43</v>
      </c>
      <c r="S3338" t="str">
        <f>IF(Table2[[#This Row],[Basis of Material Classification (Customer Side)*]]="Field inspection","Yes","No")</f>
        <v>No</v>
      </c>
      <c r="V3338" t="s">
        <v>43</v>
      </c>
      <c r="W3338" t="s">
        <v>44</v>
      </c>
      <c r="X3338" t="s">
        <v>44</v>
      </c>
      <c r="Z3338" t="s">
        <v>45</v>
      </c>
      <c r="AA3338" t="s">
        <v>46</v>
      </c>
      <c r="AB3338" t="s">
        <v>46</v>
      </c>
      <c r="AC3338" t="s">
        <v>40</v>
      </c>
    </row>
    <row r="3339" spans="1:29" ht="14.4" x14ac:dyDescent="0.3">
      <c r="A3339">
        <v>3337</v>
      </c>
      <c r="B3339" t="s">
        <v>3374</v>
      </c>
      <c r="C3339" t="s">
        <v>277</v>
      </c>
      <c r="D3339" t="s">
        <v>40</v>
      </c>
      <c r="E3339" t="s">
        <v>40</v>
      </c>
      <c r="F3339" t="s">
        <v>41</v>
      </c>
      <c r="G3339" t="s">
        <v>40</v>
      </c>
      <c r="H3339" s="27"/>
      <c r="I3339" t="s">
        <v>42</v>
      </c>
      <c r="J3339" t="s">
        <v>49</v>
      </c>
      <c r="K3339" t="str">
        <f>IF(Table2[[#This Row],[Basis of Material Classification (System Side)*]]="Field inspection","Yes","No")</f>
        <v>No</v>
      </c>
      <c r="N3339" t="s">
        <v>50</v>
      </c>
      <c r="O3339" t="s">
        <v>41</v>
      </c>
      <c r="P3339" s="13">
        <v>24108</v>
      </c>
      <c r="Q3339" s="16" t="str">
        <f>Table2[[#This Row],[Service Line Size (inches) (System Side)]]</f>
        <v>5/8</v>
      </c>
      <c r="R3339" t="s">
        <v>49</v>
      </c>
      <c r="S3339" t="str">
        <f>IF(Table2[[#This Row],[Basis of Material Classification (Customer Side)*]]="Field inspection","Yes","No")</f>
        <v>No</v>
      </c>
      <c r="V3339" t="s">
        <v>50</v>
      </c>
      <c r="W3339" t="s">
        <v>44</v>
      </c>
      <c r="X3339" t="s">
        <v>44</v>
      </c>
      <c r="Z3339" t="s">
        <v>58</v>
      </c>
      <c r="AA3339" t="s">
        <v>46</v>
      </c>
      <c r="AB3339" t="s">
        <v>46</v>
      </c>
      <c r="AC3339" t="s">
        <v>40</v>
      </c>
    </row>
    <row r="3340" spans="1:29" ht="14.4" x14ac:dyDescent="0.3">
      <c r="A3340">
        <v>3338</v>
      </c>
      <c r="B3340" t="s">
        <v>3375</v>
      </c>
      <c r="C3340" t="s">
        <v>277</v>
      </c>
      <c r="D3340" t="s">
        <v>40</v>
      </c>
      <c r="E3340" t="s">
        <v>40</v>
      </c>
      <c r="F3340" t="s">
        <v>41</v>
      </c>
      <c r="G3340" t="s">
        <v>40</v>
      </c>
      <c r="H3340" s="26">
        <v>31048</v>
      </c>
      <c r="I3340" t="s">
        <v>42</v>
      </c>
      <c r="J3340" t="s">
        <v>43</v>
      </c>
      <c r="K3340" t="str">
        <f>IF(Table2[[#This Row],[Basis of Material Classification (System Side)*]]="Field inspection","Yes","No")</f>
        <v>No</v>
      </c>
      <c r="N3340" t="str">
        <f>Table2[[#This Row],[Basis of Material Classification (System Side)*]]</f>
        <v>Installation date after lead ban</v>
      </c>
      <c r="O3340" t="s">
        <v>41</v>
      </c>
      <c r="P3340" s="13">
        <v>31778</v>
      </c>
      <c r="Q3340" s="16" t="str">
        <f>Table2[[#This Row],[Service Line Size (inches) (System Side)]]</f>
        <v>5/8</v>
      </c>
      <c r="R3340" t="s">
        <v>43</v>
      </c>
      <c r="S3340" t="str">
        <f>IF(Table2[[#This Row],[Basis of Material Classification (Customer Side)*]]="Field inspection","Yes","No")</f>
        <v>No</v>
      </c>
      <c r="V3340" t="s">
        <v>43</v>
      </c>
      <c r="W3340" t="s">
        <v>44</v>
      </c>
      <c r="X3340" t="s">
        <v>44</v>
      </c>
      <c r="Z3340" t="s">
        <v>45</v>
      </c>
      <c r="AA3340" t="s">
        <v>46</v>
      </c>
      <c r="AB3340" t="s">
        <v>46</v>
      </c>
      <c r="AC3340" t="s">
        <v>40</v>
      </c>
    </row>
    <row r="3341" spans="1:29" ht="14.4" x14ac:dyDescent="0.3">
      <c r="A3341">
        <v>3339</v>
      </c>
      <c r="B3341" t="s">
        <v>3376</v>
      </c>
      <c r="C3341" t="s">
        <v>277</v>
      </c>
      <c r="D3341" t="s">
        <v>40</v>
      </c>
      <c r="E3341" t="s">
        <v>40</v>
      </c>
      <c r="F3341" t="s">
        <v>41</v>
      </c>
      <c r="G3341" t="s">
        <v>40</v>
      </c>
      <c r="H3341" s="27"/>
      <c r="I3341" t="s">
        <v>42</v>
      </c>
      <c r="J3341" t="s">
        <v>49</v>
      </c>
      <c r="K3341" t="str">
        <f>IF(Table2[[#This Row],[Basis of Material Classification (System Side)*]]="Field inspection","Yes","No")</f>
        <v>No</v>
      </c>
      <c r="N3341" t="s">
        <v>50</v>
      </c>
      <c r="O3341" t="s">
        <v>41</v>
      </c>
      <c r="P3341" s="13">
        <v>18264</v>
      </c>
      <c r="Q3341" s="16" t="str">
        <f>Table2[[#This Row],[Service Line Size (inches) (System Side)]]</f>
        <v>5/8</v>
      </c>
      <c r="R3341" t="s">
        <v>49</v>
      </c>
      <c r="S3341" t="str">
        <f>IF(Table2[[#This Row],[Basis of Material Classification (Customer Side)*]]="Field inspection","Yes","No")</f>
        <v>No</v>
      </c>
      <c r="V3341" t="s">
        <v>50</v>
      </c>
      <c r="W3341" t="s">
        <v>44</v>
      </c>
      <c r="X3341" t="s">
        <v>44</v>
      </c>
      <c r="Z3341" t="s">
        <v>45</v>
      </c>
      <c r="AA3341" t="s">
        <v>46</v>
      </c>
      <c r="AB3341" t="s">
        <v>46</v>
      </c>
      <c r="AC3341" t="s">
        <v>40</v>
      </c>
    </row>
    <row r="3342" spans="1:29" ht="14.4" x14ac:dyDescent="0.3">
      <c r="A3342">
        <v>3340</v>
      </c>
      <c r="B3342" t="s">
        <v>3377</v>
      </c>
      <c r="C3342" t="s">
        <v>277</v>
      </c>
      <c r="D3342" t="s">
        <v>40</v>
      </c>
      <c r="E3342" t="s">
        <v>40</v>
      </c>
      <c r="F3342" t="s">
        <v>41</v>
      </c>
      <c r="G3342" t="s">
        <v>40</v>
      </c>
      <c r="H3342" s="26">
        <v>35065</v>
      </c>
      <c r="I3342" t="s">
        <v>42</v>
      </c>
      <c r="J3342" t="s">
        <v>43</v>
      </c>
      <c r="K3342" t="str">
        <f>IF(Table2[[#This Row],[Basis of Material Classification (System Side)*]]="Field inspection","Yes","No")</f>
        <v>No</v>
      </c>
      <c r="N3342" t="str">
        <f>Table2[[#This Row],[Basis of Material Classification (System Side)*]]</f>
        <v>Installation date after lead ban</v>
      </c>
      <c r="O3342" t="s">
        <v>41</v>
      </c>
      <c r="P3342" s="13">
        <v>35065</v>
      </c>
      <c r="Q3342" s="16" t="str">
        <f>Table2[[#This Row],[Service Line Size (inches) (System Side)]]</f>
        <v>5/8</v>
      </c>
      <c r="R3342" t="s">
        <v>43</v>
      </c>
      <c r="S3342" t="str">
        <f>IF(Table2[[#This Row],[Basis of Material Classification (Customer Side)*]]="Field inspection","Yes","No")</f>
        <v>No</v>
      </c>
      <c r="V3342" t="s">
        <v>43</v>
      </c>
      <c r="W3342" t="s">
        <v>44</v>
      </c>
      <c r="X3342" t="s">
        <v>44</v>
      </c>
      <c r="Z3342" t="s">
        <v>58</v>
      </c>
      <c r="AA3342" t="s">
        <v>46</v>
      </c>
      <c r="AB3342" t="s">
        <v>46</v>
      </c>
      <c r="AC3342" t="s">
        <v>40</v>
      </c>
    </row>
    <row r="3343" spans="1:29" ht="14.4" x14ac:dyDescent="0.3">
      <c r="A3343">
        <v>3341</v>
      </c>
      <c r="B3343" t="s">
        <v>3378</v>
      </c>
      <c r="C3343" t="s">
        <v>277</v>
      </c>
      <c r="D3343" t="s">
        <v>40</v>
      </c>
      <c r="E3343" t="s">
        <v>40</v>
      </c>
      <c r="F3343" t="s">
        <v>41</v>
      </c>
      <c r="G3343" t="s">
        <v>40</v>
      </c>
      <c r="H3343" s="26">
        <v>35065</v>
      </c>
      <c r="I3343" t="s">
        <v>42</v>
      </c>
      <c r="J3343" t="s">
        <v>43</v>
      </c>
      <c r="K3343" t="str">
        <f>IF(Table2[[#This Row],[Basis of Material Classification (System Side)*]]="Field inspection","Yes","No")</f>
        <v>No</v>
      </c>
      <c r="N3343" t="str">
        <f>Table2[[#This Row],[Basis of Material Classification (System Side)*]]</f>
        <v>Installation date after lead ban</v>
      </c>
      <c r="O3343" t="s">
        <v>41</v>
      </c>
      <c r="P3343" s="13">
        <v>35065</v>
      </c>
      <c r="Q3343" s="16" t="str">
        <f>Table2[[#This Row],[Service Line Size (inches) (System Side)]]</f>
        <v>5/8</v>
      </c>
      <c r="R3343" t="s">
        <v>43</v>
      </c>
      <c r="S3343" t="str">
        <f>IF(Table2[[#This Row],[Basis of Material Classification (Customer Side)*]]="Field inspection","Yes","No")</f>
        <v>No</v>
      </c>
      <c r="V3343" t="s">
        <v>43</v>
      </c>
      <c r="W3343" t="s">
        <v>44</v>
      </c>
      <c r="X3343" t="s">
        <v>44</v>
      </c>
      <c r="Z3343" t="s">
        <v>58</v>
      </c>
      <c r="AA3343" t="s">
        <v>46</v>
      </c>
      <c r="AB3343" t="s">
        <v>46</v>
      </c>
      <c r="AC3343" t="s">
        <v>40</v>
      </c>
    </row>
    <row r="3344" spans="1:29" ht="14.4" x14ac:dyDescent="0.3">
      <c r="A3344">
        <v>3342</v>
      </c>
      <c r="B3344" t="s">
        <v>3379</v>
      </c>
      <c r="C3344" t="s">
        <v>277</v>
      </c>
      <c r="D3344" t="s">
        <v>40</v>
      </c>
      <c r="E3344" t="s">
        <v>40</v>
      </c>
      <c r="F3344" t="s">
        <v>41</v>
      </c>
      <c r="G3344" t="s">
        <v>40</v>
      </c>
      <c r="H3344" s="26">
        <v>27030</v>
      </c>
      <c r="I3344" t="s">
        <v>42</v>
      </c>
      <c r="J3344" t="s">
        <v>49</v>
      </c>
      <c r="K3344" t="str">
        <f>IF(Table2[[#This Row],[Basis of Material Classification (System Side)*]]="Field inspection","Yes","No")</f>
        <v>No</v>
      </c>
      <c r="N3344" t="s">
        <v>50</v>
      </c>
      <c r="O3344" t="s">
        <v>41</v>
      </c>
      <c r="P3344" s="13">
        <v>35796</v>
      </c>
      <c r="Q3344" s="16" t="str">
        <f>Table2[[#This Row],[Service Line Size (inches) (System Side)]]</f>
        <v>5/8</v>
      </c>
      <c r="R3344" t="s">
        <v>43</v>
      </c>
      <c r="S3344" t="str">
        <f>IF(Table2[[#This Row],[Basis of Material Classification (Customer Side)*]]="Field inspection","Yes","No")</f>
        <v>No</v>
      </c>
      <c r="V3344" t="s">
        <v>43</v>
      </c>
      <c r="W3344" t="s">
        <v>44</v>
      </c>
      <c r="X3344" t="s">
        <v>44</v>
      </c>
      <c r="Z3344" t="s">
        <v>45</v>
      </c>
      <c r="AA3344" t="s">
        <v>46</v>
      </c>
      <c r="AB3344" t="s">
        <v>46</v>
      </c>
      <c r="AC3344" t="s">
        <v>40</v>
      </c>
    </row>
    <row r="3345" spans="1:29" ht="14.4" x14ac:dyDescent="0.3">
      <c r="A3345">
        <v>3343</v>
      </c>
      <c r="B3345" t="s">
        <v>3380</v>
      </c>
      <c r="C3345" t="s">
        <v>277</v>
      </c>
      <c r="D3345" t="s">
        <v>40</v>
      </c>
      <c r="E3345" t="s">
        <v>40</v>
      </c>
      <c r="F3345" t="s">
        <v>41</v>
      </c>
      <c r="G3345" t="s">
        <v>40</v>
      </c>
      <c r="H3345" s="26">
        <v>35431</v>
      </c>
      <c r="I3345" t="s">
        <v>42</v>
      </c>
      <c r="J3345" t="s">
        <v>43</v>
      </c>
      <c r="K3345" t="str">
        <f>IF(Table2[[#This Row],[Basis of Material Classification (System Side)*]]="Field inspection","Yes","No")</f>
        <v>No</v>
      </c>
      <c r="N3345" t="str">
        <f>Table2[[#This Row],[Basis of Material Classification (System Side)*]]</f>
        <v>Installation date after lead ban</v>
      </c>
      <c r="O3345" t="s">
        <v>41</v>
      </c>
      <c r="P3345"/>
      <c r="Q3345" s="16" t="str">
        <f>Table2[[#This Row],[Service Line Size (inches) (System Side)]]</f>
        <v>5/8</v>
      </c>
      <c r="R3345" t="s">
        <v>106</v>
      </c>
      <c r="S3345" t="str">
        <f>IF(Table2[[#This Row],[Basis of Material Classification (Customer Side)*]]="Field inspection","Yes","No")</f>
        <v>No</v>
      </c>
      <c r="V3345" t="s">
        <v>108</v>
      </c>
      <c r="W3345" t="s">
        <v>44</v>
      </c>
      <c r="X3345" t="s">
        <v>44</v>
      </c>
      <c r="Z3345" t="s">
        <v>58</v>
      </c>
      <c r="AA3345" t="s">
        <v>46</v>
      </c>
      <c r="AB3345" t="s">
        <v>46</v>
      </c>
      <c r="AC3345" t="s">
        <v>40</v>
      </c>
    </row>
    <row r="3346" spans="1:29" ht="14.4" x14ac:dyDescent="0.3">
      <c r="A3346">
        <v>3344</v>
      </c>
      <c r="B3346" t="s">
        <v>3381</v>
      </c>
      <c r="C3346" t="s">
        <v>277</v>
      </c>
      <c r="D3346" t="s">
        <v>40</v>
      </c>
      <c r="E3346" t="s">
        <v>40</v>
      </c>
      <c r="F3346" t="s">
        <v>53</v>
      </c>
      <c r="G3346" t="s">
        <v>40</v>
      </c>
      <c r="H3346" s="26">
        <v>29221</v>
      </c>
      <c r="I3346" t="s">
        <v>54</v>
      </c>
      <c r="J3346" t="s">
        <v>55</v>
      </c>
      <c r="K3346" t="str">
        <f>IF(Table2[[#This Row],[Basis of Material Classification (System Side)*]]="Field inspection","Yes","No")</f>
        <v>No</v>
      </c>
      <c r="O3346" t="s">
        <v>41</v>
      </c>
      <c r="P3346" s="13">
        <v>31048</v>
      </c>
      <c r="Q3346" s="16" t="str">
        <f>Table2[[#This Row],[Service Line Size (inches) (System Side)]]</f>
        <v>3/4</v>
      </c>
      <c r="R3346" t="s">
        <v>43</v>
      </c>
      <c r="S3346" t="str">
        <f>IF(Table2[[#This Row],[Basis of Material Classification (Customer Side)*]]="Field inspection","Yes","No")</f>
        <v>No</v>
      </c>
      <c r="V3346" t="s">
        <v>43</v>
      </c>
      <c r="W3346" t="s">
        <v>44</v>
      </c>
      <c r="X3346" t="s">
        <v>44</v>
      </c>
      <c r="Z3346" t="s">
        <v>45</v>
      </c>
      <c r="AA3346" t="s">
        <v>46</v>
      </c>
      <c r="AB3346" t="s">
        <v>46</v>
      </c>
      <c r="AC3346" t="s">
        <v>40</v>
      </c>
    </row>
    <row r="3347" spans="1:29" ht="14.4" x14ac:dyDescent="0.3">
      <c r="A3347">
        <v>3345</v>
      </c>
      <c r="B3347" t="s">
        <v>3382</v>
      </c>
      <c r="C3347" t="s">
        <v>277</v>
      </c>
      <c r="D3347" t="s">
        <v>40</v>
      </c>
      <c r="E3347" t="s">
        <v>40</v>
      </c>
      <c r="F3347" t="s">
        <v>41</v>
      </c>
      <c r="G3347" t="s">
        <v>40</v>
      </c>
      <c r="H3347" s="26">
        <v>32143</v>
      </c>
      <c r="I3347" t="s">
        <v>42</v>
      </c>
      <c r="J3347" t="s">
        <v>43</v>
      </c>
      <c r="K3347" t="str">
        <f>IF(Table2[[#This Row],[Basis of Material Classification (System Side)*]]="Field inspection","Yes","No")</f>
        <v>No</v>
      </c>
      <c r="N3347" t="str">
        <f>Table2[[#This Row],[Basis of Material Classification (System Side)*]]</f>
        <v>Installation date after lead ban</v>
      </c>
      <c r="O3347" t="s">
        <v>41</v>
      </c>
      <c r="P3347" s="13">
        <v>31413</v>
      </c>
      <c r="Q3347" s="16" t="str">
        <f>Table2[[#This Row],[Service Line Size (inches) (System Side)]]</f>
        <v>5/8</v>
      </c>
      <c r="R3347" t="s">
        <v>43</v>
      </c>
      <c r="S3347" t="str">
        <f>IF(Table2[[#This Row],[Basis of Material Classification (Customer Side)*]]="Field inspection","Yes","No")</f>
        <v>No</v>
      </c>
      <c r="V3347" t="s">
        <v>43</v>
      </c>
      <c r="W3347" t="s">
        <v>44</v>
      </c>
      <c r="X3347" t="s">
        <v>44</v>
      </c>
      <c r="Z3347" t="s">
        <v>45</v>
      </c>
      <c r="AA3347" t="s">
        <v>46</v>
      </c>
      <c r="AB3347" t="s">
        <v>46</v>
      </c>
      <c r="AC3347" t="s">
        <v>40</v>
      </c>
    </row>
    <row r="3348" spans="1:29" ht="14.4" x14ac:dyDescent="0.3">
      <c r="A3348">
        <v>3346</v>
      </c>
      <c r="B3348" t="s">
        <v>3383</v>
      </c>
      <c r="C3348" t="s">
        <v>277</v>
      </c>
      <c r="D3348" t="s">
        <v>48</v>
      </c>
      <c r="E3348" t="s">
        <v>40</v>
      </c>
      <c r="F3348" t="s">
        <v>41</v>
      </c>
      <c r="G3348" t="s">
        <v>40</v>
      </c>
      <c r="H3348" s="26">
        <v>24473</v>
      </c>
      <c r="I3348" t="s">
        <v>42</v>
      </c>
      <c r="J3348" t="s">
        <v>49</v>
      </c>
      <c r="K3348" t="str">
        <f>IF(Table2[[#This Row],[Basis of Material Classification (System Side)*]]="Field inspection","Yes","No")</f>
        <v>No</v>
      </c>
      <c r="N3348" t="s">
        <v>50</v>
      </c>
      <c r="O3348" t="s">
        <v>41</v>
      </c>
      <c r="P3348"/>
      <c r="Q3348" s="16" t="str">
        <f>Table2[[#This Row],[Service Line Size (inches) (System Side)]]</f>
        <v>5/8</v>
      </c>
      <c r="R3348" t="s">
        <v>49</v>
      </c>
      <c r="S3348" t="str">
        <f>IF(Table2[[#This Row],[Basis of Material Classification (Customer Side)*]]="Field inspection","Yes","No")</f>
        <v>No</v>
      </c>
      <c r="V3348" t="s">
        <v>50</v>
      </c>
      <c r="W3348" t="s">
        <v>44</v>
      </c>
      <c r="X3348" t="s">
        <v>44</v>
      </c>
      <c r="Z3348" t="s">
        <v>51</v>
      </c>
      <c r="AA3348" t="s">
        <v>46</v>
      </c>
      <c r="AB3348" t="s">
        <v>46</v>
      </c>
      <c r="AC3348" t="s">
        <v>40</v>
      </c>
    </row>
    <row r="3349" spans="1:29" ht="14.4" x14ac:dyDescent="0.3">
      <c r="A3349">
        <v>3347</v>
      </c>
      <c r="B3349" t="s">
        <v>3384</v>
      </c>
      <c r="C3349" t="s">
        <v>277</v>
      </c>
      <c r="D3349" t="s">
        <v>40</v>
      </c>
      <c r="E3349" t="s">
        <v>40</v>
      </c>
      <c r="F3349" t="s">
        <v>53</v>
      </c>
      <c r="G3349" t="s">
        <v>40</v>
      </c>
      <c r="H3349" s="26">
        <v>37257</v>
      </c>
      <c r="I3349" t="s">
        <v>54</v>
      </c>
      <c r="J3349" t="s">
        <v>55</v>
      </c>
      <c r="K3349" t="str">
        <f>IF(Table2[[#This Row],[Basis of Material Classification (System Side)*]]="Field inspection","Yes","No")</f>
        <v>No</v>
      </c>
      <c r="O3349" t="s">
        <v>41</v>
      </c>
      <c r="P3349" s="13">
        <v>35796</v>
      </c>
      <c r="Q3349" s="16" t="str">
        <f>Table2[[#This Row],[Service Line Size (inches) (System Side)]]</f>
        <v>3/4</v>
      </c>
      <c r="R3349" t="s">
        <v>43</v>
      </c>
      <c r="S3349" t="str">
        <f>IF(Table2[[#This Row],[Basis of Material Classification (Customer Side)*]]="Field inspection","Yes","No")</f>
        <v>No</v>
      </c>
      <c r="V3349" t="s">
        <v>43</v>
      </c>
      <c r="W3349" t="s">
        <v>44</v>
      </c>
      <c r="X3349" t="s">
        <v>44</v>
      </c>
      <c r="Z3349" t="s">
        <v>45</v>
      </c>
      <c r="AA3349" t="s">
        <v>46</v>
      </c>
      <c r="AB3349" t="s">
        <v>46</v>
      </c>
      <c r="AC3349" t="s">
        <v>40</v>
      </c>
    </row>
    <row r="3350" spans="1:29" ht="14.4" x14ac:dyDescent="0.3">
      <c r="A3350">
        <v>3348</v>
      </c>
      <c r="B3350" t="s">
        <v>3385</v>
      </c>
      <c r="C3350" t="s">
        <v>277</v>
      </c>
      <c r="D3350" t="s">
        <v>40</v>
      </c>
      <c r="E3350" t="s">
        <v>40</v>
      </c>
      <c r="F3350" t="s">
        <v>41</v>
      </c>
      <c r="G3350" t="s">
        <v>40</v>
      </c>
      <c r="H3350" s="26">
        <v>25934</v>
      </c>
      <c r="I3350" t="s">
        <v>42</v>
      </c>
      <c r="J3350" t="s">
        <v>49</v>
      </c>
      <c r="K3350" t="str">
        <f>IF(Table2[[#This Row],[Basis of Material Classification (System Side)*]]="Field inspection","Yes","No")</f>
        <v>No</v>
      </c>
      <c r="N3350" t="s">
        <v>50</v>
      </c>
      <c r="O3350" t="s">
        <v>41</v>
      </c>
      <c r="P3350" s="13">
        <v>35796</v>
      </c>
      <c r="Q3350" s="16" t="str">
        <f>Table2[[#This Row],[Service Line Size (inches) (System Side)]]</f>
        <v>5/8</v>
      </c>
      <c r="R3350" t="s">
        <v>43</v>
      </c>
      <c r="S3350" t="str">
        <f>IF(Table2[[#This Row],[Basis of Material Classification (Customer Side)*]]="Field inspection","Yes","No")</f>
        <v>No</v>
      </c>
      <c r="V3350" t="s">
        <v>43</v>
      </c>
      <c r="W3350" t="s">
        <v>44</v>
      </c>
      <c r="X3350" t="s">
        <v>44</v>
      </c>
      <c r="Z3350" t="s">
        <v>45</v>
      </c>
      <c r="AA3350" t="s">
        <v>46</v>
      </c>
      <c r="AB3350" t="s">
        <v>46</v>
      </c>
      <c r="AC3350" t="s">
        <v>40</v>
      </c>
    </row>
    <row r="3351" spans="1:29" ht="14.4" x14ac:dyDescent="0.3">
      <c r="A3351">
        <v>3349</v>
      </c>
      <c r="B3351" t="s">
        <v>3386</v>
      </c>
      <c r="C3351" t="s">
        <v>277</v>
      </c>
      <c r="D3351" t="s">
        <v>40</v>
      </c>
      <c r="E3351" t="s">
        <v>40</v>
      </c>
      <c r="F3351" t="s">
        <v>41</v>
      </c>
      <c r="G3351" t="s">
        <v>40</v>
      </c>
      <c r="H3351" s="26">
        <v>21186</v>
      </c>
      <c r="I3351" t="s">
        <v>42</v>
      </c>
      <c r="J3351" t="s">
        <v>49</v>
      </c>
      <c r="K3351" t="str">
        <f>IF(Table2[[#This Row],[Basis of Material Classification (System Side)*]]="Field inspection","Yes","No")</f>
        <v>No</v>
      </c>
      <c r="N3351" t="s">
        <v>50</v>
      </c>
      <c r="O3351" t="s">
        <v>41</v>
      </c>
      <c r="P3351" s="13">
        <v>12420</v>
      </c>
      <c r="Q3351" s="16" t="str">
        <f>Table2[[#This Row],[Service Line Size (inches) (System Side)]]</f>
        <v>5/8</v>
      </c>
      <c r="R3351" t="s">
        <v>49</v>
      </c>
      <c r="S3351" t="str">
        <f>IF(Table2[[#This Row],[Basis of Material Classification (Customer Side)*]]="Field inspection","Yes","No")</f>
        <v>No</v>
      </c>
      <c r="V3351" t="s">
        <v>50</v>
      </c>
      <c r="W3351" t="s">
        <v>44</v>
      </c>
      <c r="X3351" t="s">
        <v>44</v>
      </c>
      <c r="Z3351" t="s">
        <v>45</v>
      </c>
      <c r="AA3351" t="s">
        <v>46</v>
      </c>
      <c r="AB3351" t="s">
        <v>46</v>
      </c>
      <c r="AC3351" t="s">
        <v>40</v>
      </c>
    </row>
    <row r="3352" spans="1:29" ht="14.4" x14ac:dyDescent="0.3">
      <c r="A3352">
        <v>3350</v>
      </c>
      <c r="B3352" t="s">
        <v>11094</v>
      </c>
      <c r="C3352" t="s">
        <v>277</v>
      </c>
      <c r="D3352" t="s">
        <v>40</v>
      </c>
      <c r="E3352" t="s">
        <v>40</v>
      </c>
      <c r="F3352" t="s">
        <v>41</v>
      </c>
      <c r="G3352" t="s">
        <v>40</v>
      </c>
      <c r="H3352" s="26">
        <v>20821</v>
      </c>
      <c r="I3352" t="s">
        <v>42</v>
      </c>
      <c r="J3352" t="s">
        <v>49</v>
      </c>
      <c r="K3352" t="str">
        <f>IF(Table2[[#This Row],[Basis of Material Classification (System Side)*]]="Field inspection","Yes","No")</f>
        <v>No</v>
      </c>
      <c r="N3352" t="s">
        <v>50</v>
      </c>
      <c r="O3352" t="s">
        <v>41</v>
      </c>
      <c r="P3352" s="13">
        <v>31413</v>
      </c>
      <c r="Q3352" s="16" t="str">
        <f>Table2[[#This Row],[Service Line Size (inches) (System Side)]]</f>
        <v>5/8</v>
      </c>
      <c r="R3352" t="s">
        <v>43</v>
      </c>
      <c r="S3352" t="str">
        <f>IF(Table2[[#This Row],[Basis of Material Classification (Customer Side)*]]="Field inspection","Yes","No")</f>
        <v>No</v>
      </c>
      <c r="V3352" t="s">
        <v>43</v>
      </c>
      <c r="W3352" t="s">
        <v>44</v>
      </c>
      <c r="X3352" t="s">
        <v>44</v>
      </c>
      <c r="Z3352" t="s">
        <v>45</v>
      </c>
      <c r="AA3352" t="s">
        <v>46</v>
      </c>
      <c r="AB3352" t="s">
        <v>46</v>
      </c>
      <c r="AC3352" t="s">
        <v>40</v>
      </c>
    </row>
    <row r="3353" spans="1:29" ht="14.4" x14ac:dyDescent="0.3">
      <c r="A3353">
        <v>3351</v>
      </c>
      <c r="B3353" t="s">
        <v>3387</v>
      </c>
      <c r="C3353" t="s">
        <v>277</v>
      </c>
      <c r="D3353" t="s">
        <v>40</v>
      </c>
      <c r="E3353" t="s">
        <v>40</v>
      </c>
      <c r="F3353" t="s">
        <v>41</v>
      </c>
      <c r="G3353" t="s">
        <v>40</v>
      </c>
      <c r="H3353" s="27"/>
      <c r="I3353" t="s">
        <v>42</v>
      </c>
      <c r="J3353" t="s">
        <v>49</v>
      </c>
      <c r="K3353" t="str">
        <f>IF(Table2[[#This Row],[Basis of Material Classification (System Side)*]]="Field inspection","Yes","No")</f>
        <v>No</v>
      </c>
      <c r="N3353" t="s">
        <v>50</v>
      </c>
      <c r="O3353" t="s">
        <v>41</v>
      </c>
      <c r="P3353" s="13">
        <v>32874</v>
      </c>
      <c r="Q3353" s="16" t="str">
        <f>Table2[[#This Row],[Service Line Size (inches) (System Side)]]</f>
        <v>5/8</v>
      </c>
      <c r="R3353" t="s">
        <v>43</v>
      </c>
      <c r="S3353" t="str">
        <f>IF(Table2[[#This Row],[Basis of Material Classification (Customer Side)*]]="Field inspection","Yes","No")</f>
        <v>No</v>
      </c>
      <c r="V3353" t="s">
        <v>43</v>
      </c>
      <c r="W3353" t="s">
        <v>44</v>
      </c>
      <c r="X3353" t="s">
        <v>44</v>
      </c>
      <c r="Z3353" t="s">
        <v>45</v>
      </c>
      <c r="AA3353" t="s">
        <v>46</v>
      </c>
      <c r="AB3353" t="s">
        <v>46</v>
      </c>
      <c r="AC3353" t="s">
        <v>40</v>
      </c>
    </row>
    <row r="3354" spans="1:29" ht="14.4" x14ac:dyDescent="0.3">
      <c r="A3354">
        <v>3352</v>
      </c>
      <c r="B3354" t="s">
        <v>3388</v>
      </c>
      <c r="C3354" t="s">
        <v>277</v>
      </c>
      <c r="D3354" t="s">
        <v>40</v>
      </c>
      <c r="E3354" t="s">
        <v>40</v>
      </c>
      <c r="F3354" t="s">
        <v>53</v>
      </c>
      <c r="G3354" t="s">
        <v>40</v>
      </c>
      <c r="H3354" s="26">
        <v>33970</v>
      </c>
      <c r="I3354" t="s">
        <v>54</v>
      </c>
      <c r="J3354" t="s">
        <v>55</v>
      </c>
      <c r="K3354" t="str">
        <f>IF(Table2[[#This Row],[Basis of Material Classification (System Side)*]]="Field inspection","Yes","No")</f>
        <v>No</v>
      </c>
      <c r="O3354" t="s">
        <v>41</v>
      </c>
      <c r="P3354" s="13">
        <v>35065</v>
      </c>
      <c r="Q3354" s="16" t="str">
        <f>Table2[[#This Row],[Service Line Size (inches) (System Side)]]</f>
        <v>3/4</v>
      </c>
      <c r="R3354" t="s">
        <v>43</v>
      </c>
      <c r="S3354" t="str">
        <f>IF(Table2[[#This Row],[Basis of Material Classification (Customer Side)*]]="Field inspection","Yes","No")</f>
        <v>No</v>
      </c>
      <c r="V3354" t="s">
        <v>43</v>
      </c>
      <c r="W3354" t="s">
        <v>44</v>
      </c>
      <c r="X3354" t="s">
        <v>44</v>
      </c>
      <c r="Z3354" t="s">
        <v>45</v>
      </c>
      <c r="AA3354" t="s">
        <v>46</v>
      </c>
      <c r="AB3354" t="s">
        <v>46</v>
      </c>
      <c r="AC3354" t="s">
        <v>40</v>
      </c>
    </row>
    <row r="3355" spans="1:29" ht="14.4" x14ac:dyDescent="0.3">
      <c r="A3355">
        <v>3353</v>
      </c>
      <c r="B3355" t="s">
        <v>3389</v>
      </c>
      <c r="C3355" t="s">
        <v>277</v>
      </c>
      <c r="D3355" t="s">
        <v>40</v>
      </c>
      <c r="E3355" t="s">
        <v>40</v>
      </c>
      <c r="F3355" t="s">
        <v>53</v>
      </c>
      <c r="G3355" t="s">
        <v>40</v>
      </c>
      <c r="H3355" s="27"/>
      <c r="I3355" t="s">
        <v>42</v>
      </c>
      <c r="J3355" t="s">
        <v>55</v>
      </c>
      <c r="K3355" t="str">
        <f>IF(Table2[[#This Row],[Basis of Material Classification (System Side)*]]="Field inspection","Yes","No")</f>
        <v>No</v>
      </c>
      <c r="O3355" t="s">
        <v>53</v>
      </c>
      <c r="P3355" s="13">
        <v>22647</v>
      </c>
      <c r="Q3355" s="16" t="str">
        <f>Table2[[#This Row],[Service Line Size (inches) (System Side)]]</f>
        <v>5/8</v>
      </c>
      <c r="R3355" t="s">
        <v>65</v>
      </c>
      <c r="S3355" t="str">
        <f>IF(Table2[[#This Row],[Basis of Material Classification (Customer Side)*]]="Field inspection","Yes","No")</f>
        <v>Yes</v>
      </c>
      <c r="T3355" t="s">
        <v>71</v>
      </c>
      <c r="U3355" s="13">
        <v>45503</v>
      </c>
      <c r="V3355" t="s">
        <v>72</v>
      </c>
      <c r="W3355" t="s">
        <v>44</v>
      </c>
      <c r="X3355" t="s">
        <v>44</v>
      </c>
      <c r="Z3355" t="s">
        <v>58</v>
      </c>
      <c r="AA3355" t="s">
        <v>46</v>
      </c>
      <c r="AB3355" t="s">
        <v>46</v>
      </c>
      <c r="AC3355" t="s">
        <v>40</v>
      </c>
    </row>
    <row r="3356" spans="1:29" ht="14.4" x14ac:dyDescent="0.3">
      <c r="A3356">
        <v>3354</v>
      </c>
      <c r="B3356" t="s">
        <v>3390</v>
      </c>
      <c r="C3356" t="s">
        <v>277</v>
      </c>
      <c r="D3356" t="s">
        <v>40</v>
      </c>
      <c r="E3356" t="s">
        <v>40</v>
      </c>
      <c r="F3356" t="s">
        <v>53</v>
      </c>
      <c r="G3356" t="s">
        <v>40</v>
      </c>
      <c r="H3356" s="26">
        <v>35431</v>
      </c>
      <c r="I3356" t="s">
        <v>42</v>
      </c>
      <c r="J3356" t="s">
        <v>55</v>
      </c>
      <c r="K3356" t="str">
        <f>IF(Table2[[#This Row],[Basis of Material Classification (System Side)*]]="Field inspection","Yes","No")</f>
        <v>No</v>
      </c>
      <c r="O3356" t="s">
        <v>41</v>
      </c>
      <c r="P3356" s="13">
        <v>35796</v>
      </c>
      <c r="Q3356" s="16" t="str">
        <f>Table2[[#This Row],[Service Line Size (inches) (System Side)]]</f>
        <v>5/8</v>
      </c>
      <c r="R3356" t="s">
        <v>43</v>
      </c>
      <c r="S3356" t="str">
        <f>IF(Table2[[#This Row],[Basis of Material Classification (Customer Side)*]]="Field inspection","Yes","No")</f>
        <v>No</v>
      </c>
      <c r="V3356" t="s">
        <v>43</v>
      </c>
      <c r="W3356" t="s">
        <v>44</v>
      </c>
      <c r="X3356" t="s">
        <v>44</v>
      </c>
      <c r="Z3356" t="s">
        <v>45</v>
      </c>
      <c r="AA3356" t="s">
        <v>46</v>
      </c>
      <c r="AB3356" t="s">
        <v>46</v>
      </c>
      <c r="AC3356" t="s">
        <v>40</v>
      </c>
    </row>
    <row r="3357" spans="1:29" ht="14.4" x14ac:dyDescent="0.3">
      <c r="A3357">
        <v>3355</v>
      </c>
      <c r="B3357" t="s">
        <v>3391</v>
      </c>
      <c r="C3357" t="s">
        <v>277</v>
      </c>
      <c r="D3357" t="s">
        <v>40</v>
      </c>
      <c r="E3357" t="s">
        <v>40</v>
      </c>
      <c r="F3357" t="s">
        <v>41</v>
      </c>
      <c r="G3357" t="s">
        <v>40</v>
      </c>
      <c r="H3357" s="26">
        <v>32874</v>
      </c>
      <c r="I3357" t="s">
        <v>42</v>
      </c>
      <c r="J3357" t="s">
        <v>43</v>
      </c>
      <c r="K3357" t="str">
        <f>IF(Table2[[#This Row],[Basis of Material Classification (System Side)*]]="Field inspection","Yes","No")</f>
        <v>No</v>
      </c>
      <c r="N3357" t="str">
        <f>Table2[[#This Row],[Basis of Material Classification (System Side)*]]</f>
        <v>Installation date after lead ban</v>
      </c>
      <c r="O3357" t="s">
        <v>41</v>
      </c>
      <c r="P3357" s="13">
        <v>35796</v>
      </c>
      <c r="Q3357" s="16" t="str">
        <f>Table2[[#This Row],[Service Line Size (inches) (System Side)]]</f>
        <v>5/8</v>
      </c>
      <c r="R3357" t="s">
        <v>43</v>
      </c>
      <c r="S3357" t="str">
        <f>IF(Table2[[#This Row],[Basis of Material Classification (Customer Side)*]]="Field inspection","Yes","No")</f>
        <v>No</v>
      </c>
      <c r="V3357" t="s">
        <v>43</v>
      </c>
      <c r="W3357" t="s">
        <v>44</v>
      </c>
      <c r="X3357" t="s">
        <v>44</v>
      </c>
      <c r="Z3357" t="s">
        <v>45</v>
      </c>
      <c r="AA3357" t="s">
        <v>46</v>
      </c>
      <c r="AB3357" t="s">
        <v>46</v>
      </c>
      <c r="AC3357" t="s">
        <v>40</v>
      </c>
    </row>
    <row r="3358" spans="1:29" ht="14.4" x14ac:dyDescent="0.3">
      <c r="A3358">
        <v>3356</v>
      </c>
      <c r="B3358" t="s">
        <v>3392</v>
      </c>
      <c r="C3358" t="s">
        <v>277</v>
      </c>
      <c r="D3358" t="s">
        <v>40</v>
      </c>
      <c r="E3358" t="s">
        <v>40</v>
      </c>
      <c r="F3358" t="s">
        <v>41</v>
      </c>
      <c r="G3358" t="s">
        <v>40</v>
      </c>
      <c r="H3358" s="26">
        <v>26665</v>
      </c>
      <c r="I3358" t="s">
        <v>42</v>
      </c>
      <c r="J3358" t="s">
        <v>49</v>
      </c>
      <c r="K3358" t="str">
        <f>IF(Table2[[#This Row],[Basis of Material Classification (System Side)*]]="Field inspection","Yes","No")</f>
        <v>No</v>
      </c>
      <c r="N3358" t="s">
        <v>50</v>
      </c>
      <c r="O3358" t="s">
        <v>41</v>
      </c>
      <c r="P3358" s="13">
        <v>35796</v>
      </c>
      <c r="Q3358" s="16" t="str">
        <f>Table2[[#This Row],[Service Line Size (inches) (System Side)]]</f>
        <v>5/8</v>
      </c>
      <c r="R3358" t="s">
        <v>43</v>
      </c>
      <c r="S3358" t="str">
        <f>IF(Table2[[#This Row],[Basis of Material Classification (Customer Side)*]]="Field inspection","Yes","No")</f>
        <v>No</v>
      </c>
      <c r="V3358" t="s">
        <v>43</v>
      </c>
      <c r="W3358" t="s">
        <v>44</v>
      </c>
      <c r="X3358" t="s">
        <v>44</v>
      </c>
      <c r="Z3358" t="s">
        <v>45</v>
      </c>
      <c r="AA3358" t="s">
        <v>46</v>
      </c>
      <c r="AB3358" t="s">
        <v>46</v>
      </c>
      <c r="AC3358" t="s">
        <v>40</v>
      </c>
    </row>
    <row r="3359" spans="1:29" ht="14.4" x14ac:dyDescent="0.3">
      <c r="A3359">
        <v>3357</v>
      </c>
      <c r="B3359" t="s">
        <v>3393</v>
      </c>
      <c r="C3359" t="s">
        <v>277</v>
      </c>
      <c r="D3359" t="s">
        <v>40</v>
      </c>
      <c r="E3359" t="s">
        <v>40</v>
      </c>
      <c r="F3359" t="s">
        <v>41</v>
      </c>
      <c r="G3359" t="s">
        <v>40</v>
      </c>
      <c r="H3359" s="26">
        <v>30682</v>
      </c>
      <c r="I3359" t="s">
        <v>42</v>
      </c>
      <c r="J3359" t="s">
        <v>43</v>
      </c>
      <c r="K3359" t="str">
        <f>IF(Table2[[#This Row],[Basis of Material Classification (System Side)*]]="Field inspection","Yes","No")</f>
        <v>No</v>
      </c>
      <c r="N3359" t="str">
        <f>Table2[[#This Row],[Basis of Material Classification (System Side)*]]</f>
        <v>Installation date after lead ban</v>
      </c>
      <c r="O3359" t="s">
        <v>41</v>
      </c>
      <c r="P3359" s="13">
        <v>29221</v>
      </c>
      <c r="Q3359" s="16" t="str">
        <f>Table2[[#This Row],[Service Line Size (inches) (System Side)]]</f>
        <v>5/8</v>
      </c>
      <c r="R3359" t="s">
        <v>43</v>
      </c>
      <c r="S3359" t="str">
        <f>IF(Table2[[#This Row],[Basis of Material Classification (Customer Side)*]]="Field inspection","Yes","No")</f>
        <v>No</v>
      </c>
      <c r="V3359" t="s">
        <v>43</v>
      </c>
      <c r="W3359" t="s">
        <v>44</v>
      </c>
      <c r="X3359" t="s">
        <v>44</v>
      </c>
      <c r="Z3359" t="s">
        <v>45</v>
      </c>
      <c r="AA3359" t="s">
        <v>46</v>
      </c>
      <c r="AB3359" t="s">
        <v>46</v>
      </c>
      <c r="AC3359" t="s">
        <v>40</v>
      </c>
    </row>
    <row r="3360" spans="1:29" ht="14.4" x14ac:dyDescent="0.3">
      <c r="A3360">
        <v>3358</v>
      </c>
      <c r="B3360" t="s">
        <v>3394</v>
      </c>
      <c r="C3360" t="s">
        <v>277</v>
      </c>
      <c r="D3360" t="s">
        <v>40</v>
      </c>
      <c r="E3360" t="s">
        <v>40</v>
      </c>
      <c r="F3360" t="s">
        <v>53</v>
      </c>
      <c r="G3360" t="s">
        <v>40</v>
      </c>
      <c r="H3360" s="26">
        <v>35431</v>
      </c>
      <c r="I3360" t="s">
        <v>42</v>
      </c>
      <c r="J3360" t="s">
        <v>55</v>
      </c>
      <c r="K3360" t="str">
        <f>IF(Table2[[#This Row],[Basis of Material Classification (System Side)*]]="Field inspection","Yes","No")</f>
        <v>No</v>
      </c>
      <c r="O3360" t="s">
        <v>41</v>
      </c>
      <c r="P3360" s="13">
        <v>35796</v>
      </c>
      <c r="Q3360" s="16" t="str">
        <f>Table2[[#This Row],[Service Line Size (inches) (System Side)]]</f>
        <v>5/8</v>
      </c>
      <c r="R3360" t="s">
        <v>43</v>
      </c>
      <c r="S3360" t="str">
        <f>IF(Table2[[#This Row],[Basis of Material Classification (Customer Side)*]]="Field inspection","Yes","No")</f>
        <v>No</v>
      </c>
      <c r="V3360" t="s">
        <v>43</v>
      </c>
      <c r="W3360" t="s">
        <v>44</v>
      </c>
      <c r="X3360" t="s">
        <v>44</v>
      </c>
      <c r="Z3360" t="s">
        <v>45</v>
      </c>
      <c r="AA3360" t="s">
        <v>46</v>
      </c>
      <c r="AB3360" t="s">
        <v>46</v>
      </c>
      <c r="AC3360" t="s">
        <v>40</v>
      </c>
    </row>
    <row r="3361" spans="1:29" ht="14.4" x14ac:dyDescent="0.3">
      <c r="A3361">
        <v>3359</v>
      </c>
      <c r="B3361" t="s">
        <v>3395</v>
      </c>
      <c r="C3361" t="s">
        <v>277</v>
      </c>
      <c r="D3361" t="s">
        <v>40</v>
      </c>
      <c r="E3361" t="s">
        <v>40</v>
      </c>
      <c r="F3361" t="s">
        <v>41</v>
      </c>
      <c r="G3361" t="s">
        <v>40</v>
      </c>
      <c r="H3361" s="26">
        <v>35431</v>
      </c>
      <c r="I3361" t="s">
        <v>42</v>
      </c>
      <c r="J3361" t="s">
        <v>43</v>
      </c>
      <c r="K3361" t="str">
        <f>IF(Table2[[#This Row],[Basis of Material Classification (System Side)*]]="Field inspection","Yes","No")</f>
        <v>No</v>
      </c>
      <c r="N3361" t="str">
        <f>Table2[[#This Row],[Basis of Material Classification (System Side)*]]</f>
        <v>Installation date after lead ban</v>
      </c>
      <c r="O3361" t="s">
        <v>41</v>
      </c>
      <c r="P3361" s="13">
        <v>16438</v>
      </c>
      <c r="Q3361" s="16" t="str">
        <f>Table2[[#This Row],[Service Line Size (inches) (System Side)]]</f>
        <v>5/8</v>
      </c>
      <c r="R3361" t="s">
        <v>49</v>
      </c>
      <c r="S3361" t="str">
        <f>IF(Table2[[#This Row],[Basis of Material Classification (Customer Side)*]]="Field inspection","Yes","No")</f>
        <v>No</v>
      </c>
      <c r="V3361" t="s">
        <v>50</v>
      </c>
      <c r="W3361" t="s">
        <v>44</v>
      </c>
      <c r="X3361" t="s">
        <v>44</v>
      </c>
      <c r="Z3361" t="s">
        <v>45</v>
      </c>
      <c r="AA3361" t="s">
        <v>46</v>
      </c>
      <c r="AB3361" t="s">
        <v>46</v>
      </c>
      <c r="AC3361" t="s">
        <v>40</v>
      </c>
    </row>
    <row r="3362" spans="1:29" ht="14.4" x14ac:dyDescent="0.3">
      <c r="A3362">
        <v>3360</v>
      </c>
      <c r="B3362" t="s">
        <v>3396</v>
      </c>
      <c r="C3362" t="s">
        <v>277</v>
      </c>
      <c r="D3362" t="s">
        <v>40</v>
      </c>
      <c r="E3362" t="s">
        <v>40</v>
      </c>
      <c r="F3362" t="s">
        <v>41</v>
      </c>
      <c r="G3362" t="s">
        <v>40</v>
      </c>
      <c r="H3362" s="26">
        <v>35065</v>
      </c>
      <c r="I3362" t="s">
        <v>42</v>
      </c>
      <c r="J3362" t="s">
        <v>43</v>
      </c>
      <c r="K3362" t="str">
        <f>IF(Table2[[#This Row],[Basis of Material Classification (System Side)*]]="Field inspection","Yes","No")</f>
        <v>No</v>
      </c>
      <c r="N3362" t="str">
        <f>Table2[[#This Row],[Basis of Material Classification (System Side)*]]</f>
        <v>Installation date after lead ban</v>
      </c>
      <c r="O3362" t="s">
        <v>41</v>
      </c>
      <c r="P3362" s="13">
        <v>35796</v>
      </c>
      <c r="Q3362" s="16" t="str">
        <f>Table2[[#This Row],[Service Line Size (inches) (System Side)]]</f>
        <v>5/8</v>
      </c>
      <c r="R3362" t="s">
        <v>43</v>
      </c>
      <c r="S3362" t="str">
        <f>IF(Table2[[#This Row],[Basis of Material Classification (Customer Side)*]]="Field inspection","Yes","No")</f>
        <v>No</v>
      </c>
      <c r="V3362" t="s">
        <v>43</v>
      </c>
      <c r="W3362" t="s">
        <v>44</v>
      </c>
      <c r="X3362" t="s">
        <v>44</v>
      </c>
      <c r="Z3362" t="s">
        <v>45</v>
      </c>
      <c r="AA3362" t="s">
        <v>46</v>
      </c>
      <c r="AB3362" t="s">
        <v>46</v>
      </c>
      <c r="AC3362" t="s">
        <v>40</v>
      </c>
    </row>
    <row r="3363" spans="1:29" ht="14.4" x14ac:dyDescent="0.3">
      <c r="A3363">
        <v>3361</v>
      </c>
      <c r="B3363" t="s">
        <v>3397</v>
      </c>
      <c r="C3363" t="s">
        <v>277</v>
      </c>
      <c r="D3363" t="s">
        <v>40</v>
      </c>
      <c r="E3363" t="s">
        <v>40</v>
      </c>
      <c r="F3363" t="s">
        <v>41</v>
      </c>
      <c r="G3363" t="s">
        <v>40</v>
      </c>
      <c r="H3363" s="27"/>
      <c r="I3363" t="s">
        <v>42</v>
      </c>
      <c r="J3363" t="s">
        <v>106</v>
      </c>
      <c r="K3363" t="str">
        <f>IF(Table2[[#This Row],[Basis of Material Classification (System Side)*]]="Field inspection","Yes","No")</f>
        <v>No</v>
      </c>
      <c r="N3363" t="s">
        <v>107</v>
      </c>
      <c r="O3363" t="s">
        <v>41</v>
      </c>
      <c r="P3363" s="13">
        <v>37257</v>
      </c>
      <c r="Q3363" s="16" t="str">
        <f>Table2[[#This Row],[Service Line Size (inches) (System Side)]]</f>
        <v>5/8</v>
      </c>
      <c r="R3363" t="s">
        <v>43</v>
      </c>
      <c r="S3363" t="str">
        <f>IF(Table2[[#This Row],[Basis of Material Classification (Customer Side)*]]="Field inspection","Yes","No")</f>
        <v>No</v>
      </c>
      <c r="V3363" t="s">
        <v>43</v>
      </c>
      <c r="W3363" t="s">
        <v>44</v>
      </c>
      <c r="X3363" t="s">
        <v>44</v>
      </c>
      <c r="Z3363" t="s">
        <v>45</v>
      </c>
      <c r="AA3363" t="s">
        <v>46</v>
      </c>
      <c r="AB3363" t="s">
        <v>46</v>
      </c>
      <c r="AC3363" t="s">
        <v>40</v>
      </c>
    </row>
    <row r="3364" spans="1:29" ht="14.4" x14ac:dyDescent="0.3">
      <c r="A3364">
        <v>3362</v>
      </c>
      <c r="B3364" t="s">
        <v>3398</v>
      </c>
      <c r="C3364" t="s">
        <v>277</v>
      </c>
      <c r="D3364" t="s">
        <v>40</v>
      </c>
      <c r="E3364" t="s">
        <v>40</v>
      </c>
      <c r="F3364" t="s">
        <v>41</v>
      </c>
      <c r="G3364" t="s">
        <v>40</v>
      </c>
      <c r="H3364" s="26">
        <v>37622</v>
      </c>
      <c r="I3364" t="s">
        <v>42</v>
      </c>
      <c r="J3364" t="s">
        <v>43</v>
      </c>
      <c r="K3364" t="str">
        <f>IF(Table2[[#This Row],[Basis of Material Classification (System Side)*]]="Field inspection","Yes","No")</f>
        <v>No</v>
      </c>
      <c r="N3364" t="str">
        <f>Table2[[#This Row],[Basis of Material Classification (System Side)*]]</f>
        <v>Installation date after lead ban</v>
      </c>
      <c r="O3364" t="s">
        <v>41</v>
      </c>
      <c r="P3364" s="13">
        <v>31778</v>
      </c>
      <c r="Q3364" s="16" t="str">
        <f>Table2[[#This Row],[Service Line Size (inches) (System Side)]]</f>
        <v>5/8</v>
      </c>
      <c r="R3364" t="s">
        <v>43</v>
      </c>
      <c r="S3364" t="str">
        <f>IF(Table2[[#This Row],[Basis of Material Classification (Customer Side)*]]="Field inspection","Yes","No")</f>
        <v>No</v>
      </c>
      <c r="V3364" t="s">
        <v>43</v>
      </c>
      <c r="W3364" t="s">
        <v>44</v>
      </c>
      <c r="X3364" t="s">
        <v>44</v>
      </c>
      <c r="Z3364" t="s">
        <v>58</v>
      </c>
      <c r="AA3364" t="s">
        <v>46</v>
      </c>
      <c r="AB3364" t="s">
        <v>46</v>
      </c>
      <c r="AC3364" t="s">
        <v>40</v>
      </c>
    </row>
    <row r="3365" spans="1:29" ht="14.4" x14ac:dyDescent="0.3">
      <c r="A3365">
        <v>3363</v>
      </c>
      <c r="B3365" t="s">
        <v>3399</v>
      </c>
      <c r="C3365" t="s">
        <v>277</v>
      </c>
      <c r="D3365" t="s">
        <v>40</v>
      </c>
      <c r="E3365" t="s">
        <v>40</v>
      </c>
      <c r="F3365" t="s">
        <v>53</v>
      </c>
      <c r="G3365" t="s">
        <v>40</v>
      </c>
      <c r="H3365" s="26">
        <v>31413</v>
      </c>
      <c r="I3365" t="s">
        <v>54</v>
      </c>
      <c r="J3365" t="s">
        <v>55</v>
      </c>
      <c r="K3365" t="str">
        <f>IF(Table2[[#This Row],[Basis of Material Classification (System Side)*]]="Field inspection","Yes","No")</f>
        <v>No</v>
      </c>
      <c r="O3365" t="s">
        <v>41</v>
      </c>
      <c r="P3365" s="13">
        <v>34700</v>
      </c>
      <c r="Q3365" s="16" t="str">
        <f>Table2[[#This Row],[Service Line Size (inches) (System Side)]]</f>
        <v>3/4</v>
      </c>
      <c r="R3365" t="s">
        <v>43</v>
      </c>
      <c r="S3365" t="str">
        <f>IF(Table2[[#This Row],[Basis of Material Classification (Customer Side)*]]="Field inspection","Yes","No")</f>
        <v>No</v>
      </c>
      <c r="V3365" t="s">
        <v>43</v>
      </c>
      <c r="W3365" t="s">
        <v>44</v>
      </c>
      <c r="X3365" t="s">
        <v>44</v>
      </c>
      <c r="Z3365" t="s">
        <v>45</v>
      </c>
      <c r="AA3365" t="s">
        <v>46</v>
      </c>
      <c r="AB3365" t="s">
        <v>46</v>
      </c>
      <c r="AC3365" t="s">
        <v>40</v>
      </c>
    </row>
    <row r="3366" spans="1:29" ht="14.4" x14ac:dyDescent="0.3">
      <c r="A3366">
        <v>3364</v>
      </c>
      <c r="B3366" t="s">
        <v>3400</v>
      </c>
      <c r="C3366" t="s">
        <v>277</v>
      </c>
      <c r="D3366" t="s">
        <v>40</v>
      </c>
      <c r="E3366" t="s">
        <v>40</v>
      </c>
      <c r="F3366" t="s">
        <v>41</v>
      </c>
      <c r="G3366" t="s">
        <v>40</v>
      </c>
      <c r="H3366" s="26">
        <v>31778</v>
      </c>
      <c r="I3366" t="s">
        <v>42</v>
      </c>
      <c r="J3366" t="s">
        <v>43</v>
      </c>
      <c r="K3366" t="str">
        <f>IF(Table2[[#This Row],[Basis of Material Classification (System Side)*]]="Field inspection","Yes","No")</f>
        <v>No</v>
      </c>
      <c r="N3366" t="str">
        <f>Table2[[#This Row],[Basis of Material Classification (System Side)*]]</f>
        <v>Installation date after lead ban</v>
      </c>
      <c r="O3366" t="s">
        <v>41</v>
      </c>
      <c r="P3366" s="13">
        <v>32143</v>
      </c>
      <c r="Q3366" s="16" t="str">
        <f>Table2[[#This Row],[Service Line Size (inches) (System Side)]]</f>
        <v>5/8</v>
      </c>
      <c r="R3366" t="s">
        <v>43</v>
      </c>
      <c r="S3366" t="str">
        <f>IF(Table2[[#This Row],[Basis of Material Classification (Customer Side)*]]="Field inspection","Yes","No")</f>
        <v>No</v>
      </c>
      <c r="V3366" t="s">
        <v>43</v>
      </c>
      <c r="W3366" t="s">
        <v>44</v>
      </c>
      <c r="X3366" t="s">
        <v>44</v>
      </c>
      <c r="Z3366" t="s">
        <v>45</v>
      </c>
      <c r="AA3366" t="s">
        <v>46</v>
      </c>
      <c r="AB3366" t="s">
        <v>46</v>
      </c>
      <c r="AC3366" t="s">
        <v>40</v>
      </c>
    </row>
    <row r="3367" spans="1:29" ht="14.4" x14ac:dyDescent="0.3">
      <c r="A3367">
        <v>3365</v>
      </c>
      <c r="B3367" t="s">
        <v>3401</v>
      </c>
      <c r="C3367" t="s">
        <v>277</v>
      </c>
      <c r="D3367" t="s">
        <v>40</v>
      </c>
      <c r="E3367" t="s">
        <v>40</v>
      </c>
      <c r="F3367" t="s">
        <v>41</v>
      </c>
      <c r="G3367" t="s">
        <v>40</v>
      </c>
      <c r="H3367" s="26">
        <v>27760</v>
      </c>
      <c r="I3367" t="s">
        <v>42</v>
      </c>
      <c r="J3367" t="s">
        <v>49</v>
      </c>
      <c r="K3367" t="str">
        <f>IF(Table2[[#This Row],[Basis of Material Classification (System Side)*]]="Field inspection","Yes","No")</f>
        <v>No</v>
      </c>
      <c r="N3367" t="s">
        <v>50</v>
      </c>
      <c r="O3367" t="s">
        <v>41</v>
      </c>
      <c r="P3367" s="13">
        <v>26665</v>
      </c>
      <c r="Q3367" s="16" t="str">
        <f>Table2[[#This Row],[Service Line Size (inches) (System Side)]]</f>
        <v>5/8</v>
      </c>
      <c r="R3367" t="s">
        <v>49</v>
      </c>
      <c r="S3367" t="str">
        <f>IF(Table2[[#This Row],[Basis of Material Classification (Customer Side)*]]="Field inspection","Yes","No")</f>
        <v>No</v>
      </c>
      <c r="V3367" t="s">
        <v>50</v>
      </c>
      <c r="W3367" t="s">
        <v>44</v>
      </c>
      <c r="X3367" t="s">
        <v>44</v>
      </c>
      <c r="Z3367" t="s">
        <v>45</v>
      </c>
      <c r="AA3367" t="s">
        <v>46</v>
      </c>
      <c r="AB3367" t="s">
        <v>46</v>
      </c>
      <c r="AC3367" t="s">
        <v>40</v>
      </c>
    </row>
    <row r="3368" spans="1:29" ht="14.4" x14ac:dyDescent="0.3">
      <c r="A3368">
        <v>3366</v>
      </c>
      <c r="B3368" t="s">
        <v>3402</v>
      </c>
      <c r="C3368" t="s">
        <v>277</v>
      </c>
      <c r="D3368" t="s">
        <v>40</v>
      </c>
      <c r="E3368" t="s">
        <v>40</v>
      </c>
      <c r="F3368" t="s">
        <v>41</v>
      </c>
      <c r="G3368" t="s">
        <v>40</v>
      </c>
      <c r="H3368" s="26">
        <v>32509</v>
      </c>
      <c r="I3368" t="s">
        <v>42</v>
      </c>
      <c r="J3368" t="s">
        <v>43</v>
      </c>
      <c r="K3368" t="str">
        <f>IF(Table2[[#This Row],[Basis of Material Classification (System Side)*]]="Field inspection","Yes","No")</f>
        <v>No</v>
      </c>
      <c r="N3368" t="str">
        <f>Table2[[#This Row],[Basis of Material Classification (System Side)*]]</f>
        <v>Installation date after lead ban</v>
      </c>
      <c r="O3368" t="s">
        <v>41</v>
      </c>
      <c r="P3368" s="13">
        <v>35796</v>
      </c>
      <c r="Q3368" s="16" t="str">
        <f>Table2[[#This Row],[Service Line Size (inches) (System Side)]]</f>
        <v>5/8</v>
      </c>
      <c r="R3368" t="s">
        <v>43</v>
      </c>
      <c r="S3368" t="str">
        <f>IF(Table2[[#This Row],[Basis of Material Classification (Customer Side)*]]="Field inspection","Yes","No")</f>
        <v>No</v>
      </c>
      <c r="V3368" t="s">
        <v>43</v>
      </c>
      <c r="W3368" t="s">
        <v>44</v>
      </c>
      <c r="X3368" t="s">
        <v>44</v>
      </c>
      <c r="Z3368" t="s">
        <v>45</v>
      </c>
      <c r="AA3368" t="s">
        <v>46</v>
      </c>
      <c r="AB3368" t="s">
        <v>46</v>
      </c>
      <c r="AC3368" t="s">
        <v>40</v>
      </c>
    </row>
    <row r="3369" spans="1:29" ht="14.4" x14ac:dyDescent="0.3">
      <c r="A3369">
        <v>3367</v>
      </c>
      <c r="B3369" t="s">
        <v>3403</v>
      </c>
      <c r="C3369" t="s">
        <v>277</v>
      </c>
      <c r="D3369" t="s">
        <v>40</v>
      </c>
      <c r="E3369" t="s">
        <v>40</v>
      </c>
      <c r="F3369" t="s">
        <v>41</v>
      </c>
      <c r="G3369" t="s">
        <v>40</v>
      </c>
      <c r="H3369" s="26">
        <v>33239</v>
      </c>
      <c r="I3369" t="s">
        <v>42</v>
      </c>
      <c r="J3369" t="s">
        <v>43</v>
      </c>
      <c r="K3369" t="str">
        <f>IF(Table2[[#This Row],[Basis of Material Classification (System Side)*]]="Field inspection","Yes","No")</f>
        <v>No</v>
      </c>
      <c r="N3369" t="str">
        <f>Table2[[#This Row],[Basis of Material Classification (System Side)*]]</f>
        <v>Installation date after lead ban</v>
      </c>
      <c r="O3369" t="s">
        <v>41</v>
      </c>
      <c r="P3369" s="13">
        <v>38353</v>
      </c>
      <c r="Q3369" s="16" t="str">
        <f>Table2[[#This Row],[Service Line Size (inches) (System Side)]]</f>
        <v>5/8</v>
      </c>
      <c r="R3369" t="s">
        <v>43</v>
      </c>
      <c r="S3369" t="str">
        <f>IF(Table2[[#This Row],[Basis of Material Classification (Customer Side)*]]="Field inspection","Yes","No")</f>
        <v>No</v>
      </c>
      <c r="V3369" t="s">
        <v>43</v>
      </c>
      <c r="W3369" t="s">
        <v>44</v>
      </c>
      <c r="X3369" t="s">
        <v>44</v>
      </c>
      <c r="Z3369" t="s">
        <v>45</v>
      </c>
      <c r="AA3369" t="s">
        <v>46</v>
      </c>
      <c r="AB3369" t="s">
        <v>46</v>
      </c>
      <c r="AC3369" t="s">
        <v>40</v>
      </c>
    </row>
    <row r="3370" spans="1:29" ht="14.4" x14ac:dyDescent="0.3">
      <c r="A3370">
        <v>3368</v>
      </c>
      <c r="B3370" t="s">
        <v>3404</v>
      </c>
      <c r="C3370" t="s">
        <v>277</v>
      </c>
      <c r="D3370" t="s">
        <v>40</v>
      </c>
      <c r="E3370" t="s">
        <v>40</v>
      </c>
      <c r="F3370" t="s">
        <v>53</v>
      </c>
      <c r="G3370" t="s">
        <v>40</v>
      </c>
      <c r="H3370" s="26">
        <v>35065</v>
      </c>
      <c r="I3370" t="s">
        <v>42</v>
      </c>
      <c r="J3370" t="s">
        <v>55</v>
      </c>
      <c r="K3370" t="str">
        <f>IF(Table2[[#This Row],[Basis of Material Classification (System Side)*]]="Field inspection","Yes","No")</f>
        <v>No</v>
      </c>
      <c r="O3370" t="s">
        <v>41</v>
      </c>
      <c r="P3370" s="13">
        <v>37622</v>
      </c>
      <c r="Q3370" s="16" t="str">
        <f>Table2[[#This Row],[Service Line Size (inches) (System Side)]]</f>
        <v>5/8</v>
      </c>
      <c r="R3370" t="s">
        <v>43</v>
      </c>
      <c r="S3370" t="str">
        <f>IF(Table2[[#This Row],[Basis of Material Classification (Customer Side)*]]="Field inspection","Yes","No")</f>
        <v>No</v>
      </c>
      <c r="V3370" t="s">
        <v>43</v>
      </c>
      <c r="W3370" t="s">
        <v>44</v>
      </c>
      <c r="X3370" t="s">
        <v>44</v>
      </c>
      <c r="Z3370" t="s">
        <v>49</v>
      </c>
      <c r="AA3370" t="s">
        <v>46</v>
      </c>
      <c r="AB3370" t="s">
        <v>46</v>
      </c>
      <c r="AC3370" t="s">
        <v>40</v>
      </c>
    </row>
    <row r="3371" spans="1:29" ht="14.4" x14ac:dyDescent="0.3">
      <c r="A3371">
        <v>3369</v>
      </c>
      <c r="B3371" t="s">
        <v>3405</v>
      </c>
      <c r="C3371" t="s">
        <v>277</v>
      </c>
      <c r="D3371" t="s">
        <v>40</v>
      </c>
      <c r="E3371" t="s">
        <v>40</v>
      </c>
      <c r="F3371" t="s">
        <v>41</v>
      </c>
      <c r="G3371" t="s">
        <v>40</v>
      </c>
      <c r="H3371" s="26">
        <v>36526</v>
      </c>
      <c r="I3371" t="s">
        <v>42</v>
      </c>
      <c r="J3371" t="s">
        <v>43</v>
      </c>
      <c r="K3371" t="str">
        <f>IF(Table2[[#This Row],[Basis of Material Classification (System Side)*]]="Field inspection","Yes","No")</f>
        <v>No</v>
      </c>
      <c r="N3371" t="str">
        <f>Table2[[#This Row],[Basis of Material Classification (System Side)*]]</f>
        <v>Installation date after lead ban</v>
      </c>
      <c r="O3371" t="s">
        <v>41</v>
      </c>
      <c r="P3371" s="13">
        <v>37987</v>
      </c>
      <c r="Q3371" s="16" t="str">
        <f>Table2[[#This Row],[Service Line Size (inches) (System Side)]]</f>
        <v>5/8</v>
      </c>
      <c r="R3371" t="s">
        <v>43</v>
      </c>
      <c r="S3371" t="str">
        <f>IF(Table2[[#This Row],[Basis of Material Classification (Customer Side)*]]="Field inspection","Yes","No")</f>
        <v>No</v>
      </c>
      <c r="V3371" t="s">
        <v>43</v>
      </c>
      <c r="W3371" t="s">
        <v>44</v>
      </c>
      <c r="X3371" t="s">
        <v>44</v>
      </c>
      <c r="Z3371" t="s">
        <v>58</v>
      </c>
      <c r="AA3371" t="s">
        <v>46</v>
      </c>
      <c r="AB3371" t="s">
        <v>46</v>
      </c>
      <c r="AC3371" t="s">
        <v>40</v>
      </c>
    </row>
    <row r="3372" spans="1:29" ht="14.4" x14ac:dyDescent="0.3">
      <c r="A3372">
        <v>3370</v>
      </c>
      <c r="B3372" t="s">
        <v>3406</v>
      </c>
      <c r="C3372" t="s">
        <v>277</v>
      </c>
      <c r="D3372" t="s">
        <v>40</v>
      </c>
      <c r="E3372" t="s">
        <v>40</v>
      </c>
      <c r="F3372" t="s">
        <v>41</v>
      </c>
      <c r="G3372" t="s">
        <v>40</v>
      </c>
      <c r="H3372" s="26">
        <v>32143</v>
      </c>
      <c r="I3372" t="s">
        <v>42</v>
      </c>
      <c r="J3372" t="s">
        <v>43</v>
      </c>
      <c r="K3372" t="str">
        <f>IF(Table2[[#This Row],[Basis of Material Classification (System Side)*]]="Field inspection","Yes","No")</f>
        <v>No</v>
      </c>
      <c r="N3372" t="str">
        <f>Table2[[#This Row],[Basis of Material Classification (System Side)*]]</f>
        <v>Installation date after lead ban</v>
      </c>
      <c r="O3372" t="s">
        <v>41</v>
      </c>
      <c r="P3372" s="13">
        <v>32874</v>
      </c>
      <c r="Q3372" s="16" t="str">
        <f>Table2[[#This Row],[Service Line Size (inches) (System Side)]]</f>
        <v>5/8</v>
      </c>
      <c r="R3372" t="s">
        <v>43</v>
      </c>
      <c r="S3372" t="str">
        <f>IF(Table2[[#This Row],[Basis of Material Classification (Customer Side)*]]="Field inspection","Yes","No")</f>
        <v>No</v>
      </c>
      <c r="V3372" t="s">
        <v>43</v>
      </c>
      <c r="W3372" t="s">
        <v>44</v>
      </c>
      <c r="X3372" t="s">
        <v>44</v>
      </c>
      <c r="Z3372" t="s">
        <v>45</v>
      </c>
      <c r="AA3372" t="s">
        <v>46</v>
      </c>
      <c r="AB3372" t="s">
        <v>46</v>
      </c>
      <c r="AC3372" t="s">
        <v>40</v>
      </c>
    </row>
    <row r="3373" spans="1:29" ht="14.4" x14ac:dyDescent="0.3">
      <c r="A3373">
        <v>3371</v>
      </c>
      <c r="B3373" t="s">
        <v>3407</v>
      </c>
      <c r="C3373" t="s">
        <v>277</v>
      </c>
      <c r="D3373" t="s">
        <v>40</v>
      </c>
      <c r="E3373" t="s">
        <v>40</v>
      </c>
      <c r="F3373" t="s">
        <v>41</v>
      </c>
      <c r="G3373" t="s">
        <v>40</v>
      </c>
      <c r="H3373" s="26">
        <v>25934</v>
      </c>
      <c r="I3373" t="s">
        <v>42</v>
      </c>
      <c r="J3373" t="s">
        <v>49</v>
      </c>
      <c r="K3373" t="str">
        <f>IF(Table2[[#This Row],[Basis of Material Classification (System Side)*]]="Field inspection","Yes","No")</f>
        <v>No</v>
      </c>
      <c r="N3373" t="s">
        <v>50</v>
      </c>
      <c r="O3373" t="s">
        <v>41</v>
      </c>
      <c r="P3373" s="13">
        <v>36161</v>
      </c>
      <c r="Q3373" s="16" t="str">
        <f>Table2[[#This Row],[Service Line Size (inches) (System Side)]]</f>
        <v>5/8</v>
      </c>
      <c r="R3373" t="s">
        <v>43</v>
      </c>
      <c r="S3373" t="str">
        <f>IF(Table2[[#This Row],[Basis of Material Classification (Customer Side)*]]="Field inspection","Yes","No")</f>
        <v>No</v>
      </c>
      <c r="V3373" t="s">
        <v>43</v>
      </c>
      <c r="W3373" t="s">
        <v>44</v>
      </c>
      <c r="X3373" t="s">
        <v>44</v>
      </c>
      <c r="Z3373" t="s">
        <v>45</v>
      </c>
      <c r="AA3373" t="s">
        <v>46</v>
      </c>
      <c r="AB3373" t="s">
        <v>46</v>
      </c>
      <c r="AC3373" t="s">
        <v>40</v>
      </c>
    </row>
    <row r="3374" spans="1:29" ht="14.4" x14ac:dyDescent="0.3">
      <c r="A3374">
        <v>3372</v>
      </c>
      <c r="B3374" t="s">
        <v>3408</v>
      </c>
      <c r="C3374" t="s">
        <v>277</v>
      </c>
      <c r="D3374" t="s">
        <v>40</v>
      </c>
      <c r="E3374" t="s">
        <v>40</v>
      </c>
      <c r="F3374" t="s">
        <v>41</v>
      </c>
      <c r="G3374" t="s">
        <v>40</v>
      </c>
      <c r="H3374" s="26">
        <v>25569</v>
      </c>
      <c r="I3374" t="s">
        <v>42</v>
      </c>
      <c r="J3374" t="s">
        <v>49</v>
      </c>
      <c r="K3374" t="str">
        <f>IF(Table2[[#This Row],[Basis of Material Classification (System Side)*]]="Field inspection","Yes","No")</f>
        <v>No</v>
      </c>
      <c r="N3374" t="s">
        <v>50</v>
      </c>
      <c r="O3374" t="s">
        <v>41</v>
      </c>
      <c r="P3374" s="13">
        <v>29952</v>
      </c>
      <c r="Q3374" s="16" t="str">
        <f>Table2[[#This Row],[Service Line Size (inches) (System Side)]]</f>
        <v>5/8</v>
      </c>
      <c r="R3374" t="s">
        <v>43</v>
      </c>
      <c r="S3374" t="str">
        <f>IF(Table2[[#This Row],[Basis of Material Classification (Customer Side)*]]="Field inspection","Yes","No")</f>
        <v>No</v>
      </c>
      <c r="V3374" t="s">
        <v>43</v>
      </c>
      <c r="W3374" t="s">
        <v>44</v>
      </c>
      <c r="X3374" t="s">
        <v>44</v>
      </c>
      <c r="Z3374" t="s">
        <v>45</v>
      </c>
      <c r="AA3374" t="s">
        <v>46</v>
      </c>
      <c r="AB3374" t="s">
        <v>46</v>
      </c>
      <c r="AC3374" t="s">
        <v>40</v>
      </c>
    </row>
    <row r="3375" spans="1:29" ht="14.4" x14ac:dyDescent="0.3">
      <c r="A3375">
        <v>3373</v>
      </c>
      <c r="B3375" t="s">
        <v>3409</v>
      </c>
      <c r="C3375" t="s">
        <v>277</v>
      </c>
      <c r="D3375" t="s">
        <v>40</v>
      </c>
      <c r="E3375" t="s">
        <v>40</v>
      </c>
      <c r="F3375" t="s">
        <v>41</v>
      </c>
      <c r="G3375" t="s">
        <v>40</v>
      </c>
      <c r="H3375" s="26">
        <v>33239</v>
      </c>
      <c r="I3375" t="s">
        <v>42</v>
      </c>
      <c r="J3375" t="s">
        <v>43</v>
      </c>
      <c r="K3375" t="str">
        <f>IF(Table2[[#This Row],[Basis of Material Classification (System Side)*]]="Field inspection","Yes","No")</f>
        <v>No</v>
      </c>
      <c r="N3375" t="str">
        <f>Table2[[#This Row],[Basis of Material Classification (System Side)*]]</f>
        <v>Installation date after lead ban</v>
      </c>
      <c r="O3375" t="s">
        <v>41</v>
      </c>
      <c r="P3375" s="13">
        <v>35796</v>
      </c>
      <c r="Q3375" s="16" t="str">
        <f>Table2[[#This Row],[Service Line Size (inches) (System Side)]]</f>
        <v>5/8</v>
      </c>
      <c r="R3375" t="s">
        <v>43</v>
      </c>
      <c r="S3375" t="str">
        <f>IF(Table2[[#This Row],[Basis of Material Classification (Customer Side)*]]="Field inspection","Yes","No")</f>
        <v>No</v>
      </c>
      <c r="V3375" t="s">
        <v>43</v>
      </c>
      <c r="W3375" t="s">
        <v>44</v>
      </c>
      <c r="X3375" t="s">
        <v>44</v>
      </c>
      <c r="Z3375" t="s">
        <v>45</v>
      </c>
      <c r="AA3375" t="s">
        <v>46</v>
      </c>
      <c r="AB3375" t="s">
        <v>46</v>
      </c>
      <c r="AC3375" t="s">
        <v>40</v>
      </c>
    </row>
    <row r="3376" spans="1:29" ht="14.4" x14ac:dyDescent="0.3">
      <c r="A3376">
        <v>3374</v>
      </c>
      <c r="B3376" t="s">
        <v>3410</v>
      </c>
      <c r="C3376" t="s">
        <v>277</v>
      </c>
      <c r="D3376" t="s">
        <v>40</v>
      </c>
      <c r="E3376" t="s">
        <v>40</v>
      </c>
      <c r="F3376" t="s">
        <v>53</v>
      </c>
      <c r="G3376" t="s">
        <v>40</v>
      </c>
      <c r="H3376" s="26">
        <v>38353</v>
      </c>
      <c r="I3376" t="s">
        <v>54</v>
      </c>
      <c r="J3376" t="s">
        <v>55</v>
      </c>
      <c r="K3376" t="str">
        <f>IF(Table2[[#This Row],[Basis of Material Classification (System Side)*]]="Field inspection","Yes","No")</f>
        <v>No</v>
      </c>
      <c r="O3376" t="s">
        <v>41</v>
      </c>
      <c r="P3376" s="13">
        <v>38718</v>
      </c>
      <c r="Q3376" s="16" t="str">
        <f>Table2[[#This Row],[Service Line Size (inches) (System Side)]]</f>
        <v>3/4</v>
      </c>
      <c r="R3376" t="s">
        <v>43</v>
      </c>
      <c r="S3376" t="str">
        <f>IF(Table2[[#This Row],[Basis of Material Classification (Customer Side)*]]="Field inspection","Yes","No")</f>
        <v>No</v>
      </c>
      <c r="V3376" t="s">
        <v>43</v>
      </c>
      <c r="W3376" t="s">
        <v>44</v>
      </c>
      <c r="X3376" t="s">
        <v>44</v>
      </c>
      <c r="Z3376" t="s">
        <v>45</v>
      </c>
      <c r="AA3376" t="s">
        <v>46</v>
      </c>
      <c r="AB3376" t="s">
        <v>46</v>
      </c>
      <c r="AC3376" t="s">
        <v>40</v>
      </c>
    </row>
    <row r="3377" spans="1:29" ht="14.4" x14ac:dyDescent="0.3">
      <c r="A3377">
        <v>3375</v>
      </c>
      <c r="B3377" t="s">
        <v>3411</v>
      </c>
      <c r="C3377" t="s">
        <v>277</v>
      </c>
      <c r="D3377" t="s">
        <v>40</v>
      </c>
      <c r="E3377" t="s">
        <v>40</v>
      </c>
      <c r="F3377" t="s">
        <v>41</v>
      </c>
      <c r="G3377" t="s">
        <v>40</v>
      </c>
      <c r="H3377" s="26">
        <v>32143</v>
      </c>
      <c r="I3377" t="s">
        <v>42</v>
      </c>
      <c r="J3377" t="s">
        <v>43</v>
      </c>
      <c r="K3377" t="str">
        <f>IF(Table2[[#This Row],[Basis of Material Classification (System Side)*]]="Field inspection","Yes","No")</f>
        <v>No</v>
      </c>
      <c r="N3377" t="str">
        <f>Table2[[#This Row],[Basis of Material Classification (System Side)*]]</f>
        <v>Installation date after lead ban</v>
      </c>
      <c r="O3377" t="s">
        <v>41</v>
      </c>
      <c r="P3377" s="13">
        <v>32874</v>
      </c>
      <c r="Q3377" s="16" t="str">
        <f>Table2[[#This Row],[Service Line Size (inches) (System Side)]]</f>
        <v>5/8</v>
      </c>
      <c r="R3377" t="s">
        <v>43</v>
      </c>
      <c r="S3377" t="str">
        <f>IF(Table2[[#This Row],[Basis of Material Classification (Customer Side)*]]="Field inspection","Yes","No")</f>
        <v>No</v>
      </c>
      <c r="V3377" t="s">
        <v>43</v>
      </c>
      <c r="W3377" t="s">
        <v>44</v>
      </c>
      <c r="X3377" t="s">
        <v>44</v>
      </c>
      <c r="Z3377" t="s">
        <v>45</v>
      </c>
      <c r="AA3377" t="s">
        <v>46</v>
      </c>
      <c r="AB3377" t="s">
        <v>46</v>
      </c>
      <c r="AC3377" t="s">
        <v>40</v>
      </c>
    </row>
    <row r="3378" spans="1:29" ht="14.4" x14ac:dyDescent="0.3">
      <c r="A3378">
        <v>3376</v>
      </c>
      <c r="B3378" t="s">
        <v>3412</v>
      </c>
      <c r="C3378" t="s">
        <v>277</v>
      </c>
      <c r="D3378" t="s">
        <v>40</v>
      </c>
      <c r="E3378" t="s">
        <v>40</v>
      </c>
      <c r="F3378" t="s">
        <v>41</v>
      </c>
      <c r="G3378" t="s">
        <v>40</v>
      </c>
      <c r="H3378" s="26">
        <v>32143</v>
      </c>
      <c r="I3378" t="s">
        <v>42</v>
      </c>
      <c r="J3378" t="s">
        <v>43</v>
      </c>
      <c r="K3378" t="str">
        <f>IF(Table2[[#This Row],[Basis of Material Classification (System Side)*]]="Field inspection","Yes","No")</f>
        <v>No</v>
      </c>
      <c r="N3378" t="str">
        <f>Table2[[#This Row],[Basis of Material Classification (System Side)*]]</f>
        <v>Installation date after lead ban</v>
      </c>
      <c r="O3378" t="s">
        <v>41</v>
      </c>
      <c r="P3378" s="13">
        <v>32143</v>
      </c>
      <c r="Q3378" s="16" t="str">
        <f>Table2[[#This Row],[Service Line Size (inches) (System Side)]]</f>
        <v>5/8</v>
      </c>
      <c r="R3378" t="s">
        <v>43</v>
      </c>
      <c r="S3378" t="str">
        <f>IF(Table2[[#This Row],[Basis of Material Classification (Customer Side)*]]="Field inspection","Yes","No")</f>
        <v>No</v>
      </c>
      <c r="V3378" t="s">
        <v>43</v>
      </c>
      <c r="W3378" t="s">
        <v>44</v>
      </c>
      <c r="X3378" t="s">
        <v>44</v>
      </c>
      <c r="Z3378" t="s">
        <v>58</v>
      </c>
      <c r="AA3378" t="s">
        <v>46</v>
      </c>
      <c r="AB3378" t="s">
        <v>46</v>
      </c>
      <c r="AC3378" t="s">
        <v>40</v>
      </c>
    </row>
    <row r="3379" spans="1:29" ht="14.4" x14ac:dyDescent="0.3">
      <c r="A3379">
        <v>3377</v>
      </c>
      <c r="B3379" t="s">
        <v>3413</v>
      </c>
      <c r="C3379" t="s">
        <v>277</v>
      </c>
      <c r="D3379" t="s">
        <v>40</v>
      </c>
      <c r="E3379" t="s">
        <v>40</v>
      </c>
      <c r="F3379" t="s">
        <v>53</v>
      </c>
      <c r="G3379" t="s">
        <v>40</v>
      </c>
      <c r="H3379" s="26">
        <v>32509</v>
      </c>
      <c r="I3379" t="s">
        <v>189</v>
      </c>
      <c r="J3379" t="s">
        <v>55</v>
      </c>
      <c r="K3379" t="str">
        <f>IF(Table2[[#This Row],[Basis of Material Classification (System Side)*]]="Field inspection","Yes","No")</f>
        <v>No</v>
      </c>
      <c r="O3379" t="s">
        <v>53</v>
      </c>
      <c r="P3379" s="13">
        <v>17899</v>
      </c>
      <c r="Q3379" s="16" t="str">
        <f>Table2[[#This Row],[Service Line Size (inches) (System Side)]]</f>
        <v xml:space="preserve"> 3/4</v>
      </c>
      <c r="R3379" t="s">
        <v>55</v>
      </c>
      <c r="S3379" t="str">
        <f>IF(Table2[[#This Row],[Basis of Material Classification (Customer Side)*]]="Field inspection","Yes","No")</f>
        <v>No</v>
      </c>
      <c r="V3379" t="s">
        <v>72</v>
      </c>
      <c r="W3379" t="s">
        <v>44</v>
      </c>
      <c r="X3379" t="s">
        <v>44</v>
      </c>
      <c r="Z3379" t="s">
        <v>45</v>
      </c>
      <c r="AA3379" t="s">
        <v>46</v>
      </c>
      <c r="AB3379" t="s">
        <v>46</v>
      </c>
      <c r="AC3379" t="s">
        <v>40</v>
      </c>
    </row>
    <row r="3380" spans="1:29" ht="14.4" x14ac:dyDescent="0.3">
      <c r="A3380">
        <v>3378</v>
      </c>
      <c r="B3380" t="s">
        <v>3414</v>
      </c>
      <c r="C3380" t="s">
        <v>277</v>
      </c>
      <c r="D3380" t="s">
        <v>40</v>
      </c>
      <c r="E3380" t="s">
        <v>40</v>
      </c>
      <c r="F3380" t="s">
        <v>41</v>
      </c>
      <c r="G3380" t="s">
        <v>40</v>
      </c>
      <c r="H3380" s="26">
        <v>27030</v>
      </c>
      <c r="I3380" t="s">
        <v>42</v>
      </c>
      <c r="J3380" t="s">
        <v>49</v>
      </c>
      <c r="K3380" t="str">
        <f>IF(Table2[[#This Row],[Basis of Material Classification (System Side)*]]="Field inspection","Yes","No")</f>
        <v>No</v>
      </c>
      <c r="N3380" t="s">
        <v>50</v>
      </c>
      <c r="O3380" t="s">
        <v>41</v>
      </c>
      <c r="P3380" s="13">
        <v>35796</v>
      </c>
      <c r="Q3380" s="16" t="str">
        <f>Table2[[#This Row],[Service Line Size (inches) (System Side)]]</f>
        <v>5/8</v>
      </c>
      <c r="R3380" t="s">
        <v>43</v>
      </c>
      <c r="S3380" t="str">
        <f>IF(Table2[[#This Row],[Basis of Material Classification (Customer Side)*]]="Field inspection","Yes","No")</f>
        <v>No</v>
      </c>
      <c r="V3380" t="s">
        <v>43</v>
      </c>
      <c r="W3380" t="s">
        <v>44</v>
      </c>
      <c r="X3380" t="s">
        <v>44</v>
      </c>
      <c r="Z3380" t="s">
        <v>45</v>
      </c>
      <c r="AA3380" t="s">
        <v>46</v>
      </c>
      <c r="AB3380" t="s">
        <v>46</v>
      </c>
      <c r="AC3380" t="s">
        <v>40</v>
      </c>
    </row>
    <row r="3381" spans="1:29" ht="14.4" x14ac:dyDescent="0.3">
      <c r="A3381">
        <v>3379</v>
      </c>
      <c r="B3381" t="s">
        <v>3415</v>
      </c>
      <c r="C3381" t="s">
        <v>277</v>
      </c>
      <c r="D3381" t="s">
        <v>40</v>
      </c>
      <c r="E3381" t="s">
        <v>40</v>
      </c>
      <c r="F3381" t="s">
        <v>41</v>
      </c>
      <c r="G3381" t="s">
        <v>40</v>
      </c>
      <c r="H3381" s="26">
        <v>31048</v>
      </c>
      <c r="I3381" t="s">
        <v>42</v>
      </c>
      <c r="J3381" t="s">
        <v>43</v>
      </c>
      <c r="K3381" t="str">
        <f>IF(Table2[[#This Row],[Basis of Material Classification (System Side)*]]="Field inspection","Yes","No")</f>
        <v>No</v>
      </c>
      <c r="N3381" t="str">
        <f>Table2[[#This Row],[Basis of Material Classification (System Side)*]]</f>
        <v>Installation date after lead ban</v>
      </c>
      <c r="O3381" t="s">
        <v>41</v>
      </c>
      <c r="P3381" s="13">
        <v>32509</v>
      </c>
      <c r="Q3381" s="16" t="str">
        <f>Table2[[#This Row],[Service Line Size (inches) (System Side)]]</f>
        <v>5/8</v>
      </c>
      <c r="R3381" t="s">
        <v>43</v>
      </c>
      <c r="S3381" t="str">
        <f>IF(Table2[[#This Row],[Basis of Material Classification (Customer Side)*]]="Field inspection","Yes","No")</f>
        <v>No</v>
      </c>
      <c r="V3381" t="s">
        <v>43</v>
      </c>
      <c r="W3381" t="s">
        <v>44</v>
      </c>
      <c r="X3381" t="s">
        <v>44</v>
      </c>
      <c r="Z3381" t="s">
        <v>45</v>
      </c>
      <c r="AA3381" t="s">
        <v>46</v>
      </c>
      <c r="AB3381" t="s">
        <v>46</v>
      </c>
      <c r="AC3381" t="s">
        <v>40</v>
      </c>
    </row>
    <row r="3382" spans="1:29" ht="14.4" x14ac:dyDescent="0.3">
      <c r="A3382">
        <v>3380</v>
      </c>
      <c r="B3382" t="s">
        <v>3416</v>
      </c>
      <c r="C3382" t="s">
        <v>277</v>
      </c>
      <c r="D3382" t="s">
        <v>40</v>
      </c>
      <c r="E3382" t="s">
        <v>40</v>
      </c>
      <c r="F3382" t="s">
        <v>41</v>
      </c>
      <c r="G3382" t="s">
        <v>40</v>
      </c>
      <c r="H3382" s="26">
        <v>35065</v>
      </c>
      <c r="I3382" t="s">
        <v>42</v>
      </c>
      <c r="J3382" t="s">
        <v>43</v>
      </c>
      <c r="K3382" t="str">
        <f>IF(Table2[[#This Row],[Basis of Material Classification (System Side)*]]="Field inspection","Yes","No")</f>
        <v>No</v>
      </c>
      <c r="N3382" t="str">
        <f>Table2[[#This Row],[Basis of Material Classification (System Side)*]]</f>
        <v>Installation date after lead ban</v>
      </c>
      <c r="O3382" t="s">
        <v>41</v>
      </c>
      <c r="P3382" s="13">
        <v>36161</v>
      </c>
      <c r="Q3382" s="16" t="str">
        <f>Table2[[#This Row],[Service Line Size (inches) (System Side)]]</f>
        <v>5/8</v>
      </c>
      <c r="R3382" t="s">
        <v>43</v>
      </c>
      <c r="S3382" t="str">
        <f>IF(Table2[[#This Row],[Basis of Material Classification (Customer Side)*]]="Field inspection","Yes","No")</f>
        <v>No</v>
      </c>
      <c r="V3382" t="s">
        <v>43</v>
      </c>
      <c r="W3382" t="s">
        <v>44</v>
      </c>
      <c r="X3382" t="s">
        <v>44</v>
      </c>
      <c r="Z3382" t="s">
        <v>45</v>
      </c>
      <c r="AA3382" t="s">
        <v>46</v>
      </c>
      <c r="AB3382" t="s">
        <v>46</v>
      </c>
      <c r="AC3382" t="s">
        <v>40</v>
      </c>
    </row>
    <row r="3383" spans="1:29" ht="14.4" x14ac:dyDescent="0.3">
      <c r="A3383">
        <v>3381</v>
      </c>
      <c r="B3383" t="s">
        <v>3417</v>
      </c>
      <c r="C3383" t="s">
        <v>277</v>
      </c>
      <c r="D3383" t="s">
        <v>40</v>
      </c>
      <c r="E3383" t="s">
        <v>40</v>
      </c>
      <c r="F3383" t="s">
        <v>41</v>
      </c>
      <c r="G3383" t="s">
        <v>40</v>
      </c>
      <c r="H3383" s="26">
        <v>27395</v>
      </c>
      <c r="I3383" t="s">
        <v>42</v>
      </c>
      <c r="J3383" t="s">
        <v>49</v>
      </c>
      <c r="K3383" t="str">
        <f>IF(Table2[[#This Row],[Basis of Material Classification (System Side)*]]="Field inspection","Yes","No")</f>
        <v>No</v>
      </c>
      <c r="N3383" t="s">
        <v>50</v>
      </c>
      <c r="O3383" t="s">
        <v>41</v>
      </c>
      <c r="P3383" s="13">
        <v>35796</v>
      </c>
      <c r="Q3383" s="16" t="str">
        <f>Table2[[#This Row],[Service Line Size (inches) (System Side)]]</f>
        <v>5/8</v>
      </c>
      <c r="R3383" t="s">
        <v>43</v>
      </c>
      <c r="S3383" t="str">
        <f>IF(Table2[[#This Row],[Basis of Material Classification (Customer Side)*]]="Field inspection","Yes","No")</f>
        <v>No</v>
      </c>
      <c r="V3383" t="s">
        <v>43</v>
      </c>
      <c r="W3383" t="s">
        <v>44</v>
      </c>
      <c r="X3383" t="s">
        <v>44</v>
      </c>
      <c r="Z3383" t="s">
        <v>45</v>
      </c>
      <c r="AA3383" t="s">
        <v>46</v>
      </c>
      <c r="AB3383" t="s">
        <v>46</v>
      </c>
      <c r="AC3383" t="s">
        <v>40</v>
      </c>
    </row>
    <row r="3384" spans="1:29" ht="14.4" x14ac:dyDescent="0.3">
      <c r="A3384">
        <v>3382</v>
      </c>
      <c r="B3384" t="s">
        <v>3418</v>
      </c>
      <c r="C3384" t="s">
        <v>277</v>
      </c>
      <c r="D3384" t="s">
        <v>40</v>
      </c>
      <c r="E3384" t="s">
        <v>40</v>
      </c>
      <c r="F3384" t="s">
        <v>41</v>
      </c>
      <c r="G3384" t="s">
        <v>40</v>
      </c>
      <c r="H3384" s="26">
        <v>35796</v>
      </c>
      <c r="I3384">
        <v>1</v>
      </c>
      <c r="J3384" t="s">
        <v>43</v>
      </c>
      <c r="K3384" t="str">
        <f>IF(Table2[[#This Row],[Basis of Material Classification (System Side)*]]="Field inspection","Yes","No")</f>
        <v>No</v>
      </c>
      <c r="N3384" t="str">
        <f>Table2[[#This Row],[Basis of Material Classification (System Side)*]]</f>
        <v>Installation date after lead ban</v>
      </c>
      <c r="O3384" t="s">
        <v>41</v>
      </c>
      <c r="P3384" s="13">
        <v>36161</v>
      </c>
      <c r="Q3384" s="16">
        <f>Table2[[#This Row],[Service Line Size (inches) (System Side)]]</f>
        <v>1</v>
      </c>
      <c r="R3384" t="s">
        <v>43</v>
      </c>
      <c r="S3384" t="str">
        <f>IF(Table2[[#This Row],[Basis of Material Classification (Customer Side)*]]="Field inspection","Yes","No")</f>
        <v>No</v>
      </c>
      <c r="V3384" t="s">
        <v>43</v>
      </c>
      <c r="W3384" t="s">
        <v>44</v>
      </c>
      <c r="X3384" t="s">
        <v>44</v>
      </c>
      <c r="Z3384" t="s">
        <v>58</v>
      </c>
      <c r="AA3384" t="s">
        <v>46</v>
      </c>
      <c r="AB3384" t="s">
        <v>46</v>
      </c>
      <c r="AC3384" t="s">
        <v>40</v>
      </c>
    </row>
    <row r="3385" spans="1:29" ht="14.4" x14ac:dyDescent="0.3">
      <c r="A3385">
        <v>3383</v>
      </c>
      <c r="B3385" t="s">
        <v>3418</v>
      </c>
      <c r="C3385" t="s">
        <v>277</v>
      </c>
      <c r="D3385" t="s">
        <v>40</v>
      </c>
      <c r="E3385" t="s">
        <v>40</v>
      </c>
      <c r="F3385" t="s">
        <v>41</v>
      </c>
      <c r="G3385" t="s">
        <v>40</v>
      </c>
      <c r="H3385" s="26">
        <v>35796</v>
      </c>
      <c r="I3385" t="s">
        <v>42</v>
      </c>
      <c r="J3385" t="s">
        <v>43</v>
      </c>
      <c r="K3385" t="str">
        <f>IF(Table2[[#This Row],[Basis of Material Classification (System Side)*]]="Field inspection","Yes","No")</f>
        <v>No</v>
      </c>
      <c r="N3385" t="str">
        <f>Table2[[#This Row],[Basis of Material Classification (System Side)*]]</f>
        <v>Installation date after lead ban</v>
      </c>
      <c r="O3385" t="s">
        <v>41</v>
      </c>
      <c r="P3385" s="13">
        <v>36161</v>
      </c>
      <c r="Q3385" s="16" t="str">
        <f>Table2[[#This Row],[Service Line Size (inches) (System Side)]]</f>
        <v>5/8</v>
      </c>
      <c r="R3385" t="s">
        <v>43</v>
      </c>
      <c r="S3385" t="str">
        <f>IF(Table2[[#This Row],[Basis of Material Classification (Customer Side)*]]="Field inspection","Yes","No")</f>
        <v>No</v>
      </c>
      <c r="V3385" t="s">
        <v>43</v>
      </c>
      <c r="W3385" t="s">
        <v>44</v>
      </c>
      <c r="X3385" t="s">
        <v>44</v>
      </c>
      <c r="Z3385" t="s">
        <v>58</v>
      </c>
      <c r="AA3385" t="s">
        <v>46</v>
      </c>
      <c r="AB3385" t="s">
        <v>46</v>
      </c>
      <c r="AC3385" t="s">
        <v>40</v>
      </c>
    </row>
    <row r="3386" spans="1:29" ht="14.4" x14ac:dyDescent="0.3">
      <c r="A3386">
        <v>3384</v>
      </c>
      <c r="B3386" t="s">
        <v>3419</v>
      </c>
      <c r="C3386" t="s">
        <v>277</v>
      </c>
      <c r="D3386" t="s">
        <v>40</v>
      </c>
      <c r="E3386" t="s">
        <v>40</v>
      </c>
      <c r="F3386" t="s">
        <v>53</v>
      </c>
      <c r="G3386" t="s">
        <v>40</v>
      </c>
      <c r="H3386" s="26">
        <v>33970</v>
      </c>
      <c r="I3386" t="s">
        <v>54</v>
      </c>
      <c r="J3386" t="s">
        <v>55</v>
      </c>
      <c r="K3386" t="str">
        <f>IF(Table2[[#This Row],[Basis of Material Classification (System Side)*]]="Field inspection","Yes","No")</f>
        <v>No</v>
      </c>
      <c r="O3386" t="s">
        <v>41</v>
      </c>
      <c r="P3386" s="13">
        <v>35796</v>
      </c>
      <c r="Q3386" s="16" t="str">
        <f>Table2[[#This Row],[Service Line Size (inches) (System Side)]]</f>
        <v>3/4</v>
      </c>
      <c r="R3386" t="s">
        <v>43</v>
      </c>
      <c r="S3386" t="str">
        <f>IF(Table2[[#This Row],[Basis of Material Classification (Customer Side)*]]="Field inspection","Yes","No")</f>
        <v>No</v>
      </c>
      <c r="V3386" t="s">
        <v>43</v>
      </c>
      <c r="W3386" t="s">
        <v>44</v>
      </c>
      <c r="X3386" t="s">
        <v>44</v>
      </c>
      <c r="Z3386" t="s">
        <v>45</v>
      </c>
      <c r="AA3386" t="s">
        <v>46</v>
      </c>
      <c r="AB3386" t="s">
        <v>46</v>
      </c>
      <c r="AC3386" t="s">
        <v>40</v>
      </c>
    </row>
    <row r="3387" spans="1:29" ht="14.4" x14ac:dyDescent="0.3">
      <c r="A3387">
        <v>3385</v>
      </c>
      <c r="B3387" t="s">
        <v>3420</v>
      </c>
      <c r="C3387" t="s">
        <v>277</v>
      </c>
      <c r="D3387" t="s">
        <v>40</v>
      </c>
      <c r="E3387" t="s">
        <v>40</v>
      </c>
      <c r="F3387" t="s">
        <v>41</v>
      </c>
      <c r="G3387" t="s">
        <v>40</v>
      </c>
      <c r="H3387" s="26">
        <v>17533</v>
      </c>
      <c r="I3387" t="s">
        <v>42</v>
      </c>
      <c r="J3387" t="s">
        <v>49</v>
      </c>
      <c r="K3387" t="str">
        <f>IF(Table2[[#This Row],[Basis of Material Classification (System Side)*]]="Field inspection","Yes","No")</f>
        <v>No</v>
      </c>
      <c r="N3387" t="s">
        <v>50</v>
      </c>
      <c r="O3387" t="s">
        <v>41</v>
      </c>
      <c r="P3387" s="13">
        <v>32509</v>
      </c>
      <c r="Q3387" s="16" t="str">
        <f>Table2[[#This Row],[Service Line Size (inches) (System Side)]]</f>
        <v>5/8</v>
      </c>
      <c r="R3387" t="s">
        <v>43</v>
      </c>
      <c r="S3387" t="str">
        <f>IF(Table2[[#This Row],[Basis of Material Classification (Customer Side)*]]="Field inspection","Yes","No")</f>
        <v>No</v>
      </c>
      <c r="V3387" t="s">
        <v>43</v>
      </c>
      <c r="W3387" t="s">
        <v>44</v>
      </c>
      <c r="X3387" t="s">
        <v>44</v>
      </c>
      <c r="Z3387" t="s">
        <v>58</v>
      </c>
      <c r="AA3387" t="s">
        <v>46</v>
      </c>
      <c r="AB3387" t="s">
        <v>46</v>
      </c>
      <c r="AC3387" t="s">
        <v>40</v>
      </c>
    </row>
    <row r="3388" spans="1:29" ht="14.4" x14ac:dyDescent="0.3">
      <c r="A3388">
        <v>3386</v>
      </c>
      <c r="B3388" t="s">
        <v>3421</v>
      </c>
      <c r="C3388" t="s">
        <v>277</v>
      </c>
      <c r="D3388" t="s">
        <v>40</v>
      </c>
      <c r="E3388" t="s">
        <v>40</v>
      </c>
      <c r="F3388" t="s">
        <v>41</v>
      </c>
      <c r="G3388" t="s">
        <v>40</v>
      </c>
      <c r="H3388" s="26">
        <v>31048</v>
      </c>
      <c r="I3388" t="s">
        <v>42</v>
      </c>
      <c r="J3388" t="s">
        <v>43</v>
      </c>
      <c r="K3388" t="str">
        <f>IF(Table2[[#This Row],[Basis of Material Classification (System Side)*]]="Field inspection","Yes","No")</f>
        <v>No</v>
      </c>
      <c r="N3388" t="str">
        <f>Table2[[#This Row],[Basis of Material Classification (System Side)*]]</f>
        <v>Installation date after lead ban</v>
      </c>
      <c r="O3388" t="s">
        <v>41</v>
      </c>
      <c r="P3388" s="13">
        <v>27395</v>
      </c>
      <c r="Q3388" s="16" t="str">
        <f>Table2[[#This Row],[Service Line Size (inches) (System Side)]]</f>
        <v>5/8</v>
      </c>
      <c r="R3388" t="s">
        <v>49</v>
      </c>
      <c r="S3388" t="str">
        <f>IF(Table2[[#This Row],[Basis of Material Classification (Customer Side)*]]="Field inspection","Yes","No")</f>
        <v>No</v>
      </c>
      <c r="V3388" t="s">
        <v>50</v>
      </c>
      <c r="W3388" t="s">
        <v>44</v>
      </c>
      <c r="X3388" t="s">
        <v>44</v>
      </c>
      <c r="Z3388" t="s">
        <v>45</v>
      </c>
      <c r="AA3388" t="s">
        <v>46</v>
      </c>
      <c r="AB3388" t="s">
        <v>46</v>
      </c>
      <c r="AC3388" t="s">
        <v>40</v>
      </c>
    </row>
    <row r="3389" spans="1:29" ht="14.4" x14ac:dyDescent="0.3">
      <c r="A3389">
        <v>3387</v>
      </c>
      <c r="B3389" t="s">
        <v>3422</v>
      </c>
      <c r="C3389" t="s">
        <v>277</v>
      </c>
      <c r="D3389" t="s">
        <v>40</v>
      </c>
      <c r="E3389" t="s">
        <v>40</v>
      </c>
      <c r="F3389" t="s">
        <v>53</v>
      </c>
      <c r="G3389" t="s">
        <v>40</v>
      </c>
      <c r="H3389" s="26">
        <v>27760</v>
      </c>
      <c r="I3389" t="s">
        <v>60</v>
      </c>
      <c r="J3389" t="s">
        <v>55</v>
      </c>
      <c r="K3389" t="str">
        <f>IF(Table2[[#This Row],[Basis of Material Classification (System Side)*]]="Field inspection","Yes","No")</f>
        <v>No</v>
      </c>
      <c r="O3389" t="s">
        <v>41</v>
      </c>
      <c r="P3389" s="13">
        <v>37987</v>
      </c>
      <c r="Q3389" s="16" t="str">
        <f>Table2[[#This Row],[Service Line Size (inches) (System Side)]]</f>
        <v>1</v>
      </c>
      <c r="R3389" t="s">
        <v>43</v>
      </c>
      <c r="S3389" t="str">
        <f>IF(Table2[[#This Row],[Basis of Material Classification (Customer Side)*]]="Field inspection","Yes","No")</f>
        <v>No</v>
      </c>
      <c r="V3389" t="s">
        <v>43</v>
      </c>
      <c r="W3389" t="s">
        <v>44</v>
      </c>
      <c r="X3389" t="s">
        <v>44</v>
      </c>
      <c r="Z3389" t="s">
        <v>49</v>
      </c>
      <c r="AA3389" t="s">
        <v>46</v>
      </c>
      <c r="AB3389" t="s">
        <v>46</v>
      </c>
      <c r="AC3389" t="s">
        <v>40</v>
      </c>
    </row>
    <row r="3390" spans="1:29" ht="14.4" x14ac:dyDescent="0.3">
      <c r="A3390">
        <v>3388</v>
      </c>
      <c r="B3390" t="s">
        <v>3423</v>
      </c>
      <c r="C3390" t="s">
        <v>277</v>
      </c>
      <c r="D3390" t="s">
        <v>40</v>
      </c>
      <c r="E3390" t="s">
        <v>40</v>
      </c>
      <c r="F3390" t="s">
        <v>41</v>
      </c>
      <c r="G3390" t="s">
        <v>40</v>
      </c>
      <c r="H3390" s="26">
        <v>34335</v>
      </c>
      <c r="I3390" t="s">
        <v>42</v>
      </c>
      <c r="J3390" t="s">
        <v>43</v>
      </c>
      <c r="K3390" t="str">
        <f>IF(Table2[[#This Row],[Basis of Material Classification (System Side)*]]="Field inspection","Yes","No")</f>
        <v>No</v>
      </c>
      <c r="N3390" t="str">
        <f>Table2[[#This Row],[Basis of Material Classification (System Side)*]]</f>
        <v>Installation date after lead ban</v>
      </c>
      <c r="O3390" t="s">
        <v>41</v>
      </c>
      <c r="P3390" s="13">
        <v>34700</v>
      </c>
      <c r="Q3390" s="16" t="str">
        <f>Table2[[#This Row],[Service Line Size (inches) (System Side)]]</f>
        <v>5/8</v>
      </c>
      <c r="R3390" t="s">
        <v>43</v>
      </c>
      <c r="S3390" t="str">
        <f>IF(Table2[[#This Row],[Basis of Material Classification (Customer Side)*]]="Field inspection","Yes","No")</f>
        <v>No</v>
      </c>
      <c r="V3390" t="s">
        <v>43</v>
      </c>
      <c r="W3390" t="s">
        <v>44</v>
      </c>
      <c r="X3390" t="s">
        <v>44</v>
      </c>
      <c r="Z3390" t="s">
        <v>45</v>
      </c>
      <c r="AA3390" t="s">
        <v>46</v>
      </c>
      <c r="AB3390" t="s">
        <v>46</v>
      </c>
      <c r="AC3390" t="s">
        <v>40</v>
      </c>
    </row>
    <row r="3391" spans="1:29" ht="14.4" x14ac:dyDescent="0.3">
      <c r="A3391">
        <v>3389</v>
      </c>
      <c r="B3391" t="s">
        <v>3424</v>
      </c>
      <c r="C3391" t="s">
        <v>277</v>
      </c>
      <c r="D3391" t="s">
        <v>48</v>
      </c>
      <c r="E3391" t="s">
        <v>40</v>
      </c>
      <c r="F3391" t="s">
        <v>41</v>
      </c>
      <c r="G3391" t="s">
        <v>40</v>
      </c>
      <c r="H3391" s="26">
        <v>24473</v>
      </c>
      <c r="I3391" t="s">
        <v>42</v>
      </c>
      <c r="J3391" t="s">
        <v>49</v>
      </c>
      <c r="K3391" t="str">
        <f>IF(Table2[[#This Row],[Basis of Material Classification (System Side)*]]="Field inspection","Yes","No")</f>
        <v>No</v>
      </c>
      <c r="N3391" t="s">
        <v>50</v>
      </c>
      <c r="O3391" t="s">
        <v>41</v>
      </c>
      <c r="P3391"/>
      <c r="Q3391" s="16" t="str">
        <f>Table2[[#This Row],[Service Line Size (inches) (System Side)]]</f>
        <v>5/8</v>
      </c>
      <c r="R3391" t="s">
        <v>49</v>
      </c>
      <c r="S3391" t="str">
        <f>IF(Table2[[#This Row],[Basis of Material Classification (Customer Side)*]]="Field inspection","Yes","No")</f>
        <v>No</v>
      </c>
      <c r="V3391" t="s">
        <v>50</v>
      </c>
      <c r="W3391" t="s">
        <v>44</v>
      </c>
      <c r="X3391" t="s">
        <v>44</v>
      </c>
      <c r="Z3391" t="s">
        <v>51</v>
      </c>
      <c r="AA3391" t="s">
        <v>46</v>
      </c>
      <c r="AB3391" t="s">
        <v>46</v>
      </c>
      <c r="AC3391" t="s">
        <v>40</v>
      </c>
    </row>
    <row r="3392" spans="1:29" ht="14.4" x14ac:dyDescent="0.3">
      <c r="A3392">
        <v>3390</v>
      </c>
      <c r="B3392" t="s">
        <v>11095</v>
      </c>
      <c r="C3392" t="s">
        <v>277</v>
      </c>
      <c r="D3392" t="s">
        <v>40</v>
      </c>
      <c r="E3392" t="s">
        <v>40</v>
      </c>
      <c r="F3392" t="s">
        <v>41</v>
      </c>
      <c r="G3392" t="s">
        <v>40</v>
      </c>
      <c r="H3392" s="26">
        <v>32143</v>
      </c>
      <c r="I3392" t="s">
        <v>42</v>
      </c>
      <c r="J3392" t="s">
        <v>43</v>
      </c>
      <c r="K3392" t="str">
        <f>IF(Table2[[#This Row],[Basis of Material Classification (System Side)*]]="Field inspection","Yes","No")</f>
        <v>No</v>
      </c>
      <c r="N3392" t="str">
        <f>Table2[[#This Row],[Basis of Material Classification (System Side)*]]</f>
        <v>Installation date after lead ban</v>
      </c>
      <c r="O3392" t="s">
        <v>41</v>
      </c>
      <c r="P3392" s="13">
        <v>25569</v>
      </c>
      <c r="Q3392" s="16" t="str">
        <f>Table2[[#This Row],[Service Line Size (inches) (System Side)]]</f>
        <v>5/8</v>
      </c>
      <c r="R3392" t="s">
        <v>49</v>
      </c>
      <c r="S3392" t="str">
        <f>IF(Table2[[#This Row],[Basis of Material Classification (Customer Side)*]]="Field inspection","Yes","No")</f>
        <v>No</v>
      </c>
      <c r="V3392" t="s">
        <v>50</v>
      </c>
      <c r="W3392" t="s">
        <v>44</v>
      </c>
      <c r="X3392" t="s">
        <v>44</v>
      </c>
      <c r="Z3392" t="s">
        <v>45</v>
      </c>
      <c r="AA3392" t="s">
        <v>46</v>
      </c>
      <c r="AB3392" t="s">
        <v>46</v>
      </c>
      <c r="AC3392" t="s">
        <v>40</v>
      </c>
    </row>
    <row r="3393" spans="1:29" ht="14.4" x14ac:dyDescent="0.3">
      <c r="A3393">
        <v>3391</v>
      </c>
      <c r="B3393" t="s">
        <v>3425</v>
      </c>
      <c r="C3393" t="s">
        <v>277</v>
      </c>
      <c r="D3393" t="s">
        <v>40</v>
      </c>
      <c r="E3393" t="s">
        <v>40</v>
      </c>
      <c r="F3393" t="s">
        <v>41</v>
      </c>
      <c r="G3393" t="s">
        <v>40</v>
      </c>
      <c r="H3393" s="26">
        <v>35065</v>
      </c>
      <c r="I3393" t="s">
        <v>42</v>
      </c>
      <c r="J3393" t="s">
        <v>43</v>
      </c>
      <c r="K3393" t="str">
        <f>IF(Table2[[#This Row],[Basis of Material Classification (System Side)*]]="Field inspection","Yes","No")</f>
        <v>No</v>
      </c>
      <c r="N3393" t="str">
        <f>Table2[[#This Row],[Basis of Material Classification (System Side)*]]</f>
        <v>Installation date after lead ban</v>
      </c>
      <c r="O3393" t="s">
        <v>41</v>
      </c>
      <c r="P3393" s="13">
        <v>35796</v>
      </c>
      <c r="Q3393" s="16" t="str">
        <f>Table2[[#This Row],[Service Line Size (inches) (System Side)]]</f>
        <v>5/8</v>
      </c>
      <c r="R3393" t="s">
        <v>43</v>
      </c>
      <c r="S3393" t="str">
        <f>IF(Table2[[#This Row],[Basis of Material Classification (Customer Side)*]]="Field inspection","Yes","No")</f>
        <v>No</v>
      </c>
      <c r="V3393" t="s">
        <v>43</v>
      </c>
      <c r="W3393" t="s">
        <v>44</v>
      </c>
      <c r="X3393" t="s">
        <v>44</v>
      </c>
      <c r="Z3393" t="s">
        <v>58</v>
      </c>
      <c r="AA3393" t="s">
        <v>46</v>
      </c>
      <c r="AB3393" t="s">
        <v>46</v>
      </c>
      <c r="AC3393" t="s">
        <v>40</v>
      </c>
    </row>
    <row r="3394" spans="1:29" ht="14.4" x14ac:dyDescent="0.3">
      <c r="A3394">
        <v>3392</v>
      </c>
      <c r="B3394" t="s">
        <v>3426</v>
      </c>
      <c r="C3394" t="s">
        <v>277</v>
      </c>
      <c r="D3394" t="s">
        <v>40</v>
      </c>
      <c r="E3394" t="s">
        <v>40</v>
      </c>
      <c r="F3394" t="s">
        <v>41</v>
      </c>
      <c r="G3394" t="s">
        <v>40</v>
      </c>
      <c r="H3394" s="26">
        <v>27395</v>
      </c>
      <c r="I3394" t="s">
        <v>42</v>
      </c>
      <c r="J3394" t="s">
        <v>49</v>
      </c>
      <c r="K3394" t="str">
        <f>IF(Table2[[#This Row],[Basis of Material Classification (System Side)*]]="Field inspection","Yes","No")</f>
        <v>No</v>
      </c>
      <c r="N3394" t="s">
        <v>50</v>
      </c>
      <c r="O3394" t="s">
        <v>41</v>
      </c>
      <c r="P3394" s="13">
        <v>20090</v>
      </c>
      <c r="Q3394" s="16" t="str">
        <f>Table2[[#This Row],[Service Line Size (inches) (System Side)]]</f>
        <v>5/8</v>
      </c>
      <c r="R3394" t="s">
        <v>49</v>
      </c>
      <c r="S3394" t="str">
        <f>IF(Table2[[#This Row],[Basis of Material Classification (Customer Side)*]]="Field inspection","Yes","No")</f>
        <v>No</v>
      </c>
      <c r="V3394" t="s">
        <v>50</v>
      </c>
      <c r="W3394" t="s">
        <v>44</v>
      </c>
      <c r="X3394" t="s">
        <v>44</v>
      </c>
      <c r="Z3394" t="s">
        <v>45</v>
      </c>
      <c r="AA3394" t="s">
        <v>46</v>
      </c>
      <c r="AB3394" t="s">
        <v>46</v>
      </c>
      <c r="AC3394" t="s">
        <v>40</v>
      </c>
    </row>
    <row r="3395" spans="1:29" ht="14.4" x14ac:dyDescent="0.3">
      <c r="A3395">
        <v>3393</v>
      </c>
      <c r="B3395" t="s">
        <v>3427</v>
      </c>
      <c r="C3395" t="s">
        <v>277</v>
      </c>
      <c r="D3395" t="s">
        <v>40</v>
      </c>
      <c r="E3395" t="s">
        <v>40</v>
      </c>
      <c r="F3395" t="s">
        <v>41</v>
      </c>
      <c r="G3395" t="s">
        <v>40</v>
      </c>
      <c r="H3395" s="26">
        <v>31778</v>
      </c>
      <c r="I3395" t="s">
        <v>42</v>
      </c>
      <c r="J3395" t="s">
        <v>43</v>
      </c>
      <c r="K3395" t="str">
        <f>IF(Table2[[#This Row],[Basis of Material Classification (System Side)*]]="Field inspection","Yes","No")</f>
        <v>No</v>
      </c>
      <c r="N3395" t="str">
        <f>Table2[[#This Row],[Basis of Material Classification (System Side)*]]</f>
        <v>Installation date after lead ban</v>
      </c>
      <c r="O3395" t="s">
        <v>41</v>
      </c>
      <c r="P3395" s="13">
        <v>31778</v>
      </c>
      <c r="Q3395" s="16" t="str">
        <f>Table2[[#This Row],[Service Line Size (inches) (System Side)]]</f>
        <v>5/8</v>
      </c>
      <c r="R3395" t="s">
        <v>43</v>
      </c>
      <c r="S3395" t="str">
        <f>IF(Table2[[#This Row],[Basis of Material Classification (Customer Side)*]]="Field inspection","Yes","No")</f>
        <v>No</v>
      </c>
      <c r="V3395" t="s">
        <v>43</v>
      </c>
      <c r="W3395" t="s">
        <v>44</v>
      </c>
      <c r="X3395" t="s">
        <v>44</v>
      </c>
      <c r="Z3395" t="s">
        <v>45</v>
      </c>
      <c r="AA3395" t="s">
        <v>46</v>
      </c>
      <c r="AB3395" t="s">
        <v>46</v>
      </c>
      <c r="AC3395" t="s">
        <v>40</v>
      </c>
    </row>
    <row r="3396" spans="1:29" ht="14.4" x14ac:dyDescent="0.3">
      <c r="A3396">
        <v>3394</v>
      </c>
      <c r="B3396" t="s">
        <v>3428</v>
      </c>
      <c r="C3396" t="s">
        <v>277</v>
      </c>
      <c r="D3396" t="s">
        <v>40</v>
      </c>
      <c r="E3396" t="s">
        <v>40</v>
      </c>
      <c r="F3396" t="s">
        <v>41</v>
      </c>
      <c r="G3396" t="s">
        <v>40</v>
      </c>
      <c r="H3396" s="26">
        <v>31048</v>
      </c>
      <c r="I3396" t="s">
        <v>42</v>
      </c>
      <c r="J3396" t="s">
        <v>43</v>
      </c>
      <c r="K3396" t="str">
        <f>IF(Table2[[#This Row],[Basis of Material Classification (System Side)*]]="Field inspection","Yes","No")</f>
        <v>No</v>
      </c>
      <c r="N3396" t="str">
        <f>Table2[[#This Row],[Basis of Material Classification (System Side)*]]</f>
        <v>Installation date after lead ban</v>
      </c>
      <c r="O3396" t="s">
        <v>41</v>
      </c>
      <c r="P3396" s="13">
        <v>31048</v>
      </c>
      <c r="Q3396" s="16" t="str">
        <f>Table2[[#This Row],[Service Line Size (inches) (System Side)]]</f>
        <v>5/8</v>
      </c>
      <c r="R3396" t="s">
        <v>43</v>
      </c>
      <c r="S3396" t="str">
        <f>IF(Table2[[#This Row],[Basis of Material Classification (Customer Side)*]]="Field inspection","Yes","No")</f>
        <v>No</v>
      </c>
      <c r="V3396" t="s">
        <v>43</v>
      </c>
      <c r="W3396" t="s">
        <v>44</v>
      </c>
      <c r="X3396" t="s">
        <v>44</v>
      </c>
      <c r="Z3396" t="s">
        <v>45</v>
      </c>
      <c r="AA3396" t="s">
        <v>46</v>
      </c>
      <c r="AB3396" t="s">
        <v>46</v>
      </c>
      <c r="AC3396" t="s">
        <v>40</v>
      </c>
    </row>
    <row r="3397" spans="1:29" ht="14.4" x14ac:dyDescent="0.3">
      <c r="A3397">
        <v>3395</v>
      </c>
      <c r="B3397" t="s">
        <v>3429</v>
      </c>
      <c r="C3397" t="s">
        <v>277</v>
      </c>
      <c r="D3397" t="s">
        <v>40</v>
      </c>
      <c r="E3397" t="s">
        <v>40</v>
      </c>
      <c r="F3397" t="s">
        <v>41</v>
      </c>
      <c r="G3397" t="s">
        <v>40</v>
      </c>
      <c r="H3397" s="26">
        <v>35065</v>
      </c>
      <c r="I3397" t="s">
        <v>42</v>
      </c>
      <c r="J3397" t="s">
        <v>43</v>
      </c>
      <c r="K3397" t="str">
        <f>IF(Table2[[#This Row],[Basis of Material Classification (System Side)*]]="Field inspection","Yes","No")</f>
        <v>No</v>
      </c>
      <c r="N3397" t="str">
        <f>Table2[[#This Row],[Basis of Material Classification (System Side)*]]</f>
        <v>Installation date after lead ban</v>
      </c>
      <c r="O3397" t="s">
        <v>41</v>
      </c>
      <c r="P3397" s="13">
        <v>35796</v>
      </c>
      <c r="Q3397" s="16" t="str">
        <f>Table2[[#This Row],[Service Line Size (inches) (System Side)]]</f>
        <v>5/8</v>
      </c>
      <c r="R3397" t="s">
        <v>43</v>
      </c>
      <c r="S3397" t="str">
        <f>IF(Table2[[#This Row],[Basis of Material Classification (Customer Side)*]]="Field inspection","Yes","No")</f>
        <v>No</v>
      </c>
      <c r="V3397" t="s">
        <v>43</v>
      </c>
      <c r="W3397" t="s">
        <v>44</v>
      </c>
      <c r="X3397" t="s">
        <v>44</v>
      </c>
      <c r="Z3397" t="s">
        <v>45</v>
      </c>
      <c r="AA3397" t="s">
        <v>46</v>
      </c>
      <c r="AB3397" t="s">
        <v>46</v>
      </c>
      <c r="AC3397" t="s">
        <v>40</v>
      </c>
    </row>
    <row r="3398" spans="1:29" ht="14.4" x14ac:dyDescent="0.3">
      <c r="A3398">
        <v>3396</v>
      </c>
      <c r="B3398" t="s">
        <v>3430</v>
      </c>
      <c r="C3398" t="s">
        <v>277</v>
      </c>
      <c r="D3398" t="s">
        <v>40</v>
      </c>
      <c r="E3398" t="s">
        <v>40</v>
      </c>
      <c r="F3398" t="s">
        <v>41</v>
      </c>
      <c r="G3398" t="s">
        <v>40</v>
      </c>
      <c r="H3398" s="26">
        <v>31413</v>
      </c>
      <c r="I3398" t="s">
        <v>42</v>
      </c>
      <c r="J3398" t="s">
        <v>43</v>
      </c>
      <c r="K3398" t="str">
        <f>IF(Table2[[#This Row],[Basis of Material Classification (System Side)*]]="Field inspection","Yes","No")</f>
        <v>No</v>
      </c>
      <c r="N3398" t="str">
        <f>Table2[[#This Row],[Basis of Material Classification (System Side)*]]</f>
        <v>Installation date after lead ban</v>
      </c>
      <c r="O3398" t="s">
        <v>41</v>
      </c>
      <c r="P3398" s="13">
        <v>32874</v>
      </c>
      <c r="Q3398" s="16" t="str">
        <f>Table2[[#This Row],[Service Line Size (inches) (System Side)]]</f>
        <v>5/8</v>
      </c>
      <c r="R3398" t="s">
        <v>43</v>
      </c>
      <c r="S3398" t="str">
        <f>IF(Table2[[#This Row],[Basis of Material Classification (Customer Side)*]]="Field inspection","Yes","No")</f>
        <v>No</v>
      </c>
      <c r="V3398" t="s">
        <v>43</v>
      </c>
      <c r="W3398" t="s">
        <v>44</v>
      </c>
      <c r="X3398" t="s">
        <v>44</v>
      </c>
      <c r="Z3398" t="s">
        <v>45</v>
      </c>
      <c r="AA3398" t="s">
        <v>46</v>
      </c>
      <c r="AB3398" t="s">
        <v>46</v>
      </c>
      <c r="AC3398" t="s">
        <v>40</v>
      </c>
    </row>
    <row r="3399" spans="1:29" ht="14.4" x14ac:dyDescent="0.3">
      <c r="A3399">
        <v>3397</v>
      </c>
      <c r="B3399" t="s">
        <v>3431</v>
      </c>
      <c r="C3399" t="s">
        <v>277</v>
      </c>
      <c r="D3399" t="s">
        <v>40</v>
      </c>
      <c r="E3399" t="s">
        <v>40</v>
      </c>
      <c r="F3399" t="s">
        <v>53</v>
      </c>
      <c r="G3399" t="s">
        <v>40</v>
      </c>
      <c r="H3399" s="26">
        <v>27760</v>
      </c>
      <c r="I3399" t="s">
        <v>54</v>
      </c>
      <c r="J3399" t="s">
        <v>55</v>
      </c>
      <c r="K3399" t="str">
        <f>IF(Table2[[#This Row],[Basis of Material Classification (System Side)*]]="Field inspection","Yes","No")</f>
        <v>No</v>
      </c>
      <c r="O3399" t="s">
        <v>41</v>
      </c>
      <c r="P3399" s="13">
        <v>28491</v>
      </c>
      <c r="Q3399" s="16" t="str">
        <f>Table2[[#This Row],[Service Line Size (inches) (System Side)]]</f>
        <v>3/4</v>
      </c>
      <c r="R3399" t="s">
        <v>49</v>
      </c>
      <c r="S3399" t="str">
        <f>IF(Table2[[#This Row],[Basis of Material Classification (Customer Side)*]]="Field inspection","Yes","No")</f>
        <v>No</v>
      </c>
      <c r="V3399" t="s">
        <v>50</v>
      </c>
      <c r="W3399" t="s">
        <v>44</v>
      </c>
      <c r="X3399" t="s">
        <v>44</v>
      </c>
      <c r="Z3399" t="s">
        <v>45</v>
      </c>
      <c r="AA3399" t="s">
        <v>46</v>
      </c>
      <c r="AB3399" t="s">
        <v>46</v>
      </c>
      <c r="AC3399" t="s">
        <v>40</v>
      </c>
    </row>
    <row r="3400" spans="1:29" ht="14.4" x14ac:dyDescent="0.3">
      <c r="A3400">
        <v>3398</v>
      </c>
      <c r="B3400" t="s">
        <v>3432</v>
      </c>
      <c r="C3400" t="s">
        <v>277</v>
      </c>
      <c r="D3400" t="s">
        <v>40</v>
      </c>
      <c r="E3400" t="s">
        <v>40</v>
      </c>
      <c r="F3400" t="s">
        <v>53</v>
      </c>
      <c r="G3400" t="s">
        <v>40</v>
      </c>
      <c r="H3400" s="26">
        <v>37257</v>
      </c>
      <c r="I3400" t="s">
        <v>54</v>
      </c>
      <c r="J3400" t="s">
        <v>55</v>
      </c>
      <c r="K3400" t="str">
        <f>IF(Table2[[#This Row],[Basis of Material Classification (System Side)*]]="Field inspection","Yes","No")</f>
        <v>No</v>
      </c>
      <c r="O3400" t="s">
        <v>41</v>
      </c>
      <c r="P3400" s="13">
        <v>36161</v>
      </c>
      <c r="Q3400" s="16" t="str">
        <f>Table2[[#This Row],[Service Line Size (inches) (System Side)]]</f>
        <v>3/4</v>
      </c>
      <c r="R3400" t="s">
        <v>43</v>
      </c>
      <c r="S3400" t="str">
        <f>IF(Table2[[#This Row],[Basis of Material Classification (Customer Side)*]]="Field inspection","Yes","No")</f>
        <v>No</v>
      </c>
      <c r="V3400" t="s">
        <v>43</v>
      </c>
      <c r="W3400" t="s">
        <v>44</v>
      </c>
      <c r="X3400" t="s">
        <v>44</v>
      </c>
      <c r="Z3400" t="s">
        <v>45</v>
      </c>
      <c r="AA3400" t="s">
        <v>46</v>
      </c>
      <c r="AB3400" t="s">
        <v>46</v>
      </c>
      <c r="AC3400" t="s">
        <v>40</v>
      </c>
    </row>
    <row r="3401" spans="1:29" ht="14.4" x14ac:dyDescent="0.3">
      <c r="A3401">
        <v>3399</v>
      </c>
      <c r="B3401" t="s">
        <v>3433</v>
      </c>
      <c r="C3401" t="s">
        <v>277</v>
      </c>
      <c r="D3401" t="s">
        <v>48</v>
      </c>
      <c r="E3401" t="s">
        <v>40</v>
      </c>
      <c r="F3401" t="s">
        <v>132</v>
      </c>
      <c r="G3401" t="s">
        <v>40</v>
      </c>
      <c r="H3401" s="27"/>
      <c r="I3401" t="s">
        <v>42</v>
      </c>
      <c r="J3401" t="s">
        <v>65</v>
      </c>
      <c r="K3401" t="str">
        <f>IF(Table2[[#This Row],[Basis of Material Classification (System Side)*]]="Field inspection","Yes","No")</f>
        <v>Yes</v>
      </c>
      <c r="L3401" t="s">
        <v>66</v>
      </c>
      <c r="M3401" s="13">
        <v>45517</v>
      </c>
      <c r="O3401" t="s">
        <v>41</v>
      </c>
      <c r="P3401" s="13">
        <v>25569</v>
      </c>
      <c r="Q3401" s="16" t="str">
        <f>Table2[[#This Row],[Service Line Size (inches) (System Side)]]</f>
        <v>5/8</v>
      </c>
      <c r="R3401" t="s">
        <v>49</v>
      </c>
      <c r="S3401" t="str">
        <f>IF(Table2[[#This Row],[Basis of Material Classification (Customer Side)*]]="Field inspection","Yes","No")</f>
        <v>No</v>
      </c>
      <c r="V3401" t="s">
        <v>50</v>
      </c>
      <c r="W3401" t="s">
        <v>44</v>
      </c>
      <c r="X3401" t="s">
        <v>44</v>
      </c>
      <c r="Z3401" t="s">
        <v>51</v>
      </c>
      <c r="AA3401" t="s">
        <v>46</v>
      </c>
      <c r="AB3401" t="s">
        <v>46</v>
      </c>
      <c r="AC3401" t="s">
        <v>40</v>
      </c>
    </row>
    <row r="3402" spans="1:29" ht="14.4" x14ac:dyDescent="0.3">
      <c r="A3402">
        <v>3400</v>
      </c>
      <c r="B3402" t="s">
        <v>3434</v>
      </c>
      <c r="C3402" t="s">
        <v>277</v>
      </c>
      <c r="D3402" t="s">
        <v>48</v>
      </c>
      <c r="E3402" t="s">
        <v>40</v>
      </c>
      <c r="F3402" t="s">
        <v>41</v>
      </c>
      <c r="G3402" t="s">
        <v>40</v>
      </c>
      <c r="H3402" s="27"/>
      <c r="I3402" t="s">
        <v>42</v>
      </c>
      <c r="J3402" t="s">
        <v>49</v>
      </c>
      <c r="K3402" t="str">
        <f>IF(Table2[[#This Row],[Basis of Material Classification (System Side)*]]="Field inspection","Yes","No")</f>
        <v>No</v>
      </c>
      <c r="N3402" t="s">
        <v>50</v>
      </c>
      <c r="O3402" t="s">
        <v>41</v>
      </c>
      <c r="P3402" s="13">
        <v>32874</v>
      </c>
      <c r="Q3402" s="16" t="str">
        <f>Table2[[#This Row],[Service Line Size (inches) (System Side)]]</f>
        <v>5/8</v>
      </c>
      <c r="R3402" t="s">
        <v>43</v>
      </c>
      <c r="S3402" t="str">
        <f>IF(Table2[[#This Row],[Basis of Material Classification (Customer Side)*]]="Field inspection","Yes","No")</f>
        <v>No</v>
      </c>
      <c r="V3402" t="s">
        <v>43</v>
      </c>
      <c r="W3402" t="s">
        <v>44</v>
      </c>
      <c r="X3402" t="s">
        <v>44</v>
      </c>
      <c r="Z3402" t="s">
        <v>51</v>
      </c>
      <c r="AA3402" t="s">
        <v>46</v>
      </c>
      <c r="AB3402" t="s">
        <v>46</v>
      </c>
      <c r="AC3402" t="s">
        <v>40</v>
      </c>
    </row>
    <row r="3403" spans="1:29" ht="14.4" x14ac:dyDescent="0.3">
      <c r="A3403">
        <v>3401</v>
      </c>
      <c r="B3403" t="s">
        <v>3435</v>
      </c>
      <c r="C3403" t="s">
        <v>277</v>
      </c>
      <c r="D3403" t="s">
        <v>40</v>
      </c>
      <c r="E3403" t="s">
        <v>40</v>
      </c>
      <c r="F3403" t="s">
        <v>53</v>
      </c>
      <c r="G3403" t="s">
        <v>40</v>
      </c>
      <c r="H3403" s="26">
        <v>39814</v>
      </c>
      <c r="I3403" t="s">
        <v>54</v>
      </c>
      <c r="J3403" t="s">
        <v>55</v>
      </c>
      <c r="K3403" t="str">
        <f>IF(Table2[[#This Row],[Basis of Material Classification (System Side)*]]="Field inspection","Yes","No")</f>
        <v>No</v>
      </c>
      <c r="O3403" t="s">
        <v>41</v>
      </c>
      <c r="P3403" s="13">
        <v>21916</v>
      </c>
      <c r="Q3403" s="16" t="str">
        <f>Table2[[#This Row],[Service Line Size (inches) (System Side)]]</f>
        <v>3/4</v>
      </c>
      <c r="R3403" t="s">
        <v>49</v>
      </c>
      <c r="S3403" t="str">
        <f>IF(Table2[[#This Row],[Basis of Material Classification (Customer Side)*]]="Field inspection","Yes","No")</f>
        <v>No</v>
      </c>
      <c r="V3403" t="s">
        <v>50</v>
      </c>
      <c r="W3403" t="s">
        <v>44</v>
      </c>
      <c r="X3403" t="s">
        <v>44</v>
      </c>
      <c r="Z3403" t="s">
        <v>45</v>
      </c>
      <c r="AA3403" t="s">
        <v>46</v>
      </c>
      <c r="AB3403" t="s">
        <v>46</v>
      </c>
      <c r="AC3403" t="s">
        <v>40</v>
      </c>
    </row>
    <row r="3404" spans="1:29" ht="14.4" x14ac:dyDescent="0.3">
      <c r="A3404">
        <v>3402</v>
      </c>
      <c r="B3404" t="s">
        <v>3436</v>
      </c>
      <c r="C3404" t="s">
        <v>277</v>
      </c>
      <c r="D3404" t="s">
        <v>40</v>
      </c>
      <c r="E3404" t="s">
        <v>40</v>
      </c>
      <c r="F3404" t="s">
        <v>41</v>
      </c>
      <c r="G3404" t="s">
        <v>40</v>
      </c>
      <c r="H3404" s="26">
        <v>25204</v>
      </c>
      <c r="I3404" t="s">
        <v>42</v>
      </c>
      <c r="J3404" t="s">
        <v>49</v>
      </c>
      <c r="K3404" t="str">
        <f>IF(Table2[[#This Row],[Basis of Material Classification (System Side)*]]="Field inspection","Yes","No")</f>
        <v>No</v>
      </c>
      <c r="N3404" t="s">
        <v>50</v>
      </c>
      <c r="O3404" t="s">
        <v>41</v>
      </c>
      <c r="P3404" s="13">
        <v>27760</v>
      </c>
      <c r="Q3404" s="16" t="str">
        <f>Table2[[#This Row],[Service Line Size (inches) (System Side)]]</f>
        <v>5/8</v>
      </c>
      <c r="R3404" t="s">
        <v>49</v>
      </c>
      <c r="S3404" t="str">
        <f>IF(Table2[[#This Row],[Basis of Material Classification (Customer Side)*]]="Field inspection","Yes","No")</f>
        <v>No</v>
      </c>
      <c r="V3404" t="s">
        <v>50</v>
      </c>
      <c r="W3404" t="s">
        <v>44</v>
      </c>
      <c r="X3404" t="s">
        <v>44</v>
      </c>
      <c r="Z3404" t="s">
        <v>45</v>
      </c>
      <c r="AA3404" t="s">
        <v>46</v>
      </c>
      <c r="AB3404" t="s">
        <v>46</v>
      </c>
      <c r="AC3404" t="s">
        <v>40</v>
      </c>
    </row>
    <row r="3405" spans="1:29" ht="14.4" x14ac:dyDescent="0.3">
      <c r="A3405">
        <v>3403</v>
      </c>
      <c r="B3405" t="s">
        <v>3437</v>
      </c>
      <c r="C3405" t="s">
        <v>277</v>
      </c>
      <c r="D3405" t="s">
        <v>40</v>
      </c>
      <c r="E3405" t="s">
        <v>40</v>
      </c>
      <c r="F3405" t="s">
        <v>41</v>
      </c>
      <c r="G3405" t="s">
        <v>40</v>
      </c>
      <c r="H3405" s="26">
        <v>33970</v>
      </c>
      <c r="I3405" t="s">
        <v>42</v>
      </c>
      <c r="J3405" t="s">
        <v>43</v>
      </c>
      <c r="K3405" t="str">
        <f>IF(Table2[[#This Row],[Basis of Material Classification (System Side)*]]="Field inspection","Yes","No")</f>
        <v>No</v>
      </c>
      <c r="N3405" t="str">
        <f>Table2[[#This Row],[Basis of Material Classification (System Side)*]]</f>
        <v>Installation date after lead ban</v>
      </c>
      <c r="O3405" t="s">
        <v>41</v>
      </c>
      <c r="P3405" s="13">
        <v>35065</v>
      </c>
      <c r="Q3405" s="16" t="str">
        <f>Table2[[#This Row],[Service Line Size (inches) (System Side)]]</f>
        <v>5/8</v>
      </c>
      <c r="R3405" t="s">
        <v>43</v>
      </c>
      <c r="S3405" t="str">
        <f>IF(Table2[[#This Row],[Basis of Material Classification (Customer Side)*]]="Field inspection","Yes","No")</f>
        <v>No</v>
      </c>
      <c r="V3405" t="s">
        <v>43</v>
      </c>
      <c r="W3405" t="s">
        <v>44</v>
      </c>
      <c r="X3405" t="s">
        <v>44</v>
      </c>
      <c r="Z3405" t="s">
        <v>45</v>
      </c>
      <c r="AA3405" t="s">
        <v>46</v>
      </c>
      <c r="AB3405" t="s">
        <v>46</v>
      </c>
      <c r="AC3405" t="s">
        <v>40</v>
      </c>
    </row>
    <row r="3406" spans="1:29" ht="14.4" x14ac:dyDescent="0.3">
      <c r="A3406">
        <v>3404</v>
      </c>
      <c r="B3406" t="s">
        <v>3438</v>
      </c>
      <c r="C3406" t="s">
        <v>277</v>
      </c>
      <c r="D3406" t="s">
        <v>40</v>
      </c>
      <c r="E3406" t="s">
        <v>40</v>
      </c>
      <c r="F3406" t="s">
        <v>53</v>
      </c>
      <c r="G3406" t="s">
        <v>40</v>
      </c>
      <c r="H3406" s="27"/>
      <c r="I3406" t="s">
        <v>42</v>
      </c>
      <c r="J3406" t="s">
        <v>106</v>
      </c>
      <c r="K3406" t="str">
        <f>IF(Table2[[#This Row],[Basis of Material Classification (System Side)*]]="Field inspection","Yes","No")</f>
        <v>No</v>
      </c>
      <c r="O3406" t="s">
        <v>41</v>
      </c>
      <c r="P3406" s="13">
        <v>27395</v>
      </c>
      <c r="Q3406" s="16" t="str">
        <f>Table2[[#This Row],[Service Line Size (inches) (System Side)]]</f>
        <v>5/8</v>
      </c>
      <c r="R3406" t="s">
        <v>106</v>
      </c>
      <c r="S3406" t="str">
        <f>IF(Table2[[#This Row],[Basis of Material Classification (Customer Side)*]]="Field inspection","Yes","No")</f>
        <v>No</v>
      </c>
      <c r="V3406" t="s">
        <v>108</v>
      </c>
      <c r="W3406" t="s">
        <v>44</v>
      </c>
      <c r="X3406" t="s">
        <v>44</v>
      </c>
      <c r="Z3406" t="s">
        <v>45</v>
      </c>
      <c r="AA3406" t="s">
        <v>46</v>
      </c>
      <c r="AB3406" t="s">
        <v>46</v>
      </c>
      <c r="AC3406" t="s">
        <v>40</v>
      </c>
    </row>
    <row r="3407" spans="1:29" ht="14.4" x14ac:dyDescent="0.3">
      <c r="A3407">
        <v>3405</v>
      </c>
      <c r="B3407" t="s">
        <v>3439</v>
      </c>
      <c r="C3407" t="s">
        <v>277</v>
      </c>
      <c r="D3407" t="s">
        <v>40</v>
      </c>
      <c r="E3407" t="s">
        <v>40</v>
      </c>
      <c r="F3407" t="s">
        <v>41</v>
      </c>
      <c r="G3407" t="s">
        <v>40</v>
      </c>
      <c r="H3407" s="26">
        <v>31413</v>
      </c>
      <c r="I3407" t="s">
        <v>42</v>
      </c>
      <c r="J3407" t="s">
        <v>43</v>
      </c>
      <c r="K3407" t="str">
        <f>IF(Table2[[#This Row],[Basis of Material Classification (System Side)*]]="Field inspection","Yes","No")</f>
        <v>No</v>
      </c>
      <c r="N3407" t="str">
        <f>Table2[[#This Row],[Basis of Material Classification (System Side)*]]</f>
        <v>Installation date after lead ban</v>
      </c>
      <c r="O3407" t="s">
        <v>41</v>
      </c>
      <c r="P3407" s="13">
        <v>35796</v>
      </c>
      <c r="Q3407" s="16" t="str">
        <f>Table2[[#This Row],[Service Line Size (inches) (System Side)]]</f>
        <v>5/8</v>
      </c>
      <c r="R3407" t="s">
        <v>43</v>
      </c>
      <c r="S3407" t="str">
        <f>IF(Table2[[#This Row],[Basis of Material Classification (Customer Side)*]]="Field inspection","Yes","No")</f>
        <v>No</v>
      </c>
      <c r="V3407" t="s">
        <v>43</v>
      </c>
      <c r="W3407" t="s">
        <v>44</v>
      </c>
      <c r="X3407" t="s">
        <v>44</v>
      </c>
      <c r="Z3407" t="s">
        <v>45</v>
      </c>
      <c r="AA3407" t="s">
        <v>46</v>
      </c>
      <c r="AB3407" t="s">
        <v>46</v>
      </c>
      <c r="AC3407" t="s">
        <v>40</v>
      </c>
    </row>
    <row r="3408" spans="1:29" ht="14.4" x14ac:dyDescent="0.3">
      <c r="A3408">
        <v>3406</v>
      </c>
      <c r="B3408" t="s">
        <v>3440</v>
      </c>
      <c r="C3408" t="s">
        <v>277</v>
      </c>
      <c r="D3408" t="s">
        <v>40</v>
      </c>
      <c r="E3408" t="s">
        <v>40</v>
      </c>
      <c r="F3408" t="s">
        <v>53</v>
      </c>
      <c r="G3408" t="s">
        <v>40</v>
      </c>
      <c r="H3408" s="26">
        <v>35065</v>
      </c>
      <c r="I3408" t="s">
        <v>54</v>
      </c>
      <c r="J3408" t="s">
        <v>55</v>
      </c>
      <c r="K3408" t="str">
        <f>IF(Table2[[#This Row],[Basis of Material Classification (System Side)*]]="Field inspection","Yes","No")</f>
        <v>No</v>
      </c>
      <c r="O3408" t="s">
        <v>41</v>
      </c>
      <c r="P3408" s="13">
        <v>35431</v>
      </c>
      <c r="Q3408" s="16" t="str">
        <f>Table2[[#This Row],[Service Line Size (inches) (System Side)]]</f>
        <v>3/4</v>
      </c>
      <c r="R3408" t="s">
        <v>43</v>
      </c>
      <c r="S3408" t="str">
        <f>IF(Table2[[#This Row],[Basis of Material Classification (Customer Side)*]]="Field inspection","Yes","No")</f>
        <v>No</v>
      </c>
      <c r="V3408" t="s">
        <v>43</v>
      </c>
      <c r="W3408" t="s">
        <v>44</v>
      </c>
      <c r="X3408" t="s">
        <v>44</v>
      </c>
      <c r="Z3408" t="s">
        <v>45</v>
      </c>
      <c r="AA3408" t="s">
        <v>46</v>
      </c>
      <c r="AB3408" t="s">
        <v>46</v>
      </c>
      <c r="AC3408" t="s">
        <v>40</v>
      </c>
    </row>
    <row r="3409" spans="1:29" ht="14.4" x14ac:dyDescent="0.3">
      <c r="A3409">
        <v>3407</v>
      </c>
      <c r="B3409" t="s">
        <v>3441</v>
      </c>
      <c r="C3409" t="s">
        <v>277</v>
      </c>
      <c r="D3409" t="s">
        <v>40</v>
      </c>
      <c r="E3409" t="s">
        <v>40</v>
      </c>
      <c r="F3409" t="s">
        <v>41</v>
      </c>
      <c r="G3409" t="s">
        <v>40</v>
      </c>
      <c r="H3409" s="26">
        <v>27760</v>
      </c>
      <c r="I3409" t="s">
        <v>42</v>
      </c>
      <c r="J3409" t="s">
        <v>49</v>
      </c>
      <c r="K3409" t="str">
        <f>IF(Table2[[#This Row],[Basis of Material Classification (System Side)*]]="Field inspection","Yes","No")</f>
        <v>No</v>
      </c>
      <c r="N3409" t="s">
        <v>50</v>
      </c>
      <c r="O3409" t="s">
        <v>41</v>
      </c>
      <c r="P3409" s="13">
        <v>22647</v>
      </c>
      <c r="Q3409" s="16" t="str">
        <f>Table2[[#This Row],[Service Line Size (inches) (System Side)]]</f>
        <v>5/8</v>
      </c>
      <c r="R3409" t="s">
        <v>49</v>
      </c>
      <c r="S3409" t="str">
        <f>IF(Table2[[#This Row],[Basis of Material Classification (Customer Side)*]]="Field inspection","Yes","No")</f>
        <v>No</v>
      </c>
      <c r="V3409" t="s">
        <v>50</v>
      </c>
      <c r="W3409" t="s">
        <v>44</v>
      </c>
      <c r="X3409" t="s">
        <v>44</v>
      </c>
      <c r="Z3409" t="s">
        <v>58</v>
      </c>
      <c r="AA3409" t="s">
        <v>46</v>
      </c>
      <c r="AB3409" t="s">
        <v>46</v>
      </c>
      <c r="AC3409" t="s">
        <v>40</v>
      </c>
    </row>
    <row r="3410" spans="1:29" ht="14.4" x14ac:dyDescent="0.3">
      <c r="A3410">
        <v>3408</v>
      </c>
      <c r="B3410" t="s">
        <v>3442</v>
      </c>
      <c r="C3410" t="s">
        <v>277</v>
      </c>
      <c r="D3410" t="s">
        <v>40</v>
      </c>
      <c r="E3410" t="s">
        <v>40</v>
      </c>
      <c r="F3410" t="s">
        <v>41</v>
      </c>
      <c r="G3410" t="s">
        <v>40</v>
      </c>
      <c r="H3410" s="26">
        <v>24108</v>
      </c>
      <c r="I3410" t="s">
        <v>42</v>
      </c>
      <c r="J3410" t="s">
        <v>49</v>
      </c>
      <c r="K3410" t="str">
        <f>IF(Table2[[#This Row],[Basis of Material Classification (System Side)*]]="Field inspection","Yes","No")</f>
        <v>No</v>
      </c>
      <c r="N3410" t="s">
        <v>50</v>
      </c>
      <c r="O3410" t="s">
        <v>41</v>
      </c>
      <c r="P3410" s="13">
        <v>16438</v>
      </c>
      <c r="Q3410" s="16" t="str">
        <f>Table2[[#This Row],[Service Line Size (inches) (System Side)]]</f>
        <v>5/8</v>
      </c>
      <c r="R3410" t="s">
        <v>49</v>
      </c>
      <c r="S3410" t="str">
        <f>IF(Table2[[#This Row],[Basis of Material Classification (Customer Side)*]]="Field inspection","Yes","No")</f>
        <v>No</v>
      </c>
      <c r="V3410" t="s">
        <v>50</v>
      </c>
      <c r="W3410" t="s">
        <v>44</v>
      </c>
      <c r="X3410" t="s">
        <v>44</v>
      </c>
      <c r="Z3410" t="s">
        <v>45</v>
      </c>
      <c r="AA3410" t="s">
        <v>46</v>
      </c>
      <c r="AB3410" t="s">
        <v>46</v>
      </c>
      <c r="AC3410" t="s">
        <v>40</v>
      </c>
    </row>
    <row r="3411" spans="1:29" ht="14.4" x14ac:dyDescent="0.3">
      <c r="A3411">
        <v>3409</v>
      </c>
      <c r="B3411" t="s">
        <v>3443</v>
      </c>
      <c r="C3411" t="s">
        <v>277</v>
      </c>
      <c r="D3411" t="s">
        <v>40</v>
      </c>
      <c r="E3411" t="s">
        <v>40</v>
      </c>
      <c r="F3411" t="s">
        <v>41</v>
      </c>
      <c r="G3411" t="s">
        <v>40</v>
      </c>
      <c r="H3411" s="26">
        <v>24108</v>
      </c>
      <c r="I3411" t="s">
        <v>42</v>
      </c>
      <c r="J3411" t="s">
        <v>49</v>
      </c>
      <c r="K3411" t="str">
        <f>IF(Table2[[#This Row],[Basis of Material Classification (System Side)*]]="Field inspection","Yes","No")</f>
        <v>No</v>
      </c>
      <c r="N3411" t="s">
        <v>50</v>
      </c>
      <c r="O3411" t="s">
        <v>41</v>
      </c>
      <c r="P3411" s="13">
        <v>21916</v>
      </c>
      <c r="Q3411" s="16" t="str">
        <f>Table2[[#This Row],[Service Line Size (inches) (System Side)]]</f>
        <v>5/8</v>
      </c>
      <c r="R3411" t="s">
        <v>49</v>
      </c>
      <c r="S3411" t="str">
        <f>IF(Table2[[#This Row],[Basis of Material Classification (Customer Side)*]]="Field inspection","Yes","No")</f>
        <v>No</v>
      </c>
      <c r="V3411" t="s">
        <v>50</v>
      </c>
      <c r="W3411" t="s">
        <v>44</v>
      </c>
      <c r="X3411" t="s">
        <v>44</v>
      </c>
      <c r="Z3411" t="s">
        <v>45</v>
      </c>
      <c r="AA3411" t="s">
        <v>46</v>
      </c>
      <c r="AB3411" t="s">
        <v>46</v>
      </c>
      <c r="AC3411" t="s">
        <v>40</v>
      </c>
    </row>
    <row r="3412" spans="1:29" ht="14.4" x14ac:dyDescent="0.3">
      <c r="A3412">
        <v>3410</v>
      </c>
      <c r="B3412" t="s">
        <v>3444</v>
      </c>
      <c r="C3412" t="s">
        <v>277</v>
      </c>
      <c r="D3412" t="s">
        <v>40</v>
      </c>
      <c r="E3412" t="s">
        <v>40</v>
      </c>
      <c r="F3412" t="s">
        <v>41</v>
      </c>
      <c r="G3412" t="s">
        <v>40</v>
      </c>
      <c r="H3412" s="26">
        <v>24108</v>
      </c>
      <c r="I3412" t="s">
        <v>42</v>
      </c>
      <c r="J3412" t="s">
        <v>49</v>
      </c>
      <c r="K3412" t="str">
        <f>IF(Table2[[#This Row],[Basis of Material Classification (System Side)*]]="Field inspection","Yes","No")</f>
        <v>No</v>
      </c>
      <c r="N3412" t="s">
        <v>50</v>
      </c>
      <c r="O3412" t="s">
        <v>41</v>
      </c>
      <c r="P3412" s="13">
        <v>33970</v>
      </c>
      <c r="Q3412" s="16" t="str">
        <f>Table2[[#This Row],[Service Line Size (inches) (System Side)]]</f>
        <v>5/8</v>
      </c>
      <c r="R3412" t="s">
        <v>43</v>
      </c>
      <c r="S3412" t="str">
        <f>IF(Table2[[#This Row],[Basis of Material Classification (Customer Side)*]]="Field inspection","Yes","No")</f>
        <v>No</v>
      </c>
      <c r="V3412" t="s">
        <v>43</v>
      </c>
      <c r="W3412" t="s">
        <v>44</v>
      </c>
      <c r="X3412" t="s">
        <v>44</v>
      </c>
      <c r="Z3412" t="s">
        <v>58</v>
      </c>
      <c r="AA3412" t="s">
        <v>46</v>
      </c>
      <c r="AB3412" t="s">
        <v>46</v>
      </c>
      <c r="AC3412" t="s">
        <v>40</v>
      </c>
    </row>
    <row r="3413" spans="1:29" ht="14.4" x14ac:dyDescent="0.3">
      <c r="A3413">
        <v>3411</v>
      </c>
      <c r="B3413" t="s">
        <v>3445</v>
      </c>
      <c r="C3413" t="s">
        <v>277</v>
      </c>
      <c r="D3413" t="s">
        <v>40</v>
      </c>
      <c r="E3413" t="s">
        <v>40</v>
      </c>
      <c r="F3413" t="s">
        <v>41</v>
      </c>
      <c r="G3413" t="s">
        <v>40</v>
      </c>
      <c r="H3413" s="26">
        <v>25934</v>
      </c>
      <c r="I3413" t="s">
        <v>42</v>
      </c>
      <c r="J3413" t="s">
        <v>49</v>
      </c>
      <c r="K3413" t="str">
        <f>IF(Table2[[#This Row],[Basis of Material Classification (System Side)*]]="Field inspection","Yes","No")</f>
        <v>No</v>
      </c>
      <c r="N3413" t="s">
        <v>50</v>
      </c>
      <c r="O3413" t="s">
        <v>41</v>
      </c>
      <c r="P3413" s="13">
        <v>16072</v>
      </c>
      <c r="Q3413" s="16" t="str">
        <f>Table2[[#This Row],[Service Line Size (inches) (System Side)]]</f>
        <v>5/8</v>
      </c>
      <c r="R3413" t="s">
        <v>49</v>
      </c>
      <c r="S3413" t="str">
        <f>IF(Table2[[#This Row],[Basis of Material Classification (Customer Side)*]]="Field inspection","Yes","No")</f>
        <v>No</v>
      </c>
      <c r="V3413" t="s">
        <v>50</v>
      </c>
      <c r="W3413" t="s">
        <v>44</v>
      </c>
      <c r="X3413" t="s">
        <v>44</v>
      </c>
      <c r="Z3413" t="s">
        <v>45</v>
      </c>
      <c r="AA3413" t="s">
        <v>46</v>
      </c>
      <c r="AB3413" t="s">
        <v>46</v>
      </c>
      <c r="AC3413" t="s">
        <v>40</v>
      </c>
    </row>
    <row r="3414" spans="1:29" ht="14.4" x14ac:dyDescent="0.3">
      <c r="A3414">
        <v>3412</v>
      </c>
      <c r="B3414" t="s">
        <v>3446</v>
      </c>
      <c r="C3414" t="s">
        <v>277</v>
      </c>
      <c r="D3414" t="s">
        <v>40</v>
      </c>
      <c r="E3414" t="s">
        <v>40</v>
      </c>
      <c r="F3414" t="s">
        <v>53</v>
      </c>
      <c r="G3414" t="s">
        <v>40</v>
      </c>
      <c r="H3414" s="26">
        <v>35431</v>
      </c>
      <c r="I3414" t="s">
        <v>42</v>
      </c>
      <c r="J3414" t="s">
        <v>55</v>
      </c>
      <c r="K3414" t="str">
        <f>IF(Table2[[#This Row],[Basis of Material Classification (System Side)*]]="Field inspection","Yes","No")</f>
        <v>No</v>
      </c>
      <c r="O3414" t="s">
        <v>41</v>
      </c>
      <c r="P3414" s="13">
        <v>36161</v>
      </c>
      <c r="Q3414" s="16" t="str">
        <f>Table2[[#This Row],[Service Line Size (inches) (System Side)]]</f>
        <v>5/8</v>
      </c>
      <c r="R3414" t="s">
        <v>43</v>
      </c>
      <c r="S3414" t="str">
        <f>IF(Table2[[#This Row],[Basis of Material Classification (Customer Side)*]]="Field inspection","Yes","No")</f>
        <v>No</v>
      </c>
      <c r="V3414" t="s">
        <v>43</v>
      </c>
      <c r="W3414" t="s">
        <v>44</v>
      </c>
      <c r="X3414" t="s">
        <v>44</v>
      </c>
      <c r="Z3414" t="s">
        <v>45</v>
      </c>
      <c r="AA3414" t="s">
        <v>46</v>
      </c>
      <c r="AB3414" t="s">
        <v>46</v>
      </c>
      <c r="AC3414" t="s">
        <v>40</v>
      </c>
    </row>
    <row r="3415" spans="1:29" ht="14.4" x14ac:dyDescent="0.3">
      <c r="A3415">
        <v>3413</v>
      </c>
      <c r="B3415" t="s">
        <v>3447</v>
      </c>
      <c r="C3415" t="s">
        <v>277</v>
      </c>
      <c r="D3415" t="s">
        <v>40</v>
      </c>
      <c r="E3415" t="s">
        <v>40</v>
      </c>
      <c r="F3415" t="s">
        <v>41</v>
      </c>
      <c r="G3415" t="s">
        <v>40</v>
      </c>
      <c r="H3415" s="26">
        <v>35065</v>
      </c>
      <c r="I3415" t="s">
        <v>42</v>
      </c>
      <c r="J3415" t="s">
        <v>43</v>
      </c>
      <c r="K3415" t="str">
        <f>IF(Table2[[#This Row],[Basis of Material Classification (System Side)*]]="Field inspection","Yes","No")</f>
        <v>No</v>
      </c>
      <c r="N3415" t="str">
        <f>Table2[[#This Row],[Basis of Material Classification (System Side)*]]</f>
        <v>Installation date after lead ban</v>
      </c>
      <c r="O3415" t="s">
        <v>41</v>
      </c>
      <c r="P3415" s="13">
        <v>36161</v>
      </c>
      <c r="Q3415" s="16" t="str">
        <f>Table2[[#This Row],[Service Line Size (inches) (System Side)]]</f>
        <v>5/8</v>
      </c>
      <c r="R3415" t="s">
        <v>43</v>
      </c>
      <c r="S3415" t="str">
        <f>IF(Table2[[#This Row],[Basis of Material Classification (Customer Side)*]]="Field inspection","Yes","No")</f>
        <v>No</v>
      </c>
      <c r="V3415" t="s">
        <v>43</v>
      </c>
      <c r="W3415" t="s">
        <v>44</v>
      </c>
      <c r="X3415" t="s">
        <v>44</v>
      </c>
      <c r="Z3415" t="s">
        <v>45</v>
      </c>
      <c r="AA3415" t="s">
        <v>46</v>
      </c>
      <c r="AB3415" t="s">
        <v>46</v>
      </c>
      <c r="AC3415" t="s">
        <v>40</v>
      </c>
    </row>
    <row r="3416" spans="1:29" ht="14.4" x14ac:dyDescent="0.3">
      <c r="A3416">
        <v>3414</v>
      </c>
      <c r="B3416" t="s">
        <v>3448</v>
      </c>
      <c r="C3416" t="s">
        <v>277</v>
      </c>
      <c r="D3416" t="s">
        <v>40</v>
      </c>
      <c r="E3416" t="s">
        <v>40</v>
      </c>
      <c r="F3416" t="s">
        <v>41</v>
      </c>
      <c r="G3416" t="s">
        <v>40</v>
      </c>
      <c r="H3416" s="26">
        <v>40909</v>
      </c>
      <c r="I3416" t="s">
        <v>42</v>
      </c>
      <c r="J3416" t="s">
        <v>43</v>
      </c>
      <c r="K3416" t="str">
        <f>IF(Table2[[#This Row],[Basis of Material Classification (System Side)*]]="Field inspection","Yes","No")</f>
        <v>No</v>
      </c>
      <c r="N3416" t="str">
        <f>Table2[[#This Row],[Basis of Material Classification (System Side)*]]</f>
        <v>Installation date after lead ban</v>
      </c>
      <c r="O3416" t="s">
        <v>41</v>
      </c>
      <c r="P3416" s="13">
        <v>36526</v>
      </c>
      <c r="Q3416" s="16" t="str">
        <f>Table2[[#This Row],[Service Line Size (inches) (System Side)]]</f>
        <v>5/8</v>
      </c>
      <c r="R3416" t="s">
        <v>43</v>
      </c>
      <c r="S3416" t="str">
        <f>IF(Table2[[#This Row],[Basis of Material Classification (Customer Side)*]]="Field inspection","Yes","No")</f>
        <v>No</v>
      </c>
      <c r="V3416" t="s">
        <v>43</v>
      </c>
      <c r="W3416" t="s">
        <v>44</v>
      </c>
      <c r="X3416" t="s">
        <v>44</v>
      </c>
      <c r="Z3416" t="s">
        <v>58</v>
      </c>
      <c r="AA3416" t="s">
        <v>46</v>
      </c>
      <c r="AB3416" t="s">
        <v>46</v>
      </c>
      <c r="AC3416" t="s">
        <v>40</v>
      </c>
    </row>
    <row r="3417" spans="1:29" ht="14.4" x14ac:dyDescent="0.3">
      <c r="A3417">
        <v>3415</v>
      </c>
      <c r="B3417" t="s">
        <v>3449</v>
      </c>
      <c r="C3417" t="s">
        <v>277</v>
      </c>
      <c r="D3417" t="s">
        <v>40</v>
      </c>
      <c r="E3417" t="s">
        <v>40</v>
      </c>
      <c r="F3417" t="s">
        <v>53</v>
      </c>
      <c r="G3417" t="s">
        <v>40</v>
      </c>
      <c r="H3417" s="26">
        <v>39814</v>
      </c>
      <c r="I3417" t="s">
        <v>54</v>
      </c>
      <c r="J3417" t="s">
        <v>55</v>
      </c>
      <c r="K3417" t="str">
        <f>IF(Table2[[#This Row],[Basis of Material Classification (System Side)*]]="Field inspection","Yes","No")</f>
        <v>No</v>
      </c>
      <c r="O3417" t="s">
        <v>41</v>
      </c>
      <c r="P3417" s="13">
        <v>37257</v>
      </c>
      <c r="Q3417" s="16" t="str">
        <f>Table2[[#This Row],[Service Line Size (inches) (System Side)]]</f>
        <v>3/4</v>
      </c>
      <c r="R3417" t="s">
        <v>43</v>
      </c>
      <c r="S3417" t="str">
        <f>IF(Table2[[#This Row],[Basis of Material Classification (Customer Side)*]]="Field inspection","Yes","No")</f>
        <v>No</v>
      </c>
      <c r="V3417" t="s">
        <v>43</v>
      </c>
      <c r="W3417" t="s">
        <v>44</v>
      </c>
      <c r="X3417" t="s">
        <v>44</v>
      </c>
      <c r="Z3417" t="s">
        <v>45</v>
      </c>
      <c r="AA3417" t="s">
        <v>46</v>
      </c>
      <c r="AB3417" t="s">
        <v>46</v>
      </c>
      <c r="AC3417" t="s">
        <v>40</v>
      </c>
    </row>
    <row r="3418" spans="1:29" ht="14.4" x14ac:dyDescent="0.3">
      <c r="A3418">
        <v>3416</v>
      </c>
      <c r="B3418" t="s">
        <v>3450</v>
      </c>
      <c r="C3418" t="s">
        <v>277</v>
      </c>
      <c r="D3418" t="s">
        <v>40</v>
      </c>
      <c r="E3418" t="s">
        <v>40</v>
      </c>
      <c r="F3418" t="s">
        <v>41</v>
      </c>
      <c r="G3418" t="s">
        <v>40</v>
      </c>
      <c r="H3418" s="26">
        <v>32143</v>
      </c>
      <c r="I3418" t="s">
        <v>42</v>
      </c>
      <c r="J3418" t="s">
        <v>43</v>
      </c>
      <c r="K3418" t="str">
        <f>IF(Table2[[#This Row],[Basis of Material Classification (System Side)*]]="Field inspection","Yes","No")</f>
        <v>No</v>
      </c>
      <c r="N3418" t="str">
        <f>Table2[[#This Row],[Basis of Material Classification (System Side)*]]</f>
        <v>Installation date after lead ban</v>
      </c>
      <c r="O3418" t="s">
        <v>41</v>
      </c>
      <c r="P3418" s="13">
        <v>32143</v>
      </c>
      <c r="Q3418" s="16" t="str">
        <f>Table2[[#This Row],[Service Line Size (inches) (System Side)]]</f>
        <v>5/8</v>
      </c>
      <c r="R3418" t="s">
        <v>43</v>
      </c>
      <c r="S3418" t="str">
        <f>IF(Table2[[#This Row],[Basis of Material Classification (Customer Side)*]]="Field inspection","Yes","No")</f>
        <v>No</v>
      </c>
      <c r="V3418" t="s">
        <v>43</v>
      </c>
      <c r="W3418" t="s">
        <v>44</v>
      </c>
      <c r="X3418" t="s">
        <v>44</v>
      </c>
      <c r="Z3418" t="s">
        <v>58</v>
      </c>
      <c r="AA3418" t="s">
        <v>46</v>
      </c>
      <c r="AB3418" t="s">
        <v>46</v>
      </c>
      <c r="AC3418" t="s">
        <v>40</v>
      </c>
    </row>
    <row r="3419" spans="1:29" ht="14.4" x14ac:dyDescent="0.3">
      <c r="A3419">
        <v>3417</v>
      </c>
      <c r="B3419" t="s">
        <v>3451</v>
      </c>
      <c r="C3419" t="s">
        <v>277</v>
      </c>
      <c r="D3419" t="s">
        <v>40</v>
      </c>
      <c r="E3419" t="s">
        <v>40</v>
      </c>
      <c r="F3419" t="s">
        <v>41</v>
      </c>
      <c r="G3419" t="s">
        <v>40</v>
      </c>
      <c r="H3419" s="26">
        <v>20455</v>
      </c>
      <c r="I3419" t="s">
        <v>42</v>
      </c>
      <c r="J3419" t="s">
        <v>49</v>
      </c>
      <c r="K3419" t="str">
        <f>IF(Table2[[#This Row],[Basis of Material Classification (System Side)*]]="Field inspection","Yes","No")</f>
        <v>No</v>
      </c>
      <c r="N3419" t="s">
        <v>50</v>
      </c>
      <c r="O3419" t="s">
        <v>41</v>
      </c>
      <c r="P3419" s="13">
        <v>24108</v>
      </c>
      <c r="Q3419" s="16" t="str">
        <f>Table2[[#This Row],[Service Line Size (inches) (System Side)]]</f>
        <v>5/8</v>
      </c>
      <c r="R3419" t="s">
        <v>49</v>
      </c>
      <c r="S3419" t="str">
        <f>IF(Table2[[#This Row],[Basis of Material Classification (Customer Side)*]]="Field inspection","Yes","No")</f>
        <v>No</v>
      </c>
      <c r="V3419" t="s">
        <v>50</v>
      </c>
      <c r="W3419" t="s">
        <v>44</v>
      </c>
      <c r="X3419" t="s">
        <v>44</v>
      </c>
      <c r="Z3419" t="s">
        <v>45</v>
      </c>
      <c r="AA3419" t="s">
        <v>46</v>
      </c>
      <c r="AB3419" t="s">
        <v>46</v>
      </c>
      <c r="AC3419" t="s">
        <v>40</v>
      </c>
    </row>
    <row r="3420" spans="1:29" ht="14.4" x14ac:dyDescent="0.3">
      <c r="A3420">
        <v>3418</v>
      </c>
      <c r="B3420" t="s">
        <v>3452</v>
      </c>
      <c r="C3420" t="s">
        <v>277</v>
      </c>
      <c r="D3420" t="s">
        <v>40</v>
      </c>
      <c r="E3420" t="s">
        <v>40</v>
      </c>
      <c r="F3420" t="s">
        <v>41</v>
      </c>
      <c r="G3420" t="s">
        <v>40</v>
      </c>
      <c r="H3420" s="26">
        <v>20455</v>
      </c>
      <c r="I3420" t="s">
        <v>42</v>
      </c>
      <c r="J3420" t="s">
        <v>49</v>
      </c>
      <c r="K3420" t="str">
        <f>IF(Table2[[#This Row],[Basis of Material Classification (System Side)*]]="Field inspection","Yes","No")</f>
        <v>No</v>
      </c>
      <c r="N3420" t="s">
        <v>50</v>
      </c>
      <c r="O3420" t="s">
        <v>41</v>
      </c>
      <c r="P3420" s="13">
        <v>20821</v>
      </c>
      <c r="Q3420" s="16" t="str">
        <f>Table2[[#This Row],[Service Line Size (inches) (System Side)]]</f>
        <v>5/8</v>
      </c>
      <c r="R3420" t="s">
        <v>49</v>
      </c>
      <c r="S3420" t="str">
        <f>IF(Table2[[#This Row],[Basis of Material Classification (Customer Side)*]]="Field inspection","Yes","No")</f>
        <v>No</v>
      </c>
      <c r="V3420" t="s">
        <v>50</v>
      </c>
      <c r="W3420" t="s">
        <v>44</v>
      </c>
      <c r="X3420" t="s">
        <v>44</v>
      </c>
      <c r="Z3420" t="s">
        <v>45</v>
      </c>
      <c r="AA3420" t="s">
        <v>46</v>
      </c>
      <c r="AB3420" t="s">
        <v>46</v>
      </c>
      <c r="AC3420" t="s">
        <v>40</v>
      </c>
    </row>
    <row r="3421" spans="1:29" ht="14.4" x14ac:dyDescent="0.3">
      <c r="A3421">
        <v>3419</v>
      </c>
      <c r="B3421" t="s">
        <v>3453</v>
      </c>
      <c r="C3421" t="s">
        <v>277</v>
      </c>
      <c r="D3421" t="s">
        <v>40</v>
      </c>
      <c r="E3421" t="s">
        <v>40</v>
      </c>
      <c r="F3421" t="s">
        <v>41</v>
      </c>
      <c r="G3421" t="s">
        <v>40</v>
      </c>
      <c r="H3421" s="26">
        <v>20455</v>
      </c>
      <c r="I3421" t="s">
        <v>42</v>
      </c>
      <c r="J3421" t="s">
        <v>49</v>
      </c>
      <c r="K3421" t="str">
        <f>IF(Table2[[#This Row],[Basis of Material Classification (System Side)*]]="Field inspection","Yes","No")</f>
        <v>No</v>
      </c>
      <c r="N3421" t="s">
        <v>50</v>
      </c>
      <c r="O3421" t="s">
        <v>41</v>
      </c>
      <c r="P3421" s="13">
        <v>32143</v>
      </c>
      <c r="Q3421" s="16" t="str">
        <f>Table2[[#This Row],[Service Line Size (inches) (System Side)]]</f>
        <v>5/8</v>
      </c>
      <c r="R3421" t="s">
        <v>43</v>
      </c>
      <c r="S3421" t="str">
        <f>IF(Table2[[#This Row],[Basis of Material Classification (Customer Side)*]]="Field inspection","Yes","No")</f>
        <v>No</v>
      </c>
      <c r="V3421" t="s">
        <v>43</v>
      </c>
      <c r="W3421" t="s">
        <v>44</v>
      </c>
      <c r="X3421" t="s">
        <v>44</v>
      </c>
      <c r="Z3421" t="s">
        <v>45</v>
      </c>
      <c r="AA3421" t="s">
        <v>46</v>
      </c>
      <c r="AB3421" t="s">
        <v>46</v>
      </c>
      <c r="AC3421" t="s">
        <v>40</v>
      </c>
    </row>
    <row r="3422" spans="1:29" ht="14.4" x14ac:dyDescent="0.3">
      <c r="A3422">
        <v>3420</v>
      </c>
      <c r="B3422" t="s">
        <v>3454</v>
      </c>
      <c r="C3422" t="s">
        <v>277</v>
      </c>
      <c r="D3422" t="s">
        <v>40</v>
      </c>
      <c r="E3422" t="s">
        <v>40</v>
      </c>
      <c r="F3422" t="s">
        <v>41</v>
      </c>
      <c r="G3422" t="s">
        <v>40</v>
      </c>
      <c r="H3422" s="26">
        <v>20455</v>
      </c>
      <c r="I3422" t="s">
        <v>42</v>
      </c>
      <c r="J3422" t="s">
        <v>49</v>
      </c>
      <c r="K3422" t="str">
        <f>IF(Table2[[#This Row],[Basis of Material Classification (System Side)*]]="Field inspection","Yes","No")</f>
        <v>No</v>
      </c>
      <c r="N3422" t="s">
        <v>50</v>
      </c>
      <c r="O3422" t="s">
        <v>41</v>
      </c>
      <c r="P3422" s="13">
        <v>19725</v>
      </c>
      <c r="Q3422" s="16" t="str">
        <f>Table2[[#This Row],[Service Line Size (inches) (System Side)]]</f>
        <v>5/8</v>
      </c>
      <c r="R3422" t="s">
        <v>49</v>
      </c>
      <c r="S3422" t="str">
        <f>IF(Table2[[#This Row],[Basis of Material Classification (Customer Side)*]]="Field inspection","Yes","No")</f>
        <v>No</v>
      </c>
      <c r="V3422" t="s">
        <v>50</v>
      </c>
      <c r="W3422" t="s">
        <v>44</v>
      </c>
      <c r="X3422" t="s">
        <v>44</v>
      </c>
      <c r="Z3422" t="s">
        <v>45</v>
      </c>
      <c r="AA3422" t="s">
        <v>46</v>
      </c>
      <c r="AB3422" t="s">
        <v>46</v>
      </c>
      <c r="AC3422" t="s">
        <v>40</v>
      </c>
    </row>
    <row r="3423" spans="1:29" ht="14.4" x14ac:dyDescent="0.3">
      <c r="A3423">
        <v>3421</v>
      </c>
      <c r="B3423" t="s">
        <v>3455</v>
      </c>
      <c r="C3423" t="s">
        <v>277</v>
      </c>
      <c r="D3423" t="s">
        <v>40</v>
      </c>
      <c r="E3423" t="s">
        <v>40</v>
      </c>
      <c r="F3423" t="s">
        <v>41</v>
      </c>
      <c r="G3423" t="s">
        <v>40</v>
      </c>
      <c r="H3423" s="26">
        <v>20455</v>
      </c>
      <c r="I3423" t="s">
        <v>42</v>
      </c>
      <c r="J3423" t="s">
        <v>49</v>
      </c>
      <c r="K3423" t="str">
        <f>IF(Table2[[#This Row],[Basis of Material Classification (System Side)*]]="Field inspection","Yes","No")</f>
        <v>No</v>
      </c>
      <c r="N3423" t="s">
        <v>50</v>
      </c>
      <c r="O3423" t="s">
        <v>41</v>
      </c>
      <c r="P3423" s="13">
        <v>7306</v>
      </c>
      <c r="Q3423" s="16" t="str">
        <f>Table2[[#This Row],[Service Line Size (inches) (System Side)]]</f>
        <v>5/8</v>
      </c>
      <c r="R3423" t="s">
        <v>49</v>
      </c>
      <c r="S3423" t="str">
        <f>IF(Table2[[#This Row],[Basis of Material Classification (Customer Side)*]]="Field inspection","Yes","No")</f>
        <v>No</v>
      </c>
      <c r="V3423" t="s">
        <v>50</v>
      </c>
      <c r="W3423" t="s">
        <v>44</v>
      </c>
      <c r="X3423" t="s">
        <v>44</v>
      </c>
      <c r="Z3423" t="s">
        <v>45</v>
      </c>
      <c r="AA3423" t="s">
        <v>46</v>
      </c>
      <c r="AB3423" t="s">
        <v>46</v>
      </c>
      <c r="AC3423" t="s">
        <v>40</v>
      </c>
    </row>
    <row r="3424" spans="1:29" ht="14.4" x14ac:dyDescent="0.3">
      <c r="A3424">
        <v>3422</v>
      </c>
      <c r="B3424" t="s">
        <v>3456</v>
      </c>
      <c r="C3424" t="s">
        <v>277</v>
      </c>
      <c r="D3424" t="s">
        <v>40</v>
      </c>
      <c r="E3424" t="s">
        <v>40</v>
      </c>
      <c r="F3424" t="s">
        <v>41</v>
      </c>
      <c r="G3424" t="s">
        <v>40</v>
      </c>
      <c r="H3424" s="26">
        <v>20455</v>
      </c>
      <c r="I3424" t="s">
        <v>42</v>
      </c>
      <c r="J3424" t="s">
        <v>49</v>
      </c>
      <c r="K3424" t="str">
        <f>IF(Table2[[#This Row],[Basis of Material Classification (System Side)*]]="Field inspection","Yes","No")</f>
        <v>No</v>
      </c>
      <c r="N3424" t="s">
        <v>50</v>
      </c>
      <c r="O3424" t="s">
        <v>41</v>
      </c>
      <c r="P3424" s="13">
        <v>14611</v>
      </c>
      <c r="Q3424" s="16" t="str">
        <f>Table2[[#This Row],[Service Line Size (inches) (System Side)]]</f>
        <v>5/8</v>
      </c>
      <c r="R3424" t="s">
        <v>49</v>
      </c>
      <c r="S3424" t="str">
        <f>IF(Table2[[#This Row],[Basis of Material Classification (Customer Side)*]]="Field inspection","Yes","No")</f>
        <v>No</v>
      </c>
      <c r="V3424" t="s">
        <v>50</v>
      </c>
      <c r="W3424" t="s">
        <v>44</v>
      </c>
      <c r="X3424" t="s">
        <v>44</v>
      </c>
      <c r="Z3424" t="s">
        <v>45</v>
      </c>
      <c r="AA3424" t="s">
        <v>46</v>
      </c>
      <c r="AB3424" t="s">
        <v>46</v>
      </c>
      <c r="AC3424" t="s">
        <v>40</v>
      </c>
    </row>
    <row r="3425" spans="1:29" ht="14.4" x14ac:dyDescent="0.3">
      <c r="A3425">
        <v>3423</v>
      </c>
      <c r="B3425" t="s">
        <v>3457</v>
      </c>
      <c r="C3425" t="s">
        <v>277</v>
      </c>
      <c r="D3425" t="s">
        <v>40</v>
      </c>
      <c r="E3425" t="s">
        <v>40</v>
      </c>
      <c r="F3425" t="s">
        <v>41</v>
      </c>
      <c r="G3425" t="s">
        <v>40</v>
      </c>
      <c r="H3425" s="26">
        <v>20455</v>
      </c>
      <c r="I3425" t="s">
        <v>42</v>
      </c>
      <c r="J3425" t="s">
        <v>49</v>
      </c>
      <c r="K3425" t="str">
        <f>IF(Table2[[#This Row],[Basis of Material Classification (System Side)*]]="Field inspection","Yes","No")</f>
        <v>No</v>
      </c>
      <c r="N3425" t="s">
        <v>50</v>
      </c>
      <c r="O3425" t="s">
        <v>41</v>
      </c>
      <c r="P3425" s="13">
        <v>18264</v>
      </c>
      <c r="Q3425" s="16" t="str">
        <f>Table2[[#This Row],[Service Line Size (inches) (System Side)]]</f>
        <v>5/8</v>
      </c>
      <c r="R3425" t="s">
        <v>49</v>
      </c>
      <c r="S3425" t="str">
        <f>IF(Table2[[#This Row],[Basis of Material Classification (Customer Side)*]]="Field inspection","Yes","No")</f>
        <v>No</v>
      </c>
      <c r="V3425" t="s">
        <v>50</v>
      </c>
      <c r="W3425" t="s">
        <v>44</v>
      </c>
      <c r="X3425" t="s">
        <v>44</v>
      </c>
      <c r="Z3425" t="s">
        <v>45</v>
      </c>
      <c r="AA3425" t="s">
        <v>46</v>
      </c>
      <c r="AB3425" t="s">
        <v>46</v>
      </c>
      <c r="AC3425" t="s">
        <v>40</v>
      </c>
    </row>
    <row r="3426" spans="1:29" ht="14.4" x14ac:dyDescent="0.3">
      <c r="A3426">
        <v>3424</v>
      </c>
      <c r="B3426" t="s">
        <v>3458</v>
      </c>
      <c r="C3426" t="s">
        <v>277</v>
      </c>
      <c r="D3426" t="s">
        <v>40</v>
      </c>
      <c r="E3426" t="s">
        <v>40</v>
      </c>
      <c r="F3426" t="s">
        <v>41</v>
      </c>
      <c r="G3426" t="s">
        <v>40</v>
      </c>
      <c r="H3426" s="26">
        <v>20455</v>
      </c>
      <c r="I3426" t="s">
        <v>42</v>
      </c>
      <c r="J3426" t="s">
        <v>49</v>
      </c>
      <c r="K3426" t="str">
        <f>IF(Table2[[#This Row],[Basis of Material Classification (System Side)*]]="Field inspection","Yes","No")</f>
        <v>No</v>
      </c>
      <c r="N3426" t="s">
        <v>50</v>
      </c>
      <c r="O3426" t="s">
        <v>41</v>
      </c>
      <c r="P3426" s="13">
        <v>18264</v>
      </c>
      <c r="Q3426" s="16" t="str">
        <f>Table2[[#This Row],[Service Line Size (inches) (System Side)]]</f>
        <v>5/8</v>
      </c>
      <c r="R3426" t="s">
        <v>49</v>
      </c>
      <c r="S3426" t="str">
        <f>IF(Table2[[#This Row],[Basis of Material Classification (Customer Side)*]]="Field inspection","Yes","No")</f>
        <v>No</v>
      </c>
      <c r="V3426" t="s">
        <v>50</v>
      </c>
      <c r="W3426" t="s">
        <v>44</v>
      </c>
      <c r="X3426" t="s">
        <v>44</v>
      </c>
      <c r="Z3426" t="s">
        <v>45</v>
      </c>
      <c r="AA3426" t="s">
        <v>46</v>
      </c>
      <c r="AB3426" t="s">
        <v>46</v>
      </c>
      <c r="AC3426" t="s">
        <v>40</v>
      </c>
    </row>
    <row r="3427" spans="1:29" ht="14.4" x14ac:dyDescent="0.3">
      <c r="A3427">
        <v>3425</v>
      </c>
      <c r="B3427" t="s">
        <v>3459</v>
      </c>
      <c r="C3427" t="s">
        <v>277</v>
      </c>
      <c r="D3427" t="s">
        <v>40</v>
      </c>
      <c r="E3427" t="s">
        <v>40</v>
      </c>
      <c r="F3427" t="s">
        <v>41</v>
      </c>
      <c r="G3427" t="s">
        <v>40</v>
      </c>
      <c r="H3427" s="26">
        <v>20455</v>
      </c>
      <c r="I3427" t="s">
        <v>42</v>
      </c>
      <c r="J3427" t="s">
        <v>49</v>
      </c>
      <c r="K3427" t="str">
        <f>IF(Table2[[#This Row],[Basis of Material Classification (System Side)*]]="Field inspection","Yes","No")</f>
        <v>No</v>
      </c>
      <c r="N3427" t="s">
        <v>50</v>
      </c>
      <c r="O3427" t="s">
        <v>41</v>
      </c>
      <c r="P3427" s="13">
        <v>14611</v>
      </c>
      <c r="Q3427" s="16" t="str">
        <f>Table2[[#This Row],[Service Line Size (inches) (System Side)]]</f>
        <v>5/8</v>
      </c>
      <c r="R3427" t="s">
        <v>49</v>
      </c>
      <c r="S3427" t="str">
        <f>IF(Table2[[#This Row],[Basis of Material Classification (Customer Side)*]]="Field inspection","Yes","No")</f>
        <v>No</v>
      </c>
      <c r="V3427" t="s">
        <v>50</v>
      </c>
      <c r="W3427" t="s">
        <v>44</v>
      </c>
      <c r="X3427" t="s">
        <v>44</v>
      </c>
      <c r="Z3427" t="s">
        <v>45</v>
      </c>
      <c r="AA3427" t="s">
        <v>46</v>
      </c>
      <c r="AB3427" t="s">
        <v>46</v>
      </c>
      <c r="AC3427" t="s">
        <v>40</v>
      </c>
    </row>
    <row r="3428" spans="1:29" ht="14.4" x14ac:dyDescent="0.3">
      <c r="A3428">
        <v>3426</v>
      </c>
      <c r="B3428" t="s">
        <v>3460</v>
      </c>
      <c r="C3428" t="s">
        <v>277</v>
      </c>
      <c r="D3428" t="s">
        <v>40</v>
      </c>
      <c r="E3428" t="s">
        <v>40</v>
      </c>
      <c r="F3428" t="s">
        <v>41</v>
      </c>
      <c r="G3428" t="s">
        <v>40</v>
      </c>
      <c r="H3428" s="26">
        <v>20455</v>
      </c>
      <c r="I3428" t="s">
        <v>42</v>
      </c>
      <c r="J3428" t="s">
        <v>49</v>
      </c>
      <c r="K3428" t="str">
        <f>IF(Table2[[#This Row],[Basis of Material Classification (System Side)*]]="Field inspection","Yes","No")</f>
        <v>No</v>
      </c>
      <c r="N3428" t="s">
        <v>50</v>
      </c>
      <c r="O3428" t="s">
        <v>41</v>
      </c>
      <c r="P3428" s="13">
        <v>31048</v>
      </c>
      <c r="Q3428" s="16" t="str">
        <f>Table2[[#This Row],[Service Line Size (inches) (System Side)]]</f>
        <v>5/8</v>
      </c>
      <c r="R3428" t="s">
        <v>43</v>
      </c>
      <c r="S3428" t="str">
        <f>IF(Table2[[#This Row],[Basis of Material Classification (Customer Side)*]]="Field inspection","Yes","No")</f>
        <v>No</v>
      </c>
      <c r="V3428" t="s">
        <v>43</v>
      </c>
      <c r="W3428" t="s">
        <v>44</v>
      </c>
      <c r="X3428" t="s">
        <v>44</v>
      </c>
      <c r="Z3428" t="s">
        <v>45</v>
      </c>
      <c r="AA3428" t="s">
        <v>46</v>
      </c>
      <c r="AB3428" t="s">
        <v>46</v>
      </c>
      <c r="AC3428" t="s">
        <v>40</v>
      </c>
    </row>
    <row r="3429" spans="1:29" ht="14.4" x14ac:dyDescent="0.3">
      <c r="A3429">
        <v>3427</v>
      </c>
      <c r="B3429" t="s">
        <v>3461</v>
      </c>
      <c r="C3429" t="s">
        <v>277</v>
      </c>
      <c r="D3429" t="s">
        <v>40</v>
      </c>
      <c r="E3429" t="s">
        <v>40</v>
      </c>
      <c r="F3429" t="s">
        <v>41</v>
      </c>
      <c r="G3429" t="s">
        <v>40</v>
      </c>
      <c r="H3429" s="27"/>
      <c r="I3429" t="s">
        <v>42</v>
      </c>
      <c r="J3429" t="s">
        <v>49</v>
      </c>
      <c r="K3429" t="str">
        <f>IF(Table2[[#This Row],[Basis of Material Classification (System Side)*]]="Field inspection","Yes","No")</f>
        <v>No</v>
      </c>
      <c r="N3429" t="s">
        <v>50</v>
      </c>
      <c r="O3429" t="s">
        <v>41</v>
      </c>
      <c r="P3429" s="13">
        <v>14611</v>
      </c>
      <c r="Q3429" s="16" t="str">
        <f>Table2[[#This Row],[Service Line Size (inches) (System Side)]]</f>
        <v>5/8</v>
      </c>
      <c r="R3429" t="s">
        <v>49</v>
      </c>
      <c r="S3429" t="str">
        <f>IF(Table2[[#This Row],[Basis of Material Classification (Customer Side)*]]="Field inspection","Yes","No")</f>
        <v>No</v>
      </c>
      <c r="V3429" t="s">
        <v>50</v>
      </c>
      <c r="W3429" t="s">
        <v>44</v>
      </c>
      <c r="X3429" t="s">
        <v>44</v>
      </c>
      <c r="Z3429" t="s">
        <v>45</v>
      </c>
      <c r="AA3429" t="s">
        <v>46</v>
      </c>
      <c r="AB3429" t="s">
        <v>46</v>
      </c>
      <c r="AC3429" t="s">
        <v>40</v>
      </c>
    </row>
    <row r="3430" spans="1:29" ht="14.4" x14ac:dyDescent="0.3">
      <c r="A3430">
        <v>3428</v>
      </c>
      <c r="B3430" t="s">
        <v>3462</v>
      </c>
      <c r="C3430" t="s">
        <v>277</v>
      </c>
      <c r="D3430" t="s">
        <v>40</v>
      </c>
      <c r="E3430" t="s">
        <v>40</v>
      </c>
      <c r="F3430" t="s">
        <v>41</v>
      </c>
      <c r="G3430" t="s">
        <v>40</v>
      </c>
      <c r="H3430" s="26">
        <v>20455</v>
      </c>
      <c r="I3430" t="s">
        <v>42</v>
      </c>
      <c r="J3430" t="s">
        <v>49</v>
      </c>
      <c r="K3430" t="str">
        <f>IF(Table2[[#This Row],[Basis of Material Classification (System Side)*]]="Field inspection","Yes","No")</f>
        <v>No</v>
      </c>
      <c r="N3430" t="s">
        <v>50</v>
      </c>
      <c r="O3430" t="s">
        <v>70</v>
      </c>
      <c r="P3430" s="13">
        <v>18264</v>
      </c>
      <c r="Q3430" s="16" t="str">
        <f>Table2[[#This Row],[Service Line Size (inches) (System Side)]]</f>
        <v>5/8</v>
      </c>
      <c r="R3430" t="s">
        <v>65</v>
      </c>
      <c r="S3430" t="str">
        <f>IF(Table2[[#This Row],[Basis of Material Classification (Customer Side)*]]="Field inspection","Yes","No")</f>
        <v>Yes</v>
      </c>
      <c r="T3430" t="s">
        <v>71</v>
      </c>
      <c r="U3430" s="13">
        <v>45499</v>
      </c>
      <c r="V3430" t="s">
        <v>72</v>
      </c>
      <c r="W3430" t="s">
        <v>44</v>
      </c>
      <c r="X3430" t="s">
        <v>44</v>
      </c>
      <c r="Z3430" t="s">
        <v>45</v>
      </c>
      <c r="AA3430" t="s">
        <v>46</v>
      </c>
      <c r="AB3430" t="s">
        <v>46</v>
      </c>
      <c r="AC3430" t="s">
        <v>40</v>
      </c>
    </row>
    <row r="3431" spans="1:29" ht="14.4" x14ac:dyDescent="0.3">
      <c r="A3431">
        <v>3429</v>
      </c>
      <c r="B3431" t="s">
        <v>3463</v>
      </c>
      <c r="C3431" t="s">
        <v>277</v>
      </c>
      <c r="D3431" t="s">
        <v>40</v>
      </c>
      <c r="E3431" t="s">
        <v>40</v>
      </c>
      <c r="F3431" t="s">
        <v>41</v>
      </c>
      <c r="G3431" t="s">
        <v>40</v>
      </c>
      <c r="H3431" s="26">
        <v>20455</v>
      </c>
      <c r="I3431" t="s">
        <v>42</v>
      </c>
      <c r="J3431" t="s">
        <v>49</v>
      </c>
      <c r="K3431" t="str">
        <f>IF(Table2[[#This Row],[Basis of Material Classification (System Side)*]]="Field inspection","Yes","No")</f>
        <v>No</v>
      </c>
      <c r="N3431" t="s">
        <v>50</v>
      </c>
      <c r="O3431" t="s">
        <v>41</v>
      </c>
      <c r="P3431" s="13">
        <v>21916</v>
      </c>
      <c r="Q3431" s="16" t="str">
        <f>Table2[[#This Row],[Service Line Size (inches) (System Side)]]</f>
        <v>5/8</v>
      </c>
      <c r="R3431" t="s">
        <v>49</v>
      </c>
      <c r="S3431" t="str">
        <f>IF(Table2[[#This Row],[Basis of Material Classification (Customer Side)*]]="Field inspection","Yes","No")</f>
        <v>No</v>
      </c>
      <c r="V3431" t="s">
        <v>50</v>
      </c>
      <c r="W3431" t="s">
        <v>44</v>
      </c>
      <c r="X3431" t="s">
        <v>44</v>
      </c>
      <c r="Z3431" t="s">
        <v>45</v>
      </c>
      <c r="AA3431" t="s">
        <v>46</v>
      </c>
      <c r="AB3431" t="s">
        <v>46</v>
      </c>
      <c r="AC3431" t="s">
        <v>40</v>
      </c>
    </row>
    <row r="3432" spans="1:29" ht="14.4" x14ac:dyDescent="0.3">
      <c r="A3432">
        <v>3430</v>
      </c>
      <c r="B3432" t="s">
        <v>3464</v>
      </c>
      <c r="C3432" t="s">
        <v>277</v>
      </c>
      <c r="D3432" t="s">
        <v>40</v>
      </c>
      <c r="E3432" t="s">
        <v>40</v>
      </c>
      <c r="F3432" t="s">
        <v>41</v>
      </c>
      <c r="G3432" t="s">
        <v>40</v>
      </c>
      <c r="H3432" s="26">
        <v>20455</v>
      </c>
      <c r="I3432" t="s">
        <v>42</v>
      </c>
      <c r="J3432" t="s">
        <v>49</v>
      </c>
      <c r="K3432" t="str">
        <f>IF(Table2[[#This Row],[Basis of Material Classification (System Side)*]]="Field inspection","Yes","No")</f>
        <v>No</v>
      </c>
      <c r="N3432" t="s">
        <v>50</v>
      </c>
      <c r="O3432" t="s">
        <v>41</v>
      </c>
      <c r="P3432"/>
      <c r="Q3432" s="16" t="str">
        <f>Table2[[#This Row],[Service Line Size (inches) (System Side)]]</f>
        <v>5/8</v>
      </c>
      <c r="R3432" t="s">
        <v>49</v>
      </c>
      <c r="S3432" t="str">
        <f>IF(Table2[[#This Row],[Basis of Material Classification (Customer Side)*]]="Field inspection","Yes","No")</f>
        <v>No</v>
      </c>
      <c r="V3432" t="s">
        <v>50</v>
      </c>
      <c r="W3432" t="s">
        <v>44</v>
      </c>
      <c r="X3432" t="s">
        <v>44</v>
      </c>
      <c r="Z3432" t="s">
        <v>45</v>
      </c>
      <c r="AA3432" t="s">
        <v>46</v>
      </c>
      <c r="AB3432" t="s">
        <v>46</v>
      </c>
      <c r="AC3432" t="s">
        <v>40</v>
      </c>
    </row>
    <row r="3433" spans="1:29" ht="14.4" x14ac:dyDescent="0.3">
      <c r="A3433">
        <v>3431</v>
      </c>
      <c r="B3433" t="s">
        <v>3465</v>
      </c>
      <c r="C3433" t="s">
        <v>277</v>
      </c>
      <c r="D3433" t="s">
        <v>40</v>
      </c>
      <c r="E3433" t="s">
        <v>40</v>
      </c>
      <c r="F3433" t="s">
        <v>41</v>
      </c>
      <c r="G3433" t="s">
        <v>40</v>
      </c>
      <c r="H3433" s="26">
        <v>20455</v>
      </c>
      <c r="I3433" t="s">
        <v>42</v>
      </c>
      <c r="J3433" t="s">
        <v>49</v>
      </c>
      <c r="K3433" t="str">
        <f>IF(Table2[[#This Row],[Basis of Material Classification (System Side)*]]="Field inspection","Yes","No")</f>
        <v>No</v>
      </c>
      <c r="N3433" t="s">
        <v>50</v>
      </c>
      <c r="O3433" t="s">
        <v>41</v>
      </c>
      <c r="P3433" s="13">
        <v>35431</v>
      </c>
      <c r="Q3433" s="16" t="str">
        <f>Table2[[#This Row],[Service Line Size (inches) (System Side)]]</f>
        <v>5/8</v>
      </c>
      <c r="R3433" t="s">
        <v>43</v>
      </c>
      <c r="S3433" t="str">
        <f>IF(Table2[[#This Row],[Basis of Material Classification (Customer Side)*]]="Field inspection","Yes","No")</f>
        <v>No</v>
      </c>
      <c r="V3433" t="s">
        <v>43</v>
      </c>
      <c r="W3433" t="s">
        <v>44</v>
      </c>
      <c r="X3433" t="s">
        <v>44</v>
      </c>
      <c r="Z3433" t="s">
        <v>45</v>
      </c>
      <c r="AA3433" t="s">
        <v>46</v>
      </c>
      <c r="AB3433" t="s">
        <v>46</v>
      </c>
      <c r="AC3433" t="s">
        <v>40</v>
      </c>
    </row>
    <row r="3434" spans="1:29" ht="14.4" x14ac:dyDescent="0.3">
      <c r="A3434">
        <v>3432</v>
      </c>
      <c r="B3434" t="s">
        <v>3466</v>
      </c>
      <c r="C3434" t="s">
        <v>277</v>
      </c>
      <c r="D3434" t="s">
        <v>40</v>
      </c>
      <c r="E3434" t="s">
        <v>40</v>
      </c>
      <c r="F3434" t="s">
        <v>41</v>
      </c>
      <c r="G3434" t="s">
        <v>40</v>
      </c>
      <c r="H3434" s="26">
        <v>20455</v>
      </c>
      <c r="I3434" t="s">
        <v>42</v>
      </c>
      <c r="J3434" t="s">
        <v>49</v>
      </c>
      <c r="K3434" t="str">
        <f>IF(Table2[[#This Row],[Basis of Material Classification (System Side)*]]="Field inspection","Yes","No")</f>
        <v>No</v>
      </c>
      <c r="N3434" t="s">
        <v>50</v>
      </c>
      <c r="O3434" t="s">
        <v>41</v>
      </c>
      <c r="P3434" s="13">
        <v>33970</v>
      </c>
      <c r="Q3434" s="16" t="str">
        <f>Table2[[#This Row],[Service Line Size (inches) (System Side)]]</f>
        <v>5/8</v>
      </c>
      <c r="R3434" t="s">
        <v>43</v>
      </c>
      <c r="S3434" t="str">
        <f>IF(Table2[[#This Row],[Basis of Material Classification (Customer Side)*]]="Field inspection","Yes","No")</f>
        <v>No</v>
      </c>
      <c r="V3434" t="s">
        <v>43</v>
      </c>
      <c r="W3434" t="s">
        <v>44</v>
      </c>
      <c r="X3434" t="s">
        <v>44</v>
      </c>
      <c r="Z3434" t="s">
        <v>45</v>
      </c>
      <c r="AA3434" t="s">
        <v>46</v>
      </c>
      <c r="AB3434" t="s">
        <v>46</v>
      </c>
      <c r="AC3434" t="s">
        <v>40</v>
      </c>
    </row>
    <row r="3435" spans="1:29" ht="14.4" x14ac:dyDescent="0.3">
      <c r="A3435">
        <v>3433</v>
      </c>
      <c r="B3435" t="s">
        <v>3467</v>
      </c>
      <c r="C3435" t="s">
        <v>277</v>
      </c>
      <c r="D3435" t="s">
        <v>40</v>
      </c>
      <c r="E3435" t="s">
        <v>40</v>
      </c>
      <c r="F3435" t="s">
        <v>41</v>
      </c>
      <c r="G3435" t="s">
        <v>40</v>
      </c>
      <c r="H3435" s="26">
        <v>20455</v>
      </c>
      <c r="I3435" t="s">
        <v>42</v>
      </c>
      <c r="J3435" t="s">
        <v>49</v>
      </c>
      <c r="K3435" t="str">
        <f>IF(Table2[[#This Row],[Basis of Material Classification (System Side)*]]="Field inspection","Yes","No")</f>
        <v>No</v>
      </c>
      <c r="N3435" t="s">
        <v>50</v>
      </c>
      <c r="O3435" t="s">
        <v>41</v>
      </c>
      <c r="P3435" s="13">
        <v>14611</v>
      </c>
      <c r="Q3435" s="16" t="str">
        <f>Table2[[#This Row],[Service Line Size (inches) (System Side)]]</f>
        <v>5/8</v>
      </c>
      <c r="R3435" t="s">
        <v>49</v>
      </c>
      <c r="S3435" t="str">
        <f>IF(Table2[[#This Row],[Basis of Material Classification (Customer Side)*]]="Field inspection","Yes","No")</f>
        <v>No</v>
      </c>
      <c r="V3435" t="s">
        <v>50</v>
      </c>
      <c r="W3435" t="s">
        <v>44</v>
      </c>
      <c r="X3435" t="s">
        <v>44</v>
      </c>
      <c r="Z3435" t="s">
        <v>45</v>
      </c>
      <c r="AA3435" t="s">
        <v>46</v>
      </c>
      <c r="AB3435" t="s">
        <v>46</v>
      </c>
      <c r="AC3435" t="s">
        <v>40</v>
      </c>
    </row>
    <row r="3436" spans="1:29" ht="14.4" x14ac:dyDescent="0.3">
      <c r="A3436">
        <v>3434</v>
      </c>
      <c r="B3436" t="s">
        <v>3468</v>
      </c>
      <c r="C3436" t="s">
        <v>277</v>
      </c>
      <c r="D3436" t="s">
        <v>40</v>
      </c>
      <c r="E3436" t="s">
        <v>40</v>
      </c>
      <c r="F3436" t="s">
        <v>41</v>
      </c>
      <c r="G3436" t="s">
        <v>40</v>
      </c>
      <c r="H3436" s="26">
        <v>20455</v>
      </c>
      <c r="I3436" t="s">
        <v>42</v>
      </c>
      <c r="J3436" t="s">
        <v>49</v>
      </c>
      <c r="K3436" t="str">
        <f>IF(Table2[[#This Row],[Basis of Material Classification (System Side)*]]="Field inspection","Yes","No")</f>
        <v>No</v>
      </c>
      <c r="N3436" t="s">
        <v>50</v>
      </c>
      <c r="O3436" t="s">
        <v>41</v>
      </c>
      <c r="P3436" s="13">
        <v>21916</v>
      </c>
      <c r="Q3436" s="16" t="str">
        <f>Table2[[#This Row],[Service Line Size (inches) (System Side)]]</f>
        <v>5/8</v>
      </c>
      <c r="R3436" t="s">
        <v>49</v>
      </c>
      <c r="S3436" t="str">
        <f>IF(Table2[[#This Row],[Basis of Material Classification (Customer Side)*]]="Field inspection","Yes","No")</f>
        <v>No</v>
      </c>
      <c r="V3436" t="s">
        <v>50</v>
      </c>
      <c r="W3436" t="s">
        <v>44</v>
      </c>
      <c r="X3436" t="s">
        <v>44</v>
      </c>
      <c r="Z3436" t="s">
        <v>45</v>
      </c>
      <c r="AA3436" t="s">
        <v>46</v>
      </c>
      <c r="AB3436" t="s">
        <v>46</v>
      </c>
      <c r="AC3436" t="s">
        <v>40</v>
      </c>
    </row>
    <row r="3437" spans="1:29" ht="14.4" x14ac:dyDescent="0.3">
      <c r="A3437">
        <v>3435</v>
      </c>
      <c r="B3437" t="s">
        <v>3469</v>
      </c>
      <c r="C3437" t="s">
        <v>277</v>
      </c>
      <c r="D3437" t="s">
        <v>40</v>
      </c>
      <c r="E3437" t="s">
        <v>40</v>
      </c>
      <c r="F3437" t="s">
        <v>41</v>
      </c>
      <c r="G3437" t="s">
        <v>40</v>
      </c>
      <c r="H3437" s="26">
        <v>20455</v>
      </c>
      <c r="I3437" t="s">
        <v>54</v>
      </c>
      <c r="J3437" t="s">
        <v>49</v>
      </c>
      <c r="K3437" t="str">
        <f>IF(Table2[[#This Row],[Basis of Material Classification (System Side)*]]="Field inspection","Yes","No")</f>
        <v>No</v>
      </c>
      <c r="N3437" t="s">
        <v>50</v>
      </c>
      <c r="O3437" t="s">
        <v>41</v>
      </c>
      <c r="P3437" s="13">
        <v>34335</v>
      </c>
      <c r="Q3437" s="16" t="str">
        <f>Table2[[#This Row],[Service Line Size (inches) (System Side)]]</f>
        <v>3/4</v>
      </c>
      <c r="R3437" t="s">
        <v>43</v>
      </c>
      <c r="S3437" t="str">
        <f>IF(Table2[[#This Row],[Basis of Material Classification (Customer Side)*]]="Field inspection","Yes","No")</f>
        <v>No</v>
      </c>
      <c r="V3437" t="s">
        <v>43</v>
      </c>
      <c r="W3437" t="s">
        <v>44</v>
      </c>
      <c r="X3437" t="s">
        <v>44</v>
      </c>
      <c r="Z3437" t="s">
        <v>45</v>
      </c>
      <c r="AA3437" t="s">
        <v>46</v>
      </c>
      <c r="AB3437" t="s">
        <v>46</v>
      </c>
      <c r="AC3437" t="s">
        <v>40</v>
      </c>
    </row>
    <row r="3438" spans="1:29" ht="14.4" x14ac:dyDescent="0.3">
      <c r="A3438">
        <v>3436</v>
      </c>
      <c r="B3438" t="s">
        <v>3470</v>
      </c>
      <c r="C3438" t="s">
        <v>277</v>
      </c>
      <c r="D3438" t="s">
        <v>40</v>
      </c>
      <c r="E3438" t="s">
        <v>40</v>
      </c>
      <c r="F3438" t="s">
        <v>41</v>
      </c>
      <c r="G3438" t="s">
        <v>40</v>
      </c>
      <c r="H3438" s="26">
        <v>20455</v>
      </c>
      <c r="I3438" t="s">
        <v>42</v>
      </c>
      <c r="J3438" t="s">
        <v>49</v>
      </c>
      <c r="K3438" t="str">
        <f>IF(Table2[[#This Row],[Basis of Material Classification (System Side)*]]="Field inspection","Yes","No")</f>
        <v>No</v>
      </c>
      <c r="N3438" t="s">
        <v>50</v>
      </c>
      <c r="O3438" t="s">
        <v>41</v>
      </c>
      <c r="P3438" s="13">
        <v>31413</v>
      </c>
      <c r="Q3438" s="16" t="str">
        <f>Table2[[#This Row],[Service Line Size (inches) (System Side)]]</f>
        <v>5/8</v>
      </c>
      <c r="R3438" t="s">
        <v>43</v>
      </c>
      <c r="S3438" t="str">
        <f>IF(Table2[[#This Row],[Basis of Material Classification (Customer Side)*]]="Field inspection","Yes","No")</f>
        <v>No</v>
      </c>
      <c r="V3438" t="s">
        <v>43</v>
      </c>
      <c r="W3438" t="s">
        <v>44</v>
      </c>
      <c r="X3438" t="s">
        <v>44</v>
      </c>
      <c r="Z3438" t="s">
        <v>45</v>
      </c>
      <c r="AA3438" t="s">
        <v>46</v>
      </c>
      <c r="AB3438" t="s">
        <v>46</v>
      </c>
      <c r="AC3438" t="s">
        <v>40</v>
      </c>
    </row>
    <row r="3439" spans="1:29" ht="14.4" x14ac:dyDescent="0.3">
      <c r="A3439">
        <v>3437</v>
      </c>
      <c r="B3439" t="s">
        <v>3471</v>
      </c>
      <c r="C3439" t="s">
        <v>277</v>
      </c>
      <c r="D3439" t="s">
        <v>40</v>
      </c>
      <c r="E3439" t="s">
        <v>40</v>
      </c>
      <c r="F3439" t="s">
        <v>41</v>
      </c>
      <c r="G3439" t="s">
        <v>40</v>
      </c>
      <c r="H3439" s="26">
        <v>20455</v>
      </c>
      <c r="I3439" t="s">
        <v>42</v>
      </c>
      <c r="J3439" t="s">
        <v>49</v>
      </c>
      <c r="K3439" t="str">
        <f>IF(Table2[[#This Row],[Basis of Material Classification (System Side)*]]="Field inspection","Yes","No")</f>
        <v>No</v>
      </c>
      <c r="N3439" t="s">
        <v>50</v>
      </c>
      <c r="O3439" t="s">
        <v>41</v>
      </c>
      <c r="P3439" s="13">
        <v>33970</v>
      </c>
      <c r="Q3439" s="16" t="str">
        <f>Table2[[#This Row],[Service Line Size (inches) (System Side)]]</f>
        <v>5/8</v>
      </c>
      <c r="R3439" t="s">
        <v>43</v>
      </c>
      <c r="S3439" t="str">
        <f>IF(Table2[[#This Row],[Basis of Material Classification (Customer Side)*]]="Field inspection","Yes","No")</f>
        <v>No</v>
      </c>
      <c r="V3439" t="s">
        <v>43</v>
      </c>
      <c r="W3439" t="s">
        <v>44</v>
      </c>
      <c r="X3439" t="s">
        <v>44</v>
      </c>
      <c r="Z3439" t="s">
        <v>45</v>
      </c>
      <c r="AA3439" t="s">
        <v>46</v>
      </c>
      <c r="AB3439" t="s">
        <v>46</v>
      </c>
      <c r="AC3439" t="s">
        <v>40</v>
      </c>
    </row>
    <row r="3440" spans="1:29" ht="14.4" x14ac:dyDescent="0.3">
      <c r="A3440">
        <v>3438</v>
      </c>
      <c r="B3440" t="s">
        <v>3472</v>
      </c>
      <c r="C3440" t="s">
        <v>277</v>
      </c>
      <c r="D3440" t="s">
        <v>40</v>
      </c>
      <c r="E3440" t="s">
        <v>40</v>
      </c>
      <c r="F3440" t="s">
        <v>53</v>
      </c>
      <c r="G3440" t="s">
        <v>40</v>
      </c>
      <c r="H3440" s="26">
        <v>20455</v>
      </c>
      <c r="I3440" t="s">
        <v>42</v>
      </c>
      <c r="J3440" t="s">
        <v>55</v>
      </c>
      <c r="K3440" t="str">
        <f>IF(Table2[[#This Row],[Basis of Material Classification (System Side)*]]="Field inspection","Yes","No")</f>
        <v>No</v>
      </c>
      <c r="O3440" t="s">
        <v>41</v>
      </c>
      <c r="P3440" s="13">
        <v>1</v>
      </c>
      <c r="Q3440" s="16" t="str">
        <f>Table2[[#This Row],[Service Line Size (inches) (System Side)]]</f>
        <v>5/8</v>
      </c>
      <c r="R3440" t="s">
        <v>49</v>
      </c>
      <c r="S3440" t="str">
        <f>IF(Table2[[#This Row],[Basis of Material Classification (Customer Side)*]]="Field inspection","Yes","No")</f>
        <v>No</v>
      </c>
      <c r="V3440" t="s">
        <v>50</v>
      </c>
      <c r="W3440" t="s">
        <v>44</v>
      </c>
      <c r="X3440" t="s">
        <v>44</v>
      </c>
      <c r="Z3440" t="s">
        <v>45</v>
      </c>
      <c r="AA3440" t="s">
        <v>46</v>
      </c>
      <c r="AB3440" t="s">
        <v>46</v>
      </c>
      <c r="AC3440" t="s">
        <v>40</v>
      </c>
    </row>
    <row r="3441" spans="1:29" ht="14.4" x14ac:dyDescent="0.3">
      <c r="A3441">
        <v>3439</v>
      </c>
      <c r="B3441" t="s">
        <v>3473</v>
      </c>
      <c r="C3441" t="s">
        <v>277</v>
      </c>
      <c r="D3441" t="s">
        <v>40</v>
      </c>
      <c r="E3441" t="s">
        <v>40</v>
      </c>
      <c r="F3441" t="s">
        <v>41</v>
      </c>
      <c r="G3441" t="s">
        <v>40</v>
      </c>
      <c r="H3441" s="26">
        <v>20455</v>
      </c>
      <c r="I3441" t="s">
        <v>42</v>
      </c>
      <c r="J3441" t="s">
        <v>49</v>
      </c>
      <c r="K3441" t="str">
        <f>IF(Table2[[#This Row],[Basis of Material Classification (System Side)*]]="Field inspection","Yes","No")</f>
        <v>No</v>
      </c>
      <c r="N3441" t="s">
        <v>50</v>
      </c>
      <c r="O3441" t="s">
        <v>41</v>
      </c>
      <c r="P3441" s="13">
        <v>10959</v>
      </c>
      <c r="Q3441" s="16" t="str">
        <f>Table2[[#This Row],[Service Line Size (inches) (System Side)]]</f>
        <v>5/8</v>
      </c>
      <c r="R3441" t="s">
        <v>49</v>
      </c>
      <c r="S3441" t="str">
        <f>IF(Table2[[#This Row],[Basis of Material Classification (Customer Side)*]]="Field inspection","Yes","No")</f>
        <v>No</v>
      </c>
      <c r="V3441" t="s">
        <v>50</v>
      </c>
      <c r="W3441" t="s">
        <v>44</v>
      </c>
      <c r="X3441" t="s">
        <v>44</v>
      </c>
      <c r="Z3441" t="s">
        <v>45</v>
      </c>
      <c r="AA3441" t="s">
        <v>46</v>
      </c>
      <c r="AB3441" t="s">
        <v>46</v>
      </c>
      <c r="AC3441" t="s">
        <v>40</v>
      </c>
    </row>
    <row r="3442" spans="1:29" ht="14.4" x14ac:dyDescent="0.3">
      <c r="A3442">
        <v>3440</v>
      </c>
      <c r="B3442" t="s">
        <v>3474</v>
      </c>
      <c r="C3442" t="s">
        <v>277</v>
      </c>
      <c r="D3442" t="s">
        <v>40</v>
      </c>
      <c r="E3442" t="s">
        <v>40</v>
      </c>
      <c r="F3442" t="s">
        <v>53</v>
      </c>
      <c r="G3442" t="s">
        <v>40</v>
      </c>
      <c r="H3442" s="26">
        <v>20455</v>
      </c>
      <c r="I3442" t="s">
        <v>42</v>
      </c>
      <c r="J3442" t="s">
        <v>65</v>
      </c>
      <c r="K3442" t="str">
        <f>IF(Table2[[#This Row],[Basis of Material Classification (System Side)*]]="Field inspection","Yes","No")</f>
        <v>Yes</v>
      </c>
      <c r="L3442" t="s">
        <v>66</v>
      </c>
      <c r="M3442" s="13">
        <v>45518</v>
      </c>
      <c r="O3442" t="s">
        <v>41</v>
      </c>
      <c r="P3442" s="13">
        <v>26299</v>
      </c>
      <c r="Q3442" s="16" t="str">
        <f>Table2[[#This Row],[Service Line Size (inches) (System Side)]]</f>
        <v>5/8</v>
      </c>
      <c r="R3442" t="s">
        <v>49</v>
      </c>
      <c r="S3442" t="str">
        <f>IF(Table2[[#This Row],[Basis of Material Classification (Customer Side)*]]="Field inspection","Yes","No")</f>
        <v>No</v>
      </c>
      <c r="V3442" t="s">
        <v>50</v>
      </c>
      <c r="W3442" t="s">
        <v>44</v>
      </c>
      <c r="X3442" t="s">
        <v>44</v>
      </c>
      <c r="Z3442" t="s">
        <v>45</v>
      </c>
      <c r="AA3442" t="s">
        <v>46</v>
      </c>
      <c r="AB3442" t="s">
        <v>46</v>
      </c>
      <c r="AC3442" t="s">
        <v>40</v>
      </c>
    </row>
    <row r="3443" spans="1:29" ht="14.4" x14ac:dyDescent="0.3">
      <c r="A3443">
        <v>3441</v>
      </c>
      <c r="B3443" t="s">
        <v>3475</v>
      </c>
      <c r="C3443" t="s">
        <v>277</v>
      </c>
      <c r="D3443" t="s">
        <v>40</v>
      </c>
      <c r="E3443" t="s">
        <v>40</v>
      </c>
      <c r="F3443" t="s">
        <v>53</v>
      </c>
      <c r="G3443" t="s">
        <v>40</v>
      </c>
      <c r="H3443" s="26">
        <v>20455</v>
      </c>
      <c r="I3443" t="s">
        <v>42</v>
      </c>
      <c r="J3443" t="s">
        <v>65</v>
      </c>
      <c r="K3443" t="str">
        <f>IF(Table2[[#This Row],[Basis of Material Classification (System Side)*]]="Field inspection","Yes","No")</f>
        <v>Yes</v>
      </c>
      <c r="L3443" t="s">
        <v>66</v>
      </c>
      <c r="M3443" s="13">
        <v>45518</v>
      </c>
      <c r="O3443" t="s">
        <v>41</v>
      </c>
      <c r="P3443" s="13">
        <v>16438</v>
      </c>
      <c r="Q3443" s="16" t="str">
        <f>Table2[[#This Row],[Service Line Size (inches) (System Side)]]</f>
        <v>5/8</v>
      </c>
      <c r="R3443" t="s">
        <v>49</v>
      </c>
      <c r="S3443" t="str">
        <f>IF(Table2[[#This Row],[Basis of Material Classification (Customer Side)*]]="Field inspection","Yes","No")</f>
        <v>No</v>
      </c>
      <c r="V3443" t="s">
        <v>50</v>
      </c>
      <c r="W3443" t="s">
        <v>44</v>
      </c>
      <c r="X3443" t="s">
        <v>44</v>
      </c>
      <c r="Z3443" t="s">
        <v>58</v>
      </c>
      <c r="AA3443" t="s">
        <v>46</v>
      </c>
      <c r="AB3443" t="s">
        <v>46</v>
      </c>
      <c r="AC3443" t="s">
        <v>40</v>
      </c>
    </row>
    <row r="3444" spans="1:29" ht="14.4" x14ac:dyDescent="0.3">
      <c r="A3444">
        <v>3442</v>
      </c>
      <c r="B3444" t="s">
        <v>3476</v>
      </c>
      <c r="C3444" t="s">
        <v>277</v>
      </c>
      <c r="D3444" t="s">
        <v>40</v>
      </c>
      <c r="E3444" t="s">
        <v>40</v>
      </c>
      <c r="F3444" t="s">
        <v>41</v>
      </c>
      <c r="G3444" t="s">
        <v>40</v>
      </c>
      <c r="H3444" s="26">
        <v>20455</v>
      </c>
      <c r="I3444" t="s">
        <v>42</v>
      </c>
      <c r="J3444" t="s">
        <v>49</v>
      </c>
      <c r="K3444" t="str">
        <f>IF(Table2[[#This Row],[Basis of Material Classification (System Side)*]]="Field inspection","Yes","No")</f>
        <v>No</v>
      </c>
      <c r="N3444" t="s">
        <v>50</v>
      </c>
      <c r="O3444" t="s">
        <v>41</v>
      </c>
      <c r="P3444" s="13">
        <v>37622</v>
      </c>
      <c r="Q3444" s="16" t="str">
        <f>Table2[[#This Row],[Service Line Size (inches) (System Side)]]</f>
        <v>5/8</v>
      </c>
      <c r="R3444" t="s">
        <v>43</v>
      </c>
      <c r="S3444" t="str">
        <f>IF(Table2[[#This Row],[Basis of Material Classification (Customer Side)*]]="Field inspection","Yes","No")</f>
        <v>No</v>
      </c>
      <c r="V3444" t="s">
        <v>43</v>
      </c>
      <c r="W3444" t="s">
        <v>44</v>
      </c>
      <c r="X3444" t="s">
        <v>44</v>
      </c>
      <c r="Z3444" t="s">
        <v>45</v>
      </c>
      <c r="AA3444" t="s">
        <v>46</v>
      </c>
      <c r="AB3444" t="s">
        <v>46</v>
      </c>
      <c r="AC3444" t="s">
        <v>40</v>
      </c>
    </row>
    <row r="3445" spans="1:29" ht="14.4" x14ac:dyDescent="0.3">
      <c r="A3445">
        <v>3443</v>
      </c>
      <c r="B3445" t="s">
        <v>3477</v>
      </c>
      <c r="C3445" t="s">
        <v>277</v>
      </c>
      <c r="D3445" t="s">
        <v>40</v>
      </c>
      <c r="E3445" t="s">
        <v>40</v>
      </c>
      <c r="F3445" t="s">
        <v>41</v>
      </c>
      <c r="G3445" t="s">
        <v>40</v>
      </c>
      <c r="H3445" s="26">
        <v>20455</v>
      </c>
      <c r="I3445" t="s">
        <v>42</v>
      </c>
      <c r="J3445" t="s">
        <v>49</v>
      </c>
      <c r="K3445" t="str">
        <f>IF(Table2[[#This Row],[Basis of Material Classification (System Side)*]]="Field inspection","Yes","No")</f>
        <v>No</v>
      </c>
      <c r="N3445" t="s">
        <v>50</v>
      </c>
      <c r="O3445" t="s">
        <v>41</v>
      </c>
      <c r="P3445" s="13">
        <v>31778</v>
      </c>
      <c r="Q3445" s="16" t="str">
        <f>Table2[[#This Row],[Service Line Size (inches) (System Side)]]</f>
        <v>5/8</v>
      </c>
      <c r="R3445" t="s">
        <v>43</v>
      </c>
      <c r="S3445" t="str">
        <f>IF(Table2[[#This Row],[Basis of Material Classification (Customer Side)*]]="Field inspection","Yes","No")</f>
        <v>No</v>
      </c>
      <c r="V3445" t="s">
        <v>43</v>
      </c>
      <c r="W3445" t="s">
        <v>44</v>
      </c>
      <c r="X3445" t="s">
        <v>44</v>
      </c>
      <c r="Z3445" t="s">
        <v>45</v>
      </c>
      <c r="AA3445" t="s">
        <v>46</v>
      </c>
      <c r="AB3445" t="s">
        <v>46</v>
      </c>
      <c r="AC3445" t="s">
        <v>40</v>
      </c>
    </row>
    <row r="3446" spans="1:29" ht="14.4" x14ac:dyDescent="0.3">
      <c r="A3446">
        <v>3444</v>
      </c>
      <c r="B3446" t="s">
        <v>3478</v>
      </c>
      <c r="C3446" t="s">
        <v>277</v>
      </c>
      <c r="D3446" t="s">
        <v>40</v>
      </c>
      <c r="E3446" t="s">
        <v>40</v>
      </c>
      <c r="F3446" t="s">
        <v>41</v>
      </c>
      <c r="G3446" t="s">
        <v>40</v>
      </c>
      <c r="H3446" s="26">
        <v>20455</v>
      </c>
      <c r="I3446" t="s">
        <v>42</v>
      </c>
      <c r="J3446" t="s">
        <v>49</v>
      </c>
      <c r="K3446" t="str">
        <f>IF(Table2[[#This Row],[Basis of Material Classification (System Side)*]]="Field inspection","Yes","No")</f>
        <v>No</v>
      </c>
      <c r="N3446" t="s">
        <v>50</v>
      </c>
      <c r="O3446" t="s">
        <v>41</v>
      </c>
      <c r="P3446" s="13">
        <v>25569</v>
      </c>
      <c r="Q3446" s="16" t="str">
        <f>Table2[[#This Row],[Service Line Size (inches) (System Side)]]</f>
        <v>5/8</v>
      </c>
      <c r="R3446" t="s">
        <v>49</v>
      </c>
      <c r="S3446" t="str">
        <f>IF(Table2[[#This Row],[Basis of Material Classification (Customer Side)*]]="Field inspection","Yes","No")</f>
        <v>No</v>
      </c>
      <c r="V3446" t="s">
        <v>50</v>
      </c>
      <c r="W3446" t="s">
        <v>44</v>
      </c>
      <c r="X3446" t="s">
        <v>44</v>
      </c>
      <c r="Z3446" t="s">
        <v>45</v>
      </c>
      <c r="AA3446" t="s">
        <v>46</v>
      </c>
      <c r="AB3446" t="s">
        <v>46</v>
      </c>
      <c r="AC3446" t="s">
        <v>40</v>
      </c>
    </row>
    <row r="3447" spans="1:29" ht="14.4" x14ac:dyDescent="0.3">
      <c r="A3447">
        <v>3445</v>
      </c>
      <c r="B3447" t="s">
        <v>3479</v>
      </c>
      <c r="C3447" t="s">
        <v>277</v>
      </c>
      <c r="D3447" t="s">
        <v>40</v>
      </c>
      <c r="E3447" t="s">
        <v>40</v>
      </c>
      <c r="F3447" t="s">
        <v>41</v>
      </c>
      <c r="G3447" t="s">
        <v>40</v>
      </c>
      <c r="H3447" s="26">
        <v>20455</v>
      </c>
      <c r="I3447" t="s">
        <v>42</v>
      </c>
      <c r="J3447" t="s">
        <v>49</v>
      </c>
      <c r="K3447" t="str">
        <f>IF(Table2[[#This Row],[Basis of Material Classification (System Side)*]]="Field inspection","Yes","No")</f>
        <v>No</v>
      </c>
      <c r="N3447" t="s">
        <v>50</v>
      </c>
      <c r="O3447" t="s">
        <v>41</v>
      </c>
      <c r="P3447" s="13">
        <v>35796</v>
      </c>
      <c r="Q3447" s="16" t="str">
        <f>Table2[[#This Row],[Service Line Size (inches) (System Side)]]</f>
        <v>5/8</v>
      </c>
      <c r="R3447" t="s">
        <v>43</v>
      </c>
      <c r="S3447" t="str">
        <f>IF(Table2[[#This Row],[Basis of Material Classification (Customer Side)*]]="Field inspection","Yes","No")</f>
        <v>No</v>
      </c>
      <c r="V3447" t="s">
        <v>43</v>
      </c>
      <c r="W3447" t="s">
        <v>44</v>
      </c>
      <c r="X3447" t="s">
        <v>44</v>
      </c>
      <c r="Z3447" t="s">
        <v>45</v>
      </c>
      <c r="AA3447" t="s">
        <v>46</v>
      </c>
      <c r="AB3447" t="s">
        <v>46</v>
      </c>
      <c r="AC3447" t="s">
        <v>40</v>
      </c>
    </row>
    <row r="3448" spans="1:29" ht="14.4" x14ac:dyDescent="0.3">
      <c r="A3448">
        <v>3446</v>
      </c>
      <c r="B3448" t="s">
        <v>3480</v>
      </c>
      <c r="C3448" t="s">
        <v>277</v>
      </c>
      <c r="D3448" t="s">
        <v>40</v>
      </c>
      <c r="E3448" t="s">
        <v>40</v>
      </c>
      <c r="F3448" t="s">
        <v>41</v>
      </c>
      <c r="G3448" t="s">
        <v>40</v>
      </c>
      <c r="H3448" s="26">
        <v>20455</v>
      </c>
      <c r="I3448" t="s">
        <v>42</v>
      </c>
      <c r="J3448" t="s">
        <v>49</v>
      </c>
      <c r="K3448" t="str">
        <f>IF(Table2[[#This Row],[Basis of Material Classification (System Side)*]]="Field inspection","Yes","No")</f>
        <v>No</v>
      </c>
      <c r="N3448" t="s">
        <v>50</v>
      </c>
      <c r="O3448" t="s">
        <v>41</v>
      </c>
      <c r="P3448" s="13">
        <v>27030</v>
      </c>
      <c r="Q3448" s="16" t="str">
        <f>Table2[[#This Row],[Service Line Size (inches) (System Side)]]</f>
        <v>5/8</v>
      </c>
      <c r="R3448" t="s">
        <v>49</v>
      </c>
      <c r="S3448" t="str">
        <f>IF(Table2[[#This Row],[Basis of Material Classification (Customer Side)*]]="Field inspection","Yes","No")</f>
        <v>No</v>
      </c>
      <c r="V3448" t="s">
        <v>50</v>
      </c>
      <c r="W3448" t="s">
        <v>44</v>
      </c>
      <c r="X3448" t="s">
        <v>44</v>
      </c>
      <c r="Z3448" t="s">
        <v>45</v>
      </c>
      <c r="AA3448" t="s">
        <v>46</v>
      </c>
      <c r="AB3448" t="s">
        <v>46</v>
      </c>
      <c r="AC3448" t="s">
        <v>40</v>
      </c>
    </row>
    <row r="3449" spans="1:29" ht="14.4" x14ac:dyDescent="0.3">
      <c r="A3449">
        <v>3447</v>
      </c>
      <c r="B3449" t="s">
        <v>3481</v>
      </c>
      <c r="C3449" t="s">
        <v>277</v>
      </c>
      <c r="D3449" t="s">
        <v>40</v>
      </c>
      <c r="E3449" t="s">
        <v>40</v>
      </c>
      <c r="F3449" t="s">
        <v>41</v>
      </c>
      <c r="G3449" t="s">
        <v>40</v>
      </c>
      <c r="H3449" s="26">
        <v>28491</v>
      </c>
      <c r="I3449" t="s">
        <v>42</v>
      </c>
      <c r="J3449" t="s">
        <v>49</v>
      </c>
      <c r="K3449" t="str">
        <f>IF(Table2[[#This Row],[Basis of Material Classification (System Side)*]]="Field inspection","Yes","No")</f>
        <v>No</v>
      </c>
      <c r="N3449" t="s">
        <v>50</v>
      </c>
      <c r="O3449" t="s">
        <v>41</v>
      </c>
      <c r="P3449" s="13">
        <v>10959</v>
      </c>
      <c r="Q3449" s="16" t="str">
        <f>Table2[[#This Row],[Service Line Size (inches) (System Side)]]</f>
        <v>5/8</v>
      </c>
      <c r="R3449" t="s">
        <v>49</v>
      </c>
      <c r="S3449" t="str">
        <f>IF(Table2[[#This Row],[Basis of Material Classification (Customer Side)*]]="Field inspection","Yes","No")</f>
        <v>No</v>
      </c>
      <c r="V3449" t="s">
        <v>50</v>
      </c>
      <c r="W3449" t="s">
        <v>44</v>
      </c>
      <c r="X3449" t="s">
        <v>44</v>
      </c>
      <c r="Z3449" t="s">
        <v>45</v>
      </c>
      <c r="AA3449" t="s">
        <v>46</v>
      </c>
      <c r="AB3449" t="s">
        <v>46</v>
      </c>
      <c r="AC3449" t="s">
        <v>40</v>
      </c>
    </row>
    <row r="3450" spans="1:29" ht="14.4" x14ac:dyDescent="0.3">
      <c r="A3450">
        <v>3448</v>
      </c>
      <c r="B3450" t="s">
        <v>3482</v>
      </c>
      <c r="C3450" t="s">
        <v>277</v>
      </c>
      <c r="D3450" t="s">
        <v>40</v>
      </c>
      <c r="E3450" t="s">
        <v>40</v>
      </c>
      <c r="F3450" t="s">
        <v>53</v>
      </c>
      <c r="G3450" t="s">
        <v>40</v>
      </c>
      <c r="H3450" s="26">
        <v>28491</v>
      </c>
      <c r="I3450" t="s">
        <v>42</v>
      </c>
      <c r="J3450" t="s">
        <v>65</v>
      </c>
      <c r="K3450" t="str">
        <f>IF(Table2[[#This Row],[Basis of Material Classification (System Side)*]]="Field inspection","Yes","No")</f>
        <v>Yes</v>
      </c>
      <c r="L3450" t="s">
        <v>66</v>
      </c>
      <c r="M3450" s="13">
        <v>45518</v>
      </c>
      <c r="O3450" t="s">
        <v>41</v>
      </c>
      <c r="P3450" s="13">
        <v>34335</v>
      </c>
      <c r="Q3450" s="16" t="str">
        <f>Table2[[#This Row],[Service Line Size (inches) (System Side)]]</f>
        <v>5/8</v>
      </c>
      <c r="R3450" t="s">
        <v>43</v>
      </c>
      <c r="S3450" t="str">
        <f>IF(Table2[[#This Row],[Basis of Material Classification (Customer Side)*]]="Field inspection","Yes","No")</f>
        <v>No</v>
      </c>
      <c r="V3450" t="s">
        <v>43</v>
      </c>
      <c r="W3450" t="s">
        <v>44</v>
      </c>
      <c r="X3450" t="s">
        <v>44</v>
      </c>
      <c r="Z3450" t="s">
        <v>45</v>
      </c>
      <c r="AA3450" t="s">
        <v>46</v>
      </c>
      <c r="AB3450" t="s">
        <v>46</v>
      </c>
      <c r="AC3450" t="s">
        <v>40</v>
      </c>
    </row>
    <row r="3451" spans="1:29" ht="14.4" x14ac:dyDescent="0.3">
      <c r="A3451">
        <v>3449</v>
      </c>
      <c r="B3451" t="s">
        <v>3483</v>
      </c>
      <c r="C3451" t="s">
        <v>277</v>
      </c>
      <c r="D3451" t="s">
        <v>40</v>
      </c>
      <c r="E3451" t="s">
        <v>40</v>
      </c>
      <c r="F3451" t="s">
        <v>41</v>
      </c>
      <c r="G3451" t="s">
        <v>40</v>
      </c>
      <c r="H3451" s="26">
        <v>28491</v>
      </c>
      <c r="I3451" t="s">
        <v>42</v>
      </c>
      <c r="J3451" t="s">
        <v>49</v>
      </c>
      <c r="K3451" t="str">
        <f>IF(Table2[[#This Row],[Basis of Material Classification (System Side)*]]="Field inspection","Yes","No")</f>
        <v>No</v>
      </c>
      <c r="N3451" t="s">
        <v>50</v>
      </c>
      <c r="O3451" t="s">
        <v>41</v>
      </c>
      <c r="P3451" s="13">
        <v>24473</v>
      </c>
      <c r="Q3451" s="16" t="str">
        <f>Table2[[#This Row],[Service Line Size (inches) (System Side)]]</f>
        <v>5/8</v>
      </c>
      <c r="R3451" t="s">
        <v>49</v>
      </c>
      <c r="S3451" t="str">
        <f>IF(Table2[[#This Row],[Basis of Material Classification (Customer Side)*]]="Field inspection","Yes","No")</f>
        <v>No</v>
      </c>
      <c r="V3451" t="s">
        <v>50</v>
      </c>
      <c r="W3451" t="s">
        <v>44</v>
      </c>
      <c r="X3451" t="s">
        <v>44</v>
      </c>
      <c r="Z3451" t="s">
        <v>45</v>
      </c>
      <c r="AA3451" t="s">
        <v>46</v>
      </c>
      <c r="AB3451" t="s">
        <v>46</v>
      </c>
      <c r="AC3451" t="s">
        <v>40</v>
      </c>
    </row>
    <row r="3452" spans="1:29" ht="14.4" x14ac:dyDescent="0.3">
      <c r="A3452">
        <v>3450</v>
      </c>
      <c r="B3452" t="s">
        <v>3484</v>
      </c>
      <c r="C3452" t="s">
        <v>277</v>
      </c>
      <c r="D3452" t="s">
        <v>40</v>
      </c>
      <c r="E3452" t="s">
        <v>40</v>
      </c>
      <c r="F3452" t="s">
        <v>41</v>
      </c>
      <c r="G3452" t="s">
        <v>40</v>
      </c>
      <c r="H3452" s="26">
        <v>28491</v>
      </c>
      <c r="I3452" t="s">
        <v>42</v>
      </c>
      <c r="J3452" t="s">
        <v>49</v>
      </c>
      <c r="K3452" t="str">
        <f>IF(Table2[[#This Row],[Basis of Material Classification (System Side)*]]="Field inspection","Yes","No")</f>
        <v>No</v>
      </c>
      <c r="N3452" t="s">
        <v>50</v>
      </c>
      <c r="O3452" t="s">
        <v>41</v>
      </c>
      <c r="P3452" s="13">
        <v>1</v>
      </c>
      <c r="Q3452" s="16" t="str">
        <f>Table2[[#This Row],[Service Line Size (inches) (System Side)]]</f>
        <v>5/8</v>
      </c>
      <c r="R3452" t="s">
        <v>49</v>
      </c>
      <c r="S3452" t="str">
        <f>IF(Table2[[#This Row],[Basis of Material Classification (Customer Side)*]]="Field inspection","Yes","No")</f>
        <v>No</v>
      </c>
      <c r="V3452" t="s">
        <v>50</v>
      </c>
      <c r="W3452" t="s">
        <v>44</v>
      </c>
      <c r="X3452" t="s">
        <v>44</v>
      </c>
      <c r="Z3452" t="s">
        <v>45</v>
      </c>
      <c r="AA3452" t="s">
        <v>46</v>
      </c>
      <c r="AB3452" t="s">
        <v>46</v>
      </c>
      <c r="AC3452" t="s">
        <v>40</v>
      </c>
    </row>
    <row r="3453" spans="1:29" ht="14.4" x14ac:dyDescent="0.3">
      <c r="A3453">
        <v>3451</v>
      </c>
      <c r="B3453" t="s">
        <v>3485</v>
      </c>
      <c r="C3453" t="s">
        <v>277</v>
      </c>
      <c r="D3453" t="s">
        <v>40</v>
      </c>
      <c r="E3453" t="s">
        <v>40</v>
      </c>
      <c r="F3453" t="s">
        <v>41</v>
      </c>
      <c r="G3453" t="s">
        <v>40</v>
      </c>
      <c r="H3453" s="26">
        <v>28491</v>
      </c>
      <c r="I3453" t="s">
        <v>42</v>
      </c>
      <c r="J3453" t="s">
        <v>49</v>
      </c>
      <c r="K3453" t="str">
        <f>IF(Table2[[#This Row],[Basis of Material Classification (System Side)*]]="Field inspection","Yes","No")</f>
        <v>No</v>
      </c>
      <c r="N3453" t="s">
        <v>50</v>
      </c>
      <c r="O3453" t="s">
        <v>41</v>
      </c>
      <c r="P3453" s="13">
        <v>32874</v>
      </c>
      <c r="Q3453" s="16" t="str">
        <f>Table2[[#This Row],[Service Line Size (inches) (System Side)]]</f>
        <v>5/8</v>
      </c>
      <c r="R3453" t="s">
        <v>43</v>
      </c>
      <c r="S3453" t="str">
        <f>IF(Table2[[#This Row],[Basis of Material Classification (Customer Side)*]]="Field inspection","Yes","No")</f>
        <v>No</v>
      </c>
      <c r="V3453" t="s">
        <v>43</v>
      </c>
      <c r="W3453" t="s">
        <v>44</v>
      </c>
      <c r="X3453" t="s">
        <v>44</v>
      </c>
      <c r="Z3453" t="s">
        <v>45</v>
      </c>
      <c r="AA3453" t="s">
        <v>46</v>
      </c>
      <c r="AB3453" t="s">
        <v>46</v>
      </c>
      <c r="AC3453" t="s">
        <v>40</v>
      </c>
    </row>
    <row r="3454" spans="1:29" ht="14.4" x14ac:dyDescent="0.3">
      <c r="A3454">
        <v>3452</v>
      </c>
      <c r="B3454" t="s">
        <v>3486</v>
      </c>
      <c r="C3454" t="s">
        <v>277</v>
      </c>
      <c r="D3454" t="s">
        <v>40</v>
      </c>
      <c r="E3454" t="s">
        <v>40</v>
      </c>
      <c r="F3454" t="s">
        <v>41</v>
      </c>
      <c r="G3454" t="s">
        <v>40</v>
      </c>
      <c r="H3454" s="26">
        <v>28491</v>
      </c>
      <c r="I3454" t="s">
        <v>42</v>
      </c>
      <c r="J3454" t="s">
        <v>49</v>
      </c>
      <c r="K3454" t="str">
        <f>IF(Table2[[#This Row],[Basis of Material Classification (System Side)*]]="Field inspection","Yes","No")</f>
        <v>No</v>
      </c>
      <c r="N3454" t="s">
        <v>50</v>
      </c>
      <c r="O3454" t="s">
        <v>41</v>
      </c>
      <c r="P3454"/>
      <c r="Q3454" s="16" t="str">
        <f>Table2[[#This Row],[Service Line Size (inches) (System Side)]]</f>
        <v>5/8</v>
      </c>
      <c r="R3454" t="s">
        <v>49</v>
      </c>
      <c r="S3454" t="str">
        <f>IF(Table2[[#This Row],[Basis of Material Classification (Customer Side)*]]="Field inspection","Yes","No")</f>
        <v>No</v>
      </c>
      <c r="V3454" t="s">
        <v>50</v>
      </c>
      <c r="W3454" t="s">
        <v>44</v>
      </c>
      <c r="X3454" t="s">
        <v>44</v>
      </c>
      <c r="Z3454" t="s">
        <v>58</v>
      </c>
      <c r="AA3454" t="s">
        <v>46</v>
      </c>
      <c r="AB3454" t="s">
        <v>46</v>
      </c>
      <c r="AC3454" t="s">
        <v>40</v>
      </c>
    </row>
    <row r="3455" spans="1:29" ht="14.4" x14ac:dyDescent="0.3">
      <c r="A3455">
        <v>3453</v>
      </c>
      <c r="B3455" t="s">
        <v>3487</v>
      </c>
      <c r="C3455" t="s">
        <v>277</v>
      </c>
      <c r="D3455" t="s">
        <v>40</v>
      </c>
      <c r="E3455" t="s">
        <v>40</v>
      </c>
      <c r="F3455" t="s">
        <v>41</v>
      </c>
      <c r="G3455" t="s">
        <v>40</v>
      </c>
      <c r="H3455" s="26">
        <v>28491</v>
      </c>
      <c r="I3455" t="s">
        <v>42</v>
      </c>
      <c r="J3455" t="s">
        <v>49</v>
      </c>
      <c r="K3455" t="str">
        <f>IF(Table2[[#This Row],[Basis of Material Classification (System Side)*]]="Field inspection","Yes","No")</f>
        <v>No</v>
      </c>
      <c r="N3455" t="s">
        <v>50</v>
      </c>
      <c r="O3455" t="s">
        <v>41</v>
      </c>
      <c r="P3455" s="13" t="s">
        <v>1172</v>
      </c>
      <c r="Q3455" s="16" t="str">
        <f>Table2[[#This Row],[Service Line Size (inches) (System Side)]]</f>
        <v>5/8</v>
      </c>
      <c r="R3455" t="s">
        <v>43</v>
      </c>
      <c r="S3455" t="str">
        <f>IF(Table2[[#This Row],[Basis of Material Classification (Customer Side)*]]="Field inspection","Yes","No")</f>
        <v>No</v>
      </c>
      <c r="V3455" t="s">
        <v>43</v>
      </c>
      <c r="W3455" t="s">
        <v>44</v>
      </c>
      <c r="X3455" t="s">
        <v>44</v>
      </c>
      <c r="Z3455" t="s">
        <v>58</v>
      </c>
      <c r="AA3455" t="s">
        <v>46</v>
      </c>
      <c r="AB3455" t="s">
        <v>46</v>
      </c>
      <c r="AC3455" t="s">
        <v>40</v>
      </c>
    </row>
    <row r="3456" spans="1:29" ht="14.4" x14ac:dyDescent="0.3">
      <c r="A3456">
        <v>3454</v>
      </c>
      <c r="B3456" t="s">
        <v>3488</v>
      </c>
      <c r="C3456" t="s">
        <v>277</v>
      </c>
      <c r="D3456" t="s">
        <v>40</v>
      </c>
      <c r="E3456" t="s">
        <v>40</v>
      </c>
      <c r="F3456" t="s">
        <v>53</v>
      </c>
      <c r="G3456" t="s">
        <v>40</v>
      </c>
      <c r="H3456" s="26">
        <v>28491</v>
      </c>
      <c r="I3456" t="s">
        <v>189</v>
      </c>
      <c r="J3456" t="s">
        <v>55</v>
      </c>
      <c r="K3456" t="str">
        <f>IF(Table2[[#This Row],[Basis of Material Classification (System Side)*]]="Field inspection","Yes","No")</f>
        <v>No</v>
      </c>
      <c r="O3456" t="s">
        <v>53</v>
      </c>
      <c r="P3456" s="13">
        <v>20455</v>
      </c>
      <c r="Q3456" s="16" t="str">
        <f>Table2[[#This Row],[Service Line Size (inches) (System Side)]]</f>
        <v xml:space="preserve"> 3/4</v>
      </c>
      <c r="R3456" t="s">
        <v>55</v>
      </c>
      <c r="S3456" t="str">
        <f>IF(Table2[[#This Row],[Basis of Material Classification (Customer Side)*]]="Field inspection","Yes","No")</f>
        <v>No</v>
      </c>
      <c r="V3456" t="s">
        <v>72</v>
      </c>
      <c r="W3456" t="s">
        <v>44</v>
      </c>
      <c r="X3456" t="s">
        <v>44</v>
      </c>
      <c r="Z3456" t="s">
        <v>58</v>
      </c>
      <c r="AA3456" t="s">
        <v>46</v>
      </c>
      <c r="AB3456" t="s">
        <v>46</v>
      </c>
      <c r="AC3456" t="s">
        <v>40</v>
      </c>
    </row>
    <row r="3457" spans="1:29" ht="14.4" x14ac:dyDescent="0.3">
      <c r="A3457">
        <v>3455</v>
      </c>
      <c r="B3457" t="s">
        <v>3489</v>
      </c>
      <c r="C3457" t="s">
        <v>277</v>
      </c>
      <c r="D3457" t="s">
        <v>40</v>
      </c>
      <c r="E3457" t="s">
        <v>40</v>
      </c>
      <c r="F3457" t="s">
        <v>41</v>
      </c>
      <c r="G3457" t="s">
        <v>40</v>
      </c>
      <c r="H3457" s="26">
        <v>17533</v>
      </c>
      <c r="I3457" t="s">
        <v>42</v>
      </c>
      <c r="J3457" t="s">
        <v>49</v>
      </c>
      <c r="K3457" t="str">
        <f>IF(Table2[[#This Row],[Basis of Material Classification (System Side)*]]="Field inspection","Yes","No")</f>
        <v>No</v>
      </c>
      <c r="N3457" t="s">
        <v>50</v>
      </c>
      <c r="O3457" t="s">
        <v>41</v>
      </c>
      <c r="P3457"/>
      <c r="Q3457" s="16" t="str">
        <f>Table2[[#This Row],[Service Line Size (inches) (System Side)]]</f>
        <v>5/8</v>
      </c>
      <c r="R3457" t="s">
        <v>49</v>
      </c>
      <c r="S3457" t="str">
        <f>IF(Table2[[#This Row],[Basis of Material Classification (Customer Side)*]]="Field inspection","Yes","No")</f>
        <v>No</v>
      </c>
      <c r="V3457" t="s">
        <v>50</v>
      </c>
      <c r="W3457" t="s">
        <v>44</v>
      </c>
      <c r="X3457" t="s">
        <v>44</v>
      </c>
      <c r="Z3457" t="s">
        <v>58</v>
      </c>
      <c r="AA3457" t="s">
        <v>46</v>
      </c>
      <c r="AB3457" t="s">
        <v>46</v>
      </c>
      <c r="AC3457" t="s">
        <v>40</v>
      </c>
    </row>
    <row r="3458" spans="1:29" ht="14.4" x14ac:dyDescent="0.3">
      <c r="A3458">
        <v>3456</v>
      </c>
      <c r="B3458" t="s">
        <v>3490</v>
      </c>
      <c r="C3458" t="s">
        <v>277</v>
      </c>
      <c r="D3458" t="s">
        <v>40</v>
      </c>
      <c r="E3458" t="s">
        <v>40</v>
      </c>
      <c r="F3458" t="s">
        <v>53</v>
      </c>
      <c r="G3458" t="s">
        <v>40</v>
      </c>
      <c r="H3458" s="26">
        <v>17533</v>
      </c>
      <c r="I3458" t="s">
        <v>54</v>
      </c>
      <c r="J3458" t="s">
        <v>65</v>
      </c>
      <c r="K3458" t="str">
        <f>IF(Table2[[#This Row],[Basis of Material Classification (System Side)*]]="Field inspection","Yes","No")</f>
        <v>Yes</v>
      </c>
      <c r="L3458" t="s">
        <v>66</v>
      </c>
      <c r="M3458" s="13">
        <v>45352</v>
      </c>
      <c r="O3458" t="s">
        <v>53</v>
      </c>
      <c r="P3458" s="13" t="s">
        <v>146</v>
      </c>
      <c r="Q3458" s="16" t="str">
        <f>Table2[[#This Row],[Service Line Size (inches) (System Side)]]</f>
        <v>3/4</v>
      </c>
      <c r="R3458" t="s">
        <v>65</v>
      </c>
      <c r="S3458" t="str">
        <f>IF(Table2[[#This Row],[Basis of Material Classification (Customer Side)*]]="Field inspection","Yes","No")</f>
        <v>Yes</v>
      </c>
      <c r="T3458" t="s">
        <v>71</v>
      </c>
      <c r="U3458" s="13">
        <v>45352</v>
      </c>
      <c r="V3458" t="s">
        <v>72</v>
      </c>
      <c r="W3458" t="s">
        <v>44</v>
      </c>
      <c r="X3458" t="s">
        <v>44</v>
      </c>
      <c r="Z3458" t="s">
        <v>58</v>
      </c>
      <c r="AA3458" t="s">
        <v>46</v>
      </c>
      <c r="AB3458" t="s">
        <v>46</v>
      </c>
      <c r="AC3458" t="s">
        <v>40</v>
      </c>
    </row>
    <row r="3459" spans="1:29" ht="14.4" x14ac:dyDescent="0.3">
      <c r="A3459">
        <v>3457</v>
      </c>
      <c r="B3459" t="s">
        <v>3491</v>
      </c>
      <c r="C3459" t="s">
        <v>277</v>
      </c>
      <c r="D3459" t="s">
        <v>40</v>
      </c>
      <c r="E3459" t="s">
        <v>40</v>
      </c>
      <c r="F3459" t="s">
        <v>41</v>
      </c>
      <c r="G3459" t="s">
        <v>40</v>
      </c>
      <c r="H3459" s="26">
        <v>29221</v>
      </c>
      <c r="I3459" t="s">
        <v>42</v>
      </c>
      <c r="J3459" t="s">
        <v>43</v>
      </c>
      <c r="K3459" t="str">
        <f>IF(Table2[[#This Row],[Basis of Material Classification (System Side)*]]="Field inspection","Yes","No")</f>
        <v>No</v>
      </c>
      <c r="N3459" t="str">
        <f>Table2[[#This Row],[Basis of Material Classification (System Side)*]]</f>
        <v>Installation date after lead ban</v>
      </c>
      <c r="O3459" t="s">
        <v>41</v>
      </c>
      <c r="P3459" s="13">
        <v>29221</v>
      </c>
      <c r="Q3459" s="16" t="str">
        <f>Table2[[#This Row],[Service Line Size (inches) (System Side)]]</f>
        <v>5/8</v>
      </c>
      <c r="R3459" t="s">
        <v>43</v>
      </c>
      <c r="S3459" t="str">
        <f>IF(Table2[[#This Row],[Basis of Material Classification (Customer Side)*]]="Field inspection","Yes","No")</f>
        <v>No</v>
      </c>
      <c r="V3459" t="s">
        <v>43</v>
      </c>
      <c r="W3459" t="s">
        <v>44</v>
      </c>
      <c r="X3459" t="s">
        <v>44</v>
      </c>
      <c r="Z3459" t="s">
        <v>45</v>
      </c>
      <c r="AA3459" t="s">
        <v>46</v>
      </c>
      <c r="AB3459" t="s">
        <v>46</v>
      </c>
      <c r="AC3459" t="s">
        <v>40</v>
      </c>
    </row>
    <row r="3460" spans="1:29" ht="14.4" x14ac:dyDescent="0.3">
      <c r="A3460">
        <v>3458</v>
      </c>
      <c r="B3460" t="s">
        <v>3492</v>
      </c>
      <c r="C3460" t="s">
        <v>277</v>
      </c>
      <c r="D3460" t="s">
        <v>40</v>
      </c>
      <c r="E3460" t="s">
        <v>40</v>
      </c>
      <c r="F3460" t="s">
        <v>41</v>
      </c>
      <c r="G3460" t="s">
        <v>40</v>
      </c>
      <c r="H3460" s="26">
        <v>29221</v>
      </c>
      <c r="I3460" t="s">
        <v>42</v>
      </c>
      <c r="J3460" t="s">
        <v>43</v>
      </c>
      <c r="K3460" t="str">
        <f>IF(Table2[[#This Row],[Basis of Material Classification (System Side)*]]="Field inspection","Yes","No")</f>
        <v>No</v>
      </c>
      <c r="N3460" t="str">
        <f>Table2[[#This Row],[Basis of Material Classification (System Side)*]]</f>
        <v>Installation date after lead ban</v>
      </c>
      <c r="O3460" t="s">
        <v>41</v>
      </c>
      <c r="P3460" s="13">
        <v>31048</v>
      </c>
      <c r="Q3460" s="16" t="str">
        <f>Table2[[#This Row],[Service Line Size (inches) (System Side)]]</f>
        <v>5/8</v>
      </c>
      <c r="R3460" t="s">
        <v>43</v>
      </c>
      <c r="S3460" t="str">
        <f>IF(Table2[[#This Row],[Basis of Material Classification (Customer Side)*]]="Field inspection","Yes","No")</f>
        <v>No</v>
      </c>
      <c r="V3460" t="s">
        <v>43</v>
      </c>
      <c r="W3460" t="s">
        <v>44</v>
      </c>
      <c r="X3460" t="s">
        <v>44</v>
      </c>
      <c r="Z3460" t="s">
        <v>45</v>
      </c>
      <c r="AA3460" t="s">
        <v>46</v>
      </c>
      <c r="AB3460" t="s">
        <v>46</v>
      </c>
      <c r="AC3460" t="s">
        <v>40</v>
      </c>
    </row>
    <row r="3461" spans="1:29" ht="14.4" x14ac:dyDescent="0.3">
      <c r="A3461">
        <v>3459</v>
      </c>
      <c r="B3461" t="s">
        <v>3493</v>
      </c>
      <c r="C3461" t="s">
        <v>277</v>
      </c>
      <c r="D3461" t="s">
        <v>40</v>
      </c>
      <c r="E3461" t="s">
        <v>40</v>
      </c>
      <c r="F3461" t="s">
        <v>41</v>
      </c>
      <c r="G3461" t="s">
        <v>40</v>
      </c>
      <c r="H3461" s="26">
        <v>29221</v>
      </c>
      <c r="I3461" t="s">
        <v>42</v>
      </c>
      <c r="J3461" t="s">
        <v>43</v>
      </c>
      <c r="K3461" t="str">
        <f>IF(Table2[[#This Row],[Basis of Material Classification (System Side)*]]="Field inspection","Yes","No")</f>
        <v>No</v>
      </c>
      <c r="N3461" t="str">
        <f>Table2[[#This Row],[Basis of Material Classification (System Side)*]]</f>
        <v>Installation date after lead ban</v>
      </c>
      <c r="O3461" t="s">
        <v>41</v>
      </c>
      <c r="P3461" s="13">
        <v>29587</v>
      </c>
      <c r="Q3461" s="16" t="str">
        <f>Table2[[#This Row],[Service Line Size (inches) (System Side)]]</f>
        <v>5/8</v>
      </c>
      <c r="R3461" t="s">
        <v>43</v>
      </c>
      <c r="S3461" t="str">
        <f>IF(Table2[[#This Row],[Basis of Material Classification (Customer Side)*]]="Field inspection","Yes","No")</f>
        <v>No</v>
      </c>
      <c r="V3461" t="s">
        <v>43</v>
      </c>
      <c r="W3461" t="s">
        <v>44</v>
      </c>
      <c r="X3461" t="s">
        <v>44</v>
      </c>
      <c r="Z3461" t="s">
        <v>45</v>
      </c>
      <c r="AA3461" t="s">
        <v>46</v>
      </c>
      <c r="AB3461" t="s">
        <v>46</v>
      </c>
      <c r="AC3461" t="s">
        <v>40</v>
      </c>
    </row>
    <row r="3462" spans="1:29" ht="14.4" x14ac:dyDescent="0.3">
      <c r="A3462">
        <v>3460</v>
      </c>
      <c r="B3462" t="s">
        <v>3494</v>
      </c>
      <c r="C3462" t="s">
        <v>277</v>
      </c>
      <c r="D3462" t="s">
        <v>40</v>
      </c>
      <c r="E3462" t="s">
        <v>40</v>
      </c>
      <c r="F3462" t="s">
        <v>41</v>
      </c>
      <c r="G3462" t="s">
        <v>40</v>
      </c>
      <c r="H3462" s="26">
        <v>26299</v>
      </c>
      <c r="I3462" t="s">
        <v>42</v>
      </c>
      <c r="J3462" t="s">
        <v>49</v>
      </c>
      <c r="K3462" t="str">
        <f>IF(Table2[[#This Row],[Basis of Material Classification (System Side)*]]="Field inspection","Yes","No")</f>
        <v>No</v>
      </c>
      <c r="N3462" t="s">
        <v>50</v>
      </c>
      <c r="O3462" t="s">
        <v>41</v>
      </c>
      <c r="P3462" s="13">
        <v>27760</v>
      </c>
      <c r="Q3462" s="16" t="str">
        <f>Table2[[#This Row],[Service Line Size (inches) (System Side)]]</f>
        <v>5/8</v>
      </c>
      <c r="R3462" t="s">
        <v>49</v>
      </c>
      <c r="S3462" t="str">
        <f>IF(Table2[[#This Row],[Basis of Material Classification (Customer Side)*]]="Field inspection","Yes","No")</f>
        <v>No</v>
      </c>
      <c r="V3462" t="s">
        <v>50</v>
      </c>
      <c r="W3462" t="s">
        <v>44</v>
      </c>
      <c r="X3462" t="s">
        <v>44</v>
      </c>
      <c r="Z3462" t="s">
        <v>45</v>
      </c>
      <c r="AA3462" t="s">
        <v>46</v>
      </c>
      <c r="AB3462" t="s">
        <v>46</v>
      </c>
      <c r="AC3462" t="s">
        <v>40</v>
      </c>
    </row>
    <row r="3463" spans="1:29" ht="14.4" x14ac:dyDescent="0.3">
      <c r="A3463">
        <v>3461</v>
      </c>
      <c r="B3463" t="s">
        <v>3495</v>
      </c>
      <c r="C3463" t="s">
        <v>277</v>
      </c>
      <c r="D3463" t="s">
        <v>40</v>
      </c>
      <c r="E3463" t="s">
        <v>40</v>
      </c>
      <c r="F3463" t="s">
        <v>41</v>
      </c>
      <c r="G3463" t="s">
        <v>40</v>
      </c>
      <c r="H3463" s="26">
        <v>29221</v>
      </c>
      <c r="I3463" t="s">
        <v>42</v>
      </c>
      <c r="J3463" t="s">
        <v>43</v>
      </c>
      <c r="K3463" t="str">
        <f>IF(Table2[[#This Row],[Basis of Material Classification (System Side)*]]="Field inspection","Yes","No")</f>
        <v>No</v>
      </c>
      <c r="N3463" t="str">
        <f>Table2[[#This Row],[Basis of Material Classification (System Side)*]]</f>
        <v>Installation date after lead ban</v>
      </c>
      <c r="O3463" t="s">
        <v>41</v>
      </c>
      <c r="P3463" s="13">
        <v>28491</v>
      </c>
      <c r="Q3463" s="16" t="str">
        <f>Table2[[#This Row],[Service Line Size (inches) (System Side)]]</f>
        <v>5/8</v>
      </c>
      <c r="R3463" t="s">
        <v>49</v>
      </c>
      <c r="S3463" t="str">
        <f>IF(Table2[[#This Row],[Basis of Material Classification (Customer Side)*]]="Field inspection","Yes","No")</f>
        <v>No</v>
      </c>
      <c r="V3463" t="s">
        <v>50</v>
      </c>
      <c r="W3463" t="s">
        <v>44</v>
      </c>
      <c r="X3463" t="s">
        <v>44</v>
      </c>
      <c r="Z3463" t="s">
        <v>45</v>
      </c>
      <c r="AA3463" t="s">
        <v>46</v>
      </c>
      <c r="AB3463" t="s">
        <v>46</v>
      </c>
      <c r="AC3463" t="s">
        <v>40</v>
      </c>
    </row>
    <row r="3464" spans="1:29" ht="14.4" x14ac:dyDescent="0.3">
      <c r="A3464">
        <v>3462</v>
      </c>
      <c r="B3464" t="s">
        <v>3496</v>
      </c>
      <c r="C3464" t="s">
        <v>277</v>
      </c>
      <c r="D3464" t="s">
        <v>40</v>
      </c>
      <c r="E3464" t="s">
        <v>40</v>
      </c>
      <c r="F3464" t="s">
        <v>41</v>
      </c>
      <c r="G3464" t="s">
        <v>40</v>
      </c>
      <c r="H3464" s="26">
        <v>24838</v>
      </c>
      <c r="I3464" t="s">
        <v>42</v>
      </c>
      <c r="J3464" t="s">
        <v>49</v>
      </c>
      <c r="K3464" t="str">
        <f>IF(Table2[[#This Row],[Basis of Material Classification (System Side)*]]="Field inspection","Yes","No")</f>
        <v>No</v>
      </c>
      <c r="N3464" t="s">
        <v>50</v>
      </c>
      <c r="O3464" t="s">
        <v>41</v>
      </c>
      <c r="P3464" s="13">
        <v>20090</v>
      </c>
      <c r="Q3464" s="16" t="str">
        <f>Table2[[#This Row],[Service Line Size (inches) (System Side)]]</f>
        <v>5/8</v>
      </c>
      <c r="R3464" t="s">
        <v>49</v>
      </c>
      <c r="S3464" t="str">
        <f>IF(Table2[[#This Row],[Basis of Material Classification (Customer Side)*]]="Field inspection","Yes","No")</f>
        <v>No</v>
      </c>
      <c r="V3464" t="s">
        <v>50</v>
      </c>
      <c r="W3464" t="s">
        <v>44</v>
      </c>
      <c r="X3464" t="s">
        <v>44</v>
      </c>
      <c r="Z3464" t="s">
        <v>45</v>
      </c>
      <c r="AA3464" t="s">
        <v>46</v>
      </c>
      <c r="AB3464" t="s">
        <v>46</v>
      </c>
      <c r="AC3464" t="s">
        <v>40</v>
      </c>
    </row>
    <row r="3465" spans="1:29" ht="14.4" x14ac:dyDescent="0.3">
      <c r="A3465">
        <v>3463</v>
      </c>
      <c r="B3465" t="s">
        <v>3497</v>
      </c>
      <c r="C3465" t="s">
        <v>277</v>
      </c>
      <c r="D3465" t="s">
        <v>40</v>
      </c>
      <c r="E3465" t="s">
        <v>40</v>
      </c>
      <c r="F3465" t="s">
        <v>41</v>
      </c>
      <c r="G3465" t="s">
        <v>40</v>
      </c>
      <c r="H3465" s="26">
        <v>24838</v>
      </c>
      <c r="I3465" t="s">
        <v>42</v>
      </c>
      <c r="J3465" t="s">
        <v>49</v>
      </c>
      <c r="K3465" t="str">
        <f>IF(Table2[[#This Row],[Basis of Material Classification (System Side)*]]="Field inspection","Yes","No")</f>
        <v>No</v>
      </c>
      <c r="N3465" t="s">
        <v>50</v>
      </c>
      <c r="O3465" t="s">
        <v>41</v>
      </c>
      <c r="P3465" s="13">
        <v>32874</v>
      </c>
      <c r="Q3465" s="16" t="str">
        <f>Table2[[#This Row],[Service Line Size (inches) (System Side)]]</f>
        <v>5/8</v>
      </c>
      <c r="R3465" t="s">
        <v>43</v>
      </c>
      <c r="S3465" t="str">
        <f>IF(Table2[[#This Row],[Basis of Material Classification (Customer Side)*]]="Field inspection","Yes","No")</f>
        <v>No</v>
      </c>
      <c r="V3465" t="s">
        <v>43</v>
      </c>
      <c r="W3465" t="s">
        <v>44</v>
      </c>
      <c r="X3465" t="s">
        <v>44</v>
      </c>
      <c r="Z3465" t="s">
        <v>45</v>
      </c>
      <c r="AA3465" t="s">
        <v>46</v>
      </c>
      <c r="AB3465" t="s">
        <v>46</v>
      </c>
      <c r="AC3465" t="s">
        <v>40</v>
      </c>
    </row>
    <row r="3466" spans="1:29" ht="14.4" x14ac:dyDescent="0.3">
      <c r="A3466">
        <v>3464</v>
      </c>
      <c r="B3466" t="s">
        <v>3498</v>
      </c>
      <c r="C3466" t="s">
        <v>277</v>
      </c>
      <c r="D3466" t="s">
        <v>40</v>
      </c>
      <c r="E3466" t="s">
        <v>40</v>
      </c>
      <c r="F3466" t="s">
        <v>41</v>
      </c>
      <c r="G3466" t="s">
        <v>40</v>
      </c>
      <c r="H3466" s="26">
        <v>24838</v>
      </c>
      <c r="I3466" t="s">
        <v>42</v>
      </c>
      <c r="J3466" t="s">
        <v>49</v>
      </c>
      <c r="K3466" t="str">
        <f>IF(Table2[[#This Row],[Basis of Material Classification (System Side)*]]="Field inspection","Yes","No")</f>
        <v>No</v>
      </c>
      <c r="N3466" t="s">
        <v>50</v>
      </c>
      <c r="O3466" t="s">
        <v>41</v>
      </c>
      <c r="P3466" s="13">
        <v>24838</v>
      </c>
      <c r="Q3466" s="16" t="str">
        <f>Table2[[#This Row],[Service Line Size (inches) (System Side)]]</f>
        <v>5/8</v>
      </c>
      <c r="R3466" t="s">
        <v>49</v>
      </c>
      <c r="S3466" t="str">
        <f>IF(Table2[[#This Row],[Basis of Material Classification (Customer Side)*]]="Field inspection","Yes","No")</f>
        <v>No</v>
      </c>
      <c r="V3466" t="s">
        <v>50</v>
      </c>
      <c r="W3466" t="s">
        <v>44</v>
      </c>
      <c r="X3466" t="s">
        <v>44</v>
      </c>
      <c r="Z3466" t="s">
        <v>45</v>
      </c>
      <c r="AA3466" t="s">
        <v>46</v>
      </c>
      <c r="AB3466" t="s">
        <v>46</v>
      </c>
      <c r="AC3466" t="s">
        <v>40</v>
      </c>
    </row>
    <row r="3467" spans="1:29" ht="14.4" x14ac:dyDescent="0.3">
      <c r="A3467">
        <v>3465</v>
      </c>
      <c r="B3467" t="s">
        <v>3499</v>
      </c>
      <c r="C3467" t="s">
        <v>277</v>
      </c>
      <c r="D3467" t="s">
        <v>40</v>
      </c>
      <c r="E3467" t="s">
        <v>40</v>
      </c>
      <c r="F3467" t="s">
        <v>41</v>
      </c>
      <c r="G3467" t="s">
        <v>40</v>
      </c>
      <c r="H3467" s="26">
        <v>24838</v>
      </c>
      <c r="I3467" t="s">
        <v>42</v>
      </c>
      <c r="J3467" t="s">
        <v>49</v>
      </c>
      <c r="K3467" t="str">
        <f>IF(Table2[[#This Row],[Basis of Material Classification (System Side)*]]="Field inspection","Yes","No")</f>
        <v>No</v>
      </c>
      <c r="N3467" t="s">
        <v>50</v>
      </c>
      <c r="O3467" t="s">
        <v>41</v>
      </c>
      <c r="P3467" s="13">
        <v>15342</v>
      </c>
      <c r="Q3467" s="16" t="str">
        <f>Table2[[#This Row],[Service Line Size (inches) (System Side)]]</f>
        <v>5/8</v>
      </c>
      <c r="R3467" t="s">
        <v>49</v>
      </c>
      <c r="S3467" t="str">
        <f>IF(Table2[[#This Row],[Basis of Material Classification (Customer Side)*]]="Field inspection","Yes","No")</f>
        <v>No</v>
      </c>
      <c r="V3467" t="s">
        <v>50</v>
      </c>
      <c r="W3467" t="s">
        <v>44</v>
      </c>
      <c r="X3467" t="s">
        <v>44</v>
      </c>
      <c r="Z3467" t="s">
        <v>45</v>
      </c>
      <c r="AA3467" t="s">
        <v>46</v>
      </c>
      <c r="AB3467" t="s">
        <v>46</v>
      </c>
      <c r="AC3467" t="s">
        <v>40</v>
      </c>
    </row>
    <row r="3468" spans="1:29" ht="14.4" x14ac:dyDescent="0.3">
      <c r="A3468">
        <v>3466</v>
      </c>
      <c r="B3468" t="s">
        <v>3500</v>
      </c>
      <c r="C3468" t="s">
        <v>277</v>
      </c>
      <c r="D3468" t="s">
        <v>40</v>
      </c>
      <c r="E3468" t="s">
        <v>40</v>
      </c>
      <c r="F3468" t="s">
        <v>41</v>
      </c>
      <c r="G3468" t="s">
        <v>40</v>
      </c>
      <c r="H3468" s="26">
        <v>24838</v>
      </c>
      <c r="I3468" t="s">
        <v>42</v>
      </c>
      <c r="J3468" t="s">
        <v>49</v>
      </c>
      <c r="K3468" t="str">
        <f>IF(Table2[[#This Row],[Basis of Material Classification (System Side)*]]="Field inspection","Yes","No")</f>
        <v>No</v>
      </c>
      <c r="N3468" t="s">
        <v>50</v>
      </c>
      <c r="O3468" t="s">
        <v>41</v>
      </c>
      <c r="P3468" s="13">
        <v>16438</v>
      </c>
      <c r="Q3468" s="16" t="str">
        <f>Table2[[#This Row],[Service Line Size (inches) (System Side)]]</f>
        <v>5/8</v>
      </c>
      <c r="R3468" t="s">
        <v>49</v>
      </c>
      <c r="S3468" t="str">
        <f>IF(Table2[[#This Row],[Basis of Material Classification (Customer Side)*]]="Field inspection","Yes","No")</f>
        <v>No</v>
      </c>
      <c r="V3468" t="s">
        <v>50</v>
      </c>
      <c r="W3468" t="s">
        <v>44</v>
      </c>
      <c r="X3468" t="s">
        <v>44</v>
      </c>
      <c r="Z3468" t="s">
        <v>45</v>
      </c>
      <c r="AA3468" t="s">
        <v>46</v>
      </c>
      <c r="AB3468" t="s">
        <v>46</v>
      </c>
      <c r="AC3468" t="s">
        <v>40</v>
      </c>
    </row>
    <row r="3469" spans="1:29" ht="14.4" x14ac:dyDescent="0.3">
      <c r="A3469">
        <v>3467</v>
      </c>
      <c r="B3469" t="s">
        <v>3501</v>
      </c>
      <c r="C3469" t="s">
        <v>277</v>
      </c>
      <c r="D3469" t="s">
        <v>40</v>
      </c>
      <c r="E3469" t="s">
        <v>40</v>
      </c>
      <c r="F3469" t="s">
        <v>41</v>
      </c>
      <c r="G3469" t="s">
        <v>40</v>
      </c>
      <c r="H3469" s="26">
        <v>24838</v>
      </c>
      <c r="I3469" t="s">
        <v>42</v>
      </c>
      <c r="J3469" t="s">
        <v>49</v>
      </c>
      <c r="K3469" t="str">
        <f>IF(Table2[[#This Row],[Basis of Material Classification (System Side)*]]="Field inspection","Yes","No")</f>
        <v>No</v>
      </c>
      <c r="N3469" t="s">
        <v>50</v>
      </c>
      <c r="O3469" t="s">
        <v>41</v>
      </c>
      <c r="P3469" s="13">
        <v>16803</v>
      </c>
      <c r="Q3469" s="16" t="str">
        <f>Table2[[#This Row],[Service Line Size (inches) (System Side)]]</f>
        <v>5/8</v>
      </c>
      <c r="R3469" t="s">
        <v>49</v>
      </c>
      <c r="S3469" t="str">
        <f>IF(Table2[[#This Row],[Basis of Material Classification (Customer Side)*]]="Field inspection","Yes","No")</f>
        <v>No</v>
      </c>
      <c r="V3469" t="s">
        <v>50</v>
      </c>
      <c r="W3469" t="s">
        <v>44</v>
      </c>
      <c r="X3469" t="s">
        <v>44</v>
      </c>
      <c r="Z3469" t="s">
        <v>45</v>
      </c>
      <c r="AA3469" t="s">
        <v>46</v>
      </c>
      <c r="AB3469" t="s">
        <v>46</v>
      </c>
      <c r="AC3469" t="s">
        <v>40</v>
      </c>
    </row>
    <row r="3470" spans="1:29" ht="14.4" x14ac:dyDescent="0.3">
      <c r="A3470">
        <v>3468</v>
      </c>
      <c r="B3470" t="s">
        <v>3502</v>
      </c>
      <c r="C3470" t="s">
        <v>277</v>
      </c>
      <c r="D3470" t="s">
        <v>40</v>
      </c>
      <c r="E3470" t="s">
        <v>40</v>
      </c>
      <c r="F3470" t="s">
        <v>53</v>
      </c>
      <c r="G3470" t="s">
        <v>40</v>
      </c>
      <c r="H3470" s="26">
        <v>24838</v>
      </c>
      <c r="I3470" t="s">
        <v>42</v>
      </c>
      <c r="J3470" t="s">
        <v>65</v>
      </c>
      <c r="K3470" t="str">
        <f>IF(Table2[[#This Row],[Basis of Material Classification (System Side)*]]="Field inspection","Yes","No")</f>
        <v>Yes</v>
      </c>
      <c r="L3470" t="s">
        <v>66</v>
      </c>
      <c r="M3470" s="13">
        <v>45519</v>
      </c>
      <c r="O3470" t="s">
        <v>41</v>
      </c>
      <c r="P3470" s="13">
        <v>20090</v>
      </c>
      <c r="Q3470" s="16" t="str">
        <f>Table2[[#This Row],[Service Line Size (inches) (System Side)]]</f>
        <v>5/8</v>
      </c>
      <c r="R3470" t="s">
        <v>49</v>
      </c>
      <c r="S3470" t="str">
        <f>IF(Table2[[#This Row],[Basis of Material Classification (Customer Side)*]]="Field inspection","Yes","No")</f>
        <v>No</v>
      </c>
      <c r="V3470" t="s">
        <v>50</v>
      </c>
      <c r="W3470" t="s">
        <v>44</v>
      </c>
      <c r="X3470" t="s">
        <v>44</v>
      </c>
      <c r="Z3470" t="s">
        <v>45</v>
      </c>
      <c r="AA3470" t="s">
        <v>46</v>
      </c>
      <c r="AB3470" t="s">
        <v>46</v>
      </c>
      <c r="AC3470" t="s">
        <v>40</v>
      </c>
    </row>
    <row r="3471" spans="1:29" ht="14.4" x14ac:dyDescent="0.3">
      <c r="A3471">
        <v>3469</v>
      </c>
      <c r="B3471" t="s">
        <v>3503</v>
      </c>
      <c r="C3471" t="s">
        <v>277</v>
      </c>
      <c r="D3471" t="s">
        <v>40</v>
      </c>
      <c r="E3471" t="s">
        <v>40</v>
      </c>
      <c r="F3471" t="s">
        <v>53</v>
      </c>
      <c r="G3471" t="s">
        <v>40</v>
      </c>
      <c r="H3471" s="26">
        <v>24838</v>
      </c>
      <c r="I3471" t="s">
        <v>42</v>
      </c>
      <c r="J3471" t="s">
        <v>65</v>
      </c>
      <c r="K3471" t="str">
        <f>IF(Table2[[#This Row],[Basis of Material Classification (System Side)*]]="Field inspection","Yes","No")</f>
        <v>Yes</v>
      </c>
      <c r="L3471" t="s">
        <v>66</v>
      </c>
      <c r="M3471" s="13">
        <v>45519</v>
      </c>
      <c r="O3471" t="s">
        <v>41</v>
      </c>
      <c r="P3471" s="13">
        <v>25569</v>
      </c>
      <c r="Q3471" s="16" t="str">
        <f>Table2[[#This Row],[Service Line Size (inches) (System Side)]]</f>
        <v>5/8</v>
      </c>
      <c r="R3471" t="s">
        <v>49</v>
      </c>
      <c r="S3471" t="str">
        <f>IF(Table2[[#This Row],[Basis of Material Classification (Customer Side)*]]="Field inspection","Yes","No")</f>
        <v>No</v>
      </c>
      <c r="V3471" t="s">
        <v>50</v>
      </c>
      <c r="W3471" t="s">
        <v>44</v>
      </c>
      <c r="X3471" t="s">
        <v>44</v>
      </c>
      <c r="Z3471" t="s">
        <v>45</v>
      </c>
      <c r="AA3471" t="s">
        <v>46</v>
      </c>
      <c r="AB3471" t="s">
        <v>46</v>
      </c>
      <c r="AC3471" t="s">
        <v>40</v>
      </c>
    </row>
    <row r="3472" spans="1:29" ht="14.4" x14ac:dyDescent="0.3">
      <c r="A3472">
        <v>3470</v>
      </c>
      <c r="B3472" t="s">
        <v>3504</v>
      </c>
      <c r="C3472" t="s">
        <v>277</v>
      </c>
      <c r="D3472" t="s">
        <v>40</v>
      </c>
      <c r="E3472" t="s">
        <v>40</v>
      </c>
      <c r="F3472" t="s">
        <v>53</v>
      </c>
      <c r="G3472" t="s">
        <v>40</v>
      </c>
      <c r="H3472" s="26">
        <v>43831</v>
      </c>
      <c r="I3472" t="s">
        <v>42</v>
      </c>
      <c r="J3472" t="s">
        <v>55</v>
      </c>
      <c r="K3472" t="str">
        <f>IF(Table2[[#This Row],[Basis of Material Classification (System Side)*]]="Field inspection","Yes","No")</f>
        <v>No</v>
      </c>
      <c r="O3472" t="s">
        <v>41</v>
      </c>
      <c r="P3472" s="13">
        <v>36526</v>
      </c>
      <c r="Q3472" s="16" t="str">
        <f>Table2[[#This Row],[Service Line Size (inches) (System Side)]]</f>
        <v>5/8</v>
      </c>
      <c r="R3472" t="s">
        <v>43</v>
      </c>
      <c r="S3472" t="str">
        <f>IF(Table2[[#This Row],[Basis of Material Classification (Customer Side)*]]="Field inspection","Yes","No")</f>
        <v>No</v>
      </c>
      <c r="V3472" t="s">
        <v>43</v>
      </c>
      <c r="W3472" t="s">
        <v>44</v>
      </c>
      <c r="X3472" t="s">
        <v>44</v>
      </c>
      <c r="Z3472" t="s">
        <v>45</v>
      </c>
      <c r="AA3472" t="s">
        <v>46</v>
      </c>
      <c r="AB3472" t="s">
        <v>46</v>
      </c>
      <c r="AC3472" t="s">
        <v>40</v>
      </c>
    </row>
    <row r="3473" spans="1:29" ht="14.4" x14ac:dyDescent="0.3">
      <c r="A3473">
        <v>3471</v>
      </c>
      <c r="B3473" t="s">
        <v>3505</v>
      </c>
      <c r="C3473" t="s">
        <v>277</v>
      </c>
      <c r="D3473" t="s">
        <v>40</v>
      </c>
      <c r="E3473" t="s">
        <v>40</v>
      </c>
      <c r="F3473" t="s">
        <v>41</v>
      </c>
      <c r="G3473" t="s">
        <v>40</v>
      </c>
      <c r="H3473" s="26">
        <v>17533</v>
      </c>
      <c r="I3473" t="s">
        <v>42</v>
      </c>
      <c r="J3473" t="s">
        <v>49</v>
      </c>
      <c r="K3473" t="str">
        <f>IF(Table2[[#This Row],[Basis of Material Classification (System Side)*]]="Field inspection","Yes","No")</f>
        <v>No</v>
      </c>
      <c r="N3473" t="s">
        <v>50</v>
      </c>
      <c r="O3473" t="s">
        <v>41</v>
      </c>
      <c r="P3473" s="13">
        <v>27760</v>
      </c>
      <c r="Q3473" s="16" t="str">
        <f>Table2[[#This Row],[Service Line Size (inches) (System Side)]]</f>
        <v>5/8</v>
      </c>
      <c r="R3473" t="s">
        <v>49</v>
      </c>
      <c r="S3473" t="str">
        <f>IF(Table2[[#This Row],[Basis of Material Classification (Customer Side)*]]="Field inspection","Yes","No")</f>
        <v>No</v>
      </c>
      <c r="V3473" t="s">
        <v>50</v>
      </c>
      <c r="W3473" t="s">
        <v>44</v>
      </c>
      <c r="X3473" t="s">
        <v>44</v>
      </c>
      <c r="Z3473" t="s">
        <v>45</v>
      </c>
      <c r="AA3473" t="s">
        <v>46</v>
      </c>
      <c r="AB3473" t="s">
        <v>46</v>
      </c>
      <c r="AC3473" t="s">
        <v>40</v>
      </c>
    </row>
    <row r="3474" spans="1:29" ht="14.4" x14ac:dyDescent="0.3">
      <c r="A3474">
        <v>3472</v>
      </c>
      <c r="B3474" t="s">
        <v>3506</v>
      </c>
      <c r="C3474" t="s">
        <v>277</v>
      </c>
      <c r="D3474" t="s">
        <v>40</v>
      </c>
      <c r="E3474" t="s">
        <v>40</v>
      </c>
      <c r="F3474" t="s">
        <v>41</v>
      </c>
      <c r="G3474" t="s">
        <v>40</v>
      </c>
      <c r="H3474" s="26">
        <v>17533</v>
      </c>
      <c r="I3474" t="s">
        <v>124</v>
      </c>
      <c r="J3474" t="s">
        <v>49</v>
      </c>
      <c r="K3474" t="str">
        <f>IF(Table2[[#This Row],[Basis of Material Classification (System Side)*]]="Field inspection","Yes","No")</f>
        <v>No</v>
      </c>
      <c r="N3474" t="s">
        <v>50</v>
      </c>
      <c r="O3474" t="s">
        <v>41</v>
      </c>
      <c r="P3474" s="13">
        <v>23743</v>
      </c>
      <c r="Q3474" s="16" t="str">
        <f>Table2[[#This Row],[Service Line Size (inches) (System Side)]]</f>
        <v>1-1/2</v>
      </c>
      <c r="R3474" t="s">
        <v>49</v>
      </c>
      <c r="S3474" t="str">
        <f>IF(Table2[[#This Row],[Basis of Material Classification (Customer Side)*]]="Field inspection","Yes","No")</f>
        <v>No</v>
      </c>
      <c r="V3474" t="s">
        <v>50</v>
      </c>
      <c r="W3474" t="s">
        <v>44</v>
      </c>
      <c r="X3474" t="s">
        <v>44</v>
      </c>
      <c r="Z3474" t="s">
        <v>58</v>
      </c>
      <c r="AA3474" t="s">
        <v>46</v>
      </c>
      <c r="AB3474" t="s">
        <v>46</v>
      </c>
      <c r="AC3474" t="s">
        <v>40</v>
      </c>
    </row>
    <row r="3475" spans="1:29" ht="14.4" x14ac:dyDescent="0.3">
      <c r="A3475">
        <v>3473</v>
      </c>
      <c r="B3475" t="s">
        <v>3507</v>
      </c>
      <c r="C3475" t="s">
        <v>277</v>
      </c>
      <c r="D3475" t="s">
        <v>40</v>
      </c>
      <c r="E3475" t="s">
        <v>40</v>
      </c>
      <c r="F3475" t="s">
        <v>53</v>
      </c>
      <c r="G3475" t="s">
        <v>40</v>
      </c>
      <c r="H3475" s="26">
        <v>17533</v>
      </c>
      <c r="I3475" t="s">
        <v>54</v>
      </c>
      <c r="J3475" t="s">
        <v>65</v>
      </c>
      <c r="K3475" t="str">
        <f>IF(Table2[[#This Row],[Basis of Material Classification (System Side)*]]="Field inspection","Yes","No")</f>
        <v>Yes</v>
      </c>
      <c r="L3475" t="s">
        <v>66</v>
      </c>
      <c r="M3475" s="13">
        <v>45352</v>
      </c>
      <c r="O3475" t="s">
        <v>70</v>
      </c>
      <c r="P3475" s="13">
        <v>10959</v>
      </c>
      <c r="Q3475" s="16" t="str">
        <f>Table2[[#This Row],[Service Line Size (inches) (System Side)]]</f>
        <v>3/4</v>
      </c>
      <c r="R3475" t="s">
        <v>65</v>
      </c>
      <c r="S3475" t="str">
        <f>IF(Table2[[#This Row],[Basis of Material Classification (Customer Side)*]]="Field inspection","Yes","No")</f>
        <v>Yes</v>
      </c>
      <c r="T3475" t="s">
        <v>71</v>
      </c>
      <c r="U3475" s="13">
        <v>45352</v>
      </c>
      <c r="V3475" t="s">
        <v>72</v>
      </c>
      <c r="W3475" t="s">
        <v>44</v>
      </c>
      <c r="X3475" t="s">
        <v>44</v>
      </c>
      <c r="Z3475" t="s">
        <v>45</v>
      </c>
      <c r="AA3475" t="s">
        <v>46</v>
      </c>
      <c r="AB3475" t="s">
        <v>46</v>
      </c>
      <c r="AC3475" t="s">
        <v>40</v>
      </c>
    </row>
    <row r="3476" spans="1:29" ht="14.4" x14ac:dyDescent="0.3">
      <c r="A3476">
        <v>3474</v>
      </c>
      <c r="B3476" t="s">
        <v>3508</v>
      </c>
      <c r="C3476" t="s">
        <v>277</v>
      </c>
      <c r="D3476" t="s">
        <v>40</v>
      </c>
      <c r="E3476" t="s">
        <v>40</v>
      </c>
      <c r="F3476" t="s">
        <v>41</v>
      </c>
      <c r="G3476" t="s">
        <v>40</v>
      </c>
      <c r="H3476" s="26">
        <v>37622</v>
      </c>
      <c r="I3476" t="s">
        <v>42</v>
      </c>
      <c r="J3476" t="s">
        <v>43</v>
      </c>
      <c r="K3476" t="str">
        <f>IF(Table2[[#This Row],[Basis of Material Classification (System Side)*]]="Field inspection","Yes","No")</f>
        <v>No</v>
      </c>
      <c r="N3476" t="str">
        <f>Table2[[#This Row],[Basis of Material Classification (System Side)*]]</f>
        <v>Installation date after lead ban</v>
      </c>
      <c r="O3476" t="s">
        <v>41</v>
      </c>
      <c r="P3476" s="13">
        <v>38353</v>
      </c>
      <c r="Q3476" s="16" t="str">
        <f>Table2[[#This Row],[Service Line Size (inches) (System Side)]]</f>
        <v>5/8</v>
      </c>
      <c r="R3476" t="s">
        <v>43</v>
      </c>
      <c r="S3476" t="str">
        <f>IF(Table2[[#This Row],[Basis of Material Classification (Customer Side)*]]="Field inspection","Yes","No")</f>
        <v>No</v>
      </c>
      <c r="V3476" t="s">
        <v>43</v>
      </c>
      <c r="W3476" t="s">
        <v>44</v>
      </c>
      <c r="X3476" t="s">
        <v>44</v>
      </c>
      <c r="Z3476" t="s">
        <v>45</v>
      </c>
      <c r="AA3476" t="s">
        <v>46</v>
      </c>
      <c r="AB3476" t="s">
        <v>46</v>
      </c>
      <c r="AC3476" t="s">
        <v>40</v>
      </c>
    </row>
    <row r="3477" spans="1:29" ht="14.4" x14ac:dyDescent="0.3">
      <c r="A3477">
        <v>3475</v>
      </c>
      <c r="B3477" t="s">
        <v>3509</v>
      </c>
      <c r="C3477" t="s">
        <v>277</v>
      </c>
      <c r="D3477" t="s">
        <v>40</v>
      </c>
      <c r="E3477" t="s">
        <v>40</v>
      </c>
      <c r="F3477" t="s">
        <v>41</v>
      </c>
      <c r="G3477" t="s">
        <v>40</v>
      </c>
      <c r="H3477" s="26">
        <v>17533</v>
      </c>
      <c r="I3477" t="s">
        <v>42</v>
      </c>
      <c r="J3477" t="s">
        <v>49</v>
      </c>
      <c r="K3477" t="str">
        <f>IF(Table2[[#This Row],[Basis of Material Classification (System Side)*]]="Field inspection","Yes","No")</f>
        <v>No</v>
      </c>
      <c r="N3477" t="s">
        <v>50</v>
      </c>
      <c r="O3477" t="s">
        <v>41</v>
      </c>
      <c r="P3477" s="13">
        <v>21916</v>
      </c>
      <c r="Q3477" s="16" t="str">
        <f>Table2[[#This Row],[Service Line Size (inches) (System Side)]]</f>
        <v>5/8</v>
      </c>
      <c r="R3477" t="s">
        <v>49</v>
      </c>
      <c r="S3477" t="str">
        <f>IF(Table2[[#This Row],[Basis of Material Classification (Customer Side)*]]="Field inspection","Yes","No")</f>
        <v>No</v>
      </c>
      <c r="V3477" t="s">
        <v>50</v>
      </c>
      <c r="W3477" t="s">
        <v>44</v>
      </c>
      <c r="X3477" t="s">
        <v>44</v>
      </c>
      <c r="Z3477" t="s">
        <v>45</v>
      </c>
      <c r="AA3477" t="s">
        <v>46</v>
      </c>
      <c r="AB3477" t="s">
        <v>46</v>
      </c>
      <c r="AC3477" t="s">
        <v>40</v>
      </c>
    </row>
    <row r="3478" spans="1:29" ht="14.4" x14ac:dyDescent="0.3">
      <c r="A3478">
        <v>3476</v>
      </c>
      <c r="B3478" t="s">
        <v>3510</v>
      </c>
      <c r="C3478" t="s">
        <v>277</v>
      </c>
      <c r="D3478" t="s">
        <v>40</v>
      </c>
      <c r="E3478" t="s">
        <v>40</v>
      </c>
      <c r="F3478" t="s">
        <v>41</v>
      </c>
      <c r="G3478" t="s">
        <v>40</v>
      </c>
      <c r="H3478" s="26">
        <v>17533</v>
      </c>
      <c r="I3478" t="s">
        <v>42</v>
      </c>
      <c r="J3478" t="s">
        <v>49</v>
      </c>
      <c r="K3478" t="str">
        <f>IF(Table2[[#This Row],[Basis of Material Classification (System Side)*]]="Field inspection","Yes","No")</f>
        <v>No</v>
      </c>
      <c r="N3478" t="s">
        <v>50</v>
      </c>
      <c r="O3478" t="s">
        <v>41</v>
      </c>
      <c r="P3478" s="13">
        <v>30317</v>
      </c>
      <c r="Q3478" s="16" t="str">
        <f>Table2[[#This Row],[Service Line Size (inches) (System Side)]]</f>
        <v>5/8</v>
      </c>
      <c r="R3478" t="s">
        <v>43</v>
      </c>
      <c r="S3478" t="str">
        <f>IF(Table2[[#This Row],[Basis of Material Classification (Customer Side)*]]="Field inspection","Yes","No")</f>
        <v>No</v>
      </c>
      <c r="V3478" t="s">
        <v>43</v>
      </c>
      <c r="W3478" t="s">
        <v>44</v>
      </c>
      <c r="X3478" t="s">
        <v>44</v>
      </c>
      <c r="Z3478" t="s">
        <v>45</v>
      </c>
      <c r="AA3478" t="s">
        <v>46</v>
      </c>
      <c r="AB3478" t="s">
        <v>46</v>
      </c>
      <c r="AC3478" t="s">
        <v>40</v>
      </c>
    </row>
    <row r="3479" spans="1:29" ht="14.4" x14ac:dyDescent="0.3">
      <c r="A3479">
        <v>3477</v>
      </c>
      <c r="B3479" t="s">
        <v>3511</v>
      </c>
      <c r="C3479" t="s">
        <v>277</v>
      </c>
      <c r="D3479" t="s">
        <v>40</v>
      </c>
      <c r="E3479" t="s">
        <v>40</v>
      </c>
      <c r="F3479" t="s">
        <v>53</v>
      </c>
      <c r="G3479" t="s">
        <v>40</v>
      </c>
      <c r="H3479" s="26">
        <v>17533</v>
      </c>
      <c r="I3479" t="s">
        <v>54</v>
      </c>
      <c r="J3479" t="s">
        <v>65</v>
      </c>
      <c r="K3479" t="str">
        <f>IF(Table2[[#This Row],[Basis of Material Classification (System Side)*]]="Field inspection","Yes","No")</f>
        <v>Yes</v>
      </c>
      <c r="L3479" t="s">
        <v>66</v>
      </c>
      <c r="M3479" s="13">
        <v>45352</v>
      </c>
      <c r="O3479" t="s">
        <v>132</v>
      </c>
      <c r="P3479" s="13">
        <v>14611</v>
      </c>
      <c r="Q3479" s="16" t="str">
        <f>Table2[[#This Row],[Service Line Size (inches) (System Side)]]</f>
        <v>3/4</v>
      </c>
      <c r="R3479" t="s">
        <v>65</v>
      </c>
      <c r="S3479" t="str">
        <f>IF(Table2[[#This Row],[Basis of Material Classification (Customer Side)*]]="Field inspection","Yes","No")</f>
        <v>Yes</v>
      </c>
      <c r="T3479" t="s">
        <v>71</v>
      </c>
      <c r="U3479" s="13">
        <v>45352</v>
      </c>
      <c r="V3479" t="s">
        <v>72</v>
      </c>
      <c r="W3479" t="s">
        <v>44</v>
      </c>
      <c r="X3479" t="s">
        <v>44</v>
      </c>
      <c r="Z3479" t="s">
        <v>45</v>
      </c>
      <c r="AA3479" t="s">
        <v>46</v>
      </c>
      <c r="AB3479" t="s">
        <v>46</v>
      </c>
      <c r="AC3479" t="s">
        <v>40</v>
      </c>
    </row>
    <row r="3480" spans="1:29" ht="14.4" x14ac:dyDescent="0.3">
      <c r="A3480">
        <v>3478</v>
      </c>
      <c r="B3480" t="s">
        <v>3512</v>
      </c>
      <c r="C3480" t="s">
        <v>277</v>
      </c>
      <c r="D3480" t="s">
        <v>40</v>
      </c>
      <c r="E3480" t="s">
        <v>40</v>
      </c>
      <c r="F3480" t="s">
        <v>41</v>
      </c>
      <c r="G3480" t="s">
        <v>40</v>
      </c>
      <c r="H3480" s="26">
        <v>17533</v>
      </c>
      <c r="I3480" t="s">
        <v>42</v>
      </c>
      <c r="J3480" t="s">
        <v>49</v>
      </c>
      <c r="K3480" t="str">
        <f>IF(Table2[[#This Row],[Basis of Material Classification (System Side)*]]="Field inspection","Yes","No")</f>
        <v>No</v>
      </c>
      <c r="N3480" t="s">
        <v>50</v>
      </c>
      <c r="O3480" t="s">
        <v>41</v>
      </c>
      <c r="P3480" s="13">
        <v>24838</v>
      </c>
      <c r="Q3480" s="16" t="str">
        <f>Table2[[#This Row],[Service Line Size (inches) (System Side)]]</f>
        <v>5/8</v>
      </c>
      <c r="R3480" t="s">
        <v>49</v>
      </c>
      <c r="S3480" t="str">
        <f>IF(Table2[[#This Row],[Basis of Material Classification (Customer Side)*]]="Field inspection","Yes","No")</f>
        <v>No</v>
      </c>
      <c r="V3480" t="s">
        <v>50</v>
      </c>
      <c r="W3480" t="s">
        <v>44</v>
      </c>
      <c r="X3480" t="s">
        <v>44</v>
      </c>
      <c r="Z3480" t="s">
        <v>45</v>
      </c>
      <c r="AA3480" t="s">
        <v>46</v>
      </c>
      <c r="AB3480" t="s">
        <v>46</v>
      </c>
      <c r="AC3480" t="s">
        <v>40</v>
      </c>
    </row>
    <row r="3481" spans="1:29" ht="14.4" x14ac:dyDescent="0.3">
      <c r="A3481">
        <v>3479</v>
      </c>
      <c r="B3481" t="s">
        <v>3513</v>
      </c>
      <c r="C3481" t="s">
        <v>277</v>
      </c>
      <c r="D3481" t="s">
        <v>40</v>
      </c>
      <c r="E3481" t="s">
        <v>40</v>
      </c>
      <c r="F3481" t="s">
        <v>41</v>
      </c>
      <c r="G3481" t="s">
        <v>40</v>
      </c>
      <c r="H3481" s="26">
        <v>17533</v>
      </c>
      <c r="I3481" t="s">
        <v>42</v>
      </c>
      <c r="J3481" t="s">
        <v>49</v>
      </c>
      <c r="K3481" t="str">
        <f>IF(Table2[[#This Row],[Basis of Material Classification (System Side)*]]="Field inspection","Yes","No")</f>
        <v>No</v>
      </c>
      <c r="N3481" t="s">
        <v>50</v>
      </c>
      <c r="O3481" t="s">
        <v>41</v>
      </c>
      <c r="P3481" s="13">
        <v>27030</v>
      </c>
      <c r="Q3481" s="16" t="str">
        <f>Table2[[#This Row],[Service Line Size (inches) (System Side)]]</f>
        <v>5/8</v>
      </c>
      <c r="R3481" t="s">
        <v>49</v>
      </c>
      <c r="S3481" t="str">
        <f>IF(Table2[[#This Row],[Basis of Material Classification (Customer Side)*]]="Field inspection","Yes","No")</f>
        <v>No</v>
      </c>
      <c r="V3481" t="s">
        <v>50</v>
      </c>
      <c r="W3481" t="s">
        <v>44</v>
      </c>
      <c r="X3481" t="s">
        <v>44</v>
      </c>
      <c r="Z3481" t="s">
        <v>45</v>
      </c>
      <c r="AA3481" t="s">
        <v>46</v>
      </c>
      <c r="AB3481" t="s">
        <v>46</v>
      </c>
      <c r="AC3481" t="s">
        <v>40</v>
      </c>
    </row>
    <row r="3482" spans="1:29" ht="14.4" x14ac:dyDescent="0.3">
      <c r="A3482">
        <v>3480</v>
      </c>
      <c r="B3482" t="s">
        <v>3514</v>
      </c>
      <c r="C3482" t="s">
        <v>277</v>
      </c>
      <c r="D3482" t="s">
        <v>40</v>
      </c>
      <c r="E3482" t="s">
        <v>40</v>
      </c>
      <c r="F3482" t="s">
        <v>41</v>
      </c>
      <c r="G3482" t="s">
        <v>40</v>
      </c>
      <c r="H3482" s="26">
        <v>17533</v>
      </c>
      <c r="I3482" t="s">
        <v>42</v>
      </c>
      <c r="J3482" t="s">
        <v>49</v>
      </c>
      <c r="K3482" t="str">
        <f>IF(Table2[[#This Row],[Basis of Material Classification (System Side)*]]="Field inspection","Yes","No")</f>
        <v>No</v>
      </c>
      <c r="N3482" t="s">
        <v>50</v>
      </c>
      <c r="O3482" t="s">
        <v>41</v>
      </c>
      <c r="P3482" s="13">
        <v>25934</v>
      </c>
      <c r="Q3482" s="16" t="str">
        <f>Table2[[#This Row],[Service Line Size (inches) (System Side)]]</f>
        <v>5/8</v>
      </c>
      <c r="R3482" t="s">
        <v>49</v>
      </c>
      <c r="S3482" t="str">
        <f>IF(Table2[[#This Row],[Basis of Material Classification (Customer Side)*]]="Field inspection","Yes","No")</f>
        <v>No</v>
      </c>
      <c r="V3482" t="s">
        <v>50</v>
      </c>
      <c r="W3482" t="s">
        <v>44</v>
      </c>
      <c r="X3482" t="s">
        <v>44</v>
      </c>
      <c r="Z3482" t="s">
        <v>45</v>
      </c>
      <c r="AA3482" t="s">
        <v>46</v>
      </c>
      <c r="AB3482" t="s">
        <v>46</v>
      </c>
      <c r="AC3482" t="s">
        <v>40</v>
      </c>
    </row>
    <row r="3483" spans="1:29" ht="14.4" x14ac:dyDescent="0.3">
      <c r="A3483">
        <v>3481</v>
      </c>
      <c r="B3483" t="s">
        <v>3515</v>
      </c>
      <c r="C3483" t="s">
        <v>277</v>
      </c>
      <c r="D3483" t="s">
        <v>40</v>
      </c>
      <c r="E3483" t="s">
        <v>40</v>
      </c>
      <c r="F3483" t="s">
        <v>41</v>
      </c>
      <c r="G3483" t="s">
        <v>40</v>
      </c>
      <c r="H3483" s="26">
        <v>37987</v>
      </c>
      <c r="I3483" t="s">
        <v>42</v>
      </c>
      <c r="J3483" t="s">
        <v>43</v>
      </c>
      <c r="K3483" t="str">
        <f>IF(Table2[[#This Row],[Basis of Material Classification (System Side)*]]="Field inspection","Yes","No")</f>
        <v>No</v>
      </c>
      <c r="N3483" t="str">
        <f>Table2[[#This Row],[Basis of Material Classification (System Side)*]]</f>
        <v>Installation date after lead ban</v>
      </c>
      <c r="O3483" t="s">
        <v>41</v>
      </c>
      <c r="P3483" s="13">
        <v>10959</v>
      </c>
      <c r="Q3483" s="16" t="str">
        <f>Table2[[#This Row],[Service Line Size (inches) (System Side)]]</f>
        <v>5/8</v>
      </c>
      <c r="R3483" t="s">
        <v>49</v>
      </c>
      <c r="S3483" t="str">
        <f>IF(Table2[[#This Row],[Basis of Material Classification (Customer Side)*]]="Field inspection","Yes","No")</f>
        <v>No</v>
      </c>
      <c r="V3483" t="s">
        <v>50</v>
      </c>
      <c r="W3483" t="s">
        <v>44</v>
      </c>
      <c r="X3483" t="s">
        <v>44</v>
      </c>
      <c r="Z3483" t="s">
        <v>45</v>
      </c>
      <c r="AA3483" t="s">
        <v>46</v>
      </c>
      <c r="AB3483" t="s">
        <v>46</v>
      </c>
      <c r="AC3483" t="s">
        <v>40</v>
      </c>
    </row>
    <row r="3484" spans="1:29" ht="14.4" x14ac:dyDescent="0.3">
      <c r="A3484">
        <v>3482</v>
      </c>
      <c r="B3484" t="s">
        <v>3516</v>
      </c>
      <c r="C3484" t="s">
        <v>277</v>
      </c>
      <c r="D3484" t="s">
        <v>40</v>
      </c>
      <c r="E3484" t="s">
        <v>40</v>
      </c>
      <c r="F3484" t="s">
        <v>53</v>
      </c>
      <c r="G3484" t="s">
        <v>40</v>
      </c>
      <c r="H3484" s="26">
        <v>17533</v>
      </c>
      <c r="I3484" t="s">
        <v>54</v>
      </c>
      <c r="J3484" t="s">
        <v>65</v>
      </c>
      <c r="K3484" t="str">
        <f>IF(Table2[[#This Row],[Basis of Material Classification (System Side)*]]="Field inspection","Yes","No")</f>
        <v>Yes</v>
      </c>
      <c r="L3484" t="s">
        <v>66</v>
      </c>
      <c r="M3484" s="13">
        <v>45352</v>
      </c>
      <c r="O3484" t="s">
        <v>53</v>
      </c>
      <c r="P3484" s="13">
        <v>16438</v>
      </c>
      <c r="Q3484" s="16" t="str">
        <f>Table2[[#This Row],[Service Line Size (inches) (System Side)]]</f>
        <v>3/4</v>
      </c>
      <c r="R3484" t="s">
        <v>65</v>
      </c>
      <c r="S3484" t="str">
        <f>IF(Table2[[#This Row],[Basis of Material Classification (Customer Side)*]]="Field inspection","Yes","No")</f>
        <v>Yes</v>
      </c>
      <c r="T3484" t="s">
        <v>71</v>
      </c>
      <c r="U3484" s="13">
        <v>45502</v>
      </c>
      <c r="V3484" t="s">
        <v>72</v>
      </c>
      <c r="W3484" t="s">
        <v>44</v>
      </c>
      <c r="X3484" t="s">
        <v>44</v>
      </c>
      <c r="Z3484" t="s">
        <v>45</v>
      </c>
      <c r="AA3484" t="s">
        <v>46</v>
      </c>
      <c r="AB3484" t="s">
        <v>46</v>
      </c>
      <c r="AC3484" t="s">
        <v>40</v>
      </c>
    </row>
    <row r="3485" spans="1:29" ht="14.4" x14ac:dyDescent="0.3">
      <c r="A3485">
        <v>3483</v>
      </c>
      <c r="B3485" t="s">
        <v>3517</v>
      </c>
      <c r="C3485" t="s">
        <v>277</v>
      </c>
      <c r="D3485" t="s">
        <v>40</v>
      </c>
      <c r="E3485" t="s">
        <v>40</v>
      </c>
      <c r="F3485" t="s">
        <v>41</v>
      </c>
      <c r="G3485" t="s">
        <v>40</v>
      </c>
      <c r="H3485" s="26">
        <v>37987</v>
      </c>
      <c r="I3485" t="s">
        <v>42</v>
      </c>
      <c r="J3485" t="s">
        <v>43</v>
      </c>
      <c r="K3485" t="str">
        <f>IF(Table2[[#This Row],[Basis of Material Classification (System Side)*]]="Field inspection","Yes","No")</f>
        <v>No</v>
      </c>
      <c r="N3485" t="str">
        <f>Table2[[#This Row],[Basis of Material Classification (System Side)*]]</f>
        <v>Installation date after lead ban</v>
      </c>
      <c r="O3485" t="s">
        <v>53</v>
      </c>
      <c r="P3485"/>
      <c r="Q3485" s="16" t="str">
        <f>Table2[[#This Row],[Service Line Size (inches) (System Side)]]</f>
        <v>5/8</v>
      </c>
      <c r="R3485" t="s">
        <v>65</v>
      </c>
      <c r="S3485" t="str">
        <f>IF(Table2[[#This Row],[Basis of Material Classification (Customer Side)*]]="Field inspection","Yes","No")</f>
        <v>Yes</v>
      </c>
      <c r="T3485" t="s">
        <v>71</v>
      </c>
      <c r="U3485" s="13">
        <v>45502</v>
      </c>
      <c r="V3485" t="s">
        <v>72</v>
      </c>
      <c r="W3485" t="s">
        <v>44</v>
      </c>
      <c r="X3485" t="s">
        <v>44</v>
      </c>
      <c r="Z3485" t="s">
        <v>45</v>
      </c>
      <c r="AA3485" t="s">
        <v>46</v>
      </c>
      <c r="AB3485" t="s">
        <v>46</v>
      </c>
      <c r="AC3485" t="s">
        <v>40</v>
      </c>
    </row>
    <row r="3486" spans="1:29" ht="14.4" x14ac:dyDescent="0.3">
      <c r="A3486">
        <v>3484</v>
      </c>
      <c r="B3486" t="s">
        <v>3518</v>
      </c>
      <c r="C3486" t="s">
        <v>277</v>
      </c>
      <c r="D3486" t="s">
        <v>40</v>
      </c>
      <c r="E3486" t="s">
        <v>40</v>
      </c>
      <c r="F3486" t="s">
        <v>41</v>
      </c>
      <c r="G3486" t="s">
        <v>40</v>
      </c>
      <c r="H3486" s="26">
        <v>17533</v>
      </c>
      <c r="I3486" t="s">
        <v>42</v>
      </c>
      <c r="J3486" t="s">
        <v>49</v>
      </c>
      <c r="K3486" t="str">
        <f>IF(Table2[[#This Row],[Basis of Material Classification (System Side)*]]="Field inspection","Yes","No")</f>
        <v>No</v>
      </c>
      <c r="N3486" t="s">
        <v>50</v>
      </c>
      <c r="O3486" t="s">
        <v>41</v>
      </c>
      <c r="P3486" s="13">
        <v>32143</v>
      </c>
      <c r="Q3486" s="16" t="str">
        <f>Table2[[#This Row],[Service Line Size (inches) (System Side)]]</f>
        <v>5/8</v>
      </c>
      <c r="R3486" t="s">
        <v>43</v>
      </c>
      <c r="S3486" t="str">
        <f>IF(Table2[[#This Row],[Basis of Material Classification (Customer Side)*]]="Field inspection","Yes","No")</f>
        <v>No</v>
      </c>
      <c r="V3486" t="s">
        <v>43</v>
      </c>
      <c r="W3486" t="s">
        <v>44</v>
      </c>
      <c r="X3486" t="s">
        <v>44</v>
      </c>
      <c r="Z3486" t="s">
        <v>45</v>
      </c>
      <c r="AA3486" t="s">
        <v>46</v>
      </c>
      <c r="AB3486" t="s">
        <v>46</v>
      </c>
      <c r="AC3486" t="s">
        <v>40</v>
      </c>
    </row>
    <row r="3487" spans="1:29" ht="14.4" x14ac:dyDescent="0.3">
      <c r="A3487">
        <v>3485</v>
      </c>
      <c r="B3487" t="s">
        <v>3519</v>
      </c>
      <c r="C3487" t="s">
        <v>277</v>
      </c>
      <c r="D3487" t="s">
        <v>40</v>
      </c>
      <c r="E3487" t="s">
        <v>40</v>
      </c>
      <c r="F3487" t="s">
        <v>53</v>
      </c>
      <c r="G3487" t="s">
        <v>40</v>
      </c>
      <c r="H3487" s="26">
        <v>17533</v>
      </c>
      <c r="I3487" t="s">
        <v>54</v>
      </c>
      <c r="J3487" t="s">
        <v>65</v>
      </c>
      <c r="K3487" t="str">
        <f>IF(Table2[[#This Row],[Basis of Material Classification (System Side)*]]="Field inspection","Yes","No")</f>
        <v>Yes</v>
      </c>
      <c r="L3487" t="s">
        <v>66</v>
      </c>
      <c r="M3487" s="13">
        <v>45352</v>
      </c>
      <c r="O3487" t="s">
        <v>70</v>
      </c>
      <c r="P3487" s="13">
        <v>17899</v>
      </c>
      <c r="Q3487" s="16" t="str">
        <f>Table2[[#This Row],[Service Line Size (inches) (System Side)]]</f>
        <v>3/4</v>
      </c>
      <c r="R3487" t="s">
        <v>65</v>
      </c>
      <c r="S3487" t="str">
        <f>IF(Table2[[#This Row],[Basis of Material Classification (Customer Side)*]]="Field inspection","Yes","No")</f>
        <v>Yes</v>
      </c>
      <c r="T3487" t="s">
        <v>71</v>
      </c>
      <c r="U3487" s="13">
        <v>45352</v>
      </c>
      <c r="V3487" t="s">
        <v>72</v>
      </c>
      <c r="W3487" t="s">
        <v>44</v>
      </c>
      <c r="X3487" t="s">
        <v>44</v>
      </c>
      <c r="Z3487" t="s">
        <v>45</v>
      </c>
      <c r="AA3487" t="s">
        <v>46</v>
      </c>
      <c r="AB3487" t="s">
        <v>46</v>
      </c>
      <c r="AC3487" t="s">
        <v>40</v>
      </c>
    </row>
    <row r="3488" spans="1:29" ht="14.4" x14ac:dyDescent="0.3">
      <c r="A3488">
        <v>3486</v>
      </c>
      <c r="B3488" t="s">
        <v>3520</v>
      </c>
      <c r="C3488" t="s">
        <v>277</v>
      </c>
      <c r="D3488" t="s">
        <v>40</v>
      </c>
      <c r="E3488" t="s">
        <v>40</v>
      </c>
      <c r="F3488" t="s">
        <v>41</v>
      </c>
      <c r="G3488" t="s">
        <v>40</v>
      </c>
      <c r="H3488" s="26">
        <v>17533</v>
      </c>
      <c r="I3488" t="s">
        <v>42</v>
      </c>
      <c r="J3488" t="s">
        <v>49</v>
      </c>
      <c r="K3488" t="str">
        <f>IF(Table2[[#This Row],[Basis of Material Classification (System Side)*]]="Field inspection","Yes","No")</f>
        <v>No</v>
      </c>
      <c r="N3488" t="s">
        <v>50</v>
      </c>
      <c r="O3488" t="s">
        <v>41</v>
      </c>
      <c r="P3488" s="13">
        <v>36526</v>
      </c>
      <c r="Q3488" s="16" t="str">
        <f>Table2[[#This Row],[Service Line Size (inches) (System Side)]]</f>
        <v>5/8</v>
      </c>
      <c r="R3488" t="s">
        <v>43</v>
      </c>
      <c r="S3488" t="str">
        <f>IF(Table2[[#This Row],[Basis of Material Classification (Customer Side)*]]="Field inspection","Yes","No")</f>
        <v>No</v>
      </c>
      <c r="V3488" t="s">
        <v>43</v>
      </c>
      <c r="W3488" t="s">
        <v>44</v>
      </c>
      <c r="X3488" t="s">
        <v>44</v>
      </c>
      <c r="Z3488" t="s">
        <v>45</v>
      </c>
      <c r="AA3488" t="s">
        <v>46</v>
      </c>
      <c r="AB3488" t="s">
        <v>46</v>
      </c>
      <c r="AC3488" t="s">
        <v>40</v>
      </c>
    </row>
    <row r="3489" spans="1:29" ht="14.4" x14ac:dyDescent="0.3">
      <c r="A3489">
        <v>3487</v>
      </c>
      <c r="B3489" t="s">
        <v>3521</v>
      </c>
      <c r="C3489" t="s">
        <v>277</v>
      </c>
      <c r="D3489" t="s">
        <v>40</v>
      </c>
      <c r="E3489" t="s">
        <v>40</v>
      </c>
      <c r="F3489" t="s">
        <v>41</v>
      </c>
      <c r="G3489" t="s">
        <v>40</v>
      </c>
      <c r="H3489" s="26">
        <v>17533</v>
      </c>
      <c r="I3489" t="s">
        <v>42</v>
      </c>
      <c r="J3489" t="s">
        <v>49</v>
      </c>
      <c r="K3489" t="str">
        <f>IF(Table2[[#This Row],[Basis of Material Classification (System Side)*]]="Field inspection","Yes","No")</f>
        <v>No</v>
      </c>
      <c r="N3489" t="s">
        <v>50</v>
      </c>
      <c r="O3489" t="s">
        <v>41</v>
      </c>
      <c r="P3489" s="13">
        <v>21916</v>
      </c>
      <c r="Q3489" s="16" t="str">
        <f>Table2[[#This Row],[Service Line Size (inches) (System Side)]]</f>
        <v>5/8</v>
      </c>
      <c r="R3489" t="s">
        <v>49</v>
      </c>
      <c r="S3489" t="str">
        <f>IF(Table2[[#This Row],[Basis of Material Classification (Customer Side)*]]="Field inspection","Yes","No")</f>
        <v>No</v>
      </c>
      <c r="V3489" t="s">
        <v>50</v>
      </c>
      <c r="W3489" t="s">
        <v>44</v>
      </c>
      <c r="X3489" t="s">
        <v>44</v>
      </c>
      <c r="Z3489" t="s">
        <v>45</v>
      </c>
      <c r="AA3489" t="s">
        <v>46</v>
      </c>
      <c r="AB3489" t="s">
        <v>46</v>
      </c>
      <c r="AC3489" t="s">
        <v>40</v>
      </c>
    </row>
    <row r="3490" spans="1:29" ht="14.4" x14ac:dyDescent="0.3">
      <c r="A3490">
        <v>3488</v>
      </c>
      <c r="B3490" t="s">
        <v>3522</v>
      </c>
      <c r="C3490" t="s">
        <v>277</v>
      </c>
      <c r="D3490" t="s">
        <v>40</v>
      </c>
      <c r="E3490" t="s">
        <v>40</v>
      </c>
      <c r="F3490" t="s">
        <v>41</v>
      </c>
      <c r="G3490" t="s">
        <v>40</v>
      </c>
      <c r="H3490" s="26">
        <v>17533</v>
      </c>
      <c r="I3490" t="s">
        <v>42</v>
      </c>
      <c r="J3490" t="s">
        <v>49</v>
      </c>
      <c r="K3490" t="str">
        <f>IF(Table2[[#This Row],[Basis of Material Classification (System Side)*]]="Field inspection","Yes","No")</f>
        <v>No</v>
      </c>
      <c r="N3490" t="s">
        <v>50</v>
      </c>
      <c r="O3490" t="s">
        <v>41</v>
      </c>
      <c r="P3490" s="13">
        <v>33604</v>
      </c>
      <c r="Q3490" s="16" t="str">
        <f>Table2[[#This Row],[Service Line Size (inches) (System Side)]]</f>
        <v>5/8</v>
      </c>
      <c r="R3490" t="s">
        <v>43</v>
      </c>
      <c r="S3490" t="str">
        <f>IF(Table2[[#This Row],[Basis of Material Classification (Customer Side)*]]="Field inspection","Yes","No")</f>
        <v>No</v>
      </c>
      <c r="V3490" t="s">
        <v>43</v>
      </c>
      <c r="W3490" t="s">
        <v>44</v>
      </c>
      <c r="X3490" t="s">
        <v>44</v>
      </c>
      <c r="Z3490" t="s">
        <v>45</v>
      </c>
      <c r="AA3490" t="s">
        <v>46</v>
      </c>
      <c r="AB3490" t="s">
        <v>46</v>
      </c>
      <c r="AC3490" t="s">
        <v>40</v>
      </c>
    </row>
    <row r="3491" spans="1:29" ht="14.4" x14ac:dyDescent="0.3">
      <c r="A3491">
        <v>3489</v>
      </c>
      <c r="B3491" t="s">
        <v>3523</v>
      </c>
      <c r="C3491" t="s">
        <v>277</v>
      </c>
      <c r="D3491" t="s">
        <v>40</v>
      </c>
      <c r="E3491" t="s">
        <v>40</v>
      </c>
      <c r="F3491" t="s">
        <v>41</v>
      </c>
      <c r="G3491" t="s">
        <v>40</v>
      </c>
      <c r="H3491" s="26">
        <v>17533</v>
      </c>
      <c r="I3491" t="s">
        <v>42</v>
      </c>
      <c r="J3491" t="s">
        <v>49</v>
      </c>
      <c r="K3491" t="str">
        <f>IF(Table2[[#This Row],[Basis of Material Classification (System Side)*]]="Field inspection","Yes","No")</f>
        <v>No</v>
      </c>
      <c r="N3491" t="s">
        <v>50</v>
      </c>
      <c r="O3491" t="s">
        <v>41</v>
      </c>
      <c r="P3491" s="13">
        <v>24108</v>
      </c>
      <c r="Q3491" s="16" t="str">
        <f>Table2[[#This Row],[Service Line Size (inches) (System Side)]]</f>
        <v>5/8</v>
      </c>
      <c r="R3491" t="s">
        <v>49</v>
      </c>
      <c r="S3491" t="str">
        <f>IF(Table2[[#This Row],[Basis of Material Classification (Customer Side)*]]="Field inspection","Yes","No")</f>
        <v>No</v>
      </c>
      <c r="V3491" t="s">
        <v>50</v>
      </c>
      <c r="W3491" t="s">
        <v>44</v>
      </c>
      <c r="X3491" t="s">
        <v>44</v>
      </c>
      <c r="Z3491" t="s">
        <v>45</v>
      </c>
      <c r="AA3491" t="s">
        <v>46</v>
      </c>
      <c r="AB3491" t="s">
        <v>46</v>
      </c>
      <c r="AC3491" t="s">
        <v>40</v>
      </c>
    </row>
    <row r="3492" spans="1:29" ht="14.4" x14ac:dyDescent="0.3">
      <c r="A3492">
        <v>3490</v>
      </c>
      <c r="B3492" t="s">
        <v>3524</v>
      </c>
      <c r="C3492" t="s">
        <v>277</v>
      </c>
      <c r="D3492" t="s">
        <v>40</v>
      </c>
      <c r="E3492" t="s">
        <v>40</v>
      </c>
      <c r="F3492" t="s">
        <v>53</v>
      </c>
      <c r="G3492" t="s">
        <v>40</v>
      </c>
      <c r="H3492" s="26">
        <v>17533</v>
      </c>
      <c r="I3492" t="s">
        <v>42</v>
      </c>
      <c r="J3492" t="s">
        <v>55</v>
      </c>
      <c r="K3492" t="str">
        <f>IF(Table2[[#This Row],[Basis of Material Classification (System Side)*]]="Field inspection","Yes","No")</f>
        <v>No</v>
      </c>
      <c r="O3492" t="s">
        <v>41</v>
      </c>
      <c r="P3492" s="13">
        <v>16803</v>
      </c>
      <c r="Q3492" s="16" t="str">
        <f>Table2[[#This Row],[Service Line Size (inches) (System Side)]]</f>
        <v>5/8</v>
      </c>
      <c r="R3492" t="s">
        <v>49</v>
      </c>
      <c r="S3492" t="str">
        <f>IF(Table2[[#This Row],[Basis of Material Classification (Customer Side)*]]="Field inspection","Yes","No")</f>
        <v>No</v>
      </c>
      <c r="V3492" t="s">
        <v>50</v>
      </c>
      <c r="W3492" t="s">
        <v>44</v>
      </c>
      <c r="X3492" t="s">
        <v>44</v>
      </c>
      <c r="Z3492" t="s">
        <v>45</v>
      </c>
      <c r="AA3492" t="s">
        <v>46</v>
      </c>
      <c r="AB3492" t="s">
        <v>46</v>
      </c>
      <c r="AC3492" t="s">
        <v>40</v>
      </c>
    </row>
    <row r="3493" spans="1:29" ht="14.4" x14ac:dyDescent="0.3">
      <c r="A3493">
        <v>3491</v>
      </c>
      <c r="B3493" t="s">
        <v>3525</v>
      </c>
      <c r="C3493" t="s">
        <v>277</v>
      </c>
      <c r="D3493" t="s">
        <v>40</v>
      </c>
      <c r="E3493" t="s">
        <v>40</v>
      </c>
      <c r="F3493" t="s">
        <v>41</v>
      </c>
      <c r="G3493" t="s">
        <v>40</v>
      </c>
      <c r="H3493" s="27"/>
      <c r="I3493" t="s">
        <v>42</v>
      </c>
      <c r="J3493" t="s">
        <v>49</v>
      </c>
      <c r="K3493" t="str">
        <f>IF(Table2[[#This Row],[Basis of Material Classification (System Side)*]]="Field inspection","Yes","No")</f>
        <v>No</v>
      </c>
      <c r="N3493" t="s">
        <v>50</v>
      </c>
      <c r="O3493" t="s">
        <v>41</v>
      </c>
      <c r="P3493" s="13">
        <v>27760</v>
      </c>
      <c r="Q3493" s="16" t="str">
        <f>Table2[[#This Row],[Service Line Size (inches) (System Side)]]</f>
        <v>5/8</v>
      </c>
      <c r="R3493" t="s">
        <v>49</v>
      </c>
      <c r="S3493" t="str">
        <f>IF(Table2[[#This Row],[Basis of Material Classification (Customer Side)*]]="Field inspection","Yes","No")</f>
        <v>No</v>
      </c>
      <c r="V3493" t="s">
        <v>50</v>
      </c>
      <c r="W3493" t="s">
        <v>44</v>
      </c>
      <c r="X3493" t="s">
        <v>44</v>
      </c>
      <c r="Z3493" t="s">
        <v>45</v>
      </c>
      <c r="AA3493" t="s">
        <v>46</v>
      </c>
      <c r="AB3493" t="s">
        <v>46</v>
      </c>
      <c r="AC3493" t="s">
        <v>40</v>
      </c>
    </row>
    <row r="3494" spans="1:29" ht="14.4" x14ac:dyDescent="0.3">
      <c r="A3494">
        <v>3492</v>
      </c>
      <c r="B3494" t="s">
        <v>3526</v>
      </c>
      <c r="C3494" t="s">
        <v>277</v>
      </c>
      <c r="D3494" t="s">
        <v>40</v>
      </c>
      <c r="E3494" t="s">
        <v>40</v>
      </c>
      <c r="F3494" t="s">
        <v>41</v>
      </c>
      <c r="G3494" t="s">
        <v>40</v>
      </c>
      <c r="H3494" s="27"/>
      <c r="I3494" t="s">
        <v>42</v>
      </c>
      <c r="J3494" t="s">
        <v>49</v>
      </c>
      <c r="K3494" t="str">
        <f>IF(Table2[[#This Row],[Basis of Material Classification (System Side)*]]="Field inspection","Yes","No")</f>
        <v>No</v>
      </c>
      <c r="N3494" t="s">
        <v>50</v>
      </c>
      <c r="O3494" t="s">
        <v>41</v>
      </c>
      <c r="P3494" s="13">
        <v>23743</v>
      </c>
      <c r="Q3494" s="16" t="str">
        <f>Table2[[#This Row],[Service Line Size (inches) (System Side)]]</f>
        <v>5/8</v>
      </c>
      <c r="R3494" t="s">
        <v>49</v>
      </c>
      <c r="S3494" t="str">
        <f>IF(Table2[[#This Row],[Basis of Material Classification (Customer Side)*]]="Field inspection","Yes","No")</f>
        <v>No</v>
      </c>
      <c r="V3494" t="s">
        <v>50</v>
      </c>
      <c r="W3494" t="s">
        <v>44</v>
      </c>
      <c r="X3494" t="s">
        <v>44</v>
      </c>
      <c r="Z3494" t="s">
        <v>45</v>
      </c>
      <c r="AA3494" t="s">
        <v>46</v>
      </c>
      <c r="AB3494" t="s">
        <v>46</v>
      </c>
      <c r="AC3494" t="s">
        <v>40</v>
      </c>
    </row>
    <row r="3495" spans="1:29" ht="14.4" x14ac:dyDescent="0.3">
      <c r="A3495">
        <v>3493</v>
      </c>
      <c r="B3495" t="s">
        <v>3527</v>
      </c>
      <c r="C3495" t="s">
        <v>277</v>
      </c>
      <c r="D3495" t="s">
        <v>40</v>
      </c>
      <c r="E3495" t="s">
        <v>40</v>
      </c>
      <c r="F3495" t="s">
        <v>41</v>
      </c>
      <c r="G3495" t="s">
        <v>40</v>
      </c>
      <c r="H3495" s="27"/>
      <c r="I3495" t="s">
        <v>42</v>
      </c>
      <c r="J3495" t="s">
        <v>49</v>
      </c>
      <c r="K3495" t="str">
        <f>IF(Table2[[#This Row],[Basis of Material Classification (System Side)*]]="Field inspection","Yes","No")</f>
        <v>No</v>
      </c>
      <c r="N3495" t="s">
        <v>50</v>
      </c>
      <c r="O3495" t="s">
        <v>41</v>
      </c>
      <c r="P3495" s="13">
        <v>28126</v>
      </c>
      <c r="Q3495" s="16" t="str">
        <f>Table2[[#This Row],[Service Line Size (inches) (System Side)]]</f>
        <v>5/8</v>
      </c>
      <c r="R3495" t="s">
        <v>49</v>
      </c>
      <c r="S3495" t="str">
        <f>IF(Table2[[#This Row],[Basis of Material Classification (Customer Side)*]]="Field inspection","Yes","No")</f>
        <v>No</v>
      </c>
      <c r="V3495" t="s">
        <v>50</v>
      </c>
      <c r="W3495" t="s">
        <v>44</v>
      </c>
      <c r="X3495" t="s">
        <v>44</v>
      </c>
      <c r="Z3495" t="s">
        <v>45</v>
      </c>
      <c r="AA3495" t="s">
        <v>46</v>
      </c>
      <c r="AB3495" t="s">
        <v>46</v>
      </c>
      <c r="AC3495" t="s">
        <v>40</v>
      </c>
    </row>
    <row r="3496" spans="1:29" ht="14.4" x14ac:dyDescent="0.3">
      <c r="A3496">
        <v>3494</v>
      </c>
      <c r="B3496" t="s">
        <v>3528</v>
      </c>
      <c r="C3496" t="s">
        <v>277</v>
      </c>
      <c r="D3496" t="s">
        <v>40</v>
      </c>
      <c r="E3496" t="s">
        <v>40</v>
      </c>
      <c r="F3496" t="s">
        <v>41</v>
      </c>
      <c r="G3496" t="s">
        <v>40</v>
      </c>
      <c r="H3496" s="27"/>
      <c r="I3496" t="s">
        <v>42</v>
      </c>
      <c r="J3496" t="s">
        <v>49</v>
      </c>
      <c r="K3496" t="str">
        <f>IF(Table2[[#This Row],[Basis of Material Classification (System Side)*]]="Field inspection","Yes","No")</f>
        <v>No</v>
      </c>
      <c r="N3496" t="s">
        <v>50</v>
      </c>
      <c r="O3496" t="s">
        <v>41</v>
      </c>
      <c r="P3496" s="13">
        <v>27760</v>
      </c>
      <c r="Q3496" s="16" t="str">
        <f>Table2[[#This Row],[Service Line Size (inches) (System Side)]]</f>
        <v>5/8</v>
      </c>
      <c r="R3496" t="s">
        <v>49</v>
      </c>
      <c r="S3496" t="str">
        <f>IF(Table2[[#This Row],[Basis of Material Classification (Customer Side)*]]="Field inspection","Yes","No")</f>
        <v>No</v>
      </c>
      <c r="V3496" t="s">
        <v>50</v>
      </c>
      <c r="W3496" t="s">
        <v>44</v>
      </c>
      <c r="X3496" t="s">
        <v>44</v>
      </c>
      <c r="Z3496" t="s">
        <v>45</v>
      </c>
      <c r="AA3496" t="s">
        <v>46</v>
      </c>
      <c r="AB3496" t="s">
        <v>46</v>
      </c>
      <c r="AC3496" t="s">
        <v>40</v>
      </c>
    </row>
    <row r="3497" spans="1:29" ht="14.4" x14ac:dyDescent="0.3">
      <c r="A3497">
        <v>3495</v>
      </c>
      <c r="B3497" t="s">
        <v>3529</v>
      </c>
      <c r="C3497" t="s">
        <v>277</v>
      </c>
      <c r="D3497" t="s">
        <v>40</v>
      </c>
      <c r="E3497" t="s">
        <v>40</v>
      </c>
      <c r="F3497" t="s">
        <v>41</v>
      </c>
      <c r="G3497" t="s">
        <v>40</v>
      </c>
      <c r="H3497" s="27"/>
      <c r="I3497" t="s">
        <v>42</v>
      </c>
      <c r="J3497" t="s">
        <v>49</v>
      </c>
      <c r="K3497" t="str">
        <f>IF(Table2[[#This Row],[Basis of Material Classification (System Side)*]]="Field inspection","Yes","No")</f>
        <v>No</v>
      </c>
      <c r="N3497" t="s">
        <v>50</v>
      </c>
      <c r="O3497" t="s">
        <v>41</v>
      </c>
      <c r="P3497" s="13">
        <v>26665</v>
      </c>
      <c r="Q3497" s="16" t="str">
        <f>Table2[[#This Row],[Service Line Size (inches) (System Side)]]</f>
        <v>5/8</v>
      </c>
      <c r="R3497" t="s">
        <v>49</v>
      </c>
      <c r="S3497" t="str">
        <f>IF(Table2[[#This Row],[Basis of Material Classification (Customer Side)*]]="Field inspection","Yes","No")</f>
        <v>No</v>
      </c>
      <c r="V3497" t="s">
        <v>50</v>
      </c>
      <c r="W3497" t="s">
        <v>44</v>
      </c>
      <c r="X3497" t="s">
        <v>44</v>
      </c>
      <c r="Z3497" t="s">
        <v>45</v>
      </c>
      <c r="AA3497" t="s">
        <v>46</v>
      </c>
      <c r="AB3497" t="s">
        <v>46</v>
      </c>
      <c r="AC3497" t="s">
        <v>40</v>
      </c>
    </row>
    <row r="3498" spans="1:29" ht="14.4" x14ac:dyDescent="0.3">
      <c r="A3498">
        <v>3496</v>
      </c>
      <c r="B3498" t="s">
        <v>3530</v>
      </c>
      <c r="C3498" t="s">
        <v>277</v>
      </c>
      <c r="D3498" t="s">
        <v>40</v>
      </c>
      <c r="E3498" t="s">
        <v>40</v>
      </c>
      <c r="F3498" t="s">
        <v>41</v>
      </c>
      <c r="G3498" t="s">
        <v>40</v>
      </c>
      <c r="H3498" s="27"/>
      <c r="I3498" t="s">
        <v>42</v>
      </c>
      <c r="J3498" t="s">
        <v>49</v>
      </c>
      <c r="K3498" t="str">
        <f>IF(Table2[[#This Row],[Basis of Material Classification (System Side)*]]="Field inspection","Yes","No")</f>
        <v>No</v>
      </c>
      <c r="N3498" t="s">
        <v>50</v>
      </c>
      <c r="O3498" t="s">
        <v>41</v>
      </c>
      <c r="P3498" s="13">
        <v>28491</v>
      </c>
      <c r="Q3498" s="16" t="str">
        <f>Table2[[#This Row],[Service Line Size (inches) (System Side)]]</f>
        <v>5/8</v>
      </c>
      <c r="R3498" t="s">
        <v>49</v>
      </c>
      <c r="S3498" t="str">
        <f>IF(Table2[[#This Row],[Basis of Material Classification (Customer Side)*]]="Field inspection","Yes","No")</f>
        <v>No</v>
      </c>
      <c r="V3498" t="s">
        <v>50</v>
      </c>
      <c r="W3498" t="s">
        <v>44</v>
      </c>
      <c r="X3498" t="s">
        <v>44</v>
      </c>
      <c r="Z3498" t="s">
        <v>45</v>
      </c>
      <c r="AA3498" t="s">
        <v>46</v>
      </c>
      <c r="AB3498" t="s">
        <v>46</v>
      </c>
      <c r="AC3498" t="s">
        <v>40</v>
      </c>
    </row>
    <row r="3499" spans="1:29" ht="14.4" x14ac:dyDescent="0.3">
      <c r="A3499">
        <v>3497</v>
      </c>
      <c r="B3499" t="s">
        <v>3531</v>
      </c>
      <c r="C3499" t="s">
        <v>277</v>
      </c>
      <c r="D3499" t="s">
        <v>40</v>
      </c>
      <c r="E3499" t="s">
        <v>40</v>
      </c>
      <c r="F3499" t="s">
        <v>41</v>
      </c>
      <c r="G3499" t="s">
        <v>40</v>
      </c>
      <c r="H3499" s="27"/>
      <c r="I3499" t="s">
        <v>42</v>
      </c>
      <c r="J3499" t="s">
        <v>49</v>
      </c>
      <c r="K3499" t="str">
        <f>IF(Table2[[#This Row],[Basis of Material Classification (System Side)*]]="Field inspection","Yes","No")</f>
        <v>No</v>
      </c>
      <c r="N3499" t="s">
        <v>50</v>
      </c>
      <c r="O3499" t="s">
        <v>41</v>
      </c>
      <c r="P3499" s="13">
        <v>23743</v>
      </c>
      <c r="Q3499" s="16" t="str">
        <f>Table2[[#This Row],[Service Line Size (inches) (System Side)]]</f>
        <v>5/8</v>
      </c>
      <c r="R3499" t="s">
        <v>49</v>
      </c>
      <c r="S3499" t="str">
        <f>IF(Table2[[#This Row],[Basis of Material Classification (Customer Side)*]]="Field inspection","Yes","No")</f>
        <v>No</v>
      </c>
      <c r="V3499" t="s">
        <v>50</v>
      </c>
      <c r="W3499" t="s">
        <v>44</v>
      </c>
      <c r="X3499" t="s">
        <v>44</v>
      </c>
      <c r="Z3499" t="s">
        <v>45</v>
      </c>
      <c r="AA3499" t="s">
        <v>46</v>
      </c>
      <c r="AB3499" t="s">
        <v>46</v>
      </c>
      <c r="AC3499" t="s">
        <v>40</v>
      </c>
    </row>
    <row r="3500" spans="1:29" ht="14.4" x14ac:dyDescent="0.3">
      <c r="A3500">
        <v>3498</v>
      </c>
      <c r="B3500" t="s">
        <v>3532</v>
      </c>
      <c r="C3500" t="s">
        <v>277</v>
      </c>
      <c r="D3500" t="s">
        <v>40</v>
      </c>
      <c r="E3500" t="s">
        <v>40</v>
      </c>
      <c r="F3500" t="s">
        <v>41</v>
      </c>
      <c r="G3500" t="s">
        <v>40</v>
      </c>
      <c r="H3500" s="27"/>
      <c r="I3500" t="s">
        <v>42</v>
      </c>
      <c r="J3500" t="s">
        <v>49</v>
      </c>
      <c r="K3500" t="str">
        <f>IF(Table2[[#This Row],[Basis of Material Classification (System Side)*]]="Field inspection","Yes","No")</f>
        <v>No</v>
      </c>
      <c r="N3500" t="s">
        <v>50</v>
      </c>
      <c r="O3500" t="s">
        <v>41</v>
      </c>
      <c r="P3500" s="13">
        <v>26665</v>
      </c>
      <c r="Q3500" s="16" t="str">
        <f>Table2[[#This Row],[Service Line Size (inches) (System Side)]]</f>
        <v>5/8</v>
      </c>
      <c r="R3500" t="s">
        <v>49</v>
      </c>
      <c r="S3500" t="str">
        <f>IF(Table2[[#This Row],[Basis of Material Classification (Customer Side)*]]="Field inspection","Yes","No")</f>
        <v>No</v>
      </c>
      <c r="V3500" t="s">
        <v>50</v>
      </c>
      <c r="W3500" t="s">
        <v>44</v>
      </c>
      <c r="X3500" t="s">
        <v>44</v>
      </c>
      <c r="Z3500" t="s">
        <v>45</v>
      </c>
      <c r="AA3500" t="s">
        <v>46</v>
      </c>
      <c r="AB3500" t="s">
        <v>46</v>
      </c>
      <c r="AC3500" t="s">
        <v>40</v>
      </c>
    </row>
    <row r="3501" spans="1:29" ht="14.4" x14ac:dyDescent="0.3">
      <c r="A3501">
        <v>3499</v>
      </c>
      <c r="B3501" t="s">
        <v>3533</v>
      </c>
      <c r="C3501" t="s">
        <v>277</v>
      </c>
      <c r="D3501" t="s">
        <v>40</v>
      </c>
      <c r="E3501" t="s">
        <v>40</v>
      </c>
      <c r="F3501" t="s">
        <v>41</v>
      </c>
      <c r="G3501" t="s">
        <v>40</v>
      </c>
      <c r="H3501" s="26">
        <v>31048</v>
      </c>
      <c r="I3501" t="s">
        <v>42</v>
      </c>
      <c r="J3501" t="s">
        <v>43</v>
      </c>
      <c r="K3501" t="str">
        <f>IF(Table2[[#This Row],[Basis of Material Classification (System Side)*]]="Field inspection","Yes","No")</f>
        <v>No</v>
      </c>
      <c r="N3501" t="str">
        <f>Table2[[#This Row],[Basis of Material Classification (System Side)*]]</f>
        <v>Installation date after lead ban</v>
      </c>
      <c r="O3501" t="s">
        <v>41</v>
      </c>
      <c r="P3501" s="13">
        <v>20455</v>
      </c>
      <c r="Q3501" s="16" t="str">
        <f>Table2[[#This Row],[Service Line Size (inches) (System Side)]]</f>
        <v>5/8</v>
      </c>
      <c r="R3501" t="s">
        <v>49</v>
      </c>
      <c r="S3501" t="str">
        <f>IF(Table2[[#This Row],[Basis of Material Classification (Customer Side)*]]="Field inspection","Yes","No")</f>
        <v>No</v>
      </c>
      <c r="V3501" t="s">
        <v>50</v>
      </c>
      <c r="W3501" t="s">
        <v>44</v>
      </c>
      <c r="X3501" t="s">
        <v>44</v>
      </c>
      <c r="Z3501" t="s">
        <v>45</v>
      </c>
      <c r="AA3501" t="s">
        <v>46</v>
      </c>
      <c r="AB3501" t="s">
        <v>46</v>
      </c>
      <c r="AC3501" t="s">
        <v>40</v>
      </c>
    </row>
    <row r="3502" spans="1:29" ht="14.4" x14ac:dyDescent="0.3">
      <c r="A3502">
        <v>3500</v>
      </c>
      <c r="B3502" t="s">
        <v>3534</v>
      </c>
      <c r="C3502" t="s">
        <v>277</v>
      </c>
      <c r="D3502" t="s">
        <v>40</v>
      </c>
      <c r="E3502" t="s">
        <v>40</v>
      </c>
      <c r="F3502" t="s">
        <v>41</v>
      </c>
      <c r="G3502" t="s">
        <v>40</v>
      </c>
      <c r="H3502" s="26">
        <v>32509</v>
      </c>
      <c r="I3502" t="s">
        <v>124</v>
      </c>
      <c r="J3502" t="s">
        <v>43</v>
      </c>
      <c r="K3502" t="str">
        <f>IF(Table2[[#This Row],[Basis of Material Classification (System Side)*]]="Field inspection","Yes","No")</f>
        <v>No</v>
      </c>
      <c r="N3502" t="str">
        <f>Table2[[#This Row],[Basis of Material Classification (System Side)*]]</f>
        <v>Installation date after lead ban</v>
      </c>
      <c r="O3502" t="s">
        <v>41</v>
      </c>
      <c r="P3502" s="13">
        <v>32509</v>
      </c>
      <c r="Q3502" s="16" t="str">
        <f>Table2[[#This Row],[Service Line Size (inches) (System Side)]]</f>
        <v>1-1/2</v>
      </c>
      <c r="R3502" t="s">
        <v>43</v>
      </c>
      <c r="S3502" t="str">
        <f>IF(Table2[[#This Row],[Basis of Material Classification (Customer Side)*]]="Field inspection","Yes","No")</f>
        <v>No</v>
      </c>
      <c r="V3502" t="s">
        <v>43</v>
      </c>
      <c r="W3502" t="s">
        <v>44</v>
      </c>
      <c r="X3502" t="s">
        <v>44</v>
      </c>
      <c r="Z3502" t="s">
        <v>45</v>
      </c>
      <c r="AA3502" t="s">
        <v>46</v>
      </c>
      <c r="AB3502" t="s">
        <v>46</v>
      </c>
      <c r="AC3502" t="s">
        <v>40</v>
      </c>
    </row>
    <row r="3503" spans="1:29" ht="14.4" x14ac:dyDescent="0.3">
      <c r="A3503">
        <v>3501</v>
      </c>
      <c r="B3503" t="s">
        <v>3535</v>
      </c>
      <c r="C3503" t="s">
        <v>277</v>
      </c>
      <c r="D3503" t="s">
        <v>40</v>
      </c>
      <c r="E3503" t="s">
        <v>40</v>
      </c>
      <c r="F3503" t="s">
        <v>41</v>
      </c>
      <c r="G3503" t="s">
        <v>40</v>
      </c>
      <c r="H3503" s="26">
        <v>32509</v>
      </c>
      <c r="I3503" t="s">
        <v>42</v>
      </c>
      <c r="J3503" t="s">
        <v>43</v>
      </c>
      <c r="K3503" t="str">
        <f>IF(Table2[[#This Row],[Basis of Material Classification (System Side)*]]="Field inspection","Yes","No")</f>
        <v>No</v>
      </c>
      <c r="N3503" t="str">
        <f>Table2[[#This Row],[Basis of Material Classification (System Side)*]]</f>
        <v>Installation date after lead ban</v>
      </c>
      <c r="O3503" t="s">
        <v>41</v>
      </c>
      <c r="P3503"/>
      <c r="Q3503" s="16" t="str">
        <f>Table2[[#This Row],[Service Line Size (inches) (System Side)]]</f>
        <v>5/8</v>
      </c>
      <c r="R3503" t="s">
        <v>49</v>
      </c>
      <c r="S3503" t="str">
        <f>IF(Table2[[#This Row],[Basis of Material Classification (Customer Side)*]]="Field inspection","Yes","No")</f>
        <v>No</v>
      </c>
      <c r="V3503" t="s">
        <v>50</v>
      </c>
      <c r="W3503" t="s">
        <v>44</v>
      </c>
      <c r="X3503" t="s">
        <v>44</v>
      </c>
      <c r="Z3503" t="s">
        <v>45</v>
      </c>
      <c r="AA3503" t="s">
        <v>46</v>
      </c>
      <c r="AB3503" t="s">
        <v>46</v>
      </c>
      <c r="AC3503" t="s">
        <v>40</v>
      </c>
    </row>
    <row r="3504" spans="1:29" ht="14.4" x14ac:dyDescent="0.3">
      <c r="A3504">
        <v>3502</v>
      </c>
      <c r="B3504" t="s">
        <v>3536</v>
      </c>
      <c r="C3504" t="s">
        <v>277</v>
      </c>
      <c r="D3504" t="s">
        <v>40</v>
      </c>
      <c r="E3504" t="s">
        <v>40</v>
      </c>
      <c r="F3504" t="s">
        <v>53</v>
      </c>
      <c r="G3504" t="s">
        <v>40</v>
      </c>
      <c r="H3504" s="26">
        <v>17533</v>
      </c>
      <c r="I3504" t="s">
        <v>189</v>
      </c>
      <c r="J3504" t="s">
        <v>65</v>
      </c>
      <c r="K3504" t="str">
        <f>IF(Table2[[#This Row],[Basis of Material Classification (System Side)*]]="Field inspection","Yes","No")</f>
        <v>Yes</v>
      </c>
      <c r="L3504" t="s">
        <v>66</v>
      </c>
      <c r="M3504" s="13">
        <v>45352</v>
      </c>
      <c r="O3504" t="s">
        <v>132</v>
      </c>
      <c r="P3504" s="13">
        <v>10959</v>
      </c>
      <c r="Q3504" s="16" t="str">
        <f>Table2[[#This Row],[Service Line Size (inches) (System Side)]]</f>
        <v xml:space="preserve"> 3/4</v>
      </c>
      <c r="R3504" t="s">
        <v>65</v>
      </c>
      <c r="S3504" t="str">
        <f>IF(Table2[[#This Row],[Basis of Material Classification (Customer Side)*]]="Field inspection","Yes","No")</f>
        <v>Yes</v>
      </c>
      <c r="T3504" t="s">
        <v>71</v>
      </c>
      <c r="U3504" s="13">
        <v>45352</v>
      </c>
      <c r="V3504" t="s">
        <v>72</v>
      </c>
      <c r="W3504" t="s">
        <v>44</v>
      </c>
      <c r="X3504" t="s">
        <v>44</v>
      </c>
      <c r="Z3504" t="s">
        <v>45</v>
      </c>
      <c r="AA3504" t="s">
        <v>46</v>
      </c>
      <c r="AB3504" t="s">
        <v>46</v>
      </c>
      <c r="AC3504" t="s">
        <v>40</v>
      </c>
    </row>
    <row r="3505" spans="1:29" ht="14.4" x14ac:dyDescent="0.3">
      <c r="A3505">
        <v>3503</v>
      </c>
      <c r="B3505" t="s">
        <v>3537</v>
      </c>
      <c r="C3505" t="s">
        <v>277</v>
      </c>
      <c r="D3505" t="s">
        <v>40</v>
      </c>
      <c r="E3505" t="s">
        <v>40</v>
      </c>
      <c r="F3505" t="s">
        <v>70</v>
      </c>
      <c r="G3505" t="s">
        <v>40</v>
      </c>
      <c r="H3505" s="26">
        <v>17533</v>
      </c>
      <c r="I3505" t="s">
        <v>54</v>
      </c>
      <c r="J3505" t="s">
        <v>65</v>
      </c>
      <c r="K3505" t="str">
        <f>IF(Table2[[#This Row],[Basis of Material Classification (System Side)*]]="Field inspection","Yes","No")</f>
        <v>Yes</v>
      </c>
      <c r="L3505" t="s">
        <v>66</v>
      </c>
      <c r="M3505" s="13">
        <v>45352</v>
      </c>
      <c r="O3505" t="s">
        <v>132</v>
      </c>
      <c r="P3505" s="13">
        <v>16438</v>
      </c>
      <c r="Q3505" s="16" t="str">
        <f>Table2[[#This Row],[Service Line Size (inches) (System Side)]]</f>
        <v>3/4</v>
      </c>
      <c r="R3505" t="s">
        <v>65</v>
      </c>
      <c r="S3505" t="str">
        <f>IF(Table2[[#This Row],[Basis of Material Classification (Customer Side)*]]="Field inspection","Yes","No")</f>
        <v>Yes</v>
      </c>
      <c r="T3505" t="s">
        <v>71</v>
      </c>
      <c r="U3505" s="13">
        <v>45352</v>
      </c>
      <c r="V3505" t="s">
        <v>72</v>
      </c>
      <c r="W3505" t="s">
        <v>44</v>
      </c>
      <c r="X3505" t="s">
        <v>44</v>
      </c>
      <c r="Z3505" t="s">
        <v>45</v>
      </c>
      <c r="AA3505" t="s">
        <v>46</v>
      </c>
      <c r="AB3505" t="s">
        <v>46</v>
      </c>
      <c r="AC3505" t="s">
        <v>40</v>
      </c>
    </row>
    <row r="3506" spans="1:29" ht="14.4" x14ac:dyDescent="0.3">
      <c r="A3506">
        <v>3504</v>
      </c>
      <c r="B3506" t="s">
        <v>3538</v>
      </c>
      <c r="C3506" t="s">
        <v>277</v>
      </c>
      <c r="D3506" t="s">
        <v>40</v>
      </c>
      <c r="E3506" t="s">
        <v>40</v>
      </c>
      <c r="F3506" t="s">
        <v>53</v>
      </c>
      <c r="G3506" t="s">
        <v>40</v>
      </c>
      <c r="H3506" s="26">
        <v>17533</v>
      </c>
      <c r="I3506" t="s">
        <v>54</v>
      </c>
      <c r="J3506" t="s">
        <v>65</v>
      </c>
      <c r="K3506" t="str">
        <f>IF(Table2[[#This Row],[Basis of Material Classification (System Side)*]]="Field inspection","Yes","No")</f>
        <v>Yes</v>
      </c>
      <c r="L3506" t="s">
        <v>66</v>
      </c>
      <c r="M3506" s="13">
        <v>45352</v>
      </c>
      <c r="O3506" t="s">
        <v>132</v>
      </c>
      <c r="P3506" s="13">
        <v>16438</v>
      </c>
      <c r="Q3506" s="16" t="str">
        <f>Table2[[#This Row],[Service Line Size (inches) (System Side)]]</f>
        <v>3/4</v>
      </c>
      <c r="R3506" t="s">
        <v>65</v>
      </c>
      <c r="S3506" t="str">
        <f>IF(Table2[[#This Row],[Basis of Material Classification (Customer Side)*]]="Field inspection","Yes","No")</f>
        <v>Yes</v>
      </c>
      <c r="T3506" t="s">
        <v>71</v>
      </c>
      <c r="U3506" s="13">
        <v>45352</v>
      </c>
      <c r="V3506" t="s">
        <v>72</v>
      </c>
      <c r="W3506" t="s">
        <v>44</v>
      </c>
      <c r="X3506" t="s">
        <v>44</v>
      </c>
      <c r="Z3506" t="s">
        <v>45</v>
      </c>
      <c r="AA3506" t="s">
        <v>46</v>
      </c>
      <c r="AB3506" t="s">
        <v>46</v>
      </c>
      <c r="AC3506" t="s">
        <v>40</v>
      </c>
    </row>
    <row r="3507" spans="1:29" ht="14.4" x14ac:dyDescent="0.3">
      <c r="A3507">
        <v>3505</v>
      </c>
      <c r="B3507" t="s">
        <v>3539</v>
      </c>
      <c r="C3507" t="s">
        <v>277</v>
      </c>
      <c r="D3507" t="s">
        <v>40</v>
      </c>
      <c r="E3507" t="s">
        <v>40</v>
      </c>
      <c r="F3507" t="s">
        <v>41</v>
      </c>
      <c r="G3507" t="s">
        <v>40</v>
      </c>
      <c r="H3507" s="26">
        <v>17533</v>
      </c>
      <c r="I3507" t="s">
        <v>42</v>
      </c>
      <c r="J3507" t="s">
        <v>49</v>
      </c>
      <c r="K3507" t="str">
        <f>IF(Table2[[#This Row],[Basis of Material Classification (System Side)*]]="Field inspection","Yes","No")</f>
        <v>No</v>
      </c>
      <c r="N3507" t="s">
        <v>50</v>
      </c>
      <c r="O3507" t="s">
        <v>41</v>
      </c>
      <c r="P3507" s="13">
        <v>27030</v>
      </c>
      <c r="Q3507" s="16" t="str">
        <f>Table2[[#This Row],[Service Line Size (inches) (System Side)]]</f>
        <v>5/8</v>
      </c>
      <c r="R3507" t="s">
        <v>49</v>
      </c>
      <c r="S3507" t="str">
        <f>IF(Table2[[#This Row],[Basis of Material Classification (Customer Side)*]]="Field inspection","Yes","No")</f>
        <v>No</v>
      </c>
      <c r="V3507" t="s">
        <v>50</v>
      </c>
      <c r="W3507" t="s">
        <v>44</v>
      </c>
      <c r="X3507" t="s">
        <v>44</v>
      </c>
      <c r="Z3507" t="s">
        <v>45</v>
      </c>
      <c r="AA3507" t="s">
        <v>46</v>
      </c>
      <c r="AB3507" t="s">
        <v>46</v>
      </c>
      <c r="AC3507" t="s">
        <v>40</v>
      </c>
    </row>
    <row r="3508" spans="1:29" ht="14.4" x14ac:dyDescent="0.3">
      <c r="A3508">
        <v>3506</v>
      </c>
      <c r="B3508" t="s">
        <v>3540</v>
      </c>
      <c r="C3508" t="s">
        <v>277</v>
      </c>
      <c r="D3508" t="s">
        <v>40</v>
      </c>
      <c r="E3508" t="s">
        <v>40</v>
      </c>
      <c r="F3508" t="s">
        <v>41</v>
      </c>
      <c r="G3508" t="s">
        <v>40</v>
      </c>
      <c r="H3508" s="26">
        <v>17533</v>
      </c>
      <c r="I3508" t="s">
        <v>42</v>
      </c>
      <c r="J3508" t="s">
        <v>49</v>
      </c>
      <c r="K3508" t="str">
        <f>IF(Table2[[#This Row],[Basis of Material Classification (System Side)*]]="Field inspection","Yes","No")</f>
        <v>No</v>
      </c>
      <c r="N3508" t="s">
        <v>50</v>
      </c>
      <c r="O3508" t="s">
        <v>41</v>
      </c>
      <c r="P3508" s="13">
        <v>18629</v>
      </c>
      <c r="Q3508" s="16" t="str">
        <f>Table2[[#This Row],[Service Line Size (inches) (System Side)]]</f>
        <v>5/8</v>
      </c>
      <c r="R3508" t="s">
        <v>49</v>
      </c>
      <c r="S3508" t="str">
        <f>IF(Table2[[#This Row],[Basis of Material Classification (Customer Side)*]]="Field inspection","Yes","No")</f>
        <v>No</v>
      </c>
      <c r="V3508" t="s">
        <v>50</v>
      </c>
      <c r="W3508" t="s">
        <v>44</v>
      </c>
      <c r="X3508" t="s">
        <v>44</v>
      </c>
      <c r="Z3508" t="s">
        <v>45</v>
      </c>
      <c r="AA3508" t="s">
        <v>46</v>
      </c>
      <c r="AB3508" t="s">
        <v>46</v>
      </c>
      <c r="AC3508" t="s">
        <v>40</v>
      </c>
    </row>
    <row r="3509" spans="1:29" ht="14.4" x14ac:dyDescent="0.3">
      <c r="A3509">
        <v>3507</v>
      </c>
      <c r="B3509" t="s">
        <v>3541</v>
      </c>
      <c r="C3509" t="s">
        <v>277</v>
      </c>
      <c r="D3509" t="s">
        <v>40</v>
      </c>
      <c r="E3509" t="s">
        <v>40</v>
      </c>
      <c r="F3509" t="s">
        <v>41</v>
      </c>
      <c r="G3509" t="s">
        <v>40</v>
      </c>
      <c r="H3509" s="26">
        <v>35065</v>
      </c>
      <c r="I3509" t="s">
        <v>42</v>
      </c>
      <c r="J3509" t="s">
        <v>43</v>
      </c>
      <c r="K3509" t="str">
        <f>IF(Table2[[#This Row],[Basis of Material Classification (System Side)*]]="Field inspection","Yes","No")</f>
        <v>No</v>
      </c>
      <c r="N3509" t="str">
        <f>Table2[[#This Row],[Basis of Material Classification (System Side)*]]</f>
        <v>Installation date after lead ban</v>
      </c>
      <c r="O3509" t="s">
        <v>41</v>
      </c>
      <c r="P3509" s="13">
        <v>16803</v>
      </c>
      <c r="Q3509" s="16" t="str">
        <f>Table2[[#This Row],[Service Line Size (inches) (System Side)]]</f>
        <v>5/8</v>
      </c>
      <c r="R3509" t="s">
        <v>49</v>
      </c>
      <c r="S3509" t="str">
        <f>IF(Table2[[#This Row],[Basis of Material Classification (Customer Side)*]]="Field inspection","Yes","No")</f>
        <v>No</v>
      </c>
      <c r="V3509" t="s">
        <v>50</v>
      </c>
      <c r="W3509" t="s">
        <v>44</v>
      </c>
      <c r="X3509" t="s">
        <v>44</v>
      </c>
      <c r="Z3509" t="s">
        <v>45</v>
      </c>
      <c r="AA3509" t="s">
        <v>46</v>
      </c>
      <c r="AB3509" t="s">
        <v>46</v>
      </c>
      <c r="AC3509" t="s">
        <v>40</v>
      </c>
    </row>
    <row r="3510" spans="1:29" ht="14.4" x14ac:dyDescent="0.3">
      <c r="A3510">
        <v>3508</v>
      </c>
      <c r="B3510" t="s">
        <v>3542</v>
      </c>
      <c r="C3510" t="s">
        <v>277</v>
      </c>
      <c r="D3510" t="s">
        <v>40</v>
      </c>
      <c r="E3510" t="s">
        <v>40</v>
      </c>
      <c r="F3510" t="s">
        <v>41</v>
      </c>
      <c r="G3510" t="s">
        <v>40</v>
      </c>
      <c r="H3510" s="26">
        <v>35065</v>
      </c>
      <c r="I3510" t="s">
        <v>42</v>
      </c>
      <c r="J3510" t="s">
        <v>43</v>
      </c>
      <c r="K3510" t="str">
        <f>IF(Table2[[#This Row],[Basis of Material Classification (System Side)*]]="Field inspection","Yes","No")</f>
        <v>No</v>
      </c>
      <c r="N3510" t="str">
        <f>Table2[[#This Row],[Basis of Material Classification (System Side)*]]</f>
        <v>Installation date after lead ban</v>
      </c>
      <c r="O3510" t="s">
        <v>41</v>
      </c>
      <c r="P3510" s="13">
        <v>8402</v>
      </c>
      <c r="Q3510" s="16" t="str">
        <f>Table2[[#This Row],[Service Line Size (inches) (System Side)]]</f>
        <v>5/8</v>
      </c>
      <c r="R3510" t="s">
        <v>49</v>
      </c>
      <c r="S3510" t="str">
        <f>IF(Table2[[#This Row],[Basis of Material Classification (Customer Side)*]]="Field inspection","Yes","No")</f>
        <v>No</v>
      </c>
      <c r="V3510" t="s">
        <v>50</v>
      </c>
      <c r="W3510" t="s">
        <v>44</v>
      </c>
      <c r="X3510" t="s">
        <v>44</v>
      </c>
      <c r="Z3510" t="s">
        <v>45</v>
      </c>
      <c r="AA3510" t="s">
        <v>46</v>
      </c>
      <c r="AB3510" t="s">
        <v>46</v>
      </c>
      <c r="AC3510" t="s">
        <v>40</v>
      </c>
    </row>
    <row r="3511" spans="1:29" ht="14.4" x14ac:dyDescent="0.3">
      <c r="A3511">
        <v>3509</v>
      </c>
      <c r="B3511" t="s">
        <v>3543</v>
      </c>
      <c r="C3511" t="s">
        <v>277</v>
      </c>
      <c r="D3511" t="s">
        <v>40</v>
      </c>
      <c r="E3511" t="s">
        <v>40</v>
      </c>
      <c r="F3511" t="s">
        <v>41</v>
      </c>
      <c r="G3511" t="s">
        <v>40</v>
      </c>
      <c r="H3511" s="26">
        <v>35065</v>
      </c>
      <c r="I3511" t="s">
        <v>42</v>
      </c>
      <c r="J3511" t="s">
        <v>43</v>
      </c>
      <c r="K3511" t="str">
        <f>IF(Table2[[#This Row],[Basis of Material Classification (System Side)*]]="Field inspection","Yes","No")</f>
        <v>No</v>
      </c>
      <c r="N3511" t="str">
        <f>Table2[[#This Row],[Basis of Material Classification (System Side)*]]</f>
        <v>Installation date after lead ban</v>
      </c>
      <c r="O3511" t="s">
        <v>41</v>
      </c>
      <c r="P3511"/>
      <c r="Q3511" s="16" t="str">
        <f>Table2[[#This Row],[Service Line Size (inches) (System Side)]]</f>
        <v>5/8</v>
      </c>
      <c r="R3511" t="s">
        <v>49</v>
      </c>
      <c r="S3511" t="str">
        <f>IF(Table2[[#This Row],[Basis of Material Classification (Customer Side)*]]="Field inspection","Yes","No")</f>
        <v>No</v>
      </c>
      <c r="V3511" t="s">
        <v>50</v>
      </c>
      <c r="W3511" t="s">
        <v>44</v>
      </c>
      <c r="X3511" t="s">
        <v>44</v>
      </c>
      <c r="Z3511" t="s">
        <v>45</v>
      </c>
      <c r="AA3511" t="s">
        <v>46</v>
      </c>
      <c r="AB3511" t="s">
        <v>46</v>
      </c>
      <c r="AC3511" t="s">
        <v>40</v>
      </c>
    </row>
    <row r="3512" spans="1:29" ht="14.4" x14ac:dyDescent="0.3">
      <c r="A3512">
        <v>3510</v>
      </c>
      <c r="B3512" t="s">
        <v>3544</v>
      </c>
      <c r="C3512" t="s">
        <v>277</v>
      </c>
      <c r="D3512" t="s">
        <v>40</v>
      </c>
      <c r="E3512" t="s">
        <v>40</v>
      </c>
      <c r="F3512" t="s">
        <v>41</v>
      </c>
      <c r="G3512" t="s">
        <v>40</v>
      </c>
      <c r="H3512" s="26">
        <v>35065</v>
      </c>
      <c r="I3512" t="s">
        <v>42</v>
      </c>
      <c r="J3512" t="s">
        <v>43</v>
      </c>
      <c r="K3512" t="str">
        <f>IF(Table2[[#This Row],[Basis of Material Classification (System Side)*]]="Field inspection","Yes","No")</f>
        <v>No</v>
      </c>
      <c r="N3512" t="str">
        <f>Table2[[#This Row],[Basis of Material Classification (System Side)*]]</f>
        <v>Installation date after lead ban</v>
      </c>
      <c r="O3512" t="s">
        <v>41</v>
      </c>
      <c r="P3512" s="13">
        <v>26665</v>
      </c>
      <c r="Q3512" s="16" t="str">
        <f>Table2[[#This Row],[Service Line Size (inches) (System Side)]]</f>
        <v>5/8</v>
      </c>
      <c r="R3512" t="s">
        <v>49</v>
      </c>
      <c r="S3512" t="str">
        <f>IF(Table2[[#This Row],[Basis of Material Classification (Customer Side)*]]="Field inspection","Yes","No")</f>
        <v>No</v>
      </c>
      <c r="V3512" t="s">
        <v>50</v>
      </c>
      <c r="W3512" t="s">
        <v>44</v>
      </c>
      <c r="X3512" t="s">
        <v>44</v>
      </c>
      <c r="Z3512" t="s">
        <v>45</v>
      </c>
      <c r="AA3512" t="s">
        <v>46</v>
      </c>
      <c r="AB3512" t="s">
        <v>46</v>
      </c>
      <c r="AC3512" t="s">
        <v>40</v>
      </c>
    </row>
    <row r="3513" spans="1:29" ht="14.4" x14ac:dyDescent="0.3">
      <c r="A3513">
        <v>3511</v>
      </c>
      <c r="B3513" t="s">
        <v>3545</v>
      </c>
      <c r="C3513" t="s">
        <v>277</v>
      </c>
      <c r="D3513" t="s">
        <v>40</v>
      </c>
      <c r="E3513" t="s">
        <v>40</v>
      </c>
      <c r="F3513" t="s">
        <v>41</v>
      </c>
      <c r="G3513" t="s">
        <v>40</v>
      </c>
      <c r="H3513" s="26">
        <v>35065</v>
      </c>
      <c r="I3513" t="s">
        <v>42</v>
      </c>
      <c r="J3513" t="s">
        <v>43</v>
      </c>
      <c r="K3513" t="str">
        <f>IF(Table2[[#This Row],[Basis of Material Classification (System Side)*]]="Field inspection","Yes","No")</f>
        <v>No</v>
      </c>
      <c r="N3513" t="str">
        <f>Table2[[#This Row],[Basis of Material Classification (System Side)*]]</f>
        <v>Installation date after lead ban</v>
      </c>
      <c r="O3513" t="s">
        <v>41</v>
      </c>
      <c r="P3513" s="13">
        <v>43831</v>
      </c>
      <c r="Q3513" s="16" t="str">
        <f>Table2[[#This Row],[Service Line Size (inches) (System Side)]]</f>
        <v>5/8</v>
      </c>
      <c r="R3513" t="s">
        <v>43</v>
      </c>
      <c r="S3513" t="str">
        <f>IF(Table2[[#This Row],[Basis of Material Classification (Customer Side)*]]="Field inspection","Yes","No")</f>
        <v>No</v>
      </c>
      <c r="V3513" t="s">
        <v>43</v>
      </c>
      <c r="W3513" t="s">
        <v>44</v>
      </c>
      <c r="X3513" t="s">
        <v>44</v>
      </c>
      <c r="Z3513" t="s">
        <v>45</v>
      </c>
      <c r="AA3513" t="s">
        <v>46</v>
      </c>
      <c r="AB3513" t="s">
        <v>46</v>
      </c>
      <c r="AC3513" t="s">
        <v>40</v>
      </c>
    </row>
    <row r="3514" spans="1:29" ht="14.4" x14ac:dyDescent="0.3">
      <c r="A3514">
        <v>3512</v>
      </c>
      <c r="B3514" t="s">
        <v>3546</v>
      </c>
      <c r="C3514" t="s">
        <v>277</v>
      </c>
      <c r="D3514" t="s">
        <v>40</v>
      </c>
      <c r="E3514" t="s">
        <v>40</v>
      </c>
      <c r="F3514" t="s">
        <v>41</v>
      </c>
      <c r="G3514" t="s">
        <v>40</v>
      </c>
      <c r="H3514" s="26">
        <v>35065</v>
      </c>
      <c r="I3514" t="s">
        <v>42</v>
      </c>
      <c r="J3514" t="s">
        <v>43</v>
      </c>
      <c r="K3514" t="str">
        <f>IF(Table2[[#This Row],[Basis of Material Classification (System Side)*]]="Field inspection","Yes","No")</f>
        <v>No</v>
      </c>
      <c r="N3514" t="str">
        <f>Table2[[#This Row],[Basis of Material Classification (System Side)*]]</f>
        <v>Installation date after lead ban</v>
      </c>
      <c r="O3514" t="s">
        <v>41</v>
      </c>
      <c r="P3514" s="13">
        <v>26299</v>
      </c>
      <c r="Q3514" s="16" t="str">
        <f>Table2[[#This Row],[Service Line Size (inches) (System Side)]]</f>
        <v>5/8</v>
      </c>
      <c r="R3514" t="s">
        <v>49</v>
      </c>
      <c r="S3514" t="str">
        <f>IF(Table2[[#This Row],[Basis of Material Classification (Customer Side)*]]="Field inspection","Yes","No")</f>
        <v>No</v>
      </c>
      <c r="V3514" t="s">
        <v>50</v>
      </c>
      <c r="W3514" t="s">
        <v>44</v>
      </c>
      <c r="X3514" t="s">
        <v>44</v>
      </c>
      <c r="Z3514" t="s">
        <v>45</v>
      </c>
      <c r="AA3514" t="s">
        <v>46</v>
      </c>
      <c r="AB3514" t="s">
        <v>46</v>
      </c>
      <c r="AC3514" t="s">
        <v>40</v>
      </c>
    </row>
    <row r="3515" spans="1:29" ht="14.4" x14ac:dyDescent="0.3">
      <c r="A3515">
        <v>3513</v>
      </c>
      <c r="B3515" t="s">
        <v>3547</v>
      </c>
      <c r="C3515" t="s">
        <v>277</v>
      </c>
      <c r="D3515" t="s">
        <v>40</v>
      </c>
      <c r="E3515" t="s">
        <v>40</v>
      </c>
      <c r="F3515" t="s">
        <v>41</v>
      </c>
      <c r="G3515" t="s">
        <v>40</v>
      </c>
      <c r="H3515" s="26">
        <v>35065</v>
      </c>
      <c r="I3515" t="s">
        <v>42</v>
      </c>
      <c r="J3515" t="s">
        <v>43</v>
      </c>
      <c r="K3515" t="str">
        <f>IF(Table2[[#This Row],[Basis of Material Classification (System Side)*]]="Field inspection","Yes","No")</f>
        <v>No</v>
      </c>
      <c r="N3515" t="str">
        <f>Table2[[#This Row],[Basis of Material Classification (System Side)*]]</f>
        <v>Installation date after lead ban</v>
      </c>
      <c r="O3515" t="s">
        <v>41</v>
      </c>
      <c r="P3515" s="13">
        <v>19360</v>
      </c>
      <c r="Q3515" s="16" t="str">
        <f>Table2[[#This Row],[Service Line Size (inches) (System Side)]]</f>
        <v>5/8</v>
      </c>
      <c r="R3515" t="s">
        <v>49</v>
      </c>
      <c r="S3515" t="str">
        <f>IF(Table2[[#This Row],[Basis of Material Classification (Customer Side)*]]="Field inspection","Yes","No")</f>
        <v>No</v>
      </c>
      <c r="V3515" t="s">
        <v>50</v>
      </c>
      <c r="W3515" t="s">
        <v>44</v>
      </c>
      <c r="X3515" t="s">
        <v>44</v>
      </c>
      <c r="Z3515" t="s">
        <v>45</v>
      </c>
      <c r="AA3515" t="s">
        <v>46</v>
      </c>
      <c r="AB3515" t="s">
        <v>46</v>
      </c>
      <c r="AC3515" t="s">
        <v>40</v>
      </c>
    </row>
    <row r="3516" spans="1:29" ht="14.4" x14ac:dyDescent="0.3">
      <c r="A3516">
        <v>3514</v>
      </c>
      <c r="B3516" t="s">
        <v>3548</v>
      </c>
      <c r="C3516" t="s">
        <v>277</v>
      </c>
      <c r="D3516" t="s">
        <v>40</v>
      </c>
      <c r="E3516" t="s">
        <v>40</v>
      </c>
      <c r="F3516" t="s">
        <v>53</v>
      </c>
      <c r="G3516" t="s">
        <v>40</v>
      </c>
      <c r="H3516" s="26">
        <v>35065</v>
      </c>
      <c r="I3516" t="s">
        <v>42</v>
      </c>
      <c r="J3516" t="s">
        <v>55</v>
      </c>
      <c r="K3516" t="str">
        <f>IF(Table2[[#This Row],[Basis of Material Classification (System Side)*]]="Field inspection","Yes","No")</f>
        <v>No</v>
      </c>
      <c r="O3516" t="s">
        <v>41</v>
      </c>
      <c r="P3516" s="13">
        <v>25569</v>
      </c>
      <c r="Q3516" s="16" t="str">
        <f>Table2[[#This Row],[Service Line Size (inches) (System Side)]]</f>
        <v>5/8</v>
      </c>
      <c r="R3516" t="s">
        <v>49</v>
      </c>
      <c r="S3516" t="str">
        <f>IF(Table2[[#This Row],[Basis of Material Classification (Customer Side)*]]="Field inspection","Yes","No")</f>
        <v>No</v>
      </c>
      <c r="V3516" t="s">
        <v>50</v>
      </c>
      <c r="W3516" t="s">
        <v>44</v>
      </c>
      <c r="X3516" t="s">
        <v>44</v>
      </c>
      <c r="Z3516" t="s">
        <v>45</v>
      </c>
      <c r="AA3516" t="s">
        <v>46</v>
      </c>
      <c r="AB3516" t="s">
        <v>46</v>
      </c>
      <c r="AC3516" t="s">
        <v>40</v>
      </c>
    </row>
    <row r="3517" spans="1:29" ht="14.4" x14ac:dyDescent="0.3">
      <c r="A3517">
        <v>3515</v>
      </c>
      <c r="B3517" t="s">
        <v>3549</v>
      </c>
      <c r="C3517" t="s">
        <v>277</v>
      </c>
      <c r="D3517" t="s">
        <v>40</v>
      </c>
      <c r="E3517" t="s">
        <v>40</v>
      </c>
      <c r="F3517" t="s">
        <v>41</v>
      </c>
      <c r="G3517" t="s">
        <v>40</v>
      </c>
      <c r="H3517" s="26">
        <v>35065</v>
      </c>
      <c r="I3517" t="s">
        <v>42</v>
      </c>
      <c r="J3517" t="s">
        <v>43</v>
      </c>
      <c r="K3517" t="str">
        <f>IF(Table2[[#This Row],[Basis of Material Classification (System Side)*]]="Field inspection","Yes","No")</f>
        <v>No</v>
      </c>
      <c r="N3517" t="str">
        <f>Table2[[#This Row],[Basis of Material Classification (System Side)*]]</f>
        <v>Installation date after lead ban</v>
      </c>
      <c r="O3517" t="s">
        <v>41</v>
      </c>
      <c r="P3517" s="13">
        <v>36161</v>
      </c>
      <c r="Q3517" s="16" t="str">
        <f>Table2[[#This Row],[Service Line Size (inches) (System Side)]]</f>
        <v>5/8</v>
      </c>
      <c r="R3517" t="s">
        <v>43</v>
      </c>
      <c r="S3517" t="str">
        <f>IF(Table2[[#This Row],[Basis of Material Classification (Customer Side)*]]="Field inspection","Yes","No")</f>
        <v>No</v>
      </c>
      <c r="V3517" t="s">
        <v>43</v>
      </c>
      <c r="W3517" t="s">
        <v>44</v>
      </c>
      <c r="X3517" t="s">
        <v>44</v>
      </c>
      <c r="Z3517" t="s">
        <v>45</v>
      </c>
      <c r="AA3517" t="s">
        <v>46</v>
      </c>
      <c r="AB3517" t="s">
        <v>46</v>
      </c>
      <c r="AC3517" t="s">
        <v>40</v>
      </c>
    </row>
    <row r="3518" spans="1:29" ht="14.4" x14ac:dyDescent="0.3">
      <c r="A3518">
        <v>3516</v>
      </c>
      <c r="B3518" t="s">
        <v>3550</v>
      </c>
      <c r="C3518" t="s">
        <v>277</v>
      </c>
      <c r="D3518" t="s">
        <v>40</v>
      </c>
      <c r="E3518" t="s">
        <v>40</v>
      </c>
      <c r="F3518" t="s">
        <v>53</v>
      </c>
      <c r="G3518" t="s">
        <v>40</v>
      </c>
      <c r="H3518" s="26">
        <v>35065</v>
      </c>
      <c r="I3518" t="s">
        <v>42</v>
      </c>
      <c r="J3518" t="s">
        <v>55</v>
      </c>
      <c r="K3518" t="str">
        <f>IF(Table2[[#This Row],[Basis of Material Classification (System Side)*]]="Field inspection","Yes","No")</f>
        <v>No</v>
      </c>
      <c r="O3518" t="s">
        <v>41</v>
      </c>
      <c r="P3518" s="13">
        <v>23012</v>
      </c>
      <c r="Q3518" s="16" t="str">
        <f>Table2[[#This Row],[Service Line Size (inches) (System Side)]]</f>
        <v>5/8</v>
      </c>
      <c r="R3518" t="s">
        <v>49</v>
      </c>
      <c r="S3518" t="str">
        <f>IF(Table2[[#This Row],[Basis of Material Classification (Customer Side)*]]="Field inspection","Yes","No")</f>
        <v>No</v>
      </c>
      <c r="V3518" t="s">
        <v>50</v>
      </c>
      <c r="W3518" t="s">
        <v>44</v>
      </c>
      <c r="X3518" t="s">
        <v>44</v>
      </c>
      <c r="Z3518" t="s">
        <v>45</v>
      </c>
      <c r="AA3518" t="s">
        <v>46</v>
      </c>
      <c r="AB3518" t="s">
        <v>46</v>
      </c>
      <c r="AC3518" t="s">
        <v>40</v>
      </c>
    </row>
    <row r="3519" spans="1:29" ht="14.4" x14ac:dyDescent="0.3">
      <c r="A3519">
        <v>3517</v>
      </c>
      <c r="B3519" t="s">
        <v>3551</v>
      </c>
      <c r="C3519" t="s">
        <v>277</v>
      </c>
      <c r="D3519" t="s">
        <v>40</v>
      </c>
      <c r="E3519" t="s">
        <v>40</v>
      </c>
      <c r="F3519" t="s">
        <v>53</v>
      </c>
      <c r="G3519" t="s">
        <v>40</v>
      </c>
      <c r="H3519" s="26">
        <v>35065</v>
      </c>
      <c r="I3519" t="s">
        <v>42</v>
      </c>
      <c r="J3519" t="s">
        <v>55</v>
      </c>
      <c r="K3519" t="str">
        <f>IF(Table2[[#This Row],[Basis of Material Classification (System Side)*]]="Field inspection","Yes","No")</f>
        <v>No</v>
      </c>
      <c r="O3519" t="s">
        <v>41</v>
      </c>
      <c r="P3519" s="13">
        <v>31048</v>
      </c>
      <c r="Q3519" s="16" t="str">
        <f>Table2[[#This Row],[Service Line Size (inches) (System Side)]]</f>
        <v>5/8</v>
      </c>
      <c r="R3519" t="s">
        <v>43</v>
      </c>
      <c r="S3519" t="str">
        <f>IF(Table2[[#This Row],[Basis of Material Classification (Customer Side)*]]="Field inspection","Yes","No")</f>
        <v>No</v>
      </c>
      <c r="V3519" t="s">
        <v>43</v>
      </c>
      <c r="W3519" t="s">
        <v>44</v>
      </c>
      <c r="X3519" t="s">
        <v>44</v>
      </c>
      <c r="Z3519" t="s">
        <v>45</v>
      </c>
      <c r="AA3519" t="s">
        <v>46</v>
      </c>
      <c r="AB3519" t="s">
        <v>46</v>
      </c>
      <c r="AC3519" t="s">
        <v>40</v>
      </c>
    </row>
    <row r="3520" spans="1:29" ht="14.4" x14ac:dyDescent="0.3">
      <c r="A3520">
        <v>3518</v>
      </c>
      <c r="B3520" t="s">
        <v>3552</v>
      </c>
      <c r="C3520" t="s">
        <v>277</v>
      </c>
      <c r="D3520" t="s">
        <v>40</v>
      </c>
      <c r="E3520" t="s">
        <v>40</v>
      </c>
      <c r="F3520" t="s">
        <v>41</v>
      </c>
      <c r="G3520" t="s">
        <v>40</v>
      </c>
      <c r="H3520" s="26">
        <v>35065</v>
      </c>
      <c r="I3520" t="s">
        <v>42</v>
      </c>
      <c r="J3520" t="s">
        <v>43</v>
      </c>
      <c r="K3520" t="str">
        <f>IF(Table2[[#This Row],[Basis of Material Classification (System Side)*]]="Field inspection","Yes","No")</f>
        <v>No</v>
      </c>
      <c r="N3520" t="str">
        <f>Table2[[#This Row],[Basis of Material Classification (System Side)*]]</f>
        <v>Installation date after lead ban</v>
      </c>
      <c r="O3520" t="s">
        <v>41</v>
      </c>
      <c r="P3520" s="13">
        <v>35796</v>
      </c>
      <c r="Q3520" s="16" t="str">
        <f>Table2[[#This Row],[Service Line Size (inches) (System Side)]]</f>
        <v>5/8</v>
      </c>
      <c r="R3520" t="s">
        <v>43</v>
      </c>
      <c r="S3520" t="str">
        <f>IF(Table2[[#This Row],[Basis of Material Classification (Customer Side)*]]="Field inspection","Yes","No")</f>
        <v>No</v>
      </c>
      <c r="V3520" t="s">
        <v>43</v>
      </c>
      <c r="W3520" t="s">
        <v>44</v>
      </c>
      <c r="X3520" t="s">
        <v>44</v>
      </c>
      <c r="Z3520" t="s">
        <v>45</v>
      </c>
      <c r="AA3520" t="s">
        <v>46</v>
      </c>
      <c r="AB3520" t="s">
        <v>46</v>
      </c>
      <c r="AC3520" t="s">
        <v>40</v>
      </c>
    </row>
    <row r="3521" spans="1:29" ht="14.4" x14ac:dyDescent="0.3">
      <c r="A3521">
        <v>3519</v>
      </c>
      <c r="B3521" t="s">
        <v>3553</v>
      </c>
      <c r="C3521" t="s">
        <v>277</v>
      </c>
      <c r="D3521" t="s">
        <v>40</v>
      </c>
      <c r="E3521" t="s">
        <v>40</v>
      </c>
      <c r="F3521" t="s">
        <v>41</v>
      </c>
      <c r="G3521" t="s">
        <v>40</v>
      </c>
      <c r="H3521" s="26">
        <v>35065</v>
      </c>
      <c r="I3521" t="s">
        <v>42</v>
      </c>
      <c r="J3521" t="s">
        <v>43</v>
      </c>
      <c r="K3521" t="str">
        <f>IF(Table2[[#This Row],[Basis of Material Classification (System Side)*]]="Field inspection","Yes","No")</f>
        <v>No</v>
      </c>
      <c r="N3521" t="str">
        <f>Table2[[#This Row],[Basis of Material Classification (System Side)*]]</f>
        <v>Installation date after lead ban</v>
      </c>
      <c r="O3521" t="s">
        <v>41</v>
      </c>
      <c r="P3521" s="13" t="s">
        <v>146</v>
      </c>
      <c r="Q3521" s="16" t="str">
        <f>Table2[[#This Row],[Service Line Size (inches) (System Side)]]</f>
        <v>5/8</v>
      </c>
      <c r="R3521" t="s">
        <v>49</v>
      </c>
      <c r="S3521" t="str">
        <f>IF(Table2[[#This Row],[Basis of Material Classification (Customer Side)*]]="Field inspection","Yes","No")</f>
        <v>No</v>
      </c>
      <c r="V3521" t="s">
        <v>50</v>
      </c>
      <c r="W3521" t="s">
        <v>44</v>
      </c>
      <c r="X3521" t="s">
        <v>44</v>
      </c>
      <c r="Z3521" t="s">
        <v>49</v>
      </c>
      <c r="AA3521" t="s">
        <v>46</v>
      </c>
      <c r="AB3521" t="s">
        <v>46</v>
      </c>
      <c r="AC3521" t="s">
        <v>40</v>
      </c>
    </row>
    <row r="3522" spans="1:29" ht="14.4" x14ac:dyDescent="0.3">
      <c r="A3522">
        <v>3520</v>
      </c>
      <c r="B3522" t="s">
        <v>3554</v>
      </c>
      <c r="C3522" t="s">
        <v>277</v>
      </c>
      <c r="D3522" t="s">
        <v>40</v>
      </c>
      <c r="E3522" t="s">
        <v>40</v>
      </c>
      <c r="F3522" t="s">
        <v>41</v>
      </c>
      <c r="G3522" t="s">
        <v>40</v>
      </c>
      <c r="H3522" s="26">
        <v>35065</v>
      </c>
      <c r="I3522" t="s">
        <v>42</v>
      </c>
      <c r="J3522" t="s">
        <v>43</v>
      </c>
      <c r="K3522" t="str">
        <f>IF(Table2[[#This Row],[Basis of Material Classification (System Side)*]]="Field inspection","Yes","No")</f>
        <v>No</v>
      </c>
      <c r="N3522" t="str">
        <f>Table2[[#This Row],[Basis of Material Classification (System Side)*]]</f>
        <v>Installation date after lead ban</v>
      </c>
      <c r="O3522" t="s">
        <v>41</v>
      </c>
      <c r="P3522" s="13">
        <v>16072</v>
      </c>
      <c r="Q3522" s="16" t="str">
        <f>Table2[[#This Row],[Service Line Size (inches) (System Side)]]</f>
        <v>5/8</v>
      </c>
      <c r="R3522" t="s">
        <v>49</v>
      </c>
      <c r="S3522" t="str">
        <f>IF(Table2[[#This Row],[Basis of Material Classification (Customer Side)*]]="Field inspection","Yes","No")</f>
        <v>No</v>
      </c>
      <c r="V3522" t="s">
        <v>50</v>
      </c>
      <c r="W3522" t="s">
        <v>44</v>
      </c>
      <c r="X3522" t="s">
        <v>44</v>
      </c>
      <c r="Z3522" t="s">
        <v>45</v>
      </c>
      <c r="AA3522" t="s">
        <v>46</v>
      </c>
      <c r="AB3522" t="s">
        <v>46</v>
      </c>
      <c r="AC3522" t="s">
        <v>40</v>
      </c>
    </row>
    <row r="3523" spans="1:29" ht="14.4" x14ac:dyDescent="0.3">
      <c r="A3523">
        <v>3521</v>
      </c>
      <c r="B3523" t="s">
        <v>3555</v>
      </c>
      <c r="C3523" t="s">
        <v>277</v>
      </c>
      <c r="D3523" t="s">
        <v>40</v>
      </c>
      <c r="E3523" t="s">
        <v>40</v>
      </c>
      <c r="F3523" t="s">
        <v>41</v>
      </c>
      <c r="G3523" t="s">
        <v>40</v>
      </c>
      <c r="H3523" s="26">
        <v>35065</v>
      </c>
      <c r="I3523" t="s">
        <v>42</v>
      </c>
      <c r="J3523" t="s">
        <v>43</v>
      </c>
      <c r="K3523" t="str">
        <f>IF(Table2[[#This Row],[Basis of Material Classification (System Side)*]]="Field inspection","Yes","No")</f>
        <v>No</v>
      </c>
      <c r="N3523" t="str">
        <f>Table2[[#This Row],[Basis of Material Classification (System Side)*]]</f>
        <v>Installation date after lead ban</v>
      </c>
      <c r="O3523" t="s">
        <v>41</v>
      </c>
      <c r="P3523" s="13">
        <v>32509</v>
      </c>
      <c r="Q3523" s="16" t="str">
        <f>Table2[[#This Row],[Service Line Size (inches) (System Side)]]</f>
        <v>5/8</v>
      </c>
      <c r="R3523" t="s">
        <v>43</v>
      </c>
      <c r="S3523" t="str">
        <f>IF(Table2[[#This Row],[Basis of Material Classification (Customer Side)*]]="Field inspection","Yes","No")</f>
        <v>No</v>
      </c>
      <c r="V3523" t="s">
        <v>43</v>
      </c>
      <c r="W3523" t="s">
        <v>44</v>
      </c>
      <c r="X3523" t="s">
        <v>44</v>
      </c>
      <c r="Z3523" t="s">
        <v>45</v>
      </c>
      <c r="AA3523" t="s">
        <v>46</v>
      </c>
      <c r="AB3523" t="s">
        <v>46</v>
      </c>
      <c r="AC3523" t="s">
        <v>40</v>
      </c>
    </row>
    <row r="3524" spans="1:29" ht="14.4" x14ac:dyDescent="0.3">
      <c r="A3524">
        <v>3522</v>
      </c>
      <c r="B3524" t="s">
        <v>3556</v>
      </c>
      <c r="C3524" t="s">
        <v>277</v>
      </c>
      <c r="D3524" t="s">
        <v>40</v>
      </c>
      <c r="E3524" t="s">
        <v>40</v>
      </c>
      <c r="F3524" t="s">
        <v>41</v>
      </c>
      <c r="G3524" t="s">
        <v>40</v>
      </c>
      <c r="H3524" s="26">
        <v>35065</v>
      </c>
      <c r="I3524" t="s">
        <v>42</v>
      </c>
      <c r="J3524" t="s">
        <v>43</v>
      </c>
      <c r="K3524" t="str">
        <f>IF(Table2[[#This Row],[Basis of Material Classification (System Side)*]]="Field inspection","Yes","No")</f>
        <v>No</v>
      </c>
      <c r="N3524" t="str">
        <f>Table2[[#This Row],[Basis of Material Classification (System Side)*]]</f>
        <v>Installation date after lead ban</v>
      </c>
      <c r="O3524" t="s">
        <v>41</v>
      </c>
      <c r="P3524" s="13">
        <v>28856</v>
      </c>
      <c r="Q3524" s="16" t="str">
        <f>Table2[[#This Row],[Service Line Size (inches) (System Side)]]</f>
        <v>5/8</v>
      </c>
      <c r="R3524" t="s">
        <v>49</v>
      </c>
      <c r="S3524" t="str">
        <f>IF(Table2[[#This Row],[Basis of Material Classification (Customer Side)*]]="Field inspection","Yes","No")</f>
        <v>No</v>
      </c>
      <c r="V3524" t="s">
        <v>50</v>
      </c>
      <c r="W3524" t="s">
        <v>44</v>
      </c>
      <c r="X3524" t="s">
        <v>44</v>
      </c>
      <c r="Z3524" t="s">
        <v>45</v>
      </c>
      <c r="AA3524" t="s">
        <v>46</v>
      </c>
      <c r="AB3524" t="s">
        <v>46</v>
      </c>
      <c r="AC3524" t="s">
        <v>40</v>
      </c>
    </row>
    <row r="3525" spans="1:29" ht="14.4" x14ac:dyDescent="0.3">
      <c r="A3525">
        <v>3523</v>
      </c>
      <c r="B3525" t="s">
        <v>3557</v>
      </c>
      <c r="C3525" t="s">
        <v>277</v>
      </c>
      <c r="D3525" t="s">
        <v>40</v>
      </c>
      <c r="E3525" t="s">
        <v>40</v>
      </c>
      <c r="F3525" t="s">
        <v>41</v>
      </c>
      <c r="G3525" t="s">
        <v>40</v>
      </c>
      <c r="H3525" s="26">
        <v>35065</v>
      </c>
      <c r="I3525" t="s">
        <v>42</v>
      </c>
      <c r="J3525" t="s">
        <v>43</v>
      </c>
      <c r="K3525" t="str">
        <f>IF(Table2[[#This Row],[Basis of Material Classification (System Side)*]]="Field inspection","Yes","No")</f>
        <v>No</v>
      </c>
      <c r="N3525" t="str">
        <f>Table2[[#This Row],[Basis of Material Classification (System Side)*]]</f>
        <v>Installation date after lead ban</v>
      </c>
      <c r="O3525" t="s">
        <v>41</v>
      </c>
      <c r="P3525" s="13">
        <v>23743</v>
      </c>
      <c r="Q3525" s="16" t="str">
        <f>Table2[[#This Row],[Service Line Size (inches) (System Side)]]</f>
        <v>5/8</v>
      </c>
      <c r="R3525" t="s">
        <v>49</v>
      </c>
      <c r="S3525" t="str">
        <f>IF(Table2[[#This Row],[Basis of Material Classification (Customer Side)*]]="Field inspection","Yes","No")</f>
        <v>No</v>
      </c>
      <c r="V3525" t="s">
        <v>50</v>
      </c>
      <c r="W3525" t="s">
        <v>44</v>
      </c>
      <c r="X3525" t="s">
        <v>44</v>
      </c>
      <c r="Z3525" t="s">
        <v>45</v>
      </c>
      <c r="AA3525" t="s">
        <v>46</v>
      </c>
      <c r="AB3525" t="s">
        <v>46</v>
      </c>
      <c r="AC3525" t="s">
        <v>40</v>
      </c>
    </row>
    <row r="3526" spans="1:29" ht="14.4" x14ac:dyDescent="0.3">
      <c r="A3526">
        <v>3524</v>
      </c>
      <c r="B3526" t="s">
        <v>3558</v>
      </c>
      <c r="C3526" t="s">
        <v>277</v>
      </c>
      <c r="D3526" t="s">
        <v>40</v>
      </c>
      <c r="E3526" t="s">
        <v>40</v>
      </c>
      <c r="F3526" t="s">
        <v>41</v>
      </c>
      <c r="G3526" t="s">
        <v>40</v>
      </c>
      <c r="H3526" s="26">
        <v>28126</v>
      </c>
      <c r="I3526" t="s">
        <v>42</v>
      </c>
      <c r="J3526" t="s">
        <v>49</v>
      </c>
      <c r="K3526" t="str">
        <f>IF(Table2[[#This Row],[Basis of Material Classification (System Side)*]]="Field inspection","Yes","No")</f>
        <v>No</v>
      </c>
      <c r="N3526" t="s">
        <v>50</v>
      </c>
      <c r="O3526" t="s">
        <v>41</v>
      </c>
      <c r="P3526" s="13">
        <v>31048</v>
      </c>
      <c r="Q3526" s="16" t="str">
        <f>Table2[[#This Row],[Service Line Size (inches) (System Side)]]</f>
        <v>5/8</v>
      </c>
      <c r="R3526" t="s">
        <v>43</v>
      </c>
      <c r="S3526" t="str">
        <f>IF(Table2[[#This Row],[Basis of Material Classification (Customer Side)*]]="Field inspection","Yes","No")</f>
        <v>No</v>
      </c>
      <c r="V3526" t="s">
        <v>43</v>
      </c>
      <c r="W3526" t="s">
        <v>44</v>
      </c>
      <c r="X3526" t="s">
        <v>44</v>
      </c>
      <c r="Z3526" t="s">
        <v>45</v>
      </c>
      <c r="AA3526" t="s">
        <v>46</v>
      </c>
      <c r="AB3526" t="s">
        <v>46</v>
      </c>
      <c r="AC3526" t="s">
        <v>40</v>
      </c>
    </row>
    <row r="3527" spans="1:29" ht="14.4" x14ac:dyDescent="0.3">
      <c r="A3527">
        <v>3525</v>
      </c>
      <c r="B3527" t="s">
        <v>3559</v>
      </c>
      <c r="C3527" t="s">
        <v>277</v>
      </c>
      <c r="D3527" t="s">
        <v>40</v>
      </c>
      <c r="E3527" t="s">
        <v>40</v>
      </c>
      <c r="F3527" t="s">
        <v>41</v>
      </c>
      <c r="G3527" t="s">
        <v>40</v>
      </c>
      <c r="H3527" s="26">
        <v>28126</v>
      </c>
      <c r="I3527" t="s">
        <v>42</v>
      </c>
      <c r="J3527" t="s">
        <v>49</v>
      </c>
      <c r="K3527" t="str">
        <f>IF(Table2[[#This Row],[Basis of Material Classification (System Side)*]]="Field inspection","Yes","No")</f>
        <v>No</v>
      </c>
      <c r="N3527" t="s">
        <v>50</v>
      </c>
      <c r="O3527" t="s">
        <v>41</v>
      </c>
      <c r="P3527" s="13">
        <v>29587</v>
      </c>
      <c r="Q3527" s="16" t="str">
        <f>Table2[[#This Row],[Service Line Size (inches) (System Side)]]</f>
        <v>5/8</v>
      </c>
      <c r="R3527" t="s">
        <v>43</v>
      </c>
      <c r="S3527" t="str">
        <f>IF(Table2[[#This Row],[Basis of Material Classification (Customer Side)*]]="Field inspection","Yes","No")</f>
        <v>No</v>
      </c>
      <c r="V3527" t="s">
        <v>43</v>
      </c>
      <c r="W3527" t="s">
        <v>44</v>
      </c>
      <c r="X3527" t="s">
        <v>44</v>
      </c>
      <c r="Z3527" t="s">
        <v>45</v>
      </c>
      <c r="AA3527" t="s">
        <v>46</v>
      </c>
      <c r="AB3527" t="s">
        <v>46</v>
      </c>
      <c r="AC3527" t="s">
        <v>40</v>
      </c>
    </row>
    <row r="3528" spans="1:29" ht="14.4" x14ac:dyDescent="0.3">
      <c r="A3528">
        <v>3526</v>
      </c>
      <c r="B3528" t="s">
        <v>3560</v>
      </c>
      <c r="C3528" t="s">
        <v>277</v>
      </c>
      <c r="D3528" t="s">
        <v>40</v>
      </c>
      <c r="E3528" t="s">
        <v>40</v>
      </c>
      <c r="F3528" t="s">
        <v>41</v>
      </c>
      <c r="G3528" t="s">
        <v>40</v>
      </c>
      <c r="H3528" s="26">
        <v>28126</v>
      </c>
      <c r="I3528" t="s">
        <v>42</v>
      </c>
      <c r="J3528" t="s">
        <v>49</v>
      </c>
      <c r="K3528" t="str">
        <f>IF(Table2[[#This Row],[Basis of Material Classification (System Side)*]]="Field inspection","Yes","No")</f>
        <v>No</v>
      </c>
      <c r="N3528" t="s">
        <v>50</v>
      </c>
      <c r="O3528" t="s">
        <v>41</v>
      </c>
      <c r="P3528" s="13">
        <v>29587</v>
      </c>
      <c r="Q3528" s="16" t="str">
        <f>Table2[[#This Row],[Service Line Size (inches) (System Side)]]</f>
        <v>5/8</v>
      </c>
      <c r="R3528" t="s">
        <v>43</v>
      </c>
      <c r="S3528" t="str">
        <f>IF(Table2[[#This Row],[Basis of Material Classification (Customer Side)*]]="Field inspection","Yes","No")</f>
        <v>No</v>
      </c>
      <c r="V3528" t="s">
        <v>43</v>
      </c>
      <c r="W3528" t="s">
        <v>44</v>
      </c>
      <c r="X3528" t="s">
        <v>44</v>
      </c>
      <c r="Z3528" t="s">
        <v>45</v>
      </c>
      <c r="AA3528" t="s">
        <v>46</v>
      </c>
      <c r="AB3528" t="s">
        <v>46</v>
      </c>
      <c r="AC3528" t="s">
        <v>40</v>
      </c>
    </row>
    <row r="3529" spans="1:29" ht="14.4" x14ac:dyDescent="0.3">
      <c r="A3529">
        <v>3527</v>
      </c>
      <c r="B3529" t="s">
        <v>3561</v>
      </c>
      <c r="C3529" t="s">
        <v>277</v>
      </c>
      <c r="D3529" t="s">
        <v>40</v>
      </c>
      <c r="E3529" t="s">
        <v>40</v>
      </c>
      <c r="F3529" t="s">
        <v>53</v>
      </c>
      <c r="G3529" t="s">
        <v>40</v>
      </c>
      <c r="H3529" s="26">
        <v>33239</v>
      </c>
      <c r="I3529" t="s">
        <v>54</v>
      </c>
      <c r="J3529" t="s">
        <v>55</v>
      </c>
      <c r="K3529" t="str">
        <f>IF(Table2[[#This Row],[Basis of Material Classification (System Side)*]]="Field inspection","Yes","No")</f>
        <v>No</v>
      </c>
      <c r="O3529" t="s">
        <v>41</v>
      </c>
      <c r="P3529" s="13">
        <v>33970</v>
      </c>
      <c r="Q3529" s="16" t="str">
        <f>Table2[[#This Row],[Service Line Size (inches) (System Side)]]</f>
        <v>3/4</v>
      </c>
      <c r="R3529" t="s">
        <v>43</v>
      </c>
      <c r="S3529" t="str">
        <f>IF(Table2[[#This Row],[Basis of Material Classification (Customer Side)*]]="Field inspection","Yes","No")</f>
        <v>No</v>
      </c>
      <c r="V3529" t="s">
        <v>43</v>
      </c>
      <c r="W3529" t="s">
        <v>44</v>
      </c>
      <c r="X3529" t="s">
        <v>44</v>
      </c>
      <c r="Z3529" t="s">
        <v>45</v>
      </c>
      <c r="AA3529" t="s">
        <v>46</v>
      </c>
      <c r="AB3529" t="s">
        <v>46</v>
      </c>
      <c r="AC3529" t="s">
        <v>40</v>
      </c>
    </row>
    <row r="3530" spans="1:29" ht="14.4" x14ac:dyDescent="0.3">
      <c r="A3530">
        <v>3528</v>
      </c>
      <c r="B3530" t="s">
        <v>3562</v>
      </c>
      <c r="C3530" t="s">
        <v>277</v>
      </c>
      <c r="D3530" t="s">
        <v>40</v>
      </c>
      <c r="E3530" t="s">
        <v>40</v>
      </c>
      <c r="F3530" t="s">
        <v>53</v>
      </c>
      <c r="G3530" t="s">
        <v>40</v>
      </c>
      <c r="H3530" s="26">
        <v>26299</v>
      </c>
      <c r="I3530" t="s">
        <v>42</v>
      </c>
      <c r="J3530" t="s">
        <v>55</v>
      </c>
      <c r="K3530" t="str">
        <f>IF(Table2[[#This Row],[Basis of Material Classification (System Side)*]]="Field inspection","Yes","No")</f>
        <v>No</v>
      </c>
      <c r="O3530" t="s">
        <v>41</v>
      </c>
      <c r="P3530" s="13">
        <v>23743</v>
      </c>
      <c r="Q3530" s="16" t="str">
        <f>Table2[[#This Row],[Service Line Size (inches) (System Side)]]</f>
        <v>5/8</v>
      </c>
      <c r="R3530" t="s">
        <v>49</v>
      </c>
      <c r="S3530" t="str">
        <f>IF(Table2[[#This Row],[Basis of Material Classification (Customer Side)*]]="Field inspection","Yes","No")</f>
        <v>No</v>
      </c>
      <c r="V3530" t="s">
        <v>50</v>
      </c>
      <c r="W3530" t="s">
        <v>44</v>
      </c>
      <c r="X3530" t="s">
        <v>44</v>
      </c>
      <c r="Z3530" t="s">
        <v>45</v>
      </c>
      <c r="AA3530" t="s">
        <v>46</v>
      </c>
      <c r="AB3530" t="s">
        <v>46</v>
      </c>
      <c r="AC3530" t="s">
        <v>40</v>
      </c>
    </row>
    <row r="3531" spans="1:29" ht="14.4" x14ac:dyDescent="0.3">
      <c r="A3531">
        <v>3529</v>
      </c>
      <c r="B3531" t="s">
        <v>3563</v>
      </c>
      <c r="C3531" t="s">
        <v>277</v>
      </c>
      <c r="D3531" t="s">
        <v>40</v>
      </c>
      <c r="E3531" t="s">
        <v>40</v>
      </c>
      <c r="F3531" t="s">
        <v>41</v>
      </c>
      <c r="G3531" t="s">
        <v>40</v>
      </c>
      <c r="H3531" s="26">
        <v>24108</v>
      </c>
      <c r="I3531" t="s">
        <v>42</v>
      </c>
      <c r="J3531" t="s">
        <v>49</v>
      </c>
      <c r="K3531" t="str">
        <f>IF(Table2[[#This Row],[Basis of Material Classification (System Side)*]]="Field inspection","Yes","No")</f>
        <v>No</v>
      </c>
      <c r="N3531" t="s">
        <v>50</v>
      </c>
      <c r="O3531" t="s">
        <v>41</v>
      </c>
      <c r="P3531"/>
      <c r="Q3531" s="16" t="str">
        <f>Table2[[#This Row],[Service Line Size (inches) (System Side)]]</f>
        <v>5/8</v>
      </c>
      <c r="R3531" t="s">
        <v>49</v>
      </c>
      <c r="S3531" t="str">
        <f>IF(Table2[[#This Row],[Basis of Material Classification (Customer Side)*]]="Field inspection","Yes","No")</f>
        <v>No</v>
      </c>
      <c r="V3531" t="s">
        <v>50</v>
      </c>
      <c r="W3531" t="s">
        <v>44</v>
      </c>
      <c r="X3531" t="s">
        <v>44</v>
      </c>
      <c r="Z3531" t="s">
        <v>45</v>
      </c>
      <c r="AA3531" t="s">
        <v>46</v>
      </c>
      <c r="AB3531" t="s">
        <v>46</v>
      </c>
      <c r="AC3531" t="s">
        <v>40</v>
      </c>
    </row>
    <row r="3532" spans="1:29" ht="14.4" x14ac:dyDescent="0.3">
      <c r="A3532">
        <v>3530</v>
      </c>
      <c r="B3532" t="s">
        <v>3564</v>
      </c>
      <c r="C3532" t="s">
        <v>277</v>
      </c>
      <c r="D3532" t="s">
        <v>40</v>
      </c>
      <c r="E3532" t="s">
        <v>40</v>
      </c>
      <c r="F3532" t="s">
        <v>41</v>
      </c>
      <c r="G3532" t="s">
        <v>40</v>
      </c>
      <c r="H3532" s="26">
        <v>26299</v>
      </c>
      <c r="I3532" t="s">
        <v>42</v>
      </c>
      <c r="J3532" t="s">
        <v>49</v>
      </c>
      <c r="K3532" t="str">
        <f>IF(Table2[[#This Row],[Basis of Material Classification (System Side)*]]="Field inspection","Yes","No")</f>
        <v>No</v>
      </c>
      <c r="N3532" t="s">
        <v>50</v>
      </c>
      <c r="O3532" t="s">
        <v>41</v>
      </c>
      <c r="P3532" s="13">
        <v>33239</v>
      </c>
      <c r="Q3532" s="16" t="str">
        <f>Table2[[#This Row],[Service Line Size (inches) (System Side)]]</f>
        <v>5/8</v>
      </c>
      <c r="R3532" t="s">
        <v>43</v>
      </c>
      <c r="S3532" t="str">
        <f>IF(Table2[[#This Row],[Basis of Material Classification (Customer Side)*]]="Field inspection","Yes","No")</f>
        <v>No</v>
      </c>
      <c r="V3532" t="s">
        <v>43</v>
      </c>
      <c r="W3532" t="s">
        <v>44</v>
      </c>
      <c r="X3532" t="s">
        <v>44</v>
      </c>
      <c r="Z3532" t="s">
        <v>45</v>
      </c>
      <c r="AA3532" t="s">
        <v>46</v>
      </c>
      <c r="AB3532" t="s">
        <v>46</v>
      </c>
      <c r="AC3532" t="s">
        <v>40</v>
      </c>
    </row>
    <row r="3533" spans="1:29" ht="14.4" x14ac:dyDescent="0.3">
      <c r="A3533">
        <v>3531</v>
      </c>
      <c r="B3533" t="s">
        <v>3565</v>
      </c>
      <c r="C3533" t="s">
        <v>277</v>
      </c>
      <c r="D3533" t="s">
        <v>40</v>
      </c>
      <c r="E3533" t="s">
        <v>40</v>
      </c>
      <c r="F3533" t="s">
        <v>53</v>
      </c>
      <c r="G3533" t="s">
        <v>40</v>
      </c>
      <c r="H3533" s="26">
        <v>17533</v>
      </c>
      <c r="I3533" t="s">
        <v>189</v>
      </c>
      <c r="J3533" t="s">
        <v>65</v>
      </c>
      <c r="K3533" t="str">
        <f>IF(Table2[[#This Row],[Basis of Material Classification (System Side)*]]="Field inspection","Yes","No")</f>
        <v>Yes</v>
      </c>
      <c r="L3533" t="s">
        <v>66</v>
      </c>
      <c r="M3533" s="13">
        <v>45352</v>
      </c>
      <c r="O3533" t="s">
        <v>53</v>
      </c>
      <c r="P3533" s="13">
        <v>10228</v>
      </c>
      <c r="Q3533" s="16" t="str">
        <f>Table2[[#This Row],[Service Line Size (inches) (System Side)]]</f>
        <v xml:space="preserve"> 3/4</v>
      </c>
      <c r="R3533" t="s">
        <v>65</v>
      </c>
      <c r="S3533" t="str">
        <f>IF(Table2[[#This Row],[Basis of Material Classification (Customer Side)*]]="Field inspection","Yes","No")</f>
        <v>Yes</v>
      </c>
      <c r="T3533" t="s">
        <v>71</v>
      </c>
      <c r="U3533" s="13">
        <v>45352</v>
      </c>
      <c r="V3533" t="s">
        <v>72</v>
      </c>
      <c r="W3533" t="s">
        <v>44</v>
      </c>
      <c r="X3533" t="s">
        <v>44</v>
      </c>
      <c r="Z3533" t="s">
        <v>45</v>
      </c>
      <c r="AA3533" t="s">
        <v>46</v>
      </c>
      <c r="AB3533" t="s">
        <v>46</v>
      </c>
      <c r="AC3533" t="s">
        <v>40</v>
      </c>
    </row>
    <row r="3534" spans="1:29" ht="14.4" x14ac:dyDescent="0.3">
      <c r="A3534">
        <v>3532</v>
      </c>
      <c r="B3534" t="s">
        <v>3566</v>
      </c>
      <c r="C3534" t="s">
        <v>277</v>
      </c>
      <c r="D3534" t="s">
        <v>40</v>
      </c>
      <c r="E3534" t="s">
        <v>40</v>
      </c>
      <c r="F3534" t="s">
        <v>41</v>
      </c>
      <c r="G3534" t="s">
        <v>40</v>
      </c>
      <c r="H3534" s="26">
        <v>17533</v>
      </c>
      <c r="I3534" t="s">
        <v>42</v>
      </c>
      <c r="J3534" t="s">
        <v>49</v>
      </c>
      <c r="K3534" t="str">
        <f>IF(Table2[[#This Row],[Basis of Material Classification (System Side)*]]="Field inspection","Yes","No")</f>
        <v>No</v>
      </c>
      <c r="N3534" t="s">
        <v>50</v>
      </c>
      <c r="O3534" t="s">
        <v>41</v>
      </c>
      <c r="P3534" s="13">
        <v>43831</v>
      </c>
      <c r="Q3534" s="16" t="str">
        <f>Table2[[#This Row],[Service Line Size (inches) (System Side)]]</f>
        <v>5/8</v>
      </c>
      <c r="R3534" t="s">
        <v>43</v>
      </c>
      <c r="S3534" t="str">
        <f>IF(Table2[[#This Row],[Basis of Material Classification (Customer Side)*]]="Field inspection","Yes","No")</f>
        <v>No</v>
      </c>
      <c r="V3534" t="s">
        <v>43</v>
      </c>
      <c r="W3534" t="s">
        <v>44</v>
      </c>
      <c r="X3534" t="s">
        <v>44</v>
      </c>
      <c r="Z3534" t="s">
        <v>45</v>
      </c>
      <c r="AA3534" t="s">
        <v>46</v>
      </c>
      <c r="AB3534" t="s">
        <v>46</v>
      </c>
      <c r="AC3534" t="s">
        <v>40</v>
      </c>
    </row>
    <row r="3535" spans="1:29" ht="14.4" x14ac:dyDescent="0.3">
      <c r="A3535">
        <v>3533</v>
      </c>
      <c r="B3535" t="s">
        <v>3567</v>
      </c>
      <c r="C3535" t="s">
        <v>277</v>
      </c>
      <c r="D3535" t="s">
        <v>40</v>
      </c>
      <c r="E3535" t="s">
        <v>40</v>
      </c>
      <c r="F3535" t="s">
        <v>41</v>
      </c>
      <c r="G3535" t="s">
        <v>40</v>
      </c>
      <c r="H3535" s="26">
        <v>37622</v>
      </c>
      <c r="I3535" t="s">
        <v>42</v>
      </c>
      <c r="J3535" t="s">
        <v>43</v>
      </c>
      <c r="K3535" t="str">
        <f>IF(Table2[[#This Row],[Basis of Material Classification (System Side)*]]="Field inspection","Yes","No")</f>
        <v>No</v>
      </c>
      <c r="N3535" t="str">
        <f>Table2[[#This Row],[Basis of Material Classification (System Side)*]]</f>
        <v>Installation date after lead ban</v>
      </c>
      <c r="O3535" t="s">
        <v>41</v>
      </c>
      <c r="P3535" s="13">
        <v>37622</v>
      </c>
      <c r="Q3535" s="16" t="str">
        <f>Table2[[#This Row],[Service Line Size (inches) (System Side)]]</f>
        <v>5/8</v>
      </c>
      <c r="R3535" t="s">
        <v>43</v>
      </c>
      <c r="S3535" t="str">
        <f>IF(Table2[[#This Row],[Basis of Material Classification (Customer Side)*]]="Field inspection","Yes","No")</f>
        <v>No</v>
      </c>
      <c r="V3535" t="s">
        <v>43</v>
      </c>
      <c r="W3535" t="s">
        <v>44</v>
      </c>
      <c r="X3535" t="s">
        <v>44</v>
      </c>
      <c r="Z3535" t="s">
        <v>45</v>
      </c>
      <c r="AA3535" t="s">
        <v>46</v>
      </c>
      <c r="AB3535" t="s">
        <v>46</v>
      </c>
      <c r="AC3535" t="s">
        <v>40</v>
      </c>
    </row>
    <row r="3536" spans="1:29" ht="14.4" x14ac:dyDescent="0.3">
      <c r="A3536">
        <v>3534</v>
      </c>
      <c r="B3536" t="s">
        <v>3568</v>
      </c>
      <c r="C3536" t="s">
        <v>277</v>
      </c>
      <c r="D3536" t="s">
        <v>40</v>
      </c>
      <c r="E3536" t="s">
        <v>40</v>
      </c>
      <c r="F3536" t="s">
        <v>53</v>
      </c>
      <c r="G3536" t="s">
        <v>40</v>
      </c>
      <c r="H3536" s="26">
        <v>17533</v>
      </c>
      <c r="I3536" t="s">
        <v>54</v>
      </c>
      <c r="J3536" t="s">
        <v>65</v>
      </c>
      <c r="K3536" t="str">
        <f>IF(Table2[[#This Row],[Basis of Material Classification (System Side)*]]="Field inspection","Yes","No")</f>
        <v>Yes</v>
      </c>
      <c r="L3536" t="s">
        <v>66</v>
      </c>
      <c r="M3536" s="13">
        <v>45352</v>
      </c>
      <c r="O3536" t="s">
        <v>70</v>
      </c>
      <c r="P3536" s="13">
        <v>12785</v>
      </c>
      <c r="Q3536" s="16" t="str">
        <f>Table2[[#This Row],[Service Line Size (inches) (System Side)]]</f>
        <v>3/4</v>
      </c>
      <c r="R3536" t="s">
        <v>65</v>
      </c>
      <c r="S3536" t="str">
        <f>IF(Table2[[#This Row],[Basis of Material Classification (Customer Side)*]]="Field inspection","Yes","No")</f>
        <v>Yes</v>
      </c>
      <c r="T3536" t="s">
        <v>71</v>
      </c>
      <c r="U3536" s="13">
        <v>45502</v>
      </c>
      <c r="V3536" t="s">
        <v>72</v>
      </c>
      <c r="W3536" t="s">
        <v>44</v>
      </c>
      <c r="X3536" t="s">
        <v>44</v>
      </c>
      <c r="Z3536" t="s">
        <v>45</v>
      </c>
      <c r="AA3536" t="s">
        <v>46</v>
      </c>
      <c r="AB3536" t="s">
        <v>46</v>
      </c>
      <c r="AC3536" t="s">
        <v>40</v>
      </c>
    </row>
    <row r="3537" spans="1:29" ht="14.4" x14ac:dyDescent="0.3">
      <c r="A3537">
        <v>3535</v>
      </c>
      <c r="B3537" t="s">
        <v>3569</v>
      </c>
      <c r="C3537" t="s">
        <v>277</v>
      </c>
      <c r="D3537" t="s">
        <v>40</v>
      </c>
      <c r="E3537" t="s">
        <v>40</v>
      </c>
      <c r="F3537" t="s">
        <v>41</v>
      </c>
      <c r="G3537" t="s">
        <v>40</v>
      </c>
      <c r="H3537" s="26">
        <v>17533</v>
      </c>
      <c r="I3537" t="s">
        <v>42</v>
      </c>
      <c r="J3537" t="s">
        <v>49</v>
      </c>
      <c r="K3537" t="str">
        <f>IF(Table2[[#This Row],[Basis of Material Classification (System Side)*]]="Field inspection","Yes","No")</f>
        <v>No</v>
      </c>
      <c r="N3537" t="s">
        <v>50</v>
      </c>
      <c r="O3537" t="s">
        <v>41</v>
      </c>
      <c r="P3537" s="13">
        <v>32143</v>
      </c>
      <c r="Q3537" s="16" t="str">
        <f>Table2[[#This Row],[Service Line Size (inches) (System Side)]]</f>
        <v>5/8</v>
      </c>
      <c r="R3537" t="s">
        <v>43</v>
      </c>
      <c r="S3537" t="str">
        <f>IF(Table2[[#This Row],[Basis of Material Classification (Customer Side)*]]="Field inspection","Yes","No")</f>
        <v>No</v>
      </c>
      <c r="V3537" t="s">
        <v>43</v>
      </c>
      <c r="W3537" t="s">
        <v>44</v>
      </c>
      <c r="X3537" t="s">
        <v>44</v>
      </c>
      <c r="Z3537" t="s">
        <v>45</v>
      </c>
      <c r="AA3537" t="s">
        <v>46</v>
      </c>
      <c r="AB3537" t="s">
        <v>46</v>
      </c>
      <c r="AC3537" t="s">
        <v>40</v>
      </c>
    </row>
    <row r="3538" spans="1:29" ht="14.4" x14ac:dyDescent="0.3">
      <c r="A3538">
        <v>3536</v>
      </c>
      <c r="B3538" t="s">
        <v>3570</v>
      </c>
      <c r="C3538" t="s">
        <v>277</v>
      </c>
      <c r="D3538" t="s">
        <v>40</v>
      </c>
      <c r="E3538" t="s">
        <v>40</v>
      </c>
      <c r="F3538" t="s">
        <v>53</v>
      </c>
      <c r="G3538" t="s">
        <v>40</v>
      </c>
      <c r="H3538" s="26">
        <v>17533</v>
      </c>
      <c r="I3538" t="s">
        <v>54</v>
      </c>
      <c r="J3538" t="s">
        <v>65</v>
      </c>
      <c r="K3538" t="str">
        <f>IF(Table2[[#This Row],[Basis of Material Classification (System Side)*]]="Field inspection","Yes","No")</f>
        <v>Yes</v>
      </c>
      <c r="L3538" t="s">
        <v>66</v>
      </c>
      <c r="M3538" s="13">
        <v>45352</v>
      </c>
      <c r="O3538" t="s">
        <v>53</v>
      </c>
      <c r="P3538" s="13">
        <v>13516</v>
      </c>
      <c r="Q3538" s="16" t="str">
        <f>Table2[[#This Row],[Service Line Size (inches) (System Side)]]</f>
        <v>3/4</v>
      </c>
      <c r="R3538" t="s">
        <v>65</v>
      </c>
      <c r="S3538" t="str">
        <f>IF(Table2[[#This Row],[Basis of Material Classification (Customer Side)*]]="Field inspection","Yes","No")</f>
        <v>Yes</v>
      </c>
      <c r="T3538" t="s">
        <v>71</v>
      </c>
      <c r="U3538" s="13">
        <v>45352</v>
      </c>
      <c r="V3538" t="s">
        <v>72</v>
      </c>
      <c r="W3538" t="s">
        <v>44</v>
      </c>
      <c r="X3538" t="s">
        <v>44</v>
      </c>
      <c r="Z3538" t="s">
        <v>45</v>
      </c>
      <c r="AA3538" t="s">
        <v>46</v>
      </c>
      <c r="AB3538" t="s">
        <v>46</v>
      </c>
      <c r="AC3538" t="s">
        <v>40</v>
      </c>
    </row>
    <row r="3539" spans="1:29" ht="14.4" x14ac:dyDescent="0.3">
      <c r="A3539">
        <v>3537</v>
      </c>
      <c r="B3539" t="s">
        <v>3571</v>
      </c>
      <c r="C3539" t="s">
        <v>277</v>
      </c>
      <c r="D3539" t="s">
        <v>40</v>
      </c>
      <c r="E3539" t="s">
        <v>40</v>
      </c>
      <c r="F3539" t="s">
        <v>41</v>
      </c>
      <c r="G3539" t="s">
        <v>40</v>
      </c>
      <c r="H3539" s="26">
        <v>17533</v>
      </c>
      <c r="I3539" t="s">
        <v>42</v>
      </c>
      <c r="J3539" t="s">
        <v>49</v>
      </c>
      <c r="K3539" t="str">
        <f>IF(Table2[[#This Row],[Basis of Material Classification (System Side)*]]="Field inspection","Yes","No")</f>
        <v>No</v>
      </c>
      <c r="N3539" t="s">
        <v>50</v>
      </c>
      <c r="O3539" t="s">
        <v>41</v>
      </c>
      <c r="P3539" s="13">
        <v>30682</v>
      </c>
      <c r="Q3539" s="16" t="str">
        <f>Table2[[#This Row],[Service Line Size (inches) (System Side)]]</f>
        <v>5/8</v>
      </c>
      <c r="R3539" t="s">
        <v>43</v>
      </c>
      <c r="S3539" t="str">
        <f>IF(Table2[[#This Row],[Basis of Material Classification (Customer Side)*]]="Field inspection","Yes","No")</f>
        <v>No</v>
      </c>
      <c r="V3539" t="s">
        <v>43</v>
      </c>
      <c r="W3539" t="s">
        <v>44</v>
      </c>
      <c r="X3539" t="s">
        <v>44</v>
      </c>
      <c r="Z3539" t="s">
        <v>45</v>
      </c>
      <c r="AA3539" t="s">
        <v>46</v>
      </c>
      <c r="AB3539" t="s">
        <v>46</v>
      </c>
      <c r="AC3539" t="s">
        <v>40</v>
      </c>
    </row>
    <row r="3540" spans="1:29" ht="14.4" x14ac:dyDescent="0.3">
      <c r="A3540">
        <v>3538</v>
      </c>
      <c r="B3540" t="s">
        <v>3572</v>
      </c>
      <c r="C3540" t="s">
        <v>277</v>
      </c>
      <c r="D3540" t="s">
        <v>40</v>
      </c>
      <c r="E3540" t="s">
        <v>40</v>
      </c>
      <c r="F3540" t="s">
        <v>41</v>
      </c>
      <c r="G3540" t="s">
        <v>40</v>
      </c>
      <c r="H3540" s="26">
        <v>17533</v>
      </c>
      <c r="I3540" t="s">
        <v>42</v>
      </c>
      <c r="J3540" t="s">
        <v>49</v>
      </c>
      <c r="K3540" t="str">
        <f>IF(Table2[[#This Row],[Basis of Material Classification (System Side)*]]="Field inspection","Yes","No")</f>
        <v>No</v>
      </c>
      <c r="N3540" t="s">
        <v>50</v>
      </c>
      <c r="O3540" t="s">
        <v>41</v>
      </c>
      <c r="P3540" s="13">
        <v>32143</v>
      </c>
      <c r="Q3540" s="16" t="str">
        <f>Table2[[#This Row],[Service Line Size (inches) (System Side)]]</f>
        <v>5/8</v>
      </c>
      <c r="R3540" t="s">
        <v>43</v>
      </c>
      <c r="S3540" t="str">
        <f>IF(Table2[[#This Row],[Basis of Material Classification (Customer Side)*]]="Field inspection","Yes","No")</f>
        <v>No</v>
      </c>
      <c r="V3540" t="s">
        <v>43</v>
      </c>
      <c r="W3540" t="s">
        <v>44</v>
      </c>
      <c r="X3540" t="s">
        <v>44</v>
      </c>
      <c r="Z3540" t="s">
        <v>45</v>
      </c>
      <c r="AA3540" t="s">
        <v>46</v>
      </c>
      <c r="AB3540" t="s">
        <v>46</v>
      </c>
      <c r="AC3540" t="s">
        <v>40</v>
      </c>
    </row>
    <row r="3541" spans="1:29" ht="14.4" x14ac:dyDescent="0.3">
      <c r="A3541">
        <v>3539</v>
      </c>
      <c r="B3541" t="s">
        <v>3573</v>
      </c>
      <c r="C3541" t="s">
        <v>277</v>
      </c>
      <c r="D3541" t="s">
        <v>40</v>
      </c>
      <c r="E3541" t="s">
        <v>40</v>
      </c>
      <c r="F3541" t="s">
        <v>53</v>
      </c>
      <c r="G3541" t="s">
        <v>40</v>
      </c>
      <c r="H3541" s="26">
        <v>17533</v>
      </c>
      <c r="I3541" t="s">
        <v>54</v>
      </c>
      <c r="J3541" t="s">
        <v>65</v>
      </c>
      <c r="K3541" t="str">
        <f>IF(Table2[[#This Row],[Basis of Material Classification (System Side)*]]="Field inspection","Yes","No")</f>
        <v>Yes</v>
      </c>
      <c r="L3541" t="s">
        <v>66</v>
      </c>
      <c r="M3541" s="13">
        <v>45352</v>
      </c>
      <c r="O3541" t="s">
        <v>132</v>
      </c>
      <c r="P3541" s="13">
        <v>7306</v>
      </c>
      <c r="Q3541" s="16" t="str">
        <f>Table2[[#This Row],[Service Line Size (inches) (System Side)]]</f>
        <v>3/4</v>
      </c>
      <c r="R3541" t="s">
        <v>65</v>
      </c>
      <c r="S3541" t="str">
        <f>IF(Table2[[#This Row],[Basis of Material Classification (Customer Side)*]]="Field inspection","Yes","No")</f>
        <v>Yes</v>
      </c>
      <c r="T3541" t="s">
        <v>71</v>
      </c>
      <c r="U3541" s="13">
        <v>45352</v>
      </c>
      <c r="V3541" t="s">
        <v>72</v>
      </c>
      <c r="W3541" t="s">
        <v>44</v>
      </c>
      <c r="X3541" t="s">
        <v>44</v>
      </c>
      <c r="Z3541" t="s">
        <v>45</v>
      </c>
      <c r="AA3541" t="s">
        <v>46</v>
      </c>
      <c r="AB3541" t="s">
        <v>46</v>
      </c>
      <c r="AC3541" t="s">
        <v>40</v>
      </c>
    </row>
    <row r="3542" spans="1:29" ht="14.4" x14ac:dyDescent="0.3">
      <c r="A3542">
        <v>3540</v>
      </c>
      <c r="B3542" t="s">
        <v>3574</v>
      </c>
      <c r="C3542" t="s">
        <v>277</v>
      </c>
      <c r="D3542" t="s">
        <v>40</v>
      </c>
      <c r="E3542" t="s">
        <v>40</v>
      </c>
      <c r="F3542" t="s">
        <v>53</v>
      </c>
      <c r="G3542" t="s">
        <v>40</v>
      </c>
      <c r="H3542" s="26">
        <v>17533</v>
      </c>
      <c r="I3542" t="s">
        <v>54</v>
      </c>
      <c r="J3542" t="s">
        <v>65</v>
      </c>
      <c r="K3542" t="str">
        <f>IF(Table2[[#This Row],[Basis of Material Classification (System Side)*]]="Field inspection","Yes","No")</f>
        <v>Yes</v>
      </c>
      <c r="L3542" t="s">
        <v>66</v>
      </c>
      <c r="M3542" s="13">
        <v>45352</v>
      </c>
      <c r="O3542" t="s">
        <v>53</v>
      </c>
      <c r="P3542" s="13">
        <v>12785</v>
      </c>
      <c r="Q3542" s="16" t="str">
        <f>Table2[[#This Row],[Service Line Size (inches) (System Side)]]</f>
        <v>3/4</v>
      </c>
      <c r="R3542" t="s">
        <v>65</v>
      </c>
      <c r="S3542" t="str">
        <f>IF(Table2[[#This Row],[Basis of Material Classification (Customer Side)*]]="Field inspection","Yes","No")</f>
        <v>Yes</v>
      </c>
      <c r="T3542" t="s">
        <v>71</v>
      </c>
      <c r="U3542" s="13">
        <v>45352</v>
      </c>
      <c r="V3542" t="s">
        <v>72</v>
      </c>
      <c r="W3542" t="s">
        <v>44</v>
      </c>
      <c r="X3542" t="s">
        <v>44</v>
      </c>
      <c r="Z3542" t="s">
        <v>45</v>
      </c>
      <c r="AA3542" t="s">
        <v>46</v>
      </c>
      <c r="AB3542" t="s">
        <v>46</v>
      </c>
      <c r="AC3542" t="s">
        <v>40</v>
      </c>
    </row>
    <row r="3543" spans="1:29" ht="14.4" x14ac:dyDescent="0.3">
      <c r="A3543">
        <v>3541</v>
      </c>
      <c r="B3543" t="s">
        <v>3575</v>
      </c>
      <c r="C3543" t="s">
        <v>277</v>
      </c>
      <c r="D3543" t="s">
        <v>40</v>
      </c>
      <c r="E3543" t="s">
        <v>40</v>
      </c>
      <c r="F3543" t="s">
        <v>41</v>
      </c>
      <c r="G3543" t="s">
        <v>40</v>
      </c>
      <c r="H3543" s="26">
        <v>17533</v>
      </c>
      <c r="I3543" t="s">
        <v>42</v>
      </c>
      <c r="J3543" t="s">
        <v>49</v>
      </c>
      <c r="K3543" t="str">
        <f>IF(Table2[[#This Row],[Basis of Material Classification (System Side)*]]="Field inspection","Yes","No")</f>
        <v>No</v>
      </c>
      <c r="N3543" t="s">
        <v>50</v>
      </c>
      <c r="O3543" t="s">
        <v>41</v>
      </c>
      <c r="P3543" s="13">
        <v>28491</v>
      </c>
      <c r="Q3543" s="16" t="str">
        <f>Table2[[#This Row],[Service Line Size (inches) (System Side)]]</f>
        <v>5/8</v>
      </c>
      <c r="R3543" t="s">
        <v>49</v>
      </c>
      <c r="S3543" t="str">
        <f>IF(Table2[[#This Row],[Basis of Material Classification (Customer Side)*]]="Field inspection","Yes","No")</f>
        <v>No</v>
      </c>
      <c r="V3543" t="s">
        <v>50</v>
      </c>
      <c r="W3543" t="s">
        <v>44</v>
      </c>
      <c r="X3543" t="s">
        <v>44</v>
      </c>
      <c r="Z3543" t="s">
        <v>45</v>
      </c>
      <c r="AA3543" t="s">
        <v>46</v>
      </c>
      <c r="AB3543" t="s">
        <v>46</v>
      </c>
      <c r="AC3543" t="s">
        <v>40</v>
      </c>
    </row>
    <row r="3544" spans="1:29" ht="14.4" x14ac:dyDescent="0.3">
      <c r="A3544">
        <v>3542</v>
      </c>
      <c r="B3544" t="s">
        <v>3576</v>
      </c>
      <c r="C3544" t="s">
        <v>277</v>
      </c>
      <c r="D3544" t="s">
        <v>40</v>
      </c>
      <c r="E3544" t="s">
        <v>40</v>
      </c>
      <c r="F3544" t="s">
        <v>41</v>
      </c>
      <c r="G3544" t="s">
        <v>40</v>
      </c>
      <c r="H3544" s="26">
        <v>28126</v>
      </c>
      <c r="I3544" t="s">
        <v>42</v>
      </c>
      <c r="J3544" t="s">
        <v>49</v>
      </c>
      <c r="K3544" t="str">
        <f>IF(Table2[[#This Row],[Basis of Material Classification (System Side)*]]="Field inspection","Yes","No")</f>
        <v>No</v>
      </c>
      <c r="N3544" t="s">
        <v>50</v>
      </c>
      <c r="O3544" t="s">
        <v>41</v>
      </c>
      <c r="P3544"/>
      <c r="Q3544" s="16" t="str">
        <f>Table2[[#This Row],[Service Line Size (inches) (System Side)]]</f>
        <v>5/8</v>
      </c>
      <c r="R3544" t="s">
        <v>49</v>
      </c>
      <c r="S3544" t="str">
        <f>IF(Table2[[#This Row],[Basis of Material Classification (Customer Side)*]]="Field inspection","Yes","No")</f>
        <v>No</v>
      </c>
      <c r="V3544" t="s">
        <v>50</v>
      </c>
      <c r="W3544" t="s">
        <v>44</v>
      </c>
      <c r="X3544" t="s">
        <v>44</v>
      </c>
      <c r="Z3544" t="s">
        <v>45</v>
      </c>
      <c r="AA3544" t="s">
        <v>46</v>
      </c>
      <c r="AB3544" t="s">
        <v>46</v>
      </c>
      <c r="AC3544" t="s">
        <v>40</v>
      </c>
    </row>
    <row r="3545" spans="1:29" ht="14.4" x14ac:dyDescent="0.3">
      <c r="A3545">
        <v>3543</v>
      </c>
      <c r="B3545" t="s">
        <v>3577</v>
      </c>
      <c r="C3545" t="s">
        <v>277</v>
      </c>
      <c r="D3545" t="s">
        <v>40</v>
      </c>
      <c r="E3545" t="s">
        <v>40</v>
      </c>
      <c r="F3545" t="s">
        <v>41</v>
      </c>
      <c r="G3545" t="s">
        <v>40</v>
      </c>
      <c r="H3545" s="26">
        <v>26299</v>
      </c>
      <c r="I3545" t="s">
        <v>42</v>
      </c>
      <c r="J3545" t="s">
        <v>49</v>
      </c>
      <c r="K3545" t="str">
        <f>IF(Table2[[#This Row],[Basis of Material Classification (System Side)*]]="Field inspection","Yes","No")</f>
        <v>No</v>
      </c>
      <c r="N3545" t="s">
        <v>50</v>
      </c>
      <c r="O3545" t="s">
        <v>41</v>
      </c>
      <c r="P3545" s="13">
        <v>16438</v>
      </c>
      <c r="Q3545" s="16" t="str">
        <f>Table2[[#This Row],[Service Line Size (inches) (System Side)]]</f>
        <v>5/8</v>
      </c>
      <c r="R3545" t="s">
        <v>49</v>
      </c>
      <c r="S3545" t="str">
        <f>IF(Table2[[#This Row],[Basis of Material Classification (Customer Side)*]]="Field inspection","Yes","No")</f>
        <v>No</v>
      </c>
      <c r="V3545" t="s">
        <v>50</v>
      </c>
      <c r="W3545" t="s">
        <v>44</v>
      </c>
      <c r="X3545" t="s">
        <v>44</v>
      </c>
      <c r="Z3545" t="s">
        <v>45</v>
      </c>
      <c r="AA3545" t="s">
        <v>46</v>
      </c>
      <c r="AB3545" t="s">
        <v>46</v>
      </c>
      <c r="AC3545" t="s">
        <v>40</v>
      </c>
    </row>
    <row r="3546" spans="1:29" ht="14.4" x14ac:dyDescent="0.3">
      <c r="A3546">
        <v>3544</v>
      </c>
      <c r="B3546" t="s">
        <v>3578</v>
      </c>
      <c r="C3546" t="s">
        <v>277</v>
      </c>
      <c r="D3546" t="s">
        <v>40</v>
      </c>
      <c r="E3546" t="s">
        <v>40</v>
      </c>
      <c r="F3546" t="s">
        <v>41</v>
      </c>
      <c r="G3546" t="s">
        <v>40</v>
      </c>
      <c r="H3546" s="27"/>
      <c r="I3546" t="s">
        <v>60</v>
      </c>
      <c r="J3546" t="s">
        <v>106</v>
      </c>
      <c r="K3546" t="str">
        <f>IF(Table2[[#This Row],[Basis of Material Classification (System Side)*]]="Field inspection","Yes","No")</f>
        <v>No</v>
      </c>
      <c r="N3546" t="s">
        <v>107</v>
      </c>
      <c r="O3546" t="s">
        <v>41</v>
      </c>
      <c r="P3546" s="13">
        <v>36526</v>
      </c>
      <c r="Q3546" s="16" t="str">
        <f>Table2[[#This Row],[Service Line Size (inches) (System Side)]]</f>
        <v>1</v>
      </c>
      <c r="R3546" t="s">
        <v>43</v>
      </c>
      <c r="S3546" t="str">
        <f>IF(Table2[[#This Row],[Basis of Material Classification (Customer Side)*]]="Field inspection","Yes","No")</f>
        <v>No</v>
      </c>
      <c r="V3546" t="s">
        <v>43</v>
      </c>
      <c r="W3546" t="s">
        <v>44</v>
      </c>
      <c r="X3546" t="s">
        <v>44</v>
      </c>
      <c r="Z3546" t="s">
        <v>58</v>
      </c>
      <c r="AA3546" t="s">
        <v>46</v>
      </c>
      <c r="AB3546" t="s">
        <v>46</v>
      </c>
      <c r="AC3546" t="s">
        <v>40</v>
      </c>
    </row>
    <row r="3547" spans="1:29" ht="14.4" x14ac:dyDescent="0.3">
      <c r="A3547">
        <v>3545</v>
      </c>
      <c r="B3547" t="s">
        <v>3579</v>
      </c>
      <c r="C3547" t="s">
        <v>277</v>
      </c>
      <c r="D3547" t="s">
        <v>40</v>
      </c>
      <c r="E3547" t="s">
        <v>40</v>
      </c>
      <c r="F3547" t="s">
        <v>41</v>
      </c>
      <c r="G3547" t="s">
        <v>40</v>
      </c>
      <c r="H3547" s="26">
        <v>32143</v>
      </c>
      <c r="I3547" t="s">
        <v>42</v>
      </c>
      <c r="J3547" t="s">
        <v>43</v>
      </c>
      <c r="K3547" t="str">
        <f>IF(Table2[[#This Row],[Basis of Material Classification (System Side)*]]="Field inspection","Yes","No")</f>
        <v>No</v>
      </c>
      <c r="N3547" t="str">
        <f>Table2[[#This Row],[Basis of Material Classification (System Side)*]]</f>
        <v>Installation date after lead ban</v>
      </c>
      <c r="O3547" t="s">
        <v>41</v>
      </c>
      <c r="P3547" s="13">
        <v>32143</v>
      </c>
      <c r="Q3547" s="16" t="str">
        <f>Table2[[#This Row],[Service Line Size (inches) (System Side)]]</f>
        <v>5/8</v>
      </c>
      <c r="R3547" t="s">
        <v>43</v>
      </c>
      <c r="S3547" t="str">
        <f>IF(Table2[[#This Row],[Basis of Material Classification (Customer Side)*]]="Field inspection","Yes","No")</f>
        <v>No</v>
      </c>
      <c r="V3547" t="s">
        <v>43</v>
      </c>
      <c r="W3547" t="s">
        <v>44</v>
      </c>
      <c r="X3547" t="s">
        <v>44</v>
      </c>
      <c r="Z3547" t="s">
        <v>45</v>
      </c>
      <c r="AA3547" t="s">
        <v>46</v>
      </c>
      <c r="AB3547" t="s">
        <v>46</v>
      </c>
      <c r="AC3547" t="s">
        <v>40</v>
      </c>
    </row>
    <row r="3548" spans="1:29" ht="14.4" x14ac:dyDescent="0.3">
      <c r="A3548">
        <v>3546</v>
      </c>
      <c r="B3548" t="s">
        <v>3580</v>
      </c>
      <c r="C3548" t="s">
        <v>277</v>
      </c>
      <c r="D3548" t="s">
        <v>40</v>
      </c>
      <c r="E3548" t="s">
        <v>40</v>
      </c>
      <c r="F3548" t="s">
        <v>41</v>
      </c>
      <c r="G3548" t="s">
        <v>40</v>
      </c>
      <c r="H3548" s="27"/>
      <c r="I3548" t="s">
        <v>42</v>
      </c>
      <c r="J3548" t="s">
        <v>49</v>
      </c>
      <c r="K3548" t="str">
        <f>IF(Table2[[#This Row],[Basis of Material Classification (System Side)*]]="Field inspection","Yes","No")</f>
        <v>No</v>
      </c>
      <c r="N3548" t="s">
        <v>50</v>
      </c>
      <c r="O3548" t="s">
        <v>41</v>
      </c>
      <c r="P3548" s="13">
        <v>36526</v>
      </c>
      <c r="Q3548" s="16" t="str">
        <f>Table2[[#This Row],[Service Line Size (inches) (System Side)]]</f>
        <v>5/8</v>
      </c>
      <c r="R3548" t="s">
        <v>43</v>
      </c>
      <c r="S3548" t="str">
        <f>IF(Table2[[#This Row],[Basis of Material Classification (Customer Side)*]]="Field inspection","Yes","No")</f>
        <v>No</v>
      </c>
      <c r="V3548" t="s">
        <v>43</v>
      </c>
      <c r="W3548" t="s">
        <v>44</v>
      </c>
      <c r="X3548" t="s">
        <v>44</v>
      </c>
      <c r="Z3548" t="s">
        <v>45</v>
      </c>
      <c r="AA3548" t="s">
        <v>46</v>
      </c>
      <c r="AB3548" t="s">
        <v>46</v>
      </c>
      <c r="AC3548" t="s">
        <v>40</v>
      </c>
    </row>
    <row r="3549" spans="1:29" ht="14.4" x14ac:dyDescent="0.3">
      <c r="A3549">
        <v>3547</v>
      </c>
      <c r="B3549" t="s">
        <v>3581</v>
      </c>
      <c r="C3549" t="s">
        <v>277</v>
      </c>
      <c r="D3549" t="s">
        <v>40</v>
      </c>
      <c r="E3549" t="s">
        <v>40</v>
      </c>
      <c r="F3549" t="s">
        <v>41</v>
      </c>
      <c r="G3549" t="s">
        <v>40</v>
      </c>
      <c r="H3549" s="26">
        <v>37987</v>
      </c>
      <c r="I3549" t="s">
        <v>42</v>
      </c>
      <c r="J3549" t="s">
        <v>43</v>
      </c>
      <c r="K3549" t="str">
        <f>IF(Table2[[#This Row],[Basis of Material Classification (System Side)*]]="Field inspection","Yes","No")</f>
        <v>No</v>
      </c>
      <c r="N3549" t="str">
        <f>Table2[[#This Row],[Basis of Material Classification (System Side)*]]</f>
        <v>Installation date after lead ban</v>
      </c>
      <c r="O3549" t="s">
        <v>41</v>
      </c>
      <c r="P3549" s="13">
        <v>21916</v>
      </c>
      <c r="Q3549" s="16" t="str">
        <f>Table2[[#This Row],[Service Line Size (inches) (System Side)]]</f>
        <v>5/8</v>
      </c>
      <c r="R3549" t="s">
        <v>49</v>
      </c>
      <c r="S3549" t="str">
        <f>IF(Table2[[#This Row],[Basis of Material Classification (Customer Side)*]]="Field inspection","Yes","No")</f>
        <v>No</v>
      </c>
      <c r="V3549" t="s">
        <v>50</v>
      </c>
      <c r="W3549" t="s">
        <v>44</v>
      </c>
      <c r="X3549" t="s">
        <v>44</v>
      </c>
      <c r="Z3549" t="s">
        <v>58</v>
      </c>
      <c r="AA3549" t="s">
        <v>46</v>
      </c>
      <c r="AB3549" t="s">
        <v>46</v>
      </c>
      <c r="AC3549" t="s">
        <v>40</v>
      </c>
    </row>
    <row r="3550" spans="1:29" ht="14.4" x14ac:dyDescent="0.3">
      <c r="A3550">
        <v>3548</v>
      </c>
      <c r="B3550" t="s">
        <v>3582</v>
      </c>
      <c r="C3550" t="s">
        <v>277</v>
      </c>
      <c r="D3550" t="s">
        <v>40</v>
      </c>
      <c r="E3550" t="s">
        <v>40</v>
      </c>
      <c r="F3550" t="s">
        <v>53</v>
      </c>
      <c r="G3550" t="s">
        <v>40</v>
      </c>
      <c r="H3550" s="26">
        <v>31778</v>
      </c>
      <c r="I3550" t="s">
        <v>54</v>
      </c>
      <c r="J3550" t="s">
        <v>55</v>
      </c>
      <c r="K3550" t="str">
        <f>IF(Table2[[#This Row],[Basis of Material Classification (System Side)*]]="Field inspection","Yes","No")</f>
        <v>No</v>
      </c>
      <c r="O3550" t="s">
        <v>41</v>
      </c>
      <c r="P3550"/>
      <c r="Q3550" s="16" t="str">
        <f>Table2[[#This Row],[Service Line Size (inches) (System Side)]]</f>
        <v>3/4</v>
      </c>
      <c r="R3550" t="s">
        <v>106</v>
      </c>
      <c r="S3550" t="str">
        <f>IF(Table2[[#This Row],[Basis of Material Classification (Customer Side)*]]="Field inspection","Yes","No")</f>
        <v>No</v>
      </c>
      <c r="V3550" t="s">
        <v>108</v>
      </c>
      <c r="W3550" t="s">
        <v>44</v>
      </c>
      <c r="X3550" t="s">
        <v>44</v>
      </c>
      <c r="Z3550" t="s">
        <v>58</v>
      </c>
      <c r="AA3550" t="s">
        <v>46</v>
      </c>
      <c r="AB3550" t="s">
        <v>46</v>
      </c>
      <c r="AC3550" t="s">
        <v>40</v>
      </c>
    </row>
    <row r="3551" spans="1:29" ht="14.4" x14ac:dyDescent="0.3">
      <c r="A3551">
        <v>3549</v>
      </c>
      <c r="B3551" t="s">
        <v>3583</v>
      </c>
      <c r="C3551" t="s">
        <v>277</v>
      </c>
      <c r="D3551" t="s">
        <v>40</v>
      </c>
      <c r="E3551" t="s">
        <v>40</v>
      </c>
      <c r="F3551" t="s">
        <v>41</v>
      </c>
      <c r="G3551" t="s">
        <v>40</v>
      </c>
      <c r="H3551" s="26">
        <v>25204</v>
      </c>
      <c r="I3551" t="s">
        <v>42</v>
      </c>
      <c r="J3551" t="s">
        <v>49</v>
      </c>
      <c r="K3551" t="str">
        <f>IF(Table2[[#This Row],[Basis of Material Classification (System Side)*]]="Field inspection","Yes","No")</f>
        <v>No</v>
      </c>
      <c r="N3551" t="s">
        <v>50</v>
      </c>
      <c r="O3551" t="s">
        <v>41</v>
      </c>
      <c r="P3551" s="13">
        <v>27760</v>
      </c>
      <c r="Q3551" s="16" t="str">
        <f>Table2[[#This Row],[Service Line Size (inches) (System Side)]]</f>
        <v>5/8</v>
      </c>
      <c r="R3551" t="s">
        <v>49</v>
      </c>
      <c r="S3551" t="str">
        <f>IF(Table2[[#This Row],[Basis of Material Classification (Customer Side)*]]="Field inspection","Yes","No")</f>
        <v>No</v>
      </c>
      <c r="V3551" t="s">
        <v>50</v>
      </c>
      <c r="W3551" t="s">
        <v>44</v>
      </c>
      <c r="X3551" t="s">
        <v>44</v>
      </c>
      <c r="Z3551" t="s">
        <v>45</v>
      </c>
      <c r="AA3551" t="s">
        <v>46</v>
      </c>
      <c r="AB3551" t="s">
        <v>46</v>
      </c>
      <c r="AC3551" t="s">
        <v>40</v>
      </c>
    </row>
    <row r="3552" spans="1:29" ht="14.4" x14ac:dyDescent="0.3">
      <c r="A3552">
        <v>3550</v>
      </c>
      <c r="B3552" t="s">
        <v>3584</v>
      </c>
      <c r="C3552" t="s">
        <v>277</v>
      </c>
      <c r="D3552" t="s">
        <v>40</v>
      </c>
      <c r="E3552" t="s">
        <v>40</v>
      </c>
      <c r="F3552" t="s">
        <v>41</v>
      </c>
      <c r="G3552" t="s">
        <v>40</v>
      </c>
      <c r="H3552" s="26">
        <v>38718</v>
      </c>
      <c r="I3552" t="s">
        <v>42</v>
      </c>
      <c r="J3552" t="s">
        <v>43</v>
      </c>
      <c r="K3552" t="str">
        <f>IF(Table2[[#This Row],[Basis of Material Classification (System Side)*]]="Field inspection","Yes","No")</f>
        <v>No</v>
      </c>
      <c r="N3552" t="str">
        <f>Table2[[#This Row],[Basis of Material Classification (System Side)*]]</f>
        <v>Installation date after lead ban</v>
      </c>
      <c r="O3552" t="s">
        <v>41</v>
      </c>
      <c r="P3552" s="13">
        <v>18264</v>
      </c>
      <c r="Q3552" s="16" t="str">
        <f>Table2[[#This Row],[Service Line Size (inches) (System Side)]]</f>
        <v>5/8</v>
      </c>
      <c r="R3552" t="s">
        <v>49</v>
      </c>
      <c r="S3552" t="str">
        <f>IF(Table2[[#This Row],[Basis of Material Classification (Customer Side)*]]="Field inspection","Yes","No")</f>
        <v>No</v>
      </c>
      <c r="V3552" t="s">
        <v>50</v>
      </c>
      <c r="W3552" t="s">
        <v>44</v>
      </c>
      <c r="X3552" t="s">
        <v>44</v>
      </c>
      <c r="Z3552" t="s">
        <v>45</v>
      </c>
      <c r="AA3552" t="s">
        <v>46</v>
      </c>
      <c r="AB3552" t="s">
        <v>46</v>
      </c>
      <c r="AC3552" t="s">
        <v>40</v>
      </c>
    </row>
    <row r="3553" spans="1:29" ht="14.4" x14ac:dyDescent="0.3">
      <c r="A3553">
        <v>3551</v>
      </c>
      <c r="B3553" t="s">
        <v>3585</v>
      </c>
      <c r="C3553" t="s">
        <v>277</v>
      </c>
      <c r="D3553" t="s">
        <v>40</v>
      </c>
      <c r="E3553" t="s">
        <v>40</v>
      </c>
      <c r="F3553" t="s">
        <v>41</v>
      </c>
      <c r="G3553" t="s">
        <v>40</v>
      </c>
      <c r="H3553" s="26">
        <v>26299</v>
      </c>
      <c r="I3553" t="s">
        <v>42</v>
      </c>
      <c r="J3553" t="s">
        <v>49</v>
      </c>
      <c r="K3553" t="str">
        <f>IF(Table2[[#This Row],[Basis of Material Classification (System Side)*]]="Field inspection","Yes","No")</f>
        <v>No</v>
      </c>
      <c r="N3553" t="s">
        <v>50</v>
      </c>
      <c r="O3553" t="s">
        <v>41</v>
      </c>
      <c r="P3553" s="13">
        <v>28856</v>
      </c>
      <c r="Q3553" s="16" t="str">
        <f>Table2[[#This Row],[Service Line Size (inches) (System Side)]]</f>
        <v>5/8</v>
      </c>
      <c r="R3553" t="s">
        <v>49</v>
      </c>
      <c r="S3553" t="str">
        <f>IF(Table2[[#This Row],[Basis of Material Classification (Customer Side)*]]="Field inspection","Yes","No")</f>
        <v>No</v>
      </c>
      <c r="V3553" t="s">
        <v>50</v>
      </c>
      <c r="W3553" t="s">
        <v>44</v>
      </c>
      <c r="X3553" t="s">
        <v>44</v>
      </c>
      <c r="Z3553" t="s">
        <v>45</v>
      </c>
      <c r="AA3553" t="s">
        <v>46</v>
      </c>
      <c r="AB3553" t="s">
        <v>46</v>
      </c>
      <c r="AC3553" t="s">
        <v>40</v>
      </c>
    </row>
    <row r="3554" spans="1:29" ht="14.4" x14ac:dyDescent="0.3">
      <c r="A3554">
        <v>3552</v>
      </c>
      <c r="B3554" t="s">
        <v>3586</v>
      </c>
      <c r="C3554" t="s">
        <v>277</v>
      </c>
      <c r="D3554" t="s">
        <v>40</v>
      </c>
      <c r="E3554" t="s">
        <v>40</v>
      </c>
      <c r="F3554" t="s">
        <v>41</v>
      </c>
      <c r="G3554" t="s">
        <v>40</v>
      </c>
      <c r="H3554" s="26">
        <v>25204</v>
      </c>
      <c r="I3554" t="s">
        <v>42</v>
      </c>
      <c r="J3554" t="s">
        <v>49</v>
      </c>
      <c r="K3554" t="str">
        <f>IF(Table2[[#This Row],[Basis of Material Classification (System Side)*]]="Field inspection","Yes","No")</f>
        <v>No</v>
      </c>
      <c r="N3554" t="s">
        <v>50</v>
      </c>
      <c r="O3554" t="s">
        <v>41</v>
      </c>
      <c r="P3554" s="13">
        <v>25204</v>
      </c>
      <c r="Q3554" s="16" t="str">
        <f>Table2[[#This Row],[Service Line Size (inches) (System Side)]]</f>
        <v>5/8</v>
      </c>
      <c r="R3554" t="s">
        <v>49</v>
      </c>
      <c r="S3554" t="str">
        <f>IF(Table2[[#This Row],[Basis of Material Classification (Customer Side)*]]="Field inspection","Yes","No")</f>
        <v>No</v>
      </c>
      <c r="V3554" t="s">
        <v>50</v>
      </c>
      <c r="W3554" t="s">
        <v>44</v>
      </c>
      <c r="X3554" t="s">
        <v>44</v>
      </c>
      <c r="Z3554" t="s">
        <v>45</v>
      </c>
      <c r="AA3554" t="s">
        <v>46</v>
      </c>
      <c r="AB3554" t="s">
        <v>46</v>
      </c>
      <c r="AC3554" t="s">
        <v>40</v>
      </c>
    </row>
    <row r="3555" spans="1:29" ht="14.4" x14ac:dyDescent="0.3">
      <c r="A3555">
        <v>3553</v>
      </c>
      <c r="B3555" t="s">
        <v>3587</v>
      </c>
      <c r="C3555" t="s">
        <v>277</v>
      </c>
      <c r="D3555" t="s">
        <v>40</v>
      </c>
      <c r="E3555" t="s">
        <v>40</v>
      </c>
      <c r="F3555" t="s">
        <v>41</v>
      </c>
      <c r="G3555" t="s">
        <v>40</v>
      </c>
      <c r="H3555" s="26">
        <v>27760</v>
      </c>
      <c r="I3555" t="s">
        <v>42</v>
      </c>
      <c r="J3555" t="s">
        <v>49</v>
      </c>
      <c r="K3555" t="str">
        <f>IF(Table2[[#This Row],[Basis of Material Classification (System Side)*]]="Field inspection","Yes","No")</f>
        <v>No</v>
      </c>
      <c r="N3555" t="s">
        <v>50</v>
      </c>
      <c r="O3555" t="s">
        <v>41</v>
      </c>
      <c r="P3555" s="13">
        <v>38353</v>
      </c>
      <c r="Q3555" s="16" t="str">
        <f>Table2[[#This Row],[Service Line Size (inches) (System Side)]]</f>
        <v>5/8</v>
      </c>
      <c r="R3555" t="s">
        <v>43</v>
      </c>
      <c r="S3555" t="str">
        <f>IF(Table2[[#This Row],[Basis of Material Classification (Customer Side)*]]="Field inspection","Yes","No")</f>
        <v>No</v>
      </c>
      <c r="V3555" t="s">
        <v>43</v>
      </c>
      <c r="W3555" t="s">
        <v>44</v>
      </c>
      <c r="X3555" t="s">
        <v>44</v>
      </c>
      <c r="Z3555" t="s">
        <v>58</v>
      </c>
      <c r="AA3555" t="s">
        <v>46</v>
      </c>
      <c r="AB3555" t="s">
        <v>46</v>
      </c>
      <c r="AC3555" t="s">
        <v>40</v>
      </c>
    </row>
    <row r="3556" spans="1:29" ht="14.4" x14ac:dyDescent="0.3">
      <c r="A3556">
        <v>3554</v>
      </c>
      <c r="B3556" t="s">
        <v>3588</v>
      </c>
      <c r="C3556" t="s">
        <v>277</v>
      </c>
      <c r="D3556" t="s">
        <v>40</v>
      </c>
      <c r="E3556" t="s">
        <v>40</v>
      </c>
      <c r="F3556" t="s">
        <v>41</v>
      </c>
      <c r="G3556" t="s">
        <v>40</v>
      </c>
      <c r="H3556" s="26">
        <v>29587</v>
      </c>
      <c r="I3556" t="s">
        <v>42</v>
      </c>
      <c r="J3556" t="s">
        <v>43</v>
      </c>
      <c r="K3556" t="str">
        <f>IF(Table2[[#This Row],[Basis of Material Classification (System Side)*]]="Field inspection","Yes","No")</f>
        <v>No</v>
      </c>
      <c r="N3556" t="str">
        <f>Table2[[#This Row],[Basis of Material Classification (System Side)*]]</f>
        <v>Installation date after lead ban</v>
      </c>
      <c r="O3556" t="s">
        <v>41</v>
      </c>
      <c r="P3556" s="13">
        <v>12785</v>
      </c>
      <c r="Q3556" s="16" t="str">
        <f>Table2[[#This Row],[Service Line Size (inches) (System Side)]]</f>
        <v>5/8</v>
      </c>
      <c r="R3556" t="s">
        <v>49</v>
      </c>
      <c r="S3556" t="str">
        <f>IF(Table2[[#This Row],[Basis of Material Classification (Customer Side)*]]="Field inspection","Yes","No")</f>
        <v>No</v>
      </c>
      <c r="V3556" t="s">
        <v>50</v>
      </c>
      <c r="W3556" t="s">
        <v>44</v>
      </c>
      <c r="X3556" t="s">
        <v>44</v>
      </c>
      <c r="Z3556" t="s">
        <v>45</v>
      </c>
      <c r="AA3556" t="s">
        <v>46</v>
      </c>
      <c r="AB3556" t="s">
        <v>46</v>
      </c>
      <c r="AC3556" t="s">
        <v>40</v>
      </c>
    </row>
    <row r="3557" spans="1:29" ht="14.4" x14ac:dyDescent="0.3">
      <c r="A3557">
        <v>3555</v>
      </c>
      <c r="B3557" t="s">
        <v>3589</v>
      </c>
      <c r="C3557" t="s">
        <v>277</v>
      </c>
      <c r="D3557" t="s">
        <v>40</v>
      </c>
      <c r="E3557" t="s">
        <v>40</v>
      </c>
      <c r="F3557" t="s">
        <v>53</v>
      </c>
      <c r="G3557" t="s">
        <v>40</v>
      </c>
      <c r="H3557" s="26">
        <v>36892</v>
      </c>
      <c r="I3557" t="s">
        <v>54</v>
      </c>
      <c r="J3557" t="s">
        <v>55</v>
      </c>
      <c r="K3557" t="str">
        <f>IF(Table2[[#This Row],[Basis of Material Classification (System Side)*]]="Field inspection","Yes","No")</f>
        <v>No</v>
      </c>
      <c r="O3557" t="s">
        <v>41</v>
      </c>
      <c r="P3557" s="13">
        <v>37257</v>
      </c>
      <c r="Q3557" s="16" t="str">
        <f>Table2[[#This Row],[Service Line Size (inches) (System Side)]]</f>
        <v>3/4</v>
      </c>
      <c r="R3557" t="s">
        <v>43</v>
      </c>
      <c r="S3557" t="str">
        <f>IF(Table2[[#This Row],[Basis of Material Classification (Customer Side)*]]="Field inspection","Yes","No")</f>
        <v>No</v>
      </c>
      <c r="V3557" t="s">
        <v>43</v>
      </c>
      <c r="W3557" t="s">
        <v>44</v>
      </c>
      <c r="X3557" t="s">
        <v>44</v>
      </c>
      <c r="Z3557" t="s">
        <v>45</v>
      </c>
      <c r="AA3557" t="s">
        <v>46</v>
      </c>
      <c r="AB3557" t="s">
        <v>46</v>
      </c>
      <c r="AC3557" t="s">
        <v>40</v>
      </c>
    </row>
    <row r="3558" spans="1:29" ht="14.4" x14ac:dyDescent="0.3">
      <c r="A3558">
        <v>3556</v>
      </c>
      <c r="B3558" t="s">
        <v>3590</v>
      </c>
      <c r="C3558" t="s">
        <v>277</v>
      </c>
      <c r="D3558" t="s">
        <v>40</v>
      </c>
      <c r="E3558" t="s">
        <v>40</v>
      </c>
      <c r="F3558" t="s">
        <v>41</v>
      </c>
      <c r="G3558" t="s">
        <v>40</v>
      </c>
      <c r="H3558" s="26">
        <v>31413</v>
      </c>
      <c r="I3558" t="s">
        <v>42</v>
      </c>
      <c r="J3558" t="s">
        <v>43</v>
      </c>
      <c r="K3558" t="str">
        <f>IF(Table2[[#This Row],[Basis of Material Classification (System Side)*]]="Field inspection","Yes","No")</f>
        <v>No</v>
      </c>
      <c r="N3558" t="str">
        <f>Table2[[#This Row],[Basis of Material Classification (System Side)*]]</f>
        <v>Installation date after lead ban</v>
      </c>
      <c r="O3558" t="s">
        <v>41</v>
      </c>
      <c r="P3558" s="13">
        <v>34335</v>
      </c>
      <c r="Q3558" s="16" t="str">
        <f>Table2[[#This Row],[Service Line Size (inches) (System Side)]]</f>
        <v>5/8</v>
      </c>
      <c r="R3558" t="s">
        <v>43</v>
      </c>
      <c r="S3558" t="str">
        <f>IF(Table2[[#This Row],[Basis of Material Classification (Customer Side)*]]="Field inspection","Yes","No")</f>
        <v>No</v>
      </c>
      <c r="V3558" t="s">
        <v>43</v>
      </c>
      <c r="W3558" t="s">
        <v>44</v>
      </c>
      <c r="X3558" t="s">
        <v>44</v>
      </c>
      <c r="Z3558" t="s">
        <v>45</v>
      </c>
      <c r="AA3558" t="s">
        <v>46</v>
      </c>
      <c r="AB3558" t="s">
        <v>46</v>
      </c>
      <c r="AC3558" t="s">
        <v>40</v>
      </c>
    </row>
    <row r="3559" spans="1:29" ht="14.4" x14ac:dyDescent="0.3">
      <c r="A3559">
        <v>3557</v>
      </c>
      <c r="B3559" t="s">
        <v>3591</v>
      </c>
      <c r="C3559" t="s">
        <v>277</v>
      </c>
      <c r="D3559" t="s">
        <v>40</v>
      </c>
      <c r="E3559" t="s">
        <v>40</v>
      </c>
      <c r="F3559" t="s">
        <v>41</v>
      </c>
      <c r="G3559" t="s">
        <v>40</v>
      </c>
      <c r="H3559" s="26">
        <v>33970</v>
      </c>
      <c r="I3559" t="s">
        <v>42</v>
      </c>
      <c r="J3559" t="s">
        <v>43</v>
      </c>
      <c r="K3559" t="str">
        <f>IF(Table2[[#This Row],[Basis of Material Classification (System Side)*]]="Field inspection","Yes","No")</f>
        <v>No</v>
      </c>
      <c r="N3559" t="str">
        <f>Table2[[#This Row],[Basis of Material Classification (System Side)*]]</f>
        <v>Installation date after lead ban</v>
      </c>
      <c r="O3559" t="s">
        <v>41</v>
      </c>
      <c r="P3559" s="13">
        <v>36161</v>
      </c>
      <c r="Q3559" s="16" t="str">
        <f>Table2[[#This Row],[Service Line Size (inches) (System Side)]]</f>
        <v>5/8</v>
      </c>
      <c r="R3559" t="s">
        <v>43</v>
      </c>
      <c r="S3559" t="str">
        <f>IF(Table2[[#This Row],[Basis of Material Classification (Customer Side)*]]="Field inspection","Yes","No")</f>
        <v>No</v>
      </c>
      <c r="V3559" t="s">
        <v>43</v>
      </c>
      <c r="W3559" t="s">
        <v>44</v>
      </c>
      <c r="X3559" t="s">
        <v>44</v>
      </c>
      <c r="Z3559" t="s">
        <v>45</v>
      </c>
      <c r="AA3559" t="s">
        <v>46</v>
      </c>
      <c r="AB3559" t="s">
        <v>46</v>
      </c>
      <c r="AC3559" t="s">
        <v>40</v>
      </c>
    </row>
    <row r="3560" spans="1:29" ht="14.4" x14ac:dyDescent="0.3">
      <c r="A3560">
        <v>3558</v>
      </c>
      <c r="B3560" t="s">
        <v>3592</v>
      </c>
      <c r="C3560" t="s">
        <v>277</v>
      </c>
      <c r="D3560" t="s">
        <v>40</v>
      </c>
      <c r="E3560" t="s">
        <v>40</v>
      </c>
      <c r="F3560" t="s">
        <v>41</v>
      </c>
      <c r="G3560" t="s">
        <v>40</v>
      </c>
      <c r="H3560" s="26">
        <v>21186</v>
      </c>
      <c r="I3560" t="s">
        <v>42</v>
      </c>
      <c r="J3560" t="s">
        <v>49</v>
      </c>
      <c r="K3560" t="str">
        <f>IF(Table2[[#This Row],[Basis of Material Classification (System Side)*]]="Field inspection","Yes","No")</f>
        <v>No</v>
      </c>
      <c r="N3560" t="s">
        <v>50</v>
      </c>
      <c r="O3560" t="s">
        <v>41</v>
      </c>
      <c r="P3560" s="13">
        <v>28856</v>
      </c>
      <c r="Q3560" s="16" t="str">
        <f>Table2[[#This Row],[Service Line Size (inches) (System Side)]]</f>
        <v>5/8</v>
      </c>
      <c r="R3560" t="s">
        <v>49</v>
      </c>
      <c r="S3560" t="str">
        <f>IF(Table2[[#This Row],[Basis of Material Classification (Customer Side)*]]="Field inspection","Yes","No")</f>
        <v>No</v>
      </c>
      <c r="V3560" t="s">
        <v>50</v>
      </c>
      <c r="W3560" t="s">
        <v>44</v>
      </c>
      <c r="X3560" t="s">
        <v>44</v>
      </c>
      <c r="Z3560" t="s">
        <v>45</v>
      </c>
      <c r="AA3560" t="s">
        <v>46</v>
      </c>
      <c r="AB3560" t="s">
        <v>46</v>
      </c>
      <c r="AC3560" t="s">
        <v>40</v>
      </c>
    </row>
    <row r="3561" spans="1:29" ht="14.4" x14ac:dyDescent="0.3">
      <c r="A3561">
        <v>3559</v>
      </c>
      <c r="B3561" t="s">
        <v>3593</v>
      </c>
      <c r="C3561" t="s">
        <v>277</v>
      </c>
      <c r="D3561" t="s">
        <v>40</v>
      </c>
      <c r="E3561" t="s">
        <v>40</v>
      </c>
      <c r="F3561" t="s">
        <v>41</v>
      </c>
      <c r="G3561" t="s">
        <v>40</v>
      </c>
      <c r="H3561" s="26">
        <v>21916</v>
      </c>
      <c r="I3561" t="s">
        <v>42</v>
      </c>
      <c r="J3561" t="s">
        <v>49</v>
      </c>
      <c r="K3561" t="str">
        <f>IF(Table2[[#This Row],[Basis of Material Classification (System Side)*]]="Field inspection","Yes","No")</f>
        <v>No</v>
      </c>
      <c r="N3561" t="s">
        <v>50</v>
      </c>
      <c r="O3561" t="s">
        <v>41</v>
      </c>
      <c r="P3561" s="13">
        <v>24108</v>
      </c>
      <c r="Q3561" s="16" t="str">
        <f>Table2[[#This Row],[Service Line Size (inches) (System Side)]]</f>
        <v>5/8</v>
      </c>
      <c r="R3561" t="s">
        <v>49</v>
      </c>
      <c r="S3561" t="str">
        <f>IF(Table2[[#This Row],[Basis of Material Classification (Customer Side)*]]="Field inspection","Yes","No")</f>
        <v>No</v>
      </c>
      <c r="V3561" t="s">
        <v>50</v>
      </c>
      <c r="W3561" t="s">
        <v>44</v>
      </c>
      <c r="X3561" t="s">
        <v>44</v>
      </c>
      <c r="Z3561" t="s">
        <v>45</v>
      </c>
      <c r="AA3561" t="s">
        <v>46</v>
      </c>
      <c r="AB3561" t="s">
        <v>46</v>
      </c>
      <c r="AC3561" t="s">
        <v>40</v>
      </c>
    </row>
    <row r="3562" spans="1:29" ht="14.4" x14ac:dyDescent="0.3">
      <c r="A3562">
        <v>3560</v>
      </c>
      <c r="B3562" t="s">
        <v>3594</v>
      </c>
      <c r="C3562" t="s">
        <v>277</v>
      </c>
      <c r="D3562" t="s">
        <v>40</v>
      </c>
      <c r="E3562" t="s">
        <v>40</v>
      </c>
      <c r="F3562" t="s">
        <v>41</v>
      </c>
      <c r="G3562" t="s">
        <v>40</v>
      </c>
      <c r="H3562" s="26">
        <v>32509</v>
      </c>
      <c r="I3562" t="s">
        <v>60</v>
      </c>
      <c r="J3562" t="s">
        <v>43</v>
      </c>
      <c r="K3562" t="str">
        <f>IF(Table2[[#This Row],[Basis of Material Classification (System Side)*]]="Field inspection","Yes","No")</f>
        <v>No</v>
      </c>
      <c r="N3562" t="str">
        <f>Table2[[#This Row],[Basis of Material Classification (System Side)*]]</f>
        <v>Installation date after lead ban</v>
      </c>
      <c r="O3562" t="s">
        <v>41</v>
      </c>
      <c r="P3562" s="13">
        <v>33970</v>
      </c>
      <c r="Q3562" s="16" t="str">
        <f>Table2[[#This Row],[Service Line Size (inches) (System Side)]]</f>
        <v>1</v>
      </c>
      <c r="R3562" t="s">
        <v>43</v>
      </c>
      <c r="S3562" t="str">
        <f>IF(Table2[[#This Row],[Basis of Material Classification (Customer Side)*]]="Field inspection","Yes","No")</f>
        <v>No</v>
      </c>
      <c r="V3562" t="s">
        <v>43</v>
      </c>
      <c r="W3562" t="s">
        <v>44</v>
      </c>
      <c r="X3562" t="s">
        <v>44</v>
      </c>
      <c r="Z3562" t="s">
        <v>58</v>
      </c>
      <c r="AA3562" t="s">
        <v>46</v>
      </c>
      <c r="AB3562" t="s">
        <v>46</v>
      </c>
      <c r="AC3562" t="s">
        <v>40</v>
      </c>
    </row>
    <row r="3563" spans="1:29" ht="14.4" x14ac:dyDescent="0.3">
      <c r="A3563">
        <v>3561</v>
      </c>
      <c r="B3563" t="s">
        <v>3594</v>
      </c>
      <c r="C3563" t="s">
        <v>277</v>
      </c>
      <c r="D3563" t="s">
        <v>40</v>
      </c>
      <c r="E3563" t="s">
        <v>40</v>
      </c>
      <c r="F3563" t="s">
        <v>41</v>
      </c>
      <c r="G3563" t="s">
        <v>40</v>
      </c>
      <c r="H3563" s="26">
        <v>32509</v>
      </c>
      <c r="I3563" t="s">
        <v>60</v>
      </c>
      <c r="J3563" t="s">
        <v>43</v>
      </c>
      <c r="K3563" t="str">
        <f>IF(Table2[[#This Row],[Basis of Material Classification (System Side)*]]="Field inspection","Yes","No")</f>
        <v>No</v>
      </c>
      <c r="N3563" t="str">
        <f>Table2[[#This Row],[Basis of Material Classification (System Side)*]]</f>
        <v>Installation date after lead ban</v>
      </c>
      <c r="O3563" t="s">
        <v>41</v>
      </c>
      <c r="P3563" s="13">
        <v>33970</v>
      </c>
      <c r="Q3563" s="16" t="str">
        <f>Table2[[#This Row],[Service Line Size (inches) (System Side)]]</f>
        <v>1</v>
      </c>
      <c r="R3563" t="s">
        <v>43</v>
      </c>
      <c r="S3563" t="str">
        <f>IF(Table2[[#This Row],[Basis of Material Classification (Customer Side)*]]="Field inspection","Yes","No")</f>
        <v>No</v>
      </c>
      <c r="V3563" t="s">
        <v>43</v>
      </c>
      <c r="W3563" t="s">
        <v>44</v>
      </c>
      <c r="X3563" t="s">
        <v>44</v>
      </c>
      <c r="Z3563" t="s">
        <v>58</v>
      </c>
      <c r="AA3563" t="s">
        <v>46</v>
      </c>
      <c r="AB3563" t="s">
        <v>46</v>
      </c>
      <c r="AC3563" t="s">
        <v>40</v>
      </c>
    </row>
    <row r="3564" spans="1:29" ht="14.4" x14ac:dyDescent="0.3">
      <c r="A3564">
        <v>3562</v>
      </c>
      <c r="B3564" t="s">
        <v>3595</v>
      </c>
      <c r="C3564" t="s">
        <v>277</v>
      </c>
      <c r="D3564" t="s">
        <v>40</v>
      </c>
      <c r="E3564" t="s">
        <v>40</v>
      </c>
      <c r="F3564" t="s">
        <v>41</v>
      </c>
      <c r="G3564" t="s">
        <v>40</v>
      </c>
      <c r="H3564" s="26">
        <v>27030</v>
      </c>
      <c r="I3564" t="s">
        <v>42</v>
      </c>
      <c r="J3564" t="s">
        <v>49</v>
      </c>
      <c r="K3564" t="str">
        <f>IF(Table2[[#This Row],[Basis of Material Classification (System Side)*]]="Field inspection","Yes","No")</f>
        <v>No</v>
      </c>
      <c r="N3564" t="s">
        <v>50</v>
      </c>
      <c r="O3564" t="s">
        <v>41</v>
      </c>
      <c r="P3564" s="13">
        <v>36161</v>
      </c>
      <c r="Q3564" s="16" t="str">
        <f>Table2[[#This Row],[Service Line Size (inches) (System Side)]]</f>
        <v>5/8</v>
      </c>
      <c r="R3564" t="s">
        <v>43</v>
      </c>
      <c r="S3564" t="str">
        <f>IF(Table2[[#This Row],[Basis of Material Classification (Customer Side)*]]="Field inspection","Yes","No")</f>
        <v>No</v>
      </c>
      <c r="V3564" t="s">
        <v>43</v>
      </c>
      <c r="W3564" t="s">
        <v>44</v>
      </c>
      <c r="X3564" t="s">
        <v>44</v>
      </c>
      <c r="Z3564" t="s">
        <v>58</v>
      </c>
      <c r="AA3564" t="s">
        <v>46</v>
      </c>
      <c r="AB3564" t="s">
        <v>46</v>
      </c>
      <c r="AC3564" t="s">
        <v>40</v>
      </c>
    </row>
    <row r="3565" spans="1:29" ht="14.4" x14ac:dyDescent="0.3">
      <c r="A3565">
        <v>3563</v>
      </c>
      <c r="B3565" t="s">
        <v>3596</v>
      </c>
      <c r="C3565" t="s">
        <v>277</v>
      </c>
      <c r="D3565" t="s">
        <v>40</v>
      </c>
      <c r="E3565" t="s">
        <v>40</v>
      </c>
      <c r="F3565" t="s">
        <v>53</v>
      </c>
      <c r="G3565" t="s">
        <v>40</v>
      </c>
      <c r="H3565" s="26">
        <v>21186</v>
      </c>
      <c r="I3565" t="s">
        <v>42</v>
      </c>
      <c r="J3565" t="s">
        <v>65</v>
      </c>
      <c r="K3565" t="str">
        <f>IF(Table2[[#This Row],[Basis of Material Classification (System Side)*]]="Field inspection","Yes","No")</f>
        <v>Yes</v>
      </c>
      <c r="L3565" t="s">
        <v>66</v>
      </c>
      <c r="M3565" s="13">
        <v>45513</v>
      </c>
      <c r="O3565" t="s">
        <v>41</v>
      </c>
      <c r="P3565" s="13">
        <v>23743</v>
      </c>
      <c r="Q3565" s="16" t="str">
        <f>Table2[[#This Row],[Service Line Size (inches) (System Side)]]</f>
        <v>5/8</v>
      </c>
      <c r="R3565" t="s">
        <v>49</v>
      </c>
      <c r="S3565" t="str">
        <f>IF(Table2[[#This Row],[Basis of Material Classification (Customer Side)*]]="Field inspection","Yes","No")</f>
        <v>No</v>
      </c>
      <c r="V3565" t="s">
        <v>50</v>
      </c>
      <c r="W3565" t="s">
        <v>44</v>
      </c>
      <c r="X3565" t="s">
        <v>44</v>
      </c>
      <c r="Z3565" t="s">
        <v>45</v>
      </c>
      <c r="AA3565" t="s">
        <v>46</v>
      </c>
      <c r="AB3565" t="s">
        <v>46</v>
      </c>
      <c r="AC3565" t="s">
        <v>40</v>
      </c>
    </row>
    <row r="3566" spans="1:29" ht="14.4" x14ac:dyDescent="0.3">
      <c r="A3566">
        <v>3564</v>
      </c>
      <c r="B3566" t="s">
        <v>3597</v>
      </c>
      <c r="C3566" t="s">
        <v>277</v>
      </c>
      <c r="D3566" t="s">
        <v>40</v>
      </c>
      <c r="E3566" t="s">
        <v>40</v>
      </c>
      <c r="F3566" t="s">
        <v>41</v>
      </c>
      <c r="G3566" t="s">
        <v>40</v>
      </c>
      <c r="H3566" s="26">
        <v>37622</v>
      </c>
      <c r="I3566" t="s">
        <v>42</v>
      </c>
      <c r="J3566" t="s">
        <v>43</v>
      </c>
      <c r="K3566" t="str">
        <f>IF(Table2[[#This Row],[Basis of Material Classification (System Side)*]]="Field inspection","Yes","No")</f>
        <v>No</v>
      </c>
      <c r="N3566" t="str">
        <f>Table2[[#This Row],[Basis of Material Classification (System Side)*]]</f>
        <v>Installation date after lead ban</v>
      </c>
      <c r="O3566" t="s">
        <v>41</v>
      </c>
      <c r="P3566" s="13">
        <v>37622</v>
      </c>
      <c r="Q3566" s="16" t="str">
        <f>Table2[[#This Row],[Service Line Size (inches) (System Side)]]</f>
        <v>5/8</v>
      </c>
      <c r="R3566" t="s">
        <v>43</v>
      </c>
      <c r="S3566" t="str">
        <f>IF(Table2[[#This Row],[Basis of Material Classification (Customer Side)*]]="Field inspection","Yes","No")</f>
        <v>No</v>
      </c>
      <c r="V3566" t="s">
        <v>43</v>
      </c>
      <c r="W3566" t="s">
        <v>44</v>
      </c>
      <c r="X3566" t="s">
        <v>44</v>
      </c>
      <c r="Z3566" t="s">
        <v>45</v>
      </c>
      <c r="AA3566" t="s">
        <v>46</v>
      </c>
      <c r="AB3566" t="s">
        <v>46</v>
      </c>
      <c r="AC3566" t="s">
        <v>40</v>
      </c>
    </row>
    <row r="3567" spans="1:29" ht="14.4" x14ac:dyDescent="0.3">
      <c r="A3567">
        <v>3565</v>
      </c>
      <c r="B3567" t="s">
        <v>3598</v>
      </c>
      <c r="C3567" t="s">
        <v>277</v>
      </c>
      <c r="D3567" t="s">
        <v>40</v>
      </c>
      <c r="E3567" t="s">
        <v>40</v>
      </c>
      <c r="F3567" t="s">
        <v>41</v>
      </c>
      <c r="G3567" t="s">
        <v>40</v>
      </c>
      <c r="H3567" s="26">
        <v>30317</v>
      </c>
      <c r="I3567" t="s">
        <v>42</v>
      </c>
      <c r="J3567" t="s">
        <v>43</v>
      </c>
      <c r="K3567" t="str">
        <f>IF(Table2[[#This Row],[Basis of Material Classification (System Side)*]]="Field inspection","Yes","No")</f>
        <v>No</v>
      </c>
      <c r="N3567" t="str">
        <f>Table2[[#This Row],[Basis of Material Classification (System Side)*]]</f>
        <v>Installation date after lead ban</v>
      </c>
      <c r="O3567" t="s">
        <v>41</v>
      </c>
      <c r="P3567" s="13">
        <v>30682</v>
      </c>
      <c r="Q3567" s="16" t="str">
        <f>Table2[[#This Row],[Service Line Size (inches) (System Side)]]</f>
        <v>5/8</v>
      </c>
      <c r="R3567" t="s">
        <v>43</v>
      </c>
      <c r="S3567" t="str">
        <f>IF(Table2[[#This Row],[Basis of Material Classification (Customer Side)*]]="Field inspection","Yes","No")</f>
        <v>No</v>
      </c>
      <c r="V3567" t="s">
        <v>43</v>
      </c>
      <c r="W3567" t="s">
        <v>44</v>
      </c>
      <c r="X3567" t="s">
        <v>44</v>
      </c>
      <c r="Z3567" t="s">
        <v>45</v>
      </c>
      <c r="AA3567" t="s">
        <v>46</v>
      </c>
      <c r="AB3567" t="s">
        <v>46</v>
      </c>
      <c r="AC3567" t="s">
        <v>432</v>
      </c>
    </row>
    <row r="3568" spans="1:29" ht="14.4" x14ac:dyDescent="0.3">
      <c r="A3568">
        <v>3566</v>
      </c>
      <c r="B3568" t="s">
        <v>3599</v>
      </c>
      <c r="C3568" t="s">
        <v>277</v>
      </c>
      <c r="D3568" t="s">
        <v>40</v>
      </c>
      <c r="E3568" t="s">
        <v>40</v>
      </c>
      <c r="F3568" t="s">
        <v>41</v>
      </c>
      <c r="G3568" t="s">
        <v>40</v>
      </c>
      <c r="H3568" s="26">
        <v>33970</v>
      </c>
      <c r="I3568" t="s">
        <v>42</v>
      </c>
      <c r="J3568" t="s">
        <v>43</v>
      </c>
      <c r="K3568" t="str">
        <f>IF(Table2[[#This Row],[Basis of Material Classification (System Side)*]]="Field inspection","Yes","No")</f>
        <v>No</v>
      </c>
      <c r="N3568" t="str">
        <f>Table2[[#This Row],[Basis of Material Classification (System Side)*]]</f>
        <v>Installation date after lead ban</v>
      </c>
      <c r="O3568" t="s">
        <v>41</v>
      </c>
      <c r="P3568" s="13">
        <v>34335</v>
      </c>
      <c r="Q3568" s="16" t="str">
        <f>Table2[[#This Row],[Service Line Size (inches) (System Side)]]</f>
        <v>5/8</v>
      </c>
      <c r="R3568" t="s">
        <v>43</v>
      </c>
      <c r="S3568" t="str">
        <f>IF(Table2[[#This Row],[Basis of Material Classification (Customer Side)*]]="Field inspection","Yes","No")</f>
        <v>No</v>
      </c>
      <c r="V3568" t="s">
        <v>43</v>
      </c>
      <c r="W3568" t="s">
        <v>44</v>
      </c>
      <c r="X3568" t="s">
        <v>44</v>
      </c>
      <c r="Z3568" t="s">
        <v>45</v>
      </c>
      <c r="AA3568" t="s">
        <v>46</v>
      </c>
      <c r="AB3568" t="s">
        <v>46</v>
      </c>
      <c r="AC3568" t="s">
        <v>40</v>
      </c>
    </row>
    <row r="3569" spans="1:29" ht="14.4" x14ac:dyDescent="0.3">
      <c r="A3569">
        <v>3567</v>
      </c>
      <c r="B3569" t="s">
        <v>3600</v>
      </c>
      <c r="C3569" t="s">
        <v>277</v>
      </c>
      <c r="D3569" t="s">
        <v>40</v>
      </c>
      <c r="E3569" t="s">
        <v>40</v>
      </c>
      <c r="F3569" t="s">
        <v>41</v>
      </c>
      <c r="G3569" t="s">
        <v>40</v>
      </c>
      <c r="H3569" s="26">
        <v>35431</v>
      </c>
      <c r="I3569" t="s">
        <v>42</v>
      </c>
      <c r="J3569" t="s">
        <v>43</v>
      </c>
      <c r="K3569" t="str">
        <f>IF(Table2[[#This Row],[Basis of Material Classification (System Side)*]]="Field inspection","Yes","No")</f>
        <v>No</v>
      </c>
      <c r="N3569" t="str">
        <f>Table2[[#This Row],[Basis of Material Classification (System Side)*]]</f>
        <v>Installation date after lead ban</v>
      </c>
      <c r="O3569" t="s">
        <v>41</v>
      </c>
      <c r="P3569" s="13">
        <v>24473</v>
      </c>
      <c r="Q3569" s="16" t="str">
        <f>Table2[[#This Row],[Service Line Size (inches) (System Side)]]</f>
        <v>5/8</v>
      </c>
      <c r="R3569" t="s">
        <v>49</v>
      </c>
      <c r="S3569" t="str">
        <f>IF(Table2[[#This Row],[Basis of Material Classification (Customer Side)*]]="Field inspection","Yes","No")</f>
        <v>No</v>
      </c>
      <c r="V3569" t="s">
        <v>50</v>
      </c>
      <c r="W3569" t="s">
        <v>44</v>
      </c>
      <c r="X3569" t="s">
        <v>44</v>
      </c>
      <c r="Z3569" t="s">
        <v>45</v>
      </c>
      <c r="AA3569" t="s">
        <v>46</v>
      </c>
      <c r="AB3569" t="s">
        <v>46</v>
      </c>
      <c r="AC3569" t="s">
        <v>40</v>
      </c>
    </row>
    <row r="3570" spans="1:29" ht="14.4" x14ac:dyDescent="0.3">
      <c r="A3570">
        <v>3568</v>
      </c>
      <c r="B3570" t="s">
        <v>3601</v>
      </c>
      <c r="C3570" t="s">
        <v>277</v>
      </c>
      <c r="D3570" t="s">
        <v>40</v>
      </c>
      <c r="E3570" t="s">
        <v>40</v>
      </c>
      <c r="F3570" t="s">
        <v>41</v>
      </c>
      <c r="G3570" t="s">
        <v>40</v>
      </c>
      <c r="H3570" s="26">
        <v>29221</v>
      </c>
      <c r="I3570" t="s">
        <v>42</v>
      </c>
      <c r="J3570" t="s">
        <v>43</v>
      </c>
      <c r="K3570" t="str">
        <f>IF(Table2[[#This Row],[Basis of Material Classification (System Side)*]]="Field inspection","Yes","No")</f>
        <v>No</v>
      </c>
      <c r="N3570" t="str">
        <f>Table2[[#This Row],[Basis of Material Classification (System Side)*]]</f>
        <v>Installation date after lead ban</v>
      </c>
      <c r="O3570" t="s">
        <v>41</v>
      </c>
      <c r="P3570" s="13">
        <v>24838</v>
      </c>
      <c r="Q3570" s="16" t="str">
        <f>Table2[[#This Row],[Service Line Size (inches) (System Side)]]</f>
        <v>5/8</v>
      </c>
      <c r="R3570" t="s">
        <v>49</v>
      </c>
      <c r="S3570" t="str">
        <f>IF(Table2[[#This Row],[Basis of Material Classification (Customer Side)*]]="Field inspection","Yes","No")</f>
        <v>No</v>
      </c>
      <c r="V3570" t="s">
        <v>50</v>
      </c>
      <c r="W3570" t="s">
        <v>44</v>
      </c>
      <c r="X3570" t="s">
        <v>44</v>
      </c>
      <c r="Z3570" t="s">
        <v>45</v>
      </c>
      <c r="AA3570" t="s">
        <v>46</v>
      </c>
      <c r="AB3570" t="s">
        <v>46</v>
      </c>
      <c r="AC3570" t="s">
        <v>40</v>
      </c>
    </row>
    <row r="3571" spans="1:29" ht="14.4" x14ac:dyDescent="0.3">
      <c r="A3571">
        <v>3569</v>
      </c>
      <c r="B3571" t="s">
        <v>3602</v>
      </c>
      <c r="C3571" t="s">
        <v>277</v>
      </c>
      <c r="D3571" t="s">
        <v>40</v>
      </c>
      <c r="E3571" t="s">
        <v>40</v>
      </c>
      <c r="F3571" t="s">
        <v>41</v>
      </c>
      <c r="G3571" t="s">
        <v>40</v>
      </c>
      <c r="H3571" s="26">
        <v>26665</v>
      </c>
      <c r="I3571" t="s">
        <v>42</v>
      </c>
      <c r="J3571" t="s">
        <v>49</v>
      </c>
      <c r="K3571" t="str">
        <f>IF(Table2[[#This Row],[Basis of Material Classification (System Side)*]]="Field inspection","Yes","No")</f>
        <v>No</v>
      </c>
      <c r="N3571" t="s">
        <v>50</v>
      </c>
      <c r="O3571" t="s">
        <v>41</v>
      </c>
      <c r="P3571" s="13">
        <v>26665</v>
      </c>
      <c r="Q3571" s="16" t="str">
        <f>Table2[[#This Row],[Service Line Size (inches) (System Side)]]</f>
        <v>5/8</v>
      </c>
      <c r="R3571" t="s">
        <v>49</v>
      </c>
      <c r="S3571" t="str">
        <f>IF(Table2[[#This Row],[Basis of Material Classification (Customer Side)*]]="Field inspection","Yes","No")</f>
        <v>No</v>
      </c>
      <c r="V3571" t="s">
        <v>50</v>
      </c>
      <c r="W3571" t="s">
        <v>44</v>
      </c>
      <c r="X3571" t="s">
        <v>44</v>
      </c>
      <c r="Z3571" t="s">
        <v>45</v>
      </c>
      <c r="AA3571" t="s">
        <v>46</v>
      </c>
      <c r="AB3571" t="s">
        <v>46</v>
      </c>
      <c r="AC3571" t="s">
        <v>40</v>
      </c>
    </row>
    <row r="3572" spans="1:29" ht="14.4" x14ac:dyDescent="0.3">
      <c r="A3572">
        <v>3570</v>
      </c>
      <c r="B3572" t="s">
        <v>3603</v>
      </c>
      <c r="C3572" t="s">
        <v>277</v>
      </c>
      <c r="D3572" t="s">
        <v>40</v>
      </c>
      <c r="E3572" t="s">
        <v>40</v>
      </c>
      <c r="F3572" t="s">
        <v>41</v>
      </c>
      <c r="G3572" t="s">
        <v>40</v>
      </c>
      <c r="H3572" s="26">
        <v>28126</v>
      </c>
      <c r="I3572" t="s">
        <v>42</v>
      </c>
      <c r="J3572" t="s">
        <v>49</v>
      </c>
      <c r="K3572" t="str">
        <f>IF(Table2[[#This Row],[Basis of Material Classification (System Side)*]]="Field inspection","Yes","No")</f>
        <v>No</v>
      </c>
      <c r="N3572" t="s">
        <v>50</v>
      </c>
      <c r="O3572" t="s">
        <v>41</v>
      </c>
      <c r="P3572" s="13">
        <v>34700</v>
      </c>
      <c r="Q3572" s="16" t="str">
        <f>Table2[[#This Row],[Service Line Size (inches) (System Side)]]</f>
        <v>5/8</v>
      </c>
      <c r="R3572" t="s">
        <v>43</v>
      </c>
      <c r="S3572" t="str">
        <f>IF(Table2[[#This Row],[Basis of Material Classification (Customer Side)*]]="Field inspection","Yes","No")</f>
        <v>No</v>
      </c>
      <c r="V3572" t="s">
        <v>43</v>
      </c>
      <c r="W3572" t="s">
        <v>44</v>
      </c>
      <c r="X3572" t="s">
        <v>44</v>
      </c>
      <c r="Z3572" t="s">
        <v>45</v>
      </c>
      <c r="AA3572" t="s">
        <v>46</v>
      </c>
      <c r="AB3572" t="s">
        <v>46</v>
      </c>
      <c r="AC3572" t="s">
        <v>40</v>
      </c>
    </row>
    <row r="3573" spans="1:29" ht="14.4" x14ac:dyDescent="0.3">
      <c r="A3573">
        <v>3571</v>
      </c>
      <c r="B3573" t="s">
        <v>3604</v>
      </c>
      <c r="C3573" t="s">
        <v>277</v>
      </c>
      <c r="D3573" t="s">
        <v>40</v>
      </c>
      <c r="E3573" t="s">
        <v>40</v>
      </c>
      <c r="F3573" t="s">
        <v>41</v>
      </c>
      <c r="G3573" t="s">
        <v>40</v>
      </c>
      <c r="H3573" s="26">
        <v>28126</v>
      </c>
      <c r="I3573" t="s">
        <v>42</v>
      </c>
      <c r="J3573" t="s">
        <v>49</v>
      </c>
      <c r="K3573" t="str">
        <f>IF(Table2[[#This Row],[Basis of Material Classification (System Side)*]]="Field inspection","Yes","No")</f>
        <v>No</v>
      </c>
      <c r="N3573" t="s">
        <v>50</v>
      </c>
      <c r="O3573" t="s">
        <v>41</v>
      </c>
      <c r="P3573" s="13">
        <v>33604</v>
      </c>
      <c r="Q3573" s="16" t="str">
        <f>Table2[[#This Row],[Service Line Size (inches) (System Side)]]</f>
        <v>5/8</v>
      </c>
      <c r="R3573" t="s">
        <v>43</v>
      </c>
      <c r="S3573" t="str">
        <f>IF(Table2[[#This Row],[Basis of Material Classification (Customer Side)*]]="Field inspection","Yes","No")</f>
        <v>No</v>
      </c>
      <c r="V3573" t="s">
        <v>43</v>
      </c>
      <c r="W3573" t="s">
        <v>44</v>
      </c>
      <c r="X3573" t="s">
        <v>44</v>
      </c>
      <c r="Z3573" t="s">
        <v>45</v>
      </c>
      <c r="AA3573" t="s">
        <v>46</v>
      </c>
      <c r="AB3573" t="s">
        <v>46</v>
      </c>
      <c r="AC3573" t="s">
        <v>40</v>
      </c>
    </row>
    <row r="3574" spans="1:29" ht="14.4" x14ac:dyDescent="0.3">
      <c r="A3574">
        <v>3572</v>
      </c>
      <c r="B3574" t="s">
        <v>3605</v>
      </c>
      <c r="C3574" t="s">
        <v>277</v>
      </c>
      <c r="D3574" t="s">
        <v>40</v>
      </c>
      <c r="E3574" t="s">
        <v>40</v>
      </c>
      <c r="F3574" t="s">
        <v>41</v>
      </c>
      <c r="G3574" t="s">
        <v>40</v>
      </c>
      <c r="H3574" s="26">
        <v>32874</v>
      </c>
      <c r="I3574" t="s">
        <v>42</v>
      </c>
      <c r="J3574" t="s">
        <v>43</v>
      </c>
      <c r="K3574" t="str">
        <f>IF(Table2[[#This Row],[Basis of Material Classification (System Side)*]]="Field inspection","Yes","No")</f>
        <v>No</v>
      </c>
      <c r="N3574" t="str">
        <f>Table2[[#This Row],[Basis of Material Classification (System Side)*]]</f>
        <v>Installation date after lead ban</v>
      </c>
      <c r="O3574" t="s">
        <v>41</v>
      </c>
      <c r="P3574" s="13">
        <v>34700</v>
      </c>
      <c r="Q3574" s="16" t="str">
        <f>Table2[[#This Row],[Service Line Size (inches) (System Side)]]</f>
        <v>5/8</v>
      </c>
      <c r="R3574" t="s">
        <v>43</v>
      </c>
      <c r="S3574" t="str">
        <f>IF(Table2[[#This Row],[Basis of Material Classification (Customer Side)*]]="Field inspection","Yes","No")</f>
        <v>No</v>
      </c>
      <c r="V3574" t="s">
        <v>43</v>
      </c>
      <c r="W3574" t="s">
        <v>44</v>
      </c>
      <c r="X3574" t="s">
        <v>44</v>
      </c>
      <c r="Z3574" t="s">
        <v>45</v>
      </c>
      <c r="AA3574" t="s">
        <v>46</v>
      </c>
      <c r="AB3574" t="s">
        <v>46</v>
      </c>
      <c r="AC3574" t="s">
        <v>40</v>
      </c>
    </row>
    <row r="3575" spans="1:29" ht="14.4" x14ac:dyDescent="0.3">
      <c r="A3575">
        <v>3573</v>
      </c>
      <c r="B3575" t="s">
        <v>3606</v>
      </c>
      <c r="C3575" t="s">
        <v>277</v>
      </c>
      <c r="D3575" t="s">
        <v>40</v>
      </c>
      <c r="E3575" t="s">
        <v>40</v>
      </c>
      <c r="F3575" t="s">
        <v>41</v>
      </c>
      <c r="G3575" t="s">
        <v>40</v>
      </c>
      <c r="H3575" s="26">
        <v>29587</v>
      </c>
      <c r="I3575" t="s">
        <v>42</v>
      </c>
      <c r="J3575" t="s">
        <v>43</v>
      </c>
      <c r="K3575" t="str">
        <f>IF(Table2[[#This Row],[Basis of Material Classification (System Side)*]]="Field inspection","Yes","No")</f>
        <v>No</v>
      </c>
      <c r="N3575" t="str">
        <f>Table2[[#This Row],[Basis of Material Classification (System Side)*]]</f>
        <v>Installation date after lead ban</v>
      </c>
      <c r="O3575" t="s">
        <v>41</v>
      </c>
      <c r="P3575" s="13">
        <v>31778</v>
      </c>
      <c r="Q3575" s="16" t="str">
        <f>Table2[[#This Row],[Service Line Size (inches) (System Side)]]</f>
        <v>5/8</v>
      </c>
      <c r="R3575" t="s">
        <v>43</v>
      </c>
      <c r="S3575" t="str">
        <f>IF(Table2[[#This Row],[Basis of Material Classification (Customer Side)*]]="Field inspection","Yes","No")</f>
        <v>No</v>
      </c>
      <c r="V3575" t="s">
        <v>43</v>
      </c>
      <c r="W3575" t="s">
        <v>44</v>
      </c>
      <c r="X3575" t="s">
        <v>44</v>
      </c>
      <c r="Z3575" t="s">
        <v>45</v>
      </c>
      <c r="AA3575" t="s">
        <v>46</v>
      </c>
      <c r="AB3575" t="s">
        <v>46</v>
      </c>
      <c r="AC3575" t="s">
        <v>40</v>
      </c>
    </row>
    <row r="3576" spans="1:29" ht="14.4" x14ac:dyDescent="0.3">
      <c r="A3576">
        <v>3574</v>
      </c>
      <c r="B3576" t="s">
        <v>3607</v>
      </c>
      <c r="C3576" t="s">
        <v>277</v>
      </c>
      <c r="D3576" t="s">
        <v>40</v>
      </c>
      <c r="E3576" t="s">
        <v>40</v>
      </c>
      <c r="F3576" t="s">
        <v>53</v>
      </c>
      <c r="G3576" t="s">
        <v>40</v>
      </c>
      <c r="H3576" s="26">
        <v>31413</v>
      </c>
      <c r="I3576" t="s">
        <v>54</v>
      </c>
      <c r="J3576" t="s">
        <v>55</v>
      </c>
      <c r="K3576" t="str">
        <f>IF(Table2[[#This Row],[Basis of Material Classification (System Side)*]]="Field inspection","Yes","No")</f>
        <v>No</v>
      </c>
      <c r="O3576" t="s">
        <v>41</v>
      </c>
      <c r="P3576" s="13">
        <v>33239</v>
      </c>
      <c r="Q3576" s="16" t="str">
        <f>Table2[[#This Row],[Service Line Size (inches) (System Side)]]</f>
        <v>3/4</v>
      </c>
      <c r="R3576" t="s">
        <v>43</v>
      </c>
      <c r="S3576" t="str">
        <f>IF(Table2[[#This Row],[Basis of Material Classification (Customer Side)*]]="Field inspection","Yes","No")</f>
        <v>No</v>
      </c>
      <c r="V3576" t="s">
        <v>43</v>
      </c>
      <c r="W3576" t="s">
        <v>44</v>
      </c>
      <c r="X3576" t="s">
        <v>44</v>
      </c>
      <c r="Z3576" t="s">
        <v>45</v>
      </c>
      <c r="AA3576" t="s">
        <v>46</v>
      </c>
      <c r="AB3576" t="s">
        <v>46</v>
      </c>
      <c r="AC3576" t="s">
        <v>40</v>
      </c>
    </row>
    <row r="3577" spans="1:29" ht="14.4" x14ac:dyDescent="0.3">
      <c r="A3577">
        <v>3575</v>
      </c>
      <c r="B3577" t="s">
        <v>3608</v>
      </c>
      <c r="C3577" t="s">
        <v>277</v>
      </c>
      <c r="D3577" t="s">
        <v>40</v>
      </c>
      <c r="E3577" t="s">
        <v>40</v>
      </c>
      <c r="F3577" t="s">
        <v>53</v>
      </c>
      <c r="G3577" t="s">
        <v>40</v>
      </c>
      <c r="H3577" s="26">
        <v>28126</v>
      </c>
      <c r="I3577" t="s">
        <v>42</v>
      </c>
      <c r="J3577" t="s">
        <v>65</v>
      </c>
      <c r="K3577" t="str">
        <f>IF(Table2[[#This Row],[Basis of Material Classification (System Side)*]]="Field inspection","Yes","No")</f>
        <v>Yes</v>
      </c>
      <c r="L3577" t="s">
        <v>66</v>
      </c>
      <c r="M3577" s="13">
        <v>45518</v>
      </c>
      <c r="O3577" t="s">
        <v>41</v>
      </c>
      <c r="P3577" s="13">
        <v>7306</v>
      </c>
      <c r="Q3577" s="16" t="str">
        <f>Table2[[#This Row],[Service Line Size (inches) (System Side)]]</f>
        <v>5/8</v>
      </c>
      <c r="R3577" t="s">
        <v>49</v>
      </c>
      <c r="S3577" t="str">
        <f>IF(Table2[[#This Row],[Basis of Material Classification (Customer Side)*]]="Field inspection","Yes","No")</f>
        <v>No</v>
      </c>
      <c r="V3577" t="s">
        <v>50</v>
      </c>
      <c r="W3577" t="s">
        <v>44</v>
      </c>
      <c r="X3577" t="s">
        <v>44</v>
      </c>
      <c r="Z3577" t="s">
        <v>45</v>
      </c>
      <c r="AA3577" t="s">
        <v>46</v>
      </c>
      <c r="AB3577" t="s">
        <v>46</v>
      </c>
      <c r="AC3577" t="s">
        <v>40</v>
      </c>
    </row>
    <row r="3578" spans="1:29" ht="14.4" x14ac:dyDescent="0.3">
      <c r="A3578">
        <v>3576</v>
      </c>
      <c r="B3578" t="s">
        <v>3609</v>
      </c>
      <c r="C3578" t="s">
        <v>277</v>
      </c>
      <c r="D3578" t="s">
        <v>40</v>
      </c>
      <c r="E3578" t="s">
        <v>40</v>
      </c>
      <c r="F3578" t="s">
        <v>41</v>
      </c>
      <c r="G3578" t="s">
        <v>40</v>
      </c>
      <c r="H3578" s="26">
        <v>28126</v>
      </c>
      <c r="I3578" t="s">
        <v>42</v>
      </c>
      <c r="J3578" t="s">
        <v>49</v>
      </c>
      <c r="K3578" t="str">
        <f>IF(Table2[[#This Row],[Basis of Material Classification (System Side)*]]="Field inspection","Yes","No")</f>
        <v>No</v>
      </c>
      <c r="N3578" t="s">
        <v>50</v>
      </c>
      <c r="O3578" t="s">
        <v>41</v>
      </c>
      <c r="P3578" s="13">
        <v>29587</v>
      </c>
      <c r="Q3578" s="16" t="str">
        <f>Table2[[#This Row],[Service Line Size (inches) (System Side)]]</f>
        <v>5/8</v>
      </c>
      <c r="R3578" t="s">
        <v>43</v>
      </c>
      <c r="S3578" t="str">
        <f>IF(Table2[[#This Row],[Basis of Material Classification (Customer Side)*]]="Field inspection","Yes","No")</f>
        <v>No</v>
      </c>
      <c r="V3578" t="s">
        <v>43</v>
      </c>
      <c r="W3578" t="s">
        <v>44</v>
      </c>
      <c r="X3578" t="s">
        <v>44</v>
      </c>
      <c r="Z3578" t="s">
        <v>45</v>
      </c>
      <c r="AA3578" t="s">
        <v>46</v>
      </c>
      <c r="AB3578" t="s">
        <v>46</v>
      </c>
      <c r="AC3578" t="s">
        <v>40</v>
      </c>
    </row>
    <row r="3579" spans="1:29" ht="14.4" x14ac:dyDescent="0.3">
      <c r="A3579">
        <v>3577</v>
      </c>
      <c r="B3579" t="s">
        <v>3610</v>
      </c>
      <c r="C3579" t="s">
        <v>277</v>
      </c>
      <c r="D3579" t="s">
        <v>40</v>
      </c>
      <c r="E3579" t="s">
        <v>40</v>
      </c>
      <c r="F3579" t="s">
        <v>41</v>
      </c>
      <c r="G3579" t="s">
        <v>40</v>
      </c>
      <c r="H3579" s="26">
        <v>30682</v>
      </c>
      <c r="I3579" t="s">
        <v>42</v>
      </c>
      <c r="J3579" t="s">
        <v>43</v>
      </c>
      <c r="K3579" t="str">
        <f>IF(Table2[[#This Row],[Basis of Material Classification (System Side)*]]="Field inspection","Yes","No")</f>
        <v>No</v>
      </c>
      <c r="N3579" t="str">
        <f>Table2[[#This Row],[Basis of Material Classification (System Side)*]]</f>
        <v>Installation date after lead ban</v>
      </c>
      <c r="O3579" t="s">
        <v>41</v>
      </c>
      <c r="P3579" s="13">
        <v>29952</v>
      </c>
      <c r="Q3579" s="16" t="str">
        <f>Table2[[#This Row],[Service Line Size (inches) (System Side)]]</f>
        <v>5/8</v>
      </c>
      <c r="R3579" t="s">
        <v>43</v>
      </c>
      <c r="S3579" t="str">
        <f>IF(Table2[[#This Row],[Basis of Material Classification (Customer Side)*]]="Field inspection","Yes","No")</f>
        <v>No</v>
      </c>
      <c r="V3579" t="s">
        <v>43</v>
      </c>
      <c r="W3579" t="s">
        <v>44</v>
      </c>
      <c r="X3579" t="s">
        <v>44</v>
      </c>
      <c r="Z3579" t="s">
        <v>45</v>
      </c>
      <c r="AA3579" t="s">
        <v>46</v>
      </c>
      <c r="AB3579" t="s">
        <v>46</v>
      </c>
      <c r="AC3579" t="s">
        <v>40</v>
      </c>
    </row>
    <row r="3580" spans="1:29" ht="14.4" x14ac:dyDescent="0.3">
      <c r="A3580">
        <v>3578</v>
      </c>
      <c r="B3580" t="s">
        <v>3611</v>
      </c>
      <c r="C3580" t="s">
        <v>277</v>
      </c>
      <c r="D3580" t="s">
        <v>40</v>
      </c>
      <c r="E3580" t="s">
        <v>40</v>
      </c>
      <c r="F3580" t="s">
        <v>53</v>
      </c>
      <c r="G3580" t="s">
        <v>40</v>
      </c>
      <c r="H3580" s="26">
        <v>44197</v>
      </c>
      <c r="I3580" t="s">
        <v>42</v>
      </c>
      <c r="J3580" t="s">
        <v>55</v>
      </c>
      <c r="K3580" t="str">
        <f>IF(Table2[[#This Row],[Basis of Material Classification (System Side)*]]="Field inspection","Yes","No")</f>
        <v>No</v>
      </c>
      <c r="O3580" t="s">
        <v>41</v>
      </c>
      <c r="P3580" s="13">
        <v>18264</v>
      </c>
      <c r="Q3580" s="16" t="str">
        <f>Table2[[#This Row],[Service Line Size (inches) (System Side)]]</f>
        <v>5/8</v>
      </c>
      <c r="R3580" t="s">
        <v>49</v>
      </c>
      <c r="S3580" t="str">
        <f>IF(Table2[[#This Row],[Basis of Material Classification (Customer Side)*]]="Field inspection","Yes","No")</f>
        <v>No</v>
      </c>
      <c r="V3580" t="s">
        <v>50</v>
      </c>
      <c r="W3580" t="s">
        <v>44</v>
      </c>
      <c r="X3580" t="s">
        <v>44</v>
      </c>
      <c r="Z3580" t="s">
        <v>45</v>
      </c>
      <c r="AA3580" t="s">
        <v>46</v>
      </c>
      <c r="AB3580" t="s">
        <v>46</v>
      </c>
      <c r="AC3580" t="s">
        <v>40</v>
      </c>
    </row>
    <row r="3581" spans="1:29" ht="14.4" x14ac:dyDescent="0.3">
      <c r="A3581">
        <v>3579</v>
      </c>
      <c r="B3581" t="s">
        <v>3612</v>
      </c>
      <c r="C3581" t="s">
        <v>277</v>
      </c>
      <c r="D3581" t="s">
        <v>40</v>
      </c>
      <c r="E3581" t="s">
        <v>40</v>
      </c>
      <c r="F3581" t="s">
        <v>53</v>
      </c>
      <c r="G3581" t="s">
        <v>40</v>
      </c>
      <c r="H3581" s="26">
        <v>37257</v>
      </c>
      <c r="I3581" t="s">
        <v>54</v>
      </c>
      <c r="J3581" t="s">
        <v>55</v>
      </c>
      <c r="K3581" t="str">
        <f>IF(Table2[[#This Row],[Basis of Material Classification (System Side)*]]="Field inspection","Yes","No")</f>
        <v>No</v>
      </c>
      <c r="O3581" t="s">
        <v>41</v>
      </c>
      <c r="P3581" s="13">
        <v>36892</v>
      </c>
      <c r="Q3581" s="16" t="str">
        <f>Table2[[#This Row],[Service Line Size (inches) (System Side)]]</f>
        <v>3/4</v>
      </c>
      <c r="R3581" t="s">
        <v>43</v>
      </c>
      <c r="S3581" t="str">
        <f>IF(Table2[[#This Row],[Basis of Material Classification (Customer Side)*]]="Field inspection","Yes","No")</f>
        <v>No</v>
      </c>
      <c r="V3581" t="s">
        <v>43</v>
      </c>
      <c r="W3581" t="s">
        <v>44</v>
      </c>
      <c r="X3581" t="s">
        <v>44</v>
      </c>
      <c r="Z3581" t="s">
        <v>45</v>
      </c>
      <c r="AA3581" t="s">
        <v>46</v>
      </c>
      <c r="AB3581" t="s">
        <v>46</v>
      </c>
      <c r="AC3581" t="s">
        <v>40</v>
      </c>
    </row>
    <row r="3582" spans="1:29" ht="14.4" x14ac:dyDescent="0.3">
      <c r="A3582">
        <v>3580</v>
      </c>
      <c r="B3582" t="s">
        <v>3613</v>
      </c>
      <c r="C3582" t="s">
        <v>277</v>
      </c>
      <c r="D3582" t="s">
        <v>40</v>
      </c>
      <c r="E3582" t="s">
        <v>40</v>
      </c>
      <c r="F3582" t="s">
        <v>41</v>
      </c>
      <c r="G3582" t="s">
        <v>40</v>
      </c>
      <c r="H3582" s="26">
        <v>27395</v>
      </c>
      <c r="I3582" t="s">
        <v>42</v>
      </c>
      <c r="J3582" t="s">
        <v>49</v>
      </c>
      <c r="K3582" t="str">
        <f>IF(Table2[[#This Row],[Basis of Material Classification (System Side)*]]="Field inspection","Yes","No")</f>
        <v>No</v>
      </c>
      <c r="N3582" t="s">
        <v>50</v>
      </c>
      <c r="O3582" t="s">
        <v>41</v>
      </c>
      <c r="P3582" s="13">
        <v>27760</v>
      </c>
      <c r="Q3582" s="16" t="str">
        <f>Table2[[#This Row],[Service Line Size (inches) (System Side)]]</f>
        <v>5/8</v>
      </c>
      <c r="R3582" t="s">
        <v>49</v>
      </c>
      <c r="S3582" t="str">
        <f>IF(Table2[[#This Row],[Basis of Material Classification (Customer Side)*]]="Field inspection","Yes","No")</f>
        <v>No</v>
      </c>
      <c r="V3582" t="s">
        <v>50</v>
      </c>
      <c r="W3582" t="s">
        <v>44</v>
      </c>
      <c r="X3582" t="s">
        <v>44</v>
      </c>
      <c r="Z3582" t="s">
        <v>45</v>
      </c>
      <c r="AA3582" t="s">
        <v>46</v>
      </c>
      <c r="AB3582" t="s">
        <v>46</v>
      </c>
      <c r="AC3582" t="s">
        <v>40</v>
      </c>
    </row>
    <row r="3583" spans="1:29" ht="14.4" x14ac:dyDescent="0.3">
      <c r="A3583">
        <v>3581</v>
      </c>
      <c r="B3583" t="s">
        <v>3614</v>
      </c>
      <c r="C3583" t="s">
        <v>277</v>
      </c>
      <c r="D3583" t="s">
        <v>40</v>
      </c>
      <c r="E3583" t="s">
        <v>40</v>
      </c>
      <c r="F3583" t="s">
        <v>41</v>
      </c>
      <c r="G3583" t="s">
        <v>40</v>
      </c>
      <c r="H3583" s="26">
        <v>31048</v>
      </c>
      <c r="I3583" t="s">
        <v>42</v>
      </c>
      <c r="J3583" t="s">
        <v>43</v>
      </c>
      <c r="K3583" t="str">
        <f>IF(Table2[[#This Row],[Basis of Material Classification (System Side)*]]="Field inspection","Yes","No")</f>
        <v>No</v>
      </c>
      <c r="N3583" t="str">
        <f>Table2[[#This Row],[Basis of Material Classification (System Side)*]]</f>
        <v>Installation date after lead ban</v>
      </c>
      <c r="O3583" t="s">
        <v>41</v>
      </c>
      <c r="P3583" s="13">
        <v>35796</v>
      </c>
      <c r="Q3583" s="16" t="str">
        <f>Table2[[#This Row],[Service Line Size (inches) (System Side)]]</f>
        <v>5/8</v>
      </c>
      <c r="R3583" t="s">
        <v>43</v>
      </c>
      <c r="S3583" t="str">
        <f>IF(Table2[[#This Row],[Basis of Material Classification (Customer Side)*]]="Field inspection","Yes","No")</f>
        <v>No</v>
      </c>
      <c r="V3583" t="s">
        <v>43</v>
      </c>
      <c r="W3583" t="s">
        <v>44</v>
      </c>
      <c r="X3583" t="s">
        <v>44</v>
      </c>
      <c r="Z3583" t="s">
        <v>45</v>
      </c>
      <c r="AA3583" t="s">
        <v>46</v>
      </c>
      <c r="AB3583" t="s">
        <v>46</v>
      </c>
      <c r="AC3583" t="s">
        <v>40</v>
      </c>
    </row>
    <row r="3584" spans="1:29" ht="14.4" x14ac:dyDescent="0.3">
      <c r="A3584">
        <v>3582</v>
      </c>
      <c r="B3584" t="s">
        <v>3615</v>
      </c>
      <c r="C3584" t="s">
        <v>277</v>
      </c>
      <c r="D3584" t="s">
        <v>40</v>
      </c>
      <c r="E3584" t="s">
        <v>40</v>
      </c>
      <c r="F3584" t="s">
        <v>53</v>
      </c>
      <c r="G3584" t="s">
        <v>40</v>
      </c>
      <c r="H3584" s="26">
        <v>37622</v>
      </c>
      <c r="I3584" t="s">
        <v>42</v>
      </c>
      <c r="J3584" t="s">
        <v>55</v>
      </c>
      <c r="K3584" t="str">
        <f>IF(Table2[[#This Row],[Basis of Material Classification (System Side)*]]="Field inspection","Yes","No")</f>
        <v>No</v>
      </c>
      <c r="O3584" t="s">
        <v>53</v>
      </c>
      <c r="P3584" s="13">
        <v>24838</v>
      </c>
      <c r="Q3584" s="16" t="str">
        <f>Table2[[#This Row],[Service Line Size (inches) (System Side)]]</f>
        <v>5/8</v>
      </c>
      <c r="R3584" t="s">
        <v>65</v>
      </c>
      <c r="S3584" t="str">
        <f>IF(Table2[[#This Row],[Basis of Material Classification (Customer Side)*]]="Field inspection","Yes","No")</f>
        <v>Yes</v>
      </c>
      <c r="T3584" t="s">
        <v>71</v>
      </c>
      <c r="U3584" s="13">
        <v>45497</v>
      </c>
      <c r="V3584" t="s">
        <v>72</v>
      </c>
      <c r="W3584" t="s">
        <v>44</v>
      </c>
      <c r="X3584" t="s">
        <v>44</v>
      </c>
      <c r="Z3584" t="s">
        <v>45</v>
      </c>
      <c r="AA3584" t="s">
        <v>46</v>
      </c>
      <c r="AB3584" t="s">
        <v>46</v>
      </c>
      <c r="AC3584" t="s">
        <v>40</v>
      </c>
    </row>
    <row r="3585" spans="1:29" ht="14.4" x14ac:dyDescent="0.3">
      <c r="A3585">
        <v>3583</v>
      </c>
      <c r="B3585" t="s">
        <v>3616</v>
      </c>
      <c r="C3585" t="s">
        <v>277</v>
      </c>
      <c r="D3585" t="s">
        <v>40</v>
      </c>
      <c r="E3585" t="s">
        <v>40</v>
      </c>
      <c r="F3585" t="s">
        <v>41</v>
      </c>
      <c r="G3585" t="s">
        <v>40</v>
      </c>
      <c r="H3585" s="26">
        <v>30682</v>
      </c>
      <c r="I3585" t="s">
        <v>42</v>
      </c>
      <c r="J3585" t="s">
        <v>43</v>
      </c>
      <c r="K3585" t="str">
        <f>IF(Table2[[#This Row],[Basis of Material Classification (System Side)*]]="Field inspection","Yes","No")</f>
        <v>No</v>
      </c>
      <c r="N3585" t="str">
        <f>Table2[[#This Row],[Basis of Material Classification (System Side)*]]</f>
        <v>Installation date after lead ban</v>
      </c>
      <c r="O3585" t="s">
        <v>41</v>
      </c>
      <c r="P3585" s="13">
        <v>31413</v>
      </c>
      <c r="Q3585" s="16" t="str">
        <f>Table2[[#This Row],[Service Line Size (inches) (System Side)]]</f>
        <v>5/8</v>
      </c>
      <c r="R3585" t="s">
        <v>43</v>
      </c>
      <c r="S3585" t="str">
        <f>IF(Table2[[#This Row],[Basis of Material Classification (Customer Side)*]]="Field inspection","Yes","No")</f>
        <v>No</v>
      </c>
      <c r="V3585" t="s">
        <v>43</v>
      </c>
      <c r="W3585" t="s">
        <v>44</v>
      </c>
      <c r="X3585" t="s">
        <v>44</v>
      </c>
      <c r="Z3585" t="s">
        <v>45</v>
      </c>
      <c r="AA3585" t="s">
        <v>46</v>
      </c>
      <c r="AB3585" t="s">
        <v>46</v>
      </c>
      <c r="AC3585" t="s">
        <v>40</v>
      </c>
    </row>
    <row r="3586" spans="1:29" ht="14.4" x14ac:dyDescent="0.3">
      <c r="A3586">
        <v>3584</v>
      </c>
      <c r="B3586" t="s">
        <v>3617</v>
      </c>
      <c r="C3586" t="s">
        <v>277</v>
      </c>
      <c r="D3586" t="s">
        <v>40</v>
      </c>
      <c r="E3586" t="s">
        <v>40</v>
      </c>
      <c r="F3586" t="s">
        <v>41</v>
      </c>
      <c r="G3586" t="s">
        <v>40</v>
      </c>
      <c r="H3586" s="26">
        <v>28126</v>
      </c>
      <c r="I3586" t="s">
        <v>42</v>
      </c>
      <c r="J3586" t="s">
        <v>49</v>
      </c>
      <c r="K3586" t="str">
        <f>IF(Table2[[#This Row],[Basis of Material Classification (System Side)*]]="Field inspection","Yes","No")</f>
        <v>No</v>
      </c>
      <c r="N3586" t="s">
        <v>50</v>
      </c>
      <c r="O3586" t="s">
        <v>41</v>
      </c>
      <c r="P3586" s="13">
        <v>35796</v>
      </c>
      <c r="Q3586" s="16" t="str">
        <f>Table2[[#This Row],[Service Line Size (inches) (System Side)]]</f>
        <v>5/8</v>
      </c>
      <c r="R3586" t="s">
        <v>43</v>
      </c>
      <c r="S3586" t="str">
        <f>IF(Table2[[#This Row],[Basis of Material Classification (Customer Side)*]]="Field inspection","Yes","No")</f>
        <v>No</v>
      </c>
      <c r="V3586" t="s">
        <v>43</v>
      </c>
      <c r="W3586" t="s">
        <v>44</v>
      </c>
      <c r="X3586" t="s">
        <v>44</v>
      </c>
      <c r="Z3586" t="s">
        <v>45</v>
      </c>
      <c r="AA3586" t="s">
        <v>46</v>
      </c>
      <c r="AB3586" t="s">
        <v>46</v>
      </c>
      <c r="AC3586" t="s">
        <v>40</v>
      </c>
    </row>
    <row r="3587" spans="1:29" ht="14.4" x14ac:dyDescent="0.3">
      <c r="A3587">
        <v>3585</v>
      </c>
      <c r="B3587" t="s">
        <v>3618</v>
      </c>
      <c r="C3587" t="s">
        <v>277</v>
      </c>
      <c r="D3587" t="s">
        <v>48</v>
      </c>
      <c r="E3587" t="s">
        <v>40</v>
      </c>
      <c r="F3587" t="s">
        <v>53</v>
      </c>
      <c r="G3587" t="s">
        <v>40</v>
      </c>
      <c r="H3587" s="26">
        <v>39814</v>
      </c>
      <c r="I3587" t="s">
        <v>60</v>
      </c>
      <c r="J3587" t="s">
        <v>55</v>
      </c>
      <c r="K3587" t="str">
        <f>IF(Table2[[#This Row],[Basis of Material Classification (System Side)*]]="Field inspection","Yes","No")</f>
        <v>No</v>
      </c>
      <c r="O3587" t="s">
        <v>41</v>
      </c>
      <c r="P3587" s="13">
        <v>35431</v>
      </c>
      <c r="Q3587" s="16" t="str">
        <f>Table2[[#This Row],[Service Line Size (inches) (System Side)]]</f>
        <v>1</v>
      </c>
      <c r="R3587" t="s">
        <v>43</v>
      </c>
      <c r="S3587" t="str">
        <f>IF(Table2[[#This Row],[Basis of Material Classification (Customer Side)*]]="Field inspection","Yes","No")</f>
        <v>No</v>
      </c>
      <c r="V3587" t="s">
        <v>43</v>
      </c>
      <c r="W3587" t="s">
        <v>44</v>
      </c>
      <c r="X3587" t="s">
        <v>44</v>
      </c>
      <c r="Z3587" t="s">
        <v>51</v>
      </c>
      <c r="AA3587" t="s">
        <v>46</v>
      </c>
      <c r="AB3587" t="s">
        <v>46</v>
      </c>
      <c r="AC3587" t="s">
        <v>40</v>
      </c>
    </row>
    <row r="3588" spans="1:29" ht="14.4" x14ac:dyDescent="0.3">
      <c r="A3588">
        <v>3586</v>
      </c>
      <c r="B3588" t="s">
        <v>3619</v>
      </c>
      <c r="C3588" t="s">
        <v>277</v>
      </c>
      <c r="D3588" t="s">
        <v>40</v>
      </c>
      <c r="E3588" t="s">
        <v>40</v>
      </c>
      <c r="F3588" t="s">
        <v>41</v>
      </c>
      <c r="G3588" t="s">
        <v>40</v>
      </c>
      <c r="H3588" s="26">
        <v>37987</v>
      </c>
      <c r="I3588" t="s">
        <v>42</v>
      </c>
      <c r="J3588" t="s">
        <v>43</v>
      </c>
      <c r="K3588" t="str">
        <f>IF(Table2[[#This Row],[Basis of Material Classification (System Side)*]]="Field inspection","Yes","No")</f>
        <v>No</v>
      </c>
      <c r="N3588" t="str">
        <f>Table2[[#This Row],[Basis of Material Classification (System Side)*]]</f>
        <v>Installation date after lead ban</v>
      </c>
      <c r="O3588" t="s">
        <v>41</v>
      </c>
      <c r="P3588" s="13">
        <v>37987</v>
      </c>
      <c r="Q3588" s="16" t="str">
        <f>Table2[[#This Row],[Service Line Size (inches) (System Side)]]</f>
        <v>5/8</v>
      </c>
      <c r="R3588" t="s">
        <v>43</v>
      </c>
      <c r="S3588" t="str">
        <f>IF(Table2[[#This Row],[Basis of Material Classification (Customer Side)*]]="Field inspection","Yes","No")</f>
        <v>No</v>
      </c>
      <c r="V3588" t="s">
        <v>43</v>
      </c>
      <c r="W3588" t="s">
        <v>44</v>
      </c>
      <c r="X3588" t="s">
        <v>44</v>
      </c>
      <c r="Z3588" t="s">
        <v>45</v>
      </c>
      <c r="AA3588" t="s">
        <v>46</v>
      </c>
      <c r="AB3588" t="s">
        <v>46</v>
      </c>
      <c r="AC3588" t="s">
        <v>40</v>
      </c>
    </row>
    <row r="3589" spans="1:29" ht="14.4" x14ac:dyDescent="0.3">
      <c r="A3589">
        <v>3587</v>
      </c>
      <c r="B3589" t="s">
        <v>3620</v>
      </c>
      <c r="C3589" t="s">
        <v>277</v>
      </c>
      <c r="D3589" t="s">
        <v>40</v>
      </c>
      <c r="E3589" t="s">
        <v>40</v>
      </c>
      <c r="F3589" t="s">
        <v>53</v>
      </c>
      <c r="G3589" t="s">
        <v>40</v>
      </c>
      <c r="H3589" s="27"/>
      <c r="I3589" t="s">
        <v>189</v>
      </c>
      <c r="J3589" t="s">
        <v>55</v>
      </c>
      <c r="K3589" t="str">
        <f>IF(Table2[[#This Row],[Basis of Material Classification (System Side)*]]="Field inspection","Yes","No")</f>
        <v>No</v>
      </c>
      <c r="O3589" t="s">
        <v>53</v>
      </c>
      <c r="P3589" s="13">
        <v>28126</v>
      </c>
      <c r="Q3589" s="16" t="str">
        <f>Table2[[#This Row],[Service Line Size (inches) (System Side)]]</f>
        <v xml:space="preserve"> 3/4</v>
      </c>
      <c r="R3589" t="s">
        <v>55</v>
      </c>
      <c r="S3589" t="str">
        <f>IF(Table2[[#This Row],[Basis of Material Classification (Customer Side)*]]="Field inspection","Yes","No")</f>
        <v>No</v>
      </c>
      <c r="V3589" t="s">
        <v>72</v>
      </c>
      <c r="W3589" t="s">
        <v>44</v>
      </c>
      <c r="X3589" t="s">
        <v>44</v>
      </c>
      <c r="Z3589" t="s">
        <v>45</v>
      </c>
      <c r="AA3589" t="s">
        <v>46</v>
      </c>
      <c r="AB3589" t="s">
        <v>46</v>
      </c>
      <c r="AC3589" t="s">
        <v>40</v>
      </c>
    </row>
    <row r="3590" spans="1:29" ht="14.4" x14ac:dyDescent="0.3">
      <c r="A3590">
        <v>3588</v>
      </c>
      <c r="B3590" t="s">
        <v>3621</v>
      </c>
      <c r="C3590" t="s">
        <v>277</v>
      </c>
      <c r="D3590" t="s">
        <v>40</v>
      </c>
      <c r="E3590" t="s">
        <v>40</v>
      </c>
      <c r="F3590" t="s">
        <v>41</v>
      </c>
      <c r="G3590" t="s">
        <v>40</v>
      </c>
      <c r="H3590" s="26">
        <v>35796</v>
      </c>
      <c r="I3590" t="s">
        <v>42</v>
      </c>
      <c r="J3590" t="s">
        <v>43</v>
      </c>
      <c r="K3590" t="str">
        <f>IF(Table2[[#This Row],[Basis of Material Classification (System Side)*]]="Field inspection","Yes","No")</f>
        <v>No</v>
      </c>
      <c r="N3590" t="str">
        <f>Table2[[#This Row],[Basis of Material Classification (System Side)*]]</f>
        <v>Installation date after lead ban</v>
      </c>
      <c r="O3590" t="s">
        <v>41</v>
      </c>
      <c r="P3590" s="13">
        <v>36526</v>
      </c>
      <c r="Q3590" s="16" t="str">
        <f>Table2[[#This Row],[Service Line Size (inches) (System Side)]]</f>
        <v>5/8</v>
      </c>
      <c r="R3590" t="s">
        <v>43</v>
      </c>
      <c r="S3590" t="str">
        <f>IF(Table2[[#This Row],[Basis of Material Classification (Customer Side)*]]="Field inspection","Yes","No")</f>
        <v>No</v>
      </c>
      <c r="V3590" t="s">
        <v>43</v>
      </c>
      <c r="W3590" t="s">
        <v>44</v>
      </c>
      <c r="X3590" t="s">
        <v>44</v>
      </c>
      <c r="Z3590" t="s">
        <v>45</v>
      </c>
      <c r="AA3590" t="s">
        <v>46</v>
      </c>
      <c r="AB3590" t="s">
        <v>46</v>
      </c>
      <c r="AC3590" t="s">
        <v>40</v>
      </c>
    </row>
    <row r="3591" spans="1:29" ht="14.4" x14ac:dyDescent="0.3">
      <c r="A3591">
        <v>3589</v>
      </c>
      <c r="B3591" t="s">
        <v>3622</v>
      </c>
      <c r="C3591" t="s">
        <v>277</v>
      </c>
      <c r="D3591" t="s">
        <v>40</v>
      </c>
      <c r="E3591" t="s">
        <v>40</v>
      </c>
      <c r="F3591" t="s">
        <v>53</v>
      </c>
      <c r="G3591" t="s">
        <v>40</v>
      </c>
      <c r="H3591" s="27"/>
      <c r="I3591" t="s">
        <v>60</v>
      </c>
      <c r="J3591" t="s">
        <v>55</v>
      </c>
      <c r="K3591" t="str">
        <f>IF(Table2[[#This Row],[Basis of Material Classification (System Side)*]]="Field inspection","Yes","No")</f>
        <v>No</v>
      </c>
      <c r="O3591" t="s">
        <v>41</v>
      </c>
      <c r="P3591" s="13">
        <v>21916</v>
      </c>
      <c r="Q3591" s="16" t="str">
        <f>Table2[[#This Row],[Service Line Size (inches) (System Side)]]</f>
        <v>1</v>
      </c>
      <c r="R3591" t="s">
        <v>49</v>
      </c>
      <c r="S3591" t="str">
        <f>IF(Table2[[#This Row],[Basis of Material Classification (Customer Side)*]]="Field inspection","Yes","No")</f>
        <v>No</v>
      </c>
      <c r="V3591" t="s">
        <v>50</v>
      </c>
      <c r="W3591" t="s">
        <v>44</v>
      </c>
      <c r="X3591" t="s">
        <v>44</v>
      </c>
      <c r="Z3591" t="s">
        <v>58</v>
      </c>
      <c r="AA3591" t="s">
        <v>46</v>
      </c>
      <c r="AB3591" t="s">
        <v>46</v>
      </c>
      <c r="AC3591" t="s">
        <v>40</v>
      </c>
    </row>
    <row r="3592" spans="1:29" ht="14.4" x14ac:dyDescent="0.3">
      <c r="A3592">
        <v>3590</v>
      </c>
      <c r="B3592" t="s">
        <v>3623</v>
      </c>
      <c r="C3592" t="s">
        <v>277</v>
      </c>
      <c r="D3592" t="s">
        <v>40</v>
      </c>
      <c r="E3592" t="s">
        <v>40</v>
      </c>
      <c r="F3592" t="s">
        <v>41</v>
      </c>
      <c r="G3592" t="s">
        <v>40</v>
      </c>
      <c r="H3592" s="26">
        <v>26299</v>
      </c>
      <c r="I3592" t="s">
        <v>42</v>
      </c>
      <c r="J3592" t="s">
        <v>49</v>
      </c>
      <c r="K3592" t="str">
        <f>IF(Table2[[#This Row],[Basis of Material Classification (System Side)*]]="Field inspection","Yes","No")</f>
        <v>No</v>
      </c>
      <c r="N3592" t="s">
        <v>50</v>
      </c>
      <c r="O3592" t="s">
        <v>41</v>
      </c>
      <c r="P3592" s="13">
        <v>25569</v>
      </c>
      <c r="Q3592" s="16" t="str">
        <f>Table2[[#This Row],[Service Line Size (inches) (System Side)]]</f>
        <v>5/8</v>
      </c>
      <c r="R3592" t="s">
        <v>49</v>
      </c>
      <c r="S3592" t="str">
        <f>IF(Table2[[#This Row],[Basis of Material Classification (Customer Side)*]]="Field inspection","Yes","No")</f>
        <v>No</v>
      </c>
      <c r="V3592" t="s">
        <v>50</v>
      </c>
      <c r="W3592" t="s">
        <v>44</v>
      </c>
      <c r="X3592" t="s">
        <v>44</v>
      </c>
      <c r="Z3592" t="s">
        <v>45</v>
      </c>
      <c r="AA3592" t="s">
        <v>46</v>
      </c>
      <c r="AB3592" t="s">
        <v>46</v>
      </c>
      <c r="AC3592" t="s">
        <v>40</v>
      </c>
    </row>
    <row r="3593" spans="1:29" ht="14.4" x14ac:dyDescent="0.3">
      <c r="A3593">
        <v>3591</v>
      </c>
      <c r="B3593" t="s">
        <v>3624</v>
      </c>
      <c r="C3593" t="s">
        <v>277</v>
      </c>
      <c r="D3593" t="s">
        <v>40</v>
      </c>
      <c r="E3593" t="s">
        <v>40</v>
      </c>
      <c r="F3593" t="s">
        <v>41</v>
      </c>
      <c r="G3593" t="s">
        <v>40</v>
      </c>
      <c r="H3593" s="26">
        <v>31778</v>
      </c>
      <c r="I3593" t="s">
        <v>42</v>
      </c>
      <c r="J3593" t="s">
        <v>43</v>
      </c>
      <c r="K3593" t="str">
        <f>IF(Table2[[#This Row],[Basis of Material Classification (System Side)*]]="Field inspection","Yes","No")</f>
        <v>No</v>
      </c>
      <c r="N3593" t="str">
        <f>Table2[[#This Row],[Basis of Material Classification (System Side)*]]</f>
        <v>Installation date after lead ban</v>
      </c>
      <c r="O3593" t="s">
        <v>41</v>
      </c>
      <c r="P3593" s="13">
        <v>32143</v>
      </c>
      <c r="Q3593" s="16" t="str">
        <f>Table2[[#This Row],[Service Line Size (inches) (System Side)]]</f>
        <v>5/8</v>
      </c>
      <c r="R3593" t="s">
        <v>43</v>
      </c>
      <c r="S3593" t="str">
        <f>IF(Table2[[#This Row],[Basis of Material Classification (Customer Side)*]]="Field inspection","Yes","No")</f>
        <v>No</v>
      </c>
      <c r="V3593" t="s">
        <v>43</v>
      </c>
      <c r="W3593" t="s">
        <v>44</v>
      </c>
      <c r="X3593" t="s">
        <v>44</v>
      </c>
      <c r="Z3593" t="s">
        <v>45</v>
      </c>
      <c r="AA3593" t="s">
        <v>46</v>
      </c>
      <c r="AB3593" t="s">
        <v>46</v>
      </c>
      <c r="AC3593" t="s">
        <v>40</v>
      </c>
    </row>
    <row r="3594" spans="1:29" ht="14.4" x14ac:dyDescent="0.3">
      <c r="A3594">
        <v>3592</v>
      </c>
      <c r="B3594" t="s">
        <v>3625</v>
      </c>
      <c r="C3594" t="s">
        <v>277</v>
      </c>
      <c r="D3594" t="s">
        <v>40</v>
      </c>
      <c r="E3594" t="s">
        <v>40</v>
      </c>
      <c r="F3594" t="s">
        <v>41</v>
      </c>
      <c r="G3594" t="s">
        <v>40</v>
      </c>
      <c r="H3594" s="26">
        <v>32143</v>
      </c>
      <c r="I3594" t="s">
        <v>42</v>
      </c>
      <c r="J3594" t="s">
        <v>43</v>
      </c>
      <c r="K3594" t="str">
        <f>IF(Table2[[#This Row],[Basis of Material Classification (System Side)*]]="Field inspection","Yes","No")</f>
        <v>No</v>
      </c>
      <c r="N3594" t="str">
        <f>Table2[[#This Row],[Basis of Material Classification (System Side)*]]</f>
        <v>Installation date after lead ban</v>
      </c>
      <c r="O3594" t="s">
        <v>41</v>
      </c>
      <c r="P3594" s="13">
        <v>33239</v>
      </c>
      <c r="Q3594" s="16" t="str">
        <f>Table2[[#This Row],[Service Line Size (inches) (System Side)]]</f>
        <v>5/8</v>
      </c>
      <c r="R3594" t="s">
        <v>43</v>
      </c>
      <c r="S3594" t="str">
        <f>IF(Table2[[#This Row],[Basis of Material Classification (Customer Side)*]]="Field inspection","Yes","No")</f>
        <v>No</v>
      </c>
      <c r="V3594" t="s">
        <v>43</v>
      </c>
      <c r="W3594" t="s">
        <v>44</v>
      </c>
      <c r="X3594" t="s">
        <v>44</v>
      </c>
      <c r="Z3594" t="s">
        <v>45</v>
      </c>
      <c r="AA3594" t="s">
        <v>46</v>
      </c>
      <c r="AB3594" t="s">
        <v>46</v>
      </c>
      <c r="AC3594" t="s">
        <v>40</v>
      </c>
    </row>
    <row r="3595" spans="1:29" ht="14.4" x14ac:dyDescent="0.3">
      <c r="A3595">
        <v>3593</v>
      </c>
      <c r="B3595" t="s">
        <v>3626</v>
      </c>
      <c r="C3595" t="s">
        <v>277</v>
      </c>
      <c r="D3595" t="s">
        <v>40</v>
      </c>
      <c r="E3595" t="s">
        <v>40</v>
      </c>
      <c r="F3595" t="s">
        <v>41</v>
      </c>
      <c r="G3595" t="s">
        <v>40</v>
      </c>
      <c r="H3595" s="26">
        <v>21186</v>
      </c>
      <c r="I3595" t="s">
        <v>42</v>
      </c>
      <c r="J3595" t="s">
        <v>49</v>
      </c>
      <c r="K3595" t="str">
        <f>IF(Table2[[#This Row],[Basis of Material Classification (System Side)*]]="Field inspection","Yes","No")</f>
        <v>No</v>
      </c>
      <c r="N3595" t="s">
        <v>50</v>
      </c>
      <c r="O3595" t="s">
        <v>41</v>
      </c>
      <c r="P3595" s="13">
        <v>24108</v>
      </c>
      <c r="Q3595" s="16" t="str">
        <f>Table2[[#This Row],[Service Line Size (inches) (System Side)]]</f>
        <v>5/8</v>
      </c>
      <c r="R3595" t="s">
        <v>49</v>
      </c>
      <c r="S3595" t="str">
        <f>IF(Table2[[#This Row],[Basis of Material Classification (Customer Side)*]]="Field inspection","Yes","No")</f>
        <v>No</v>
      </c>
      <c r="V3595" t="s">
        <v>50</v>
      </c>
      <c r="W3595" t="s">
        <v>44</v>
      </c>
      <c r="X3595" t="s">
        <v>44</v>
      </c>
      <c r="Z3595" t="s">
        <v>45</v>
      </c>
      <c r="AA3595" t="s">
        <v>46</v>
      </c>
      <c r="AB3595" t="s">
        <v>46</v>
      </c>
      <c r="AC3595" t="s">
        <v>40</v>
      </c>
    </row>
    <row r="3596" spans="1:29" ht="14.4" x14ac:dyDescent="0.3">
      <c r="A3596">
        <v>3594</v>
      </c>
      <c r="B3596" t="s">
        <v>3627</v>
      </c>
      <c r="C3596" t="s">
        <v>277</v>
      </c>
      <c r="D3596" t="s">
        <v>40</v>
      </c>
      <c r="E3596" t="s">
        <v>40</v>
      </c>
      <c r="F3596" t="s">
        <v>53</v>
      </c>
      <c r="G3596" t="s">
        <v>40</v>
      </c>
      <c r="H3596" s="26">
        <v>33239</v>
      </c>
      <c r="I3596" t="s">
        <v>54</v>
      </c>
      <c r="J3596" t="s">
        <v>55</v>
      </c>
      <c r="K3596" t="str">
        <f>IF(Table2[[#This Row],[Basis of Material Classification (System Side)*]]="Field inspection","Yes","No")</f>
        <v>No</v>
      </c>
      <c r="O3596" t="s">
        <v>41</v>
      </c>
      <c r="P3596" s="13">
        <v>33970</v>
      </c>
      <c r="Q3596" s="16" t="str">
        <f>Table2[[#This Row],[Service Line Size (inches) (System Side)]]</f>
        <v>3/4</v>
      </c>
      <c r="R3596" t="s">
        <v>43</v>
      </c>
      <c r="S3596" t="str">
        <f>IF(Table2[[#This Row],[Basis of Material Classification (Customer Side)*]]="Field inspection","Yes","No")</f>
        <v>No</v>
      </c>
      <c r="V3596" t="s">
        <v>43</v>
      </c>
      <c r="W3596" t="s">
        <v>44</v>
      </c>
      <c r="X3596" t="s">
        <v>44</v>
      </c>
      <c r="Z3596" t="s">
        <v>45</v>
      </c>
      <c r="AA3596" t="s">
        <v>46</v>
      </c>
      <c r="AB3596" t="s">
        <v>46</v>
      </c>
      <c r="AC3596" t="s">
        <v>40</v>
      </c>
    </row>
    <row r="3597" spans="1:29" ht="14.4" x14ac:dyDescent="0.3">
      <c r="A3597">
        <v>3595</v>
      </c>
      <c r="B3597" t="s">
        <v>3628</v>
      </c>
      <c r="C3597" t="s">
        <v>277</v>
      </c>
      <c r="D3597" t="s">
        <v>40</v>
      </c>
      <c r="E3597" t="s">
        <v>40</v>
      </c>
      <c r="F3597" t="s">
        <v>41</v>
      </c>
      <c r="G3597" t="s">
        <v>40</v>
      </c>
      <c r="H3597" s="26">
        <v>35065</v>
      </c>
      <c r="I3597" t="s">
        <v>42</v>
      </c>
      <c r="J3597" t="s">
        <v>43</v>
      </c>
      <c r="K3597" t="str">
        <f>IF(Table2[[#This Row],[Basis of Material Classification (System Side)*]]="Field inspection","Yes","No")</f>
        <v>No</v>
      </c>
      <c r="N3597" t="str">
        <f>Table2[[#This Row],[Basis of Material Classification (System Side)*]]</f>
        <v>Installation date after lead ban</v>
      </c>
      <c r="O3597" t="s">
        <v>41</v>
      </c>
      <c r="P3597" s="13">
        <v>35431</v>
      </c>
      <c r="Q3597" s="16" t="str">
        <f>Table2[[#This Row],[Service Line Size (inches) (System Side)]]</f>
        <v>5/8</v>
      </c>
      <c r="R3597" t="s">
        <v>43</v>
      </c>
      <c r="S3597" t="str">
        <f>IF(Table2[[#This Row],[Basis of Material Classification (Customer Side)*]]="Field inspection","Yes","No")</f>
        <v>No</v>
      </c>
      <c r="V3597" t="s">
        <v>43</v>
      </c>
      <c r="W3597" t="s">
        <v>44</v>
      </c>
      <c r="X3597" t="s">
        <v>44</v>
      </c>
      <c r="Z3597" t="s">
        <v>45</v>
      </c>
      <c r="AA3597" t="s">
        <v>46</v>
      </c>
      <c r="AB3597" t="s">
        <v>46</v>
      </c>
      <c r="AC3597" t="s">
        <v>40</v>
      </c>
    </row>
    <row r="3598" spans="1:29" ht="14.4" x14ac:dyDescent="0.3">
      <c r="A3598">
        <v>3596</v>
      </c>
      <c r="B3598" t="s">
        <v>3629</v>
      </c>
      <c r="C3598" t="s">
        <v>277</v>
      </c>
      <c r="D3598" t="s">
        <v>40</v>
      </c>
      <c r="E3598" t="s">
        <v>40</v>
      </c>
      <c r="F3598" t="s">
        <v>41</v>
      </c>
      <c r="G3598" t="s">
        <v>40</v>
      </c>
      <c r="H3598" s="26">
        <v>35796</v>
      </c>
      <c r="I3598" t="s">
        <v>42</v>
      </c>
      <c r="J3598" t="s">
        <v>43</v>
      </c>
      <c r="K3598" t="str">
        <f>IF(Table2[[#This Row],[Basis of Material Classification (System Side)*]]="Field inspection","Yes","No")</f>
        <v>No</v>
      </c>
      <c r="N3598" t="str">
        <f>Table2[[#This Row],[Basis of Material Classification (System Side)*]]</f>
        <v>Installation date after lead ban</v>
      </c>
      <c r="O3598" t="s">
        <v>41</v>
      </c>
      <c r="P3598" s="13">
        <v>36526</v>
      </c>
      <c r="Q3598" s="16" t="str">
        <f>Table2[[#This Row],[Service Line Size (inches) (System Side)]]</f>
        <v>5/8</v>
      </c>
      <c r="R3598" t="s">
        <v>43</v>
      </c>
      <c r="S3598" t="str">
        <f>IF(Table2[[#This Row],[Basis of Material Classification (Customer Side)*]]="Field inspection","Yes","No")</f>
        <v>No</v>
      </c>
      <c r="V3598" t="s">
        <v>43</v>
      </c>
      <c r="W3598" t="s">
        <v>44</v>
      </c>
      <c r="X3598" t="s">
        <v>44</v>
      </c>
      <c r="Z3598" t="s">
        <v>45</v>
      </c>
      <c r="AA3598" t="s">
        <v>46</v>
      </c>
      <c r="AB3598" t="s">
        <v>46</v>
      </c>
      <c r="AC3598" t="s">
        <v>40</v>
      </c>
    </row>
    <row r="3599" spans="1:29" ht="14.4" x14ac:dyDescent="0.3">
      <c r="A3599">
        <v>3597</v>
      </c>
      <c r="B3599" t="s">
        <v>3630</v>
      </c>
      <c r="C3599" t="s">
        <v>277</v>
      </c>
      <c r="D3599" t="s">
        <v>40</v>
      </c>
      <c r="E3599" t="s">
        <v>40</v>
      </c>
      <c r="F3599" t="s">
        <v>41</v>
      </c>
      <c r="G3599" t="s">
        <v>40</v>
      </c>
      <c r="H3599" s="26">
        <v>20455</v>
      </c>
      <c r="I3599" t="s">
        <v>42</v>
      </c>
      <c r="J3599" t="s">
        <v>49</v>
      </c>
      <c r="K3599" t="str">
        <f>IF(Table2[[#This Row],[Basis of Material Classification (System Side)*]]="Field inspection","Yes","No")</f>
        <v>No</v>
      </c>
      <c r="N3599" t="s">
        <v>50</v>
      </c>
      <c r="O3599" t="s">
        <v>41</v>
      </c>
      <c r="P3599" s="13">
        <v>9133</v>
      </c>
      <c r="Q3599" s="16" t="str">
        <f>Table2[[#This Row],[Service Line Size (inches) (System Side)]]</f>
        <v>5/8</v>
      </c>
      <c r="R3599" t="s">
        <v>49</v>
      </c>
      <c r="S3599" t="str">
        <f>IF(Table2[[#This Row],[Basis of Material Classification (Customer Side)*]]="Field inspection","Yes","No")</f>
        <v>No</v>
      </c>
      <c r="V3599" t="s">
        <v>50</v>
      </c>
      <c r="W3599" t="s">
        <v>44</v>
      </c>
      <c r="X3599" t="s">
        <v>44</v>
      </c>
      <c r="Z3599" t="s">
        <v>45</v>
      </c>
      <c r="AA3599" t="s">
        <v>46</v>
      </c>
      <c r="AB3599" t="s">
        <v>46</v>
      </c>
      <c r="AC3599" t="s">
        <v>40</v>
      </c>
    </row>
    <row r="3600" spans="1:29" ht="14.4" x14ac:dyDescent="0.3">
      <c r="A3600">
        <v>3598</v>
      </c>
      <c r="B3600" t="s">
        <v>3631</v>
      </c>
      <c r="C3600" t="s">
        <v>277</v>
      </c>
      <c r="D3600" t="s">
        <v>40</v>
      </c>
      <c r="E3600" t="s">
        <v>40</v>
      </c>
      <c r="F3600" t="s">
        <v>41</v>
      </c>
      <c r="G3600" t="s">
        <v>40</v>
      </c>
      <c r="H3600" s="26">
        <v>25569</v>
      </c>
      <c r="I3600" t="s">
        <v>42</v>
      </c>
      <c r="J3600" t="s">
        <v>49</v>
      </c>
      <c r="K3600" t="str">
        <f>IF(Table2[[#This Row],[Basis of Material Classification (System Side)*]]="Field inspection","Yes","No")</f>
        <v>No</v>
      </c>
      <c r="N3600" t="s">
        <v>50</v>
      </c>
      <c r="O3600" t="s">
        <v>41</v>
      </c>
      <c r="P3600" s="13">
        <v>18264</v>
      </c>
      <c r="Q3600" s="16" t="str">
        <f>Table2[[#This Row],[Service Line Size (inches) (System Side)]]</f>
        <v>5/8</v>
      </c>
      <c r="R3600" t="s">
        <v>49</v>
      </c>
      <c r="S3600" t="str">
        <f>IF(Table2[[#This Row],[Basis of Material Classification (Customer Side)*]]="Field inspection","Yes","No")</f>
        <v>No</v>
      </c>
      <c r="V3600" t="s">
        <v>50</v>
      </c>
      <c r="W3600" t="s">
        <v>44</v>
      </c>
      <c r="X3600" t="s">
        <v>44</v>
      </c>
      <c r="Z3600" t="s">
        <v>45</v>
      </c>
      <c r="AA3600" t="s">
        <v>46</v>
      </c>
      <c r="AB3600" t="s">
        <v>46</v>
      </c>
      <c r="AC3600" t="s">
        <v>40</v>
      </c>
    </row>
    <row r="3601" spans="1:29" ht="14.4" x14ac:dyDescent="0.3">
      <c r="A3601">
        <v>3599</v>
      </c>
      <c r="B3601" t="s">
        <v>3632</v>
      </c>
      <c r="C3601" t="s">
        <v>277</v>
      </c>
      <c r="D3601" t="s">
        <v>40</v>
      </c>
      <c r="E3601" t="s">
        <v>40</v>
      </c>
      <c r="F3601" t="s">
        <v>53</v>
      </c>
      <c r="G3601" t="s">
        <v>40</v>
      </c>
      <c r="H3601" s="27"/>
      <c r="I3601">
        <v>1</v>
      </c>
      <c r="J3601" t="s">
        <v>65</v>
      </c>
      <c r="K3601" t="str">
        <f>IF(Table2[[#This Row],[Basis of Material Classification (System Side)*]]="Field inspection","Yes","No")</f>
        <v>Yes</v>
      </c>
      <c r="L3601" t="s">
        <v>66</v>
      </c>
      <c r="M3601" s="13">
        <v>45517</v>
      </c>
      <c r="O3601" t="s">
        <v>41</v>
      </c>
      <c r="P3601" s="13">
        <v>10959</v>
      </c>
      <c r="Q3601" s="16">
        <f>Table2[[#This Row],[Service Line Size (inches) (System Side)]]</f>
        <v>1</v>
      </c>
      <c r="R3601" t="s">
        <v>49</v>
      </c>
      <c r="S3601" t="str">
        <f>IF(Table2[[#This Row],[Basis of Material Classification (Customer Side)*]]="Field inspection","Yes","No")</f>
        <v>No</v>
      </c>
      <c r="V3601" t="s">
        <v>50</v>
      </c>
      <c r="W3601" t="s">
        <v>44</v>
      </c>
      <c r="X3601" t="s">
        <v>44</v>
      </c>
      <c r="Z3601" t="s">
        <v>58</v>
      </c>
      <c r="AA3601" t="s">
        <v>46</v>
      </c>
      <c r="AB3601" t="s">
        <v>46</v>
      </c>
      <c r="AC3601" t="s">
        <v>40</v>
      </c>
    </row>
    <row r="3602" spans="1:29" ht="14.4" x14ac:dyDescent="0.3">
      <c r="A3602">
        <v>3600</v>
      </c>
      <c r="B3602" t="s">
        <v>3633</v>
      </c>
      <c r="C3602" t="s">
        <v>277</v>
      </c>
      <c r="D3602" t="s">
        <v>40</v>
      </c>
      <c r="E3602" t="s">
        <v>40</v>
      </c>
      <c r="F3602" t="s">
        <v>41</v>
      </c>
      <c r="G3602" t="s">
        <v>40</v>
      </c>
      <c r="H3602" s="26">
        <v>33970</v>
      </c>
      <c r="I3602" t="s">
        <v>42</v>
      </c>
      <c r="J3602" t="s">
        <v>43</v>
      </c>
      <c r="K3602" t="str">
        <f>IF(Table2[[#This Row],[Basis of Material Classification (System Side)*]]="Field inspection","Yes","No")</f>
        <v>No</v>
      </c>
      <c r="N3602" t="str">
        <f>Table2[[#This Row],[Basis of Material Classification (System Side)*]]</f>
        <v>Installation date after lead ban</v>
      </c>
      <c r="O3602" t="s">
        <v>41</v>
      </c>
      <c r="P3602" s="13">
        <v>27395</v>
      </c>
      <c r="Q3602" s="16" t="str">
        <f>Table2[[#This Row],[Service Line Size (inches) (System Side)]]</f>
        <v>5/8</v>
      </c>
      <c r="R3602" t="s">
        <v>49</v>
      </c>
      <c r="S3602" t="str">
        <f>IF(Table2[[#This Row],[Basis of Material Classification (Customer Side)*]]="Field inspection","Yes","No")</f>
        <v>No</v>
      </c>
      <c r="V3602" t="s">
        <v>50</v>
      </c>
      <c r="W3602" t="s">
        <v>44</v>
      </c>
      <c r="X3602" t="s">
        <v>44</v>
      </c>
      <c r="Z3602" t="s">
        <v>45</v>
      </c>
      <c r="AA3602" t="s">
        <v>46</v>
      </c>
      <c r="AB3602" t="s">
        <v>46</v>
      </c>
      <c r="AC3602" t="s">
        <v>40</v>
      </c>
    </row>
    <row r="3603" spans="1:29" ht="14.4" x14ac:dyDescent="0.3">
      <c r="A3603">
        <v>3601</v>
      </c>
      <c r="B3603" t="s">
        <v>3634</v>
      </c>
      <c r="C3603" t="s">
        <v>277</v>
      </c>
      <c r="D3603" t="s">
        <v>40</v>
      </c>
      <c r="E3603" t="s">
        <v>40</v>
      </c>
      <c r="F3603" t="s">
        <v>53</v>
      </c>
      <c r="G3603" t="s">
        <v>40</v>
      </c>
      <c r="H3603" s="26">
        <v>26299</v>
      </c>
      <c r="I3603" t="s">
        <v>42</v>
      </c>
      <c r="J3603" t="s">
        <v>55</v>
      </c>
      <c r="K3603" t="str">
        <f>IF(Table2[[#This Row],[Basis of Material Classification (System Side)*]]="Field inspection","Yes","No")</f>
        <v>No</v>
      </c>
      <c r="O3603" t="s">
        <v>41</v>
      </c>
      <c r="P3603" s="13">
        <v>26299</v>
      </c>
      <c r="Q3603" s="16" t="str">
        <f>Table2[[#This Row],[Service Line Size (inches) (System Side)]]</f>
        <v>5/8</v>
      </c>
      <c r="R3603" t="s">
        <v>49</v>
      </c>
      <c r="S3603" t="str">
        <f>IF(Table2[[#This Row],[Basis of Material Classification (Customer Side)*]]="Field inspection","Yes","No")</f>
        <v>No</v>
      </c>
      <c r="V3603" t="s">
        <v>50</v>
      </c>
      <c r="W3603" t="s">
        <v>44</v>
      </c>
      <c r="X3603" t="s">
        <v>44</v>
      </c>
      <c r="Z3603" t="s">
        <v>45</v>
      </c>
      <c r="AA3603" t="s">
        <v>46</v>
      </c>
      <c r="AB3603" t="s">
        <v>46</v>
      </c>
      <c r="AC3603" t="s">
        <v>40</v>
      </c>
    </row>
    <row r="3604" spans="1:29" ht="14.4" x14ac:dyDescent="0.3">
      <c r="A3604">
        <v>3602</v>
      </c>
      <c r="B3604" t="s">
        <v>3635</v>
      </c>
      <c r="C3604" t="s">
        <v>277</v>
      </c>
      <c r="D3604" t="s">
        <v>40</v>
      </c>
      <c r="E3604" t="s">
        <v>40</v>
      </c>
      <c r="F3604" t="s">
        <v>41</v>
      </c>
      <c r="G3604" t="s">
        <v>40</v>
      </c>
      <c r="H3604" s="26">
        <v>20455</v>
      </c>
      <c r="I3604" t="s">
        <v>42</v>
      </c>
      <c r="J3604" t="s">
        <v>49</v>
      </c>
      <c r="K3604" t="str">
        <f>IF(Table2[[#This Row],[Basis of Material Classification (System Side)*]]="Field inspection","Yes","No")</f>
        <v>No</v>
      </c>
      <c r="N3604" t="s">
        <v>50</v>
      </c>
      <c r="O3604" t="s">
        <v>41</v>
      </c>
      <c r="P3604" s="13">
        <v>36161</v>
      </c>
      <c r="Q3604" s="16" t="str">
        <f>Table2[[#This Row],[Service Line Size (inches) (System Side)]]</f>
        <v>5/8</v>
      </c>
      <c r="R3604" t="s">
        <v>43</v>
      </c>
      <c r="S3604" t="str">
        <f>IF(Table2[[#This Row],[Basis of Material Classification (Customer Side)*]]="Field inspection","Yes","No")</f>
        <v>No</v>
      </c>
      <c r="V3604" t="s">
        <v>43</v>
      </c>
      <c r="W3604" t="s">
        <v>44</v>
      </c>
      <c r="X3604" t="s">
        <v>44</v>
      </c>
      <c r="Z3604" t="s">
        <v>58</v>
      </c>
      <c r="AA3604" t="s">
        <v>46</v>
      </c>
      <c r="AB3604" t="s">
        <v>46</v>
      </c>
      <c r="AC3604" t="s">
        <v>40</v>
      </c>
    </row>
    <row r="3605" spans="1:29" ht="14.4" x14ac:dyDescent="0.3">
      <c r="A3605">
        <v>3603</v>
      </c>
      <c r="B3605" t="s">
        <v>3636</v>
      </c>
      <c r="C3605" t="s">
        <v>277</v>
      </c>
      <c r="D3605" t="s">
        <v>40</v>
      </c>
      <c r="E3605" t="s">
        <v>40</v>
      </c>
      <c r="F3605" t="s">
        <v>53</v>
      </c>
      <c r="G3605" t="s">
        <v>40</v>
      </c>
      <c r="H3605" s="26">
        <v>37257</v>
      </c>
      <c r="I3605" t="s">
        <v>54</v>
      </c>
      <c r="J3605" t="s">
        <v>55</v>
      </c>
      <c r="K3605" t="str">
        <f>IF(Table2[[#This Row],[Basis of Material Classification (System Side)*]]="Field inspection","Yes","No")</f>
        <v>No</v>
      </c>
      <c r="O3605" t="s">
        <v>41</v>
      </c>
      <c r="P3605" s="13">
        <v>35796</v>
      </c>
      <c r="Q3605" s="16" t="str">
        <f>Table2[[#This Row],[Service Line Size (inches) (System Side)]]</f>
        <v>3/4</v>
      </c>
      <c r="R3605" t="s">
        <v>43</v>
      </c>
      <c r="S3605" t="str">
        <f>IF(Table2[[#This Row],[Basis of Material Classification (Customer Side)*]]="Field inspection","Yes","No")</f>
        <v>No</v>
      </c>
      <c r="V3605" t="s">
        <v>43</v>
      </c>
      <c r="W3605" t="s">
        <v>44</v>
      </c>
      <c r="X3605" t="s">
        <v>44</v>
      </c>
      <c r="Z3605" t="s">
        <v>45</v>
      </c>
      <c r="AA3605" t="s">
        <v>46</v>
      </c>
      <c r="AB3605" t="s">
        <v>46</v>
      </c>
      <c r="AC3605" t="s">
        <v>40</v>
      </c>
    </row>
    <row r="3606" spans="1:29" ht="14.4" x14ac:dyDescent="0.3">
      <c r="A3606">
        <v>3604</v>
      </c>
      <c r="B3606" t="s">
        <v>3637</v>
      </c>
      <c r="C3606" t="s">
        <v>277</v>
      </c>
      <c r="D3606" t="s">
        <v>40</v>
      </c>
      <c r="E3606" t="s">
        <v>40</v>
      </c>
      <c r="F3606" t="s">
        <v>41</v>
      </c>
      <c r="G3606" t="s">
        <v>40</v>
      </c>
      <c r="H3606" s="26">
        <v>33604</v>
      </c>
      <c r="I3606" t="s">
        <v>42</v>
      </c>
      <c r="J3606" t="s">
        <v>43</v>
      </c>
      <c r="K3606" t="str">
        <f>IF(Table2[[#This Row],[Basis of Material Classification (System Side)*]]="Field inspection","Yes","No")</f>
        <v>No</v>
      </c>
      <c r="N3606" t="str">
        <f>Table2[[#This Row],[Basis of Material Classification (System Side)*]]</f>
        <v>Installation date after lead ban</v>
      </c>
      <c r="O3606" t="s">
        <v>41</v>
      </c>
      <c r="P3606" s="13">
        <v>36161</v>
      </c>
      <c r="Q3606" s="16" t="str">
        <f>Table2[[#This Row],[Service Line Size (inches) (System Side)]]</f>
        <v>5/8</v>
      </c>
      <c r="R3606" t="s">
        <v>43</v>
      </c>
      <c r="S3606" t="str">
        <f>IF(Table2[[#This Row],[Basis of Material Classification (Customer Side)*]]="Field inspection","Yes","No")</f>
        <v>No</v>
      </c>
      <c r="V3606" t="s">
        <v>43</v>
      </c>
      <c r="W3606" t="s">
        <v>44</v>
      </c>
      <c r="X3606" t="s">
        <v>44</v>
      </c>
      <c r="Z3606" t="s">
        <v>58</v>
      </c>
      <c r="AA3606" t="s">
        <v>46</v>
      </c>
      <c r="AB3606" t="s">
        <v>46</v>
      </c>
      <c r="AC3606" t="s">
        <v>40</v>
      </c>
    </row>
    <row r="3607" spans="1:29" ht="14.4" x14ac:dyDescent="0.3">
      <c r="A3607">
        <v>3605</v>
      </c>
      <c r="B3607" t="s">
        <v>3638</v>
      </c>
      <c r="C3607" t="s">
        <v>277</v>
      </c>
      <c r="D3607" t="s">
        <v>40</v>
      </c>
      <c r="E3607" t="s">
        <v>40</v>
      </c>
      <c r="F3607" t="s">
        <v>41</v>
      </c>
      <c r="G3607" t="s">
        <v>40</v>
      </c>
      <c r="H3607" s="26">
        <v>29221</v>
      </c>
      <c r="I3607" t="s">
        <v>42</v>
      </c>
      <c r="J3607" t="s">
        <v>43</v>
      </c>
      <c r="K3607" t="str">
        <f>IF(Table2[[#This Row],[Basis of Material Classification (System Side)*]]="Field inspection","Yes","No")</f>
        <v>No</v>
      </c>
      <c r="N3607" t="str">
        <f>Table2[[#This Row],[Basis of Material Classification (System Side)*]]</f>
        <v>Installation date after lead ban</v>
      </c>
      <c r="O3607" t="s">
        <v>41</v>
      </c>
      <c r="P3607" s="13">
        <v>35796</v>
      </c>
      <c r="Q3607" s="16" t="str">
        <f>Table2[[#This Row],[Service Line Size (inches) (System Side)]]</f>
        <v>5/8</v>
      </c>
      <c r="R3607" t="s">
        <v>43</v>
      </c>
      <c r="S3607" t="str">
        <f>IF(Table2[[#This Row],[Basis of Material Classification (Customer Side)*]]="Field inspection","Yes","No")</f>
        <v>No</v>
      </c>
      <c r="V3607" t="s">
        <v>43</v>
      </c>
      <c r="W3607" t="s">
        <v>44</v>
      </c>
      <c r="X3607" t="s">
        <v>44</v>
      </c>
      <c r="Z3607" t="s">
        <v>45</v>
      </c>
      <c r="AA3607" t="s">
        <v>46</v>
      </c>
      <c r="AB3607" t="s">
        <v>46</v>
      </c>
      <c r="AC3607" t="s">
        <v>40</v>
      </c>
    </row>
    <row r="3608" spans="1:29" ht="14.4" x14ac:dyDescent="0.3">
      <c r="A3608">
        <v>3606</v>
      </c>
      <c r="B3608" t="s">
        <v>3639</v>
      </c>
      <c r="C3608" t="s">
        <v>277</v>
      </c>
      <c r="D3608" t="s">
        <v>40</v>
      </c>
      <c r="E3608" t="s">
        <v>40</v>
      </c>
      <c r="F3608" t="s">
        <v>41</v>
      </c>
      <c r="G3608" t="s">
        <v>40</v>
      </c>
      <c r="H3608" s="26">
        <v>24108</v>
      </c>
      <c r="I3608" t="s">
        <v>42</v>
      </c>
      <c r="J3608" t="s">
        <v>49</v>
      </c>
      <c r="K3608" t="str">
        <f>IF(Table2[[#This Row],[Basis of Material Classification (System Side)*]]="Field inspection","Yes","No")</f>
        <v>No</v>
      </c>
      <c r="N3608" t="s">
        <v>50</v>
      </c>
      <c r="O3608" t="s">
        <v>41</v>
      </c>
      <c r="P3608" s="13">
        <v>18994</v>
      </c>
      <c r="Q3608" s="16" t="str">
        <f>Table2[[#This Row],[Service Line Size (inches) (System Side)]]</f>
        <v>5/8</v>
      </c>
      <c r="R3608" t="s">
        <v>49</v>
      </c>
      <c r="S3608" t="str">
        <f>IF(Table2[[#This Row],[Basis of Material Classification (Customer Side)*]]="Field inspection","Yes","No")</f>
        <v>No</v>
      </c>
      <c r="V3608" t="s">
        <v>50</v>
      </c>
      <c r="W3608" t="s">
        <v>44</v>
      </c>
      <c r="X3608" t="s">
        <v>44</v>
      </c>
      <c r="Z3608" t="s">
        <v>45</v>
      </c>
      <c r="AA3608" t="s">
        <v>46</v>
      </c>
      <c r="AB3608" t="s">
        <v>46</v>
      </c>
      <c r="AC3608" t="s">
        <v>40</v>
      </c>
    </row>
    <row r="3609" spans="1:29" ht="14.4" x14ac:dyDescent="0.3">
      <c r="A3609">
        <v>3607</v>
      </c>
      <c r="B3609" t="s">
        <v>3640</v>
      </c>
      <c r="C3609" t="s">
        <v>277</v>
      </c>
      <c r="D3609" t="s">
        <v>40</v>
      </c>
      <c r="E3609" t="s">
        <v>40</v>
      </c>
      <c r="F3609" t="s">
        <v>41</v>
      </c>
      <c r="G3609" t="s">
        <v>40</v>
      </c>
      <c r="H3609" s="26">
        <v>29952</v>
      </c>
      <c r="I3609" t="s">
        <v>42</v>
      </c>
      <c r="J3609" t="s">
        <v>43</v>
      </c>
      <c r="K3609" t="str">
        <f>IF(Table2[[#This Row],[Basis of Material Classification (System Side)*]]="Field inspection","Yes","No")</f>
        <v>No</v>
      </c>
      <c r="N3609" t="str">
        <f>Table2[[#This Row],[Basis of Material Classification (System Side)*]]</f>
        <v>Installation date after lead ban</v>
      </c>
      <c r="O3609" t="s">
        <v>41</v>
      </c>
      <c r="P3609" s="13">
        <v>32509</v>
      </c>
      <c r="Q3609" s="16" t="str">
        <f>Table2[[#This Row],[Service Line Size (inches) (System Side)]]</f>
        <v>5/8</v>
      </c>
      <c r="R3609" t="s">
        <v>43</v>
      </c>
      <c r="S3609" t="str">
        <f>IF(Table2[[#This Row],[Basis of Material Classification (Customer Side)*]]="Field inspection","Yes","No")</f>
        <v>No</v>
      </c>
      <c r="V3609" t="s">
        <v>43</v>
      </c>
      <c r="W3609" t="s">
        <v>44</v>
      </c>
      <c r="X3609" t="s">
        <v>44</v>
      </c>
      <c r="Z3609" t="s">
        <v>45</v>
      </c>
      <c r="AA3609" t="s">
        <v>46</v>
      </c>
      <c r="AB3609" t="s">
        <v>46</v>
      </c>
      <c r="AC3609" t="s">
        <v>40</v>
      </c>
    </row>
    <row r="3610" spans="1:29" ht="14.4" x14ac:dyDescent="0.3">
      <c r="A3610">
        <v>3608</v>
      </c>
      <c r="B3610" t="s">
        <v>3641</v>
      </c>
      <c r="C3610" t="s">
        <v>277</v>
      </c>
      <c r="D3610" t="s">
        <v>40</v>
      </c>
      <c r="E3610" t="s">
        <v>40</v>
      </c>
      <c r="F3610" t="s">
        <v>41</v>
      </c>
      <c r="G3610" t="s">
        <v>40</v>
      </c>
      <c r="H3610" s="26">
        <v>24838</v>
      </c>
      <c r="I3610" t="s">
        <v>42</v>
      </c>
      <c r="J3610" t="s">
        <v>49</v>
      </c>
      <c r="K3610" t="str">
        <f>IF(Table2[[#This Row],[Basis of Material Classification (System Side)*]]="Field inspection","Yes","No")</f>
        <v>No</v>
      </c>
      <c r="N3610" t="s">
        <v>50</v>
      </c>
      <c r="O3610" t="s">
        <v>41</v>
      </c>
      <c r="P3610" s="13">
        <v>25204</v>
      </c>
      <c r="Q3610" s="16" t="str">
        <f>Table2[[#This Row],[Service Line Size (inches) (System Side)]]</f>
        <v>5/8</v>
      </c>
      <c r="R3610" t="s">
        <v>49</v>
      </c>
      <c r="S3610" t="str">
        <f>IF(Table2[[#This Row],[Basis of Material Classification (Customer Side)*]]="Field inspection","Yes","No")</f>
        <v>No</v>
      </c>
      <c r="V3610" t="s">
        <v>50</v>
      </c>
      <c r="W3610" t="s">
        <v>44</v>
      </c>
      <c r="X3610" t="s">
        <v>44</v>
      </c>
      <c r="Z3610" t="s">
        <v>45</v>
      </c>
      <c r="AA3610" t="s">
        <v>46</v>
      </c>
      <c r="AB3610" t="s">
        <v>46</v>
      </c>
      <c r="AC3610" t="s">
        <v>40</v>
      </c>
    </row>
    <row r="3611" spans="1:29" ht="14.4" x14ac:dyDescent="0.3">
      <c r="A3611">
        <v>3609</v>
      </c>
      <c r="B3611" t="s">
        <v>3642</v>
      </c>
      <c r="C3611" t="s">
        <v>277</v>
      </c>
      <c r="D3611" t="s">
        <v>40</v>
      </c>
      <c r="E3611" t="s">
        <v>40</v>
      </c>
      <c r="F3611" t="s">
        <v>53</v>
      </c>
      <c r="G3611" t="s">
        <v>40</v>
      </c>
      <c r="H3611" s="26">
        <v>26299</v>
      </c>
      <c r="I3611" t="s">
        <v>42</v>
      </c>
      <c r="J3611" t="s">
        <v>55</v>
      </c>
      <c r="K3611" t="str">
        <f>IF(Table2[[#This Row],[Basis of Material Classification (System Side)*]]="Field inspection","Yes","No")</f>
        <v>No</v>
      </c>
      <c r="O3611" t="s">
        <v>41</v>
      </c>
      <c r="P3611" s="13">
        <v>32874</v>
      </c>
      <c r="Q3611" s="16" t="str">
        <f>Table2[[#This Row],[Service Line Size (inches) (System Side)]]</f>
        <v>5/8</v>
      </c>
      <c r="R3611" t="s">
        <v>43</v>
      </c>
      <c r="S3611" t="str">
        <f>IF(Table2[[#This Row],[Basis of Material Classification (Customer Side)*]]="Field inspection","Yes","No")</f>
        <v>No</v>
      </c>
      <c r="V3611" t="s">
        <v>43</v>
      </c>
      <c r="W3611" t="s">
        <v>44</v>
      </c>
      <c r="X3611" t="s">
        <v>44</v>
      </c>
      <c r="Z3611" t="s">
        <v>45</v>
      </c>
      <c r="AA3611" t="s">
        <v>46</v>
      </c>
      <c r="AB3611" t="s">
        <v>46</v>
      </c>
      <c r="AC3611" t="s">
        <v>40</v>
      </c>
    </row>
    <row r="3612" spans="1:29" ht="14.4" x14ac:dyDescent="0.3">
      <c r="A3612">
        <v>3610</v>
      </c>
      <c r="B3612" t="s">
        <v>3643</v>
      </c>
      <c r="C3612" t="s">
        <v>277</v>
      </c>
      <c r="D3612" t="s">
        <v>40</v>
      </c>
      <c r="E3612" t="s">
        <v>40</v>
      </c>
      <c r="F3612" t="s">
        <v>53</v>
      </c>
      <c r="G3612" t="s">
        <v>40</v>
      </c>
      <c r="H3612" s="26">
        <v>33970</v>
      </c>
      <c r="I3612" t="s">
        <v>42</v>
      </c>
      <c r="J3612" t="s">
        <v>55</v>
      </c>
      <c r="K3612" t="str">
        <f>IF(Table2[[#This Row],[Basis of Material Classification (System Side)*]]="Field inspection","Yes","No")</f>
        <v>No</v>
      </c>
      <c r="O3612" t="s">
        <v>41</v>
      </c>
      <c r="P3612" s="13">
        <v>20821</v>
      </c>
      <c r="Q3612" s="16" t="str">
        <f>Table2[[#This Row],[Service Line Size (inches) (System Side)]]</f>
        <v>5/8</v>
      </c>
      <c r="R3612" t="s">
        <v>49</v>
      </c>
      <c r="S3612" t="str">
        <f>IF(Table2[[#This Row],[Basis of Material Classification (Customer Side)*]]="Field inspection","Yes","No")</f>
        <v>No</v>
      </c>
      <c r="V3612" t="s">
        <v>50</v>
      </c>
      <c r="W3612" t="s">
        <v>44</v>
      </c>
      <c r="X3612" t="s">
        <v>44</v>
      </c>
      <c r="Z3612" t="s">
        <v>45</v>
      </c>
      <c r="AA3612" t="s">
        <v>46</v>
      </c>
      <c r="AB3612" t="s">
        <v>46</v>
      </c>
      <c r="AC3612" t="s">
        <v>40</v>
      </c>
    </row>
    <row r="3613" spans="1:29" ht="14.4" x14ac:dyDescent="0.3">
      <c r="A3613">
        <v>3611</v>
      </c>
      <c r="B3613" t="s">
        <v>3644</v>
      </c>
      <c r="C3613" t="s">
        <v>277</v>
      </c>
      <c r="D3613" t="s">
        <v>40</v>
      </c>
      <c r="E3613" t="s">
        <v>40</v>
      </c>
      <c r="F3613" t="s">
        <v>41</v>
      </c>
      <c r="G3613" t="s">
        <v>40</v>
      </c>
      <c r="H3613" s="26">
        <v>29221</v>
      </c>
      <c r="I3613" t="s">
        <v>42</v>
      </c>
      <c r="J3613" t="s">
        <v>43</v>
      </c>
      <c r="K3613" t="str">
        <f>IF(Table2[[#This Row],[Basis of Material Classification (System Side)*]]="Field inspection","Yes","No")</f>
        <v>No</v>
      </c>
      <c r="N3613" t="str">
        <f>Table2[[#This Row],[Basis of Material Classification (System Side)*]]</f>
        <v>Installation date after lead ban</v>
      </c>
      <c r="O3613" t="s">
        <v>41</v>
      </c>
      <c r="P3613" s="13">
        <v>28856</v>
      </c>
      <c r="Q3613" s="16" t="str">
        <f>Table2[[#This Row],[Service Line Size (inches) (System Side)]]</f>
        <v>5/8</v>
      </c>
      <c r="R3613" t="s">
        <v>49</v>
      </c>
      <c r="S3613" t="str">
        <f>IF(Table2[[#This Row],[Basis of Material Classification (Customer Side)*]]="Field inspection","Yes","No")</f>
        <v>No</v>
      </c>
      <c r="V3613" t="s">
        <v>50</v>
      </c>
      <c r="W3613" t="s">
        <v>44</v>
      </c>
      <c r="X3613" t="s">
        <v>44</v>
      </c>
      <c r="Z3613" t="s">
        <v>45</v>
      </c>
      <c r="AA3613" t="s">
        <v>46</v>
      </c>
      <c r="AB3613" t="s">
        <v>46</v>
      </c>
      <c r="AC3613" t="s">
        <v>40</v>
      </c>
    </row>
    <row r="3614" spans="1:29" ht="14.4" x14ac:dyDescent="0.3">
      <c r="A3614">
        <v>3612</v>
      </c>
      <c r="B3614" t="s">
        <v>3645</v>
      </c>
      <c r="C3614" t="s">
        <v>277</v>
      </c>
      <c r="D3614" t="s">
        <v>40</v>
      </c>
      <c r="E3614" t="s">
        <v>40</v>
      </c>
      <c r="F3614" t="s">
        <v>41</v>
      </c>
      <c r="G3614" t="s">
        <v>40</v>
      </c>
      <c r="H3614" s="26">
        <v>37987</v>
      </c>
      <c r="I3614" t="s">
        <v>42</v>
      </c>
      <c r="J3614" t="s">
        <v>43</v>
      </c>
      <c r="K3614" t="str">
        <f>IF(Table2[[#This Row],[Basis of Material Classification (System Side)*]]="Field inspection","Yes","No")</f>
        <v>No</v>
      </c>
      <c r="N3614" t="str">
        <f>Table2[[#This Row],[Basis of Material Classification (System Side)*]]</f>
        <v>Installation date after lead ban</v>
      </c>
      <c r="O3614" t="s">
        <v>41</v>
      </c>
      <c r="P3614" s="13">
        <v>14611</v>
      </c>
      <c r="Q3614" s="16" t="str">
        <f>Table2[[#This Row],[Service Line Size (inches) (System Side)]]</f>
        <v>5/8</v>
      </c>
      <c r="R3614" t="s">
        <v>49</v>
      </c>
      <c r="S3614" t="str">
        <f>IF(Table2[[#This Row],[Basis of Material Classification (Customer Side)*]]="Field inspection","Yes","No")</f>
        <v>No</v>
      </c>
      <c r="V3614" t="s">
        <v>50</v>
      </c>
      <c r="W3614" t="s">
        <v>44</v>
      </c>
      <c r="X3614" t="s">
        <v>44</v>
      </c>
      <c r="Z3614" t="s">
        <v>58</v>
      </c>
      <c r="AA3614" t="s">
        <v>46</v>
      </c>
      <c r="AB3614" t="s">
        <v>46</v>
      </c>
      <c r="AC3614" t="s">
        <v>40</v>
      </c>
    </row>
    <row r="3615" spans="1:29" ht="14.4" x14ac:dyDescent="0.3">
      <c r="A3615">
        <v>3613</v>
      </c>
      <c r="B3615" t="s">
        <v>3646</v>
      </c>
      <c r="C3615" t="s">
        <v>277</v>
      </c>
      <c r="D3615" t="s">
        <v>40</v>
      </c>
      <c r="E3615" t="s">
        <v>40</v>
      </c>
      <c r="F3615" t="s">
        <v>53</v>
      </c>
      <c r="G3615" t="s">
        <v>40</v>
      </c>
      <c r="H3615" s="26">
        <v>43101</v>
      </c>
      <c r="I3615" t="s">
        <v>42</v>
      </c>
      <c r="J3615" t="s">
        <v>55</v>
      </c>
      <c r="K3615" t="str">
        <f>IF(Table2[[#This Row],[Basis of Material Classification (System Side)*]]="Field inspection","Yes","No")</f>
        <v>No</v>
      </c>
      <c r="O3615" t="s">
        <v>70</v>
      </c>
      <c r="P3615" s="13">
        <v>21551</v>
      </c>
      <c r="Q3615" s="16" t="str">
        <f>Table2[[#This Row],[Service Line Size (inches) (System Side)]]</f>
        <v>5/8</v>
      </c>
      <c r="R3615" t="s">
        <v>65</v>
      </c>
      <c r="S3615" t="str">
        <f>IF(Table2[[#This Row],[Basis of Material Classification (Customer Side)*]]="Field inspection","Yes","No")</f>
        <v>Yes</v>
      </c>
      <c r="T3615" t="s">
        <v>71</v>
      </c>
      <c r="U3615" s="13">
        <v>45489</v>
      </c>
      <c r="V3615" t="s">
        <v>72</v>
      </c>
      <c r="W3615" t="s">
        <v>44</v>
      </c>
      <c r="X3615" t="s">
        <v>44</v>
      </c>
      <c r="Z3615" t="s">
        <v>45</v>
      </c>
      <c r="AA3615" t="s">
        <v>46</v>
      </c>
      <c r="AB3615" t="s">
        <v>46</v>
      </c>
      <c r="AC3615" t="s">
        <v>40</v>
      </c>
    </row>
    <row r="3616" spans="1:29" ht="14.4" x14ac:dyDescent="0.3">
      <c r="A3616">
        <v>3614</v>
      </c>
      <c r="B3616" t="s">
        <v>3647</v>
      </c>
      <c r="C3616" t="s">
        <v>277</v>
      </c>
      <c r="D3616" t="s">
        <v>40</v>
      </c>
      <c r="E3616" t="s">
        <v>40</v>
      </c>
      <c r="F3616" t="s">
        <v>41</v>
      </c>
      <c r="G3616" t="s">
        <v>40</v>
      </c>
      <c r="H3616" s="26">
        <v>26665</v>
      </c>
      <c r="I3616" t="s">
        <v>42</v>
      </c>
      <c r="J3616" t="s">
        <v>49</v>
      </c>
      <c r="K3616" t="str">
        <f>IF(Table2[[#This Row],[Basis of Material Classification (System Side)*]]="Field inspection","Yes","No")</f>
        <v>No</v>
      </c>
      <c r="N3616" t="s">
        <v>50</v>
      </c>
      <c r="O3616" t="s">
        <v>41</v>
      </c>
      <c r="P3616" s="13">
        <v>26299</v>
      </c>
      <c r="Q3616" s="16" t="str">
        <f>Table2[[#This Row],[Service Line Size (inches) (System Side)]]</f>
        <v>5/8</v>
      </c>
      <c r="R3616" t="s">
        <v>49</v>
      </c>
      <c r="S3616" t="str">
        <f>IF(Table2[[#This Row],[Basis of Material Classification (Customer Side)*]]="Field inspection","Yes","No")</f>
        <v>No</v>
      </c>
      <c r="V3616" t="s">
        <v>50</v>
      </c>
      <c r="W3616" t="s">
        <v>44</v>
      </c>
      <c r="X3616" t="s">
        <v>44</v>
      </c>
      <c r="Z3616" t="s">
        <v>45</v>
      </c>
      <c r="AA3616" t="s">
        <v>46</v>
      </c>
      <c r="AB3616" t="s">
        <v>46</v>
      </c>
      <c r="AC3616" t="s">
        <v>40</v>
      </c>
    </row>
    <row r="3617" spans="1:29" ht="14.4" x14ac:dyDescent="0.3">
      <c r="A3617">
        <v>3615</v>
      </c>
      <c r="B3617" t="s">
        <v>3648</v>
      </c>
      <c r="C3617" t="s">
        <v>277</v>
      </c>
      <c r="D3617" t="s">
        <v>40</v>
      </c>
      <c r="E3617" t="s">
        <v>40</v>
      </c>
      <c r="F3617" t="s">
        <v>41</v>
      </c>
      <c r="G3617" t="s">
        <v>40</v>
      </c>
      <c r="H3617" s="26">
        <v>24108</v>
      </c>
      <c r="I3617" t="s">
        <v>42</v>
      </c>
      <c r="J3617" t="s">
        <v>49</v>
      </c>
      <c r="K3617" t="str">
        <f>IF(Table2[[#This Row],[Basis of Material Classification (System Side)*]]="Field inspection","Yes","No")</f>
        <v>No</v>
      </c>
      <c r="N3617" t="s">
        <v>50</v>
      </c>
      <c r="O3617" t="s">
        <v>41</v>
      </c>
      <c r="P3617" s="13">
        <v>27395</v>
      </c>
      <c r="Q3617" s="16" t="str">
        <f>Table2[[#This Row],[Service Line Size (inches) (System Side)]]</f>
        <v>5/8</v>
      </c>
      <c r="R3617" t="s">
        <v>49</v>
      </c>
      <c r="S3617" t="str">
        <f>IF(Table2[[#This Row],[Basis of Material Classification (Customer Side)*]]="Field inspection","Yes","No")</f>
        <v>No</v>
      </c>
      <c r="V3617" t="s">
        <v>50</v>
      </c>
      <c r="W3617" t="s">
        <v>44</v>
      </c>
      <c r="X3617" t="s">
        <v>44</v>
      </c>
      <c r="Z3617" t="s">
        <v>58</v>
      </c>
      <c r="AA3617" t="s">
        <v>46</v>
      </c>
      <c r="AB3617" t="s">
        <v>46</v>
      </c>
      <c r="AC3617" t="s">
        <v>40</v>
      </c>
    </row>
    <row r="3618" spans="1:29" ht="14.4" x14ac:dyDescent="0.3">
      <c r="A3618">
        <v>3616</v>
      </c>
      <c r="B3618" t="s">
        <v>3649</v>
      </c>
      <c r="C3618" t="s">
        <v>277</v>
      </c>
      <c r="D3618" t="s">
        <v>40</v>
      </c>
      <c r="E3618" t="s">
        <v>40</v>
      </c>
      <c r="F3618" t="s">
        <v>41</v>
      </c>
      <c r="G3618" t="s">
        <v>40</v>
      </c>
      <c r="H3618" s="26">
        <v>26665</v>
      </c>
      <c r="I3618">
        <v>2</v>
      </c>
      <c r="J3618" t="s">
        <v>49</v>
      </c>
      <c r="K3618" t="str">
        <f>IF(Table2[[#This Row],[Basis of Material Classification (System Side)*]]="Field inspection","Yes","No")</f>
        <v>No</v>
      </c>
      <c r="N3618" t="s">
        <v>50</v>
      </c>
      <c r="O3618" t="s">
        <v>41</v>
      </c>
      <c r="P3618" s="13">
        <v>39814</v>
      </c>
      <c r="Q3618" s="16">
        <f>Table2[[#This Row],[Service Line Size (inches) (System Side)]]</f>
        <v>2</v>
      </c>
      <c r="R3618" t="s">
        <v>43</v>
      </c>
      <c r="S3618" t="str">
        <f>IF(Table2[[#This Row],[Basis of Material Classification (Customer Side)*]]="Field inspection","Yes","No")</f>
        <v>No</v>
      </c>
      <c r="V3618" t="s">
        <v>43</v>
      </c>
      <c r="W3618" t="s">
        <v>44</v>
      </c>
      <c r="X3618" t="s">
        <v>44</v>
      </c>
      <c r="Z3618" t="s">
        <v>58</v>
      </c>
      <c r="AA3618" t="s">
        <v>46</v>
      </c>
      <c r="AB3618" t="s">
        <v>46</v>
      </c>
      <c r="AC3618" t="s">
        <v>40</v>
      </c>
    </row>
    <row r="3619" spans="1:29" ht="14.4" x14ac:dyDescent="0.3">
      <c r="A3619">
        <v>3617</v>
      </c>
      <c r="B3619" t="s">
        <v>3650</v>
      </c>
      <c r="C3619" t="s">
        <v>277</v>
      </c>
      <c r="D3619" t="s">
        <v>40</v>
      </c>
      <c r="E3619" t="s">
        <v>40</v>
      </c>
      <c r="F3619" t="s">
        <v>41</v>
      </c>
      <c r="G3619" t="s">
        <v>40</v>
      </c>
      <c r="H3619" s="26">
        <v>32143</v>
      </c>
      <c r="I3619" t="s">
        <v>42</v>
      </c>
      <c r="J3619" t="s">
        <v>43</v>
      </c>
      <c r="K3619" t="str">
        <f>IF(Table2[[#This Row],[Basis of Material Classification (System Side)*]]="Field inspection","Yes","No")</f>
        <v>No</v>
      </c>
      <c r="N3619" t="str">
        <f>Table2[[#This Row],[Basis of Material Classification (System Side)*]]</f>
        <v>Installation date after lead ban</v>
      </c>
      <c r="O3619" t="s">
        <v>41</v>
      </c>
      <c r="P3619" s="13">
        <v>32143</v>
      </c>
      <c r="Q3619" s="16" t="str">
        <f>Table2[[#This Row],[Service Line Size (inches) (System Side)]]</f>
        <v>5/8</v>
      </c>
      <c r="R3619" t="s">
        <v>43</v>
      </c>
      <c r="S3619" t="str">
        <f>IF(Table2[[#This Row],[Basis of Material Classification (Customer Side)*]]="Field inspection","Yes","No")</f>
        <v>No</v>
      </c>
      <c r="V3619" t="s">
        <v>43</v>
      </c>
      <c r="W3619" t="s">
        <v>44</v>
      </c>
      <c r="X3619" t="s">
        <v>44</v>
      </c>
      <c r="Z3619" t="s">
        <v>45</v>
      </c>
      <c r="AA3619" t="s">
        <v>46</v>
      </c>
      <c r="AB3619" t="s">
        <v>46</v>
      </c>
      <c r="AC3619" t="s">
        <v>40</v>
      </c>
    </row>
    <row r="3620" spans="1:29" ht="14.4" x14ac:dyDescent="0.3">
      <c r="A3620">
        <v>3618</v>
      </c>
      <c r="B3620" t="s">
        <v>3651</v>
      </c>
      <c r="C3620" t="s">
        <v>277</v>
      </c>
      <c r="D3620" t="s">
        <v>40</v>
      </c>
      <c r="E3620" t="s">
        <v>40</v>
      </c>
      <c r="F3620" t="s">
        <v>41</v>
      </c>
      <c r="G3620" t="s">
        <v>40</v>
      </c>
      <c r="H3620" s="26">
        <v>32874</v>
      </c>
      <c r="I3620" t="s">
        <v>42</v>
      </c>
      <c r="J3620" t="s">
        <v>43</v>
      </c>
      <c r="K3620" t="str">
        <f>IF(Table2[[#This Row],[Basis of Material Classification (System Side)*]]="Field inspection","Yes","No")</f>
        <v>No</v>
      </c>
      <c r="N3620" t="str">
        <f>Table2[[#This Row],[Basis of Material Classification (System Side)*]]</f>
        <v>Installation date after lead ban</v>
      </c>
      <c r="O3620" t="s">
        <v>41</v>
      </c>
      <c r="P3620" s="13">
        <v>35431</v>
      </c>
      <c r="Q3620" s="16" t="str">
        <f>Table2[[#This Row],[Service Line Size (inches) (System Side)]]</f>
        <v>5/8</v>
      </c>
      <c r="R3620" t="s">
        <v>43</v>
      </c>
      <c r="S3620" t="str">
        <f>IF(Table2[[#This Row],[Basis of Material Classification (Customer Side)*]]="Field inspection","Yes","No")</f>
        <v>No</v>
      </c>
      <c r="V3620" t="s">
        <v>43</v>
      </c>
      <c r="W3620" t="s">
        <v>44</v>
      </c>
      <c r="X3620" t="s">
        <v>44</v>
      </c>
      <c r="Z3620" t="s">
        <v>45</v>
      </c>
      <c r="AA3620" t="s">
        <v>46</v>
      </c>
      <c r="AB3620" t="s">
        <v>46</v>
      </c>
      <c r="AC3620" t="s">
        <v>40</v>
      </c>
    </row>
    <row r="3621" spans="1:29" ht="14.4" x14ac:dyDescent="0.3">
      <c r="A3621">
        <v>3619</v>
      </c>
      <c r="B3621" t="s">
        <v>3652</v>
      </c>
      <c r="C3621" t="s">
        <v>277</v>
      </c>
      <c r="D3621" t="s">
        <v>40</v>
      </c>
      <c r="E3621" t="s">
        <v>40</v>
      </c>
      <c r="F3621" t="s">
        <v>41</v>
      </c>
      <c r="G3621" t="s">
        <v>40</v>
      </c>
      <c r="H3621" s="26">
        <v>37987</v>
      </c>
      <c r="I3621" t="s">
        <v>42</v>
      </c>
      <c r="J3621" t="s">
        <v>43</v>
      </c>
      <c r="K3621" t="str">
        <f>IF(Table2[[#This Row],[Basis of Material Classification (System Side)*]]="Field inspection","Yes","No")</f>
        <v>No</v>
      </c>
      <c r="N3621" t="str">
        <f>Table2[[#This Row],[Basis of Material Classification (System Side)*]]</f>
        <v>Installation date after lead ban</v>
      </c>
      <c r="O3621" t="s">
        <v>41</v>
      </c>
      <c r="P3621" s="13">
        <v>37987</v>
      </c>
      <c r="Q3621" s="16" t="str">
        <f>Table2[[#This Row],[Service Line Size (inches) (System Side)]]</f>
        <v>5/8</v>
      </c>
      <c r="R3621" t="s">
        <v>43</v>
      </c>
      <c r="S3621" t="str">
        <f>IF(Table2[[#This Row],[Basis of Material Classification (Customer Side)*]]="Field inspection","Yes","No")</f>
        <v>No</v>
      </c>
      <c r="V3621" t="s">
        <v>43</v>
      </c>
      <c r="W3621" t="s">
        <v>44</v>
      </c>
      <c r="X3621" t="s">
        <v>44</v>
      </c>
      <c r="Z3621" t="s">
        <v>45</v>
      </c>
      <c r="AA3621" t="s">
        <v>46</v>
      </c>
      <c r="AB3621" t="s">
        <v>46</v>
      </c>
      <c r="AC3621" t="s">
        <v>40</v>
      </c>
    </row>
    <row r="3622" spans="1:29" ht="14.4" x14ac:dyDescent="0.3">
      <c r="A3622">
        <v>3620</v>
      </c>
      <c r="B3622" t="s">
        <v>3653</v>
      </c>
      <c r="C3622" t="s">
        <v>277</v>
      </c>
      <c r="D3622" t="s">
        <v>40</v>
      </c>
      <c r="E3622" t="s">
        <v>40</v>
      </c>
      <c r="F3622" t="s">
        <v>41</v>
      </c>
      <c r="G3622" t="s">
        <v>40</v>
      </c>
      <c r="H3622" s="26">
        <v>31413</v>
      </c>
      <c r="I3622" t="s">
        <v>42</v>
      </c>
      <c r="J3622" t="s">
        <v>43</v>
      </c>
      <c r="K3622" t="str">
        <f>IF(Table2[[#This Row],[Basis of Material Classification (System Side)*]]="Field inspection","Yes","No")</f>
        <v>No</v>
      </c>
      <c r="N3622" t="str">
        <f>Table2[[#This Row],[Basis of Material Classification (System Side)*]]</f>
        <v>Installation date after lead ban</v>
      </c>
      <c r="O3622" t="s">
        <v>41</v>
      </c>
      <c r="P3622" s="13">
        <v>31778</v>
      </c>
      <c r="Q3622" s="16" t="str">
        <f>Table2[[#This Row],[Service Line Size (inches) (System Side)]]</f>
        <v>5/8</v>
      </c>
      <c r="R3622" t="s">
        <v>43</v>
      </c>
      <c r="S3622" t="str">
        <f>IF(Table2[[#This Row],[Basis of Material Classification (Customer Side)*]]="Field inspection","Yes","No")</f>
        <v>No</v>
      </c>
      <c r="V3622" t="s">
        <v>43</v>
      </c>
      <c r="W3622" t="s">
        <v>44</v>
      </c>
      <c r="X3622" t="s">
        <v>44</v>
      </c>
      <c r="Z3622" t="s">
        <v>45</v>
      </c>
      <c r="AA3622" t="s">
        <v>46</v>
      </c>
      <c r="AB3622" t="s">
        <v>46</v>
      </c>
      <c r="AC3622" t="s">
        <v>40</v>
      </c>
    </row>
    <row r="3623" spans="1:29" ht="14.4" x14ac:dyDescent="0.3">
      <c r="A3623">
        <v>3621</v>
      </c>
      <c r="B3623" t="s">
        <v>3654</v>
      </c>
      <c r="C3623" t="s">
        <v>277</v>
      </c>
      <c r="D3623" t="s">
        <v>40</v>
      </c>
      <c r="E3623" t="s">
        <v>40</v>
      </c>
      <c r="F3623" t="s">
        <v>41</v>
      </c>
      <c r="G3623" t="s">
        <v>40</v>
      </c>
      <c r="H3623" s="26">
        <v>31413</v>
      </c>
      <c r="I3623" t="s">
        <v>42</v>
      </c>
      <c r="J3623" t="s">
        <v>43</v>
      </c>
      <c r="K3623" t="str">
        <f>IF(Table2[[#This Row],[Basis of Material Classification (System Side)*]]="Field inspection","Yes","No")</f>
        <v>No</v>
      </c>
      <c r="N3623" t="str">
        <f>Table2[[#This Row],[Basis of Material Classification (System Side)*]]</f>
        <v>Installation date after lead ban</v>
      </c>
      <c r="O3623" t="s">
        <v>41</v>
      </c>
      <c r="P3623" s="13">
        <v>31778</v>
      </c>
      <c r="Q3623" s="16" t="str">
        <f>Table2[[#This Row],[Service Line Size (inches) (System Side)]]</f>
        <v>5/8</v>
      </c>
      <c r="R3623" t="s">
        <v>43</v>
      </c>
      <c r="S3623" t="str">
        <f>IF(Table2[[#This Row],[Basis of Material Classification (Customer Side)*]]="Field inspection","Yes","No")</f>
        <v>No</v>
      </c>
      <c r="V3623" t="s">
        <v>43</v>
      </c>
      <c r="W3623" t="s">
        <v>44</v>
      </c>
      <c r="X3623" t="s">
        <v>44</v>
      </c>
      <c r="Z3623" t="s">
        <v>45</v>
      </c>
      <c r="AA3623" t="s">
        <v>46</v>
      </c>
      <c r="AB3623" t="s">
        <v>46</v>
      </c>
      <c r="AC3623" t="s">
        <v>40</v>
      </c>
    </row>
    <row r="3624" spans="1:29" ht="14.4" x14ac:dyDescent="0.3">
      <c r="A3624">
        <v>3622</v>
      </c>
      <c r="B3624" t="s">
        <v>3655</v>
      </c>
      <c r="C3624" t="s">
        <v>277</v>
      </c>
      <c r="D3624" t="s">
        <v>40</v>
      </c>
      <c r="E3624" t="s">
        <v>40</v>
      </c>
      <c r="F3624" t="s">
        <v>41</v>
      </c>
      <c r="G3624" t="s">
        <v>40</v>
      </c>
      <c r="H3624" s="27"/>
      <c r="I3624" t="s">
        <v>42</v>
      </c>
      <c r="J3624" t="s">
        <v>49</v>
      </c>
      <c r="K3624" t="str">
        <f>IF(Table2[[#This Row],[Basis of Material Classification (System Side)*]]="Field inspection","Yes","No")</f>
        <v>No</v>
      </c>
      <c r="N3624" t="s">
        <v>50</v>
      </c>
      <c r="O3624" t="s">
        <v>41</v>
      </c>
      <c r="P3624" s="13">
        <v>27030</v>
      </c>
      <c r="Q3624" s="16" t="str">
        <f>Table2[[#This Row],[Service Line Size (inches) (System Side)]]</f>
        <v>5/8</v>
      </c>
      <c r="R3624" t="s">
        <v>49</v>
      </c>
      <c r="S3624" t="str">
        <f>IF(Table2[[#This Row],[Basis of Material Classification (Customer Side)*]]="Field inspection","Yes","No")</f>
        <v>No</v>
      </c>
      <c r="V3624" t="s">
        <v>50</v>
      </c>
      <c r="W3624" t="s">
        <v>44</v>
      </c>
      <c r="X3624" t="s">
        <v>44</v>
      </c>
      <c r="Z3624" t="s">
        <v>45</v>
      </c>
      <c r="AA3624" t="s">
        <v>46</v>
      </c>
      <c r="AB3624" t="s">
        <v>46</v>
      </c>
      <c r="AC3624" t="s">
        <v>40</v>
      </c>
    </row>
    <row r="3625" spans="1:29" ht="14.4" x14ac:dyDescent="0.3">
      <c r="A3625">
        <v>3623</v>
      </c>
      <c r="B3625" t="s">
        <v>3656</v>
      </c>
      <c r="C3625" t="s">
        <v>277</v>
      </c>
      <c r="D3625" t="s">
        <v>40</v>
      </c>
      <c r="E3625" t="s">
        <v>40</v>
      </c>
      <c r="F3625" t="s">
        <v>53</v>
      </c>
      <c r="G3625" t="s">
        <v>40</v>
      </c>
      <c r="H3625" s="26">
        <v>35065</v>
      </c>
      <c r="I3625" t="s">
        <v>54</v>
      </c>
      <c r="J3625" t="s">
        <v>55</v>
      </c>
      <c r="K3625" t="str">
        <f>IF(Table2[[#This Row],[Basis of Material Classification (System Side)*]]="Field inspection","Yes","No")</f>
        <v>No</v>
      </c>
      <c r="O3625" t="s">
        <v>41</v>
      </c>
      <c r="P3625" s="13">
        <v>35796</v>
      </c>
      <c r="Q3625" s="16" t="str">
        <f>Table2[[#This Row],[Service Line Size (inches) (System Side)]]</f>
        <v>3/4</v>
      </c>
      <c r="R3625" t="s">
        <v>43</v>
      </c>
      <c r="S3625" t="str">
        <f>IF(Table2[[#This Row],[Basis of Material Classification (Customer Side)*]]="Field inspection","Yes","No")</f>
        <v>No</v>
      </c>
      <c r="V3625" t="s">
        <v>43</v>
      </c>
      <c r="W3625" t="s">
        <v>44</v>
      </c>
      <c r="X3625" t="s">
        <v>44</v>
      </c>
      <c r="Z3625" t="s">
        <v>45</v>
      </c>
      <c r="AA3625" t="s">
        <v>46</v>
      </c>
      <c r="AB3625" t="s">
        <v>46</v>
      </c>
      <c r="AC3625" t="s">
        <v>40</v>
      </c>
    </row>
    <row r="3626" spans="1:29" ht="14.4" x14ac:dyDescent="0.3">
      <c r="A3626">
        <v>3624</v>
      </c>
      <c r="B3626" t="s">
        <v>3657</v>
      </c>
      <c r="C3626" t="s">
        <v>277</v>
      </c>
      <c r="D3626" t="s">
        <v>40</v>
      </c>
      <c r="E3626" t="s">
        <v>40</v>
      </c>
      <c r="F3626" t="s">
        <v>41</v>
      </c>
      <c r="G3626" t="s">
        <v>40</v>
      </c>
      <c r="H3626" s="26">
        <v>37622</v>
      </c>
      <c r="I3626" t="s">
        <v>42</v>
      </c>
      <c r="J3626" t="s">
        <v>43</v>
      </c>
      <c r="K3626" t="str">
        <f>IF(Table2[[#This Row],[Basis of Material Classification (System Side)*]]="Field inspection","Yes","No")</f>
        <v>No</v>
      </c>
      <c r="N3626" t="str">
        <f>Table2[[#This Row],[Basis of Material Classification (System Side)*]]</f>
        <v>Installation date after lead ban</v>
      </c>
      <c r="O3626" t="s">
        <v>41</v>
      </c>
      <c r="P3626" s="13">
        <v>37987</v>
      </c>
      <c r="Q3626" s="16" t="str">
        <f>Table2[[#This Row],[Service Line Size (inches) (System Side)]]</f>
        <v>5/8</v>
      </c>
      <c r="R3626" t="s">
        <v>43</v>
      </c>
      <c r="S3626" t="str">
        <f>IF(Table2[[#This Row],[Basis of Material Classification (Customer Side)*]]="Field inspection","Yes","No")</f>
        <v>No</v>
      </c>
      <c r="V3626" t="s">
        <v>43</v>
      </c>
      <c r="W3626" t="s">
        <v>44</v>
      </c>
      <c r="X3626" t="s">
        <v>44</v>
      </c>
      <c r="Z3626" t="s">
        <v>45</v>
      </c>
      <c r="AA3626" t="s">
        <v>46</v>
      </c>
      <c r="AB3626" t="s">
        <v>46</v>
      </c>
      <c r="AC3626" t="s">
        <v>40</v>
      </c>
    </row>
    <row r="3627" spans="1:29" ht="14.4" x14ac:dyDescent="0.3">
      <c r="A3627">
        <v>3625</v>
      </c>
      <c r="B3627" t="s">
        <v>3658</v>
      </c>
      <c r="C3627" t="s">
        <v>277</v>
      </c>
      <c r="D3627" t="s">
        <v>40</v>
      </c>
      <c r="E3627" t="s">
        <v>40</v>
      </c>
      <c r="F3627" t="s">
        <v>41</v>
      </c>
      <c r="G3627" t="s">
        <v>40</v>
      </c>
      <c r="H3627" s="26">
        <v>36161</v>
      </c>
      <c r="I3627" t="s">
        <v>42</v>
      </c>
      <c r="J3627" t="s">
        <v>43</v>
      </c>
      <c r="K3627" t="str">
        <f>IF(Table2[[#This Row],[Basis of Material Classification (System Side)*]]="Field inspection","Yes","No")</f>
        <v>No</v>
      </c>
      <c r="N3627" t="str">
        <f>Table2[[#This Row],[Basis of Material Classification (System Side)*]]</f>
        <v>Installation date after lead ban</v>
      </c>
      <c r="O3627" t="s">
        <v>41</v>
      </c>
      <c r="P3627" s="13">
        <v>25569</v>
      </c>
      <c r="Q3627" s="16" t="str">
        <f>Table2[[#This Row],[Service Line Size (inches) (System Side)]]</f>
        <v>5/8</v>
      </c>
      <c r="R3627" t="s">
        <v>49</v>
      </c>
      <c r="S3627" t="str">
        <f>IF(Table2[[#This Row],[Basis of Material Classification (Customer Side)*]]="Field inspection","Yes","No")</f>
        <v>No</v>
      </c>
      <c r="V3627" t="s">
        <v>50</v>
      </c>
      <c r="W3627" t="s">
        <v>44</v>
      </c>
      <c r="X3627" t="s">
        <v>44</v>
      </c>
      <c r="Z3627" t="s">
        <v>45</v>
      </c>
      <c r="AA3627" t="s">
        <v>46</v>
      </c>
      <c r="AB3627" t="s">
        <v>46</v>
      </c>
      <c r="AC3627" t="s">
        <v>40</v>
      </c>
    </row>
    <row r="3628" spans="1:29" ht="14.4" x14ac:dyDescent="0.3">
      <c r="A3628">
        <v>3626</v>
      </c>
      <c r="B3628" t="s">
        <v>3659</v>
      </c>
      <c r="C3628" t="s">
        <v>277</v>
      </c>
      <c r="D3628" t="s">
        <v>40</v>
      </c>
      <c r="E3628" t="s">
        <v>40</v>
      </c>
      <c r="F3628" t="s">
        <v>53</v>
      </c>
      <c r="G3628" t="s">
        <v>40</v>
      </c>
      <c r="H3628" s="26">
        <v>31048</v>
      </c>
      <c r="I3628" t="s">
        <v>54</v>
      </c>
      <c r="J3628" t="s">
        <v>55</v>
      </c>
      <c r="K3628" t="str">
        <f>IF(Table2[[#This Row],[Basis of Material Classification (System Side)*]]="Field inspection","Yes","No")</f>
        <v>No</v>
      </c>
      <c r="O3628" t="s">
        <v>41</v>
      </c>
      <c r="P3628" s="13">
        <v>31048</v>
      </c>
      <c r="Q3628" s="16" t="str">
        <f>Table2[[#This Row],[Service Line Size (inches) (System Side)]]</f>
        <v>3/4</v>
      </c>
      <c r="R3628" t="s">
        <v>43</v>
      </c>
      <c r="S3628" t="str">
        <f>IF(Table2[[#This Row],[Basis of Material Classification (Customer Side)*]]="Field inspection","Yes","No")</f>
        <v>No</v>
      </c>
      <c r="V3628" t="s">
        <v>43</v>
      </c>
      <c r="W3628" t="s">
        <v>44</v>
      </c>
      <c r="X3628" t="s">
        <v>44</v>
      </c>
      <c r="Z3628" t="s">
        <v>45</v>
      </c>
      <c r="AA3628" t="s">
        <v>46</v>
      </c>
      <c r="AB3628" t="s">
        <v>46</v>
      </c>
      <c r="AC3628" t="s">
        <v>40</v>
      </c>
    </row>
    <row r="3629" spans="1:29" ht="14.4" x14ac:dyDescent="0.3">
      <c r="A3629">
        <v>3627</v>
      </c>
      <c r="B3629" t="s">
        <v>3660</v>
      </c>
      <c r="C3629" t="s">
        <v>277</v>
      </c>
      <c r="D3629" t="s">
        <v>40</v>
      </c>
      <c r="E3629" t="s">
        <v>40</v>
      </c>
      <c r="F3629" t="s">
        <v>41</v>
      </c>
      <c r="G3629" t="s">
        <v>40</v>
      </c>
      <c r="H3629" s="26">
        <v>17533</v>
      </c>
      <c r="I3629" t="s">
        <v>42</v>
      </c>
      <c r="J3629" t="s">
        <v>49</v>
      </c>
      <c r="K3629" t="str">
        <f>IF(Table2[[#This Row],[Basis of Material Classification (System Side)*]]="Field inspection","Yes","No")</f>
        <v>No</v>
      </c>
      <c r="N3629" t="s">
        <v>50</v>
      </c>
      <c r="O3629" t="s">
        <v>41</v>
      </c>
      <c r="P3629" s="13">
        <v>21916</v>
      </c>
      <c r="Q3629" s="16" t="str">
        <f>Table2[[#This Row],[Service Line Size (inches) (System Side)]]</f>
        <v>5/8</v>
      </c>
      <c r="R3629" t="s">
        <v>49</v>
      </c>
      <c r="S3629" t="str">
        <f>IF(Table2[[#This Row],[Basis of Material Classification (Customer Side)*]]="Field inspection","Yes","No")</f>
        <v>No</v>
      </c>
      <c r="V3629" t="s">
        <v>50</v>
      </c>
      <c r="W3629" t="s">
        <v>44</v>
      </c>
      <c r="X3629" t="s">
        <v>44</v>
      </c>
      <c r="Z3629" t="s">
        <v>45</v>
      </c>
      <c r="AA3629" t="s">
        <v>46</v>
      </c>
      <c r="AB3629" t="s">
        <v>46</v>
      </c>
      <c r="AC3629" t="s">
        <v>40</v>
      </c>
    </row>
    <row r="3630" spans="1:29" ht="14.4" x14ac:dyDescent="0.3">
      <c r="A3630">
        <v>3628</v>
      </c>
      <c r="B3630" t="s">
        <v>3661</v>
      </c>
      <c r="C3630" t="s">
        <v>277</v>
      </c>
      <c r="D3630" t="s">
        <v>40</v>
      </c>
      <c r="E3630" t="s">
        <v>40</v>
      </c>
      <c r="F3630" t="s">
        <v>53</v>
      </c>
      <c r="G3630" t="s">
        <v>40</v>
      </c>
      <c r="H3630" s="26">
        <v>23377</v>
      </c>
      <c r="I3630" t="s">
        <v>54</v>
      </c>
      <c r="J3630" t="s">
        <v>55</v>
      </c>
      <c r="K3630" t="str">
        <f>IF(Table2[[#This Row],[Basis of Material Classification (System Side)*]]="Field inspection","Yes","No")</f>
        <v>No</v>
      </c>
      <c r="O3630" t="s">
        <v>41</v>
      </c>
      <c r="P3630" s="13">
        <v>26665</v>
      </c>
      <c r="Q3630" s="16" t="str">
        <f>Table2[[#This Row],[Service Line Size (inches) (System Side)]]</f>
        <v>3/4</v>
      </c>
      <c r="R3630" t="s">
        <v>49</v>
      </c>
      <c r="S3630" t="str">
        <f>IF(Table2[[#This Row],[Basis of Material Classification (Customer Side)*]]="Field inspection","Yes","No")</f>
        <v>No</v>
      </c>
      <c r="V3630" t="s">
        <v>50</v>
      </c>
      <c r="W3630" t="s">
        <v>44</v>
      </c>
      <c r="X3630" t="s">
        <v>44</v>
      </c>
      <c r="Z3630" t="s">
        <v>45</v>
      </c>
      <c r="AA3630" t="s">
        <v>46</v>
      </c>
      <c r="AB3630" t="s">
        <v>46</v>
      </c>
      <c r="AC3630" t="s">
        <v>40</v>
      </c>
    </row>
    <row r="3631" spans="1:29" ht="14.4" x14ac:dyDescent="0.3">
      <c r="A3631">
        <v>3629</v>
      </c>
      <c r="B3631" t="s">
        <v>3662</v>
      </c>
      <c r="C3631" t="s">
        <v>277</v>
      </c>
      <c r="D3631" t="s">
        <v>40</v>
      </c>
      <c r="E3631" t="s">
        <v>40</v>
      </c>
      <c r="F3631" t="s">
        <v>41</v>
      </c>
      <c r="G3631" t="s">
        <v>40</v>
      </c>
      <c r="H3631" s="26">
        <v>26665</v>
      </c>
      <c r="I3631" t="s">
        <v>42</v>
      </c>
      <c r="J3631" t="s">
        <v>49</v>
      </c>
      <c r="K3631" t="str">
        <f>IF(Table2[[#This Row],[Basis of Material Classification (System Side)*]]="Field inspection","Yes","No")</f>
        <v>No</v>
      </c>
      <c r="N3631" t="s">
        <v>50</v>
      </c>
      <c r="O3631" t="s">
        <v>41</v>
      </c>
      <c r="P3631" s="13">
        <v>27030</v>
      </c>
      <c r="Q3631" s="16" t="str">
        <f>Table2[[#This Row],[Service Line Size (inches) (System Side)]]</f>
        <v>5/8</v>
      </c>
      <c r="R3631" t="s">
        <v>49</v>
      </c>
      <c r="S3631" t="str">
        <f>IF(Table2[[#This Row],[Basis of Material Classification (Customer Side)*]]="Field inspection","Yes","No")</f>
        <v>No</v>
      </c>
      <c r="V3631" t="s">
        <v>50</v>
      </c>
      <c r="W3631" t="s">
        <v>44</v>
      </c>
      <c r="X3631" t="s">
        <v>44</v>
      </c>
      <c r="Z3631" t="s">
        <v>45</v>
      </c>
      <c r="AA3631" t="s">
        <v>46</v>
      </c>
      <c r="AB3631" t="s">
        <v>46</v>
      </c>
      <c r="AC3631" t="s">
        <v>40</v>
      </c>
    </row>
    <row r="3632" spans="1:29" ht="14.4" x14ac:dyDescent="0.3">
      <c r="A3632">
        <v>3630</v>
      </c>
      <c r="B3632" t="s">
        <v>3663</v>
      </c>
      <c r="C3632" t="s">
        <v>277</v>
      </c>
      <c r="D3632" t="s">
        <v>40</v>
      </c>
      <c r="E3632" t="s">
        <v>40</v>
      </c>
      <c r="F3632" t="s">
        <v>53</v>
      </c>
      <c r="G3632" t="s">
        <v>40</v>
      </c>
      <c r="H3632" s="26">
        <v>39814</v>
      </c>
      <c r="I3632" t="s">
        <v>54</v>
      </c>
      <c r="J3632" t="s">
        <v>55</v>
      </c>
      <c r="K3632" t="str">
        <f>IF(Table2[[#This Row],[Basis of Material Classification (System Side)*]]="Field inspection","Yes","No")</f>
        <v>No</v>
      </c>
      <c r="O3632" t="s">
        <v>41</v>
      </c>
      <c r="P3632"/>
      <c r="Q3632" s="16" t="str">
        <f>Table2[[#This Row],[Service Line Size (inches) (System Side)]]</f>
        <v>3/4</v>
      </c>
      <c r="R3632" t="s">
        <v>49</v>
      </c>
      <c r="S3632" t="str">
        <f>IF(Table2[[#This Row],[Basis of Material Classification (Customer Side)*]]="Field inspection","Yes","No")</f>
        <v>No</v>
      </c>
      <c r="V3632" t="s">
        <v>50</v>
      </c>
      <c r="W3632" t="s">
        <v>44</v>
      </c>
      <c r="X3632" t="s">
        <v>44</v>
      </c>
      <c r="Z3632" t="s">
        <v>58</v>
      </c>
      <c r="AA3632" t="s">
        <v>46</v>
      </c>
      <c r="AB3632" t="s">
        <v>46</v>
      </c>
      <c r="AC3632" t="s">
        <v>40</v>
      </c>
    </row>
    <row r="3633" spans="1:29" ht="14.4" x14ac:dyDescent="0.3">
      <c r="A3633">
        <v>3631</v>
      </c>
      <c r="B3633" t="s">
        <v>3664</v>
      </c>
      <c r="C3633" t="s">
        <v>277</v>
      </c>
      <c r="D3633" t="s">
        <v>40</v>
      </c>
      <c r="E3633" t="s">
        <v>40</v>
      </c>
      <c r="F3633" t="s">
        <v>41</v>
      </c>
      <c r="G3633" t="s">
        <v>40</v>
      </c>
      <c r="H3633" s="27"/>
      <c r="I3633" t="s">
        <v>42</v>
      </c>
      <c r="J3633" t="s">
        <v>49</v>
      </c>
      <c r="K3633" t="str">
        <f>IF(Table2[[#This Row],[Basis of Material Classification (System Side)*]]="Field inspection","Yes","No")</f>
        <v>No</v>
      </c>
      <c r="N3633" t="s">
        <v>50</v>
      </c>
      <c r="O3633" t="s">
        <v>41</v>
      </c>
      <c r="P3633" s="13">
        <v>1</v>
      </c>
      <c r="Q3633" s="16" t="str">
        <f>Table2[[#This Row],[Service Line Size (inches) (System Side)]]</f>
        <v>5/8</v>
      </c>
      <c r="R3633" t="s">
        <v>49</v>
      </c>
      <c r="S3633" t="str">
        <f>IF(Table2[[#This Row],[Basis of Material Classification (Customer Side)*]]="Field inspection","Yes","No")</f>
        <v>No</v>
      </c>
      <c r="V3633" t="s">
        <v>50</v>
      </c>
      <c r="W3633" t="s">
        <v>44</v>
      </c>
      <c r="X3633" t="s">
        <v>44</v>
      </c>
      <c r="Z3633" t="s">
        <v>45</v>
      </c>
      <c r="AA3633" t="s">
        <v>46</v>
      </c>
      <c r="AB3633" t="s">
        <v>46</v>
      </c>
      <c r="AC3633" t="s">
        <v>40</v>
      </c>
    </row>
    <row r="3634" spans="1:29" ht="14.4" x14ac:dyDescent="0.3">
      <c r="A3634">
        <v>3632</v>
      </c>
      <c r="B3634" t="s">
        <v>3665</v>
      </c>
      <c r="C3634" t="s">
        <v>277</v>
      </c>
      <c r="D3634" t="s">
        <v>40</v>
      </c>
      <c r="E3634" t="s">
        <v>40</v>
      </c>
      <c r="F3634" t="s">
        <v>53</v>
      </c>
      <c r="G3634" t="s">
        <v>40</v>
      </c>
      <c r="H3634" s="26">
        <v>26299</v>
      </c>
      <c r="I3634" t="s">
        <v>42</v>
      </c>
      <c r="J3634" t="s">
        <v>65</v>
      </c>
      <c r="K3634" t="str">
        <f>IF(Table2[[#This Row],[Basis of Material Classification (System Side)*]]="Field inspection","Yes","No")</f>
        <v>Yes</v>
      </c>
      <c r="L3634" t="s">
        <v>66</v>
      </c>
      <c r="M3634" s="13">
        <v>45513</v>
      </c>
      <c r="O3634" t="s">
        <v>41</v>
      </c>
      <c r="P3634" s="13">
        <v>26665</v>
      </c>
      <c r="Q3634" s="16" t="str">
        <f>Table2[[#This Row],[Service Line Size (inches) (System Side)]]</f>
        <v>5/8</v>
      </c>
      <c r="R3634" t="s">
        <v>49</v>
      </c>
      <c r="S3634" t="str">
        <f>IF(Table2[[#This Row],[Basis of Material Classification (Customer Side)*]]="Field inspection","Yes","No")</f>
        <v>No</v>
      </c>
      <c r="V3634" t="s">
        <v>50</v>
      </c>
      <c r="W3634" t="s">
        <v>44</v>
      </c>
      <c r="X3634" t="s">
        <v>44</v>
      </c>
      <c r="Z3634" t="s">
        <v>45</v>
      </c>
      <c r="AA3634" t="s">
        <v>46</v>
      </c>
      <c r="AB3634" t="s">
        <v>46</v>
      </c>
      <c r="AC3634" t="s">
        <v>40</v>
      </c>
    </row>
    <row r="3635" spans="1:29" ht="14.4" x14ac:dyDescent="0.3">
      <c r="A3635">
        <v>3633</v>
      </c>
      <c r="B3635" t="s">
        <v>3666</v>
      </c>
      <c r="C3635" t="s">
        <v>277</v>
      </c>
      <c r="D3635" t="s">
        <v>40</v>
      </c>
      <c r="E3635" t="s">
        <v>40</v>
      </c>
      <c r="F3635" t="s">
        <v>41</v>
      </c>
      <c r="G3635" t="s">
        <v>40</v>
      </c>
      <c r="H3635" s="27"/>
      <c r="I3635" t="s">
        <v>42</v>
      </c>
      <c r="J3635" t="s">
        <v>49</v>
      </c>
      <c r="K3635" t="str">
        <f>IF(Table2[[#This Row],[Basis of Material Classification (System Side)*]]="Field inspection","Yes","No")</f>
        <v>No</v>
      </c>
      <c r="N3635" t="s">
        <v>50</v>
      </c>
      <c r="O3635" t="s">
        <v>41</v>
      </c>
      <c r="P3635" s="13" t="s">
        <v>3667</v>
      </c>
      <c r="Q3635" s="16" t="str">
        <f>Table2[[#This Row],[Service Line Size (inches) (System Side)]]</f>
        <v>5/8</v>
      </c>
      <c r="R3635" t="s">
        <v>49</v>
      </c>
      <c r="S3635" t="str">
        <f>IF(Table2[[#This Row],[Basis of Material Classification (Customer Side)*]]="Field inspection","Yes","No")</f>
        <v>No</v>
      </c>
      <c r="V3635" t="s">
        <v>50</v>
      </c>
      <c r="W3635" t="s">
        <v>44</v>
      </c>
      <c r="X3635" t="s">
        <v>44</v>
      </c>
      <c r="Z3635" t="s">
        <v>45</v>
      </c>
      <c r="AA3635" t="s">
        <v>46</v>
      </c>
      <c r="AB3635" t="s">
        <v>46</v>
      </c>
      <c r="AC3635" t="s">
        <v>40</v>
      </c>
    </row>
    <row r="3636" spans="1:29" ht="14.4" x14ac:dyDescent="0.3">
      <c r="A3636">
        <v>3634</v>
      </c>
      <c r="B3636" t="s">
        <v>3668</v>
      </c>
      <c r="C3636" t="s">
        <v>277</v>
      </c>
      <c r="D3636" t="s">
        <v>40</v>
      </c>
      <c r="E3636" t="s">
        <v>40</v>
      </c>
      <c r="F3636" t="s">
        <v>41</v>
      </c>
      <c r="G3636" t="s">
        <v>40</v>
      </c>
      <c r="H3636" s="26">
        <v>24108</v>
      </c>
      <c r="I3636" t="s">
        <v>42</v>
      </c>
      <c r="J3636" t="s">
        <v>49</v>
      </c>
      <c r="K3636" t="str">
        <f>IF(Table2[[#This Row],[Basis of Material Classification (System Side)*]]="Field inspection","Yes","No")</f>
        <v>No</v>
      </c>
      <c r="N3636" t="s">
        <v>50</v>
      </c>
      <c r="O3636" t="s">
        <v>41</v>
      </c>
      <c r="P3636" s="13">
        <v>33604</v>
      </c>
      <c r="Q3636" s="16" t="str">
        <f>Table2[[#This Row],[Service Line Size (inches) (System Side)]]</f>
        <v>5/8</v>
      </c>
      <c r="R3636" t="s">
        <v>43</v>
      </c>
      <c r="S3636" t="str">
        <f>IF(Table2[[#This Row],[Basis of Material Classification (Customer Side)*]]="Field inspection","Yes","No")</f>
        <v>No</v>
      </c>
      <c r="V3636" t="s">
        <v>43</v>
      </c>
      <c r="W3636" t="s">
        <v>44</v>
      </c>
      <c r="X3636" t="s">
        <v>44</v>
      </c>
      <c r="Z3636" t="s">
        <v>58</v>
      </c>
      <c r="AA3636" t="s">
        <v>46</v>
      </c>
      <c r="AB3636" t="s">
        <v>46</v>
      </c>
      <c r="AC3636" t="s">
        <v>40</v>
      </c>
    </row>
    <row r="3637" spans="1:29" ht="14.4" x14ac:dyDescent="0.3">
      <c r="A3637">
        <v>3635</v>
      </c>
      <c r="B3637" t="s">
        <v>3669</v>
      </c>
      <c r="C3637" t="s">
        <v>277</v>
      </c>
      <c r="D3637" t="s">
        <v>40</v>
      </c>
      <c r="E3637" t="s">
        <v>40</v>
      </c>
      <c r="F3637" t="s">
        <v>41</v>
      </c>
      <c r="G3637" t="s">
        <v>40</v>
      </c>
      <c r="H3637" s="26">
        <v>35065</v>
      </c>
      <c r="I3637" t="s">
        <v>42</v>
      </c>
      <c r="J3637" t="s">
        <v>43</v>
      </c>
      <c r="K3637" t="str">
        <f>IF(Table2[[#This Row],[Basis of Material Classification (System Side)*]]="Field inspection","Yes","No")</f>
        <v>No</v>
      </c>
      <c r="N3637" t="str">
        <f>Table2[[#This Row],[Basis of Material Classification (System Side)*]]</f>
        <v>Installation date after lead ban</v>
      </c>
      <c r="O3637" t="s">
        <v>41</v>
      </c>
      <c r="P3637" s="13">
        <v>35796</v>
      </c>
      <c r="Q3637" s="16" t="str">
        <f>Table2[[#This Row],[Service Line Size (inches) (System Side)]]</f>
        <v>5/8</v>
      </c>
      <c r="R3637" t="s">
        <v>43</v>
      </c>
      <c r="S3637" t="str">
        <f>IF(Table2[[#This Row],[Basis of Material Classification (Customer Side)*]]="Field inspection","Yes","No")</f>
        <v>No</v>
      </c>
      <c r="V3637" t="s">
        <v>43</v>
      </c>
      <c r="W3637" t="s">
        <v>44</v>
      </c>
      <c r="X3637" t="s">
        <v>44</v>
      </c>
      <c r="Z3637" t="s">
        <v>45</v>
      </c>
      <c r="AA3637" t="s">
        <v>46</v>
      </c>
      <c r="AB3637" t="s">
        <v>46</v>
      </c>
      <c r="AC3637" t="s">
        <v>40</v>
      </c>
    </row>
    <row r="3638" spans="1:29" ht="14.4" x14ac:dyDescent="0.3">
      <c r="A3638">
        <v>3636</v>
      </c>
      <c r="B3638" t="s">
        <v>3670</v>
      </c>
      <c r="C3638" t="s">
        <v>277</v>
      </c>
      <c r="D3638" t="s">
        <v>40</v>
      </c>
      <c r="E3638" t="s">
        <v>40</v>
      </c>
      <c r="F3638" t="s">
        <v>53</v>
      </c>
      <c r="G3638" t="s">
        <v>40</v>
      </c>
      <c r="H3638" s="26">
        <v>26299</v>
      </c>
      <c r="I3638" t="s">
        <v>42</v>
      </c>
      <c r="J3638" t="s">
        <v>55</v>
      </c>
      <c r="K3638" t="str">
        <f>IF(Table2[[#This Row],[Basis of Material Classification (System Side)*]]="Field inspection","Yes","No")</f>
        <v>No</v>
      </c>
      <c r="O3638" t="s">
        <v>41</v>
      </c>
      <c r="P3638" s="13">
        <v>32874</v>
      </c>
      <c r="Q3638" s="16" t="str">
        <f>Table2[[#This Row],[Service Line Size (inches) (System Side)]]</f>
        <v>5/8</v>
      </c>
      <c r="R3638" t="s">
        <v>43</v>
      </c>
      <c r="S3638" t="str">
        <f>IF(Table2[[#This Row],[Basis of Material Classification (Customer Side)*]]="Field inspection","Yes","No")</f>
        <v>No</v>
      </c>
      <c r="V3638" t="s">
        <v>43</v>
      </c>
      <c r="W3638" t="s">
        <v>44</v>
      </c>
      <c r="X3638" t="s">
        <v>44</v>
      </c>
      <c r="Z3638" t="s">
        <v>45</v>
      </c>
      <c r="AA3638" t="s">
        <v>46</v>
      </c>
      <c r="AB3638" t="s">
        <v>46</v>
      </c>
      <c r="AC3638" t="s">
        <v>40</v>
      </c>
    </row>
    <row r="3639" spans="1:29" ht="14.4" x14ac:dyDescent="0.3">
      <c r="A3639">
        <v>3637</v>
      </c>
      <c r="B3639" t="s">
        <v>3671</v>
      </c>
      <c r="C3639" t="s">
        <v>277</v>
      </c>
      <c r="D3639" t="s">
        <v>40</v>
      </c>
      <c r="E3639" t="s">
        <v>40</v>
      </c>
      <c r="F3639" t="s">
        <v>41</v>
      </c>
      <c r="G3639" t="s">
        <v>40</v>
      </c>
      <c r="H3639" s="26">
        <v>32143</v>
      </c>
      <c r="I3639" t="s">
        <v>42</v>
      </c>
      <c r="J3639" t="s">
        <v>43</v>
      </c>
      <c r="K3639" t="str">
        <f>IF(Table2[[#This Row],[Basis of Material Classification (System Side)*]]="Field inspection","Yes","No")</f>
        <v>No</v>
      </c>
      <c r="N3639" t="str">
        <f>Table2[[#This Row],[Basis of Material Classification (System Side)*]]</f>
        <v>Installation date after lead ban</v>
      </c>
      <c r="O3639" t="s">
        <v>41</v>
      </c>
      <c r="P3639" s="13">
        <v>32874</v>
      </c>
      <c r="Q3639" s="16" t="str">
        <f>Table2[[#This Row],[Service Line Size (inches) (System Side)]]</f>
        <v>5/8</v>
      </c>
      <c r="R3639" t="s">
        <v>43</v>
      </c>
      <c r="S3639" t="str">
        <f>IF(Table2[[#This Row],[Basis of Material Classification (Customer Side)*]]="Field inspection","Yes","No")</f>
        <v>No</v>
      </c>
      <c r="V3639" t="s">
        <v>43</v>
      </c>
      <c r="W3639" t="s">
        <v>44</v>
      </c>
      <c r="X3639" t="s">
        <v>44</v>
      </c>
      <c r="Z3639" t="s">
        <v>45</v>
      </c>
      <c r="AA3639" t="s">
        <v>46</v>
      </c>
      <c r="AB3639" t="s">
        <v>46</v>
      </c>
      <c r="AC3639" t="s">
        <v>40</v>
      </c>
    </row>
    <row r="3640" spans="1:29" ht="14.4" x14ac:dyDescent="0.3">
      <c r="A3640">
        <v>3638</v>
      </c>
      <c r="B3640" t="s">
        <v>3672</v>
      </c>
      <c r="C3640" t="s">
        <v>277</v>
      </c>
      <c r="D3640" t="s">
        <v>40</v>
      </c>
      <c r="E3640" t="s">
        <v>40</v>
      </c>
      <c r="F3640" t="s">
        <v>53</v>
      </c>
      <c r="G3640" t="s">
        <v>40</v>
      </c>
      <c r="H3640" s="26">
        <v>28491</v>
      </c>
      <c r="I3640" t="s">
        <v>54</v>
      </c>
      <c r="J3640" t="s">
        <v>55</v>
      </c>
      <c r="K3640" t="str">
        <f>IF(Table2[[#This Row],[Basis of Material Classification (System Side)*]]="Field inspection","Yes","No")</f>
        <v>No</v>
      </c>
      <c r="O3640" t="s">
        <v>41</v>
      </c>
      <c r="P3640" s="13">
        <v>30682</v>
      </c>
      <c r="Q3640" s="16" t="str">
        <f>Table2[[#This Row],[Service Line Size (inches) (System Side)]]</f>
        <v>3/4</v>
      </c>
      <c r="R3640" t="s">
        <v>43</v>
      </c>
      <c r="S3640" t="str">
        <f>IF(Table2[[#This Row],[Basis of Material Classification (Customer Side)*]]="Field inspection","Yes","No")</f>
        <v>No</v>
      </c>
      <c r="V3640" t="s">
        <v>43</v>
      </c>
      <c r="W3640" t="s">
        <v>44</v>
      </c>
      <c r="X3640" t="s">
        <v>44</v>
      </c>
      <c r="Z3640" t="s">
        <v>45</v>
      </c>
      <c r="AA3640" t="s">
        <v>46</v>
      </c>
      <c r="AB3640" t="s">
        <v>46</v>
      </c>
      <c r="AC3640" t="s">
        <v>40</v>
      </c>
    </row>
    <row r="3641" spans="1:29" ht="14.4" x14ac:dyDescent="0.3">
      <c r="A3641">
        <v>3639</v>
      </c>
      <c r="B3641" t="s">
        <v>3673</v>
      </c>
      <c r="C3641" t="s">
        <v>277</v>
      </c>
      <c r="D3641" t="s">
        <v>40</v>
      </c>
      <c r="E3641" t="s">
        <v>40</v>
      </c>
      <c r="F3641" t="s">
        <v>41</v>
      </c>
      <c r="G3641" t="s">
        <v>40</v>
      </c>
      <c r="H3641" s="27"/>
      <c r="I3641" t="s">
        <v>42</v>
      </c>
      <c r="J3641" t="s">
        <v>49</v>
      </c>
      <c r="K3641" t="str">
        <f>IF(Table2[[#This Row],[Basis of Material Classification (System Side)*]]="Field inspection","Yes","No")</f>
        <v>No</v>
      </c>
      <c r="N3641" t="s">
        <v>50</v>
      </c>
      <c r="O3641" t="s">
        <v>41</v>
      </c>
      <c r="P3641" s="13">
        <v>18264</v>
      </c>
      <c r="Q3641" s="16" t="str">
        <f>Table2[[#This Row],[Service Line Size (inches) (System Side)]]</f>
        <v>5/8</v>
      </c>
      <c r="R3641" t="s">
        <v>49</v>
      </c>
      <c r="S3641" t="str">
        <f>IF(Table2[[#This Row],[Basis of Material Classification (Customer Side)*]]="Field inspection","Yes","No")</f>
        <v>No</v>
      </c>
      <c r="V3641" t="s">
        <v>50</v>
      </c>
      <c r="W3641" t="s">
        <v>44</v>
      </c>
      <c r="X3641" t="s">
        <v>44</v>
      </c>
      <c r="Z3641" t="s">
        <v>45</v>
      </c>
      <c r="AA3641" t="s">
        <v>46</v>
      </c>
      <c r="AB3641" t="s">
        <v>46</v>
      </c>
      <c r="AC3641" t="s">
        <v>40</v>
      </c>
    </row>
    <row r="3642" spans="1:29" ht="14.4" x14ac:dyDescent="0.3">
      <c r="A3642">
        <v>3640</v>
      </c>
      <c r="B3642" t="s">
        <v>3674</v>
      </c>
      <c r="C3642" t="s">
        <v>277</v>
      </c>
      <c r="D3642" t="s">
        <v>40</v>
      </c>
      <c r="E3642" t="s">
        <v>40</v>
      </c>
      <c r="F3642" t="s">
        <v>41</v>
      </c>
      <c r="G3642" t="s">
        <v>40</v>
      </c>
      <c r="H3642" s="27"/>
      <c r="I3642" t="s">
        <v>42</v>
      </c>
      <c r="J3642" t="s">
        <v>49</v>
      </c>
      <c r="K3642" t="str">
        <f>IF(Table2[[#This Row],[Basis of Material Classification (System Side)*]]="Field inspection","Yes","No")</f>
        <v>No</v>
      </c>
      <c r="N3642" t="s">
        <v>50</v>
      </c>
      <c r="O3642" t="s">
        <v>41</v>
      </c>
      <c r="P3642" s="13">
        <v>30317</v>
      </c>
      <c r="Q3642" s="16" t="str">
        <f>Table2[[#This Row],[Service Line Size (inches) (System Side)]]</f>
        <v>5/8</v>
      </c>
      <c r="R3642" t="s">
        <v>43</v>
      </c>
      <c r="S3642" t="str">
        <f>IF(Table2[[#This Row],[Basis of Material Classification (Customer Side)*]]="Field inspection","Yes","No")</f>
        <v>No</v>
      </c>
      <c r="V3642" t="s">
        <v>43</v>
      </c>
      <c r="W3642" t="s">
        <v>44</v>
      </c>
      <c r="X3642" t="s">
        <v>44</v>
      </c>
      <c r="Z3642" t="s">
        <v>45</v>
      </c>
      <c r="AA3642" t="s">
        <v>46</v>
      </c>
      <c r="AB3642" t="s">
        <v>46</v>
      </c>
      <c r="AC3642" t="s">
        <v>40</v>
      </c>
    </row>
    <row r="3643" spans="1:29" ht="14.4" x14ac:dyDescent="0.3">
      <c r="A3643">
        <v>3641</v>
      </c>
      <c r="B3643" t="s">
        <v>3675</v>
      </c>
      <c r="C3643" t="s">
        <v>277</v>
      </c>
      <c r="D3643" t="s">
        <v>40</v>
      </c>
      <c r="E3643" t="s">
        <v>40</v>
      </c>
      <c r="F3643" t="s">
        <v>53</v>
      </c>
      <c r="G3643" t="s">
        <v>40</v>
      </c>
      <c r="H3643" s="26">
        <v>27030</v>
      </c>
      <c r="I3643" t="s">
        <v>42</v>
      </c>
      <c r="J3643" t="s">
        <v>65</v>
      </c>
      <c r="K3643" t="str">
        <f>IF(Table2[[#This Row],[Basis of Material Classification (System Side)*]]="Field inspection","Yes","No")</f>
        <v>Yes</v>
      </c>
      <c r="L3643" t="s">
        <v>66</v>
      </c>
      <c r="M3643" s="13">
        <v>45518</v>
      </c>
      <c r="O3643" t="s">
        <v>41</v>
      </c>
      <c r="P3643" s="13">
        <v>19725</v>
      </c>
      <c r="Q3643" s="16" t="str">
        <f>Table2[[#This Row],[Service Line Size (inches) (System Side)]]</f>
        <v>5/8</v>
      </c>
      <c r="R3643" t="s">
        <v>49</v>
      </c>
      <c r="S3643" t="str">
        <f>IF(Table2[[#This Row],[Basis of Material Classification (Customer Side)*]]="Field inspection","Yes","No")</f>
        <v>No</v>
      </c>
      <c r="V3643" t="s">
        <v>50</v>
      </c>
      <c r="W3643" t="s">
        <v>44</v>
      </c>
      <c r="X3643" t="s">
        <v>44</v>
      </c>
      <c r="Z3643" t="s">
        <v>45</v>
      </c>
      <c r="AA3643" t="s">
        <v>46</v>
      </c>
      <c r="AB3643" t="s">
        <v>46</v>
      </c>
      <c r="AC3643" t="s">
        <v>40</v>
      </c>
    </row>
    <row r="3644" spans="1:29" ht="14.4" x14ac:dyDescent="0.3">
      <c r="A3644">
        <v>3642</v>
      </c>
      <c r="B3644" t="s">
        <v>3676</v>
      </c>
      <c r="C3644" t="s">
        <v>277</v>
      </c>
      <c r="D3644" t="s">
        <v>40</v>
      </c>
      <c r="E3644" t="s">
        <v>40</v>
      </c>
      <c r="F3644" t="s">
        <v>41</v>
      </c>
      <c r="G3644" t="s">
        <v>40</v>
      </c>
      <c r="H3644" s="26">
        <v>35065</v>
      </c>
      <c r="I3644" t="s">
        <v>42</v>
      </c>
      <c r="J3644" t="s">
        <v>43</v>
      </c>
      <c r="K3644" t="str">
        <f>IF(Table2[[#This Row],[Basis of Material Classification (System Side)*]]="Field inspection","Yes","No")</f>
        <v>No</v>
      </c>
      <c r="N3644" t="str">
        <f>Table2[[#This Row],[Basis of Material Classification (System Side)*]]</f>
        <v>Installation date after lead ban</v>
      </c>
      <c r="O3644" t="s">
        <v>41</v>
      </c>
      <c r="P3644" s="13">
        <v>35796</v>
      </c>
      <c r="Q3644" s="16" t="str">
        <f>Table2[[#This Row],[Service Line Size (inches) (System Side)]]</f>
        <v>5/8</v>
      </c>
      <c r="R3644" t="s">
        <v>43</v>
      </c>
      <c r="S3644" t="str">
        <f>IF(Table2[[#This Row],[Basis of Material Classification (Customer Side)*]]="Field inspection","Yes","No")</f>
        <v>No</v>
      </c>
      <c r="V3644" t="s">
        <v>43</v>
      </c>
      <c r="W3644" t="s">
        <v>44</v>
      </c>
      <c r="X3644" t="s">
        <v>44</v>
      </c>
      <c r="Z3644" t="s">
        <v>58</v>
      </c>
      <c r="AA3644" t="s">
        <v>46</v>
      </c>
      <c r="AB3644" t="s">
        <v>46</v>
      </c>
      <c r="AC3644" t="s">
        <v>40</v>
      </c>
    </row>
    <row r="3645" spans="1:29" ht="14.4" x14ac:dyDescent="0.3">
      <c r="A3645">
        <v>3643</v>
      </c>
      <c r="B3645" t="s">
        <v>3677</v>
      </c>
      <c r="C3645" t="s">
        <v>277</v>
      </c>
      <c r="D3645" t="s">
        <v>40</v>
      </c>
      <c r="E3645" t="s">
        <v>40</v>
      </c>
      <c r="F3645" t="s">
        <v>41</v>
      </c>
      <c r="G3645" t="s">
        <v>40</v>
      </c>
      <c r="H3645" s="27"/>
      <c r="I3645" t="s">
        <v>42</v>
      </c>
      <c r="J3645" t="s">
        <v>49</v>
      </c>
      <c r="K3645" t="str">
        <f>IF(Table2[[#This Row],[Basis of Material Classification (System Side)*]]="Field inspection","Yes","No")</f>
        <v>No</v>
      </c>
      <c r="N3645" t="s">
        <v>50</v>
      </c>
      <c r="O3645" t="s">
        <v>41</v>
      </c>
      <c r="P3645" s="13">
        <v>22282</v>
      </c>
      <c r="Q3645" s="16" t="str">
        <f>Table2[[#This Row],[Service Line Size (inches) (System Side)]]</f>
        <v>5/8</v>
      </c>
      <c r="R3645" t="s">
        <v>49</v>
      </c>
      <c r="S3645" t="str">
        <f>IF(Table2[[#This Row],[Basis of Material Classification (Customer Side)*]]="Field inspection","Yes","No")</f>
        <v>No</v>
      </c>
      <c r="V3645" t="s">
        <v>50</v>
      </c>
      <c r="W3645" t="s">
        <v>44</v>
      </c>
      <c r="X3645" t="s">
        <v>44</v>
      </c>
      <c r="Z3645" t="s">
        <v>45</v>
      </c>
      <c r="AA3645" t="s">
        <v>46</v>
      </c>
      <c r="AB3645" t="s">
        <v>46</v>
      </c>
      <c r="AC3645" t="s">
        <v>40</v>
      </c>
    </row>
    <row r="3646" spans="1:29" ht="14.4" x14ac:dyDescent="0.3">
      <c r="A3646">
        <v>3644</v>
      </c>
      <c r="B3646" t="s">
        <v>3678</v>
      </c>
      <c r="C3646" t="s">
        <v>277</v>
      </c>
      <c r="D3646" t="s">
        <v>40</v>
      </c>
      <c r="E3646" t="s">
        <v>40</v>
      </c>
      <c r="F3646" t="s">
        <v>53</v>
      </c>
      <c r="G3646" t="s">
        <v>40</v>
      </c>
      <c r="H3646" s="27"/>
      <c r="I3646" t="s">
        <v>42</v>
      </c>
      <c r="J3646" t="s">
        <v>55</v>
      </c>
      <c r="K3646" t="str">
        <f>IF(Table2[[#This Row],[Basis of Material Classification (System Side)*]]="Field inspection","Yes","No")</f>
        <v>No</v>
      </c>
      <c r="O3646" t="s">
        <v>41</v>
      </c>
      <c r="P3646" s="13">
        <v>367</v>
      </c>
      <c r="Q3646" s="16" t="str">
        <f>Table2[[#This Row],[Service Line Size (inches) (System Side)]]</f>
        <v>5/8</v>
      </c>
      <c r="R3646" t="s">
        <v>49</v>
      </c>
      <c r="S3646" t="str">
        <f>IF(Table2[[#This Row],[Basis of Material Classification (Customer Side)*]]="Field inspection","Yes","No")</f>
        <v>No</v>
      </c>
      <c r="V3646" t="s">
        <v>50</v>
      </c>
      <c r="W3646" t="s">
        <v>44</v>
      </c>
      <c r="X3646" t="s">
        <v>44</v>
      </c>
      <c r="Z3646" t="s">
        <v>45</v>
      </c>
      <c r="AA3646" t="s">
        <v>46</v>
      </c>
      <c r="AB3646" t="s">
        <v>46</v>
      </c>
      <c r="AC3646" t="s">
        <v>40</v>
      </c>
    </row>
    <row r="3647" spans="1:29" ht="14.4" x14ac:dyDescent="0.3">
      <c r="A3647">
        <v>3645</v>
      </c>
      <c r="B3647" t="s">
        <v>3679</v>
      </c>
      <c r="C3647" t="s">
        <v>277</v>
      </c>
      <c r="D3647" t="s">
        <v>40</v>
      </c>
      <c r="E3647" t="s">
        <v>40</v>
      </c>
      <c r="F3647" t="s">
        <v>53</v>
      </c>
      <c r="G3647" t="s">
        <v>40</v>
      </c>
      <c r="H3647" s="26">
        <v>35796</v>
      </c>
      <c r="I3647" t="s">
        <v>54</v>
      </c>
      <c r="J3647" t="s">
        <v>55</v>
      </c>
      <c r="K3647" t="str">
        <f>IF(Table2[[#This Row],[Basis of Material Classification (System Side)*]]="Field inspection","Yes","No")</f>
        <v>No</v>
      </c>
      <c r="O3647" t="s">
        <v>41</v>
      </c>
      <c r="P3647" s="13">
        <v>36892</v>
      </c>
      <c r="Q3647" s="16" t="str">
        <f>Table2[[#This Row],[Service Line Size (inches) (System Side)]]</f>
        <v>3/4</v>
      </c>
      <c r="R3647" t="s">
        <v>43</v>
      </c>
      <c r="S3647" t="str">
        <f>IF(Table2[[#This Row],[Basis of Material Classification (Customer Side)*]]="Field inspection","Yes","No")</f>
        <v>No</v>
      </c>
      <c r="V3647" t="s">
        <v>43</v>
      </c>
      <c r="W3647" t="s">
        <v>44</v>
      </c>
      <c r="X3647" t="s">
        <v>44</v>
      </c>
      <c r="Z3647" t="s">
        <v>45</v>
      </c>
      <c r="AA3647" t="s">
        <v>46</v>
      </c>
      <c r="AB3647" t="s">
        <v>46</v>
      </c>
      <c r="AC3647" t="s">
        <v>40</v>
      </c>
    </row>
    <row r="3648" spans="1:29" ht="14.4" x14ac:dyDescent="0.3">
      <c r="A3648">
        <v>3646</v>
      </c>
      <c r="B3648" t="s">
        <v>3680</v>
      </c>
      <c r="C3648" t="s">
        <v>277</v>
      </c>
      <c r="D3648" t="s">
        <v>40</v>
      </c>
      <c r="E3648" t="s">
        <v>40</v>
      </c>
      <c r="F3648" t="s">
        <v>41</v>
      </c>
      <c r="G3648" t="s">
        <v>40</v>
      </c>
      <c r="H3648" s="26">
        <v>29221</v>
      </c>
      <c r="I3648" t="s">
        <v>42</v>
      </c>
      <c r="J3648" t="s">
        <v>43</v>
      </c>
      <c r="K3648" t="str">
        <f>IF(Table2[[#This Row],[Basis of Material Classification (System Side)*]]="Field inspection","Yes","No")</f>
        <v>No</v>
      </c>
      <c r="N3648" t="str">
        <f>Table2[[#This Row],[Basis of Material Classification (System Side)*]]</f>
        <v>Installation date after lead ban</v>
      </c>
      <c r="O3648" t="s">
        <v>41</v>
      </c>
      <c r="P3648" s="13">
        <v>30682</v>
      </c>
      <c r="Q3648" s="16" t="str">
        <f>Table2[[#This Row],[Service Line Size (inches) (System Side)]]</f>
        <v>5/8</v>
      </c>
      <c r="R3648" t="s">
        <v>43</v>
      </c>
      <c r="S3648" t="str">
        <f>IF(Table2[[#This Row],[Basis of Material Classification (Customer Side)*]]="Field inspection","Yes","No")</f>
        <v>No</v>
      </c>
      <c r="V3648" t="s">
        <v>43</v>
      </c>
      <c r="W3648" t="s">
        <v>44</v>
      </c>
      <c r="X3648" t="s">
        <v>44</v>
      </c>
      <c r="Z3648" t="s">
        <v>45</v>
      </c>
      <c r="AA3648" t="s">
        <v>46</v>
      </c>
      <c r="AB3648" t="s">
        <v>46</v>
      </c>
      <c r="AC3648" t="s">
        <v>40</v>
      </c>
    </row>
    <row r="3649" spans="1:29" ht="14.4" x14ac:dyDescent="0.3">
      <c r="A3649">
        <v>3647</v>
      </c>
      <c r="B3649" t="s">
        <v>3681</v>
      </c>
      <c r="C3649" t="s">
        <v>277</v>
      </c>
      <c r="D3649" t="s">
        <v>40</v>
      </c>
      <c r="E3649" t="s">
        <v>40</v>
      </c>
      <c r="F3649" t="s">
        <v>41</v>
      </c>
      <c r="G3649" t="s">
        <v>40</v>
      </c>
      <c r="H3649" s="26">
        <v>20455</v>
      </c>
      <c r="I3649" t="s">
        <v>42</v>
      </c>
      <c r="J3649" t="s">
        <v>49</v>
      </c>
      <c r="K3649" t="str">
        <f>IF(Table2[[#This Row],[Basis of Material Classification (System Side)*]]="Field inspection","Yes","No")</f>
        <v>No</v>
      </c>
      <c r="N3649" t="s">
        <v>50</v>
      </c>
      <c r="O3649" t="s">
        <v>41</v>
      </c>
      <c r="P3649" s="13">
        <v>12785</v>
      </c>
      <c r="Q3649" s="16" t="str">
        <f>Table2[[#This Row],[Service Line Size (inches) (System Side)]]</f>
        <v>5/8</v>
      </c>
      <c r="R3649" t="s">
        <v>49</v>
      </c>
      <c r="S3649" t="str">
        <f>IF(Table2[[#This Row],[Basis of Material Classification (Customer Side)*]]="Field inspection","Yes","No")</f>
        <v>No</v>
      </c>
      <c r="V3649" t="s">
        <v>50</v>
      </c>
      <c r="W3649" t="s">
        <v>44</v>
      </c>
      <c r="X3649" t="s">
        <v>44</v>
      </c>
      <c r="Z3649" t="s">
        <v>45</v>
      </c>
      <c r="AA3649" t="s">
        <v>46</v>
      </c>
      <c r="AB3649" t="s">
        <v>46</v>
      </c>
      <c r="AC3649" t="s">
        <v>40</v>
      </c>
    </row>
    <row r="3650" spans="1:29" ht="14.4" x14ac:dyDescent="0.3">
      <c r="A3650">
        <v>3648</v>
      </c>
      <c r="B3650" t="s">
        <v>3682</v>
      </c>
      <c r="C3650" t="s">
        <v>277</v>
      </c>
      <c r="D3650" t="s">
        <v>40</v>
      </c>
      <c r="E3650" t="s">
        <v>40</v>
      </c>
      <c r="F3650" t="s">
        <v>41</v>
      </c>
      <c r="G3650" t="s">
        <v>40</v>
      </c>
      <c r="H3650" s="26">
        <v>29587</v>
      </c>
      <c r="I3650" t="s">
        <v>42</v>
      </c>
      <c r="J3650" t="s">
        <v>43</v>
      </c>
      <c r="K3650" t="str">
        <f>IF(Table2[[#This Row],[Basis of Material Classification (System Side)*]]="Field inspection","Yes","No")</f>
        <v>No</v>
      </c>
      <c r="N3650" t="str">
        <f>Table2[[#This Row],[Basis of Material Classification (System Side)*]]</f>
        <v>Installation date after lead ban</v>
      </c>
      <c r="O3650" t="s">
        <v>41</v>
      </c>
      <c r="P3650" s="13">
        <v>29952</v>
      </c>
      <c r="Q3650" s="16" t="str">
        <f>Table2[[#This Row],[Service Line Size (inches) (System Side)]]</f>
        <v>5/8</v>
      </c>
      <c r="R3650" t="s">
        <v>43</v>
      </c>
      <c r="S3650" t="str">
        <f>IF(Table2[[#This Row],[Basis of Material Classification (Customer Side)*]]="Field inspection","Yes","No")</f>
        <v>No</v>
      </c>
      <c r="V3650" t="s">
        <v>43</v>
      </c>
      <c r="W3650" t="s">
        <v>44</v>
      </c>
      <c r="X3650" t="s">
        <v>44</v>
      </c>
      <c r="Z3650" t="s">
        <v>45</v>
      </c>
      <c r="AA3650" t="s">
        <v>46</v>
      </c>
      <c r="AB3650" t="s">
        <v>46</v>
      </c>
      <c r="AC3650" t="s">
        <v>40</v>
      </c>
    </row>
    <row r="3651" spans="1:29" ht="14.4" x14ac:dyDescent="0.3">
      <c r="A3651">
        <v>3649</v>
      </c>
      <c r="B3651" t="s">
        <v>3683</v>
      </c>
      <c r="C3651" t="s">
        <v>277</v>
      </c>
      <c r="D3651" t="s">
        <v>40</v>
      </c>
      <c r="E3651" t="s">
        <v>40</v>
      </c>
      <c r="F3651" t="s">
        <v>41</v>
      </c>
      <c r="G3651" t="s">
        <v>40</v>
      </c>
      <c r="H3651" s="26">
        <v>31048</v>
      </c>
      <c r="I3651">
        <v>1</v>
      </c>
      <c r="J3651" t="s">
        <v>43</v>
      </c>
      <c r="K3651" t="str">
        <f>IF(Table2[[#This Row],[Basis of Material Classification (System Side)*]]="Field inspection","Yes","No")</f>
        <v>No</v>
      </c>
      <c r="N3651" t="str">
        <f>Table2[[#This Row],[Basis of Material Classification (System Side)*]]</f>
        <v>Installation date after lead ban</v>
      </c>
      <c r="O3651" t="s">
        <v>41</v>
      </c>
      <c r="P3651" s="13">
        <v>35796</v>
      </c>
      <c r="Q3651" s="16">
        <f>Table2[[#This Row],[Service Line Size (inches) (System Side)]]</f>
        <v>1</v>
      </c>
      <c r="R3651" t="s">
        <v>43</v>
      </c>
      <c r="S3651" t="str">
        <f>IF(Table2[[#This Row],[Basis of Material Classification (Customer Side)*]]="Field inspection","Yes","No")</f>
        <v>No</v>
      </c>
      <c r="V3651" t="s">
        <v>43</v>
      </c>
      <c r="W3651" t="s">
        <v>44</v>
      </c>
      <c r="X3651" t="s">
        <v>44</v>
      </c>
      <c r="Z3651" t="s">
        <v>58</v>
      </c>
      <c r="AA3651" t="s">
        <v>46</v>
      </c>
      <c r="AB3651" t="s">
        <v>46</v>
      </c>
      <c r="AC3651" t="s">
        <v>40</v>
      </c>
    </row>
    <row r="3652" spans="1:29" ht="14.4" x14ac:dyDescent="0.3">
      <c r="A3652">
        <v>3650</v>
      </c>
      <c r="B3652" t="s">
        <v>3684</v>
      </c>
      <c r="C3652" t="s">
        <v>277</v>
      </c>
      <c r="D3652" t="s">
        <v>40</v>
      </c>
      <c r="E3652" t="s">
        <v>40</v>
      </c>
      <c r="F3652" t="s">
        <v>41</v>
      </c>
      <c r="G3652" t="s">
        <v>40</v>
      </c>
      <c r="H3652" s="26">
        <v>28491</v>
      </c>
      <c r="I3652" t="s">
        <v>42</v>
      </c>
      <c r="J3652" t="s">
        <v>49</v>
      </c>
      <c r="K3652" t="str">
        <f>IF(Table2[[#This Row],[Basis of Material Classification (System Side)*]]="Field inspection","Yes","No")</f>
        <v>No</v>
      </c>
      <c r="N3652" t="s">
        <v>50</v>
      </c>
      <c r="O3652" t="s">
        <v>41</v>
      </c>
      <c r="P3652" s="13">
        <v>36161</v>
      </c>
      <c r="Q3652" s="16" t="str">
        <f>Table2[[#This Row],[Service Line Size (inches) (System Side)]]</f>
        <v>5/8</v>
      </c>
      <c r="R3652" t="s">
        <v>43</v>
      </c>
      <c r="S3652" t="str">
        <f>IF(Table2[[#This Row],[Basis of Material Classification (Customer Side)*]]="Field inspection","Yes","No")</f>
        <v>No</v>
      </c>
      <c r="V3652" t="s">
        <v>43</v>
      </c>
      <c r="W3652" t="s">
        <v>44</v>
      </c>
      <c r="X3652" t="s">
        <v>44</v>
      </c>
      <c r="Z3652" t="s">
        <v>45</v>
      </c>
      <c r="AA3652" t="s">
        <v>46</v>
      </c>
      <c r="AB3652" t="s">
        <v>46</v>
      </c>
      <c r="AC3652" t="s">
        <v>40</v>
      </c>
    </row>
    <row r="3653" spans="1:29" ht="14.4" x14ac:dyDescent="0.3">
      <c r="A3653">
        <v>3651</v>
      </c>
      <c r="B3653" t="s">
        <v>3685</v>
      </c>
      <c r="C3653" t="s">
        <v>277</v>
      </c>
      <c r="D3653" t="s">
        <v>40</v>
      </c>
      <c r="E3653" t="s">
        <v>40</v>
      </c>
      <c r="F3653" t="s">
        <v>53</v>
      </c>
      <c r="G3653" t="s">
        <v>40</v>
      </c>
      <c r="H3653" s="26">
        <v>31048</v>
      </c>
      <c r="I3653" t="s">
        <v>54</v>
      </c>
      <c r="J3653" t="s">
        <v>55</v>
      </c>
      <c r="K3653" t="str">
        <f>IF(Table2[[#This Row],[Basis of Material Classification (System Side)*]]="Field inspection","Yes","No")</f>
        <v>No</v>
      </c>
      <c r="O3653" t="s">
        <v>41</v>
      </c>
      <c r="P3653" s="13">
        <v>31778</v>
      </c>
      <c r="Q3653" s="16" t="str">
        <f>Table2[[#This Row],[Service Line Size (inches) (System Side)]]</f>
        <v>3/4</v>
      </c>
      <c r="R3653" t="s">
        <v>43</v>
      </c>
      <c r="S3653" t="str">
        <f>IF(Table2[[#This Row],[Basis of Material Classification (Customer Side)*]]="Field inspection","Yes","No")</f>
        <v>No</v>
      </c>
      <c r="V3653" t="s">
        <v>43</v>
      </c>
      <c r="W3653" t="s">
        <v>44</v>
      </c>
      <c r="X3653" t="s">
        <v>44</v>
      </c>
      <c r="Z3653" t="s">
        <v>45</v>
      </c>
      <c r="AA3653" t="s">
        <v>46</v>
      </c>
      <c r="AB3653" t="s">
        <v>46</v>
      </c>
      <c r="AC3653" t="s">
        <v>40</v>
      </c>
    </row>
    <row r="3654" spans="1:29" ht="14.4" x14ac:dyDescent="0.3">
      <c r="A3654">
        <v>3652</v>
      </c>
      <c r="B3654" t="s">
        <v>3686</v>
      </c>
      <c r="C3654" t="s">
        <v>277</v>
      </c>
      <c r="D3654" t="s">
        <v>40</v>
      </c>
      <c r="E3654" t="s">
        <v>40</v>
      </c>
      <c r="F3654" t="s">
        <v>41</v>
      </c>
      <c r="G3654" t="s">
        <v>40</v>
      </c>
      <c r="H3654" s="27"/>
      <c r="I3654" t="s">
        <v>42</v>
      </c>
      <c r="J3654" t="s">
        <v>106</v>
      </c>
      <c r="K3654" t="str">
        <f>IF(Table2[[#This Row],[Basis of Material Classification (System Side)*]]="Field inspection","Yes","No")</f>
        <v>No</v>
      </c>
      <c r="N3654" t="s">
        <v>107</v>
      </c>
      <c r="O3654" t="s">
        <v>41</v>
      </c>
      <c r="P3654" s="13">
        <v>35796</v>
      </c>
      <c r="Q3654" s="16" t="str">
        <f>Table2[[#This Row],[Service Line Size (inches) (System Side)]]</f>
        <v>5/8</v>
      </c>
      <c r="R3654" t="s">
        <v>43</v>
      </c>
      <c r="S3654" t="str">
        <f>IF(Table2[[#This Row],[Basis of Material Classification (Customer Side)*]]="Field inspection","Yes","No")</f>
        <v>No</v>
      </c>
      <c r="V3654" t="s">
        <v>43</v>
      </c>
      <c r="W3654" t="s">
        <v>44</v>
      </c>
      <c r="X3654" t="s">
        <v>44</v>
      </c>
      <c r="Z3654" t="s">
        <v>45</v>
      </c>
      <c r="AA3654" t="s">
        <v>46</v>
      </c>
      <c r="AB3654" t="s">
        <v>46</v>
      </c>
      <c r="AC3654" t="s">
        <v>40</v>
      </c>
    </row>
    <row r="3655" spans="1:29" ht="14.4" x14ac:dyDescent="0.3">
      <c r="A3655">
        <v>3653</v>
      </c>
      <c r="B3655" t="s">
        <v>3687</v>
      </c>
      <c r="C3655" t="s">
        <v>277</v>
      </c>
      <c r="D3655" t="s">
        <v>40</v>
      </c>
      <c r="E3655" t="s">
        <v>40</v>
      </c>
      <c r="F3655" t="s">
        <v>41</v>
      </c>
      <c r="G3655" t="s">
        <v>40</v>
      </c>
      <c r="H3655" s="26">
        <v>40909</v>
      </c>
      <c r="I3655" t="s">
        <v>42</v>
      </c>
      <c r="J3655" t="s">
        <v>43</v>
      </c>
      <c r="K3655" t="str">
        <f>IF(Table2[[#This Row],[Basis of Material Classification (System Side)*]]="Field inspection","Yes","No")</f>
        <v>No</v>
      </c>
      <c r="N3655" t="str">
        <f>Table2[[#This Row],[Basis of Material Classification (System Side)*]]</f>
        <v>Installation date after lead ban</v>
      </c>
      <c r="O3655" t="s">
        <v>41</v>
      </c>
      <c r="P3655" s="13">
        <v>10959</v>
      </c>
      <c r="Q3655" s="16" t="str">
        <f>Table2[[#This Row],[Service Line Size (inches) (System Side)]]</f>
        <v>5/8</v>
      </c>
      <c r="R3655" t="s">
        <v>49</v>
      </c>
      <c r="S3655" t="str">
        <f>IF(Table2[[#This Row],[Basis of Material Classification (Customer Side)*]]="Field inspection","Yes","No")</f>
        <v>No</v>
      </c>
      <c r="V3655" t="s">
        <v>50</v>
      </c>
      <c r="W3655" t="s">
        <v>44</v>
      </c>
      <c r="X3655" t="s">
        <v>44</v>
      </c>
      <c r="Z3655" t="s">
        <v>45</v>
      </c>
      <c r="AA3655" t="s">
        <v>46</v>
      </c>
      <c r="AB3655" t="s">
        <v>46</v>
      </c>
      <c r="AC3655" t="s">
        <v>40</v>
      </c>
    </row>
    <row r="3656" spans="1:29" ht="14.4" x14ac:dyDescent="0.3">
      <c r="A3656">
        <v>3654</v>
      </c>
      <c r="B3656" t="s">
        <v>3688</v>
      </c>
      <c r="C3656" t="s">
        <v>277</v>
      </c>
      <c r="D3656" t="s">
        <v>40</v>
      </c>
      <c r="E3656" t="s">
        <v>40</v>
      </c>
      <c r="F3656" t="s">
        <v>53</v>
      </c>
      <c r="G3656" t="s">
        <v>40</v>
      </c>
      <c r="H3656" s="26">
        <v>25569</v>
      </c>
      <c r="I3656" t="s">
        <v>42</v>
      </c>
      <c r="J3656" t="s">
        <v>65</v>
      </c>
      <c r="K3656" t="str">
        <f>IF(Table2[[#This Row],[Basis of Material Classification (System Side)*]]="Field inspection","Yes","No")</f>
        <v>Yes</v>
      </c>
      <c r="L3656" t="s">
        <v>66</v>
      </c>
      <c r="M3656" s="13">
        <v>45496</v>
      </c>
      <c r="O3656" t="s">
        <v>41</v>
      </c>
      <c r="P3656" s="13">
        <v>14611</v>
      </c>
      <c r="Q3656" s="16" t="str">
        <f>Table2[[#This Row],[Service Line Size (inches) (System Side)]]</f>
        <v>5/8</v>
      </c>
      <c r="R3656" t="s">
        <v>49</v>
      </c>
      <c r="S3656" t="str">
        <f>IF(Table2[[#This Row],[Basis of Material Classification (Customer Side)*]]="Field inspection","Yes","No")</f>
        <v>No</v>
      </c>
      <c r="V3656" t="s">
        <v>50</v>
      </c>
      <c r="W3656" t="s">
        <v>44</v>
      </c>
      <c r="X3656" t="s">
        <v>44</v>
      </c>
      <c r="Z3656" t="s">
        <v>58</v>
      </c>
      <c r="AA3656" t="s">
        <v>46</v>
      </c>
      <c r="AB3656" t="s">
        <v>46</v>
      </c>
      <c r="AC3656" t="s">
        <v>40</v>
      </c>
    </row>
    <row r="3657" spans="1:29" ht="14.4" x14ac:dyDescent="0.3">
      <c r="A3657">
        <v>3655</v>
      </c>
      <c r="B3657" t="s">
        <v>3689</v>
      </c>
      <c r="C3657" t="s">
        <v>277</v>
      </c>
      <c r="D3657" t="s">
        <v>40</v>
      </c>
      <c r="E3657" t="s">
        <v>40</v>
      </c>
      <c r="F3657" t="s">
        <v>41</v>
      </c>
      <c r="G3657" t="s">
        <v>40</v>
      </c>
      <c r="H3657" s="26">
        <v>35796</v>
      </c>
      <c r="I3657">
        <v>1</v>
      </c>
      <c r="J3657" t="s">
        <v>43</v>
      </c>
      <c r="K3657" t="str">
        <f>IF(Table2[[#This Row],[Basis of Material Classification (System Side)*]]="Field inspection","Yes","No")</f>
        <v>No</v>
      </c>
      <c r="N3657" t="str">
        <f>Table2[[#This Row],[Basis of Material Classification (System Side)*]]</f>
        <v>Installation date after lead ban</v>
      </c>
      <c r="O3657" t="s">
        <v>41</v>
      </c>
      <c r="P3657" s="13">
        <v>36161</v>
      </c>
      <c r="Q3657" s="16">
        <f>Table2[[#This Row],[Service Line Size (inches) (System Side)]]</f>
        <v>1</v>
      </c>
      <c r="R3657" t="s">
        <v>43</v>
      </c>
      <c r="S3657" t="str">
        <f>IF(Table2[[#This Row],[Basis of Material Classification (Customer Side)*]]="Field inspection","Yes","No")</f>
        <v>No</v>
      </c>
      <c r="V3657" t="s">
        <v>43</v>
      </c>
      <c r="W3657" t="s">
        <v>44</v>
      </c>
      <c r="X3657" t="s">
        <v>44</v>
      </c>
      <c r="Z3657" t="s">
        <v>58</v>
      </c>
      <c r="AA3657" t="s">
        <v>46</v>
      </c>
      <c r="AB3657" t="s">
        <v>46</v>
      </c>
      <c r="AC3657" t="s">
        <v>40</v>
      </c>
    </row>
    <row r="3658" spans="1:29" ht="14.4" x14ac:dyDescent="0.3">
      <c r="A3658">
        <v>3656</v>
      </c>
      <c r="B3658" t="s">
        <v>3690</v>
      </c>
      <c r="C3658" t="s">
        <v>277</v>
      </c>
      <c r="D3658" t="s">
        <v>40</v>
      </c>
      <c r="E3658" t="s">
        <v>40</v>
      </c>
      <c r="F3658" t="s">
        <v>41</v>
      </c>
      <c r="G3658" t="s">
        <v>40</v>
      </c>
      <c r="H3658" s="26">
        <v>35796</v>
      </c>
      <c r="I3658" t="s">
        <v>60</v>
      </c>
      <c r="J3658" t="s">
        <v>43</v>
      </c>
      <c r="K3658" t="str">
        <f>IF(Table2[[#This Row],[Basis of Material Classification (System Side)*]]="Field inspection","Yes","No")</f>
        <v>No</v>
      </c>
      <c r="N3658" t="str">
        <f>Table2[[#This Row],[Basis of Material Classification (System Side)*]]</f>
        <v>Installation date after lead ban</v>
      </c>
      <c r="O3658" t="s">
        <v>41</v>
      </c>
      <c r="P3658" s="13">
        <v>36161</v>
      </c>
      <c r="Q3658" s="16" t="str">
        <f>Table2[[#This Row],[Service Line Size (inches) (System Side)]]</f>
        <v>1</v>
      </c>
      <c r="R3658" t="s">
        <v>43</v>
      </c>
      <c r="S3658" t="str">
        <f>IF(Table2[[#This Row],[Basis of Material Classification (Customer Side)*]]="Field inspection","Yes","No")</f>
        <v>No</v>
      </c>
      <c r="V3658" t="s">
        <v>43</v>
      </c>
      <c r="W3658" t="s">
        <v>44</v>
      </c>
      <c r="X3658" t="s">
        <v>44</v>
      </c>
      <c r="Z3658" t="s">
        <v>58</v>
      </c>
      <c r="AA3658" t="s">
        <v>46</v>
      </c>
      <c r="AB3658" t="s">
        <v>46</v>
      </c>
      <c r="AC3658" t="s">
        <v>40</v>
      </c>
    </row>
    <row r="3659" spans="1:29" ht="14.4" x14ac:dyDescent="0.3">
      <c r="A3659">
        <v>3657</v>
      </c>
      <c r="B3659" t="s">
        <v>3691</v>
      </c>
      <c r="C3659" t="s">
        <v>277</v>
      </c>
      <c r="D3659" t="s">
        <v>40</v>
      </c>
      <c r="E3659" t="s">
        <v>40</v>
      </c>
      <c r="F3659" t="s">
        <v>41</v>
      </c>
      <c r="G3659" t="s">
        <v>40</v>
      </c>
      <c r="H3659" s="26">
        <v>27395</v>
      </c>
      <c r="I3659" t="s">
        <v>42</v>
      </c>
      <c r="J3659" t="s">
        <v>49</v>
      </c>
      <c r="K3659" t="str">
        <f>IF(Table2[[#This Row],[Basis of Material Classification (System Side)*]]="Field inspection","Yes","No")</f>
        <v>No</v>
      </c>
      <c r="N3659" t="s">
        <v>50</v>
      </c>
      <c r="O3659" t="s">
        <v>41</v>
      </c>
      <c r="P3659" s="13">
        <v>36161</v>
      </c>
      <c r="Q3659" s="16" t="str">
        <f>Table2[[#This Row],[Service Line Size (inches) (System Side)]]</f>
        <v>5/8</v>
      </c>
      <c r="R3659" t="s">
        <v>43</v>
      </c>
      <c r="S3659" t="str">
        <f>IF(Table2[[#This Row],[Basis of Material Classification (Customer Side)*]]="Field inspection","Yes","No")</f>
        <v>No</v>
      </c>
      <c r="V3659" t="s">
        <v>43</v>
      </c>
      <c r="W3659" t="s">
        <v>44</v>
      </c>
      <c r="X3659" t="s">
        <v>44</v>
      </c>
      <c r="Z3659" t="s">
        <v>45</v>
      </c>
      <c r="AA3659" t="s">
        <v>46</v>
      </c>
      <c r="AB3659" t="s">
        <v>46</v>
      </c>
      <c r="AC3659" t="s">
        <v>40</v>
      </c>
    </row>
    <row r="3660" spans="1:29" ht="14.4" x14ac:dyDescent="0.3">
      <c r="A3660">
        <v>3658</v>
      </c>
      <c r="B3660" t="s">
        <v>3692</v>
      </c>
      <c r="C3660" t="s">
        <v>277</v>
      </c>
      <c r="D3660" t="s">
        <v>890</v>
      </c>
      <c r="E3660" t="s">
        <v>40</v>
      </c>
      <c r="F3660" t="s">
        <v>41</v>
      </c>
      <c r="G3660" t="s">
        <v>40</v>
      </c>
      <c r="H3660" s="27"/>
      <c r="I3660">
        <v>1</v>
      </c>
      <c r="J3660" t="s">
        <v>49</v>
      </c>
      <c r="K3660" t="str">
        <f>IF(Table2[[#This Row],[Basis of Material Classification (System Side)*]]="Field inspection","Yes","No")</f>
        <v>No</v>
      </c>
      <c r="N3660" t="s">
        <v>50</v>
      </c>
      <c r="O3660" t="s">
        <v>41</v>
      </c>
      <c r="P3660" s="13">
        <v>33604</v>
      </c>
      <c r="Q3660" s="16">
        <f>Table2[[#This Row],[Service Line Size (inches) (System Side)]]</f>
        <v>1</v>
      </c>
      <c r="R3660" t="s">
        <v>43</v>
      </c>
      <c r="S3660" t="str">
        <f>IF(Table2[[#This Row],[Basis of Material Classification (Customer Side)*]]="Field inspection","Yes","No")</f>
        <v>No</v>
      </c>
      <c r="V3660" t="s">
        <v>43</v>
      </c>
      <c r="W3660" t="s">
        <v>44</v>
      </c>
      <c r="X3660" t="s">
        <v>44</v>
      </c>
      <c r="Z3660" t="s">
        <v>58</v>
      </c>
      <c r="AA3660" t="s">
        <v>46</v>
      </c>
      <c r="AB3660" t="s">
        <v>46</v>
      </c>
      <c r="AC3660" t="s">
        <v>40</v>
      </c>
    </row>
    <row r="3661" spans="1:29" ht="14.4" x14ac:dyDescent="0.3">
      <c r="A3661">
        <v>3659</v>
      </c>
      <c r="B3661" t="s">
        <v>3693</v>
      </c>
      <c r="C3661" t="s">
        <v>277</v>
      </c>
      <c r="D3661" t="s">
        <v>40</v>
      </c>
      <c r="E3661" t="s">
        <v>40</v>
      </c>
      <c r="F3661" t="s">
        <v>41</v>
      </c>
      <c r="G3661" t="s">
        <v>40</v>
      </c>
      <c r="H3661" s="26">
        <v>35065</v>
      </c>
      <c r="I3661" t="s">
        <v>42</v>
      </c>
      <c r="J3661" t="s">
        <v>43</v>
      </c>
      <c r="K3661" t="str">
        <f>IF(Table2[[#This Row],[Basis of Material Classification (System Side)*]]="Field inspection","Yes","No")</f>
        <v>No</v>
      </c>
      <c r="N3661" t="str">
        <f>Table2[[#This Row],[Basis of Material Classification (System Side)*]]</f>
        <v>Installation date after lead ban</v>
      </c>
      <c r="O3661" t="s">
        <v>41</v>
      </c>
      <c r="P3661" s="13">
        <v>35796</v>
      </c>
      <c r="Q3661" s="16" t="str">
        <f>Table2[[#This Row],[Service Line Size (inches) (System Side)]]</f>
        <v>5/8</v>
      </c>
      <c r="R3661" t="s">
        <v>43</v>
      </c>
      <c r="S3661" t="str">
        <f>IF(Table2[[#This Row],[Basis of Material Classification (Customer Side)*]]="Field inspection","Yes","No")</f>
        <v>No</v>
      </c>
      <c r="V3661" t="s">
        <v>43</v>
      </c>
      <c r="W3661" t="s">
        <v>44</v>
      </c>
      <c r="X3661" t="s">
        <v>44</v>
      </c>
      <c r="Z3661" t="s">
        <v>45</v>
      </c>
      <c r="AA3661" t="s">
        <v>46</v>
      </c>
      <c r="AB3661" t="s">
        <v>46</v>
      </c>
      <c r="AC3661" t="s">
        <v>40</v>
      </c>
    </row>
    <row r="3662" spans="1:29" ht="14.4" x14ac:dyDescent="0.3">
      <c r="A3662">
        <v>3660</v>
      </c>
      <c r="B3662" t="s">
        <v>3694</v>
      </c>
      <c r="C3662" t="s">
        <v>277</v>
      </c>
      <c r="D3662" t="s">
        <v>48</v>
      </c>
      <c r="E3662" t="s">
        <v>40</v>
      </c>
      <c r="F3662" t="s">
        <v>41</v>
      </c>
      <c r="G3662" t="s">
        <v>40</v>
      </c>
      <c r="H3662" s="26">
        <v>35065</v>
      </c>
      <c r="I3662" t="s">
        <v>42</v>
      </c>
      <c r="J3662" t="s">
        <v>43</v>
      </c>
      <c r="K3662" t="str">
        <f>IF(Table2[[#This Row],[Basis of Material Classification (System Side)*]]="Field inspection","Yes","No")</f>
        <v>No</v>
      </c>
      <c r="N3662" t="str">
        <f>Table2[[#This Row],[Basis of Material Classification (System Side)*]]</f>
        <v>Installation date after lead ban</v>
      </c>
      <c r="O3662" t="s">
        <v>41</v>
      </c>
      <c r="P3662" s="13">
        <v>35796</v>
      </c>
      <c r="Q3662" s="16" t="str">
        <f>Table2[[#This Row],[Service Line Size (inches) (System Side)]]</f>
        <v>5/8</v>
      </c>
      <c r="R3662" t="s">
        <v>43</v>
      </c>
      <c r="S3662" t="str">
        <f>IF(Table2[[#This Row],[Basis of Material Classification (Customer Side)*]]="Field inspection","Yes","No")</f>
        <v>No</v>
      </c>
      <c r="V3662" t="s">
        <v>43</v>
      </c>
      <c r="W3662" t="s">
        <v>44</v>
      </c>
      <c r="X3662" t="s">
        <v>44</v>
      </c>
      <c r="Z3662" t="s">
        <v>51</v>
      </c>
      <c r="AA3662" t="s">
        <v>46</v>
      </c>
      <c r="AB3662" t="s">
        <v>46</v>
      </c>
      <c r="AC3662" t="s">
        <v>40</v>
      </c>
    </row>
    <row r="3663" spans="1:29" ht="14.4" x14ac:dyDescent="0.3">
      <c r="A3663">
        <v>3661</v>
      </c>
      <c r="B3663" t="s">
        <v>3695</v>
      </c>
      <c r="C3663" t="s">
        <v>277</v>
      </c>
      <c r="D3663" t="s">
        <v>40</v>
      </c>
      <c r="E3663" t="s">
        <v>40</v>
      </c>
      <c r="F3663" t="s">
        <v>41</v>
      </c>
      <c r="G3663" t="s">
        <v>40</v>
      </c>
      <c r="H3663" s="26">
        <v>34700</v>
      </c>
      <c r="I3663" t="s">
        <v>54</v>
      </c>
      <c r="J3663" t="s">
        <v>43</v>
      </c>
      <c r="K3663" t="str">
        <f>IF(Table2[[#This Row],[Basis of Material Classification (System Side)*]]="Field inspection","Yes","No")</f>
        <v>No</v>
      </c>
      <c r="N3663" t="str">
        <f>Table2[[#This Row],[Basis of Material Classification (System Side)*]]</f>
        <v>Installation date after lead ban</v>
      </c>
      <c r="O3663" t="s">
        <v>41</v>
      </c>
      <c r="P3663" s="13">
        <v>35796</v>
      </c>
      <c r="Q3663" s="16" t="str">
        <f>Table2[[#This Row],[Service Line Size (inches) (System Side)]]</f>
        <v>3/4</v>
      </c>
      <c r="R3663" t="s">
        <v>43</v>
      </c>
      <c r="S3663" t="str">
        <f>IF(Table2[[#This Row],[Basis of Material Classification (Customer Side)*]]="Field inspection","Yes","No")</f>
        <v>No</v>
      </c>
      <c r="V3663" t="s">
        <v>43</v>
      </c>
      <c r="W3663" t="s">
        <v>44</v>
      </c>
      <c r="X3663" t="s">
        <v>44</v>
      </c>
      <c r="Z3663" t="s">
        <v>58</v>
      </c>
      <c r="AA3663" t="s">
        <v>46</v>
      </c>
      <c r="AB3663" t="s">
        <v>46</v>
      </c>
      <c r="AC3663" t="s">
        <v>40</v>
      </c>
    </row>
    <row r="3664" spans="1:29" ht="14.4" x14ac:dyDescent="0.3">
      <c r="A3664">
        <v>3662</v>
      </c>
      <c r="B3664" t="s">
        <v>3696</v>
      </c>
      <c r="C3664" t="s">
        <v>277</v>
      </c>
      <c r="D3664" t="s">
        <v>40</v>
      </c>
      <c r="E3664" t="s">
        <v>40</v>
      </c>
      <c r="F3664" t="s">
        <v>41</v>
      </c>
      <c r="G3664" t="s">
        <v>40</v>
      </c>
      <c r="H3664" s="26">
        <v>26299</v>
      </c>
      <c r="I3664" t="s">
        <v>42</v>
      </c>
      <c r="J3664" t="s">
        <v>49</v>
      </c>
      <c r="K3664" t="str">
        <f>IF(Table2[[#This Row],[Basis of Material Classification (System Side)*]]="Field inspection","Yes","No")</f>
        <v>No</v>
      </c>
      <c r="N3664" t="s">
        <v>50</v>
      </c>
      <c r="O3664" t="s">
        <v>41</v>
      </c>
      <c r="P3664" s="13">
        <v>25934</v>
      </c>
      <c r="Q3664" s="16" t="str">
        <f>Table2[[#This Row],[Service Line Size (inches) (System Side)]]</f>
        <v>5/8</v>
      </c>
      <c r="R3664" t="s">
        <v>49</v>
      </c>
      <c r="S3664" t="str">
        <f>IF(Table2[[#This Row],[Basis of Material Classification (Customer Side)*]]="Field inspection","Yes","No")</f>
        <v>No</v>
      </c>
      <c r="V3664" t="s">
        <v>50</v>
      </c>
      <c r="W3664" t="s">
        <v>44</v>
      </c>
      <c r="X3664" t="s">
        <v>44</v>
      </c>
      <c r="Z3664" t="s">
        <v>45</v>
      </c>
      <c r="AA3664" t="s">
        <v>46</v>
      </c>
      <c r="AB3664" t="s">
        <v>46</v>
      </c>
      <c r="AC3664" t="s">
        <v>40</v>
      </c>
    </row>
    <row r="3665" spans="1:29" ht="14.4" x14ac:dyDescent="0.3">
      <c r="A3665">
        <v>3663</v>
      </c>
      <c r="B3665" t="s">
        <v>3697</v>
      </c>
      <c r="C3665" t="s">
        <v>277</v>
      </c>
      <c r="D3665" t="s">
        <v>40</v>
      </c>
      <c r="E3665" t="s">
        <v>40</v>
      </c>
      <c r="F3665" t="s">
        <v>41</v>
      </c>
      <c r="G3665" t="s">
        <v>40</v>
      </c>
      <c r="H3665" s="26">
        <v>27760</v>
      </c>
      <c r="I3665" t="s">
        <v>42</v>
      </c>
      <c r="J3665" t="s">
        <v>49</v>
      </c>
      <c r="K3665" t="str">
        <f>IF(Table2[[#This Row],[Basis of Material Classification (System Side)*]]="Field inspection","Yes","No")</f>
        <v>No</v>
      </c>
      <c r="N3665" t="s">
        <v>50</v>
      </c>
      <c r="O3665" t="s">
        <v>41</v>
      </c>
      <c r="P3665" s="13">
        <v>28491</v>
      </c>
      <c r="Q3665" s="16" t="str">
        <f>Table2[[#This Row],[Service Line Size (inches) (System Side)]]</f>
        <v>5/8</v>
      </c>
      <c r="R3665" t="s">
        <v>49</v>
      </c>
      <c r="S3665" t="str">
        <f>IF(Table2[[#This Row],[Basis of Material Classification (Customer Side)*]]="Field inspection","Yes","No")</f>
        <v>No</v>
      </c>
      <c r="V3665" t="s">
        <v>50</v>
      </c>
      <c r="W3665" t="s">
        <v>44</v>
      </c>
      <c r="X3665" t="s">
        <v>44</v>
      </c>
      <c r="Z3665" t="s">
        <v>45</v>
      </c>
      <c r="AA3665" t="s">
        <v>46</v>
      </c>
      <c r="AB3665" t="s">
        <v>46</v>
      </c>
      <c r="AC3665" t="s">
        <v>40</v>
      </c>
    </row>
    <row r="3666" spans="1:29" ht="14.4" x14ac:dyDescent="0.3">
      <c r="A3666">
        <v>3664</v>
      </c>
      <c r="B3666" t="s">
        <v>3698</v>
      </c>
      <c r="C3666" t="s">
        <v>277</v>
      </c>
      <c r="D3666" t="s">
        <v>40</v>
      </c>
      <c r="E3666" t="s">
        <v>40</v>
      </c>
      <c r="F3666" t="s">
        <v>41</v>
      </c>
      <c r="G3666" t="s">
        <v>40</v>
      </c>
      <c r="H3666" s="26">
        <v>29221</v>
      </c>
      <c r="I3666" t="s">
        <v>42</v>
      </c>
      <c r="J3666" t="s">
        <v>43</v>
      </c>
      <c r="K3666" t="str">
        <f>IF(Table2[[#This Row],[Basis of Material Classification (System Side)*]]="Field inspection","Yes","No")</f>
        <v>No</v>
      </c>
      <c r="N3666" t="str">
        <f>Table2[[#This Row],[Basis of Material Classification (System Side)*]]</f>
        <v>Installation date after lead ban</v>
      </c>
      <c r="O3666" t="s">
        <v>41</v>
      </c>
      <c r="P3666"/>
      <c r="Q3666" s="16" t="str">
        <f>Table2[[#This Row],[Service Line Size (inches) (System Side)]]</f>
        <v>5/8</v>
      </c>
      <c r="R3666" t="s">
        <v>49</v>
      </c>
      <c r="S3666" t="str">
        <f>IF(Table2[[#This Row],[Basis of Material Classification (Customer Side)*]]="Field inspection","Yes","No")</f>
        <v>No</v>
      </c>
      <c r="V3666" t="s">
        <v>50</v>
      </c>
      <c r="W3666" t="s">
        <v>44</v>
      </c>
      <c r="X3666" t="s">
        <v>44</v>
      </c>
      <c r="Z3666" t="s">
        <v>45</v>
      </c>
      <c r="AA3666" t="s">
        <v>46</v>
      </c>
      <c r="AB3666" t="s">
        <v>46</v>
      </c>
      <c r="AC3666" t="s">
        <v>40</v>
      </c>
    </row>
    <row r="3667" spans="1:29" ht="14.4" x14ac:dyDescent="0.3">
      <c r="A3667">
        <v>3665</v>
      </c>
      <c r="B3667" t="s">
        <v>3699</v>
      </c>
      <c r="C3667" t="s">
        <v>277</v>
      </c>
      <c r="D3667" t="s">
        <v>40</v>
      </c>
      <c r="E3667" t="s">
        <v>40</v>
      </c>
      <c r="F3667" t="s">
        <v>53</v>
      </c>
      <c r="G3667" t="s">
        <v>40</v>
      </c>
      <c r="H3667" s="26">
        <v>28126</v>
      </c>
      <c r="I3667" t="s">
        <v>189</v>
      </c>
      <c r="J3667" t="s">
        <v>55</v>
      </c>
      <c r="K3667" t="str">
        <f>IF(Table2[[#This Row],[Basis of Material Classification (System Side)*]]="Field inspection","Yes","No")</f>
        <v>No</v>
      </c>
      <c r="O3667" t="s">
        <v>53</v>
      </c>
      <c r="P3667" s="13">
        <v>21916</v>
      </c>
      <c r="Q3667" s="16" t="str">
        <f>Table2[[#This Row],[Service Line Size (inches) (System Side)]]</f>
        <v xml:space="preserve"> 3/4</v>
      </c>
      <c r="R3667" t="s">
        <v>55</v>
      </c>
      <c r="S3667" t="str">
        <f>IF(Table2[[#This Row],[Basis of Material Classification (Customer Side)*]]="Field inspection","Yes","No")</f>
        <v>No</v>
      </c>
      <c r="V3667" t="s">
        <v>72</v>
      </c>
      <c r="W3667" t="s">
        <v>44</v>
      </c>
      <c r="X3667" t="s">
        <v>44</v>
      </c>
      <c r="Z3667" t="s">
        <v>45</v>
      </c>
      <c r="AA3667" t="s">
        <v>46</v>
      </c>
      <c r="AB3667" t="s">
        <v>46</v>
      </c>
      <c r="AC3667" t="s">
        <v>40</v>
      </c>
    </row>
    <row r="3668" spans="1:29" ht="14.4" x14ac:dyDescent="0.3">
      <c r="A3668">
        <v>3666</v>
      </c>
      <c r="B3668" t="s">
        <v>3700</v>
      </c>
      <c r="C3668" t="s">
        <v>277</v>
      </c>
      <c r="D3668" t="s">
        <v>40</v>
      </c>
      <c r="E3668" t="s">
        <v>40</v>
      </c>
      <c r="F3668" t="s">
        <v>41</v>
      </c>
      <c r="G3668" t="s">
        <v>40</v>
      </c>
      <c r="H3668" s="27"/>
      <c r="I3668" t="s">
        <v>42</v>
      </c>
      <c r="J3668" t="s">
        <v>49</v>
      </c>
      <c r="K3668" t="str">
        <f>IF(Table2[[#This Row],[Basis of Material Classification (System Side)*]]="Field inspection","Yes","No")</f>
        <v>No</v>
      </c>
      <c r="N3668" t="s">
        <v>50</v>
      </c>
      <c r="O3668" t="s">
        <v>41</v>
      </c>
      <c r="P3668" s="13">
        <v>28491</v>
      </c>
      <c r="Q3668" s="16" t="str">
        <f>Table2[[#This Row],[Service Line Size (inches) (System Side)]]</f>
        <v>5/8</v>
      </c>
      <c r="R3668" t="s">
        <v>49</v>
      </c>
      <c r="S3668" t="str">
        <f>IF(Table2[[#This Row],[Basis of Material Classification (Customer Side)*]]="Field inspection","Yes","No")</f>
        <v>No</v>
      </c>
      <c r="V3668" t="s">
        <v>50</v>
      </c>
      <c r="W3668" t="s">
        <v>44</v>
      </c>
      <c r="X3668" t="s">
        <v>44</v>
      </c>
      <c r="Z3668" t="s">
        <v>45</v>
      </c>
      <c r="AA3668" t="s">
        <v>46</v>
      </c>
      <c r="AB3668" t="s">
        <v>46</v>
      </c>
      <c r="AC3668" t="s">
        <v>40</v>
      </c>
    </row>
    <row r="3669" spans="1:29" ht="14.4" x14ac:dyDescent="0.3">
      <c r="A3669">
        <v>3667</v>
      </c>
      <c r="B3669" t="s">
        <v>3701</v>
      </c>
      <c r="C3669" t="s">
        <v>277</v>
      </c>
      <c r="D3669" t="s">
        <v>40</v>
      </c>
      <c r="E3669" t="s">
        <v>40</v>
      </c>
      <c r="F3669" t="s">
        <v>41</v>
      </c>
      <c r="G3669" t="s">
        <v>40</v>
      </c>
      <c r="H3669" s="26">
        <v>35065</v>
      </c>
      <c r="I3669" t="s">
        <v>42</v>
      </c>
      <c r="J3669" t="s">
        <v>43</v>
      </c>
      <c r="K3669" t="str">
        <f>IF(Table2[[#This Row],[Basis of Material Classification (System Side)*]]="Field inspection","Yes","No")</f>
        <v>No</v>
      </c>
      <c r="N3669" t="str">
        <f>Table2[[#This Row],[Basis of Material Classification (System Side)*]]</f>
        <v>Installation date after lead ban</v>
      </c>
      <c r="O3669" t="s">
        <v>41</v>
      </c>
      <c r="P3669" s="13">
        <v>35431</v>
      </c>
      <c r="Q3669" s="16" t="str">
        <f>Table2[[#This Row],[Service Line Size (inches) (System Side)]]</f>
        <v>5/8</v>
      </c>
      <c r="R3669" t="s">
        <v>43</v>
      </c>
      <c r="S3669" t="str">
        <f>IF(Table2[[#This Row],[Basis of Material Classification (Customer Side)*]]="Field inspection","Yes","No")</f>
        <v>No</v>
      </c>
      <c r="V3669" t="s">
        <v>43</v>
      </c>
      <c r="W3669" t="s">
        <v>44</v>
      </c>
      <c r="X3669" t="s">
        <v>44</v>
      </c>
      <c r="Z3669" t="s">
        <v>45</v>
      </c>
      <c r="AA3669" t="s">
        <v>46</v>
      </c>
      <c r="AB3669" t="s">
        <v>46</v>
      </c>
      <c r="AC3669" t="s">
        <v>40</v>
      </c>
    </row>
    <row r="3670" spans="1:29" ht="14.4" x14ac:dyDescent="0.3">
      <c r="A3670">
        <v>3668</v>
      </c>
      <c r="B3670" t="s">
        <v>3702</v>
      </c>
      <c r="C3670" t="s">
        <v>277</v>
      </c>
      <c r="D3670" t="s">
        <v>40</v>
      </c>
      <c r="E3670" t="s">
        <v>40</v>
      </c>
      <c r="F3670" t="s">
        <v>53</v>
      </c>
      <c r="G3670" t="s">
        <v>40</v>
      </c>
      <c r="H3670" s="26">
        <v>31778</v>
      </c>
      <c r="I3670" t="s">
        <v>54</v>
      </c>
      <c r="J3670" t="s">
        <v>55</v>
      </c>
      <c r="K3670" t="str">
        <f>IF(Table2[[#This Row],[Basis of Material Classification (System Side)*]]="Field inspection","Yes","No")</f>
        <v>No</v>
      </c>
      <c r="O3670" t="s">
        <v>41</v>
      </c>
      <c r="P3670"/>
      <c r="Q3670" s="16" t="str">
        <f>Table2[[#This Row],[Service Line Size (inches) (System Side)]]</f>
        <v>3/4</v>
      </c>
      <c r="R3670" t="s">
        <v>106</v>
      </c>
      <c r="S3670" t="str">
        <f>IF(Table2[[#This Row],[Basis of Material Classification (Customer Side)*]]="Field inspection","Yes","No")</f>
        <v>No</v>
      </c>
      <c r="V3670" t="s">
        <v>108</v>
      </c>
      <c r="W3670" t="s">
        <v>44</v>
      </c>
      <c r="X3670" t="s">
        <v>44</v>
      </c>
      <c r="Z3670" t="s">
        <v>58</v>
      </c>
      <c r="AA3670" t="s">
        <v>46</v>
      </c>
      <c r="AB3670" t="s">
        <v>46</v>
      </c>
      <c r="AC3670" t="s">
        <v>40</v>
      </c>
    </row>
    <row r="3671" spans="1:29" ht="14.4" x14ac:dyDescent="0.3">
      <c r="A3671">
        <v>3669</v>
      </c>
      <c r="B3671" t="s">
        <v>3703</v>
      </c>
      <c r="C3671" t="s">
        <v>277</v>
      </c>
      <c r="D3671" t="s">
        <v>40</v>
      </c>
      <c r="E3671" t="s">
        <v>40</v>
      </c>
      <c r="F3671" t="s">
        <v>41</v>
      </c>
      <c r="G3671" t="s">
        <v>40</v>
      </c>
      <c r="H3671" s="26">
        <v>35065</v>
      </c>
      <c r="I3671" t="s">
        <v>42</v>
      </c>
      <c r="J3671" t="s">
        <v>43</v>
      </c>
      <c r="K3671" t="str">
        <f>IF(Table2[[#This Row],[Basis of Material Classification (System Side)*]]="Field inspection","Yes","No")</f>
        <v>No</v>
      </c>
      <c r="N3671" t="str">
        <f>Table2[[#This Row],[Basis of Material Classification (System Side)*]]</f>
        <v>Installation date after lead ban</v>
      </c>
      <c r="O3671" t="s">
        <v>41</v>
      </c>
      <c r="P3671" s="13">
        <v>35796</v>
      </c>
      <c r="Q3671" s="16" t="str">
        <f>Table2[[#This Row],[Service Line Size (inches) (System Side)]]</f>
        <v>5/8</v>
      </c>
      <c r="R3671" t="s">
        <v>43</v>
      </c>
      <c r="S3671" t="str">
        <f>IF(Table2[[#This Row],[Basis of Material Classification (Customer Side)*]]="Field inspection","Yes","No")</f>
        <v>No</v>
      </c>
      <c r="V3671" t="s">
        <v>43</v>
      </c>
      <c r="W3671" t="s">
        <v>44</v>
      </c>
      <c r="X3671" t="s">
        <v>44</v>
      </c>
      <c r="Z3671" t="s">
        <v>45</v>
      </c>
      <c r="AA3671" t="s">
        <v>46</v>
      </c>
      <c r="AB3671" t="s">
        <v>46</v>
      </c>
      <c r="AC3671" t="s">
        <v>40</v>
      </c>
    </row>
    <row r="3672" spans="1:29" ht="14.4" x14ac:dyDescent="0.3">
      <c r="A3672">
        <v>3670</v>
      </c>
      <c r="B3672" t="s">
        <v>3704</v>
      </c>
      <c r="C3672" t="s">
        <v>277</v>
      </c>
      <c r="D3672" t="s">
        <v>40</v>
      </c>
      <c r="E3672" t="s">
        <v>40</v>
      </c>
      <c r="F3672" t="s">
        <v>53</v>
      </c>
      <c r="G3672" t="s">
        <v>40</v>
      </c>
      <c r="H3672" s="26">
        <v>17533</v>
      </c>
      <c r="I3672" t="s">
        <v>54</v>
      </c>
      <c r="J3672" t="s">
        <v>65</v>
      </c>
      <c r="K3672" t="str">
        <f>IF(Table2[[#This Row],[Basis of Material Classification (System Side)*]]="Field inspection","Yes","No")</f>
        <v>Yes</v>
      </c>
      <c r="L3672" t="s">
        <v>66</v>
      </c>
      <c r="M3672" s="13">
        <v>45352</v>
      </c>
      <c r="O3672" t="s">
        <v>53</v>
      </c>
      <c r="P3672" s="13">
        <v>10959</v>
      </c>
      <c r="Q3672" s="16" t="str">
        <f>Table2[[#This Row],[Service Line Size (inches) (System Side)]]</f>
        <v>3/4</v>
      </c>
      <c r="R3672" t="s">
        <v>65</v>
      </c>
      <c r="S3672" t="str">
        <f>IF(Table2[[#This Row],[Basis of Material Classification (Customer Side)*]]="Field inspection","Yes","No")</f>
        <v>Yes</v>
      </c>
      <c r="T3672" t="s">
        <v>71</v>
      </c>
      <c r="U3672" s="13">
        <v>45352</v>
      </c>
      <c r="V3672" t="s">
        <v>72</v>
      </c>
      <c r="W3672" t="s">
        <v>44</v>
      </c>
      <c r="X3672" t="s">
        <v>44</v>
      </c>
      <c r="Z3672" t="s">
        <v>58</v>
      </c>
      <c r="AA3672" t="s">
        <v>46</v>
      </c>
      <c r="AB3672" t="s">
        <v>46</v>
      </c>
      <c r="AC3672" t="s">
        <v>40</v>
      </c>
    </row>
    <row r="3673" spans="1:29" ht="14.4" x14ac:dyDescent="0.3">
      <c r="A3673">
        <v>3671</v>
      </c>
      <c r="B3673" t="s">
        <v>3705</v>
      </c>
      <c r="C3673" t="s">
        <v>277</v>
      </c>
      <c r="D3673" t="s">
        <v>40</v>
      </c>
      <c r="E3673" t="s">
        <v>40</v>
      </c>
      <c r="F3673" t="s">
        <v>41</v>
      </c>
      <c r="G3673" t="s">
        <v>40</v>
      </c>
      <c r="H3673" s="26">
        <v>25204</v>
      </c>
      <c r="I3673" t="s">
        <v>42</v>
      </c>
      <c r="J3673" t="s">
        <v>49</v>
      </c>
      <c r="K3673" t="str">
        <f>IF(Table2[[#This Row],[Basis of Material Classification (System Side)*]]="Field inspection","Yes","No")</f>
        <v>No</v>
      </c>
      <c r="N3673" t="s">
        <v>50</v>
      </c>
      <c r="O3673" t="s">
        <v>41</v>
      </c>
      <c r="P3673" s="13">
        <v>19725</v>
      </c>
      <c r="Q3673" s="16" t="str">
        <f>Table2[[#This Row],[Service Line Size (inches) (System Side)]]</f>
        <v>5/8</v>
      </c>
      <c r="R3673" t="s">
        <v>49</v>
      </c>
      <c r="S3673" t="str">
        <f>IF(Table2[[#This Row],[Basis of Material Classification (Customer Side)*]]="Field inspection","Yes","No")</f>
        <v>No</v>
      </c>
      <c r="V3673" t="s">
        <v>50</v>
      </c>
      <c r="W3673" t="s">
        <v>44</v>
      </c>
      <c r="X3673" t="s">
        <v>44</v>
      </c>
      <c r="Z3673" t="s">
        <v>58</v>
      </c>
      <c r="AA3673" t="s">
        <v>46</v>
      </c>
      <c r="AB3673" t="s">
        <v>46</v>
      </c>
      <c r="AC3673" t="s">
        <v>40</v>
      </c>
    </row>
    <row r="3674" spans="1:29" ht="14.4" x14ac:dyDescent="0.3">
      <c r="A3674">
        <v>3672</v>
      </c>
      <c r="B3674" t="s">
        <v>3706</v>
      </c>
      <c r="C3674" t="s">
        <v>277</v>
      </c>
      <c r="D3674" t="s">
        <v>40</v>
      </c>
      <c r="E3674" t="s">
        <v>40</v>
      </c>
      <c r="F3674" t="s">
        <v>41</v>
      </c>
      <c r="G3674" t="s">
        <v>40</v>
      </c>
      <c r="H3674" s="26">
        <v>30317</v>
      </c>
      <c r="I3674" t="s">
        <v>42</v>
      </c>
      <c r="J3674" t="s">
        <v>43</v>
      </c>
      <c r="K3674" t="str">
        <f>IF(Table2[[#This Row],[Basis of Material Classification (System Side)*]]="Field inspection","Yes","No")</f>
        <v>No</v>
      </c>
      <c r="N3674" t="str">
        <f>Table2[[#This Row],[Basis of Material Classification (System Side)*]]</f>
        <v>Installation date after lead ban</v>
      </c>
      <c r="O3674" t="s">
        <v>41</v>
      </c>
      <c r="P3674" s="13">
        <v>36892</v>
      </c>
      <c r="Q3674" s="16" t="str">
        <f>Table2[[#This Row],[Service Line Size (inches) (System Side)]]</f>
        <v>5/8</v>
      </c>
      <c r="R3674" t="s">
        <v>43</v>
      </c>
      <c r="S3674" t="str">
        <f>IF(Table2[[#This Row],[Basis of Material Classification (Customer Side)*]]="Field inspection","Yes","No")</f>
        <v>No</v>
      </c>
      <c r="V3674" t="s">
        <v>43</v>
      </c>
      <c r="W3674" t="s">
        <v>44</v>
      </c>
      <c r="X3674" t="s">
        <v>44</v>
      </c>
      <c r="Z3674" t="s">
        <v>45</v>
      </c>
      <c r="AA3674" t="s">
        <v>46</v>
      </c>
      <c r="AB3674" t="s">
        <v>46</v>
      </c>
      <c r="AC3674" t="s">
        <v>40</v>
      </c>
    </row>
    <row r="3675" spans="1:29" ht="14.4" x14ac:dyDescent="0.3">
      <c r="A3675">
        <v>3673</v>
      </c>
      <c r="B3675" t="s">
        <v>3707</v>
      </c>
      <c r="C3675" t="s">
        <v>277</v>
      </c>
      <c r="D3675" t="s">
        <v>40</v>
      </c>
      <c r="E3675" t="s">
        <v>40</v>
      </c>
      <c r="F3675" t="s">
        <v>41</v>
      </c>
      <c r="G3675" t="s">
        <v>40</v>
      </c>
      <c r="H3675" s="26">
        <v>28491</v>
      </c>
      <c r="I3675" t="s">
        <v>42</v>
      </c>
      <c r="J3675" t="s">
        <v>49</v>
      </c>
      <c r="K3675" t="str">
        <f>IF(Table2[[#This Row],[Basis of Material Classification (System Side)*]]="Field inspection","Yes","No")</f>
        <v>No</v>
      </c>
      <c r="N3675" t="s">
        <v>50</v>
      </c>
      <c r="O3675" t="s">
        <v>41</v>
      </c>
      <c r="P3675" s="13">
        <v>28491</v>
      </c>
      <c r="Q3675" s="16" t="str">
        <f>Table2[[#This Row],[Service Line Size (inches) (System Side)]]</f>
        <v>5/8</v>
      </c>
      <c r="R3675" t="s">
        <v>49</v>
      </c>
      <c r="S3675" t="str">
        <f>IF(Table2[[#This Row],[Basis of Material Classification (Customer Side)*]]="Field inspection","Yes","No")</f>
        <v>No</v>
      </c>
      <c r="V3675" t="s">
        <v>50</v>
      </c>
      <c r="W3675" t="s">
        <v>44</v>
      </c>
      <c r="X3675" t="s">
        <v>44</v>
      </c>
      <c r="Z3675" t="s">
        <v>45</v>
      </c>
      <c r="AA3675" t="s">
        <v>46</v>
      </c>
      <c r="AB3675" t="s">
        <v>46</v>
      </c>
      <c r="AC3675" t="s">
        <v>40</v>
      </c>
    </row>
    <row r="3676" spans="1:29" ht="14.4" x14ac:dyDescent="0.3">
      <c r="A3676">
        <v>3674</v>
      </c>
      <c r="B3676" t="s">
        <v>3708</v>
      </c>
      <c r="C3676" t="s">
        <v>277</v>
      </c>
      <c r="D3676" t="s">
        <v>40</v>
      </c>
      <c r="E3676" t="s">
        <v>40</v>
      </c>
      <c r="F3676" t="s">
        <v>53</v>
      </c>
      <c r="G3676" t="s">
        <v>40</v>
      </c>
      <c r="H3676" s="26">
        <v>26299</v>
      </c>
      <c r="I3676" t="s">
        <v>42</v>
      </c>
      <c r="J3676" t="s">
        <v>55</v>
      </c>
      <c r="K3676" t="str">
        <f>IF(Table2[[#This Row],[Basis of Material Classification (System Side)*]]="Field inspection","Yes","No")</f>
        <v>No</v>
      </c>
      <c r="O3676" t="s">
        <v>41</v>
      </c>
      <c r="P3676" s="13">
        <v>21916</v>
      </c>
      <c r="Q3676" s="16" t="str">
        <f>Table2[[#This Row],[Service Line Size (inches) (System Side)]]</f>
        <v>5/8</v>
      </c>
      <c r="R3676" t="s">
        <v>49</v>
      </c>
      <c r="S3676" t="str">
        <f>IF(Table2[[#This Row],[Basis of Material Classification (Customer Side)*]]="Field inspection","Yes","No")</f>
        <v>No</v>
      </c>
      <c r="V3676" t="s">
        <v>50</v>
      </c>
      <c r="W3676" t="s">
        <v>44</v>
      </c>
      <c r="X3676" t="s">
        <v>44</v>
      </c>
      <c r="Z3676" t="s">
        <v>45</v>
      </c>
      <c r="AA3676" t="s">
        <v>46</v>
      </c>
      <c r="AB3676" t="s">
        <v>46</v>
      </c>
      <c r="AC3676" t="s">
        <v>40</v>
      </c>
    </row>
    <row r="3677" spans="1:29" ht="14.4" x14ac:dyDescent="0.3">
      <c r="A3677">
        <v>3675</v>
      </c>
      <c r="B3677" t="s">
        <v>3709</v>
      </c>
      <c r="C3677" t="s">
        <v>277</v>
      </c>
      <c r="D3677" t="s">
        <v>40</v>
      </c>
      <c r="E3677" t="s">
        <v>40</v>
      </c>
      <c r="F3677" t="s">
        <v>41</v>
      </c>
      <c r="G3677" t="s">
        <v>40</v>
      </c>
      <c r="H3677" s="26">
        <v>37987</v>
      </c>
      <c r="I3677" t="s">
        <v>42</v>
      </c>
      <c r="J3677" t="s">
        <v>43</v>
      </c>
      <c r="K3677" t="str">
        <f>IF(Table2[[#This Row],[Basis of Material Classification (System Side)*]]="Field inspection","Yes","No")</f>
        <v>No</v>
      </c>
      <c r="N3677" t="str">
        <f>Table2[[#This Row],[Basis of Material Classification (System Side)*]]</f>
        <v>Installation date after lead ban</v>
      </c>
      <c r="O3677" t="s">
        <v>41</v>
      </c>
      <c r="P3677" s="13">
        <v>37987</v>
      </c>
      <c r="Q3677" s="16" t="str">
        <f>Table2[[#This Row],[Service Line Size (inches) (System Side)]]</f>
        <v>5/8</v>
      </c>
      <c r="R3677" t="s">
        <v>43</v>
      </c>
      <c r="S3677" t="str">
        <f>IF(Table2[[#This Row],[Basis of Material Classification (Customer Side)*]]="Field inspection","Yes","No")</f>
        <v>No</v>
      </c>
      <c r="V3677" t="s">
        <v>43</v>
      </c>
      <c r="W3677" t="s">
        <v>44</v>
      </c>
      <c r="X3677" t="s">
        <v>44</v>
      </c>
      <c r="Z3677" t="s">
        <v>45</v>
      </c>
      <c r="AA3677" t="s">
        <v>46</v>
      </c>
      <c r="AB3677" t="s">
        <v>46</v>
      </c>
      <c r="AC3677" t="s">
        <v>40</v>
      </c>
    </row>
    <row r="3678" spans="1:29" ht="14.4" x14ac:dyDescent="0.3">
      <c r="A3678">
        <v>3676</v>
      </c>
      <c r="B3678" t="s">
        <v>3710</v>
      </c>
      <c r="C3678" t="s">
        <v>277</v>
      </c>
      <c r="D3678" t="s">
        <v>40</v>
      </c>
      <c r="E3678" t="s">
        <v>40</v>
      </c>
      <c r="F3678" t="s">
        <v>53</v>
      </c>
      <c r="G3678" t="s">
        <v>40</v>
      </c>
      <c r="H3678" s="26">
        <v>39814</v>
      </c>
      <c r="I3678" t="s">
        <v>54</v>
      </c>
      <c r="J3678" t="s">
        <v>55</v>
      </c>
      <c r="K3678" t="str">
        <f>IF(Table2[[#This Row],[Basis of Material Classification (System Side)*]]="Field inspection","Yes","No")</f>
        <v>No</v>
      </c>
      <c r="O3678" t="s">
        <v>41</v>
      </c>
      <c r="P3678" s="13">
        <v>35796</v>
      </c>
      <c r="Q3678" s="16" t="str">
        <f>Table2[[#This Row],[Service Line Size (inches) (System Side)]]</f>
        <v>3/4</v>
      </c>
      <c r="R3678" t="s">
        <v>43</v>
      </c>
      <c r="S3678" t="str">
        <f>IF(Table2[[#This Row],[Basis of Material Classification (Customer Side)*]]="Field inspection","Yes","No")</f>
        <v>No</v>
      </c>
      <c r="V3678" t="s">
        <v>43</v>
      </c>
      <c r="W3678" t="s">
        <v>44</v>
      </c>
      <c r="X3678" t="s">
        <v>44</v>
      </c>
      <c r="Z3678" t="s">
        <v>58</v>
      </c>
      <c r="AA3678" t="s">
        <v>46</v>
      </c>
      <c r="AB3678" t="s">
        <v>46</v>
      </c>
      <c r="AC3678" t="s">
        <v>40</v>
      </c>
    </row>
    <row r="3679" spans="1:29" ht="14.4" x14ac:dyDescent="0.3">
      <c r="A3679">
        <v>3677</v>
      </c>
      <c r="B3679" t="s">
        <v>3711</v>
      </c>
      <c r="C3679" t="s">
        <v>277</v>
      </c>
      <c r="D3679" t="s">
        <v>40</v>
      </c>
      <c r="E3679" t="s">
        <v>40</v>
      </c>
      <c r="F3679" t="s">
        <v>41</v>
      </c>
      <c r="G3679" t="s">
        <v>40</v>
      </c>
      <c r="H3679" s="26">
        <v>24108</v>
      </c>
      <c r="I3679" t="s">
        <v>42</v>
      </c>
      <c r="J3679" t="s">
        <v>49</v>
      </c>
      <c r="K3679" t="str">
        <f>IF(Table2[[#This Row],[Basis of Material Classification (System Side)*]]="Field inspection","Yes","No")</f>
        <v>No</v>
      </c>
      <c r="N3679" t="s">
        <v>50</v>
      </c>
      <c r="O3679" t="s">
        <v>41</v>
      </c>
      <c r="P3679" s="13">
        <v>25569</v>
      </c>
      <c r="Q3679" s="16" t="str">
        <f>Table2[[#This Row],[Service Line Size (inches) (System Side)]]</f>
        <v>5/8</v>
      </c>
      <c r="R3679" t="s">
        <v>49</v>
      </c>
      <c r="S3679" t="str">
        <f>IF(Table2[[#This Row],[Basis of Material Classification (Customer Side)*]]="Field inspection","Yes","No")</f>
        <v>No</v>
      </c>
      <c r="V3679" t="s">
        <v>50</v>
      </c>
      <c r="W3679" t="s">
        <v>44</v>
      </c>
      <c r="X3679" t="s">
        <v>44</v>
      </c>
      <c r="Z3679" t="s">
        <v>58</v>
      </c>
      <c r="AA3679" t="s">
        <v>46</v>
      </c>
      <c r="AB3679" t="s">
        <v>46</v>
      </c>
      <c r="AC3679" t="s">
        <v>40</v>
      </c>
    </row>
    <row r="3680" spans="1:29" ht="14.4" x14ac:dyDescent="0.3">
      <c r="A3680">
        <v>3678</v>
      </c>
      <c r="B3680" t="s">
        <v>3712</v>
      </c>
      <c r="C3680" t="s">
        <v>277</v>
      </c>
      <c r="D3680" t="s">
        <v>40</v>
      </c>
      <c r="E3680" t="s">
        <v>40</v>
      </c>
      <c r="F3680" t="s">
        <v>53</v>
      </c>
      <c r="G3680" t="s">
        <v>40</v>
      </c>
      <c r="H3680" s="26">
        <v>31778</v>
      </c>
      <c r="I3680" t="s">
        <v>54</v>
      </c>
      <c r="J3680" t="s">
        <v>55</v>
      </c>
      <c r="K3680" t="str">
        <f>IF(Table2[[#This Row],[Basis of Material Classification (System Side)*]]="Field inspection","Yes","No")</f>
        <v>No</v>
      </c>
      <c r="O3680" t="s">
        <v>41</v>
      </c>
      <c r="P3680"/>
      <c r="Q3680" s="16" t="str">
        <f>Table2[[#This Row],[Service Line Size (inches) (System Side)]]</f>
        <v>3/4</v>
      </c>
      <c r="R3680" t="s">
        <v>106</v>
      </c>
      <c r="S3680" t="str">
        <f>IF(Table2[[#This Row],[Basis of Material Classification (Customer Side)*]]="Field inspection","Yes","No")</f>
        <v>No</v>
      </c>
      <c r="V3680" t="s">
        <v>108</v>
      </c>
      <c r="W3680" t="s">
        <v>44</v>
      </c>
      <c r="X3680" t="s">
        <v>44</v>
      </c>
      <c r="Z3680" t="s">
        <v>58</v>
      </c>
      <c r="AA3680" t="s">
        <v>46</v>
      </c>
      <c r="AB3680" t="s">
        <v>46</v>
      </c>
      <c r="AC3680" t="s">
        <v>40</v>
      </c>
    </row>
    <row r="3681" spans="1:29" ht="14.4" x14ac:dyDescent="0.3">
      <c r="A3681">
        <v>3679</v>
      </c>
      <c r="B3681" t="s">
        <v>3713</v>
      </c>
      <c r="C3681" t="s">
        <v>277</v>
      </c>
      <c r="D3681" t="s">
        <v>40</v>
      </c>
      <c r="E3681" t="s">
        <v>40</v>
      </c>
      <c r="F3681" t="s">
        <v>41</v>
      </c>
      <c r="G3681" t="s">
        <v>40</v>
      </c>
      <c r="H3681" s="26">
        <v>32509</v>
      </c>
      <c r="I3681" t="s">
        <v>42</v>
      </c>
      <c r="J3681" t="s">
        <v>43</v>
      </c>
      <c r="K3681" t="str">
        <f>IF(Table2[[#This Row],[Basis of Material Classification (System Side)*]]="Field inspection","Yes","No")</f>
        <v>No</v>
      </c>
      <c r="N3681" t="str">
        <f>Table2[[#This Row],[Basis of Material Classification (System Side)*]]</f>
        <v>Installation date after lead ban</v>
      </c>
      <c r="O3681" t="s">
        <v>41</v>
      </c>
      <c r="P3681" s="13">
        <v>22647</v>
      </c>
      <c r="Q3681" s="16" t="str">
        <f>Table2[[#This Row],[Service Line Size (inches) (System Side)]]</f>
        <v>5/8</v>
      </c>
      <c r="R3681" t="s">
        <v>49</v>
      </c>
      <c r="S3681" t="str">
        <f>IF(Table2[[#This Row],[Basis of Material Classification (Customer Side)*]]="Field inspection","Yes","No")</f>
        <v>No</v>
      </c>
      <c r="V3681" t="s">
        <v>50</v>
      </c>
      <c r="W3681" t="s">
        <v>44</v>
      </c>
      <c r="X3681" t="s">
        <v>44</v>
      </c>
      <c r="Z3681" t="s">
        <v>45</v>
      </c>
      <c r="AA3681" t="s">
        <v>46</v>
      </c>
      <c r="AB3681" t="s">
        <v>46</v>
      </c>
      <c r="AC3681" t="s">
        <v>40</v>
      </c>
    </row>
    <row r="3682" spans="1:29" ht="14.4" x14ac:dyDescent="0.3">
      <c r="A3682">
        <v>3680</v>
      </c>
      <c r="B3682" t="s">
        <v>3714</v>
      </c>
      <c r="C3682" t="s">
        <v>277</v>
      </c>
      <c r="D3682" t="s">
        <v>40</v>
      </c>
      <c r="E3682" t="s">
        <v>40</v>
      </c>
      <c r="F3682" t="s">
        <v>41</v>
      </c>
      <c r="G3682" t="s">
        <v>40</v>
      </c>
      <c r="H3682" s="26">
        <v>23377</v>
      </c>
      <c r="I3682" t="s">
        <v>42</v>
      </c>
      <c r="J3682" t="s">
        <v>49</v>
      </c>
      <c r="K3682" t="str">
        <f>IF(Table2[[#This Row],[Basis of Material Classification (System Side)*]]="Field inspection","Yes","No")</f>
        <v>No</v>
      </c>
      <c r="N3682" t="s">
        <v>50</v>
      </c>
      <c r="O3682" t="s">
        <v>41</v>
      </c>
      <c r="P3682" s="13">
        <v>27395</v>
      </c>
      <c r="Q3682" s="16" t="str">
        <f>Table2[[#This Row],[Service Line Size (inches) (System Side)]]</f>
        <v>5/8</v>
      </c>
      <c r="R3682" t="s">
        <v>49</v>
      </c>
      <c r="S3682" t="str">
        <f>IF(Table2[[#This Row],[Basis of Material Classification (Customer Side)*]]="Field inspection","Yes","No")</f>
        <v>No</v>
      </c>
      <c r="V3682" t="s">
        <v>50</v>
      </c>
      <c r="W3682" t="s">
        <v>44</v>
      </c>
      <c r="X3682" t="s">
        <v>44</v>
      </c>
      <c r="Z3682" t="s">
        <v>45</v>
      </c>
      <c r="AA3682" t="s">
        <v>46</v>
      </c>
      <c r="AB3682" t="s">
        <v>46</v>
      </c>
      <c r="AC3682" t="s">
        <v>40</v>
      </c>
    </row>
    <row r="3683" spans="1:29" ht="14.4" x14ac:dyDescent="0.3">
      <c r="A3683">
        <v>3681</v>
      </c>
      <c r="B3683" t="s">
        <v>3715</v>
      </c>
      <c r="C3683" t="s">
        <v>277</v>
      </c>
      <c r="D3683" t="s">
        <v>40</v>
      </c>
      <c r="E3683" t="s">
        <v>40</v>
      </c>
      <c r="F3683" t="s">
        <v>41</v>
      </c>
      <c r="G3683" t="s">
        <v>40</v>
      </c>
      <c r="H3683" s="26">
        <v>32143</v>
      </c>
      <c r="I3683" t="s">
        <v>42</v>
      </c>
      <c r="J3683" t="s">
        <v>43</v>
      </c>
      <c r="K3683" t="str">
        <f>IF(Table2[[#This Row],[Basis of Material Classification (System Side)*]]="Field inspection","Yes","No")</f>
        <v>No</v>
      </c>
      <c r="N3683" t="str">
        <f>Table2[[#This Row],[Basis of Material Classification (System Side)*]]</f>
        <v>Installation date after lead ban</v>
      </c>
      <c r="O3683" t="s">
        <v>41</v>
      </c>
      <c r="P3683" s="13">
        <v>35796</v>
      </c>
      <c r="Q3683" s="16" t="str">
        <f>Table2[[#This Row],[Service Line Size (inches) (System Side)]]</f>
        <v>5/8</v>
      </c>
      <c r="R3683" t="s">
        <v>43</v>
      </c>
      <c r="S3683" t="str">
        <f>IF(Table2[[#This Row],[Basis of Material Classification (Customer Side)*]]="Field inspection","Yes","No")</f>
        <v>No</v>
      </c>
      <c r="V3683" t="s">
        <v>43</v>
      </c>
      <c r="W3683" t="s">
        <v>44</v>
      </c>
      <c r="X3683" t="s">
        <v>44</v>
      </c>
      <c r="Z3683" t="s">
        <v>45</v>
      </c>
      <c r="AA3683" t="s">
        <v>46</v>
      </c>
      <c r="AB3683" t="s">
        <v>46</v>
      </c>
      <c r="AC3683" t="s">
        <v>40</v>
      </c>
    </row>
    <row r="3684" spans="1:29" ht="14.4" x14ac:dyDescent="0.3">
      <c r="A3684">
        <v>3682</v>
      </c>
      <c r="B3684" t="s">
        <v>3716</v>
      </c>
      <c r="C3684" t="s">
        <v>277</v>
      </c>
      <c r="D3684" t="s">
        <v>40</v>
      </c>
      <c r="E3684" t="s">
        <v>40</v>
      </c>
      <c r="F3684" t="s">
        <v>41</v>
      </c>
      <c r="G3684" t="s">
        <v>40</v>
      </c>
      <c r="H3684" s="27"/>
      <c r="I3684" t="s">
        <v>975</v>
      </c>
      <c r="J3684" t="s">
        <v>49</v>
      </c>
      <c r="K3684" t="str">
        <f>IF(Table2[[#This Row],[Basis of Material Classification (System Side)*]]="Field inspection","Yes","No")</f>
        <v>No</v>
      </c>
      <c r="N3684" t="s">
        <v>50</v>
      </c>
      <c r="O3684" t="s">
        <v>41</v>
      </c>
      <c r="P3684" s="13">
        <v>34700</v>
      </c>
      <c r="Q3684" s="16" t="str">
        <f>Table2[[#This Row],[Service Line Size (inches) (System Side)]]</f>
        <v>2</v>
      </c>
      <c r="R3684" t="s">
        <v>43</v>
      </c>
      <c r="S3684" t="str">
        <f>IF(Table2[[#This Row],[Basis of Material Classification (Customer Side)*]]="Field inspection","Yes","No")</f>
        <v>No</v>
      </c>
      <c r="V3684" t="s">
        <v>43</v>
      </c>
      <c r="W3684" t="s">
        <v>44</v>
      </c>
      <c r="X3684" t="s">
        <v>44</v>
      </c>
      <c r="Z3684" t="s">
        <v>58</v>
      </c>
      <c r="AA3684" t="s">
        <v>46</v>
      </c>
      <c r="AB3684" t="s">
        <v>46</v>
      </c>
      <c r="AC3684" t="s">
        <v>40</v>
      </c>
    </row>
    <row r="3685" spans="1:29" ht="14.4" x14ac:dyDescent="0.3">
      <c r="A3685">
        <v>3683</v>
      </c>
      <c r="B3685" t="s">
        <v>3717</v>
      </c>
      <c r="C3685" t="s">
        <v>277</v>
      </c>
      <c r="D3685" t="s">
        <v>40</v>
      </c>
      <c r="E3685" t="s">
        <v>40</v>
      </c>
      <c r="F3685" t="s">
        <v>41</v>
      </c>
      <c r="G3685" t="s">
        <v>40</v>
      </c>
      <c r="H3685" s="26">
        <v>28491</v>
      </c>
      <c r="I3685" t="s">
        <v>42</v>
      </c>
      <c r="J3685" t="s">
        <v>49</v>
      </c>
      <c r="K3685" t="str">
        <f>IF(Table2[[#This Row],[Basis of Material Classification (System Side)*]]="Field inspection","Yes","No")</f>
        <v>No</v>
      </c>
      <c r="N3685" t="s">
        <v>50</v>
      </c>
      <c r="O3685" t="s">
        <v>41</v>
      </c>
      <c r="P3685" s="13">
        <v>12785</v>
      </c>
      <c r="Q3685" s="16" t="str">
        <f>Table2[[#This Row],[Service Line Size (inches) (System Side)]]</f>
        <v>5/8</v>
      </c>
      <c r="R3685" t="s">
        <v>49</v>
      </c>
      <c r="S3685" t="str">
        <f>IF(Table2[[#This Row],[Basis of Material Classification (Customer Side)*]]="Field inspection","Yes","No")</f>
        <v>No</v>
      </c>
      <c r="V3685" t="s">
        <v>50</v>
      </c>
      <c r="W3685" t="s">
        <v>44</v>
      </c>
      <c r="X3685" t="s">
        <v>44</v>
      </c>
      <c r="Z3685" t="s">
        <v>45</v>
      </c>
      <c r="AA3685" t="s">
        <v>46</v>
      </c>
      <c r="AB3685" t="s">
        <v>46</v>
      </c>
      <c r="AC3685" t="s">
        <v>40</v>
      </c>
    </row>
    <row r="3686" spans="1:29" ht="14.4" x14ac:dyDescent="0.3">
      <c r="A3686">
        <v>3684</v>
      </c>
      <c r="B3686" t="s">
        <v>3718</v>
      </c>
      <c r="C3686" t="s">
        <v>277</v>
      </c>
      <c r="D3686" t="s">
        <v>40</v>
      </c>
      <c r="E3686" t="s">
        <v>40</v>
      </c>
      <c r="F3686" t="s">
        <v>41</v>
      </c>
      <c r="G3686" t="s">
        <v>40</v>
      </c>
      <c r="H3686" s="26">
        <v>26299</v>
      </c>
      <c r="I3686" t="s">
        <v>42</v>
      </c>
      <c r="J3686" t="s">
        <v>49</v>
      </c>
      <c r="K3686" t="str">
        <f>IF(Table2[[#This Row],[Basis of Material Classification (System Side)*]]="Field inspection","Yes","No")</f>
        <v>No</v>
      </c>
      <c r="N3686" t="s">
        <v>50</v>
      </c>
      <c r="O3686" t="s">
        <v>41</v>
      </c>
      <c r="P3686" s="13">
        <v>23743</v>
      </c>
      <c r="Q3686" s="16" t="str">
        <f>Table2[[#This Row],[Service Line Size (inches) (System Side)]]</f>
        <v>5/8</v>
      </c>
      <c r="R3686" t="s">
        <v>49</v>
      </c>
      <c r="S3686" t="str">
        <f>IF(Table2[[#This Row],[Basis of Material Classification (Customer Side)*]]="Field inspection","Yes","No")</f>
        <v>No</v>
      </c>
      <c r="V3686" t="s">
        <v>50</v>
      </c>
      <c r="W3686" t="s">
        <v>44</v>
      </c>
      <c r="X3686" t="s">
        <v>44</v>
      </c>
      <c r="Z3686" t="s">
        <v>45</v>
      </c>
      <c r="AA3686" t="s">
        <v>46</v>
      </c>
      <c r="AB3686" t="s">
        <v>46</v>
      </c>
      <c r="AC3686" t="s">
        <v>40</v>
      </c>
    </row>
    <row r="3687" spans="1:29" ht="14.4" x14ac:dyDescent="0.3">
      <c r="A3687">
        <v>3685</v>
      </c>
      <c r="B3687" t="s">
        <v>3719</v>
      </c>
      <c r="C3687" t="s">
        <v>277</v>
      </c>
      <c r="D3687" t="s">
        <v>40</v>
      </c>
      <c r="E3687" t="s">
        <v>40</v>
      </c>
      <c r="F3687" t="s">
        <v>41</v>
      </c>
      <c r="G3687" t="s">
        <v>40</v>
      </c>
      <c r="H3687" s="26">
        <v>27760</v>
      </c>
      <c r="I3687" t="s">
        <v>42</v>
      </c>
      <c r="J3687" t="s">
        <v>49</v>
      </c>
      <c r="K3687" t="str">
        <f>IF(Table2[[#This Row],[Basis of Material Classification (System Side)*]]="Field inspection","Yes","No")</f>
        <v>No</v>
      </c>
      <c r="N3687" t="s">
        <v>50</v>
      </c>
      <c r="O3687" t="s">
        <v>41</v>
      </c>
      <c r="P3687" s="13">
        <v>14611</v>
      </c>
      <c r="Q3687" s="16" t="str">
        <f>Table2[[#This Row],[Service Line Size (inches) (System Side)]]</f>
        <v>5/8</v>
      </c>
      <c r="R3687" t="s">
        <v>49</v>
      </c>
      <c r="S3687" t="str">
        <f>IF(Table2[[#This Row],[Basis of Material Classification (Customer Side)*]]="Field inspection","Yes","No")</f>
        <v>No</v>
      </c>
      <c r="V3687" t="s">
        <v>50</v>
      </c>
      <c r="W3687" t="s">
        <v>44</v>
      </c>
      <c r="X3687" t="s">
        <v>44</v>
      </c>
      <c r="Z3687" t="s">
        <v>58</v>
      </c>
      <c r="AA3687" t="s">
        <v>46</v>
      </c>
      <c r="AB3687" t="s">
        <v>46</v>
      </c>
      <c r="AC3687" t="s">
        <v>40</v>
      </c>
    </row>
    <row r="3688" spans="1:29" ht="14.4" x14ac:dyDescent="0.3">
      <c r="A3688">
        <v>3686</v>
      </c>
      <c r="B3688" t="s">
        <v>3720</v>
      </c>
      <c r="C3688" t="s">
        <v>277</v>
      </c>
      <c r="D3688" t="s">
        <v>40</v>
      </c>
      <c r="E3688" t="s">
        <v>40</v>
      </c>
      <c r="F3688" t="s">
        <v>53</v>
      </c>
      <c r="G3688" t="s">
        <v>40</v>
      </c>
      <c r="H3688" s="26">
        <v>29221</v>
      </c>
      <c r="I3688" t="s">
        <v>54</v>
      </c>
      <c r="J3688" t="s">
        <v>55</v>
      </c>
      <c r="K3688" t="str">
        <f>IF(Table2[[#This Row],[Basis of Material Classification (System Side)*]]="Field inspection","Yes","No")</f>
        <v>No</v>
      </c>
      <c r="O3688" t="s">
        <v>41</v>
      </c>
      <c r="P3688" s="13">
        <v>33604</v>
      </c>
      <c r="Q3688" s="16" t="str">
        <f>Table2[[#This Row],[Service Line Size (inches) (System Side)]]</f>
        <v>3/4</v>
      </c>
      <c r="R3688" t="s">
        <v>43</v>
      </c>
      <c r="S3688" t="str">
        <f>IF(Table2[[#This Row],[Basis of Material Classification (Customer Side)*]]="Field inspection","Yes","No")</f>
        <v>No</v>
      </c>
      <c r="V3688" t="s">
        <v>43</v>
      </c>
      <c r="W3688" t="s">
        <v>44</v>
      </c>
      <c r="X3688" t="s">
        <v>44</v>
      </c>
      <c r="Z3688" t="s">
        <v>45</v>
      </c>
      <c r="AA3688" t="s">
        <v>46</v>
      </c>
      <c r="AB3688" t="s">
        <v>46</v>
      </c>
      <c r="AC3688" t="s">
        <v>40</v>
      </c>
    </row>
    <row r="3689" spans="1:29" ht="14.4" x14ac:dyDescent="0.3">
      <c r="A3689">
        <v>3687</v>
      </c>
      <c r="B3689" t="s">
        <v>3721</v>
      </c>
      <c r="C3689" t="s">
        <v>277</v>
      </c>
      <c r="D3689" t="s">
        <v>40</v>
      </c>
      <c r="E3689" t="s">
        <v>40</v>
      </c>
      <c r="F3689" t="s">
        <v>41</v>
      </c>
      <c r="G3689" t="s">
        <v>40</v>
      </c>
      <c r="H3689" s="26">
        <v>37622</v>
      </c>
      <c r="I3689" t="s">
        <v>42</v>
      </c>
      <c r="J3689" t="s">
        <v>43</v>
      </c>
      <c r="K3689" t="str">
        <f>IF(Table2[[#This Row],[Basis of Material Classification (System Side)*]]="Field inspection","Yes","No")</f>
        <v>No</v>
      </c>
      <c r="N3689" t="str">
        <f>Table2[[#This Row],[Basis of Material Classification (System Side)*]]</f>
        <v>Installation date after lead ban</v>
      </c>
      <c r="O3689" t="s">
        <v>41</v>
      </c>
      <c r="P3689" s="13">
        <v>26299</v>
      </c>
      <c r="Q3689" s="16" t="str">
        <f>Table2[[#This Row],[Service Line Size (inches) (System Side)]]</f>
        <v>5/8</v>
      </c>
      <c r="R3689" t="s">
        <v>49</v>
      </c>
      <c r="S3689" t="str">
        <f>IF(Table2[[#This Row],[Basis of Material Classification (Customer Side)*]]="Field inspection","Yes","No")</f>
        <v>No</v>
      </c>
      <c r="V3689" t="s">
        <v>50</v>
      </c>
      <c r="W3689" t="s">
        <v>44</v>
      </c>
      <c r="X3689" t="s">
        <v>44</v>
      </c>
      <c r="Z3689" t="s">
        <v>45</v>
      </c>
      <c r="AA3689" t="s">
        <v>46</v>
      </c>
      <c r="AB3689" t="s">
        <v>46</v>
      </c>
      <c r="AC3689" t="s">
        <v>40</v>
      </c>
    </row>
    <row r="3690" spans="1:29" ht="14.4" x14ac:dyDescent="0.3">
      <c r="A3690">
        <v>3688</v>
      </c>
      <c r="B3690" t="s">
        <v>3722</v>
      </c>
      <c r="C3690" t="s">
        <v>277</v>
      </c>
      <c r="D3690" t="s">
        <v>40</v>
      </c>
      <c r="E3690" t="s">
        <v>40</v>
      </c>
      <c r="F3690" t="s">
        <v>53</v>
      </c>
      <c r="G3690" t="s">
        <v>40</v>
      </c>
      <c r="H3690" s="26">
        <v>23377</v>
      </c>
      <c r="I3690" t="s">
        <v>54</v>
      </c>
      <c r="J3690" t="s">
        <v>55</v>
      </c>
      <c r="K3690" t="str">
        <f>IF(Table2[[#This Row],[Basis of Material Classification (System Side)*]]="Field inspection","Yes","No")</f>
        <v>No</v>
      </c>
      <c r="O3690" t="s">
        <v>41</v>
      </c>
      <c r="P3690" s="13">
        <v>28126</v>
      </c>
      <c r="Q3690" s="16" t="str">
        <f>Table2[[#This Row],[Service Line Size (inches) (System Side)]]</f>
        <v>3/4</v>
      </c>
      <c r="R3690" t="s">
        <v>49</v>
      </c>
      <c r="S3690" t="str">
        <f>IF(Table2[[#This Row],[Basis of Material Classification (Customer Side)*]]="Field inspection","Yes","No")</f>
        <v>No</v>
      </c>
      <c r="V3690" t="s">
        <v>50</v>
      </c>
      <c r="W3690" t="s">
        <v>44</v>
      </c>
      <c r="X3690" t="s">
        <v>44</v>
      </c>
      <c r="Z3690" t="s">
        <v>45</v>
      </c>
      <c r="AA3690" t="s">
        <v>46</v>
      </c>
      <c r="AB3690" t="s">
        <v>46</v>
      </c>
      <c r="AC3690" t="s">
        <v>40</v>
      </c>
    </row>
    <row r="3691" spans="1:29" ht="14.4" x14ac:dyDescent="0.3">
      <c r="A3691">
        <v>3689</v>
      </c>
      <c r="B3691" t="s">
        <v>3723</v>
      </c>
      <c r="C3691" t="s">
        <v>277</v>
      </c>
      <c r="D3691" t="s">
        <v>40</v>
      </c>
      <c r="E3691" t="s">
        <v>40</v>
      </c>
      <c r="F3691" t="s">
        <v>41</v>
      </c>
      <c r="G3691" t="s">
        <v>40</v>
      </c>
      <c r="H3691" s="26">
        <v>28126</v>
      </c>
      <c r="I3691" t="s">
        <v>42</v>
      </c>
      <c r="J3691" t="s">
        <v>49</v>
      </c>
      <c r="K3691" t="str">
        <f>IF(Table2[[#This Row],[Basis of Material Classification (System Side)*]]="Field inspection","Yes","No")</f>
        <v>No</v>
      </c>
      <c r="N3691" t="s">
        <v>50</v>
      </c>
      <c r="O3691" t="s">
        <v>41</v>
      </c>
      <c r="P3691" s="13">
        <v>18264</v>
      </c>
      <c r="Q3691" s="16" t="str">
        <f>Table2[[#This Row],[Service Line Size (inches) (System Side)]]</f>
        <v>5/8</v>
      </c>
      <c r="R3691" t="s">
        <v>49</v>
      </c>
      <c r="S3691" t="str">
        <f>IF(Table2[[#This Row],[Basis of Material Classification (Customer Side)*]]="Field inspection","Yes","No")</f>
        <v>No</v>
      </c>
      <c r="V3691" t="s">
        <v>50</v>
      </c>
      <c r="W3691" t="s">
        <v>44</v>
      </c>
      <c r="X3691" t="s">
        <v>44</v>
      </c>
      <c r="Z3691" t="s">
        <v>45</v>
      </c>
      <c r="AA3691" t="s">
        <v>46</v>
      </c>
      <c r="AB3691" t="s">
        <v>46</v>
      </c>
      <c r="AC3691" t="s">
        <v>40</v>
      </c>
    </row>
    <row r="3692" spans="1:29" ht="14.4" x14ac:dyDescent="0.3">
      <c r="A3692">
        <v>3690</v>
      </c>
      <c r="B3692" t="s">
        <v>3724</v>
      </c>
      <c r="C3692" t="s">
        <v>277</v>
      </c>
      <c r="D3692" t="s">
        <v>40</v>
      </c>
      <c r="E3692" t="s">
        <v>40</v>
      </c>
      <c r="F3692" t="s">
        <v>41</v>
      </c>
      <c r="G3692" t="s">
        <v>40</v>
      </c>
      <c r="H3692" s="26">
        <v>35431</v>
      </c>
      <c r="I3692" t="s">
        <v>42</v>
      </c>
      <c r="J3692" t="s">
        <v>43</v>
      </c>
      <c r="K3692" t="str">
        <f>IF(Table2[[#This Row],[Basis of Material Classification (System Side)*]]="Field inspection","Yes","No")</f>
        <v>No</v>
      </c>
      <c r="N3692" t="str">
        <f>Table2[[#This Row],[Basis of Material Classification (System Side)*]]</f>
        <v>Installation date after lead ban</v>
      </c>
      <c r="O3692" t="s">
        <v>41</v>
      </c>
      <c r="P3692"/>
      <c r="Q3692" s="16" t="str">
        <f>Table2[[#This Row],[Service Line Size (inches) (System Side)]]</f>
        <v>5/8</v>
      </c>
      <c r="R3692" t="s">
        <v>106</v>
      </c>
      <c r="S3692" t="str">
        <f>IF(Table2[[#This Row],[Basis of Material Classification (Customer Side)*]]="Field inspection","Yes","No")</f>
        <v>No</v>
      </c>
      <c r="V3692" t="s">
        <v>108</v>
      </c>
      <c r="W3692" t="s">
        <v>44</v>
      </c>
      <c r="X3692" t="s">
        <v>44</v>
      </c>
      <c r="Z3692" t="s">
        <v>58</v>
      </c>
      <c r="AA3692" t="s">
        <v>46</v>
      </c>
      <c r="AB3692" t="s">
        <v>46</v>
      </c>
      <c r="AC3692" t="s">
        <v>40</v>
      </c>
    </row>
    <row r="3693" spans="1:29" ht="14.4" x14ac:dyDescent="0.3">
      <c r="A3693">
        <v>3691</v>
      </c>
      <c r="B3693" t="s">
        <v>3725</v>
      </c>
      <c r="C3693" t="s">
        <v>277</v>
      </c>
      <c r="D3693" t="s">
        <v>40</v>
      </c>
      <c r="E3693" t="s">
        <v>40</v>
      </c>
      <c r="F3693" t="s">
        <v>41</v>
      </c>
      <c r="G3693" t="s">
        <v>40</v>
      </c>
      <c r="H3693" s="26">
        <v>34335</v>
      </c>
      <c r="I3693" t="s">
        <v>42</v>
      </c>
      <c r="J3693" t="s">
        <v>43</v>
      </c>
      <c r="K3693" t="str">
        <f>IF(Table2[[#This Row],[Basis of Material Classification (System Side)*]]="Field inspection","Yes","No")</f>
        <v>No</v>
      </c>
      <c r="N3693" t="str">
        <f>Table2[[#This Row],[Basis of Material Classification (System Side)*]]</f>
        <v>Installation date after lead ban</v>
      </c>
      <c r="O3693" t="s">
        <v>41</v>
      </c>
      <c r="P3693" s="13">
        <v>34700</v>
      </c>
      <c r="Q3693" s="16" t="str">
        <f>Table2[[#This Row],[Service Line Size (inches) (System Side)]]</f>
        <v>5/8</v>
      </c>
      <c r="R3693" t="s">
        <v>43</v>
      </c>
      <c r="S3693" t="str">
        <f>IF(Table2[[#This Row],[Basis of Material Classification (Customer Side)*]]="Field inspection","Yes","No")</f>
        <v>No</v>
      </c>
      <c r="V3693" t="s">
        <v>43</v>
      </c>
      <c r="W3693" t="s">
        <v>44</v>
      </c>
      <c r="X3693" t="s">
        <v>44</v>
      </c>
      <c r="Z3693" t="s">
        <v>45</v>
      </c>
      <c r="AA3693" t="s">
        <v>46</v>
      </c>
      <c r="AB3693" t="s">
        <v>46</v>
      </c>
      <c r="AC3693" t="s">
        <v>40</v>
      </c>
    </row>
    <row r="3694" spans="1:29" ht="14.4" x14ac:dyDescent="0.3">
      <c r="A3694">
        <v>3692</v>
      </c>
      <c r="B3694" t="s">
        <v>3726</v>
      </c>
      <c r="C3694" t="s">
        <v>277</v>
      </c>
      <c r="D3694" t="s">
        <v>40</v>
      </c>
      <c r="E3694" t="s">
        <v>40</v>
      </c>
      <c r="F3694" t="s">
        <v>53</v>
      </c>
      <c r="G3694" t="s">
        <v>40</v>
      </c>
      <c r="H3694" s="26">
        <v>31413</v>
      </c>
      <c r="I3694" t="s">
        <v>54</v>
      </c>
      <c r="J3694" t="s">
        <v>55</v>
      </c>
      <c r="K3694" t="str">
        <f>IF(Table2[[#This Row],[Basis of Material Classification (System Side)*]]="Field inspection","Yes","No")</f>
        <v>No</v>
      </c>
      <c r="O3694" t="s">
        <v>41</v>
      </c>
      <c r="P3694" s="13">
        <v>32509</v>
      </c>
      <c r="Q3694" s="16" t="str">
        <f>Table2[[#This Row],[Service Line Size (inches) (System Side)]]</f>
        <v>3/4</v>
      </c>
      <c r="R3694" t="s">
        <v>43</v>
      </c>
      <c r="S3694" t="str">
        <f>IF(Table2[[#This Row],[Basis of Material Classification (Customer Side)*]]="Field inspection","Yes","No")</f>
        <v>No</v>
      </c>
      <c r="V3694" t="s">
        <v>43</v>
      </c>
      <c r="W3694" t="s">
        <v>44</v>
      </c>
      <c r="X3694" t="s">
        <v>44</v>
      </c>
      <c r="Z3694" t="s">
        <v>45</v>
      </c>
      <c r="AA3694" t="s">
        <v>46</v>
      </c>
      <c r="AB3694" t="s">
        <v>46</v>
      </c>
      <c r="AC3694" t="s">
        <v>40</v>
      </c>
    </row>
    <row r="3695" spans="1:29" ht="14.4" x14ac:dyDescent="0.3">
      <c r="A3695">
        <v>3693</v>
      </c>
      <c r="B3695" t="s">
        <v>3727</v>
      </c>
      <c r="C3695" t="s">
        <v>277</v>
      </c>
      <c r="D3695" t="s">
        <v>40</v>
      </c>
      <c r="E3695" t="s">
        <v>40</v>
      </c>
      <c r="F3695" t="s">
        <v>41</v>
      </c>
      <c r="G3695" t="s">
        <v>40</v>
      </c>
      <c r="H3695" s="26">
        <v>31048</v>
      </c>
      <c r="I3695" t="s">
        <v>42</v>
      </c>
      <c r="J3695" t="s">
        <v>43</v>
      </c>
      <c r="K3695" t="str">
        <f>IF(Table2[[#This Row],[Basis of Material Classification (System Side)*]]="Field inspection","Yes","No")</f>
        <v>No</v>
      </c>
      <c r="N3695" t="str">
        <f>Table2[[#This Row],[Basis of Material Classification (System Side)*]]</f>
        <v>Installation date after lead ban</v>
      </c>
      <c r="O3695" t="s">
        <v>41</v>
      </c>
      <c r="P3695" s="13">
        <v>18264</v>
      </c>
      <c r="Q3695" s="16" t="str">
        <f>Table2[[#This Row],[Service Line Size (inches) (System Side)]]</f>
        <v>5/8</v>
      </c>
      <c r="R3695" t="s">
        <v>49</v>
      </c>
      <c r="S3695" t="str">
        <f>IF(Table2[[#This Row],[Basis of Material Classification (Customer Side)*]]="Field inspection","Yes","No")</f>
        <v>No</v>
      </c>
      <c r="V3695" t="s">
        <v>50</v>
      </c>
      <c r="W3695" t="s">
        <v>44</v>
      </c>
      <c r="X3695" t="s">
        <v>44</v>
      </c>
      <c r="Z3695" t="s">
        <v>45</v>
      </c>
      <c r="AA3695" t="s">
        <v>46</v>
      </c>
      <c r="AB3695" t="s">
        <v>46</v>
      </c>
      <c r="AC3695" t="s">
        <v>40</v>
      </c>
    </row>
    <row r="3696" spans="1:29" ht="14.4" x14ac:dyDescent="0.3">
      <c r="A3696">
        <v>3694</v>
      </c>
      <c r="B3696" t="s">
        <v>3728</v>
      </c>
      <c r="C3696" t="s">
        <v>277</v>
      </c>
      <c r="D3696" t="s">
        <v>40</v>
      </c>
      <c r="E3696" t="s">
        <v>40</v>
      </c>
      <c r="F3696" t="s">
        <v>41</v>
      </c>
      <c r="G3696" t="s">
        <v>40</v>
      </c>
      <c r="H3696" s="26">
        <v>37987</v>
      </c>
      <c r="I3696" t="s">
        <v>42</v>
      </c>
      <c r="J3696" t="s">
        <v>43</v>
      </c>
      <c r="K3696" t="str">
        <f>IF(Table2[[#This Row],[Basis of Material Classification (System Side)*]]="Field inspection","Yes","No")</f>
        <v>No</v>
      </c>
      <c r="N3696" t="str">
        <f>Table2[[#This Row],[Basis of Material Classification (System Side)*]]</f>
        <v>Installation date after lead ban</v>
      </c>
      <c r="O3696" t="s">
        <v>41</v>
      </c>
      <c r="P3696" s="13">
        <v>38718</v>
      </c>
      <c r="Q3696" s="16" t="str">
        <f>Table2[[#This Row],[Service Line Size (inches) (System Side)]]</f>
        <v>5/8</v>
      </c>
      <c r="R3696" t="s">
        <v>43</v>
      </c>
      <c r="S3696" t="str">
        <f>IF(Table2[[#This Row],[Basis of Material Classification (Customer Side)*]]="Field inspection","Yes","No")</f>
        <v>No</v>
      </c>
      <c r="V3696" t="s">
        <v>43</v>
      </c>
      <c r="W3696" t="s">
        <v>44</v>
      </c>
      <c r="X3696" t="s">
        <v>44</v>
      </c>
      <c r="Z3696" t="s">
        <v>45</v>
      </c>
      <c r="AA3696" t="s">
        <v>46</v>
      </c>
      <c r="AB3696" t="s">
        <v>46</v>
      </c>
      <c r="AC3696" t="s">
        <v>40</v>
      </c>
    </row>
    <row r="3697" spans="1:29" ht="14.4" x14ac:dyDescent="0.3">
      <c r="A3697">
        <v>3695</v>
      </c>
      <c r="B3697" t="s">
        <v>3729</v>
      </c>
      <c r="C3697" t="s">
        <v>277</v>
      </c>
      <c r="D3697" t="s">
        <v>40</v>
      </c>
      <c r="E3697" t="s">
        <v>40</v>
      </c>
      <c r="F3697" t="s">
        <v>41</v>
      </c>
      <c r="G3697" t="s">
        <v>40</v>
      </c>
      <c r="H3697" s="26">
        <v>33604</v>
      </c>
      <c r="I3697" t="s">
        <v>42</v>
      </c>
      <c r="J3697" t="s">
        <v>43</v>
      </c>
      <c r="K3697" t="str">
        <f>IF(Table2[[#This Row],[Basis of Material Classification (System Side)*]]="Field inspection","Yes","No")</f>
        <v>No</v>
      </c>
      <c r="N3697" t="str">
        <f>Table2[[#This Row],[Basis of Material Classification (System Side)*]]</f>
        <v>Installation date after lead ban</v>
      </c>
      <c r="O3697" t="s">
        <v>41</v>
      </c>
      <c r="P3697" s="13">
        <v>35796</v>
      </c>
      <c r="Q3697" s="16" t="str">
        <f>Table2[[#This Row],[Service Line Size (inches) (System Side)]]</f>
        <v>5/8</v>
      </c>
      <c r="R3697" t="s">
        <v>43</v>
      </c>
      <c r="S3697" t="str">
        <f>IF(Table2[[#This Row],[Basis of Material Classification (Customer Side)*]]="Field inspection","Yes","No")</f>
        <v>No</v>
      </c>
      <c r="V3697" t="s">
        <v>43</v>
      </c>
      <c r="W3697" t="s">
        <v>44</v>
      </c>
      <c r="X3697" t="s">
        <v>44</v>
      </c>
      <c r="Z3697" t="s">
        <v>45</v>
      </c>
      <c r="AA3697" t="s">
        <v>46</v>
      </c>
      <c r="AB3697" t="s">
        <v>46</v>
      </c>
      <c r="AC3697" t="s">
        <v>40</v>
      </c>
    </row>
    <row r="3698" spans="1:29" ht="14.4" x14ac:dyDescent="0.3">
      <c r="A3698">
        <v>3696</v>
      </c>
      <c r="B3698" t="s">
        <v>3730</v>
      </c>
      <c r="C3698" t="s">
        <v>277</v>
      </c>
      <c r="D3698" t="s">
        <v>40</v>
      </c>
      <c r="E3698" t="s">
        <v>40</v>
      </c>
      <c r="F3698" t="s">
        <v>41</v>
      </c>
      <c r="G3698" t="s">
        <v>40</v>
      </c>
      <c r="H3698" s="26">
        <v>35065</v>
      </c>
      <c r="I3698" t="s">
        <v>42</v>
      </c>
      <c r="J3698" t="s">
        <v>43</v>
      </c>
      <c r="K3698" t="str">
        <f>IF(Table2[[#This Row],[Basis of Material Classification (System Side)*]]="Field inspection","Yes","No")</f>
        <v>No</v>
      </c>
      <c r="N3698" t="str">
        <f>Table2[[#This Row],[Basis of Material Classification (System Side)*]]</f>
        <v>Installation date after lead ban</v>
      </c>
      <c r="O3698" t="s">
        <v>41</v>
      </c>
      <c r="P3698" s="13">
        <v>18264</v>
      </c>
      <c r="Q3698" s="16" t="str">
        <f>Table2[[#This Row],[Service Line Size (inches) (System Side)]]</f>
        <v>5/8</v>
      </c>
      <c r="R3698" t="s">
        <v>49</v>
      </c>
      <c r="S3698" t="str">
        <f>IF(Table2[[#This Row],[Basis of Material Classification (Customer Side)*]]="Field inspection","Yes","No")</f>
        <v>No</v>
      </c>
      <c r="V3698" t="s">
        <v>50</v>
      </c>
      <c r="W3698" t="s">
        <v>44</v>
      </c>
      <c r="X3698" t="s">
        <v>44</v>
      </c>
      <c r="Z3698" t="s">
        <v>45</v>
      </c>
      <c r="AA3698" t="s">
        <v>46</v>
      </c>
      <c r="AB3698" t="s">
        <v>46</v>
      </c>
      <c r="AC3698" t="s">
        <v>40</v>
      </c>
    </row>
    <row r="3699" spans="1:29" ht="14.4" x14ac:dyDescent="0.3">
      <c r="A3699">
        <v>3697</v>
      </c>
      <c r="B3699" t="s">
        <v>3731</v>
      </c>
      <c r="C3699" t="s">
        <v>277</v>
      </c>
      <c r="D3699" t="s">
        <v>40</v>
      </c>
      <c r="E3699" t="s">
        <v>40</v>
      </c>
      <c r="F3699" t="s">
        <v>41</v>
      </c>
      <c r="G3699" t="s">
        <v>40</v>
      </c>
      <c r="H3699" s="27"/>
      <c r="I3699" t="s">
        <v>42</v>
      </c>
      <c r="J3699" t="s">
        <v>49</v>
      </c>
      <c r="K3699" t="str">
        <f>IF(Table2[[#This Row],[Basis of Material Classification (System Side)*]]="Field inspection","Yes","No")</f>
        <v>No</v>
      </c>
      <c r="N3699" t="s">
        <v>50</v>
      </c>
      <c r="O3699" t="s">
        <v>41</v>
      </c>
      <c r="P3699" s="13">
        <v>27030</v>
      </c>
      <c r="Q3699" s="16" t="str">
        <f>Table2[[#This Row],[Service Line Size (inches) (System Side)]]</f>
        <v>5/8</v>
      </c>
      <c r="R3699" t="s">
        <v>49</v>
      </c>
      <c r="S3699" t="str">
        <f>IF(Table2[[#This Row],[Basis of Material Classification (Customer Side)*]]="Field inspection","Yes","No")</f>
        <v>No</v>
      </c>
      <c r="V3699" t="s">
        <v>50</v>
      </c>
      <c r="W3699" t="s">
        <v>44</v>
      </c>
      <c r="X3699" t="s">
        <v>44</v>
      </c>
      <c r="Z3699" t="s">
        <v>45</v>
      </c>
      <c r="AA3699" t="s">
        <v>46</v>
      </c>
      <c r="AB3699" t="s">
        <v>46</v>
      </c>
      <c r="AC3699" t="s">
        <v>40</v>
      </c>
    </row>
    <row r="3700" spans="1:29" ht="14.4" x14ac:dyDescent="0.3">
      <c r="A3700">
        <v>3698</v>
      </c>
      <c r="B3700" t="s">
        <v>3732</v>
      </c>
      <c r="C3700" t="s">
        <v>277</v>
      </c>
      <c r="D3700" t="s">
        <v>40</v>
      </c>
      <c r="E3700" t="s">
        <v>40</v>
      </c>
      <c r="F3700" t="s">
        <v>41</v>
      </c>
      <c r="G3700" t="s">
        <v>40</v>
      </c>
      <c r="H3700" s="26">
        <v>25934</v>
      </c>
      <c r="I3700" t="s">
        <v>42</v>
      </c>
      <c r="J3700" t="s">
        <v>49</v>
      </c>
      <c r="K3700" t="str">
        <f>IF(Table2[[#This Row],[Basis of Material Classification (System Side)*]]="Field inspection","Yes","No")</f>
        <v>No</v>
      </c>
      <c r="N3700" t="s">
        <v>50</v>
      </c>
      <c r="O3700" t="s">
        <v>41</v>
      </c>
      <c r="P3700" s="13">
        <v>27395</v>
      </c>
      <c r="Q3700" s="16" t="str">
        <f>Table2[[#This Row],[Service Line Size (inches) (System Side)]]</f>
        <v>5/8</v>
      </c>
      <c r="R3700" t="s">
        <v>49</v>
      </c>
      <c r="S3700" t="str">
        <f>IF(Table2[[#This Row],[Basis of Material Classification (Customer Side)*]]="Field inspection","Yes","No")</f>
        <v>No</v>
      </c>
      <c r="V3700" t="s">
        <v>50</v>
      </c>
      <c r="W3700" t="s">
        <v>44</v>
      </c>
      <c r="X3700" t="s">
        <v>44</v>
      </c>
      <c r="Z3700" t="s">
        <v>45</v>
      </c>
      <c r="AA3700" t="s">
        <v>46</v>
      </c>
      <c r="AB3700" t="s">
        <v>46</v>
      </c>
      <c r="AC3700" t="s">
        <v>40</v>
      </c>
    </row>
    <row r="3701" spans="1:29" ht="14.4" x14ac:dyDescent="0.3">
      <c r="A3701">
        <v>3699</v>
      </c>
      <c r="B3701" t="s">
        <v>3733</v>
      </c>
      <c r="C3701" t="s">
        <v>277</v>
      </c>
      <c r="D3701" t="s">
        <v>40</v>
      </c>
      <c r="E3701" t="s">
        <v>40</v>
      </c>
      <c r="F3701" t="s">
        <v>41</v>
      </c>
      <c r="G3701" t="s">
        <v>40</v>
      </c>
      <c r="H3701" s="26">
        <v>32874</v>
      </c>
      <c r="I3701" t="s">
        <v>42</v>
      </c>
      <c r="J3701" t="s">
        <v>43</v>
      </c>
      <c r="K3701" t="str">
        <f>IF(Table2[[#This Row],[Basis of Material Classification (System Side)*]]="Field inspection","Yes","No")</f>
        <v>No</v>
      </c>
      <c r="N3701" t="str">
        <f>Table2[[#This Row],[Basis of Material Classification (System Side)*]]</f>
        <v>Installation date after lead ban</v>
      </c>
      <c r="O3701" t="s">
        <v>41</v>
      </c>
      <c r="P3701" s="13">
        <v>34700</v>
      </c>
      <c r="Q3701" s="16" t="str">
        <f>Table2[[#This Row],[Service Line Size (inches) (System Side)]]</f>
        <v>5/8</v>
      </c>
      <c r="R3701" t="s">
        <v>43</v>
      </c>
      <c r="S3701" t="str">
        <f>IF(Table2[[#This Row],[Basis of Material Classification (Customer Side)*]]="Field inspection","Yes","No")</f>
        <v>No</v>
      </c>
      <c r="V3701" t="s">
        <v>43</v>
      </c>
      <c r="W3701" t="s">
        <v>44</v>
      </c>
      <c r="X3701" t="s">
        <v>44</v>
      </c>
      <c r="Z3701" t="s">
        <v>45</v>
      </c>
      <c r="AA3701" t="s">
        <v>46</v>
      </c>
      <c r="AB3701" t="s">
        <v>46</v>
      </c>
      <c r="AC3701" t="s">
        <v>40</v>
      </c>
    </row>
    <row r="3702" spans="1:29" ht="14.4" x14ac:dyDescent="0.3">
      <c r="A3702">
        <v>3700</v>
      </c>
      <c r="B3702" t="s">
        <v>3734</v>
      </c>
      <c r="C3702" t="s">
        <v>277</v>
      </c>
      <c r="D3702" t="s">
        <v>40</v>
      </c>
      <c r="E3702" t="s">
        <v>40</v>
      </c>
      <c r="F3702" t="s">
        <v>41</v>
      </c>
      <c r="G3702" t="s">
        <v>40</v>
      </c>
      <c r="H3702" s="26">
        <v>29952</v>
      </c>
      <c r="I3702" t="s">
        <v>42</v>
      </c>
      <c r="J3702" t="s">
        <v>43</v>
      </c>
      <c r="K3702" t="str">
        <f>IF(Table2[[#This Row],[Basis of Material Classification (System Side)*]]="Field inspection","Yes","No")</f>
        <v>No</v>
      </c>
      <c r="N3702" t="str">
        <f>Table2[[#This Row],[Basis of Material Classification (System Side)*]]</f>
        <v>Installation date after lead ban</v>
      </c>
      <c r="O3702" t="s">
        <v>70</v>
      </c>
      <c r="P3702" s="13">
        <v>28491</v>
      </c>
      <c r="Q3702" s="16" t="str">
        <f>Table2[[#This Row],[Service Line Size (inches) (System Side)]]</f>
        <v>5/8</v>
      </c>
      <c r="R3702" t="s">
        <v>65</v>
      </c>
      <c r="S3702" t="str">
        <f>IF(Table2[[#This Row],[Basis of Material Classification (Customer Side)*]]="Field inspection","Yes","No")</f>
        <v>Yes</v>
      </c>
      <c r="T3702" t="s">
        <v>71</v>
      </c>
      <c r="U3702" s="13">
        <v>45498</v>
      </c>
      <c r="V3702" t="s">
        <v>72</v>
      </c>
      <c r="W3702" t="s">
        <v>44</v>
      </c>
      <c r="X3702" t="s">
        <v>44</v>
      </c>
      <c r="Z3702" t="s">
        <v>45</v>
      </c>
      <c r="AA3702" t="s">
        <v>46</v>
      </c>
      <c r="AB3702" t="s">
        <v>46</v>
      </c>
      <c r="AC3702" t="s">
        <v>40</v>
      </c>
    </row>
    <row r="3703" spans="1:29" ht="14.4" x14ac:dyDescent="0.3">
      <c r="A3703">
        <v>3701</v>
      </c>
      <c r="B3703" t="s">
        <v>3735</v>
      </c>
      <c r="C3703" t="s">
        <v>277</v>
      </c>
      <c r="D3703" t="s">
        <v>40</v>
      </c>
      <c r="E3703" t="s">
        <v>40</v>
      </c>
      <c r="F3703" t="s">
        <v>41</v>
      </c>
      <c r="G3703" t="s">
        <v>40</v>
      </c>
      <c r="H3703" s="26">
        <v>28126</v>
      </c>
      <c r="I3703" t="s">
        <v>42</v>
      </c>
      <c r="J3703" t="s">
        <v>49</v>
      </c>
      <c r="K3703" t="str">
        <f>IF(Table2[[#This Row],[Basis of Material Classification (System Side)*]]="Field inspection","Yes","No")</f>
        <v>No</v>
      </c>
      <c r="N3703" t="s">
        <v>50</v>
      </c>
      <c r="O3703" t="s">
        <v>41</v>
      </c>
      <c r="P3703" s="13">
        <v>23012</v>
      </c>
      <c r="Q3703" s="16" t="str">
        <f>Table2[[#This Row],[Service Line Size (inches) (System Side)]]</f>
        <v>5/8</v>
      </c>
      <c r="R3703" t="s">
        <v>49</v>
      </c>
      <c r="S3703" t="str">
        <f>IF(Table2[[#This Row],[Basis of Material Classification (Customer Side)*]]="Field inspection","Yes","No")</f>
        <v>No</v>
      </c>
      <c r="V3703" t="s">
        <v>50</v>
      </c>
      <c r="W3703" t="s">
        <v>44</v>
      </c>
      <c r="X3703" t="s">
        <v>44</v>
      </c>
      <c r="Z3703" t="s">
        <v>45</v>
      </c>
      <c r="AA3703" t="s">
        <v>46</v>
      </c>
      <c r="AB3703" t="s">
        <v>46</v>
      </c>
      <c r="AC3703" t="s">
        <v>40</v>
      </c>
    </row>
    <row r="3704" spans="1:29" ht="14.4" x14ac:dyDescent="0.3">
      <c r="A3704">
        <v>3702</v>
      </c>
      <c r="B3704" t="s">
        <v>3736</v>
      </c>
      <c r="C3704" t="s">
        <v>277</v>
      </c>
      <c r="D3704" t="s">
        <v>40</v>
      </c>
      <c r="E3704" t="s">
        <v>40</v>
      </c>
      <c r="F3704" t="s">
        <v>41</v>
      </c>
      <c r="G3704" t="s">
        <v>40</v>
      </c>
      <c r="H3704" s="26">
        <v>28126</v>
      </c>
      <c r="I3704" t="s">
        <v>42</v>
      </c>
      <c r="J3704" t="s">
        <v>49</v>
      </c>
      <c r="K3704" t="str">
        <f>IF(Table2[[#This Row],[Basis of Material Classification (System Side)*]]="Field inspection","Yes","No")</f>
        <v>No</v>
      </c>
      <c r="N3704" t="s">
        <v>50</v>
      </c>
      <c r="O3704" t="s">
        <v>41</v>
      </c>
      <c r="P3704" s="13">
        <v>36161</v>
      </c>
      <c r="Q3704" s="16" t="str">
        <f>Table2[[#This Row],[Service Line Size (inches) (System Side)]]</f>
        <v>5/8</v>
      </c>
      <c r="R3704" t="s">
        <v>43</v>
      </c>
      <c r="S3704" t="str">
        <f>IF(Table2[[#This Row],[Basis of Material Classification (Customer Side)*]]="Field inspection","Yes","No")</f>
        <v>No</v>
      </c>
      <c r="V3704" t="s">
        <v>43</v>
      </c>
      <c r="W3704" t="s">
        <v>44</v>
      </c>
      <c r="X3704" t="s">
        <v>44</v>
      </c>
      <c r="Z3704" t="s">
        <v>45</v>
      </c>
      <c r="AA3704" t="s">
        <v>46</v>
      </c>
      <c r="AB3704" t="s">
        <v>46</v>
      </c>
      <c r="AC3704" t="s">
        <v>40</v>
      </c>
    </row>
    <row r="3705" spans="1:29" ht="14.4" x14ac:dyDescent="0.3">
      <c r="A3705">
        <v>3703</v>
      </c>
      <c r="B3705" t="s">
        <v>3737</v>
      </c>
      <c r="C3705" t="s">
        <v>277</v>
      </c>
      <c r="D3705" t="s">
        <v>40</v>
      </c>
      <c r="E3705" t="s">
        <v>40</v>
      </c>
      <c r="F3705" t="s">
        <v>41</v>
      </c>
      <c r="G3705" t="s">
        <v>40</v>
      </c>
      <c r="H3705" s="26">
        <v>33604</v>
      </c>
      <c r="I3705" t="s">
        <v>42</v>
      </c>
      <c r="J3705" t="s">
        <v>43</v>
      </c>
      <c r="K3705" t="str">
        <f>IF(Table2[[#This Row],[Basis of Material Classification (System Side)*]]="Field inspection","Yes","No")</f>
        <v>No</v>
      </c>
      <c r="N3705" t="str">
        <f>Table2[[#This Row],[Basis of Material Classification (System Side)*]]</f>
        <v>Installation date after lead ban</v>
      </c>
      <c r="O3705" t="s">
        <v>41</v>
      </c>
      <c r="P3705" s="13">
        <v>34335</v>
      </c>
      <c r="Q3705" s="16" t="str">
        <f>Table2[[#This Row],[Service Line Size (inches) (System Side)]]</f>
        <v>5/8</v>
      </c>
      <c r="R3705" t="s">
        <v>43</v>
      </c>
      <c r="S3705" t="str">
        <f>IF(Table2[[#This Row],[Basis of Material Classification (Customer Side)*]]="Field inspection","Yes","No")</f>
        <v>No</v>
      </c>
      <c r="V3705" t="s">
        <v>43</v>
      </c>
      <c r="W3705" t="s">
        <v>44</v>
      </c>
      <c r="X3705" t="s">
        <v>44</v>
      </c>
      <c r="Z3705" t="s">
        <v>45</v>
      </c>
      <c r="AA3705" t="s">
        <v>46</v>
      </c>
      <c r="AB3705" t="s">
        <v>46</v>
      </c>
      <c r="AC3705" t="s">
        <v>40</v>
      </c>
    </row>
    <row r="3706" spans="1:29" ht="14.4" x14ac:dyDescent="0.3">
      <c r="A3706">
        <v>3704</v>
      </c>
      <c r="B3706" t="s">
        <v>3738</v>
      </c>
      <c r="C3706" t="s">
        <v>277</v>
      </c>
      <c r="D3706" t="s">
        <v>40</v>
      </c>
      <c r="E3706" t="s">
        <v>40</v>
      </c>
      <c r="F3706" t="s">
        <v>41</v>
      </c>
      <c r="G3706" t="s">
        <v>40</v>
      </c>
      <c r="H3706" s="27"/>
      <c r="I3706" t="s">
        <v>42</v>
      </c>
      <c r="J3706" t="s">
        <v>49</v>
      </c>
      <c r="K3706" t="str">
        <f>IF(Table2[[#This Row],[Basis of Material Classification (System Side)*]]="Field inspection","Yes","No")</f>
        <v>No</v>
      </c>
      <c r="N3706" t="s">
        <v>50</v>
      </c>
      <c r="O3706" t="s">
        <v>41</v>
      </c>
      <c r="P3706" s="13">
        <v>36161</v>
      </c>
      <c r="Q3706" s="16" t="str">
        <f>Table2[[#This Row],[Service Line Size (inches) (System Side)]]</f>
        <v>5/8</v>
      </c>
      <c r="R3706" t="s">
        <v>43</v>
      </c>
      <c r="S3706" t="str">
        <f>IF(Table2[[#This Row],[Basis of Material Classification (Customer Side)*]]="Field inspection","Yes","No")</f>
        <v>No</v>
      </c>
      <c r="V3706" t="s">
        <v>43</v>
      </c>
      <c r="W3706" t="s">
        <v>44</v>
      </c>
      <c r="X3706" t="s">
        <v>44</v>
      </c>
      <c r="Z3706" t="s">
        <v>45</v>
      </c>
      <c r="AA3706" t="s">
        <v>46</v>
      </c>
      <c r="AB3706" t="s">
        <v>46</v>
      </c>
      <c r="AC3706" t="s">
        <v>40</v>
      </c>
    </row>
    <row r="3707" spans="1:29" ht="14.4" x14ac:dyDescent="0.3">
      <c r="A3707">
        <v>3705</v>
      </c>
      <c r="B3707" t="s">
        <v>3739</v>
      </c>
      <c r="C3707" t="s">
        <v>277</v>
      </c>
      <c r="D3707" t="s">
        <v>40</v>
      </c>
      <c r="E3707" t="s">
        <v>40</v>
      </c>
      <c r="F3707" t="s">
        <v>41</v>
      </c>
      <c r="G3707" t="s">
        <v>40</v>
      </c>
      <c r="H3707" s="26">
        <v>32143</v>
      </c>
      <c r="I3707" t="s">
        <v>42</v>
      </c>
      <c r="J3707" t="s">
        <v>43</v>
      </c>
      <c r="K3707" t="str">
        <f>IF(Table2[[#This Row],[Basis of Material Classification (System Side)*]]="Field inspection","Yes","No")</f>
        <v>No</v>
      </c>
      <c r="N3707" t="str">
        <f>Table2[[#This Row],[Basis of Material Classification (System Side)*]]</f>
        <v>Installation date after lead ban</v>
      </c>
      <c r="O3707" t="s">
        <v>41</v>
      </c>
      <c r="P3707" s="13">
        <v>32509</v>
      </c>
      <c r="Q3707" s="16" t="str">
        <f>Table2[[#This Row],[Service Line Size (inches) (System Side)]]</f>
        <v>5/8</v>
      </c>
      <c r="R3707" t="s">
        <v>43</v>
      </c>
      <c r="S3707" t="str">
        <f>IF(Table2[[#This Row],[Basis of Material Classification (Customer Side)*]]="Field inspection","Yes","No")</f>
        <v>No</v>
      </c>
      <c r="V3707" t="s">
        <v>43</v>
      </c>
      <c r="W3707" t="s">
        <v>44</v>
      </c>
      <c r="X3707" t="s">
        <v>44</v>
      </c>
      <c r="Z3707" t="s">
        <v>45</v>
      </c>
      <c r="AA3707" t="s">
        <v>46</v>
      </c>
      <c r="AB3707" t="s">
        <v>46</v>
      </c>
      <c r="AC3707" t="s">
        <v>40</v>
      </c>
    </row>
    <row r="3708" spans="1:29" ht="14.4" x14ac:dyDescent="0.3">
      <c r="A3708">
        <v>3706</v>
      </c>
      <c r="B3708" t="s">
        <v>3740</v>
      </c>
      <c r="C3708" t="s">
        <v>277</v>
      </c>
      <c r="D3708" t="s">
        <v>40</v>
      </c>
      <c r="E3708" t="s">
        <v>40</v>
      </c>
      <c r="F3708" t="s">
        <v>41</v>
      </c>
      <c r="G3708" t="s">
        <v>40</v>
      </c>
      <c r="H3708" s="26">
        <v>38353</v>
      </c>
      <c r="I3708" t="s">
        <v>42</v>
      </c>
      <c r="J3708" t="s">
        <v>43</v>
      </c>
      <c r="K3708" t="str">
        <f>IF(Table2[[#This Row],[Basis of Material Classification (System Side)*]]="Field inspection","Yes","No")</f>
        <v>No</v>
      </c>
      <c r="N3708" t="str">
        <f>Table2[[#This Row],[Basis of Material Classification (System Side)*]]</f>
        <v>Installation date after lead ban</v>
      </c>
      <c r="O3708" t="s">
        <v>41</v>
      </c>
      <c r="P3708" s="13">
        <v>36161</v>
      </c>
      <c r="Q3708" s="16" t="str">
        <f>Table2[[#This Row],[Service Line Size (inches) (System Side)]]</f>
        <v>5/8</v>
      </c>
      <c r="R3708" t="s">
        <v>43</v>
      </c>
      <c r="S3708" t="str">
        <f>IF(Table2[[#This Row],[Basis of Material Classification (Customer Side)*]]="Field inspection","Yes","No")</f>
        <v>No</v>
      </c>
      <c r="V3708" t="s">
        <v>43</v>
      </c>
      <c r="W3708" t="s">
        <v>44</v>
      </c>
      <c r="X3708" t="s">
        <v>44</v>
      </c>
      <c r="Z3708" t="s">
        <v>58</v>
      </c>
      <c r="AA3708" t="s">
        <v>46</v>
      </c>
      <c r="AB3708" t="s">
        <v>46</v>
      </c>
      <c r="AC3708" t="s">
        <v>40</v>
      </c>
    </row>
    <row r="3709" spans="1:29" ht="14.4" x14ac:dyDescent="0.3">
      <c r="A3709">
        <v>3707</v>
      </c>
      <c r="B3709" t="s">
        <v>3741</v>
      </c>
      <c r="C3709" t="s">
        <v>277</v>
      </c>
      <c r="D3709" t="s">
        <v>40</v>
      </c>
      <c r="E3709" t="s">
        <v>40</v>
      </c>
      <c r="F3709" t="s">
        <v>41</v>
      </c>
      <c r="G3709" t="s">
        <v>40</v>
      </c>
      <c r="H3709" s="27"/>
      <c r="I3709" t="s">
        <v>42</v>
      </c>
      <c r="J3709" t="s">
        <v>49</v>
      </c>
      <c r="K3709" t="str">
        <f>IF(Table2[[#This Row],[Basis of Material Classification (System Side)*]]="Field inspection","Yes","No")</f>
        <v>No</v>
      </c>
      <c r="N3709" t="s">
        <v>50</v>
      </c>
      <c r="O3709" t="s">
        <v>41</v>
      </c>
      <c r="P3709" s="13">
        <v>29221</v>
      </c>
      <c r="Q3709" s="16" t="str">
        <f>Table2[[#This Row],[Service Line Size (inches) (System Side)]]</f>
        <v>5/8</v>
      </c>
      <c r="R3709" t="s">
        <v>43</v>
      </c>
      <c r="S3709" t="str">
        <f>IF(Table2[[#This Row],[Basis of Material Classification (Customer Side)*]]="Field inspection","Yes","No")</f>
        <v>No</v>
      </c>
      <c r="V3709" t="s">
        <v>43</v>
      </c>
      <c r="W3709" t="s">
        <v>44</v>
      </c>
      <c r="X3709" t="s">
        <v>44</v>
      </c>
      <c r="Z3709" t="s">
        <v>58</v>
      </c>
      <c r="AA3709" t="s">
        <v>46</v>
      </c>
      <c r="AB3709" t="s">
        <v>46</v>
      </c>
      <c r="AC3709" t="s">
        <v>40</v>
      </c>
    </row>
    <row r="3710" spans="1:29" ht="14.4" x14ac:dyDescent="0.3">
      <c r="A3710">
        <v>3708</v>
      </c>
      <c r="B3710" t="s">
        <v>3742</v>
      </c>
      <c r="C3710" t="s">
        <v>277</v>
      </c>
      <c r="D3710" t="s">
        <v>40</v>
      </c>
      <c r="E3710" t="s">
        <v>40</v>
      </c>
      <c r="F3710" t="s">
        <v>41</v>
      </c>
      <c r="G3710" t="s">
        <v>40</v>
      </c>
      <c r="H3710" s="26">
        <v>17533</v>
      </c>
      <c r="I3710" t="s">
        <v>42</v>
      </c>
      <c r="J3710" t="s">
        <v>49</v>
      </c>
      <c r="K3710" t="str">
        <f>IF(Table2[[#This Row],[Basis of Material Classification (System Side)*]]="Field inspection","Yes","No")</f>
        <v>No</v>
      </c>
      <c r="N3710" t="s">
        <v>50</v>
      </c>
      <c r="O3710" t="s">
        <v>41</v>
      </c>
      <c r="P3710" s="13">
        <v>18264</v>
      </c>
      <c r="Q3710" s="16" t="str">
        <f>Table2[[#This Row],[Service Line Size (inches) (System Side)]]</f>
        <v>5/8</v>
      </c>
      <c r="R3710" t="s">
        <v>49</v>
      </c>
      <c r="S3710" t="str">
        <f>IF(Table2[[#This Row],[Basis of Material Classification (Customer Side)*]]="Field inspection","Yes","No")</f>
        <v>No</v>
      </c>
      <c r="V3710" t="s">
        <v>50</v>
      </c>
      <c r="W3710" t="s">
        <v>44</v>
      </c>
      <c r="X3710" t="s">
        <v>44</v>
      </c>
      <c r="Z3710" t="s">
        <v>58</v>
      </c>
      <c r="AA3710" t="s">
        <v>46</v>
      </c>
      <c r="AB3710" t="s">
        <v>46</v>
      </c>
      <c r="AC3710" t="s">
        <v>40</v>
      </c>
    </row>
    <row r="3711" spans="1:29" ht="14.4" x14ac:dyDescent="0.3">
      <c r="A3711">
        <v>3709</v>
      </c>
      <c r="B3711" t="s">
        <v>3743</v>
      </c>
      <c r="C3711" t="s">
        <v>277</v>
      </c>
      <c r="D3711" t="s">
        <v>40</v>
      </c>
      <c r="E3711" t="s">
        <v>40</v>
      </c>
      <c r="F3711" t="s">
        <v>41</v>
      </c>
      <c r="G3711" t="s">
        <v>40</v>
      </c>
      <c r="H3711" s="26">
        <v>30682</v>
      </c>
      <c r="I3711" t="s">
        <v>42</v>
      </c>
      <c r="J3711" t="s">
        <v>43</v>
      </c>
      <c r="K3711" t="str">
        <f>IF(Table2[[#This Row],[Basis of Material Classification (System Side)*]]="Field inspection","Yes","No")</f>
        <v>No</v>
      </c>
      <c r="N3711" t="str">
        <f>Table2[[#This Row],[Basis of Material Classification (System Side)*]]</f>
        <v>Installation date after lead ban</v>
      </c>
      <c r="O3711" t="s">
        <v>41</v>
      </c>
      <c r="P3711" s="13">
        <v>31048</v>
      </c>
      <c r="Q3711" s="16" t="str">
        <f>Table2[[#This Row],[Service Line Size (inches) (System Side)]]</f>
        <v>5/8</v>
      </c>
      <c r="R3711" t="s">
        <v>43</v>
      </c>
      <c r="S3711" t="str">
        <f>IF(Table2[[#This Row],[Basis of Material Classification (Customer Side)*]]="Field inspection","Yes","No")</f>
        <v>No</v>
      </c>
      <c r="V3711" t="s">
        <v>43</v>
      </c>
      <c r="W3711" t="s">
        <v>44</v>
      </c>
      <c r="X3711" t="s">
        <v>44</v>
      </c>
      <c r="Z3711" t="s">
        <v>45</v>
      </c>
      <c r="AA3711" t="s">
        <v>46</v>
      </c>
      <c r="AB3711" t="s">
        <v>46</v>
      </c>
      <c r="AC3711" t="s">
        <v>40</v>
      </c>
    </row>
    <row r="3712" spans="1:29" ht="14.4" x14ac:dyDescent="0.3">
      <c r="A3712">
        <v>3710</v>
      </c>
      <c r="B3712" t="s">
        <v>3744</v>
      </c>
      <c r="C3712" t="s">
        <v>277</v>
      </c>
      <c r="D3712" t="s">
        <v>40</v>
      </c>
      <c r="E3712" t="s">
        <v>40</v>
      </c>
      <c r="F3712" t="s">
        <v>53</v>
      </c>
      <c r="G3712" t="s">
        <v>40</v>
      </c>
      <c r="H3712" s="26">
        <v>26299</v>
      </c>
      <c r="I3712" t="s">
        <v>42</v>
      </c>
      <c r="J3712" t="s">
        <v>65</v>
      </c>
      <c r="K3712" t="str">
        <f>IF(Table2[[#This Row],[Basis of Material Classification (System Side)*]]="Field inspection","Yes","No")</f>
        <v>Yes</v>
      </c>
      <c r="L3712" t="s">
        <v>66</v>
      </c>
      <c r="M3712" s="13">
        <v>45482</v>
      </c>
      <c r="N3712" s="13"/>
      <c r="O3712" t="s">
        <v>41</v>
      </c>
      <c r="P3712" s="13">
        <v>30682</v>
      </c>
      <c r="Q3712" s="16" t="str">
        <f>Table2[[#This Row],[Service Line Size (inches) (System Side)]]</f>
        <v>5/8</v>
      </c>
      <c r="R3712" t="s">
        <v>43</v>
      </c>
      <c r="S3712" t="str">
        <f>IF(Table2[[#This Row],[Basis of Material Classification (Customer Side)*]]="Field inspection","Yes","No")</f>
        <v>No</v>
      </c>
      <c r="V3712" t="s">
        <v>43</v>
      </c>
      <c r="W3712" t="s">
        <v>44</v>
      </c>
      <c r="X3712" t="s">
        <v>44</v>
      </c>
      <c r="Z3712" t="s">
        <v>45</v>
      </c>
      <c r="AA3712" t="s">
        <v>46</v>
      </c>
      <c r="AB3712" t="s">
        <v>46</v>
      </c>
      <c r="AC3712" t="s">
        <v>40</v>
      </c>
    </row>
    <row r="3713" spans="1:29" ht="14.4" x14ac:dyDescent="0.3">
      <c r="A3713">
        <v>3711</v>
      </c>
      <c r="B3713" t="s">
        <v>3745</v>
      </c>
      <c r="C3713" t="s">
        <v>277</v>
      </c>
      <c r="D3713" t="s">
        <v>40</v>
      </c>
      <c r="E3713" t="s">
        <v>40</v>
      </c>
      <c r="F3713" t="s">
        <v>41</v>
      </c>
      <c r="G3713" t="s">
        <v>40</v>
      </c>
      <c r="H3713" s="26">
        <v>33604</v>
      </c>
      <c r="I3713" t="s">
        <v>42</v>
      </c>
      <c r="J3713" t="s">
        <v>43</v>
      </c>
      <c r="K3713" t="str">
        <f>IF(Table2[[#This Row],[Basis of Material Classification (System Side)*]]="Field inspection","Yes","No")</f>
        <v>No</v>
      </c>
      <c r="N3713" t="str">
        <f>Table2[[#This Row],[Basis of Material Classification (System Side)*]]</f>
        <v>Installation date after lead ban</v>
      </c>
      <c r="O3713" t="s">
        <v>41</v>
      </c>
      <c r="P3713" s="13">
        <v>36161</v>
      </c>
      <c r="Q3713" s="16" t="str">
        <f>Table2[[#This Row],[Service Line Size (inches) (System Side)]]</f>
        <v>5/8</v>
      </c>
      <c r="R3713" t="s">
        <v>43</v>
      </c>
      <c r="S3713" t="str">
        <f>IF(Table2[[#This Row],[Basis of Material Classification (Customer Side)*]]="Field inspection","Yes","No")</f>
        <v>No</v>
      </c>
      <c r="V3713" t="s">
        <v>43</v>
      </c>
      <c r="W3713" t="s">
        <v>44</v>
      </c>
      <c r="X3713" t="s">
        <v>44</v>
      </c>
      <c r="Z3713" t="s">
        <v>45</v>
      </c>
      <c r="AA3713" t="s">
        <v>46</v>
      </c>
      <c r="AB3713" t="s">
        <v>46</v>
      </c>
      <c r="AC3713" t="s">
        <v>40</v>
      </c>
    </row>
    <row r="3714" spans="1:29" ht="14.4" x14ac:dyDescent="0.3">
      <c r="A3714">
        <v>3712</v>
      </c>
      <c r="B3714" t="s">
        <v>3746</v>
      </c>
      <c r="C3714" t="s">
        <v>277</v>
      </c>
      <c r="D3714" t="s">
        <v>40</v>
      </c>
      <c r="E3714" t="s">
        <v>40</v>
      </c>
      <c r="F3714" t="s">
        <v>41</v>
      </c>
      <c r="G3714" t="s">
        <v>40</v>
      </c>
      <c r="H3714" s="26">
        <v>33604</v>
      </c>
      <c r="I3714" t="s">
        <v>42</v>
      </c>
      <c r="J3714" t="s">
        <v>43</v>
      </c>
      <c r="K3714" t="str">
        <f>IF(Table2[[#This Row],[Basis of Material Classification (System Side)*]]="Field inspection","Yes","No")</f>
        <v>No</v>
      </c>
      <c r="N3714" t="str">
        <f>Table2[[#This Row],[Basis of Material Classification (System Side)*]]</f>
        <v>Installation date after lead ban</v>
      </c>
      <c r="O3714" t="s">
        <v>41</v>
      </c>
      <c r="P3714" s="13">
        <v>36161</v>
      </c>
      <c r="Q3714" s="16" t="str">
        <f>Table2[[#This Row],[Service Line Size (inches) (System Side)]]</f>
        <v>5/8</v>
      </c>
      <c r="R3714" t="s">
        <v>43</v>
      </c>
      <c r="S3714" t="str">
        <f>IF(Table2[[#This Row],[Basis of Material Classification (Customer Side)*]]="Field inspection","Yes","No")</f>
        <v>No</v>
      </c>
      <c r="V3714" t="s">
        <v>43</v>
      </c>
      <c r="W3714" t="s">
        <v>44</v>
      </c>
      <c r="X3714" t="s">
        <v>44</v>
      </c>
      <c r="Z3714" t="s">
        <v>45</v>
      </c>
      <c r="AA3714" t="s">
        <v>46</v>
      </c>
      <c r="AB3714" t="s">
        <v>46</v>
      </c>
      <c r="AC3714" t="s">
        <v>40</v>
      </c>
    </row>
    <row r="3715" spans="1:29" ht="14.4" x14ac:dyDescent="0.3">
      <c r="A3715">
        <v>3713</v>
      </c>
      <c r="B3715" t="s">
        <v>3747</v>
      </c>
      <c r="C3715" t="s">
        <v>277</v>
      </c>
      <c r="D3715" t="s">
        <v>40</v>
      </c>
      <c r="E3715" t="s">
        <v>40</v>
      </c>
      <c r="F3715" t="s">
        <v>41</v>
      </c>
      <c r="G3715" t="s">
        <v>40</v>
      </c>
      <c r="H3715" s="26">
        <v>27030</v>
      </c>
      <c r="I3715" t="s">
        <v>42</v>
      </c>
      <c r="J3715" t="s">
        <v>49</v>
      </c>
      <c r="K3715" t="str">
        <f>IF(Table2[[#This Row],[Basis of Material Classification (System Side)*]]="Field inspection","Yes","No")</f>
        <v>No</v>
      </c>
      <c r="N3715" t="s">
        <v>50</v>
      </c>
      <c r="O3715" t="s">
        <v>41</v>
      </c>
      <c r="P3715" s="13">
        <v>27760</v>
      </c>
      <c r="Q3715" s="16" t="str">
        <f>Table2[[#This Row],[Service Line Size (inches) (System Side)]]</f>
        <v>5/8</v>
      </c>
      <c r="R3715" t="s">
        <v>49</v>
      </c>
      <c r="S3715" t="str">
        <f>IF(Table2[[#This Row],[Basis of Material Classification (Customer Side)*]]="Field inspection","Yes","No")</f>
        <v>No</v>
      </c>
      <c r="V3715" t="s">
        <v>50</v>
      </c>
      <c r="W3715" t="s">
        <v>44</v>
      </c>
      <c r="X3715" t="s">
        <v>44</v>
      </c>
      <c r="Z3715" t="s">
        <v>45</v>
      </c>
      <c r="AA3715" t="s">
        <v>46</v>
      </c>
      <c r="AB3715" t="s">
        <v>46</v>
      </c>
      <c r="AC3715" t="s">
        <v>40</v>
      </c>
    </row>
    <row r="3716" spans="1:29" ht="14.4" x14ac:dyDescent="0.3">
      <c r="A3716">
        <v>3714</v>
      </c>
      <c r="B3716" t="s">
        <v>3748</v>
      </c>
      <c r="C3716" t="s">
        <v>277</v>
      </c>
      <c r="D3716" t="s">
        <v>40</v>
      </c>
      <c r="E3716" t="s">
        <v>40</v>
      </c>
      <c r="F3716" t="s">
        <v>41</v>
      </c>
      <c r="G3716" t="s">
        <v>40</v>
      </c>
      <c r="H3716" s="26">
        <v>32509</v>
      </c>
      <c r="I3716" t="s">
        <v>42</v>
      </c>
      <c r="J3716" t="s">
        <v>43</v>
      </c>
      <c r="K3716" t="str">
        <f>IF(Table2[[#This Row],[Basis of Material Classification (System Side)*]]="Field inspection","Yes","No")</f>
        <v>No</v>
      </c>
      <c r="N3716" t="str">
        <f>Table2[[#This Row],[Basis of Material Classification (System Side)*]]</f>
        <v>Installation date after lead ban</v>
      </c>
      <c r="O3716" t="s">
        <v>41</v>
      </c>
      <c r="P3716" s="13">
        <v>25934</v>
      </c>
      <c r="Q3716" s="16" t="str">
        <f>Table2[[#This Row],[Service Line Size (inches) (System Side)]]</f>
        <v>5/8</v>
      </c>
      <c r="R3716" t="s">
        <v>49</v>
      </c>
      <c r="S3716" t="str">
        <f>IF(Table2[[#This Row],[Basis of Material Classification (Customer Side)*]]="Field inspection","Yes","No")</f>
        <v>No</v>
      </c>
      <c r="V3716" t="s">
        <v>50</v>
      </c>
      <c r="W3716" t="s">
        <v>44</v>
      </c>
      <c r="X3716" t="s">
        <v>44</v>
      </c>
      <c r="Z3716" t="s">
        <v>45</v>
      </c>
      <c r="AA3716" t="s">
        <v>46</v>
      </c>
      <c r="AB3716" t="s">
        <v>46</v>
      </c>
      <c r="AC3716" t="s">
        <v>40</v>
      </c>
    </row>
    <row r="3717" spans="1:29" ht="14.4" x14ac:dyDescent="0.3">
      <c r="A3717">
        <v>3715</v>
      </c>
      <c r="B3717" t="s">
        <v>3749</v>
      </c>
      <c r="C3717" t="s">
        <v>277</v>
      </c>
      <c r="D3717" t="s">
        <v>40</v>
      </c>
      <c r="E3717" t="s">
        <v>40</v>
      </c>
      <c r="F3717" t="s">
        <v>53</v>
      </c>
      <c r="G3717" t="s">
        <v>40</v>
      </c>
      <c r="H3717" s="26">
        <v>24108</v>
      </c>
      <c r="I3717" t="s">
        <v>54</v>
      </c>
      <c r="J3717" t="s">
        <v>55</v>
      </c>
      <c r="K3717" t="str">
        <f>IF(Table2[[#This Row],[Basis of Material Classification (System Side)*]]="Field inspection","Yes","No")</f>
        <v>No</v>
      </c>
      <c r="O3717" t="s">
        <v>41</v>
      </c>
      <c r="P3717" s="13">
        <v>37622</v>
      </c>
      <c r="Q3717" s="16" t="str">
        <f>Table2[[#This Row],[Service Line Size (inches) (System Side)]]</f>
        <v>3/4</v>
      </c>
      <c r="R3717" t="s">
        <v>43</v>
      </c>
      <c r="S3717" t="str">
        <f>IF(Table2[[#This Row],[Basis of Material Classification (Customer Side)*]]="Field inspection","Yes","No")</f>
        <v>No</v>
      </c>
      <c r="V3717" t="s">
        <v>43</v>
      </c>
      <c r="W3717" t="s">
        <v>44</v>
      </c>
      <c r="X3717" t="s">
        <v>44</v>
      </c>
      <c r="Z3717" t="s">
        <v>45</v>
      </c>
      <c r="AA3717" t="s">
        <v>46</v>
      </c>
      <c r="AB3717" t="s">
        <v>46</v>
      </c>
      <c r="AC3717" t="s">
        <v>40</v>
      </c>
    </row>
    <row r="3718" spans="1:29" ht="14.4" x14ac:dyDescent="0.3">
      <c r="A3718">
        <v>3716</v>
      </c>
      <c r="B3718" t="s">
        <v>3750</v>
      </c>
      <c r="C3718" t="s">
        <v>277</v>
      </c>
      <c r="D3718" t="s">
        <v>40</v>
      </c>
      <c r="E3718" t="s">
        <v>40</v>
      </c>
      <c r="F3718" t="s">
        <v>41</v>
      </c>
      <c r="G3718" t="s">
        <v>40</v>
      </c>
      <c r="H3718" s="26">
        <v>26299</v>
      </c>
      <c r="I3718" t="s">
        <v>42</v>
      </c>
      <c r="J3718" t="s">
        <v>49</v>
      </c>
      <c r="K3718" t="str">
        <f>IF(Table2[[#This Row],[Basis of Material Classification (System Side)*]]="Field inspection","Yes","No")</f>
        <v>No</v>
      </c>
      <c r="N3718" t="s">
        <v>50</v>
      </c>
      <c r="O3718" t="s">
        <v>41</v>
      </c>
      <c r="P3718" s="13">
        <v>16438</v>
      </c>
      <c r="Q3718" s="16" t="str">
        <f>Table2[[#This Row],[Service Line Size (inches) (System Side)]]</f>
        <v>5/8</v>
      </c>
      <c r="R3718" t="s">
        <v>49</v>
      </c>
      <c r="S3718" t="str">
        <f>IF(Table2[[#This Row],[Basis of Material Classification (Customer Side)*]]="Field inspection","Yes","No")</f>
        <v>No</v>
      </c>
      <c r="V3718" t="s">
        <v>50</v>
      </c>
      <c r="W3718" t="s">
        <v>44</v>
      </c>
      <c r="X3718" t="s">
        <v>44</v>
      </c>
      <c r="Z3718" t="s">
        <v>45</v>
      </c>
      <c r="AA3718" t="s">
        <v>46</v>
      </c>
      <c r="AB3718" t="s">
        <v>46</v>
      </c>
      <c r="AC3718" t="s">
        <v>40</v>
      </c>
    </row>
    <row r="3719" spans="1:29" ht="14.4" x14ac:dyDescent="0.3">
      <c r="A3719">
        <v>3717</v>
      </c>
      <c r="B3719" t="s">
        <v>3751</v>
      </c>
      <c r="C3719" t="s">
        <v>277</v>
      </c>
      <c r="D3719" t="s">
        <v>40</v>
      </c>
      <c r="E3719" t="s">
        <v>40</v>
      </c>
      <c r="F3719" t="s">
        <v>41</v>
      </c>
      <c r="G3719" t="s">
        <v>40</v>
      </c>
      <c r="H3719" s="26">
        <v>21186</v>
      </c>
      <c r="I3719" t="s">
        <v>42</v>
      </c>
      <c r="J3719" t="s">
        <v>49</v>
      </c>
      <c r="K3719" t="str">
        <f>IF(Table2[[#This Row],[Basis of Material Classification (System Side)*]]="Field inspection","Yes","No")</f>
        <v>No</v>
      </c>
      <c r="N3719" t="s">
        <v>50</v>
      </c>
      <c r="O3719" t="s">
        <v>41</v>
      </c>
      <c r="P3719" s="13">
        <v>24473</v>
      </c>
      <c r="Q3719" s="16" t="str">
        <f>Table2[[#This Row],[Service Line Size (inches) (System Side)]]</f>
        <v>5/8</v>
      </c>
      <c r="R3719" t="s">
        <v>49</v>
      </c>
      <c r="S3719" t="str">
        <f>IF(Table2[[#This Row],[Basis of Material Classification (Customer Side)*]]="Field inspection","Yes","No")</f>
        <v>No</v>
      </c>
      <c r="V3719" t="s">
        <v>50</v>
      </c>
      <c r="W3719" t="s">
        <v>44</v>
      </c>
      <c r="X3719" t="s">
        <v>44</v>
      </c>
      <c r="Z3719" t="s">
        <v>45</v>
      </c>
      <c r="AA3719" t="s">
        <v>46</v>
      </c>
      <c r="AB3719" t="s">
        <v>46</v>
      </c>
      <c r="AC3719" t="s">
        <v>40</v>
      </c>
    </row>
    <row r="3720" spans="1:29" ht="14.4" x14ac:dyDescent="0.3">
      <c r="A3720">
        <v>3718</v>
      </c>
      <c r="B3720" t="s">
        <v>3752</v>
      </c>
      <c r="C3720" t="s">
        <v>277</v>
      </c>
      <c r="D3720" t="s">
        <v>40</v>
      </c>
      <c r="E3720" t="s">
        <v>40</v>
      </c>
      <c r="F3720" t="s">
        <v>53</v>
      </c>
      <c r="G3720" t="s">
        <v>40</v>
      </c>
      <c r="H3720" s="26">
        <v>31413</v>
      </c>
      <c r="I3720" t="s">
        <v>54</v>
      </c>
      <c r="J3720" t="s">
        <v>55</v>
      </c>
      <c r="K3720" t="str">
        <f>IF(Table2[[#This Row],[Basis of Material Classification (System Side)*]]="Field inspection","Yes","No")</f>
        <v>No</v>
      </c>
      <c r="O3720" t="s">
        <v>41</v>
      </c>
      <c r="P3720" s="13">
        <v>36161</v>
      </c>
      <c r="Q3720" s="16" t="str">
        <f>Table2[[#This Row],[Service Line Size (inches) (System Side)]]</f>
        <v>3/4</v>
      </c>
      <c r="R3720" t="s">
        <v>43</v>
      </c>
      <c r="S3720" t="str">
        <f>IF(Table2[[#This Row],[Basis of Material Classification (Customer Side)*]]="Field inspection","Yes","No")</f>
        <v>No</v>
      </c>
      <c r="V3720" t="s">
        <v>43</v>
      </c>
      <c r="W3720" t="s">
        <v>44</v>
      </c>
      <c r="X3720" t="s">
        <v>44</v>
      </c>
      <c r="Z3720" t="s">
        <v>45</v>
      </c>
      <c r="AA3720" t="s">
        <v>46</v>
      </c>
      <c r="AB3720" t="s">
        <v>46</v>
      </c>
      <c r="AC3720" t="s">
        <v>40</v>
      </c>
    </row>
    <row r="3721" spans="1:29" ht="14.4" x14ac:dyDescent="0.3">
      <c r="A3721">
        <v>3719</v>
      </c>
      <c r="B3721" t="s">
        <v>3753</v>
      </c>
      <c r="C3721" t="s">
        <v>277</v>
      </c>
      <c r="D3721" t="s">
        <v>40</v>
      </c>
      <c r="E3721" t="s">
        <v>40</v>
      </c>
      <c r="F3721" t="s">
        <v>41</v>
      </c>
      <c r="G3721" t="s">
        <v>40</v>
      </c>
      <c r="H3721" s="27"/>
      <c r="I3721" t="s">
        <v>42</v>
      </c>
      <c r="J3721" t="s">
        <v>49</v>
      </c>
      <c r="K3721" t="str">
        <f>IF(Table2[[#This Row],[Basis of Material Classification (System Side)*]]="Field inspection","Yes","No")</f>
        <v>No</v>
      </c>
      <c r="N3721" t="s">
        <v>50</v>
      </c>
      <c r="O3721" t="s">
        <v>41</v>
      </c>
      <c r="P3721" s="13">
        <v>23743</v>
      </c>
      <c r="Q3721" s="16" t="str">
        <f>Table2[[#This Row],[Service Line Size (inches) (System Side)]]</f>
        <v>5/8</v>
      </c>
      <c r="R3721" t="s">
        <v>49</v>
      </c>
      <c r="S3721" t="str">
        <f>IF(Table2[[#This Row],[Basis of Material Classification (Customer Side)*]]="Field inspection","Yes","No")</f>
        <v>No</v>
      </c>
      <c r="V3721" t="s">
        <v>50</v>
      </c>
      <c r="W3721" t="s">
        <v>44</v>
      </c>
      <c r="X3721" t="s">
        <v>44</v>
      </c>
      <c r="Z3721" t="s">
        <v>58</v>
      </c>
      <c r="AA3721" t="s">
        <v>46</v>
      </c>
      <c r="AB3721" t="s">
        <v>46</v>
      </c>
      <c r="AC3721" t="s">
        <v>40</v>
      </c>
    </row>
    <row r="3722" spans="1:29" ht="14.4" x14ac:dyDescent="0.3">
      <c r="A3722">
        <v>3720</v>
      </c>
      <c r="B3722" t="s">
        <v>3754</v>
      </c>
      <c r="C3722" t="s">
        <v>277</v>
      </c>
      <c r="D3722" t="s">
        <v>48</v>
      </c>
      <c r="E3722" t="s">
        <v>40</v>
      </c>
      <c r="F3722" t="s">
        <v>41</v>
      </c>
      <c r="G3722" t="s">
        <v>40</v>
      </c>
      <c r="H3722" s="27"/>
      <c r="I3722" t="s">
        <v>42</v>
      </c>
      <c r="J3722" t="s">
        <v>49</v>
      </c>
      <c r="K3722" t="str">
        <f>IF(Table2[[#This Row],[Basis of Material Classification (System Side)*]]="Field inspection","Yes","No")</f>
        <v>No</v>
      </c>
      <c r="N3722" t="s">
        <v>50</v>
      </c>
      <c r="O3722" t="s">
        <v>41</v>
      </c>
      <c r="P3722" s="13">
        <v>25569</v>
      </c>
      <c r="Q3722" s="16" t="str">
        <f>Table2[[#This Row],[Service Line Size (inches) (System Side)]]</f>
        <v>5/8</v>
      </c>
      <c r="R3722" t="s">
        <v>49</v>
      </c>
      <c r="S3722" t="str">
        <f>IF(Table2[[#This Row],[Basis of Material Classification (Customer Side)*]]="Field inspection","Yes","No")</f>
        <v>No</v>
      </c>
      <c r="V3722" t="s">
        <v>50</v>
      </c>
      <c r="W3722" t="s">
        <v>44</v>
      </c>
      <c r="X3722" t="s">
        <v>44</v>
      </c>
      <c r="Z3722" t="s">
        <v>51</v>
      </c>
      <c r="AA3722" t="s">
        <v>46</v>
      </c>
      <c r="AB3722" t="s">
        <v>46</v>
      </c>
      <c r="AC3722" t="s">
        <v>40</v>
      </c>
    </row>
    <row r="3723" spans="1:29" ht="14.4" x14ac:dyDescent="0.3">
      <c r="A3723">
        <v>3721</v>
      </c>
      <c r="B3723" t="s">
        <v>3755</v>
      </c>
      <c r="C3723" t="s">
        <v>277</v>
      </c>
      <c r="D3723" t="s">
        <v>48</v>
      </c>
      <c r="E3723" t="s">
        <v>40</v>
      </c>
      <c r="F3723" t="s">
        <v>41</v>
      </c>
      <c r="G3723" t="s">
        <v>40</v>
      </c>
      <c r="H3723" s="27"/>
      <c r="I3723" t="s">
        <v>42</v>
      </c>
      <c r="J3723" t="s">
        <v>49</v>
      </c>
      <c r="K3723" t="str">
        <f>IF(Table2[[#This Row],[Basis of Material Classification (System Side)*]]="Field inspection","Yes","No")</f>
        <v>No</v>
      </c>
      <c r="N3723" t="s">
        <v>50</v>
      </c>
      <c r="O3723" t="s">
        <v>41</v>
      </c>
      <c r="P3723" s="13">
        <v>25569</v>
      </c>
      <c r="Q3723" s="16" t="str">
        <f>Table2[[#This Row],[Service Line Size (inches) (System Side)]]</f>
        <v>5/8</v>
      </c>
      <c r="R3723" t="s">
        <v>49</v>
      </c>
      <c r="S3723" t="str">
        <f>IF(Table2[[#This Row],[Basis of Material Classification (Customer Side)*]]="Field inspection","Yes","No")</f>
        <v>No</v>
      </c>
      <c r="V3723" t="s">
        <v>50</v>
      </c>
      <c r="W3723" t="s">
        <v>44</v>
      </c>
      <c r="X3723" t="s">
        <v>44</v>
      </c>
      <c r="Z3723" t="s">
        <v>51</v>
      </c>
      <c r="AA3723" t="s">
        <v>46</v>
      </c>
      <c r="AB3723" t="s">
        <v>46</v>
      </c>
      <c r="AC3723" t="s">
        <v>40</v>
      </c>
    </row>
    <row r="3724" spans="1:29" ht="14.4" x14ac:dyDescent="0.3">
      <c r="A3724">
        <v>3722</v>
      </c>
      <c r="B3724" t="s">
        <v>3756</v>
      </c>
      <c r="C3724" t="s">
        <v>277</v>
      </c>
      <c r="D3724" t="s">
        <v>40</v>
      </c>
      <c r="E3724" t="s">
        <v>40</v>
      </c>
      <c r="F3724" t="s">
        <v>41</v>
      </c>
      <c r="G3724" t="s">
        <v>40</v>
      </c>
      <c r="H3724" s="26">
        <v>24108</v>
      </c>
      <c r="I3724">
        <v>1</v>
      </c>
      <c r="J3724" t="s">
        <v>106</v>
      </c>
      <c r="K3724" t="str">
        <f>IF(Table2[[#This Row],[Basis of Material Classification (System Side)*]]="Field inspection","Yes","No")</f>
        <v>No</v>
      </c>
      <c r="N3724" t="s">
        <v>107</v>
      </c>
      <c r="O3724" t="s">
        <v>41</v>
      </c>
      <c r="P3724"/>
      <c r="Q3724" s="16">
        <f>Table2[[#This Row],[Service Line Size (inches) (System Side)]]</f>
        <v>1</v>
      </c>
      <c r="R3724" t="s">
        <v>106</v>
      </c>
      <c r="S3724" t="str">
        <f>IF(Table2[[#This Row],[Basis of Material Classification (Customer Side)*]]="Field inspection","Yes","No")</f>
        <v>No</v>
      </c>
      <c r="V3724" t="s">
        <v>108</v>
      </c>
      <c r="W3724" t="s">
        <v>44</v>
      </c>
      <c r="X3724" t="s">
        <v>44</v>
      </c>
      <c r="Z3724" t="s">
        <v>58</v>
      </c>
      <c r="AA3724" t="s">
        <v>46</v>
      </c>
      <c r="AB3724" t="s">
        <v>46</v>
      </c>
      <c r="AC3724" t="s">
        <v>40</v>
      </c>
    </row>
    <row r="3725" spans="1:29" ht="14.4" x14ac:dyDescent="0.3">
      <c r="A3725">
        <v>3723</v>
      </c>
      <c r="B3725" t="s">
        <v>3757</v>
      </c>
      <c r="C3725" t="s">
        <v>277</v>
      </c>
      <c r="D3725" t="s">
        <v>40</v>
      </c>
      <c r="E3725" t="s">
        <v>40</v>
      </c>
      <c r="F3725" t="s">
        <v>41</v>
      </c>
      <c r="G3725" t="s">
        <v>40</v>
      </c>
      <c r="H3725" s="26">
        <v>34335</v>
      </c>
      <c r="I3725" t="s">
        <v>42</v>
      </c>
      <c r="J3725" t="s">
        <v>43</v>
      </c>
      <c r="K3725" t="str">
        <f>IF(Table2[[#This Row],[Basis of Material Classification (System Side)*]]="Field inspection","Yes","No")</f>
        <v>No</v>
      </c>
      <c r="N3725" t="str">
        <f>Table2[[#This Row],[Basis of Material Classification (System Side)*]]</f>
        <v>Installation date after lead ban</v>
      </c>
      <c r="O3725" t="s">
        <v>41</v>
      </c>
      <c r="P3725" s="13">
        <v>35431</v>
      </c>
      <c r="Q3725" s="16" t="str">
        <f>Table2[[#This Row],[Service Line Size (inches) (System Side)]]</f>
        <v>5/8</v>
      </c>
      <c r="R3725" t="s">
        <v>43</v>
      </c>
      <c r="S3725" t="str">
        <f>IF(Table2[[#This Row],[Basis of Material Classification (Customer Side)*]]="Field inspection","Yes","No")</f>
        <v>No</v>
      </c>
      <c r="V3725" t="s">
        <v>43</v>
      </c>
      <c r="W3725" t="s">
        <v>44</v>
      </c>
      <c r="X3725" t="s">
        <v>44</v>
      </c>
      <c r="Z3725" t="s">
        <v>45</v>
      </c>
      <c r="AA3725" t="s">
        <v>46</v>
      </c>
      <c r="AB3725" t="s">
        <v>46</v>
      </c>
      <c r="AC3725" t="s">
        <v>40</v>
      </c>
    </row>
    <row r="3726" spans="1:29" ht="14.4" x14ac:dyDescent="0.3">
      <c r="A3726">
        <v>3724</v>
      </c>
      <c r="B3726" t="s">
        <v>3758</v>
      </c>
      <c r="C3726" t="s">
        <v>277</v>
      </c>
      <c r="D3726" t="s">
        <v>40</v>
      </c>
      <c r="E3726" t="s">
        <v>40</v>
      </c>
      <c r="F3726" t="s">
        <v>53</v>
      </c>
      <c r="G3726" t="s">
        <v>40</v>
      </c>
      <c r="H3726" s="26">
        <v>20455</v>
      </c>
      <c r="I3726" t="s">
        <v>42</v>
      </c>
      <c r="J3726" t="s">
        <v>65</v>
      </c>
      <c r="K3726" t="str">
        <f>IF(Table2[[#This Row],[Basis of Material Classification (System Side)*]]="Field inspection","Yes","No")</f>
        <v>Yes</v>
      </c>
      <c r="L3726" t="s">
        <v>66</v>
      </c>
      <c r="M3726" s="13">
        <v>45519</v>
      </c>
      <c r="O3726" t="s">
        <v>41</v>
      </c>
      <c r="P3726" s="13">
        <v>35065</v>
      </c>
      <c r="Q3726" s="16" t="str">
        <f>Table2[[#This Row],[Service Line Size (inches) (System Side)]]</f>
        <v>5/8</v>
      </c>
      <c r="R3726" t="s">
        <v>43</v>
      </c>
      <c r="S3726" t="str">
        <f>IF(Table2[[#This Row],[Basis of Material Classification (Customer Side)*]]="Field inspection","Yes","No")</f>
        <v>No</v>
      </c>
      <c r="V3726" t="s">
        <v>43</v>
      </c>
      <c r="W3726" t="s">
        <v>44</v>
      </c>
      <c r="X3726" t="s">
        <v>44</v>
      </c>
      <c r="Z3726" t="s">
        <v>45</v>
      </c>
      <c r="AA3726" t="s">
        <v>46</v>
      </c>
      <c r="AB3726" t="s">
        <v>46</v>
      </c>
      <c r="AC3726" t="s">
        <v>40</v>
      </c>
    </row>
    <row r="3727" spans="1:29" ht="14.4" x14ac:dyDescent="0.3">
      <c r="A3727">
        <v>3725</v>
      </c>
      <c r="B3727" t="s">
        <v>3759</v>
      </c>
      <c r="C3727" t="s">
        <v>277</v>
      </c>
      <c r="D3727" t="s">
        <v>40</v>
      </c>
      <c r="E3727" t="s">
        <v>40</v>
      </c>
      <c r="F3727" t="s">
        <v>41</v>
      </c>
      <c r="G3727" t="s">
        <v>40</v>
      </c>
      <c r="H3727" s="26">
        <v>28491</v>
      </c>
      <c r="I3727" t="s">
        <v>42</v>
      </c>
      <c r="J3727" t="s">
        <v>49</v>
      </c>
      <c r="K3727" t="str">
        <f>IF(Table2[[#This Row],[Basis of Material Classification (System Side)*]]="Field inspection","Yes","No")</f>
        <v>No</v>
      </c>
      <c r="N3727" t="s">
        <v>50</v>
      </c>
      <c r="O3727" t="s">
        <v>41</v>
      </c>
      <c r="P3727" s="13">
        <v>21916</v>
      </c>
      <c r="Q3727" s="16" t="str">
        <f>Table2[[#This Row],[Service Line Size (inches) (System Side)]]</f>
        <v>5/8</v>
      </c>
      <c r="R3727" t="s">
        <v>49</v>
      </c>
      <c r="S3727" t="str">
        <f>IF(Table2[[#This Row],[Basis of Material Classification (Customer Side)*]]="Field inspection","Yes","No")</f>
        <v>No</v>
      </c>
      <c r="V3727" t="s">
        <v>50</v>
      </c>
      <c r="W3727" t="s">
        <v>44</v>
      </c>
      <c r="X3727" t="s">
        <v>44</v>
      </c>
      <c r="Z3727" t="s">
        <v>45</v>
      </c>
      <c r="AA3727" t="s">
        <v>46</v>
      </c>
      <c r="AB3727" t="s">
        <v>46</v>
      </c>
      <c r="AC3727" t="s">
        <v>40</v>
      </c>
    </row>
    <row r="3728" spans="1:29" ht="14.4" x14ac:dyDescent="0.3">
      <c r="A3728">
        <v>3726</v>
      </c>
      <c r="B3728" t="s">
        <v>3760</v>
      </c>
      <c r="C3728" t="s">
        <v>277</v>
      </c>
      <c r="D3728" t="s">
        <v>40</v>
      </c>
      <c r="E3728" t="s">
        <v>40</v>
      </c>
      <c r="F3728" t="s">
        <v>41</v>
      </c>
      <c r="G3728" t="s">
        <v>40</v>
      </c>
      <c r="H3728" s="26">
        <v>26299</v>
      </c>
      <c r="I3728" t="s">
        <v>42</v>
      </c>
      <c r="J3728" t="s">
        <v>49</v>
      </c>
      <c r="K3728" t="str">
        <f>IF(Table2[[#This Row],[Basis of Material Classification (System Side)*]]="Field inspection","Yes","No")</f>
        <v>No</v>
      </c>
      <c r="N3728" t="s">
        <v>50</v>
      </c>
      <c r="O3728" t="s">
        <v>41</v>
      </c>
      <c r="P3728" s="13">
        <v>32874</v>
      </c>
      <c r="Q3728" s="16" t="str">
        <f>Table2[[#This Row],[Service Line Size (inches) (System Side)]]</f>
        <v>5/8</v>
      </c>
      <c r="R3728" t="s">
        <v>43</v>
      </c>
      <c r="S3728" t="str">
        <f>IF(Table2[[#This Row],[Basis of Material Classification (Customer Side)*]]="Field inspection","Yes","No")</f>
        <v>No</v>
      </c>
      <c r="V3728" t="s">
        <v>43</v>
      </c>
      <c r="W3728" t="s">
        <v>44</v>
      </c>
      <c r="X3728" t="s">
        <v>44</v>
      </c>
      <c r="Z3728" t="s">
        <v>45</v>
      </c>
      <c r="AA3728" t="s">
        <v>46</v>
      </c>
      <c r="AB3728" t="s">
        <v>46</v>
      </c>
      <c r="AC3728" t="s">
        <v>40</v>
      </c>
    </row>
    <row r="3729" spans="1:29" ht="14.4" x14ac:dyDescent="0.3">
      <c r="A3729">
        <v>3727</v>
      </c>
      <c r="B3729" t="s">
        <v>3761</v>
      </c>
      <c r="C3729" t="s">
        <v>277</v>
      </c>
      <c r="D3729" t="s">
        <v>40</v>
      </c>
      <c r="E3729" t="s">
        <v>40</v>
      </c>
      <c r="F3729" t="s">
        <v>41</v>
      </c>
      <c r="G3729" t="s">
        <v>40</v>
      </c>
      <c r="H3729" s="26">
        <v>33970</v>
      </c>
      <c r="I3729" t="s">
        <v>42</v>
      </c>
      <c r="J3729" t="s">
        <v>43</v>
      </c>
      <c r="K3729" t="str">
        <f>IF(Table2[[#This Row],[Basis of Material Classification (System Side)*]]="Field inspection","Yes","No")</f>
        <v>No</v>
      </c>
      <c r="N3729" t="str">
        <f>Table2[[#This Row],[Basis of Material Classification (System Side)*]]</f>
        <v>Installation date after lead ban</v>
      </c>
      <c r="O3729" t="s">
        <v>41</v>
      </c>
      <c r="P3729" s="13">
        <v>35065</v>
      </c>
      <c r="Q3729" s="16" t="str">
        <f>Table2[[#This Row],[Service Line Size (inches) (System Side)]]</f>
        <v>5/8</v>
      </c>
      <c r="R3729" t="s">
        <v>43</v>
      </c>
      <c r="S3729" t="str">
        <f>IF(Table2[[#This Row],[Basis of Material Classification (Customer Side)*]]="Field inspection","Yes","No")</f>
        <v>No</v>
      </c>
      <c r="V3729" t="s">
        <v>43</v>
      </c>
      <c r="W3729" t="s">
        <v>44</v>
      </c>
      <c r="X3729" t="s">
        <v>44</v>
      </c>
      <c r="Z3729" t="s">
        <v>45</v>
      </c>
      <c r="AA3729" t="s">
        <v>46</v>
      </c>
      <c r="AB3729" t="s">
        <v>46</v>
      </c>
      <c r="AC3729" t="s">
        <v>40</v>
      </c>
    </row>
    <row r="3730" spans="1:29" ht="14.4" x14ac:dyDescent="0.3">
      <c r="A3730">
        <v>3728</v>
      </c>
      <c r="B3730" t="s">
        <v>3762</v>
      </c>
      <c r="C3730" t="s">
        <v>277</v>
      </c>
      <c r="D3730" t="s">
        <v>40</v>
      </c>
      <c r="E3730" t="s">
        <v>40</v>
      </c>
      <c r="F3730" t="s">
        <v>41</v>
      </c>
      <c r="G3730" t="s">
        <v>40</v>
      </c>
      <c r="H3730" s="27"/>
      <c r="I3730" t="s">
        <v>42</v>
      </c>
      <c r="J3730" t="s">
        <v>49</v>
      </c>
      <c r="K3730" t="str">
        <f>IF(Table2[[#This Row],[Basis of Material Classification (System Side)*]]="Field inspection","Yes","No")</f>
        <v>No</v>
      </c>
      <c r="N3730" t="s">
        <v>50</v>
      </c>
      <c r="O3730" t="s">
        <v>41</v>
      </c>
      <c r="P3730" s="13">
        <v>25934</v>
      </c>
      <c r="Q3730" s="16" t="str">
        <f>Table2[[#This Row],[Service Line Size (inches) (System Side)]]</f>
        <v>5/8</v>
      </c>
      <c r="R3730" t="s">
        <v>49</v>
      </c>
      <c r="S3730" t="str">
        <f>IF(Table2[[#This Row],[Basis of Material Classification (Customer Side)*]]="Field inspection","Yes","No")</f>
        <v>No</v>
      </c>
      <c r="V3730" t="s">
        <v>50</v>
      </c>
      <c r="W3730" t="s">
        <v>44</v>
      </c>
      <c r="X3730" t="s">
        <v>44</v>
      </c>
      <c r="Z3730" t="s">
        <v>45</v>
      </c>
      <c r="AA3730" t="s">
        <v>46</v>
      </c>
      <c r="AB3730" t="s">
        <v>46</v>
      </c>
      <c r="AC3730" t="s">
        <v>40</v>
      </c>
    </row>
    <row r="3731" spans="1:29" ht="14.4" x14ac:dyDescent="0.3">
      <c r="A3731">
        <v>3729</v>
      </c>
      <c r="B3731" t="s">
        <v>3763</v>
      </c>
      <c r="C3731" t="s">
        <v>277</v>
      </c>
      <c r="D3731" t="s">
        <v>40</v>
      </c>
      <c r="E3731" t="s">
        <v>40</v>
      </c>
      <c r="F3731" t="s">
        <v>41</v>
      </c>
      <c r="G3731" t="s">
        <v>40</v>
      </c>
      <c r="H3731" s="26">
        <v>27395</v>
      </c>
      <c r="I3731" t="s">
        <v>42</v>
      </c>
      <c r="J3731" t="s">
        <v>49</v>
      </c>
      <c r="K3731" t="str">
        <f>IF(Table2[[#This Row],[Basis of Material Classification (System Side)*]]="Field inspection","Yes","No")</f>
        <v>No</v>
      </c>
      <c r="N3731" t="s">
        <v>50</v>
      </c>
      <c r="O3731" t="s">
        <v>41</v>
      </c>
      <c r="P3731" s="13">
        <v>27395</v>
      </c>
      <c r="Q3731" s="16" t="str">
        <f>Table2[[#This Row],[Service Line Size (inches) (System Side)]]</f>
        <v>5/8</v>
      </c>
      <c r="R3731" t="s">
        <v>49</v>
      </c>
      <c r="S3731" t="str">
        <f>IF(Table2[[#This Row],[Basis of Material Classification (Customer Side)*]]="Field inspection","Yes","No")</f>
        <v>No</v>
      </c>
      <c r="V3731" t="s">
        <v>50</v>
      </c>
      <c r="W3731" t="s">
        <v>44</v>
      </c>
      <c r="X3731" t="s">
        <v>44</v>
      </c>
      <c r="Z3731" t="s">
        <v>45</v>
      </c>
      <c r="AA3731" t="s">
        <v>46</v>
      </c>
      <c r="AB3731" t="s">
        <v>46</v>
      </c>
      <c r="AC3731" t="s">
        <v>40</v>
      </c>
    </row>
    <row r="3732" spans="1:29" ht="14.4" x14ac:dyDescent="0.3">
      <c r="A3732">
        <v>3730</v>
      </c>
      <c r="B3732" t="s">
        <v>3764</v>
      </c>
      <c r="C3732" t="s">
        <v>277</v>
      </c>
      <c r="D3732" t="s">
        <v>40</v>
      </c>
      <c r="E3732" t="s">
        <v>40</v>
      </c>
      <c r="F3732" t="s">
        <v>41</v>
      </c>
      <c r="G3732" t="s">
        <v>40</v>
      </c>
      <c r="H3732" s="26">
        <v>36526</v>
      </c>
      <c r="I3732" t="s">
        <v>42</v>
      </c>
      <c r="J3732" t="s">
        <v>43</v>
      </c>
      <c r="K3732" t="str">
        <f>IF(Table2[[#This Row],[Basis of Material Classification (System Side)*]]="Field inspection","Yes","No")</f>
        <v>No</v>
      </c>
      <c r="N3732" t="str">
        <f>Table2[[#This Row],[Basis of Material Classification (System Side)*]]</f>
        <v>Installation date after lead ban</v>
      </c>
      <c r="O3732" t="s">
        <v>41</v>
      </c>
      <c r="P3732" s="13">
        <v>36892</v>
      </c>
      <c r="Q3732" s="16" t="str">
        <f>Table2[[#This Row],[Service Line Size (inches) (System Side)]]</f>
        <v>5/8</v>
      </c>
      <c r="R3732" t="s">
        <v>43</v>
      </c>
      <c r="S3732" t="str">
        <f>IF(Table2[[#This Row],[Basis of Material Classification (Customer Side)*]]="Field inspection","Yes","No")</f>
        <v>No</v>
      </c>
      <c r="V3732" t="s">
        <v>43</v>
      </c>
      <c r="W3732" t="s">
        <v>44</v>
      </c>
      <c r="X3732" t="s">
        <v>44</v>
      </c>
      <c r="Z3732" t="s">
        <v>45</v>
      </c>
      <c r="AA3732" t="s">
        <v>46</v>
      </c>
      <c r="AB3732" t="s">
        <v>46</v>
      </c>
      <c r="AC3732" t="s">
        <v>40</v>
      </c>
    </row>
    <row r="3733" spans="1:29" ht="14.4" x14ac:dyDescent="0.3">
      <c r="A3733">
        <v>3731</v>
      </c>
      <c r="B3733" t="s">
        <v>3765</v>
      </c>
      <c r="C3733" t="s">
        <v>277</v>
      </c>
      <c r="D3733" t="s">
        <v>40</v>
      </c>
      <c r="E3733" t="s">
        <v>40</v>
      </c>
      <c r="F3733" t="s">
        <v>53</v>
      </c>
      <c r="G3733" t="s">
        <v>40</v>
      </c>
      <c r="H3733" s="26">
        <v>35431</v>
      </c>
      <c r="I3733" t="s">
        <v>42</v>
      </c>
      <c r="J3733" t="s">
        <v>55</v>
      </c>
      <c r="K3733" t="str">
        <f>IF(Table2[[#This Row],[Basis of Material Classification (System Side)*]]="Field inspection","Yes","No")</f>
        <v>No</v>
      </c>
      <c r="O3733" t="s">
        <v>41</v>
      </c>
      <c r="P3733" s="13">
        <v>36161</v>
      </c>
      <c r="Q3733" s="16" t="str">
        <f>Table2[[#This Row],[Service Line Size (inches) (System Side)]]</f>
        <v>5/8</v>
      </c>
      <c r="R3733" t="s">
        <v>43</v>
      </c>
      <c r="S3733" t="str">
        <f>IF(Table2[[#This Row],[Basis of Material Classification (Customer Side)*]]="Field inspection","Yes","No")</f>
        <v>No</v>
      </c>
      <c r="V3733" t="s">
        <v>43</v>
      </c>
      <c r="W3733" t="s">
        <v>44</v>
      </c>
      <c r="X3733" t="s">
        <v>44</v>
      </c>
      <c r="Z3733" t="s">
        <v>45</v>
      </c>
      <c r="AA3733" t="s">
        <v>46</v>
      </c>
      <c r="AB3733" t="s">
        <v>46</v>
      </c>
      <c r="AC3733" t="s">
        <v>40</v>
      </c>
    </row>
    <row r="3734" spans="1:29" ht="14.4" x14ac:dyDescent="0.3">
      <c r="A3734">
        <v>3732</v>
      </c>
      <c r="B3734" t="s">
        <v>3766</v>
      </c>
      <c r="C3734" t="s">
        <v>277</v>
      </c>
      <c r="D3734" t="s">
        <v>40</v>
      </c>
      <c r="E3734" t="s">
        <v>40</v>
      </c>
      <c r="F3734" t="s">
        <v>41</v>
      </c>
      <c r="G3734" t="s">
        <v>40</v>
      </c>
      <c r="H3734" s="26">
        <v>38353</v>
      </c>
      <c r="I3734" t="s">
        <v>42</v>
      </c>
      <c r="J3734" t="s">
        <v>43</v>
      </c>
      <c r="K3734" t="str">
        <f>IF(Table2[[#This Row],[Basis of Material Classification (System Side)*]]="Field inspection","Yes","No")</f>
        <v>No</v>
      </c>
      <c r="N3734" t="str">
        <f>Table2[[#This Row],[Basis of Material Classification (System Side)*]]</f>
        <v>Installation date after lead ban</v>
      </c>
      <c r="O3734" t="s">
        <v>41</v>
      </c>
      <c r="P3734" s="13">
        <v>38353</v>
      </c>
      <c r="Q3734" s="16" t="str">
        <f>Table2[[#This Row],[Service Line Size (inches) (System Side)]]</f>
        <v>5/8</v>
      </c>
      <c r="R3734" t="s">
        <v>43</v>
      </c>
      <c r="S3734" t="str">
        <f>IF(Table2[[#This Row],[Basis of Material Classification (Customer Side)*]]="Field inspection","Yes","No")</f>
        <v>No</v>
      </c>
      <c r="V3734" t="s">
        <v>43</v>
      </c>
      <c r="W3734" t="s">
        <v>44</v>
      </c>
      <c r="X3734" t="s">
        <v>44</v>
      </c>
      <c r="Z3734" t="s">
        <v>45</v>
      </c>
      <c r="AA3734" t="s">
        <v>46</v>
      </c>
      <c r="AB3734" t="s">
        <v>46</v>
      </c>
      <c r="AC3734" t="s">
        <v>40</v>
      </c>
    </row>
    <row r="3735" spans="1:29" ht="14.4" x14ac:dyDescent="0.3">
      <c r="A3735">
        <v>3733</v>
      </c>
      <c r="B3735" t="s">
        <v>3767</v>
      </c>
      <c r="C3735" t="s">
        <v>277</v>
      </c>
      <c r="D3735" t="s">
        <v>40</v>
      </c>
      <c r="E3735" t="s">
        <v>40</v>
      </c>
      <c r="F3735" t="s">
        <v>53</v>
      </c>
      <c r="G3735" t="s">
        <v>40</v>
      </c>
      <c r="H3735" s="26">
        <v>31778</v>
      </c>
      <c r="I3735" t="s">
        <v>54</v>
      </c>
      <c r="J3735" t="s">
        <v>55</v>
      </c>
      <c r="K3735" t="str">
        <f>IF(Table2[[#This Row],[Basis of Material Classification (System Side)*]]="Field inspection","Yes","No")</f>
        <v>No</v>
      </c>
      <c r="O3735" t="s">
        <v>41</v>
      </c>
      <c r="P3735" s="13">
        <v>36161</v>
      </c>
      <c r="Q3735" s="16" t="str">
        <f>Table2[[#This Row],[Service Line Size (inches) (System Side)]]</f>
        <v>3/4</v>
      </c>
      <c r="R3735" t="s">
        <v>43</v>
      </c>
      <c r="S3735" t="str">
        <f>IF(Table2[[#This Row],[Basis of Material Classification (Customer Side)*]]="Field inspection","Yes","No")</f>
        <v>No</v>
      </c>
      <c r="V3735" t="s">
        <v>43</v>
      </c>
      <c r="W3735" t="s">
        <v>44</v>
      </c>
      <c r="X3735" t="s">
        <v>44</v>
      </c>
      <c r="Z3735" t="s">
        <v>45</v>
      </c>
      <c r="AA3735" t="s">
        <v>46</v>
      </c>
      <c r="AB3735" t="s">
        <v>46</v>
      </c>
      <c r="AC3735" t="s">
        <v>40</v>
      </c>
    </row>
    <row r="3736" spans="1:29" ht="14.4" x14ac:dyDescent="0.3">
      <c r="A3736">
        <v>3734</v>
      </c>
      <c r="B3736" t="s">
        <v>3768</v>
      </c>
      <c r="C3736" t="s">
        <v>277</v>
      </c>
      <c r="D3736" t="s">
        <v>40</v>
      </c>
      <c r="E3736" t="s">
        <v>40</v>
      </c>
      <c r="F3736" t="s">
        <v>41</v>
      </c>
      <c r="G3736" t="s">
        <v>40</v>
      </c>
      <c r="H3736" s="27"/>
      <c r="I3736" t="s">
        <v>42</v>
      </c>
      <c r="J3736" t="s">
        <v>49</v>
      </c>
      <c r="K3736" t="str">
        <f>IF(Table2[[#This Row],[Basis of Material Classification (System Side)*]]="Field inspection","Yes","No")</f>
        <v>No</v>
      </c>
      <c r="N3736" t="s">
        <v>50</v>
      </c>
      <c r="O3736" t="s">
        <v>41</v>
      </c>
      <c r="P3736" s="13">
        <v>21916</v>
      </c>
      <c r="Q3736" s="16" t="str">
        <f>Table2[[#This Row],[Service Line Size (inches) (System Side)]]</f>
        <v>5/8</v>
      </c>
      <c r="R3736" t="s">
        <v>49</v>
      </c>
      <c r="S3736" t="str">
        <f>IF(Table2[[#This Row],[Basis of Material Classification (Customer Side)*]]="Field inspection","Yes","No")</f>
        <v>No</v>
      </c>
      <c r="V3736" t="s">
        <v>50</v>
      </c>
      <c r="W3736" t="s">
        <v>44</v>
      </c>
      <c r="X3736" t="s">
        <v>44</v>
      </c>
      <c r="Z3736" t="s">
        <v>58</v>
      </c>
      <c r="AA3736" t="s">
        <v>46</v>
      </c>
      <c r="AB3736" t="s">
        <v>46</v>
      </c>
      <c r="AC3736" t="s">
        <v>40</v>
      </c>
    </row>
    <row r="3737" spans="1:29" ht="14.4" x14ac:dyDescent="0.3">
      <c r="A3737">
        <v>3735</v>
      </c>
      <c r="B3737" t="s">
        <v>3769</v>
      </c>
      <c r="C3737" t="s">
        <v>277</v>
      </c>
      <c r="D3737" t="s">
        <v>40</v>
      </c>
      <c r="E3737" t="s">
        <v>40</v>
      </c>
      <c r="F3737" t="s">
        <v>41</v>
      </c>
      <c r="G3737" t="s">
        <v>40</v>
      </c>
      <c r="H3737" s="26">
        <v>26299</v>
      </c>
      <c r="I3737" t="s">
        <v>42</v>
      </c>
      <c r="J3737" t="s">
        <v>49</v>
      </c>
      <c r="K3737" t="str">
        <f>IF(Table2[[#This Row],[Basis of Material Classification (System Side)*]]="Field inspection","Yes","No")</f>
        <v>No</v>
      </c>
      <c r="N3737" t="s">
        <v>50</v>
      </c>
      <c r="O3737" t="s">
        <v>41</v>
      </c>
      <c r="P3737" s="13">
        <v>29221</v>
      </c>
      <c r="Q3737" s="16" t="str">
        <f>Table2[[#This Row],[Service Line Size (inches) (System Side)]]</f>
        <v>5/8</v>
      </c>
      <c r="R3737" t="s">
        <v>43</v>
      </c>
      <c r="S3737" t="str">
        <f>IF(Table2[[#This Row],[Basis of Material Classification (Customer Side)*]]="Field inspection","Yes","No")</f>
        <v>No</v>
      </c>
      <c r="V3737" t="s">
        <v>43</v>
      </c>
      <c r="W3737" t="s">
        <v>44</v>
      </c>
      <c r="X3737" t="s">
        <v>44</v>
      </c>
      <c r="Z3737" t="s">
        <v>45</v>
      </c>
      <c r="AA3737" t="s">
        <v>46</v>
      </c>
      <c r="AB3737" t="s">
        <v>46</v>
      </c>
      <c r="AC3737" t="s">
        <v>40</v>
      </c>
    </row>
    <row r="3738" spans="1:29" ht="14.4" x14ac:dyDescent="0.3">
      <c r="A3738">
        <v>3736</v>
      </c>
      <c r="B3738" t="s">
        <v>3770</v>
      </c>
      <c r="C3738" t="s">
        <v>277</v>
      </c>
      <c r="D3738" t="s">
        <v>40</v>
      </c>
      <c r="E3738" t="s">
        <v>40</v>
      </c>
      <c r="F3738" t="s">
        <v>53</v>
      </c>
      <c r="G3738" t="s">
        <v>40</v>
      </c>
      <c r="H3738" s="26">
        <v>31413</v>
      </c>
      <c r="I3738" t="s">
        <v>54</v>
      </c>
      <c r="J3738" t="s">
        <v>55</v>
      </c>
      <c r="K3738" t="str">
        <f>IF(Table2[[#This Row],[Basis of Material Classification (System Side)*]]="Field inspection","Yes","No")</f>
        <v>No</v>
      </c>
      <c r="O3738" t="s">
        <v>41</v>
      </c>
      <c r="P3738" s="13">
        <v>32874</v>
      </c>
      <c r="Q3738" s="16" t="str">
        <f>Table2[[#This Row],[Service Line Size (inches) (System Side)]]</f>
        <v>3/4</v>
      </c>
      <c r="R3738" t="s">
        <v>43</v>
      </c>
      <c r="S3738" t="str">
        <f>IF(Table2[[#This Row],[Basis of Material Classification (Customer Side)*]]="Field inspection","Yes","No")</f>
        <v>No</v>
      </c>
      <c r="V3738" t="s">
        <v>43</v>
      </c>
      <c r="W3738" t="s">
        <v>44</v>
      </c>
      <c r="X3738" t="s">
        <v>44</v>
      </c>
      <c r="Z3738" t="s">
        <v>45</v>
      </c>
      <c r="AA3738" t="s">
        <v>46</v>
      </c>
      <c r="AB3738" t="s">
        <v>46</v>
      </c>
      <c r="AC3738" t="s">
        <v>40</v>
      </c>
    </row>
    <row r="3739" spans="1:29" ht="14.4" x14ac:dyDescent="0.3">
      <c r="A3739">
        <v>3737</v>
      </c>
      <c r="B3739" t="s">
        <v>3771</v>
      </c>
      <c r="C3739" t="s">
        <v>277</v>
      </c>
      <c r="D3739" t="s">
        <v>40</v>
      </c>
      <c r="E3739" t="s">
        <v>40</v>
      </c>
      <c r="F3739" t="s">
        <v>41</v>
      </c>
      <c r="G3739" t="s">
        <v>40</v>
      </c>
      <c r="H3739" s="26">
        <v>36526</v>
      </c>
      <c r="I3739" t="s">
        <v>3772</v>
      </c>
      <c r="J3739" t="s">
        <v>55</v>
      </c>
      <c r="K3739" t="str">
        <f>IF(Table2[[#This Row],[Basis of Material Classification (System Side)*]]="Field inspection","Yes","No")</f>
        <v>No</v>
      </c>
      <c r="N3739" t="str">
        <f>Table2[[#This Row],[Basis of Material Classification (System Side)*]]</f>
        <v>Installation record (e.g., tap card)</v>
      </c>
      <c r="O3739" t="s">
        <v>41</v>
      </c>
      <c r="P3739"/>
      <c r="Q3739" s="16" t="str">
        <f>Table2[[#This Row],[Service Line Size (inches) (System Side)]]</f>
        <v>4</v>
      </c>
      <c r="R3739" t="s">
        <v>126</v>
      </c>
      <c r="S3739" t="str">
        <f>IF(Table2[[#This Row],[Basis of Material Classification (Customer Side)*]]="Field inspection","Yes","No")</f>
        <v>No</v>
      </c>
      <c r="V3739" t="s">
        <v>126</v>
      </c>
      <c r="W3739" t="s">
        <v>44</v>
      </c>
      <c r="X3739" t="s">
        <v>44</v>
      </c>
      <c r="Z3739" t="s">
        <v>58</v>
      </c>
      <c r="AA3739" t="s">
        <v>46</v>
      </c>
      <c r="AB3739" t="s">
        <v>46</v>
      </c>
      <c r="AC3739" t="s">
        <v>40</v>
      </c>
    </row>
    <row r="3740" spans="1:29" ht="14.4" x14ac:dyDescent="0.3">
      <c r="A3740">
        <v>3738</v>
      </c>
      <c r="B3740" t="s">
        <v>3773</v>
      </c>
      <c r="C3740" t="s">
        <v>277</v>
      </c>
      <c r="D3740" t="s">
        <v>40</v>
      </c>
      <c r="E3740" t="s">
        <v>40</v>
      </c>
      <c r="F3740" t="s">
        <v>53</v>
      </c>
      <c r="G3740" t="s">
        <v>40</v>
      </c>
      <c r="H3740" s="26">
        <v>36892</v>
      </c>
      <c r="I3740" t="s">
        <v>54</v>
      </c>
      <c r="J3740" t="s">
        <v>55</v>
      </c>
      <c r="K3740" t="str">
        <f>IF(Table2[[#This Row],[Basis of Material Classification (System Side)*]]="Field inspection","Yes","No")</f>
        <v>No</v>
      </c>
      <c r="O3740" t="s">
        <v>41</v>
      </c>
      <c r="P3740" s="13">
        <v>37257</v>
      </c>
      <c r="Q3740" s="16" t="str">
        <f>Table2[[#This Row],[Service Line Size (inches) (System Side)]]</f>
        <v>3/4</v>
      </c>
      <c r="R3740" t="s">
        <v>43</v>
      </c>
      <c r="S3740" t="str">
        <f>IF(Table2[[#This Row],[Basis of Material Classification (Customer Side)*]]="Field inspection","Yes","No")</f>
        <v>No</v>
      </c>
      <c r="V3740" t="s">
        <v>43</v>
      </c>
      <c r="W3740" t="s">
        <v>44</v>
      </c>
      <c r="X3740" t="s">
        <v>44</v>
      </c>
      <c r="Z3740" t="s">
        <v>45</v>
      </c>
      <c r="AA3740" t="s">
        <v>46</v>
      </c>
      <c r="AB3740" t="s">
        <v>46</v>
      </c>
      <c r="AC3740" t="s">
        <v>40</v>
      </c>
    </row>
    <row r="3741" spans="1:29" ht="14.4" x14ac:dyDescent="0.3">
      <c r="A3741">
        <v>3739</v>
      </c>
      <c r="B3741" t="s">
        <v>3774</v>
      </c>
      <c r="C3741" t="s">
        <v>277</v>
      </c>
      <c r="D3741" t="s">
        <v>40</v>
      </c>
      <c r="E3741" t="s">
        <v>40</v>
      </c>
      <c r="F3741" t="s">
        <v>53</v>
      </c>
      <c r="G3741" t="s">
        <v>40</v>
      </c>
      <c r="H3741" s="26">
        <v>29952</v>
      </c>
      <c r="I3741" t="s">
        <v>54</v>
      </c>
      <c r="J3741" t="s">
        <v>55</v>
      </c>
      <c r="K3741" t="str">
        <f>IF(Table2[[#This Row],[Basis of Material Classification (System Side)*]]="Field inspection","Yes","No")</f>
        <v>No</v>
      </c>
      <c r="O3741" t="s">
        <v>41</v>
      </c>
      <c r="P3741" s="13">
        <v>25569</v>
      </c>
      <c r="Q3741" s="16" t="str">
        <f>Table2[[#This Row],[Service Line Size (inches) (System Side)]]</f>
        <v>3/4</v>
      </c>
      <c r="R3741" t="s">
        <v>49</v>
      </c>
      <c r="S3741" t="str">
        <f>IF(Table2[[#This Row],[Basis of Material Classification (Customer Side)*]]="Field inspection","Yes","No")</f>
        <v>No</v>
      </c>
      <c r="V3741" t="s">
        <v>50</v>
      </c>
      <c r="W3741" t="s">
        <v>44</v>
      </c>
      <c r="X3741" t="s">
        <v>44</v>
      </c>
      <c r="Z3741" t="s">
        <v>45</v>
      </c>
      <c r="AA3741" t="s">
        <v>46</v>
      </c>
      <c r="AB3741" t="s">
        <v>46</v>
      </c>
      <c r="AC3741" t="s">
        <v>40</v>
      </c>
    </row>
    <row r="3742" spans="1:29" ht="14.4" x14ac:dyDescent="0.3">
      <c r="A3742">
        <v>3740</v>
      </c>
      <c r="B3742" t="s">
        <v>3775</v>
      </c>
      <c r="C3742" t="s">
        <v>277</v>
      </c>
      <c r="D3742" t="s">
        <v>40</v>
      </c>
      <c r="E3742" t="s">
        <v>40</v>
      </c>
      <c r="F3742" t="s">
        <v>41</v>
      </c>
      <c r="G3742" t="s">
        <v>40</v>
      </c>
      <c r="H3742" s="26">
        <v>20455</v>
      </c>
      <c r="I3742" t="s">
        <v>42</v>
      </c>
      <c r="J3742" t="s">
        <v>49</v>
      </c>
      <c r="K3742" t="str">
        <f>IF(Table2[[#This Row],[Basis of Material Classification (System Side)*]]="Field inspection","Yes","No")</f>
        <v>No</v>
      </c>
      <c r="N3742" t="s">
        <v>50</v>
      </c>
      <c r="O3742" t="s">
        <v>41</v>
      </c>
      <c r="P3742" s="13">
        <v>32143</v>
      </c>
      <c r="Q3742" s="16" t="str">
        <f>Table2[[#This Row],[Service Line Size (inches) (System Side)]]</f>
        <v>5/8</v>
      </c>
      <c r="R3742" t="s">
        <v>43</v>
      </c>
      <c r="S3742" t="str">
        <f>IF(Table2[[#This Row],[Basis of Material Classification (Customer Side)*]]="Field inspection","Yes","No")</f>
        <v>No</v>
      </c>
      <c r="V3742" t="s">
        <v>43</v>
      </c>
      <c r="W3742" t="s">
        <v>44</v>
      </c>
      <c r="X3742" t="s">
        <v>44</v>
      </c>
      <c r="Z3742" t="s">
        <v>45</v>
      </c>
      <c r="AA3742" t="s">
        <v>46</v>
      </c>
      <c r="AB3742" t="s">
        <v>46</v>
      </c>
      <c r="AC3742" t="s">
        <v>40</v>
      </c>
    </row>
    <row r="3743" spans="1:29" ht="14.4" x14ac:dyDescent="0.3">
      <c r="A3743">
        <v>3741</v>
      </c>
      <c r="B3743" t="s">
        <v>3776</v>
      </c>
      <c r="C3743" t="s">
        <v>277</v>
      </c>
      <c r="D3743" t="s">
        <v>40</v>
      </c>
      <c r="E3743" t="s">
        <v>40</v>
      </c>
      <c r="F3743" t="s">
        <v>41</v>
      </c>
      <c r="G3743" t="s">
        <v>40</v>
      </c>
      <c r="H3743" s="26">
        <v>26665</v>
      </c>
      <c r="I3743" t="s">
        <v>42</v>
      </c>
      <c r="J3743" t="s">
        <v>49</v>
      </c>
      <c r="K3743" t="str">
        <f>IF(Table2[[#This Row],[Basis of Material Classification (System Side)*]]="Field inspection","Yes","No")</f>
        <v>No</v>
      </c>
      <c r="N3743" t="s">
        <v>50</v>
      </c>
      <c r="O3743" t="s">
        <v>41</v>
      </c>
      <c r="P3743" s="13">
        <v>28491</v>
      </c>
      <c r="Q3743" s="16" t="str">
        <f>Table2[[#This Row],[Service Line Size (inches) (System Side)]]</f>
        <v>5/8</v>
      </c>
      <c r="R3743" t="s">
        <v>49</v>
      </c>
      <c r="S3743" t="str">
        <f>IF(Table2[[#This Row],[Basis of Material Classification (Customer Side)*]]="Field inspection","Yes","No")</f>
        <v>No</v>
      </c>
      <c r="V3743" t="s">
        <v>50</v>
      </c>
      <c r="W3743" t="s">
        <v>44</v>
      </c>
      <c r="X3743" t="s">
        <v>44</v>
      </c>
      <c r="Z3743" t="s">
        <v>45</v>
      </c>
      <c r="AA3743" t="s">
        <v>46</v>
      </c>
      <c r="AB3743" t="s">
        <v>46</v>
      </c>
      <c r="AC3743" t="s">
        <v>40</v>
      </c>
    </row>
    <row r="3744" spans="1:29" ht="14.4" x14ac:dyDescent="0.3">
      <c r="A3744">
        <v>3742</v>
      </c>
      <c r="B3744" t="s">
        <v>3777</v>
      </c>
      <c r="C3744" t="s">
        <v>277</v>
      </c>
      <c r="D3744" t="s">
        <v>40</v>
      </c>
      <c r="E3744" t="s">
        <v>40</v>
      </c>
      <c r="F3744" t="s">
        <v>41</v>
      </c>
      <c r="G3744" t="s">
        <v>40</v>
      </c>
      <c r="H3744" s="26">
        <v>35796</v>
      </c>
      <c r="I3744" t="s">
        <v>42</v>
      </c>
      <c r="J3744" t="s">
        <v>43</v>
      </c>
      <c r="K3744" t="str">
        <f>IF(Table2[[#This Row],[Basis of Material Classification (System Side)*]]="Field inspection","Yes","No")</f>
        <v>No</v>
      </c>
      <c r="N3744" t="str">
        <f>Table2[[#This Row],[Basis of Material Classification (System Side)*]]</f>
        <v>Installation date after lead ban</v>
      </c>
      <c r="O3744" t="s">
        <v>41</v>
      </c>
      <c r="P3744" s="13">
        <v>36526</v>
      </c>
      <c r="Q3744" s="16" t="str">
        <f>Table2[[#This Row],[Service Line Size (inches) (System Side)]]</f>
        <v>5/8</v>
      </c>
      <c r="R3744" t="s">
        <v>43</v>
      </c>
      <c r="S3744" t="str">
        <f>IF(Table2[[#This Row],[Basis of Material Classification (Customer Side)*]]="Field inspection","Yes","No")</f>
        <v>No</v>
      </c>
      <c r="V3744" t="s">
        <v>43</v>
      </c>
      <c r="W3744" t="s">
        <v>44</v>
      </c>
      <c r="X3744" t="s">
        <v>44</v>
      </c>
      <c r="Z3744" t="s">
        <v>45</v>
      </c>
      <c r="AA3744" t="s">
        <v>46</v>
      </c>
      <c r="AB3744" t="s">
        <v>46</v>
      </c>
      <c r="AC3744" t="s">
        <v>40</v>
      </c>
    </row>
    <row r="3745" spans="1:29" ht="14.4" x14ac:dyDescent="0.3">
      <c r="A3745">
        <v>3743</v>
      </c>
      <c r="B3745" t="s">
        <v>3778</v>
      </c>
      <c r="C3745" t="s">
        <v>277</v>
      </c>
      <c r="D3745" t="s">
        <v>40</v>
      </c>
      <c r="E3745" t="s">
        <v>40</v>
      </c>
      <c r="F3745" t="s">
        <v>53</v>
      </c>
      <c r="G3745" t="s">
        <v>40</v>
      </c>
      <c r="H3745" s="26">
        <v>35065</v>
      </c>
      <c r="I3745" t="s">
        <v>54</v>
      </c>
      <c r="J3745" t="s">
        <v>55</v>
      </c>
      <c r="K3745" t="str">
        <f>IF(Table2[[#This Row],[Basis of Material Classification (System Side)*]]="Field inspection","Yes","No")</f>
        <v>No</v>
      </c>
      <c r="O3745" t="s">
        <v>41</v>
      </c>
      <c r="P3745" s="13">
        <v>35065</v>
      </c>
      <c r="Q3745" s="16" t="str">
        <f>Table2[[#This Row],[Service Line Size (inches) (System Side)]]</f>
        <v>3/4</v>
      </c>
      <c r="R3745" t="s">
        <v>43</v>
      </c>
      <c r="S3745" t="str">
        <f>IF(Table2[[#This Row],[Basis of Material Classification (Customer Side)*]]="Field inspection","Yes","No")</f>
        <v>No</v>
      </c>
      <c r="V3745" t="s">
        <v>43</v>
      </c>
      <c r="W3745" t="s">
        <v>44</v>
      </c>
      <c r="X3745" t="s">
        <v>44</v>
      </c>
      <c r="Z3745" t="s">
        <v>45</v>
      </c>
      <c r="AA3745" t="s">
        <v>46</v>
      </c>
      <c r="AB3745" t="s">
        <v>46</v>
      </c>
      <c r="AC3745" t="s">
        <v>40</v>
      </c>
    </row>
    <row r="3746" spans="1:29" ht="14.4" x14ac:dyDescent="0.3">
      <c r="A3746">
        <v>3744</v>
      </c>
      <c r="B3746" t="s">
        <v>3779</v>
      </c>
      <c r="C3746" t="s">
        <v>277</v>
      </c>
      <c r="D3746" t="s">
        <v>40</v>
      </c>
      <c r="E3746" t="s">
        <v>40</v>
      </c>
      <c r="F3746" t="s">
        <v>41</v>
      </c>
      <c r="G3746" t="s">
        <v>40</v>
      </c>
      <c r="H3746" s="26">
        <v>31048</v>
      </c>
      <c r="I3746" t="s">
        <v>42</v>
      </c>
      <c r="J3746" t="s">
        <v>43</v>
      </c>
      <c r="K3746" t="str">
        <f>IF(Table2[[#This Row],[Basis of Material Classification (System Side)*]]="Field inspection","Yes","No")</f>
        <v>No</v>
      </c>
      <c r="N3746" t="str">
        <f>Table2[[#This Row],[Basis of Material Classification (System Side)*]]</f>
        <v>Installation date after lead ban</v>
      </c>
      <c r="O3746" t="s">
        <v>41</v>
      </c>
      <c r="P3746" s="13">
        <v>33970</v>
      </c>
      <c r="Q3746" s="16" t="str">
        <f>Table2[[#This Row],[Service Line Size (inches) (System Side)]]</f>
        <v>5/8</v>
      </c>
      <c r="R3746" t="s">
        <v>43</v>
      </c>
      <c r="S3746" t="str">
        <f>IF(Table2[[#This Row],[Basis of Material Classification (Customer Side)*]]="Field inspection","Yes","No")</f>
        <v>No</v>
      </c>
      <c r="V3746" t="s">
        <v>43</v>
      </c>
      <c r="W3746" t="s">
        <v>44</v>
      </c>
      <c r="X3746" t="s">
        <v>44</v>
      </c>
      <c r="Z3746" t="s">
        <v>45</v>
      </c>
      <c r="AA3746" t="s">
        <v>46</v>
      </c>
      <c r="AB3746" t="s">
        <v>46</v>
      </c>
      <c r="AC3746" t="s">
        <v>40</v>
      </c>
    </row>
    <row r="3747" spans="1:29" ht="14.4" x14ac:dyDescent="0.3">
      <c r="A3747">
        <v>3745</v>
      </c>
      <c r="B3747" t="s">
        <v>3780</v>
      </c>
      <c r="C3747" t="s">
        <v>277</v>
      </c>
      <c r="D3747" t="s">
        <v>40</v>
      </c>
      <c r="E3747" t="s">
        <v>40</v>
      </c>
      <c r="F3747" t="s">
        <v>53</v>
      </c>
      <c r="G3747" t="s">
        <v>40</v>
      </c>
      <c r="H3747" s="26">
        <v>25934</v>
      </c>
      <c r="I3747" t="s">
        <v>42</v>
      </c>
      <c r="J3747" t="s">
        <v>65</v>
      </c>
      <c r="K3747" t="str">
        <f>IF(Table2[[#This Row],[Basis of Material Classification (System Side)*]]="Field inspection","Yes","No")</f>
        <v>Yes</v>
      </c>
      <c r="L3747" t="s">
        <v>66</v>
      </c>
      <c r="M3747" s="13">
        <v>45497</v>
      </c>
      <c r="O3747" t="s">
        <v>41</v>
      </c>
      <c r="P3747" s="13">
        <v>35431</v>
      </c>
      <c r="Q3747" s="16" t="str">
        <f>Table2[[#This Row],[Service Line Size (inches) (System Side)]]</f>
        <v>5/8</v>
      </c>
      <c r="R3747" t="s">
        <v>43</v>
      </c>
      <c r="S3747" t="str">
        <f>IF(Table2[[#This Row],[Basis of Material Classification (Customer Side)*]]="Field inspection","Yes","No")</f>
        <v>No</v>
      </c>
      <c r="V3747" t="s">
        <v>43</v>
      </c>
      <c r="W3747" t="s">
        <v>44</v>
      </c>
      <c r="X3747" t="s">
        <v>44</v>
      </c>
      <c r="Z3747" t="s">
        <v>58</v>
      </c>
      <c r="AA3747" t="s">
        <v>46</v>
      </c>
      <c r="AB3747" t="s">
        <v>46</v>
      </c>
      <c r="AC3747" t="s">
        <v>40</v>
      </c>
    </row>
    <row r="3748" spans="1:29" ht="14.4" x14ac:dyDescent="0.3">
      <c r="A3748">
        <v>3746</v>
      </c>
      <c r="B3748" t="s">
        <v>3781</v>
      </c>
      <c r="C3748" t="s">
        <v>277</v>
      </c>
      <c r="D3748" t="s">
        <v>40</v>
      </c>
      <c r="E3748" t="s">
        <v>40</v>
      </c>
      <c r="F3748" t="s">
        <v>41</v>
      </c>
      <c r="G3748" t="s">
        <v>40</v>
      </c>
      <c r="H3748" s="26">
        <v>40909</v>
      </c>
      <c r="I3748" t="s">
        <v>42</v>
      </c>
      <c r="J3748" t="s">
        <v>43</v>
      </c>
      <c r="K3748" t="str">
        <f>IF(Table2[[#This Row],[Basis of Material Classification (System Side)*]]="Field inspection","Yes","No")</f>
        <v>No</v>
      </c>
      <c r="N3748" t="str">
        <f>Table2[[#This Row],[Basis of Material Classification (System Side)*]]</f>
        <v>Installation date after lead ban</v>
      </c>
      <c r="O3748" t="s">
        <v>70</v>
      </c>
      <c r="P3748" s="13">
        <v>21916</v>
      </c>
      <c r="Q3748" s="16" t="str">
        <f>Table2[[#This Row],[Service Line Size (inches) (System Side)]]</f>
        <v>5/8</v>
      </c>
      <c r="R3748" t="s">
        <v>65</v>
      </c>
      <c r="S3748" t="str">
        <f>IF(Table2[[#This Row],[Basis of Material Classification (Customer Side)*]]="Field inspection","Yes","No")</f>
        <v>Yes</v>
      </c>
      <c r="T3748" t="s">
        <v>71</v>
      </c>
      <c r="U3748" s="13">
        <v>45484</v>
      </c>
      <c r="V3748" t="s">
        <v>72</v>
      </c>
      <c r="W3748" t="s">
        <v>44</v>
      </c>
      <c r="X3748" t="s">
        <v>44</v>
      </c>
      <c r="Z3748" t="s">
        <v>45</v>
      </c>
      <c r="AA3748" t="s">
        <v>46</v>
      </c>
      <c r="AB3748" t="s">
        <v>46</v>
      </c>
      <c r="AC3748" t="s">
        <v>40</v>
      </c>
    </row>
    <row r="3749" spans="1:29" ht="14.4" x14ac:dyDescent="0.3">
      <c r="A3749">
        <v>3747</v>
      </c>
      <c r="B3749" t="s">
        <v>3782</v>
      </c>
      <c r="C3749" t="s">
        <v>277</v>
      </c>
      <c r="D3749" t="s">
        <v>40</v>
      </c>
      <c r="E3749" t="s">
        <v>40</v>
      </c>
      <c r="F3749" t="s">
        <v>53</v>
      </c>
      <c r="G3749" t="s">
        <v>40</v>
      </c>
      <c r="H3749" s="26">
        <v>26299</v>
      </c>
      <c r="I3749" t="s">
        <v>42</v>
      </c>
      <c r="J3749" t="s">
        <v>55</v>
      </c>
      <c r="K3749" t="str">
        <f>IF(Table2[[#This Row],[Basis of Material Classification (System Side)*]]="Field inspection","Yes","No")</f>
        <v>No</v>
      </c>
      <c r="O3749" t="s">
        <v>41</v>
      </c>
      <c r="P3749" s="13">
        <v>23743</v>
      </c>
      <c r="Q3749" s="16" t="str">
        <f>Table2[[#This Row],[Service Line Size (inches) (System Side)]]</f>
        <v>5/8</v>
      </c>
      <c r="R3749" t="s">
        <v>49</v>
      </c>
      <c r="S3749" t="str">
        <f>IF(Table2[[#This Row],[Basis of Material Classification (Customer Side)*]]="Field inspection","Yes","No")</f>
        <v>No</v>
      </c>
      <c r="V3749" t="s">
        <v>50</v>
      </c>
      <c r="W3749" t="s">
        <v>44</v>
      </c>
      <c r="X3749" t="s">
        <v>44</v>
      </c>
      <c r="Z3749" t="s">
        <v>45</v>
      </c>
      <c r="AA3749" t="s">
        <v>46</v>
      </c>
      <c r="AB3749" t="s">
        <v>46</v>
      </c>
      <c r="AC3749" t="s">
        <v>40</v>
      </c>
    </row>
    <row r="3750" spans="1:29" ht="14.4" x14ac:dyDescent="0.3">
      <c r="A3750">
        <v>3748</v>
      </c>
      <c r="B3750" t="s">
        <v>3783</v>
      </c>
      <c r="C3750" t="s">
        <v>277</v>
      </c>
      <c r="D3750" t="s">
        <v>40</v>
      </c>
      <c r="E3750" t="s">
        <v>40</v>
      </c>
      <c r="F3750" t="s">
        <v>132</v>
      </c>
      <c r="G3750" t="s">
        <v>40</v>
      </c>
      <c r="H3750" s="26">
        <v>44197</v>
      </c>
      <c r="I3750" t="s">
        <v>42</v>
      </c>
      <c r="J3750" t="s">
        <v>55</v>
      </c>
      <c r="K3750" t="str">
        <f>IF(Table2[[#This Row],[Basis of Material Classification (System Side)*]]="Field inspection","Yes","No")</f>
        <v>No</v>
      </c>
      <c r="O3750" t="s">
        <v>53</v>
      </c>
      <c r="P3750" s="13">
        <v>25934</v>
      </c>
      <c r="Q3750" s="16" t="str">
        <f>Table2[[#This Row],[Service Line Size (inches) (System Side)]]</f>
        <v>5/8</v>
      </c>
      <c r="R3750" t="s">
        <v>65</v>
      </c>
      <c r="S3750" t="str">
        <f>IF(Table2[[#This Row],[Basis of Material Classification (Customer Side)*]]="Field inspection","Yes","No")</f>
        <v>Yes</v>
      </c>
      <c r="T3750" t="s">
        <v>71</v>
      </c>
      <c r="U3750" s="13">
        <v>45503</v>
      </c>
      <c r="V3750" t="s">
        <v>72</v>
      </c>
      <c r="W3750" t="s">
        <v>44</v>
      </c>
      <c r="X3750" t="s">
        <v>44</v>
      </c>
      <c r="Z3750" t="s">
        <v>45</v>
      </c>
      <c r="AA3750" t="s">
        <v>46</v>
      </c>
      <c r="AB3750" t="s">
        <v>46</v>
      </c>
      <c r="AC3750" t="s">
        <v>40</v>
      </c>
    </row>
    <row r="3751" spans="1:29" ht="14.4" x14ac:dyDescent="0.3">
      <c r="A3751">
        <v>3749</v>
      </c>
      <c r="B3751" t="s">
        <v>3784</v>
      </c>
      <c r="C3751" t="s">
        <v>277</v>
      </c>
      <c r="D3751" t="s">
        <v>40</v>
      </c>
      <c r="E3751" t="s">
        <v>40</v>
      </c>
      <c r="F3751" t="s">
        <v>41</v>
      </c>
      <c r="G3751" t="s">
        <v>40</v>
      </c>
      <c r="H3751" s="26">
        <v>25569</v>
      </c>
      <c r="I3751" t="s">
        <v>42</v>
      </c>
      <c r="J3751" t="s">
        <v>49</v>
      </c>
      <c r="K3751" t="str">
        <f>IF(Table2[[#This Row],[Basis of Material Classification (System Side)*]]="Field inspection","Yes","No")</f>
        <v>No</v>
      </c>
      <c r="N3751" t="s">
        <v>50</v>
      </c>
      <c r="O3751" t="s">
        <v>41</v>
      </c>
      <c r="P3751" s="13">
        <v>32874</v>
      </c>
      <c r="Q3751" s="16" t="str">
        <f>Table2[[#This Row],[Service Line Size (inches) (System Side)]]</f>
        <v>5/8</v>
      </c>
      <c r="R3751" t="s">
        <v>43</v>
      </c>
      <c r="S3751" t="str">
        <f>IF(Table2[[#This Row],[Basis of Material Classification (Customer Side)*]]="Field inspection","Yes","No")</f>
        <v>No</v>
      </c>
      <c r="V3751" t="s">
        <v>43</v>
      </c>
      <c r="W3751" t="s">
        <v>44</v>
      </c>
      <c r="X3751" t="s">
        <v>44</v>
      </c>
      <c r="Z3751" t="s">
        <v>58</v>
      </c>
      <c r="AA3751" t="s">
        <v>46</v>
      </c>
      <c r="AB3751" t="s">
        <v>46</v>
      </c>
      <c r="AC3751" t="s">
        <v>40</v>
      </c>
    </row>
    <row r="3752" spans="1:29" ht="14.4" x14ac:dyDescent="0.3">
      <c r="A3752">
        <v>3750</v>
      </c>
      <c r="B3752" t="s">
        <v>3785</v>
      </c>
      <c r="C3752" t="s">
        <v>277</v>
      </c>
      <c r="D3752" t="s">
        <v>40</v>
      </c>
      <c r="E3752" t="s">
        <v>40</v>
      </c>
      <c r="F3752" t="s">
        <v>53</v>
      </c>
      <c r="G3752" t="s">
        <v>40</v>
      </c>
      <c r="H3752" s="26">
        <v>31778</v>
      </c>
      <c r="I3752" t="s">
        <v>54</v>
      </c>
      <c r="J3752" t="s">
        <v>55</v>
      </c>
      <c r="K3752" t="str">
        <f>IF(Table2[[#This Row],[Basis of Material Classification (System Side)*]]="Field inspection","Yes","No")</f>
        <v>No</v>
      </c>
      <c r="O3752" t="s">
        <v>41</v>
      </c>
      <c r="P3752" s="13">
        <v>32143</v>
      </c>
      <c r="Q3752" s="16" t="str">
        <f>Table2[[#This Row],[Service Line Size (inches) (System Side)]]</f>
        <v>3/4</v>
      </c>
      <c r="R3752" t="s">
        <v>43</v>
      </c>
      <c r="S3752" t="str">
        <f>IF(Table2[[#This Row],[Basis of Material Classification (Customer Side)*]]="Field inspection","Yes","No")</f>
        <v>No</v>
      </c>
      <c r="V3752" t="s">
        <v>43</v>
      </c>
      <c r="W3752" t="s">
        <v>44</v>
      </c>
      <c r="X3752" t="s">
        <v>44</v>
      </c>
      <c r="Z3752" t="s">
        <v>45</v>
      </c>
      <c r="AA3752" t="s">
        <v>46</v>
      </c>
      <c r="AB3752" t="s">
        <v>46</v>
      </c>
      <c r="AC3752" t="s">
        <v>40</v>
      </c>
    </row>
    <row r="3753" spans="1:29" ht="14.4" x14ac:dyDescent="0.3">
      <c r="A3753">
        <v>3751</v>
      </c>
      <c r="B3753" t="s">
        <v>3786</v>
      </c>
      <c r="C3753" t="s">
        <v>277</v>
      </c>
      <c r="D3753" t="s">
        <v>40</v>
      </c>
      <c r="E3753" t="s">
        <v>40</v>
      </c>
      <c r="F3753" t="s">
        <v>41</v>
      </c>
      <c r="G3753" t="s">
        <v>40</v>
      </c>
      <c r="H3753" s="26">
        <v>26299</v>
      </c>
      <c r="I3753" t="s">
        <v>42</v>
      </c>
      <c r="J3753" t="s">
        <v>49</v>
      </c>
      <c r="K3753" t="str">
        <f>IF(Table2[[#This Row],[Basis of Material Classification (System Side)*]]="Field inspection","Yes","No")</f>
        <v>No</v>
      </c>
      <c r="N3753" t="s">
        <v>50</v>
      </c>
      <c r="O3753" t="s">
        <v>41</v>
      </c>
      <c r="P3753" s="13">
        <v>30682</v>
      </c>
      <c r="Q3753" s="16" t="str">
        <f>Table2[[#This Row],[Service Line Size (inches) (System Side)]]</f>
        <v>5/8</v>
      </c>
      <c r="R3753" t="s">
        <v>43</v>
      </c>
      <c r="S3753" t="str">
        <f>IF(Table2[[#This Row],[Basis of Material Classification (Customer Side)*]]="Field inspection","Yes","No")</f>
        <v>No</v>
      </c>
      <c r="V3753" t="s">
        <v>43</v>
      </c>
      <c r="W3753" t="s">
        <v>44</v>
      </c>
      <c r="X3753" t="s">
        <v>44</v>
      </c>
      <c r="Z3753" t="s">
        <v>45</v>
      </c>
      <c r="AA3753" t="s">
        <v>46</v>
      </c>
      <c r="AB3753" t="s">
        <v>46</v>
      </c>
      <c r="AC3753" t="s">
        <v>40</v>
      </c>
    </row>
    <row r="3754" spans="1:29" ht="14.4" x14ac:dyDescent="0.3">
      <c r="A3754">
        <v>3752</v>
      </c>
      <c r="B3754" t="s">
        <v>3787</v>
      </c>
      <c r="C3754" t="s">
        <v>277</v>
      </c>
      <c r="D3754" t="s">
        <v>40</v>
      </c>
      <c r="E3754" t="s">
        <v>40</v>
      </c>
      <c r="F3754" t="s">
        <v>41</v>
      </c>
      <c r="G3754" t="s">
        <v>40</v>
      </c>
      <c r="H3754" s="26">
        <v>32143</v>
      </c>
      <c r="I3754" t="s">
        <v>42</v>
      </c>
      <c r="J3754" t="s">
        <v>43</v>
      </c>
      <c r="K3754" t="str">
        <f>IF(Table2[[#This Row],[Basis of Material Classification (System Side)*]]="Field inspection","Yes","No")</f>
        <v>No</v>
      </c>
      <c r="N3754" t="str">
        <f>Table2[[#This Row],[Basis of Material Classification (System Side)*]]</f>
        <v>Installation date after lead ban</v>
      </c>
      <c r="O3754" t="s">
        <v>41</v>
      </c>
      <c r="P3754" s="13">
        <v>33604</v>
      </c>
      <c r="Q3754" s="16" t="str">
        <f>Table2[[#This Row],[Service Line Size (inches) (System Side)]]</f>
        <v>5/8</v>
      </c>
      <c r="R3754" t="s">
        <v>43</v>
      </c>
      <c r="S3754" t="str">
        <f>IF(Table2[[#This Row],[Basis of Material Classification (Customer Side)*]]="Field inspection","Yes","No")</f>
        <v>No</v>
      </c>
      <c r="V3754" t="s">
        <v>43</v>
      </c>
      <c r="W3754" t="s">
        <v>44</v>
      </c>
      <c r="X3754" t="s">
        <v>44</v>
      </c>
      <c r="Z3754" t="s">
        <v>45</v>
      </c>
      <c r="AA3754" t="s">
        <v>46</v>
      </c>
      <c r="AB3754" t="s">
        <v>46</v>
      </c>
      <c r="AC3754" t="s">
        <v>40</v>
      </c>
    </row>
    <row r="3755" spans="1:29" ht="14.4" x14ac:dyDescent="0.3">
      <c r="A3755">
        <v>3753</v>
      </c>
      <c r="B3755" t="s">
        <v>3788</v>
      </c>
      <c r="C3755" t="s">
        <v>277</v>
      </c>
      <c r="D3755" t="s">
        <v>40</v>
      </c>
      <c r="E3755" t="s">
        <v>40</v>
      </c>
      <c r="F3755" t="s">
        <v>41</v>
      </c>
      <c r="G3755" t="s">
        <v>40</v>
      </c>
      <c r="H3755" s="26">
        <v>28491</v>
      </c>
      <c r="I3755" t="s">
        <v>42</v>
      </c>
      <c r="J3755" t="s">
        <v>49</v>
      </c>
      <c r="K3755" t="str">
        <f>IF(Table2[[#This Row],[Basis of Material Classification (System Side)*]]="Field inspection","Yes","No")</f>
        <v>No</v>
      </c>
      <c r="N3755" t="s">
        <v>50</v>
      </c>
      <c r="O3755" t="s">
        <v>41</v>
      </c>
      <c r="P3755" s="13">
        <v>37257</v>
      </c>
      <c r="Q3755" s="16" t="str">
        <f>Table2[[#This Row],[Service Line Size (inches) (System Side)]]</f>
        <v>5/8</v>
      </c>
      <c r="R3755" t="s">
        <v>43</v>
      </c>
      <c r="S3755" t="str">
        <f>IF(Table2[[#This Row],[Basis of Material Classification (Customer Side)*]]="Field inspection","Yes","No")</f>
        <v>No</v>
      </c>
      <c r="V3755" t="s">
        <v>43</v>
      </c>
      <c r="W3755" t="s">
        <v>44</v>
      </c>
      <c r="X3755" t="s">
        <v>44</v>
      </c>
      <c r="Z3755" t="s">
        <v>45</v>
      </c>
      <c r="AA3755" t="s">
        <v>46</v>
      </c>
      <c r="AB3755" t="s">
        <v>46</v>
      </c>
      <c r="AC3755" t="s">
        <v>40</v>
      </c>
    </row>
    <row r="3756" spans="1:29" ht="14.4" x14ac:dyDescent="0.3">
      <c r="A3756">
        <v>3754</v>
      </c>
      <c r="B3756" t="s">
        <v>3789</v>
      </c>
      <c r="C3756" t="s">
        <v>277</v>
      </c>
      <c r="D3756" t="s">
        <v>40</v>
      </c>
      <c r="E3756" t="s">
        <v>40</v>
      </c>
      <c r="F3756" t="s">
        <v>53</v>
      </c>
      <c r="G3756" t="s">
        <v>40</v>
      </c>
      <c r="H3756" s="26">
        <v>27760</v>
      </c>
      <c r="I3756" t="s">
        <v>54</v>
      </c>
      <c r="J3756" t="s">
        <v>55</v>
      </c>
      <c r="K3756" t="str">
        <f>IF(Table2[[#This Row],[Basis of Material Classification (System Side)*]]="Field inspection","Yes","No")</f>
        <v>No</v>
      </c>
      <c r="O3756" t="s">
        <v>41</v>
      </c>
      <c r="P3756" s="13">
        <v>28491</v>
      </c>
      <c r="Q3756" s="16" t="str">
        <f>Table2[[#This Row],[Service Line Size (inches) (System Side)]]</f>
        <v>3/4</v>
      </c>
      <c r="R3756" t="s">
        <v>49</v>
      </c>
      <c r="S3756" t="str">
        <f>IF(Table2[[#This Row],[Basis of Material Classification (Customer Side)*]]="Field inspection","Yes","No")</f>
        <v>No</v>
      </c>
      <c r="V3756" t="s">
        <v>50</v>
      </c>
      <c r="W3756" t="s">
        <v>44</v>
      </c>
      <c r="X3756" t="s">
        <v>44</v>
      </c>
      <c r="Z3756" t="s">
        <v>45</v>
      </c>
      <c r="AA3756" t="s">
        <v>46</v>
      </c>
      <c r="AB3756" t="s">
        <v>46</v>
      </c>
      <c r="AC3756" t="s">
        <v>40</v>
      </c>
    </row>
    <row r="3757" spans="1:29" ht="14.4" x14ac:dyDescent="0.3">
      <c r="A3757">
        <v>3755</v>
      </c>
      <c r="B3757" t="s">
        <v>3790</v>
      </c>
      <c r="C3757" t="s">
        <v>277</v>
      </c>
      <c r="D3757" t="s">
        <v>40</v>
      </c>
      <c r="E3757" t="s">
        <v>40</v>
      </c>
      <c r="F3757" t="s">
        <v>41</v>
      </c>
      <c r="G3757" t="s">
        <v>40</v>
      </c>
      <c r="H3757" s="26">
        <v>25569</v>
      </c>
      <c r="I3757" t="s">
        <v>42</v>
      </c>
      <c r="J3757" t="s">
        <v>49</v>
      </c>
      <c r="K3757" t="str">
        <f>IF(Table2[[#This Row],[Basis of Material Classification (System Side)*]]="Field inspection","Yes","No")</f>
        <v>No</v>
      </c>
      <c r="N3757" t="s">
        <v>50</v>
      </c>
      <c r="O3757" t="s">
        <v>41</v>
      </c>
      <c r="P3757" s="13">
        <v>36161</v>
      </c>
      <c r="Q3757" s="16" t="str">
        <f>Table2[[#This Row],[Service Line Size (inches) (System Side)]]</f>
        <v>5/8</v>
      </c>
      <c r="R3757" t="s">
        <v>43</v>
      </c>
      <c r="S3757" t="str">
        <f>IF(Table2[[#This Row],[Basis of Material Classification (Customer Side)*]]="Field inspection","Yes","No")</f>
        <v>No</v>
      </c>
      <c r="V3757" t="s">
        <v>43</v>
      </c>
      <c r="W3757" t="s">
        <v>44</v>
      </c>
      <c r="X3757" t="s">
        <v>44</v>
      </c>
      <c r="Z3757" t="s">
        <v>58</v>
      </c>
      <c r="AA3757" t="s">
        <v>46</v>
      </c>
      <c r="AB3757" t="s">
        <v>46</v>
      </c>
      <c r="AC3757" t="s">
        <v>40</v>
      </c>
    </row>
    <row r="3758" spans="1:29" ht="14.4" x14ac:dyDescent="0.3">
      <c r="A3758">
        <v>3756</v>
      </c>
      <c r="B3758" t="s">
        <v>3791</v>
      </c>
      <c r="C3758" t="s">
        <v>277</v>
      </c>
      <c r="D3758" t="s">
        <v>40</v>
      </c>
      <c r="E3758" t="s">
        <v>40</v>
      </c>
      <c r="F3758" t="s">
        <v>41</v>
      </c>
      <c r="G3758" t="s">
        <v>40</v>
      </c>
      <c r="H3758" s="26">
        <v>30682</v>
      </c>
      <c r="I3758" t="s">
        <v>42</v>
      </c>
      <c r="J3758" t="s">
        <v>43</v>
      </c>
      <c r="K3758" t="str">
        <f>IF(Table2[[#This Row],[Basis of Material Classification (System Side)*]]="Field inspection","Yes","No")</f>
        <v>No</v>
      </c>
      <c r="N3758" t="str">
        <f>Table2[[#This Row],[Basis of Material Classification (System Side)*]]</f>
        <v>Installation date after lead ban</v>
      </c>
      <c r="O3758" t="s">
        <v>41</v>
      </c>
      <c r="P3758" s="13">
        <v>31778</v>
      </c>
      <c r="Q3758" s="16" t="str">
        <f>Table2[[#This Row],[Service Line Size (inches) (System Side)]]</f>
        <v>5/8</v>
      </c>
      <c r="R3758" t="s">
        <v>43</v>
      </c>
      <c r="S3758" t="str">
        <f>IF(Table2[[#This Row],[Basis of Material Classification (Customer Side)*]]="Field inspection","Yes","No")</f>
        <v>No</v>
      </c>
      <c r="V3758" t="s">
        <v>43</v>
      </c>
      <c r="W3758" t="s">
        <v>44</v>
      </c>
      <c r="X3758" t="s">
        <v>44</v>
      </c>
      <c r="Z3758" t="s">
        <v>45</v>
      </c>
      <c r="AA3758" t="s">
        <v>46</v>
      </c>
      <c r="AB3758" t="s">
        <v>46</v>
      </c>
      <c r="AC3758" t="s">
        <v>40</v>
      </c>
    </row>
    <row r="3759" spans="1:29" ht="14.4" x14ac:dyDescent="0.3">
      <c r="A3759">
        <v>3757</v>
      </c>
      <c r="B3759" t="s">
        <v>3792</v>
      </c>
      <c r="C3759" t="s">
        <v>277</v>
      </c>
      <c r="D3759" t="s">
        <v>40</v>
      </c>
      <c r="E3759" t="s">
        <v>40</v>
      </c>
      <c r="F3759" t="s">
        <v>41</v>
      </c>
      <c r="G3759" t="s">
        <v>40</v>
      </c>
      <c r="H3759" s="26">
        <v>23377</v>
      </c>
      <c r="I3759" t="s">
        <v>42</v>
      </c>
      <c r="J3759" t="s">
        <v>49</v>
      </c>
      <c r="K3759" t="str">
        <f>IF(Table2[[#This Row],[Basis of Material Classification (System Side)*]]="Field inspection","Yes","No")</f>
        <v>No</v>
      </c>
      <c r="N3759" t="s">
        <v>50</v>
      </c>
      <c r="O3759" t="s">
        <v>41</v>
      </c>
      <c r="P3759" s="13">
        <v>26665</v>
      </c>
      <c r="Q3759" s="16" t="str">
        <f>Table2[[#This Row],[Service Line Size (inches) (System Side)]]</f>
        <v>5/8</v>
      </c>
      <c r="R3759" t="s">
        <v>49</v>
      </c>
      <c r="S3759" t="str">
        <f>IF(Table2[[#This Row],[Basis of Material Classification (Customer Side)*]]="Field inspection","Yes","No")</f>
        <v>No</v>
      </c>
      <c r="V3759" t="s">
        <v>50</v>
      </c>
      <c r="W3759" t="s">
        <v>44</v>
      </c>
      <c r="X3759" t="s">
        <v>44</v>
      </c>
      <c r="Z3759" t="s">
        <v>45</v>
      </c>
      <c r="AA3759" t="s">
        <v>46</v>
      </c>
      <c r="AB3759" t="s">
        <v>46</v>
      </c>
      <c r="AC3759" t="s">
        <v>40</v>
      </c>
    </row>
    <row r="3760" spans="1:29" ht="14.4" x14ac:dyDescent="0.3">
      <c r="A3760">
        <v>3758</v>
      </c>
      <c r="B3760" t="s">
        <v>3793</v>
      </c>
      <c r="C3760" t="s">
        <v>277</v>
      </c>
      <c r="D3760" t="s">
        <v>40</v>
      </c>
      <c r="E3760" t="s">
        <v>40</v>
      </c>
      <c r="F3760" t="s">
        <v>41</v>
      </c>
      <c r="G3760" t="s">
        <v>40</v>
      </c>
      <c r="H3760" s="26">
        <v>28491</v>
      </c>
      <c r="I3760" t="s">
        <v>42</v>
      </c>
      <c r="J3760" t="s">
        <v>49</v>
      </c>
      <c r="K3760" t="str">
        <f>IF(Table2[[#This Row],[Basis of Material Classification (System Side)*]]="Field inspection","Yes","No")</f>
        <v>No</v>
      </c>
      <c r="N3760" t="s">
        <v>50</v>
      </c>
      <c r="O3760" t="s">
        <v>41</v>
      </c>
      <c r="P3760" s="13">
        <v>29221</v>
      </c>
      <c r="Q3760" s="16" t="str">
        <f>Table2[[#This Row],[Service Line Size (inches) (System Side)]]</f>
        <v>5/8</v>
      </c>
      <c r="R3760" t="s">
        <v>43</v>
      </c>
      <c r="S3760" t="str">
        <f>IF(Table2[[#This Row],[Basis of Material Classification (Customer Side)*]]="Field inspection","Yes","No")</f>
        <v>No</v>
      </c>
      <c r="V3760" t="s">
        <v>43</v>
      </c>
      <c r="W3760" t="s">
        <v>44</v>
      </c>
      <c r="X3760" t="s">
        <v>44</v>
      </c>
      <c r="Z3760" t="s">
        <v>45</v>
      </c>
      <c r="AA3760" t="s">
        <v>46</v>
      </c>
      <c r="AB3760" t="s">
        <v>46</v>
      </c>
      <c r="AC3760" t="s">
        <v>40</v>
      </c>
    </row>
    <row r="3761" spans="1:29" ht="14.4" x14ac:dyDescent="0.3">
      <c r="A3761">
        <v>3759</v>
      </c>
      <c r="B3761" t="s">
        <v>3794</v>
      </c>
      <c r="C3761" t="s">
        <v>277</v>
      </c>
      <c r="D3761" t="s">
        <v>40</v>
      </c>
      <c r="E3761" t="s">
        <v>40</v>
      </c>
      <c r="F3761" t="s">
        <v>53</v>
      </c>
      <c r="G3761" t="s">
        <v>40</v>
      </c>
      <c r="H3761" s="26">
        <v>26299</v>
      </c>
      <c r="I3761" t="s">
        <v>42</v>
      </c>
      <c r="J3761" t="s">
        <v>55</v>
      </c>
      <c r="K3761" t="str">
        <f>IF(Table2[[#This Row],[Basis of Material Classification (System Side)*]]="Field inspection","Yes","No")</f>
        <v>No</v>
      </c>
      <c r="O3761" t="s">
        <v>41</v>
      </c>
      <c r="P3761" s="13">
        <v>24108</v>
      </c>
      <c r="Q3761" s="16" t="str">
        <f>Table2[[#This Row],[Service Line Size (inches) (System Side)]]</f>
        <v>5/8</v>
      </c>
      <c r="R3761" t="s">
        <v>49</v>
      </c>
      <c r="S3761" t="str">
        <f>IF(Table2[[#This Row],[Basis of Material Classification (Customer Side)*]]="Field inspection","Yes","No")</f>
        <v>No</v>
      </c>
      <c r="V3761" t="s">
        <v>50</v>
      </c>
      <c r="W3761" t="s">
        <v>44</v>
      </c>
      <c r="X3761" t="s">
        <v>44</v>
      </c>
      <c r="Z3761" t="s">
        <v>45</v>
      </c>
      <c r="AA3761" t="s">
        <v>46</v>
      </c>
      <c r="AB3761" t="s">
        <v>46</v>
      </c>
      <c r="AC3761" t="s">
        <v>40</v>
      </c>
    </row>
    <row r="3762" spans="1:29" ht="14.4" x14ac:dyDescent="0.3">
      <c r="A3762">
        <v>3760</v>
      </c>
      <c r="B3762" t="s">
        <v>3795</v>
      </c>
      <c r="C3762" t="s">
        <v>277</v>
      </c>
      <c r="D3762" t="s">
        <v>40</v>
      </c>
      <c r="E3762" t="s">
        <v>40</v>
      </c>
      <c r="F3762" t="s">
        <v>41</v>
      </c>
      <c r="G3762" t="s">
        <v>40</v>
      </c>
      <c r="H3762" s="26">
        <v>35065</v>
      </c>
      <c r="I3762" t="s">
        <v>42</v>
      </c>
      <c r="J3762" t="s">
        <v>43</v>
      </c>
      <c r="K3762" t="str">
        <f>IF(Table2[[#This Row],[Basis of Material Classification (System Side)*]]="Field inspection","Yes","No")</f>
        <v>No</v>
      </c>
      <c r="N3762" t="str">
        <f>Table2[[#This Row],[Basis of Material Classification (System Side)*]]</f>
        <v>Installation date after lead ban</v>
      </c>
      <c r="O3762" t="s">
        <v>41</v>
      </c>
      <c r="P3762" s="13">
        <v>35431</v>
      </c>
      <c r="Q3762" s="16" t="str">
        <f>Table2[[#This Row],[Service Line Size (inches) (System Side)]]</f>
        <v>5/8</v>
      </c>
      <c r="R3762" t="s">
        <v>43</v>
      </c>
      <c r="S3762" t="str">
        <f>IF(Table2[[#This Row],[Basis of Material Classification (Customer Side)*]]="Field inspection","Yes","No")</f>
        <v>No</v>
      </c>
      <c r="V3762" t="s">
        <v>43</v>
      </c>
      <c r="W3762" t="s">
        <v>44</v>
      </c>
      <c r="X3762" t="s">
        <v>44</v>
      </c>
      <c r="Z3762" t="s">
        <v>45</v>
      </c>
      <c r="AA3762" t="s">
        <v>46</v>
      </c>
      <c r="AB3762" t="s">
        <v>46</v>
      </c>
      <c r="AC3762" t="s">
        <v>40</v>
      </c>
    </row>
    <row r="3763" spans="1:29" ht="14.4" x14ac:dyDescent="0.3">
      <c r="A3763">
        <v>3761</v>
      </c>
      <c r="B3763" t="s">
        <v>3796</v>
      </c>
      <c r="C3763" t="s">
        <v>277</v>
      </c>
      <c r="D3763" t="s">
        <v>40</v>
      </c>
      <c r="E3763" t="s">
        <v>40</v>
      </c>
      <c r="F3763" t="s">
        <v>41</v>
      </c>
      <c r="G3763" t="s">
        <v>40</v>
      </c>
      <c r="H3763" s="26">
        <v>35065</v>
      </c>
      <c r="I3763" t="s">
        <v>42</v>
      </c>
      <c r="J3763" t="s">
        <v>43</v>
      </c>
      <c r="K3763" t="str">
        <f>IF(Table2[[#This Row],[Basis of Material Classification (System Side)*]]="Field inspection","Yes","No")</f>
        <v>No</v>
      </c>
      <c r="N3763" t="str">
        <f>Table2[[#This Row],[Basis of Material Classification (System Side)*]]</f>
        <v>Installation date after lead ban</v>
      </c>
      <c r="O3763" t="s">
        <v>41</v>
      </c>
      <c r="P3763" s="13">
        <v>35796</v>
      </c>
      <c r="Q3763" s="16" t="str">
        <f>Table2[[#This Row],[Service Line Size (inches) (System Side)]]</f>
        <v>5/8</v>
      </c>
      <c r="R3763" t="s">
        <v>43</v>
      </c>
      <c r="S3763" t="str">
        <f>IF(Table2[[#This Row],[Basis of Material Classification (Customer Side)*]]="Field inspection","Yes","No")</f>
        <v>No</v>
      </c>
      <c r="V3763" t="s">
        <v>43</v>
      </c>
      <c r="W3763" t="s">
        <v>44</v>
      </c>
      <c r="X3763" t="s">
        <v>44</v>
      </c>
      <c r="Z3763" t="s">
        <v>58</v>
      </c>
      <c r="AA3763" t="s">
        <v>46</v>
      </c>
      <c r="AB3763" t="s">
        <v>46</v>
      </c>
      <c r="AC3763" t="s">
        <v>40</v>
      </c>
    </row>
    <row r="3764" spans="1:29" ht="14.4" x14ac:dyDescent="0.3">
      <c r="A3764">
        <v>3762</v>
      </c>
      <c r="B3764" t="s">
        <v>3797</v>
      </c>
      <c r="C3764" t="s">
        <v>277</v>
      </c>
      <c r="D3764" t="s">
        <v>40</v>
      </c>
      <c r="E3764" t="s">
        <v>40</v>
      </c>
      <c r="F3764" t="s">
        <v>41</v>
      </c>
      <c r="G3764" t="s">
        <v>40</v>
      </c>
      <c r="H3764" s="26">
        <v>38353</v>
      </c>
      <c r="I3764" t="s">
        <v>42</v>
      </c>
      <c r="J3764" t="s">
        <v>43</v>
      </c>
      <c r="K3764" t="str">
        <f>IF(Table2[[#This Row],[Basis of Material Classification (System Side)*]]="Field inspection","Yes","No")</f>
        <v>No</v>
      </c>
      <c r="N3764" t="str">
        <f>Table2[[#This Row],[Basis of Material Classification (System Side)*]]</f>
        <v>Installation date after lead ban</v>
      </c>
      <c r="O3764" t="s">
        <v>41</v>
      </c>
      <c r="P3764" s="13">
        <v>18629</v>
      </c>
      <c r="Q3764" s="16" t="str">
        <f>Table2[[#This Row],[Service Line Size (inches) (System Side)]]</f>
        <v>5/8</v>
      </c>
      <c r="R3764" t="s">
        <v>49</v>
      </c>
      <c r="S3764" t="str">
        <f>IF(Table2[[#This Row],[Basis of Material Classification (Customer Side)*]]="Field inspection","Yes","No")</f>
        <v>No</v>
      </c>
      <c r="V3764" t="s">
        <v>50</v>
      </c>
      <c r="W3764" t="s">
        <v>44</v>
      </c>
      <c r="X3764" t="s">
        <v>44</v>
      </c>
      <c r="Z3764" t="s">
        <v>45</v>
      </c>
      <c r="AA3764" t="s">
        <v>46</v>
      </c>
      <c r="AB3764" t="s">
        <v>46</v>
      </c>
      <c r="AC3764" t="s">
        <v>40</v>
      </c>
    </row>
    <row r="3765" spans="1:29" ht="14.4" x14ac:dyDescent="0.3">
      <c r="A3765">
        <v>3763</v>
      </c>
      <c r="B3765" t="s">
        <v>3798</v>
      </c>
      <c r="C3765" t="s">
        <v>277</v>
      </c>
      <c r="D3765" t="s">
        <v>40</v>
      </c>
      <c r="E3765" t="s">
        <v>40</v>
      </c>
      <c r="F3765" t="s">
        <v>41</v>
      </c>
      <c r="G3765" t="s">
        <v>40</v>
      </c>
      <c r="H3765" s="26">
        <v>40909</v>
      </c>
      <c r="I3765" t="s">
        <v>42</v>
      </c>
      <c r="J3765" t="s">
        <v>43</v>
      </c>
      <c r="K3765" t="str">
        <f>IF(Table2[[#This Row],[Basis of Material Classification (System Side)*]]="Field inspection","Yes","No")</f>
        <v>No</v>
      </c>
      <c r="N3765" t="str">
        <f>Table2[[#This Row],[Basis of Material Classification (System Side)*]]</f>
        <v>Installation date after lead ban</v>
      </c>
      <c r="O3765" t="s">
        <v>41</v>
      </c>
      <c r="P3765" s="13">
        <v>16803</v>
      </c>
      <c r="Q3765" s="16" t="str">
        <f>Table2[[#This Row],[Service Line Size (inches) (System Side)]]</f>
        <v>5/8</v>
      </c>
      <c r="R3765" t="s">
        <v>49</v>
      </c>
      <c r="S3765" t="str">
        <f>IF(Table2[[#This Row],[Basis of Material Classification (Customer Side)*]]="Field inspection","Yes","No")</f>
        <v>No</v>
      </c>
      <c r="V3765" t="s">
        <v>50</v>
      </c>
      <c r="W3765" t="s">
        <v>44</v>
      </c>
      <c r="X3765" t="s">
        <v>44</v>
      </c>
      <c r="Z3765" t="s">
        <v>45</v>
      </c>
      <c r="AA3765" t="s">
        <v>46</v>
      </c>
      <c r="AB3765" t="s">
        <v>46</v>
      </c>
      <c r="AC3765" t="s">
        <v>40</v>
      </c>
    </row>
    <row r="3766" spans="1:29" ht="14.4" x14ac:dyDescent="0.3">
      <c r="A3766">
        <v>3764</v>
      </c>
      <c r="B3766" t="s">
        <v>3799</v>
      </c>
      <c r="C3766" t="s">
        <v>277</v>
      </c>
      <c r="D3766" t="s">
        <v>40</v>
      </c>
      <c r="E3766" t="s">
        <v>40</v>
      </c>
      <c r="F3766" t="s">
        <v>41</v>
      </c>
      <c r="G3766" t="s">
        <v>40</v>
      </c>
      <c r="H3766" s="26">
        <v>35431</v>
      </c>
      <c r="I3766" t="s">
        <v>42</v>
      </c>
      <c r="J3766" t="s">
        <v>43</v>
      </c>
      <c r="K3766" t="str">
        <f>IF(Table2[[#This Row],[Basis of Material Classification (System Side)*]]="Field inspection","Yes","No")</f>
        <v>No</v>
      </c>
      <c r="N3766" t="str">
        <f>Table2[[#This Row],[Basis of Material Classification (System Side)*]]</f>
        <v>Installation date after lead ban</v>
      </c>
      <c r="O3766" t="s">
        <v>41</v>
      </c>
      <c r="P3766" s="13">
        <v>7306</v>
      </c>
      <c r="Q3766" s="16" t="str">
        <f>Table2[[#This Row],[Service Line Size (inches) (System Side)]]</f>
        <v>5/8</v>
      </c>
      <c r="R3766" t="s">
        <v>49</v>
      </c>
      <c r="S3766" t="str">
        <f>IF(Table2[[#This Row],[Basis of Material Classification (Customer Side)*]]="Field inspection","Yes","No")</f>
        <v>No</v>
      </c>
      <c r="V3766" t="s">
        <v>50</v>
      </c>
      <c r="W3766" t="s">
        <v>44</v>
      </c>
      <c r="X3766" t="s">
        <v>44</v>
      </c>
      <c r="Z3766" t="s">
        <v>45</v>
      </c>
      <c r="AA3766" t="s">
        <v>46</v>
      </c>
      <c r="AB3766" t="s">
        <v>46</v>
      </c>
      <c r="AC3766" t="s">
        <v>40</v>
      </c>
    </row>
    <row r="3767" spans="1:29" ht="14.4" x14ac:dyDescent="0.3">
      <c r="A3767">
        <v>3765</v>
      </c>
      <c r="B3767" t="s">
        <v>3800</v>
      </c>
      <c r="C3767" t="s">
        <v>277</v>
      </c>
      <c r="D3767" t="s">
        <v>40</v>
      </c>
      <c r="E3767" t="s">
        <v>40</v>
      </c>
      <c r="F3767" t="s">
        <v>41</v>
      </c>
      <c r="G3767" t="s">
        <v>40</v>
      </c>
      <c r="H3767" s="26">
        <v>34335</v>
      </c>
      <c r="I3767" t="s">
        <v>42</v>
      </c>
      <c r="J3767" t="s">
        <v>43</v>
      </c>
      <c r="K3767" t="str">
        <f>IF(Table2[[#This Row],[Basis of Material Classification (System Side)*]]="Field inspection","Yes","No")</f>
        <v>No</v>
      </c>
      <c r="N3767" t="str">
        <f>Table2[[#This Row],[Basis of Material Classification (System Side)*]]</f>
        <v>Installation date after lead ban</v>
      </c>
      <c r="O3767" t="s">
        <v>41</v>
      </c>
      <c r="P3767" s="13">
        <v>34700</v>
      </c>
      <c r="Q3767" s="16" t="str">
        <f>Table2[[#This Row],[Service Line Size (inches) (System Side)]]</f>
        <v>5/8</v>
      </c>
      <c r="R3767" t="s">
        <v>43</v>
      </c>
      <c r="S3767" t="str">
        <f>IF(Table2[[#This Row],[Basis of Material Classification (Customer Side)*]]="Field inspection","Yes","No")</f>
        <v>No</v>
      </c>
      <c r="V3767" t="s">
        <v>43</v>
      </c>
      <c r="W3767" t="s">
        <v>44</v>
      </c>
      <c r="X3767" t="s">
        <v>44</v>
      </c>
      <c r="Z3767" t="s">
        <v>45</v>
      </c>
      <c r="AA3767" t="s">
        <v>46</v>
      </c>
      <c r="AB3767" t="s">
        <v>46</v>
      </c>
      <c r="AC3767" t="s">
        <v>40</v>
      </c>
    </row>
    <row r="3768" spans="1:29" ht="14.4" x14ac:dyDescent="0.3">
      <c r="A3768">
        <v>3766</v>
      </c>
      <c r="B3768" t="s">
        <v>3801</v>
      </c>
      <c r="C3768" t="s">
        <v>277</v>
      </c>
      <c r="D3768" t="s">
        <v>40</v>
      </c>
      <c r="E3768" t="s">
        <v>40</v>
      </c>
      <c r="F3768" t="s">
        <v>41</v>
      </c>
      <c r="G3768" t="s">
        <v>40</v>
      </c>
      <c r="H3768" s="26">
        <v>28491</v>
      </c>
      <c r="I3768" t="s">
        <v>42</v>
      </c>
      <c r="J3768" t="s">
        <v>49</v>
      </c>
      <c r="K3768" t="str">
        <f>IF(Table2[[#This Row],[Basis of Material Classification (System Side)*]]="Field inspection","Yes","No")</f>
        <v>No</v>
      </c>
      <c r="N3768" t="s">
        <v>50</v>
      </c>
      <c r="O3768" t="s">
        <v>41</v>
      </c>
      <c r="P3768" s="13">
        <v>28126</v>
      </c>
      <c r="Q3768" s="16" t="str">
        <f>Table2[[#This Row],[Service Line Size (inches) (System Side)]]</f>
        <v>5/8</v>
      </c>
      <c r="R3768" t="s">
        <v>49</v>
      </c>
      <c r="S3768" t="str">
        <f>IF(Table2[[#This Row],[Basis of Material Classification (Customer Side)*]]="Field inspection","Yes","No")</f>
        <v>No</v>
      </c>
      <c r="V3768" t="s">
        <v>50</v>
      </c>
      <c r="W3768" t="s">
        <v>44</v>
      </c>
      <c r="X3768" t="s">
        <v>44</v>
      </c>
      <c r="Z3768" t="s">
        <v>45</v>
      </c>
      <c r="AA3768" t="s">
        <v>46</v>
      </c>
      <c r="AB3768" t="s">
        <v>46</v>
      </c>
      <c r="AC3768" t="s">
        <v>40</v>
      </c>
    </row>
    <row r="3769" spans="1:29" ht="14.4" x14ac:dyDescent="0.3">
      <c r="A3769">
        <v>3767</v>
      </c>
      <c r="B3769" t="s">
        <v>3802</v>
      </c>
      <c r="C3769" t="s">
        <v>277</v>
      </c>
      <c r="D3769" t="s">
        <v>40</v>
      </c>
      <c r="E3769" t="s">
        <v>40</v>
      </c>
      <c r="F3769" t="s">
        <v>41</v>
      </c>
      <c r="G3769" t="s">
        <v>40</v>
      </c>
      <c r="H3769" s="26">
        <v>31048</v>
      </c>
      <c r="I3769" t="s">
        <v>42</v>
      </c>
      <c r="J3769" t="s">
        <v>43</v>
      </c>
      <c r="K3769" t="str">
        <f>IF(Table2[[#This Row],[Basis of Material Classification (System Side)*]]="Field inspection","Yes","No")</f>
        <v>No</v>
      </c>
      <c r="N3769" t="str">
        <f>Table2[[#This Row],[Basis of Material Classification (System Side)*]]</f>
        <v>Installation date after lead ban</v>
      </c>
      <c r="O3769" t="s">
        <v>41</v>
      </c>
      <c r="P3769" s="13">
        <v>31778</v>
      </c>
      <c r="Q3769" s="16" t="str">
        <f>Table2[[#This Row],[Service Line Size (inches) (System Side)]]</f>
        <v>5/8</v>
      </c>
      <c r="R3769" t="s">
        <v>43</v>
      </c>
      <c r="S3769" t="str">
        <f>IF(Table2[[#This Row],[Basis of Material Classification (Customer Side)*]]="Field inspection","Yes","No")</f>
        <v>No</v>
      </c>
      <c r="V3769" t="s">
        <v>43</v>
      </c>
      <c r="W3769" t="s">
        <v>44</v>
      </c>
      <c r="X3769" t="s">
        <v>44</v>
      </c>
      <c r="Z3769" t="s">
        <v>45</v>
      </c>
      <c r="AA3769" t="s">
        <v>46</v>
      </c>
      <c r="AB3769" t="s">
        <v>46</v>
      </c>
      <c r="AC3769" t="s">
        <v>40</v>
      </c>
    </row>
    <row r="3770" spans="1:29" ht="14.4" x14ac:dyDescent="0.3">
      <c r="A3770">
        <v>3768</v>
      </c>
      <c r="B3770" t="s">
        <v>3803</v>
      </c>
      <c r="C3770" t="s">
        <v>277</v>
      </c>
      <c r="D3770" t="s">
        <v>40</v>
      </c>
      <c r="E3770" t="s">
        <v>40</v>
      </c>
      <c r="F3770" t="s">
        <v>53</v>
      </c>
      <c r="G3770" t="s">
        <v>40</v>
      </c>
      <c r="H3770" s="26">
        <v>29221</v>
      </c>
      <c r="I3770" t="s">
        <v>54</v>
      </c>
      <c r="J3770" t="s">
        <v>55</v>
      </c>
      <c r="K3770" t="str">
        <f>IF(Table2[[#This Row],[Basis of Material Classification (System Side)*]]="Field inspection","Yes","No")</f>
        <v>No</v>
      </c>
      <c r="O3770" t="s">
        <v>41</v>
      </c>
      <c r="P3770" s="13">
        <v>29952</v>
      </c>
      <c r="Q3770" s="16" t="str">
        <f>Table2[[#This Row],[Service Line Size (inches) (System Side)]]</f>
        <v>3/4</v>
      </c>
      <c r="R3770" t="s">
        <v>43</v>
      </c>
      <c r="S3770" t="str">
        <f>IF(Table2[[#This Row],[Basis of Material Classification (Customer Side)*]]="Field inspection","Yes","No")</f>
        <v>No</v>
      </c>
      <c r="V3770" t="s">
        <v>43</v>
      </c>
      <c r="W3770" t="s">
        <v>44</v>
      </c>
      <c r="X3770" t="s">
        <v>44</v>
      </c>
      <c r="Z3770" t="s">
        <v>45</v>
      </c>
      <c r="AA3770" t="s">
        <v>46</v>
      </c>
      <c r="AB3770" t="s">
        <v>46</v>
      </c>
      <c r="AC3770" t="s">
        <v>40</v>
      </c>
    </row>
    <row r="3771" spans="1:29" ht="14.4" x14ac:dyDescent="0.3">
      <c r="A3771">
        <v>3769</v>
      </c>
      <c r="B3771" t="s">
        <v>3804</v>
      </c>
      <c r="C3771" t="s">
        <v>277</v>
      </c>
      <c r="D3771" t="s">
        <v>40</v>
      </c>
      <c r="E3771" t="s">
        <v>40</v>
      </c>
      <c r="F3771" t="s">
        <v>53</v>
      </c>
      <c r="G3771" t="s">
        <v>40</v>
      </c>
      <c r="H3771" s="26">
        <v>25204</v>
      </c>
      <c r="I3771" t="s">
        <v>42</v>
      </c>
      <c r="J3771" t="s">
        <v>55</v>
      </c>
      <c r="K3771" t="str">
        <f>IF(Table2[[#This Row],[Basis of Material Classification (System Side)*]]="Field inspection","Yes","No")</f>
        <v>No</v>
      </c>
      <c r="O3771" t="s">
        <v>41</v>
      </c>
      <c r="P3771" s="13">
        <v>21916</v>
      </c>
      <c r="Q3771" s="16" t="str">
        <f>Table2[[#This Row],[Service Line Size (inches) (System Side)]]</f>
        <v>5/8</v>
      </c>
      <c r="R3771" t="s">
        <v>43</v>
      </c>
      <c r="S3771" t="str">
        <f>IF(Table2[[#This Row],[Basis of Material Classification (Customer Side)*]]="Field inspection","Yes","No")</f>
        <v>No</v>
      </c>
      <c r="V3771" t="s">
        <v>43</v>
      </c>
      <c r="W3771" t="s">
        <v>44</v>
      </c>
      <c r="X3771" t="s">
        <v>44</v>
      </c>
      <c r="Z3771" t="s">
        <v>58</v>
      </c>
      <c r="AA3771" t="s">
        <v>46</v>
      </c>
      <c r="AB3771" t="s">
        <v>46</v>
      </c>
      <c r="AC3771" t="s">
        <v>40</v>
      </c>
    </row>
    <row r="3772" spans="1:29" ht="14.4" x14ac:dyDescent="0.3">
      <c r="A3772">
        <v>3770</v>
      </c>
      <c r="B3772" t="s">
        <v>3805</v>
      </c>
      <c r="C3772" t="s">
        <v>277</v>
      </c>
      <c r="D3772" t="s">
        <v>40</v>
      </c>
      <c r="E3772" t="s">
        <v>40</v>
      </c>
      <c r="F3772" t="s">
        <v>41</v>
      </c>
      <c r="G3772" t="s">
        <v>40</v>
      </c>
      <c r="H3772" s="26">
        <v>25934</v>
      </c>
      <c r="I3772" t="s">
        <v>42</v>
      </c>
      <c r="J3772" t="s">
        <v>49</v>
      </c>
      <c r="K3772" t="str">
        <f>IF(Table2[[#This Row],[Basis of Material Classification (System Side)*]]="Field inspection","Yes","No")</f>
        <v>No</v>
      </c>
      <c r="N3772" t="s">
        <v>50</v>
      </c>
      <c r="O3772" t="s">
        <v>41</v>
      </c>
      <c r="P3772" s="13">
        <v>27030</v>
      </c>
      <c r="Q3772" s="16" t="str">
        <f>Table2[[#This Row],[Service Line Size (inches) (System Side)]]</f>
        <v>5/8</v>
      </c>
      <c r="R3772" t="s">
        <v>49</v>
      </c>
      <c r="S3772" t="str">
        <f>IF(Table2[[#This Row],[Basis of Material Classification (Customer Side)*]]="Field inspection","Yes","No")</f>
        <v>No</v>
      </c>
      <c r="V3772" t="s">
        <v>50</v>
      </c>
      <c r="W3772" t="s">
        <v>44</v>
      </c>
      <c r="X3772" t="s">
        <v>44</v>
      </c>
      <c r="Z3772" t="s">
        <v>45</v>
      </c>
      <c r="AA3772" t="s">
        <v>46</v>
      </c>
      <c r="AB3772" t="s">
        <v>46</v>
      </c>
      <c r="AC3772" t="s">
        <v>40</v>
      </c>
    </row>
    <row r="3773" spans="1:29" ht="14.4" x14ac:dyDescent="0.3">
      <c r="A3773">
        <v>3771</v>
      </c>
      <c r="B3773" t="s">
        <v>3806</v>
      </c>
      <c r="C3773" t="s">
        <v>277</v>
      </c>
      <c r="D3773" t="s">
        <v>40</v>
      </c>
      <c r="E3773" t="s">
        <v>40</v>
      </c>
      <c r="F3773" t="s">
        <v>41</v>
      </c>
      <c r="G3773" t="s">
        <v>40</v>
      </c>
      <c r="H3773" s="26">
        <v>17533</v>
      </c>
      <c r="I3773" t="s">
        <v>42</v>
      </c>
      <c r="J3773" t="s">
        <v>49</v>
      </c>
      <c r="K3773" t="str">
        <f>IF(Table2[[#This Row],[Basis of Material Classification (System Side)*]]="Field inspection","Yes","No")</f>
        <v>No</v>
      </c>
      <c r="N3773" t="s">
        <v>50</v>
      </c>
      <c r="O3773" t="s">
        <v>41</v>
      </c>
      <c r="P3773" s="13">
        <v>13150</v>
      </c>
      <c r="Q3773" s="16" t="str">
        <f>Table2[[#This Row],[Service Line Size (inches) (System Side)]]</f>
        <v>5/8</v>
      </c>
      <c r="R3773" t="s">
        <v>49</v>
      </c>
      <c r="S3773" t="str">
        <f>IF(Table2[[#This Row],[Basis of Material Classification (Customer Side)*]]="Field inspection","Yes","No")</f>
        <v>No</v>
      </c>
      <c r="V3773" t="s">
        <v>50</v>
      </c>
      <c r="W3773" t="s">
        <v>44</v>
      </c>
      <c r="X3773" t="s">
        <v>44</v>
      </c>
      <c r="Z3773" t="s">
        <v>45</v>
      </c>
      <c r="AA3773" t="s">
        <v>46</v>
      </c>
      <c r="AB3773" t="s">
        <v>46</v>
      </c>
      <c r="AC3773" t="s">
        <v>40</v>
      </c>
    </row>
    <row r="3774" spans="1:29" ht="14.4" x14ac:dyDescent="0.3">
      <c r="A3774">
        <v>3772</v>
      </c>
      <c r="B3774" t="s">
        <v>3807</v>
      </c>
      <c r="C3774" t="s">
        <v>277</v>
      </c>
      <c r="D3774" t="s">
        <v>40</v>
      </c>
      <c r="E3774" t="s">
        <v>40</v>
      </c>
      <c r="F3774" t="s">
        <v>41</v>
      </c>
      <c r="G3774" t="s">
        <v>40</v>
      </c>
      <c r="H3774" s="26">
        <v>35065</v>
      </c>
      <c r="I3774" t="s">
        <v>42</v>
      </c>
      <c r="J3774" t="s">
        <v>43</v>
      </c>
      <c r="K3774" t="str">
        <f>IF(Table2[[#This Row],[Basis of Material Classification (System Side)*]]="Field inspection","Yes","No")</f>
        <v>No</v>
      </c>
      <c r="N3774" t="str">
        <f>Table2[[#This Row],[Basis of Material Classification (System Side)*]]</f>
        <v>Installation date after lead ban</v>
      </c>
      <c r="O3774" t="s">
        <v>41</v>
      </c>
      <c r="P3774" s="13">
        <v>35431</v>
      </c>
      <c r="Q3774" s="16" t="str">
        <f>Table2[[#This Row],[Service Line Size (inches) (System Side)]]</f>
        <v>5/8</v>
      </c>
      <c r="R3774" t="s">
        <v>43</v>
      </c>
      <c r="S3774" t="str">
        <f>IF(Table2[[#This Row],[Basis of Material Classification (Customer Side)*]]="Field inspection","Yes","No")</f>
        <v>No</v>
      </c>
      <c r="V3774" t="s">
        <v>43</v>
      </c>
      <c r="W3774" t="s">
        <v>44</v>
      </c>
      <c r="X3774" t="s">
        <v>44</v>
      </c>
      <c r="Z3774" t="s">
        <v>45</v>
      </c>
      <c r="AA3774" t="s">
        <v>46</v>
      </c>
      <c r="AB3774" t="s">
        <v>46</v>
      </c>
      <c r="AC3774" t="s">
        <v>40</v>
      </c>
    </row>
    <row r="3775" spans="1:29" ht="14.4" x14ac:dyDescent="0.3">
      <c r="A3775">
        <v>3773</v>
      </c>
      <c r="B3775" t="s">
        <v>3808</v>
      </c>
      <c r="C3775" t="s">
        <v>277</v>
      </c>
      <c r="D3775" t="s">
        <v>40</v>
      </c>
      <c r="E3775" t="s">
        <v>40</v>
      </c>
      <c r="F3775" t="s">
        <v>41</v>
      </c>
      <c r="G3775" t="s">
        <v>40</v>
      </c>
      <c r="H3775" s="27"/>
      <c r="I3775" t="s">
        <v>42</v>
      </c>
      <c r="J3775" t="s">
        <v>49</v>
      </c>
      <c r="K3775" t="str">
        <f>IF(Table2[[#This Row],[Basis of Material Classification (System Side)*]]="Field inspection","Yes","No")</f>
        <v>No</v>
      </c>
      <c r="N3775" t="s">
        <v>50</v>
      </c>
      <c r="O3775" t="s">
        <v>41</v>
      </c>
      <c r="P3775" s="13">
        <v>14611</v>
      </c>
      <c r="Q3775" s="16" t="str">
        <f>Table2[[#This Row],[Service Line Size (inches) (System Side)]]</f>
        <v>5/8</v>
      </c>
      <c r="R3775" t="s">
        <v>49</v>
      </c>
      <c r="S3775" t="str">
        <f>IF(Table2[[#This Row],[Basis of Material Classification (Customer Side)*]]="Field inspection","Yes","No")</f>
        <v>No</v>
      </c>
      <c r="V3775" t="s">
        <v>50</v>
      </c>
      <c r="W3775" t="s">
        <v>44</v>
      </c>
      <c r="X3775" t="s">
        <v>44</v>
      </c>
      <c r="Z3775" t="s">
        <v>45</v>
      </c>
      <c r="AA3775" t="s">
        <v>46</v>
      </c>
      <c r="AB3775" t="s">
        <v>46</v>
      </c>
      <c r="AC3775" t="s">
        <v>40</v>
      </c>
    </row>
    <row r="3776" spans="1:29" ht="14.4" x14ac:dyDescent="0.3">
      <c r="A3776">
        <v>3774</v>
      </c>
      <c r="B3776" t="s">
        <v>3809</v>
      </c>
      <c r="C3776" t="s">
        <v>277</v>
      </c>
      <c r="D3776" t="s">
        <v>40</v>
      </c>
      <c r="E3776" t="s">
        <v>40</v>
      </c>
      <c r="F3776" t="s">
        <v>53</v>
      </c>
      <c r="G3776" t="s">
        <v>40</v>
      </c>
      <c r="H3776" s="26">
        <v>26299</v>
      </c>
      <c r="I3776" t="s">
        <v>42</v>
      </c>
      <c r="J3776" t="s">
        <v>55</v>
      </c>
      <c r="K3776" t="str">
        <f>IF(Table2[[#This Row],[Basis of Material Classification (System Side)*]]="Field inspection","Yes","No")</f>
        <v>No</v>
      </c>
      <c r="O3776" t="s">
        <v>41</v>
      </c>
      <c r="P3776" s="13">
        <v>27760</v>
      </c>
      <c r="Q3776" s="16" t="str">
        <f>Table2[[#This Row],[Service Line Size (inches) (System Side)]]</f>
        <v>5/8</v>
      </c>
      <c r="R3776" t="s">
        <v>49</v>
      </c>
      <c r="S3776" t="str">
        <f>IF(Table2[[#This Row],[Basis of Material Classification (Customer Side)*]]="Field inspection","Yes","No")</f>
        <v>No</v>
      </c>
      <c r="V3776" t="s">
        <v>50</v>
      </c>
      <c r="W3776" t="s">
        <v>44</v>
      </c>
      <c r="X3776" t="s">
        <v>44</v>
      </c>
      <c r="Z3776" t="s">
        <v>45</v>
      </c>
      <c r="AA3776" t="s">
        <v>46</v>
      </c>
      <c r="AB3776" t="s">
        <v>46</v>
      </c>
      <c r="AC3776" t="s">
        <v>40</v>
      </c>
    </row>
    <row r="3777" spans="1:29" ht="14.4" x14ac:dyDescent="0.3">
      <c r="A3777">
        <v>3775</v>
      </c>
      <c r="B3777" t="s">
        <v>3810</v>
      </c>
      <c r="C3777" t="s">
        <v>277</v>
      </c>
      <c r="D3777" t="s">
        <v>40</v>
      </c>
      <c r="E3777" t="s">
        <v>40</v>
      </c>
      <c r="F3777" t="s">
        <v>41</v>
      </c>
      <c r="G3777" t="s">
        <v>40</v>
      </c>
      <c r="H3777" s="26">
        <v>35065</v>
      </c>
      <c r="I3777" t="s">
        <v>42</v>
      </c>
      <c r="J3777" t="s">
        <v>43</v>
      </c>
      <c r="K3777" t="str">
        <f>IF(Table2[[#This Row],[Basis of Material Classification (System Side)*]]="Field inspection","Yes","No")</f>
        <v>No</v>
      </c>
      <c r="N3777" t="str">
        <f>Table2[[#This Row],[Basis of Material Classification (System Side)*]]</f>
        <v>Installation date after lead ban</v>
      </c>
      <c r="O3777" t="s">
        <v>41</v>
      </c>
      <c r="P3777" s="13">
        <v>34335</v>
      </c>
      <c r="Q3777" s="16" t="str">
        <f>Table2[[#This Row],[Service Line Size (inches) (System Side)]]</f>
        <v>5/8</v>
      </c>
      <c r="R3777" t="s">
        <v>43</v>
      </c>
      <c r="S3777" t="str">
        <f>IF(Table2[[#This Row],[Basis of Material Classification (Customer Side)*]]="Field inspection","Yes","No")</f>
        <v>No</v>
      </c>
      <c r="V3777" t="s">
        <v>43</v>
      </c>
      <c r="W3777" t="s">
        <v>44</v>
      </c>
      <c r="X3777" t="s">
        <v>44</v>
      </c>
      <c r="Z3777" t="s">
        <v>45</v>
      </c>
      <c r="AA3777" t="s">
        <v>46</v>
      </c>
      <c r="AB3777" t="s">
        <v>46</v>
      </c>
      <c r="AC3777" t="s">
        <v>40</v>
      </c>
    </row>
    <row r="3778" spans="1:29" ht="14.4" x14ac:dyDescent="0.3">
      <c r="A3778">
        <v>3776</v>
      </c>
      <c r="B3778" t="s">
        <v>3811</v>
      </c>
      <c r="C3778" t="s">
        <v>277</v>
      </c>
      <c r="D3778" t="s">
        <v>40</v>
      </c>
      <c r="E3778" t="s">
        <v>40</v>
      </c>
      <c r="F3778" t="s">
        <v>41</v>
      </c>
      <c r="G3778" t="s">
        <v>40</v>
      </c>
      <c r="H3778" s="26">
        <v>27760</v>
      </c>
      <c r="I3778" t="s">
        <v>42</v>
      </c>
      <c r="J3778" t="s">
        <v>49</v>
      </c>
      <c r="K3778" t="str">
        <f>IF(Table2[[#This Row],[Basis of Material Classification (System Side)*]]="Field inspection","Yes","No")</f>
        <v>No</v>
      </c>
      <c r="N3778" t="s">
        <v>50</v>
      </c>
      <c r="O3778" t="s">
        <v>41</v>
      </c>
      <c r="P3778" s="13">
        <v>28856</v>
      </c>
      <c r="Q3778" s="16" t="str">
        <f>Table2[[#This Row],[Service Line Size (inches) (System Side)]]</f>
        <v>5/8</v>
      </c>
      <c r="R3778" t="s">
        <v>49</v>
      </c>
      <c r="S3778" t="str">
        <f>IF(Table2[[#This Row],[Basis of Material Classification (Customer Side)*]]="Field inspection","Yes","No")</f>
        <v>No</v>
      </c>
      <c r="V3778" t="s">
        <v>50</v>
      </c>
      <c r="W3778" t="s">
        <v>44</v>
      </c>
      <c r="X3778" t="s">
        <v>44</v>
      </c>
      <c r="Z3778" t="s">
        <v>45</v>
      </c>
      <c r="AA3778" t="s">
        <v>46</v>
      </c>
      <c r="AB3778" t="s">
        <v>46</v>
      </c>
      <c r="AC3778" t="s">
        <v>40</v>
      </c>
    </row>
    <row r="3779" spans="1:29" ht="14.4" x14ac:dyDescent="0.3">
      <c r="A3779">
        <v>3777</v>
      </c>
      <c r="B3779" t="s">
        <v>3812</v>
      </c>
      <c r="C3779" t="s">
        <v>277</v>
      </c>
      <c r="D3779" t="s">
        <v>40</v>
      </c>
      <c r="E3779" t="s">
        <v>40</v>
      </c>
      <c r="F3779" t="s">
        <v>41</v>
      </c>
      <c r="G3779" t="s">
        <v>40</v>
      </c>
      <c r="H3779" s="26">
        <v>37622</v>
      </c>
      <c r="I3779" t="s">
        <v>42</v>
      </c>
      <c r="J3779" t="s">
        <v>43</v>
      </c>
      <c r="K3779" t="str">
        <f>IF(Table2[[#This Row],[Basis of Material Classification (System Side)*]]="Field inspection","Yes","No")</f>
        <v>No</v>
      </c>
      <c r="N3779" t="str">
        <f>Table2[[#This Row],[Basis of Material Classification (System Side)*]]</f>
        <v>Installation date after lead ban</v>
      </c>
      <c r="O3779" t="s">
        <v>41</v>
      </c>
      <c r="P3779" s="13">
        <v>27395</v>
      </c>
      <c r="Q3779" s="16" t="str">
        <f>Table2[[#This Row],[Service Line Size (inches) (System Side)]]</f>
        <v>5/8</v>
      </c>
      <c r="R3779" t="s">
        <v>49</v>
      </c>
      <c r="S3779" t="str">
        <f>IF(Table2[[#This Row],[Basis of Material Classification (Customer Side)*]]="Field inspection","Yes","No")</f>
        <v>No</v>
      </c>
      <c r="V3779" t="s">
        <v>50</v>
      </c>
      <c r="W3779" t="s">
        <v>44</v>
      </c>
      <c r="X3779" t="s">
        <v>44</v>
      </c>
      <c r="Z3779" t="s">
        <v>45</v>
      </c>
      <c r="AA3779" t="s">
        <v>46</v>
      </c>
      <c r="AB3779" t="s">
        <v>46</v>
      </c>
      <c r="AC3779" t="s">
        <v>40</v>
      </c>
    </row>
    <row r="3780" spans="1:29" ht="14.4" x14ac:dyDescent="0.3">
      <c r="A3780">
        <v>3778</v>
      </c>
      <c r="B3780" t="s">
        <v>3813</v>
      </c>
      <c r="C3780" t="s">
        <v>11166</v>
      </c>
      <c r="D3780" t="s">
        <v>40</v>
      </c>
      <c r="E3780" t="s">
        <v>40</v>
      </c>
      <c r="F3780" t="s">
        <v>41</v>
      </c>
      <c r="G3780" t="s">
        <v>40</v>
      </c>
      <c r="H3780" s="27"/>
      <c r="I3780" t="s">
        <v>42</v>
      </c>
      <c r="J3780" t="s">
        <v>49</v>
      </c>
      <c r="K3780" t="str">
        <f>IF(Table2[[#This Row],[Basis of Material Classification (System Side)*]]="Field inspection","Yes","No")</f>
        <v>No</v>
      </c>
      <c r="N3780" t="s">
        <v>50</v>
      </c>
      <c r="O3780" t="s">
        <v>41</v>
      </c>
      <c r="P3780" s="13">
        <v>27030</v>
      </c>
      <c r="Q3780" s="16" t="str">
        <f>Table2[[#This Row],[Service Line Size (inches) (System Side)]]</f>
        <v>5/8</v>
      </c>
      <c r="R3780" t="s">
        <v>49</v>
      </c>
      <c r="S3780" t="str">
        <f>IF(Table2[[#This Row],[Basis of Material Classification (Customer Side)*]]="Field inspection","Yes","No")</f>
        <v>No</v>
      </c>
      <c r="V3780" t="s">
        <v>50</v>
      </c>
      <c r="W3780" t="s">
        <v>44</v>
      </c>
      <c r="X3780" t="s">
        <v>44</v>
      </c>
      <c r="Z3780" t="s">
        <v>45</v>
      </c>
      <c r="AA3780" t="s">
        <v>46</v>
      </c>
      <c r="AB3780" t="s">
        <v>46</v>
      </c>
      <c r="AC3780" t="s">
        <v>40</v>
      </c>
    </row>
    <row r="3781" spans="1:29" ht="14.4" x14ac:dyDescent="0.3">
      <c r="A3781">
        <v>3779</v>
      </c>
      <c r="B3781" t="s">
        <v>3814</v>
      </c>
      <c r="C3781" t="s">
        <v>277</v>
      </c>
      <c r="D3781" t="s">
        <v>40</v>
      </c>
      <c r="E3781" t="s">
        <v>40</v>
      </c>
      <c r="F3781" t="s">
        <v>41</v>
      </c>
      <c r="G3781" t="s">
        <v>40</v>
      </c>
      <c r="H3781" s="26">
        <v>27030</v>
      </c>
      <c r="I3781" t="s">
        <v>42</v>
      </c>
      <c r="J3781" t="s">
        <v>49</v>
      </c>
      <c r="K3781" t="str">
        <f>IF(Table2[[#This Row],[Basis of Material Classification (System Side)*]]="Field inspection","Yes","No")</f>
        <v>No</v>
      </c>
      <c r="N3781" t="s">
        <v>50</v>
      </c>
      <c r="O3781" t="s">
        <v>41</v>
      </c>
      <c r="P3781" s="13">
        <v>27395</v>
      </c>
      <c r="Q3781" s="16" t="str">
        <f>Table2[[#This Row],[Service Line Size (inches) (System Side)]]</f>
        <v>5/8</v>
      </c>
      <c r="R3781" t="s">
        <v>49</v>
      </c>
      <c r="S3781" t="str">
        <f>IF(Table2[[#This Row],[Basis of Material Classification (Customer Side)*]]="Field inspection","Yes","No")</f>
        <v>No</v>
      </c>
      <c r="V3781" t="s">
        <v>50</v>
      </c>
      <c r="W3781" t="s">
        <v>44</v>
      </c>
      <c r="X3781" t="s">
        <v>44</v>
      </c>
      <c r="Z3781" t="s">
        <v>45</v>
      </c>
      <c r="AA3781" t="s">
        <v>46</v>
      </c>
      <c r="AB3781" t="s">
        <v>46</v>
      </c>
      <c r="AC3781" t="s">
        <v>40</v>
      </c>
    </row>
    <row r="3782" spans="1:29" ht="14.4" x14ac:dyDescent="0.3">
      <c r="A3782">
        <v>3780</v>
      </c>
      <c r="B3782" t="s">
        <v>3815</v>
      </c>
      <c r="C3782" t="s">
        <v>277</v>
      </c>
      <c r="D3782" t="s">
        <v>40</v>
      </c>
      <c r="E3782" t="s">
        <v>40</v>
      </c>
      <c r="F3782" t="s">
        <v>53</v>
      </c>
      <c r="G3782" t="s">
        <v>40</v>
      </c>
      <c r="H3782" s="26">
        <v>31413</v>
      </c>
      <c r="I3782" t="s">
        <v>54</v>
      </c>
      <c r="J3782" t="s">
        <v>55</v>
      </c>
      <c r="K3782" t="str">
        <f>IF(Table2[[#This Row],[Basis of Material Classification (System Side)*]]="Field inspection","Yes","No")</f>
        <v>No</v>
      </c>
      <c r="O3782" t="s">
        <v>41</v>
      </c>
      <c r="P3782" s="13">
        <v>36161</v>
      </c>
      <c r="Q3782" s="16" t="str">
        <f>Table2[[#This Row],[Service Line Size (inches) (System Side)]]</f>
        <v>3/4</v>
      </c>
      <c r="R3782" t="s">
        <v>43</v>
      </c>
      <c r="S3782" t="str">
        <f>IF(Table2[[#This Row],[Basis of Material Classification (Customer Side)*]]="Field inspection","Yes","No")</f>
        <v>No</v>
      </c>
      <c r="V3782" t="s">
        <v>43</v>
      </c>
      <c r="W3782" t="s">
        <v>44</v>
      </c>
      <c r="X3782" t="s">
        <v>44</v>
      </c>
      <c r="Z3782" t="s">
        <v>45</v>
      </c>
      <c r="AA3782" t="s">
        <v>46</v>
      </c>
      <c r="AB3782" t="s">
        <v>46</v>
      </c>
      <c r="AC3782" t="s">
        <v>40</v>
      </c>
    </row>
    <row r="3783" spans="1:29" ht="14.4" x14ac:dyDescent="0.3">
      <c r="A3783">
        <v>3781</v>
      </c>
      <c r="B3783" t="s">
        <v>3816</v>
      </c>
      <c r="C3783" t="s">
        <v>277</v>
      </c>
      <c r="D3783" t="s">
        <v>40</v>
      </c>
      <c r="E3783" t="s">
        <v>40</v>
      </c>
      <c r="F3783" t="s">
        <v>41</v>
      </c>
      <c r="G3783" t="s">
        <v>40</v>
      </c>
      <c r="H3783" s="26">
        <v>25204</v>
      </c>
      <c r="I3783" t="s">
        <v>42</v>
      </c>
      <c r="J3783" t="s">
        <v>49</v>
      </c>
      <c r="K3783" t="str">
        <f>IF(Table2[[#This Row],[Basis of Material Classification (System Side)*]]="Field inspection","Yes","No")</f>
        <v>No</v>
      </c>
      <c r="N3783" t="s">
        <v>50</v>
      </c>
      <c r="O3783" t="s">
        <v>41</v>
      </c>
      <c r="P3783" s="13">
        <v>27395</v>
      </c>
      <c r="Q3783" s="16" t="str">
        <f>Table2[[#This Row],[Service Line Size (inches) (System Side)]]</f>
        <v>5/8</v>
      </c>
      <c r="R3783" t="s">
        <v>49</v>
      </c>
      <c r="S3783" t="str">
        <f>IF(Table2[[#This Row],[Basis of Material Classification (Customer Side)*]]="Field inspection","Yes","No")</f>
        <v>No</v>
      </c>
      <c r="V3783" t="s">
        <v>50</v>
      </c>
      <c r="W3783" t="s">
        <v>44</v>
      </c>
      <c r="X3783" t="s">
        <v>44</v>
      </c>
      <c r="Z3783" t="s">
        <v>58</v>
      </c>
      <c r="AA3783" t="s">
        <v>46</v>
      </c>
      <c r="AB3783" t="s">
        <v>46</v>
      </c>
      <c r="AC3783" t="s">
        <v>40</v>
      </c>
    </row>
    <row r="3784" spans="1:29" ht="14.4" x14ac:dyDescent="0.3">
      <c r="A3784">
        <v>3782</v>
      </c>
      <c r="B3784" t="s">
        <v>3817</v>
      </c>
      <c r="C3784" t="s">
        <v>277</v>
      </c>
      <c r="D3784" t="s">
        <v>40</v>
      </c>
      <c r="E3784" t="s">
        <v>40</v>
      </c>
      <c r="F3784" t="s">
        <v>41</v>
      </c>
      <c r="G3784" t="s">
        <v>40</v>
      </c>
      <c r="H3784" s="26">
        <v>29587</v>
      </c>
      <c r="I3784" t="s">
        <v>42</v>
      </c>
      <c r="J3784" t="s">
        <v>43</v>
      </c>
      <c r="K3784" t="str">
        <f>IF(Table2[[#This Row],[Basis of Material Classification (System Side)*]]="Field inspection","Yes","No")</f>
        <v>No</v>
      </c>
      <c r="N3784" t="str">
        <f>Table2[[#This Row],[Basis of Material Classification (System Side)*]]</f>
        <v>Installation date after lead ban</v>
      </c>
      <c r="O3784" t="s">
        <v>41</v>
      </c>
      <c r="P3784"/>
      <c r="Q3784" s="16" t="str">
        <f>Table2[[#This Row],[Service Line Size (inches) (System Side)]]</f>
        <v>5/8</v>
      </c>
      <c r="R3784" t="s">
        <v>106</v>
      </c>
      <c r="S3784" t="str">
        <f>IF(Table2[[#This Row],[Basis of Material Classification (Customer Side)*]]="Field inspection","Yes","No")</f>
        <v>No</v>
      </c>
      <c r="V3784" t="s">
        <v>108</v>
      </c>
      <c r="W3784" t="s">
        <v>44</v>
      </c>
      <c r="X3784" t="s">
        <v>44</v>
      </c>
      <c r="Z3784" t="s">
        <v>58</v>
      </c>
      <c r="AA3784" t="s">
        <v>46</v>
      </c>
      <c r="AB3784" t="s">
        <v>46</v>
      </c>
      <c r="AC3784" t="s">
        <v>40</v>
      </c>
    </row>
    <row r="3785" spans="1:29" ht="14.4" x14ac:dyDescent="0.3">
      <c r="A3785">
        <v>3783</v>
      </c>
      <c r="B3785" t="s">
        <v>3818</v>
      </c>
      <c r="C3785" t="s">
        <v>277</v>
      </c>
      <c r="D3785" t="s">
        <v>40</v>
      </c>
      <c r="E3785" t="s">
        <v>40</v>
      </c>
      <c r="F3785" t="s">
        <v>41</v>
      </c>
      <c r="G3785" t="s">
        <v>40</v>
      </c>
      <c r="H3785" s="26">
        <v>32143</v>
      </c>
      <c r="I3785" t="s">
        <v>42</v>
      </c>
      <c r="J3785" t="s">
        <v>43</v>
      </c>
      <c r="K3785" t="str">
        <f>IF(Table2[[#This Row],[Basis of Material Classification (System Side)*]]="Field inspection","Yes","No")</f>
        <v>No</v>
      </c>
      <c r="N3785" t="str">
        <f>Table2[[#This Row],[Basis of Material Classification (System Side)*]]</f>
        <v>Installation date after lead ban</v>
      </c>
      <c r="O3785" t="s">
        <v>41</v>
      </c>
      <c r="P3785" s="13">
        <v>32509</v>
      </c>
      <c r="Q3785" s="16" t="str">
        <f>Table2[[#This Row],[Service Line Size (inches) (System Side)]]</f>
        <v>5/8</v>
      </c>
      <c r="R3785" t="s">
        <v>43</v>
      </c>
      <c r="S3785" t="str">
        <f>IF(Table2[[#This Row],[Basis of Material Classification (Customer Side)*]]="Field inspection","Yes","No")</f>
        <v>No</v>
      </c>
      <c r="V3785" t="s">
        <v>43</v>
      </c>
      <c r="W3785" t="s">
        <v>44</v>
      </c>
      <c r="X3785" t="s">
        <v>44</v>
      </c>
      <c r="Z3785" t="s">
        <v>45</v>
      </c>
      <c r="AA3785" t="s">
        <v>46</v>
      </c>
      <c r="AB3785" t="s">
        <v>46</v>
      </c>
      <c r="AC3785" t="s">
        <v>40</v>
      </c>
    </row>
    <row r="3786" spans="1:29" ht="14.4" x14ac:dyDescent="0.3">
      <c r="A3786">
        <v>3784</v>
      </c>
      <c r="B3786" t="s">
        <v>3819</v>
      </c>
      <c r="C3786" t="s">
        <v>277</v>
      </c>
      <c r="D3786" t="s">
        <v>40</v>
      </c>
      <c r="E3786" t="s">
        <v>40</v>
      </c>
      <c r="F3786" t="s">
        <v>41</v>
      </c>
      <c r="G3786" t="s">
        <v>40</v>
      </c>
      <c r="H3786" s="26">
        <v>37622</v>
      </c>
      <c r="I3786" t="s">
        <v>42</v>
      </c>
      <c r="J3786" t="s">
        <v>43</v>
      </c>
      <c r="K3786" t="str">
        <f>IF(Table2[[#This Row],[Basis of Material Classification (System Side)*]]="Field inspection","Yes","No")</f>
        <v>No</v>
      </c>
      <c r="N3786" t="str">
        <f>Table2[[#This Row],[Basis of Material Classification (System Side)*]]</f>
        <v>Installation date after lead ban</v>
      </c>
      <c r="O3786" t="s">
        <v>41</v>
      </c>
      <c r="P3786" s="13">
        <v>31413</v>
      </c>
      <c r="Q3786" s="16" t="str">
        <f>Table2[[#This Row],[Service Line Size (inches) (System Side)]]</f>
        <v>5/8</v>
      </c>
      <c r="R3786" t="s">
        <v>43</v>
      </c>
      <c r="S3786" t="str">
        <f>IF(Table2[[#This Row],[Basis of Material Classification (Customer Side)*]]="Field inspection","Yes","No")</f>
        <v>No</v>
      </c>
      <c r="V3786" t="s">
        <v>43</v>
      </c>
      <c r="W3786" t="s">
        <v>44</v>
      </c>
      <c r="X3786" t="s">
        <v>44</v>
      </c>
      <c r="Z3786" t="s">
        <v>45</v>
      </c>
      <c r="AA3786" t="s">
        <v>46</v>
      </c>
      <c r="AB3786" t="s">
        <v>46</v>
      </c>
      <c r="AC3786" t="s">
        <v>40</v>
      </c>
    </row>
    <row r="3787" spans="1:29" ht="14.4" x14ac:dyDescent="0.3">
      <c r="A3787">
        <v>3785</v>
      </c>
      <c r="B3787" t="s">
        <v>3820</v>
      </c>
      <c r="C3787" t="s">
        <v>277</v>
      </c>
      <c r="D3787" t="s">
        <v>40</v>
      </c>
      <c r="E3787" t="s">
        <v>40</v>
      </c>
      <c r="F3787" t="s">
        <v>41</v>
      </c>
      <c r="G3787" t="s">
        <v>40</v>
      </c>
      <c r="H3787" s="26">
        <v>32143</v>
      </c>
      <c r="I3787" t="s">
        <v>42</v>
      </c>
      <c r="J3787" t="s">
        <v>43</v>
      </c>
      <c r="K3787" t="str">
        <f>IF(Table2[[#This Row],[Basis of Material Classification (System Side)*]]="Field inspection","Yes","No")</f>
        <v>No</v>
      </c>
      <c r="N3787" t="str">
        <f>Table2[[#This Row],[Basis of Material Classification (System Side)*]]</f>
        <v>Installation date after lead ban</v>
      </c>
      <c r="O3787" t="s">
        <v>41</v>
      </c>
      <c r="P3787" s="13">
        <v>33970</v>
      </c>
      <c r="Q3787" s="16" t="str">
        <f>Table2[[#This Row],[Service Line Size (inches) (System Side)]]</f>
        <v>5/8</v>
      </c>
      <c r="R3787" t="s">
        <v>43</v>
      </c>
      <c r="S3787" t="str">
        <f>IF(Table2[[#This Row],[Basis of Material Classification (Customer Side)*]]="Field inspection","Yes","No")</f>
        <v>No</v>
      </c>
      <c r="V3787" t="s">
        <v>43</v>
      </c>
      <c r="W3787" t="s">
        <v>44</v>
      </c>
      <c r="X3787" t="s">
        <v>44</v>
      </c>
      <c r="Z3787" t="s">
        <v>45</v>
      </c>
      <c r="AA3787" t="s">
        <v>46</v>
      </c>
      <c r="AB3787" t="s">
        <v>46</v>
      </c>
      <c r="AC3787" t="s">
        <v>40</v>
      </c>
    </row>
    <row r="3788" spans="1:29" ht="14.4" x14ac:dyDescent="0.3">
      <c r="A3788">
        <v>3786</v>
      </c>
      <c r="B3788" t="s">
        <v>3821</v>
      </c>
      <c r="C3788" t="s">
        <v>277</v>
      </c>
      <c r="D3788" t="s">
        <v>40</v>
      </c>
      <c r="E3788" t="s">
        <v>40</v>
      </c>
      <c r="F3788" t="s">
        <v>41</v>
      </c>
      <c r="G3788" t="s">
        <v>40</v>
      </c>
      <c r="H3788" s="26">
        <v>30682</v>
      </c>
      <c r="I3788" t="s">
        <v>42</v>
      </c>
      <c r="J3788" t="s">
        <v>43</v>
      </c>
      <c r="K3788" t="str">
        <f>IF(Table2[[#This Row],[Basis of Material Classification (System Side)*]]="Field inspection","Yes","No")</f>
        <v>No</v>
      </c>
      <c r="N3788" t="str">
        <f>Table2[[#This Row],[Basis of Material Classification (System Side)*]]</f>
        <v>Installation date after lead ban</v>
      </c>
      <c r="O3788" t="s">
        <v>41</v>
      </c>
      <c r="P3788" s="13">
        <v>30317</v>
      </c>
      <c r="Q3788" s="16" t="str">
        <f>Table2[[#This Row],[Service Line Size (inches) (System Side)]]</f>
        <v>5/8</v>
      </c>
      <c r="R3788" t="s">
        <v>43</v>
      </c>
      <c r="S3788" t="str">
        <f>IF(Table2[[#This Row],[Basis of Material Classification (Customer Side)*]]="Field inspection","Yes","No")</f>
        <v>No</v>
      </c>
      <c r="V3788" t="s">
        <v>43</v>
      </c>
      <c r="W3788" t="s">
        <v>44</v>
      </c>
      <c r="X3788" t="s">
        <v>44</v>
      </c>
      <c r="Z3788" t="s">
        <v>45</v>
      </c>
      <c r="AA3788" t="s">
        <v>46</v>
      </c>
      <c r="AB3788" t="s">
        <v>46</v>
      </c>
      <c r="AC3788" t="s">
        <v>40</v>
      </c>
    </row>
    <row r="3789" spans="1:29" ht="14.4" x14ac:dyDescent="0.3">
      <c r="A3789">
        <v>3787</v>
      </c>
      <c r="B3789" t="s">
        <v>3822</v>
      </c>
      <c r="C3789" t="s">
        <v>277</v>
      </c>
      <c r="D3789" t="s">
        <v>40</v>
      </c>
      <c r="E3789" t="s">
        <v>40</v>
      </c>
      <c r="F3789" t="s">
        <v>41</v>
      </c>
      <c r="G3789" t="s">
        <v>40</v>
      </c>
      <c r="H3789" s="26">
        <v>27760</v>
      </c>
      <c r="I3789" t="s">
        <v>42</v>
      </c>
      <c r="J3789" t="s">
        <v>49</v>
      </c>
      <c r="K3789" t="str">
        <f>IF(Table2[[#This Row],[Basis of Material Classification (System Side)*]]="Field inspection","Yes","No")</f>
        <v>No</v>
      </c>
      <c r="N3789" t="s">
        <v>50</v>
      </c>
      <c r="O3789" t="s">
        <v>41</v>
      </c>
      <c r="P3789" s="13">
        <v>18264</v>
      </c>
      <c r="Q3789" s="16" t="str">
        <f>Table2[[#This Row],[Service Line Size (inches) (System Side)]]</f>
        <v>5/8</v>
      </c>
      <c r="R3789" t="s">
        <v>49</v>
      </c>
      <c r="S3789" t="str">
        <f>IF(Table2[[#This Row],[Basis of Material Classification (Customer Side)*]]="Field inspection","Yes","No")</f>
        <v>No</v>
      </c>
      <c r="V3789" t="s">
        <v>50</v>
      </c>
      <c r="W3789" t="s">
        <v>44</v>
      </c>
      <c r="X3789" t="s">
        <v>44</v>
      </c>
      <c r="Z3789" t="s">
        <v>58</v>
      </c>
      <c r="AA3789" t="s">
        <v>46</v>
      </c>
      <c r="AB3789" t="s">
        <v>46</v>
      </c>
      <c r="AC3789" t="s">
        <v>40</v>
      </c>
    </row>
    <row r="3790" spans="1:29" ht="14.4" x14ac:dyDescent="0.3">
      <c r="A3790">
        <v>3788</v>
      </c>
      <c r="B3790" t="s">
        <v>3823</v>
      </c>
      <c r="C3790" t="s">
        <v>277</v>
      </c>
      <c r="D3790" t="s">
        <v>40</v>
      </c>
      <c r="E3790" t="s">
        <v>40</v>
      </c>
      <c r="F3790" t="s">
        <v>41</v>
      </c>
      <c r="G3790" t="s">
        <v>40</v>
      </c>
      <c r="H3790" s="26">
        <v>40909</v>
      </c>
      <c r="I3790" t="s">
        <v>42</v>
      </c>
      <c r="J3790" t="s">
        <v>43</v>
      </c>
      <c r="K3790" t="str">
        <f>IF(Table2[[#This Row],[Basis of Material Classification (System Side)*]]="Field inspection","Yes","No")</f>
        <v>No</v>
      </c>
      <c r="N3790" t="str">
        <f>Table2[[#This Row],[Basis of Material Classification (System Side)*]]</f>
        <v>Installation date after lead ban</v>
      </c>
      <c r="O3790" t="s">
        <v>41</v>
      </c>
      <c r="P3790" s="13">
        <v>13881</v>
      </c>
      <c r="Q3790" s="16" t="str">
        <f>Table2[[#This Row],[Service Line Size (inches) (System Side)]]</f>
        <v>5/8</v>
      </c>
      <c r="R3790" t="s">
        <v>49</v>
      </c>
      <c r="S3790" t="str">
        <f>IF(Table2[[#This Row],[Basis of Material Classification (Customer Side)*]]="Field inspection","Yes","No")</f>
        <v>No</v>
      </c>
      <c r="V3790" t="s">
        <v>50</v>
      </c>
      <c r="W3790" t="s">
        <v>44</v>
      </c>
      <c r="X3790" t="s">
        <v>44</v>
      </c>
      <c r="Z3790" t="s">
        <v>45</v>
      </c>
      <c r="AA3790" t="s">
        <v>46</v>
      </c>
      <c r="AB3790" t="s">
        <v>46</v>
      </c>
      <c r="AC3790" t="s">
        <v>40</v>
      </c>
    </row>
    <row r="3791" spans="1:29" ht="14.4" x14ac:dyDescent="0.3">
      <c r="A3791">
        <v>3789</v>
      </c>
      <c r="B3791" t="s">
        <v>3824</v>
      </c>
      <c r="C3791" t="s">
        <v>277</v>
      </c>
      <c r="D3791" t="s">
        <v>40</v>
      </c>
      <c r="E3791" t="s">
        <v>40</v>
      </c>
      <c r="F3791" t="s">
        <v>41</v>
      </c>
      <c r="G3791" t="s">
        <v>40</v>
      </c>
      <c r="H3791" s="26">
        <v>25204</v>
      </c>
      <c r="I3791" t="s">
        <v>42</v>
      </c>
      <c r="J3791" t="s">
        <v>49</v>
      </c>
      <c r="K3791" t="str">
        <f>IF(Table2[[#This Row],[Basis of Material Classification (System Side)*]]="Field inspection","Yes","No")</f>
        <v>No</v>
      </c>
      <c r="N3791" t="s">
        <v>50</v>
      </c>
      <c r="O3791" t="s">
        <v>41</v>
      </c>
      <c r="P3791" s="13">
        <v>26299</v>
      </c>
      <c r="Q3791" s="16" t="str">
        <f>Table2[[#This Row],[Service Line Size (inches) (System Side)]]</f>
        <v>5/8</v>
      </c>
      <c r="R3791" t="s">
        <v>49</v>
      </c>
      <c r="S3791" t="str">
        <f>IF(Table2[[#This Row],[Basis of Material Classification (Customer Side)*]]="Field inspection","Yes","No")</f>
        <v>No</v>
      </c>
      <c r="V3791" t="s">
        <v>50</v>
      </c>
      <c r="W3791" t="s">
        <v>44</v>
      </c>
      <c r="X3791" t="s">
        <v>44</v>
      </c>
      <c r="Z3791" t="s">
        <v>45</v>
      </c>
      <c r="AA3791" t="s">
        <v>46</v>
      </c>
      <c r="AB3791" t="s">
        <v>46</v>
      </c>
      <c r="AC3791" t="s">
        <v>40</v>
      </c>
    </row>
    <row r="3792" spans="1:29" ht="14.4" x14ac:dyDescent="0.3">
      <c r="A3792">
        <v>3790</v>
      </c>
      <c r="B3792" t="s">
        <v>3825</v>
      </c>
      <c r="C3792" t="s">
        <v>277</v>
      </c>
      <c r="D3792" t="s">
        <v>40</v>
      </c>
      <c r="E3792" t="s">
        <v>40</v>
      </c>
      <c r="F3792" t="s">
        <v>53</v>
      </c>
      <c r="G3792" t="s">
        <v>40</v>
      </c>
      <c r="H3792" s="26">
        <v>39814</v>
      </c>
      <c r="I3792" t="s">
        <v>54</v>
      </c>
      <c r="J3792" t="s">
        <v>55</v>
      </c>
      <c r="K3792" t="str">
        <f>IF(Table2[[#This Row],[Basis of Material Classification (System Side)*]]="Field inspection","Yes","No")</f>
        <v>No</v>
      </c>
      <c r="O3792" t="s">
        <v>41</v>
      </c>
      <c r="P3792" s="13">
        <v>23743</v>
      </c>
      <c r="Q3792" s="16" t="str">
        <f>Table2[[#This Row],[Service Line Size (inches) (System Side)]]</f>
        <v>3/4</v>
      </c>
      <c r="R3792" t="s">
        <v>49</v>
      </c>
      <c r="S3792" t="str">
        <f>IF(Table2[[#This Row],[Basis of Material Classification (Customer Side)*]]="Field inspection","Yes","No")</f>
        <v>No</v>
      </c>
      <c r="V3792" t="s">
        <v>50</v>
      </c>
      <c r="W3792" t="s">
        <v>44</v>
      </c>
      <c r="X3792" t="s">
        <v>44</v>
      </c>
      <c r="Z3792" t="s">
        <v>58</v>
      </c>
      <c r="AA3792" t="s">
        <v>46</v>
      </c>
      <c r="AB3792" t="s">
        <v>46</v>
      </c>
      <c r="AC3792" t="s">
        <v>40</v>
      </c>
    </row>
    <row r="3793" spans="1:29" ht="14.4" x14ac:dyDescent="0.3">
      <c r="A3793">
        <v>3791</v>
      </c>
      <c r="B3793" t="s">
        <v>3826</v>
      </c>
      <c r="C3793" t="s">
        <v>277</v>
      </c>
      <c r="D3793" t="s">
        <v>40</v>
      </c>
      <c r="E3793" t="s">
        <v>40</v>
      </c>
      <c r="F3793" t="s">
        <v>41</v>
      </c>
      <c r="G3793" t="s">
        <v>40</v>
      </c>
      <c r="H3793" s="26">
        <v>27030</v>
      </c>
      <c r="I3793" t="s">
        <v>42</v>
      </c>
      <c r="J3793" t="s">
        <v>49</v>
      </c>
      <c r="K3793" t="str">
        <f>IF(Table2[[#This Row],[Basis of Material Classification (System Side)*]]="Field inspection","Yes","No")</f>
        <v>No</v>
      </c>
      <c r="N3793" t="s">
        <v>50</v>
      </c>
      <c r="O3793" t="s">
        <v>41</v>
      </c>
      <c r="P3793" s="13">
        <v>28856</v>
      </c>
      <c r="Q3793" s="16" t="str">
        <f>Table2[[#This Row],[Service Line Size (inches) (System Side)]]</f>
        <v>5/8</v>
      </c>
      <c r="R3793" t="s">
        <v>49</v>
      </c>
      <c r="S3793" t="str">
        <f>IF(Table2[[#This Row],[Basis of Material Classification (Customer Side)*]]="Field inspection","Yes","No")</f>
        <v>No</v>
      </c>
      <c r="V3793" t="s">
        <v>50</v>
      </c>
      <c r="W3793" t="s">
        <v>44</v>
      </c>
      <c r="X3793" t="s">
        <v>44</v>
      </c>
      <c r="Z3793" t="s">
        <v>45</v>
      </c>
      <c r="AA3793" t="s">
        <v>46</v>
      </c>
      <c r="AB3793" t="s">
        <v>46</v>
      </c>
      <c r="AC3793" t="s">
        <v>40</v>
      </c>
    </row>
    <row r="3794" spans="1:29" ht="14.4" x14ac:dyDescent="0.3">
      <c r="A3794">
        <v>3792</v>
      </c>
      <c r="B3794" t="s">
        <v>3827</v>
      </c>
      <c r="C3794" t="s">
        <v>277</v>
      </c>
      <c r="D3794" t="s">
        <v>40</v>
      </c>
      <c r="E3794" t="s">
        <v>40</v>
      </c>
      <c r="F3794" t="s">
        <v>41</v>
      </c>
      <c r="G3794" t="s">
        <v>40</v>
      </c>
      <c r="H3794" s="26">
        <v>26665</v>
      </c>
      <c r="I3794" t="s">
        <v>42</v>
      </c>
      <c r="J3794" t="s">
        <v>49</v>
      </c>
      <c r="K3794" t="str">
        <f>IF(Table2[[#This Row],[Basis of Material Classification (System Side)*]]="Field inspection","Yes","No")</f>
        <v>No</v>
      </c>
      <c r="N3794" t="s">
        <v>50</v>
      </c>
      <c r="O3794" t="s">
        <v>41</v>
      </c>
      <c r="P3794" s="13">
        <v>28856</v>
      </c>
      <c r="Q3794" s="16" t="str">
        <f>Table2[[#This Row],[Service Line Size (inches) (System Side)]]</f>
        <v>5/8</v>
      </c>
      <c r="R3794" t="s">
        <v>49</v>
      </c>
      <c r="S3794" t="str">
        <f>IF(Table2[[#This Row],[Basis of Material Classification (Customer Side)*]]="Field inspection","Yes","No")</f>
        <v>No</v>
      </c>
      <c r="V3794" t="s">
        <v>50</v>
      </c>
      <c r="W3794" t="s">
        <v>44</v>
      </c>
      <c r="X3794" t="s">
        <v>44</v>
      </c>
      <c r="Z3794" t="s">
        <v>45</v>
      </c>
      <c r="AA3794" t="s">
        <v>46</v>
      </c>
      <c r="AB3794" t="s">
        <v>46</v>
      </c>
      <c r="AC3794" t="s">
        <v>40</v>
      </c>
    </row>
    <row r="3795" spans="1:29" ht="14.4" x14ac:dyDescent="0.3">
      <c r="A3795">
        <v>3793</v>
      </c>
      <c r="B3795" t="s">
        <v>3828</v>
      </c>
      <c r="C3795" t="s">
        <v>277</v>
      </c>
      <c r="D3795" t="s">
        <v>40</v>
      </c>
      <c r="E3795" t="s">
        <v>40</v>
      </c>
      <c r="F3795" t="s">
        <v>53</v>
      </c>
      <c r="G3795" t="s">
        <v>40</v>
      </c>
      <c r="H3795" s="26">
        <v>26299</v>
      </c>
      <c r="I3795" t="s">
        <v>42</v>
      </c>
      <c r="J3795" t="s">
        <v>55</v>
      </c>
      <c r="K3795" t="str">
        <f>IF(Table2[[#This Row],[Basis of Material Classification (System Side)*]]="Field inspection","Yes","No")</f>
        <v>No</v>
      </c>
      <c r="O3795" t="s">
        <v>41</v>
      </c>
      <c r="P3795" s="13">
        <v>21551</v>
      </c>
      <c r="Q3795" s="16" t="str">
        <f>Table2[[#This Row],[Service Line Size (inches) (System Side)]]</f>
        <v>5/8</v>
      </c>
      <c r="R3795" t="s">
        <v>49</v>
      </c>
      <c r="S3795" t="str">
        <f>IF(Table2[[#This Row],[Basis of Material Classification (Customer Side)*]]="Field inspection","Yes","No")</f>
        <v>No</v>
      </c>
      <c r="V3795" t="s">
        <v>50</v>
      </c>
      <c r="W3795" t="s">
        <v>44</v>
      </c>
      <c r="X3795" t="s">
        <v>44</v>
      </c>
      <c r="Z3795" t="s">
        <v>45</v>
      </c>
      <c r="AA3795" t="s">
        <v>46</v>
      </c>
      <c r="AB3795" t="s">
        <v>46</v>
      </c>
      <c r="AC3795" t="s">
        <v>40</v>
      </c>
    </row>
    <row r="3796" spans="1:29" ht="14.4" x14ac:dyDescent="0.3">
      <c r="A3796">
        <v>3794</v>
      </c>
      <c r="B3796" t="s">
        <v>3829</v>
      </c>
      <c r="C3796" t="s">
        <v>277</v>
      </c>
      <c r="D3796" t="s">
        <v>40</v>
      </c>
      <c r="E3796" t="s">
        <v>40</v>
      </c>
      <c r="F3796" t="s">
        <v>41</v>
      </c>
      <c r="G3796" t="s">
        <v>40</v>
      </c>
      <c r="H3796" s="26">
        <v>32509</v>
      </c>
      <c r="I3796" t="s">
        <v>42</v>
      </c>
      <c r="J3796" t="s">
        <v>43</v>
      </c>
      <c r="K3796" t="str">
        <f>IF(Table2[[#This Row],[Basis of Material Classification (System Side)*]]="Field inspection","Yes","No")</f>
        <v>No</v>
      </c>
      <c r="N3796" t="str">
        <f>Table2[[#This Row],[Basis of Material Classification (System Side)*]]</f>
        <v>Installation date after lead ban</v>
      </c>
      <c r="O3796" t="s">
        <v>41</v>
      </c>
      <c r="P3796" s="13">
        <v>32874</v>
      </c>
      <c r="Q3796" s="16" t="str">
        <f>Table2[[#This Row],[Service Line Size (inches) (System Side)]]</f>
        <v>5/8</v>
      </c>
      <c r="R3796" t="s">
        <v>43</v>
      </c>
      <c r="S3796" t="str">
        <f>IF(Table2[[#This Row],[Basis of Material Classification (Customer Side)*]]="Field inspection","Yes","No")</f>
        <v>No</v>
      </c>
      <c r="V3796" t="s">
        <v>43</v>
      </c>
      <c r="W3796" t="s">
        <v>44</v>
      </c>
      <c r="X3796" t="s">
        <v>44</v>
      </c>
      <c r="Z3796" t="s">
        <v>45</v>
      </c>
      <c r="AA3796" t="s">
        <v>46</v>
      </c>
      <c r="AB3796" t="s">
        <v>46</v>
      </c>
      <c r="AC3796" t="s">
        <v>40</v>
      </c>
    </row>
    <row r="3797" spans="1:29" ht="14.4" x14ac:dyDescent="0.3">
      <c r="A3797">
        <v>3795</v>
      </c>
      <c r="B3797" t="s">
        <v>3830</v>
      </c>
      <c r="C3797" t="s">
        <v>277</v>
      </c>
      <c r="D3797" t="s">
        <v>40</v>
      </c>
      <c r="E3797" t="s">
        <v>40</v>
      </c>
      <c r="F3797" t="s">
        <v>41</v>
      </c>
      <c r="G3797" t="s">
        <v>40</v>
      </c>
      <c r="H3797" s="26">
        <v>29221</v>
      </c>
      <c r="I3797" t="s">
        <v>42</v>
      </c>
      <c r="J3797" t="s">
        <v>43</v>
      </c>
      <c r="K3797" t="str">
        <f>IF(Table2[[#This Row],[Basis of Material Classification (System Side)*]]="Field inspection","Yes","No")</f>
        <v>No</v>
      </c>
      <c r="N3797" t="str">
        <f>Table2[[#This Row],[Basis of Material Classification (System Side)*]]</f>
        <v>Installation date after lead ban</v>
      </c>
      <c r="O3797" t="s">
        <v>41</v>
      </c>
      <c r="P3797" s="13">
        <v>29952</v>
      </c>
      <c r="Q3797" s="16" t="str">
        <f>Table2[[#This Row],[Service Line Size (inches) (System Side)]]</f>
        <v>5/8</v>
      </c>
      <c r="R3797" t="s">
        <v>43</v>
      </c>
      <c r="S3797" t="str">
        <f>IF(Table2[[#This Row],[Basis of Material Classification (Customer Side)*]]="Field inspection","Yes","No")</f>
        <v>No</v>
      </c>
      <c r="V3797" t="s">
        <v>43</v>
      </c>
      <c r="W3797" t="s">
        <v>44</v>
      </c>
      <c r="X3797" t="s">
        <v>44</v>
      </c>
      <c r="Z3797" t="s">
        <v>45</v>
      </c>
      <c r="AA3797" t="s">
        <v>46</v>
      </c>
      <c r="AB3797" t="s">
        <v>46</v>
      </c>
      <c r="AC3797" t="s">
        <v>40</v>
      </c>
    </row>
    <row r="3798" spans="1:29" ht="14.4" x14ac:dyDescent="0.3">
      <c r="A3798">
        <v>3796</v>
      </c>
      <c r="B3798" t="s">
        <v>3831</v>
      </c>
      <c r="C3798" t="s">
        <v>277</v>
      </c>
      <c r="D3798" t="s">
        <v>40</v>
      </c>
      <c r="E3798" t="s">
        <v>40</v>
      </c>
      <c r="F3798" t="s">
        <v>53</v>
      </c>
      <c r="G3798" t="s">
        <v>40</v>
      </c>
      <c r="H3798" s="26">
        <v>22282</v>
      </c>
      <c r="I3798" t="s">
        <v>189</v>
      </c>
      <c r="J3798" t="s">
        <v>55</v>
      </c>
      <c r="K3798" t="str">
        <f>IF(Table2[[#This Row],[Basis of Material Classification (System Side)*]]="Field inspection","Yes","No")</f>
        <v>No</v>
      </c>
      <c r="O3798" t="s">
        <v>53</v>
      </c>
      <c r="P3798" s="13">
        <v>21916</v>
      </c>
      <c r="Q3798" s="16" t="str">
        <f>Table2[[#This Row],[Service Line Size (inches) (System Side)]]</f>
        <v xml:space="preserve"> 3/4</v>
      </c>
      <c r="R3798" t="s">
        <v>55</v>
      </c>
      <c r="S3798" t="str">
        <f>IF(Table2[[#This Row],[Basis of Material Classification (Customer Side)*]]="Field inspection","Yes","No")</f>
        <v>No</v>
      </c>
      <c r="V3798" t="s">
        <v>72</v>
      </c>
      <c r="W3798" t="s">
        <v>44</v>
      </c>
      <c r="X3798" t="s">
        <v>44</v>
      </c>
      <c r="Z3798" t="s">
        <v>45</v>
      </c>
      <c r="AA3798" t="s">
        <v>46</v>
      </c>
      <c r="AB3798" t="s">
        <v>46</v>
      </c>
      <c r="AC3798" t="s">
        <v>40</v>
      </c>
    </row>
    <row r="3799" spans="1:29" ht="14.4" x14ac:dyDescent="0.3">
      <c r="A3799">
        <v>3797</v>
      </c>
      <c r="B3799" t="s">
        <v>3832</v>
      </c>
      <c r="C3799" t="s">
        <v>277</v>
      </c>
      <c r="D3799" t="s">
        <v>40</v>
      </c>
      <c r="E3799" t="s">
        <v>40</v>
      </c>
      <c r="F3799" t="s">
        <v>41</v>
      </c>
      <c r="G3799" t="s">
        <v>40</v>
      </c>
      <c r="H3799" s="26">
        <v>32874</v>
      </c>
      <c r="I3799">
        <v>1</v>
      </c>
      <c r="J3799" t="s">
        <v>43</v>
      </c>
      <c r="K3799" t="str">
        <f>IF(Table2[[#This Row],[Basis of Material Classification (System Side)*]]="Field inspection","Yes","No")</f>
        <v>No</v>
      </c>
      <c r="N3799" t="str">
        <f>Table2[[#This Row],[Basis of Material Classification (System Side)*]]</f>
        <v>Installation date after lead ban</v>
      </c>
      <c r="O3799" t="s">
        <v>41</v>
      </c>
      <c r="P3799" s="13">
        <v>23743</v>
      </c>
      <c r="Q3799" s="16">
        <f>Table2[[#This Row],[Service Line Size (inches) (System Side)]]</f>
        <v>1</v>
      </c>
      <c r="R3799" t="s">
        <v>49</v>
      </c>
      <c r="S3799" t="str">
        <f>IF(Table2[[#This Row],[Basis of Material Classification (Customer Side)*]]="Field inspection","Yes","No")</f>
        <v>No</v>
      </c>
      <c r="V3799" t="s">
        <v>50</v>
      </c>
      <c r="W3799" t="s">
        <v>44</v>
      </c>
      <c r="X3799" t="s">
        <v>44</v>
      </c>
      <c r="Z3799" t="s">
        <v>58</v>
      </c>
      <c r="AA3799" t="s">
        <v>46</v>
      </c>
      <c r="AB3799" t="s">
        <v>46</v>
      </c>
      <c r="AC3799" t="s">
        <v>40</v>
      </c>
    </row>
    <row r="3800" spans="1:29" ht="14.4" x14ac:dyDescent="0.3">
      <c r="A3800">
        <v>3798</v>
      </c>
      <c r="B3800" t="s">
        <v>3833</v>
      </c>
      <c r="C3800" t="s">
        <v>277</v>
      </c>
      <c r="D3800" t="s">
        <v>40</v>
      </c>
      <c r="E3800" t="s">
        <v>40</v>
      </c>
      <c r="F3800" t="s">
        <v>41</v>
      </c>
      <c r="G3800" t="s">
        <v>40</v>
      </c>
      <c r="H3800" s="26">
        <v>20455</v>
      </c>
      <c r="I3800" t="s">
        <v>42</v>
      </c>
      <c r="J3800" t="s">
        <v>49</v>
      </c>
      <c r="K3800" t="str">
        <f>IF(Table2[[#This Row],[Basis of Material Classification (System Side)*]]="Field inspection","Yes","No")</f>
        <v>No</v>
      </c>
      <c r="N3800" t="s">
        <v>50</v>
      </c>
      <c r="O3800" t="s">
        <v>53</v>
      </c>
      <c r="P3800" s="13">
        <v>28491</v>
      </c>
      <c r="Q3800" s="16" t="str">
        <f>Table2[[#This Row],[Service Line Size (inches) (System Side)]]</f>
        <v>5/8</v>
      </c>
      <c r="R3800" t="s">
        <v>65</v>
      </c>
      <c r="S3800" t="str">
        <f>IF(Table2[[#This Row],[Basis of Material Classification (Customer Side)*]]="Field inspection","Yes","No")</f>
        <v>Yes</v>
      </c>
      <c r="T3800" t="s">
        <v>71</v>
      </c>
      <c r="U3800" s="13">
        <v>45499</v>
      </c>
      <c r="V3800" t="s">
        <v>72</v>
      </c>
      <c r="W3800" t="s">
        <v>44</v>
      </c>
      <c r="X3800" t="s">
        <v>44</v>
      </c>
      <c r="Z3800" t="s">
        <v>45</v>
      </c>
      <c r="AA3800" t="s">
        <v>46</v>
      </c>
      <c r="AB3800" t="s">
        <v>46</v>
      </c>
      <c r="AC3800" t="s">
        <v>40</v>
      </c>
    </row>
    <row r="3801" spans="1:29" ht="14.4" x14ac:dyDescent="0.3">
      <c r="A3801">
        <v>3799</v>
      </c>
      <c r="B3801" t="s">
        <v>3834</v>
      </c>
      <c r="C3801" t="s">
        <v>277</v>
      </c>
      <c r="D3801" t="s">
        <v>40</v>
      </c>
      <c r="E3801" t="s">
        <v>40</v>
      </c>
      <c r="F3801" t="s">
        <v>53</v>
      </c>
      <c r="G3801" t="s">
        <v>40</v>
      </c>
      <c r="H3801" s="27"/>
      <c r="I3801" t="s">
        <v>42</v>
      </c>
      <c r="J3801" t="s">
        <v>55</v>
      </c>
      <c r="K3801" t="str">
        <f>IF(Table2[[#This Row],[Basis of Material Classification (System Side)*]]="Field inspection","Yes","No")</f>
        <v>No</v>
      </c>
      <c r="O3801" t="s">
        <v>41</v>
      </c>
      <c r="P3801" s="13">
        <v>20821</v>
      </c>
      <c r="Q3801" s="16" t="str">
        <f>Table2[[#This Row],[Service Line Size (inches) (System Side)]]</f>
        <v>5/8</v>
      </c>
      <c r="R3801" t="s">
        <v>49</v>
      </c>
      <c r="S3801" t="str">
        <f>IF(Table2[[#This Row],[Basis of Material Classification (Customer Side)*]]="Field inspection","Yes","No")</f>
        <v>No</v>
      </c>
      <c r="V3801" t="s">
        <v>50</v>
      </c>
      <c r="W3801" t="s">
        <v>44</v>
      </c>
      <c r="X3801" t="s">
        <v>44</v>
      </c>
      <c r="Z3801" t="s">
        <v>45</v>
      </c>
      <c r="AA3801" t="s">
        <v>46</v>
      </c>
      <c r="AB3801" t="s">
        <v>46</v>
      </c>
      <c r="AC3801" t="s">
        <v>40</v>
      </c>
    </row>
    <row r="3802" spans="1:29" ht="14.4" x14ac:dyDescent="0.3">
      <c r="A3802">
        <v>3800</v>
      </c>
      <c r="B3802" t="s">
        <v>3835</v>
      </c>
      <c r="C3802" t="s">
        <v>277</v>
      </c>
      <c r="D3802" t="s">
        <v>40</v>
      </c>
      <c r="E3802" t="s">
        <v>40</v>
      </c>
      <c r="F3802" t="s">
        <v>41</v>
      </c>
      <c r="G3802" t="s">
        <v>40</v>
      </c>
      <c r="H3802" s="26">
        <v>24838</v>
      </c>
      <c r="I3802" t="s">
        <v>42</v>
      </c>
      <c r="J3802" t="s">
        <v>49</v>
      </c>
      <c r="K3802" t="str">
        <f>IF(Table2[[#This Row],[Basis of Material Classification (System Side)*]]="Field inspection","Yes","No")</f>
        <v>No</v>
      </c>
      <c r="N3802" t="s">
        <v>50</v>
      </c>
      <c r="O3802" t="s">
        <v>41</v>
      </c>
      <c r="P3802" s="13">
        <v>25934</v>
      </c>
      <c r="Q3802" s="16" t="str">
        <f>Table2[[#This Row],[Service Line Size (inches) (System Side)]]</f>
        <v>5/8</v>
      </c>
      <c r="R3802" t="s">
        <v>49</v>
      </c>
      <c r="S3802" t="str">
        <f>IF(Table2[[#This Row],[Basis of Material Classification (Customer Side)*]]="Field inspection","Yes","No")</f>
        <v>No</v>
      </c>
      <c r="V3802" t="s">
        <v>50</v>
      </c>
      <c r="W3802" t="s">
        <v>44</v>
      </c>
      <c r="X3802" t="s">
        <v>44</v>
      </c>
      <c r="Z3802" t="s">
        <v>45</v>
      </c>
      <c r="AA3802" t="s">
        <v>46</v>
      </c>
      <c r="AB3802" t="s">
        <v>46</v>
      </c>
      <c r="AC3802" t="s">
        <v>40</v>
      </c>
    </row>
    <row r="3803" spans="1:29" ht="14.4" x14ac:dyDescent="0.3">
      <c r="A3803">
        <v>3801</v>
      </c>
      <c r="B3803" t="s">
        <v>3836</v>
      </c>
      <c r="C3803" t="s">
        <v>277</v>
      </c>
      <c r="D3803" t="s">
        <v>40</v>
      </c>
      <c r="E3803" t="s">
        <v>40</v>
      </c>
      <c r="F3803" t="s">
        <v>53</v>
      </c>
      <c r="G3803" t="s">
        <v>40</v>
      </c>
      <c r="H3803" s="26">
        <v>32509</v>
      </c>
      <c r="I3803" t="s">
        <v>54</v>
      </c>
      <c r="J3803" t="s">
        <v>55</v>
      </c>
      <c r="K3803" t="str">
        <f>IF(Table2[[#This Row],[Basis of Material Classification (System Side)*]]="Field inspection","Yes","No")</f>
        <v>No</v>
      </c>
      <c r="O3803" t="s">
        <v>41</v>
      </c>
      <c r="P3803" s="13">
        <v>36161</v>
      </c>
      <c r="Q3803" s="16" t="str">
        <f>Table2[[#This Row],[Service Line Size (inches) (System Side)]]</f>
        <v>3/4</v>
      </c>
      <c r="R3803" t="s">
        <v>43</v>
      </c>
      <c r="S3803" t="str">
        <f>IF(Table2[[#This Row],[Basis of Material Classification (Customer Side)*]]="Field inspection","Yes","No")</f>
        <v>No</v>
      </c>
      <c r="V3803" t="s">
        <v>43</v>
      </c>
      <c r="W3803" t="s">
        <v>44</v>
      </c>
      <c r="X3803" t="s">
        <v>44</v>
      </c>
      <c r="Z3803" t="s">
        <v>58</v>
      </c>
      <c r="AA3803" t="s">
        <v>46</v>
      </c>
      <c r="AB3803" t="s">
        <v>46</v>
      </c>
      <c r="AC3803" t="s">
        <v>40</v>
      </c>
    </row>
    <row r="3804" spans="1:29" ht="14.4" x14ac:dyDescent="0.3">
      <c r="A3804">
        <v>3802</v>
      </c>
      <c r="B3804" t="s">
        <v>3837</v>
      </c>
      <c r="C3804" t="s">
        <v>277</v>
      </c>
      <c r="D3804" t="s">
        <v>40</v>
      </c>
      <c r="E3804" t="s">
        <v>40</v>
      </c>
      <c r="F3804" t="s">
        <v>41</v>
      </c>
      <c r="G3804" t="s">
        <v>40</v>
      </c>
      <c r="H3804" s="26">
        <v>28491</v>
      </c>
      <c r="I3804" t="s">
        <v>42</v>
      </c>
      <c r="J3804" t="s">
        <v>49</v>
      </c>
      <c r="K3804" t="str">
        <f>IF(Table2[[#This Row],[Basis of Material Classification (System Side)*]]="Field inspection","Yes","No")</f>
        <v>No</v>
      </c>
      <c r="N3804" t="s">
        <v>50</v>
      </c>
      <c r="O3804" t="s">
        <v>41</v>
      </c>
      <c r="P3804" s="13">
        <v>29221</v>
      </c>
      <c r="Q3804" s="16" t="str">
        <f>Table2[[#This Row],[Service Line Size (inches) (System Side)]]</f>
        <v>5/8</v>
      </c>
      <c r="R3804" t="s">
        <v>43</v>
      </c>
      <c r="S3804" t="str">
        <f>IF(Table2[[#This Row],[Basis of Material Classification (Customer Side)*]]="Field inspection","Yes","No")</f>
        <v>No</v>
      </c>
      <c r="V3804" t="s">
        <v>43</v>
      </c>
      <c r="W3804" t="s">
        <v>44</v>
      </c>
      <c r="X3804" t="s">
        <v>44</v>
      </c>
      <c r="Z3804" t="s">
        <v>45</v>
      </c>
      <c r="AA3804" t="s">
        <v>46</v>
      </c>
      <c r="AB3804" t="s">
        <v>46</v>
      </c>
      <c r="AC3804" t="s">
        <v>40</v>
      </c>
    </row>
    <row r="3805" spans="1:29" ht="14.4" x14ac:dyDescent="0.3">
      <c r="A3805">
        <v>3803</v>
      </c>
      <c r="B3805" t="s">
        <v>3838</v>
      </c>
      <c r="C3805" t="s">
        <v>277</v>
      </c>
      <c r="D3805" t="s">
        <v>40</v>
      </c>
      <c r="E3805" t="s">
        <v>40</v>
      </c>
      <c r="F3805" t="s">
        <v>41</v>
      </c>
      <c r="G3805" t="s">
        <v>40</v>
      </c>
      <c r="H3805" s="27"/>
      <c r="I3805" t="s">
        <v>42</v>
      </c>
      <c r="J3805" t="s">
        <v>49</v>
      </c>
      <c r="K3805" t="str">
        <f>IF(Table2[[#This Row],[Basis of Material Classification (System Side)*]]="Field inspection","Yes","No")</f>
        <v>No</v>
      </c>
      <c r="N3805" t="s">
        <v>50</v>
      </c>
      <c r="O3805" t="s">
        <v>41</v>
      </c>
      <c r="P3805" s="13">
        <v>22282</v>
      </c>
      <c r="Q3805" s="16" t="str">
        <f>Table2[[#This Row],[Service Line Size (inches) (System Side)]]</f>
        <v>5/8</v>
      </c>
      <c r="R3805" t="s">
        <v>49</v>
      </c>
      <c r="S3805" t="str">
        <f>IF(Table2[[#This Row],[Basis of Material Classification (Customer Side)*]]="Field inspection","Yes","No")</f>
        <v>No</v>
      </c>
      <c r="V3805" t="s">
        <v>50</v>
      </c>
      <c r="W3805" t="s">
        <v>44</v>
      </c>
      <c r="X3805" t="s">
        <v>44</v>
      </c>
      <c r="Z3805" t="s">
        <v>45</v>
      </c>
      <c r="AA3805" t="s">
        <v>46</v>
      </c>
      <c r="AB3805" t="s">
        <v>46</v>
      </c>
      <c r="AC3805" t="s">
        <v>40</v>
      </c>
    </row>
    <row r="3806" spans="1:29" ht="14.4" x14ac:dyDescent="0.3">
      <c r="A3806">
        <v>3804</v>
      </c>
      <c r="B3806" t="s">
        <v>3839</v>
      </c>
      <c r="C3806" t="s">
        <v>277</v>
      </c>
      <c r="D3806" t="s">
        <v>40</v>
      </c>
      <c r="E3806" t="s">
        <v>40</v>
      </c>
      <c r="F3806" t="s">
        <v>41</v>
      </c>
      <c r="G3806" t="s">
        <v>40</v>
      </c>
      <c r="H3806" s="26">
        <v>31413</v>
      </c>
      <c r="I3806" t="s">
        <v>42</v>
      </c>
      <c r="J3806" t="s">
        <v>43</v>
      </c>
      <c r="K3806" t="str">
        <f>IF(Table2[[#This Row],[Basis of Material Classification (System Side)*]]="Field inspection","Yes","No")</f>
        <v>No</v>
      </c>
      <c r="N3806" t="str">
        <f>Table2[[#This Row],[Basis of Material Classification (System Side)*]]</f>
        <v>Installation date after lead ban</v>
      </c>
      <c r="O3806" t="s">
        <v>41</v>
      </c>
      <c r="P3806" s="13">
        <v>31778</v>
      </c>
      <c r="Q3806" s="16" t="str">
        <f>Table2[[#This Row],[Service Line Size (inches) (System Side)]]</f>
        <v>5/8</v>
      </c>
      <c r="R3806" t="s">
        <v>43</v>
      </c>
      <c r="S3806" t="str">
        <f>IF(Table2[[#This Row],[Basis of Material Classification (Customer Side)*]]="Field inspection","Yes","No")</f>
        <v>No</v>
      </c>
      <c r="V3806" t="s">
        <v>43</v>
      </c>
      <c r="W3806" t="s">
        <v>44</v>
      </c>
      <c r="X3806" t="s">
        <v>44</v>
      </c>
      <c r="Z3806" t="s">
        <v>45</v>
      </c>
      <c r="AA3806" t="s">
        <v>46</v>
      </c>
      <c r="AB3806" t="s">
        <v>46</v>
      </c>
      <c r="AC3806" t="s">
        <v>40</v>
      </c>
    </row>
    <row r="3807" spans="1:29" ht="14.4" x14ac:dyDescent="0.3">
      <c r="A3807">
        <v>3805</v>
      </c>
      <c r="B3807" t="s">
        <v>3840</v>
      </c>
      <c r="C3807" t="s">
        <v>277</v>
      </c>
      <c r="D3807" t="s">
        <v>40</v>
      </c>
      <c r="E3807" t="s">
        <v>40</v>
      </c>
      <c r="F3807" t="s">
        <v>41</v>
      </c>
      <c r="G3807" t="s">
        <v>40</v>
      </c>
      <c r="H3807" s="26">
        <v>24838</v>
      </c>
      <c r="I3807" t="s">
        <v>42</v>
      </c>
      <c r="J3807" t="s">
        <v>49</v>
      </c>
      <c r="K3807" t="str">
        <f>IF(Table2[[#This Row],[Basis of Material Classification (System Side)*]]="Field inspection","Yes","No")</f>
        <v>No</v>
      </c>
      <c r="N3807" t="s">
        <v>50</v>
      </c>
      <c r="O3807" t="s">
        <v>41</v>
      </c>
      <c r="P3807" s="13">
        <v>31048</v>
      </c>
      <c r="Q3807" s="16" t="str">
        <f>Table2[[#This Row],[Service Line Size (inches) (System Side)]]</f>
        <v>5/8</v>
      </c>
      <c r="R3807" t="s">
        <v>43</v>
      </c>
      <c r="S3807" t="str">
        <f>IF(Table2[[#This Row],[Basis of Material Classification (Customer Side)*]]="Field inspection","Yes","No")</f>
        <v>No</v>
      </c>
      <c r="V3807" t="s">
        <v>43</v>
      </c>
      <c r="W3807" t="s">
        <v>44</v>
      </c>
      <c r="X3807" t="s">
        <v>44</v>
      </c>
      <c r="Z3807" t="s">
        <v>45</v>
      </c>
      <c r="AA3807" t="s">
        <v>46</v>
      </c>
      <c r="AB3807" t="s">
        <v>46</v>
      </c>
      <c r="AC3807" t="s">
        <v>40</v>
      </c>
    </row>
    <row r="3808" spans="1:29" ht="14.4" x14ac:dyDescent="0.3">
      <c r="A3808">
        <v>3806</v>
      </c>
      <c r="B3808" t="s">
        <v>3841</v>
      </c>
      <c r="C3808" t="s">
        <v>277</v>
      </c>
      <c r="D3808" t="s">
        <v>40</v>
      </c>
      <c r="E3808" t="s">
        <v>40</v>
      </c>
      <c r="F3808" t="s">
        <v>41</v>
      </c>
      <c r="G3808" t="s">
        <v>40</v>
      </c>
      <c r="H3808" s="26">
        <v>37987</v>
      </c>
      <c r="I3808">
        <v>1</v>
      </c>
      <c r="J3808" t="s">
        <v>43</v>
      </c>
      <c r="K3808" t="str">
        <f>IF(Table2[[#This Row],[Basis of Material Classification (System Side)*]]="Field inspection","Yes","No")</f>
        <v>No</v>
      </c>
      <c r="N3808" t="str">
        <f>Table2[[#This Row],[Basis of Material Classification (System Side)*]]</f>
        <v>Installation date after lead ban</v>
      </c>
      <c r="O3808" t="s">
        <v>41</v>
      </c>
      <c r="P3808" s="13">
        <v>21916</v>
      </c>
      <c r="Q3808" s="16">
        <f>Table2[[#This Row],[Service Line Size (inches) (System Side)]]</f>
        <v>1</v>
      </c>
      <c r="R3808" t="s">
        <v>49</v>
      </c>
      <c r="S3808" t="str">
        <f>IF(Table2[[#This Row],[Basis of Material Classification (Customer Side)*]]="Field inspection","Yes","No")</f>
        <v>No</v>
      </c>
      <c r="V3808" t="s">
        <v>50</v>
      </c>
      <c r="W3808" t="s">
        <v>44</v>
      </c>
      <c r="X3808" t="s">
        <v>44</v>
      </c>
      <c r="Z3808" t="s">
        <v>58</v>
      </c>
      <c r="AA3808" t="s">
        <v>46</v>
      </c>
      <c r="AB3808" t="s">
        <v>46</v>
      </c>
      <c r="AC3808" t="s">
        <v>40</v>
      </c>
    </row>
    <row r="3809" spans="1:29" ht="14.4" x14ac:dyDescent="0.3">
      <c r="A3809">
        <v>3807</v>
      </c>
      <c r="B3809" t="s">
        <v>3842</v>
      </c>
      <c r="C3809" t="s">
        <v>277</v>
      </c>
      <c r="D3809" t="s">
        <v>40</v>
      </c>
      <c r="E3809" t="s">
        <v>40</v>
      </c>
      <c r="F3809" t="s">
        <v>41</v>
      </c>
      <c r="G3809" t="s">
        <v>40</v>
      </c>
      <c r="H3809" s="26">
        <v>30317</v>
      </c>
      <c r="I3809" t="s">
        <v>42</v>
      </c>
      <c r="J3809" t="s">
        <v>43</v>
      </c>
      <c r="K3809" t="str">
        <f>IF(Table2[[#This Row],[Basis of Material Classification (System Side)*]]="Field inspection","Yes","No")</f>
        <v>No</v>
      </c>
      <c r="N3809" t="str">
        <f>Table2[[#This Row],[Basis of Material Classification (System Side)*]]</f>
        <v>Installation date after lead ban</v>
      </c>
      <c r="O3809" t="s">
        <v>41</v>
      </c>
      <c r="P3809" s="13">
        <v>30682</v>
      </c>
      <c r="Q3809" s="16" t="str">
        <f>Table2[[#This Row],[Service Line Size (inches) (System Side)]]</f>
        <v>5/8</v>
      </c>
      <c r="R3809" t="s">
        <v>43</v>
      </c>
      <c r="S3809" t="str">
        <f>IF(Table2[[#This Row],[Basis of Material Classification (Customer Side)*]]="Field inspection","Yes","No")</f>
        <v>No</v>
      </c>
      <c r="V3809" t="s">
        <v>43</v>
      </c>
      <c r="W3809" t="s">
        <v>44</v>
      </c>
      <c r="X3809" t="s">
        <v>44</v>
      </c>
      <c r="Z3809" t="s">
        <v>45</v>
      </c>
      <c r="AA3809" t="s">
        <v>46</v>
      </c>
      <c r="AB3809" t="s">
        <v>46</v>
      </c>
      <c r="AC3809" t="s">
        <v>40</v>
      </c>
    </row>
    <row r="3810" spans="1:29" ht="14.4" x14ac:dyDescent="0.3">
      <c r="A3810">
        <v>3808</v>
      </c>
      <c r="B3810" t="s">
        <v>3843</v>
      </c>
      <c r="C3810" t="s">
        <v>277</v>
      </c>
      <c r="D3810" t="s">
        <v>40</v>
      </c>
      <c r="E3810" t="s">
        <v>40</v>
      </c>
      <c r="F3810" t="s">
        <v>41</v>
      </c>
      <c r="G3810" t="s">
        <v>40</v>
      </c>
      <c r="H3810" s="26">
        <v>27030</v>
      </c>
      <c r="I3810" t="s">
        <v>42</v>
      </c>
      <c r="J3810" t="s">
        <v>49</v>
      </c>
      <c r="K3810" t="str">
        <f>IF(Table2[[#This Row],[Basis of Material Classification (System Side)*]]="Field inspection","Yes","No")</f>
        <v>No</v>
      </c>
      <c r="N3810" t="s">
        <v>50</v>
      </c>
      <c r="O3810" t="s">
        <v>41</v>
      </c>
      <c r="P3810" s="13">
        <v>27760</v>
      </c>
      <c r="Q3810" s="16" t="str">
        <f>Table2[[#This Row],[Service Line Size (inches) (System Side)]]</f>
        <v>5/8</v>
      </c>
      <c r="R3810" t="s">
        <v>49</v>
      </c>
      <c r="S3810" t="str">
        <f>IF(Table2[[#This Row],[Basis of Material Classification (Customer Side)*]]="Field inspection","Yes","No")</f>
        <v>No</v>
      </c>
      <c r="V3810" t="s">
        <v>50</v>
      </c>
      <c r="W3810" t="s">
        <v>44</v>
      </c>
      <c r="X3810" t="s">
        <v>44</v>
      </c>
      <c r="Z3810" t="s">
        <v>45</v>
      </c>
      <c r="AA3810" t="s">
        <v>46</v>
      </c>
      <c r="AB3810" t="s">
        <v>46</v>
      </c>
      <c r="AC3810" t="s">
        <v>40</v>
      </c>
    </row>
    <row r="3811" spans="1:29" ht="14.4" x14ac:dyDescent="0.3">
      <c r="A3811">
        <v>3809</v>
      </c>
      <c r="B3811" t="s">
        <v>3844</v>
      </c>
      <c r="C3811" t="s">
        <v>277</v>
      </c>
      <c r="D3811" t="s">
        <v>40</v>
      </c>
      <c r="E3811" t="s">
        <v>40</v>
      </c>
      <c r="F3811" t="s">
        <v>41</v>
      </c>
      <c r="G3811" t="s">
        <v>40</v>
      </c>
      <c r="H3811" s="26">
        <v>33970</v>
      </c>
      <c r="I3811" t="s">
        <v>42</v>
      </c>
      <c r="J3811" t="s">
        <v>43</v>
      </c>
      <c r="K3811" t="str">
        <f>IF(Table2[[#This Row],[Basis of Material Classification (System Side)*]]="Field inspection","Yes","No")</f>
        <v>No</v>
      </c>
      <c r="N3811" t="str">
        <f>Table2[[#This Row],[Basis of Material Classification (System Side)*]]</f>
        <v>Installation date after lead ban</v>
      </c>
      <c r="O3811" t="s">
        <v>41</v>
      </c>
      <c r="P3811" s="13">
        <v>35431</v>
      </c>
      <c r="Q3811" s="16" t="str">
        <f>Table2[[#This Row],[Service Line Size (inches) (System Side)]]</f>
        <v>5/8</v>
      </c>
      <c r="R3811" t="s">
        <v>43</v>
      </c>
      <c r="S3811" t="str">
        <f>IF(Table2[[#This Row],[Basis of Material Classification (Customer Side)*]]="Field inspection","Yes","No")</f>
        <v>No</v>
      </c>
      <c r="V3811" t="s">
        <v>43</v>
      </c>
      <c r="W3811" t="s">
        <v>44</v>
      </c>
      <c r="X3811" t="s">
        <v>44</v>
      </c>
      <c r="Z3811" t="s">
        <v>45</v>
      </c>
      <c r="AA3811" t="s">
        <v>46</v>
      </c>
      <c r="AB3811" t="s">
        <v>46</v>
      </c>
      <c r="AC3811" t="s">
        <v>40</v>
      </c>
    </row>
    <row r="3812" spans="1:29" ht="14.4" x14ac:dyDescent="0.3">
      <c r="A3812">
        <v>3810</v>
      </c>
      <c r="B3812" t="s">
        <v>11096</v>
      </c>
      <c r="C3812" t="s">
        <v>277</v>
      </c>
      <c r="D3812" t="s">
        <v>40</v>
      </c>
      <c r="E3812" t="s">
        <v>40</v>
      </c>
      <c r="F3812" t="s">
        <v>41</v>
      </c>
      <c r="G3812" t="s">
        <v>40</v>
      </c>
      <c r="H3812" s="26">
        <v>32143</v>
      </c>
      <c r="I3812" t="s">
        <v>42</v>
      </c>
      <c r="J3812" t="s">
        <v>43</v>
      </c>
      <c r="K3812" t="str">
        <f>IF(Table2[[#This Row],[Basis of Material Classification (System Side)*]]="Field inspection","Yes","No")</f>
        <v>No</v>
      </c>
      <c r="N3812" t="str">
        <f>Table2[[#This Row],[Basis of Material Classification (System Side)*]]</f>
        <v>Installation date after lead ban</v>
      </c>
      <c r="O3812" t="s">
        <v>41</v>
      </c>
      <c r="P3812" s="13">
        <v>25569</v>
      </c>
      <c r="Q3812" s="16" t="str">
        <f>Table2[[#This Row],[Service Line Size (inches) (System Side)]]</f>
        <v>5/8</v>
      </c>
      <c r="R3812" t="s">
        <v>49</v>
      </c>
      <c r="S3812" t="str">
        <f>IF(Table2[[#This Row],[Basis of Material Classification (Customer Side)*]]="Field inspection","Yes","No")</f>
        <v>No</v>
      </c>
      <c r="V3812" t="s">
        <v>50</v>
      </c>
      <c r="W3812" t="s">
        <v>44</v>
      </c>
      <c r="X3812" t="s">
        <v>44</v>
      </c>
      <c r="Z3812" t="s">
        <v>45</v>
      </c>
      <c r="AA3812" t="s">
        <v>46</v>
      </c>
      <c r="AB3812" t="s">
        <v>46</v>
      </c>
      <c r="AC3812" t="s">
        <v>40</v>
      </c>
    </row>
    <row r="3813" spans="1:29" ht="14.4" x14ac:dyDescent="0.3">
      <c r="A3813">
        <v>3811</v>
      </c>
      <c r="B3813" t="s">
        <v>3845</v>
      </c>
      <c r="C3813" t="s">
        <v>277</v>
      </c>
      <c r="D3813" t="s">
        <v>40</v>
      </c>
      <c r="E3813" t="s">
        <v>40</v>
      </c>
      <c r="F3813" t="s">
        <v>53</v>
      </c>
      <c r="G3813" t="s">
        <v>40</v>
      </c>
      <c r="H3813" s="26">
        <v>37257</v>
      </c>
      <c r="I3813" t="s">
        <v>54</v>
      </c>
      <c r="J3813" t="s">
        <v>55</v>
      </c>
      <c r="K3813" t="str">
        <f>IF(Table2[[#This Row],[Basis of Material Classification (System Side)*]]="Field inspection","Yes","No")</f>
        <v>No</v>
      </c>
      <c r="O3813" t="s">
        <v>41</v>
      </c>
      <c r="P3813" s="13">
        <v>36161</v>
      </c>
      <c r="Q3813" s="16" t="str">
        <f>Table2[[#This Row],[Service Line Size (inches) (System Side)]]</f>
        <v>3/4</v>
      </c>
      <c r="R3813" t="s">
        <v>43</v>
      </c>
      <c r="S3813" t="str">
        <f>IF(Table2[[#This Row],[Basis of Material Classification (Customer Side)*]]="Field inspection","Yes","No")</f>
        <v>No</v>
      </c>
      <c r="V3813" t="s">
        <v>43</v>
      </c>
      <c r="W3813" t="s">
        <v>44</v>
      </c>
      <c r="X3813" t="s">
        <v>44</v>
      </c>
      <c r="Z3813" t="s">
        <v>45</v>
      </c>
      <c r="AA3813" t="s">
        <v>46</v>
      </c>
      <c r="AB3813" t="s">
        <v>46</v>
      </c>
      <c r="AC3813" t="s">
        <v>40</v>
      </c>
    </row>
    <row r="3814" spans="1:29" ht="14.4" x14ac:dyDescent="0.3">
      <c r="A3814">
        <v>3812</v>
      </c>
      <c r="B3814" t="s">
        <v>3846</v>
      </c>
      <c r="C3814" t="s">
        <v>277</v>
      </c>
      <c r="D3814" t="s">
        <v>40</v>
      </c>
      <c r="E3814" t="s">
        <v>40</v>
      </c>
      <c r="F3814" t="s">
        <v>41</v>
      </c>
      <c r="G3814" t="s">
        <v>40</v>
      </c>
      <c r="H3814" s="26">
        <v>35431</v>
      </c>
      <c r="I3814" t="s">
        <v>42</v>
      </c>
      <c r="J3814" t="s">
        <v>43</v>
      </c>
      <c r="K3814" t="str">
        <f>IF(Table2[[#This Row],[Basis of Material Classification (System Side)*]]="Field inspection","Yes","No")</f>
        <v>No</v>
      </c>
      <c r="N3814" t="str">
        <f>Table2[[#This Row],[Basis of Material Classification (System Side)*]]</f>
        <v>Installation date after lead ban</v>
      </c>
      <c r="O3814" t="s">
        <v>41</v>
      </c>
      <c r="P3814"/>
      <c r="Q3814" s="16" t="str">
        <f>Table2[[#This Row],[Service Line Size (inches) (System Side)]]</f>
        <v>5/8</v>
      </c>
      <c r="R3814" t="s">
        <v>106</v>
      </c>
      <c r="S3814" t="str">
        <f>IF(Table2[[#This Row],[Basis of Material Classification (Customer Side)*]]="Field inspection","Yes","No")</f>
        <v>No</v>
      </c>
      <c r="V3814" t="s">
        <v>108</v>
      </c>
      <c r="W3814" t="s">
        <v>44</v>
      </c>
      <c r="X3814" t="s">
        <v>44</v>
      </c>
      <c r="Z3814" t="s">
        <v>58</v>
      </c>
      <c r="AA3814" t="s">
        <v>46</v>
      </c>
      <c r="AB3814" t="s">
        <v>46</v>
      </c>
      <c r="AC3814" t="s">
        <v>40</v>
      </c>
    </row>
    <row r="3815" spans="1:29" ht="14.4" x14ac:dyDescent="0.3">
      <c r="A3815">
        <v>3813</v>
      </c>
      <c r="B3815" t="s">
        <v>3847</v>
      </c>
      <c r="C3815" t="s">
        <v>277</v>
      </c>
      <c r="D3815" t="s">
        <v>40</v>
      </c>
      <c r="E3815" t="s">
        <v>40</v>
      </c>
      <c r="F3815" t="s">
        <v>53</v>
      </c>
      <c r="G3815" t="s">
        <v>40</v>
      </c>
      <c r="H3815" s="26">
        <v>37257</v>
      </c>
      <c r="I3815" t="s">
        <v>54</v>
      </c>
      <c r="J3815" t="s">
        <v>55</v>
      </c>
      <c r="K3815" t="str">
        <f>IF(Table2[[#This Row],[Basis of Material Classification (System Side)*]]="Field inspection","Yes","No")</f>
        <v>No</v>
      </c>
      <c r="O3815" t="s">
        <v>41</v>
      </c>
      <c r="P3815" s="13">
        <v>36892</v>
      </c>
      <c r="Q3815" s="16" t="str">
        <f>Table2[[#This Row],[Service Line Size (inches) (System Side)]]</f>
        <v>3/4</v>
      </c>
      <c r="R3815" t="s">
        <v>43</v>
      </c>
      <c r="S3815" t="str">
        <f>IF(Table2[[#This Row],[Basis of Material Classification (Customer Side)*]]="Field inspection","Yes","No")</f>
        <v>No</v>
      </c>
      <c r="V3815" t="s">
        <v>43</v>
      </c>
      <c r="W3815" t="s">
        <v>44</v>
      </c>
      <c r="X3815" t="s">
        <v>44</v>
      </c>
      <c r="Z3815" t="s">
        <v>45</v>
      </c>
      <c r="AA3815" t="s">
        <v>46</v>
      </c>
      <c r="AB3815" t="s">
        <v>46</v>
      </c>
      <c r="AC3815" t="s">
        <v>40</v>
      </c>
    </row>
    <row r="3816" spans="1:29" ht="14.4" x14ac:dyDescent="0.3">
      <c r="A3816">
        <v>3814</v>
      </c>
      <c r="B3816" t="s">
        <v>3848</v>
      </c>
      <c r="C3816" t="s">
        <v>277</v>
      </c>
      <c r="D3816" t="s">
        <v>40</v>
      </c>
      <c r="E3816" t="s">
        <v>40</v>
      </c>
      <c r="F3816" t="s">
        <v>41</v>
      </c>
      <c r="G3816" t="s">
        <v>40</v>
      </c>
      <c r="H3816" s="26">
        <v>35431</v>
      </c>
      <c r="I3816" t="s">
        <v>42</v>
      </c>
      <c r="J3816" t="s">
        <v>43</v>
      </c>
      <c r="K3816" t="str">
        <f>IF(Table2[[#This Row],[Basis of Material Classification (System Side)*]]="Field inspection","Yes","No")</f>
        <v>No</v>
      </c>
      <c r="N3816" t="str">
        <f>Table2[[#This Row],[Basis of Material Classification (System Side)*]]</f>
        <v>Installation date after lead ban</v>
      </c>
      <c r="O3816" t="s">
        <v>41</v>
      </c>
      <c r="P3816"/>
      <c r="Q3816" s="16" t="str">
        <f>Table2[[#This Row],[Service Line Size (inches) (System Side)]]</f>
        <v>5/8</v>
      </c>
      <c r="R3816" t="s">
        <v>106</v>
      </c>
      <c r="S3816" t="str">
        <f>IF(Table2[[#This Row],[Basis of Material Classification (Customer Side)*]]="Field inspection","Yes","No")</f>
        <v>No</v>
      </c>
      <c r="V3816" t="s">
        <v>108</v>
      </c>
      <c r="W3816" t="s">
        <v>44</v>
      </c>
      <c r="X3816" t="s">
        <v>44</v>
      </c>
      <c r="Z3816" t="s">
        <v>58</v>
      </c>
      <c r="AA3816" t="s">
        <v>46</v>
      </c>
      <c r="AB3816" t="s">
        <v>46</v>
      </c>
      <c r="AC3816" t="s">
        <v>40</v>
      </c>
    </row>
    <row r="3817" spans="1:29" ht="14.4" x14ac:dyDescent="0.3">
      <c r="A3817">
        <v>3815</v>
      </c>
      <c r="B3817" t="s">
        <v>3849</v>
      </c>
      <c r="C3817" t="s">
        <v>277</v>
      </c>
      <c r="D3817" t="s">
        <v>40</v>
      </c>
      <c r="E3817" t="s">
        <v>40</v>
      </c>
      <c r="F3817" t="s">
        <v>41</v>
      </c>
      <c r="G3817" t="s">
        <v>40</v>
      </c>
      <c r="H3817" s="27"/>
      <c r="I3817" t="s">
        <v>42</v>
      </c>
      <c r="J3817" t="s">
        <v>49</v>
      </c>
      <c r="K3817" t="str">
        <f>IF(Table2[[#This Row],[Basis of Material Classification (System Side)*]]="Field inspection","Yes","No")</f>
        <v>No</v>
      </c>
      <c r="N3817" t="s">
        <v>50</v>
      </c>
      <c r="O3817" t="s">
        <v>41</v>
      </c>
      <c r="P3817" s="13">
        <v>22282</v>
      </c>
      <c r="Q3817" s="16" t="str">
        <f>Table2[[#This Row],[Service Line Size (inches) (System Side)]]</f>
        <v>5/8</v>
      </c>
      <c r="R3817" t="s">
        <v>49</v>
      </c>
      <c r="S3817" t="str">
        <f>IF(Table2[[#This Row],[Basis of Material Classification (Customer Side)*]]="Field inspection","Yes","No")</f>
        <v>No</v>
      </c>
      <c r="V3817" t="s">
        <v>50</v>
      </c>
      <c r="W3817" t="s">
        <v>44</v>
      </c>
      <c r="X3817" t="s">
        <v>44</v>
      </c>
      <c r="Z3817" t="s">
        <v>45</v>
      </c>
      <c r="AA3817" t="s">
        <v>46</v>
      </c>
      <c r="AB3817" t="s">
        <v>46</v>
      </c>
      <c r="AC3817" t="s">
        <v>40</v>
      </c>
    </row>
    <row r="3818" spans="1:29" ht="14.4" x14ac:dyDescent="0.3">
      <c r="A3818">
        <v>3816</v>
      </c>
      <c r="B3818" t="s">
        <v>3850</v>
      </c>
      <c r="C3818" t="s">
        <v>277</v>
      </c>
      <c r="D3818" t="s">
        <v>40</v>
      </c>
      <c r="E3818" t="s">
        <v>40</v>
      </c>
      <c r="F3818" t="s">
        <v>41</v>
      </c>
      <c r="G3818" t="s">
        <v>40</v>
      </c>
      <c r="H3818" s="26">
        <v>28491</v>
      </c>
      <c r="I3818" t="s">
        <v>42</v>
      </c>
      <c r="J3818" t="s">
        <v>49</v>
      </c>
      <c r="K3818" t="str">
        <f>IF(Table2[[#This Row],[Basis of Material Classification (System Side)*]]="Field inspection","Yes","No")</f>
        <v>No</v>
      </c>
      <c r="N3818" t="s">
        <v>50</v>
      </c>
      <c r="O3818" t="s">
        <v>41</v>
      </c>
      <c r="P3818" s="13">
        <v>29221</v>
      </c>
      <c r="Q3818" s="16" t="str">
        <f>Table2[[#This Row],[Service Line Size (inches) (System Side)]]</f>
        <v>5/8</v>
      </c>
      <c r="R3818" t="s">
        <v>43</v>
      </c>
      <c r="S3818" t="str">
        <f>IF(Table2[[#This Row],[Basis of Material Classification (Customer Side)*]]="Field inspection","Yes","No")</f>
        <v>No</v>
      </c>
      <c r="V3818" t="s">
        <v>43</v>
      </c>
      <c r="W3818" t="s">
        <v>44</v>
      </c>
      <c r="X3818" t="s">
        <v>44</v>
      </c>
      <c r="Z3818" t="s">
        <v>45</v>
      </c>
      <c r="AA3818" t="s">
        <v>46</v>
      </c>
      <c r="AB3818" t="s">
        <v>46</v>
      </c>
      <c r="AC3818" t="s">
        <v>40</v>
      </c>
    </row>
    <row r="3819" spans="1:29" ht="14.4" x14ac:dyDescent="0.3">
      <c r="A3819">
        <v>3817</v>
      </c>
      <c r="B3819" t="s">
        <v>3851</v>
      </c>
      <c r="C3819" t="s">
        <v>277</v>
      </c>
      <c r="D3819" t="s">
        <v>40</v>
      </c>
      <c r="E3819" t="s">
        <v>40</v>
      </c>
      <c r="F3819" t="s">
        <v>41</v>
      </c>
      <c r="G3819" t="s">
        <v>40</v>
      </c>
      <c r="H3819" s="26">
        <v>38353</v>
      </c>
      <c r="I3819" t="s">
        <v>42</v>
      </c>
      <c r="J3819" t="s">
        <v>43</v>
      </c>
      <c r="K3819" t="str">
        <f>IF(Table2[[#This Row],[Basis of Material Classification (System Side)*]]="Field inspection","Yes","No")</f>
        <v>No</v>
      </c>
      <c r="N3819" t="str">
        <f>Table2[[#This Row],[Basis of Material Classification (System Side)*]]</f>
        <v>Installation date after lead ban</v>
      </c>
      <c r="O3819" t="s">
        <v>41</v>
      </c>
      <c r="P3819" s="13">
        <v>37257</v>
      </c>
      <c r="Q3819" s="16" t="str">
        <f>Table2[[#This Row],[Service Line Size (inches) (System Side)]]</f>
        <v>5/8</v>
      </c>
      <c r="R3819" t="s">
        <v>43</v>
      </c>
      <c r="S3819" t="str">
        <f>IF(Table2[[#This Row],[Basis of Material Classification (Customer Side)*]]="Field inspection","Yes","No")</f>
        <v>No</v>
      </c>
      <c r="V3819" t="s">
        <v>43</v>
      </c>
      <c r="W3819" t="s">
        <v>44</v>
      </c>
      <c r="X3819" t="s">
        <v>44</v>
      </c>
      <c r="Z3819" t="s">
        <v>45</v>
      </c>
      <c r="AA3819" t="s">
        <v>46</v>
      </c>
      <c r="AB3819" t="s">
        <v>46</v>
      </c>
      <c r="AC3819" t="s">
        <v>40</v>
      </c>
    </row>
    <row r="3820" spans="1:29" ht="14.4" x14ac:dyDescent="0.3">
      <c r="A3820">
        <v>3818</v>
      </c>
      <c r="B3820" t="s">
        <v>3852</v>
      </c>
      <c r="C3820" t="s">
        <v>277</v>
      </c>
      <c r="D3820" t="s">
        <v>40</v>
      </c>
      <c r="E3820" t="s">
        <v>40</v>
      </c>
      <c r="F3820" t="s">
        <v>41</v>
      </c>
      <c r="G3820" t="s">
        <v>40</v>
      </c>
      <c r="H3820" s="26">
        <v>25934</v>
      </c>
      <c r="I3820" t="s">
        <v>42</v>
      </c>
      <c r="J3820" t="s">
        <v>49</v>
      </c>
      <c r="K3820" t="str">
        <f>IF(Table2[[#This Row],[Basis of Material Classification (System Side)*]]="Field inspection","Yes","No")</f>
        <v>No</v>
      </c>
      <c r="N3820" t="s">
        <v>50</v>
      </c>
      <c r="O3820" t="s">
        <v>41</v>
      </c>
      <c r="P3820" s="13">
        <v>26299</v>
      </c>
      <c r="Q3820" s="16" t="str">
        <f>Table2[[#This Row],[Service Line Size (inches) (System Side)]]</f>
        <v>5/8</v>
      </c>
      <c r="R3820" t="s">
        <v>49</v>
      </c>
      <c r="S3820" t="str">
        <f>IF(Table2[[#This Row],[Basis of Material Classification (Customer Side)*]]="Field inspection","Yes","No")</f>
        <v>No</v>
      </c>
      <c r="V3820" t="s">
        <v>50</v>
      </c>
      <c r="W3820" t="s">
        <v>44</v>
      </c>
      <c r="X3820" t="s">
        <v>44</v>
      </c>
      <c r="Z3820" t="s">
        <v>45</v>
      </c>
      <c r="AA3820" t="s">
        <v>46</v>
      </c>
      <c r="AB3820" t="s">
        <v>46</v>
      </c>
      <c r="AC3820" t="s">
        <v>40</v>
      </c>
    </row>
    <row r="3821" spans="1:29" ht="14.4" x14ac:dyDescent="0.3">
      <c r="A3821">
        <v>3819</v>
      </c>
      <c r="B3821" t="s">
        <v>3853</v>
      </c>
      <c r="C3821" t="s">
        <v>277</v>
      </c>
      <c r="D3821" t="s">
        <v>40</v>
      </c>
      <c r="E3821" t="s">
        <v>40</v>
      </c>
      <c r="F3821" t="s">
        <v>53</v>
      </c>
      <c r="G3821" t="s">
        <v>40</v>
      </c>
      <c r="H3821" s="26">
        <v>38718</v>
      </c>
      <c r="I3821" t="s">
        <v>54</v>
      </c>
      <c r="J3821" t="s">
        <v>55</v>
      </c>
      <c r="K3821" t="str">
        <f>IF(Table2[[#This Row],[Basis of Material Classification (System Side)*]]="Field inspection","Yes","No")</f>
        <v>No</v>
      </c>
      <c r="O3821" t="s">
        <v>41</v>
      </c>
      <c r="P3821" s="13">
        <v>39083</v>
      </c>
      <c r="Q3821" s="16" t="str">
        <f>Table2[[#This Row],[Service Line Size (inches) (System Side)]]</f>
        <v>3/4</v>
      </c>
      <c r="R3821" t="s">
        <v>43</v>
      </c>
      <c r="S3821" t="str">
        <f>IF(Table2[[#This Row],[Basis of Material Classification (Customer Side)*]]="Field inspection","Yes","No")</f>
        <v>No</v>
      </c>
      <c r="V3821" t="s">
        <v>43</v>
      </c>
      <c r="W3821" t="s">
        <v>44</v>
      </c>
      <c r="X3821" t="s">
        <v>44</v>
      </c>
      <c r="Z3821" t="s">
        <v>45</v>
      </c>
      <c r="AA3821" t="s">
        <v>46</v>
      </c>
      <c r="AB3821" t="s">
        <v>46</v>
      </c>
      <c r="AC3821" t="s">
        <v>40</v>
      </c>
    </row>
    <row r="3822" spans="1:29" ht="14.4" x14ac:dyDescent="0.3">
      <c r="A3822">
        <v>3820</v>
      </c>
      <c r="B3822" t="s">
        <v>3854</v>
      </c>
      <c r="C3822" t="s">
        <v>277</v>
      </c>
      <c r="D3822" t="s">
        <v>40</v>
      </c>
      <c r="E3822" t="s">
        <v>40</v>
      </c>
      <c r="F3822" t="s">
        <v>53</v>
      </c>
      <c r="G3822" t="s">
        <v>40</v>
      </c>
      <c r="H3822" s="26">
        <v>37257</v>
      </c>
      <c r="I3822" t="s">
        <v>54</v>
      </c>
      <c r="J3822" t="s">
        <v>55</v>
      </c>
      <c r="K3822" t="str">
        <f>IF(Table2[[#This Row],[Basis of Material Classification (System Side)*]]="Field inspection","Yes","No")</f>
        <v>No</v>
      </c>
      <c r="O3822" t="s">
        <v>41</v>
      </c>
      <c r="P3822" s="13">
        <v>36526</v>
      </c>
      <c r="Q3822" s="16" t="str">
        <f>Table2[[#This Row],[Service Line Size (inches) (System Side)]]</f>
        <v>3/4</v>
      </c>
      <c r="R3822" t="s">
        <v>43</v>
      </c>
      <c r="S3822" t="str">
        <f>IF(Table2[[#This Row],[Basis of Material Classification (Customer Side)*]]="Field inspection","Yes","No")</f>
        <v>No</v>
      </c>
      <c r="V3822" t="s">
        <v>43</v>
      </c>
      <c r="W3822" t="s">
        <v>44</v>
      </c>
      <c r="X3822" t="s">
        <v>44</v>
      </c>
      <c r="Z3822" t="s">
        <v>45</v>
      </c>
      <c r="AA3822" t="s">
        <v>46</v>
      </c>
      <c r="AB3822" t="s">
        <v>46</v>
      </c>
      <c r="AC3822" t="s">
        <v>40</v>
      </c>
    </row>
    <row r="3823" spans="1:29" ht="14.4" x14ac:dyDescent="0.3">
      <c r="A3823">
        <v>3821</v>
      </c>
      <c r="B3823" t="s">
        <v>3855</v>
      </c>
      <c r="C3823" t="s">
        <v>277</v>
      </c>
      <c r="D3823" t="s">
        <v>40</v>
      </c>
      <c r="E3823" t="s">
        <v>40</v>
      </c>
      <c r="F3823" t="s">
        <v>41</v>
      </c>
      <c r="G3823" t="s">
        <v>40</v>
      </c>
      <c r="H3823" s="26">
        <v>21916</v>
      </c>
      <c r="I3823" t="s">
        <v>42</v>
      </c>
      <c r="J3823" t="s">
        <v>49</v>
      </c>
      <c r="K3823" t="str">
        <f>IF(Table2[[#This Row],[Basis of Material Classification (System Side)*]]="Field inspection","Yes","No")</f>
        <v>No</v>
      </c>
      <c r="N3823" t="s">
        <v>50</v>
      </c>
      <c r="O3823" t="s">
        <v>41</v>
      </c>
      <c r="P3823" s="13">
        <v>25569</v>
      </c>
      <c r="Q3823" s="16" t="str">
        <f>Table2[[#This Row],[Service Line Size (inches) (System Side)]]</f>
        <v>5/8</v>
      </c>
      <c r="R3823" t="s">
        <v>49</v>
      </c>
      <c r="S3823" t="str">
        <f>IF(Table2[[#This Row],[Basis of Material Classification (Customer Side)*]]="Field inspection","Yes","No")</f>
        <v>No</v>
      </c>
      <c r="V3823" t="s">
        <v>50</v>
      </c>
      <c r="W3823" t="s">
        <v>44</v>
      </c>
      <c r="X3823" t="s">
        <v>44</v>
      </c>
      <c r="Z3823" t="s">
        <v>45</v>
      </c>
      <c r="AA3823" t="s">
        <v>46</v>
      </c>
      <c r="AB3823" t="s">
        <v>46</v>
      </c>
      <c r="AC3823" t="s">
        <v>40</v>
      </c>
    </row>
    <row r="3824" spans="1:29" ht="14.4" x14ac:dyDescent="0.3">
      <c r="A3824">
        <v>3822</v>
      </c>
      <c r="B3824" t="s">
        <v>3856</v>
      </c>
      <c r="C3824" t="s">
        <v>277</v>
      </c>
      <c r="D3824" t="s">
        <v>40</v>
      </c>
      <c r="E3824" t="s">
        <v>40</v>
      </c>
      <c r="F3824" t="s">
        <v>53</v>
      </c>
      <c r="G3824" t="s">
        <v>40</v>
      </c>
      <c r="H3824" s="26">
        <v>35431</v>
      </c>
      <c r="I3824" t="s">
        <v>42</v>
      </c>
      <c r="J3824" t="s">
        <v>55</v>
      </c>
      <c r="K3824" t="str">
        <f>IF(Table2[[#This Row],[Basis of Material Classification (System Side)*]]="Field inspection","Yes","No")</f>
        <v>No</v>
      </c>
      <c r="O3824" t="s">
        <v>41</v>
      </c>
      <c r="P3824" s="13">
        <v>36161</v>
      </c>
      <c r="Q3824" s="16" t="str">
        <f>Table2[[#This Row],[Service Line Size (inches) (System Side)]]</f>
        <v>5/8</v>
      </c>
      <c r="R3824" t="s">
        <v>43</v>
      </c>
      <c r="S3824" t="str">
        <f>IF(Table2[[#This Row],[Basis of Material Classification (Customer Side)*]]="Field inspection","Yes","No")</f>
        <v>No</v>
      </c>
      <c r="V3824" t="s">
        <v>43</v>
      </c>
      <c r="W3824" t="s">
        <v>44</v>
      </c>
      <c r="X3824" t="s">
        <v>44</v>
      </c>
      <c r="Z3824" t="s">
        <v>45</v>
      </c>
      <c r="AA3824" t="s">
        <v>46</v>
      </c>
      <c r="AB3824" t="s">
        <v>46</v>
      </c>
      <c r="AC3824" t="s">
        <v>40</v>
      </c>
    </row>
    <row r="3825" spans="1:29" ht="14.4" x14ac:dyDescent="0.3">
      <c r="A3825">
        <v>3823</v>
      </c>
      <c r="B3825" t="s">
        <v>3857</v>
      </c>
      <c r="C3825" t="s">
        <v>277</v>
      </c>
      <c r="D3825" t="s">
        <v>40</v>
      </c>
      <c r="E3825" t="s">
        <v>40</v>
      </c>
      <c r="F3825" t="s">
        <v>41</v>
      </c>
      <c r="G3825" t="s">
        <v>40</v>
      </c>
      <c r="H3825" s="26">
        <v>25204</v>
      </c>
      <c r="I3825" t="s">
        <v>42</v>
      </c>
      <c r="J3825" t="s">
        <v>49</v>
      </c>
      <c r="K3825" t="str">
        <f>IF(Table2[[#This Row],[Basis of Material Classification (System Side)*]]="Field inspection","Yes","No")</f>
        <v>No</v>
      </c>
      <c r="N3825" t="s">
        <v>50</v>
      </c>
      <c r="O3825" t="s">
        <v>41</v>
      </c>
      <c r="P3825" s="13">
        <v>36892</v>
      </c>
      <c r="Q3825" s="16" t="str">
        <f>Table2[[#This Row],[Service Line Size (inches) (System Side)]]</f>
        <v>5/8</v>
      </c>
      <c r="R3825" t="s">
        <v>43</v>
      </c>
      <c r="S3825" t="str">
        <f>IF(Table2[[#This Row],[Basis of Material Classification (Customer Side)*]]="Field inspection","Yes","No")</f>
        <v>No</v>
      </c>
      <c r="V3825" t="s">
        <v>43</v>
      </c>
      <c r="W3825" t="s">
        <v>44</v>
      </c>
      <c r="X3825" t="s">
        <v>44</v>
      </c>
      <c r="Z3825" t="s">
        <v>45</v>
      </c>
      <c r="AA3825" t="s">
        <v>46</v>
      </c>
      <c r="AB3825" t="s">
        <v>46</v>
      </c>
      <c r="AC3825" t="s">
        <v>40</v>
      </c>
    </row>
    <row r="3826" spans="1:29" ht="14.4" x14ac:dyDescent="0.3">
      <c r="A3826">
        <v>3824</v>
      </c>
      <c r="B3826" t="s">
        <v>3858</v>
      </c>
      <c r="C3826" t="s">
        <v>277</v>
      </c>
      <c r="D3826" t="s">
        <v>40</v>
      </c>
      <c r="E3826" t="s">
        <v>40</v>
      </c>
      <c r="F3826" t="s">
        <v>41</v>
      </c>
      <c r="G3826" t="s">
        <v>40</v>
      </c>
      <c r="H3826" s="27"/>
      <c r="I3826" t="s">
        <v>42</v>
      </c>
      <c r="J3826" t="s">
        <v>49</v>
      </c>
      <c r="K3826" t="str">
        <f>IF(Table2[[#This Row],[Basis of Material Classification (System Side)*]]="Field inspection","Yes","No")</f>
        <v>No</v>
      </c>
      <c r="N3826" t="s">
        <v>50</v>
      </c>
      <c r="O3826" t="s">
        <v>41</v>
      </c>
      <c r="P3826" s="13">
        <v>32874</v>
      </c>
      <c r="Q3826" s="16" t="str">
        <f>Table2[[#This Row],[Service Line Size (inches) (System Side)]]</f>
        <v>5/8</v>
      </c>
      <c r="R3826" t="s">
        <v>43</v>
      </c>
      <c r="S3826" t="str">
        <f>IF(Table2[[#This Row],[Basis of Material Classification (Customer Side)*]]="Field inspection","Yes","No")</f>
        <v>No</v>
      </c>
      <c r="V3826" t="s">
        <v>43</v>
      </c>
      <c r="W3826" t="s">
        <v>44</v>
      </c>
      <c r="X3826" t="s">
        <v>44</v>
      </c>
      <c r="Z3826" t="s">
        <v>45</v>
      </c>
      <c r="AA3826" t="s">
        <v>46</v>
      </c>
      <c r="AB3826" t="s">
        <v>46</v>
      </c>
      <c r="AC3826" t="s">
        <v>40</v>
      </c>
    </row>
    <row r="3827" spans="1:29" ht="14.4" x14ac:dyDescent="0.3">
      <c r="A3827">
        <v>3825</v>
      </c>
      <c r="B3827" t="s">
        <v>3859</v>
      </c>
      <c r="C3827" t="s">
        <v>277</v>
      </c>
      <c r="D3827" t="s">
        <v>40</v>
      </c>
      <c r="E3827" t="s">
        <v>40</v>
      </c>
      <c r="F3827" t="s">
        <v>41</v>
      </c>
      <c r="G3827" t="s">
        <v>40</v>
      </c>
      <c r="H3827" s="26">
        <v>35065</v>
      </c>
      <c r="I3827" t="s">
        <v>42</v>
      </c>
      <c r="J3827" t="s">
        <v>43</v>
      </c>
      <c r="K3827" t="str">
        <f>IF(Table2[[#This Row],[Basis of Material Classification (System Side)*]]="Field inspection","Yes","No")</f>
        <v>No</v>
      </c>
      <c r="N3827" t="str">
        <f>Table2[[#This Row],[Basis of Material Classification (System Side)*]]</f>
        <v>Installation date after lead ban</v>
      </c>
      <c r="O3827" t="s">
        <v>41</v>
      </c>
      <c r="P3827" s="13">
        <v>36161</v>
      </c>
      <c r="Q3827" s="16" t="str">
        <f>Table2[[#This Row],[Service Line Size (inches) (System Side)]]</f>
        <v>5/8</v>
      </c>
      <c r="R3827" t="s">
        <v>43</v>
      </c>
      <c r="S3827" t="str">
        <f>IF(Table2[[#This Row],[Basis of Material Classification (Customer Side)*]]="Field inspection","Yes","No")</f>
        <v>No</v>
      </c>
      <c r="V3827" t="s">
        <v>43</v>
      </c>
      <c r="W3827" t="s">
        <v>44</v>
      </c>
      <c r="X3827" t="s">
        <v>44</v>
      </c>
      <c r="Z3827" t="s">
        <v>45</v>
      </c>
      <c r="AA3827" t="s">
        <v>46</v>
      </c>
      <c r="AB3827" t="s">
        <v>46</v>
      </c>
      <c r="AC3827" t="s">
        <v>40</v>
      </c>
    </row>
    <row r="3828" spans="1:29" ht="14.4" x14ac:dyDescent="0.3">
      <c r="A3828">
        <v>3826</v>
      </c>
      <c r="B3828" t="s">
        <v>3860</v>
      </c>
      <c r="C3828" t="s">
        <v>277</v>
      </c>
      <c r="D3828" t="s">
        <v>40</v>
      </c>
      <c r="E3828" t="s">
        <v>40</v>
      </c>
      <c r="F3828" t="s">
        <v>41</v>
      </c>
      <c r="G3828" t="s">
        <v>40</v>
      </c>
      <c r="H3828" s="26">
        <v>31048</v>
      </c>
      <c r="I3828" t="s">
        <v>42</v>
      </c>
      <c r="J3828" t="s">
        <v>43</v>
      </c>
      <c r="K3828" t="str">
        <f>IF(Table2[[#This Row],[Basis of Material Classification (System Side)*]]="Field inspection","Yes","No")</f>
        <v>No</v>
      </c>
      <c r="N3828" t="str">
        <f>Table2[[#This Row],[Basis of Material Classification (System Side)*]]</f>
        <v>Installation date after lead ban</v>
      </c>
      <c r="O3828" t="s">
        <v>41</v>
      </c>
      <c r="P3828" s="13">
        <v>31778</v>
      </c>
      <c r="Q3828" s="16" t="str">
        <f>Table2[[#This Row],[Service Line Size (inches) (System Side)]]</f>
        <v>5/8</v>
      </c>
      <c r="R3828" t="s">
        <v>43</v>
      </c>
      <c r="S3828" t="str">
        <f>IF(Table2[[#This Row],[Basis of Material Classification (Customer Side)*]]="Field inspection","Yes","No")</f>
        <v>No</v>
      </c>
      <c r="V3828" t="s">
        <v>43</v>
      </c>
      <c r="W3828" t="s">
        <v>44</v>
      </c>
      <c r="X3828" t="s">
        <v>44</v>
      </c>
      <c r="Z3828" t="s">
        <v>45</v>
      </c>
      <c r="AA3828" t="s">
        <v>46</v>
      </c>
      <c r="AB3828" t="s">
        <v>46</v>
      </c>
      <c r="AC3828" t="s">
        <v>40</v>
      </c>
    </row>
    <row r="3829" spans="1:29" ht="14.4" x14ac:dyDescent="0.3">
      <c r="A3829">
        <v>3827</v>
      </c>
      <c r="B3829" t="s">
        <v>3861</v>
      </c>
      <c r="C3829" t="s">
        <v>277</v>
      </c>
      <c r="D3829" t="s">
        <v>40</v>
      </c>
      <c r="E3829" t="s">
        <v>40</v>
      </c>
      <c r="F3829" t="s">
        <v>41</v>
      </c>
      <c r="G3829" t="s">
        <v>40</v>
      </c>
      <c r="H3829" s="26">
        <v>31048</v>
      </c>
      <c r="I3829" t="s">
        <v>42</v>
      </c>
      <c r="J3829" t="s">
        <v>43</v>
      </c>
      <c r="K3829" t="str">
        <f>IF(Table2[[#This Row],[Basis of Material Classification (System Side)*]]="Field inspection","Yes","No")</f>
        <v>No</v>
      </c>
      <c r="N3829" t="str">
        <f>Table2[[#This Row],[Basis of Material Classification (System Side)*]]</f>
        <v>Installation date after lead ban</v>
      </c>
      <c r="O3829" t="s">
        <v>41</v>
      </c>
      <c r="P3829" s="13">
        <v>35431</v>
      </c>
      <c r="Q3829" s="16" t="str">
        <f>Table2[[#This Row],[Service Line Size (inches) (System Side)]]</f>
        <v>5/8</v>
      </c>
      <c r="R3829" t="s">
        <v>43</v>
      </c>
      <c r="S3829" t="str">
        <f>IF(Table2[[#This Row],[Basis of Material Classification (Customer Side)*]]="Field inspection","Yes","No")</f>
        <v>No</v>
      </c>
      <c r="V3829" t="s">
        <v>43</v>
      </c>
      <c r="W3829" t="s">
        <v>44</v>
      </c>
      <c r="X3829" t="s">
        <v>44</v>
      </c>
      <c r="Z3829" t="s">
        <v>45</v>
      </c>
      <c r="AA3829" t="s">
        <v>46</v>
      </c>
      <c r="AB3829" t="s">
        <v>46</v>
      </c>
      <c r="AC3829" t="s">
        <v>40</v>
      </c>
    </row>
    <row r="3830" spans="1:29" ht="14.4" x14ac:dyDescent="0.3">
      <c r="A3830">
        <v>3828</v>
      </c>
      <c r="B3830" t="s">
        <v>3862</v>
      </c>
      <c r="C3830" t="s">
        <v>277</v>
      </c>
      <c r="D3830" t="s">
        <v>48</v>
      </c>
      <c r="E3830" t="s">
        <v>40</v>
      </c>
      <c r="F3830" t="s">
        <v>41</v>
      </c>
      <c r="G3830" t="s">
        <v>40</v>
      </c>
      <c r="H3830" s="26">
        <v>28491</v>
      </c>
      <c r="I3830" t="s">
        <v>42</v>
      </c>
      <c r="J3830" t="s">
        <v>49</v>
      </c>
      <c r="K3830" t="str">
        <f>IF(Table2[[#This Row],[Basis of Material Classification (System Side)*]]="Field inspection","Yes","No")</f>
        <v>No</v>
      </c>
      <c r="N3830" t="s">
        <v>50</v>
      </c>
      <c r="O3830" t="s">
        <v>41</v>
      </c>
      <c r="P3830" s="13">
        <v>32143</v>
      </c>
      <c r="Q3830" s="16" t="str">
        <f>Table2[[#This Row],[Service Line Size (inches) (System Side)]]</f>
        <v>5/8</v>
      </c>
      <c r="R3830" t="s">
        <v>43</v>
      </c>
      <c r="S3830" t="str">
        <f>IF(Table2[[#This Row],[Basis of Material Classification (Customer Side)*]]="Field inspection","Yes","No")</f>
        <v>No</v>
      </c>
      <c r="V3830" t="s">
        <v>43</v>
      </c>
      <c r="W3830" t="s">
        <v>44</v>
      </c>
      <c r="X3830" t="s">
        <v>44</v>
      </c>
      <c r="Z3830" t="s">
        <v>51</v>
      </c>
      <c r="AA3830" t="s">
        <v>46</v>
      </c>
      <c r="AB3830" t="s">
        <v>46</v>
      </c>
      <c r="AC3830" t="s">
        <v>40</v>
      </c>
    </row>
    <row r="3831" spans="1:29" ht="14.4" x14ac:dyDescent="0.3">
      <c r="A3831">
        <v>3829</v>
      </c>
      <c r="B3831" t="s">
        <v>3863</v>
      </c>
      <c r="C3831" t="s">
        <v>277</v>
      </c>
      <c r="D3831" t="s">
        <v>40</v>
      </c>
      <c r="E3831" t="s">
        <v>40</v>
      </c>
      <c r="F3831" t="s">
        <v>41</v>
      </c>
      <c r="G3831" t="s">
        <v>40</v>
      </c>
      <c r="H3831" s="26">
        <v>25204</v>
      </c>
      <c r="I3831" t="s">
        <v>42</v>
      </c>
      <c r="J3831" t="s">
        <v>49</v>
      </c>
      <c r="K3831" t="str">
        <f>IF(Table2[[#This Row],[Basis of Material Classification (System Side)*]]="Field inspection","Yes","No")</f>
        <v>No</v>
      </c>
      <c r="N3831" t="s">
        <v>50</v>
      </c>
      <c r="O3831" t="s">
        <v>41</v>
      </c>
      <c r="P3831" s="13">
        <v>16438</v>
      </c>
      <c r="Q3831" s="16" t="str">
        <f>Table2[[#This Row],[Service Line Size (inches) (System Side)]]</f>
        <v>5/8</v>
      </c>
      <c r="R3831" t="s">
        <v>49</v>
      </c>
      <c r="S3831" t="str">
        <f>IF(Table2[[#This Row],[Basis of Material Classification (Customer Side)*]]="Field inspection","Yes","No")</f>
        <v>No</v>
      </c>
      <c r="V3831" t="s">
        <v>50</v>
      </c>
      <c r="W3831" t="s">
        <v>44</v>
      </c>
      <c r="X3831" t="s">
        <v>44</v>
      </c>
      <c r="Z3831" t="s">
        <v>58</v>
      </c>
      <c r="AA3831" t="s">
        <v>46</v>
      </c>
      <c r="AB3831" t="s">
        <v>46</v>
      </c>
      <c r="AC3831" t="s">
        <v>40</v>
      </c>
    </row>
    <row r="3832" spans="1:29" ht="14.4" x14ac:dyDescent="0.3">
      <c r="A3832">
        <v>3830</v>
      </c>
      <c r="B3832" t="s">
        <v>3864</v>
      </c>
      <c r="C3832" t="s">
        <v>277</v>
      </c>
      <c r="D3832" t="s">
        <v>40</v>
      </c>
      <c r="E3832" t="s">
        <v>40</v>
      </c>
      <c r="F3832" t="s">
        <v>41</v>
      </c>
      <c r="G3832" t="s">
        <v>40</v>
      </c>
      <c r="H3832" s="26">
        <v>37622</v>
      </c>
      <c r="I3832" t="s">
        <v>42</v>
      </c>
      <c r="J3832" t="s">
        <v>43</v>
      </c>
      <c r="K3832" t="str">
        <f>IF(Table2[[#This Row],[Basis of Material Classification (System Side)*]]="Field inspection","Yes","No")</f>
        <v>No</v>
      </c>
      <c r="N3832" t="str">
        <f>Table2[[#This Row],[Basis of Material Classification (System Side)*]]</f>
        <v>Installation date after lead ban</v>
      </c>
      <c r="O3832" t="s">
        <v>41</v>
      </c>
      <c r="P3832" s="13">
        <v>37987</v>
      </c>
      <c r="Q3832" s="16" t="str">
        <f>Table2[[#This Row],[Service Line Size (inches) (System Side)]]</f>
        <v>5/8</v>
      </c>
      <c r="R3832" t="s">
        <v>43</v>
      </c>
      <c r="S3832" t="str">
        <f>IF(Table2[[#This Row],[Basis of Material Classification (Customer Side)*]]="Field inspection","Yes","No")</f>
        <v>No</v>
      </c>
      <c r="V3832" t="s">
        <v>43</v>
      </c>
      <c r="W3832" t="s">
        <v>44</v>
      </c>
      <c r="X3832" t="s">
        <v>44</v>
      </c>
      <c r="Z3832" t="s">
        <v>45</v>
      </c>
      <c r="AA3832" t="s">
        <v>46</v>
      </c>
      <c r="AB3832" t="s">
        <v>46</v>
      </c>
      <c r="AC3832" t="s">
        <v>40</v>
      </c>
    </row>
    <row r="3833" spans="1:29" ht="14.4" x14ac:dyDescent="0.3">
      <c r="A3833">
        <v>3831</v>
      </c>
      <c r="B3833" t="s">
        <v>3865</v>
      </c>
      <c r="C3833" t="s">
        <v>277</v>
      </c>
      <c r="D3833" t="s">
        <v>40</v>
      </c>
      <c r="E3833" t="s">
        <v>40</v>
      </c>
      <c r="F3833" t="s">
        <v>41</v>
      </c>
      <c r="G3833" t="s">
        <v>40</v>
      </c>
      <c r="H3833" s="26">
        <v>33604</v>
      </c>
      <c r="I3833" t="s">
        <v>42</v>
      </c>
      <c r="J3833" t="s">
        <v>43</v>
      </c>
      <c r="K3833" t="str">
        <f>IF(Table2[[#This Row],[Basis of Material Classification (System Side)*]]="Field inspection","Yes","No")</f>
        <v>No</v>
      </c>
      <c r="N3833" t="str">
        <f>Table2[[#This Row],[Basis of Material Classification (System Side)*]]</f>
        <v>Installation date after lead ban</v>
      </c>
      <c r="O3833" t="s">
        <v>41</v>
      </c>
      <c r="P3833" s="13">
        <v>35431</v>
      </c>
      <c r="Q3833" s="16" t="str">
        <f>Table2[[#This Row],[Service Line Size (inches) (System Side)]]</f>
        <v>5/8</v>
      </c>
      <c r="R3833" t="s">
        <v>43</v>
      </c>
      <c r="S3833" t="str">
        <f>IF(Table2[[#This Row],[Basis of Material Classification (Customer Side)*]]="Field inspection","Yes","No")</f>
        <v>No</v>
      </c>
      <c r="V3833" t="s">
        <v>43</v>
      </c>
      <c r="W3833" t="s">
        <v>44</v>
      </c>
      <c r="X3833" t="s">
        <v>44</v>
      </c>
      <c r="Z3833" t="s">
        <v>45</v>
      </c>
      <c r="AA3833" t="s">
        <v>46</v>
      </c>
      <c r="AB3833" t="s">
        <v>46</v>
      </c>
      <c r="AC3833" t="s">
        <v>40</v>
      </c>
    </row>
    <row r="3834" spans="1:29" ht="14.4" x14ac:dyDescent="0.3">
      <c r="A3834">
        <v>3832</v>
      </c>
      <c r="B3834" t="s">
        <v>3866</v>
      </c>
      <c r="C3834" t="s">
        <v>277</v>
      </c>
      <c r="D3834" t="s">
        <v>40</v>
      </c>
      <c r="E3834" t="s">
        <v>40</v>
      </c>
      <c r="F3834" t="s">
        <v>41</v>
      </c>
      <c r="G3834" t="s">
        <v>40</v>
      </c>
      <c r="H3834" s="26">
        <v>31048</v>
      </c>
      <c r="I3834" t="s">
        <v>42</v>
      </c>
      <c r="J3834" t="s">
        <v>43</v>
      </c>
      <c r="K3834" t="str">
        <f>IF(Table2[[#This Row],[Basis of Material Classification (System Side)*]]="Field inspection","Yes","No")</f>
        <v>No</v>
      </c>
      <c r="N3834" t="str">
        <f>Table2[[#This Row],[Basis of Material Classification (System Side)*]]</f>
        <v>Installation date after lead ban</v>
      </c>
      <c r="O3834" t="s">
        <v>41</v>
      </c>
      <c r="P3834" s="13">
        <v>32509</v>
      </c>
      <c r="Q3834" s="16" t="str">
        <f>Table2[[#This Row],[Service Line Size (inches) (System Side)]]</f>
        <v>5/8</v>
      </c>
      <c r="R3834" t="s">
        <v>43</v>
      </c>
      <c r="S3834" t="str">
        <f>IF(Table2[[#This Row],[Basis of Material Classification (Customer Side)*]]="Field inspection","Yes","No")</f>
        <v>No</v>
      </c>
      <c r="V3834" t="s">
        <v>43</v>
      </c>
      <c r="W3834" t="s">
        <v>44</v>
      </c>
      <c r="X3834" t="s">
        <v>44</v>
      </c>
      <c r="Z3834" t="s">
        <v>45</v>
      </c>
      <c r="AA3834" t="s">
        <v>46</v>
      </c>
      <c r="AB3834" t="s">
        <v>46</v>
      </c>
      <c r="AC3834" t="s">
        <v>40</v>
      </c>
    </row>
    <row r="3835" spans="1:29" ht="14.4" x14ac:dyDescent="0.3">
      <c r="A3835">
        <v>3833</v>
      </c>
      <c r="B3835" t="s">
        <v>3867</v>
      </c>
      <c r="C3835" t="s">
        <v>277</v>
      </c>
      <c r="D3835" t="s">
        <v>40</v>
      </c>
      <c r="E3835" t="s">
        <v>40</v>
      </c>
      <c r="F3835" t="s">
        <v>41</v>
      </c>
      <c r="G3835" t="s">
        <v>40</v>
      </c>
      <c r="H3835" s="26">
        <v>27395</v>
      </c>
      <c r="I3835" t="s">
        <v>42</v>
      </c>
      <c r="J3835" t="s">
        <v>49</v>
      </c>
      <c r="K3835" t="str">
        <f>IF(Table2[[#This Row],[Basis of Material Classification (System Side)*]]="Field inspection","Yes","No")</f>
        <v>No</v>
      </c>
      <c r="N3835" t="s">
        <v>50</v>
      </c>
      <c r="O3835" t="s">
        <v>41</v>
      </c>
      <c r="P3835" s="13">
        <v>31413</v>
      </c>
      <c r="Q3835" s="16" t="str">
        <f>Table2[[#This Row],[Service Line Size (inches) (System Side)]]</f>
        <v>5/8</v>
      </c>
      <c r="R3835" t="s">
        <v>43</v>
      </c>
      <c r="S3835" t="str">
        <f>IF(Table2[[#This Row],[Basis of Material Classification (Customer Side)*]]="Field inspection","Yes","No")</f>
        <v>No</v>
      </c>
      <c r="V3835" t="s">
        <v>43</v>
      </c>
      <c r="W3835" t="s">
        <v>44</v>
      </c>
      <c r="X3835" t="s">
        <v>44</v>
      </c>
      <c r="Z3835" t="s">
        <v>45</v>
      </c>
      <c r="AA3835" t="s">
        <v>46</v>
      </c>
      <c r="AB3835" t="s">
        <v>46</v>
      </c>
      <c r="AC3835" t="s">
        <v>40</v>
      </c>
    </row>
    <row r="3836" spans="1:29" ht="14.4" x14ac:dyDescent="0.3">
      <c r="A3836">
        <v>3834</v>
      </c>
      <c r="B3836" t="s">
        <v>3868</v>
      </c>
      <c r="C3836" t="s">
        <v>277</v>
      </c>
      <c r="D3836" t="s">
        <v>40</v>
      </c>
      <c r="E3836" t="s">
        <v>40</v>
      </c>
      <c r="F3836" t="s">
        <v>41</v>
      </c>
      <c r="G3836" t="s">
        <v>40</v>
      </c>
      <c r="H3836" s="26">
        <v>35065</v>
      </c>
      <c r="I3836" t="s">
        <v>42</v>
      </c>
      <c r="J3836" t="s">
        <v>43</v>
      </c>
      <c r="K3836" t="str">
        <f>IF(Table2[[#This Row],[Basis of Material Classification (System Side)*]]="Field inspection","Yes","No")</f>
        <v>No</v>
      </c>
      <c r="N3836" t="str">
        <f>Table2[[#This Row],[Basis of Material Classification (System Side)*]]</f>
        <v>Installation date after lead ban</v>
      </c>
      <c r="O3836" t="s">
        <v>41</v>
      </c>
      <c r="P3836" s="13">
        <v>36161</v>
      </c>
      <c r="Q3836" s="16" t="str">
        <f>Table2[[#This Row],[Service Line Size (inches) (System Side)]]</f>
        <v>5/8</v>
      </c>
      <c r="R3836" t="s">
        <v>43</v>
      </c>
      <c r="S3836" t="str">
        <f>IF(Table2[[#This Row],[Basis of Material Classification (Customer Side)*]]="Field inspection","Yes","No")</f>
        <v>No</v>
      </c>
      <c r="V3836" t="s">
        <v>43</v>
      </c>
      <c r="W3836" t="s">
        <v>44</v>
      </c>
      <c r="X3836" t="s">
        <v>44</v>
      </c>
      <c r="Z3836" t="s">
        <v>45</v>
      </c>
      <c r="AA3836" t="s">
        <v>46</v>
      </c>
      <c r="AB3836" t="s">
        <v>46</v>
      </c>
      <c r="AC3836" t="s">
        <v>40</v>
      </c>
    </row>
    <row r="3837" spans="1:29" ht="14.4" x14ac:dyDescent="0.3">
      <c r="A3837">
        <v>3835</v>
      </c>
      <c r="B3837" t="s">
        <v>3869</v>
      </c>
      <c r="C3837" t="s">
        <v>277</v>
      </c>
      <c r="D3837" t="s">
        <v>40</v>
      </c>
      <c r="E3837" t="s">
        <v>40</v>
      </c>
      <c r="F3837" t="s">
        <v>41</v>
      </c>
      <c r="G3837" t="s">
        <v>40</v>
      </c>
      <c r="H3837" s="26">
        <v>35065</v>
      </c>
      <c r="I3837" t="s">
        <v>42</v>
      </c>
      <c r="J3837" t="s">
        <v>43</v>
      </c>
      <c r="K3837" t="str">
        <f>IF(Table2[[#This Row],[Basis of Material Classification (System Side)*]]="Field inspection","Yes","No")</f>
        <v>No</v>
      </c>
      <c r="N3837" t="str">
        <f>Table2[[#This Row],[Basis of Material Classification (System Side)*]]</f>
        <v>Installation date after lead ban</v>
      </c>
      <c r="O3837" t="s">
        <v>41</v>
      </c>
      <c r="P3837" s="13">
        <v>36161</v>
      </c>
      <c r="Q3837" s="16" t="str">
        <f>Table2[[#This Row],[Service Line Size (inches) (System Side)]]</f>
        <v>5/8</v>
      </c>
      <c r="R3837" t="s">
        <v>43</v>
      </c>
      <c r="S3837" t="str">
        <f>IF(Table2[[#This Row],[Basis of Material Classification (Customer Side)*]]="Field inspection","Yes","No")</f>
        <v>No</v>
      </c>
      <c r="V3837" t="s">
        <v>43</v>
      </c>
      <c r="W3837" t="s">
        <v>44</v>
      </c>
      <c r="X3837" t="s">
        <v>44</v>
      </c>
      <c r="Z3837" t="s">
        <v>45</v>
      </c>
      <c r="AA3837" t="s">
        <v>46</v>
      </c>
      <c r="AB3837" t="s">
        <v>46</v>
      </c>
      <c r="AC3837" t="s">
        <v>40</v>
      </c>
    </row>
    <row r="3838" spans="1:29" ht="14.4" x14ac:dyDescent="0.3">
      <c r="A3838">
        <v>3836</v>
      </c>
      <c r="B3838" t="s">
        <v>3870</v>
      </c>
      <c r="C3838" t="s">
        <v>277</v>
      </c>
      <c r="D3838" t="s">
        <v>40</v>
      </c>
      <c r="E3838" t="s">
        <v>40</v>
      </c>
      <c r="F3838" t="s">
        <v>41</v>
      </c>
      <c r="G3838" t="s">
        <v>40</v>
      </c>
      <c r="H3838" s="26">
        <v>30682</v>
      </c>
      <c r="I3838" t="s">
        <v>42</v>
      </c>
      <c r="J3838" t="s">
        <v>43</v>
      </c>
      <c r="K3838" t="str">
        <f>IF(Table2[[#This Row],[Basis of Material Classification (System Side)*]]="Field inspection","Yes","No")</f>
        <v>No</v>
      </c>
      <c r="N3838" t="str">
        <f>Table2[[#This Row],[Basis of Material Classification (System Side)*]]</f>
        <v>Installation date after lead ban</v>
      </c>
      <c r="O3838" t="s">
        <v>41</v>
      </c>
      <c r="P3838" s="13">
        <v>32874</v>
      </c>
      <c r="Q3838" s="16" t="str">
        <f>Table2[[#This Row],[Service Line Size (inches) (System Side)]]</f>
        <v>5/8</v>
      </c>
      <c r="R3838" t="s">
        <v>43</v>
      </c>
      <c r="S3838" t="str">
        <f>IF(Table2[[#This Row],[Basis of Material Classification (Customer Side)*]]="Field inspection","Yes","No")</f>
        <v>No</v>
      </c>
      <c r="V3838" t="s">
        <v>43</v>
      </c>
      <c r="W3838" t="s">
        <v>44</v>
      </c>
      <c r="X3838" t="s">
        <v>44</v>
      </c>
      <c r="Z3838" t="s">
        <v>45</v>
      </c>
      <c r="AA3838" t="s">
        <v>46</v>
      </c>
      <c r="AB3838" t="s">
        <v>46</v>
      </c>
      <c r="AC3838" t="s">
        <v>40</v>
      </c>
    </row>
    <row r="3839" spans="1:29" ht="14.4" x14ac:dyDescent="0.3">
      <c r="A3839">
        <v>3837</v>
      </c>
      <c r="B3839" t="s">
        <v>3871</v>
      </c>
      <c r="C3839" t="s">
        <v>277</v>
      </c>
      <c r="D3839" t="s">
        <v>40</v>
      </c>
      <c r="E3839" t="s">
        <v>40</v>
      </c>
      <c r="F3839" t="s">
        <v>41</v>
      </c>
      <c r="G3839" t="s">
        <v>40</v>
      </c>
      <c r="H3839" s="26">
        <v>27030</v>
      </c>
      <c r="I3839" t="s">
        <v>42</v>
      </c>
      <c r="J3839" t="s">
        <v>49</v>
      </c>
      <c r="K3839" t="str">
        <f>IF(Table2[[#This Row],[Basis of Material Classification (System Side)*]]="Field inspection","Yes","No")</f>
        <v>No</v>
      </c>
      <c r="N3839" t="s">
        <v>50</v>
      </c>
      <c r="O3839" t="s">
        <v>41</v>
      </c>
      <c r="P3839" s="13">
        <v>36526</v>
      </c>
      <c r="Q3839" s="16" t="str">
        <f>Table2[[#This Row],[Service Line Size (inches) (System Side)]]</f>
        <v>5/8</v>
      </c>
      <c r="R3839" t="s">
        <v>43</v>
      </c>
      <c r="S3839" t="str">
        <f>IF(Table2[[#This Row],[Basis of Material Classification (Customer Side)*]]="Field inspection","Yes","No")</f>
        <v>No</v>
      </c>
      <c r="V3839" t="s">
        <v>43</v>
      </c>
      <c r="W3839" t="s">
        <v>44</v>
      </c>
      <c r="X3839" t="s">
        <v>44</v>
      </c>
      <c r="Z3839" t="s">
        <v>45</v>
      </c>
      <c r="AA3839" t="s">
        <v>46</v>
      </c>
      <c r="AB3839" t="s">
        <v>46</v>
      </c>
      <c r="AC3839" t="s">
        <v>40</v>
      </c>
    </row>
    <row r="3840" spans="1:29" ht="14.4" x14ac:dyDescent="0.3">
      <c r="A3840">
        <v>3838</v>
      </c>
      <c r="B3840" t="s">
        <v>3872</v>
      </c>
      <c r="C3840" t="s">
        <v>277</v>
      </c>
      <c r="D3840" t="s">
        <v>40</v>
      </c>
      <c r="E3840" t="s">
        <v>40</v>
      </c>
      <c r="F3840" t="s">
        <v>41</v>
      </c>
      <c r="G3840" t="s">
        <v>40</v>
      </c>
      <c r="H3840" s="26">
        <v>25934</v>
      </c>
      <c r="I3840" t="s">
        <v>42</v>
      </c>
      <c r="J3840" t="s">
        <v>49</v>
      </c>
      <c r="K3840" t="str">
        <f>IF(Table2[[#This Row],[Basis of Material Classification (System Side)*]]="Field inspection","Yes","No")</f>
        <v>No</v>
      </c>
      <c r="N3840" t="s">
        <v>50</v>
      </c>
      <c r="O3840" t="s">
        <v>41</v>
      </c>
      <c r="P3840" s="13">
        <v>39448</v>
      </c>
      <c r="Q3840" s="16" t="str">
        <f>Table2[[#This Row],[Service Line Size (inches) (System Side)]]</f>
        <v>5/8</v>
      </c>
      <c r="R3840" t="s">
        <v>43</v>
      </c>
      <c r="S3840" t="str">
        <f>IF(Table2[[#This Row],[Basis of Material Classification (Customer Side)*]]="Field inspection","Yes","No")</f>
        <v>No</v>
      </c>
      <c r="V3840" t="s">
        <v>43</v>
      </c>
      <c r="W3840" t="s">
        <v>44</v>
      </c>
      <c r="X3840" t="s">
        <v>44</v>
      </c>
      <c r="Z3840" t="s">
        <v>45</v>
      </c>
      <c r="AA3840" t="s">
        <v>46</v>
      </c>
      <c r="AB3840" t="s">
        <v>46</v>
      </c>
      <c r="AC3840" t="s">
        <v>40</v>
      </c>
    </row>
    <row r="3841" spans="1:29" ht="14.4" x14ac:dyDescent="0.3">
      <c r="A3841">
        <v>3839</v>
      </c>
      <c r="B3841" t="s">
        <v>3873</v>
      </c>
      <c r="C3841" t="s">
        <v>277</v>
      </c>
      <c r="D3841" t="s">
        <v>40</v>
      </c>
      <c r="E3841" t="s">
        <v>40</v>
      </c>
      <c r="F3841" t="s">
        <v>41</v>
      </c>
      <c r="G3841" t="s">
        <v>40</v>
      </c>
      <c r="H3841" s="26">
        <v>35065</v>
      </c>
      <c r="I3841" t="s">
        <v>42</v>
      </c>
      <c r="J3841" t="s">
        <v>43</v>
      </c>
      <c r="K3841" t="str">
        <f>IF(Table2[[#This Row],[Basis of Material Classification (System Side)*]]="Field inspection","Yes","No")</f>
        <v>No</v>
      </c>
      <c r="N3841" t="str">
        <f>Table2[[#This Row],[Basis of Material Classification (System Side)*]]</f>
        <v>Installation date after lead ban</v>
      </c>
      <c r="O3841" t="s">
        <v>41</v>
      </c>
      <c r="P3841" s="13">
        <v>36161</v>
      </c>
      <c r="Q3841" s="16" t="str">
        <f>Table2[[#This Row],[Service Line Size (inches) (System Side)]]</f>
        <v>5/8</v>
      </c>
      <c r="R3841" t="s">
        <v>43</v>
      </c>
      <c r="S3841" t="str">
        <f>IF(Table2[[#This Row],[Basis of Material Classification (Customer Side)*]]="Field inspection","Yes","No")</f>
        <v>No</v>
      </c>
      <c r="V3841" t="s">
        <v>43</v>
      </c>
      <c r="W3841" t="s">
        <v>44</v>
      </c>
      <c r="X3841" t="s">
        <v>44</v>
      </c>
      <c r="Z3841" t="s">
        <v>45</v>
      </c>
      <c r="AA3841" t="s">
        <v>46</v>
      </c>
      <c r="AB3841" t="s">
        <v>46</v>
      </c>
      <c r="AC3841" t="s">
        <v>40</v>
      </c>
    </row>
    <row r="3842" spans="1:29" ht="14.4" x14ac:dyDescent="0.3">
      <c r="A3842">
        <v>3840</v>
      </c>
      <c r="B3842" t="s">
        <v>3874</v>
      </c>
      <c r="C3842" t="s">
        <v>277</v>
      </c>
      <c r="D3842" t="s">
        <v>40</v>
      </c>
      <c r="E3842" t="s">
        <v>40</v>
      </c>
      <c r="F3842" t="s">
        <v>41</v>
      </c>
      <c r="G3842" t="s">
        <v>40</v>
      </c>
      <c r="H3842" s="26">
        <v>29952</v>
      </c>
      <c r="I3842" t="s">
        <v>42</v>
      </c>
      <c r="J3842" t="s">
        <v>43</v>
      </c>
      <c r="K3842" t="str">
        <f>IF(Table2[[#This Row],[Basis of Material Classification (System Side)*]]="Field inspection","Yes","No")</f>
        <v>No</v>
      </c>
      <c r="N3842" t="str">
        <f>Table2[[#This Row],[Basis of Material Classification (System Side)*]]</f>
        <v>Installation date after lead ban</v>
      </c>
      <c r="O3842" t="s">
        <v>41</v>
      </c>
      <c r="P3842" s="13">
        <v>33239</v>
      </c>
      <c r="Q3842" s="16" t="str">
        <f>Table2[[#This Row],[Service Line Size (inches) (System Side)]]</f>
        <v>5/8</v>
      </c>
      <c r="R3842" t="s">
        <v>43</v>
      </c>
      <c r="S3842" t="str">
        <f>IF(Table2[[#This Row],[Basis of Material Classification (Customer Side)*]]="Field inspection","Yes","No")</f>
        <v>No</v>
      </c>
      <c r="V3842" t="s">
        <v>43</v>
      </c>
      <c r="W3842" t="s">
        <v>44</v>
      </c>
      <c r="X3842" t="s">
        <v>44</v>
      </c>
      <c r="Z3842" t="s">
        <v>45</v>
      </c>
      <c r="AA3842" t="s">
        <v>46</v>
      </c>
      <c r="AB3842" t="s">
        <v>46</v>
      </c>
      <c r="AC3842" t="s">
        <v>40</v>
      </c>
    </row>
    <row r="3843" spans="1:29" ht="14.4" x14ac:dyDescent="0.3">
      <c r="A3843">
        <v>3841</v>
      </c>
      <c r="B3843" t="s">
        <v>3875</v>
      </c>
      <c r="C3843" t="s">
        <v>277</v>
      </c>
      <c r="D3843" t="s">
        <v>40</v>
      </c>
      <c r="E3843" t="s">
        <v>40</v>
      </c>
      <c r="F3843" t="s">
        <v>41</v>
      </c>
      <c r="G3843" t="s">
        <v>40</v>
      </c>
      <c r="H3843" s="26">
        <v>32143</v>
      </c>
      <c r="I3843" t="s">
        <v>42</v>
      </c>
      <c r="J3843" t="s">
        <v>43</v>
      </c>
      <c r="K3843" t="str">
        <f>IF(Table2[[#This Row],[Basis of Material Classification (System Side)*]]="Field inspection","Yes","No")</f>
        <v>No</v>
      </c>
      <c r="N3843" t="str">
        <f>Table2[[#This Row],[Basis of Material Classification (System Side)*]]</f>
        <v>Installation date after lead ban</v>
      </c>
      <c r="O3843" t="s">
        <v>41</v>
      </c>
      <c r="P3843" s="13">
        <v>32143</v>
      </c>
      <c r="Q3843" s="16" t="str">
        <f>Table2[[#This Row],[Service Line Size (inches) (System Side)]]</f>
        <v>5/8</v>
      </c>
      <c r="R3843" t="s">
        <v>43</v>
      </c>
      <c r="S3843" t="str">
        <f>IF(Table2[[#This Row],[Basis of Material Classification (Customer Side)*]]="Field inspection","Yes","No")</f>
        <v>No</v>
      </c>
      <c r="V3843" t="s">
        <v>43</v>
      </c>
      <c r="W3843" t="s">
        <v>44</v>
      </c>
      <c r="X3843" t="s">
        <v>44</v>
      </c>
      <c r="Z3843" t="s">
        <v>45</v>
      </c>
      <c r="AA3843" t="s">
        <v>46</v>
      </c>
      <c r="AB3843" t="s">
        <v>46</v>
      </c>
      <c r="AC3843" t="s">
        <v>40</v>
      </c>
    </row>
    <row r="3844" spans="1:29" ht="14.4" x14ac:dyDescent="0.3">
      <c r="A3844">
        <v>3842</v>
      </c>
      <c r="B3844" t="s">
        <v>3876</v>
      </c>
      <c r="C3844" t="s">
        <v>277</v>
      </c>
      <c r="D3844" t="s">
        <v>40</v>
      </c>
      <c r="E3844" t="s">
        <v>40</v>
      </c>
      <c r="F3844" t="s">
        <v>41</v>
      </c>
      <c r="G3844" t="s">
        <v>40</v>
      </c>
      <c r="H3844" s="26">
        <v>28126</v>
      </c>
      <c r="I3844" t="s">
        <v>42</v>
      </c>
      <c r="J3844" t="s">
        <v>49</v>
      </c>
      <c r="K3844" t="str">
        <f>IF(Table2[[#This Row],[Basis of Material Classification (System Side)*]]="Field inspection","Yes","No")</f>
        <v>No</v>
      </c>
      <c r="N3844" t="s">
        <v>50</v>
      </c>
      <c r="O3844" t="s">
        <v>41</v>
      </c>
      <c r="P3844"/>
      <c r="Q3844" s="16" t="str">
        <f>Table2[[#This Row],[Service Line Size (inches) (System Side)]]</f>
        <v>5/8</v>
      </c>
      <c r="R3844" t="s">
        <v>106</v>
      </c>
      <c r="S3844" t="str">
        <f>IF(Table2[[#This Row],[Basis of Material Classification (Customer Side)*]]="Field inspection","Yes","No")</f>
        <v>No</v>
      </c>
      <c r="V3844" t="s">
        <v>108</v>
      </c>
      <c r="W3844" t="s">
        <v>44</v>
      </c>
      <c r="X3844" t="s">
        <v>44</v>
      </c>
      <c r="Z3844" t="s">
        <v>58</v>
      </c>
      <c r="AA3844" t="s">
        <v>46</v>
      </c>
      <c r="AB3844" t="s">
        <v>46</v>
      </c>
      <c r="AC3844" t="s">
        <v>40</v>
      </c>
    </row>
    <row r="3845" spans="1:29" ht="14.4" x14ac:dyDescent="0.3">
      <c r="A3845">
        <v>3843</v>
      </c>
      <c r="B3845" t="s">
        <v>3877</v>
      </c>
      <c r="C3845" t="s">
        <v>277</v>
      </c>
      <c r="D3845" t="s">
        <v>40</v>
      </c>
      <c r="E3845" t="s">
        <v>40</v>
      </c>
      <c r="F3845" t="s">
        <v>41</v>
      </c>
      <c r="G3845" t="s">
        <v>40</v>
      </c>
      <c r="H3845" s="26">
        <v>32143</v>
      </c>
      <c r="I3845" t="s">
        <v>42</v>
      </c>
      <c r="J3845" t="s">
        <v>43</v>
      </c>
      <c r="K3845" t="str">
        <f>IF(Table2[[#This Row],[Basis of Material Classification (System Side)*]]="Field inspection","Yes","No")</f>
        <v>No</v>
      </c>
      <c r="N3845" t="str">
        <f>Table2[[#This Row],[Basis of Material Classification (System Side)*]]</f>
        <v>Installation date after lead ban</v>
      </c>
      <c r="O3845" t="s">
        <v>41</v>
      </c>
      <c r="P3845" s="13">
        <v>36526</v>
      </c>
      <c r="Q3845" s="16" t="str">
        <f>Table2[[#This Row],[Service Line Size (inches) (System Side)]]</f>
        <v>5/8</v>
      </c>
      <c r="R3845" t="s">
        <v>43</v>
      </c>
      <c r="S3845" t="str">
        <f>IF(Table2[[#This Row],[Basis of Material Classification (Customer Side)*]]="Field inspection","Yes","No")</f>
        <v>No</v>
      </c>
      <c r="V3845" t="s">
        <v>43</v>
      </c>
      <c r="W3845" t="s">
        <v>44</v>
      </c>
      <c r="X3845" t="s">
        <v>44</v>
      </c>
      <c r="Z3845" t="s">
        <v>45</v>
      </c>
      <c r="AA3845" t="s">
        <v>46</v>
      </c>
      <c r="AB3845" t="s">
        <v>46</v>
      </c>
      <c r="AC3845" t="s">
        <v>40</v>
      </c>
    </row>
    <row r="3846" spans="1:29" ht="14.4" x14ac:dyDescent="0.3">
      <c r="A3846">
        <v>3844</v>
      </c>
      <c r="B3846" t="s">
        <v>3878</v>
      </c>
      <c r="C3846" t="s">
        <v>277</v>
      </c>
      <c r="D3846" t="s">
        <v>40</v>
      </c>
      <c r="E3846" t="s">
        <v>40</v>
      </c>
      <c r="F3846" t="s">
        <v>41</v>
      </c>
      <c r="G3846" t="s">
        <v>40</v>
      </c>
      <c r="H3846" s="26">
        <v>37987</v>
      </c>
      <c r="I3846" t="s">
        <v>42</v>
      </c>
      <c r="J3846" t="s">
        <v>43</v>
      </c>
      <c r="K3846" t="str">
        <f>IF(Table2[[#This Row],[Basis of Material Classification (System Side)*]]="Field inspection","Yes","No")</f>
        <v>No</v>
      </c>
      <c r="N3846" t="str">
        <f>Table2[[#This Row],[Basis of Material Classification (System Side)*]]</f>
        <v>Installation date after lead ban</v>
      </c>
      <c r="O3846" t="s">
        <v>41</v>
      </c>
      <c r="P3846" s="13">
        <v>38353</v>
      </c>
      <c r="Q3846" s="16" t="str">
        <f>Table2[[#This Row],[Service Line Size (inches) (System Side)]]</f>
        <v>5/8</v>
      </c>
      <c r="R3846" t="s">
        <v>43</v>
      </c>
      <c r="S3846" t="str">
        <f>IF(Table2[[#This Row],[Basis of Material Classification (Customer Side)*]]="Field inspection","Yes","No")</f>
        <v>No</v>
      </c>
      <c r="V3846" t="s">
        <v>43</v>
      </c>
      <c r="W3846" t="s">
        <v>44</v>
      </c>
      <c r="X3846" t="s">
        <v>44</v>
      </c>
      <c r="Z3846" t="s">
        <v>45</v>
      </c>
      <c r="AA3846" t="s">
        <v>46</v>
      </c>
      <c r="AB3846" t="s">
        <v>46</v>
      </c>
      <c r="AC3846" t="s">
        <v>40</v>
      </c>
    </row>
    <row r="3847" spans="1:29" ht="14.4" x14ac:dyDescent="0.3">
      <c r="A3847">
        <v>3845</v>
      </c>
      <c r="B3847" t="s">
        <v>3879</v>
      </c>
      <c r="C3847" t="s">
        <v>277</v>
      </c>
      <c r="D3847" t="s">
        <v>40</v>
      </c>
      <c r="E3847" t="s">
        <v>40</v>
      </c>
      <c r="F3847" t="s">
        <v>41</v>
      </c>
      <c r="G3847" t="s">
        <v>40</v>
      </c>
      <c r="H3847" s="27"/>
      <c r="I3847" t="s">
        <v>54</v>
      </c>
      <c r="J3847" t="s">
        <v>49</v>
      </c>
      <c r="K3847" t="str">
        <f>IF(Table2[[#This Row],[Basis of Material Classification (System Side)*]]="Field inspection","Yes","No")</f>
        <v>No</v>
      </c>
      <c r="N3847" t="s">
        <v>50</v>
      </c>
      <c r="O3847" t="s">
        <v>41</v>
      </c>
      <c r="P3847" s="13">
        <v>2558</v>
      </c>
      <c r="Q3847" s="16" t="str">
        <f>Table2[[#This Row],[Service Line Size (inches) (System Side)]]</f>
        <v>3/4</v>
      </c>
      <c r="R3847" t="s">
        <v>49</v>
      </c>
      <c r="S3847" t="str">
        <f>IF(Table2[[#This Row],[Basis of Material Classification (Customer Side)*]]="Field inspection","Yes","No")</f>
        <v>No</v>
      </c>
      <c r="V3847" t="s">
        <v>50</v>
      </c>
      <c r="W3847" t="s">
        <v>44</v>
      </c>
      <c r="X3847" t="s">
        <v>44</v>
      </c>
      <c r="Z3847" t="s">
        <v>45</v>
      </c>
      <c r="AA3847" t="s">
        <v>46</v>
      </c>
      <c r="AB3847" t="s">
        <v>46</v>
      </c>
      <c r="AC3847" t="s">
        <v>40</v>
      </c>
    </row>
    <row r="3848" spans="1:29" ht="14.4" x14ac:dyDescent="0.3">
      <c r="A3848">
        <v>3846</v>
      </c>
      <c r="B3848" t="s">
        <v>3880</v>
      </c>
      <c r="C3848" t="s">
        <v>277</v>
      </c>
      <c r="D3848" t="s">
        <v>40</v>
      </c>
      <c r="E3848" t="s">
        <v>40</v>
      </c>
      <c r="F3848" t="s">
        <v>53</v>
      </c>
      <c r="G3848" t="s">
        <v>40</v>
      </c>
      <c r="H3848" s="26">
        <v>37257</v>
      </c>
      <c r="I3848" t="s">
        <v>54</v>
      </c>
      <c r="J3848" t="s">
        <v>55</v>
      </c>
      <c r="K3848" t="str">
        <f>IF(Table2[[#This Row],[Basis of Material Classification (System Side)*]]="Field inspection","Yes","No")</f>
        <v>No</v>
      </c>
      <c r="O3848" t="s">
        <v>41</v>
      </c>
      <c r="P3848" s="13">
        <v>27030</v>
      </c>
      <c r="Q3848" s="16" t="str">
        <f>Table2[[#This Row],[Service Line Size (inches) (System Side)]]</f>
        <v>3/4</v>
      </c>
      <c r="R3848" t="s">
        <v>49</v>
      </c>
      <c r="S3848" t="str">
        <f>IF(Table2[[#This Row],[Basis of Material Classification (Customer Side)*]]="Field inspection","Yes","No")</f>
        <v>No</v>
      </c>
      <c r="V3848" t="s">
        <v>50</v>
      </c>
      <c r="W3848" t="s">
        <v>44</v>
      </c>
      <c r="X3848" t="s">
        <v>44</v>
      </c>
      <c r="Z3848" t="s">
        <v>45</v>
      </c>
      <c r="AA3848" t="s">
        <v>46</v>
      </c>
      <c r="AB3848" t="s">
        <v>46</v>
      </c>
      <c r="AC3848" t="s">
        <v>40</v>
      </c>
    </row>
    <row r="3849" spans="1:29" ht="14.4" x14ac:dyDescent="0.3">
      <c r="A3849">
        <v>3847</v>
      </c>
      <c r="B3849" t="s">
        <v>3881</v>
      </c>
      <c r="C3849" t="s">
        <v>277</v>
      </c>
      <c r="D3849" t="s">
        <v>40</v>
      </c>
      <c r="E3849" t="s">
        <v>40</v>
      </c>
      <c r="F3849" t="s">
        <v>41</v>
      </c>
      <c r="G3849" t="s">
        <v>40</v>
      </c>
      <c r="H3849" s="26">
        <v>35065</v>
      </c>
      <c r="I3849" t="s">
        <v>42</v>
      </c>
      <c r="J3849" t="s">
        <v>43</v>
      </c>
      <c r="K3849" t="str">
        <f>IF(Table2[[#This Row],[Basis of Material Classification (System Side)*]]="Field inspection","Yes","No")</f>
        <v>No</v>
      </c>
      <c r="N3849" t="str">
        <f>Table2[[#This Row],[Basis of Material Classification (System Side)*]]</f>
        <v>Installation date after lead ban</v>
      </c>
      <c r="O3849" t="s">
        <v>41</v>
      </c>
      <c r="P3849" s="13">
        <v>36161</v>
      </c>
      <c r="Q3849" s="16" t="str">
        <f>Table2[[#This Row],[Service Line Size (inches) (System Side)]]</f>
        <v>5/8</v>
      </c>
      <c r="R3849" t="s">
        <v>43</v>
      </c>
      <c r="S3849" t="str">
        <f>IF(Table2[[#This Row],[Basis of Material Classification (Customer Side)*]]="Field inspection","Yes","No")</f>
        <v>No</v>
      </c>
      <c r="V3849" t="s">
        <v>43</v>
      </c>
      <c r="W3849" t="s">
        <v>44</v>
      </c>
      <c r="X3849" t="s">
        <v>44</v>
      </c>
      <c r="Z3849" t="s">
        <v>45</v>
      </c>
      <c r="AA3849" t="s">
        <v>46</v>
      </c>
      <c r="AB3849" t="s">
        <v>46</v>
      </c>
      <c r="AC3849" t="s">
        <v>40</v>
      </c>
    </row>
    <row r="3850" spans="1:29" ht="14.4" x14ac:dyDescent="0.3">
      <c r="A3850">
        <v>3848</v>
      </c>
      <c r="B3850" t="s">
        <v>3882</v>
      </c>
      <c r="C3850" t="s">
        <v>277</v>
      </c>
      <c r="D3850" t="s">
        <v>40</v>
      </c>
      <c r="E3850" t="s">
        <v>40</v>
      </c>
      <c r="F3850" t="s">
        <v>41</v>
      </c>
      <c r="G3850" t="s">
        <v>40</v>
      </c>
      <c r="H3850" s="26">
        <v>17533</v>
      </c>
      <c r="I3850" t="s">
        <v>42</v>
      </c>
      <c r="J3850" t="s">
        <v>49</v>
      </c>
      <c r="K3850" t="str">
        <f>IF(Table2[[#This Row],[Basis of Material Classification (System Side)*]]="Field inspection","Yes","No")</f>
        <v>No</v>
      </c>
      <c r="N3850" t="s">
        <v>50</v>
      </c>
      <c r="O3850" t="s">
        <v>41</v>
      </c>
      <c r="P3850" s="13">
        <v>35065</v>
      </c>
      <c r="Q3850" s="16" t="str">
        <f>Table2[[#This Row],[Service Line Size (inches) (System Side)]]</f>
        <v>5/8</v>
      </c>
      <c r="R3850" t="s">
        <v>43</v>
      </c>
      <c r="S3850" t="str">
        <f>IF(Table2[[#This Row],[Basis of Material Classification (Customer Side)*]]="Field inspection","Yes","No")</f>
        <v>No</v>
      </c>
      <c r="V3850" t="s">
        <v>43</v>
      </c>
      <c r="W3850" t="s">
        <v>44</v>
      </c>
      <c r="X3850" t="s">
        <v>44</v>
      </c>
      <c r="Z3850" t="s">
        <v>45</v>
      </c>
      <c r="AA3850" t="s">
        <v>46</v>
      </c>
      <c r="AB3850" t="s">
        <v>46</v>
      </c>
      <c r="AC3850" t="s">
        <v>40</v>
      </c>
    </row>
    <row r="3851" spans="1:29" ht="14.4" x14ac:dyDescent="0.3">
      <c r="A3851">
        <v>3849</v>
      </c>
      <c r="B3851" t="s">
        <v>3883</v>
      </c>
      <c r="C3851" t="s">
        <v>277</v>
      </c>
      <c r="D3851" t="s">
        <v>40</v>
      </c>
      <c r="E3851" t="s">
        <v>40</v>
      </c>
      <c r="F3851" t="s">
        <v>41</v>
      </c>
      <c r="G3851" t="s">
        <v>40</v>
      </c>
      <c r="H3851" s="26">
        <v>38718</v>
      </c>
      <c r="I3851" t="s">
        <v>42</v>
      </c>
      <c r="J3851" t="s">
        <v>43</v>
      </c>
      <c r="K3851" t="str">
        <f>IF(Table2[[#This Row],[Basis of Material Classification (System Side)*]]="Field inspection","Yes","No")</f>
        <v>No</v>
      </c>
      <c r="N3851" t="str">
        <f>Table2[[#This Row],[Basis of Material Classification (System Side)*]]</f>
        <v>Installation date after lead ban</v>
      </c>
      <c r="O3851" t="s">
        <v>41</v>
      </c>
      <c r="P3851" s="13">
        <v>16438</v>
      </c>
      <c r="Q3851" s="16" t="str">
        <f>Table2[[#This Row],[Service Line Size (inches) (System Side)]]</f>
        <v>5/8</v>
      </c>
      <c r="R3851" t="s">
        <v>49</v>
      </c>
      <c r="S3851" t="str">
        <f>IF(Table2[[#This Row],[Basis of Material Classification (Customer Side)*]]="Field inspection","Yes","No")</f>
        <v>No</v>
      </c>
      <c r="V3851" t="s">
        <v>50</v>
      </c>
      <c r="W3851" t="s">
        <v>44</v>
      </c>
      <c r="X3851" t="s">
        <v>44</v>
      </c>
      <c r="Z3851" t="s">
        <v>45</v>
      </c>
      <c r="AA3851" t="s">
        <v>46</v>
      </c>
      <c r="AB3851" t="s">
        <v>46</v>
      </c>
      <c r="AC3851" t="s">
        <v>40</v>
      </c>
    </row>
    <row r="3852" spans="1:29" ht="14.4" x14ac:dyDescent="0.3">
      <c r="A3852">
        <v>3850</v>
      </c>
      <c r="B3852" t="s">
        <v>3884</v>
      </c>
      <c r="C3852" t="s">
        <v>277</v>
      </c>
      <c r="D3852" t="s">
        <v>48</v>
      </c>
      <c r="E3852" t="s">
        <v>40</v>
      </c>
      <c r="F3852" t="s">
        <v>41</v>
      </c>
      <c r="G3852" t="s">
        <v>40</v>
      </c>
      <c r="H3852" s="26">
        <v>24473</v>
      </c>
      <c r="I3852" t="s">
        <v>42</v>
      </c>
      <c r="J3852" t="s">
        <v>49</v>
      </c>
      <c r="K3852" t="str">
        <f>IF(Table2[[#This Row],[Basis of Material Classification (System Side)*]]="Field inspection","Yes","No")</f>
        <v>No</v>
      </c>
      <c r="N3852" t="s">
        <v>50</v>
      </c>
      <c r="O3852" t="s">
        <v>41</v>
      </c>
      <c r="P3852" s="13">
        <v>29221</v>
      </c>
      <c r="Q3852" s="16" t="str">
        <f>Table2[[#This Row],[Service Line Size (inches) (System Side)]]</f>
        <v>5/8</v>
      </c>
      <c r="R3852" t="s">
        <v>43</v>
      </c>
      <c r="S3852" t="str">
        <f>IF(Table2[[#This Row],[Basis of Material Classification (Customer Side)*]]="Field inspection","Yes","No")</f>
        <v>No</v>
      </c>
      <c r="V3852" t="s">
        <v>43</v>
      </c>
      <c r="W3852" t="s">
        <v>44</v>
      </c>
      <c r="X3852" t="s">
        <v>44</v>
      </c>
      <c r="Z3852" t="s">
        <v>51</v>
      </c>
      <c r="AA3852" t="s">
        <v>46</v>
      </c>
      <c r="AB3852" t="s">
        <v>46</v>
      </c>
      <c r="AC3852" t="s">
        <v>40</v>
      </c>
    </row>
    <row r="3853" spans="1:29" ht="14.4" x14ac:dyDescent="0.3">
      <c r="A3853">
        <v>3851</v>
      </c>
      <c r="B3853" t="s">
        <v>3885</v>
      </c>
      <c r="C3853" t="s">
        <v>277</v>
      </c>
      <c r="D3853" t="s">
        <v>40</v>
      </c>
      <c r="E3853" t="s">
        <v>40</v>
      </c>
      <c r="F3853" t="s">
        <v>41</v>
      </c>
      <c r="G3853" t="s">
        <v>40</v>
      </c>
      <c r="H3853" s="26">
        <v>31413</v>
      </c>
      <c r="I3853" t="s">
        <v>42</v>
      </c>
      <c r="J3853" t="s">
        <v>43</v>
      </c>
      <c r="K3853" t="str">
        <f>IF(Table2[[#This Row],[Basis of Material Classification (System Side)*]]="Field inspection","Yes","No")</f>
        <v>No</v>
      </c>
      <c r="N3853" t="str">
        <f>Table2[[#This Row],[Basis of Material Classification (System Side)*]]</f>
        <v>Installation date after lead ban</v>
      </c>
      <c r="O3853" t="s">
        <v>41</v>
      </c>
      <c r="P3853" s="13">
        <v>32143</v>
      </c>
      <c r="Q3853" s="16" t="str">
        <f>Table2[[#This Row],[Service Line Size (inches) (System Side)]]</f>
        <v>5/8</v>
      </c>
      <c r="R3853" t="s">
        <v>43</v>
      </c>
      <c r="S3853" t="str">
        <f>IF(Table2[[#This Row],[Basis of Material Classification (Customer Side)*]]="Field inspection","Yes","No")</f>
        <v>No</v>
      </c>
      <c r="V3853" t="s">
        <v>43</v>
      </c>
      <c r="W3853" t="s">
        <v>44</v>
      </c>
      <c r="X3853" t="s">
        <v>44</v>
      </c>
      <c r="Z3853" t="s">
        <v>45</v>
      </c>
      <c r="AA3853" t="s">
        <v>46</v>
      </c>
      <c r="AB3853" t="s">
        <v>46</v>
      </c>
      <c r="AC3853" t="s">
        <v>40</v>
      </c>
    </row>
    <row r="3854" spans="1:29" ht="14.4" x14ac:dyDescent="0.3">
      <c r="A3854">
        <v>3852</v>
      </c>
      <c r="B3854" t="s">
        <v>3886</v>
      </c>
      <c r="C3854" t="s">
        <v>277</v>
      </c>
      <c r="D3854" t="s">
        <v>40</v>
      </c>
      <c r="E3854" t="s">
        <v>40</v>
      </c>
      <c r="F3854" t="s">
        <v>53</v>
      </c>
      <c r="G3854" t="s">
        <v>40</v>
      </c>
      <c r="H3854" s="26">
        <v>36892</v>
      </c>
      <c r="I3854" t="s">
        <v>54</v>
      </c>
      <c r="J3854" t="s">
        <v>55</v>
      </c>
      <c r="K3854" t="str">
        <f>IF(Table2[[#This Row],[Basis of Material Classification (System Side)*]]="Field inspection","Yes","No")</f>
        <v>No</v>
      </c>
      <c r="O3854" t="s">
        <v>41</v>
      </c>
      <c r="P3854" s="13">
        <v>37257</v>
      </c>
      <c r="Q3854" s="16" t="str">
        <f>Table2[[#This Row],[Service Line Size (inches) (System Side)]]</f>
        <v>3/4</v>
      </c>
      <c r="R3854" t="s">
        <v>43</v>
      </c>
      <c r="S3854" t="str">
        <f>IF(Table2[[#This Row],[Basis of Material Classification (Customer Side)*]]="Field inspection","Yes","No")</f>
        <v>No</v>
      </c>
      <c r="V3854" t="s">
        <v>43</v>
      </c>
      <c r="W3854" t="s">
        <v>44</v>
      </c>
      <c r="X3854" t="s">
        <v>44</v>
      </c>
      <c r="Z3854" t="s">
        <v>45</v>
      </c>
      <c r="AA3854" t="s">
        <v>46</v>
      </c>
      <c r="AB3854" t="s">
        <v>46</v>
      </c>
      <c r="AC3854" t="s">
        <v>40</v>
      </c>
    </row>
    <row r="3855" spans="1:29" ht="14.4" x14ac:dyDescent="0.3">
      <c r="A3855">
        <v>3853</v>
      </c>
      <c r="B3855" t="s">
        <v>3887</v>
      </c>
      <c r="C3855" t="s">
        <v>277</v>
      </c>
      <c r="D3855" t="s">
        <v>40</v>
      </c>
      <c r="E3855" t="s">
        <v>40</v>
      </c>
      <c r="F3855" t="s">
        <v>41</v>
      </c>
      <c r="G3855" t="s">
        <v>40</v>
      </c>
      <c r="H3855" s="26">
        <v>31413</v>
      </c>
      <c r="I3855" t="s">
        <v>42</v>
      </c>
      <c r="J3855" t="s">
        <v>43</v>
      </c>
      <c r="K3855" t="str">
        <f>IF(Table2[[#This Row],[Basis of Material Classification (System Side)*]]="Field inspection","Yes","No")</f>
        <v>No</v>
      </c>
      <c r="N3855" t="str">
        <f>Table2[[#This Row],[Basis of Material Classification (System Side)*]]</f>
        <v>Installation date after lead ban</v>
      </c>
      <c r="O3855" t="s">
        <v>41</v>
      </c>
      <c r="P3855" s="13">
        <v>31413</v>
      </c>
      <c r="Q3855" s="16" t="str">
        <f>Table2[[#This Row],[Service Line Size (inches) (System Side)]]</f>
        <v>5/8</v>
      </c>
      <c r="R3855" t="s">
        <v>43</v>
      </c>
      <c r="S3855" t="str">
        <f>IF(Table2[[#This Row],[Basis of Material Classification (Customer Side)*]]="Field inspection","Yes","No")</f>
        <v>No</v>
      </c>
      <c r="V3855" t="s">
        <v>43</v>
      </c>
      <c r="W3855" t="s">
        <v>44</v>
      </c>
      <c r="X3855" t="s">
        <v>44</v>
      </c>
      <c r="Z3855" t="s">
        <v>45</v>
      </c>
      <c r="AA3855" t="s">
        <v>46</v>
      </c>
      <c r="AB3855" t="s">
        <v>46</v>
      </c>
      <c r="AC3855" t="s">
        <v>40</v>
      </c>
    </row>
    <row r="3856" spans="1:29" ht="14.4" x14ac:dyDescent="0.3">
      <c r="A3856">
        <v>3854</v>
      </c>
      <c r="B3856" t="s">
        <v>3888</v>
      </c>
      <c r="C3856" t="s">
        <v>277</v>
      </c>
      <c r="D3856" t="s">
        <v>40</v>
      </c>
      <c r="E3856" t="s">
        <v>40</v>
      </c>
      <c r="F3856" t="s">
        <v>41</v>
      </c>
      <c r="G3856" t="s">
        <v>40</v>
      </c>
      <c r="H3856" s="26">
        <v>32143</v>
      </c>
      <c r="I3856" t="s">
        <v>42</v>
      </c>
      <c r="J3856" t="s">
        <v>43</v>
      </c>
      <c r="K3856" t="str">
        <f>IF(Table2[[#This Row],[Basis of Material Classification (System Side)*]]="Field inspection","Yes","No")</f>
        <v>No</v>
      </c>
      <c r="N3856" t="str">
        <f>Table2[[#This Row],[Basis of Material Classification (System Side)*]]</f>
        <v>Installation date after lead ban</v>
      </c>
      <c r="O3856" t="s">
        <v>41</v>
      </c>
      <c r="P3856" s="13">
        <v>34700</v>
      </c>
      <c r="Q3856" s="16" t="str">
        <f>Table2[[#This Row],[Service Line Size (inches) (System Side)]]</f>
        <v>5/8</v>
      </c>
      <c r="R3856" t="s">
        <v>43</v>
      </c>
      <c r="S3856" t="str">
        <f>IF(Table2[[#This Row],[Basis of Material Classification (Customer Side)*]]="Field inspection","Yes","No")</f>
        <v>No</v>
      </c>
      <c r="V3856" t="s">
        <v>43</v>
      </c>
      <c r="W3856" t="s">
        <v>44</v>
      </c>
      <c r="X3856" t="s">
        <v>44</v>
      </c>
      <c r="Z3856" t="s">
        <v>58</v>
      </c>
      <c r="AA3856" t="s">
        <v>46</v>
      </c>
      <c r="AB3856" t="s">
        <v>46</v>
      </c>
      <c r="AC3856" t="s">
        <v>40</v>
      </c>
    </row>
    <row r="3857" spans="1:29" ht="14.4" x14ac:dyDescent="0.3">
      <c r="A3857">
        <v>3855</v>
      </c>
      <c r="B3857" t="s">
        <v>3889</v>
      </c>
      <c r="C3857" t="s">
        <v>277</v>
      </c>
      <c r="D3857" t="s">
        <v>40</v>
      </c>
      <c r="E3857" t="s">
        <v>40</v>
      </c>
      <c r="F3857" t="s">
        <v>41</v>
      </c>
      <c r="G3857" t="s">
        <v>40</v>
      </c>
      <c r="H3857" s="26">
        <v>28126</v>
      </c>
      <c r="I3857" t="s">
        <v>42</v>
      </c>
      <c r="J3857" t="s">
        <v>49</v>
      </c>
      <c r="K3857" t="str">
        <f>IF(Table2[[#This Row],[Basis of Material Classification (System Side)*]]="Field inspection","Yes","No")</f>
        <v>No</v>
      </c>
      <c r="N3857" t="s">
        <v>50</v>
      </c>
      <c r="O3857" t="s">
        <v>41</v>
      </c>
      <c r="P3857" s="13">
        <v>30317</v>
      </c>
      <c r="Q3857" s="16" t="str">
        <f>Table2[[#This Row],[Service Line Size (inches) (System Side)]]</f>
        <v>5/8</v>
      </c>
      <c r="R3857" t="s">
        <v>43</v>
      </c>
      <c r="S3857" t="str">
        <f>IF(Table2[[#This Row],[Basis of Material Classification (Customer Side)*]]="Field inspection","Yes","No")</f>
        <v>No</v>
      </c>
      <c r="V3857" t="s">
        <v>43</v>
      </c>
      <c r="W3857" t="s">
        <v>44</v>
      </c>
      <c r="X3857" t="s">
        <v>44</v>
      </c>
      <c r="Z3857" t="s">
        <v>45</v>
      </c>
      <c r="AA3857" t="s">
        <v>46</v>
      </c>
      <c r="AB3857" t="s">
        <v>46</v>
      </c>
      <c r="AC3857" t="s">
        <v>40</v>
      </c>
    </row>
    <row r="3858" spans="1:29" ht="14.4" x14ac:dyDescent="0.3">
      <c r="A3858">
        <v>3856</v>
      </c>
      <c r="B3858" t="s">
        <v>3890</v>
      </c>
      <c r="C3858" t="s">
        <v>277</v>
      </c>
      <c r="D3858" t="s">
        <v>40</v>
      </c>
      <c r="E3858" t="s">
        <v>40</v>
      </c>
      <c r="F3858" t="s">
        <v>53</v>
      </c>
      <c r="G3858" t="s">
        <v>40</v>
      </c>
      <c r="H3858" s="26">
        <v>35065</v>
      </c>
      <c r="I3858" t="s">
        <v>54</v>
      </c>
      <c r="J3858" t="s">
        <v>55</v>
      </c>
      <c r="K3858" t="str">
        <f>IF(Table2[[#This Row],[Basis of Material Classification (System Side)*]]="Field inspection","Yes","No")</f>
        <v>No</v>
      </c>
      <c r="O3858" t="s">
        <v>41</v>
      </c>
      <c r="P3858" s="13">
        <v>35431</v>
      </c>
      <c r="Q3858" s="16" t="str">
        <f>Table2[[#This Row],[Service Line Size (inches) (System Side)]]</f>
        <v>3/4</v>
      </c>
      <c r="R3858" t="s">
        <v>43</v>
      </c>
      <c r="S3858" t="str">
        <f>IF(Table2[[#This Row],[Basis of Material Classification (Customer Side)*]]="Field inspection","Yes","No")</f>
        <v>No</v>
      </c>
      <c r="V3858" t="s">
        <v>43</v>
      </c>
      <c r="W3858" t="s">
        <v>44</v>
      </c>
      <c r="X3858" t="s">
        <v>44</v>
      </c>
      <c r="Z3858" t="s">
        <v>45</v>
      </c>
      <c r="AA3858" t="s">
        <v>46</v>
      </c>
      <c r="AB3858" t="s">
        <v>46</v>
      </c>
      <c r="AC3858" t="s">
        <v>40</v>
      </c>
    </row>
    <row r="3859" spans="1:29" ht="14.4" x14ac:dyDescent="0.3">
      <c r="A3859">
        <v>3857</v>
      </c>
      <c r="B3859" t="s">
        <v>3891</v>
      </c>
      <c r="C3859" t="s">
        <v>277</v>
      </c>
      <c r="D3859" t="s">
        <v>40</v>
      </c>
      <c r="E3859" t="s">
        <v>40</v>
      </c>
      <c r="F3859" t="s">
        <v>53</v>
      </c>
      <c r="G3859" t="s">
        <v>40</v>
      </c>
      <c r="H3859" s="26">
        <v>29952</v>
      </c>
      <c r="I3859" t="s">
        <v>54</v>
      </c>
      <c r="J3859" t="s">
        <v>55</v>
      </c>
      <c r="K3859" t="str">
        <f>IF(Table2[[#This Row],[Basis of Material Classification (System Side)*]]="Field inspection","Yes","No")</f>
        <v>No</v>
      </c>
      <c r="O3859" t="s">
        <v>41</v>
      </c>
      <c r="P3859" s="13">
        <v>35431</v>
      </c>
      <c r="Q3859" s="16" t="str">
        <f>Table2[[#This Row],[Service Line Size (inches) (System Side)]]</f>
        <v>3/4</v>
      </c>
      <c r="R3859" t="s">
        <v>43</v>
      </c>
      <c r="S3859" t="str">
        <f>IF(Table2[[#This Row],[Basis of Material Classification (Customer Side)*]]="Field inspection","Yes","No")</f>
        <v>No</v>
      </c>
      <c r="V3859" t="s">
        <v>43</v>
      </c>
      <c r="W3859" t="s">
        <v>44</v>
      </c>
      <c r="X3859" t="s">
        <v>44</v>
      </c>
      <c r="Z3859" t="s">
        <v>45</v>
      </c>
      <c r="AA3859" t="s">
        <v>46</v>
      </c>
      <c r="AB3859" t="s">
        <v>46</v>
      </c>
      <c r="AC3859" t="s">
        <v>40</v>
      </c>
    </row>
    <row r="3860" spans="1:29" ht="14.4" x14ac:dyDescent="0.3">
      <c r="A3860">
        <v>3858</v>
      </c>
      <c r="B3860" t="s">
        <v>3892</v>
      </c>
      <c r="C3860" t="s">
        <v>277</v>
      </c>
      <c r="D3860" t="s">
        <v>40</v>
      </c>
      <c r="E3860" t="s">
        <v>40</v>
      </c>
      <c r="F3860" t="s">
        <v>41</v>
      </c>
      <c r="G3860" t="s">
        <v>40</v>
      </c>
      <c r="H3860" s="26">
        <v>19725</v>
      </c>
      <c r="I3860" t="s">
        <v>42</v>
      </c>
      <c r="J3860" t="s">
        <v>49</v>
      </c>
      <c r="K3860" t="str">
        <f>IF(Table2[[#This Row],[Basis of Material Classification (System Side)*]]="Field inspection","Yes","No")</f>
        <v>No</v>
      </c>
      <c r="N3860" t="s">
        <v>50</v>
      </c>
      <c r="O3860" t="s">
        <v>41</v>
      </c>
      <c r="P3860" s="13">
        <v>18264</v>
      </c>
      <c r="Q3860" s="16" t="str">
        <f>Table2[[#This Row],[Service Line Size (inches) (System Side)]]</f>
        <v>5/8</v>
      </c>
      <c r="R3860" t="s">
        <v>49</v>
      </c>
      <c r="S3860" t="str">
        <f>IF(Table2[[#This Row],[Basis of Material Classification (Customer Side)*]]="Field inspection","Yes","No")</f>
        <v>No</v>
      </c>
      <c r="V3860" t="s">
        <v>50</v>
      </c>
      <c r="W3860" t="s">
        <v>44</v>
      </c>
      <c r="X3860" t="s">
        <v>44</v>
      </c>
      <c r="Z3860" t="s">
        <v>45</v>
      </c>
      <c r="AA3860" t="s">
        <v>46</v>
      </c>
      <c r="AB3860" t="s">
        <v>46</v>
      </c>
      <c r="AC3860" t="s">
        <v>40</v>
      </c>
    </row>
    <row r="3861" spans="1:29" ht="14.4" x14ac:dyDescent="0.3">
      <c r="A3861">
        <v>3859</v>
      </c>
      <c r="B3861" t="s">
        <v>3893</v>
      </c>
      <c r="C3861" t="s">
        <v>277</v>
      </c>
      <c r="D3861" t="s">
        <v>40</v>
      </c>
      <c r="E3861" t="s">
        <v>40</v>
      </c>
      <c r="F3861" t="s">
        <v>41</v>
      </c>
      <c r="G3861" t="s">
        <v>40</v>
      </c>
      <c r="H3861" s="26">
        <v>25204</v>
      </c>
      <c r="I3861" t="s">
        <v>42</v>
      </c>
      <c r="J3861" t="s">
        <v>49</v>
      </c>
      <c r="K3861" t="str">
        <f>IF(Table2[[#This Row],[Basis of Material Classification (System Side)*]]="Field inspection","Yes","No")</f>
        <v>No</v>
      </c>
      <c r="N3861" t="s">
        <v>50</v>
      </c>
      <c r="O3861" t="s">
        <v>41</v>
      </c>
      <c r="P3861" s="13">
        <v>28126</v>
      </c>
      <c r="Q3861" s="16" t="str">
        <f>Table2[[#This Row],[Service Line Size (inches) (System Side)]]</f>
        <v>5/8</v>
      </c>
      <c r="R3861" t="s">
        <v>49</v>
      </c>
      <c r="S3861" t="str">
        <f>IF(Table2[[#This Row],[Basis of Material Classification (Customer Side)*]]="Field inspection","Yes","No")</f>
        <v>No</v>
      </c>
      <c r="V3861" t="s">
        <v>50</v>
      </c>
      <c r="W3861" t="s">
        <v>44</v>
      </c>
      <c r="X3861" t="s">
        <v>44</v>
      </c>
      <c r="Z3861" t="s">
        <v>45</v>
      </c>
      <c r="AA3861" t="s">
        <v>46</v>
      </c>
      <c r="AB3861" t="s">
        <v>46</v>
      </c>
      <c r="AC3861" t="s">
        <v>40</v>
      </c>
    </row>
    <row r="3862" spans="1:29" ht="14.4" x14ac:dyDescent="0.3">
      <c r="A3862">
        <v>3860</v>
      </c>
      <c r="B3862" t="s">
        <v>3894</v>
      </c>
      <c r="C3862" t="s">
        <v>277</v>
      </c>
      <c r="D3862" t="s">
        <v>40</v>
      </c>
      <c r="E3862" t="s">
        <v>40</v>
      </c>
      <c r="F3862" t="s">
        <v>41</v>
      </c>
      <c r="G3862" t="s">
        <v>40</v>
      </c>
      <c r="H3862" s="26">
        <v>36161</v>
      </c>
      <c r="I3862" t="s">
        <v>42</v>
      </c>
      <c r="J3862" t="s">
        <v>43</v>
      </c>
      <c r="K3862" t="str">
        <f>IF(Table2[[#This Row],[Basis of Material Classification (System Side)*]]="Field inspection","Yes","No")</f>
        <v>No</v>
      </c>
      <c r="N3862" t="str">
        <f>Table2[[#This Row],[Basis of Material Classification (System Side)*]]</f>
        <v>Installation date after lead ban</v>
      </c>
      <c r="O3862" t="s">
        <v>41</v>
      </c>
      <c r="P3862" s="13">
        <v>17533</v>
      </c>
      <c r="Q3862" s="16" t="str">
        <f>Table2[[#This Row],[Service Line Size (inches) (System Side)]]</f>
        <v>5/8</v>
      </c>
      <c r="R3862" t="s">
        <v>49</v>
      </c>
      <c r="S3862" t="str">
        <f>IF(Table2[[#This Row],[Basis of Material Classification (Customer Side)*]]="Field inspection","Yes","No")</f>
        <v>No</v>
      </c>
      <c r="V3862" t="s">
        <v>50</v>
      </c>
      <c r="W3862" t="s">
        <v>44</v>
      </c>
      <c r="X3862" t="s">
        <v>44</v>
      </c>
      <c r="Z3862" t="s">
        <v>45</v>
      </c>
      <c r="AA3862" t="s">
        <v>46</v>
      </c>
      <c r="AB3862" t="s">
        <v>46</v>
      </c>
      <c r="AC3862" t="s">
        <v>40</v>
      </c>
    </row>
    <row r="3863" spans="1:29" ht="14.4" x14ac:dyDescent="0.3">
      <c r="A3863">
        <v>3861</v>
      </c>
      <c r="B3863" t="s">
        <v>3895</v>
      </c>
      <c r="C3863" t="s">
        <v>277</v>
      </c>
      <c r="D3863" t="s">
        <v>40</v>
      </c>
      <c r="E3863" t="s">
        <v>40</v>
      </c>
      <c r="F3863" t="s">
        <v>53</v>
      </c>
      <c r="G3863" t="s">
        <v>40</v>
      </c>
      <c r="H3863" s="26">
        <v>36526</v>
      </c>
      <c r="I3863" t="s">
        <v>975</v>
      </c>
      <c r="J3863" t="s">
        <v>55</v>
      </c>
      <c r="K3863" t="str">
        <f>IF(Table2[[#This Row],[Basis of Material Classification (System Side)*]]="Field inspection","Yes","No")</f>
        <v>No</v>
      </c>
      <c r="O3863" t="s">
        <v>41</v>
      </c>
      <c r="P3863" s="13">
        <v>36161</v>
      </c>
      <c r="Q3863" s="16" t="str">
        <f>Table2[[#This Row],[Service Line Size (inches) (System Side)]]</f>
        <v>2</v>
      </c>
      <c r="R3863" t="s">
        <v>43</v>
      </c>
      <c r="S3863" t="str">
        <f>IF(Table2[[#This Row],[Basis of Material Classification (Customer Side)*]]="Field inspection","Yes","No")</f>
        <v>No</v>
      </c>
      <c r="V3863" t="s">
        <v>43</v>
      </c>
      <c r="W3863" t="s">
        <v>44</v>
      </c>
      <c r="X3863" t="s">
        <v>44</v>
      </c>
      <c r="Z3863" t="s">
        <v>58</v>
      </c>
      <c r="AA3863" t="s">
        <v>46</v>
      </c>
      <c r="AB3863" t="s">
        <v>46</v>
      </c>
      <c r="AC3863" t="s">
        <v>40</v>
      </c>
    </row>
    <row r="3864" spans="1:29" ht="14.4" x14ac:dyDescent="0.3">
      <c r="A3864">
        <v>3862</v>
      </c>
      <c r="B3864" t="s">
        <v>3895</v>
      </c>
      <c r="C3864" t="s">
        <v>277</v>
      </c>
      <c r="D3864" t="s">
        <v>40</v>
      </c>
      <c r="E3864" t="s">
        <v>40</v>
      </c>
      <c r="F3864" t="s">
        <v>41</v>
      </c>
      <c r="G3864" t="s">
        <v>40</v>
      </c>
      <c r="H3864" s="26">
        <v>36526</v>
      </c>
      <c r="I3864" t="s">
        <v>975</v>
      </c>
      <c r="J3864" t="s">
        <v>43</v>
      </c>
      <c r="K3864" t="str">
        <f>IF(Table2[[#This Row],[Basis of Material Classification (System Side)*]]="Field inspection","Yes","No")</f>
        <v>No</v>
      </c>
      <c r="N3864" t="str">
        <f>Table2[[#This Row],[Basis of Material Classification (System Side)*]]</f>
        <v>Installation date after lead ban</v>
      </c>
      <c r="O3864" t="s">
        <v>41</v>
      </c>
      <c r="P3864" s="13">
        <v>36161</v>
      </c>
      <c r="Q3864" s="16" t="str">
        <f>Table2[[#This Row],[Service Line Size (inches) (System Side)]]</f>
        <v>2</v>
      </c>
      <c r="R3864" t="s">
        <v>43</v>
      </c>
      <c r="S3864" t="str">
        <f>IF(Table2[[#This Row],[Basis of Material Classification (Customer Side)*]]="Field inspection","Yes","No")</f>
        <v>No</v>
      </c>
      <c r="V3864" t="s">
        <v>43</v>
      </c>
      <c r="W3864" t="s">
        <v>44</v>
      </c>
      <c r="X3864" t="s">
        <v>44</v>
      </c>
      <c r="Z3864" t="s">
        <v>58</v>
      </c>
      <c r="AA3864" t="s">
        <v>46</v>
      </c>
      <c r="AB3864" t="s">
        <v>46</v>
      </c>
      <c r="AC3864" t="s">
        <v>40</v>
      </c>
    </row>
    <row r="3865" spans="1:29" ht="14.4" x14ac:dyDescent="0.3">
      <c r="A3865">
        <v>3863</v>
      </c>
      <c r="B3865" t="s">
        <v>3896</v>
      </c>
      <c r="C3865" t="s">
        <v>277</v>
      </c>
      <c r="D3865" t="s">
        <v>40</v>
      </c>
      <c r="E3865" t="s">
        <v>40</v>
      </c>
      <c r="F3865" t="s">
        <v>53</v>
      </c>
      <c r="G3865" t="s">
        <v>40</v>
      </c>
      <c r="H3865" s="26">
        <v>36161</v>
      </c>
      <c r="I3865" t="s">
        <v>54</v>
      </c>
      <c r="J3865" t="s">
        <v>55</v>
      </c>
      <c r="K3865" t="str">
        <f>IF(Table2[[#This Row],[Basis of Material Classification (System Side)*]]="Field inspection","Yes","No")</f>
        <v>No</v>
      </c>
      <c r="O3865" t="s">
        <v>41</v>
      </c>
      <c r="P3865" s="13">
        <v>36161</v>
      </c>
      <c r="Q3865" s="16" t="str">
        <f>Table2[[#This Row],[Service Line Size (inches) (System Side)]]</f>
        <v>3/4</v>
      </c>
      <c r="R3865" t="s">
        <v>43</v>
      </c>
      <c r="S3865" t="str">
        <f>IF(Table2[[#This Row],[Basis of Material Classification (Customer Side)*]]="Field inspection","Yes","No")</f>
        <v>No</v>
      </c>
      <c r="V3865" t="s">
        <v>43</v>
      </c>
      <c r="W3865" t="s">
        <v>44</v>
      </c>
      <c r="X3865" t="s">
        <v>44</v>
      </c>
      <c r="Z3865" t="s">
        <v>45</v>
      </c>
      <c r="AA3865" t="s">
        <v>46</v>
      </c>
      <c r="AB3865" t="s">
        <v>46</v>
      </c>
      <c r="AC3865" t="s">
        <v>40</v>
      </c>
    </row>
    <row r="3866" spans="1:29" ht="14.4" x14ac:dyDescent="0.3">
      <c r="A3866">
        <v>3864</v>
      </c>
      <c r="B3866" t="s">
        <v>3897</v>
      </c>
      <c r="C3866" t="s">
        <v>277</v>
      </c>
      <c r="D3866" t="s">
        <v>40</v>
      </c>
      <c r="E3866" t="s">
        <v>40</v>
      </c>
      <c r="F3866" t="s">
        <v>41</v>
      </c>
      <c r="G3866" t="s">
        <v>40</v>
      </c>
      <c r="H3866" s="26">
        <v>30682</v>
      </c>
      <c r="I3866" t="s">
        <v>42</v>
      </c>
      <c r="J3866" t="s">
        <v>43</v>
      </c>
      <c r="K3866" t="str">
        <f>IF(Table2[[#This Row],[Basis of Material Classification (System Side)*]]="Field inspection","Yes","No")</f>
        <v>No</v>
      </c>
      <c r="N3866" t="str">
        <f>Table2[[#This Row],[Basis of Material Classification (System Side)*]]</f>
        <v>Installation date after lead ban</v>
      </c>
      <c r="O3866" t="s">
        <v>41</v>
      </c>
      <c r="P3866"/>
      <c r="Q3866" s="16" t="str">
        <f>Table2[[#This Row],[Service Line Size (inches) (System Side)]]</f>
        <v>5/8</v>
      </c>
      <c r="R3866" t="s">
        <v>106</v>
      </c>
      <c r="S3866" t="str">
        <f>IF(Table2[[#This Row],[Basis of Material Classification (Customer Side)*]]="Field inspection","Yes","No")</f>
        <v>No</v>
      </c>
      <c r="V3866" t="s">
        <v>108</v>
      </c>
      <c r="W3866" t="s">
        <v>44</v>
      </c>
      <c r="X3866" t="s">
        <v>44</v>
      </c>
      <c r="Z3866" t="s">
        <v>58</v>
      </c>
      <c r="AA3866" t="s">
        <v>46</v>
      </c>
      <c r="AB3866" t="s">
        <v>46</v>
      </c>
      <c r="AC3866" t="s">
        <v>40</v>
      </c>
    </row>
    <row r="3867" spans="1:29" ht="14.4" x14ac:dyDescent="0.3">
      <c r="A3867">
        <v>3865</v>
      </c>
      <c r="B3867" t="s">
        <v>3898</v>
      </c>
      <c r="C3867" t="s">
        <v>277</v>
      </c>
      <c r="D3867" t="s">
        <v>40</v>
      </c>
      <c r="E3867" t="s">
        <v>40</v>
      </c>
      <c r="F3867" t="s">
        <v>41</v>
      </c>
      <c r="G3867" t="s">
        <v>40</v>
      </c>
      <c r="H3867" s="26">
        <v>25934</v>
      </c>
      <c r="I3867" t="s">
        <v>42</v>
      </c>
      <c r="J3867" t="s">
        <v>49</v>
      </c>
      <c r="K3867" t="str">
        <f>IF(Table2[[#This Row],[Basis of Material Classification (System Side)*]]="Field inspection","Yes","No")</f>
        <v>No</v>
      </c>
      <c r="N3867" t="s">
        <v>50</v>
      </c>
      <c r="O3867" t="s">
        <v>41</v>
      </c>
      <c r="P3867" s="13">
        <v>20090</v>
      </c>
      <c r="Q3867" s="16" t="str">
        <f>Table2[[#This Row],[Service Line Size (inches) (System Side)]]</f>
        <v>5/8</v>
      </c>
      <c r="R3867" t="s">
        <v>49</v>
      </c>
      <c r="S3867" t="str">
        <f>IF(Table2[[#This Row],[Basis of Material Classification (Customer Side)*]]="Field inspection","Yes","No")</f>
        <v>No</v>
      </c>
      <c r="V3867" t="s">
        <v>50</v>
      </c>
      <c r="W3867" t="s">
        <v>44</v>
      </c>
      <c r="X3867" t="s">
        <v>44</v>
      </c>
      <c r="Z3867" t="s">
        <v>58</v>
      </c>
      <c r="AA3867" t="s">
        <v>46</v>
      </c>
      <c r="AB3867" t="s">
        <v>46</v>
      </c>
      <c r="AC3867" t="s">
        <v>40</v>
      </c>
    </row>
    <row r="3868" spans="1:29" ht="14.4" x14ac:dyDescent="0.3">
      <c r="A3868">
        <v>3866</v>
      </c>
      <c r="B3868" t="s">
        <v>3899</v>
      </c>
      <c r="C3868" t="s">
        <v>277</v>
      </c>
      <c r="D3868" t="s">
        <v>40</v>
      </c>
      <c r="E3868" t="s">
        <v>40</v>
      </c>
      <c r="F3868" t="s">
        <v>41</v>
      </c>
      <c r="G3868" t="s">
        <v>40</v>
      </c>
      <c r="H3868" s="26">
        <v>38353</v>
      </c>
      <c r="I3868" t="s">
        <v>42</v>
      </c>
      <c r="J3868" t="s">
        <v>43</v>
      </c>
      <c r="K3868" t="str">
        <f>IF(Table2[[#This Row],[Basis of Material Classification (System Side)*]]="Field inspection","Yes","No")</f>
        <v>No</v>
      </c>
      <c r="N3868" t="str">
        <f>Table2[[#This Row],[Basis of Material Classification (System Side)*]]</f>
        <v>Installation date after lead ban</v>
      </c>
      <c r="O3868" t="s">
        <v>41</v>
      </c>
      <c r="P3868" s="13">
        <v>37257</v>
      </c>
      <c r="Q3868" s="16" t="str">
        <f>Table2[[#This Row],[Service Line Size (inches) (System Side)]]</f>
        <v>5/8</v>
      </c>
      <c r="R3868" t="s">
        <v>43</v>
      </c>
      <c r="S3868" t="str">
        <f>IF(Table2[[#This Row],[Basis of Material Classification (Customer Side)*]]="Field inspection","Yes","No")</f>
        <v>No</v>
      </c>
      <c r="V3868" t="s">
        <v>43</v>
      </c>
      <c r="W3868" t="s">
        <v>44</v>
      </c>
      <c r="X3868" t="s">
        <v>44</v>
      </c>
      <c r="Z3868" t="s">
        <v>45</v>
      </c>
      <c r="AA3868" t="s">
        <v>46</v>
      </c>
      <c r="AB3868" t="s">
        <v>46</v>
      </c>
      <c r="AC3868" t="s">
        <v>40</v>
      </c>
    </row>
    <row r="3869" spans="1:29" ht="14.4" x14ac:dyDescent="0.3">
      <c r="A3869">
        <v>3867</v>
      </c>
      <c r="B3869" t="s">
        <v>3900</v>
      </c>
      <c r="C3869" t="s">
        <v>277</v>
      </c>
      <c r="D3869" t="s">
        <v>40</v>
      </c>
      <c r="E3869" t="s">
        <v>40</v>
      </c>
      <c r="F3869" t="s">
        <v>53</v>
      </c>
      <c r="G3869" t="s">
        <v>40</v>
      </c>
      <c r="H3869" s="26">
        <v>26299</v>
      </c>
      <c r="I3869" t="s">
        <v>42</v>
      </c>
      <c r="J3869" t="s">
        <v>55</v>
      </c>
      <c r="K3869" t="str">
        <f>IF(Table2[[#This Row],[Basis of Material Classification (System Side)*]]="Field inspection","Yes","No")</f>
        <v>No</v>
      </c>
      <c r="O3869" t="s">
        <v>41</v>
      </c>
      <c r="P3869" s="13">
        <v>24108</v>
      </c>
      <c r="Q3869" s="16" t="str">
        <f>Table2[[#This Row],[Service Line Size (inches) (System Side)]]</f>
        <v>5/8</v>
      </c>
      <c r="R3869" t="s">
        <v>49</v>
      </c>
      <c r="S3869" t="str">
        <f>IF(Table2[[#This Row],[Basis of Material Classification (Customer Side)*]]="Field inspection","Yes","No")</f>
        <v>No</v>
      </c>
      <c r="V3869" t="s">
        <v>50</v>
      </c>
      <c r="W3869" t="s">
        <v>44</v>
      </c>
      <c r="X3869" t="s">
        <v>44</v>
      </c>
      <c r="Z3869" t="s">
        <v>45</v>
      </c>
      <c r="AA3869" t="s">
        <v>46</v>
      </c>
      <c r="AB3869" t="s">
        <v>46</v>
      </c>
      <c r="AC3869" t="s">
        <v>40</v>
      </c>
    </row>
    <row r="3870" spans="1:29" ht="14.4" x14ac:dyDescent="0.3">
      <c r="A3870">
        <v>3868</v>
      </c>
      <c r="B3870" t="s">
        <v>3901</v>
      </c>
      <c r="C3870" t="s">
        <v>277</v>
      </c>
      <c r="D3870" t="s">
        <v>40</v>
      </c>
      <c r="E3870" t="s">
        <v>40</v>
      </c>
      <c r="F3870" t="s">
        <v>41</v>
      </c>
      <c r="G3870" t="s">
        <v>40</v>
      </c>
      <c r="H3870" s="26">
        <v>35065</v>
      </c>
      <c r="I3870" t="s">
        <v>42</v>
      </c>
      <c r="J3870" t="s">
        <v>43</v>
      </c>
      <c r="K3870" t="str">
        <f>IF(Table2[[#This Row],[Basis of Material Classification (System Side)*]]="Field inspection","Yes","No")</f>
        <v>No</v>
      </c>
      <c r="N3870" t="str">
        <f>Table2[[#This Row],[Basis of Material Classification (System Side)*]]</f>
        <v>Installation date after lead ban</v>
      </c>
      <c r="O3870" t="s">
        <v>41</v>
      </c>
      <c r="P3870" s="13">
        <v>36161</v>
      </c>
      <c r="Q3870" s="16" t="str">
        <f>Table2[[#This Row],[Service Line Size (inches) (System Side)]]</f>
        <v>5/8</v>
      </c>
      <c r="R3870" t="s">
        <v>43</v>
      </c>
      <c r="S3870" t="str">
        <f>IF(Table2[[#This Row],[Basis of Material Classification (Customer Side)*]]="Field inspection","Yes","No")</f>
        <v>No</v>
      </c>
      <c r="V3870" t="s">
        <v>43</v>
      </c>
      <c r="W3870" t="s">
        <v>44</v>
      </c>
      <c r="X3870" t="s">
        <v>44</v>
      </c>
      <c r="Z3870" t="s">
        <v>45</v>
      </c>
      <c r="AA3870" t="s">
        <v>46</v>
      </c>
      <c r="AB3870" t="s">
        <v>46</v>
      </c>
      <c r="AC3870" t="s">
        <v>40</v>
      </c>
    </row>
    <row r="3871" spans="1:29" ht="14.4" x14ac:dyDescent="0.3">
      <c r="A3871">
        <v>3869</v>
      </c>
      <c r="B3871" t="s">
        <v>3902</v>
      </c>
      <c r="C3871" t="s">
        <v>277</v>
      </c>
      <c r="D3871" t="s">
        <v>40</v>
      </c>
      <c r="E3871" t="s">
        <v>40</v>
      </c>
      <c r="F3871" t="s">
        <v>41</v>
      </c>
      <c r="G3871" t="s">
        <v>40</v>
      </c>
      <c r="H3871" s="27"/>
      <c r="I3871" t="s">
        <v>42</v>
      </c>
      <c r="J3871" t="s">
        <v>49</v>
      </c>
      <c r="K3871" t="str">
        <f>IF(Table2[[#This Row],[Basis of Material Classification (System Side)*]]="Field inspection","Yes","No")</f>
        <v>No</v>
      </c>
      <c r="N3871" t="s">
        <v>50</v>
      </c>
      <c r="O3871" t="s">
        <v>41</v>
      </c>
      <c r="P3871" s="13">
        <v>34700</v>
      </c>
      <c r="Q3871" s="16" t="str">
        <f>Table2[[#This Row],[Service Line Size (inches) (System Side)]]</f>
        <v>5/8</v>
      </c>
      <c r="R3871" t="s">
        <v>43</v>
      </c>
      <c r="S3871" t="str">
        <f>IF(Table2[[#This Row],[Basis of Material Classification (Customer Side)*]]="Field inspection","Yes","No")</f>
        <v>No</v>
      </c>
      <c r="V3871" t="s">
        <v>43</v>
      </c>
      <c r="W3871" t="s">
        <v>44</v>
      </c>
      <c r="X3871" t="s">
        <v>44</v>
      </c>
      <c r="Z3871" t="s">
        <v>45</v>
      </c>
      <c r="AA3871" t="s">
        <v>46</v>
      </c>
      <c r="AB3871" t="s">
        <v>46</v>
      </c>
      <c r="AC3871" t="s">
        <v>40</v>
      </c>
    </row>
    <row r="3872" spans="1:29" ht="14.4" x14ac:dyDescent="0.3">
      <c r="A3872">
        <v>3870</v>
      </c>
      <c r="B3872" t="s">
        <v>3903</v>
      </c>
      <c r="C3872" t="s">
        <v>277</v>
      </c>
      <c r="D3872" t="s">
        <v>40</v>
      </c>
      <c r="E3872" t="s">
        <v>40</v>
      </c>
      <c r="F3872" t="s">
        <v>41</v>
      </c>
      <c r="G3872" t="s">
        <v>40</v>
      </c>
      <c r="H3872" s="26">
        <v>17533</v>
      </c>
      <c r="I3872" t="s">
        <v>42</v>
      </c>
      <c r="J3872" t="s">
        <v>49</v>
      </c>
      <c r="K3872" t="str">
        <f>IF(Table2[[#This Row],[Basis of Material Classification (System Side)*]]="Field inspection","Yes","No")</f>
        <v>No</v>
      </c>
      <c r="N3872" t="s">
        <v>50</v>
      </c>
      <c r="O3872" t="s">
        <v>41</v>
      </c>
      <c r="P3872" s="13">
        <v>34700</v>
      </c>
      <c r="Q3872" s="16" t="str">
        <f>Table2[[#This Row],[Service Line Size (inches) (System Side)]]</f>
        <v>5/8</v>
      </c>
      <c r="R3872" t="s">
        <v>43</v>
      </c>
      <c r="S3872" t="str">
        <f>IF(Table2[[#This Row],[Basis of Material Classification (Customer Side)*]]="Field inspection","Yes","No")</f>
        <v>No</v>
      </c>
      <c r="V3872" t="s">
        <v>43</v>
      </c>
      <c r="W3872" t="s">
        <v>44</v>
      </c>
      <c r="X3872" t="s">
        <v>44</v>
      </c>
      <c r="Z3872" t="s">
        <v>45</v>
      </c>
      <c r="AA3872" t="s">
        <v>46</v>
      </c>
      <c r="AB3872" t="s">
        <v>46</v>
      </c>
      <c r="AC3872" t="s">
        <v>40</v>
      </c>
    </row>
    <row r="3873" spans="1:29" ht="14.4" x14ac:dyDescent="0.3">
      <c r="A3873">
        <v>3871</v>
      </c>
      <c r="B3873" t="s">
        <v>3904</v>
      </c>
      <c r="C3873" t="s">
        <v>277</v>
      </c>
      <c r="D3873" t="s">
        <v>40</v>
      </c>
      <c r="E3873" t="s">
        <v>40</v>
      </c>
      <c r="F3873" t="s">
        <v>41</v>
      </c>
      <c r="G3873" t="s">
        <v>40</v>
      </c>
      <c r="H3873" s="26">
        <v>38353</v>
      </c>
      <c r="I3873" t="s">
        <v>42</v>
      </c>
      <c r="J3873" t="s">
        <v>43</v>
      </c>
      <c r="K3873" t="str">
        <f>IF(Table2[[#This Row],[Basis of Material Classification (System Side)*]]="Field inspection","Yes","No")</f>
        <v>No</v>
      </c>
      <c r="N3873" t="str">
        <f>Table2[[#This Row],[Basis of Material Classification (System Side)*]]</f>
        <v>Installation date after lead ban</v>
      </c>
      <c r="O3873" t="s">
        <v>41</v>
      </c>
      <c r="P3873" s="13">
        <v>32874</v>
      </c>
      <c r="Q3873" s="16" t="str">
        <f>Table2[[#This Row],[Service Line Size (inches) (System Side)]]</f>
        <v>5/8</v>
      </c>
      <c r="R3873" t="s">
        <v>43</v>
      </c>
      <c r="S3873" t="str">
        <f>IF(Table2[[#This Row],[Basis of Material Classification (Customer Side)*]]="Field inspection","Yes","No")</f>
        <v>No</v>
      </c>
      <c r="V3873" t="s">
        <v>43</v>
      </c>
      <c r="W3873" t="s">
        <v>44</v>
      </c>
      <c r="X3873" t="s">
        <v>44</v>
      </c>
      <c r="Z3873" t="s">
        <v>45</v>
      </c>
      <c r="AA3873" t="s">
        <v>46</v>
      </c>
      <c r="AB3873" t="s">
        <v>46</v>
      </c>
      <c r="AC3873" t="s">
        <v>40</v>
      </c>
    </row>
    <row r="3874" spans="1:29" ht="14.4" x14ac:dyDescent="0.3">
      <c r="A3874">
        <v>3872</v>
      </c>
      <c r="B3874" t="s">
        <v>3905</v>
      </c>
      <c r="C3874" t="s">
        <v>277</v>
      </c>
      <c r="D3874" t="s">
        <v>40</v>
      </c>
      <c r="E3874" t="s">
        <v>40</v>
      </c>
      <c r="F3874" t="s">
        <v>41</v>
      </c>
      <c r="G3874" t="s">
        <v>40</v>
      </c>
      <c r="H3874" s="26">
        <v>38718</v>
      </c>
      <c r="I3874" t="s">
        <v>42</v>
      </c>
      <c r="J3874" t="s">
        <v>43</v>
      </c>
      <c r="K3874" t="str">
        <f>IF(Table2[[#This Row],[Basis of Material Classification (System Side)*]]="Field inspection","Yes","No")</f>
        <v>No</v>
      </c>
      <c r="N3874" t="str">
        <f>Table2[[#This Row],[Basis of Material Classification (System Side)*]]</f>
        <v>Installation date after lead ban</v>
      </c>
      <c r="O3874" t="s">
        <v>41</v>
      </c>
      <c r="P3874" s="13">
        <v>16438</v>
      </c>
      <c r="Q3874" s="16" t="str">
        <f>Table2[[#This Row],[Service Line Size (inches) (System Side)]]</f>
        <v>5/8</v>
      </c>
      <c r="R3874" t="s">
        <v>49</v>
      </c>
      <c r="S3874" t="str">
        <f>IF(Table2[[#This Row],[Basis of Material Classification (Customer Side)*]]="Field inspection","Yes","No")</f>
        <v>No</v>
      </c>
      <c r="V3874" t="s">
        <v>50</v>
      </c>
      <c r="W3874" t="s">
        <v>44</v>
      </c>
      <c r="X3874" t="s">
        <v>44</v>
      </c>
      <c r="Z3874" t="s">
        <v>45</v>
      </c>
      <c r="AA3874" t="s">
        <v>46</v>
      </c>
      <c r="AB3874" t="s">
        <v>46</v>
      </c>
      <c r="AC3874" t="s">
        <v>40</v>
      </c>
    </row>
    <row r="3875" spans="1:29" ht="14.4" x14ac:dyDescent="0.3">
      <c r="A3875">
        <v>3873</v>
      </c>
      <c r="B3875" t="s">
        <v>3906</v>
      </c>
      <c r="C3875" t="s">
        <v>277</v>
      </c>
      <c r="D3875" t="s">
        <v>40</v>
      </c>
      <c r="E3875" t="s">
        <v>40</v>
      </c>
      <c r="F3875" t="s">
        <v>41</v>
      </c>
      <c r="G3875" t="s">
        <v>40</v>
      </c>
      <c r="H3875" s="26">
        <v>34335</v>
      </c>
      <c r="I3875" t="s">
        <v>42</v>
      </c>
      <c r="J3875" t="s">
        <v>43</v>
      </c>
      <c r="K3875" t="str">
        <f>IF(Table2[[#This Row],[Basis of Material Classification (System Side)*]]="Field inspection","Yes","No")</f>
        <v>No</v>
      </c>
      <c r="N3875" t="str">
        <f>Table2[[#This Row],[Basis of Material Classification (System Side)*]]</f>
        <v>Installation date after lead ban</v>
      </c>
      <c r="O3875" t="s">
        <v>41</v>
      </c>
      <c r="P3875" s="13">
        <v>35065</v>
      </c>
      <c r="Q3875" s="16" t="str">
        <f>Table2[[#This Row],[Service Line Size (inches) (System Side)]]</f>
        <v>5/8</v>
      </c>
      <c r="R3875" t="s">
        <v>43</v>
      </c>
      <c r="S3875" t="str">
        <f>IF(Table2[[#This Row],[Basis of Material Classification (Customer Side)*]]="Field inspection","Yes","No")</f>
        <v>No</v>
      </c>
      <c r="V3875" t="s">
        <v>43</v>
      </c>
      <c r="W3875" t="s">
        <v>44</v>
      </c>
      <c r="X3875" t="s">
        <v>44</v>
      </c>
      <c r="Z3875" t="s">
        <v>45</v>
      </c>
      <c r="AA3875" t="s">
        <v>46</v>
      </c>
      <c r="AB3875" t="s">
        <v>46</v>
      </c>
      <c r="AC3875" t="s">
        <v>40</v>
      </c>
    </row>
    <row r="3876" spans="1:29" ht="14.4" x14ac:dyDescent="0.3">
      <c r="A3876">
        <v>3874</v>
      </c>
      <c r="B3876" t="s">
        <v>3907</v>
      </c>
      <c r="C3876" t="s">
        <v>277</v>
      </c>
      <c r="D3876" t="s">
        <v>40</v>
      </c>
      <c r="E3876" t="s">
        <v>40</v>
      </c>
      <c r="F3876" t="s">
        <v>41</v>
      </c>
      <c r="G3876" t="s">
        <v>40</v>
      </c>
      <c r="H3876" s="26">
        <v>29587</v>
      </c>
      <c r="I3876" t="s">
        <v>42</v>
      </c>
      <c r="J3876" t="s">
        <v>43</v>
      </c>
      <c r="K3876" t="str">
        <f>IF(Table2[[#This Row],[Basis of Material Classification (System Side)*]]="Field inspection","Yes","No")</f>
        <v>No</v>
      </c>
      <c r="N3876" t="str">
        <f>Table2[[#This Row],[Basis of Material Classification (System Side)*]]</f>
        <v>Installation date after lead ban</v>
      </c>
      <c r="O3876" t="s">
        <v>41</v>
      </c>
      <c r="P3876" s="13">
        <v>30317</v>
      </c>
      <c r="Q3876" s="16" t="str">
        <f>Table2[[#This Row],[Service Line Size (inches) (System Side)]]</f>
        <v>5/8</v>
      </c>
      <c r="R3876" t="s">
        <v>43</v>
      </c>
      <c r="S3876" t="str">
        <f>IF(Table2[[#This Row],[Basis of Material Classification (Customer Side)*]]="Field inspection","Yes","No")</f>
        <v>No</v>
      </c>
      <c r="V3876" t="s">
        <v>43</v>
      </c>
      <c r="W3876" t="s">
        <v>44</v>
      </c>
      <c r="X3876" t="s">
        <v>44</v>
      </c>
      <c r="Z3876" t="s">
        <v>45</v>
      </c>
      <c r="AA3876" t="s">
        <v>46</v>
      </c>
      <c r="AB3876" t="s">
        <v>46</v>
      </c>
      <c r="AC3876" t="s">
        <v>40</v>
      </c>
    </row>
    <row r="3877" spans="1:29" ht="14.4" x14ac:dyDescent="0.3">
      <c r="A3877">
        <v>3875</v>
      </c>
      <c r="B3877" t="s">
        <v>3908</v>
      </c>
      <c r="C3877" t="s">
        <v>277</v>
      </c>
      <c r="D3877" t="s">
        <v>40</v>
      </c>
      <c r="E3877" t="s">
        <v>40</v>
      </c>
      <c r="F3877" t="s">
        <v>53</v>
      </c>
      <c r="G3877" t="s">
        <v>40</v>
      </c>
      <c r="H3877" s="26">
        <v>17533</v>
      </c>
      <c r="I3877" t="s">
        <v>54</v>
      </c>
      <c r="J3877" t="s">
        <v>65</v>
      </c>
      <c r="K3877" t="str">
        <f>IF(Table2[[#This Row],[Basis of Material Classification (System Side)*]]="Field inspection","Yes","No")</f>
        <v>Yes</v>
      </c>
      <c r="L3877" t="s">
        <v>66</v>
      </c>
      <c r="M3877" s="13">
        <v>45352</v>
      </c>
      <c r="O3877" t="s">
        <v>53</v>
      </c>
      <c r="P3877" s="13">
        <v>9133</v>
      </c>
      <c r="Q3877" s="16" t="str">
        <f>Table2[[#This Row],[Service Line Size (inches) (System Side)]]</f>
        <v>3/4</v>
      </c>
      <c r="R3877" t="s">
        <v>65</v>
      </c>
      <c r="S3877" t="str">
        <f>IF(Table2[[#This Row],[Basis of Material Classification (Customer Side)*]]="Field inspection","Yes","No")</f>
        <v>Yes</v>
      </c>
      <c r="T3877" t="s">
        <v>71</v>
      </c>
      <c r="U3877" s="13">
        <v>45502</v>
      </c>
      <c r="V3877" t="s">
        <v>72</v>
      </c>
      <c r="W3877" t="s">
        <v>44</v>
      </c>
      <c r="X3877" t="s">
        <v>44</v>
      </c>
      <c r="Z3877" t="s">
        <v>45</v>
      </c>
      <c r="AA3877" t="s">
        <v>46</v>
      </c>
      <c r="AB3877" t="s">
        <v>46</v>
      </c>
      <c r="AC3877" t="s">
        <v>40</v>
      </c>
    </row>
    <row r="3878" spans="1:29" ht="14.4" x14ac:dyDescent="0.3">
      <c r="A3878">
        <v>3876</v>
      </c>
      <c r="B3878" t="s">
        <v>3909</v>
      </c>
      <c r="C3878" t="s">
        <v>277</v>
      </c>
      <c r="D3878" t="s">
        <v>40</v>
      </c>
      <c r="E3878" t="s">
        <v>40</v>
      </c>
      <c r="F3878" t="s">
        <v>41</v>
      </c>
      <c r="G3878" t="s">
        <v>40</v>
      </c>
      <c r="H3878" s="26">
        <v>38353</v>
      </c>
      <c r="I3878" t="s">
        <v>42</v>
      </c>
      <c r="J3878" t="s">
        <v>43</v>
      </c>
      <c r="K3878" t="str">
        <f>IF(Table2[[#This Row],[Basis of Material Classification (System Side)*]]="Field inspection","Yes","No")</f>
        <v>No</v>
      </c>
      <c r="N3878" t="str">
        <f>Table2[[#This Row],[Basis of Material Classification (System Side)*]]</f>
        <v>Installation date after lead ban</v>
      </c>
      <c r="O3878" t="s">
        <v>41</v>
      </c>
      <c r="P3878" s="13">
        <v>37622</v>
      </c>
      <c r="Q3878" s="16" t="str">
        <f>Table2[[#This Row],[Service Line Size (inches) (System Side)]]</f>
        <v>5/8</v>
      </c>
      <c r="R3878" t="s">
        <v>43</v>
      </c>
      <c r="S3878" t="str">
        <f>IF(Table2[[#This Row],[Basis of Material Classification (Customer Side)*]]="Field inspection","Yes","No")</f>
        <v>No</v>
      </c>
      <c r="V3878" t="s">
        <v>43</v>
      </c>
      <c r="W3878" t="s">
        <v>44</v>
      </c>
      <c r="X3878" t="s">
        <v>44</v>
      </c>
      <c r="Z3878" t="s">
        <v>45</v>
      </c>
      <c r="AA3878" t="s">
        <v>46</v>
      </c>
      <c r="AB3878" t="s">
        <v>46</v>
      </c>
      <c r="AC3878" t="s">
        <v>40</v>
      </c>
    </row>
    <row r="3879" spans="1:29" ht="14.4" x14ac:dyDescent="0.3">
      <c r="A3879">
        <v>3877</v>
      </c>
      <c r="B3879" t="s">
        <v>3910</v>
      </c>
      <c r="C3879" t="s">
        <v>277</v>
      </c>
      <c r="D3879" t="s">
        <v>40</v>
      </c>
      <c r="E3879" t="s">
        <v>40</v>
      </c>
      <c r="F3879" t="s">
        <v>41</v>
      </c>
      <c r="G3879" t="s">
        <v>40</v>
      </c>
      <c r="H3879" s="26">
        <v>33970</v>
      </c>
      <c r="I3879" t="s">
        <v>42</v>
      </c>
      <c r="J3879" t="s">
        <v>43</v>
      </c>
      <c r="K3879" t="str">
        <f>IF(Table2[[#This Row],[Basis of Material Classification (System Side)*]]="Field inspection","Yes","No")</f>
        <v>No</v>
      </c>
      <c r="N3879" t="str">
        <f>Table2[[#This Row],[Basis of Material Classification (System Side)*]]</f>
        <v>Installation date after lead ban</v>
      </c>
      <c r="O3879" t="s">
        <v>41</v>
      </c>
      <c r="P3879" s="13">
        <v>37622</v>
      </c>
      <c r="Q3879" s="16" t="str">
        <f>Table2[[#This Row],[Service Line Size (inches) (System Side)]]</f>
        <v>5/8</v>
      </c>
      <c r="R3879" t="s">
        <v>43</v>
      </c>
      <c r="S3879" t="str">
        <f>IF(Table2[[#This Row],[Basis of Material Classification (Customer Side)*]]="Field inspection","Yes","No")</f>
        <v>No</v>
      </c>
      <c r="V3879" t="s">
        <v>43</v>
      </c>
      <c r="W3879" t="s">
        <v>44</v>
      </c>
      <c r="X3879" t="s">
        <v>44</v>
      </c>
      <c r="Z3879" t="s">
        <v>45</v>
      </c>
      <c r="AA3879" t="s">
        <v>46</v>
      </c>
      <c r="AB3879" t="s">
        <v>46</v>
      </c>
      <c r="AC3879" t="s">
        <v>40</v>
      </c>
    </row>
    <row r="3880" spans="1:29" ht="14.4" x14ac:dyDescent="0.3">
      <c r="A3880">
        <v>3878</v>
      </c>
      <c r="B3880" t="s">
        <v>3911</v>
      </c>
      <c r="C3880" t="s">
        <v>277</v>
      </c>
      <c r="D3880" t="s">
        <v>40</v>
      </c>
      <c r="E3880" t="s">
        <v>40</v>
      </c>
      <c r="F3880" t="s">
        <v>53</v>
      </c>
      <c r="G3880" t="s">
        <v>40</v>
      </c>
      <c r="H3880" s="26">
        <v>37257</v>
      </c>
      <c r="I3880" t="s">
        <v>54</v>
      </c>
      <c r="J3880" t="s">
        <v>55</v>
      </c>
      <c r="K3880" t="str">
        <f>IF(Table2[[#This Row],[Basis of Material Classification (System Side)*]]="Field inspection","Yes","No")</f>
        <v>No</v>
      </c>
      <c r="O3880" t="s">
        <v>41</v>
      </c>
      <c r="P3880" s="13">
        <v>36526</v>
      </c>
      <c r="Q3880" s="16" t="str">
        <f>Table2[[#This Row],[Service Line Size (inches) (System Side)]]</f>
        <v>3/4</v>
      </c>
      <c r="R3880" t="s">
        <v>43</v>
      </c>
      <c r="S3880" t="str">
        <f>IF(Table2[[#This Row],[Basis of Material Classification (Customer Side)*]]="Field inspection","Yes","No")</f>
        <v>No</v>
      </c>
      <c r="V3880" t="s">
        <v>43</v>
      </c>
      <c r="W3880" t="s">
        <v>44</v>
      </c>
      <c r="X3880" t="s">
        <v>44</v>
      </c>
      <c r="Z3880" t="s">
        <v>45</v>
      </c>
      <c r="AA3880" t="s">
        <v>46</v>
      </c>
      <c r="AB3880" t="s">
        <v>46</v>
      </c>
      <c r="AC3880" t="s">
        <v>40</v>
      </c>
    </row>
    <row r="3881" spans="1:29" ht="14.4" x14ac:dyDescent="0.3">
      <c r="A3881">
        <v>3879</v>
      </c>
      <c r="B3881" t="s">
        <v>3912</v>
      </c>
      <c r="C3881" t="s">
        <v>277</v>
      </c>
      <c r="D3881" t="s">
        <v>48</v>
      </c>
      <c r="E3881" t="s">
        <v>40</v>
      </c>
      <c r="F3881" t="s">
        <v>41</v>
      </c>
      <c r="G3881" t="s">
        <v>40</v>
      </c>
      <c r="H3881" s="26">
        <v>34700</v>
      </c>
      <c r="I3881" t="s">
        <v>42</v>
      </c>
      <c r="J3881" t="s">
        <v>43</v>
      </c>
      <c r="K3881" t="str">
        <f>IF(Table2[[#This Row],[Basis of Material Classification (System Side)*]]="Field inspection","Yes","No")</f>
        <v>No</v>
      </c>
      <c r="N3881" t="str">
        <f>Table2[[#This Row],[Basis of Material Classification (System Side)*]]</f>
        <v>Installation date after lead ban</v>
      </c>
      <c r="O3881" t="s">
        <v>53</v>
      </c>
      <c r="P3881" s="13">
        <v>25569</v>
      </c>
      <c r="Q3881" s="16" t="str">
        <f>Table2[[#This Row],[Service Line Size (inches) (System Side)]]</f>
        <v>5/8</v>
      </c>
      <c r="R3881" t="s">
        <v>65</v>
      </c>
      <c r="S3881" t="str">
        <f>IF(Table2[[#This Row],[Basis of Material Classification (Customer Side)*]]="Field inspection","Yes","No")</f>
        <v>Yes</v>
      </c>
      <c r="T3881" t="s">
        <v>71</v>
      </c>
      <c r="U3881" s="13">
        <v>45497</v>
      </c>
      <c r="V3881" t="s">
        <v>72</v>
      </c>
      <c r="W3881" t="s">
        <v>44</v>
      </c>
      <c r="X3881" t="s">
        <v>44</v>
      </c>
      <c r="Z3881" t="s">
        <v>51</v>
      </c>
      <c r="AA3881" t="s">
        <v>46</v>
      </c>
      <c r="AB3881" t="s">
        <v>46</v>
      </c>
      <c r="AC3881" t="s">
        <v>40</v>
      </c>
    </row>
    <row r="3882" spans="1:29" ht="14.4" x14ac:dyDescent="0.3">
      <c r="A3882">
        <v>3880</v>
      </c>
      <c r="B3882" t="s">
        <v>3913</v>
      </c>
      <c r="C3882" t="s">
        <v>277</v>
      </c>
      <c r="D3882" t="s">
        <v>40</v>
      </c>
      <c r="E3882" t="s">
        <v>40</v>
      </c>
      <c r="F3882" t="s">
        <v>53</v>
      </c>
      <c r="G3882" t="s">
        <v>40</v>
      </c>
      <c r="H3882" s="26">
        <v>33970</v>
      </c>
      <c r="I3882" t="s">
        <v>54</v>
      </c>
      <c r="J3882" t="s">
        <v>55</v>
      </c>
      <c r="K3882" t="str">
        <f>IF(Table2[[#This Row],[Basis of Material Classification (System Side)*]]="Field inspection","Yes","No")</f>
        <v>No</v>
      </c>
      <c r="O3882" t="s">
        <v>41</v>
      </c>
      <c r="P3882" s="13">
        <v>34700</v>
      </c>
      <c r="Q3882" s="16" t="str">
        <f>Table2[[#This Row],[Service Line Size (inches) (System Side)]]</f>
        <v>3/4</v>
      </c>
      <c r="R3882" t="s">
        <v>43</v>
      </c>
      <c r="S3882" t="str">
        <f>IF(Table2[[#This Row],[Basis of Material Classification (Customer Side)*]]="Field inspection","Yes","No")</f>
        <v>No</v>
      </c>
      <c r="V3882" t="s">
        <v>43</v>
      </c>
      <c r="W3882" t="s">
        <v>44</v>
      </c>
      <c r="X3882" t="s">
        <v>44</v>
      </c>
      <c r="Z3882" t="s">
        <v>45</v>
      </c>
      <c r="AA3882" t="s">
        <v>46</v>
      </c>
      <c r="AB3882" t="s">
        <v>46</v>
      </c>
      <c r="AC3882" t="s">
        <v>40</v>
      </c>
    </row>
    <row r="3883" spans="1:29" ht="14.4" x14ac:dyDescent="0.3">
      <c r="A3883">
        <v>3881</v>
      </c>
      <c r="B3883" t="s">
        <v>3914</v>
      </c>
      <c r="C3883" t="s">
        <v>277</v>
      </c>
      <c r="D3883" t="s">
        <v>40</v>
      </c>
      <c r="E3883" t="s">
        <v>40</v>
      </c>
      <c r="F3883" t="s">
        <v>41</v>
      </c>
      <c r="G3883" t="s">
        <v>40</v>
      </c>
      <c r="H3883" s="26">
        <v>17533</v>
      </c>
      <c r="I3883" t="s">
        <v>42</v>
      </c>
      <c r="J3883" t="s">
        <v>49</v>
      </c>
      <c r="K3883" t="str">
        <f>IF(Table2[[#This Row],[Basis of Material Classification (System Side)*]]="Field inspection","Yes","No")</f>
        <v>No</v>
      </c>
      <c r="N3883" t="s">
        <v>50</v>
      </c>
      <c r="O3883" t="s">
        <v>41</v>
      </c>
      <c r="P3883" s="13">
        <v>31048</v>
      </c>
      <c r="Q3883" s="16" t="str">
        <f>Table2[[#This Row],[Service Line Size (inches) (System Side)]]</f>
        <v>5/8</v>
      </c>
      <c r="R3883" t="s">
        <v>43</v>
      </c>
      <c r="S3883" t="str">
        <f>IF(Table2[[#This Row],[Basis of Material Classification (Customer Side)*]]="Field inspection","Yes","No")</f>
        <v>No</v>
      </c>
      <c r="V3883" t="s">
        <v>43</v>
      </c>
      <c r="W3883" t="s">
        <v>44</v>
      </c>
      <c r="X3883" t="s">
        <v>44</v>
      </c>
      <c r="Z3883" t="s">
        <v>45</v>
      </c>
      <c r="AA3883" t="s">
        <v>46</v>
      </c>
      <c r="AB3883" t="s">
        <v>46</v>
      </c>
      <c r="AC3883" t="s">
        <v>40</v>
      </c>
    </row>
    <row r="3884" spans="1:29" ht="14.4" x14ac:dyDescent="0.3">
      <c r="A3884">
        <v>3882</v>
      </c>
      <c r="B3884" t="s">
        <v>3915</v>
      </c>
      <c r="C3884" t="s">
        <v>277</v>
      </c>
      <c r="D3884" t="s">
        <v>40</v>
      </c>
      <c r="E3884" t="s">
        <v>40</v>
      </c>
      <c r="F3884" t="s">
        <v>41</v>
      </c>
      <c r="G3884" t="s">
        <v>40</v>
      </c>
      <c r="H3884" s="26">
        <v>44197</v>
      </c>
      <c r="I3884" t="s">
        <v>42</v>
      </c>
      <c r="J3884" t="s">
        <v>43</v>
      </c>
      <c r="K3884" t="str">
        <f>IF(Table2[[#This Row],[Basis of Material Classification (System Side)*]]="Field inspection","Yes","No")</f>
        <v>No</v>
      </c>
      <c r="N3884" t="str">
        <f>Table2[[#This Row],[Basis of Material Classification (System Side)*]]</f>
        <v>Installation date after lead ban</v>
      </c>
      <c r="O3884" t="s">
        <v>41</v>
      </c>
      <c r="P3884" s="13">
        <v>32874</v>
      </c>
      <c r="Q3884" s="16" t="str">
        <f>Table2[[#This Row],[Service Line Size (inches) (System Side)]]</f>
        <v>5/8</v>
      </c>
      <c r="R3884" t="s">
        <v>43</v>
      </c>
      <c r="S3884" t="str">
        <f>IF(Table2[[#This Row],[Basis of Material Classification (Customer Side)*]]="Field inspection","Yes","No")</f>
        <v>No</v>
      </c>
      <c r="V3884" t="s">
        <v>43</v>
      </c>
      <c r="W3884" t="s">
        <v>44</v>
      </c>
      <c r="X3884" t="s">
        <v>44</v>
      </c>
      <c r="Z3884" t="s">
        <v>45</v>
      </c>
      <c r="AA3884" t="s">
        <v>46</v>
      </c>
      <c r="AB3884" t="s">
        <v>46</v>
      </c>
      <c r="AC3884" t="s">
        <v>40</v>
      </c>
    </row>
    <row r="3885" spans="1:29" ht="14.4" x14ac:dyDescent="0.3">
      <c r="A3885">
        <v>3883</v>
      </c>
      <c r="B3885" t="s">
        <v>3916</v>
      </c>
      <c r="C3885" t="s">
        <v>277</v>
      </c>
      <c r="D3885" t="s">
        <v>40</v>
      </c>
      <c r="E3885" t="s">
        <v>40</v>
      </c>
      <c r="F3885" t="s">
        <v>41</v>
      </c>
      <c r="G3885" t="s">
        <v>40</v>
      </c>
      <c r="H3885" s="26">
        <v>36161</v>
      </c>
      <c r="I3885" t="s">
        <v>42</v>
      </c>
      <c r="J3885" t="s">
        <v>43</v>
      </c>
      <c r="K3885" t="str">
        <f>IF(Table2[[#This Row],[Basis of Material Classification (System Side)*]]="Field inspection","Yes","No")</f>
        <v>No</v>
      </c>
      <c r="N3885" t="str">
        <f>Table2[[#This Row],[Basis of Material Classification (System Side)*]]</f>
        <v>Installation date after lead ban</v>
      </c>
      <c r="O3885" t="s">
        <v>41</v>
      </c>
      <c r="P3885"/>
      <c r="Q3885" s="16" t="str">
        <f>Table2[[#This Row],[Service Line Size (inches) (System Side)]]</f>
        <v>5/8</v>
      </c>
      <c r="R3885" t="s">
        <v>49</v>
      </c>
      <c r="S3885" t="str">
        <f>IF(Table2[[#This Row],[Basis of Material Classification (Customer Side)*]]="Field inspection","Yes","No")</f>
        <v>No</v>
      </c>
      <c r="V3885" t="s">
        <v>50</v>
      </c>
      <c r="W3885" t="s">
        <v>44</v>
      </c>
      <c r="X3885" t="s">
        <v>44</v>
      </c>
      <c r="Z3885" t="s">
        <v>58</v>
      </c>
      <c r="AA3885" t="s">
        <v>46</v>
      </c>
      <c r="AB3885" t="s">
        <v>46</v>
      </c>
      <c r="AC3885" t="s">
        <v>40</v>
      </c>
    </row>
    <row r="3886" spans="1:29" ht="14.4" x14ac:dyDescent="0.3">
      <c r="A3886">
        <v>3884</v>
      </c>
      <c r="B3886" t="s">
        <v>3917</v>
      </c>
      <c r="C3886" t="s">
        <v>11166</v>
      </c>
      <c r="D3886" t="s">
        <v>40</v>
      </c>
      <c r="E3886" t="s">
        <v>40</v>
      </c>
      <c r="F3886" t="s">
        <v>41</v>
      </c>
      <c r="G3886" t="s">
        <v>40</v>
      </c>
      <c r="H3886" s="26">
        <v>32509</v>
      </c>
      <c r="I3886" t="s">
        <v>42</v>
      </c>
      <c r="J3886" t="s">
        <v>43</v>
      </c>
      <c r="K3886" t="str">
        <f>IF(Table2[[#This Row],[Basis of Material Classification (System Side)*]]="Field inspection","Yes","No")</f>
        <v>No</v>
      </c>
      <c r="N3886" t="str">
        <f>Table2[[#This Row],[Basis of Material Classification (System Side)*]]</f>
        <v>Installation date after lead ban</v>
      </c>
      <c r="O3886" t="s">
        <v>41</v>
      </c>
      <c r="P3886" s="13">
        <v>32874</v>
      </c>
      <c r="Q3886" s="16" t="str">
        <f>Table2[[#This Row],[Service Line Size (inches) (System Side)]]</f>
        <v>5/8</v>
      </c>
      <c r="R3886" t="s">
        <v>43</v>
      </c>
      <c r="S3886" t="str">
        <f>IF(Table2[[#This Row],[Basis of Material Classification (Customer Side)*]]="Field inspection","Yes","No")</f>
        <v>No</v>
      </c>
      <c r="V3886" t="s">
        <v>43</v>
      </c>
      <c r="W3886" t="s">
        <v>44</v>
      </c>
      <c r="X3886" t="s">
        <v>44</v>
      </c>
      <c r="Z3886" t="s">
        <v>45</v>
      </c>
      <c r="AA3886" t="s">
        <v>46</v>
      </c>
      <c r="AB3886" t="s">
        <v>46</v>
      </c>
      <c r="AC3886" t="s">
        <v>40</v>
      </c>
    </row>
    <row r="3887" spans="1:29" ht="14.4" x14ac:dyDescent="0.3">
      <c r="A3887">
        <v>3885</v>
      </c>
      <c r="B3887" t="s">
        <v>3918</v>
      </c>
      <c r="C3887" t="s">
        <v>277</v>
      </c>
      <c r="D3887" t="s">
        <v>40</v>
      </c>
      <c r="E3887" t="s">
        <v>40</v>
      </c>
      <c r="F3887" t="s">
        <v>41</v>
      </c>
      <c r="G3887" t="s">
        <v>40</v>
      </c>
      <c r="H3887" s="26">
        <v>35431</v>
      </c>
      <c r="I3887" t="s">
        <v>42</v>
      </c>
      <c r="J3887" t="s">
        <v>43</v>
      </c>
      <c r="K3887" t="str">
        <f>IF(Table2[[#This Row],[Basis of Material Classification (System Side)*]]="Field inspection","Yes","No")</f>
        <v>No</v>
      </c>
      <c r="N3887" t="str">
        <f>Table2[[#This Row],[Basis of Material Classification (System Side)*]]</f>
        <v>Installation date after lead ban</v>
      </c>
      <c r="O3887" t="s">
        <v>41</v>
      </c>
      <c r="P3887"/>
      <c r="Q3887" s="16" t="str">
        <f>Table2[[#This Row],[Service Line Size (inches) (System Side)]]</f>
        <v>5/8</v>
      </c>
      <c r="R3887" t="s">
        <v>106</v>
      </c>
      <c r="S3887" t="str">
        <f>IF(Table2[[#This Row],[Basis of Material Classification (Customer Side)*]]="Field inspection","Yes","No")</f>
        <v>No</v>
      </c>
      <c r="V3887" t="s">
        <v>108</v>
      </c>
      <c r="W3887" t="s">
        <v>44</v>
      </c>
      <c r="X3887" t="s">
        <v>44</v>
      </c>
      <c r="Z3887" t="s">
        <v>58</v>
      </c>
      <c r="AA3887" t="s">
        <v>46</v>
      </c>
      <c r="AB3887" t="s">
        <v>46</v>
      </c>
      <c r="AC3887" t="s">
        <v>40</v>
      </c>
    </row>
    <row r="3888" spans="1:29" ht="14.4" x14ac:dyDescent="0.3">
      <c r="A3888">
        <v>3886</v>
      </c>
      <c r="B3888" t="s">
        <v>3919</v>
      </c>
      <c r="C3888" t="s">
        <v>277</v>
      </c>
      <c r="D3888" t="s">
        <v>40</v>
      </c>
      <c r="E3888" t="s">
        <v>40</v>
      </c>
      <c r="F3888" t="s">
        <v>41</v>
      </c>
      <c r="G3888" t="s">
        <v>40</v>
      </c>
      <c r="H3888" s="26">
        <v>24108</v>
      </c>
      <c r="I3888">
        <v>1</v>
      </c>
      <c r="J3888" t="s">
        <v>49</v>
      </c>
      <c r="K3888" t="str">
        <f>IF(Table2[[#This Row],[Basis of Material Classification (System Side)*]]="Field inspection","Yes","No")</f>
        <v>No</v>
      </c>
      <c r="N3888" t="s">
        <v>50</v>
      </c>
      <c r="O3888" t="s">
        <v>41</v>
      </c>
      <c r="P3888" s="13">
        <v>36526</v>
      </c>
      <c r="Q3888" s="16">
        <f>Table2[[#This Row],[Service Line Size (inches) (System Side)]]</f>
        <v>1</v>
      </c>
      <c r="R3888" t="s">
        <v>43</v>
      </c>
      <c r="S3888" t="str">
        <f>IF(Table2[[#This Row],[Basis of Material Classification (Customer Side)*]]="Field inspection","Yes","No")</f>
        <v>No</v>
      </c>
      <c r="V3888" t="s">
        <v>43</v>
      </c>
      <c r="W3888" t="s">
        <v>44</v>
      </c>
      <c r="X3888" t="s">
        <v>44</v>
      </c>
      <c r="Z3888" t="s">
        <v>58</v>
      </c>
      <c r="AA3888" t="s">
        <v>46</v>
      </c>
      <c r="AB3888" t="s">
        <v>46</v>
      </c>
      <c r="AC3888" t="s">
        <v>40</v>
      </c>
    </row>
    <row r="3889" spans="1:29" ht="14.4" x14ac:dyDescent="0.3">
      <c r="A3889">
        <v>3887</v>
      </c>
      <c r="B3889" t="s">
        <v>3920</v>
      </c>
      <c r="C3889" t="s">
        <v>277</v>
      </c>
      <c r="D3889" t="s">
        <v>40</v>
      </c>
      <c r="E3889" t="s">
        <v>40</v>
      </c>
      <c r="F3889" t="s">
        <v>53</v>
      </c>
      <c r="G3889" t="s">
        <v>40</v>
      </c>
      <c r="H3889" s="26">
        <v>37257</v>
      </c>
      <c r="I3889" t="s">
        <v>54</v>
      </c>
      <c r="J3889" t="s">
        <v>55</v>
      </c>
      <c r="K3889" t="str">
        <f>IF(Table2[[#This Row],[Basis of Material Classification (System Side)*]]="Field inspection","Yes","No")</f>
        <v>No</v>
      </c>
      <c r="O3889" t="s">
        <v>41</v>
      </c>
      <c r="P3889" s="13">
        <v>36526</v>
      </c>
      <c r="Q3889" s="16" t="str">
        <f>Table2[[#This Row],[Service Line Size (inches) (System Side)]]</f>
        <v>3/4</v>
      </c>
      <c r="R3889" t="s">
        <v>43</v>
      </c>
      <c r="S3889" t="str">
        <f>IF(Table2[[#This Row],[Basis of Material Classification (Customer Side)*]]="Field inspection","Yes","No")</f>
        <v>No</v>
      </c>
      <c r="V3889" t="s">
        <v>43</v>
      </c>
      <c r="W3889" t="s">
        <v>44</v>
      </c>
      <c r="X3889" t="s">
        <v>44</v>
      </c>
      <c r="Z3889" t="s">
        <v>45</v>
      </c>
      <c r="AA3889" t="s">
        <v>46</v>
      </c>
      <c r="AB3889" t="s">
        <v>46</v>
      </c>
      <c r="AC3889" t="s">
        <v>40</v>
      </c>
    </row>
    <row r="3890" spans="1:29" ht="14.4" x14ac:dyDescent="0.3">
      <c r="A3890">
        <v>3888</v>
      </c>
      <c r="B3890" t="s">
        <v>3921</v>
      </c>
      <c r="C3890" t="s">
        <v>277</v>
      </c>
      <c r="D3890" t="s">
        <v>40</v>
      </c>
      <c r="E3890" t="s">
        <v>40</v>
      </c>
      <c r="F3890" t="s">
        <v>53</v>
      </c>
      <c r="G3890" t="s">
        <v>40</v>
      </c>
      <c r="H3890" s="26">
        <v>26299</v>
      </c>
      <c r="I3890" t="s">
        <v>42</v>
      </c>
      <c r="J3890" t="s">
        <v>55</v>
      </c>
      <c r="K3890" t="str">
        <f>IF(Table2[[#This Row],[Basis of Material Classification (System Side)*]]="Field inspection","Yes","No")</f>
        <v>No</v>
      </c>
      <c r="O3890" t="s">
        <v>41</v>
      </c>
      <c r="P3890" s="13">
        <v>38353</v>
      </c>
      <c r="Q3890" s="16" t="str">
        <f>Table2[[#This Row],[Service Line Size (inches) (System Side)]]</f>
        <v>5/8</v>
      </c>
      <c r="R3890" t="s">
        <v>43</v>
      </c>
      <c r="S3890" t="str">
        <f>IF(Table2[[#This Row],[Basis of Material Classification (Customer Side)*]]="Field inspection","Yes","No")</f>
        <v>No</v>
      </c>
      <c r="V3890" t="s">
        <v>43</v>
      </c>
      <c r="W3890" t="s">
        <v>44</v>
      </c>
      <c r="X3890" t="s">
        <v>44</v>
      </c>
      <c r="Z3890" t="s">
        <v>45</v>
      </c>
      <c r="AA3890" t="s">
        <v>46</v>
      </c>
      <c r="AB3890" t="s">
        <v>46</v>
      </c>
      <c r="AC3890" t="s">
        <v>40</v>
      </c>
    </row>
    <row r="3891" spans="1:29" ht="14.4" x14ac:dyDescent="0.3">
      <c r="A3891">
        <v>3889</v>
      </c>
      <c r="B3891" t="s">
        <v>3922</v>
      </c>
      <c r="C3891" t="s">
        <v>277</v>
      </c>
      <c r="D3891" t="s">
        <v>40</v>
      </c>
      <c r="E3891" t="s">
        <v>40</v>
      </c>
      <c r="F3891" t="s">
        <v>41</v>
      </c>
      <c r="G3891" t="s">
        <v>40</v>
      </c>
      <c r="H3891" s="26">
        <v>27395</v>
      </c>
      <c r="I3891" t="s">
        <v>42</v>
      </c>
      <c r="J3891" t="s">
        <v>49</v>
      </c>
      <c r="K3891" t="str">
        <f>IF(Table2[[#This Row],[Basis of Material Classification (System Side)*]]="Field inspection","Yes","No")</f>
        <v>No</v>
      </c>
      <c r="N3891" t="s">
        <v>50</v>
      </c>
      <c r="O3891" t="s">
        <v>41</v>
      </c>
      <c r="P3891" s="13">
        <v>35796</v>
      </c>
      <c r="Q3891" s="16" t="str">
        <f>Table2[[#This Row],[Service Line Size (inches) (System Side)]]</f>
        <v>5/8</v>
      </c>
      <c r="R3891" t="s">
        <v>43</v>
      </c>
      <c r="S3891" t="str">
        <f>IF(Table2[[#This Row],[Basis of Material Classification (Customer Side)*]]="Field inspection","Yes","No")</f>
        <v>No</v>
      </c>
      <c r="V3891" t="s">
        <v>43</v>
      </c>
      <c r="W3891" t="s">
        <v>44</v>
      </c>
      <c r="X3891" t="s">
        <v>44</v>
      </c>
      <c r="Z3891" t="s">
        <v>45</v>
      </c>
      <c r="AA3891" t="s">
        <v>46</v>
      </c>
      <c r="AB3891" t="s">
        <v>46</v>
      </c>
      <c r="AC3891" t="s">
        <v>40</v>
      </c>
    </row>
    <row r="3892" spans="1:29" ht="14.4" x14ac:dyDescent="0.3">
      <c r="A3892">
        <v>3890</v>
      </c>
      <c r="B3892" t="s">
        <v>3923</v>
      </c>
      <c r="C3892" t="s">
        <v>277</v>
      </c>
      <c r="D3892" t="s">
        <v>40</v>
      </c>
      <c r="E3892" t="s">
        <v>40</v>
      </c>
      <c r="F3892" t="s">
        <v>41</v>
      </c>
      <c r="G3892" t="s">
        <v>40</v>
      </c>
      <c r="H3892" s="26">
        <v>37987</v>
      </c>
      <c r="I3892" t="s">
        <v>42</v>
      </c>
      <c r="J3892" t="s">
        <v>43</v>
      </c>
      <c r="K3892" t="str">
        <f>IF(Table2[[#This Row],[Basis of Material Classification (System Side)*]]="Field inspection","Yes","No")</f>
        <v>No</v>
      </c>
      <c r="N3892" t="str">
        <f>Table2[[#This Row],[Basis of Material Classification (System Side)*]]</f>
        <v>Installation date after lead ban</v>
      </c>
      <c r="O3892" t="s">
        <v>41</v>
      </c>
      <c r="P3892" s="13">
        <v>27030</v>
      </c>
      <c r="Q3892" s="16" t="str">
        <f>Table2[[#This Row],[Service Line Size (inches) (System Side)]]</f>
        <v>5/8</v>
      </c>
      <c r="R3892" t="s">
        <v>49</v>
      </c>
      <c r="S3892" t="str">
        <f>IF(Table2[[#This Row],[Basis of Material Classification (Customer Side)*]]="Field inspection","Yes","No")</f>
        <v>No</v>
      </c>
      <c r="V3892" t="s">
        <v>50</v>
      </c>
      <c r="W3892" t="s">
        <v>44</v>
      </c>
      <c r="X3892" t="s">
        <v>44</v>
      </c>
      <c r="Z3892" t="s">
        <v>45</v>
      </c>
      <c r="AA3892" t="s">
        <v>46</v>
      </c>
      <c r="AB3892" t="s">
        <v>46</v>
      </c>
      <c r="AC3892" t="s">
        <v>40</v>
      </c>
    </row>
    <row r="3893" spans="1:29" ht="14.4" x14ac:dyDescent="0.3">
      <c r="A3893">
        <v>3891</v>
      </c>
      <c r="B3893" t="s">
        <v>3924</v>
      </c>
      <c r="C3893" t="s">
        <v>277</v>
      </c>
      <c r="D3893" t="s">
        <v>40</v>
      </c>
      <c r="E3893" t="s">
        <v>40</v>
      </c>
      <c r="F3893" t="s">
        <v>53</v>
      </c>
      <c r="G3893" t="s">
        <v>40</v>
      </c>
      <c r="H3893" s="26">
        <v>31778</v>
      </c>
      <c r="I3893" t="s">
        <v>54</v>
      </c>
      <c r="J3893" t="s">
        <v>55</v>
      </c>
      <c r="K3893" t="str">
        <f>IF(Table2[[#This Row],[Basis of Material Classification (System Side)*]]="Field inspection","Yes","No")</f>
        <v>No</v>
      </c>
      <c r="O3893" t="s">
        <v>41</v>
      </c>
      <c r="P3893" s="13">
        <v>33970</v>
      </c>
      <c r="Q3893" s="16" t="str">
        <f>Table2[[#This Row],[Service Line Size (inches) (System Side)]]</f>
        <v>3/4</v>
      </c>
      <c r="R3893" t="s">
        <v>43</v>
      </c>
      <c r="S3893" t="str">
        <f>IF(Table2[[#This Row],[Basis of Material Classification (Customer Side)*]]="Field inspection","Yes","No")</f>
        <v>No</v>
      </c>
      <c r="V3893" t="s">
        <v>43</v>
      </c>
      <c r="W3893" t="s">
        <v>44</v>
      </c>
      <c r="X3893" t="s">
        <v>44</v>
      </c>
      <c r="Z3893" t="s">
        <v>45</v>
      </c>
      <c r="AA3893" t="s">
        <v>46</v>
      </c>
      <c r="AB3893" t="s">
        <v>46</v>
      </c>
      <c r="AC3893" t="s">
        <v>40</v>
      </c>
    </row>
    <row r="3894" spans="1:29" ht="14.4" x14ac:dyDescent="0.3">
      <c r="A3894">
        <v>3892</v>
      </c>
      <c r="B3894" t="s">
        <v>3925</v>
      </c>
      <c r="C3894" t="s">
        <v>277</v>
      </c>
      <c r="D3894" t="s">
        <v>40</v>
      </c>
      <c r="E3894" t="s">
        <v>40</v>
      </c>
      <c r="F3894" t="s">
        <v>41</v>
      </c>
      <c r="G3894" t="s">
        <v>40</v>
      </c>
      <c r="H3894" s="26">
        <v>29587</v>
      </c>
      <c r="I3894" t="s">
        <v>42</v>
      </c>
      <c r="J3894" t="s">
        <v>43</v>
      </c>
      <c r="K3894" t="str">
        <f>IF(Table2[[#This Row],[Basis of Material Classification (System Side)*]]="Field inspection","Yes","No")</f>
        <v>No</v>
      </c>
      <c r="N3894" t="str">
        <f>Table2[[#This Row],[Basis of Material Classification (System Side)*]]</f>
        <v>Installation date after lead ban</v>
      </c>
      <c r="O3894" t="s">
        <v>41</v>
      </c>
      <c r="P3894" s="13">
        <v>32143</v>
      </c>
      <c r="Q3894" s="16" t="str">
        <f>Table2[[#This Row],[Service Line Size (inches) (System Side)]]</f>
        <v>5/8</v>
      </c>
      <c r="R3894" t="s">
        <v>43</v>
      </c>
      <c r="S3894" t="str">
        <f>IF(Table2[[#This Row],[Basis of Material Classification (Customer Side)*]]="Field inspection","Yes","No")</f>
        <v>No</v>
      </c>
      <c r="V3894" t="s">
        <v>43</v>
      </c>
      <c r="W3894" t="s">
        <v>44</v>
      </c>
      <c r="X3894" t="s">
        <v>44</v>
      </c>
      <c r="Z3894" t="s">
        <v>45</v>
      </c>
      <c r="AA3894" t="s">
        <v>46</v>
      </c>
      <c r="AB3894" t="s">
        <v>46</v>
      </c>
      <c r="AC3894" t="s">
        <v>40</v>
      </c>
    </row>
    <row r="3895" spans="1:29" ht="14.4" x14ac:dyDescent="0.3">
      <c r="A3895">
        <v>3893</v>
      </c>
      <c r="B3895" t="s">
        <v>3926</v>
      </c>
      <c r="C3895" t="s">
        <v>277</v>
      </c>
      <c r="D3895" t="s">
        <v>40</v>
      </c>
      <c r="E3895" t="s">
        <v>40</v>
      </c>
      <c r="F3895" t="s">
        <v>41</v>
      </c>
      <c r="G3895" t="s">
        <v>40</v>
      </c>
      <c r="H3895" s="26">
        <v>35065</v>
      </c>
      <c r="I3895" t="s">
        <v>42</v>
      </c>
      <c r="J3895" t="s">
        <v>43</v>
      </c>
      <c r="K3895" t="str">
        <f>IF(Table2[[#This Row],[Basis of Material Classification (System Side)*]]="Field inspection","Yes","No")</f>
        <v>No</v>
      </c>
      <c r="N3895" t="str">
        <f>Table2[[#This Row],[Basis of Material Classification (System Side)*]]</f>
        <v>Installation date after lead ban</v>
      </c>
      <c r="O3895" t="s">
        <v>41</v>
      </c>
      <c r="P3895" s="13">
        <v>36161</v>
      </c>
      <c r="Q3895" s="16" t="str">
        <f>Table2[[#This Row],[Service Line Size (inches) (System Side)]]</f>
        <v>5/8</v>
      </c>
      <c r="R3895" t="s">
        <v>43</v>
      </c>
      <c r="S3895" t="str">
        <f>IF(Table2[[#This Row],[Basis of Material Classification (Customer Side)*]]="Field inspection","Yes","No")</f>
        <v>No</v>
      </c>
      <c r="V3895" t="s">
        <v>43</v>
      </c>
      <c r="W3895" t="s">
        <v>44</v>
      </c>
      <c r="X3895" t="s">
        <v>44</v>
      </c>
      <c r="Z3895" t="s">
        <v>45</v>
      </c>
      <c r="AA3895" t="s">
        <v>46</v>
      </c>
      <c r="AB3895" t="s">
        <v>46</v>
      </c>
      <c r="AC3895" t="s">
        <v>40</v>
      </c>
    </row>
    <row r="3896" spans="1:29" ht="14.4" x14ac:dyDescent="0.3">
      <c r="A3896">
        <v>3894</v>
      </c>
      <c r="B3896" t="s">
        <v>3927</v>
      </c>
      <c r="C3896" t="s">
        <v>277</v>
      </c>
      <c r="D3896" t="s">
        <v>40</v>
      </c>
      <c r="E3896" t="s">
        <v>40</v>
      </c>
      <c r="F3896" t="s">
        <v>41</v>
      </c>
      <c r="G3896" t="s">
        <v>40</v>
      </c>
      <c r="H3896" s="26">
        <v>30682</v>
      </c>
      <c r="I3896" t="s">
        <v>42</v>
      </c>
      <c r="J3896" t="s">
        <v>43</v>
      </c>
      <c r="K3896" t="str">
        <f>IF(Table2[[#This Row],[Basis of Material Classification (System Side)*]]="Field inspection","Yes","No")</f>
        <v>No</v>
      </c>
      <c r="N3896" t="str">
        <f>Table2[[#This Row],[Basis of Material Classification (System Side)*]]</f>
        <v>Installation date after lead ban</v>
      </c>
      <c r="O3896" t="s">
        <v>41</v>
      </c>
      <c r="P3896" s="13">
        <v>31048</v>
      </c>
      <c r="Q3896" s="16" t="str">
        <f>Table2[[#This Row],[Service Line Size (inches) (System Side)]]</f>
        <v>5/8</v>
      </c>
      <c r="R3896" t="s">
        <v>43</v>
      </c>
      <c r="S3896" t="str">
        <f>IF(Table2[[#This Row],[Basis of Material Classification (Customer Side)*]]="Field inspection","Yes","No")</f>
        <v>No</v>
      </c>
      <c r="V3896" t="s">
        <v>43</v>
      </c>
      <c r="W3896" t="s">
        <v>44</v>
      </c>
      <c r="X3896" t="s">
        <v>44</v>
      </c>
      <c r="Z3896" t="s">
        <v>45</v>
      </c>
      <c r="AA3896" t="s">
        <v>46</v>
      </c>
      <c r="AB3896" t="s">
        <v>46</v>
      </c>
      <c r="AC3896" t="s">
        <v>40</v>
      </c>
    </row>
    <row r="3897" spans="1:29" ht="14.4" x14ac:dyDescent="0.3">
      <c r="A3897">
        <v>3895</v>
      </c>
      <c r="B3897" t="s">
        <v>3928</v>
      </c>
      <c r="C3897" t="s">
        <v>277</v>
      </c>
      <c r="D3897" t="s">
        <v>48</v>
      </c>
      <c r="E3897" t="s">
        <v>40</v>
      </c>
      <c r="F3897" t="s">
        <v>41</v>
      </c>
      <c r="G3897" t="s">
        <v>40</v>
      </c>
      <c r="H3897" s="27"/>
      <c r="I3897" t="s">
        <v>42</v>
      </c>
      <c r="J3897" t="s">
        <v>49</v>
      </c>
      <c r="K3897" t="str">
        <f>IF(Table2[[#This Row],[Basis of Material Classification (System Side)*]]="Field inspection","Yes","No")</f>
        <v>No</v>
      </c>
      <c r="N3897" t="s">
        <v>50</v>
      </c>
      <c r="O3897" t="s">
        <v>53</v>
      </c>
      <c r="P3897" s="13">
        <v>25569</v>
      </c>
      <c r="Q3897" s="16" t="str">
        <f>Table2[[#This Row],[Service Line Size (inches) (System Side)]]</f>
        <v>5/8</v>
      </c>
      <c r="R3897" t="s">
        <v>65</v>
      </c>
      <c r="S3897" t="str">
        <f>IF(Table2[[#This Row],[Basis of Material Classification (Customer Side)*]]="Field inspection","Yes","No")</f>
        <v>Yes</v>
      </c>
      <c r="T3897" t="s">
        <v>71</v>
      </c>
      <c r="U3897" s="13">
        <v>45496</v>
      </c>
      <c r="V3897" t="s">
        <v>72</v>
      </c>
      <c r="W3897" t="s">
        <v>44</v>
      </c>
      <c r="X3897" t="s">
        <v>44</v>
      </c>
      <c r="Z3897" t="s">
        <v>51</v>
      </c>
      <c r="AA3897" t="s">
        <v>46</v>
      </c>
      <c r="AB3897" t="s">
        <v>46</v>
      </c>
      <c r="AC3897" t="s">
        <v>40</v>
      </c>
    </row>
    <row r="3898" spans="1:29" ht="14.4" x14ac:dyDescent="0.3">
      <c r="A3898">
        <v>3896</v>
      </c>
      <c r="B3898" t="s">
        <v>3929</v>
      </c>
      <c r="C3898" t="s">
        <v>277</v>
      </c>
      <c r="D3898" t="s">
        <v>40</v>
      </c>
      <c r="E3898" t="s">
        <v>40</v>
      </c>
      <c r="F3898" t="s">
        <v>41</v>
      </c>
      <c r="G3898" t="s">
        <v>40</v>
      </c>
      <c r="H3898" s="26">
        <v>32143</v>
      </c>
      <c r="I3898" t="s">
        <v>42</v>
      </c>
      <c r="J3898" t="s">
        <v>43</v>
      </c>
      <c r="K3898" t="str">
        <f>IF(Table2[[#This Row],[Basis of Material Classification (System Side)*]]="Field inspection","Yes","No")</f>
        <v>No</v>
      </c>
      <c r="N3898" t="str">
        <f>Table2[[#This Row],[Basis of Material Classification (System Side)*]]</f>
        <v>Installation date after lead ban</v>
      </c>
      <c r="O3898" t="s">
        <v>41</v>
      </c>
      <c r="P3898" s="13">
        <v>32874</v>
      </c>
      <c r="Q3898" s="16" t="str">
        <f>Table2[[#This Row],[Service Line Size (inches) (System Side)]]</f>
        <v>5/8</v>
      </c>
      <c r="R3898" t="s">
        <v>43</v>
      </c>
      <c r="S3898" t="str">
        <f>IF(Table2[[#This Row],[Basis of Material Classification (Customer Side)*]]="Field inspection","Yes","No")</f>
        <v>No</v>
      </c>
      <c r="V3898" t="s">
        <v>43</v>
      </c>
      <c r="W3898" t="s">
        <v>44</v>
      </c>
      <c r="X3898" t="s">
        <v>44</v>
      </c>
      <c r="Z3898" t="s">
        <v>45</v>
      </c>
      <c r="AA3898" t="s">
        <v>46</v>
      </c>
      <c r="AB3898" t="s">
        <v>46</v>
      </c>
      <c r="AC3898" t="s">
        <v>40</v>
      </c>
    </row>
    <row r="3899" spans="1:29" ht="14.4" x14ac:dyDescent="0.3">
      <c r="A3899">
        <v>3897</v>
      </c>
      <c r="B3899" t="s">
        <v>3930</v>
      </c>
      <c r="C3899" t="s">
        <v>277</v>
      </c>
      <c r="D3899" t="s">
        <v>48</v>
      </c>
      <c r="E3899" t="s">
        <v>40</v>
      </c>
      <c r="F3899" t="s">
        <v>41</v>
      </c>
      <c r="G3899" t="s">
        <v>40</v>
      </c>
      <c r="H3899" s="26">
        <v>28491</v>
      </c>
      <c r="I3899" t="s">
        <v>42</v>
      </c>
      <c r="J3899" t="s">
        <v>49</v>
      </c>
      <c r="K3899" t="str">
        <f>IF(Table2[[#This Row],[Basis of Material Classification (System Side)*]]="Field inspection","Yes","No")</f>
        <v>No</v>
      </c>
      <c r="N3899" t="s">
        <v>50</v>
      </c>
      <c r="O3899" t="s">
        <v>41</v>
      </c>
      <c r="P3899" s="13">
        <v>32143</v>
      </c>
      <c r="Q3899" s="16" t="str">
        <f>Table2[[#This Row],[Service Line Size (inches) (System Side)]]</f>
        <v>5/8</v>
      </c>
      <c r="R3899" t="s">
        <v>43</v>
      </c>
      <c r="S3899" t="str">
        <f>IF(Table2[[#This Row],[Basis of Material Classification (Customer Side)*]]="Field inspection","Yes","No")</f>
        <v>No</v>
      </c>
      <c r="V3899" t="s">
        <v>43</v>
      </c>
      <c r="W3899" t="s">
        <v>44</v>
      </c>
      <c r="X3899" t="s">
        <v>44</v>
      </c>
      <c r="Z3899" t="s">
        <v>51</v>
      </c>
      <c r="AA3899" t="s">
        <v>46</v>
      </c>
      <c r="AB3899" t="s">
        <v>46</v>
      </c>
      <c r="AC3899" t="s">
        <v>40</v>
      </c>
    </row>
    <row r="3900" spans="1:29" ht="14.4" x14ac:dyDescent="0.3">
      <c r="A3900">
        <v>3898</v>
      </c>
      <c r="B3900" t="s">
        <v>3931</v>
      </c>
      <c r="C3900" t="s">
        <v>277</v>
      </c>
      <c r="D3900" t="s">
        <v>40</v>
      </c>
      <c r="E3900" t="s">
        <v>40</v>
      </c>
      <c r="F3900" t="s">
        <v>41</v>
      </c>
      <c r="G3900" t="s">
        <v>40</v>
      </c>
      <c r="H3900" s="26">
        <v>30682</v>
      </c>
      <c r="I3900" t="s">
        <v>42</v>
      </c>
      <c r="J3900" t="s">
        <v>43</v>
      </c>
      <c r="K3900" t="str">
        <f>IF(Table2[[#This Row],[Basis of Material Classification (System Side)*]]="Field inspection","Yes","No")</f>
        <v>No</v>
      </c>
      <c r="N3900" t="str">
        <f>Table2[[#This Row],[Basis of Material Classification (System Side)*]]</f>
        <v>Installation date after lead ban</v>
      </c>
      <c r="O3900" t="s">
        <v>41</v>
      </c>
      <c r="P3900" s="13">
        <v>32874</v>
      </c>
      <c r="Q3900" s="16" t="str">
        <f>Table2[[#This Row],[Service Line Size (inches) (System Side)]]</f>
        <v>5/8</v>
      </c>
      <c r="R3900" t="s">
        <v>43</v>
      </c>
      <c r="S3900" t="str">
        <f>IF(Table2[[#This Row],[Basis of Material Classification (Customer Side)*]]="Field inspection","Yes","No")</f>
        <v>No</v>
      </c>
      <c r="V3900" t="s">
        <v>43</v>
      </c>
      <c r="W3900" t="s">
        <v>44</v>
      </c>
      <c r="X3900" t="s">
        <v>44</v>
      </c>
      <c r="Z3900" t="s">
        <v>45</v>
      </c>
      <c r="AA3900" t="s">
        <v>46</v>
      </c>
      <c r="AB3900" t="s">
        <v>46</v>
      </c>
      <c r="AC3900" t="s">
        <v>40</v>
      </c>
    </row>
    <row r="3901" spans="1:29" ht="14.4" x14ac:dyDescent="0.3">
      <c r="A3901">
        <v>3899</v>
      </c>
      <c r="B3901" t="s">
        <v>3932</v>
      </c>
      <c r="C3901" t="s">
        <v>277</v>
      </c>
      <c r="D3901" t="s">
        <v>40</v>
      </c>
      <c r="E3901" t="s">
        <v>40</v>
      </c>
      <c r="F3901" t="s">
        <v>41</v>
      </c>
      <c r="G3901" t="s">
        <v>40</v>
      </c>
      <c r="H3901" s="26">
        <v>31413</v>
      </c>
      <c r="I3901" t="s">
        <v>42</v>
      </c>
      <c r="J3901" t="s">
        <v>43</v>
      </c>
      <c r="K3901" t="str">
        <f>IF(Table2[[#This Row],[Basis of Material Classification (System Side)*]]="Field inspection","Yes","No")</f>
        <v>No</v>
      </c>
      <c r="N3901" t="str">
        <f>Table2[[#This Row],[Basis of Material Classification (System Side)*]]</f>
        <v>Installation date after lead ban</v>
      </c>
      <c r="O3901" t="s">
        <v>41</v>
      </c>
      <c r="P3901" s="13">
        <v>31778</v>
      </c>
      <c r="Q3901" s="16" t="str">
        <f>Table2[[#This Row],[Service Line Size (inches) (System Side)]]</f>
        <v>5/8</v>
      </c>
      <c r="R3901" t="s">
        <v>43</v>
      </c>
      <c r="S3901" t="str">
        <f>IF(Table2[[#This Row],[Basis of Material Classification (Customer Side)*]]="Field inspection","Yes","No")</f>
        <v>No</v>
      </c>
      <c r="V3901" t="s">
        <v>43</v>
      </c>
      <c r="W3901" t="s">
        <v>44</v>
      </c>
      <c r="X3901" t="s">
        <v>44</v>
      </c>
      <c r="Z3901" t="s">
        <v>45</v>
      </c>
      <c r="AA3901" t="s">
        <v>46</v>
      </c>
      <c r="AB3901" t="s">
        <v>46</v>
      </c>
      <c r="AC3901" t="s">
        <v>40</v>
      </c>
    </row>
    <row r="3902" spans="1:29" ht="14.4" x14ac:dyDescent="0.3">
      <c r="A3902">
        <v>3900</v>
      </c>
      <c r="B3902" t="s">
        <v>3933</v>
      </c>
      <c r="C3902" t="s">
        <v>277</v>
      </c>
      <c r="D3902" t="s">
        <v>48</v>
      </c>
      <c r="E3902" t="s">
        <v>40</v>
      </c>
      <c r="F3902" t="s">
        <v>53</v>
      </c>
      <c r="G3902" t="s">
        <v>40</v>
      </c>
      <c r="H3902" s="26">
        <v>24473</v>
      </c>
      <c r="I3902" t="s">
        <v>42</v>
      </c>
      <c r="J3902" t="s">
        <v>65</v>
      </c>
      <c r="K3902" t="str">
        <f>IF(Table2[[#This Row],[Basis of Material Classification (System Side)*]]="Field inspection","Yes","No")</f>
        <v>Yes</v>
      </c>
      <c r="L3902" t="s">
        <v>66</v>
      </c>
      <c r="M3902" s="13">
        <v>45496</v>
      </c>
      <c r="O3902" t="s">
        <v>41</v>
      </c>
      <c r="P3902"/>
      <c r="Q3902" s="16" t="str">
        <f>Table2[[#This Row],[Service Line Size (inches) (System Side)]]</f>
        <v>5/8</v>
      </c>
      <c r="R3902" t="s">
        <v>49</v>
      </c>
      <c r="S3902" t="str">
        <f>IF(Table2[[#This Row],[Basis of Material Classification (Customer Side)*]]="Field inspection","Yes","No")</f>
        <v>No</v>
      </c>
      <c r="V3902" t="s">
        <v>50</v>
      </c>
      <c r="W3902" t="s">
        <v>44</v>
      </c>
      <c r="X3902" t="s">
        <v>44</v>
      </c>
      <c r="Z3902" t="s">
        <v>51</v>
      </c>
      <c r="AA3902" t="s">
        <v>46</v>
      </c>
      <c r="AB3902" t="s">
        <v>46</v>
      </c>
      <c r="AC3902" t="s">
        <v>40</v>
      </c>
    </row>
    <row r="3903" spans="1:29" ht="14.4" x14ac:dyDescent="0.3">
      <c r="A3903">
        <v>3901</v>
      </c>
      <c r="B3903" t="s">
        <v>3934</v>
      </c>
      <c r="C3903" t="s">
        <v>277</v>
      </c>
      <c r="D3903" t="s">
        <v>40</v>
      </c>
      <c r="E3903" t="s">
        <v>40</v>
      </c>
      <c r="F3903" t="s">
        <v>132</v>
      </c>
      <c r="G3903" t="s">
        <v>40</v>
      </c>
      <c r="H3903" s="26">
        <v>40909</v>
      </c>
      <c r="I3903" t="s">
        <v>42</v>
      </c>
      <c r="J3903" t="s">
        <v>55</v>
      </c>
      <c r="K3903" t="str">
        <f>IF(Table2[[#This Row],[Basis of Material Classification (System Side)*]]="Field inspection","Yes","No")</f>
        <v>No</v>
      </c>
      <c r="O3903" t="s">
        <v>41</v>
      </c>
      <c r="P3903" s="13">
        <v>26299</v>
      </c>
      <c r="Q3903" s="16" t="str">
        <f>Table2[[#This Row],[Service Line Size (inches) (System Side)]]</f>
        <v>5/8</v>
      </c>
      <c r="R3903" t="s">
        <v>55</v>
      </c>
      <c r="S3903" t="str">
        <f>IF(Table2[[#This Row],[Basis of Material Classification (Customer Side)*]]="Field inspection","Yes","No")</f>
        <v>No</v>
      </c>
      <c r="V3903" t="s">
        <v>55</v>
      </c>
      <c r="W3903" t="s">
        <v>44</v>
      </c>
      <c r="X3903" t="s">
        <v>44</v>
      </c>
      <c r="Z3903" t="s">
        <v>58</v>
      </c>
      <c r="AA3903" t="s">
        <v>46</v>
      </c>
      <c r="AB3903" t="s">
        <v>46</v>
      </c>
      <c r="AC3903" t="s">
        <v>40</v>
      </c>
    </row>
    <row r="3904" spans="1:29" ht="14.4" x14ac:dyDescent="0.3">
      <c r="A3904">
        <v>3902</v>
      </c>
      <c r="B3904" t="s">
        <v>3935</v>
      </c>
      <c r="C3904" t="s">
        <v>277</v>
      </c>
      <c r="D3904" t="s">
        <v>40</v>
      </c>
      <c r="E3904" t="s">
        <v>40</v>
      </c>
      <c r="F3904" t="s">
        <v>41</v>
      </c>
      <c r="G3904" t="s">
        <v>40</v>
      </c>
      <c r="H3904" s="26">
        <v>35796</v>
      </c>
      <c r="I3904" t="s">
        <v>42</v>
      </c>
      <c r="J3904" t="s">
        <v>43</v>
      </c>
      <c r="K3904" t="str">
        <f>IF(Table2[[#This Row],[Basis of Material Classification (System Side)*]]="Field inspection","Yes","No")</f>
        <v>No</v>
      </c>
      <c r="N3904" t="str">
        <f>Table2[[#This Row],[Basis of Material Classification (System Side)*]]</f>
        <v>Installation date after lead ban</v>
      </c>
      <c r="O3904" t="s">
        <v>41</v>
      </c>
      <c r="P3904" s="13">
        <v>36526</v>
      </c>
      <c r="Q3904" s="16" t="str">
        <f>Table2[[#This Row],[Service Line Size (inches) (System Side)]]</f>
        <v>5/8</v>
      </c>
      <c r="R3904" t="s">
        <v>43</v>
      </c>
      <c r="S3904" t="str">
        <f>IF(Table2[[#This Row],[Basis of Material Classification (Customer Side)*]]="Field inspection","Yes","No")</f>
        <v>No</v>
      </c>
      <c r="V3904" t="s">
        <v>43</v>
      </c>
      <c r="W3904" t="s">
        <v>44</v>
      </c>
      <c r="X3904" t="s">
        <v>44</v>
      </c>
      <c r="Z3904" t="s">
        <v>45</v>
      </c>
      <c r="AA3904" t="s">
        <v>46</v>
      </c>
      <c r="AB3904" t="s">
        <v>46</v>
      </c>
      <c r="AC3904" t="s">
        <v>40</v>
      </c>
    </row>
    <row r="3905" spans="1:29" ht="14.4" x14ac:dyDescent="0.3">
      <c r="A3905">
        <v>3903</v>
      </c>
      <c r="B3905" t="s">
        <v>3936</v>
      </c>
      <c r="C3905" t="s">
        <v>277</v>
      </c>
      <c r="D3905" t="s">
        <v>40</v>
      </c>
      <c r="E3905" t="s">
        <v>40</v>
      </c>
      <c r="F3905" t="s">
        <v>41</v>
      </c>
      <c r="G3905" t="s">
        <v>40</v>
      </c>
      <c r="H3905" s="27"/>
      <c r="I3905" t="s">
        <v>124</v>
      </c>
      <c r="J3905" t="s">
        <v>49</v>
      </c>
      <c r="K3905" t="str">
        <f>IF(Table2[[#This Row],[Basis of Material Classification (System Side)*]]="Field inspection","Yes","No")</f>
        <v>No</v>
      </c>
      <c r="N3905" t="s">
        <v>50</v>
      </c>
      <c r="O3905" t="s">
        <v>41</v>
      </c>
      <c r="P3905" s="13">
        <v>36526</v>
      </c>
      <c r="Q3905" s="16" t="str">
        <f>Table2[[#This Row],[Service Line Size (inches) (System Side)]]</f>
        <v>1-1/2</v>
      </c>
      <c r="R3905" t="s">
        <v>43</v>
      </c>
      <c r="S3905" t="str">
        <f>IF(Table2[[#This Row],[Basis of Material Classification (Customer Side)*]]="Field inspection","Yes","No")</f>
        <v>No</v>
      </c>
      <c r="V3905" t="s">
        <v>43</v>
      </c>
      <c r="W3905" t="s">
        <v>44</v>
      </c>
      <c r="X3905" t="s">
        <v>44</v>
      </c>
      <c r="Z3905" t="s">
        <v>58</v>
      </c>
      <c r="AA3905" t="s">
        <v>46</v>
      </c>
      <c r="AB3905" t="s">
        <v>46</v>
      </c>
      <c r="AC3905" t="s">
        <v>40</v>
      </c>
    </row>
    <row r="3906" spans="1:29" ht="14.4" x14ac:dyDescent="0.3">
      <c r="A3906">
        <v>3904</v>
      </c>
      <c r="B3906" t="s">
        <v>3919</v>
      </c>
      <c r="C3906" t="s">
        <v>277</v>
      </c>
      <c r="D3906" t="s">
        <v>40</v>
      </c>
      <c r="E3906" t="s">
        <v>40</v>
      </c>
      <c r="F3906" t="s">
        <v>41</v>
      </c>
      <c r="G3906" t="s">
        <v>40</v>
      </c>
      <c r="H3906" s="26">
        <v>24108</v>
      </c>
      <c r="I3906">
        <v>1</v>
      </c>
      <c r="J3906" t="s">
        <v>49</v>
      </c>
      <c r="K3906" t="str">
        <f>IF(Table2[[#This Row],[Basis of Material Classification (System Side)*]]="Field inspection","Yes","No")</f>
        <v>No</v>
      </c>
      <c r="N3906" t="s">
        <v>50</v>
      </c>
      <c r="O3906" t="s">
        <v>41</v>
      </c>
      <c r="P3906" s="13">
        <v>36526</v>
      </c>
      <c r="Q3906" s="16">
        <f>Table2[[#This Row],[Service Line Size (inches) (System Side)]]</f>
        <v>1</v>
      </c>
      <c r="R3906" t="s">
        <v>43</v>
      </c>
      <c r="S3906" t="str">
        <f>IF(Table2[[#This Row],[Basis of Material Classification (Customer Side)*]]="Field inspection","Yes","No")</f>
        <v>No</v>
      </c>
      <c r="V3906" t="s">
        <v>43</v>
      </c>
      <c r="W3906" t="s">
        <v>44</v>
      </c>
      <c r="X3906" t="s">
        <v>44</v>
      </c>
      <c r="Z3906" t="s">
        <v>58</v>
      </c>
      <c r="AA3906" t="s">
        <v>46</v>
      </c>
      <c r="AB3906" t="s">
        <v>46</v>
      </c>
      <c r="AC3906" t="s">
        <v>40</v>
      </c>
    </row>
    <row r="3907" spans="1:29" ht="14.4" x14ac:dyDescent="0.3">
      <c r="A3907">
        <v>3905</v>
      </c>
      <c r="B3907" t="s">
        <v>3937</v>
      </c>
      <c r="C3907" t="s">
        <v>277</v>
      </c>
      <c r="D3907" t="s">
        <v>40</v>
      </c>
      <c r="E3907" t="s">
        <v>40</v>
      </c>
      <c r="F3907" t="s">
        <v>53</v>
      </c>
      <c r="G3907" t="s">
        <v>40</v>
      </c>
      <c r="H3907" s="26">
        <v>31413</v>
      </c>
      <c r="I3907" t="s">
        <v>54</v>
      </c>
      <c r="J3907" t="s">
        <v>55</v>
      </c>
      <c r="K3907" t="str">
        <f>IF(Table2[[#This Row],[Basis of Material Classification (System Side)*]]="Field inspection","Yes","No")</f>
        <v>No</v>
      </c>
      <c r="O3907" t="s">
        <v>41</v>
      </c>
      <c r="P3907" s="13">
        <v>33970</v>
      </c>
      <c r="Q3907" s="16" t="str">
        <f>Table2[[#This Row],[Service Line Size (inches) (System Side)]]</f>
        <v>3/4</v>
      </c>
      <c r="R3907" t="s">
        <v>43</v>
      </c>
      <c r="S3907" t="str">
        <f>IF(Table2[[#This Row],[Basis of Material Classification (Customer Side)*]]="Field inspection","Yes","No")</f>
        <v>No</v>
      </c>
      <c r="V3907" t="s">
        <v>43</v>
      </c>
      <c r="W3907" t="s">
        <v>44</v>
      </c>
      <c r="X3907" t="s">
        <v>44</v>
      </c>
      <c r="Z3907" t="s">
        <v>45</v>
      </c>
      <c r="AA3907" t="s">
        <v>46</v>
      </c>
      <c r="AB3907" t="s">
        <v>46</v>
      </c>
      <c r="AC3907" t="s">
        <v>40</v>
      </c>
    </row>
    <row r="3908" spans="1:29" ht="14.4" x14ac:dyDescent="0.3">
      <c r="A3908">
        <v>3906</v>
      </c>
      <c r="B3908" t="s">
        <v>3938</v>
      </c>
      <c r="C3908" t="s">
        <v>277</v>
      </c>
      <c r="D3908" t="s">
        <v>40</v>
      </c>
      <c r="E3908" t="s">
        <v>40</v>
      </c>
      <c r="F3908" t="s">
        <v>41</v>
      </c>
      <c r="G3908" t="s">
        <v>40</v>
      </c>
      <c r="H3908" s="26">
        <v>24108</v>
      </c>
      <c r="I3908" t="s">
        <v>42</v>
      </c>
      <c r="J3908" t="s">
        <v>49</v>
      </c>
      <c r="K3908" t="str">
        <f>IF(Table2[[#This Row],[Basis of Material Classification (System Side)*]]="Field inspection","Yes","No")</f>
        <v>No</v>
      </c>
      <c r="N3908" t="s">
        <v>50</v>
      </c>
      <c r="O3908" t="s">
        <v>41</v>
      </c>
      <c r="P3908" s="13">
        <v>37987</v>
      </c>
      <c r="Q3908" s="16" t="str">
        <f>Table2[[#This Row],[Service Line Size (inches) (System Side)]]</f>
        <v>5/8</v>
      </c>
      <c r="R3908" t="s">
        <v>43</v>
      </c>
      <c r="S3908" t="str">
        <f>IF(Table2[[#This Row],[Basis of Material Classification (Customer Side)*]]="Field inspection","Yes","No")</f>
        <v>No</v>
      </c>
      <c r="V3908" t="s">
        <v>43</v>
      </c>
      <c r="W3908" t="s">
        <v>44</v>
      </c>
      <c r="X3908" t="s">
        <v>44</v>
      </c>
      <c r="Z3908" t="s">
        <v>45</v>
      </c>
      <c r="AA3908" t="s">
        <v>46</v>
      </c>
      <c r="AB3908" t="s">
        <v>46</v>
      </c>
      <c r="AC3908" t="s">
        <v>40</v>
      </c>
    </row>
    <row r="3909" spans="1:29" ht="14.4" x14ac:dyDescent="0.3">
      <c r="A3909">
        <v>3907</v>
      </c>
      <c r="B3909" t="s">
        <v>3939</v>
      </c>
      <c r="C3909" t="s">
        <v>277</v>
      </c>
      <c r="D3909" t="s">
        <v>40</v>
      </c>
      <c r="E3909" t="s">
        <v>40</v>
      </c>
      <c r="F3909" t="s">
        <v>53</v>
      </c>
      <c r="G3909" t="s">
        <v>40</v>
      </c>
      <c r="H3909" s="26">
        <v>36526</v>
      </c>
      <c r="I3909" t="s">
        <v>54</v>
      </c>
      <c r="J3909" t="s">
        <v>55</v>
      </c>
      <c r="K3909" t="str">
        <f>IF(Table2[[#This Row],[Basis of Material Classification (System Side)*]]="Field inspection","Yes","No")</f>
        <v>No</v>
      </c>
      <c r="O3909" t="s">
        <v>41</v>
      </c>
      <c r="P3909" s="13">
        <v>36526</v>
      </c>
      <c r="Q3909" s="16" t="str">
        <f>Table2[[#This Row],[Service Line Size (inches) (System Side)]]</f>
        <v>3/4</v>
      </c>
      <c r="R3909" t="s">
        <v>43</v>
      </c>
      <c r="S3909" t="str">
        <f>IF(Table2[[#This Row],[Basis of Material Classification (Customer Side)*]]="Field inspection","Yes","No")</f>
        <v>No</v>
      </c>
      <c r="V3909" t="s">
        <v>43</v>
      </c>
      <c r="W3909" t="s">
        <v>44</v>
      </c>
      <c r="X3909" t="s">
        <v>44</v>
      </c>
      <c r="Z3909" t="s">
        <v>45</v>
      </c>
      <c r="AA3909" t="s">
        <v>46</v>
      </c>
      <c r="AB3909" t="s">
        <v>46</v>
      </c>
      <c r="AC3909" t="s">
        <v>40</v>
      </c>
    </row>
    <row r="3910" spans="1:29" ht="14.4" x14ac:dyDescent="0.3">
      <c r="A3910">
        <v>3908</v>
      </c>
      <c r="B3910" t="s">
        <v>3940</v>
      </c>
      <c r="C3910" t="s">
        <v>277</v>
      </c>
      <c r="D3910" t="s">
        <v>40</v>
      </c>
      <c r="E3910" t="s">
        <v>40</v>
      </c>
      <c r="F3910" t="s">
        <v>41</v>
      </c>
      <c r="G3910" t="s">
        <v>40</v>
      </c>
      <c r="H3910" s="26">
        <v>29952</v>
      </c>
      <c r="I3910" t="s">
        <v>42</v>
      </c>
      <c r="J3910" t="s">
        <v>43</v>
      </c>
      <c r="K3910" t="str">
        <f>IF(Table2[[#This Row],[Basis of Material Classification (System Side)*]]="Field inspection","Yes","No")</f>
        <v>No</v>
      </c>
      <c r="N3910" t="str">
        <f>Table2[[#This Row],[Basis of Material Classification (System Side)*]]</f>
        <v>Installation date after lead ban</v>
      </c>
      <c r="O3910" t="s">
        <v>41</v>
      </c>
      <c r="P3910" s="13">
        <v>31048</v>
      </c>
      <c r="Q3910" s="16" t="str">
        <f>Table2[[#This Row],[Service Line Size (inches) (System Side)]]</f>
        <v>5/8</v>
      </c>
      <c r="R3910" t="s">
        <v>43</v>
      </c>
      <c r="S3910" t="str">
        <f>IF(Table2[[#This Row],[Basis of Material Classification (Customer Side)*]]="Field inspection","Yes","No")</f>
        <v>No</v>
      </c>
      <c r="V3910" t="s">
        <v>43</v>
      </c>
      <c r="W3910" t="s">
        <v>44</v>
      </c>
      <c r="X3910" t="s">
        <v>44</v>
      </c>
      <c r="Z3910" t="s">
        <v>45</v>
      </c>
      <c r="AA3910" t="s">
        <v>46</v>
      </c>
      <c r="AB3910" t="s">
        <v>46</v>
      </c>
      <c r="AC3910" t="s">
        <v>40</v>
      </c>
    </row>
    <row r="3911" spans="1:29" ht="14.4" x14ac:dyDescent="0.3">
      <c r="A3911">
        <v>3909</v>
      </c>
      <c r="B3911" t="s">
        <v>3941</v>
      </c>
      <c r="C3911" t="s">
        <v>277</v>
      </c>
      <c r="D3911" t="s">
        <v>40</v>
      </c>
      <c r="E3911" t="s">
        <v>40</v>
      </c>
      <c r="F3911" t="s">
        <v>41</v>
      </c>
      <c r="G3911" t="s">
        <v>40</v>
      </c>
      <c r="H3911" s="27"/>
      <c r="I3911" t="s">
        <v>42</v>
      </c>
      <c r="J3911" t="s">
        <v>49</v>
      </c>
      <c r="K3911" t="str">
        <f>IF(Table2[[#This Row],[Basis of Material Classification (System Side)*]]="Field inspection","Yes","No")</f>
        <v>No</v>
      </c>
      <c r="N3911" t="s">
        <v>50</v>
      </c>
      <c r="O3911" t="s">
        <v>41</v>
      </c>
      <c r="P3911" s="13">
        <v>36526</v>
      </c>
      <c r="Q3911" s="16" t="str">
        <f>Table2[[#This Row],[Service Line Size (inches) (System Side)]]</f>
        <v>5/8</v>
      </c>
      <c r="R3911" t="s">
        <v>43</v>
      </c>
      <c r="S3911" t="str">
        <f>IF(Table2[[#This Row],[Basis of Material Classification (Customer Side)*]]="Field inspection","Yes","No")</f>
        <v>No</v>
      </c>
      <c r="V3911" t="s">
        <v>43</v>
      </c>
      <c r="W3911" t="s">
        <v>44</v>
      </c>
      <c r="X3911" t="s">
        <v>44</v>
      </c>
      <c r="Z3911" t="s">
        <v>58</v>
      </c>
      <c r="AA3911" t="s">
        <v>46</v>
      </c>
      <c r="AB3911" t="s">
        <v>46</v>
      </c>
      <c r="AC3911" t="s">
        <v>40</v>
      </c>
    </row>
    <row r="3912" spans="1:29" ht="14.4" x14ac:dyDescent="0.3">
      <c r="A3912">
        <v>3910</v>
      </c>
      <c r="B3912" t="s">
        <v>3941</v>
      </c>
      <c r="C3912" t="s">
        <v>277</v>
      </c>
      <c r="D3912" t="s">
        <v>40</v>
      </c>
      <c r="E3912" t="s">
        <v>40</v>
      </c>
      <c r="F3912" t="s">
        <v>41</v>
      </c>
      <c r="G3912" t="s">
        <v>40</v>
      </c>
      <c r="H3912" s="27"/>
      <c r="I3912">
        <v>1</v>
      </c>
      <c r="J3912" t="s">
        <v>49</v>
      </c>
      <c r="K3912" t="str">
        <f>IF(Table2[[#This Row],[Basis of Material Classification (System Side)*]]="Field inspection","Yes","No")</f>
        <v>No</v>
      </c>
      <c r="N3912" t="s">
        <v>50</v>
      </c>
      <c r="O3912" t="s">
        <v>41</v>
      </c>
      <c r="P3912" s="13">
        <v>36526</v>
      </c>
      <c r="Q3912" s="16">
        <f>Table2[[#This Row],[Service Line Size (inches) (System Side)]]</f>
        <v>1</v>
      </c>
      <c r="R3912" t="s">
        <v>43</v>
      </c>
      <c r="S3912" t="str">
        <f>IF(Table2[[#This Row],[Basis of Material Classification (Customer Side)*]]="Field inspection","Yes","No")</f>
        <v>No</v>
      </c>
      <c r="V3912" t="s">
        <v>43</v>
      </c>
      <c r="W3912" t="s">
        <v>44</v>
      </c>
      <c r="X3912" t="s">
        <v>44</v>
      </c>
      <c r="Z3912" t="s">
        <v>58</v>
      </c>
      <c r="AA3912" t="s">
        <v>46</v>
      </c>
      <c r="AB3912" t="s">
        <v>46</v>
      </c>
      <c r="AC3912" t="s">
        <v>40</v>
      </c>
    </row>
    <row r="3913" spans="1:29" ht="14.4" x14ac:dyDescent="0.3">
      <c r="A3913">
        <v>3911</v>
      </c>
      <c r="B3913" t="s">
        <v>3942</v>
      </c>
      <c r="C3913" t="s">
        <v>277</v>
      </c>
      <c r="D3913" t="s">
        <v>40</v>
      </c>
      <c r="E3913" t="s">
        <v>40</v>
      </c>
      <c r="F3913" t="s">
        <v>41</v>
      </c>
      <c r="G3913" t="s">
        <v>40</v>
      </c>
      <c r="H3913" s="26">
        <v>35065</v>
      </c>
      <c r="I3913" t="s">
        <v>42</v>
      </c>
      <c r="J3913" t="s">
        <v>43</v>
      </c>
      <c r="K3913" t="str">
        <f>IF(Table2[[#This Row],[Basis of Material Classification (System Side)*]]="Field inspection","Yes","No")</f>
        <v>No</v>
      </c>
      <c r="N3913" t="str">
        <f>Table2[[#This Row],[Basis of Material Classification (System Side)*]]</f>
        <v>Installation date after lead ban</v>
      </c>
      <c r="O3913" t="s">
        <v>41</v>
      </c>
      <c r="P3913" s="13">
        <v>35065</v>
      </c>
      <c r="Q3913" s="16" t="str">
        <f>Table2[[#This Row],[Service Line Size (inches) (System Side)]]</f>
        <v>5/8</v>
      </c>
      <c r="R3913" t="s">
        <v>43</v>
      </c>
      <c r="S3913" t="str">
        <f>IF(Table2[[#This Row],[Basis of Material Classification (Customer Side)*]]="Field inspection","Yes","No")</f>
        <v>No</v>
      </c>
      <c r="V3913" t="s">
        <v>43</v>
      </c>
      <c r="W3913" t="s">
        <v>44</v>
      </c>
      <c r="X3913" t="s">
        <v>44</v>
      </c>
      <c r="Z3913" t="s">
        <v>45</v>
      </c>
      <c r="AA3913" t="s">
        <v>46</v>
      </c>
      <c r="AB3913" t="s">
        <v>46</v>
      </c>
      <c r="AC3913" t="s">
        <v>40</v>
      </c>
    </row>
    <row r="3914" spans="1:29" ht="14.4" x14ac:dyDescent="0.3">
      <c r="A3914">
        <v>3912</v>
      </c>
      <c r="B3914" t="s">
        <v>3943</v>
      </c>
      <c r="C3914" t="s">
        <v>277</v>
      </c>
      <c r="D3914" t="s">
        <v>40</v>
      </c>
      <c r="E3914" t="s">
        <v>40</v>
      </c>
      <c r="F3914" t="s">
        <v>41</v>
      </c>
      <c r="G3914" t="s">
        <v>40</v>
      </c>
      <c r="H3914" s="26">
        <v>23377</v>
      </c>
      <c r="I3914" t="s">
        <v>42</v>
      </c>
      <c r="J3914" t="s">
        <v>49</v>
      </c>
      <c r="K3914" t="str">
        <f>IF(Table2[[#This Row],[Basis of Material Classification (System Side)*]]="Field inspection","Yes","No")</f>
        <v>No</v>
      </c>
      <c r="N3914" t="s">
        <v>50</v>
      </c>
      <c r="O3914" t="s">
        <v>41</v>
      </c>
      <c r="P3914" s="13">
        <v>27395</v>
      </c>
      <c r="Q3914" s="16" t="str">
        <f>Table2[[#This Row],[Service Line Size (inches) (System Side)]]</f>
        <v>5/8</v>
      </c>
      <c r="R3914" t="s">
        <v>49</v>
      </c>
      <c r="S3914" t="str">
        <f>IF(Table2[[#This Row],[Basis of Material Classification (Customer Side)*]]="Field inspection","Yes","No")</f>
        <v>No</v>
      </c>
      <c r="V3914" t="s">
        <v>50</v>
      </c>
      <c r="W3914" t="s">
        <v>44</v>
      </c>
      <c r="X3914" t="s">
        <v>44</v>
      </c>
      <c r="Z3914" t="s">
        <v>45</v>
      </c>
      <c r="AA3914" t="s">
        <v>46</v>
      </c>
      <c r="AB3914" t="s">
        <v>46</v>
      </c>
      <c r="AC3914" t="s">
        <v>40</v>
      </c>
    </row>
    <row r="3915" spans="1:29" ht="14.4" x14ac:dyDescent="0.3">
      <c r="A3915">
        <v>3913</v>
      </c>
      <c r="B3915" t="s">
        <v>3944</v>
      </c>
      <c r="C3915" t="s">
        <v>277</v>
      </c>
      <c r="D3915" t="s">
        <v>40</v>
      </c>
      <c r="E3915" t="s">
        <v>40</v>
      </c>
      <c r="F3915" t="s">
        <v>41</v>
      </c>
      <c r="G3915" t="s">
        <v>40</v>
      </c>
      <c r="H3915" s="26">
        <v>27760</v>
      </c>
      <c r="I3915" t="s">
        <v>42</v>
      </c>
      <c r="J3915" t="s">
        <v>49</v>
      </c>
      <c r="K3915" t="str">
        <f>IF(Table2[[#This Row],[Basis of Material Classification (System Side)*]]="Field inspection","Yes","No")</f>
        <v>No</v>
      </c>
      <c r="N3915" t="s">
        <v>50</v>
      </c>
      <c r="O3915" t="s">
        <v>41</v>
      </c>
      <c r="P3915" s="13">
        <v>25569</v>
      </c>
      <c r="Q3915" s="16" t="str">
        <f>Table2[[#This Row],[Service Line Size (inches) (System Side)]]</f>
        <v>5/8</v>
      </c>
      <c r="R3915" t="s">
        <v>49</v>
      </c>
      <c r="S3915" t="str">
        <f>IF(Table2[[#This Row],[Basis of Material Classification (Customer Side)*]]="Field inspection","Yes","No")</f>
        <v>No</v>
      </c>
      <c r="V3915" t="s">
        <v>50</v>
      </c>
      <c r="W3915" t="s">
        <v>44</v>
      </c>
      <c r="X3915" t="s">
        <v>44</v>
      </c>
      <c r="Z3915" t="s">
        <v>45</v>
      </c>
      <c r="AA3915" t="s">
        <v>46</v>
      </c>
      <c r="AB3915" t="s">
        <v>46</v>
      </c>
      <c r="AC3915" t="s">
        <v>40</v>
      </c>
    </row>
    <row r="3916" spans="1:29" ht="14.4" x14ac:dyDescent="0.3">
      <c r="A3916">
        <v>3914</v>
      </c>
      <c r="B3916" t="s">
        <v>3945</v>
      </c>
      <c r="C3916" t="s">
        <v>277</v>
      </c>
      <c r="D3916" t="s">
        <v>40</v>
      </c>
      <c r="E3916" t="s">
        <v>40</v>
      </c>
      <c r="F3916" t="s">
        <v>41</v>
      </c>
      <c r="G3916" t="s">
        <v>40</v>
      </c>
      <c r="H3916" s="26">
        <v>35065</v>
      </c>
      <c r="I3916" t="s">
        <v>42</v>
      </c>
      <c r="J3916" t="s">
        <v>43</v>
      </c>
      <c r="K3916" t="str">
        <f>IF(Table2[[#This Row],[Basis of Material Classification (System Side)*]]="Field inspection","Yes","No")</f>
        <v>No</v>
      </c>
      <c r="N3916" t="str">
        <f>Table2[[#This Row],[Basis of Material Classification (System Side)*]]</f>
        <v>Installation date after lead ban</v>
      </c>
      <c r="O3916" t="s">
        <v>41</v>
      </c>
      <c r="P3916" s="13">
        <v>36526</v>
      </c>
      <c r="Q3916" s="16" t="str">
        <f>Table2[[#This Row],[Service Line Size (inches) (System Side)]]</f>
        <v>5/8</v>
      </c>
      <c r="R3916" t="s">
        <v>43</v>
      </c>
      <c r="S3916" t="str">
        <f>IF(Table2[[#This Row],[Basis of Material Classification (Customer Side)*]]="Field inspection","Yes","No")</f>
        <v>No</v>
      </c>
      <c r="V3916" t="s">
        <v>43</v>
      </c>
      <c r="W3916" t="s">
        <v>44</v>
      </c>
      <c r="X3916" t="s">
        <v>44</v>
      </c>
      <c r="Z3916" t="s">
        <v>45</v>
      </c>
      <c r="AA3916" t="s">
        <v>46</v>
      </c>
      <c r="AB3916" t="s">
        <v>46</v>
      </c>
      <c r="AC3916" t="s">
        <v>40</v>
      </c>
    </row>
    <row r="3917" spans="1:29" ht="14.4" x14ac:dyDescent="0.3">
      <c r="A3917">
        <v>3915</v>
      </c>
      <c r="B3917" t="s">
        <v>3946</v>
      </c>
      <c r="C3917" t="s">
        <v>277</v>
      </c>
      <c r="D3917" t="s">
        <v>40</v>
      </c>
      <c r="E3917" t="s">
        <v>40</v>
      </c>
      <c r="F3917" t="s">
        <v>132</v>
      </c>
      <c r="G3917" t="s">
        <v>40</v>
      </c>
      <c r="H3917" s="26">
        <v>44197</v>
      </c>
      <c r="I3917" t="s">
        <v>42</v>
      </c>
      <c r="J3917" t="s">
        <v>55</v>
      </c>
      <c r="K3917" t="str">
        <f>IF(Table2[[#This Row],[Basis of Material Classification (System Side)*]]="Field inspection","Yes","No")</f>
        <v>No</v>
      </c>
      <c r="O3917" t="s">
        <v>53</v>
      </c>
      <c r="P3917" s="13">
        <v>27395</v>
      </c>
      <c r="Q3917" s="16" t="str">
        <f>Table2[[#This Row],[Service Line Size (inches) (System Side)]]</f>
        <v>5/8</v>
      </c>
      <c r="R3917" t="s">
        <v>65</v>
      </c>
      <c r="S3917" t="str">
        <f>IF(Table2[[#This Row],[Basis of Material Classification (Customer Side)*]]="Field inspection","Yes","No")</f>
        <v>Yes</v>
      </c>
      <c r="T3917" t="s">
        <v>71</v>
      </c>
      <c r="U3917" s="13">
        <v>45504</v>
      </c>
      <c r="V3917" t="s">
        <v>72</v>
      </c>
      <c r="W3917" t="s">
        <v>44</v>
      </c>
      <c r="X3917" t="s">
        <v>44</v>
      </c>
      <c r="Z3917" t="s">
        <v>45</v>
      </c>
      <c r="AA3917" t="s">
        <v>46</v>
      </c>
      <c r="AB3917" t="s">
        <v>46</v>
      </c>
      <c r="AC3917" t="s">
        <v>40</v>
      </c>
    </row>
    <row r="3918" spans="1:29" ht="14.4" x14ac:dyDescent="0.3">
      <c r="A3918">
        <v>3916</v>
      </c>
      <c r="B3918" t="s">
        <v>3947</v>
      </c>
      <c r="C3918" t="s">
        <v>277</v>
      </c>
      <c r="D3918" t="s">
        <v>40</v>
      </c>
      <c r="E3918" t="s">
        <v>40</v>
      </c>
      <c r="F3918" t="s">
        <v>53</v>
      </c>
      <c r="G3918" t="s">
        <v>40</v>
      </c>
      <c r="H3918" s="26">
        <v>36161</v>
      </c>
      <c r="I3918" t="s">
        <v>54</v>
      </c>
      <c r="J3918" t="s">
        <v>55</v>
      </c>
      <c r="K3918" t="str">
        <f>IF(Table2[[#This Row],[Basis of Material Classification (System Side)*]]="Field inspection","Yes","No")</f>
        <v>No</v>
      </c>
      <c r="O3918" t="s">
        <v>41</v>
      </c>
      <c r="P3918" s="13">
        <v>36161</v>
      </c>
      <c r="Q3918" s="16" t="str">
        <f>Table2[[#This Row],[Service Line Size (inches) (System Side)]]</f>
        <v>3/4</v>
      </c>
      <c r="R3918" t="s">
        <v>43</v>
      </c>
      <c r="S3918" t="str">
        <f>IF(Table2[[#This Row],[Basis of Material Classification (Customer Side)*]]="Field inspection","Yes","No")</f>
        <v>No</v>
      </c>
      <c r="V3918" t="s">
        <v>43</v>
      </c>
      <c r="W3918" t="s">
        <v>44</v>
      </c>
      <c r="X3918" t="s">
        <v>44</v>
      </c>
      <c r="Z3918" t="s">
        <v>45</v>
      </c>
      <c r="AA3918" t="s">
        <v>46</v>
      </c>
      <c r="AB3918" t="s">
        <v>46</v>
      </c>
      <c r="AC3918" t="s">
        <v>40</v>
      </c>
    </row>
    <row r="3919" spans="1:29" ht="14.4" x14ac:dyDescent="0.3">
      <c r="A3919">
        <v>3917</v>
      </c>
      <c r="B3919" t="s">
        <v>3948</v>
      </c>
      <c r="C3919" t="s">
        <v>277</v>
      </c>
      <c r="D3919" t="s">
        <v>40</v>
      </c>
      <c r="E3919" t="s">
        <v>40</v>
      </c>
      <c r="F3919" t="s">
        <v>41</v>
      </c>
      <c r="G3919" t="s">
        <v>40</v>
      </c>
      <c r="H3919" s="26">
        <v>29952</v>
      </c>
      <c r="I3919" t="s">
        <v>42</v>
      </c>
      <c r="J3919" t="s">
        <v>43</v>
      </c>
      <c r="K3919" t="str">
        <f>IF(Table2[[#This Row],[Basis of Material Classification (System Side)*]]="Field inspection","Yes","No")</f>
        <v>No</v>
      </c>
      <c r="N3919" t="str">
        <f>Table2[[#This Row],[Basis of Material Classification (System Side)*]]</f>
        <v>Installation date after lead ban</v>
      </c>
      <c r="O3919" t="s">
        <v>41</v>
      </c>
      <c r="P3919" s="13">
        <v>29587</v>
      </c>
      <c r="Q3919" s="16" t="str">
        <f>Table2[[#This Row],[Service Line Size (inches) (System Side)]]</f>
        <v>5/8</v>
      </c>
      <c r="R3919" t="s">
        <v>43</v>
      </c>
      <c r="S3919" t="str">
        <f>IF(Table2[[#This Row],[Basis of Material Classification (Customer Side)*]]="Field inspection","Yes","No")</f>
        <v>No</v>
      </c>
      <c r="V3919" t="s">
        <v>43</v>
      </c>
      <c r="W3919" t="s">
        <v>44</v>
      </c>
      <c r="X3919" t="s">
        <v>44</v>
      </c>
      <c r="Z3919" t="s">
        <v>45</v>
      </c>
      <c r="AA3919" t="s">
        <v>46</v>
      </c>
      <c r="AB3919" t="s">
        <v>46</v>
      </c>
      <c r="AC3919" t="s">
        <v>40</v>
      </c>
    </row>
    <row r="3920" spans="1:29" ht="14.4" x14ac:dyDescent="0.3">
      <c r="A3920">
        <v>3918</v>
      </c>
      <c r="B3920" t="s">
        <v>3949</v>
      </c>
      <c r="C3920" t="s">
        <v>277</v>
      </c>
      <c r="D3920" t="s">
        <v>40</v>
      </c>
      <c r="E3920" t="s">
        <v>40</v>
      </c>
      <c r="F3920" t="s">
        <v>41</v>
      </c>
      <c r="G3920" t="s">
        <v>40</v>
      </c>
      <c r="H3920" s="26">
        <v>32143</v>
      </c>
      <c r="I3920" t="s">
        <v>42</v>
      </c>
      <c r="J3920" t="s">
        <v>43</v>
      </c>
      <c r="K3920" t="str">
        <f>IF(Table2[[#This Row],[Basis of Material Classification (System Side)*]]="Field inspection","Yes","No")</f>
        <v>No</v>
      </c>
      <c r="N3920" t="str">
        <f>Table2[[#This Row],[Basis of Material Classification (System Side)*]]</f>
        <v>Installation date after lead ban</v>
      </c>
      <c r="O3920" t="s">
        <v>41</v>
      </c>
      <c r="P3920" s="13">
        <v>32509</v>
      </c>
      <c r="Q3920" s="16" t="str">
        <f>Table2[[#This Row],[Service Line Size (inches) (System Side)]]</f>
        <v>5/8</v>
      </c>
      <c r="R3920" t="s">
        <v>43</v>
      </c>
      <c r="S3920" t="str">
        <f>IF(Table2[[#This Row],[Basis of Material Classification (Customer Side)*]]="Field inspection","Yes","No")</f>
        <v>No</v>
      </c>
      <c r="V3920" t="s">
        <v>43</v>
      </c>
      <c r="W3920" t="s">
        <v>44</v>
      </c>
      <c r="X3920" t="s">
        <v>44</v>
      </c>
      <c r="Z3920" t="s">
        <v>45</v>
      </c>
      <c r="AA3920" t="s">
        <v>46</v>
      </c>
      <c r="AB3920" t="s">
        <v>46</v>
      </c>
      <c r="AC3920" t="s">
        <v>40</v>
      </c>
    </row>
    <row r="3921" spans="1:29" ht="14.4" x14ac:dyDescent="0.3">
      <c r="A3921">
        <v>3919</v>
      </c>
      <c r="B3921" t="s">
        <v>3950</v>
      </c>
      <c r="C3921" t="s">
        <v>277</v>
      </c>
      <c r="D3921" t="s">
        <v>40</v>
      </c>
      <c r="E3921" t="s">
        <v>40</v>
      </c>
      <c r="F3921" t="s">
        <v>41</v>
      </c>
      <c r="G3921" t="s">
        <v>40</v>
      </c>
      <c r="H3921" s="26">
        <v>28126</v>
      </c>
      <c r="I3921" t="s">
        <v>42</v>
      </c>
      <c r="J3921" t="s">
        <v>49</v>
      </c>
      <c r="K3921" t="str">
        <f>IF(Table2[[#This Row],[Basis of Material Classification (System Side)*]]="Field inspection","Yes","No")</f>
        <v>No</v>
      </c>
      <c r="N3921" t="s">
        <v>50</v>
      </c>
      <c r="O3921" t="s">
        <v>41</v>
      </c>
      <c r="P3921"/>
      <c r="Q3921" s="16" t="str">
        <f>Table2[[#This Row],[Service Line Size (inches) (System Side)]]</f>
        <v>5/8</v>
      </c>
      <c r="R3921" t="s">
        <v>106</v>
      </c>
      <c r="S3921" t="str">
        <f>IF(Table2[[#This Row],[Basis of Material Classification (Customer Side)*]]="Field inspection","Yes","No")</f>
        <v>No</v>
      </c>
      <c r="V3921" t="s">
        <v>108</v>
      </c>
      <c r="W3921" t="s">
        <v>44</v>
      </c>
      <c r="X3921" t="s">
        <v>44</v>
      </c>
      <c r="Z3921" t="s">
        <v>58</v>
      </c>
      <c r="AA3921" t="s">
        <v>46</v>
      </c>
      <c r="AB3921" t="s">
        <v>46</v>
      </c>
      <c r="AC3921" t="s">
        <v>40</v>
      </c>
    </row>
    <row r="3922" spans="1:29" ht="14.4" x14ac:dyDescent="0.3">
      <c r="A3922">
        <v>3920</v>
      </c>
      <c r="B3922" t="s">
        <v>3951</v>
      </c>
      <c r="C3922" t="s">
        <v>277</v>
      </c>
      <c r="D3922" t="s">
        <v>40</v>
      </c>
      <c r="E3922" t="s">
        <v>40</v>
      </c>
      <c r="F3922" t="s">
        <v>41</v>
      </c>
      <c r="G3922" t="s">
        <v>40</v>
      </c>
      <c r="H3922" s="26">
        <v>32509</v>
      </c>
      <c r="I3922" t="s">
        <v>42</v>
      </c>
      <c r="J3922" t="s">
        <v>43</v>
      </c>
      <c r="K3922" t="str">
        <f>IF(Table2[[#This Row],[Basis of Material Classification (System Side)*]]="Field inspection","Yes","No")</f>
        <v>No</v>
      </c>
      <c r="N3922" t="str">
        <f>Table2[[#This Row],[Basis of Material Classification (System Side)*]]</f>
        <v>Installation date after lead ban</v>
      </c>
      <c r="O3922" t="s">
        <v>41</v>
      </c>
      <c r="P3922" s="13">
        <v>43831</v>
      </c>
      <c r="Q3922" s="16" t="str">
        <f>Table2[[#This Row],[Service Line Size (inches) (System Side)]]</f>
        <v>5/8</v>
      </c>
      <c r="R3922" t="s">
        <v>43</v>
      </c>
      <c r="S3922" t="str">
        <f>IF(Table2[[#This Row],[Basis of Material Classification (Customer Side)*]]="Field inspection","Yes","No")</f>
        <v>No</v>
      </c>
      <c r="V3922" t="s">
        <v>43</v>
      </c>
      <c r="W3922" t="s">
        <v>44</v>
      </c>
      <c r="X3922" t="s">
        <v>44</v>
      </c>
      <c r="Z3922" t="s">
        <v>45</v>
      </c>
      <c r="AA3922" t="s">
        <v>46</v>
      </c>
      <c r="AB3922" t="s">
        <v>46</v>
      </c>
      <c r="AC3922" t="s">
        <v>40</v>
      </c>
    </row>
    <row r="3923" spans="1:29" ht="14.4" x14ac:dyDescent="0.3">
      <c r="A3923">
        <v>3921</v>
      </c>
      <c r="B3923" t="s">
        <v>3952</v>
      </c>
      <c r="C3923" t="s">
        <v>277</v>
      </c>
      <c r="D3923" t="s">
        <v>40</v>
      </c>
      <c r="E3923" t="s">
        <v>40</v>
      </c>
      <c r="F3923" t="s">
        <v>41</v>
      </c>
      <c r="G3923" t="s">
        <v>40</v>
      </c>
      <c r="H3923" s="26">
        <v>32143</v>
      </c>
      <c r="I3923" t="s">
        <v>42</v>
      </c>
      <c r="J3923" t="s">
        <v>43</v>
      </c>
      <c r="K3923" t="str">
        <f>IF(Table2[[#This Row],[Basis of Material Classification (System Side)*]]="Field inspection","Yes","No")</f>
        <v>No</v>
      </c>
      <c r="N3923" t="str">
        <f>Table2[[#This Row],[Basis of Material Classification (System Side)*]]</f>
        <v>Installation date after lead ban</v>
      </c>
      <c r="O3923" t="s">
        <v>41</v>
      </c>
      <c r="P3923" s="13">
        <v>32143</v>
      </c>
      <c r="Q3923" s="16" t="str">
        <f>Table2[[#This Row],[Service Line Size (inches) (System Side)]]</f>
        <v>5/8</v>
      </c>
      <c r="R3923" t="s">
        <v>43</v>
      </c>
      <c r="S3923" t="str">
        <f>IF(Table2[[#This Row],[Basis of Material Classification (Customer Side)*]]="Field inspection","Yes","No")</f>
        <v>No</v>
      </c>
      <c r="V3923" t="s">
        <v>43</v>
      </c>
      <c r="W3923" t="s">
        <v>44</v>
      </c>
      <c r="X3923" t="s">
        <v>44</v>
      </c>
      <c r="Z3923" t="s">
        <v>45</v>
      </c>
      <c r="AA3923" t="s">
        <v>46</v>
      </c>
      <c r="AB3923" t="s">
        <v>46</v>
      </c>
      <c r="AC3923" t="s">
        <v>40</v>
      </c>
    </row>
    <row r="3924" spans="1:29" ht="14.4" x14ac:dyDescent="0.3">
      <c r="A3924">
        <v>3922</v>
      </c>
      <c r="B3924" t="s">
        <v>3953</v>
      </c>
      <c r="C3924" t="s">
        <v>277</v>
      </c>
      <c r="D3924" t="s">
        <v>40</v>
      </c>
      <c r="E3924" t="s">
        <v>40</v>
      </c>
      <c r="F3924" t="s">
        <v>53</v>
      </c>
      <c r="G3924" t="s">
        <v>40</v>
      </c>
      <c r="H3924" s="26">
        <v>36161</v>
      </c>
      <c r="I3924" t="s">
        <v>54</v>
      </c>
      <c r="J3924" t="s">
        <v>55</v>
      </c>
      <c r="K3924" t="str">
        <f>IF(Table2[[#This Row],[Basis of Material Classification (System Side)*]]="Field inspection","Yes","No")</f>
        <v>No</v>
      </c>
      <c r="O3924" t="s">
        <v>41</v>
      </c>
      <c r="P3924" s="13">
        <v>36161</v>
      </c>
      <c r="Q3924" s="16" t="str">
        <f>Table2[[#This Row],[Service Line Size (inches) (System Side)]]</f>
        <v>3/4</v>
      </c>
      <c r="R3924" t="s">
        <v>43</v>
      </c>
      <c r="S3924" t="str">
        <f>IF(Table2[[#This Row],[Basis of Material Classification (Customer Side)*]]="Field inspection","Yes","No")</f>
        <v>No</v>
      </c>
      <c r="V3924" t="s">
        <v>43</v>
      </c>
      <c r="W3924" t="s">
        <v>44</v>
      </c>
      <c r="X3924" t="s">
        <v>44</v>
      </c>
      <c r="Z3924" t="s">
        <v>45</v>
      </c>
      <c r="AA3924" t="s">
        <v>46</v>
      </c>
      <c r="AB3924" t="s">
        <v>46</v>
      </c>
      <c r="AC3924" t="s">
        <v>40</v>
      </c>
    </row>
    <row r="3925" spans="1:29" ht="14.4" x14ac:dyDescent="0.3">
      <c r="A3925">
        <v>3923</v>
      </c>
      <c r="B3925" t="s">
        <v>3954</v>
      </c>
      <c r="C3925" t="s">
        <v>277</v>
      </c>
      <c r="D3925" t="s">
        <v>40</v>
      </c>
      <c r="E3925" t="s">
        <v>40</v>
      </c>
      <c r="F3925" t="s">
        <v>41</v>
      </c>
      <c r="G3925" t="s">
        <v>40</v>
      </c>
      <c r="H3925" s="26">
        <v>36161</v>
      </c>
      <c r="I3925" t="s">
        <v>42</v>
      </c>
      <c r="J3925" t="s">
        <v>43</v>
      </c>
      <c r="K3925" t="str">
        <f>IF(Table2[[#This Row],[Basis of Material Classification (System Side)*]]="Field inspection","Yes","No")</f>
        <v>No</v>
      </c>
      <c r="N3925" t="str">
        <f>Table2[[#This Row],[Basis of Material Classification (System Side)*]]</f>
        <v>Installation date after lead ban</v>
      </c>
      <c r="O3925" t="s">
        <v>41</v>
      </c>
      <c r="P3925" s="13">
        <v>36526</v>
      </c>
      <c r="Q3925" s="16" t="str">
        <f>Table2[[#This Row],[Service Line Size (inches) (System Side)]]</f>
        <v>5/8</v>
      </c>
      <c r="R3925" t="s">
        <v>43</v>
      </c>
      <c r="S3925" t="str">
        <f>IF(Table2[[#This Row],[Basis of Material Classification (Customer Side)*]]="Field inspection","Yes","No")</f>
        <v>No</v>
      </c>
      <c r="V3925" t="s">
        <v>43</v>
      </c>
      <c r="W3925" t="s">
        <v>44</v>
      </c>
      <c r="X3925" t="s">
        <v>44</v>
      </c>
      <c r="Z3925" t="s">
        <v>45</v>
      </c>
      <c r="AA3925" t="s">
        <v>46</v>
      </c>
      <c r="AB3925" t="s">
        <v>46</v>
      </c>
      <c r="AC3925" t="s">
        <v>40</v>
      </c>
    </row>
    <row r="3926" spans="1:29" ht="14.4" x14ac:dyDescent="0.3">
      <c r="A3926">
        <v>3924</v>
      </c>
      <c r="B3926" t="s">
        <v>3955</v>
      </c>
      <c r="C3926" t="s">
        <v>277</v>
      </c>
      <c r="D3926" t="s">
        <v>40</v>
      </c>
      <c r="E3926" t="s">
        <v>40</v>
      </c>
      <c r="F3926" t="s">
        <v>41</v>
      </c>
      <c r="G3926" t="s">
        <v>40</v>
      </c>
      <c r="H3926" s="26">
        <v>35065</v>
      </c>
      <c r="I3926" t="s">
        <v>42</v>
      </c>
      <c r="J3926" t="s">
        <v>43</v>
      </c>
      <c r="K3926" t="str">
        <f>IF(Table2[[#This Row],[Basis of Material Classification (System Side)*]]="Field inspection","Yes","No")</f>
        <v>No</v>
      </c>
      <c r="N3926" t="str">
        <f>Table2[[#This Row],[Basis of Material Classification (System Side)*]]</f>
        <v>Installation date after lead ban</v>
      </c>
      <c r="O3926" t="s">
        <v>41</v>
      </c>
      <c r="P3926" s="13">
        <v>36161</v>
      </c>
      <c r="Q3926" s="16" t="str">
        <f>Table2[[#This Row],[Service Line Size (inches) (System Side)]]</f>
        <v>5/8</v>
      </c>
      <c r="R3926" t="s">
        <v>43</v>
      </c>
      <c r="S3926" t="str">
        <f>IF(Table2[[#This Row],[Basis of Material Classification (Customer Side)*]]="Field inspection","Yes","No")</f>
        <v>No</v>
      </c>
      <c r="V3926" t="s">
        <v>43</v>
      </c>
      <c r="W3926" t="s">
        <v>44</v>
      </c>
      <c r="X3926" t="s">
        <v>44</v>
      </c>
      <c r="Z3926" t="s">
        <v>45</v>
      </c>
      <c r="AA3926" t="s">
        <v>46</v>
      </c>
      <c r="AB3926" t="s">
        <v>46</v>
      </c>
      <c r="AC3926" t="s">
        <v>40</v>
      </c>
    </row>
    <row r="3927" spans="1:29" ht="14.4" x14ac:dyDescent="0.3">
      <c r="A3927">
        <v>3925</v>
      </c>
      <c r="B3927" t="s">
        <v>3956</v>
      </c>
      <c r="C3927" t="s">
        <v>277</v>
      </c>
      <c r="D3927" t="s">
        <v>40</v>
      </c>
      <c r="E3927" t="s">
        <v>40</v>
      </c>
      <c r="F3927" t="s">
        <v>41</v>
      </c>
      <c r="G3927" t="s">
        <v>40</v>
      </c>
      <c r="H3927" s="26">
        <v>32509</v>
      </c>
      <c r="I3927" t="s">
        <v>42</v>
      </c>
      <c r="J3927" t="s">
        <v>43</v>
      </c>
      <c r="K3927" t="str">
        <f>IF(Table2[[#This Row],[Basis of Material Classification (System Side)*]]="Field inspection","Yes","No")</f>
        <v>No</v>
      </c>
      <c r="N3927" t="str">
        <f>Table2[[#This Row],[Basis of Material Classification (System Side)*]]</f>
        <v>Installation date after lead ban</v>
      </c>
      <c r="O3927" t="s">
        <v>41</v>
      </c>
      <c r="P3927" s="13">
        <v>34700</v>
      </c>
      <c r="Q3927" s="16" t="str">
        <f>Table2[[#This Row],[Service Line Size (inches) (System Side)]]</f>
        <v>5/8</v>
      </c>
      <c r="R3927" t="s">
        <v>43</v>
      </c>
      <c r="S3927" t="str">
        <f>IF(Table2[[#This Row],[Basis of Material Classification (Customer Side)*]]="Field inspection","Yes","No")</f>
        <v>No</v>
      </c>
      <c r="V3927" t="s">
        <v>43</v>
      </c>
      <c r="W3927" t="s">
        <v>44</v>
      </c>
      <c r="X3927" t="s">
        <v>44</v>
      </c>
      <c r="Z3927" t="s">
        <v>45</v>
      </c>
      <c r="AA3927" t="s">
        <v>46</v>
      </c>
      <c r="AB3927" t="s">
        <v>46</v>
      </c>
      <c r="AC3927" t="s">
        <v>40</v>
      </c>
    </row>
    <row r="3928" spans="1:29" ht="14.4" x14ac:dyDescent="0.3">
      <c r="A3928">
        <v>3926</v>
      </c>
      <c r="B3928" t="s">
        <v>3957</v>
      </c>
      <c r="C3928" t="s">
        <v>277</v>
      </c>
      <c r="D3928" t="s">
        <v>40</v>
      </c>
      <c r="E3928" t="s">
        <v>40</v>
      </c>
      <c r="F3928" t="s">
        <v>41</v>
      </c>
      <c r="G3928" t="s">
        <v>40</v>
      </c>
      <c r="H3928" s="26">
        <v>27030</v>
      </c>
      <c r="I3928" t="s">
        <v>42</v>
      </c>
      <c r="J3928" t="s">
        <v>49</v>
      </c>
      <c r="K3928" t="str">
        <f>IF(Table2[[#This Row],[Basis of Material Classification (System Side)*]]="Field inspection","Yes","No")</f>
        <v>No</v>
      </c>
      <c r="N3928" t="s">
        <v>50</v>
      </c>
      <c r="O3928" t="s">
        <v>41</v>
      </c>
      <c r="P3928" s="13">
        <v>36526</v>
      </c>
      <c r="Q3928" s="16" t="str">
        <f>Table2[[#This Row],[Service Line Size (inches) (System Side)]]</f>
        <v>5/8</v>
      </c>
      <c r="R3928" t="s">
        <v>43</v>
      </c>
      <c r="S3928" t="str">
        <f>IF(Table2[[#This Row],[Basis of Material Classification (Customer Side)*]]="Field inspection","Yes","No")</f>
        <v>No</v>
      </c>
      <c r="V3928" t="s">
        <v>43</v>
      </c>
      <c r="W3928" t="s">
        <v>44</v>
      </c>
      <c r="X3928" t="s">
        <v>44</v>
      </c>
      <c r="Z3928" t="s">
        <v>45</v>
      </c>
      <c r="AA3928" t="s">
        <v>46</v>
      </c>
      <c r="AB3928" t="s">
        <v>46</v>
      </c>
      <c r="AC3928" t="s">
        <v>40</v>
      </c>
    </row>
    <row r="3929" spans="1:29" ht="14.4" x14ac:dyDescent="0.3">
      <c r="A3929">
        <v>3927</v>
      </c>
      <c r="B3929" t="s">
        <v>3958</v>
      </c>
      <c r="C3929" t="s">
        <v>277</v>
      </c>
      <c r="D3929" t="s">
        <v>40</v>
      </c>
      <c r="E3929" t="s">
        <v>40</v>
      </c>
      <c r="F3929" t="s">
        <v>53</v>
      </c>
      <c r="G3929" t="s">
        <v>40</v>
      </c>
      <c r="H3929" s="26">
        <v>36526</v>
      </c>
      <c r="I3929" t="s">
        <v>54</v>
      </c>
      <c r="J3929" t="s">
        <v>55</v>
      </c>
      <c r="K3929" t="str">
        <f>IF(Table2[[#This Row],[Basis of Material Classification (System Side)*]]="Field inspection","Yes","No")</f>
        <v>No</v>
      </c>
      <c r="O3929" t="s">
        <v>41</v>
      </c>
      <c r="P3929" s="13">
        <v>36526</v>
      </c>
      <c r="Q3929" s="16" t="str">
        <f>Table2[[#This Row],[Service Line Size (inches) (System Side)]]</f>
        <v>3/4</v>
      </c>
      <c r="R3929" t="s">
        <v>43</v>
      </c>
      <c r="S3929" t="str">
        <f>IF(Table2[[#This Row],[Basis of Material Classification (Customer Side)*]]="Field inspection","Yes","No")</f>
        <v>No</v>
      </c>
      <c r="V3929" t="s">
        <v>43</v>
      </c>
      <c r="W3929" t="s">
        <v>44</v>
      </c>
      <c r="X3929" t="s">
        <v>44</v>
      </c>
      <c r="Z3929" t="s">
        <v>45</v>
      </c>
      <c r="AA3929" t="s">
        <v>46</v>
      </c>
      <c r="AB3929" t="s">
        <v>46</v>
      </c>
      <c r="AC3929" t="s">
        <v>40</v>
      </c>
    </row>
    <row r="3930" spans="1:29" ht="14.4" x14ac:dyDescent="0.3">
      <c r="A3930">
        <v>3928</v>
      </c>
      <c r="B3930" t="s">
        <v>3959</v>
      </c>
      <c r="C3930" t="s">
        <v>277</v>
      </c>
      <c r="D3930" t="s">
        <v>40</v>
      </c>
      <c r="E3930" t="s">
        <v>40</v>
      </c>
      <c r="F3930" t="s">
        <v>41</v>
      </c>
      <c r="G3930" t="s">
        <v>40</v>
      </c>
      <c r="H3930" s="26">
        <v>20455</v>
      </c>
      <c r="I3930" t="s">
        <v>42</v>
      </c>
      <c r="J3930" t="s">
        <v>49</v>
      </c>
      <c r="K3930" t="str">
        <f>IF(Table2[[#This Row],[Basis of Material Classification (System Side)*]]="Field inspection","Yes","No")</f>
        <v>No</v>
      </c>
      <c r="N3930" t="s">
        <v>50</v>
      </c>
      <c r="O3930" t="s">
        <v>41</v>
      </c>
      <c r="P3930" s="13">
        <v>2923</v>
      </c>
      <c r="Q3930" s="16" t="str">
        <f>Table2[[#This Row],[Service Line Size (inches) (System Side)]]</f>
        <v>5/8</v>
      </c>
      <c r="R3930" t="s">
        <v>49</v>
      </c>
      <c r="S3930" t="str">
        <f>IF(Table2[[#This Row],[Basis of Material Classification (Customer Side)*]]="Field inspection","Yes","No")</f>
        <v>No</v>
      </c>
      <c r="V3930" t="s">
        <v>50</v>
      </c>
      <c r="W3930" t="s">
        <v>44</v>
      </c>
      <c r="X3930" t="s">
        <v>44</v>
      </c>
      <c r="Z3930" t="s">
        <v>45</v>
      </c>
      <c r="AA3930" t="s">
        <v>46</v>
      </c>
      <c r="AB3930" t="s">
        <v>46</v>
      </c>
      <c r="AC3930" t="s">
        <v>40</v>
      </c>
    </row>
    <row r="3931" spans="1:29" ht="14.4" x14ac:dyDescent="0.3">
      <c r="A3931">
        <v>3929</v>
      </c>
      <c r="B3931" t="s">
        <v>11097</v>
      </c>
      <c r="C3931" t="s">
        <v>277</v>
      </c>
      <c r="D3931" t="s">
        <v>48</v>
      </c>
      <c r="E3931" t="s">
        <v>40</v>
      </c>
      <c r="F3931" t="s">
        <v>41</v>
      </c>
      <c r="G3931" t="s">
        <v>40</v>
      </c>
      <c r="H3931" s="26">
        <v>37622</v>
      </c>
      <c r="I3931" t="s">
        <v>42</v>
      </c>
      <c r="J3931" t="s">
        <v>43</v>
      </c>
      <c r="K3931" t="str">
        <f>IF(Table2[[#This Row],[Basis of Material Classification (System Side)*]]="Field inspection","Yes","No")</f>
        <v>No</v>
      </c>
      <c r="N3931" t="str">
        <f>Table2[[#This Row],[Basis of Material Classification (System Side)*]]</f>
        <v>Installation date after lead ban</v>
      </c>
      <c r="O3931" t="s">
        <v>41</v>
      </c>
      <c r="P3931" s="13">
        <v>31048</v>
      </c>
      <c r="Q3931" s="16" t="str">
        <f>Table2[[#This Row],[Service Line Size (inches) (System Side)]]</f>
        <v>5/8</v>
      </c>
      <c r="R3931" t="s">
        <v>43</v>
      </c>
      <c r="S3931" t="str">
        <f>IF(Table2[[#This Row],[Basis of Material Classification (Customer Side)*]]="Field inspection","Yes","No")</f>
        <v>No</v>
      </c>
      <c r="V3931" t="s">
        <v>43</v>
      </c>
      <c r="W3931" t="s">
        <v>44</v>
      </c>
      <c r="X3931" t="s">
        <v>44</v>
      </c>
      <c r="Z3931" t="s">
        <v>51</v>
      </c>
      <c r="AA3931" t="s">
        <v>46</v>
      </c>
      <c r="AB3931" t="s">
        <v>46</v>
      </c>
      <c r="AC3931" t="s">
        <v>40</v>
      </c>
    </row>
    <row r="3932" spans="1:29" ht="14.4" x14ac:dyDescent="0.3">
      <c r="A3932">
        <v>3930</v>
      </c>
      <c r="B3932" t="s">
        <v>3960</v>
      </c>
      <c r="C3932" t="s">
        <v>277</v>
      </c>
      <c r="D3932" t="s">
        <v>40</v>
      </c>
      <c r="E3932" t="s">
        <v>40</v>
      </c>
      <c r="F3932" t="s">
        <v>41</v>
      </c>
      <c r="G3932" t="s">
        <v>40</v>
      </c>
      <c r="H3932" s="26">
        <v>37987</v>
      </c>
      <c r="I3932" t="s">
        <v>42</v>
      </c>
      <c r="J3932" t="s">
        <v>43</v>
      </c>
      <c r="K3932" t="str">
        <f>IF(Table2[[#This Row],[Basis of Material Classification (System Side)*]]="Field inspection","Yes","No")</f>
        <v>No</v>
      </c>
      <c r="N3932" t="str">
        <f>Table2[[#This Row],[Basis of Material Classification (System Side)*]]</f>
        <v>Installation date after lead ban</v>
      </c>
      <c r="O3932" t="s">
        <v>41</v>
      </c>
      <c r="P3932" s="13">
        <v>37987</v>
      </c>
      <c r="Q3932" s="16" t="str">
        <f>Table2[[#This Row],[Service Line Size (inches) (System Side)]]</f>
        <v>5/8</v>
      </c>
      <c r="R3932" t="s">
        <v>43</v>
      </c>
      <c r="S3932" t="str">
        <f>IF(Table2[[#This Row],[Basis of Material Classification (Customer Side)*]]="Field inspection","Yes","No")</f>
        <v>No</v>
      </c>
      <c r="V3932" t="s">
        <v>43</v>
      </c>
      <c r="W3932" t="s">
        <v>44</v>
      </c>
      <c r="X3932" t="s">
        <v>44</v>
      </c>
      <c r="Z3932" t="s">
        <v>45</v>
      </c>
      <c r="AA3932" t="s">
        <v>46</v>
      </c>
      <c r="AB3932" t="s">
        <v>46</v>
      </c>
      <c r="AC3932" t="s">
        <v>40</v>
      </c>
    </row>
    <row r="3933" spans="1:29" ht="14.4" x14ac:dyDescent="0.3">
      <c r="A3933">
        <v>3931</v>
      </c>
      <c r="B3933" t="s">
        <v>3961</v>
      </c>
      <c r="C3933" t="s">
        <v>277</v>
      </c>
      <c r="D3933" t="s">
        <v>48</v>
      </c>
      <c r="E3933" t="s">
        <v>40</v>
      </c>
      <c r="F3933" t="s">
        <v>41</v>
      </c>
      <c r="G3933" t="s">
        <v>40</v>
      </c>
      <c r="H3933" s="27"/>
      <c r="I3933" t="s">
        <v>42</v>
      </c>
      <c r="J3933" t="s">
        <v>49</v>
      </c>
      <c r="K3933" t="str">
        <f>IF(Table2[[#This Row],[Basis of Material Classification (System Side)*]]="Field inspection","Yes","No")</f>
        <v>No</v>
      </c>
      <c r="N3933" t="s">
        <v>50</v>
      </c>
      <c r="O3933" t="s">
        <v>41</v>
      </c>
      <c r="P3933" s="13">
        <v>36526</v>
      </c>
      <c r="Q3933" s="16" t="str">
        <f>Table2[[#This Row],[Service Line Size (inches) (System Side)]]</f>
        <v>5/8</v>
      </c>
      <c r="R3933" t="s">
        <v>43</v>
      </c>
      <c r="S3933" t="str">
        <f>IF(Table2[[#This Row],[Basis of Material Classification (Customer Side)*]]="Field inspection","Yes","No")</f>
        <v>No</v>
      </c>
      <c r="V3933" t="s">
        <v>43</v>
      </c>
      <c r="W3933" t="s">
        <v>44</v>
      </c>
      <c r="X3933" t="s">
        <v>44</v>
      </c>
      <c r="Z3933" t="s">
        <v>51</v>
      </c>
      <c r="AA3933" t="s">
        <v>46</v>
      </c>
      <c r="AB3933" t="s">
        <v>46</v>
      </c>
      <c r="AC3933" t="s">
        <v>40</v>
      </c>
    </row>
    <row r="3934" spans="1:29" ht="14.4" x14ac:dyDescent="0.3">
      <c r="A3934">
        <v>3932</v>
      </c>
      <c r="B3934" t="s">
        <v>3962</v>
      </c>
      <c r="C3934" t="s">
        <v>277</v>
      </c>
      <c r="D3934" t="s">
        <v>40</v>
      </c>
      <c r="E3934" t="s">
        <v>40</v>
      </c>
      <c r="F3934" t="s">
        <v>41</v>
      </c>
      <c r="G3934" t="s">
        <v>40</v>
      </c>
      <c r="H3934" s="26">
        <v>33604</v>
      </c>
      <c r="I3934" t="s">
        <v>42</v>
      </c>
      <c r="J3934" t="s">
        <v>43</v>
      </c>
      <c r="K3934" t="str">
        <f>IF(Table2[[#This Row],[Basis of Material Classification (System Side)*]]="Field inspection","Yes","No")</f>
        <v>No</v>
      </c>
      <c r="N3934" t="str">
        <f>Table2[[#This Row],[Basis of Material Classification (System Side)*]]</f>
        <v>Installation date after lead ban</v>
      </c>
      <c r="O3934" t="s">
        <v>41</v>
      </c>
      <c r="P3934" s="13">
        <v>36526</v>
      </c>
      <c r="Q3934" s="16" t="str">
        <f>Table2[[#This Row],[Service Line Size (inches) (System Side)]]</f>
        <v>5/8</v>
      </c>
      <c r="R3934" t="s">
        <v>43</v>
      </c>
      <c r="S3934" t="str">
        <f>IF(Table2[[#This Row],[Basis of Material Classification (Customer Side)*]]="Field inspection","Yes","No")</f>
        <v>No</v>
      </c>
      <c r="V3934" t="s">
        <v>43</v>
      </c>
      <c r="W3934" t="s">
        <v>44</v>
      </c>
      <c r="X3934" t="s">
        <v>44</v>
      </c>
      <c r="Z3934" t="s">
        <v>45</v>
      </c>
      <c r="AA3934" t="s">
        <v>46</v>
      </c>
      <c r="AB3934" t="s">
        <v>46</v>
      </c>
      <c r="AC3934" t="s">
        <v>40</v>
      </c>
    </row>
    <row r="3935" spans="1:29" ht="14.4" x14ac:dyDescent="0.3">
      <c r="A3935">
        <v>3933</v>
      </c>
      <c r="B3935" t="s">
        <v>3963</v>
      </c>
      <c r="C3935" t="s">
        <v>277</v>
      </c>
      <c r="D3935" t="s">
        <v>40</v>
      </c>
      <c r="E3935" t="s">
        <v>40</v>
      </c>
      <c r="F3935" t="s">
        <v>53</v>
      </c>
      <c r="G3935" t="s">
        <v>40</v>
      </c>
      <c r="H3935" s="26">
        <v>35065</v>
      </c>
      <c r="I3935" t="s">
        <v>54</v>
      </c>
      <c r="J3935" t="s">
        <v>55</v>
      </c>
      <c r="K3935" t="str">
        <f>IF(Table2[[#This Row],[Basis of Material Classification (System Side)*]]="Field inspection","Yes","No")</f>
        <v>No</v>
      </c>
      <c r="O3935" t="s">
        <v>41</v>
      </c>
      <c r="P3935" s="13">
        <v>35796</v>
      </c>
      <c r="Q3935" s="16" t="str">
        <f>Table2[[#This Row],[Service Line Size (inches) (System Side)]]</f>
        <v>3/4</v>
      </c>
      <c r="R3935" t="s">
        <v>43</v>
      </c>
      <c r="S3935" t="str">
        <f>IF(Table2[[#This Row],[Basis of Material Classification (Customer Side)*]]="Field inspection","Yes","No")</f>
        <v>No</v>
      </c>
      <c r="V3935" t="s">
        <v>43</v>
      </c>
      <c r="W3935" t="s">
        <v>44</v>
      </c>
      <c r="X3935" t="s">
        <v>44</v>
      </c>
      <c r="Z3935" t="s">
        <v>45</v>
      </c>
      <c r="AA3935" t="s">
        <v>46</v>
      </c>
      <c r="AB3935" t="s">
        <v>46</v>
      </c>
      <c r="AC3935" t="s">
        <v>40</v>
      </c>
    </row>
    <row r="3936" spans="1:29" ht="14.4" x14ac:dyDescent="0.3">
      <c r="A3936">
        <v>3934</v>
      </c>
      <c r="B3936" t="s">
        <v>3964</v>
      </c>
      <c r="C3936" t="s">
        <v>277</v>
      </c>
      <c r="D3936" t="s">
        <v>40</v>
      </c>
      <c r="E3936" t="s">
        <v>40</v>
      </c>
      <c r="F3936" t="s">
        <v>41</v>
      </c>
      <c r="G3936" t="s">
        <v>40</v>
      </c>
      <c r="H3936" s="26">
        <v>24838</v>
      </c>
      <c r="I3936" t="s">
        <v>42</v>
      </c>
      <c r="J3936" t="s">
        <v>49</v>
      </c>
      <c r="K3936" t="str">
        <f>IF(Table2[[#This Row],[Basis of Material Classification (System Side)*]]="Field inspection","Yes","No")</f>
        <v>No</v>
      </c>
      <c r="N3936" t="s">
        <v>50</v>
      </c>
      <c r="O3936" t="s">
        <v>41</v>
      </c>
      <c r="P3936" s="13">
        <v>34700</v>
      </c>
      <c r="Q3936" s="16" t="str">
        <f>Table2[[#This Row],[Service Line Size (inches) (System Side)]]</f>
        <v>5/8</v>
      </c>
      <c r="R3936" t="s">
        <v>43</v>
      </c>
      <c r="S3936" t="str">
        <f>IF(Table2[[#This Row],[Basis of Material Classification (Customer Side)*]]="Field inspection","Yes","No")</f>
        <v>No</v>
      </c>
      <c r="V3936" t="s">
        <v>43</v>
      </c>
      <c r="W3936" t="s">
        <v>44</v>
      </c>
      <c r="X3936" t="s">
        <v>44</v>
      </c>
      <c r="Z3936" t="s">
        <v>45</v>
      </c>
      <c r="AA3936" t="s">
        <v>46</v>
      </c>
      <c r="AB3936" t="s">
        <v>46</v>
      </c>
      <c r="AC3936" t="s">
        <v>40</v>
      </c>
    </row>
    <row r="3937" spans="1:29" ht="14.4" x14ac:dyDescent="0.3">
      <c r="A3937">
        <v>3935</v>
      </c>
      <c r="B3937" t="s">
        <v>3965</v>
      </c>
      <c r="C3937" t="s">
        <v>277</v>
      </c>
      <c r="D3937" t="s">
        <v>40</v>
      </c>
      <c r="E3937" t="s">
        <v>40</v>
      </c>
      <c r="F3937" t="s">
        <v>41</v>
      </c>
      <c r="G3937" t="s">
        <v>40</v>
      </c>
      <c r="H3937" s="26">
        <v>29221</v>
      </c>
      <c r="I3937" t="s">
        <v>42</v>
      </c>
      <c r="J3937" t="s">
        <v>43</v>
      </c>
      <c r="K3937" t="str">
        <f>IF(Table2[[#This Row],[Basis of Material Classification (System Side)*]]="Field inspection","Yes","No")</f>
        <v>No</v>
      </c>
      <c r="N3937" t="str">
        <f>Table2[[#This Row],[Basis of Material Classification (System Side)*]]</f>
        <v>Installation date after lead ban</v>
      </c>
      <c r="O3937" t="s">
        <v>41</v>
      </c>
      <c r="P3937" s="13">
        <v>22647</v>
      </c>
      <c r="Q3937" s="16" t="str">
        <f>Table2[[#This Row],[Service Line Size (inches) (System Side)]]</f>
        <v>5/8</v>
      </c>
      <c r="R3937" t="s">
        <v>49</v>
      </c>
      <c r="S3937" t="str">
        <f>IF(Table2[[#This Row],[Basis of Material Classification (Customer Side)*]]="Field inspection","Yes","No")</f>
        <v>No</v>
      </c>
      <c r="V3937" t="s">
        <v>50</v>
      </c>
      <c r="W3937" t="s">
        <v>44</v>
      </c>
      <c r="X3937" t="s">
        <v>44</v>
      </c>
      <c r="Z3937" t="s">
        <v>58</v>
      </c>
      <c r="AA3937" t="s">
        <v>46</v>
      </c>
      <c r="AB3937" t="s">
        <v>46</v>
      </c>
      <c r="AC3937" t="s">
        <v>40</v>
      </c>
    </row>
    <row r="3938" spans="1:29" ht="14.4" x14ac:dyDescent="0.3">
      <c r="A3938">
        <v>3936</v>
      </c>
      <c r="B3938" t="s">
        <v>3966</v>
      </c>
      <c r="C3938" t="s">
        <v>277</v>
      </c>
      <c r="D3938" t="s">
        <v>40</v>
      </c>
      <c r="E3938" t="s">
        <v>40</v>
      </c>
      <c r="F3938" t="s">
        <v>41</v>
      </c>
      <c r="G3938" t="s">
        <v>40</v>
      </c>
      <c r="H3938" s="26">
        <v>37622</v>
      </c>
      <c r="I3938" t="s">
        <v>42</v>
      </c>
      <c r="J3938" t="s">
        <v>43</v>
      </c>
      <c r="K3938" t="str">
        <f>IF(Table2[[#This Row],[Basis of Material Classification (System Side)*]]="Field inspection","Yes","No")</f>
        <v>No</v>
      </c>
      <c r="N3938" t="str">
        <f>Table2[[#This Row],[Basis of Material Classification (System Side)*]]</f>
        <v>Installation date after lead ban</v>
      </c>
      <c r="O3938" t="s">
        <v>41</v>
      </c>
      <c r="P3938" s="13">
        <v>32143</v>
      </c>
      <c r="Q3938" s="16" t="str">
        <f>Table2[[#This Row],[Service Line Size (inches) (System Side)]]</f>
        <v>5/8</v>
      </c>
      <c r="R3938" t="s">
        <v>43</v>
      </c>
      <c r="S3938" t="str">
        <f>IF(Table2[[#This Row],[Basis of Material Classification (Customer Side)*]]="Field inspection","Yes","No")</f>
        <v>No</v>
      </c>
      <c r="V3938" t="s">
        <v>43</v>
      </c>
      <c r="W3938" t="s">
        <v>44</v>
      </c>
      <c r="X3938" t="s">
        <v>44</v>
      </c>
      <c r="Z3938" t="s">
        <v>45</v>
      </c>
      <c r="AA3938" t="s">
        <v>46</v>
      </c>
      <c r="AB3938" t="s">
        <v>46</v>
      </c>
      <c r="AC3938" t="s">
        <v>40</v>
      </c>
    </row>
    <row r="3939" spans="1:29" ht="14.4" x14ac:dyDescent="0.3">
      <c r="A3939">
        <v>3937</v>
      </c>
      <c r="B3939" t="s">
        <v>3967</v>
      </c>
      <c r="C3939" t="s">
        <v>277</v>
      </c>
      <c r="D3939" t="s">
        <v>40</v>
      </c>
      <c r="E3939" t="s">
        <v>40</v>
      </c>
      <c r="F3939" t="s">
        <v>53</v>
      </c>
      <c r="G3939" t="s">
        <v>40</v>
      </c>
      <c r="H3939" s="26">
        <v>20090</v>
      </c>
      <c r="I3939" t="s">
        <v>189</v>
      </c>
      <c r="J3939" t="s">
        <v>55</v>
      </c>
      <c r="K3939" t="str">
        <f>IF(Table2[[#This Row],[Basis of Material Classification (System Side)*]]="Field inspection","Yes","No")</f>
        <v>No</v>
      </c>
      <c r="O3939" t="s">
        <v>53</v>
      </c>
      <c r="P3939" s="13">
        <v>25569</v>
      </c>
      <c r="Q3939" s="16" t="str">
        <f>Table2[[#This Row],[Service Line Size (inches) (System Side)]]</f>
        <v xml:space="preserve"> 3/4</v>
      </c>
      <c r="R3939" t="s">
        <v>55</v>
      </c>
      <c r="S3939" t="str">
        <f>IF(Table2[[#This Row],[Basis of Material Classification (Customer Side)*]]="Field inspection","Yes","No")</f>
        <v>No</v>
      </c>
      <c r="V3939" t="s">
        <v>72</v>
      </c>
      <c r="W3939" t="s">
        <v>44</v>
      </c>
      <c r="X3939" t="s">
        <v>44</v>
      </c>
      <c r="Z3939" t="s">
        <v>45</v>
      </c>
      <c r="AA3939" t="s">
        <v>46</v>
      </c>
      <c r="AB3939" t="s">
        <v>46</v>
      </c>
      <c r="AC3939" t="s">
        <v>40</v>
      </c>
    </row>
    <row r="3940" spans="1:29" ht="14.4" x14ac:dyDescent="0.3">
      <c r="A3940">
        <v>3938</v>
      </c>
      <c r="B3940" t="s">
        <v>3968</v>
      </c>
      <c r="C3940" t="s">
        <v>277</v>
      </c>
      <c r="D3940" t="s">
        <v>40</v>
      </c>
      <c r="E3940" t="s">
        <v>40</v>
      </c>
      <c r="F3940" t="s">
        <v>41</v>
      </c>
      <c r="G3940" t="s">
        <v>40</v>
      </c>
      <c r="H3940" s="26">
        <v>29952</v>
      </c>
      <c r="I3940" t="s">
        <v>42</v>
      </c>
      <c r="J3940" t="s">
        <v>43</v>
      </c>
      <c r="K3940" t="str">
        <f>IF(Table2[[#This Row],[Basis of Material Classification (System Side)*]]="Field inspection","Yes","No")</f>
        <v>No</v>
      </c>
      <c r="N3940" t="str">
        <f>Table2[[#This Row],[Basis of Material Classification (System Side)*]]</f>
        <v>Installation date after lead ban</v>
      </c>
      <c r="O3940" t="s">
        <v>41</v>
      </c>
      <c r="P3940" s="13">
        <v>31048</v>
      </c>
      <c r="Q3940" s="16" t="str">
        <f>Table2[[#This Row],[Service Line Size (inches) (System Side)]]</f>
        <v>5/8</v>
      </c>
      <c r="R3940" t="s">
        <v>43</v>
      </c>
      <c r="S3940" t="str">
        <f>IF(Table2[[#This Row],[Basis of Material Classification (Customer Side)*]]="Field inspection","Yes","No")</f>
        <v>No</v>
      </c>
      <c r="V3940" t="s">
        <v>43</v>
      </c>
      <c r="W3940" t="s">
        <v>44</v>
      </c>
      <c r="X3940" t="s">
        <v>44</v>
      </c>
      <c r="Z3940" t="s">
        <v>45</v>
      </c>
      <c r="AA3940" t="s">
        <v>46</v>
      </c>
      <c r="AB3940" t="s">
        <v>46</v>
      </c>
      <c r="AC3940" t="s">
        <v>40</v>
      </c>
    </row>
    <row r="3941" spans="1:29" ht="14.4" x14ac:dyDescent="0.3">
      <c r="A3941">
        <v>3939</v>
      </c>
      <c r="B3941" t="s">
        <v>3969</v>
      </c>
      <c r="C3941" t="s">
        <v>277</v>
      </c>
      <c r="D3941" t="s">
        <v>40</v>
      </c>
      <c r="E3941" t="s">
        <v>40</v>
      </c>
      <c r="F3941" t="s">
        <v>41</v>
      </c>
      <c r="G3941" t="s">
        <v>40</v>
      </c>
      <c r="H3941" s="26">
        <v>35065</v>
      </c>
      <c r="I3941" t="s">
        <v>42</v>
      </c>
      <c r="J3941" t="s">
        <v>43</v>
      </c>
      <c r="K3941" t="str">
        <f>IF(Table2[[#This Row],[Basis of Material Classification (System Side)*]]="Field inspection","Yes","No")</f>
        <v>No</v>
      </c>
      <c r="N3941" t="str">
        <f>Table2[[#This Row],[Basis of Material Classification (System Side)*]]</f>
        <v>Installation date after lead ban</v>
      </c>
      <c r="O3941" t="s">
        <v>41</v>
      </c>
      <c r="P3941" s="13">
        <v>35796</v>
      </c>
      <c r="Q3941" s="16" t="str">
        <f>Table2[[#This Row],[Service Line Size (inches) (System Side)]]</f>
        <v>5/8</v>
      </c>
      <c r="R3941" t="s">
        <v>43</v>
      </c>
      <c r="S3941" t="str">
        <f>IF(Table2[[#This Row],[Basis of Material Classification (Customer Side)*]]="Field inspection","Yes","No")</f>
        <v>No</v>
      </c>
      <c r="V3941" t="s">
        <v>43</v>
      </c>
      <c r="W3941" t="s">
        <v>44</v>
      </c>
      <c r="X3941" t="s">
        <v>44</v>
      </c>
      <c r="Z3941" t="s">
        <v>45</v>
      </c>
      <c r="AA3941" t="s">
        <v>46</v>
      </c>
      <c r="AB3941" t="s">
        <v>46</v>
      </c>
      <c r="AC3941" t="s">
        <v>40</v>
      </c>
    </row>
    <row r="3942" spans="1:29" ht="14.4" x14ac:dyDescent="0.3">
      <c r="A3942">
        <v>3940</v>
      </c>
      <c r="B3942" t="s">
        <v>3970</v>
      </c>
      <c r="C3942" t="s">
        <v>277</v>
      </c>
      <c r="D3942" t="s">
        <v>40</v>
      </c>
      <c r="E3942" t="s">
        <v>40</v>
      </c>
      <c r="F3942" t="s">
        <v>41</v>
      </c>
      <c r="G3942" t="s">
        <v>40</v>
      </c>
      <c r="H3942" s="26">
        <v>35065</v>
      </c>
      <c r="I3942" t="s">
        <v>42</v>
      </c>
      <c r="J3942" t="s">
        <v>43</v>
      </c>
      <c r="K3942" t="str">
        <f>IF(Table2[[#This Row],[Basis of Material Classification (System Side)*]]="Field inspection","Yes","No")</f>
        <v>No</v>
      </c>
      <c r="N3942" t="str">
        <f>Table2[[#This Row],[Basis of Material Classification (System Side)*]]</f>
        <v>Installation date after lead ban</v>
      </c>
      <c r="O3942" t="s">
        <v>41</v>
      </c>
      <c r="P3942" s="13">
        <v>35796</v>
      </c>
      <c r="Q3942" s="16" t="str">
        <f>Table2[[#This Row],[Service Line Size (inches) (System Side)]]</f>
        <v>5/8</v>
      </c>
      <c r="R3942" t="s">
        <v>43</v>
      </c>
      <c r="S3942" t="str">
        <f>IF(Table2[[#This Row],[Basis of Material Classification (Customer Side)*]]="Field inspection","Yes","No")</f>
        <v>No</v>
      </c>
      <c r="V3942" t="s">
        <v>43</v>
      </c>
      <c r="W3942" t="s">
        <v>44</v>
      </c>
      <c r="X3942" t="s">
        <v>44</v>
      </c>
      <c r="Z3942" t="s">
        <v>45</v>
      </c>
      <c r="AA3942" t="s">
        <v>46</v>
      </c>
      <c r="AB3942" t="s">
        <v>46</v>
      </c>
      <c r="AC3942" t="s">
        <v>40</v>
      </c>
    </row>
    <row r="3943" spans="1:29" ht="14.4" x14ac:dyDescent="0.3">
      <c r="A3943">
        <v>3941</v>
      </c>
      <c r="B3943" t="s">
        <v>3971</v>
      </c>
      <c r="C3943" t="s">
        <v>277</v>
      </c>
      <c r="D3943" t="s">
        <v>40</v>
      </c>
      <c r="E3943" t="s">
        <v>40</v>
      </c>
      <c r="F3943" t="s">
        <v>41</v>
      </c>
      <c r="G3943" t="s">
        <v>40</v>
      </c>
      <c r="H3943" s="26">
        <v>34335</v>
      </c>
      <c r="I3943" t="s">
        <v>42</v>
      </c>
      <c r="J3943" t="s">
        <v>43</v>
      </c>
      <c r="K3943" t="str">
        <f>IF(Table2[[#This Row],[Basis of Material Classification (System Side)*]]="Field inspection","Yes","No")</f>
        <v>No</v>
      </c>
      <c r="N3943" t="str">
        <f>Table2[[#This Row],[Basis of Material Classification (System Side)*]]</f>
        <v>Installation date after lead ban</v>
      </c>
      <c r="O3943" t="s">
        <v>41</v>
      </c>
      <c r="P3943" s="13">
        <v>35796</v>
      </c>
      <c r="Q3943" s="16" t="str">
        <f>Table2[[#This Row],[Service Line Size (inches) (System Side)]]</f>
        <v>5/8</v>
      </c>
      <c r="R3943" t="s">
        <v>43</v>
      </c>
      <c r="S3943" t="str">
        <f>IF(Table2[[#This Row],[Basis of Material Classification (Customer Side)*]]="Field inspection","Yes","No")</f>
        <v>No</v>
      </c>
      <c r="V3943" t="s">
        <v>43</v>
      </c>
      <c r="W3943" t="s">
        <v>44</v>
      </c>
      <c r="X3943" t="s">
        <v>44</v>
      </c>
      <c r="Z3943" t="s">
        <v>45</v>
      </c>
      <c r="AA3943" t="s">
        <v>46</v>
      </c>
      <c r="AB3943" t="s">
        <v>46</v>
      </c>
      <c r="AC3943" t="s">
        <v>40</v>
      </c>
    </row>
    <row r="3944" spans="1:29" ht="14.4" x14ac:dyDescent="0.3">
      <c r="A3944">
        <v>3942</v>
      </c>
      <c r="B3944" t="s">
        <v>3972</v>
      </c>
      <c r="C3944" t="s">
        <v>277</v>
      </c>
      <c r="D3944" t="s">
        <v>40</v>
      </c>
      <c r="E3944" t="s">
        <v>40</v>
      </c>
      <c r="F3944" t="s">
        <v>53</v>
      </c>
      <c r="G3944" t="s">
        <v>40</v>
      </c>
      <c r="H3944" s="26">
        <v>28491</v>
      </c>
      <c r="I3944" t="s">
        <v>54</v>
      </c>
      <c r="J3944" t="s">
        <v>55</v>
      </c>
      <c r="K3944" t="str">
        <f>IF(Table2[[#This Row],[Basis of Material Classification (System Side)*]]="Field inspection","Yes","No")</f>
        <v>No</v>
      </c>
      <c r="O3944" t="s">
        <v>41</v>
      </c>
      <c r="P3944" s="13">
        <v>30682</v>
      </c>
      <c r="Q3944" s="16" t="str">
        <f>Table2[[#This Row],[Service Line Size (inches) (System Side)]]</f>
        <v>3/4</v>
      </c>
      <c r="R3944" t="s">
        <v>43</v>
      </c>
      <c r="S3944" t="str">
        <f>IF(Table2[[#This Row],[Basis of Material Classification (Customer Side)*]]="Field inspection","Yes","No")</f>
        <v>No</v>
      </c>
      <c r="V3944" t="s">
        <v>43</v>
      </c>
      <c r="W3944" t="s">
        <v>44</v>
      </c>
      <c r="X3944" t="s">
        <v>44</v>
      </c>
      <c r="Z3944" t="s">
        <v>49</v>
      </c>
      <c r="AA3944" t="s">
        <v>46</v>
      </c>
      <c r="AB3944" t="s">
        <v>46</v>
      </c>
      <c r="AC3944" t="s">
        <v>40</v>
      </c>
    </row>
    <row r="3945" spans="1:29" ht="14.4" x14ac:dyDescent="0.3">
      <c r="A3945">
        <v>3943</v>
      </c>
      <c r="B3945" t="s">
        <v>3973</v>
      </c>
      <c r="C3945" t="s">
        <v>277</v>
      </c>
      <c r="D3945" t="s">
        <v>40</v>
      </c>
      <c r="E3945" t="s">
        <v>40</v>
      </c>
      <c r="F3945" t="s">
        <v>41</v>
      </c>
      <c r="G3945" t="s">
        <v>40</v>
      </c>
      <c r="H3945" s="26">
        <v>20455</v>
      </c>
      <c r="I3945" t="s">
        <v>42</v>
      </c>
      <c r="J3945" t="s">
        <v>49</v>
      </c>
      <c r="K3945" t="str">
        <f>IF(Table2[[#This Row],[Basis of Material Classification (System Side)*]]="Field inspection","Yes","No")</f>
        <v>No</v>
      </c>
      <c r="N3945" t="s">
        <v>50</v>
      </c>
      <c r="O3945" t="s">
        <v>41</v>
      </c>
      <c r="P3945" s="13">
        <v>37257</v>
      </c>
      <c r="Q3945" s="16" t="str">
        <f>Table2[[#This Row],[Service Line Size (inches) (System Side)]]</f>
        <v>5/8</v>
      </c>
      <c r="R3945" t="s">
        <v>43</v>
      </c>
      <c r="S3945" t="str">
        <f>IF(Table2[[#This Row],[Basis of Material Classification (Customer Side)*]]="Field inspection","Yes","No")</f>
        <v>No</v>
      </c>
      <c r="V3945" t="s">
        <v>43</v>
      </c>
      <c r="W3945" t="s">
        <v>44</v>
      </c>
      <c r="X3945" t="s">
        <v>44</v>
      </c>
      <c r="Z3945" t="s">
        <v>45</v>
      </c>
      <c r="AA3945" t="s">
        <v>46</v>
      </c>
      <c r="AB3945" t="s">
        <v>46</v>
      </c>
      <c r="AC3945" t="s">
        <v>40</v>
      </c>
    </row>
    <row r="3946" spans="1:29" ht="14.4" x14ac:dyDescent="0.3">
      <c r="A3946">
        <v>3944</v>
      </c>
      <c r="B3946" t="s">
        <v>3974</v>
      </c>
      <c r="C3946" t="s">
        <v>277</v>
      </c>
      <c r="D3946" t="s">
        <v>48</v>
      </c>
      <c r="E3946" t="s">
        <v>40</v>
      </c>
      <c r="F3946" t="s">
        <v>41</v>
      </c>
      <c r="G3946" t="s">
        <v>40</v>
      </c>
      <c r="H3946" s="27"/>
      <c r="I3946" t="s">
        <v>42</v>
      </c>
      <c r="J3946" t="s">
        <v>49</v>
      </c>
      <c r="K3946" t="str">
        <f>IF(Table2[[#This Row],[Basis of Material Classification (System Side)*]]="Field inspection","Yes","No")</f>
        <v>No</v>
      </c>
      <c r="N3946" t="s">
        <v>50</v>
      </c>
      <c r="O3946" t="s">
        <v>41</v>
      </c>
      <c r="P3946" s="13">
        <v>36526</v>
      </c>
      <c r="Q3946" s="16" t="str">
        <f>Table2[[#This Row],[Service Line Size (inches) (System Side)]]</f>
        <v>5/8</v>
      </c>
      <c r="R3946" t="s">
        <v>43</v>
      </c>
      <c r="S3946" t="str">
        <f>IF(Table2[[#This Row],[Basis of Material Classification (Customer Side)*]]="Field inspection","Yes","No")</f>
        <v>No</v>
      </c>
      <c r="V3946" t="s">
        <v>43</v>
      </c>
      <c r="W3946" t="s">
        <v>44</v>
      </c>
      <c r="X3946" t="s">
        <v>44</v>
      </c>
      <c r="Z3946" t="s">
        <v>51</v>
      </c>
      <c r="AA3946" t="s">
        <v>46</v>
      </c>
      <c r="AB3946" t="s">
        <v>46</v>
      </c>
      <c r="AC3946" t="s">
        <v>40</v>
      </c>
    </row>
    <row r="3947" spans="1:29" ht="14.4" x14ac:dyDescent="0.3">
      <c r="A3947">
        <v>3945</v>
      </c>
      <c r="B3947" t="s">
        <v>3975</v>
      </c>
      <c r="C3947" t="s">
        <v>277</v>
      </c>
      <c r="D3947" t="s">
        <v>40</v>
      </c>
      <c r="E3947" t="s">
        <v>40</v>
      </c>
      <c r="F3947" t="s">
        <v>41</v>
      </c>
      <c r="G3947" t="s">
        <v>40</v>
      </c>
      <c r="H3947" s="26">
        <v>36526</v>
      </c>
      <c r="I3947" t="s">
        <v>42</v>
      </c>
      <c r="J3947" t="s">
        <v>43</v>
      </c>
      <c r="K3947" t="str">
        <f>IF(Table2[[#This Row],[Basis of Material Classification (System Side)*]]="Field inspection","Yes","No")</f>
        <v>No</v>
      </c>
      <c r="N3947" t="str">
        <f>Table2[[#This Row],[Basis of Material Classification (System Side)*]]</f>
        <v>Installation date after lead ban</v>
      </c>
      <c r="O3947" t="s">
        <v>41</v>
      </c>
      <c r="P3947" s="13">
        <v>36526</v>
      </c>
      <c r="Q3947" s="16" t="str">
        <f>Table2[[#This Row],[Service Line Size (inches) (System Side)]]</f>
        <v>5/8</v>
      </c>
      <c r="R3947" t="s">
        <v>43</v>
      </c>
      <c r="S3947" t="str">
        <f>IF(Table2[[#This Row],[Basis of Material Classification (Customer Side)*]]="Field inspection","Yes","No")</f>
        <v>No</v>
      </c>
      <c r="V3947" t="s">
        <v>43</v>
      </c>
      <c r="W3947" t="s">
        <v>44</v>
      </c>
      <c r="X3947" t="s">
        <v>44</v>
      </c>
      <c r="Z3947" t="s">
        <v>45</v>
      </c>
      <c r="AA3947" t="s">
        <v>46</v>
      </c>
      <c r="AB3947" t="s">
        <v>46</v>
      </c>
      <c r="AC3947" t="s">
        <v>40</v>
      </c>
    </row>
    <row r="3948" spans="1:29" ht="14.4" x14ac:dyDescent="0.3">
      <c r="A3948">
        <v>3946</v>
      </c>
      <c r="B3948" t="s">
        <v>3976</v>
      </c>
      <c r="C3948" t="s">
        <v>277</v>
      </c>
      <c r="D3948" t="s">
        <v>40</v>
      </c>
      <c r="E3948" t="s">
        <v>40</v>
      </c>
      <c r="F3948" t="s">
        <v>41</v>
      </c>
      <c r="G3948" t="s">
        <v>40</v>
      </c>
      <c r="H3948" s="26">
        <v>26665</v>
      </c>
      <c r="I3948" t="s">
        <v>42</v>
      </c>
      <c r="J3948" t="s">
        <v>49</v>
      </c>
      <c r="K3948" t="str">
        <f>IF(Table2[[#This Row],[Basis of Material Classification (System Side)*]]="Field inspection","Yes","No")</f>
        <v>No</v>
      </c>
      <c r="N3948" t="s">
        <v>50</v>
      </c>
      <c r="O3948" t="s">
        <v>41</v>
      </c>
      <c r="P3948" s="13">
        <v>14611</v>
      </c>
      <c r="Q3948" s="16" t="str">
        <f>Table2[[#This Row],[Service Line Size (inches) (System Side)]]</f>
        <v>5/8</v>
      </c>
      <c r="R3948" t="s">
        <v>49</v>
      </c>
      <c r="S3948" t="str">
        <f>IF(Table2[[#This Row],[Basis of Material Classification (Customer Side)*]]="Field inspection","Yes","No")</f>
        <v>No</v>
      </c>
      <c r="V3948" t="s">
        <v>50</v>
      </c>
      <c r="W3948" t="s">
        <v>44</v>
      </c>
      <c r="X3948" t="s">
        <v>44</v>
      </c>
      <c r="Z3948" t="s">
        <v>45</v>
      </c>
      <c r="AA3948" t="s">
        <v>46</v>
      </c>
      <c r="AB3948" t="s">
        <v>46</v>
      </c>
      <c r="AC3948" t="s">
        <v>40</v>
      </c>
    </row>
    <row r="3949" spans="1:29" ht="14.4" x14ac:dyDescent="0.3">
      <c r="A3949">
        <v>3947</v>
      </c>
      <c r="B3949" t="s">
        <v>3977</v>
      </c>
      <c r="C3949" t="s">
        <v>277</v>
      </c>
      <c r="D3949" t="s">
        <v>40</v>
      </c>
      <c r="E3949" t="s">
        <v>40</v>
      </c>
      <c r="F3949" t="s">
        <v>41</v>
      </c>
      <c r="G3949" t="s">
        <v>40</v>
      </c>
      <c r="H3949" s="26">
        <v>26665</v>
      </c>
      <c r="I3949" t="s">
        <v>42</v>
      </c>
      <c r="J3949" t="s">
        <v>49</v>
      </c>
      <c r="K3949" t="str">
        <f>IF(Table2[[#This Row],[Basis of Material Classification (System Side)*]]="Field inspection","Yes","No")</f>
        <v>No</v>
      </c>
      <c r="N3949" t="s">
        <v>50</v>
      </c>
      <c r="O3949" t="s">
        <v>41</v>
      </c>
      <c r="P3949" s="13">
        <v>39083</v>
      </c>
      <c r="Q3949" s="16" t="str">
        <f>Table2[[#This Row],[Service Line Size (inches) (System Side)]]</f>
        <v>5/8</v>
      </c>
      <c r="R3949" t="s">
        <v>43</v>
      </c>
      <c r="S3949" t="str">
        <f>IF(Table2[[#This Row],[Basis of Material Classification (Customer Side)*]]="Field inspection","Yes","No")</f>
        <v>No</v>
      </c>
      <c r="V3949" t="s">
        <v>43</v>
      </c>
      <c r="W3949" t="s">
        <v>44</v>
      </c>
      <c r="X3949" t="s">
        <v>44</v>
      </c>
      <c r="Z3949" t="s">
        <v>45</v>
      </c>
      <c r="AA3949" t="s">
        <v>46</v>
      </c>
      <c r="AB3949" t="s">
        <v>46</v>
      </c>
      <c r="AC3949" t="s">
        <v>40</v>
      </c>
    </row>
    <row r="3950" spans="1:29" ht="14.4" x14ac:dyDescent="0.3">
      <c r="A3950">
        <v>3948</v>
      </c>
      <c r="B3950" t="s">
        <v>3978</v>
      </c>
      <c r="C3950" t="s">
        <v>277</v>
      </c>
      <c r="D3950" t="s">
        <v>40</v>
      </c>
      <c r="E3950" t="s">
        <v>40</v>
      </c>
      <c r="F3950" t="s">
        <v>53</v>
      </c>
      <c r="G3950" t="s">
        <v>40</v>
      </c>
      <c r="H3950" s="26">
        <v>36161</v>
      </c>
      <c r="I3950" t="s">
        <v>54</v>
      </c>
      <c r="J3950" t="s">
        <v>55</v>
      </c>
      <c r="K3950" t="str">
        <f>IF(Table2[[#This Row],[Basis of Material Classification (System Side)*]]="Field inspection","Yes","No")</f>
        <v>No</v>
      </c>
      <c r="O3950" t="s">
        <v>41</v>
      </c>
      <c r="P3950" s="13">
        <v>36161</v>
      </c>
      <c r="Q3950" s="16" t="str">
        <f>Table2[[#This Row],[Service Line Size (inches) (System Side)]]</f>
        <v>3/4</v>
      </c>
      <c r="R3950" t="s">
        <v>43</v>
      </c>
      <c r="S3950" t="str">
        <f>IF(Table2[[#This Row],[Basis of Material Classification (Customer Side)*]]="Field inspection","Yes","No")</f>
        <v>No</v>
      </c>
      <c r="V3950" t="s">
        <v>43</v>
      </c>
      <c r="W3950" t="s">
        <v>44</v>
      </c>
      <c r="X3950" t="s">
        <v>44</v>
      </c>
      <c r="Z3950" t="s">
        <v>45</v>
      </c>
      <c r="AA3950" t="s">
        <v>46</v>
      </c>
      <c r="AB3950" t="s">
        <v>46</v>
      </c>
      <c r="AC3950" t="s">
        <v>40</v>
      </c>
    </row>
    <row r="3951" spans="1:29" ht="14.4" x14ac:dyDescent="0.3">
      <c r="A3951">
        <v>3949</v>
      </c>
      <c r="B3951" t="s">
        <v>3979</v>
      </c>
      <c r="C3951" t="s">
        <v>277</v>
      </c>
      <c r="D3951" t="s">
        <v>48</v>
      </c>
      <c r="E3951" t="s">
        <v>40</v>
      </c>
      <c r="F3951" t="s">
        <v>41</v>
      </c>
      <c r="G3951" t="s">
        <v>40</v>
      </c>
      <c r="H3951" s="26">
        <v>24473</v>
      </c>
      <c r="I3951" t="s">
        <v>42</v>
      </c>
      <c r="J3951" t="s">
        <v>49</v>
      </c>
      <c r="K3951" t="str">
        <f>IF(Table2[[#This Row],[Basis of Material Classification (System Side)*]]="Field inspection","Yes","No")</f>
        <v>No</v>
      </c>
      <c r="N3951" t="s">
        <v>50</v>
      </c>
      <c r="O3951" t="s">
        <v>41</v>
      </c>
      <c r="P3951" s="13">
        <v>27395</v>
      </c>
      <c r="Q3951" s="16" t="str">
        <f>Table2[[#This Row],[Service Line Size (inches) (System Side)]]</f>
        <v>5/8</v>
      </c>
      <c r="R3951" t="s">
        <v>49</v>
      </c>
      <c r="S3951" t="str">
        <f>IF(Table2[[#This Row],[Basis of Material Classification (Customer Side)*]]="Field inspection","Yes","No")</f>
        <v>No</v>
      </c>
      <c r="V3951" t="s">
        <v>50</v>
      </c>
      <c r="W3951" t="s">
        <v>44</v>
      </c>
      <c r="X3951" t="s">
        <v>44</v>
      </c>
      <c r="Z3951" t="s">
        <v>51</v>
      </c>
      <c r="AA3951" t="s">
        <v>46</v>
      </c>
      <c r="AB3951" t="s">
        <v>46</v>
      </c>
      <c r="AC3951" t="s">
        <v>40</v>
      </c>
    </row>
    <row r="3952" spans="1:29" ht="14.4" x14ac:dyDescent="0.3">
      <c r="A3952">
        <v>3950</v>
      </c>
      <c r="B3952" t="s">
        <v>3980</v>
      </c>
      <c r="C3952" t="s">
        <v>277</v>
      </c>
      <c r="D3952" t="s">
        <v>40</v>
      </c>
      <c r="E3952" t="s">
        <v>40</v>
      </c>
      <c r="F3952" t="s">
        <v>53</v>
      </c>
      <c r="G3952" t="s">
        <v>40</v>
      </c>
      <c r="H3952" s="26">
        <v>36526</v>
      </c>
      <c r="I3952" t="s">
        <v>54</v>
      </c>
      <c r="J3952" t="s">
        <v>55</v>
      </c>
      <c r="K3952" t="str">
        <f>IF(Table2[[#This Row],[Basis of Material Classification (System Side)*]]="Field inspection","Yes","No")</f>
        <v>No</v>
      </c>
      <c r="O3952" t="s">
        <v>41</v>
      </c>
      <c r="P3952" s="13">
        <v>36526</v>
      </c>
      <c r="Q3952" s="16" t="str">
        <f>Table2[[#This Row],[Service Line Size (inches) (System Side)]]</f>
        <v>3/4</v>
      </c>
      <c r="R3952" t="s">
        <v>43</v>
      </c>
      <c r="S3952" t="str">
        <f>IF(Table2[[#This Row],[Basis of Material Classification (Customer Side)*]]="Field inspection","Yes","No")</f>
        <v>No</v>
      </c>
      <c r="V3952" t="s">
        <v>43</v>
      </c>
      <c r="W3952" t="s">
        <v>44</v>
      </c>
      <c r="X3952" t="s">
        <v>44</v>
      </c>
      <c r="Z3952" t="s">
        <v>58</v>
      </c>
      <c r="AA3952" t="s">
        <v>46</v>
      </c>
      <c r="AB3952" t="s">
        <v>46</v>
      </c>
      <c r="AC3952" t="s">
        <v>40</v>
      </c>
    </row>
    <row r="3953" spans="1:29" ht="14.4" x14ac:dyDescent="0.3">
      <c r="A3953">
        <v>3951</v>
      </c>
      <c r="B3953" t="s">
        <v>3981</v>
      </c>
      <c r="C3953" t="s">
        <v>277</v>
      </c>
      <c r="D3953" t="s">
        <v>40</v>
      </c>
      <c r="E3953" t="s">
        <v>40</v>
      </c>
      <c r="F3953" t="s">
        <v>41</v>
      </c>
      <c r="G3953" t="s">
        <v>40</v>
      </c>
      <c r="H3953" s="26">
        <v>31413</v>
      </c>
      <c r="I3953" t="s">
        <v>42</v>
      </c>
      <c r="J3953" t="s">
        <v>43</v>
      </c>
      <c r="K3953" t="str">
        <f>IF(Table2[[#This Row],[Basis of Material Classification (System Side)*]]="Field inspection","Yes","No")</f>
        <v>No</v>
      </c>
      <c r="N3953" t="str">
        <f>Table2[[#This Row],[Basis of Material Classification (System Side)*]]</f>
        <v>Installation date after lead ban</v>
      </c>
      <c r="O3953" t="s">
        <v>41</v>
      </c>
      <c r="P3953" s="13">
        <v>32143</v>
      </c>
      <c r="Q3953" s="16" t="str">
        <f>Table2[[#This Row],[Service Line Size (inches) (System Side)]]</f>
        <v>5/8</v>
      </c>
      <c r="R3953" t="s">
        <v>43</v>
      </c>
      <c r="S3953" t="str">
        <f>IF(Table2[[#This Row],[Basis of Material Classification (Customer Side)*]]="Field inspection","Yes","No")</f>
        <v>No</v>
      </c>
      <c r="V3953" t="s">
        <v>43</v>
      </c>
      <c r="W3953" t="s">
        <v>44</v>
      </c>
      <c r="X3953" t="s">
        <v>44</v>
      </c>
      <c r="Z3953" t="s">
        <v>45</v>
      </c>
      <c r="AA3953" t="s">
        <v>46</v>
      </c>
      <c r="AB3953" t="s">
        <v>46</v>
      </c>
      <c r="AC3953" t="s">
        <v>40</v>
      </c>
    </row>
    <row r="3954" spans="1:29" ht="14.4" x14ac:dyDescent="0.3">
      <c r="A3954">
        <v>3952</v>
      </c>
      <c r="B3954" t="s">
        <v>3982</v>
      </c>
      <c r="C3954" t="s">
        <v>277</v>
      </c>
      <c r="D3954" t="s">
        <v>40</v>
      </c>
      <c r="E3954" t="s">
        <v>40</v>
      </c>
      <c r="F3954" t="s">
        <v>41</v>
      </c>
      <c r="G3954" t="s">
        <v>40</v>
      </c>
      <c r="H3954" s="26">
        <v>31413</v>
      </c>
      <c r="I3954" t="s">
        <v>42</v>
      </c>
      <c r="J3954" t="s">
        <v>43</v>
      </c>
      <c r="K3954" t="str">
        <f>IF(Table2[[#This Row],[Basis of Material Classification (System Side)*]]="Field inspection","Yes","No")</f>
        <v>No</v>
      </c>
      <c r="N3954" t="str">
        <f>Table2[[#This Row],[Basis of Material Classification (System Side)*]]</f>
        <v>Installation date after lead ban</v>
      </c>
      <c r="O3954" t="s">
        <v>41</v>
      </c>
      <c r="P3954" s="13">
        <v>32143</v>
      </c>
      <c r="Q3954" s="16" t="str">
        <f>Table2[[#This Row],[Service Line Size (inches) (System Side)]]</f>
        <v>5/8</v>
      </c>
      <c r="R3954" t="s">
        <v>43</v>
      </c>
      <c r="S3954" t="str">
        <f>IF(Table2[[#This Row],[Basis of Material Classification (Customer Side)*]]="Field inspection","Yes","No")</f>
        <v>No</v>
      </c>
      <c r="V3954" t="s">
        <v>43</v>
      </c>
      <c r="W3954" t="s">
        <v>44</v>
      </c>
      <c r="X3954" t="s">
        <v>44</v>
      </c>
      <c r="Z3954" t="s">
        <v>45</v>
      </c>
      <c r="AA3954" t="s">
        <v>46</v>
      </c>
      <c r="AB3954" t="s">
        <v>46</v>
      </c>
      <c r="AC3954" t="s">
        <v>40</v>
      </c>
    </row>
    <row r="3955" spans="1:29" ht="14.4" x14ac:dyDescent="0.3">
      <c r="A3955">
        <v>3953</v>
      </c>
      <c r="B3955" t="s">
        <v>3983</v>
      </c>
      <c r="C3955" t="s">
        <v>277</v>
      </c>
      <c r="D3955" t="s">
        <v>40</v>
      </c>
      <c r="E3955" t="s">
        <v>40</v>
      </c>
      <c r="F3955" t="s">
        <v>41</v>
      </c>
      <c r="G3955" t="s">
        <v>40</v>
      </c>
      <c r="H3955" s="26">
        <v>33604</v>
      </c>
      <c r="I3955" t="s">
        <v>42</v>
      </c>
      <c r="J3955" t="s">
        <v>43</v>
      </c>
      <c r="K3955" t="str">
        <f>IF(Table2[[#This Row],[Basis of Material Classification (System Side)*]]="Field inspection","Yes","No")</f>
        <v>No</v>
      </c>
      <c r="N3955" t="str">
        <f>Table2[[#This Row],[Basis of Material Classification (System Side)*]]</f>
        <v>Installation date after lead ban</v>
      </c>
      <c r="O3955" t="s">
        <v>41</v>
      </c>
      <c r="P3955" s="13">
        <v>36892</v>
      </c>
      <c r="Q3955" s="16" t="str">
        <f>Table2[[#This Row],[Service Line Size (inches) (System Side)]]</f>
        <v>5/8</v>
      </c>
      <c r="R3955" t="s">
        <v>43</v>
      </c>
      <c r="S3955" t="str">
        <f>IF(Table2[[#This Row],[Basis of Material Classification (Customer Side)*]]="Field inspection","Yes","No")</f>
        <v>No</v>
      </c>
      <c r="V3955" t="s">
        <v>43</v>
      </c>
      <c r="W3955" t="s">
        <v>44</v>
      </c>
      <c r="X3955" t="s">
        <v>44</v>
      </c>
      <c r="Z3955" t="s">
        <v>45</v>
      </c>
      <c r="AA3955" t="s">
        <v>46</v>
      </c>
      <c r="AB3955" t="s">
        <v>46</v>
      </c>
      <c r="AC3955" t="s">
        <v>40</v>
      </c>
    </row>
    <row r="3956" spans="1:29" ht="14.4" x14ac:dyDescent="0.3">
      <c r="A3956">
        <v>3954</v>
      </c>
      <c r="B3956" t="s">
        <v>3984</v>
      </c>
      <c r="C3956" t="s">
        <v>277</v>
      </c>
      <c r="D3956" t="s">
        <v>40</v>
      </c>
      <c r="E3956" t="s">
        <v>40</v>
      </c>
      <c r="F3956" t="s">
        <v>41</v>
      </c>
      <c r="G3956" t="s">
        <v>40</v>
      </c>
      <c r="H3956" s="27"/>
      <c r="I3956" t="s">
        <v>42</v>
      </c>
      <c r="J3956" t="s">
        <v>49</v>
      </c>
      <c r="K3956" t="str">
        <f>IF(Table2[[#This Row],[Basis of Material Classification (System Side)*]]="Field inspection","Yes","No")</f>
        <v>No</v>
      </c>
      <c r="N3956" t="s">
        <v>50</v>
      </c>
      <c r="O3956" t="s">
        <v>41</v>
      </c>
      <c r="P3956" s="13">
        <v>32874</v>
      </c>
      <c r="Q3956" s="16" t="str">
        <f>Table2[[#This Row],[Service Line Size (inches) (System Side)]]</f>
        <v>5/8</v>
      </c>
      <c r="R3956" t="s">
        <v>43</v>
      </c>
      <c r="S3956" t="str">
        <f>IF(Table2[[#This Row],[Basis of Material Classification (Customer Side)*]]="Field inspection","Yes","No")</f>
        <v>No</v>
      </c>
      <c r="V3956" t="s">
        <v>43</v>
      </c>
      <c r="W3956" t="s">
        <v>44</v>
      </c>
      <c r="X3956" t="s">
        <v>44</v>
      </c>
      <c r="Z3956" t="s">
        <v>58</v>
      </c>
      <c r="AA3956" t="s">
        <v>46</v>
      </c>
      <c r="AB3956" t="s">
        <v>46</v>
      </c>
      <c r="AC3956" t="s">
        <v>40</v>
      </c>
    </row>
    <row r="3957" spans="1:29" ht="14.4" x14ac:dyDescent="0.3">
      <c r="A3957">
        <v>3955</v>
      </c>
      <c r="B3957" t="s">
        <v>3984</v>
      </c>
      <c r="C3957" t="s">
        <v>277</v>
      </c>
      <c r="D3957" t="s">
        <v>40</v>
      </c>
      <c r="E3957" t="s">
        <v>40</v>
      </c>
      <c r="F3957" t="s">
        <v>41</v>
      </c>
      <c r="G3957" t="s">
        <v>40</v>
      </c>
      <c r="H3957" s="27"/>
      <c r="I3957" t="s">
        <v>42</v>
      </c>
      <c r="J3957" t="s">
        <v>49</v>
      </c>
      <c r="K3957" t="str">
        <f>IF(Table2[[#This Row],[Basis of Material Classification (System Side)*]]="Field inspection","Yes","No")</f>
        <v>No</v>
      </c>
      <c r="N3957" t="s">
        <v>50</v>
      </c>
      <c r="O3957" t="s">
        <v>41</v>
      </c>
      <c r="P3957" s="13">
        <v>32874</v>
      </c>
      <c r="Q3957" s="16" t="str">
        <f>Table2[[#This Row],[Service Line Size (inches) (System Side)]]</f>
        <v>5/8</v>
      </c>
      <c r="R3957" t="s">
        <v>43</v>
      </c>
      <c r="S3957" t="str">
        <f>IF(Table2[[#This Row],[Basis of Material Classification (Customer Side)*]]="Field inspection","Yes","No")</f>
        <v>No</v>
      </c>
      <c r="V3957" t="s">
        <v>43</v>
      </c>
      <c r="W3957" t="s">
        <v>44</v>
      </c>
      <c r="X3957" t="s">
        <v>44</v>
      </c>
      <c r="Z3957" t="s">
        <v>58</v>
      </c>
      <c r="AA3957" t="s">
        <v>46</v>
      </c>
      <c r="AB3957" t="s">
        <v>46</v>
      </c>
      <c r="AC3957" t="s">
        <v>40</v>
      </c>
    </row>
    <row r="3958" spans="1:29" ht="14.4" x14ac:dyDescent="0.3">
      <c r="A3958">
        <v>3956</v>
      </c>
      <c r="B3958" t="s">
        <v>3985</v>
      </c>
      <c r="C3958" t="s">
        <v>277</v>
      </c>
      <c r="D3958" t="s">
        <v>40</v>
      </c>
      <c r="E3958" t="s">
        <v>40</v>
      </c>
      <c r="F3958" t="s">
        <v>41</v>
      </c>
      <c r="G3958" t="s">
        <v>40</v>
      </c>
      <c r="H3958" s="26">
        <v>29221</v>
      </c>
      <c r="I3958" t="s">
        <v>42</v>
      </c>
      <c r="J3958" t="s">
        <v>43</v>
      </c>
      <c r="K3958" t="str">
        <f>IF(Table2[[#This Row],[Basis of Material Classification (System Side)*]]="Field inspection","Yes","No")</f>
        <v>No</v>
      </c>
      <c r="N3958" t="str">
        <f>Table2[[#This Row],[Basis of Material Classification (System Side)*]]</f>
        <v>Installation date after lead ban</v>
      </c>
      <c r="O3958" t="s">
        <v>41</v>
      </c>
      <c r="P3958" s="13">
        <v>31778</v>
      </c>
      <c r="Q3958" s="16" t="str">
        <f>Table2[[#This Row],[Service Line Size (inches) (System Side)]]</f>
        <v>5/8</v>
      </c>
      <c r="R3958" t="s">
        <v>43</v>
      </c>
      <c r="S3958" t="str">
        <f>IF(Table2[[#This Row],[Basis of Material Classification (Customer Side)*]]="Field inspection","Yes","No")</f>
        <v>No</v>
      </c>
      <c r="V3958" t="s">
        <v>43</v>
      </c>
      <c r="W3958" t="s">
        <v>44</v>
      </c>
      <c r="X3958" t="s">
        <v>44</v>
      </c>
      <c r="Z3958" t="s">
        <v>45</v>
      </c>
      <c r="AA3958" t="s">
        <v>46</v>
      </c>
      <c r="AB3958" t="s">
        <v>46</v>
      </c>
      <c r="AC3958" t="s">
        <v>40</v>
      </c>
    </row>
    <row r="3959" spans="1:29" ht="14.4" x14ac:dyDescent="0.3">
      <c r="A3959">
        <v>3957</v>
      </c>
      <c r="B3959" t="s">
        <v>3986</v>
      </c>
      <c r="C3959" t="s">
        <v>277</v>
      </c>
      <c r="D3959" t="s">
        <v>40</v>
      </c>
      <c r="E3959" t="s">
        <v>40</v>
      </c>
      <c r="F3959" t="s">
        <v>41</v>
      </c>
      <c r="G3959" t="s">
        <v>40</v>
      </c>
      <c r="H3959" s="26">
        <v>30682</v>
      </c>
      <c r="I3959" t="s">
        <v>42</v>
      </c>
      <c r="J3959" t="s">
        <v>43</v>
      </c>
      <c r="K3959" t="str">
        <f>IF(Table2[[#This Row],[Basis of Material Classification (System Side)*]]="Field inspection","Yes","No")</f>
        <v>No</v>
      </c>
      <c r="N3959" t="str">
        <f>Table2[[#This Row],[Basis of Material Classification (System Side)*]]</f>
        <v>Installation date after lead ban</v>
      </c>
      <c r="O3959" t="s">
        <v>41</v>
      </c>
      <c r="P3959"/>
      <c r="Q3959" s="16" t="str">
        <f>Table2[[#This Row],[Service Line Size (inches) (System Side)]]</f>
        <v>5/8</v>
      </c>
      <c r="R3959" t="s">
        <v>106</v>
      </c>
      <c r="S3959" t="str">
        <f>IF(Table2[[#This Row],[Basis of Material Classification (Customer Side)*]]="Field inspection","Yes","No")</f>
        <v>No</v>
      </c>
      <c r="V3959" t="s">
        <v>108</v>
      </c>
      <c r="W3959" t="s">
        <v>44</v>
      </c>
      <c r="X3959" t="s">
        <v>44</v>
      </c>
      <c r="Z3959" t="s">
        <v>58</v>
      </c>
      <c r="AA3959" t="s">
        <v>46</v>
      </c>
      <c r="AB3959" t="s">
        <v>46</v>
      </c>
      <c r="AC3959" t="s">
        <v>40</v>
      </c>
    </row>
    <row r="3960" spans="1:29" ht="14.4" x14ac:dyDescent="0.3">
      <c r="A3960">
        <v>3958</v>
      </c>
      <c r="B3960" t="s">
        <v>3987</v>
      </c>
      <c r="C3960" t="s">
        <v>277</v>
      </c>
      <c r="D3960" t="s">
        <v>40</v>
      </c>
      <c r="E3960" t="s">
        <v>40</v>
      </c>
      <c r="F3960" t="s">
        <v>41</v>
      </c>
      <c r="G3960" t="s">
        <v>40</v>
      </c>
      <c r="H3960" s="26">
        <v>31413</v>
      </c>
      <c r="I3960" t="s">
        <v>42</v>
      </c>
      <c r="J3960" t="s">
        <v>43</v>
      </c>
      <c r="K3960" t="str">
        <f>IF(Table2[[#This Row],[Basis of Material Classification (System Side)*]]="Field inspection","Yes","No")</f>
        <v>No</v>
      </c>
      <c r="N3960" t="str">
        <f>Table2[[#This Row],[Basis of Material Classification (System Side)*]]</f>
        <v>Installation date after lead ban</v>
      </c>
      <c r="O3960" t="s">
        <v>41</v>
      </c>
      <c r="P3960" s="13">
        <v>35796</v>
      </c>
      <c r="Q3960" s="16" t="str">
        <f>Table2[[#This Row],[Service Line Size (inches) (System Side)]]</f>
        <v>5/8</v>
      </c>
      <c r="R3960" t="s">
        <v>43</v>
      </c>
      <c r="S3960" t="str">
        <f>IF(Table2[[#This Row],[Basis of Material Classification (Customer Side)*]]="Field inspection","Yes","No")</f>
        <v>No</v>
      </c>
      <c r="V3960" t="s">
        <v>43</v>
      </c>
      <c r="W3960" t="s">
        <v>44</v>
      </c>
      <c r="X3960" t="s">
        <v>44</v>
      </c>
      <c r="Z3960" t="s">
        <v>45</v>
      </c>
      <c r="AA3960" t="s">
        <v>46</v>
      </c>
      <c r="AB3960" t="s">
        <v>46</v>
      </c>
      <c r="AC3960" t="s">
        <v>40</v>
      </c>
    </row>
    <row r="3961" spans="1:29" ht="14.4" x14ac:dyDescent="0.3">
      <c r="A3961">
        <v>3959</v>
      </c>
      <c r="B3961" t="s">
        <v>3988</v>
      </c>
      <c r="C3961" t="s">
        <v>277</v>
      </c>
      <c r="D3961" t="s">
        <v>40</v>
      </c>
      <c r="E3961" t="s">
        <v>40</v>
      </c>
      <c r="F3961" t="s">
        <v>41</v>
      </c>
      <c r="G3961" t="s">
        <v>40</v>
      </c>
      <c r="H3961" s="26">
        <v>36526</v>
      </c>
      <c r="I3961" t="s">
        <v>42</v>
      </c>
      <c r="J3961" t="s">
        <v>43</v>
      </c>
      <c r="K3961" t="str">
        <f>IF(Table2[[#This Row],[Basis of Material Classification (System Side)*]]="Field inspection","Yes","No")</f>
        <v>No</v>
      </c>
      <c r="N3961" t="str">
        <f>Table2[[#This Row],[Basis of Material Classification (System Side)*]]</f>
        <v>Installation date after lead ban</v>
      </c>
      <c r="O3961" t="s">
        <v>41</v>
      </c>
      <c r="P3961" s="13">
        <v>37622</v>
      </c>
      <c r="Q3961" s="16" t="str">
        <f>Table2[[#This Row],[Service Line Size (inches) (System Side)]]</f>
        <v>5/8</v>
      </c>
      <c r="R3961" t="s">
        <v>43</v>
      </c>
      <c r="S3961" t="str">
        <f>IF(Table2[[#This Row],[Basis of Material Classification (Customer Side)*]]="Field inspection","Yes","No")</f>
        <v>No</v>
      </c>
      <c r="V3961" t="s">
        <v>43</v>
      </c>
      <c r="W3961" t="s">
        <v>44</v>
      </c>
      <c r="X3961" t="s">
        <v>44</v>
      </c>
      <c r="Z3961" t="s">
        <v>45</v>
      </c>
      <c r="AA3961" t="s">
        <v>46</v>
      </c>
      <c r="AB3961" t="s">
        <v>46</v>
      </c>
      <c r="AC3961" t="s">
        <v>40</v>
      </c>
    </row>
    <row r="3962" spans="1:29" ht="14.4" x14ac:dyDescent="0.3">
      <c r="A3962">
        <v>3960</v>
      </c>
      <c r="B3962" t="s">
        <v>3989</v>
      </c>
      <c r="C3962" t="s">
        <v>277</v>
      </c>
      <c r="D3962" t="s">
        <v>40</v>
      </c>
      <c r="E3962" t="s">
        <v>40</v>
      </c>
      <c r="F3962" t="s">
        <v>41</v>
      </c>
      <c r="G3962" t="s">
        <v>40</v>
      </c>
      <c r="H3962" s="26">
        <v>27760</v>
      </c>
      <c r="I3962" t="s">
        <v>42</v>
      </c>
      <c r="J3962" t="s">
        <v>49</v>
      </c>
      <c r="K3962" t="str">
        <f>IF(Table2[[#This Row],[Basis of Material Classification (System Side)*]]="Field inspection","Yes","No")</f>
        <v>No</v>
      </c>
      <c r="N3962" t="s">
        <v>50</v>
      </c>
      <c r="O3962" t="s">
        <v>41</v>
      </c>
      <c r="P3962" s="13">
        <v>32874</v>
      </c>
      <c r="Q3962" s="16" t="str">
        <f>Table2[[#This Row],[Service Line Size (inches) (System Side)]]</f>
        <v>5/8</v>
      </c>
      <c r="R3962" t="s">
        <v>43</v>
      </c>
      <c r="S3962" t="str">
        <f>IF(Table2[[#This Row],[Basis of Material Classification (Customer Side)*]]="Field inspection","Yes","No")</f>
        <v>No</v>
      </c>
      <c r="V3962" t="s">
        <v>43</v>
      </c>
      <c r="W3962" t="s">
        <v>44</v>
      </c>
      <c r="X3962" t="s">
        <v>44</v>
      </c>
      <c r="Z3962" t="s">
        <v>45</v>
      </c>
      <c r="AA3962" t="s">
        <v>46</v>
      </c>
      <c r="AB3962" t="s">
        <v>46</v>
      </c>
      <c r="AC3962" t="s">
        <v>40</v>
      </c>
    </row>
    <row r="3963" spans="1:29" ht="14.4" x14ac:dyDescent="0.3">
      <c r="A3963">
        <v>3961</v>
      </c>
      <c r="B3963" t="s">
        <v>3990</v>
      </c>
      <c r="C3963" t="s">
        <v>277</v>
      </c>
      <c r="D3963" t="s">
        <v>40</v>
      </c>
      <c r="E3963" t="s">
        <v>40</v>
      </c>
      <c r="F3963" t="s">
        <v>41</v>
      </c>
      <c r="G3963" t="s">
        <v>40</v>
      </c>
      <c r="H3963" s="26">
        <v>27760</v>
      </c>
      <c r="I3963" t="s">
        <v>42</v>
      </c>
      <c r="J3963" t="s">
        <v>49</v>
      </c>
      <c r="K3963" t="str">
        <f>IF(Table2[[#This Row],[Basis of Material Classification (System Side)*]]="Field inspection","Yes","No")</f>
        <v>No</v>
      </c>
      <c r="N3963" t="s">
        <v>50</v>
      </c>
      <c r="O3963" t="s">
        <v>41</v>
      </c>
      <c r="P3963" s="13">
        <v>32874</v>
      </c>
      <c r="Q3963" s="16" t="str">
        <f>Table2[[#This Row],[Service Line Size (inches) (System Side)]]</f>
        <v>5/8</v>
      </c>
      <c r="R3963" t="s">
        <v>43</v>
      </c>
      <c r="S3963" t="str">
        <f>IF(Table2[[#This Row],[Basis of Material Classification (Customer Side)*]]="Field inspection","Yes","No")</f>
        <v>No</v>
      </c>
      <c r="V3963" t="s">
        <v>43</v>
      </c>
      <c r="W3963" t="s">
        <v>44</v>
      </c>
      <c r="X3963" t="s">
        <v>44</v>
      </c>
      <c r="Z3963" t="s">
        <v>45</v>
      </c>
      <c r="AA3963" t="s">
        <v>46</v>
      </c>
      <c r="AB3963" t="s">
        <v>46</v>
      </c>
      <c r="AC3963" t="s">
        <v>40</v>
      </c>
    </row>
    <row r="3964" spans="1:29" ht="14.4" x14ac:dyDescent="0.3">
      <c r="A3964">
        <v>3962</v>
      </c>
      <c r="B3964" t="s">
        <v>3991</v>
      </c>
      <c r="C3964" t="s">
        <v>277</v>
      </c>
      <c r="D3964" t="s">
        <v>40</v>
      </c>
      <c r="E3964" t="s">
        <v>40</v>
      </c>
      <c r="F3964" t="s">
        <v>41</v>
      </c>
      <c r="G3964" t="s">
        <v>40</v>
      </c>
      <c r="H3964" s="26">
        <v>37257</v>
      </c>
      <c r="I3964" t="s">
        <v>42</v>
      </c>
      <c r="J3964" t="s">
        <v>43</v>
      </c>
      <c r="K3964" t="str">
        <f>IF(Table2[[#This Row],[Basis of Material Classification (System Side)*]]="Field inspection","Yes","No")</f>
        <v>No</v>
      </c>
      <c r="N3964" t="str">
        <f>Table2[[#This Row],[Basis of Material Classification (System Side)*]]</f>
        <v>Installation date after lead ban</v>
      </c>
      <c r="O3964" t="s">
        <v>41</v>
      </c>
      <c r="P3964" s="13">
        <v>37622</v>
      </c>
      <c r="Q3964" s="16" t="str">
        <f>Table2[[#This Row],[Service Line Size (inches) (System Side)]]</f>
        <v>5/8</v>
      </c>
      <c r="R3964" t="s">
        <v>43</v>
      </c>
      <c r="S3964" t="str">
        <f>IF(Table2[[#This Row],[Basis of Material Classification (Customer Side)*]]="Field inspection","Yes","No")</f>
        <v>No</v>
      </c>
      <c r="V3964" t="s">
        <v>43</v>
      </c>
      <c r="W3964" t="s">
        <v>44</v>
      </c>
      <c r="X3964" t="s">
        <v>44</v>
      </c>
      <c r="Z3964" t="s">
        <v>45</v>
      </c>
      <c r="AA3964" t="s">
        <v>46</v>
      </c>
      <c r="AB3964" t="s">
        <v>46</v>
      </c>
      <c r="AC3964" t="s">
        <v>40</v>
      </c>
    </row>
    <row r="3965" spans="1:29" ht="14.4" x14ac:dyDescent="0.3">
      <c r="A3965">
        <v>3963</v>
      </c>
      <c r="B3965" t="s">
        <v>3992</v>
      </c>
      <c r="C3965" t="s">
        <v>277</v>
      </c>
      <c r="D3965" t="s">
        <v>40</v>
      </c>
      <c r="E3965" t="s">
        <v>40</v>
      </c>
      <c r="F3965" t="s">
        <v>41</v>
      </c>
      <c r="G3965" t="s">
        <v>40</v>
      </c>
      <c r="H3965" s="26">
        <v>25569</v>
      </c>
      <c r="I3965" t="s">
        <v>42</v>
      </c>
      <c r="J3965" t="s">
        <v>49</v>
      </c>
      <c r="K3965" t="str">
        <f>IF(Table2[[#This Row],[Basis of Material Classification (System Side)*]]="Field inspection","Yes","No")</f>
        <v>No</v>
      </c>
      <c r="N3965" t="s">
        <v>50</v>
      </c>
      <c r="O3965" t="s">
        <v>70</v>
      </c>
      <c r="P3965" s="13">
        <v>15342</v>
      </c>
      <c r="Q3965" s="16" t="str">
        <f>Table2[[#This Row],[Service Line Size (inches) (System Side)]]</f>
        <v>5/8</v>
      </c>
      <c r="R3965" t="s">
        <v>65</v>
      </c>
      <c r="S3965" t="str">
        <f>IF(Table2[[#This Row],[Basis of Material Classification (Customer Side)*]]="Field inspection","Yes","No")</f>
        <v>Yes</v>
      </c>
      <c r="T3965" t="s">
        <v>71</v>
      </c>
      <c r="U3965" s="13">
        <v>45511</v>
      </c>
      <c r="V3965" t="s">
        <v>72</v>
      </c>
      <c r="W3965" t="s">
        <v>44</v>
      </c>
      <c r="X3965" t="s">
        <v>44</v>
      </c>
      <c r="Z3965" t="s">
        <v>45</v>
      </c>
      <c r="AA3965" t="s">
        <v>46</v>
      </c>
      <c r="AB3965" t="s">
        <v>46</v>
      </c>
      <c r="AC3965" t="s">
        <v>40</v>
      </c>
    </row>
    <row r="3966" spans="1:29" ht="14.4" x14ac:dyDescent="0.3">
      <c r="A3966">
        <v>3964</v>
      </c>
      <c r="B3966" t="s">
        <v>3993</v>
      </c>
      <c r="C3966" t="s">
        <v>277</v>
      </c>
      <c r="D3966" t="s">
        <v>40</v>
      </c>
      <c r="E3966" t="s">
        <v>40</v>
      </c>
      <c r="F3966" t="s">
        <v>41</v>
      </c>
      <c r="G3966" t="s">
        <v>40</v>
      </c>
      <c r="H3966" s="26">
        <v>38353</v>
      </c>
      <c r="I3966" t="s">
        <v>42</v>
      </c>
      <c r="J3966" t="s">
        <v>43</v>
      </c>
      <c r="K3966" t="str">
        <f>IF(Table2[[#This Row],[Basis of Material Classification (System Side)*]]="Field inspection","Yes","No")</f>
        <v>No</v>
      </c>
      <c r="N3966" t="str">
        <f>Table2[[#This Row],[Basis of Material Classification (System Side)*]]</f>
        <v>Installation date after lead ban</v>
      </c>
      <c r="O3966" t="s">
        <v>41</v>
      </c>
      <c r="P3966" s="13">
        <v>37987</v>
      </c>
      <c r="Q3966" s="16" t="str">
        <f>Table2[[#This Row],[Service Line Size (inches) (System Side)]]</f>
        <v>5/8</v>
      </c>
      <c r="R3966" t="s">
        <v>43</v>
      </c>
      <c r="S3966" t="str">
        <f>IF(Table2[[#This Row],[Basis of Material Classification (Customer Side)*]]="Field inspection","Yes","No")</f>
        <v>No</v>
      </c>
      <c r="V3966" t="s">
        <v>43</v>
      </c>
      <c r="W3966" t="s">
        <v>44</v>
      </c>
      <c r="X3966" t="s">
        <v>44</v>
      </c>
      <c r="Z3966" t="s">
        <v>45</v>
      </c>
      <c r="AA3966" t="s">
        <v>46</v>
      </c>
      <c r="AB3966" t="s">
        <v>46</v>
      </c>
      <c r="AC3966" t="s">
        <v>40</v>
      </c>
    </row>
    <row r="3967" spans="1:29" ht="14.4" x14ac:dyDescent="0.3">
      <c r="A3967">
        <v>3965</v>
      </c>
      <c r="B3967" t="s">
        <v>3994</v>
      </c>
      <c r="C3967" t="s">
        <v>277</v>
      </c>
      <c r="D3967" t="s">
        <v>40</v>
      </c>
      <c r="E3967" t="s">
        <v>40</v>
      </c>
      <c r="F3967" t="s">
        <v>41</v>
      </c>
      <c r="G3967" t="s">
        <v>40</v>
      </c>
      <c r="H3967" s="26">
        <v>35431</v>
      </c>
      <c r="I3967" t="s">
        <v>42</v>
      </c>
      <c r="J3967" t="s">
        <v>43</v>
      </c>
      <c r="K3967" t="str">
        <f>IF(Table2[[#This Row],[Basis of Material Classification (System Side)*]]="Field inspection","Yes","No")</f>
        <v>No</v>
      </c>
      <c r="N3967" t="str">
        <f>Table2[[#This Row],[Basis of Material Classification (System Side)*]]</f>
        <v>Installation date after lead ban</v>
      </c>
      <c r="O3967" t="s">
        <v>41</v>
      </c>
      <c r="P3967" s="13">
        <v>41275</v>
      </c>
      <c r="Q3967" s="16" t="str">
        <f>Table2[[#This Row],[Service Line Size (inches) (System Side)]]</f>
        <v>5/8</v>
      </c>
      <c r="R3967" t="s">
        <v>43</v>
      </c>
      <c r="S3967" t="str">
        <f>IF(Table2[[#This Row],[Basis of Material Classification (Customer Side)*]]="Field inspection","Yes","No")</f>
        <v>No</v>
      </c>
      <c r="V3967" t="s">
        <v>43</v>
      </c>
      <c r="W3967" t="s">
        <v>44</v>
      </c>
      <c r="X3967" t="s">
        <v>44</v>
      </c>
      <c r="Z3967" t="s">
        <v>45</v>
      </c>
      <c r="AA3967" t="s">
        <v>46</v>
      </c>
      <c r="AB3967" t="s">
        <v>46</v>
      </c>
      <c r="AC3967" t="s">
        <v>40</v>
      </c>
    </row>
    <row r="3968" spans="1:29" ht="14.4" x14ac:dyDescent="0.3">
      <c r="A3968">
        <v>3966</v>
      </c>
      <c r="B3968" t="s">
        <v>3995</v>
      </c>
      <c r="C3968" t="s">
        <v>277</v>
      </c>
      <c r="D3968" t="s">
        <v>40</v>
      </c>
      <c r="E3968" t="s">
        <v>40</v>
      </c>
      <c r="F3968" t="s">
        <v>53</v>
      </c>
      <c r="G3968" t="s">
        <v>40</v>
      </c>
      <c r="H3968" s="26">
        <v>44197</v>
      </c>
      <c r="I3968" t="s">
        <v>42</v>
      </c>
      <c r="J3968" t="s">
        <v>55</v>
      </c>
      <c r="K3968" t="str">
        <f>IF(Table2[[#This Row],[Basis of Material Classification (System Side)*]]="Field inspection","Yes","No")</f>
        <v>No</v>
      </c>
      <c r="O3968" t="s">
        <v>41</v>
      </c>
      <c r="P3968" s="13">
        <v>36526</v>
      </c>
      <c r="Q3968" s="16" t="str">
        <f>Table2[[#This Row],[Service Line Size (inches) (System Side)]]</f>
        <v>5/8</v>
      </c>
      <c r="R3968" t="s">
        <v>43</v>
      </c>
      <c r="S3968" t="str">
        <f>IF(Table2[[#This Row],[Basis of Material Classification (Customer Side)*]]="Field inspection","Yes","No")</f>
        <v>No</v>
      </c>
      <c r="V3968" t="s">
        <v>43</v>
      </c>
      <c r="W3968" t="s">
        <v>44</v>
      </c>
      <c r="X3968" t="s">
        <v>44</v>
      </c>
      <c r="Z3968" t="s">
        <v>58</v>
      </c>
      <c r="AA3968" t="s">
        <v>46</v>
      </c>
      <c r="AB3968" t="s">
        <v>46</v>
      </c>
      <c r="AC3968" t="s">
        <v>40</v>
      </c>
    </row>
    <row r="3969" spans="1:29" ht="14.4" x14ac:dyDescent="0.3">
      <c r="A3969">
        <v>3967</v>
      </c>
      <c r="B3969" t="s">
        <v>3996</v>
      </c>
      <c r="C3969" t="s">
        <v>277</v>
      </c>
      <c r="D3969" t="s">
        <v>40</v>
      </c>
      <c r="E3969" t="s">
        <v>40</v>
      </c>
      <c r="F3969" t="s">
        <v>41</v>
      </c>
      <c r="G3969" t="s">
        <v>40</v>
      </c>
      <c r="H3969" s="26">
        <v>33604</v>
      </c>
      <c r="I3969" t="s">
        <v>42</v>
      </c>
      <c r="J3969" t="s">
        <v>43</v>
      </c>
      <c r="K3969" t="str">
        <f>IF(Table2[[#This Row],[Basis of Material Classification (System Side)*]]="Field inspection","Yes","No")</f>
        <v>No</v>
      </c>
      <c r="N3969" t="str">
        <f>Table2[[#This Row],[Basis of Material Classification (System Side)*]]</f>
        <v>Installation date after lead ban</v>
      </c>
      <c r="O3969" t="s">
        <v>41</v>
      </c>
      <c r="P3969" s="13">
        <v>36161</v>
      </c>
      <c r="Q3969" s="16" t="str">
        <f>Table2[[#This Row],[Service Line Size (inches) (System Side)]]</f>
        <v>5/8</v>
      </c>
      <c r="R3969" t="s">
        <v>43</v>
      </c>
      <c r="S3969" t="str">
        <f>IF(Table2[[#This Row],[Basis of Material Classification (Customer Side)*]]="Field inspection","Yes","No")</f>
        <v>No</v>
      </c>
      <c r="V3969" t="s">
        <v>43</v>
      </c>
      <c r="W3969" t="s">
        <v>44</v>
      </c>
      <c r="X3969" t="s">
        <v>44</v>
      </c>
      <c r="Z3969" t="s">
        <v>45</v>
      </c>
      <c r="AA3969" t="s">
        <v>46</v>
      </c>
      <c r="AB3969" t="s">
        <v>46</v>
      </c>
      <c r="AC3969" t="s">
        <v>40</v>
      </c>
    </row>
    <row r="3970" spans="1:29" ht="14.4" x14ac:dyDescent="0.3">
      <c r="A3970">
        <v>3968</v>
      </c>
      <c r="B3970" t="s">
        <v>3997</v>
      </c>
      <c r="C3970" t="s">
        <v>277</v>
      </c>
      <c r="D3970" t="s">
        <v>40</v>
      </c>
      <c r="E3970" t="s">
        <v>40</v>
      </c>
      <c r="F3970" t="s">
        <v>53</v>
      </c>
      <c r="G3970" t="s">
        <v>40</v>
      </c>
      <c r="H3970" s="27"/>
      <c r="I3970" t="s">
        <v>42</v>
      </c>
      <c r="J3970" t="s">
        <v>65</v>
      </c>
      <c r="K3970" t="str">
        <f>IF(Table2[[#This Row],[Basis of Material Classification (System Side)*]]="Field inspection","Yes","No")</f>
        <v>Yes</v>
      </c>
      <c r="L3970" t="s">
        <v>66</v>
      </c>
      <c r="M3970" s="13">
        <v>45485</v>
      </c>
      <c r="O3970" t="s">
        <v>41</v>
      </c>
      <c r="P3970" s="13">
        <v>32143</v>
      </c>
      <c r="Q3970" s="16" t="str">
        <f>Table2[[#This Row],[Service Line Size (inches) (System Side)]]</f>
        <v>5/8</v>
      </c>
      <c r="R3970" t="s">
        <v>43</v>
      </c>
      <c r="S3970" t="str">
        <f>IF(Table2[[#This Row],[Basis of Material Classification (Customer Side)*]]="Field inspection","Yes","No")</f>
        <v>No</v>
      </c>
      <c r="V3970" t="s">
        <v>43</v>
      </c>
      <c r="W3970" t="s">
        <v>44</v>
      </c>
      <c r="X3970" t="s">
        <v>44</v>
      </c>
      <c r="Z3970" t="s">
        <v>58</v>
      </c>
      <c r="AA3970" t="s">
        <v>46</v>
      </c>
      <c r="AB3970" t="s">
        <v>46</v>
      </c>
      <c r="AC3970" t="s">
        <v>40</v>
      </c>
    </row>
    <row r="3971" spans="1:29" ht="14.4" x14ac:dyDescent="0.3">
      <c r="A3971">
        <v>3969</v>
      </c>
      <c r="B3971" t="s">
        <v>3998</v>
      </c>
      <c r="C3971" t="s">
        <v>11166</v>
      </c>
      <c r="D3971" t="s">
        <v>40</v>
      </c>
      <c r="E3971" t="s">
        <v>40</v>
      </c>
      <c r="F3971" t="s">
        <v>53</v>
      </c>
      <c r="G3971" t="s">
        <v>40</v>
      </c>
      <c r="H3971" s="27"/>
      <c r="I3971" t="s">
        <v>54</v>
      </c>
      <c r="J3971" t="s">
        <v>55</v>
      </c>
      <c r="K3971" t="str">
        <f>IF(Table2[[#This Row],[Basis of Material Classification (System Side)*]]="Field inspection","Yes","No")</f>
        <v>No</v>
      </c>
      <c r="O3971" t="s">
        <v>41</v>
      </c>
      <c r="P3971" s="13">
        <v>36526</v>
      </c>
      <c r="Q3971" s="16" t="str">
        <f>Table2[[#This Row],[Service Line Size (inches) (System Side)]]</f>
        <v>3/4</v>
      </c>
      <c r="R3971" t="s">
        <v>43</v>
      </c>
      <c r="S3971" t="str">
        <f>IF(Table2[[#This Row],[Basis of Material Classification (Customer Side)*]]="Field inspection","Yes","No")</f>
        <v>No</v>
      </c>
      <c r="V3971" t="s">
        <v>43</v>
      </c>
      <c r="W3971" t="s">
        <v>44</v>
      </c>
      <c r="X3971" t="s">
        <v>44</v>
      </c>
      <c r="Z3971" t="s">
        <v>45</v>
      </c>
      <c r="AA3971" t="s">
        <v>46</v>
      </c>
      <c r="AB3971" t="s">
        <v>46</v>
      </c>
      <c r="AC3971" t="s">
        <v>40</v>
      </c>
    </row>
    <row r="3972" spans="1:29" ht="14.4" x14ac:dyDescent="0.3">
      <c r="A3972">
        <v>3970</v>
      </c>
      <c r="B3972" t="s">
        <v>3999</v>
      </c>
      <c r="C3972" t="s">
        <v>277</v>
      </c>
      <c r="D3972" t="s">
        <v>40</v>
      </c>
      <c r="E3972" t="s">
        <v>40</v>
      </c>
      <c r="F3972" t="s">
        <v>53</v>
      </c>
      <c r="G3972" t="s">
        <v>40</v>
      </c>
      <c r="H3972" s="26">
        <v>44562</v>
      </c>
      <c r="I3972" t="s">
        <v>54</v>
      </c>
      <c r="J3972" t="s">
        <v>55</v>
      </c>
      <c r="K3972" t="str">
        <f>IF(Table2[[#This Row],[Basis of Material Classification (System Side)*]]="Field inspection","Yes","No")</f>
        <v>No</v>
      </c>
      <c r="O3972" t="s">
        <v>41</v>
      </c>
      <c r="P3972" s="13">
        <v>14977</v>
      </c>
      <c r="Q3972" s="16" t="str">
        <f>Table2[[#This Row],[Service Line Size (inches) (System Side)]]</f>
        <v>3/4</v>
      </c>
      <c r="R3972" t="s">
        <v>49</v>
      </c>
      <c r="S3972" t="str">
        <f>IF(Table2[[#This Row],[Basis of Material Classification (Customer Side)*]]="Field inspection","Yes","No")</f>
        <v>No</v>
      </c>
      <c r="V3972" t="s">
        <v>50</v>
      </c>
      <c r="W3972" t="s">
        <v>44</v>
      </c>
      <c r="X3972" t="s">
        <v>44</v>
      </c>
      <c r="Z3972" t="s">
        <v>45</v>
      </c>
      <c r="AA3972" t="s">
        <v>46</v>
      </c>
      <c r="AB3972" t="s">
        <v>46</v>
      </c>
      <c r="AC3972" t="s">
        <v>40</v>
      </c>
    </row>
    <row r="3973" spans="1:29" ht="14.4" x14ac:dyDescent="0.3">
      <c r="A3973">
        <v>3971</v>
      </c>
      <c r="B3973" t="s">
        <v>4000</v>
      </c>
      <c r="C3973" t="s">
        <v>277</v>
      </c>
      <c r="D3973" t="s">
        <v>40</v>
      </c>
      <c r="E3973" t="s">
        <v>40</v>
      </c>
      <c r="F3973" t="s">
        <v>53</v>
      </c>
      <c r="G3973" t="s">
        <v>40</v>
      </c>
      <c r="H3973" s="26">
        <v>31413</v>
      </c>
      <c r="I3973" t="s">
        <v>54</v>
      </c>
      <c r="J3973" t="s">
        <v>55</v>
      </c>
      <c r="K3973" t="str">
        <f>IF(Table2[[#This Row],[Basis of Material Classification (System Side)*]]="Field inspection","Yes","No")</f>
        <v>No</v>
      </c>
      <c r="O3973" t="s">
        <v>41</v>
      </c>
      <c r="P3973" s="13">
        <v>32143</v>
      </c>
      <c r="Q3973" s="16" t="str">
        <f>Table2[[#This Row],[Service Line Size (inches) (System Side)]]</f>
        <v>3/4</v>
      </c>
      <c r="R3973" t="s">
        <v>43</v>
      </c>
      <c r="S3973" t="str">
        <f>IF(Table2[[#This Row],[Basis of Material Classification (Customer Side)*]]="Field inspection","Yes","No")</f>
        <v>No</v>
      </c>
      <c r="V3973" t="s">
        <v>43</v>
      </c>
      <c r="W3973" t="s">
        <v>44</v>
      </c>
      <c r="X3973" t="s">
        <v>44</v>
      </c>
      <c r="Z3973" t="s">
        <v>45</v>
      </c>
      <c r="AA3973" t="s">
        <v>46</v>
      </c>
      <c r="AB3973" t="s">
        <v>46</v>
      </c>
      <c r="AC3973" t="s">
        <v>40</v>
      </c>
    </row>
    <row r="3974" spans="1:29" ht="14.4" x14ac:dyDescent="0.3">
      <c r="A3974">
        <v>3972</v>
      </c>
      <c r="B3974" t="s">
        <v>4001</v>
      </c>
      <c r="C3974" t="s">
        <v>277</v>
      </c>
      <c r="D3974" t="s">
        <v>40</v>
      </c>
      <c r="E3974" t="s">
        <v>40</v>
      </c>
      <c r="F3974" t="s">
        <v>41</v>
      </c>
      <c r="G3974" t="s">
        <v>40</v>
      </c>
      <c r="H3974" s="26">
        <v>32143</v>
      </c>
      <c r="I3974" t="s">
        <v>42</v>
      </c>
      <c r="J3974" t="s">
        <v>43</v>
      </c>
      <c r="K3974" t="str">
        <f>IF(Table2[[#This Row],[Basis of Material Classification (System Side)*]]="Field inspection","Yes","No")</f>
        <v>No</v>
      </c>
      <c r="N3974" t="str">
        <f>Table2[[#This Row],[Basis of Material Classification (System Side)*]]</f>
        <v>Installation date after lead ban</v>
      </c>
      <c r="O3974" t="s">
        <v>41</v>
      </c>
      <c r="P3974" s="13">
        <v>32143</v>
      </c>
      <c r="Q3974" s="16" t="str">
        <f>Table2[[#This Row],[Service Line Size (inches) (System Side)]]</f>
        <v>5/8</v>
      </c>
      <c r="R3974" t="s">
        <v>43</v>
      </c>
      <c r="S3974" t="str">
        <f>IF(Table2[[#This Row],[Basis of Material Classification (Customer Side)*]]="Field inspection","Yes","No")</f>
        <v>No</v>
      </c>
      <c r="V3974" t="s">
        <v>43</v>
      </c>
      <c r="W3974" t="s">
        <v>44</v>
      </c>
      <c r="X3974" t="s">
        <v>44</v>
      </c>
      <c r="Z3974" t="s">
        <v>45</v>
      </c>
      <c r="AA3974" t="s">
        <v>46</v>
      </c>
      <c r="AB3974" t="s">
        <v>46</v>
      </c>
      <c r="AC3974" t="s">
        <v>40</v>
      </c>
    </row>
    <row r="3975" spans="1:29" ht="14.4" x14ac:dyDescent="0.3">
      <c r="A3975">
        <v>3973</v>
      </c>
      <c r="B3975" t="s">
        <v>4002</v>
      </c>
      <c r="C3975" t="s">
        <v>277</v>
      </c>
      <c r="D3975" t="s">
        <v>40</v>
      </c>
      <c r="E3975" t="s">
        <v>40</v>
      </c>
      <c r="F3975" t="s">
        <v>41</v>
      </c>
      <c r="G3975" t="s">
        <v>40</v>
      </c>
      <c r="H3975" s="26">
        <v>26665</v>
      </c>
      <c r="I3975" t="s">
        <v>42</v>
      </c>
      <c r="J3975" t="s">
        <v>49</v>
      </c>
      <c r="K3975" t="str">
        <f>IF(Table2[[#This Row],[Basis of Material Classification (System Side)*]]="Field inspection","Yes","No")</f>
        <v>No</v>
      </c>
      <c r="N3975" t="s">
        <v>50</v>
      </c>
      <c r="O3975" t="s">
        <v>41</v>
      </c>
      <c r="P3975" s="13">
        <v>29587</v>
      </c>
      <c r="Q3975" s="16" t="str">
        <f>Table2[[#This Row],[Service Line Size (inches) (System Side)]]</f>
        <v>5/8</v>
      </c>
      <c r="R3975" t="s">
        <v>43</v>
      </c>
      <c r="S3975" t="str">
        <f>IF(Table2[[#This Row],[Basis of Material Classification (Customer Side)*]]="Field inspection","Yes","No")</f>
        <v>No</v>
      </c>
      <c r="V3975" t="s">
        <v>43</v>
      </c>
      <c r="W3975" t="s">
        <v>44</v>
      </c>
      <c r="X3975" t="s">
        <v>44</v>
      </c>
      <c r="Z3975" t="s">
        <v>45</v>
      </c>
      <c r="AA3975" t="s">
        <v>46</v>
      </c>
      <c r="AB3975" t="s">
        <v>46</v>
      </c>
      <c r="AC3975" t="s">
        <v>40</v>
      </c>
    </row>
    <row r="3976" spans="1:29" ht="14.4" x14ac:dyDescent="0.3">
      <c r="A3976">
        <v>3974</v>
      </c>
      <c r="B3976" t="s">
        <v>4003</v>
      </c>
      <c r="C3976" t="s">
        <v>277</v>
      </c>
      <c r="D3976" t="s">
        <v>40</v>
      </c>
      <c r="E3976" t="s">
        <v>40</v>
      </c>
      <c r="F3976" t="s">
        <v>41</v>
      </c>
      <c r="G3976" t="s">
        <v>40</v>
      </c>
      <c r="H3976" s="26">
        <v>34335</v>
      </c>
      <c r="I3976" t="s">
        <v>42</v>
      </c>
      <c r="J3976" t="s">
        <v>43</v>
      </c>
      <c r="K3976" t="str">
        <f>IF(Table2[[#This Row],[Basis of Material Classification (System Side)*]]="Field inspection","Yes","No")</f>
        <v>No</v>
      </c>
      <c r="N3976" t="str">
        <f>Table2[[#This Row],[Basis of Material Classification (System Side)*]]</f>
        <v>Installation date after lead ban</v>
      </c>
      <c r="O3976" t="s">
        <v>41</v>
      </c>
      <c r="P3976" s="13">
        <v>35065</v>
      </c>
      <c r="Q3976" s="16" t="str">
        <f>Table2[[#This Row],[Service Line Size (inches) (System Side)]]</f>
        <v>5/8</v>
      </c>
      <c r="R3976" t="s">
        <v>43</v>
      </c>
      <c r="S3976" t="str">
        <f>IF(Table2[[#This Row],[Basis of Material Classification (Customer Side)*]]="Field inspection","Yes","No")</f>
        <v>No</v>
      </c>
      <c r="V3976" t="s">
        <v>43</v>
      </c>
      <c r="W3976" t="s">
        <v>44</v>
      </c>
      <c r="X3976" t="s">
        <v>44</v>
      </c>
      <c r="Z3976" t="s">
        <v>45</v>
      </c>
      <c r="AA3976" t="s">
        <v>46</v>
      </c>
      <c r="AB3976" t="s">
        <v>46</v>
      </c>
      <c r="AC3976" t="s">
        <v>40</v>
      </c>
    </row>
    <row r="3977" spans="1:29" ht="14.4" x14ac:dyDescent="0.3">
      <c r="A3977">
        <v>3975</v>
      </c>
      <c r="B3977" t="s">
        <v>4004</v>
      </c>
      <c r="C3977" t="s">
        <v>277</v>
      </c>
      <c r="D3977" t="s">
        <v>40</v>
      </c>
      <c r="E3977" t="s">
        <v>40</v>
      </c>
      <c r="F3977" t="s">
        <v>53</v>
      </c>
      <c r="G3977" t="s">
        <v>40</v>
      </c>
      <c r="H3977" s="26">
        <v>28491</v>
      </c>
      <c r="I3977" t="s">
        <v>54</v>
      </c>
      <c r="J3977" t="s">
        <v>55</v>
      </c>
      <c r="K3977" t="str">
        <f>IF(Table2[[#This Row],[Basis of Material Classification (System Side)*]]="Field inspection","Yes","No")</f>
        <v>No</v>
      </c>
      <c r="O3977" t="s">
        <v>41</v>
      </c>
      <c r="P3977" s="13">
        <v>37987</v>
      </c>
      <c r="Q3977" s="16" t="str">
        <f>Table2[[#This Row],[Service Line Size (inches) (System Side)]]</f>
        <v>3/4</v>
      </c>
      <c r="R3977" t="s">
        <v>43</v>
      </c>
      <c r="S3977" t="str">
        <f>IF(Table2[[#This Row],[Basis of Material Classification (Customer Side)*]]="Field inspection","Yes","No")</f>
        <v>No</v>
      </c>
      <c r="V3977" t="s">
        <v>43</v>
      </c>
      <c r="W3977" t="s">
        <v>44</v>
      </c>
      <c r="X3977" t="s">
        <v>44</v>
      </c>
      <c r="Z3977" t="s">
        <v>45</v>
      </c>
      <c r="AA3977" t="s">
        <v>46</v>
      </c>
      <c r="AB3977" t="s">
        <v>46</v>
      </c>
      <c r="AC3977" t="s">
        <v>40</v>
      </c>
    </row>
    <row r="3978" spans="1:29" ht="14.4" x14ac:dyDescent="0.3">
      <c r="A3978">
        <v>3976</v>
      </c>
      <c r="B3978" t="s">
        <v>4005</v>
      </c>
      <c r="C3978" t="s">
        <v>277</v>
      </c>
      <c r="D3978" t="s">
        <v>40</v>
      </c>
      <c r="E3978" t="s">
        <v>40</v>
      </c>
      <c r="F3978" t="s">
        <v>41</v>
      </c>
      <c r="G3978" t="s">
        <v>40</v>
      </c>
      <c r="H3978" s="26">
        <v>29952</v>
      </c>
      <c r="I3978" t="s">
        <v>42</v>
      </c>
      <c r="J3978" t="s">
        <v>43</v>
      </c>
      <c r="K3978" t="str">
        <f>IF(Table2[[#This Row],[Basis of Material Classification (System Side)*]]="Field inspection","Yes","No")</f>
        <v>No</v>
      </c>
      <c r="N3978" t="str">
        <f>Table2[[#This Row],[Basis of Material Classification (System Side)*]]</f>
        <v>Installation date after lead ban</v>
      </c>
      <c r="O3978" t="s">
        <v>41</v>
      </c>
      <c r="P3978" s="13">
        <v>31778</v>
      </c>
      <c r="Q3978" s="16" t="str">
        <f>Table2[[#This Row],[Service Line Size (inches) (System Side)]]</f>
        <v>5/8</v>
      </c>
      <c r="R3978" t="s">
        <v>43</v>
      </c>
      <c r="S3978" t="str">
        <f>IF(Table2[[#This Row],[Basis of Material Classification (Customer Side)*]]="Field inspection","Yes","No")</f>
        <v>No</v>
      </c>
      <c r="V3978" t="s">
        <v>43</v>
      </c>
      <c r="W3978" t="s">
        <v>44</v>
      </c>
      <c r="X3978" t="s">
        <v>44</v>
      </c>
      <c r="Z3978" t="s">
        <v>45</v>
      </c>
      <c r="AA3978" t="s">
        <v>46</v>
      </c>
      <c r="AB3978" t="s">
        <v>46</v>
      </c>
      <c r="AC3978" t="s">
        <v>40</v>
      </c>
    </row>
    <row r="3979" spans="1:29" ht="14.4" x14ac:dyDescent="0.3">
      <c r="A3979">
        <v>3977</v>
      </c>
      <c r="B3979" t="s">
        <v>4006</v>
      </c>
      <c r="C3979" t="s">
        <v>277</v>
      </c>
      <c r="D3979" t="s">
        <v>40</v>
      </c>
      <c r="E3979" t="s">
        <v>40</v>
      </c>
      <c r="F3979" t="s">
        <v>41</v>
      </c>
      <c r="G3979" t="s">
        <v>40</v>
      </c>
      <c r="H3979" s="26">
        <v>27395</v>
      </c>
      <c r="I3979" t="s">
        <v>42</v>
      </c>
      <c r="J3979" t="s">
        <v>49</v>
      </c>
      <c r="K3979" t="str">
        <f>IF(Table2[[#This Row],[Basis of Material Classification (System Side)*]]="Field inspection","Yes","No")</f>
        <v>No</v>
      </c>
      <c r="N3979" t="s">
        <v>50</v>
      </c>
      <c r="O3979" t="s">
        <v>41</v>
      </c>
      <c r="P3979" s="13">
        <v>32509</v>
      </c>
      <c r="Q3979" s="16" t="str">
        <f>Table2[[#This Row],[Service Line Size (inches) (System Side)]]</f>
        <v>5/8</v>
      </c>
      <c r="R3979" t="s">
        <v>43</v>
      </c>
      <c r="S3979" t="str">
        <f>IF(Table2[[#This Row],[Basis of Material Classification (Customer Side)*]]="Field inspection","Yes","No")</f>
        <v>No</v>
      </c>
      <c r="V3979" t="s">
        <v>43</v>
      </c>
      <c r="W3979" t="s">
        <v>44</v>
      </c>
      <c r="X3979" t="s">
        <v>44</v>
      </c>
      <c r="Z3979" t="s">
        <v>45</v>
      </c>
      <c r="AA3979" t="s">
        <v>46</v>
      </c>
      <c r="AB3979" t="s">
        <v>46</v>
      </c>
      <c r="AC3979" t="s">
        <v>40</v>
      </c>
    </row>
    <row r="3980" spans="1:29" ht="14.4" x14ac:dyDescent="0.3">
      <c r="A3980">
        <v>3978</v>
      </c>
      <c r="B3980" t="s">
        <v>4007</v>
      </c>
      <c r="C3980" t="s">
        <v>277</v>
      </c>
      <c r="D3980" t="s">
        <v>40</v>
      </c>
      <c r="E3980" t="s">
        <v>40</v>
      </c>
      <c r="F3980" t="s">
        <v>41</v>
      </c>
      <c r="G3980" t="s">
        <v>40</v>
      </c>
      <c r="H3980" s="26">
        <v>38353</v>
      </c>
      <c r="I3980" t="s">
        <v>42</v>
      </c>
      <c r="J3980" t="s">
        <v>43</v>
      </c>
      <c r="K3980" t="str">
        <f>IF(Table2[[#This Row],[Basis of Material Classification (System Side)*]]="Field inspection","Yes","No")</f>
        <v>No</v>
      </c>
      <c r="N3980" t="str">
        <f>Table2[[#This Row],[Basis of Material Classification (System Side)*]]</f>
        <v>Installation date after lead ban</v>
      </c>
      <c r="O3980" t="s">
        <v>41</v>
      </c>
      <c r="P3980" s="13">
        <v>38353</v>
      </c>
      <c r="Q3980" s="16" t="str">
        <f>Table2[[#This Row],[Service Line Size (inches) (System Side)]]</f>
        <v>5/8</v>
      </c>
      <c r="R3980" t="s">
        <v>43</v>
      </c>
      <c r="S3980" t="str">
        <f>IF(Table2[[#This Row],[Basis of Material Classification (Customer Side)*]]="Field inspection","Yes","No")</f>
        <v>No</v>
      </c>
      <c r="V3980" t="s">
        <v>43</v>
      </c>
      <c r="W3980" t="s">
        <v>44</v>
      </c>
      <c r="X3980" t="s">
        <v>44</v>
      </c>
      <c r="Z3980" t="s">
        <v>45</v>
      </c>
      <c r="AA3980" t="s">
        <v>46</v>
      </c>
      <c r="AB3980" t="s">
        <v>46</v>
      </c>
      <c r="AC3980" t="s">
        <v>40</v>
      </c>
    </row>
    <row r="3981" spans="1:29" ht="14.4" x14ac:dyDescent="0.3">
      <c r="A3981">
        <v>3979</v>
      </c>
      <c r="B3981" t="s">
        <v>4008</v>
      </c>
      <c r="C3981" t="s">
        <v>277</v>
      </c>
      <c r="D3981" t="s">
        <v>40</v>
      </c>
      <c r="E3981" t="s">
        <v>40</v>
      </c>
      <c r="F3981" t="s">
        <v>53</v>
      </c>
      <c r="G3981" t="s">
        <v>40</v>
      </c>
      <c r="H3981" s="26">
        <v>37257</v>
      </c>
      <c r="I3981" t="s">
        <v>54</v>
      </c>
      <c r="J3981" t="s">
        <v>55</v>
      </c>
      <c r="K3981" t="str">
        <f>IF(Table2[[#This Row],[Basis of Material Classification (System Side)*]]="Field inspection","Yes","No")</f>
        <v>No</v>
      </c>
      <c r="O3981" t="s">
        <v>41</v>
      </c>
      <c r="P3981" s="13">
        <v>36161</v>
      </c>
      <c r="Q3981" s="16" t="str">
        <f>Table2[[#This Row],[Service Line Size (inches) (System Side)]]</f>
        <v>3/4</v>
      </c>
      <c r="R3981" t="s">
        <v>43</v>
      </c>
      <c r="S3981" t="str">
        <f>IF(Table2[[#This Row],[Basis of Material Classification (Customer Side)*]]="Field inspection","Yes","No")</f>
        <v>No</v>
      </c>
      <c r="V3981" t="s">
        <v>43</v>
      </c>
      <c r="W3981" t="s">
        <v>44</v>
      </c>
      <c r="X3981" t="s">
        <v>44</v>
      </c>
      <c r="Z3981" t="s">
        <v>45</v>
      </c>
      <c r="AA3981" t="s">
        <v>46</v>
      </c>
      <c r="AB3981" t="s">
        <v>46</v>
      </c>
      <c r="AC3981" t="s">
        <v>40</v>
      </c>
    </row>
    <row r="3982" spans="1:29" ht="14.4" x14ac:dyDescent="0.3">
      <c r="A3982">
        <v>3980</v>
      </c>
      <c r="B3982" t="s">
        <v>4009</v>
      </c>
      <c r="C3982" t="s">
        <v>277</v>
      </c>
      <c r="D3982" t="s">
        <v>40</v>
      </c>
      <c r="E3982" t="s">
        <v>40</v>
      </c>
      <c r="F3982" t="s">
        <v>41</v>
      </c>
      <c r="G3982" t="s">
        <v>40</v>
      </c>
      <c r="H3982" s="26">
        <v>28126</v>
      </c>
      <c r="I3982" t="s">
        <v>42</v>
      </c>
      <c r="J3982" t="s">
        <v>49</v>
      </c>
      <c r="K3982" t="str">
        <f>IF(Table2[[#This Row],[Basis of Material Classification (System Side)*]]="Field inspection","Yes","No")</f>
        <v>No</v>
      </c>
      <c r="N3982" t="s">
        <v>50</v>
      </c>
      <c r="O3982" t="s">
        <v>41</v>
      </c>
      <c r="P3982"/>
      <c r="Q3982" s="16" t="str">
        <f>Table2[[#This Row],[Service Line Size (inches) (System Side)]]</f>
        <v>5/8</v>
      </c>
      <c r="R3982" t="s">
        <v>106</v>
      </c>
      <c r="S3982" t="str">
        <f>IF(Table2[[#This Row],[Basis of Material Classification (Customer Side)*]]="Field inspection","Yes","No")</f>
        <v>No</v>
      </c>
      <c r="V3982" t="s">
        <v>108</v>
      </c>
      <c r="W3982" t="s">
        <v>44</v>
      </c>
      <c r="X3982" t="s">
        <v>44</v>
      </c>
      <c r="Z3982" t="s">
        <v>58</v>
      </c>
      <c r="AA3982" t="s">
        <v>46</v>
      </c>
      <c r="AB3982" t="s">
        <v>46</v>
      </c>
      <c r="AC3982" t="s">
        <v>40</v>
      </c>
    </row>
    <row r="3983" spans="1:29" ht="14.4" x14ac:dyDescent="0.3">
      <c r="A3983">
        <v>3981</v>
      </c>
      <c r="B3983" t="s">
        <v>4010</v>
      </c>
      <c r="C3983" t="s">
        <v>277</v>
      </c>
      <c r="D3983" t="s">
        <v>40</v>
      </c>
      <c r="E3983" t="s">
        <v>40</v>
      </c>
      <c r="F3983" t="s">
        <v>41</v>
      </c>
      <c r="G3983" t="s">
        <v>40</v>
      </c>
      <c r="H3983" s="26">
        <v>32509</v>
      </c>
      <c r="I3983" t="s">
        <v>42</v>
      </c>
      <c r="J3983" t="s">
        <v>43</v>
      </c>
      <c r="K3983" t="str">
        <f>IF(Table2[[#This Row],[Basis of Material Classification (System Side)*]]="Field inspection","Yes","No")</f>
        <v>No</v>
      </c>
      <c r="N3983" t="str">
        <f>Table2[[#This Row],[Basis of Material Classification (System Side)*]]</f>
        <v>Installation date after lead ban</v>
      </c>
      <c r="O3983" t="s">
        <v>41</v>
      </c>
      <c r="P3983" s="13">
        <v>36892</v>
      </c>
      <c r="Q3983" s="16" t="str">
        <f>Table2[[#This Row],[Service Line Size (inches) (System Side)]]</f>
        <v>5/8</v>
      </c>
      <c r="R3983" t="s">
        <v>43</v>
      </c>
      <c r="S3983" t="str">
        <f>IF(Table2[[#This Row],[Basis of Material Classification (Customer Side)*]]="Field inspection","Yes","No")</f>
        <v>No</v>
      </c>
      <c r="V3983" t="s">
        <v>43</v>
      </c>
      <c r="W3983" t="s">
        <v>44</v>
      </c>
      <c r="X3983" t="s">
        <v>44</v>
      </c>
      <c r="Z3983" t="s">
        <v>45</v>
      </c>
      <c r="AA3983" t="s">
        <v>46</v>
      </c>
      <c r="AB3983" t="s">
        <v>46</v>
      </c>
      <c r="AC3983" t="s">
        <v>40</v>
      </c>
    </row>
    <row r="3984" spans="1:29" ht="14.4" x14ac:dyDescent="0.3">
      <c r="A3984">
        <v>3982</v>
      </c>
      <c r="B3984" t="s">
        <v>4011</v>
      </c>
      <c r="C3984" t="s">
        <v>277</v>
      </c>
      <c r="D3984" t="s">
        <v>40</v>
      </c>
      <c r="E3984" t="s">
        <v>40</v>
      </c>
      <c r="F3984" t="s">
        <v>41</v>
      </c>
      <c r="G3984" t="s">
        <v>40</v>
      </c>
      <c r="H3984" s="26">
        <v>36161</v>
      </c>
      <c r="I3984" t="s">
        <v>42</v>
      </c>
      <c r="J3984" t="s">
        <v>43</v>
      </c>
      <c r="K3984" t="str">
        <f>IF(Table2[[#This Row],[Basis of Material Classification (System Side)*]]="Field inspection","Yes","No")</f>
        <v>No</v>
      </c>
      <c r="N3984" t="str">
        <f>Table2[[#This Row],[Basis of Material Classification (System Side)*]]</f>
        <v>Installation date after lead ban</v>
      </c>
      <c r="O3984" t="s">
        <v>41</v>
      </c>
      <c r="P3984"/>
      <c r="Q3984" s="16" t="str">
        <f>Table2[[#This Row],[Service Line Size (inches) (System Side)]]</f>
        <v>5/8</v>
      </c>
      <c r="R3984" t="s">
        <v>49</v>
      </c>
      <c r="S3984" t="str">
        <f>IF(Table2[[#This Row],[Basis of Material Classification (Customer Side)*]]="Field inspection","Yes","No")</f>
        <v>No</v>
      </c>
      <c r="V3984" t="s">
        <v>50</v>
      </c>
      <c r="W3984" t="s">
        <v>44</v>
      </c>
      <c r="X3984" t="s">
        <v>44</v>
      </c>
      <c r="Z3984" t="s">
        <v>58</v>
      </c>
      <c r="AA3984" t="s">
        <v>46</v>
      </c>
      <c r="AB3984" t="s">
        <v>46</v>
      </c>
      <c r="AC3984" t="s">
        <v>40</v>
      </c>
    </row>
    <row r="3985" spans="1:29" ht="14.4" x14ac:dyDescent="0.3">
      <c r="A3985">
        <v>3983</v>
      </c>
      <c r="B3985" t="s">
        <v>4012</v>
      </c>
      <c r="C3985" t="s">
        <v>277</v>
      </c>
      <c r="D3985" t="s">
        <v>40</v>
      </c>
      <c r="E3985" t="s">
        <v>40</v>
      </c>
      <c r="F3985" t="s">
        <v>41</v>
      </c>
      <c r="G3985" t="s">
        <v>40</v>
      </c>
      <c r="H3985" s="26">
        <v>37622</v>
      </c>
      <c r="I3985" t="s">
        <v>42</v>
      </c>
      <c r="J3985" t="s">
        <v>43</v>
      </c>
      <c r="K3985" t="str">
        <f>IF(Table2[[#This Row],[Basis of Material Classification (System Side)*]]="Field inspection","Yes","No")</f>
        <v>No</v>
      </c>
      <c r="N3985" t="str">
        <f>Table2[[#This Row],[Basis of Material Classification (System Side)*]]</f>
        <v>Installation date after lead ban</v>
      </c>
      <c r="O3985" t="s">
        <v>41</v>
      </c>
      <c r="P3985" s="13">
        <v>37622</v>
      </c>
      <c r="Q3985" s="16" t="str">
        <f>Table2[[#This Row],[Service Line Size (inches) (System Side)]]</f>
        <v>5/8</v>
      </c>
      <c r="R3985" t="s">
        <v>43</v>
      </c>
      <c r="S3985" t="str">
        <f>IF(Table2[[#This Row],[Basis of Material Classification (Customer Side)*]]="Field inspection","Yes","No")</f>
        <v>No</v>
      </c>
      <c r="V3985" t="s">
        <v>43</v>
      </c>
      <c r="W3985" t="s">
        <v>44</v>
      </c>
      <c r="X3985" t="s">
        <v>44</v>
      </c>
      <c r="Z3985" t="s">
        <v>45</v>
      </c>
      <c r="AA3985" t="s">
        <v>46</v>
      </c>
      <c r="AB3985" t="s">
        <v>46</v>
      </c>
      <c r="AC3985" t="s">
        <v>40</v>
      </c>
    </row>
    <row r="3986" spans="1:29" ht="14.4" x14ac:dyDescent="0.3">
      <c r="A3986">
        <v>3984</v>
      </c>
      <c r="B3986" t="s">
        <v>4013</v>
      </c>
      <c r="C3986" t="s">
        <v>277</v>
      </c>
      <c r="D3986" t="s">
        <v>40</v>
      </c>
      <c r="E3986" t="s">
        <v>40</v>
      </c>
      <c r="F3986" t="s">
        <v>41</v>
      </c>
      <c r="G3986" t="s">
        <v>40</v>
      </c>
      <c r="H3986" s="26">
        <v>20455</v>
      </c>
      <c r="I3986" t="s">
        <v>42</v>
      </c>
      <c r="J3986" t="s">
        <v>49</v>
      </c>
      <c r="K3986" t="str">
        <f>IF(Table2[[#This Row],[Basis of Material Classification (System Side)*]]="Field inspection","Yes","No")</f>
        <v>No</v>
      </c>
      <c r="N3986" t="s">
        <v>50</v>
      </c>
      <c r="O3986" t="s">
        <v>41</v>
      </c>
      <c r="P3986" s="13">
        <v>18264</v>
      </c>
      <c r="Q3986" s="16" t="str">
        <f>Table2[[#This Row],[Service Line Size (inches) (System Side)]]</f>
        <v>5/8</v>
      </c>
      <c r="R3986" t="s">
        <v>49</v>
      </c>
      <c r="S3986" t="str">
        <f>IF(Table2[[#This Row],[Basis of Material Classification (Customer Side)*]]="Field inspection","Yes","No")</f>
        <v>No</v>
      </c>
      <c r="V3986" t="s">
        <v>50</v>
      </c>
      <c r="W3986" t="s">
        <v>44</v>
      </c>
      <c r="X3986" t="s">
        <v>44</v>
      </c>
      <c r="Z3986" t="s">
        <v>45</v>
      </c>
      <c r="AA3986" t="s">
        <v>46</v>
      </c>
      <c r="AB3986" t="s">
        <v>46</v>
      </c>
      <c r="AC3986" t="s">
        <v>40</v>
      </c>
    </row>
    <row r="3987" spans="1:29" ht="14.4" x14ac:dyDescent="0.3">
      <c r="A3987">
        <v>3985</v>
      </c>
      <c r="B3987" t="s">
        <v>4014</v>
      </c>
      <c r="C3987" t="s">
        <v>277</v>
      </c>
      <c r="D3987" t="s">
        <v>40</v>
      </c>
      <c r="E3987" t="s">
        <v>40</v>
      </c>
      <c r="F3987" t="s">
        <v>41</v>
      </c>
      <c r="G3987" t="s">
        <v>40</v>
      </c>
      <c r="H3987" s="26">
        <v>25569</v>
      </c>
      <c r="I3987" t="s">
        <v>42</v>
      </c>
      <c r="J3987" t="s">
        <v>49</v>
      </c>
      <c r="K3987" t="str">
        <f>IF(Table2[[#This Row],[Basis of Material Classification (System Side)*]]="Field inspection","Yes","No")</f>
        <v>No</v>
      </c>
      <c r="N3987" t="s">
        <v>50</v>
      </c>
      <c r="O3987" t="s">
        <v>41</v>
      </c>
      <c r="P3987" s="13">
        <v>18264</v>
      </c>
      <c r="Q3987" s="16" t="str">
        <f>Table2[[#This Row],[Service Line Size (inches) (System Side)]]</f>
        <v>5/8</v>
      </c>
      <c r="R3987" t="s">
        <v>49</v>
      </c>
      <c r="S3987" t="str">
        <f>IF(Table2[[#This Row],[Basis of Material Classification (Customer Side)*]]="Field inspection","Yes","No")</f>
        <v>No</v>
      </c>
      <c r="V3987" t="s">
        <v>50</v>
      </c>
      <c r="W3987" t="s">
        <v>44</v>
      </c>
      <c r="X3987" t="s">
        <v>44</v>
      </c>
      <c r="Z3987" t="s">
        <v>45</v>
      </c>
      <c r="AA3987" t="s">
        <v>46</v>
      </c>
      <c r="AB3987" t="s">
        <v>46</v>
      </c>
      <c r="AC3987" t="s">
        <v>40</v>
      </c>
    </row>
    <row r="3988" spans="1:29" ht="14.4" x14ac:dyDescent="0.3">
      <c r="A3988">
        <v>3986</v>
      </c>
      <c r="B3988" t="s">
        <v>4015</v>
      </c>
      <c r="C3988" t="s">
        <v>277</v>
      </c>
      <c r="D3988" t="s">
        <v>40</v>
      </c>
      <c r="E3988" t="s">
        <v>40</v>
      </c>
      <c r="F3988" t="s">
        <v>41</v>
      </c>
      <c r="G3988" t="s">
        <v>40</v>
      </c>
      <c r="H3988" s="26">
        <v>34700</v>
      </c>
      <c r="I3988">
        <v>4</v>
      </c>
      <c r="J3988" t="s">
        <v>126</v>
      </c>
      <c r="K3988" t="str">
        <f>IF(Table2[[#This Row],[Basis of Material Classification (System Side)*]]="Field inspection","Yes","No")</f>
        <v>No</v>
      </c>
      <c r="N3988" t="str">
        <f>Table2[[#This Row],[Basis of Material Classification (System Side)*]]</f>
        <v>Service line diameter is &gt; 2 inches</v>
      </c>
      <c r="O3988" t="s">
        <v>41</v>
      </c>
      <c r="P3988" s="13">
        <v>36526</v>
      </c>
      <c r="Q3988" s="16">
        <f>Table2[[#This Row],[Service Line Size (inches) (System Side)]]</f>
        <v>4</v>
      </c>
      <c r="R3988" t="s">
        <v>126</v>
      </c>
      <c r="S3988" t="str">
        <f>IF(Table2[[#This Row],[Basis of Material Classification (Customer Side)*]]="Field inspection","Yes","No")</f>
        <v>No</v>
      </c>
      <c r="V3988" t="s">
        <v>126</v>
      </c>
      <c r="W3988" t="s">
        <v>44</v>
      </c>
      <c r="X3988" t="s">
        <v>44</v>
      </c>
      <c r="Z3988" t="s">
        <v>58</v>
      </c>
      <c r="AA3988" t="s">
        <v>46</v>
      </c>
      <c r="AB3988" t="s">
        <v>46</v>
      </c>
      <c r="AC3988" t="s">
        <v>40</v>
      </c>
    </row>
    <row r="3989" spans="1:29" ht="14.4" x14ac:dyDescent="0.3">
      <c r="A3989">
        <v>3987</v>
      </c>
      <c r="B3989" t="s">
        <v>4015</v>
      </c>
      <c r="C3989" t="s">
        <v>277</v>
      </c>
      <c r="D3989" t="s">
        <v>40</v>
      </c>
      <c r="E3989" t="s">
        <v>40</v>
      </c>
      <c r="F3989" t="s">
        <v>53</v>
      </c>
      <c r="G3989" t="s">
        <v>40</v>
      </c>
      <c r="H3989" s="26">
        <v>34700</v>
      </c>
      <c r="I3989">
        <v>2</v>
      </c>
      <c r="J3989" t="s">
        <v>55</v>
      </c>
      <c r="K3989" t="str">
        <f>IF(Table2[[#This Row],[Basis of Material Classification (System Side)*]]="Field inspection","Yes","No")</f>
        <v>No</v>
      </c>
      <c r="O3989" t="s">
        <v>41</v>
      </c>
      <c r="P3989" s="13">
        <v>36526</v>
      </c>
      <c r="Q3989" s="16">
        <f>Table2[[#This Row],[Service Line Size (inches) (System Side)]]</f>
        <v>2</v>
      </c>
      <c r="R3989" t="s">
        <v>43</v>
      </c>
      <c r="S3989" t="str">
        <f>IF(Table2[[#This Row],[Basis of Material Classification (Customer Side)*]]="Field inspection","Yes","No")</f>
        <v>No</v>
      </c>
      <c r="V3989" t="s">
        <v>43</v>
      </c>
      <c r="W3989" t="s">
        <v>44</v>
      </c>
      <c r="X3989" t="s">
        <v>44</v>
      </c>
      <c r="Z3989" t="s">
        <v>58</v>
      </c>
      <c r="AA3989" t="s">
        <v>46</v>
      </c>
      <c r="AB3989" t="s">
        <v>46</v>
      </c>
      <c r="AC3989" t="s">
        <v>40</v>
      </c>
    </row>
    <row r="3990" spans="1:29" ht="14.4" x14ac:dyDescent="0.3">
      <c r="A3990">
        <v>3988</v>
      </c>
      <c r="B3990" t="s">
        <v>4016</v>
      </c>
      <c r="C3990" t="s">
        <v>277</v>
      </c>
      <c r="D3990" t="s">
        <v>40</v>
      </c>
      <c r="E3990" t="s">
        <v>40</v>
      </c>
      <c r="F3990" t="s">
        <v>41</v>
      </c>
      <c r="G3990" t="s">
        <v>40</v>
      </c>
      <c r="H3990" s="26">
        <v>34700</v>
      </c>
      <c r="I3990" t="s">
        <v>3772</v>
      </c>
      <c r="J3990" t="s">
        <v>55</v>
      </c>
      <c r="K3990" t="str">
        <f>IF(Table2[[#This Row],[Basis of Material Classification (System Side)*]]="Field inspection","Yes","No")</f>
        <v>No</v>
      </c>
      <c r="N3990" t="str">
        <f>Table2[[#This Row],[Basis of Material Classification (System Side)*]]</f>
        <v>Installation record (e.g., tap card)</v>
      </c>
      <c r="O3990" t="s">
        <v>41</v>
      </c>
      <c r="P3990" s="13">
        <v>35796</v>
      </c>
      <c r="Q3990" s="16" t="str">
        <f>Table2[[#This Row],[Service Line Size (inches) (System Side)]]</f>
        <v>4</v>
      </c>
      <c r="R3990" t="s">
        <v>126</v>
      </c>
      <c r="S3990" t="str">
        <f>IF(Table2[[#This Row],[Basis of Material Classification (Customer Side)*]]="Field inspection","Yes","No")</f>
        <v>No</v>
      </c>
      <c r="V3990" t="s">
        <v>126</v>
      </c>
      <c r="W3990" t="s">
        <v>44</v>
      </c>
      <c r="X3990" t="s">
        <v>44</v>
      </c>
      <c r="Z3990" t="s">
        <v>58</v>
      </c>
      <c r="AA3990" t="s">
        <v>46</v>
      </c>
      <c r="AB3990" t="s">
        <v>46</v>
      </c>
      <c r="AC3990" t="s">
        <v>40</v>
      </c>
    </row>
    <row r="3991" spans="1:29" ht="14.4" x14ac:dyDescent="0.3">
      <c r="A3991">
        <v>3989</v>
      </c>
      <c r="B3991" t="s">
        <v>4017</v>
      </c>
      <c r="C3991" t="s">
        <v>277</v>
      </c>
      <c r="D3991" t="s">
        <v>40</v>
      </c>
      <c r="E3991" t="s">
        <v>40</v>
      </c>
      <c r="F3991" t="s">
        <v>53</v>
      </c>
      <c r="G3991" t="s">
        <v>40</v>
      </c>
      <c r="H3991" s="26">
        <v>21916</v>
      </c>
      <c r="I3991" t="s">
        <v>42</v>
      </c>
      <c r="J3991" t="s">
        <v>55</v>
      </c>
      <c r="K3991" t="str">
        <f>IF(Table2[[#This Row],[Basis of Material Classification (System Side)*]]="Field inspection","Yes","No")</f>
        <v>No</v>
      </c>
      <c r="O3991" t="s">
        <v>41</v>
      </c>
      <c r="P3991" s="13">
        <v>23743</v>
      </c>
      <c r="Q3991" s="16" t="str">
        <f>Table2[[#This Row],[Service Line Size (inches) (System Side)]]</f>
        <v>5/8</v>
      </c>
      <c r="R3991" t="s">
        <v>49</v>
      </c>
      <c r="S3991" t="str">
        <f>IF(Table2[[#This Row],[Basis of Material Classification (Customer Side)*]]="Field inspection","Yes","No")</f>
        <v>No</v>
      </c>
      <c r="V3991" t="s">
        <v>50</v>
      </c>
      <c r="W3991" t="s">
        <v>44</v>
      </c>
      <c r="X3991" t="s">
        <v>44</v>
      </c>
      <c r="Z3991" t="s">
        <v>45</v>
      </c>
      <c r="AA3991" t="s">
        <v>46</v>
      </c>
      <c r="AB3991" t="s">
        <v>46</v>
      </c>
      <c r="AC3991" t="s">
        <v>40</v>
      </c>
    </row>
    <row r="3992" spans="1:29" ht="14.4" x14ac:dyDescent="0.3">
      <c r="A3992">
        <v>3990</v>
      </c>
      <c r="B3992" t="s">
        <v>4018</v>
      </c>
      <c r="C3992" t="s">
        <v>277</v>
      </c>
      <c r="D3992" t="s">
        <v>40</v>
      </c>
      <c r="E3992" t="s">
        <v>40</v>
      </c>
      <c r="F3992" t="s">
        <v>53</v>
      </c>
      <c r="G3992" t="s">
        <v>40</v>
      </c>
      <c r="H3992" s="26">
        <v>31048</v>
      </c>
      <c r="I3992" t="s">
        <v>54</v>
      </c>
      <c r="J3992" t="s">
        <v>55</v>
      </c>
      <c r="K3992" t="str">
        <f>IF(Table2[[#This Row],[Basis of Material Classification (System Side)*]]="Field inspection","Yes","No")</f>
        <v>No</v>
      </c>
      <c r="O3992" t="s">
        <v>41</v>
      </c>
      <c r="P3992" s="13">
        <v>31778</v>
      </c>
      <c r="Q3992" s="16" t="str">
        <f>Table2[[#This Row],[Service Line Size (inches) (System Side)]]</f>
        <v>3/4</v>
      </c>
      <c r="R3992" t="s">
        <v>43</v>
      </c>
      <c r="S3992" t="str">
        <f>IF(Table2[[#This Row],[Basis of Material Classification (Customer Side)*]]="Field inspection","Yes","No")</f>
        <v>No</v>
      </c>
      <c r="V3992" t="s">
        <v>43</v>
      </c>
      <c r="W3992" t="s">
        <v>44</v>
      </c>
      <c r="X3992" t="s">
        <v>44</v>
      </c>
      <c r="Z3992" t="s">
        <v>45</v>
      </c>
      <c r="AA3992" t="s">
        <v>46</v>
      </c>
      <c r="AB3992" t="s">
        <v>46</v>
      </c>
      <c r="AC3992" t="s">
        <v>40</v>
      </c>
    </row>
    <row r="3993" spans="1:29" ht="14.4" x14ac:dyDescent="0.3">
      <c r="A3993">
        <v>3991</v>
      </c>
      <c r="B3993" t="s">
        <v>4019</v>
      </c>
      <c r="C3993" t="s">
        <v>277</v>
      </c>
      <c r="D3993" t="s">
        <v>40</v>
      </c>
      <c r="E3993" t="s">
        <v>40</v>
      </c>
      <c r="F3993" t="s">
        <v>41</v>
      </c>
      <c r="G3993" t="s">
        <v>40</v>
      </c>
      <c r="H3993" s="26">
        <v>34335</v>
      </c>
      <c r="I3993" t="s">
        <v>42</v>
      </c>
      <c r="J3993" t="s">
        <v>43</v>
      </c>
      <c r="K3993" t="str">
        <f>IF(Table2[[#This Row],[Basis of Material Classification (System Side)*]]="Field inspection","Yes","No")</f>
        <v>No</v>
      </c>
      <c r="N3993" t="str">
        <f>Table2[[#This Row],[Basis of Material Classification (System Side)*]]</f>
        <v>Installation date after lead ban</v>
      </c>
      <c r="O3993" t="s">
        <v>41</v>
      </c>
      <c r="P3993" s="13">
        <v>35431</v>
      </c>
      <c r="Q3993" s="16" t="str">
        <f>Table2[[#This Row],[Service Line Size (inches) (System Side)]]</f>
        <v>5/8</v>
      </c>
      <c r="R3993" t="s">
        <v>43</v>
      </c>
      <c r="S3993" t="str">
        <f>IF(Table2[[#This Row],[Basis of Material Classification (Customer Side)*]]="Field inspection","Yes","No")</f>
        <v>No</v>
      </c>
      <c r="V3993" t="s">
        <v>43</v>
      </c>
      <c r="W3993" t="s">
        <v>44</v>
      </c>
      <c r="X3993" t="s">
        <v>44</v>
      </c>
      <c r="Z3993" t="s">
        <v>45</v>
      </c>
      <c r="AA3993" t="s">
        <v>46</v>
      </c>
      <c r="AB3993" t="s">
        <v>46</v>
      </c>
      <c r="AC3993" t="s">
        <v>40</v>
      </c>
    </row>
    <row r="3994" spans="1:29" ht="14.4" x14ac:dyDescent="0.3">
      <c r="A3994">
        <v>3992</v>
      </c>
      <c r="B3994" t="s">
        <v>4020</v>
      </c>
      <c r="C3994" t="s">
        <v>277</v>
      </c>
      <c r="D3994" t="s">
        <v>40</v>
      </c>
      <c r="E3994" t="s">
        <v>40</v>
      </c>
      <c r="F3994" t="s">
        <v>53</v>
      </c>
      <c r="G3994" t="s">
        <v>40</v>
      </c>
      <c r="H3994" s="27"/>
      <c r="I3994" t="s">
        <v>42</v>
      </c>
      <c r="J3994" t="s">
        <v>55</v>
      </c>
      <c r="K3994" t="str">
        <f>IF(Table2[[#This Row],[Basis of Material Classification (System Side)*]]="Field inspection","Yes","No")</f>
        <v>No</v>
      </c>
      <c r="O3994" t="s">
        <v>41</v>
      </c>
      <c r="P3994" s="13">
        <v>18264</v>
      </c>
      <c r="Q3994" s="16" t="str">
        <f>Table2[[#This Row],[Service Line Size (inches) (System Side)]]</f>
        <v>5/8</v>
      </c>
      <c r="R3994" t="s">
        <v>49</v>
      </c>
      <c r="S3994" t="str">
        <f>IF(Table2[[#This Row],[Basis of Material Classification (Customer Side)*]]="Field inspection","Yes","No")</f>
        <v>No</v>
      </c>
      <c r="V3994" t="s">
        <v>50</v>
      </c>
      <c r="W3994" t="s">
        <v>44</v>
      </c>
      <c r="X3994" t="s">
        <v>44</v>
      </c>
      <c r="Z3994" t="s">
        <v>58</v>
      </c>
      <c r="AA3994" t="s">
        <v>46</v>
      </c>
      <c r="AB3994" t="s">
        <v>46</v>
      </c>
      <c r="AC3994" t="s">
        <v>40</v>
      </c>
    </row>
    <row r="3995" spans="1:29" ht="14.4" x14ac:dyDescent="0.3">
      <c r="A3995">
        <v>3993</v>
      </c>
      <c r="B3995" t="s">
        <v>4021</v>
      </c>
      <c r="C3995" t="s">
        <v>277</v>
      </c>
      <c r="D3995" t="s">
        <v>40</v>
      </c>
      <c r="E3995" t="s">
        <v>40</v>
      </c>
      <c r="F3995" t="s">
        <v>41</v>
      </c>
      <c r="G3995" t="s">
        <v>40</v>
      </c>
      <c r="H3995" s="26">
        <v>26299</v>
      </c>
      <c r="I3995" t="s">
        <v>42</v>
      </c>
      <c r="J3995" t="s">
        <v>49</v>
      </c>
      <c r="K3995" t="str">
        <f>IF(Table2[[#This Row],[Basis of Material Classification (System Side)*]]="Field inspection","Yes","No")</f>
        <v>No</v>
      </c>
      <c r="N3995" t="s">
        <v>50</v>
      </c>
      <c r="O3995" t="s">
        <v>41</v>
      </c>
      <c r="P3995" s="13">
        <v>25204</v>
      </c>
      <c r="Q3995" s="16" t="str">
        <f>Table2[[#This Row],[Service Line Size (inches) (System Side)]]</f>
        <v>5/8</v>
      </c>
      <c r="R3995" t="s">
        <v>49</v>
      </c>
      <c r="S3995" t="str">
        <f>IF(Table2[[#This Row],[Basis of Material Classification (Customer Side)*]]="Field inspection","Yes","No")</f>
        <v>No</v>
      </c>
      <c r="V3995" t="s">
        <v>50</v>
      </c>
      <c r="W3995" t="s">
        <v>44</v>
      </c>
      <c r="X3995" t="s">
        <v>44</v>
      </c>
      <c r="Z3995" t="s">
        <v>45</v>
      </c>
      <c r="AA3995" t="s">
        <v>46</v>
      </c>
      <c r="AB3995" t="s">
        <v>46</v>
      </c>
      <c r="AC3995" t="s">
        <v>40</v>
      </c>
    </row>
    <row r="3996" spans="1:29" ht="14.4" x14ac:dyDescent="0.3">
      <c r="A3996">
        <v>3994</v>
      </c>
      <c r="B3996" t="s">
        <v>4022</v>
      </c>
      <c r="C3996" t="s">
        <v>277</v>
      </c>
      <c r="D3996" t="s">
        <v>40</v>
      </c>
      <c r="E3996" t="s">
        <v>40</v>
      </c>
      <c r="F3996" t="s">
        <v>41</v>
      </c>
      <c r="G3996" t="s">
        <v>40</v>
      </c>
      <c r="H3996" s="26">
        <v>36161</v>
      </c>
      <c r="I3996" t="s">
        <v>42</v>
      </c>
      <c r="J3996" t="s">
        <v>43</v>
      </c>
      <c r="K3996" t="str">
        <f>IF(Table2[[#This Row],[Basis of Material Classification (System Side)*]]="Field inspection","Yes","No")</f>
        <v>No</v>
      </c>
      <c r="N3996" t="str">
        <f>Table2[[#This Row],[Basis of Material Classification (System Side)*]]</f>
        <v>Installation date after lead ban</v>
      </c>
      <c r="O3996" t="s">
        <v>41</v>
      </c>
      <c r="P3996" s="13">
        <v>36161</v>
      </c>
      <c r="Q3996" s="16" t="str">
        <f>Table2[[#This Row],[Service Line Size (inches) (System Side)]]</f>
        <v>5/8</v>
      </c>
      <c r="R3996" t="s">
        <v>43</v>
      </c>
      <c r="S3996" t="str">
        <f>IF(Table2[[#This Row],[Basis of Material Classification (Customer Side)*]]="Field inspection","Yes","No")</f>
        <v>No</v>
      </c>
      <c r="V3996" t="s">
        <v>43</v>
      </c>
      <c r="W3996" t="s">
        <v>44</v>
      </c>
      <c r="X3996" t="s">
        <v>44</v>
      </c>
      <c r="Z3996" t="s">
        <v>45</v>
      </c>
      <c r="AA3996" t="s">
        <v>46</v>
      </c>
      <c r="AB3996" t="s">
        <v>46</v>
      </c>
      <c r="AC3996" t="s">
        <v>40</v>
      </c>
    </row>
    <row r="3997" spans="1:29" ht="14.4" x14ac:dyDescent="0.3">
      <c r="A3997">
        <v>3995</v>
      </c>
      <c r="B3997" t="s">
        <v>4023</v>
      </c>
      <c r="C3997" t="s">
        <v>277</v>
      </c>
      <c r="D3997" t="s">
        <v>40</v>
      </c>
      <c r="E3997" t="s">
        <v>40</v>
      </c>
      <c r="F3997" t="s">
        <v>53</v>
      </c>
      <c r="G3997" t="s">
        <v>40</v>
      </c>
      <c r="H3997" s="26">
        <v>31048</v>
      </c>
      <c r="I3997" t="s">
        <v>42</v>
      </c>
      <c r="J3997" t="s">
        <v>55</v>
      </c>
      <c r="K3997" t="str">
        <f>IF(Table2[[#This Row],[Basis of Material Classification (System Side)*]]="Field inspection","Yes","No")</f>
        <v>No</v>
      </c>
      <c r="O3997" t="s">
        <v>41</v>
      </c>
      <c r="P3997" s="13">
        <v>23743</v>
      </c>
      <c r="Q3997" s="16" t="str">
        <f>Table2[[#This Row],[Service Line Size (inches) (System Side)]]</f>
        <v>5/8</v>
      </c>
      <c r="R3997" t="s">
        <v>49</v>
      </c>
      <c r="S3997" t="str">
        <f>IF(Table2[[#This Row],[Basis of Material Classification (Customer Side)*]]="Field inspection","Yes","No")</f>
        <v>No</v>
      </c>
      <c r="V3997" t="s">
        <v>50</v>
      </c>
      <c r="W3997" t="s">
        <v>44</v>
      </c>
      <c r="X3997" t="s">
        <v>44</v>
      </c>
      <c r="Z3997" t="s">
        <v>58</v>
      </c>
      <c r="AA3997" t="s">
        <v>46</v>
      </c>
      <c r="AB3997" t="s">
        <v>46</v>
      </c>
      <c r="AC3997" t="s">
        <v>40</v>
      </c>
    </row>
    <row r="3998" spans="1:29" ht="14.4" x14ac:dyDescent="0.3">
      <c r="A3998">
        <v>3996</v>
      </c>
      <c r="B3998" t="s">
        <v>4024</v>
      </c>
      <c r="C3998" t="s">
        <v>277</v>
      </c>
      <c r="D3998" t="s">
        <v>40</v>
      </c>
      <c r="E3998" t="s">
        <v>40</v>
      </c>
      <c r="F3998" t="s">
        <v>41</v>
      </c>
      <c r="G3998" t="s">
        <v>40</v>
      </c>
      <c r="H3998" s="26">
        <v>20821</v>
      </c>
      <c r="I3998" t="s">
        <v>42</v>
      </c>
      <c r="J3998" t="s">
        <v>49</v>
      </c>
      <c r="K3998" t="str">
        <f>IF(Table2[[#This Row],[Basis of Material Classification (System Side)*]]="Field inspection","Yes","No")</f>
        <v>No</v>
      </c>
      <c r="N3998" t="s">
        <v>50</v>
      </c>
      <c r="O3998" t="s">
        <v>41</v>
      </c>
      <c r="P3998" s="13">
        <v>36161</v>
      </c>
      <c r="Q3998" s="16" t="str">
        <f>Table2[[#This Row],[Service Line Size (inches) (System Side)]]</f>
        <v>5/8</v>
      </c>
      <c r="R3998" t="s">
        <v>43</v>
      </c>
      <c r="S3998" t="str">
        <f>IF(Table2[[#This Row],[Basis of Material Classification (Customer Side)*]]="Field inspection","Yes","No")</f>
        <v>No</v>
      </c>
      <c r="V3998" t="s">
        <v>43</v>
      </c>
      <c r="W3998" t="s">
        <v>44</v>
      </c>
      <c r="X3998" t="s">
        <v>44</v>
      </c>
      <c r="Z3998" t="s">
        <v>45</v>
      </c>
      <c r="AA3998" t="s">
        <v>46</v>
      </c>
      <c r="AB3998" t="s">
        <v>46</v>
      </c>
      <c r="AC3998" t="s">
        <v>40</v>
      </c>
    </row>
    <row r="3999" spans="1:29" ht="14.4" x14ac:dyDescent="0.3">
      <c r="A3999">
        <v>3997</v>
      </c>
      <c r="B3999" t="s">
        <v>4025</v>
      </c>
      <c r="C3999" t="s">
        <v>277</v>
      </c>
      <c r="D3999" t="s">
        <v>40</v>
      </c>
      <c r="E3999" t="s">
        <v>40</v>
      </c>
      <c r="F3999" t="s">
        <v>41</v>
      </c>
      <c r="G3999" t="s">
        <v>40</v>
      </c>
      <c r="H3999" s="26">
        <v>35431</v>
      </c>
      <c r="I3999" t="s">
        <v>42</v>
      </c>
      <c r="J3999" t="s">
        <v>43</v>
      </c>
      <c r="K3999" t="str">
        <f>IF(Table2[[#This Row],[Basis of Material Classification (System Side)*]]="Field inspection","Yes","No")</f>
        <v>No</v>
      </c>
      <c r="N3999" t="str">
        <f>Table2[[#This Row],[Basis of Material Classification (System Side)*]]</f>
        <v>Installation date after lead ban</v>
      </c>
      <c r="O3999" t="s">
        <v>41</v>
      </c>
      <c r="P3999" s="13">
        <v>36161</v>
      </c>
      <c r="Q3999" s="16" t="str">
        <f>Table2[[#This Row],[Service Line Size (inches) (System Side)]]</f>
        <v>5/8</v>
      </c>
      <c r="R3999" t="s">
        <v>43</v>
      </c>
      <c r="S3999" t="str">
        <f>IF(Table2[[#This Row],[Basis of Material Classification (Customer Side)*]]="Field inspection","Yes","No")</f>
        <v>No</v>
      </c>
      <c r="V3999" t="s">
        <v>43</v>
      </c>
      <c r="W3999" t="s">
        <v>44</v>
      </c>
      <c r="X3999" t="s">
        <v>44</v>
      </c>
      <c r="Z3999" t="s">
        <v>45</v>
      </c>
      <c r="AA3999" t="s">
        <v>46</v>
      </c>
      <c r="AB3999" t="s">
        <v>46</v>
      </c>
      <c r="AC3999" t="s">
        <v>40</v>
      </c>
    </row>
    <row r="4000" spans="1:29" ht="14.4" x14ac:dyDescent="0.3">
      <c r="A4000">
        <v>3998</v>
      </c>
      <c r="B4000" t="s">
        <v>4026</v>
      </c>
      <c r="C4000" t="s">
        <v>277</v>
      </c>
      <c r="D4000" t="s">
        <v>40</v>
      </c>
      <c r="E4000" t="s">
        <v>40</v>
      </c>
      <c r="F4000" t="s">
        <v>41</v>
      </c>
      <c r="G4000" t="s">
        <v>40</v>
      </c>
      <c r="H4000" s="26">
        <v>33604</v>
      </c>
      <c r="I4000" t="s">
        <v>42</v>
      </c>
      <c r="J4000" t="s">
        <v>43</v>
      </c>
      <c r="K4000" t="str">
        <f>IF(Table2[[#This Row],[Basis of Material Classification (System Side)*]]="Field inspection","Yes","No")</f>
        <v>No</v>
      </c>
      <c r="N4000" t="str">
        <f>Table2[[#This Row],[Basis of Material Classification (System Side)*]]</f>
        <v>Installation date after lead ban</v>
      </c>
      <c r="O4000" t="s">
        <v>41</v>
      </c>
      <c r="P4000" s="13">
        <v>36161</v>
      </c>
      <c r="Q4000" s="16" t="str">
        <f>Table2[[#This Row],[Service Line Size (inches) (System Side)]]</f>
        <v>5/8</v>
      </c>
      <c r="R4000" t="s">
        <v>43</v>
      </c>
      <c r="S4000" t="str">
        <f>IF(Table2[[#This Row],[Basis of Material Classification (Customer Side)*]]="Field inspection","Yes","No")</f>
        <v>No</v>
      </c>
      <c r="V4000" t="s">
        <v>43</v>
      </c>
      <c r="W4000" t="s">
        <v>44</v>
      </c>
      <c r="X4000" t="s">
        <v>44</v>
      </c>
      <c r="Z4000" t="s">
        <v>58</v>
      </c>
      <c r="AA4000" t="s">
        <v>46</v>
      </c>
      <c r="AB4000" t="s">
        <v>46</v>
      </c>
      <c r="AC4000" t="s">
        <v>40</v>
      </c>
    </row>
    <row r="4001" spans="1:29" ht="14.4" x14ac:dyDescent="0.3">
      <c r="A4001">
        <v>3999</v>
      </c>
      <c r="B4001" t="s">
        <v>4027</v>
      </c>
      <c r="C4001" t="s">
        <v>277</v>
      </c>
      <c r="D4001" t="s">
        <v>40</v>
      </c>
      <c r="E4001" t="s">
        <v>40</v>
      </c>
      <c r="F4001" t="s">
        <v>41</v>
      </c>
      <c r="G4001" t="s">
        <v>40</v>
      </c>
      <c r="H4001" s="26">
        <v>31048</v>
      </c>
      <c r="I4001" t="s">
        <v>42</v>
      </c>
      <c r="J4001" t="s">
        <v>43</v>
      </c>
      <c r="K4001" t="str">
        <f>IF(Table2[[#This Row],[Basis of Material Classification (System Side)*]]="Field inspection","Yes","No")</f>
        <v>No</v>
      </c>
      <c r="N4001" t="str">
        <f>Table2[[#This Row],[Basis of Material Classification (System Side)*]]</f>
        <v>Installation date after lead ban</v>
      </c>
      <c r="O4001" t="s">
        <v>41</v>
      </c>
      <c r="P4001" s="13">
        <v>31413</v>
      </c>
      <c r="Q4001" s="16" t="str">
        <f>Table2[[#This Row],[Service Line Size (inches) (System Side)]]</f>
        <v>5/8</v>
      </c>
      <c r="R4001" t="s">
        <v>43</v>
      </c>
      <c r="S4001" t="str">
        <f>IF(Table2[[#This Row],[Basis of Material Classification (Customer Side)*]]="Field inspection","Yes","No")</f>
        <v>No</v>
      </c>
      <c r="V4001" t="s">
        <v>43</v>
      </c>
      <c r="W4001" t="s">
        <v>44</v>
      </c>
      <c r="X4001" t="s">
        <v>44</v>
      </c>
      <c r="Z4001" t="s">
        <v>45</v>
      </c>
      <c r="AA4001" t="s">
        <v>46</v>
      </c>
      <c r="AB4001" t="s">
        <v>46</v>
      </c>
      <c r="AC4001" t="s">
        <v>40</v>
      </c>
    </row>
    <row r="4002" spans="1:29" ht="14.4" x14ac:dyDescent="0.3">
      <c r="A4002">
        <v>4000</v>
      </c>
      <c r="B4002" t="s">
        <v>4028</v>
      </c>
      <c r="C4002" t="s">
        <v>277</v>
      </c>
      <c r="D4002" t="s">
        <v>40</v>
      </c>
      <c r="E4002" t="s">
        <v>40</v>
      </c>
      <c r="F4002" t="s">
        <v>41</v>
      </c>
      <c r="G4002" t="s">
        <v>40</v>
      </c>
      <c r="H4002" s="26">
        <v>37622</v>
      </c>
      <c r="I4002" t="s">
        <v>42</v>
      </c>
      <c r="J4002" t="s">
        <v>43</v>
      </c>
      <c r="K4002" t="str">
        <f>IF(Table2[[#This Row],[Basis of Material Classification (System Side)*]]="Field inspection","Yes","No")</f>
        <v>No</v>
      </c>
      <c r="N4002" t="str">
        <f>Table2[[#This Row],[Basis of Material Classification (System Side)*]]</f>
        <v>Installation date after lead ban</v>
      </c>
      <c r="O4002" t="s">
        <v>41</v>
      </c>
      <c r="P4002" s="13">
        <v>26299</v>
      </c>
      <c r="Q4002" s="16" t="str">
        <f>Table2[[#This Row],[Service Line Size (inches) (System Side)]]</f>
        <v>5/8</v>
      </c>
      <c r="R4002" t="s">
        <v>49</v>
      </c>
      <c r="S4002" t="str">
        <f>IF(Table2[[#This Row],[Basis of Material Classification (Customer Side)*]]="Field inspection","Yes","No")</f>
        <v>No</v>
      </c>
      <c r="V4002" t="s">
        <v>50</v>
      </c>
      <c r="W4002" t="s">
        <v>44</v>
      </c>
      <c r="X4002" t="s">
        <v>44</v>
      </c>
      <c r="Z4002" t="s">
        <v>45</v>
      </c>
      <c r="AA4002" t="s">
        <v>46</v>
      </c>
      <c r="AB4002" t="s">
        <v>46</v>
      </c>
      <c r="AC4002" t="s">
        <v>40</v>
      </c>
    </row>
    <row r="4003" spans="1:29" ht="14.4" x14ac:dyDescent="0.3">
      <c r="A4003">
        <v>4001</v>
      </c>
      <c r="B4003" t="s">
        <v>4029</v>
      </c>
      <c r="C4003" t="s">
        <v>277</v>
      </c>
      <c r="D4003" t="s">
        <v>40</v>
      </c>
      <c r="E4003" t="s">
        <v>40</v>
      </c>
      <c r="F4003" t="s">
        <v>41</v>
      </c>
      <c r="G4003" t="s">
        <v>40</v>
      </c>
      <c r="H4003" s="26">
        <v>26665</v>
      </c>
      <c r="I4003" t="s">
        <v>42</v>
      </c>
      <c r="J4003" t="s">
        <v>49</v>
      </c>
      <c r="K4003" t="str">
        <f>IF(Table2[[#This Row],[Basis of Material Classification (System Side)*]]="Field inspection","Yes","No")</f>
        <v>No</v>
      </c>
      <c r="N4003" t="s">
        <v>50</v>
      </c>
      <c r="O4003" t="s">
        <v>41</v>
      </c>
      <c r="P4003" s="13">
        <v>27760</v>
      </c>
      <c r="Q4003" s="16" t="str">
        <f>Table2[[#This Row],[Service Line Size (inches) (System Side)]]</f>
        <v>5/8</v>
      </c>
      <c r="R4003" t="s">
        <v>49</v>
      </c>
      <c r="S4003" t="str">
        <f>IF(Table2[[#This Row],[Basis of Material Classification (Customer Side)*]]="Field inspection","Yes","No")</f>
        <v>No</v>
      </c>
      <c r="V4003" t="s">
        <v>50</v>
      </c>
      <c r="W4003" t="s">
        <v>44</v>
      </c>
      <c r="X4003" t="s">
        <v>44</v>
      </c>
      <c r="Z4003" t="s">
        <v>45</v>
      </c>
      <c r="AA4003" t="s">
        <v>46</v>
      </c>
      <c r="AB4003" t="s">
        <v>46</v>
      </c>
      <c r="AC4003" t="s">
        <v>40</v>
      </c>
    </row>
    <row r="4004" spans="1:29" ht="14.4" x14ac:dyDescent="0.3">
      <c r="A4004">
        <v>4002</v>
      </c>
      <c r="B4004" t="s">
        <v>4030</v>
      </c>
      <c r="C4004" t="s">
        <v>277</v>
      </c>
      <c r="D4004" t="s">
        <v>40</v>
      </c>
      <c r="E4004" t="s">
        <v>40</v>
      </c>
      <c r="F4004" t="s">
        <v>41</v>
      </c>
      <c r="G4004" t="s">
        <v>40</v>
      </c>
      <c r="H4004" s="26">
        <v>27760</v>
      </c>
      <c r="I4004" t="s">
        <v>42</v>
      </c>
      <c r="J4004" t="s">
        <v>49</v>
      </c>
      <c r="K4004" t="str">
        <f>IF(Table2[[#This Row],[Basis of Material Classification (System Side)*]]="Field inspection","Yes","No")</f>
        <v>No</v>
      </c>
      <c r="N4004" t="s">
        <v>50</v>
      </c>
      <c r="O4004" t="s">
        <v>41</v>
      </c>
      <c r="P4004" s="13">
        <v>28856</v>
      </c>
      <c r="Q4004" s="16" t="str">
        <f>Table2[[#This Row],[Service Line Size (inches) (System Side)]]</f>
        <v>5/8</v>
      </c>
      <c r="R4004" t="s">
        <v>49</v>
      </c>
      <c r="S4004" t="str">
        <f>IF(Table2[[#This Row],[Basis of Material Classification (Customer Side)*]]="Field inspection","Yes","No")</f>
        <v>No</v>
      </c>
      <c r="V4004" t="s">
        <v>50</v>
      </c>
      <c r="W4004" t="s">
        <v>44</v>
      </c>
      <c r="X4004" t="s">
        <v>44</v>
      </c>
      <c r="Z4004" t="s">
        <v>45</v>
      </c>
      <c r="AA4004" t="s">
        <v>46</v>
      </c>
      <c r="AB4004" t="s">
        <v>46</v>
      </c>
      <c r="AC4004" t="s">
        <v>40</v>
      </c>
    </row>
    <row r="4005" spans="1:29" ht="14.4" x14ac:dyDescent="0.3">
      <c r="A4005">
        <v>4003</v>
      </c>
      <c r="B4005" t="s">
        <v>4031</v>
      </c>
      <c r="C4005" t="s">
        <v>277</v>
      </c>
      <c r="D4005" t="s">
        <v>40</v>
      </c>
      <c r="E4005" t="s">
        <v>40</v>
      </c>
      <c r="F4005" t="s">
        <v>41</v>
      </c>
      <c r="G4005" t="s">
        <v>40</v>
      </c>
      <c r="H4005" s="26">
        <v>24838</v>
      </c>
      <c r="I4005" t="s">
        <v>42</v>
      </c>
      <c r="J4005" t="s">
        <v>49</v>
      </c>
      <c r="K4005" t="str">
        <f>IF(Table2[[#This Row],[Basis of Material Classification (System Side)*]]="Field inspection","Yes","No")</f>
        <v>No</v>
      </c>
      <c r="N4005" t="s">
        <v>50</v>
      </c>
      <c r="O4005" t="s">
        <v>41</v>
      </c>
      <c r="P4005" s="13">
        <v>10959</v>
      </c>
      <c r="Q4005" s="16" t="str">
        <f>Table2[[#This Row],[Service Line Size (inches) (System Side)]]</f>
        <v>5/8</v>
      </c>
      <c r="R4005" t="s">
        <v>49</v>
      </c>
      <c r="S4005" t="str">
        <f>IF(Table2[[#This Row],[Basis of Material Classification (Customer Side)*]]="Field inspection","Yes","No")</f>
        <v>No</v>
      </c>
      <c r="V4005" t="s">
        <v>50</v>
      </c>
      <c r="W4005" t="s">
        <v>44</v>
      </c>
      <c r="X4005" t="s">
        <v>44</v>
      </c>
      <c r="Z4005" t="s">
        <v>45</v>
      </c>
      <c r="AA4005" t="s">
        <v>46</v>
      </c>
      <c r="AB4005" t="s">
        <v>46</v>
      </c>
      <c r="AC4005" t="s">
        <v>40</v>
      </c>
    </row>
    <row r="4006" spans="1:29" ht="14.4" x14ac:dyDescent="0.3">
      <c r="A4006">
        <v>4004</v>
      </c>
      <c r="B4006" t="s">
        <v>4032</v>
      </c>
      <c r="C4006" t="s">
        <v>277</v>
      </c>
      <c r="D4006" t="s">
        <v>40</v>
      </c>
      <c r="E4006" t="s">
        <v>40</v>
      </c>
      <c r="F4006" t="s">
        <v>41</v>
      </c>
      <c r="G4006" t="s">
        <v>40</v>
      </c>
      <c r="H4006" s="26">
        <v>32509</v>
      </c>
      <c r="I4006" t="s">
        <v>42</v>
      </c>
      <c r="J4006" t="s">
        <v>43</v>
      </c>
      <c r="K4006" t="str">
        <f>IF(Table2[[#This Row],[Basis of Material Classification (System Side)*]]="Field inspection","Yes","No")</f>
        <v>No</v>
      </c>
      <c r="N4006" t="str">
        <f>Table2[[#This Row],[Basis of Material Classification (System Side)*]]</f>
        <v>Installation date after lead ban</v>
      </c>
      <c r="O4006" t="s">
        <v>41</v>
      </c>
      <c r="P4006" s="13">
        <v>43831</v>
      </c>
      <c r="Q4006" s="16" t="str">
        <f>Table2[[#This Row],[Service Line Size (inches) (System Side)]]</f>
        <v>5/8</v>
      </c>
      <c r="R4006" t="s">
        <v>43</v>
      </c>
      <c r="S4006" t="str">
        <f>IF(Table2[[#This Row],[Basis of Material Classification (Customer Side)*]]="Field inspection","Yes","No")</f>
        <v>No</v>
      </c>
      <c r="V4006" t="s">
        <v>43</v>
      </c>
      <c r="W4006" t="s">
        <v>44</v>
      </c>
      <c r="X4006" t="s">
        <v>44</v>
      </c>
      <c r="Z4006" t="s">
        <v>58</v>
      </c>
      <c r="AA4006" t="s">
        <v>46</v>
      </c>
      <c r="AB4006" t="s">
        <v>46</v>
      </c>
      <c r="AC4006" t="s">
        <v>40</v>
      </c>
    </row>
    <row r="4007" spans="1:29" ht="14.4" x14ac:dyDescent="0.3">
      <c r="A4007">
        <v>4005</v>
      </c>
      <c r="B4007" t="s">
        <v>4033</v>
      </c>
      <c r="C4007" t="s">
        <v>277</v>
      </c>
      <c r="D4007" t="s">
        <v>40</v>
      </c>
      <c r="E4007" t="s">
        <v>40</v>
      </c>
      <c r="F4007" t="s">
        <v>53</v>
      </c>
      <c r="G4007" t="s">
        <v>40</v>
      </c>
      <c r="H4007" s="26">
        <v>37257</v>
      </c>
      <c r="I4007" t="s">
        <v>54</v>
      </c>
      <c r="J4007" t="s">
        <v>55</v>
      </c>
      <c r="K4007" t="str">
        <f>IF(Table2[[#This Row],[Basis of Material Classification (System Side)*]]="Field inspection","Yes","No")</f>
        <v>No</v>
      </c>
      <c r="O4007" t="s">
        <v>41</v>
      </c>
      <c r="P4007" s="13">
        <v>36526</v>
      </c>
      <c r="Q4007" s="16" t="str">
        <f>Table2[[#This Row],[Service Line Size (inches) (System Side)]]</f>
        <v>3/4</v>
      </c>
      <c r="R4007" t="s">
        <v>43</v>
      </c>
      <c r="S4007" t="str">
        <f>IF(Table2[[#This Row],[Basis of Material Classification (Customer Side)*]]="Field inspection","Yes","No")</f>
        <v>No</v>
      </c>
      <c r="V4007" t="s">
        <v>43</v>
      </c>
      <c r="W4007" t="s">
        <v>44</v>
      </c>
      <c r="X4007" t="s">
        <v>44</v>
      </c>
      <c r="Z4007" t="s">
        <v>45</v>
      </c>
      <c r="AA4007" t="s">
        <v>46</v>
      </c>
      <c r="AB4007" t="s">
        <v>46</v>
      </c>
      <c r="AC4007" t="s">
        <v>40</v>
      </c>
    </row>
    <row r="4008" spans="1:29" ht="14.4" x14ac:dyDescent="0.3">
      <c r="A4008">
        <v>4006</v>
      </c>
      <c r="B4008" t="s">
        <v>4034</v>
      </c>
      <c r="C4008" t="s">
        <v>277</v>
      </c>
      <c r="D4008" t="s">
        <v>40</v>
      </c>
      <c r="E4008" t="s">
        <v>40</v>
      </c>
      <c r="F4008" t="s">
        <v>53</v>
      </c>
      <c r="G4008" t="s">
        <v>40</v>
      </c>
      <c r="H4008" s="26">
        <v>33239</v>
      </c>
      <c r="I4008" t="s">
        <v>54</v>
      </c>
      <c r="J4008" t="s">
        <v>55</v>
      </c>
      <c r="K4008" t="str">
        <f>IF(Table2[[#This Row],[Basis of Material Classification (System Side)*]]="Field inspection","Yes","No")</f>
        <v>No</v>
      </c>
      <c r="O4008" t="s">
        <v>41</v>
      </c>
      <c r="P4008" s="13">
        <v>33970</v>
      </c>
      <c r="Q4008" s="16" t="str">
        <f>Table2[[#This Row],[Service Line Size (inches) (System Side)]]</f>
        <v>3/4</v>
      </c>
      <c r="R4008" t="s">
        <v>43</v>
      </c>
      <c r="S4008" t="str">
        <f>IF(Table2[[#This Row],[Basis of Material Classification (Customer Side)*]]="Field inspection","Yes","No")</f>
        <v>No</v>
      </c>
      <c r="V4008" t="s">
        <v>43</v>
      </c>
      <c r="W4008" t="s">
        <v>44</v>
      </c>
      <c r="X4008" t="s">
        <v>44</v>
      </c>
      <c r="Z4008" t="s">
        <v>45</v>
      </c>
      <c r="AA4008" t="s">
        <v>46</v>
      </c>
      <c r="AB4008" t="s">
        <v>46</v>
      </c>
      <c r="AC4008" t="s">
        <v>40</v>
      </c>
    </row>
    <row r="4009" spans="1:29" ht="14.4" x14ac:dyDescent="0.3">
      <c r="A4009">
        <v>4007</v>
      </c>
      <c r="B4009" t="s">
        <v>4035</v>
      </c>
      <c r="C4009" t="s">
        <v>277</v>
      </c>
      <c r="D4009" t="s">
        <v>40</v>
      </c>
      <c r="E4009" t="s">
        <v>40</v>
      </c>
      <c r="F4009" t="s">
        <v>41</v>
      </c>
      <c r="G4009" t="s">
        <v>40</v>
      </c>
      <c r="H4009" s="26">
        <v>26299</v>
      </c>
      <c r="I4009" t="s">
        <v>42</v>
      </c>
      <c r="J4009" t="s">
        <v>49</v>
      </c>
      <c r="K4009" t="str">
        <f>IF(Table2[[#This Row],[Basis of Material Classification (System Side)*]]="Field inspection","Yes","No")</f>
        <v>No</v>
      </c>
      <c r="N4009" t="s">
        <v>50</v>
      </c>
      <c r="O4009" t="s">
        <v>41</v>
      </c>
      <c r="P4009" s="13">
        <v>27030</v>
      </c>
      <c r="Q4009" s="16" t="str">
        <f>Table2[[#This Row],[Service Line Size (inches) (System Side)]]</f>
        <v>5/8</v>
      </c>
      <c r="R4009" t="s">
        <v>49</v>
      </c>
      <c r="S4009" t="str">
        <f>IF(Table2[[#This Row],[Basis of Material Classification (Customer Side)*]]="Field inspection","Yes","No")</f>
        <v>No</v>
      </c>
      <c r="V4009" t="s">
        <v>50</v>
      </c>
      <c r="W4009" t="s">
        <v>44</v>
      </c>
      <c r="X4009" t="s">
        <v>44</v>
      </c>
      <c r="Z4009" t="s">
        <v>45</v>
      </c>
      <c r="AA4009" t="s">
        <v>46</v>
      </c>
      <c r="AB4009" t="s">
        <v>46</v>
      </c>
      <c r="AC4009" t="s">
        <v>40</v>
      </c>
    </row>
    <row r="4010" spans="1:29" ht="14.4" x14ac:dyDescent="0.3">
      <c r="A4010">
        <v>4008</v>
      </c>
      <c r="B4010" t="s">
        <v>4036</v>
      </c>
      <c r="C4010" t="s">
        <v>277</v>
      </c>
      <c r="D4010" t="s">
        <v>40</v>
      </c>
      <c r="E4010" t="s">
        <v>40</v>
      </c>
      <c r="F4010" t="s">
        <v>41</v>
      </c>
      <c r="G4010" t="s">
        <v>40</v>
      </c>
      <c r="H4010" s="27"/>
      <c r="I4010" t="s">
        <v>42</v>
      </c>
      <c r="J4010" t="s">
        <v>49</v>
      </c>
      <c r="K4010" t="str">
        <f>IF(Table2[[#This Row],[Basis of Material Classification (System Side)*]]="Field inspection","Yes","No")</f>
        <v>No</v>
      </c>
      <c r="N4010" t="s">
        <v>50</v>
      </c>
      <c r="O4010" t="s">
        <v>53</v>
      </c>
      <c r="P4010" s="13">
        <v>23743</v>
      </c>
      <c r="Q4010" s="16" t="str">
        <f>Table2[[#This Row],[Service Line Size (inches) (System Side)]]</f>
        <v>5/8</v>
      </c>
      <c r="R4010" t="s">
        <v>65</v>
      </c>
      <c r="S4010" t="str">
        <f>IF(Table2[[#This Row],[Basis of Material Classification (Customer Side)*]]="Field inspection","Yes","No")</f>
        <v>Yes</v>
      </c>
      <c r="T4010" t="s">
        <v>71</v>
      </c>
      <c r="U4010" s="13">
        <v>45505</v>
      </c>
      <c r="V4010" t="s">
        <v>72</v>
      </c>
      <c r="W4010" t="s">
        <v>44</v>
      </c>
      <c r="X4010" t="s">
        <v>44</v>
      </c>
      <c r="Z4010" t="s">
        <v>45</v>
      </c>
      <c r="AA4010" t="s">
        <v>46</v>
      </c>
      <c r="AB4010" t="s">
        <v>46</v>
      </c>
      <c r="AC4010" t="s">
        <v>40</v>
      </c>
    </row>
    <row r="4011" spans="1:29" ht="14.4" x14ac:dyDescent="0.3">
      <c r="A4011">
        <v>4009</v>
      </c>
      <c r="B4011" t="s">
        <v>4037</v>
      </c>
      <c r="C4011" t="s">
        <v>277</v>
      </c>
      <c r="D4011" t="s">
        <v>40</v>
      </c>
      <c r="E4011" t="s">
        <v>40</v>
      </c>
      <c r="F4011" t="s">
        <v>53</v>
      </c>
      <c r="G4011" t="s">
        <v>40</v>
      </c>
      <c r="H4011" s="26">
        <v>35065</v>
      </c>
      <c r="I4011" t="s">
        <v>54</v>
      </c>
      <c r="J4011" t="s">
        <v>55</v>
      </c>
      <c r="K4011" t="str">
        <f>IF(Table2[[#This Row],[Basis of Material Classification (System Side)*]]="Field inspection","Yes","No")</f>
        <v>No</v>
      </c>
      <c r="O4011" t="s">
        <v>41</v>
      </c>
      <c r="P4011" s="13">
        <v>35065</v>
      </c>
      <c r="Q4011" s="16" t="str">
        <f>Table2[[#This Row],[Service Line Size (inches) (System Side)]]</f>
        <v>3/4</v>
      </c>
      <c r="R4011" t="s">
        <v>43</v>
      </c>
      <c r="S4011" t="str">
        <f>IF(Table2[[#This Row],[Basis of Material Classification (Customer Side)*]]="Field inspection","Yes","No")</f>
        <v>No</v>
      </c>
      <c r="V4011" t="s">
        <v>43</v>
      </c>
      <c r="W4011" t="s">
        <v>44</v>
      </c>
      <c r="X4011" t="s">
        <v>44</v>
      </c>
      <c r="Z4011" t="s">
        <v>45</v>
      </c>
      <c r="AA4011" t="s">
        <v>46</v>
      </c>
      <c r="AB4011" t="s">
        <v>46</v>
      </c>
      <c r="AC4011" t="s">
        <v>40</v>
      </c>
    </row>
    <row r="4012" spans="1:29" ht="14.4" x14ac:dyDescent="0.3">
      <c r="A4012">
        <v>4010</v>
      </c>
      <c r="B4012" t="s">
        <v>4038</v>
      </c>
      <c r="C4012" t="s">
        <v>277</v>
      </c>
      <c r="D4012" t="s">
        <v>40</v>
      </c>
      <c r="E4012" t="s">
        <v>40</v>
      </c>
      <c r="F4012" t="s">
        <v>53</v>
      </c>
      <c r="G4012" t="s">
        <v>40</v>
      </c>
      <c r="H4012" s="26">
        <v>35431</v>
      </c>
      <c r="I4012" t="s">
        <v>42</v>
      </c>
      <c r="J4012" t="s">
        <v>55</v>
      </c>
      <c r="K4012" t="str">
        <f>IF(Table2[[#This Row],[Basis of Material Classification (System Side)*]]="Field inspection","Yes","No")</f>
        <v>No</v>
      </c>
      <c r="O4012" t="s">
        <v>41</v>
      </c>
      <c r="P4012" s="13">
        <v>36161</v>
      </c>
      <c r="Q4012" s="16" t="str">
        <f>Table2[[#This Row],[Service Line Size (inches) (System Side)]]</f>
        <v>5/8</v>
      </c>
      <c r="R4012" t="s">
        <v>43</v>
      </c>
      <c r="S4012" t="str">
        <f>IF(Table2[[#This Row],[Basis of Material Classification (Customer Side)*]]="Field inspection","Yes","No")</f>
        <v>No</v>
      </c>
      <c r="V4012" t="s">
        <v>43</v>
      </c>
      <c r="W4012" t="s">
        <v>44</v>
      </c>
      <c r="X4012" t="s">
        <v>44</v>
      </c>
      <c r="Z4012" t="s">
        <v>45</v>
      </c>
      <c r="AA4012" t="s">
        <v>46</v>
      </c>
      <c r="AB4012" t="s">
        <v>46</v>
      </c>
      <c r="AC4012" t="s">
        <v>40</v>
      </c>
    </row>
    <row r="4013" spans="1:29" ht="14.4" x14ac:dyDescent="0.3">
      <c r="A4013">
        <v>4011</v>
      </c>
      <c r="B4013" t="s">
        <v>4039</v>
      </c>
      <c r="C4013" t="s">
        <v>277</v>
      </c>
      <c r="D4013" t="s">
        <v>40</v>
      </c>
      <c r="E4013" t="s">
        <v>40</v>
      </c>
      <c r="F4013" t="s">
        <v>41</v>
      </c>
      <c r="G4013" t="s">
        <v>40</v>
      </c>
      <c r="H4013" s="26">
        <v>27395</v>
      </c>
      <c r="I4013" t="s">
        <v>42</v>
      </c>
      <c r="J4013" t="s">
        <v>49</v>
      </c>
      <c r="K4013" t="str">
        <f>IF(Table2[[#This Row],[Basis of Material Classification (System Side)*]]="Field inspection","Yes","No")</f>
        <v>No</v>
      </c>
      <c r="N4013" t="s">
        <v>50</v>
      </c>
      <c r="O4013" t="s">
        <v>41</v>
      </c>
      <c r="P4013" s="13">
        <v>29221</v>
      </c>
      <c r="Q4013" s="16" t="str">
        <f>Table2[[#This Row],[Service Line Size (inches) (System Side)]]</f>
        <v>5/8</v>
      </c>
      <c r="R4013" t="s">
        <v>43</v>
      </c>
      <c r="S4013" t="str">
        <f>IF(Table2[[#This Row],[Basis of Material Classification (Customer Side)*]]="Field inspection","Yes","No")</f>
        <v>No</v>
      </c>
      <c r="V4013" t="s">
        <v>43</v>
      </c>
      <c r="W4013" t="s">
        <v>44</v>
      </c>
      <c r="X4013" t="s">
        <v>44</v>
      </c>
      <c r="Z4013" t="s">
        <v>45</v>
      </c>
      <c r="AA4013" t="s">
        <v>46</v>
      </c>
      <c r="AB4013" t="s">
        <v>46</v>
      </c>
      <c r="AC4013" t="s">
        <v>40</v>
      </c>
    </row>
    <row r="4014" spans="1:29" ht="14.4" x14ac:dyDescent="0.3">
      <c r="A4014">
        <v>4012</v>
      </c>
      <c r="B4014" t="s">
        <v>4040</v>
      </c>
      <c r="C4014" t="s">
        <v>277</v>
      </c>
      <c r="D4014" t="s">
        <v>40</v>
      </c>
      <c r="E4014" t="s">
        <v>40</v>
      </c>
      <c r="F4014" t="s">
        <v>41</v>
      </c>
      <c r="G4014" t="s">
        <v>40</v>
      </c>
      <c r="H4014" s="26">
        <v>24473</v>
      </c>
      <c r="I4014" t="s">
        <v>42</v>
      </c>
      <c r="J4014" t="s">
        <v>49</v>
      </c>
      <c r="K4014" t="str">
        <f>IF(Table2[[#This Row],[Basis of Material Classification (System Side)*]]="Field inspection","Yes","No")</f>
        <v>No</v>
      </c>
      <c r="N4014" t="s">
        <v>50</v>
      </c>
      <c r="O4014" t="s">
        <v>41</v>
      </c>
      <c r="P4014" s="13">
        <v>28491</v>
      </c>
      <c r="Q4014" s="16" t="str">
        <f>Table2[[#This Row],[Service Line Size (inches) (System Side)]]</f>
        <v>5/8</v>
      </c>
      <c r="R4014" t="s">
        <v>49</v>
      </c>
      <c r="S4014" t="str">
        <f>IF(Table2[[#This Row],[Basis of Material Classification (Customer Side)*]]="Field inspection","Yes","No")</f>
        <v>No</v>
      </c>
      <c r="V4014" t="s">
        <v>50</v>
      </c>
      <c r="W4014" t="s">
        <v>44</v>
      </c>
      <c r="X4014" t="s">
        <v>44</v>
      </c>
      <c r="Z4014" t="s">
        <v>45</v>
      </c>
      <c r="AA4014" t="s">
        <v>46</v>
      </c>
      <c r="AB4014" t="s">
        <v>46</v>
      </c>
      <c r="AC4014" t="s">
        <v>40</v>
      </c>
    </row>
    <row r="4015" spans="1:29" ht="14.4" x14ac:dyDescent="0.3">
      <c r="A4015">
        <v>4013</v>
      </c>
      <c r="B4015" t="s">
        <v>4041</v>
      </c>
      <c r="C4015" t="s">
        <v>277</v>
      </c>
      <c r="D4015" t="s">
        <v>40</v>
      </c>
      <c r="E4015" t="s">
        <v>40</v>
      </c>
      <c r="F4015" t="s">
        <v>53</v>
      </c>
      <c r="G4015" t="s">
        <v>40</v>
      </c>
      <c r="H4015" s="27"/>
      <c r="I4015" t="s">
        <v>42</v>
      </c>
      <c r="J4015" t="s">
        <v>55</v>
      </c>
      <c r="K4015" t="str">
        <f>IF(Table2[[#This Row],[Basis of Material Classification (System Side)*]]="Field inspection","Yes","No")</f>
        <v>No</v>
      </c>
      <c r="O4015" t="s">
        <v>41</v>
      </c>
      <c r="P4015" s="13">
        <v>10959</v>
      </c>
      <c r="Q4015" s="16" t="str">
        <f>Table2[[#This Row],[Service Line Size (inches) (System Side)]]</f>
        <v>5/8</v>
      </c>
      <c r="R4015" t="s">
        <v>49</v>
      </c>
      <c r="S4015" t="str">
        <f>IF(Table2[[#This Row],[Basis of Material Classification (Customer Side)*]]="Field inspection","Yes","No")</f>
        <v>No</v>
      </c>
      <c r="V4015" t="s">
        <v>50</v>
      </c>
      <c r="W4015" t="s">
        <v>44</v>
      </c>
      <c r="X4015" t="s">
        <v>44</v>
      </c>
      <c r="Z4015" t="s">
        <v>45</v>
      </c>
      <c r="AA4015" t="s">
        <v>46</v>
      </c>
      <c r="AB4015" t="s">
        <v>46</v>
      </c>
      <c r="AC4015" t="s">
        <v>40</v>
      </c>
    </row>
    <row r="4016" spans="1:29" ht="14.4" x14ac:dyDescent="0.3">
      <c r="A4016">
        <v>4014</v>
      </c>
      <c r="B4016" t="s">
        <v>4042</v>
      </c>
      <c r="C4016" t="s">
        <v>277</v>
      </c>
      <c r="D4016" t="s">
        <v>40</v>
      </c>
      <c r="E4016" t="s">
        <v>40</v>
      </c>
      <c r="F4016" t="s">
        <v>41</v>
      </c>
      <c r="G4016" t="s">
        <v>40</v>
      </c>
      <c r="H4016" s="26">
        <v>17533</v>
      </c>
      <c r="I4016" t="s">
        <v>42</v>
      </c>
      <c r="J4016" t="s">
        <v>49</v>
      </c>
      <c r="K4016" t="str">
        <f>IF(Table2[[#This Row],[Basis of Material Classification (System Side)*]]="Field inspection","Yes","No")</f>
        <v>No</v>
      </c>
      <c r="N4016" t="s">
        <v>50</v>
      </c>
      <c r="O4016" t="s">
        <v>41</v>
      </c>
      <c r="P4016" s="13">
        <v>36161</v>
      </c>
      <c r="Q4016" s="16" t="str">
        <f>Table2[[#This Row],[Service Line Size (inches) (System Side)]]</f>
        <v>5/8</v>
      </c>
      <c r="R4016" t="s">
        <v>43</v>
      </c>
      <c r="S4016" t="str">
        <f>IF(Table2[[#This Row],[Basis of Material Classification (Customer Side)*]]="Field inspection","Yes","No")</f>
        <v>No</v>
      </c>
      <c r="V4016" t="s">
        <v>43</v>
      </c>
      <c r="W4016" t="s">
        <v>44</v>
      </c>
      <c r="X4016" t="s">
        <v>44</v>
      </c>
      <c r="Z4016" t="s">
        <v>45</v>
      </c>
      <c r="AA4016" t="s">
        <v>46</v>
      </c>
      <c r="AB4016" t="s">
        <v>46</v>
      </c>
      <c r="AC4016" t="s">
        <v>40</v>
      </c>
    </row>
    <row r="4017" spans="1:29" ht="14.4" x14ac:dyDescent="0.3">
      <c r="A4017">
        <v>4015</v>
      </c>
      <c r="B4017" t="s">
        <v>4043</v>
      </c>
      <c r="C4017" t="s">
        <v>277</v>
      </c>
      <c r="D4017" t="s">
        <v>40</v>
      </c>
      <c r="E4017" t="s">
        <v>40</v>
      </c>
      <c r="F4017" t="s">
        <v>41</v>
      </c>
      <c r="G4017" t="s">
        <v>40</v>
      </c>
      <c r="H4017" s="26">
        <v>34335</v>
      </c>
      <c r="I4017" t="s">
        <v>42</v>
      </c>
      <c r="J4017" t="s">
        <v>43</v>
      </c>
      <c r="K4017" t="str">
        <f>IF(Table2[[#This Row],[Basis of Material Classification (System Side)*]]="Field inspection","Yes","No")</f>
        <v>No</v>
      </c>
      <c r="N4017" t="str">
        <f>Table2[[#This Row],[Basis of Material Classification (System Side)*]]</f>
        <v>Installation date after lead ban</v>
      </c>
      <c r="O4017" t="s">
        <v>41</v>
      </c>
      <c r="P4017" s="13">
        <v>34700</v>
      </c>
      <c r="Q4017" s="16" t="str">
        <f>Table2[[#This Row],[Service Line Size (inches) (System Side)]]</f>
        <v>5/8</v>
      </c>
      <c r="R4017" t="s">
        <v>43</v>
      </c>
      <c r="S4017" t="str">
        <f>IF(Table2[[#This Row],[Basis of Material Classification (Customer Side)*]]="Field inspection","Yes","No")</f>
        <v>No</v>
      </c>
      <c r="V4017" t="s">
        <v>43</v>
      </c>
      <c r="W4017" t="s">
        <v>44</v>
      </c>
      <c r="X4017" t="s">
        <v>44</v>
      </c>
      <c r="Z4017" t="s">
        <v>45</v>
      </c>
      <c r="AA4017" t="s">
        <v>46</v>
      </c>
      <c r="AB4017" t="s">
        <v>46</v>
      </c>
      <c r="AC4017" t="s">
        <v>40</v>
      </c>
    </row>
    <row r="4018" spans="1:29" ht="14.4" x14ac:dyDescent="0.3">
      <c r="A4018">
        <v>4016</v>
      </c>
      <c r="B4018" t="s">
        <v>4044</v>
      </c>
      <c r="C4018" t="s">
        <v>277</v>
      </c>
      <c r="D4018" t="s">
        <v>40</v>
      </c>
      <c r="E4018" t="s">
        <v>40</v>
      </c>
      <c r="F4018" t="s">
        <v>41</v>
      </c>
      <c r="G4018" t="s">
        <v>40</v>
      </c>
      <c r="H4018" s="26">
        <v>32143</v>
      </c>
      <c r="I4018" t="s">
        <v>42</v>
      </c>
      <c r="J4018" t="s">
        <v>43</v>
      </c>
      <c r="K4018" t="str">
        <f>IF(Table2[[#This Row],[Basis of Material Classification (System Side)*]]="Field inspection","Yes","No")</f>
        <v>No</v>
      </c>
      <c r="N4018" t="str">
        <f>Table2[[#This Row],[Basis of Material Classification (System Side)*]]</f>
        <v>Installation date after lead ban</v>
      </c>
      <c r="O4018" t="s">
        <v>41</v>
      </c>
      <c r="P4018" s="13">
        <v>32874</v>
      </c>
      <c r="Q4018" s="16" t="str">
        <f>Table2[[#This Row],[Service Line Size (inches) (System Side)]]</f>
        <v>5/8</v>
      </c>
      <c r="R4018" t="s">
        <v>43</v>
      </c>
      <c r="S4018" t="str">
        <f>IF(Table2[[#This Row],[Basis of Material Classification (Customer Side)*]]="Field inspection","Yes","No")</f>
        <v>No</v>
      </c>
      <c r="V4018" t="s">
        <v>43</v>
      </c>
      <c r="W4018" t="s">
        <v>44</v>
      </c>
      <c r="X4018" t="s">
        <v>44</v>
      </c>
      <c r="Z4018" t="s">
        <v>45</v>
      </c>
      <c r="AA4018" t="s">
        <v>46</v>
      </c>
      <c r="AB4018" t="s">
        <v>46</v>
      </c>
      <c r="AC4018" t="s">
        <v>40</v>
      </c>
    </row>
    <row r="4019" spans="1:29" ht="14.4" x14ac:dyDescent="0.3">
      <c r="A4019">
        <v>4017</v>
      </c>
      <c r="B4019" t="s">
        <v>4045</v>
      </c>
      <c r="C4019" t="s">
        <v>277</v>
      </c>
      <c r="D4019" t="s">
        <v>40</v>
      </c>
      <c r="E4019" t="s">
        <v>40</v>
      </c>
      <c r="F4019" t="s">
        <v>53</v>
      </c>
      <c r="G4019" t="s">
        <v>40</v>
      </c>
      <c r="H4019" s="26">
        <v>26299</v>
      </c>
      <c r="I4019" t="s">
        <v>42</v>
      </c>
      <c r="J4019" t="s">
        <v>55</v>
      </c>
      <c r="K4019" t="str">
        <f>IF(Table2[[#This Row],[Basis of Material Classification (System Side)*]]="Field inspection","Yes","No")</f>
        <v>No</v>
      </c>
      <c r="O4019" t="s">
        <v>41</v>
      </c>
      <c r="P4019" s="13">
        <v>23012</v>
      </c>
      <c r="Q4019" s="16" t="str">
        <f>Table2[[#This Row],[Service Line Size (inches) (System Side)]]</f>
        <v>5/8</v>
      </c>
      <c r="R4019" t="s">
        <v>49</v>
      </c>
      <c r="S4019" t="str">
        <f>IF(Table2[[#This Row],[Basis of Material Classification (Customer Side)*]]="Field inspection","Yes","No")</f>
        <v>No</v>
      </c>
      <c r="V4019" t="s">
        <v>50</v>
      </c>
      <c r="W4019" t="s">
        <v>44</v>
      </c>
      <c r="X4019" t="s">
        <v>44</v>
      </c>
      <c r="Z4019" t="s">
        <v>45</v>
      </c>
      <c r="AA4019" t="s">
        <v>46</v>
      </c>
      <c r="AB4019" t="s">
        <v>46</v>
      </c>
      <c r="AC4019" t="s">
        <v>40</v>
      </c>
    </row>
    <row r="4020" spans="1:29" ht="14.4" x14ac:dyDescent="0.3">
      <c r="A4020">
        <v>4018</v>
      </c>
      <c r="B4020" t="s">
        <v>4046</v>
      </c>
      <c r="C4020" t="s">
        <v>277</v>
      </c>
      <c r="D4020" t="s">
        <v>40</v>
      </c>
      <c r="E4020" t="s">
        <v>40</v>
      </c>
      <c r="F4020" t="s">
        <v>53</v>
      </c>
      <c r="G4020" t="s">
        <v>40</v>
      </c>
      <c r="H4020" s="26">
        <v>37257</v>
      </c>
      <c r="I4020" t="s">
        <v>54</v>
      </c>
      <c r="J4020" t="s">
        <v>55</v>
      </c>
      <c r="K4020" t="str">
        <f>IF(Table2[[#This Row],[Basis of Material Classification (System Side)*]]="Field inspection","Yes","No")</f>
        <v>No</v>
      </c>
      <c r="O4020" t="s">
        <v>41</v>
      </c>
      <c r="P4020" s="13">
        <v>25569</v>
      </c>
      <c r="Q4020" s="16" t="str">
        <f>Table2[[#This Row],[Service Line Size (inches) (System Side)]]</f>
        <v>3/4</v>
      </c>
      <c r="R4020" t="s">
        <v>49</v>
      </c>
      <c r="S4020" t="str">
        <f>IF(Table2[[#This Row],[Basis of Material Classification (Customer Side)*]]="Field inspection","Yes","No")</f>
        <v>No</v>
      </c>
      <c r="V4020" t="s">
        <v>50</v>
      </c>
      <c r="W4020" t="s">
        <v>44</v>
      </c>
      <c r="X4020" t="s">
        <v>44</v>
      </c>
      <c r="Z4020" t="s">
        <v>45</v>
      </c>
      <c r="AA4020" t="s">
        <v>46</v>
      </c>
      <c r="AB4020" t="s">
        <v>46</v>
      </c>
      <c r="AC4020" t="s">
        <v>40</v>
      </c>
    </row>
    <row r="4021" spans="1:29" ht="14.4" x14ac:dyDescent="0.3">
      <c r="A4021">
        <v>4019</v>
      </c>
      <c r="B4021" t="s">
        <v>4047</v>
      </c>
      <c r="C4021" t="s">
        <v>277</v>
      </c>
      <c r="D4021" t="s">
        <v>40</v>
      </c>
      <c r="E4021" t="s">
        <v>40</v>
      </c>
      <c r="F4021" t="s">
        <v>53</v>
      </c>
      <c r="G4021" t="s">
        <v>40</v>
      </c>
      <c r="H4021" s="27"/>
      <c r="I4021" t="s">
        <v>42</v>
      </c>
      <c r="J4021" t="s">
        <v>106</v>
      </c>
      <c r="K4021" t="str">
        <f>IF(Table2[[#This Row],[Basis of Material Classification (System Side)*]]="Field inspection","Yes","No")</f>
        <v>No</v>
      </c>
      <c r="O4021" t="s">
        <v>41</v>
      </c>
      <c r="P4021" s="13">
        <v>27395</v>
      </c>
      <c r="Q4021" s="16" t="str">
        <f>Table2[[#This Row],[Service Line Size (inches) (System Side)]]</f>
        <v>5/8</v>
      </c>
      <c r="R4021" t="s">
        <v>106</v>
      </c>
      <c r="S4021" t="str">
        <f>IF(Table2[[#This Row],[Basis of Material Classification (Customer Side)*]]="Field inspection","Yes","No")</f>
        <v>No</v>
      </c>
      <c r="V4021" t="s">
        <v>108</v>
      </c>
      <c r="W4021" t="s">
        <v>44</v>
      </c>
      <c r="X4021" t="s">
        <v>44</v>
      </c>
      <c r="Z4021" t="s">
        <v>45</v>
      </c>
      <c r="AA4021" t="s">
        <v>46</v>
      </c>
      <c r="AB4021" t="s">
        <v>46</v>
      </c>
      <c r="AC4021" t="s">
        <v>40</v>
      </c>
    </row>
    <row r="4022" spans="1:29" ht="14.4" x14ac:dyDescent="0.3">
      <c r="A4022">
        <v>4020</v>
      </c>
      <c r="B4022" t="s">
        <v>4048</v>
      </c>
      <c r="C4022" t="s">
        <v>277</v>
      </c>
      <c r="D4022" t="s">
        <v>40</v>
      </c>
      <c r="E4022" t="s">
        <v>40</v>
      </c>
      <c r="F4022" t="s">
        <v>41</v>
      </c>
      <c r="G4022" t="s">
        <v>40</v>
      </c>
      <c r="H4022" s="26">
        <v>31048</v>
      </c>
      <c r="I4022" t="s">
        <v>42</v>
      </c>
      <c r="J4022" t="s">
        <v>43</v>
      </c>
      <c r="K4022" t="str">
        <f>IF(Table2[[#This Row],[Basis of Material Classification (System Side)*]]="Field inspection","Yes","No")</f>
        <v>No</v>
      </c>
      <c r="N4022" t="str">
        <f>Table2[[#This Row],[Basis of Material Classification (System Side)*]]</f>
        <v>Installation date after lead ban</v>
      </c>
      <c r="O4022" t="s">
        <v>41</v>
      </c>
      <c r="P4022" s="13">
        <v>32509</v>
      </c>
      <c r="Q4022" s="16" t="str">
        <f>Table2[[#This Row],[Service Line Size (inches) (System Side)]]</f>
        <v>5/8</v>
      </c>
      <c r="R4022" t="s">
        <v>43</v>
      </c>
      <c r="S4022" t="str">
        <f>IF(Table2[[#This Row],[Basis of Material Classification (Customer Side)*]]="Field inspection","Yes","No")</f>
        <v>No</v>
      </c>
      <c r="V4022" t="s">
        <v>43</v>
      </c>
      <c r="W4022" t="s">
        <v>44</v>
      </c>
      <c r="X4022" t="s">
        <v>44</v>
      </c>
      <c r="Z4022" t="s">
        <v>45</v>
      </c>
      <c r="AA4022" t="s">
        <v>46</v>
      </c>
      <c r="AB4022" t="s">
        <v>46</v>
      </c>
      <c r="AC4022" t="s">
        <v>40</v>
      </c>
    </row>
    <row r="4023" spans="1:29" ht="14.4" x14ac:dyDescent="0.3">
      <c r="A4023">
        <v>4021</v>
      </c>
      <c r="B4023" t="s">
        <v>4049</v>
      </c>
      <c r="C4023" t="s">
        <v>277</v>
      </c>
      <c r="D4023" t="s">
        <v>40</v>
      </c>
      <c r="E4023" t="s">
        <v>40</v>
      </c>
      <c r="F4023" t="s">
        <v>41</v>
      </c>
      <c r="G4023" t="s">
        <v>40</v>
      </c>
      <c r="H4023" s="26">
        <v>33970</v>
      </c>
      <c r="I4023" t="s">
        <v>42</v>
      </c>
      <c r="J4023" t="s">
        <v>43</v>
      </c>
      <c r="K4023" t="str">
        <f>IF(Table2[[#This Row],[Basis of Material Classification (System Side)*]]="Field inspection","Yes","No")</f>
        <v>No</v>
      </c>
      <c r="N4023" t="str">
        <f>Table2[[#This Row],[Basis of Material Classification (System Side)*]]</f>
        <v>Installation date after lead ban</v>
      </c>
      <c r="O4023" t="s">
        <v>41</v>
      </c>
      <c r="P4023" s="13">
        <v>31413</v>
      </c>
      <c r="Q4023" s="16" t="str">
        <f>Table2[[#This Row],[Service Line Size (inches) (System Side)]]</f>
        <v>5/8</v>
      </c>
      <c r="R4023" t="s">
        <v>43</v>
      </c>
      <c r="S4023" t="str">
        <f>IF(Table2[[#This Row],[Basis of Material Classification (Customer Side)*]]="Field inspection","Yes","No")</f>
        <v>No</v>
      </c>
      <c r="V4023" t="s">
        <v>43</v>
      </c>
      <c r="W4023" t="s">
        <v>44</v>
      </c>
      <c r="X4023" t="s">
        <v>44</v>
      </c>
      <c r="Z4023" t="s">
        <v>45</v>
      </c>
      <c r="AA4023" t="s">
        <v>46</v>
      </c>
      <c r="AB4023" t="s">
        <v>46</v>
      </c>
      <c r="AC4023" t="s">
        <v>40</v>
      </c>
    </row>
    <row r="4024" spans="1:29" ht="14.4" x14ac:dyDescent="0.3">
      <c r="A4024">
        <v>4022</v>
      </c>
      <c r="B4024" t="s">
        <v>4050</v>
      </c>
      <c r="C4024" t="s">
        <v>277</v>
      </c>
      <c r="D4024" t="s">
        <v>40</v>
      </c>
      <c r="E4024" t="s">
        <v>40</v>
      </c>
      <c r="F4024" t="s">
        <v>41</v>
      </c>
      <c r="G4024" t="s">
        <v>40</v>
      </c>
      <c r="H4024" s="26">
        <v>24473</v>
      </c>
      <c r="I4024" t="s">
        <v>42</v>
      </c>
      <c r="J4024" t="s">
        <v>49</v>
      </c>
      <c r="K4024" t="str">
        <f>IF(Table2[[#This Row],[Basis of Material Classification (System Side)*]]="Field inspection","Yes","No")</f>
        <v>No</v>
      </c>
      <c r="N4024" t="s">
        <v>50</v>
      </c>
      <c r="O4024" t="s">
        <v>41</v>
      </c>
      <c r="P4024" s="13">
        <v>10959</v>
      </c>
      <c r="Q4024" s="16" t="str">
        <f>Table2[[#This Row],[Service Line Size (inches) (System Side)]]</f>
        <v>5/8</v>
      </c>
      <c r="R4024" t="s">
        <v>49</v>
      </c>
      <c r="S4024" t="str">
        <f>IF(Table2[[#This Row],[Basis of Material Classification (Customer Side)*]]="Field inspection","Yes","No")</f>
        <v>No</v>
      </c>
      <c r="V4024" t="s">
        <v>50</v>
      </c>
      <c r="W4024" t="s">
        <v>44</v>
      </c>
      <c r="X4024" t="s">
        <v>44</v>
      </c>
      <c r="Z4024" t="s">
        <v>45</v>
      </c>
      <c r="AA4024" t="s">
        <v>46</v>
      </c>
      <c r="AB4024" t="s">
        <v>46</v>
      </c>
      <c r="AC4024" t="s">
        <v>40</v>
      </c>
    </row>
    <row r="4025" spans="1:29" ht="14.4" x14ac:dyDescent="0.3">
      <c r="A4025">
        <v>4023</v>
      </c>
      <c r="B4025" t="s">
        <v>4051</v>
      </c>
      <c r="C4025" t="s">
        <v>277</v>
      </c>
      <c r="D4025" t="s">
        <v>40</v>
      </c>
      <c r="E4025" t="s">
        <v>40</v>
      </c>
      <c r="F4025" t="s">
        <v>41</v>
      </c>
      <c r="G4025" t="s">
        <v>40</v>
      </c>
      <c r="H4025" s="26">
        <v>26299</v>
      </c>
      <c r="I4025" t="s">
        <v>42</v>
      </c>
      <c r="J4025" t="s">
        <v>49</v>
      </c>
      <c r="K4025" t="str">
        <f>IF(Table2[[#This Row],[Basis of Material Classification (System Side)*]]="Field inspection","Yes","No")</f>
        <v>No</v>
      </c>
      <c r="N4025" t="s">
        <v>50</v>
      </c>
      <c r="O4025" t="s">
        <v>41</v>
      </c>
      <c r="P4025" s="13">
        <v>28856</v>
      </c>
      <c r="Q4025" s="16" t="str">
        <f>Table2[[#This Row],[Service Line Size (inches) (System Side)]]</f>
        <v>5/8</v>
      </c>
      <c r="R4025" t="s">
        <v>49</v>
      </c>
      <c r="S4025" t="str">
        <f>IF(Table2[[#This Row],[Basis of Material Classification (Customer Side)*]]="Field inspection","Yes","No")</f>
        <v>No</v>
      </c>
      <c r="V4025" t="s">
        <v>50</v>
      </c>
      <c r="W4025" t="s">
        <v>44</v>
      </c>
      <c r="X4025" t="s">
        <v>44</v>
      </c>
      <c r="Z4025" t="s">
        <v>45</v>
      </c>
      <c r="AA4025" t="s">
        <v>46</v>
      </c>
      <c r="AB4025" t="s">
        <v>46</v>
      </c>
      <c r="AC4025" t="s">
        <v>40</v>
      </c>
    </row>
    <row r="4026" spans="1:29" ht="14.4" x14ac:dyDescent="0.3">
      <c r="A4026">
        <v>4024</v>
      </c>
      <c r="B4026" t="s">
        <v>4052</v>
      </c>
      <c r="C4026" t="s">
        <v>277</v>
      </c>
      <c r="D4026" t="s">
        <v>40</v>
      </c>
      <c r="E4026" t="s">
        <v>40</v>
      </c>
      <c r="F4026" t="s">
        <v>41</v>
      </c>
      <c r="G4026" t="s">
        <v>40</v>
      </c>
      <c r="H4026" s="26">
        <v>37987</v>
      </c>
      <c r="I4026" t="s">
        <v>42</v>
      </c>
      <c r="J4026" t="s">
        <v>43</v>
      </c>
      <c r="K4026" t="str">
        <f>IF(Table2[[#This Row],[Basis of Material Classification (System Side)*]]="Field inspection","Yes","No")</f>
        <v>No</v>
      </c>
      <c r="N4026" t="str">
        <f>Table2[[#This Row],[Basis of Material Classification (System Side)*]]</f>
        <v>Installation date after lead ban</v>
      </c>
      <c r="O4026" t="s">
        <v>41</v>
      </c>
      <c r="P4026" s="13">
        <v>38718</v>
      </c>
      <c r="Q4026" s="16" t="str">
        <f>Table2[[#This Row],[Service Line Size (inches) (System Side)]]</f>
        <v>5/8</v>
      </c>
      <c r="R4026" t="s">
        <v>43</v>
      </c>
      <c r="S4026" t="str">
        <f>IF(Table2[[#This Row],[Basis of Material Classification (Customer Side)*]]="Field inspection","Yes","No")</f>
        <v>No</v>
      </c>
      <c r="V4026" t="s">
        <v>43</v>
      </c>
      <c r="W4026" t="s">
        <v>44</v>
      </c>
      <c r="X4026" t="s">
        <v>44</v>
      </c>
      <c r="Z4026" t="s">
        <v>45</v>
      </c>
      <c r="AA4026" t="s">
        <v>46</v>
      </c>
      <c r="AB4026" t="s">
        <v>46</v>
      </c>
      <c r="AC4026" t="s">
        <v>40</v>
      </c>
    </row>
    <row r="4027" spans="1:29" ht="14.4" x14ac:dyDescent="0.3">
      <c r="A4027">
        <v>4025</v>
      </c>
      <c r="B4027" t="s">
        <v>4053</v>
      </c>
      <c r="C4027" t="s">
        <v>277</v>
      </c>
      <c r="D4027" t="s">
        <v>40</v>
      </c>
      <c r="E4027" t="s">
        <v>40</v>
      </c>
      <c r="F4027" t="s">
        <v>53</v>
      </c>
      <c r="G4027" t="s">
        <v>40</v>
      </c>
      <c r="H4027" s="26">
        <v>35431</v>
      </c>
      <c r="I4027" t="s">
        <v>42</v>
      </c>
      <c r="J4027" t="s">
        <v>55</v>
      </c>
      <c r="K4027" t="str">
        <f>IF(Table2[[#This Row],[Basis of Material Classification (System Side)*]]="Field inspection","Yes","No")</f>
        <v>No</v>
      </c>
      <c r="O4027" t="s">
        <v>41</v>
      </c>
      <c r="P4027" s="13">
        <v>36161</v>
      </c>
      <c r="Q4027" s="16" t="str">
        <f>Table2[[#This Row],[Service Line Size (inches) (System Side)]]</f>
        <v>5/8</v>
      </c>
      <c r="R4027" t="s">
        <v>43</v>
      </c>
      <c r="S4027" t="str">
        <f>IF(Table2[[#This Row],[Basis of Material Classification (Customer Side)*]]="Field inspection","Yes","No")</f>
        <v>No</v>
      </c>
      <c r="V4027" t="s">
        <v>43</v>
      </c>
      <c r="W4027" t="s">
        <v>44</v>
      </c>
      <c r="X4027" t="s">
        <v>44</v>
      </c>
      <c r="Z4027" t="s">
        <v>45</v>
      </c>
      <c r="AA4027" t="s">
        <v>46</v>
      </c>
      <c r="AB4027" t="s">
        <v>46</v>
      </c>
      <c r="AC4027" t="s">
        <v>40</v>
      </c>
    </row>
    <row r="4028" spans="1:29" ht="14.4" x14ac:dyDescent="0.3">
      <c r="A4028">
        <v>4026</v>
      </c>
      <c r="B4028" t="s">
        <v>4054</v>
      </c>
      <c r="C4028" t="s">
        <v>277</v>
      </c>
      <c r="D4028" t="s">
        <v>40</v>
      </c>
      <c r="E4028" t="s">
        <v>40</v>
      </c>
      <c r="F4028" t="s">
        <v>53</v>
      </c>
      <c r="G4028" t="s">
        <v>40</v>
      </c>
      <c r="H4028" s="26">
        <v>37257</v>
      </c>
      <c r="I4028" t="s">
        <v>54</v>
      </c>
      <c r="J4028" t="s">
        <v>55</v>
      </c>
      <c r="K4028" t="str">
        <f>IF(Table2[[#This Row],[Basis of Material Classification (System Side)*]]="Field inspection","Yes","No")</f>
        <v>No</v>
      </c>
      <c r="O4028" t="s">
        <v>41</v>
      </c>
      <c r="P4028" s="13">
        <v>36161</v>
      </c>
      <c r="Q4028" s="16" t="str">
        <f>Table2[[#This Row],[Service Line Size (inches) (System Side)]]</f>
        <v>3/4</v>
      </c>
      <c r="R4028" t="s">
        <v>43</v>
      </c>
      <c r="S4028" t="str">
        <f>IF(Table2[[#This Row],[Basis of Material Classification (Customer Side)*]]="Field inspection","Yes","No")</f>
        <v>No</v>
      </c>
      <c r="V4028" t="s">
        <v>43</v>
      </c>
      <c r="W4028" t="s">
        <v>44</v>
      </c>
      <c r="X4028" t="s">
        <v>44</v>
      </c>
      <c r="Z4028" t="s">
        <v>45</v>
      </c>
      <c r="AA4028" t="s">
        <v>46</v>
      </c>
      <c r="AB4028" t="s">
        <v>46</v>
      </c>
      <c r="AC4028" t="s">
        <v>40</v>
      </c>
    </row>
    <row r="4029" spans="1:29" ht="14.4" x14ac:dyDescent="0.3">
      <c r="A4029">
        <v>4027</v>
      </c>
      <c r="B4029" t="s">
        <v>4055</v>
      </c>
      <c r="C4029" t="s">
        <v>277</v>
      </c>
      <c r="D4029" t="s">
        <v>40</v>
      </c>
      <c r="E4029" t="s">
        <v>40</v>
      </c>
      <c r="F4029" t="s">
        <v>41</v>
      </c>
      <c r="G4029" t="s">
        <v>40</v>
      </c>
      <c r="H4029" s="26">
        <v>25934</v>
      </c>
      <c r="I4029" t="s">
        <v>42</v>
      </c>
      <c r="J4029" t="s">
        <v>49</v>
      </c>
      <c r="K4029" t="str">
        <f>IF(Table2[[#This Row],[Basis of Material Classification (System Side)*]]="Field inspection","Yes","No")</f>
        <v>No</v>
      </c>
      <c r="N4029" t="s">
        <v>50</v>
      </c>
      <c r="O4029" t="s">
        <v>41</v>
      </c>
      <c r="P4029" s="13">
        <v>36526</v>
      </c>
      <c r="Q4029" s="16" t="str">
        <f>Table2[[#This Row],[Service Line Size (inches) (System Side)]]</f>
        <v>5/8</v>
      </c>
      <c r="R4029" t="s">
        <v>43</v>
      </c>
      <c r="S4029" t="str">
        <f>IF(Table2[[#This Row],[Basis of Material Classification (Customer Side)*]]="Field inspection","Yes","No")</f>
        <v>No</v>
      </c>
      <c r="V4029" t="s">
        <v>43</v>
      </c>
      <c r="W4029" t="s">
        <v>44</v>
      </c>
      <c r="X4029" t="s">
        <v>44</v>
      </c>
      <c r="Z4029" t="s">
        <v>45</v>
      </c>
      <c r="AA4029" t="s">
        <v>46</v>
      </c>
      <c r="AB4029" t="s">
        <v>46</v>
      </c>
      <c r="AC4029" t="s">
        <v>40</v>
      </c>
    </row>
    <row r="4030" spans="1:29" ht="14.4" x14ac:dyDescent="0.3">
      <c r="A4030">
        <v>4028</v>
      </c>
      <c r="B4030" t="s">
        <v>4056</v>
      </c>
      <c r="C4030" t="s">
        <v>277</v>
      </c>
      <c r="D4030" t="s">
        <v>40</v>
      </c>
      <c r="E4030" t="s">
        <v>40</v>
      </c>
      <c r="F4030" t="s">
        <v>53</v>
      </c>
      <c r="G4030" t="s">
        <v>40</v>
      </c>
      <c r="H4030" s="27"/>
      <c r="I4030" t="s">
        <v>42</v>
      </c>
      <c r="J4030" t="s">
        <v>55</v>
      </c>
      <c r="K4030" t="str">
        <f>IF(Table2[[#This Row],[Basis of Material Classification (System Side)*]]="Field inspection","Yes","No")</f>
        <v>No</v>
      </c>
      <c r="O4030" t="s">
        <v>41</v>
      </c>
      <c r="P4030" s="13">
        <v>18629</v>
      </c>
      <c r="Q4030" s="16" t="str">
        <f>Table2[[#This Row],[Service Line Size (inches) (System Side)]]</f>
        <v>5/8</v>
      </c>
      <c r="R4030" t="s">
        <v>49</v>
      </c>
      <c r="S4030" t="str">
        <f>IF(Table2[[#This Row],[Basis of Material Classification (Customer Side)*]]="Field inspection","Yes","No")</f>
        <v>No</v>
      </c>
      <c r="V4030" t="s">
        <v>50</v>
      </c>
      <c r="W4030" t="s">
        <v>44</v>
      </c>
      <c r="X4030" t="s">
        <v>44</v>
      </c>
      <c r="Z4030" t="s">
        <v>58</v>
      </c>
      <c r="AA4030" t="s">
        <v>46</v>
      </c>
      <c r="AB4030" t="s">
        <v>46</v>
      </c>
      <c r="AC4030" t="s">
        <v>40</v>
      </c>
    </row>
    <row r="4031" spans="1:29" ht="14.4" x14ac:dyDescent="0.3">
      <c r="A4031">
        <v>4029</v>
      </c>
      <c r="B4031" t="s">
        <v>4057</v>
      </c>
      <c r="C4031" t="s">
        <v>277</v>
      </c>
      <c r="D4031" t="s">
        <v>40</v>
      </c>
      <c r="E4031" t="s">
        <v>40</v>
      </c>
      <c r="F4031" t="s">
        <v>132</v>
      </c>
      <c r="G4031" t="s">
        <v>40</v>
      </c>
      <c r="H4031" s="26">
        <v>13516</v>
      </c>
      <c r="I4031">
        <v>1</v>
      </c>
      <c r="J4031" t="s">
        <v>55</v>
      </c>
      <c r="K4031" t="str">
        <f>IF(Table2[[#This Row],[Basis of Material Classification (System Side)*]]="Field inspection","Yes","No")</f>
        <v>No</v>
      </c>
      <c r="O4031" t="s">
        <v>41</v>
      </c>
      <c r="P4031" s="13">
        <v>21916</v>
      </c>
      <c r="Q4031" s="16">
        <f>Table2[[#This Row],[Service Line Size (inches) (System Side)]]</f>
        <v>1</v>
      </c>
      <c r="R4031" t="s">
        <v>55</v>
      </c>
      <c r="S4031" t="str">
        <f>IF(Table2[[#This Row],[Basis of Material Classification (Customer Side)*]]="Field inspection","Yes","No")</f>
        <v>No</v>
      </c>
      <c r="V4031" t="s">
        <v>55</v>
      </c>
      <c r="W4031" t="s">
        <v>44</v>
      </c>
      <c r="X4031" t="s">
        <v>44</v>
      </c>
      <c r="Z4031" t="s">
        <v>58</v>
      </c>
      <c r="AA4031" t="s">
        <v>46</v>
      </c>
      <c r="AB4031" t="s">
        <v>46</v>
      </c>
      <c r="AC4031" t="s">
        <v>40</v>
      </c>
    </row>
    <row r="4032" spans="1:29" ht="14.4" x14ac:dyDescent="0.3">
      <c r="A4032">
        <v>4030</v>
      </c>
      <c r="B4032" t="s">
        <v>4058</v>
      </c>
      <c r="C4032" t="s">
        <v>277</v>
      </c>
      <c r="D4032" t="s">
        <v>40</v>
      </c>
      <c r="E4032" t="s">
        <v>40</v>
      </c>
      <c r="F4032" t="s">
        <v>53</v>
      </c>
      <c r="G4032" t="s">
        <v>40</v>
      </c>
      <c r="H4032" s="26">
        <v>23377</v>
      </c>
      <c r="I4032" t="s">
        <v>54</v>
      </c>
      <c r="J4032" t="s">
        <v>55</v>
      </c>
      <c r="K4032" t="str">
        <f>IF(Table2[[#This Row],[Basis of Material Classification (System Side)*]]="Field inspection","Yes","No")</f>
        <v>No</v>
      </c>
      <c r="O4032" t="s">
        <v>41</v>
      </c>
      <c r="P4032" s="13">
        <v>27760</v>
      </c>
      <c r="Q4032" s="16" t="str">
        <f>Table2[[#This Row],[Service Line Size (inches) (System Side)]]</f>
        <v>3/4</v>
      </c>
      <c r="R4032" t="s">
        <v>49</v>
      </c>
      <c r="S4032" t="str">
        <f>IF(Table2[[#This Row],[Basis of Material Classification (Customer Side)*]]="Field inspection","Yes","No")</f>
        <v>No</v>
      </c>
      <c r="V4032" t="s">
        <v>50</v>
      </c>
      <c r="W4032" t="s">
        <v>44</v>
      </c>
      <c r="X4032" t="s">
        <v>44</v>
      </c>
      <c r="Z4032" t="s">
        <v>45</v>
      </c>
      <c r="AA4032" t="s">
        <v>46</v>
      </c>
      <c r="AB4032" t="s">
        <v>46</v>
      </c>
      <c r="AC4032" t="s">
        <v>40</v>
      </c>
    </row>
    <row r="4033" spans="1:29" ht="14.4" x14ac:dyDescent="0.3">
      <c r="A4033">
        <v>4031</v>
      </c>
      <c r="B4033" t="s">
        <v>4059</v>
      </c>
      <c r="C4033" t="s">
        <v>277</v>
      </c>
      <c r="D4033" t="s">
        <v>40</v>
      </c>
      <c r="E4033" t="s">
        <v>40</v>
      </c>
      <c r="F4033" t="s">
        <v>41</v>
      </c>
      <c r="G4033" t="s">
        <v>40</v>
      </c>
      <c r="H4033" s="26">
        <v>27760</v>
      </c>
      <c r="I4033" t="s">
        <v>42</v>
      </c>
      <c r="J4033" t="s">
        <v>49</v>
      </c>
      <c r="K4033" t="str">
        <f>IF(Table2[[#This Row],[Basis of Material Classification (System Side)*]]="Field inspection","Yes","No")</f>
        <v>No</v>
      </c>
      <c r="N4033" t="s">
        <v>50</v>
      </c>
      <c r="O4033" t="s">
        <v>41</v>
      </c>
      <c r="P4033" s="13">
        <v>27760</v>
      </c>
      <c r="Q4033" s="16" t="str">
        <f>Table2[[#This Row],[Service Line Size (inches) (System Side)]]</f>
        <v>5/8</v>
      </c>
      <c r="R4033" t="s">
        <v>49</v>
      </c>
      <c r="S4033" t="str">
        <f>IF(Table2[[#This Row],[Basis of Material Classification (Customer Side)*]]="Field inspection","Yes","No")</f>
        <v>No</v>
      </c>
      <c r="V4033" t="s">
        <v>50</v>
      </c>
      <c r="W4033" t="s">
        <v>44</v>
      </c>
      <c r="X4033" t="s">
        <v>44</v>
      </c>
      <c r="Z4033" t="s">
        <v>45</v>
      </c>
      <c r="AA4033" t="s">
        <v>46</v>
      </c>
      <c r="AB4033" t="s">
        <v>46</v>
      </c>
      <c r="AC4033" t="s">
        <v>40</v>
      </c>
    </row>
    <row r="4034" spans="1:29" ht="14.4" x14ac:dyDescent="0.3">
      <c r="A4034">
        <v>4032</v>
      </c>
      <c r="B4034" t="s">
        <v>4060</v>
      </c>
      <c r="C4034" t="s">
        <v>277</v>
      </c>
      <c r="D4034" t="s">
        <v>40</v>
      </c>
      <c r="E4034" t="s">
        <v>40</v>
      </c>
      <c r="F4034" t="s">
        <v>41</v>
      </c>
      <c r="G4034" t="s">
        <v>40</v>
      </c>
      <c r="H4034" s="26">
        <v>29952</v>
      </c>
      <c r="I4034" t="s">
        <v>42</v>
      </c>
      <c r="J4034" t="s">
        <v>43</v>
      </c>
      <c r="K4034" t="str">
        <f>IF(Table2[[#This Row],[Basis of Material Classification (System Side)*]]="Field inspection","Yes","No")</f>
        <v>No</v>
      </c>
      <c r="N4034" t="str">
        <f>Table2[[#This Row],[Basis of Material Classification (System Side)*]]</f>
        <v>Installation date after lead ban</v>
      </c>
      <c r="O4034" t="s">
        <v>41</v>
      </c>
      <c r="P4034" s="13">
        <v>33604</v>
      </c>
      <c r="Q4034" s="16" t="str">
        <f>Table2[[#This Row],[Service Line Size (inches) (System Side)]]</f>
        <v>5/8</v>
      </c>
      <c r="R4034" t="s">
        <v>43</v>
      </c>
      <c r="S4034" t="str">
        <f>IF(Table2[[#This Row],[Basis of Material Classification (Customer Side)*]]="Field inspection","Yes","No")</f>
        <v>No</v>
      </c>
      <c r="V4034" t="s">
        <v>43</v>
      </c>
      <c r="W4034" t="s">
        <v>44</v>
      </c>
      <c r="X4034" t="s">
        <v>44</v>
      </c>
      <c r="Z4034" t="s">
        <v>45</v>
      </c>
      <c r="AA4034" t="s">
        <v>46</v>
      </c>
      <c r="AB4034" t="s">
        <v>46</v>
      </c>
      <c r="AC4034" t="s">
        <v>40</v>
      </c>
    </row>
    <row r="4035" spans="1:29" ht="14.4" x14ac:dyDescent="0.3">
      <c r="A4035">
        <v>4033</v>
      </c>
      <c r="B4035" t="s">
        <v>4061</v>
      </c>
      <c r="C4035" t="s">
        <v>277</v>
      </c>
      <c r="D4035" t="s">
        <v>40</v>
      </c>
      <c r="E4035" t="s">
        <v>40</v>
      </c>
      <c r="F4035" t="s">
        <v>41</v>
      </c>
      <c r="G4035" t="s">
        <v>40</v>
      </c>
      <c r="H4035" s="27"/>
      <c r="I4035" t="s">
        <v>42</v>
      </c>
      <c r="J4035" t="s">
        <v>49</v>
      </c>
      <c r="K4035" t="str">
        <f>IF(Table2[[#This Row],[Basis of Material Classification (System Side)*]]="Field inspection","Yes","No")</f>
        <v>No</v>
      </c>
      <c r="N4035" t="s">
        <v>50</v>
      </c>
      <c r="O4035" t="s">
        <v>41</v>
      </c>
      <c r="P4035" s="13">
        <v>23743</v>
      </c>
      <c r="Q4035" s="16" t="str">
        <f>Table2[[#This Row],[Service Line Size (inches) (System Side)]]</f>
        <v>5/8</v>
      </c>
      <c r="R4035" t="s">
        <v>49</v>
      </c>
      <c r="S4035" t="str">
        <f>IF(Table2[[#This Row],[Basis of Material Classification (Customer Side)*]]="Field inspection","Yes","No")</f>
        <v>No</v>
      </c>
      <c r="V4035" t="s">
        <v>50</v>
      </c>
      <c r="W4035" t="s">
        <v>44</v>
      </c>
      <c r="X4035" t="s">
        <v>44</v>
      </c>
      <c r="Z4035" t="s">
        <v>45</v>
      </c>
      <c r="AA4035" t="s">
        <v>46</v>
      </c>
      <c r="AB4035" t="s">
        <v>46</v>
      </c>
      <c r="AC4035" t="s">
        <v>40</v>
      </c>
    </row>
    <row r="4036" spans="1:29" ht="14.4" x14ac:dyDescent="0.3">
      <c r="A4036">
        <v>4034</v>
      </c>
      <c r="B4036" t="s">
        <v>4062</v>
      </c>
      <c r="C4036" t="s">
        <v>277</v>
      </c>
      <c r="D4036" t="s">
        <v>40</v>
      </c>
      <c r="E4036" t="s">
        <v>40</v>
      </c>
      <c r="F4036" t="s">
        <v>41</v>
      </c>
      <c r="G4036" t="s">
        <v>40</v>
      </c>
      <c r="H4036" s="26">
        <v>20455</v>
      </c>
      <c r="I4036" t="s">
        <v>42</v>
      </c>
      <c r="J4036" t="s">
        <v>49</v>
      </c>
      <c r="K4036" t="str">
        <f>IF(Table2[[#This Row],[Basis of Material Classification (System Side)*]]="Field inspection","Yes","No")</f>
        <v>No</v>
      </c>
      <c r="N4036" t="s">
        <v>50</v>
      </c>
      <c r="O4036" t="s">
        <v>41</v>
      </c>
      <c r="P4036" s="13">
        <v>21916</v>
      </c>
      <c r="Q4036" s="16" t="str">
        <f>Table2[[#This Row],[Service Line Size (inches) (System Side)]]</f>
        <v>5/8</v>
      </c>
      <c r="R4036" t="s">
        <v>49</v>
      </c>
      <c r="S4036" t="str">
        <f>IF(Table2[[#This Row],[Basis of Material Classification (Customer Side)*]]="Field inspection","Yes","No")</f>
        <v>No</v>
      </c>
      <c r="V4036" t="s">
        <v>50</v>
      </c>
      <c r="W4036" t="s">
        <v>44</v>
      </c>
      <c r="X4036" t="s">
        <v>44</v>
      </c>
      <c r="Z4036" t="s">
        <v>45</v>
      </c>
      <c r="AA4036" t="s">
        <v>46</v>
      </c>
      <c r="AB4036" t="s">
        <v>46</v>
      </c>
      <c r="AC4036" t="s">
        <v>40</v>
      </c>
    </row>
    <row r="4037" spans="1:29" ht="14.4" x14ac:dyDescent="0.3">
      <c r="A4037">
        <v>4035</v>
      </c>
      <c r="B4037" t="s">
        <v>4063</v>
      </c>
      <c r="C4037" t="s">
        <v>277</v>
      </c>
      <c r="D4037" t="s">
        <v>40</v>
      </c>
      <c r="E4037" t="s">
        <v>40</v>
      </c>
      <c r="F4037" t="s">
        <v>41</v>
      </c>
      <c r="G4037" t="s">
        <v>40</v>
      </c>
      <c r="H4037" s="26">
        <v>26299</v>
      </c>
      <c r="I4037" t="s">
        <v>42</v>
      </c>
      <c r="J4037" t="s">
        <v>49</v>
      </c>
      <c r="K4037" t="str">
        <f>IF(Table2[[#This Row],[Basis of Material Classification (System Side)*]]="Field inspection","Yes","No")</f>
        <v>No</v>
      </c>
      <c r="N4037" t="s">
        <v>50</v>
      </c>
      <c r="O4037" t="s">
        <v>70</v>
      </c>
      <c r="P4037" s="13">
        <v>28491</v>
      </c>
      <c r="Q4037" s="16" t="str">
        <f>Table2[[#This Row],[Service Line Size (inches) (System Side)]]</f>
        <v>5/8</v>
      </c>
      <c r="R4037" t="s">
        <v>65</v>
      </c>
      <c r="S4037" t="str">
        <f>IF(Table2[[#This Row],[Basis of Material Classification (Customer Side)*]]="Field inspection","Yes","No")</f>
        <v>Yes</v>
      </c>
      <c r="T4037" t="s">
        <v>71</v>
      </c>
      <c r="U4037" s="13">
        <v>45492</v>
      </c>
      <c r="V4037" t="s">
        <v>72</v>
      </c>
      <c r="W4037" t="s">
        <v>44</v>
      </c>
      <c r="X4037" t="s">
        <v>44</v>
      </c>
      <c r="Z4037" t="s">
        <v>45</v>
      </c>
      <c r="AA4037" t="s">
        <v>46</v>
      </c>
      <c r="AB4037" t="s">
        <v>46</v>
      </c>
      <c r="AC4037" t="s">
        <v>40</v>
      </c>
    </row>
    <row r="4038" spans="1:29" ht="14.4" x14ac:dyDescent="0.3">
      <c r="A4038">
        <v>4036</v>
      </c>
      <c r="B4038" t="s">
        <v>4064</v>
      </c>
      <c r="C4038" t="s">
        <v>277</v>
      </c>
      <c r="D4038" t="s">
        <v>40</v>
      </c>
      <c r="E4038" t="s">
        <v>40</v>
      </c>
      <c r="F4038" t="s">
        <v>53</v>
      </c>
      <c r="G4038" t="s">
        <v>40</v>
      </c>
      <c r="H4038" s="26">
        <v>35065</v>
      </c>
      <c r="I4038" t="s">
        <v>54</v>
      </c>
      <c r="J4038" t="s">
        <v>55</v>
      </c>
      <c r="K4038" t="str">
        <f>IF(Table2[[#This Row],[Basis of Material Classification (System Side)*]]="Field inspection","Yes","No")</f>
        <v>No</v>
      </c>
      <c r="O4038" t="s">
        <v>41</v>
      </c>
      <c r="P4038" s="13">
        <v>35431</v>
      </c>
      <c r="Q4038" s="16" t="str">
        <f>Table2[[#This Row],[Service Line Size (inches) (System Side)]]</f>
        <v>3/4</v>
      </c>
      <c r="R4038" t="s">
        <v>43</v>
      </c>
      <c r="S4038" t="str">
        <f>IF(Table2[[#This Row],[Basis of Material Classification (Customer Side)*]]="Field inspection","Yes","No")</f>
        <v>No</v>
      </c>
      <c r="V4038" t="s">
        <v>43</v>
      </c>
      <c r="W4038" t="s">
        <v>44</v>
      </c>
      <c r="X4038" t="s">
        <v>44</v>
      </c>
      <c r="Z4038" t="s">
        <v>45</v>
      </c>
      <c r="AA4038" t="s">
        <v>46</v>
      </c>
      <c r="AB4038" t="s">
        <v>46</v>
      </c>
      <c r="AC4038" t="s">
        <v>40</v>
      </c>
    </row>
    <row r="4039" spans="1:29" ht="14.4" x14ac:dyDescent="0.3">
      <c r="A4039">
        <v>4037</v>
      </c>
      <c r="B4039" t="s">
        <v>4065</v>
      </c>
      <c r="C4039" t="s">
        <v>277</v>
      </c>
      <c r="D4039" t="s">
        <v>40</v>
      </c>
      <c r="E4039" t="s">
        <v>40</v>
      </c>
      <c r="F4039" t="s">
        <v>41</v>
      </c>
      <c r="G4039" t="s">
        <v>40</v>
      </c>
      <c r="H4039" s="26">
        <v>23012</v>
      </c>
      <c r="I4039" t="s">
        <v>42</v>
      </c>
      <c r="J4039" t="s">
        <v>49</v>
      </c>
      <c r="K4039" t="str">
        <f>IF(Table2[[#This Row],[Basis of Material Classification (System Side)*]]="Field inspection","Yes","No")</f>
        <v>No</v>
      </c>
      <c r="N4039" t="s">
        <v>50</v>
      </c>
      <c r="O4039" t="s">
        <v>41</v>
      </c>
      <c r="P4039" s="13">
        <v>35065</v>
      </c>
      <c r="Q4039" s="16" t="str">
        <f>Table2[[#This Row],[Service Line Size (inches) (System Side)]]</f>
        <v>5/8</v>
      </c>
      <c r="R4039" t="s">
        <v>43</v>
      </c>
      <c r="S4039" t="str">
        <f>IF(Table2[[#This Row],[Basis of Material Classification (Customer Side)*]]="Field inspection","Yes","No")</f>
        <v>No</v>
      </c>
      <c r="V4039" t="s">
        <v>43</v>
      </c>
      <c r="W4039" t="s">
        <v>44</v>
      </c>
      <c r="X4039" t="s">
        <v>44</v>
      </c>
      <c r="Z4039" t="s">
        <v>45</v>
      </c>
      <c r="AA4039" t="s">
        <v>46</v>
      </c>
      <c r="AB4039" t="s">
        <v>46</v>
      </c>
      <c r="AC4039" t="s">
        <v>40</v>
      </c>
    </row>
    <row r="4040" spans="1:29" ht="14.4" x14ac:dyDescent="0.3">
      <c r="A4040">
        <v>4038</v>
      </c>
      <c r="B4040" t="s">
        <v>4066</v>
      </c>
      <c r="C4040" t="s">
        <v>277</v>
      </c>
      <c r="D4040" t="s">
        <v>40</v>
      </c>
      <c r="E4040" t="s">
        <v>40</v>
      </c>
      <c r="F4040" t="s">
        <v>41</v>
      </c>
      <c r="G4040" t="s">
        <v>40</v>
      </c>
      <c r="H4040" s="26">
        <v>37987</v>
      </c>
      <c r="I4040" t="s">
        <v>42</v>
      </c>
      <c r="J4040" t="s">
        <v>43</v>
      </c>
      <c r="K4040" t="str">
        <f>IF(Table2[[#This Row],[Basis of Material Classification (System Side)*]]="Field inspection","Yes","No")</f>
        <v>No</v>
      </c>
      <c r="N4040" t="str">
        <f>Table2[[#This Row],[Basis of Material Classification (System Side)*]]</f>
        <v>Installation date after lead ban</v>
      </c>
      <c r="O4040" t="s">
        <v>41</v>
      </c>
      <c r="P4040" s="13" t="s">
        <v>613</v>
      </c>
      <c r="Q4040" s="16" t="str">
        <f>Table2[[#This Row],[Service Line Size (inches) (System Side)]]</f>
        <v>5/8</v>
      </c>
      <c r="R4040" t="s">
        <v>49</v>
      </c>
      <c r="S4040" t="str">
        <f>IF(Table2[[#This Row],[Basis of Material Classification (Customer Side)*]]="Field inspection","Yes","No")</f>
        <v>No</v>
      </c>
      <c r="V4040" t="s">
        <v>50</v>
      </c>
      <c r="W4040" t="s">
        <v>44</v>
      </c>
      <c r="X4040" t="s">
        <v>44</v>
      </c>
      <c r="Z4040" t="s">
        <v>58</v>
      </c>
      <c r="AA4040" t="s">
        <v>46</v>
      </c>
      <c r="AB4040" t="s">
        <v>46</v>
      </c>
      <c r="AC4040" t="s">
        <v>40</v>
      </c>
    </row>
    <row r="4041" spans="1:29" ht="14.4" x14ac:dyDescent="0.3">
      <c r="A4041">
        <v>4039</v>
      </c>
      <c r="B4041" t="s">
        <v>4067</v>
      </c>
      <c r="C4041" t="s">
        <v>277</v>
      </c>
      <c r="D4041" t="s">
        <v>40</v>
      </c>
      <c r="E4041" t="s">
        <v>40</v>
      </c>
      <c r="F4041" t="s">
        <v>41</v>
      </c>
      <c r="G4041" t="s">
        <v>40</v>
      </c>
      <c r="H4041" s="27"/>
      <c r="I4041" t="s">
        <v>42</v>
      </c>
      <c r="J4041" t="s">
        <v>49</v>
      </c>
      <c r="K4041" t="str">
        <f>IF(Table2[[#This Row],[Basis of Material Classification (System Side)*]]="Field inspection","Yes","No")</f>
        <v>No</v>
      </c>
      <c r="N4041" t="s">
        <v>50</v>
      </c>
      <c r="O4041" t="s">
        <v>70</v>
      </c>
      <c r="P4041" s="13">
        <v>28126</v>
      </c>
      <c r="Q4041" s="16" t="str">
        <f>Table2[[#This Row],[Service Line Size (inches) (System Side)]]</f>
        <v>5/8</v>
      </c>
      <c r="R4041" t="s">
        <v>65</v>
      </c>
      <c r="S4041" t="str">
        <f>IF(Table2[[#This Row],[Basis of Material Classification (Customer Side)*]]="Field inspection","Yes","No")</f>
        <v>Yes</v>
      </c>
      <c r="T4041" t="s">
        <v>71</v>
      </c>
      <c r="U4041" s="13">
        <v>45505</v>
      </c>
      <c r="V4041" t="s">
        <v>72</v>
      </c>
      <c r="W4041" t="s">
        <v>44</v>
      </c>
      <c r="X4041" t="s">
        <v>44</v>
      </c>
      <c r="Z4041" t="s">
        <v>45</v>
      </c>
      <c r="AA4041" t="s">
        <v>46</v>
      </c>
      <c r="AB4041" t="s">
        <v>46</v>
      </c>
      <c r="AC4041" t="s">
        <v>40</v>
      </c>
    </row>
    <row r="4042" spans="1:29" ht="14.4" x14ac:dyDescent="0.3">
      <c r="A4042">
        <v>4040</v>
      </c>
      <c r="B4042" t="s">
        <v>4068</v>
      </c>
      <c r="C4042" t="s">
        <v>277</v>
      </c>
      <c r="D4042" t="s">
        <v>40</v>
      </c>
      <c r="E4042" t="s">
        <v>40</v>
      </c>
      <c r="F4042" t="s">
        <v>41</v>
      </c>
      <c r="G4042" t="s">
        <v>40</v>
      </c>
      <c r="H4042" s="26">
        <v>34335</v>
      </c>
      <c r="I4042" t="s">
        <v>42</v>
      </c>
      <c r="J4042" t="s">
        <v>43</v>
      </c>
      <c r="K4042" t="str">
        <f>IF(Table2[[#This Row],[Basis of Material Classification (System Side)*]]="Field inspection","Yes","No")</f>
        <v>No</v>
      </c>
      <c r="N4042" t="str">
        <f>Table2[[#This Row],[Basis of Material Classification (System Side)*]]</f>
        <v>Installation date after lead ban</v>
      </c>
      <c r="O4042" t="s">
        <v>41</v>
      </c>
      <c r="P4042" s="13">
        <v>34700</v>
      </c>
      <c r="Q4042" s="16" t="str">
        <f>Table2[[#This Row],[Service Line Size (inches) (System Side)]]</f>
        <v>5/8</v>
      </c>
      <c r="R4042" t="s">
        <v>43</v>
      </c>
      <c r="S4042" t="str">
        <f>IF(Table2[[#This Row],[Basis of Material Classification (Customer Side)*]]="Field inspection","Yes","No")</f>
        <v>No</v>
      </c>
      <c r="V4042" t="s">
        <v>43</v>
      </c>
      <c r="W4042" t="s">
        <v>44</v>
      </c>
      <c r="X4042" t="s">
        <v>44</v>
      </c>
      <c r="Z4042" t="s">
        <v>45</v>
      </c>
      <c r="AA4042" t="s">
        <v>46</v>
      </c>
      <c r="AB4042" t="s">
        <v>46</v>
      </c>
      <c r="AC4042" t="s">
        <v>40</v>
      </c>
    </row>
    <row r="4043" spans="1:29" ht="14.4" x14ac:dyDescent="0.3">
      <c r="A4043">
        <v>4041</v>
      </c>
      <c r="B4043" t="s">
        <v>4069</v>
      </c>
      <c r="C4043" t="s">
        <v>277</v>
      </c>
      <c r="D4043" t="s">
        <v>40</v>
      </c>
      <c r="E4043" t="s">
        <v>40</v>
      </c>
      <c r="F4043" t="s">
        <v>41</v>
      </c>
      <c r="G4043" t="s">
        <v>40</v>
      </c>
      <c r="H4043" s="26">
        <v>35431</v>
      </c>
      <c r="I4043" t="s">
        <v>42</v>
      </c>
      <c r="J4043" t="s">
        <v>43</v>
      </c>
      <c r="K4043" t="str">
        <f>IF(Table2[[#This Row],[Basis of Material Classification (System Side)*]]="Field inspection","Yes","No")</f>
        <v>No</v>
      </c>
      <c r="N4043" t="str">
        <f>Table2[[#This Row],[Basis of Material Classification (System Side)*]]</f>
        <v>Installation date after lead ban</v>
      </c>
      <c r="O4043" t="s">
        <v>41</v>
      </c>
      <c r="P4043"/>
      <c r="Q4043" s="16" t="str">
        <f>Table2[[#This Row],[Service Line Size (inches) (System Side)]]</f>
        <v>5/8</v>
      </c>
      <c r="R4043" t="s">
        <v>106</v>
      </c>
      <c r="S4043" t="str">
        <f>IF(Table2[[#This Row],[Basis of Material Classification (Customer Side)*]]="Field inspection","Yes","No")</f>
        <v>No</v>
      </c>
      <c r="V4043" t="s">
        <v>108</v>
      </c>
      <c r="W4043" t="s">
        <v>44</v>
      </c>
      <c r="X4043" t="s">
        <v>44</v>
      </c>
      <c r="Z4043" t="s">
        <v>58</v>
      </c>
      <c r="AA4043" t="s">
        <v>46</v>
      </c>
      <c r="AB4043" t="s">
        <v>46</v>
      </c>
      <c r="AC4043" t="s">
        <v>40</v>
      </c>
    </row>
    <row r="4044" spans="1:29" ht="14.4" x14ac:dyDescent="0.3">
      <c r="A4044">
        <v>4042</v>
      </c>
      <c r="B4044" t="s">
        <v>4070</v>
      </c>
      <c r="C4044" t="s">
        <v>277</v>
      </c>
      <c r="D4044" t="s">
        <v>40</v>
      </c>
      <c r="E4044" t="s">
        <v>40</v>
      </c>
      <c r="F4044" t="s">
        <v>41</v>
      </c>
      <c r="G4044" t="s">
        <v>40</v>
      </c>
      <c r="H4044" s="26">
        <v>17533</v>
      </c>
      <c r="I4044" t="s">
        <v>42</v>
      </c>
      <c r="J4044" t="s">
        <v>49</v>
      </c>
      <c r="K4044" t="str">
        <f>IF(Table2[[#This Row],[Basis of Material Classification (System Side)*]]="Field inspection","Yes","No")</f>
        <v>No</v>
      </c>
      <c r="N4044" t="s">
        <v>50</v>
      </c>
      <c r="O4044" t="s">
        <v>41</v>
      </c>
      <c r="P4044" s="13">
        <v>36161</v>
      </c>
      <c r="Q4044" s="16" t="str">
        <f>Table2[[#This Row],[Service Line Size (inches) (System Side)]]</f>
        <v>5/8</v>
      </c>
      <c r="R4044" t="s">
        <v>43</v>
      </c>
      <c r="S4044" t="str">
        <f>IF(Table2[[#This Row],[Basis of Material Classification (Customer Side)*]]="Field inspection","Yes","No")</f>
        <v>No</v>
      </c>
      <c r="V4044" t="s">
        <v>43</v>
      </c>
      <c r="W4044" t="s">
        <v>44</v>
      </c>
      <c r="X4044" t="s">
        <v>44</v>
      </c>
      <c r="Z4044" t="s">
        <v>45</v>
      </c>
      <c r="AA4044" t="s">
        <v>46</v>
      </c>
      <c r="AB4044" t="s">
        <v>46</v>
      </c>
      <c r="AC4044" t="s">
        <v>40</v>
      </c>
    </row>
    <row r="4045" spans="1:29" ht="14.4" x14ac:dyDescent="0.3">
      <c r="A4045">
        <v>4043</v>
      </c>
      <c r="B4045" t="s">
        <v>4071</v>
      </c>
      <c r="C4045" t="s">
        <v>277</v>
      </c>
      <c r="D4045" t="s">
        <v>40</v>
      </c>
      <c r="E4045" t="s">
        <v>40</v>
      </c>
      <c r="F4045" t="s">
        <v>53</v>
      </c>
      <c r="G4045" t="s">
        <v>40</v>
      </c>
      <c r="H4045" s="26">
        <v>23377</v>
      </c>
      <c r="I4045" t="s">
        <v>42</v>
      </c>
      <c r="J4045" t="s">
        <v>65</v>
      </c>
      <c r="K4045" t="str">
        <f>IF(Table2[[#This Row],[Basis of Material Classification (System Side)*]]="Field inspection","Yes","No")</f>
        <v>Yes</v>
      </c>
      <c r="L4045" t="s">
        <v>66</v>
      </c>
      <c r="M4045" s="13">
        <v>45513</v>
      </c>
      <c r="O4045" t="s">
        <v>41</v>
      </c>
      <c r="P4045" s="13">
        <v>24838</v>
      </c>
      <c r="Q4045" s="16" t="str">
        <f>Table2[[#This Row],[Service Line Size (inches) (System Side)]]</f>
        <v>5/8</v>
      </c>
      <c r="R4045" t="s">
        <v>49</v>
      </c>
      <c r="S4045" t="str">
        <f>IF(Table2[[#This Row],[Basis of Material Classification (Customer Side)*]]="Field inspection","Yes","No")</f>
        <v>No</v>
      </c>
      <c r="V4045" t="s">
        <v>50</v>
      </c>
      <c r="W4045" t="s">
        <v>44</v>
      </c>
      <c r="X4045" t="s">
        <v>44</v>
      </c>
      <c r="Z4045" t="s">
        <v>45</v>
      </c>
      <c r="AA4045" t="s">
        <v>46</v>
      </c>
      <c r="AB4045" t="s">
        <v>46</v>
      </c>
      <c r="AC4045" t="s">
        <v>40</v>
      </c>
    </row>
    <row r="4046" spans="1:29" ht="14.4" x14ac:dyDescent="0.3">
      <c r="A4046">
        <v>4044</v>
      </c>
      <c r="B4046" t="s">
        <v>4072</v>
      </c>
      <c r="C4046" t="s">
        <v>277</v>
      </c>
      <c r="D4046" t="s">
        <v>40</v>
      </c>
      <c r="E4046" t="s">
        <v>40</v>
      </c>
      <c r="F4046" t="s">
        <v>41</v>
      </c>
      <c r="G4046" t="s">
        <v>40</v>
      </c>
      <c r="H4046" s="27"/>
      <c r="I4046" t="s">
        <v>42</v>
      </c>
      <c r="J4046" t="s">
        <v>49</v>
      </c>
      <c r="K4046" t="str">
        <f>IF(Table2[[#This Row],[Basis of Material Classification (System Side)*]]="Field inspection","Yes","No")</f>
        <v>No</v>
      </c>
      <c r="N4046" t="s">
        <v>50</v>
      </c>
      <c r="O4046" t="s">
        <v>41</v>
      </c>
      <c r="P4046" s="13">
        <v>30317</v>
      </c>
      <c r="Q4046" s="16" t="str">
        <f>Table2[[#This Row],[Service Line Size (inches) (System Side)]]</f>
        <v>5/8</v>
      </c>
      <c r="R4046" t="s">
        <v>43</v>
      </c>
      <c r="S4046" t="str">
        <f>IF(Table2[[#This Row],[Basis of Material Classification (Customer Side)*]]="Field inspection","Yes","No")</f>
        <v>No</v>
      </c>
      <c r="V4046" t="s">
        <v>43</v>
      </c>
      <c r="W4046" t="s">
        <v>44</v>
      </c>
      <c r="X4046" t="s">
        <v>44</v>
      </c>
      <c r="Z4046" t="s">
        <v>45</v>
      </c>
      <c r="AA4046" t="s">
        <v>46</v>
      </c>
      <c r="AB4046" t="s">
        <v>46</v>
      </c>
      <c r="AC4046" t="s">
        <v>40</v>
      </c>
    </row>
    <row r="4047" spans="1:29" ht="14.4" x14ac:dyDescent="0.3">
      <c r="A4047">
        <v>4045</v>
      </c>
      <c r="B4047" t="s">
        <v>4073</v>
      </c>
      <c r="C4047" t="s">
        <v>277</v>
      </c>
      <c r="D4047" t="s">
        <v>40</v>
      </c>
      <c r="E4047" t="s">
        <v>40</v>
      </c>
      <c r="F4047" t="s">
        <v>41</v>
      </c>
      <c r="G4047" t="s">
        <v>40</v>
      </c>
      <c r="H4047" s="26">
        <v>31413</v>
      </c>
      <c r="I4047" t="s">
        <v>42</v>
      </c>
      <c r="J4047" t="s">
        <v>43</v>
      </c>
      <c r="K4047" t="str">
        <f>IF(Table2[[#This Row],[Basis of Material Classification (System Side)*]]="Field inspection","Yes","No")</f>
        <v>No</v>
      </c>
      <c r="N4047" t="str">
        <f>Table2[[#This Row],[Basis of Material Classification (System Side)*]]</f>
        <v>Installation date after lead ban</v>
      </c>
      <c r="O4047" t="s">
        <v>41</v>
      </c>
      <c r="P4047" s="13">
        <v>31413</v>
      </c>
      <c r="Q4047" s="16" t="str">
        <f>Table2[[#This Row],[Service Line Size (inches) (System Side)]]</f>
        <v>5/8</v>
      </c>
      <c r="R4047" t="s">
        <v>43</v>
      </c>
      <c r="S4047" t="str">
        <f>IF(Table2[[#This Row],[Basis of Material Classification (Customer Side)*]]="Field inspection","Yes","No")</f>
        <v>No</v>
      </c>
      <c r="V4047" t="s">
        <v>43</v>
      </c>
      <c r="W4047" t="s">
        <v>44</v>
      </c>
      <c r="X4047" t="s">
        <v>44</v>
      </c>
      <c r="Z4047" t="s">
        <v>45</v>
      </c>
      <c r="AA4047" t="s">
        <v>46</v>
      </c>
      <c r="AB4047" t="s">
        <v>46</v>
      </c>
      <c r="AC4047" t="s">
        <v>40</v>
      </c>
    </row>
    <row r="4048" spans="1:29" ht="14.4" x14ac:dyDescent="0.3">
      <c r="A4048">
        <v>4046</v>
      </c>
      <c r="B4048" t="s">
        <v>4074</v>
      </c>
      <c r="C4048" t="s">
        <v>277</v>
      </c>
      <c r="D4048" t="s">
        <v>40</v>
      </c>
      <c r="E4048" t="s">
        <v>40</v>
      </c>
      <c r="F4048" t="s">
        <v>53</v>
      </c>
      <c r="G4048" t="s">
        <v>40</v>
      </c>
      <c r="H4048" s="26">
        <v>28491</v>
      </c>
      <c r="I4048" t="s">
        <v>42</v>
      </c>
      <c r="J4048" t="s">
        <v>65</v>
      </c>
      <c r="K4048" t="str">
        <f>IF(Table2[[#This Row],[Basis of Material Classification (System Side)*]]="Field inspection","Yes","No")</f>
        <v>Yes</v>
      </c>
      <c r="L4048" t="s">
        <v>66</v>
      </c>
      <c r="M4048" s="13">
        <v>45517</v>
      </c>
      <c r="O4048" t="s">
        <v>41</v>
      </c>
      <c r="P4048" s="13">
        <v>29221</v>
      </c>
      <c r="Q4048" s="16" t="str">
        <f>Table2[[#This Row],[Service Line Size (inches) (System Side)]]</f>
        <v>5/8</v>
      </c>
      <c r="R4048" t="s">
        <v>43</v>
      </c>
      <c r="S4048" t="str">
        <f>IF(Table2[[#This Row],[Basis of Material Classification (Customer Side)*]]="Field inspection","Yes","No")</f>
        <v>No</v>
      </c>
      <c r="V4048" t="s">
        <v>43</v>
      </c>
      <c r="W4048" t="s">
        <v>44</v>
      </c>
      <c r="X4048" t="s">
        <v>44</v>
      </c>
      <c r="Z4048" t="s">
        <v>45</v>
      </c>
      <c r="AA4048" t="s">
        <v>46</v>
      </c>
      <c r="AB4048" t="s">
        <v>46</v>
      </c>
      <c r="AC4048" t="s">
        <v>40</v>
      </c>
    </row>
    <row r="4049" spans="1:29" ht="14.4" x14ac:dyDescent="0.3">
      <c r="A4049">
        <v>4047</v>
      </c>
      <c r="B4049" t="s">
        <v>4075</v>
      </c>
      <c r="C4049" t="s">
        <v>277</v>
      </c>
      <c r="D4049" t="s">
        <v>40</v>
      </c>
      <c r="E4049" t="s">
        <v>40</v>
      </c>
      <c r="F4049" t="s">
        <v>41</v>
      </c>
      <c r="G4049" t="s">
        <v>40</v>
      </c>
      <c r="H4049" s="26">
        <v>21916</v>
      </c>
      <c r="I4049" t="s">
        <v>42</v>
      </c>
      <c r="J4049" t="s">
        <v>49</v>
      </c>
      <c r="K4049" t="str">
        <f>IF(Table2[[#This Row],[Basis of Material Classification (System Side)*]]="Field inspection","Yes","No")</f>
        <v>No</v>
      </c>
      <c r="N4049" t="s">
        <v>50</v>
      </c>
      <c r="O4049" t="s">
        <v>41</v>
      </c>
      <c r="P4049" s="13">
        <v>21916</v>
      </c>
      <c r="Q4049" s="16" t="str">
        <f>Table2[[#This Row],[Service Line Size (inches) (System Side)]]</f>
        <v>5/8</v>
      </c>
      <c r="R4049" t="s">
        <v>49</v>
      </c>
      <c r="S4049" t="str">
        <f>IF(Table2[[#This Row],[Basis of Material Classification (Customer Side)*]]="Field inspection","Yes","No")</f>
        <v>No</v>
      </c>
      <c r="V4049" t="s">
        <v>50</v>
      </c>
      <c r="W4049" t="s">
        <v>44</v>
      </c>
      <c r="X4049" t="s">
        <v>44</v>
      </c>
      <c r="Z4049" t="s">
        <v>45</v>
      </c>
      <c r="AA4049" t="s">
        <v>46</v>
      </c>
      <c r="AB4049" t="s">
        <v>46</v>
      </c>
      <c r="AC4049" t="s">
        <v>40</v>
      </c>
    </row>
    <row r="4050" spans="1:29" ht="14.4" x14ac:dyDescent="0.3">
      <c r="A4050">
        <v>4048</v>
      </c>
      <c r="B4050" t="s">
        <v>4076</v>
      </c>
      <c r="C4050" t="s">
        <v>277</v>
      </c>
      <c r="D4050" t="s">
        <v>40</v>
      </c>
      <c r="E4050" t="s">
        <v>40</v>
      </c>
      <c r="F4050" t="s">
        <v>41</v>
      </c>
      <c r="G4050" t="s">
        <v>40</v>
      </c>
      <c r="H4050" s="26">
        <v>28491</v>
      </c>
      <c r="I4050" t="s">
        <v>42</v>
      </c>
      <c r="J4050" t="s">
        <v>49</v>
      </c>
      <c r="K4050" t="str">
        <f>IF(Table2[[#This Row],[Basis of Material Classification (System Side)*]]="Field inspection","Yes","No")</f>
        <v>No</v>
      </c>
      <c r="N4050" t="s">
        <v>50</v>
      </c>
      <c r="O4050" t="s">
        <v>53</v>
      </c>
      <c r="P4050" s="13">
        <v>28856</v>
      </c>
      <c r="Q4050" s="16" t="str">
        <f>Table2[[#This Row],[Service Line Size (inches) (System Side)]]</f>
        <v>5/8</v>
      </c>
      <c r="R4050" t="s">
        <v>65</v>
      </c>
      <c r="S4050" t="str">
        <f>IF(Table2[[#This Row],[Basis of Material Classification (Customer Side)*]]="Field inspection","Yes","No")</f>
        <v>Yes</v>
      </c>
      <c r="T4050" t="s">
        <v>71</v>
      </c>
      <c r="U4050" s="13">
        <v>45498</v>
      </c>
      <c r="V4050" t="s">
        <v>72</v>
      </c>
      <c r="W4050" t="s">
        <v>44</v>
      </c>
      <c r="X4050" t="s">
        <v>44</v>
      </c>
      <c r="Z4050" t="s">
        <v>45</v>
      </c>
      <c r="AA4050" t="s">
        <v>46</v>
      </c>
      <c r="AB4050" t="s">
        <v>46</v>
      </c>
      <c r="AC4050" t="s">
        <v>40</v>
      </c>
    </row>
    <row r="4051" spans="1:29" ht="14.4" x14ac:dyDescent="0.3">
      <c r="A4051">
        <v>4049</v>
      </c>
      <c r="B4051" t="s">
        <v>4077</v>
      </c>
      <c r="C4051" t="s">
        <v>277</v>
      </c>
      <c r="D4051" t="s">
        <v>40</v>
      </c>
      <c r="E4051" t="s">
        <v>40</v>
      </c>
      <c r="F4051" t="s">
        <v>132</v>
      </c>
      <c r="G4051" t="s">
        <v>40</v>
      </c>
      <c r="H4051" s="26">
        <v>19360</v>
      </c>
      <c r="I4051" t="s">
        <v>42</v>
      </c>
      <c r="J4051" t="s">
        <v>55</v>
      </c>
      <c r="K4051" t="str">
        <f>IF(Table2[[#This Row],[Basis of Material Classification (System Side)*]]="Field inspection","Yes","No")</f>
        <v>No</v>
      </c>
      <c r="O4051" t="s">
        <v>41</v>
      </c>
      <c r="P4051" s="13">
        <v>20090</v>
      </c>
      <c r="Q4051" s="16" t="str">
        <f>Table2[[#This Row],[Service Line Size (inches) (System Side)]]</f>
        <v>5/8</v>
      </c>
      <c r="R4051" t="s">
        <v>55</v>
      </c>
      <c r="S4051" t="str">
        <f>IF(Table2[[#This Row],[Basis of Material Classification (Customer Side)*]]="Field inspection","Yes","No")</f>
        <v>No</v>
      </c>
      <c r="V4051" t="s">
        <v>55</v>
      </c>
      <c r="W4051" t="s">
        <v>44</v>
      </c>
      <c r="X4051" t="s">
        <v>44</v>
      </c>
      <c r="Z4051" t="s">
        <v>58</v>
      </c>
      <c r="AA4051" t="s">
        <v>46</v>
      </c>
      <c r="AB4051" t="s">
        <v>46</v>
      </c>
      <c r="AC4051" t="s">
        <v>40</v>
      </c>
    </row>
    <row r="4052" spans="1:29" ht="14.4" x14ac:dyDescent="0.3">
      <c r="A4052">
        <v>4050</v>
      </c>
      <c r="B4052" t="s">
        <v>4078</v>
      </c>
      <c r="C4052" t="s">
        <v>277</v>
      </c>
      <c r="D4052" t="s">
        <v>40</v>
      </c>
      <c r="E4052" t="s">
        <v>40</v>
      </c>
      <c r="F4052" t="s">
        <v>53</v>
      </c>
      <c r="G4052" t="s">
        <v>40</v>
      </c>
      <c r="H4052" s="26">
        <v>20090</v>
      </c>
      <c r="I4052" t="s">
        <v>42</v>
      </c>
      <c r="J4052" t="s">
        <v>55</v>
      </c>
      <c r="K4052" t="str">
        <f>IF(Table2[[#This Row],[Basis of Material Classification (System Side)*]]="Field inspection","Yes","No")</f>
        <v>No</v>
      </c>
      <c r="O4052" t="s">
        <v>41</v>
      </c>
      <c r="P4052" s="13">
        <v>20090</v>
      </c>
      <c r="Q4052" s="16" t="str">
        <f>Table2[[#This Row],[Service Line Size (inches) (System Side)]]</f>
        <v>5/8</v>
      </c>
      <c r="R4052" t="s">
        <v>49</v>
      </c>
      <c r="S4052" t="str">
        <f>IF(Table2[[#This Row],[Basis of Material Classification (Customer Side)*]]="Field inspection","Yes","No")</f>
        <v>No</v>
      </c>
      <c r="V4052" t="s">
        <v>50</v>
      </c>
      <c r="W4052" t="s">
        <v>44</v>
      </c>
      <c r="X4052" t="s">
        <v>44</v>
      </c>
      <c r="Z4052" t="s">
        <v>45</v>
      </c>
      <c r="AA4052" t="s">
        <v>46</v>
      </c>
      <c r="AB4052" t="s">
        <v>46</v>
      </c>
      <c r="AC4052" t="s">
        <v>40</v>
      </c>
    </row>
    <row r="4053" spans="1:29" ht="14.4" x14ac:dyDescent="0.3">
      <c r="A4053">
        <v>4051</v>
      </c>
      <c r="B4053" t="s">
        <v>4079</v>
      </c>
      <c r="C4053" t="s">
        <v>277</v>
      </c>
      <c r="D4053" t="s">
        <v>40</v>
      </c>
      <c r="E4053" t="s">
        <v>40</v>
      </c>
      <c r="F4053" t="s">
        <v>53</v>
      </c>
      <c r="G4053" t="s">
        <v>40</v>
      </c>
      <c r="H4053" s="26">
        <v>17533</v>
      </c>
      <c r="I4053" t="s">
        <v>54</v>
      </c>
      <c r="J4053" t="s">
        <v>65</v>
      </c>
      <c r="K4053" t="str">
        <f>IF(Table2[[#This Row],[Basis of Material Classification (System Side)*]]="Field inspection","Yes","No")</f>
        <v>Yes</v>
      </c>
      <c r="L4053" t="s">
        <v>66</v>
      </c>
      <c r="M4053" s="13">
        <v>45352</v>
      </c>
      <c r="O4053" t="s">
        <v>53</v>
      </c>
      <c r="P4053" s="13">
        <v>14611</v>
      </c>
      <c r="Q4053" s="16" t="str">
        <f>Table2[[#This Row],[Service Line Size (inches) (System Side)]]</f>
        <v>3/4</v>
      </c>
      <c r="R4053" t="s">
        <v>65</v>
      </c>
      <c r="S4053" t="str">
        <f>IF(Table2[[#This Row],[Basis of Material Classification (Customer Side)*]]="Field inspection","Yes","No")</f>
        <v>Yes</v>
      </c>
      <c r="T4053" t="s">
        <v>71</v>
      </c>
      <c r="U4053" s="13">
        <v>45352</v>
      </c>
      <c r="V4053" t="s">
        <v>72</v>
      </c>
      <c r="W4053" t="s">
        <v>44</v>
      </c>
      <c r="X4053" t="s">
        <v>44</v>
      </c>
      <c r="Z4053" t="s">
        <v>45</v>
      </c>
      <c r="AA4053" t="s">
        <v>46</v>
      </c>
      <c r="AB4053" t="s">
        <v>46</v>
      </c>
      <c r="AC4053" t="s">
        <v>40</v>
      </c>
    </row>
    <row r="4054" spans="1:29" ht="14.4" x14ac:dyDescent="0.3">
      <c r="A4054">
        <v>4052</v>
      </c>
      <c r="B4054" t="s">
        <v>4080</v>
      </c>
      <c r="C4054" t="s">
        <v>277</v>
      </c>
      <c r="D4054" t="s">
        <v>40</v>
      </c>
      <c r="E4054" t="s">
        <v>40</v>
      </c>
      <c r="F4054" t="s">
        <v>41</v>
      </c>
      <c r="G4054" t="s">
        <v>40</v>
      </c>
      <c r="H4054" s="26">
        <v>32509</v>
      </c>
      <c r="I4054" t="s">
        <v>60</v>
      </c>
      <c r="J4054" t="s">
        <v>43</v>
      </c>
      <c r="K4054" t="str">
        <f>IF(Table2[[#This Row],[Basis of Material Classification (System Side)*]]="Field inspection","Yes","No")</f>
        <v>No</v>
      </c>
      <c r="N4054" t="str">
        <f>Table2[[#This Row],[Basis of Material Classification (System Side)*]]</f>
        <v>Installation date after lead ban</v>
      </c>
      <c r="O4054" t="s">
        <v>41</v>
      </c>
      <c r="P4054" s="13">
        <v>43831</v>
      </c>
      <c r="Q4054" s="16" t="str">
        <f>Table2[[#This Row],[Service Line Size (inches) (System Side)]]</f>
        <v>1</v>
      </c>
      <c r="R4054" t="s">
        <v>43</v>
      </c>
      <c r="S4054" t="str">
        <f>IF(Table2[[#This Row],[Basis of Material Classification (Customer Side)*]]="Field inspection","Yes","No")</f>
        <v>No</v>
      </c>
      <c r="V4054" t="s">
        <v>43</v>
      </c>
      <c r="W4054" t="s">
        <v>44</v>
      </c>
      <c r="X4054" t="s">
        <v>44</v>
      </c>
      <c r="Z4054" t="s">
        <v>58</v>
      </c>
      <c r="AA4054" t="s">
        <v>46</v>
      </c>
      <c r="AB4054" t="s">
        <v>46</v>
      </c>
      <c r="AC4054" t="s">
        <v>40</v>
      </c>
    </row>
    <row r="4055" spans="1:29" ht="14.4" x14ac:dyDescent="0.3">
      <c r="A4055">
        <v>4053</v>
      </c>
      <c r="B4055" t="s">
        <v>4081</v>
      </c>
      <c r="C4055" t="s">
        <v>277</v>
      </c>
      <c r="D4055" t="s">
        <v>40</v>
      </c>
      <c r="E4055" t="s">
        <v>40</v>
      </c>
      <c r="F4055" t="s">
        <v>41</v>
      </c>
      <c r="G4055" t="s">
        <v>40</v>
      </c>
      <c r="H4055" s="26">
        <v>29952</v>
      </c>
      <c r="I4055" t="s">
        <v>42</v>
      </c>
      <c r="J4055" t="s">
        <v>43</v>
      </c>
      <c r="K4055" t="str">
        <f>IF(Table2[[#This Row],[Basis of Material Classification (System Side)*]]="Field inspection","Yes","No")</f>
        <v>No</v>
      </c>
      <c r="N4055" t="str">
        <f>Table2[[#This Row],[Basis of Material Classification (System Side)*]]</f>
        <v>Installation date after lead ban</v>
      </c>
      <c r="O4055" t="s">
        <v>41</v>
      </c>
      <c r="P4055" s="13">
        <v>31778</v>
      </c>
      <c r="Q4055" s="16" t="str">
        <f>Table2[[#This Row],[Service Line Size (inches) (System Side)]]</f>
        <v>5/8</v>
      </c>
      <c r="R4055" t="s">
        <v>43</v>
      </c>
      <c r="S4055" t="str">
        <f>IF(Table2[[#This Row],[Basis of Material Classification (Customer Side)*]]="Field inspection","Yes","No")</f>
        <v>No</v>
      </c>
      <c r="V4055" t="s">
        <v>43</v>
      </c>
      <c r="W4055" t="s">
        <v>44</v>
      </c>
      <c r="X4055" t="s">
        <v>44</v>
      </c>
      <c r="Z4055" t="s">
        <v>45</v>
      </c>
      <c r="AA4055" t="s">
        <v>46</v>
      </c>
      <c r="AB4055" t="s">
        <v>46</v>
      </c>
      <c r="AC4055" t="s">
        <v>40</v>
      </c>
    </row>
    <row r="4056" spans="1:29" ht="14.4" x14ac:dyDescent="0.3">
      <c r="A4056">
        <v>4054</v>
      </c>
      <c r="B4056" t="s">
        <v>4082</v>
      </c>
      <c r="C4056" t="s">
        <v>277</v>
      </c>
      <c r="D4056" t="s">
        <v>40</v>
      </c>
      <c r="E4056" t="s">
        <v>40</v>
      </c>
      <c r="F4056" t="s">
        <v>41</v>
      </c>
      <c r="G4056" t="s">
        <v>40</v>
      </c>
      <c r="H4056" s="26">
        <v>33604</v>
      </c>
      <c r="I4056" t="s">
        <v>42</v>
      </c>
      <c r="J4056" t="s">
        <v>43</v>
      </c>
      <c r="K4056" t="str">
        <f>IF(Table2[[#This Row],[Basis of Material Classification (System Side)*]]="Field inspection","Yes","No")</f>
        <v>No</v>
      </c>
      <c r="N4056" t="str">
        <f>Table2[[#This Row],[Basis of Material Classification (System Side)*]]</f>
        <v>Installation date after lead ban</v>
      </c>
      <c r="O4056" t="s">
        <v>41</v>
      </c>
      <c r="P4056" s="13">
        <v>35431</v>
      </c>
      <c r="Q4056" s="16" t="str">
        <f>Table2[[#This Row],[Service Line Size (inches) (System Side)]]</f>
        <v>5/8</v>
      </c>
      <c r="R4056" t="s">
        <v>43</v>
      </c>
      <c r="S4056" t="str">
        <f>IF(Table2[[#This Row],[Basis of Material Classification (Customer Side)*]]="Field inspection","Yes","No")</f>
        <v>No</v>
      </c>
      <c r="V4056" t="s">
        <v>43</v>
      </c>
      <c r="W4056" t="s">
        <v>44</v>
      </c>
      <c r="X4056" t="s">
        <v>44</v>
      </c>
      <c r="Z4056" t="s">
        <v>45</v>
      </c>
      <c r="AA4056" t="s">
        <v>46</v>
      </c>
      <c r="AB4056" t="s">
        <v>46</v>
      </c>
      <c r="AC4056" t="s">
        <v>40</v>
      </c>
    </row>
    <row r="4057" spans="1:29" ht="14.4" x14ac:dyDescent="0.3">
      <c r="A4057">
        <v>4055</v>
      </c>
      <c r="B4057" t="s">
        <v>4083</v>
      </c>
      <c r="C4057" t="s">
        <v>277</v>
      </c>
      <c r="D4057" t="s">
        <v>40</v>
      </c>
      <c r="E4057" t="s">
        <v>40</v>
      </c>
      <c r="F4057" t="s">
        <v>41</v>
      </c>
      <c r="G4057" t="s">
        <v>40</v>
      </c>
      <c r="H4057" s="26">
        <v>24473</v>
      </c>
      <c r="I4057" t="s">
        <v>42</v>
      </c>
      <c r="J4057" t="s">
        <v>49</v>
      </c>
      <c r="K4057" t="str">
        <f>IF(Table2[[#This Row],[Basis of Material Classification (System Side)*]]="Field inspection","Yes","No")</f>
        <v>No</v>
      </c>
      <c r="N4057" t="s">
        <v>50</v>
      </c>
      <c r="O4057" t="s">
        <v>41</v>
      </c>
      <c r="P4057" s="13">
        <v>14611</v>
      </c>
      <c r="Q4057" s="16" t="str">
        <f>Table2[[#This Row],[Service Line Size (inches) (System Side)]]</f>
        <v>5/8</v>
      </c>
      <c r="R4057" t="s">
        <v>49</v>
      </c>
      <c r="S4057" t="str">
        <f>IF(Table2[[#This Row],[Basis of Material Classification (Customer Side)*]]="Field inspection","Yes","No")</f>
        <v>No</v>
      </c>
      <c r="V4057" t="s">
        <v>50</v>
      </c>
      <c r="W4057" t="s">
        <v>44</v>
      </c>
      <c r="X4057" t="s">
        <v>44</v>
      </c>
      <c r="Z4057" t="s">
        <v>45</v>
      </c>
      <c r="AA4057" t="s">
        <v>46</v>
      </c>
      <c r="AB4057" t="s">
        <v>46</v>
      </c>
      <c r="AC4057" t="s">
        <v>40</v>
      </c>
    </row>
    <row r="4058" spans="1:29" ht="14.4" x14ac:dyDescent="0.3">
      <c r="A4058">
        <v>4056</v>
      </c>
      <c r="B4058" t="s">
        <v>4084</v>
      </c>
      <c r="C4058" t="s">
        <v>277</v>
      </c>
      <c r="D4058" t="s">
        <v>40</v>
      </c>
      <c r="E4058" t="s">
        <v>40</v>
      </c>
      <c r="F4058" t="s">
        <v>41</v>
      </c>
      <c r="G4058" t="s">
        <v>40</v>
      </c>
      <c r="H4058" s="26">
        <v>28126</v>
      </c>
      <c r="I4058" t="s">
        <v>42</v>
      </c>
      <c r="J4058" t="s">
        <v>49</v>
      </c>
      <c r="K4058" t="str">
        <f>IF(Table2[[#This Row],[Basis of Material Classification (System Side)*]]="Field inspection","Yes","No")</f>
        <v>No</v>
      </c>
      <c r="N4058" t="s">
        <v>50</v>
      </c>
      <c r="O4058" t="s">
        <v>70</v>
      </c>
      <c r="P4058" s="13">
        <v>24108</v>
      </c>
      <c r="Q4058" s="16" t="str">
        <f>Table2[[#This Row],[Service Line Size (inches) (System Side)]]</f>
        <v>5/8</v>
      </c>
      <c r="R4058" t="s">
        <v>65</v>
      </c>
      <c r="S4058" t="str">
        <f>IF(Table2[[#This Row],[Basis of Material Classification (Customer Side)*]]="Field inspection","Yes","No")</f>
        <v>Yes</v>
      </c>
      <c r="T4058" t="s">
        <v>71</v>
      </c>
      <c r="U4058" s="13">
        <v>45491</v>
      </c>
      <c r="V4058" t="s">
        <v>72</v>
      </c>
      <c r="W4058" t="s">
        <v>44</v>
      </c>
      <c r="X4058" t="s">
        <v>44</v>
      </c>
      <c r="Z4058" t="s">
        <v>45</v>
      </c>
      <c r="AA4058" t="s">
        <v>46</v>
      </c>
      <c r="AB4058" t="s">
        <v>46</v>
      </c>
      <c r="AC4058" t="s">
        <v>40</v>
      </c>
    </row>
    <row r="4059" spans="1:29" ht="14.4" x14ac:dyDescent="0.3">
      <c r="A4059">
        <v>4057</v>
      </c>
      <c r="B4059" t="s">
        <v>4085</v>
      </c>
      <c r="C4059" t="s">
        <v>277</v>
      </c>
      <c r="D4059" t="s">
        <v>40</v>
      </c>
      <c r="E4059" t="s">
        <v>40</v>
      </c>
      <c r="F4059" t="s">
        <v>132</v>
      </c>
      <c r="G4059" t="s">
        <v>40</v>
      </c>
      <c r="H4059" s="26">
        <v>44927</v>
      </c>
      <c r="I4059" t="s">
        <v>42</v>
      </c>
      <c r="J4059" t="s">
        <v>55</v>
      </c>
      <c r="K4059" t="str">
        <f>IF(Table2[[#This Row],[Basis of Material Classification (System Side)*]]="Field inspection","Yes","No")</f>
        <v>No</v>
      </c>
      <c r="O4059" t="s">
        <v>41</v>
      </c>
      <c r="P4059" s="13">
        <v>4019</v>
      </c>
      <c r="Q4059" s="16" t="str">
        <f>Table2[[#This Row],[Service Line Size (inches) (System Side)]]</f>
        <v>5/8</v>
      </c>
      <c r="R4059" t="s">
        <v>55</v>
      </c>
      <c r="S4059" t="str">
        <f>IF(Table2[[#This Row],[Basis of Material Classification (Customer Side)*]]="Field inspection","Yes","No")</f>
        <v>No</v>
      </c>
      <c r="V4059" t="s">
        <v>55</v>
      </c>
      <c r="W4059" t="s">
        <v>44</v>
      </c>
      <c r="X4059" t="s">
        <v>44</v>
      </c>
      <c r="Z4059" t="s">
        <v>58</v>
      </c>
      <c r="AA4059" t="s">
        <v>46</v>
      </c>
      <c r="AB4059" t="s">
        <v>46</v>
      </c>
      <c r="AC4059" t="s">
        <v>40</v>
      </c>
    </row>
    <row r="4060" spans="1:29" ht="14.4" x14ac:dyDescent="0.3">
      <c r="A4060">
        <v>4058</v>
      </c>
      <c r="B4060" t="s">
        <v>4086</v>
      </c>
      <c r="C4060" t="s">
        <v>277</v>
      </c>
      <c r="D4060" t="s">
        <v>40</v>
      </c>
      <c r="E4060" t="s">
        <v>40</v>
      </c>
      <c r="F4060" t="s">
        <v>41</v>
      </c>
      <c r="G4060" t="s">
        <v>40</v>
      </c>
      <c r="H4060" s="26">
        <v>27760</v>
      </c>
      <c r="I4060">
        <v>1</v>
      </c>
      <c r="J4060" t="s">
        <v>49</v>
      </c>
      <c r="K4060" t="str">
        <f>IF(Table2[[#This Row],[Basis of Material Classification (System Side)*]]="Field inspection","Yes","No")</f>
        <v>No</v>
      </c>
      <c r="N4060" t="s">
        <v>50</v>
      </c>
      <c r="O4060" t="s">
        <v>41</v>
      </c>
      <c r="P4060" s="13">
        <v>27395</v>
      </c>
      <c r="Q4060" s="16">
        <f>Table2[[#This Row],[Service Line Size (inches) (System Side)]]</f>
        <v>1</v>
      </c>
      <c r="R4060" t="s">
        <v>49</v>
      </c>
      <c r="S4060" t="str">
        <f>IF(Table2[[#This Row],[Basis of Material Classification (Customer Side)*]]="Field inspection","Yes","No")</f>
        <v>No</v>
      </c>
      <c r="V4060" t="s">
        <v>50</v>
      </c>
      <c r="W4060" t="s">
        <v>44</v>
      </c>
      <c r="X4060" t="s">
        <v>44</v>
      </c>
      <c r="Z4060" t="s">
        <v>58</v>
      </c>
      <c r="AA4060" t="s">
        <v>46</v>
      </c>
      <c r="AB4060" t="s">
        <v>46</v>
      </c>
      <c r="AC4060" t="s">
        <v>40</v>
      </c>
    </row>
    <row r="4061" spans="1:29" ht="14.4" x14ac:dyDescent="0.3">
      <c r="A4061">
        <v>4059</v>
      </c>
      <c r="B4061" t="s">
        <v>4087</v>
      </c>
      <c r="C4061" t="s">
        <v>277</v>
      </c>
      <c r="D4061" t="s">
        <v>40</v>
      </c>
      <c r="E4061" t="s">
        <v>40</v>
      </c>
      <c r="F4061" t="s">
        <v>41</v>
      </c>
      <c r="G4061" t="s">
        <v>40</v>
      </c>
      <c r="H4061" s="26">
        <v>32143</v>
      </c>
      <c r="I4061" t="s">
        <v>42</v>
      </c>
      <c r="J4061" t="s">
        <v>43</v>
      </c>
      <c r="K4061" t="str">
        <f>IF(Table2[[#This Row],[Basis of Material Classification (System Side)*]]="Field inspection","Yes","No")</f>
        <v>No</v>
      </c>
      <c r="N4061" t="str">
        <f>Table2[[#This Row],[Basis of Material Classification (System Side)*]]</f>
        <v>Installation date after lead ban</v>
      </c>
      <c r="O4061" t="s">
        <v>41</v>
      </c>
      <c r="P4061" s="13">
        <v>32874</v>
      </c>
      <c r="Q4061" s="16" t="str">
        <f>Table2[[#This Row],[Service Line Size (inches) (System Side)]]</f>
        <v>5/8</v>
      </c>
      <c r="R4061" t="s">
        <v>43</v>
      </c>
      <c r="S4061" t="str">
        <f>IF(Table2[[#This Row],[Basis of Material Classification (Customer Side)*]]="Field inspection","Yes","No")</f>
        <v>No</v>
      </c>
      <c r="V4061" t="s">
        <v>43</v>
      </c>
      <c r="W4061" t="s">
        <v>44</v>
      </c>
      <c r="X4061" t="s">
        <v>44</v>
      </c>
      <c r="Z4061" t="s">
        <v>45</v>
      </c>
      <c r="AA4061" t="s">
        <v>46</v>
      </c>
      <c r="AB4061" t="s">
        <v>46</v>
      </c>
      <c r="AC4061" t="s">
        <v>40</v>
      </c>
    </row>
    <row r="4062" spans="1:29" ht="14.4" x14ac:dyDescent="0.3">
      <c r="A4062">
        <v>4060</v>
      </c>
      <c r="B4062" t="s">
        <v>4088</v>
      </c>
      <c r="C4062" t="s">
        <v>277</v>
      </c>
      <c r="D4062" t="s">
        <v>40</v>
      </c>
      <c r="E4062" t="s">
        <v>40</v>
      </c>
      <c r="F4062" t="s">
        <v>41</v>
      </c>
      <c r="G4062" t="s">
        <v>40</v>
      </c>
      <c r="H4062" s="26">
        <v>34335</v>
      </c>
      <c r="I4062" t="s">
        <v>42</v>
      </c>
      <c r="J4062" t="s">
        <v>43</v>
      </c>
      <c r="K4062" t="str">
        <f>IF(Table2[[#This Row],[Basis of Material Classification (System Side)*]]="Field inspection","Yes","No")</f>
        <v>No</v>
      </c>
      <c r="N4062" t="str">
        <f>Table2[[#This Row],[Basis of Material Classification (System Side)*]]</f>
        <v>Installation date after lead ban</v>
      </c>
      <c r="O4062" t="s">
        <v>41</v>
      </c>
      <c r="P4062" s="13">
        <v>35065</v>
      </c>
      <c r="Q4062" s="16" t="str">
        <f>Table2[[#This Row],[Service Line Size (inches) (System Side)]]</f>
        <v>5/8</v>
      </c>
      <c r="R4062" t="s">
        <v>43</v>
      </c>
      <c r="S4062" t="str">
        <f>IF(Table2[[#This Row],[Basis of Material Classification (Customer Side)*]]="Field inspection","Yes","No")</f>
        <v>No</v>
      </c>
      <c r="V4062" t="s">
        <v>43</v>
      </c>
      <c r="W4062" t="s">
        <v>44</v>
      </c>
      <c r="X4062" t="s">
        <v>44</v>
      </c>
      <c r="Z4062" t="s">
        <v>45</v>
      </c>
      <c r="AA4062" t="s">
        <v>46</v>
      </c>
      <c r="AB4062" t="s">
        <v>46</v>
      </c>
      <c r="AC4062" t="s">
        <v>40</v>
      </c>
    </row>
    <row r="4063" spans="1:29" ht="14.4" x14ac:dyDescent="0.3">
      <c r="A4063">
        <v>4061</v>
      </c>
      <c r="B4063" t="s">
        <v>4089</v>
      </c>
      <c r="C4063" t="s">
        <v>277</v>
      </c>
      <c r="D4063" t="s">
        <v>40</v>
      </c>
      <c r="E4063" t="s">
        <v>40</v>
      </c>
      <c r="F4063" t="s">
        <v>41</v>
      </c>
      <c r="G4063" t="s">
        <v>40</v>
      </c>
      <c r="H4063" s="26">
        <v>26299</v>
      </c>
      <c r="I4063" t="s">
        <v>42</v>
      </c>
      <c r="J4063" t="s">
        <v>49</v>
      </c>
      <c r="K4063" t="str">
        <f>IF(Table2[[#This Row],[Basis of Material Classification (System Side)*]]="Field inspection","Yes","No")</f>
        <v>No</v>
      </c>
      <c r="N4063" t="s">
        <v>50</v>
      </c>
      <c r="O4063" t="s">
        <v>41</v>
      </c>
      <c r="P4063" s="13">
        <v>36161</v>
      </c>
      <c r="Q4063" s="16" t="str">
        <f>Table2[[#This Row],[Service Line Size (inches) (System Side)]]</f>
        <v>5/8</v>
      </c>
      <c r="R4063" t="s">
        <v>43</v>
      </c>
      <c r="S4063" t="str">
        <f>IF(Table2[[#This Row],[Basis of Material Classification (Customer Side)*]]="Field inspection","Yes","No")</f>
        <v>No</v>
      </c>
      <c r="V4063" t="s">
        <v>43</v>
      </c>
      <c r="W4063" t="s">
        <v>44</v>
      </c>
      <c r="X4063" t="s">
        <v>44</v>
      </c>
      <c r="Z4063" t="s">
        <v>45</v>
      </c>
      <c r="AA4063" t="s">
        <v>46</v>
      </c>
      <c r="AB4063" t="s">
        <v>46</v>
      </c>
      <c r="AC4063" t="s">
        <v>40</v>
      </c>
    </row>
    <row r="4064" spans="1:29" ht="14.4" x14ac:dyDescent="0.3">
      <c r="A4064">
        <v>4062</v>
      </c>
      <c r="B4064" t="s">
        <v>4090</v>
      </c>
      <c r="C4064" t="s">
        <v>277</v>
      </c>
      <c r="D4064" t="s">
        <v>40</v>
      </c>
      <c r="E4064" t="s">
        <v>40</v>
      </c>
      <c r="F4064" t="s">
        <v>53</v>
      </c>
      <c r="G4064" t="s">
        <v>40</v>
      </c>
      <c r="H4064" s="26">
        <v>39814</v>
      </c>
      <c r="I4064" t="s">
        <v>189</v>
      </c>
      <c r="J4064" t="s">
        <v>55</v>
      </c>
      <c r="K4064" t="str">
        <f>IF(Table2[[#This Row],[Basis of Material Classification (System Side)*]]="Field inspection","Yes","No")</f>
        <v>No</v>
      </c>
      <c r="O4064" t="s">
        <v>41</v>
      </c>
      <c r="P4064" s="13">
        <v>29221</v>
      </c>
      <c r="Q4064" s="16" t="str">
        <f>Table2[[#This Row],[Service Line Size (inches) (System Side)]]</f>
        <v xml:space="preserve"> 3/4</v>
      </c>
      <c r="R4064" t="s">
        <v>43</v>
      </c>
      <c r="S4064" t="str">
        <f>IF(Table2[[#This Row],[Basis of Material Classification (Customer Side)*]]="Field inspection","Yes","No")</f>
        <v>No</v>
      </c>
      <c r="V4064" t="s">
        <v>43</v>
      </c>
      <c r="W4064" t="s">
        <v>44</v>
      </c>
      <c r="X4064" t="s">
        <v>44</v>
      </c>
      <c r="Z4064" t="s">
        <v>45</v>
      </c>
      <c r="AA4064" t="s">
        <v>46</v>
      </c>
      <c r="AB4064" t="s">
        <v>46</v>
      </c>
      <c r="AC4064" t="s">
        <v>40</v>
      </c>
    </row>
    <row r="4065" spans="1:29" ht="14.4" x14ac:dyDescent="0.3">
      <c r="A4065">
        <v>4063</v>
      </c>
      <c r="B4065" t="s">
        <v>4091</v>
      </c>
      <c r="C4065" t="s">
        <v>277</v>
      </c>
      <c r="D4065" t="s">
        <v>40</v>
      </c>
      <c r="E4065" t="s">
        <v>40</v>
      </c>
      <c r="F4065" t="s">
        <v>53</v>
      </c>
      <c r="G4065" t="s">
        <v>40</v>
      </c>
      <c r="H4065" s="26">
        <v>28491</v>
      </c>
      <c r="I4065">
        <v>2</v>
      </c>
      <c r="J4065" t="s">
        <v>65</v>
      </c>
      <c r="K4065" t="str">
        <f>IF(Table2[[#This Row],[Basis of Material Classification (System Side)*]]="Field inspection","Yes","No")</f>
        <v>Yes</v>
      </c>
      <c r="L4065" t="s">
        <v>66</v>
      </c>
      <c r="M4065" s="13">
        <v>45481</v>
      </c>
      <c r="O4065" t="s">
        <v>41</v>
      </c>
      <c r="P4065" s="13">
        <v>36161</v>
      </c>
      <c r="Q4065" s="16">
        <f>Table2[[#This Row],[Service Line Size (inches) (System Side)]]</f>
        <v>2</v>
      </c>
      <c r="R4065" t="s">
        <v>43</v>
      </c>
      <c r="S4065" t="str">
        <f>IF(Table2[[#This Row],[Basis of Material Classification (Customer Side)*]]="Field inspection","Yes","No")</f>
        <v>No</v>
      </c>
      <c r="V4065" t="s">
        <v>43</v>
      </c>
      <c r="W4065" t="s">
        <v>44</v>
      </c>
      <c r="X4065" t="s">
        <v>44</v>
      </c>
      <c r="Z4065" t="s">
        <v>49</v>
      </c>
      <c r="AA4065" t="s">
        <v>46</v>
      </c>
      <c r="AB4065" t="s">
        <v>46</v>
      </c>
      <c r="AC4065" t="s">
        <v>40</v>
      </c>
    </row>
    <row r="4066" spans="1:29" ht="14.4" x14ac:dyDescent="0.3">
      <c r="A4066">
        <v>4064</v>
      </c>
      <c r="B4066" t="s">
        <v>4092</v>
      </c>
      <c r="C4066" t="s">
        <v>277</v>
      </c>
      <c r="D4066" t="s">
        <v>40</v>
      </c>
      <c r="E4066" t="s">
        <v>40</v>
      </c>
      <c r="F4066" t="s">
        <v>41</v>
      </c>
      <c r="G4066" t="s">
        <v>40</v>
      </c>
      <c r="H4066" s="26">
        <v>33604</v>
      </c>
      <c r="I4066" t="s">
        <v>42</v>
      </c>
      <c r="J4066" t="s">
        <v>43</v>
      </c>
      <c r="K4066" t="str">
        <f>IF(Table2[[#This Row],[Basis of Material Classification (System Side)*]]="Field inspection","Yes","No")</f>
        <v>No</v>
      </c>
      <c r="N4066" t="str">
        <f>Table2[[#This Row],[Basis of Material Classification (System Side)*]]</f>
        <v>Installation date after lead ban</v>
      </c>
      <c r="O4066" t="s">
        <v>41</v>
      </c>
      <c r="P4066" s="13">
        <v>36161</v>
      </c>
      <c r="Q4066" s="16" t="str">
        <f>Table2[[#This Row],[Service Line Size (inches) (System Side)]]</f>
        <v>5/8</v>
      </c>
      <c r="R4066" t="s">
        <v>43</v>
      </c>
      <c r="S4066" t="str">
        <f>IF(Table2[[#This Row],[Basis of Material Classification (Customer Side)*]]="Field inspection","Yes","No")</f>
        <v>No</v>
      </c>
      <c r="V4066" t="s">
        <v>43</v>
      </c>
      <c r="W4066" t="s">
        <v>44</v>
      </c>
      <c r="X4066" t="s">
        <v>44</v>
      </c>
      <c r="Z4066" t="s">
        <v>45</v>
      </c>
      <c r="AA4066" t="s">
        <v>46</v>
      </c>
      <c r="AB4066" t="s">
        <v>46</v>
      </c>
      <c r="AC4066" t="s">
        <v>40</v>
      </c>
    </row>
    <row r="4067" spans="1:29" ht="14.4" x14ac:dyDescent="0.3">
      <c r="A4067">
        <v>4065</v>
      </c>
      <c r="B4067" t="s">
        <v>4093</v>
      </c>
      <c r="C4067" t="s">
        <v>277</v>
      </c>
      <c r="D4067" t="s">
        <v>40</v>
      </c>
      <c r="E4067" t="s">
        <v>40</v>
      </c>
      <c r="F4067" t="s">
        <v>53</v>
      </c>
      <c r="G4067" t="s">
        <v>40</v>
      </c>
      <c r="H4067" s="26">
        <v>31413</v>
      </c>
      <c r="I4067" t="s">
        <v>54</v>
      </c>
      <c r="J4067" t="s">
        <v>55</v>
      </c>
      <c r="K4067" t="str">
        <f>IF(Table2[[#This Row],[Basis of Material Classification (System Side)*]]="Field inspection","Yes","No")</f>
        <v>No</v>
      </c>
      <c r="O4067" t="s">
        <v>41</v>
      </c>
      <c r="P4067" s="13">
        <v>36526</v>
      </c>
      <c r="Q4067" s="16" t="str">
        <f>Table2[[#This Row],[Service Line Size (inches) (System Side)]]</f>
        <v>3/4</v>
      </c>
      <c r="R4067" t="s">
        <v>43</v>
      </c>
      <c r="S4067" t="str">
        <f>IF(Table2[[#This Row],[Basis of Material Classification (Customer Side)*]]="Field inspection","Yes","No")</f>
        <v>No</v>
      </c>
      <c r="V4067" t="s">
        <v>43</v>
      </c>
      <c r="W4067" t="s">
        <v>44</v>
      </c>
      <c r="X4067" t="s">
        <v>44</v>
      </c>
      <c r="Z4067" t="s">
        <v>45</v>
      </c>
      <c r="AA4067" t="s">
        <v>46</v>
      </c>
      <c r="AB4067" t="s">
        <v>46</v>
      </c>
      <c r="AC4067" t="s">
        <v>40</v>
      </c>
    </row>
    <row r="4068" spans="1:29" ht="14.4" x14ac:dyDescent="0.3">
      <c r="A4068">
        <v>4066</v>
      </c>
      <c r="B4068" t="s">
        <v>4094</v>
      </c>
      <c r="C4068" t="s">
        <v>277</v>
      </c>
      <c r="D4068" t="s">
        <v>40</v>
      </c>
      <c r="E4068" t="s">
        <v>40</v>
      </c>
      <c r="F4068" t="s">
        <v>41</v>
      </c>
      <c r="G4068" t="s">
        <v>40</v>
      </c>
      <c r="H4068" s="26">
        <v>23377</v>
      </c>
      <c r="I4068" t="s">
        <v>42</v>
      </c>
      <c r="J4068" t="s">
        <v>49</v>
      </c>
      <c r="K4068" t="str">
        <f>IF(Table2[[#This Row],[Basis of Material Classification (System Side)*]]="Field inspection","Yes","No")</f>
        <v>No</v>
      </c>
      <c r="N4068" t="s">
        <v>50</v>
      </c>
      <c r="O4068" t="s">
        <v>41</v>
      </c>
      <c r="P4068" s="13">
        <v>24108</v>
      </c>
      <c r="Q4068" s="16" t="str">
        <f>Table2[[#This Row],[Service Line Size (inches) (System Side)]]</f>
        <v>5/8</v>
      </c>
      <c r="R4068" t="s">
        <v>49</v>
      </c>
      <c r="S4068" t="str">
        <f>IF(Table2[[#This Row],[Basis of Material Classification (Customer Side)*]]="Field inspection","Yes","No")</f>
        <v>No</v>
      </c>
      <c r="V4068" t="s">
        <v>50</v>
      </c>
      <c r="W4068" t="s">
        <v>44</v>
      </c>
      <c r="X4068" t="s">
        <v>44</v>
      </c>
      <c r="Z4068" t="s">
        <v>45</v>
      </c>
      <c r="AA4068" t="s">
        <v>46</v>
      </c>
      <c r="AB4068" t="s">
        <v>46</v>
      </c>
      <c r="AC4068" t="s">
        <v>40</v>
      </c>
    </row>
    <row r="4069" spans="1:29" ht="14.4" x14ac:dyDescent="0.3">
      <c r="A4069">
        <v>4067</v>
      </c>
      <c r="B4069" t="s">
        <v>4095</v>
      </c>
      <c r="C4069" t="s">
        <v>277</v>
      </c>
      <c r="D4069" t="s">
        <v>40</v>
      </c>
      <c r="E4069" t="s">
        <v>40</v>
      </c>
      <c r="F4069" t="s">
        <v>53</v>
      </c>
      <c r="G4069" t="s">
        <v>40</v>
      </c>
      <c r="H4069" s="27"/>
      <c r="I4069" t="s">
        <v>42</v>
      </c>
      <c r="J4069" t="s">
        <v>65</v>
      </c>
      <c r="K4069" t="str">
        <f>IF(Table2[[#This Row],[Basis of Material Classification (System Side)*]]="Field inspection","Yes","No")</f>
        <v>Yes</v>
      </c>
      <c r="L4069" t="s">
        <v>66</v>
      </c>
      <c r="M4069" s="13">
        <v>45520</v>
      </c>
      <c r="O4069" t="s">
        <v>41</v>
      </c>
      <c r="P4069" s="13">
        <v>27395</v>
      </c>
      <c r="Q4069" s="16" t="str">
        <f>Table2[[#This Row],[Service Line Size (inches) (System Side)]]</f>
        <v>5/8</v>
      </c>
      <c r="R4069" t="s">
        <v>49</v>
      </c>
      <c r="S4069" t="str">
        <f>IF(Table2[[#This Row],[Basis of Material Classification (Customer Side)*]]="Field inspection","Yes","No")</f>
        <v>No</v>
      </c>
      <c r="V4069" t="s">
        <v>50</v>
      </c>
      <c r="W4069" t="s">
        <v>44</v>
      </c>
      <c r="X4069" t="s">
        <v>44</v>
      </c>
      <c r="Z4069" t="s">
        <v>45</v>
      </c>
      <c r="AA4069" t="s">
        <v>46</v>
      </c>
      <c r="AB4069" t="s">
        <v>46</v>
      </c>
      <c r="AC4069" t="s">
        <v>40</v>
      </c>
    </row>
    <row r="4070" spans="1:29" ht="14.4" x14ac:dyDescent="0.3">
      <c r="A4070">
        <v>4068</v>
      </c>
      <c r="B4070" t="s">
        <v>4096</v>
      </c>
      <c r="C4070" t="s">
        <v>277</v>
      </c>
      <c r="D4070" t="s">
        <v>40</v>
      </c>
      <c r="E4070" t="s">
        <v>40</v>
      </c>
      <c r="F4070" t="s">
        <v>41</v>
      </c>
      <c r="G4070" t="s">
        <v>40</v>
      </c>
      <c r="H4070" s="26">
        <v>27030</v>
      </c>
      <c r="I4070" t="s">
        <v>42</v>
      </c>
      <c r="J4070" t="s">
        <v>49</v>
      </c>
      <c r="K4070" t="str">
        <f>IF(Table2[[#This Row],[Basis of Material Classification (System Side)*]]="Field inspection","Yes","No")</f>
        <v>No</v>
      </c>
      <c r="N4070" t="s">
        <v>50</v>
      </c>
      <c r="O4070" t="s">
        <v>41</v>
      </c>
      <c r="P4070" s="13">
        <v>36526</v>
      </c>
      <c r="Q4070" s="16" t="str">
        <f>Table2[[#This Row],[Service Line Size (inches) (System Side)]]</f>
        <v>5/8</v>
      </c>
      <c r="R4070" t="s">
        <v>43</v>
      </c>
      <c r="S4070" t="str">
        <f>IF(Table2[[#This Row],[Basis of Material Classification (Customer Side)*]]="Field inspection","Yes","No")</f>
        <v>No</v>
      </c>
      <c r="V4070" t="s">
        <v>43</v>
      </c>
      <c r="W4070" t="s">
        <v>44</v>
      </c>
      <c r="X4070" t="s">
        <v>44</v>
      </c>
      <c r="Z4070" t="s">
        <v>58</v>
      </c>
      <c r="AA4070" t="s">
        <v>46</v>
      </c>
      <c r="AB4070" t="s">
        <v>46</v>
      </c>
      <c r="AC4070" t="s">
        <v>40</v>
      </c>
    </row>
    <row r="4071" spans="1:29" ht="14.4" x14ac:dyDescent="0.3">
      <c r="A4071">
        <v>4069</v>
      </c>
      <c r="B4071" t="s">
        <v>4097</v>
      </c>
      <c r="C4071" t="s">
        <v>277</v>
      </c>
      <c r="D4071" t="s">
        <v>40</v>
      </c>
      <c r="E4071" t="s">
        <v>40</v>
      </c>
      <c r="F4071" t="s">
        <v>41</v>
      </c>
      <c r="G4071" t="s">
        <v>40</v>
      </c>
      <c r="H4071" s="26">
        <v>25934</v>
      </c>
      <c r="I4071" t="s">
        <v>42</v>
      </c>
      <c r="J4071" t="s">
        <v>49</v>
      </c>
      <c r="K4071" t="str">
        <f>IF(Table2[[#This Row],[Basis of Material Classification (System Side)*]]="Field inspection","Yes","No")</f>
        <v>No</v>
      </c>
      <c r="N4071" t="s">
        <v>50</v>
      </c>
      <c r="O4071" t="s">
        <v>132</v>
      </c>
      <c r="P4071" s="13">
        <v>21916</v>
      </c>
      <c r="Q4071" s="16" t="str">
        <f>Table2[[#This Row],[Service Line Size (inches) (System Side)]]</f>
        <v>5/8</v>
      </c>
      <c r="R4071" t="s">
        <v>65</v>
      </c>
      <c r="S4071" t="str">
        <f>IF(Table2[[#This Row],[Basis of Material Classification (Customer Side)*]]="Field inspection","Yes","No")</f>
        <v>Yes</v>
      </c>
      <c r="T4071" t="s">
        <v>71</v>
      </c>
      <c r="U4071" s="13">
        <v>45489</v>
      </c>
      <c r="V4071" t="s">
        <v>72</v>
      </c>
      <c r="W4071" t="s">
        <v>44</v>
      </c>
      <c r="X4071" t="s">
        <v>44</v>
      </c>
      <c r="Z4071" t="s">
        <v>45</v>
      </c>
      <c r="AA4071" t="s">
        <v>46</v>
      </c>
      <c r="AB4071" t="s">
        <v>46</v>
      </c>
      <c r="AC4071" t="s">
        <v>40</v>
      </c>
    </row>
    <row r="4072" spans="1:29" ht="14.4" x14ac:dyDescent="0.3">
      <c r="A4072">
        <v>4070</v>
      </c>
      <c r="B4072" t="s">
        <v>4098</v>
      </c>
      <c r="C4072" t="s">
        <v>277</v>
      </c>
      <c r="D4072" t="s">
        <v>40</v>
      </c>
      <c r="E4072" t="s">
        <v>40</v>
      </c>
      <c r="F4072" t="s">
        <v>41</v>
      </c>
      <c r="G4072" t="s">
        <v>40</v>
      </c>
      <c r="H4072" s="26">
        <v>20455</v>
      </c>
      <c r="I4072" t="s">
        <v>42</v>
      </c>
      <c r="J4072" t="s">
        <v>49</v>
      </c>
      <c r="K4072" t="str">
        <f>IF(Table2[[#This Row],[Basis of Material Classification (System Side)*]]="Field inspection","Yes","No")</f>
        <v>No</v>
      </c>
      <c r="N4072" t="s">
        <v>50</v>
      </c>
      <c r="O4072" t="s">
        <v>41</v>
      </c>
      <c r="P4072" s="13">
        <v>1</v>
      </c>
      <c r="Q4072" s="16" t="str">
        <f>Table2[[#This Row],[Service Line Size (inches) (System Side)]]</f>
        <v>5/8</v>
      </c>
      <c r="R4072" t="s">
        <v>49</v>
      </c>
      <c r="S4072" t="str">
        <f>IF(Table2[[#This Row],[Basis of Material Classification (Customer Side)*]]="Field inspection","Yes","No")</f>
        <v>No</v>
      </c>
      <c r="V4072" t="s">
        <v>50</v>
      </c>
      <c r="W4072" t="s">
        <v>44</v>
      </c>
      <c r="X4072" t="s">
        <v>44</v>
      </c>
      <c r="Z4072" t="s">
        <v>45</v>
      </c>
      <c r="AA4072" t="s">
        <v>46</v>
      </c>
      <c r="AB4072" t="s">
        <v>46</v>
      </c>
      <c r="AC4072" t="s">
        <v>40</v>
      </c>
    </row>
    <row r="4073" spans="1:29" ht="14.4" x14ac:dyDescent="0.3">
      <c r="A4073">
        <v>4071</v>
      </c>
      <c r="B4073" t="s">
        <v>4099</v>
      </c>
      <c r="C4073" t="s">
        <v>277</v>
      </c>
      <c r="D4073" t="s">
        <v>40</v>
      </c>
      <c r="E4073" t="s">
        <v>40</v>
      </c>
      <c r="F4073" t="s">
        <v>41</v>
      </c>
      <c r="G4073" t="s">
        <v>40</v>
      </c>
      <c r="H4073" s="26">
        <v>35065</v>
      </c>
      <c r="I4073" t="s">
        <v>42</v>
      </c>
      <c r="J4073" t="s">
        <v>43</v>
      </c>
      <c r="K4073" t="str">
        <f>IF(Table2[[#This Row],[Basis of Material Classification (System Side)*]]="Field inspection","Yes","No")</f>
        <v>No</v>
      </c>
      <c r="N4073" t="str">
        <f>Table2[[#This Row],[Basis of Material Classification (System Side)*]]</f>
        <v>Installation date after lead ban</v>
      </c>
      <c r="O4073" t="s">
        <v>41</v>
      </c>
      <c r="P4073" s="13">
        <v>35796</v>
      </c>
      <c r="Q4073" s="16" t="str">
        <f>Table2[[#This Row],[Service Line Size (inches) (System Side)]]</f>
        <v>5/8</v>
      </c>
      <c r="R4073" t="s">
        <v>43</v>
      </c>
      <c r="S4073" t="str">
        <f>IF(Table2[[#This Row],[Basis of Material Classification (Customer Side)*]]="Field inspection","Yes","No")</f>
        <v>No</v>
      </c>
      <c r="V4073" t="s">
        <v>43</v>
      </c>
      <c r="W4073" t="s">
        <v>44</v>
      </c>
      <c r="X4073" t="s">
        <v>44</v>
      </c>
      <c r="Z4073" t="s">
        <v>45</v>
      </c>
      <c r="AA4073" t="s">
        <v>46</v>
      </c>
      <c r="AB4073" t="s">
        <v>46</v>
      </c>
      <c r="AC4073" t="s">
        <v>40</v>
      </c>
    </row>
    <row r="4074" spans="1:29" ht="14.4" x14ac:dyDescent="0.3">
      <c r="A4074">
        <v>4072</v>
      </c>
      <c r="B4074" t="s">
        <v>4100</v>
      </c>
      <c r="C4074" t="s">
        <v>277</v>
      </c>
      <c r="D4074" t="s">
        <v>40</v>
      </c>
      <c r="E4074" t="s">
        <v>40</v>
      </c>
      <c r="F4074" t="s">
        <v>41</v>
      </c>
      <c r="G4074" t="s">
        <v>40</v>
      </c>
      <c r="H4074" s="26">
        <v>31048</v>
      </c>
      <c r="I4074" t="s">
        <v>42</v>
      </c>
      <c r="J4074" t="s">
        <v>43</v>
      </c>
      <c r="K4074" t="str">
        <f>IF(Table2[[#This Row],[Basis of Material Classification (System Side)*]]="Field inspection","Yes","No")</f>
        <v>No</v>
      </c>
      <c r="N4074" t="str">
        <f>Table2[[#This Row],[Basis of Material Classification (System Side)*]]</f>
        <v>Installation date after lead ban</v>
      </c>
      <c r="O4074" t="s">
        <v>41</v>
      </c>
      <c r="P4074" s="13">
        <v>14611</v>
      </c>
      <c r="Q4074" s="16" t="str">
        <f>Table2[[#This Row],[Service Line Size (inches) (System Side)]]</f>
        <v>5/8</v>
      </c>
      <c r="R4074" t="s">
        <v>49</v>
      </c>
      <c r="S4074" t="str">
        <f>IF(Table2[[#This Row],[Basis of Material Classification (Customer Side)*]]="Field inspection","Yes","No")</f>
        <v>No</v>
      </c>
      <c r="V4074" t="s">
        <v>50</v>
      </c>
      <c r="W4074" t="s">
        <v>44</v>
      </c>
      <c r="X4074" t="s">
        <v>44</v>
      </c>
      <c r="Z4074" t="s">
        <v>45</v>
      </c>
      <c r="AA4074" t="s">
        <v>46</v>
      </c>
      <c r="AB4074" t="s">
        <v>46</v>
      </c>
      <c r="AC4074" t="s">
        <v>40</v>
      </c>
    </row>
    <row r="4075" spans="1:29" ht="14.4" x14ac:dyDescent="0.3">
      <c r="A4075">
        <v>4073</v>
      </c>
      <c r="B4075" t="s">
        <v>4101</v>
      </c>
      <c r="C4075" t="s">
        <v>277</v>
      </c>
      <c r="D4075" t="s">
        <v>40</v>
      </c>
      <c r="E4075" t="s">
        <v>40</v>
      </c>
      <c r="F4075" t="s">
        <v>41</v>
      </c>
      <c r="G4075" t="s">
        <v>40</v>
      </c>
      <c r="H4075" s="26">
        <v>27760</v>
      </c>
      <c r="I4075" t="s">
        <v>42</v>
      </c>
      <c r="J4075" t="s">
        <v>49</v>
      </c>
      <c r="K4075" t="str">
        <f>IF(Table2[[#This Row],[Basis of Material Classification (System Side)*]]="Field inspection","Yes","No")</f>
        <v>No</v>
      </c>
      <c r="N4075" t="s">
        <v>50</v>
      </c>
      <c r="O4075" t="s">
        <v>41</v>
      </c>
      <c r="P4075" s="13">
        <v>27760</v>
      </c>
      <c r="Q4075" s="16" t="str">
        <f>Table2[[#This Row],[Service Line Size (inches) (System Side)]]</f>
        <v>5/8</v>
      </c>
      <c r="R4075" t="s">
        <v>49</v>
      </c>
      <c r="S4075" t="str">
        <f>IF(Table2[[#This Row],[Basis of Material Classification (Customer Side)*]]="Field inspection","Yes","No")</f>
        <v>No</v>
      </c>
      <c r="V4075" t="s">
        <v>50</v>
      </c>
      <c r="W4075" t="s">
        <v>44</v>
      </c>
      <c r="X4075" t="s">
        <v>44</v>
      </c>
      <c r="Z4075" t="s">
        <v>45</v>
      </c>
      <c r="AA4075" t="s">
        <v>46</v>
      </c>
      <c r="AB4075" t="s">
        <v>46</v>
      </c>
      <c r="AC4075" t="s">
        <v>40</v>
      </c>
    </row>
    <row r="4076" spans="1:29" ht="14.4" x14ac:dyDescent="0.3">
      <c r="A4076">
        <v>4074</v>
      </c>
      <c r="B4076" t="s">
        <v>4102</v>
      </c>
      <c r="C4076" t="s">
        <v>277</v>
      </c>
      <c r="D4076" t="s">
        <v>40</v>
      </c>
      <c r="E4076" t="s">
        <v>40</v>
      </c>
      <c r="F4076" t="s">
        <v>53</v>
      </c>
      <c r="G4076" t="s">
        <v>40</v>
      </c>
      <c r="H4076" s="26">
        <v>31778</v>
      </c>
      <c r="I4076" t="s">
        <v>54</v>
      </c>
      <c r="J4076" t="s">
        <v>55</v>
      </c>
      <c r="K4076" t="str">
        <f>IF(Table2[[#This Row],[Basis of Material Classification (System Side)*]]="Field inspection","Yes","No")</f>
        <v>No</v>
      </c>
      <c r="O4076" t="s">
        <v>41</v>
      </c>
      <c r="P4076" s="13">
        <v>32143</v>
      </c>
      <c r="Q4076" s="16" t="str">
        <f>Table2[[#This Row],[Service Line Size (inches) (System Side)]]</f>
        <v>3/4</v>
      </c>
      <c r="R4076" t="s">
        <v>43</v>
      </c>
      <c r="S4076" t="str">
        <f>IF(Table2[[#This Row],[Basis of Material Classification (Customer Side)*]]="Field inspection","Yes","No")</f>
        <v>No</v>
      </c>
      <c r="V4076" t="s">
        <v>43</v>
      </c>
      <c r="W4076" t="s">
        <v>44</v>
      </c>
      <c r="X4076" t="s">
        <v>44</v>
      </c>
      <c r="Z4076" t="s">
        <v>45</v>
      </c>
      <c r="AA4076" t="s">
        <v>46</v>
      </c>
      <c r="AB4076" t="s">
        <v>46</v>
      </c>
      <c r="AC4076" t="s">
        <v>40</v>
      </c>
    </row>
    <row r="4077" spans="1:29" ht="14.4" x14ac:dyDescent="0.3">
      <c r="A4077">
        <v>4075</v>
      </c>
      <c r="B4077" t="s">
        <v>4103</v>
      </c>
      <c r="C4077" t="s">
        <v>277</v>
      </c>
      <c r="D4077" t="s">
        <v>40</v>
      </c>
      <c r="E4077" t="s">
        <v>40</v>
      </c>
      <c r="F4077" t="s">
        <v>41</v>
      </c>
      <c r="G4077" t="s">
        <v>40</v>
      </c>
      <c r="H4077" s="26">
        <v>28126</v>
      </c>
      <c r="I4077" t="s">
        <v>42</v>
      </c>
      <c r="J4077" t="s">
        <v>49</v>
      </c>
      <c r="K4077" t="str">
        <f>IF(Table2[[#This Row],[Basis of Material Classification (System Side)*]]="Field inspection","Yes","No")</f>
        <v>No</v>
      </c>
      <c r="N4077" t="s">
        <v>50</v>
      </c>
      <c r="O4077" t="s">
        <v>41</v>
      </c>
      <c r="P4077" s="13">
        <v>28126</v>
      </c>
      <c r="Q4077" s="16" t="str">
        <f>Table2[[#This Row],[Service Line Size (inches) (System Side)]]</f>
        <v>5/8</v>
      </c>
      <c r="R4077" t="s">
        <v>49</v>
      </c>
      <c r="S4077" t="str">
        <f>IF(Table2[[#This Row],[Basis of Material Classification (Customer Side)*]]="Field inspection","Yes","No")</f>
        <v>No</v>
      </c>
      <c r="V4077" t="s">
        <v>50</v>
      </c>
      <c r="W4077" t="s">
        <v>44</v>
      </c>
      <c r="X4077" t="s">
        <v>44</v>
      </c>
      <c r="Z4077" t="s">
        <v>45</v>
      </c>
      <c r="AA4077" t="s">
        <v>46</v>
      </c>
      <c r="AB4077" t="s">
        <v>46</v>
      </c>
      <c r="AC4077" t="s">
        <v>40</v>
      </c>
    </row>
    <row r="4078" spans="1:29" ht="14.4" x14ac:dyDescent="0.3">
      <c r="A4078">
        <v>4076</v>
      </c>
      <c r="B4078" t="s">
        <v>4104</v>
      </c>
      <c r="C4078" t="s">
        <v>277</v>
      </c>
      <c r="D4078" t="s">
        <v>40</v>
      </c>
      <c r="E4078" t="s">
        <v>40</v>
      </c>
      <c r="F4078" t="s">
        <v>132</v>
      </c>
      <c r="G4078" t="s">
        <v>40</v>
      </c>
      <c r="H4078" s="26">
        <v>44927</v>
      </c>
      <c r="I4078" t="s">
        <v>42</v>
      </c>
      <c r="J4078" t="s">
        <v>55</v>
      </c>
      <c r="K4078" t="str">
        <f>IF(Table2[[#This Row],[Basis of Material Classification (System Side)*]]="Field inspection","Yes","No")</f>
        <v>No</v>
      </c>
      <c r="O4078" t="s">
        <v>41</v>
      </c>
      <c r="P4078" s="13">
        <v>9133</v>
      </c>
      <c r="Q4078" s="16" t="str">
        <f>Table2[[#This Row],[Service Line Size (inches) (System Side)]]</f>
        <v>5/8</v>
      </c>
      <c r="R4078" t="s">
        <v>55</v>
      </c>
      <c r="S4078" t="str">
        <f>IF(Table2[[#This Row],[Basis of Material Classification (Customer Side)*]]="Field inspection","Yes","No")</f>
        <v>No</v>
      </c>
      <c r="V4078" t="s">
        <v>55</v>
      </c>
      <c r="W4078" t="s">
        <v>44</v>
      </c>
      <c r="X4078" t="s">
        <v>44</v>
      </c>
      <c r="Z4078" t="s">
        <v>58</v>
      </c>
      <c r="AA4078" t="s">
        <v>46</v>
      </c>
      <c r="AB4078" t="s">
        <v>46</v>
      </c>
      <c r="AC4078" t="s">
        <v>40</v>
      </c>
    </row>
    <row r="4079" spans="1:29" ht="14.4" x14ac:dyDescent="0.3">
      <c r="A4079">
        <v>4077</v>
      </c>
      <c r="B4079" t="s">
        <v>4105</v>
      </c>
      <c r="C4079" t="s">
        <v>277</v>
      </c>
      <c r="D4079" t="s">
        <v>40</v>
      </c>
      <c r="E4079" t="s">
        <v>40</v>
      </c>
      <c r="F4079" t="s">
        <v>41</v>
      </c>
      <c r="G4079" t="s">
        <v>40</v>
      </c>
      <c r="H4079" s="26">
        <v>34335</v>
      </c>
      <c r="I4079" t="s">
        <v>42</v>
      </c>
      <c r="J4079" t="s">
        <v>43</v>
      </c>
      <c r="K4079" t="str">
        <f>IF(Table2[[#This Row],[Basis of Material Classification (System Side)*]]="Field inspection","Yes","No")</f>
        <v>No</v>
      </c>
      <c r="N4079" t="str">
        <f>Table2[[#This Row],[Basis of Material Classification (System Side)*]]</f>
        <v>Installation date after lead ban</v>
      </c>
      <c r="O4079" t="s">
        <v>41</v>
      </c>
      <c r="P4079" s="13">
        <v>35796</v>
      </c>
      <c r="Q4079" s="16" t="str">
        <f>Table2[[#This Row],[Service Line Size (inches) (System Side)]]</f>
        <v>5/8</v>
      </c>
      <c r="R4079" t="s">
        <v>43</v>
      </c>
      <c r="S4079" t="str">
        <f>IF(Table2[[#This Row],[Basis of Material Classification (Customer Side)*]]="Field inspection","Yes","No")</f>
        <v>No</v>
      </c>
      <c r="V4079" t="s">
        <v>43</v>
      </c>
      <c r="W4079" t="s">
        <v>44</v>
      </c>
      <c r="X4079" t="s">
        <v>44</v>
      </c>
      <c r="Z4079" t="s">
        <v>45</v>
      </c>
      <c r="AA4079" t="s">
        <v>46</v>
      </c>
      <c r="AB4079" t="s">
        <v>46</v>
      </c>
      <c r="AC4079" t="s">
        <v>40</v>
      </c>
    </row>
    <row r="4080" spans="1:29" ht="14.4" x14ac:dyDescent="0.3">
      <c r="A4080">
        <v>4078</v>
      </c>
      <c r="B4080" t="s">
        <v>4106</v>
      </c>
      <c r="C4080" t="s">
        <v>277</v>
      </c>
      <c r="D4080" t="s">
        <v>40</v>
      </c>
      <c r="E4080" t="s">
        <v>40</v>
      </c>
      <c r="F4080" t="s">
        <v>41</v>
      </c>
      <c r="G4080" t="s">
        <v>40</v>
      </c>
      <c r="H4080" s="26">
        <v>30682</v>
      </c>
      <c r="I4080" t="s">
        <v>42</v>
      </c>
      <c r="J4080" t="s">
        <v>43</v>
      </c>
      <c r="K4080" t="str">
        <f>IF(Table2[[#This Row],[Basis of Material Classification (System Side)*]]="Field inspection","Yes","No")</f>
        <v>No</v>
      </c>
      <c r="N4080" t="str">
        <f>Table2[[#This Row],[Basis of Material Classification (System Side)*]]</f>
        <v>Installation date after lead ban</v>
      </c>
      <c r="O4080" t="s">
        <v>41</v>
      </c>
      <c r="P4080" s="13">
        <v>31048</v>
      </c>
      <c r="Q4080" s="16" t="str">
        <f>Table2[[#This Row],[Service Line Size (inches) (System Side)]]</f>
        <v>5/8</v>
      </c>
      <c r="R4080" t="s">
        <v>43</v>
      </c>
      <c r="S4080" t="str">
        <f>IF(Table2[[#This Row],[Basis of Material Classification (Customer Side)*]]="Field inspection","Yes","No")</f>
        <v>No</v>
      </c>
      <c r="V4080" t="s">
        <v>43</v>
      </c>
      <c r="W4080" t="s">
        <v>44</v>
      </c>
      <c r="X4080" t="s">
        <v>44</v>
      </c>
      <c r="Z4080" t="s">
        <v>45</v>
      </c>
      <c r="AA4080" t="s">
        <v>46</v>
      </c>
      <c r="AB4080" t="s">
        <v>46</v>
      </c>
      <c r="AC4080" t="s">
        <v>40</v>
      </c>
    </row>
    <row r="4081" spans="1:29" ht="14.4" x14ac:dyDescent="0.3">
      <c r="A4081">
        <v>4079</v>
      </c>
      <c r="B4081" t="s">
        <v>4107</v>
      </c>
      <c r="C4081" t="s">
        <v>277</v>
      </c>
      <c r="D4081" t="s">
        <v>40</v>
      </c>
      <c r="E4081" t="s">
        <v>40</v>
      </c>
      <c r="F4081" t="s">
        <v>41</v>
      </c>
      <c r="G4081" t="s">
        <v>40</v>
      </c>
      <c r="H4081" s="27"/>
      <c r="I4081" t="s">
        <v>42</v>
      </c>
      <c r="J4081" t="s">
        <v>49</v>
      </c>
      <c r="K4081" t="str">
        <f>IF(Table2[[#This Row],[Basis of Material Classification (System Side)*]]="Field inspection","Yes","No")</f>
        <v>No</v>
      </c>
      <c r="N4081" t="s">
        <v>50</v>
      </c>
      <c r="O4081" t="s">
        <v>41</v>
      </c>
      <c r="P4081" s="13">
        <v>18264</v>
      </c>
      <c r="Q4081" s="16" t="str">
        <f>Table2[[#This Row],[Service Line Size (inches) (System Side)]]</f>
        <v>5/8</v>
      </c>
      <c r="R4081" t="s">
        <v>49</v>
      </c>
      <c r="S4081" t="str">
        <f>IF(Table2[[#This Row],[Basis of Material Classification (Customer Side)*]]="Field inspection","Yes","No")</f>
        <v>No</v>
      </c>
      <c r="V4081" t="s">
        <v>50</v>
      </c>
      <c r="W4081" t="s">
        <v>44</v>
      </c>
      <c r="X4081" t="s">
        <v>44</v>
      </c>
      <c r="Z4081" t="s">
        <v>58</v>
      </c>
      <c r="AA4081" t="s">
        <v>46</v>
      </c>
      <c r="AB4081" t="s">
        <v>46</v>
      </c>
      <c r="AC4081" t="s">
        <v>40</v>
      </c>
    </row>
    <row r="4082" spans="1:29" ht="14.4" x14ac:dyDescent="0.3">
      <c r="A4082">
        <v>4080</v>
      </c>
      <c r="B4082" t="s">
        <v>4108</v>
      </c>
      <c r="C4082" t="s">
        <v>277</v>
      </c>
      <c r="D4082" t="s">
        <v>40</v>
      </c>
      <c r="E4082" t="s">
        <v>40</v>
      </c>
      <c r="F4082" t="s">
        <v>41</v>
      </c>
      <c r="G4082" t="s">
        <v>40</v>
      </c>
      <c r="H4082" s="26">
        <v>35431</v>
      </c>
      <c r="I4082" t="s">
        <v>42</v>
      </c>
      <c r="J4082" t="s">
        <v>43</v>
      </c>
      <c r="K4082" t="str">
        <f>IF(Table2[[#This Row],[Basis of Material Classification (System Side)*]]="Field inspection","Yes","No")</f>
        <v>No</v>
      </c>
      <c r="N4082" t="str">
        <f>Table2[[#This Row],[Basis of Material Classification (System Side)*]]</f>
        <v>Installation date after lead ban</v>
      </c>
      <c r="O4082" t="s">
        <v>41</v>
      </c>
      <c r="P4082" s="13">
        <v>36161</v>
      </c>
      <c r="Q4082" s="16" t="str">
        <f>Table2[[#This Row],[Service Line Size (inches) (System Side)]]</f>
        <v>5/8</v>
      </c>
      <c r="R4082" t="s">
        <v>43</v>
      </c>
      <c r="S4082" t="str">
        <f>IF(Table2[[#This Row],[Basis of Material Classification (Customer Side)*]]="Field inspection","Yes","No")</f>
        <v>No</v>
      </c>
      <c r="V4082" t="s">
        <v>43</v>
      </c>
      <c r="W4082" t="s">
        <v>44</v>
      </c>
      <c r="X4082" t="s">
        <v>44</v>
      </c>
      <c r="Z4082" t="s">
        <v>45</v>
      </c>
      <c r="AA4082" t="s">
        <v>46</v>
      </c>
      <c r="AB4082" t="s">
        <v>46</v>
      </c>
      <c r="AC4082" t="s">
        <v>40</v>
      </c>
    </row>
    <row r="4083" spans="1:29" ht="14.4" x14ac:dyDescent="0.3">
      <c r="A4083">
        <v>4081</v>
      </c>
      <c r="B4083" t="s">
        <v>4109</v>
      </c>
      <c r="C4083" t="s">
        <v>277</v>
      </c>
      <c r="D4083" t="s">
        <v>40</v>
      </c>
      <c r="E4083" t="s">
        <v>40</v>
      </c>
      <c r="F4083" t="s">
        <v>41</v>
      </c>
      <c r="G4083" t="s">
        <v>40</v>
      </c>
      <c r="H4083" s="26">
        <v>32509</v>
      </c>
      <c r="I4083" t="s">
        <v>42</v>
      </c>
      <c r="J4083" t="s">
        <v>43</v>
      </c>
      <c r="K4083" t="str">
        <f>IF(Table2[[#This Row],[Basis of Material Classification (System Side)*]]="Field inspection","Yes","No")</f>
        <v>No</v>
      </c>
      <c r="N4083" t="str">
        <f>Table2[[#This Row],[Basis of Material Classification (System Side)*]]</f>
        <v>Installation date after lead ban</v>
      </c>
      <c r="O4083" t="s">
        <v>41</v>
      </c>
      <c r="P4083" s="13">
        <v>18264</v>
      </c>
      <c r="Q4083" s="16" t="str">
        <f>Table2[[#This Row],[Service Line Size (inches) (System Side)]]</f>
        <v>5/8</v>
      </c>
      <c r="R4083" t="s">
        <v>49</v>
      </c>
      <c r="S4083" t="str">
        <f>IF(Table2[[#This Row],[Basis of Material Classification (Customer Side)*]]="Field inspection","Yes","No")</f>
        <v>No</v>
      </c>
      <c r="V4083" t="s">
        <v>50</v>
      </c>
      <c r="W4083" t="s">
        <v>44</v>
      </c>
      <c r="X4083" t="s">
        <v>44</v>
      </c>
      <c r="Z4083" t="s">
        <v>45</v>
      </c>
      <c r="AA4083" t="s">
        <v>46</v>
      </c>
      <c r="AB4083" t="s">
        <v>46</v>
      </c>
      <c r="AC4083" t="s">
        <v>40</v>
      </c>
    </row>
    <row r="4084" spans="1:29" ht="14.4" x14ac:dyDescent="0.3">
      <c r="A4084">
        <v>4082</v>
      </c>
      <c r="B4084" t="s">
        <v>4110</v>
      </c>
      <c r="C4084" t="s">
        <v>277</v>
      </c>
      <c r="D4084" t="s">
        <v>40</v>
      </c>
      <c r="E4084" t="s">
        <v>40</v>
      </c>
      <c r="F4084" t="s">
        <v>41</v>
      </c>
      <c r="G4084" t="s">
        <v>40</v>
      </c>
      <c r="H4084" s="26">
        <v>24108</v>
      </c>
      <c r="I4084" t="s">
        <v>42</v>
      </c>
      <c r="J4084" t="s">
        <v>49</v>
      </c>
      <c r="K4084" t="str">
        <f>IF(Table2[[#This Row],[Basis of Material Classification (System Side)*]]="Field inspection","Yes","No")</f>
        <v>No</v>
      </c>
      <c r="N4084" t="s">
        <v>50</v>
      </c>
      <c r="O4084" t="s">
        <v>41</v>
      </c>
      <c r="P4084" s="13">
        <v>27395</v>
      </c>
      <c r="Q4084" s="16" t="str">
        <f>Table2[[#This Row],[Service Line Size (inches) (System Side)]]</f>
        <v>5/8</v>
      </c>
      <c r="R4084" t="s">
        <v>49</v>
      </c>
      <c r="S4084" t="str">
        <f>IF(Table2[[#This Row],[Basis of Material Classification (Customer Side)*]]="Field inspection","Yes","No")</f>
        <v>No</v>
      </c>
      <c r="V4084" t="s">
        <v>50</v>
      </c>
      <c r="W4084" t="s">
        <v>44</v>
      </c>
      <c r="X4084" t="s">
        <v>44</v>
      </c>
      <c r="Z4084" t="s">
        <v>58</v>
      </c>
      <c r="AA4084" t="s">
        <v>46</v>
      </c>
      <c r="AB4084" t="s">
        <v>46</v>
      </c>
      <c r="AC4084" t="s">
        <v>40</v>
      </c>
    </row>
    <row r="4085" spans="1:29" ht="14.4" x14ac:dyDescent="0.3">
      <c r="A4085">
        <v>4083</v>
      </c>
      <c r="B4085" t="s">
        <v>4111</v>
      </c>
      <c r="C4085" t="s">
        <v>277</v>
      </c>
      <c r="D4085" t="s">
        <v>40</v>
      </c>
      <c r="E4085" t="s">
        <v>40</v>
      </c>
      <c r="F4085" t="s">
        <v>41</v>
      </c>
      <c r="G4085" t="s">
        <v>40</v>
      </c>
      <c r="H4085" s="26">
        <v>35431</v>
      </c>
      <c r="I4085" t="s">
        <v>42</v>
      </c>
      <c r="J4085" t="s">
        <v>43</v>
      </c>
      <c r="K4085" t="str">
        <f>IF(Table2[[#This Row],[Basis of Material Classification (System Side)*]]="Field inspection","Yes","No")</f>
        <v>No</v>
      </c>
      <c r="N4085" t="str">
        <f>Table2[[#This Row],[Basis of Material Classification (System Side)*]]</f>
        <v>Installation date after lead ban</v>
      </c>
      <c r="O4085" t="s">
        <v>41</v>
      </c>
      <c r="P4085" s="13">
        <v>17533</v>
      </c>
      <c r="Q4085" s="16" t="str">
        <f>Table2[[#This Row],[Service Line Size (inches) (System Side)]]</f>
        <v>5/8</v>
      </c>
      <c r="R4085" t="s">
        <v>49</v>
      </c>
      <c r="S4085" t="str">
        <f>IF(Table2[[#This Row],[Basis of Material Classification (Customer Side)*]]="Field inspection","Yes","No")</f>
        <v>No</v>
      </c>
      <c r="V4085" t="s">
        <v>50</v>
      </c>
      <c r="W4085" t="s">
        <v>44</v>
      </c>
      <c r="X4085" t="s">
        <v>44</v>
      </c>
      <c r="Z4085" t="s">
        <v>45</v>
      </c>
      <c r="AA4085" t="s">
        <v>46</v>
      </c>
      <c r="AB4085" t="s">
        <v>46</v>
      </c>
      <c r="AC4085" t="s">
        <v>40</v>
      </c>
    </row>
    <row r="4086" spans="1:29" ht="14.4" x14ac:dyDescent="0.3">
      <c r="A4086">
        <v>4084</v>
      </c>
      <c r="B4086" t="s">
        <v>4112</v>
      </c>
      <c r="C4086" t="s">
        <v>277</v>
      </c>
      <c r="D4086" t="s">
        <v>40</v>
      </c>
      <c r="E4086" t="s">
        <v>40</v>
      </c>
      <c r="F4086" t="s">
        <v>53</v>
      </c>
      <c r="G4086" t="s">
        <v>40</v>
      </c>
      <c r="H4086" s="26">
        <v>26299</v>
      </c>
      <c r="I4086" t="s">
        <v>42</v>
      </c>
      <c r="J4086" t="s">
        <v>65</v>
      </c>
      <c r="K4086" t="str">
        <f>IF(Table2[[#This Row],[Basis of Material Classification (System Side)*]]="Field inspection","Yes","No")</f>
        <v>Yes</v>
      </c>
      <c r="L4086" t="s">
        <v>66</v>
      </c>
      <c r="M4086" s="13">
        <v>45516</v>
      </c>
      <c r="O4086" t="s">
        <v>41</v>
      </c>
      <c r="P4086" s="13">
        <v>31413</v>
      </c>
      <c r="Q4086" s="16" t="str">
        <f>Table2[[#This Row],[Service Line Size (inches) (System Side)]]</f>
        <v>5/8</v>
      </c>
      <c r="R4086" t="s">
        <v>43</v>
      </c>
      <c r="S4086" t="str">
        <f>IF(Table2[[#This Row],[Basis of Material Classification (Customer Side)*]]="Field inspection","Yes","No")</f>
        <v>No</v>
      </c>
      <c r="V4086" t="s">
        <v>43</v>
      </c>
      <c r="W4086" t="s">
        <v>44</v>
      </c>
      <c r="X4086" t="s">
        <v>44</v>
      </c>
      <c r="Z4086" t="s">
        <v>45</v>
      </c>
      <c r="AA4086" t="s">
        <v>46</v>
      </c>
      <c r="AB4086" t="s">
        <v>46</v>
      </c>
      <c r="AC4086" t="s">
        <v>40</v>
      </c>
    </row>
    <row r="4087" spans="1:29" ht="14.4" x14ac:dyDescent="0.3">
      <c r="A4087">
        <v>4085</v>
      </c>
      <c r="B4087" t="s">
        <v>4113</v>
      </c>
      <c r="C4087" t="s">
        <v>277</v>
      </c>
      <c r="D4087" t="s">
        <v>40</v>
      </c>
      <c r="E4087" t="s">
        <v>40</v>
      </c>
      <c r="F4087" t="s">
        <v>53</v>
      </c>
      <c r="G4087" t="s">
        <v>40</v>
      </c>
      <c r="H4087" s="26">
        <v>33970</v>
      </c>
      <c r="I4087" t="s">
        <v>42</v>
      </c>
      <c r="J4087" t="s">
        <v>55</v>
      </c>
      <c r="K4087" t="str">
        <f>IF(Table2[[#This Row],[Basis of Material Classification (System Side)*]]="Field inspection","Yes","No")</f>
        <v>No</v>
      </c>
      <c r="O4087" t="s">
        <v>41</v>
      </c>
      <c r="P4087" s="13">
        <v>4384</v>
      </c>
      <c r="Q4087" s="16" t="str">
        <f>Table2[[#This Row],[Service Line Size (inches) (System Side)]]</f>
        <v>5/8</v>
      </c>
      <c r="R4087" t="s">
        <v>49</v>
      </c>
      <c r="S4087" t="str">
        <f>IF(Table2[[#This Row],[Basis of Material Classification (Customer Side)*]]="Field inspection","Yes","No")</f>
        <v>No</v>
      </c>
      <c r="V4087" t="s">
        <v>50</v>
      </c>
      <c r="W4087" t="s">
        <v>44</v>
      </c>
      <c r="X4087" t="s">
        <v>44</v>
      </c>
      <c r="Z4087" t="s">
        <v>45</v>
      </c>
      <c r="AA4087" t="s">
        <v>46</v>
      </c>
      <c r="AB4087" t="s">
        <v>46</v>
      </c>
      <c r="AC4087" t="s">
        <v>40</v>
      </c>
    </row>
    <row r="4088" spans="1:29" ht="14.4" x14ac:dyDescent="0.3">
      <c r="A4088">
        <v>4086</v>
      </c>
      <c r="B4088" t="s">
        <v>4114</v>
      </c>
      <c r="C4088" t="s">
        <v>277</v>
      </c>
      <c r="D4088" t="s">
        <v>40</v>
      </c>
      <c r="E4088" t="s">
        <v>40</v>
      </c>
      <c r="F4088" t="s">
        <v>41</v>
      </c>
      <c r="G4088" t="s">
        <v>40</v>
      </c>
      <c r="H4088" s="26">
        <v>25934</v>
      </c>
      <c r="I4088" t="s">
        <v>42</v>
      </c>
      <c r="J4088" t="s">
        <v>49</v>
      </c>
      <c r="K4088" t="str">
        <f>IF(Table2[[#This Row],[Basis of Material Classification (System Side)*]]="Field inspection","Yes","No")</f>
        <v>No</v>
      </c>
      <c r="N4088" t="s">
        <v>50</v>
      </c>
      <c r="O4088" t="s">
        <v>41</v>
      </c>
      <c r="P4088" s="13">
        <v>17533</v>
      </c>
      <c r="Q4088" s="16" t="str">
        <f>Table2[[#This Row],[Service Line Size (inches) (System Side)]]</f>
        <v>5/8</v>
      </c>
      <c r="R4088" t="s">
        <v>49</v>
      </c>
      <c r="S4088" t="str">
        <f>IF(Table2[[#This Row],[Basis of Material Classification (Customer Side)*]]="Field inspection","Yes","No")</f>
        <v>No</v>
      </c>
      <c r="V4088" t="s">
        <v>50</v>
      </c>
      <c r="W4088" t="s">
        <v>44</v>
      </c>
      <c r="X4088" t="s">
        <v>44</v>
      </c>
      <c r="Z4088" t="s">
        <v>45</v>
      </c>
      <c r="AA4088" t="s">
        <v>46</v>
      </c>
      <c r="AB4088" t="s">
        <v>46</v>
      </c>
      <c r="AC4088" t="s">
        <v>40</v>
      </c>
    </row>
    <row r="4089" spans="1:29" ht="14.4" x14ac:dyDescent="0.3">
      <c r="A4089">
        <v>4087</v>
      </c>
      <c r="B4089" t="s">
        <v>4115</v>
      </c>
      <c r="C4089" t="s">
        <v>277</v>
      </c>
      <c r="D4089" t="s">
        <v>40</v>
      </c>
      <c r="E4089" t="s">
        <v>40</v>
      </c>
      <c r="F4089" t="s">
        <v>41</v>
      </c>
      <c r="G4089" t="s">
        <v>40</v>
      </c>
      <c r="H4089" s="26">
        <v>34335</v>
      </c>
      <c r="I4089" t="s">
        <v>42</v>
      </c>
      <c r="J4089" t="s">
        <v>43</v>
      </c>
      <c r="K4089" t="str">
        <f>IF(Table2[[#This Row],[Basis of Material Classification (System Side)*]]="Field inspection","Yes","No")</f>
        <v>No</v>
      </c>
      <c r="N4089" t="str">
        <f>Table2[[#This Row],[Basis of Material Classification (System Side)*]]</f>
        <v>Installation date after lead ban</v>
      </c>
      <c r="O4089" t="s">
        <v>41</v>
      </c>
      <c r="P4089" s="13">
        <v>37257</v>
      </c>
      <c r="Q4089" s="16" t="str">
        <f>Table2[[#This Row],[Service Line Size (inches) (System Side)]]</f>
        <v>5/8</v>
      </c>
      <c r="R4089" t="s">
        <v>43</v>
      </c>
      <c r="S4089" t="str">
        <f>IF(Table2[[#This Row],[Basis of Material Classification (Customer Side)*]]="Field inspection","Yes","No")</f>
        <v>No</v>
      </c>
      <c r="V4089" t="s">
        <v>43</v>
      </c>
      <c r="W4089" t="s">
        <v>44</v>
      </c>
      <c r="X4089" t="s">
        <v>44</v>
      </c>
      <c r="Z4089" t="s">
        <v>45</v>
      </c>
      <c r="AA4089" t="s">
        <v>46</v>
      </c>
      <c r="AB4089" t="s">
        <v>46</v>
      </c>
      <c r="AC4089" t="s">
        <v>40</v>
      </c>
    </row>
    <row r="4090" spans="1:29" ht="14.4" x14ac:dyDescent="0.3">
      <c r="A4090">
        <v>4088</v>
      </c>
      <c r="B4090" t="s">
        <v>4116</v>
      </c>
      <c r="C4090" t="s">
        <v>277</v>
      </c>
      <c r="D4090" t="s">
        <v>40</v>
      </c>
      <c r="E4090" t="s">
        <v>40</v>
      </c>
      <c r="F4090" t="s">
        <v>41</v>
      </c>
      <c r="G4090" t="s">
        <v>40</v>
      </c>
      <c r="H4090" s="26">
        <v>29587</v>
      </c>
      <c r="I4090" t="s">
        <v>42</v>
      </c>
      <c r="J4090" t="s">
        <v>43</v>
      </c>
      <c r="K4090" t="str">
        <f>IF(Table2[[#This Row],[Basis of Material Classification (System Side)*]]="Field inspection","Yes","No")</f>
        <v>No</v>
      </c>
      <c r="N4090" t="str">
        <f>Table2[[#This Row],[Basis of Material Classification (System Side)*]]</f>
        <v>Installation date after lead ban</v>
      </c>
      <c r="O4090" t="s">
        <v>41</v>
      </c>
      <c r="P4090" s="13">
        <v>14246</v>
      </c>
      <c r="Q4090" s="16" t="str">
        <f>Table2[[#This Row],[Service Line Size (inches) (System Side)]]</f>
        <v>5/8</v>
      </c>
      <c r="R4090" t="s">
        <v>49</v>
      </c>
      <c r="S4090" t="str">
        <f>IF(Table2[[#This Row],[Basis of Material Classification (Customer Side)*]]="Field inspection","Yes","No")</f>
        <v>No</v>
      </c>
      <c r="V4090" t="s">
        <v>50</v>
      </c>
      <c r="W4090" t="s">
        <v>44</v>
      </c>
      <c r="X4090" t="s">
        <v>44</v>
      </c>
      <c r="Z4090" t="s">
        <v>45</v>
      </c>
      <c r="AA4090" t="s">
        <v>46</v>
      </c>
      <c r="AB4090" t="s">
        <v>46</v>
      </c>
      <c r="AC4090" t="s">
        <v>40</v>
      </c>
    </row>
    <row r="4091" spans="1:29" ht="14.4" x14ac:dyDescent="0.3">
      <c r="A4091">
        <v>4089</v>
      </c>
      <c r="B4091" t="s">
        <v>4117</v>
      </c>
      <c r="C4091" t="s">
        <v>277</v>
      </c>
      <c r="D4091" t="s">
        <v>40</v>
      </c>
      <c r="E4091" t="s">
        <v>40</v>
      </c>
      <c r="F4091" t="s">
        <v>41</v>
      </c>
      <c r="G4091" t="s">
        <v>40</v>
      </c>
      <c r="H4091" s="26">
        <v>40909</v>
      </c>
      <c r="I4091" t="s">
        <v>42</v>
      </c>
      <c r="J4091" t="s">
        <v>43</v>
      </c>
      <c r="K4091" t="str">
        <f>IF(Table2[[#This Row],[Basis of Material Classification (System Side)*]]="Field inspection","Yes","No")</f>
        <v>No</v>
      </c>
      <c r="N4091" t="str">
        <f>Table2[[#This Row],[Basis of Material Classification (System Side)*]]</f>
        <v>Installation date after lead ban</v>
      </c>
      <c r="O4091" t="s">
        <v>41</v>
      </c>
      <c r="P4091" s="13">
        <v>10959</v>
      </c>
      <c r="Q4091" s="16" t="str">
        <f>Table2[[#This Row],[Service Line Size (inches) (System Side)]]</f>
        <v>5/8</v>
      </c>
      <c r="R4091" t="s">
        <v>49</v>
      </c>
      <c r="S4091" t="str">
        <f>IF(Table2[[#This Row],[Basis of Material Classification (Customer Side)*]]="Field inspection","Yes","No")</f>
        <v>No</v>
      </c>
      <c r="V4091" t="s">
        <v>50</v>
      </c>
      <c r="W4091" t="s">
        <v>44</v>
      </c>
      <c r="X4091" t="s">
        <v>44</v>
      </c>
      <c r="Z4091" t="s">
        <v>45</v>
      </c>
      <c r="AA4091" t="s">
        <v>46</v>
      </c>
      <c r="AB4091" t="s">
        <v>46</v>
      </c>
      <c r="AC4091" t="s">
        <v>40</v>
      </c>
    </row>
    <row r="4092" spans="1:29" ht="14.4" x14ac:dyDescent="0.3">
      <c r="A4092">
        <v>4090</v>
      </c>
      <c r="B4092" t="s">
        <v>4118</v>
      </c>
      <c r="C4092" t="s">
        <v>277</v>
      </c>
      <c r="D4092" t="s">
        <v>40</v>
      </c>
      <c r="E4092" t="s">
        <v>40</v>
      </c>
      <c r="F4092" t="s">
        <v>41</v>
      </c>
      <c r="G4092" t="s">
        <v>40</v>
      </c>
      <c r="H4092" s="26">
        <v>26299</v>
      </c>
      <c r="I4092" t="s">
        <v>42</v>
      </c>
      <c r="J4092" t="s">
        <v>49</v>
      </c>
      <c r="K4092" t="str">
        <f>IF(Table2[[#This Row],[Basis of Material Classification (System Side)*]]="Field inspection","Yes","No")</f>
        <v>No</v>
      </c>
      <c r="N4092" t="s">
        <v>50</v>
      </c>
      <c r="O4092" t="s">
        <v>41</v>
      </c>
      <c r="P4092" s="13">
        <v>23743</v>
      </c>
      <c r="Q4092" s="16" t="str">
        <f>Table2[[#This Row],[Service Line Size (inches) (System Side)]]</f>
        <v>5/8</v>
      </c>
      <c r="R4092" t="s">
        <v>49</v>
      </c>
      <c r="S4092" t="str">
        <f>IF(Table2[[#This Row],[Basis of Material Classification (Customer Side)*]]="Field inspection","Yes","No")</f>
        <v>No</v>
      </c>
      <c r="V4092" t="s">
        <v>50</v>
      </c>
      <c r="W4092" t="s">
        <v>44</v>
      </c>
      <c r="X4092" t="s">
        <v>44</v>
      </c>
      <c r="Z4092" t="s">
        <v>45</v>
      </c>
      <c r="AA4092" t="s">
        <v>46</v>
      </c>
      <c r="AB4092" t="s">
        <v>46</v>
      </c>
      <c r="AC4092" t="s">
        <v>40</v>
      </c>
    </row>
    <row r="4093" spans="1:29" ht="14.4" x14ac:dyDescent="0.3">
      <c r="A4093">
        <v>4091</v>
      </c>
      <c r="B4093" t="s">
        <v>4119</v>
      </c>
      <c r="C4093" t="s">
        <v>277</v>
      </c>
      <c r="D4093" t="s">
        <v>40</v>
      </c>
      <c r="E4093" t="s">
        <v>40</v>
      </c>
      <c r="F4093" t="s">
        <v>41</v>
      </c>
      <c r="G4093" t="s">
        <v>40</v>
      </c>
      <c r="H4093" s="26">
        <v>26665</v>
      </c>
      <c r="I4093" t="s">
        <v>42</v>
      </c>
      <c r="J4093" t="s">
        <v>49</v>
      </c>
      <c r="K4093" t="str">
        <f>IF(Table2[[#This Row],[Basis of Material Classification (System Side)*]]="Field inspection","Yes","No")</f>
        <v>No</v>
      </c>
      <c r="N4093" t="s">
        <v>50</v>
      </c>
      <c r="O4093" t="s">
        <v>41</v>
      </c>
      <c r="P4093" s="13">
        <v>37987</v>
      </c>
      <c r="Q4093" s="16" t="str">
        <f>Table2[[#This Row],[Service Line Size (inches) (System Side)]]</f>
        <v>5/8</v>
      </c>
      <c r="R4093" t="s">
        <v>43</v>
      </c>
      <c r="S4093" t="str">
        <f>IF(Table2[[#This Row],[Basis of Material Classification (Customer Side)*]]="Field inspection","Yes","No")</f>
        <v>No</v>
      </c>
      <c r="V4093" t="s">
        <v>43</v>
      </c>
      <c r="W4093" t="s">
        <v>44</v>
      </c>
      <c r="X4093" t="s">
        <v>44</v>
      </c>
      <c r="Z4093" t="s">
        <v>45</v>
      </c>
      <c r="AA4093" t="s">
        <v>46</v>
      </c>
      <c r="AB4093" t="s">
        <v>46</v>
      </c>
      <c r="AC4093" t="s">
        <v>40</v>
      </c>
    </row>
    <row r="4094" spans="1:29" ht="14.4" x14ac:dyDescent="0.3">
      <c r="A4094">
        <v>4092</v>
      </c>
      <c r="B4094" t="s">
        <v>4120</v>
      </c>
      <c r="C4094" t="s">
        <v>277</v>
      </c>
      <c r="D4094" t="s">
        <v>40</v>
      </c>
      <c r="E4094" t="s">
        <v>40</v>
      </c>
      <c r="F4094" t="s">
        <v>53</v>
      </c>
      <c r="G4094" t="s">
        <v>40</v>
      </c>
      <c r="H4094" s="26">
        <v>24473</v>
      </c>
      <c r="I4094" t="s">
        <v>42</v>
      </c>
      <c r="J4094" t="s">
        <v>55</v>
      </c>
      <c r="K4094" t="str">
        <f>IF(Table2[[#This Row],[Basis of Material Classification (System Side)*]]="Field inspection","Yes","No")</f>
        <v>No</v>
      </c>
      <c r="O4094" t="s">
        <v>41</v>
      </c>
      <c r="P4094" s="13">
        <v>1828</v>
      </c>
      <c r="Q4094" s="16" t="str">
        <f>Table2[[#This Row],[Service Line Size (inches) (System Side)]]</f>
        <v>5/8</v>
      </c>
      <c r="R4094" t="s">
        <v>49</v>
      </c>
      <c r="S4094" t="str">
        <f>IF(Table2[[#This Row],[Basis of Material Classification (Customer Side)*]]="Field inspection","Yes","No")</f>
        <v>No</v>
      </c>
      <c r="V4094" t="s">
        <v>50</v>
      </c>
      <c r="W4094" t="s">
        <v>44</v>
      </c>
      <c r="X4094" t="s">
        <v>44</v>
      </c>
      <c r="Z4094" t="s">
        <v>45</v>
      </c>
      <c r="AA4094" t="s">
        <v>46</v>
      </c>
      <c r="AB4094" t="s">
        <v>46</v>
      </c>
      <c r="AC4094" t="s">
        <v>40</v>
      </c>
    </row>
    <row r="4095" spans="1:29" ht="14.4" x14ac:dyDescent="0.3">
      <c r="A4095">
        <v>4093</v>
      </c>
      <c r="B4095" t="s">
        <v>4121</v>
      </c>
      <c r="C4095" t="s">
        <v>277</v>
      </c>
      <c r="D4095" t="s">
        <v>40</v>
      </c>
      <c r="E4095" t="s">
        <v>40</v>
      </c>
      <c r="F4095" t="s">
        <v>41</v>
      </c>
      <c r="G4095" t="s">
        <v>40</v>
      </c>
      <c r="H4095" s="26">
        <v>30682</v>
      </c>
      <c r="I4095" t="s">
        <v>42</v>
      </c>
      <c r="J4095" t="s">
        <v>43</v>
      </c>
      <c r="K4095" t="str">
        <f>IF(Table2[[#This Row],[Basis of Material Classification (System Side)*]]="Field inspection","Yes","No")</f>
        <v>No</v>
      </c>
      <c r="N4095" t="str">
        <f>Table2[[#This Row],[Basis of Material Classification (System Side)*]]</f>
        <v>Installation date after lead ban</v>
      </c>
      <c r="O4095" t="s">
        <v>41</v>
      </c>
      <c r="P4095"/>
      <c r="Q4095" s="16" t="str">
        <f>Table2[[#This Row],[Service Line Size (inches) (System Side)]]</f>
        <v>5/8</v>
      </c>
      <c r="R4095" t="s">
        <v>49</v>
      </c>
      <c r="S4095" t="str">
        <f>IF(Table2[[#This Row],[Basis of Material Classification (Customer Side)*]]="Field inspection","Yes","No")</f>
        <v>No</v>
      </c>
      <c r="V4095" t="s">
        <v>50</v>
      </c>
      <c r="W4095" t="s">
        <v>44</v>
      </c>
      <c r="X4095" t="s">
        <v>44</v>
      </c>
      <c r="Z4095" t="s">
        <v>58</v>
      </c>
      <c r="AA4095" t="s">
        <v>46</v>
      </c>
      <c r="AB4095" t="s">
        <v>46</v>
      </c>
      <c r="AC4095" t="s">
        <v>40</v>
      </c>
    </row>
    <row r="4096" spans="1:29" ht="14.4" x14ac:dyDescent="0.3">
      <c r="A4096">
        <v>4094</v>
      </c>
      <c r="B4096" t="s">
        <v>4122</v>
      </c>
      <c r="C4096" t="s">
        <v>277</v>
      </c>
      <c r="D4096" t="s">
        <v>40</v>
      </c>
      <c r="E4096" t="s">
        <v>40</v>
      </c>
      <c r="F4096" t="s">
        <v>41</v>
      </c>
      <c r="G4096" t="s">
        <v>40</v>
      </c>
      <c r="H4096" s="26">
        <v>32509</v>
      </c>
      <c r="I4096" t="s">
        <v>42</v>
      </c>
      <c r="J4096" t="s">
        <v>43</v>
      </c>
      <c r="K4096" t="str">
        <f>IF(Table2[[#This Row],[Basis of Material Classification (System Side)*]]="Field inspection","Yes","No")</f>
        <v>No</v>
      </c>
      <c r="N4096" t="str">
        <f>Table2[[#This Row],[Basis of Material Classification (System Side)*]]</f>
        <v>Installation date after lead ban</v>
      </c>
      <c r="O4096" t="s">
        <v>41</v>
      </c>
      <c r="P4096" s="13">
        <v>32874</v>
      </c>
      <c r="Q4096" s="16" t="str">
        <f>Table2[[#This Row],[Service Line Size (inches) (System Side)]]</f>
        <v>5/8</v>
      </c>
      <c r="R4096" t="s">
        <v>43</v>
      </c>
      <c r="S4096" t="str">
        <f>IF(Table2[[#This Row],[Basis of Material Classification (Customer Side)*]]="Field inspection","Yes","No")</f>
        <v>No</v>
      </c>
      <c r="V4096" t="s">
        <v>43</v>
      </c>
      <c r="W4096" t="s">
        <v>44</v>
      </c>
      <c r="X4096" t="s">
        <v>44</v>
      </c>
      <c r="Z4096" t="s">
        <v>45</v>
      </c>
      <c r="AA4096" t="s">
        <v>46</v>
      </c>
      <c r="AB4096" t="s">
        <v>46</v>
      </c>
      <c r="AC4096" t="s">
        <v>40</v>
      </c>
    </row>
    <row r="4097" spans="1:29" ht="14.4" x14ac:dyDescent="0.3">
      <c r="A4097">
        <v>4095</v>
      </c>
      <c r="B4097" t="s">
        <v>4123</v>
      </c>
      <c r="C4097" t="s">
        <v>277</v>
      </c>
      <c r="D4097" t="s">
        <v>40</v>
      </c>
      <c r="E4097" t="s">
        <v>40</v>
      </c>
      <c r="F4097" t="s">
        <v>41</v>
      </c>
      <c r="G4097" t="s">
        <v>40</v>
      </c>
      <c r="H4097" s="27"/>
      <c r="I4097" t="s">
        <v>42</v>
      </c>
      <c r="J4097" t="s">
        <v>49</v>
      </c>
      <c r="K4097" t="str">
        <f>IF(Table2[[#This Row],[Basis of Material Classification (System Side)*]]="Field inspection","Yes","No")</f>
        <v>No</v>
      </c>
      <c r="N4097" t="s">
        <v>50</v>
      </c>
      <c r="O4097" t="s">
        <v>41</v>
      </c>
      <c r="P4097" s="13">
        <v>14611</v>
      </c>
      <c r="Q4097" s="16" t="str">
        <f>Table2[[#This Row],[Service Line Size (inches) (System Side)]]</f>
        <v>5/8</v>
      </c>
      <c r="R4097" t="s">
        <v>49</v>
      </c>
      <c r="S4097" t="str">
        <f>IF(Table2[[#This Row],[Basis of Material Classification (Customer Side)*]]="Field inspection","Yes","No")</f>
        <v>No</v>
      </c>
      <c r="V4097" t="s">
        <v>50</v>
      </c>
      <c r="W4097" t="s">
        <v>44</v>
      </c>
      <c r="X4097" t="s">
        <v>44</v>
      </c>
      <c r="Z4097" t="s">
        <v>45</v>
      </c>
      <c r="AA4097" t="s">
        <v>46</v>
      </c>
      <c r="AB4097" t="s">
        <v>46</v>
      </c>
      <c r="AC4097" t="s">
        <v>40</v>
      </c>
    </row>
    <row r="4098" spans="1:29" ht="14.4" x14ac:dyDescent="0.3">
      <c r="A4098">
        <v>4096</v>
      </c>
      <c r="B4098" t="s">
        <v>4124</v>
      </c>
      <c r="C4098" t="s">
        <v>277</v>
      </c>
      <c r="D4098" t="s">
        <v>40</v>
      </c>
      <c r="E4098" t="s">
        <v>40</v>
      </c>
      <c r="F4098" t="s">
        <v>53</v>
      </c>
      <c r="G4098" t="s">
        <v>40</v>
      </c>
      <c r="H4098" s="26">
        <v>24108</v>
      </c>
      <c r="I4098" t="s">
        <v>42</v>
      </c>
      <c r="J4098" t="s">
        <v>65</v>
      </c>
      <c r="K4098" t="str">
        <f>IF(Table2[[#This Row],[Basis of Material Classification (System Side)*]]="Field inspection","Yes","No")</f>
        <v>Yes</v>
      </c>
      <c r="L4098" t="s">
        <v>66</v>
      </c>
      <c r="M4098" s="13">
        <v>45482</v>
      </c>
      <c r="N4098" s="13"/>
      <c r="O4098" t="s">
        <v>41</v>
      </c>
      <c r="P4098" s="13">
        <v>27395</v>
      </c>
      <c r="Q4098" s="16" t="str">
        <f>Table2[[#This Row],[Service Line Size (inches) (System Side)]]</f>
        <v>5/8</v>
      </c>
      <c r="R4098" t="s">
        <v>49</v>
      </c>
      <c r="S4098" t="str">
        <f>IF(Table2[[#This Row],[Basis of Material Classification (Customer Side)*]]="Field inspection","Yes","No")</f>
        <v>No</v>
      </c>
      <c r="V4098" t="s">
        <v>50</v>
      </c>
      <c r="W4098" t="s">
        <v>44</v>
      </c>
      <c r="X4098" t="s">
        <v>44</v>
      </c>
      <c r="Z4098" t="s">
        <v>45</v>
      </c>
      <c r="AA4098" t="s">
        <v>46</v>
      </c>
      <c r="AB4098" t="s">
        <v>46</v>
      </c>
      <c r="AC4098" t="s">
        <v>40</v>
      </c>
    </row>
    <row r="4099" spans="1:29" ht="14.4" x14ac:dyDescent="0.3">
      <c r="A4099">
        <v>4097</v>
      </c>
      <c r="B4099" t="s">
        <v>4125</v>
      </c>
      <c r="C4099" t="s">
        <v>277</v>
      </c>
      <c r="D4099" t="s">
        <v>40</v>
      </c>
      <c r="E4099" t="s">
        <v>40</v>
      </c>
      <c r="F4099" t="s">
        <v>41</v>
      </c>
      <c r="G4099" t="s">
        <v>40</v>
      </c>
      <c r="H4099" s="26">
        <v>30682</v>
      </c>
      <c r="I4099" t="s">
        <v>42</v>
      </c>
      <c r="J4099" t="s">
        <v>43</v>
      </c>
      <c r="K4099" t="str">
        <f>IF(Table2[[#This Row],[Basis of Material Classification (System Side)*]]="Field inspection","Yes","No")</f>
        <v>No</v>
      </c>
      <c r="N4099" t="str">
        <f>Table2[[#This Row],[Basis of Material Classification (System Side)*]]</f>
        <v>Installation date after lead ban</v>
      </c>
      <c r="O4099" t="s">
        <v>41</v>
      </c>
      <c r="P4099" s="13">
        <v>31413</v>
      </c>
      <c r="Q4099" s="16" t="str">
        <f>Table2[[#This Row],[Service Line Size (inches) (System Side)]]</f>
        <v>5/8</v>
      </c>
      <c r="R4099" t="s">
        <v>43</v>
      </c>
      <c r="S4099" t="str">
        <f>IF(Table2[[#This Row],[Basis of Material Classification (Customer Side)*]]="Field inspection","Yes","No")</f>
        <v>No</v>
      </c>
      <c r="V4099" t="s">
        <v>43</v>
      </c>
      <c r="W4099" t="s">
        <v>44</v>
      </c>
      <c r="X4099" t="s">
        <v>44</v>
      </c>
      <c r="Z4099" t="s">
        <v>45</v>
      </c>
      <c r="AA4099" t="s">
        <v>46</v>
      </c>
      <c r="AB4099" t="s">
        <v>46</v>
      </c>
      <c r="AC4099" t="s">
        <v>40</v>
      </c>
    </row>
    <row r="4100" spans="1:29" ht="14.4" x14ac:dyDescent="0.3">
      <c r="A4100">
        <v>4098</v>
      </c>
      <c r="B4100" t="s">
        <v>4126</v>
      </c>
      <c r="C4100" t="s">
        <v>277</v>
      </c>
      <c r="D4100" t="s">
        <v>40</v>
      </c>
      <c r="E4100" t="s">
        <v>40</v>
      </c>
      <c r="F4100" t="s">
        <v>41</v>
      </c>
      <c r="G4100" t="s">
        <v>40</v>
      </c>
      <c r="H4100" s="26">
        <v>31413</v>
      </c>
      <c r="I4100" t="s">
        <v>42</v>
      </c>
      <c r="J4100" t="s">
        <v>43</v>
      </c>
      <c r="K4100" t="str">
        <f>IF(Table2[[#This Row],[Basis of Material Classification (System Side)*]]="Field inspection","Yes","No")</f>
        <v>No</v>
      </c>
      <c r="N4100" t="str">
        <f>Table2[[#This Row],[Basis of Material Classification (System Side)*]]</f>
        <v>Installation date after lead ban</v>
      </c>
      <c r="O4100" t="s">
        <v>41</v>
      </c>
      <c r="P4100" s="13">
        <v>32874</v>
      </c>
      <c r="Q4100" s="16" t="str">
        <f>Table2[[#This Row],[Service Line Size (inches) (System Side)]]</f>
        <v>5/8</v>
      </c>
      <c r="R4100" t="s">
        <v>43</v>
      </c>
      <c r="S4100" t="str">
        <f>IF(Table2[[#This Row],[Basis of Material Classification (Customer Side)*]]="Field inspection","Yes","No")</f>
        <v>No</v>
      </c>
      <c r="V4100" t="s">
        <v>43</v>
      </c>
      <c r="W4100" t="s">
        <v>44</v>
      </c>
      <c r="X4100" t="s">
        <v>44</v>
      </c>
      <c r="Z4100" t="s">
        <v>45</v>
      </c>
      <c r="AA4100" t="s">
        <v>46</v>
      </c>
      <c r="AB4100" t="s">
        <v>46</v>
      </c>
      <c r="AC4100" t="s">
        <v>40</v>
      </c>
    </row>
    <row r="4101" spans="1:29" ht="14.4" x14ac:dyDescent="0.3">
      <c r="A4101">
        <v>4099</v>
      </c>
      <c r="B4101" t="s">
        <v>4127</v>
      </c>
      <c r="C4101" t="s">
        <v>277</v>
      </c>
      <c r="D4101" t="s">
        <v>40</v>
      </c>
      <c r="E4101" t="s">
        <v>40</v>
      </c>
      <c r="F4101" t="s">
        <v>41</v>
      </c>
      <c r="G4101" t="s">
        <v>40</v>
      </c>
      <c r="H4101" s="27"/>
      <c r="I4101" t="s">
        <v>42</v>
      </c>
      <c r="J4101" t="s">
        <v>49</v>
      </c>
      <c r="K4101" t="str">
        <f>IF(Table2[[#This Row],[Basis of Material Classification (System Side)*]]="Field inspection","Yes","No")</f>
        <v>No</v>
      </c>
      <c r="N4101" t="s">
        <v>50</v>
      </c>
      <c r="O4101" t="s">
        <v>41</v>
      </c>
      <c r="P4101" s="13">
        <v>27395</v>
      </c>
      <c r="Q4101" s="16" t="str">
        <f>Table2[[#This Row],[Service Line Size (inches) (System Side)]]</f>
        <v>5/8</v>
      </c>
      <c r="R4101" t="s">
        <v>49</v>
      </c>
      <c r="S4101" t="str">
        <f>IF(Table2[[#This Row],[Basis of Material Classification (Customer Side)*]]="Field inspection","Yes","No")</f>
        <v>No</v>
      </c>
      <c r="V4101" t="s">
        <v>50</v>
      </c>
      <c r="W4101" t="s">
        <v>44</v>
      </c>
      <c r="X4101" t="s">
        <v>44</v>
      </c>
      <c r="Z4101" t="s">
        <v>45</v>
      </c>
      <c r="AA4101" t="s">
        <v>46</v>
      </c>
      <c r="AB4101" t="s">
        <v>46</v>
      </c>
      <c r="AC4101" t="s">
        <v>40</v>
      </c>
    </row>
    <row r="4102" spans="1:29" ht="14.4" x14ac:dyDescent="0.3">
      <c r="A4102">
        <v>4100</v>
      </c>
      <c r="B4102" t="s">
        <v>4128</v>
      </c>
      <c r="C4102" t="s">
        <v>277</v>
      </c>
      <c r="D4102" t="s">
        <v>40</v>
      </c>
      <c r="E4102" t="s">
        <v>40</v>
      </c>
      <c r="F4102" t="s">
        <v>41</v>
      </c>
      <c r="G4102" t="s">
        <v>40</v>
      </c>
      <c r="H4102" s="26">
        <v>28491</v>
      </c>
      <c r="I4102" t="s">
        <v>42</v>
      </c>
      <c r="J4102" t="s">
        <v>49</v>
      </c>
      <c r="K4102" t="str">
        <f>IF(Table2[[#This Row],[Basis of Material Classification (System Side)*]]="Field inspection","Yes","No")</f>
        <v>No</v>
      </c>
      <c r="N4102" t="s">
        <v>50</v>
      </c>
      <c r="O4102" t="s">
        <v>41</v>
      </c>
      <c r="P4102"/>
      <c r="Q4102" s="16" t="str">
        <f>Table2[[#This Row],[Service Line Size (inches) (System Side)]]</f>
        <v>5/8</v>
      </c>
      <c r="R4102" t="s">
        <v>49</v>
      </c>
      <c r="S4102" t="str">
        <f>IF(Table2[[#This Row],[Basis of Material Classification (Customer Side)*]]="Field inspection","Yes","No")</f>
        <v>No</v>
      </c>
      <c r="V4102" t="s">
        <v>50</v>
      </c>
      <c r="W4102" t="s">
        <v>44</v>
      </c>
      <c r="X4102" t="s">
        <v>44</v>
      </c>
      <c r="Z4102" t="s">
        <v>58</v>
      </c>
      <c r="AA4102" t="s">
        <v>46</v>
      </c>
      <c r="AB4102" t="s">
        <v>46</v>
      </c>
      <c r="AC4102" t="s">
        <v>40</v>
      </c>
    </row>
    <row r="4103" spans="1:29" ht="14.4" x14ac:dyDescent="0.3">
      <c r="A4103">
        <v>4101</v>
      </c>
      <c r="B4103" t="s">
        <v>4129</v>
      </c>
      <c r="C4103" t="s">
        <v>277</v>
      </c>
      <c r="D4103" t="s">
        <v>40</v>
      </c>
      <c r="E4103" t="s">
        <v>40</v>
      </c>
      <c r="F4103" t="s">
        <v>41</v>
      </c>
      <c r="G4103" t="s">
        <v>40</v>
      </c>
      <c r="H4103" s="26">
        <v>37987</v>
      </c>
      <c r="I4103" t="s">
        <v>975</v>
      </c>
      <c r="J4103" t="s">
        <v>106</v>
      </c>
      <c r="K4103" t="str">
        <f>IF(Table2[[#This Row],[Basis of Material Classification (System Side)*]]="Field inspection","Yes","No")</f>
        <v>No</v>
      </c>
      <c r="N4103" t="s">
        <v>107</v>
      </c>
      <c r="O4103" t="s">
        <v>41</v>
      </c>
      <c r="P4103" s="13">
        <v>17533</v>
      </c>
      <c r="Q4103" s="16" t="str">
        <f>Table2[[#This Row],[Service Line Size (inches) (System Side)]]</f>
        <v>2</v>
      </c>
      <c r="R4103" t="s">
        <v>106</v>
      </c>
      <c r="S4103" t="str">
        <f>IF(Table2[[#This Row],[Basis of Material Classification (Customer Side)*]]="Field inspection","Yes","No")</f>
        <v>No</v>
      </c>
      <c r="V4103" t="s">
        <v>108</v>
      </c>
      <c r="W4103" t="s">
        <v>44</v>
      </c>
      <c r="X4103" t="s">
        <v>44</v>
      </c>
      <c r="Z4103" t="s">
        <v>58</v>
      </c>
      <c r="AA4103" t="s">
        <v>46</v>
      </c>
      <c r="AB4103" t="s">
        <v>46</v>
      </c>
      <c r="AC4103" t="s">
        <v>40</v>
      </c>
    </row>
    <row r="4104" spans="1:29" ht="14.4" x14ac:dyDescent="0.3">
      <c r="A4104">
        <v>4102</v>
      </c>
      <c r="B4104" t="s">
        <v>4130</v>
      </c>
      <c r="C4104" t="s">
        <v>277</v>
      </c>
      <c r="D4104" t="s">
        <v>40</v>
      </c>
      <c r="E4104" t="s">
        <v>40</v>
      </c>
      <c r="F4104" t="s">
        <v>41</v>
      </c>
      <c r="G4104" t="s">
        <v>40</v>
      </c>
      <c r="H4104" s="26">
        <v>36526</v>
      </c>
      <c r="I4104">
        <v>2</v>
      </c>
      <c r="J4104" t="s">
        <v>43</v>
      </c>
      <c r="K4104" t="str">
        <f>IF(Table2[[#This Row],[Basis of Material Classification (System Side)*]]="Field inspection","Yes","No")</f>
        <v>No</v>
      </c>
      <c r="N4104" t="str">
        <f>Table2[[#This Row],[Basis of Material Classification (System Side)*]]</f>
        <v>Installation date after lead ban</v>
      </c>
      <c r="O4104" t="s">
        <v>41</v>
      </c>
      <c r="P4104" s="13">
        <v>36526</v>
      </c>
      <c r="Q4104" s="16">
        <f>Table2[[#This Row],[Service Line Size (inches) (System Side)]]</f>
        <v>2</v>
      </c>
      <c r="R4104" t="s">
        <v>43</v>
      </c>
      <c r="S4104" t="str">
        <f>IF(Table2[[#This Row],[Basis of Material Classification (Customer Side)*]]="Field inspection","Yes","No")</f>
        <v>No</v>
      </c>
      <c r="V4104" t="s">
        <v>43</v>
      </c>
      <c r="W4104" t="s">
        <v>44</v>
      </c>
      <c r="X4104" t="s">
        <v>44</v>
      </c>
      <c r="Z4104" t="s">
        <v>58</v>
      </c>
      <c r="AA4104" t="s">
        <v>46</v>
      </c>
      <c r="AB4104" t="s">
        <v>46</v>
      </c>
      <c r="AC4104" t="s">
        <v>40</v>
      </c>
    </row>
    <row r="4105" spans="1:29" ht="14.4" x14ac:dyDescent="0.3">
      <c r="A4105">
        <v>4103</v>
      </c>
      <c r="B4105" t="s">
        <v>4131</v>
      </c>
      <c r="C4105" t="s">
        <v>277</v>
      </c>
      <c r="D4105" t="s">
        <v>40</v>
      </c>
      <c r="E4105" t="s">
        <v>40</v>
      </c>
      <c r="F4105" t="s">
        <v>41</v>
      </c>
      <c r="G4105" t="s">
        <v>40</v>
      </c>
      <c r="H4105" s="26">
        <v>35065</v>
      </c>
      <c r="I4105" t="s">
        <v>42</v>
      </c>
      <c r="J4105" t="s">
        <v>43</v>
      </c>
      <c r="K4105" t="str">
        <f>IF(Table2[[#This Row],[Basis of Material Classification (System Side)*]]="Field inspection","Yes","No")</f>
        <v>No</v>
      </c>
      <c r="N4105" t="str">
        <f>Table2[[#This Row],[Basis of Material Classification (System Side)*]]</f>
        <v>Installation date after lead ban</v>
      </c>
      <c r="O4105" t="s">
        <v>41</v>
      </c>
      <c r="P4105" s="13">
        <v>35431</v>
      </c>
      <c r="Q4105" s="16" t="str">
        <f>Table2[[#This Row],[Service Line Size (inches) (System Side)]]</f>
        <v>5/8</v>
      </c>
      <c r="R4105" t="s">
        <v>43</v>
      </c>
      <c r="S4105" t="str">
        <f>IF(Table2[[#This Row],[Basis of Material Classification (Customer Side)*]]="Field inspection","Yes","No")</f>
        <v>No</v>
      </c>
      <c r="V4105" t="s">
        <v>43</v>
      </c>
      <c r="W4105" t="s">
        <v>44</v>
      </c>
      <c r="X4105" t="s">
        <v>44</v>
      </c>
      <c r="Z4105" t="s">
        <v>45</v>
      </c>
      <c r="AA4105" t="s">
        <v>46</v>
      </c>
      <c r="AB4105" t="s">
        <v>46</v>
      </c>
      <c r="AC4105" t="s">
        <v>40</v>
      </c>
    </row>
    <row r="4106" spans="1:29" ht="14.4" x14ac:dyDescent="0.3">
      <c r="A4106">
        <v>4104</v>
      </c>
      <c r="B4106" t="s">
        <v>4132</v>
      </c>
      <c r="C4106" t="s">
        <v>277</v>
      </c>
      <c r="D4106" t="s">
        <v>40</v>
      </c>
      <c r="E4106" t="s">
        <v>40</v>
      </c>
      <c r="F4106" t="s">
        <v>41</v>
      </c>
      <c r="G4106" t="s">
        <v>40</v>
      </c>
      <c r="H4106" s="26">
        <v>17533</v>
      </c>
      <c r="I4106" t="s">
        <v>42</v>
      </c>
      <c r="J4106" t="s">
        <v>49</v>
      </c>
      <c r="K4106" t="str">
        <f>IF(Table2[[#This Row],[Basis of Material Classification (System Side)*]]="Field inspection","Yes","No")</f>
        <v>No</v>
      </c>
      <c r="N4106" t="s">
        <v>50</v>
      </c>
      <c r="O4106" t="s">
        <v>41</v>
      </c>
      <c r="P4106" s="13">
        <v>36161</v>
      </c>
      <c r="Q4106" s="16" t="str">
        <f>Table2[[#This Row],[Service Line Size (inches) (System Side)]]</f>
        <v>5/8</v>
      </c>
      <c r="R4106" t="s">
        <v>43</v>
      </c>
      <c r="S4106" t="str">
        <f>IF(Table2[[#This Row],[Basis of Material Classification (Customer Side)*]]="Field inspection","Yes","No")</f>
        <v>No</v>
      </c>
      <c r="V4106" t="s">
        <v>43</v>
      </c>
      <c r="W4106" t="s">
        <v>44</v>
      </c>
      <c r="X4106" t="s">
        <v>44</v>
      </c>
      <c r="Z4106" t="s">
        <v>45</v>
      </c>
      <c r="AA4106" t="s">
        <v>46</v>
      </c>
      <c r="AB4106" t="s">
        <v>46</v>
      </c>
      <c r="AC4106" t="s">
        <v>40</v>
      </c>
    </row>
    <row r="4107" spans="1:29" ht="14.4" x14ac:dyDescent="0.3">
      <c r="A4107">
        <v>4105</v>
      </c>
      <c r="B4107" t="s">
        <v>4133</v>
      </c>
      <c r="C4107" t="s">
        <v>277</v>
      </c>
      <c r="D4107" t="s">
        <v>40</v>
      </c>
      <c r="E4107" t="s">
        <v>40</v>
      </c>
      <c r="F4107" t="s">
        <v>41</v>
      </c>
      <c r="G4107" t="s">
        <v>40</v>
      </c>
      <c r="H4107" s="26">
        <v>27030</v>
      </c>
      <c r="I4107" t="s">
        <v>42</v>
      </c>
      <c r="J4107" t="s">
        <v>49</v>
      </c>
      <c r="K4107" t="str">
        <f>IF(Table2[[#This Row],[Basis of Material Classification (System Side)*]]="Field inspection","Yes","No")</f>
        <v>No</v>
      </c>
      <c r="N4107" t="s">
        <v>50</v>
      </c>
      <c r="O4107" t="s">
        <v>41</v>
      </c>
      <c r="P4107" s="13">
        <v>27030</v>
      </c>
      <c r="Q4107" s="16" t="str">
        <f>Table2[[#This Row],[Service Line Size (inches) (System Side)]]</f>
        <v>5/8</v>
      </c>
      <c r="R4107" t="s">
        <v>49</v>
      </c>
      <c r="S4107" t="str">
        <f>IF(Table2[[#This Row],[Basis of Material Classification (Customer Side)*]]="Field inspection","Yes","No")</f>
        <v>No</v>
      </c>
      <c r="V4107" t="s">
        <v>50</v>
      </c>
      <c r="W4107" t="s">
        <v>44</v>
      </c>
      <c r="X4107" t="s">
        <v>44</v>
      </c>
      <c r="Z4107" t="s">
        <v>45</v>
      </c>
      <c r="AA4107" t="s">
        <v>46</v>
      </c>
      <c r="AB4107" t="s">
        <v>46</v>
      </c>
      <c r="AC4107" t="s">
        <v>40</v>
      </c>
    </row>
    <row r="4108" spans="1:29" ht="14.4" x14ac:dyDescent="0.3">
      <c r="A4108">
        <v>4106</v>
      </c>
      <c r="B4108" t="s">
        <v>4134</v>
      </c>
      <c r="C4108" t="s">
        <v>277</v>
      </c>
      <c r="D4108" t="s">
        <v>40</v>
      </c>
      <c r="E4108" t="s">
        <v>40</v>
      </c>
      <c r="F4108" t="s">
        <v>41</v>
      </c>
      <c r="G4108" t="s">
        <v>40</v>
      </c>
      <c r="H4108" s="26">
        <v>20090</v>
      </c>
      <c r="I4108" t="s">
        <v>42</v>
      </c>
      <c r="J4108" t="s">
        <v>49</v>
      </c>
      <c r="K4108" t="str">
        <f>IF(Table2[[#This Row],[Basis of Material Classification (System Side)*]]="Field inspection","Yes","No")</f>
        <v>No</v>
      </c>
      <c r="N4108" t="s">
        <v>50</v>
      </c>
      <c r="O4108" t="s">
        <v>41</v>
      </c>
      <c r="P4108" s="13">
        <v>7306</v>
      </c>
      <c r="Q4108" s="16" t="str">
        <f>Table2[[#This Row],[Service Line Size (inches) (System Side)]]</f>
        <v>5/8</v>
      </c>
      <c r="R4108" t="s">
        <v>49</v>
      </c>
      <c r="S4108" t="str">
        <f>IF(Table2[[#This Row],[Basis of Material Classification (Customer Side)*]]="Field inspection","Yes","No")</f>
        <v>No</v>
      </c>
      <c r="V4108" t="s">
        <v>50</v>
      </c>
      <c r="W4108" t="s">
        <v>44</v>
      </c>
      <c r="X4108" t="s">
        <v>44</v>
      </c>
      <c r="Z4108" t="s">
        <v>58</v>
      </c>
      <c r="AA4108" t="s">
        <v>46</v>
      </c>
      <c r="AB4108" t="s">
        <v>46</v>
      </c>
      <c r="AC4108" t="s">
        <v>40</v>
      </c>
    </row>
    <row r="4109" spans="1:29" ht="14.4" x14ac:dyDescent="0.3">
      <c r="A4109">
        <v>4107</v>
      </c>
      <c r="B4109" t="s">
        <v>4135</v>
      </c>
      <c r="C4109" t="s">
        <v>277</v>
      </c>
      <c r="D4109" t="s">
        <v>40</v>
      </c>
      <c r="E4109" t="s">
        <v>40</v>
      </c>
      <c r="F4109" t="s">
        <v>53</v>
      </c>
      <c r="G4109" t="s">
        <v>40</v>
      </c>
      <c r="H4109" s="26">
        <v>35431</v>
      </c>
      <c r="I4109" t="s">
        <v>42</v>
      </c>
      <c r="J4109" t="s">
        <v>55</v>
      </c>
      <c r="K4109" t="str">
        <f>IF(Table2[[#This Row],[Basis of Material Classification (System Side)*]]="Field inspection","Yes","No")</f>
        <v>No</v>
      </c>
      <c r="O4109" t="s">
        <v>41</v>
      </c>
      <c r="P4109" s="13">
        <v>36161</v>
      </c>
      <c r="Q4109" s="16" t="str">
        <f>Table2[[#This Row],[Service Line Size (inches) (System Side)]]</f>
        <v>5/8</v>
      </c>
      <c r="R4109" t="s">
        <v>43</v>
      </c>
      <c r="S4109" t="str">
        <f>IF(Table2[[#This Row],[Basis of Material Classification (Customer Side)*]]="Field inspection","Yes","No")</f>
        <v>No</v>
      </c>
      <c r="V4109" t="s">
        <v>43</v>
      </c>
      <c r="W4109" t="s">
        <v>44</v>
      </c>
      <c r="X4109" t="s">
        <v>44</v>
      </c>
      <c r="Z4109" t="s">
        <v>45</v>
      </c>
      <c r="AA4109" t="s">
        <v>46</v>
      </c>
      <c r="AB4109" t="s">
        <v>46</v>
      </c>
      <c r="AC4109" t="s">
        <v>40</v>
      </c>
    </row>
    <row r="4110" spans="1:29" ht="14.4" x14ac:dyDescent="0.3">
      <c r="A4110">
        <v>4108</v>
      </c>
      <c r="B4110" t="s">
        <v>4136</v>
      </c>
      <c r="C4110" t="s">
        <v>277</v>
      </c>
      <c r="D4110" t="s">
        <v>40</v>
      </c>
      <c r="E4110" t="s">
        <v>40</v>
      </c>
      <c r="F4110" t="s">
        <v>41</v>
      </c>
      <c r="G4110" t="s">
        <v>40</v>
      </c>
      <c r="H4110" s="26">
        <v>35431</v>
      </c>
      <c r="I4110" t="s">
        <v>42</v>
      </c>
      <c r="J4110" t="s">
        <v>43</v>
      </c>
      <c r="K4110" t="str">
        <f>IF(Table2[[#This Row],[Basis of Material Classification (System Side)*]]="Field inspection","Yes","No")</f>
        <v>No</v>
      </c>
      <c r="N4110" t="str">
        <f>Table2[[#This Row],[Basis of Material Classification (System Side)*]]</f>
        <v>Installation date after lead ban</v>
      </c>
      <c r="O4110" t="s">
        <v>41</v>
      </c>
      <c r="P4110" s="13">
        <v>35796</v>
      </c>
      <c r="Q4110" s="16" t="str">
        <f>Table2[[#This Row],[Service Line Size (inches) (System Side)]]</f>
        <v>5/8</v>
      </c>
      <c r="R4110" t="s">
        <v>43</v>
      </c>
      <c r="S4110" t="str">
        <f>IF(Table2[[#This Row],[Basis of Material Classification (Customer Side)*]]="Field inspection","Yes","No")</f>
        <v>No</v>
      </c>
      <c r="V4110" t="s">
        <v>43</v>
      </c>
      <c r="W4110" t="s">
        <v>44</v>
      </c>
      <c r="X4110" t="s">
        <v>44</v>
      </c>
      <c r="Z4110" t="s">
        <v>45</v>
      </c>
      <c r="AA4110" t="s">
        <v>46</v>
      </c>
      <c r="AB4110" t="s">
        <v>46</v>
      </c>
      <c r="AC4110" t="s">
        <v>40</v>
      </c>
    </row>
    <row r="4111" spans="1:29" ht="14.4" x14ac:dyDescent="0.3">
      <c r="A4111">
        <v>4109</v>
      </c>
      <c r="B4111" t="s">
        <v>4137</v>
      </c>
      <c r="C4111" t="s">
        <v>277</v>
      </c>
      <c r="D4111" t="s">
        <v>40</v>
      </c>
      <c r="E4111" t="s">
        <v>40</v>
      </c>
      <c r="F4111" t="s">
        <v>53</v>
      </c>
      <c r="G4111" t="s">
        <v>40</v>
      </c>
      <c r="H4111" s="26">
        <v>26299</v>
      </c>
      <c r="I4111" t="s">
        <v>42</v>
      </c>
      <c r="J4111" t="s">
        <v>65</v>
      </c>
      <c r="K4111" t="str">
        <f>IF(Table2[[#This Row],[Basis of Material Classification (System Side)*]]="Field inspection","Yes","No")</f>
        <v>Yes</v>
      </c>
      <c r="L4111" t="s">
        <v>66</v>
      </c>
      <c r="M4111" s="13">
        <v>45513</v>
      </c>
      <c r="O4111" t="s">
        <v>41</v>
      </c>
      <c r="P4111" s="13">
        <v>25934</v>
      </c>
      <c r="Q4111" s="16" t="str">
        <f>Table2[[#This Row],[Service Line Size (inches) (System Side)]]</f>
        <v>5/8</v>
      </c>
      <c r="R4111" t="s">
        <v>49</v>
      </c>
      <c r="S4111" t="str">
        <f>IF(Table2[[#This Row],[Basis of Material Classification (Customer Side)*]]="Field inspection","Yes","No")</f>
        <v>No</v>
      </c>
      <c r="V4111" t="s">
        <v>50</v>
      </c>
      <c r="W4111" t="s">
        <v>44</v>
      </c>
      <c r="X4111" t="s">
        <v>44</v>
      </c>
      <c r="Z4111" t="s">
        <v>45</v>
      </c>
      <c r="AA4111" t="s">
        <v>46</v>
      </c>
      <c r="AB4111" t="s">
        <v>46</v>
      </c>
      <c r="AC4111" t="s">
        <v>40</v>
      </c>
    </row>
    <row r="4112" spans="1:29" ht="14.4" x14ac:dyDescent="0.3">
      <c r="A4112">
        <v>4110</v>
      </c>
      <c r="B4112" t="s">
        <v>4138</v>
      </c>
      <c r="C4112" t="s">
        <v>277</v>
      </c>
      <c r="D4112" t="s">
        <v>40</v>
      </c>
      <c r="E4112" t="s">
        <v>40</v>
      </c>
      <c r="F4112" t="s">
        <v>41</v>
      </c>
      <c r="G4112" t="s">
        <v>40</v>
      </c>
      <c r="H4112" s="26">
        <v>31413</v>
      </c>
      <c r="I4112" t="s">
        <v>42</v>
      </c>
      <c r="J4112" t="s">
        <v>43</v>
      </c>
      <c r="K4112" t="str">
        <f>IF(Table2[[#This Row],[Basis of Material Classification (System Side)*]]="Field inspection","Yes","No")</f>
        <v>No</v>
      </c>
      <c r="N4112" t="str">
        <f>Table2[[#This Row],[Basis of Material Classification (System Side)*]]</f>
        <v>Installation date after lead ban</v>
      </c>
      <c r="O4112" t="s">
        <v>41</v>
      </c>
      <c r="P4112" s="13">
        <v>32874</v>
      </c>
      <c r="Q4112" s="16" t="str">
        <f>Table2[[#This Row],[Service Line Size (inches) (System Side)]]</f>
        <v>5/8</v>
      </c>
      <c r="R4112" t="s">
        <v>43</v>
      </c>
      <c r="S4112" t="str">
        <f>IF(Table2[[#This Row],[Basis of Material Classification (Customer Side)*]]="Field inspection","Yes","No")</f>
        <v>No</v>
      </c>
      <c r="V4112" t="s">
        <v>43</v>
      </c>
      <c r="W4112" t="s">
        <v>44</v>
      </c>
      <c r="X4112" t="s">
        <v>44</v>
      </c>
      <c r="Z4112" t="s">
        <v>45</v>
      </c>
      <c r="AA4112" t="s">
        <v>46</v>
      </c>
      <c r="AB4112" t="s">
        <v>46</v>
      </c>
      <c r="AC4112" t="s">
        <v>40</v>
      </c>
    </row>
    <row r="4113" spans="1:29" ht="14.4" x14ac:dyDescent="0.3">
      <c r="A4113">
        <v>4111</v>
      </c>
      <c r="B4113" t="s">
        <v>4139</v>
      </c>
      <c r="C4113" t="s">
        <v>277</v>
      </c>
      <c r="D4113" t="s">
        <v>40</v>
      </c>
      <c r="E4113" t="s">
        <v>40</v>
      </c>
      <c r="F4113" t="s">
        <v>53</v>
      </c>
      <c r="G4113" t="s">
        <v>40</v>
      </c>
      <c r="H4113" s="26">
        <v>35065</v>
      </c>
      <c r="I4113" t="s">
        <v>54</v>
      </c>
      <c r="J4113" t="s">
        <v>55</v>
      </c>
      <c r="K4113" t="str">
        <f>IF(Table2[[#This Row],[Basis of Material Classification (System Side)*]]="Field inspection","Yes","No")</f>
        <v>No</v>
      </c>
      <c r="O4113" t="s">
        <v>41</v>
      </c>
      <c r="P4113" s="13">
        <v>35065</v>
      </c>
      <c r="Q4113" s="16" t="str">
        <f>Table2[[#This Row],[Service Line Size (inches) (System Side)]]</f>
        <v>3/4</v>
      </c>
      <c r="R4113" t="s">
        <v>43</v>
      </c>
      <c r="S4113" t="str">
        <f>IF(Table2[[#This Row],[Basis of Material Classification (Customer Side)*]]="Field inspection","Yes","No")</f>
        <v>No</v>
      </c>
      <c r="V4113" t="s">
        <v>43</v>
      </c>
      <c r="W4113" t="s">
        <v>44</v>
      </c>
      <c r="X4113" t="s">
        <v>44</v>
      </c>
      <c r="Z4113" t="s">
        <v>45</v>
      </c>
      <c r="AA4113" t="s">
        <v>46</v>
      </c>
      <c r="AB4113" t="s">
        <v>46</v>
      </c>
      <c r="AC4113" t="s">
        <v>40</v>
      </c>
    </row>
    <row r="4114" spans="1:29" ht="14.4" x14ac:dyDescent="0.3">
      <c r="A4114">
        <v>4112</v>
      </c>
      <c r="B4114" t="s">
        <v>4140</v>
      </c>
      <c r="C4114" t="s">
        <v>277</v>
      </c>
      <c r="D4114" t="s">
        <v>40</v>
      </c>
      <c r="E4114" t="s">
        <v>40</v>
      </c>
      <c r="F4114" t="s">
        <v>53</v>
      </c>
      <c r="G4114" t="s">
        <v>40</v>
      </c>
      <c r="H4114" s="27"/>
      <c r="I4114" t="s">
        <v>54</v>
      </c>
      <c r="J4114" t="s">
        <v>55</v>
      </c>
      <c r="K4114" t="str">
        <f>IF(Table2[[#This Row],[Basis of Material Classification (System Side)*]]="Field inspection","Yes","No")</f>
        <v>No</v>
      </c>
      <c r="O4114" t="s">
        <v>41</v>
      </c>
      <c r="P4114" s="13">
        <v>37987</v>
      </c>
      <c r="Q4114" s="16" t="str">
        <f>Table2[[#This Row],[Service Line Size (inches) (System Side)]]</f>
        <v>3/4</v>
      </c>
      <c r="R4114" t="s">
        <v>43</v>
      </c>
      <c r="S4114" t="str">
        <f>IF(Table2[[#This Row],[Basis of Material Classification (Customer Side)*]]="Field inspection","Yes","No")</f>
        <v>No</v>
      </c>
      <c r="V4114" t="s">
        <v>43</v>
      </c>
      <c r="W4114" t="s">
        <v>44</v>
      </c>
      <c r="X4114" t="s">
        <v>44</v>
      </c>
      <c r="Z4114" t="s">
        <v>58</v>
      </c>
      <c r="AA4114" t="s">
        <v>46</v>
      </c>
      <c r="AB4114" t="s">
        <v>46</v>
      </c>
      <c r="AC4114" t="s">
        <v>40</v>
      </c>
    </row>
    <row r="4115" spans="1:29" ht="14.4" x14ac:dyDescent="0.3">
      <c r="A4115">
        <v>4113</v>
      </c>
      <c r="B4115" t="s">
        <v>4141</v>
      </c>
      <c r="C4115" t="s">
        <v>277</v>
      </c>
      <c r="D4115" t="s">
        <v>40</v>
      </c>
      <c r="E4115" t="s">
        <v>40</v>
      </c>
      <c r="F4115" t="s">
        <v>41</v>
      </c>
      <c r="G4115" t="s">
        <v>40</v>
      </c>
      <c r="H4115" s="26">
        <v>21186</v>
      </c>
      <c r="I4115" t="s">
        <v>42</v>
      </c>
      <c r="J4115" t="s">
        <v>49</v>
      </c>
      <c r="K4115" t="str">
        <f>IF(Table2[[#This Row],[Basis of Material Classification (System Side)*]]="Field inspection","Yes","No")</f>
        <v>No</v>
      </c>
      <c r="N4115" t="s">
        <v>50</v>
      </c>
      <c r="O4115" t="s">
        <v>41</v>
      </c>
      <c r="P4115" s="13">
        <v>25569</v>
      </c>
      <c r="Q4115" s="16" t="str">
        <f>Table2[[#This Row],[Service Line Size (inches) (System Side)]]</f>
        <v>5/8</v>
      </c>
      <c r="R4115" t="s">
        <v>49</v>
      </c>
      <c r="S4115" t="str">
        <f>IF(Table2[[#This Row],[Basis of Material Classification (Customer Side)*]]="Field inspection","Yes","No")</f>
        <v>No</v>
      </c>
      <c r="V4115" t="s">
        <v>50</v>
      </c>
      <c r="W4115" t="s">
        <v>44</v>
      </c>
      <c r="X4115" t="s">
        <v>44</v>
      </c>
      <c r="Z4115" t="s">
        <v>45</v>
      </c>
      <c r="AA4115" t="s">
        <v>46</v>
      </c>
      <c r="AB4115" t="s">
        <v>46</v>
      </c>
      <c r="AC4115" t="s">
        <v>40</v>
      </c>
    </row>
    <row r="4116" spans="1:29" ht="14.4" x14ac:dyDescent="0.3">
      <c r="A4116">
        <v>4114</v>
      </c>
      <c r="B4116" t="s">
        <v>4142</v>
      </c>
      <c r="C4116" t="s">
        <v>277</v>
      </c>
      <c r="D4116" t="s">
        <v>40</v>
      </c>
      <c r="E4116" t="s">
        <v>40</v>
      </c>
      <c r="F4116" t="s">
        <v>41</v>
      </c>
      <c r="G4116" t="s">
        <v>40</v>
      </c>
      <c r="H4116" s="26">
        <v>38718</v>
      </c>
      <c r="I4116" t="s">
        <v>42</v>
      </c>
      <c r="J4116" t="s">
        <v>43</v>
      </c>
      <c r="K4116" t="str">
        <f>IF(Table2[[#This Row],[Basis of Material Classification (System Side)*]]="Field inspection","Yes","No")</f>
        <v>No</v>
      </c>
      <c r="N4116" t="str">
        <f>Table2[[#This Row],[Basis of Material Classification (System Side)*]]</f>
        <v>Installation date after lead ban</v>
      </c>
      <c r="O4116" t="s">
        <v>41</v>
      </c>
      <c r="P4116" s="13">
        <v>14611</v>
      </c>
      <c r="Q4116" s="16" t="str">
        <f>Table2[[#This Row],[Service Line Size (inches) (System Side)]]</f>
        <v>5/8</v>
      </c>
      <c r="R4116" t="s">
        <v>49</v>
      </c>
      <c r="S4116" t="str">
        <f>IF(Table2[[#This Row],[Basis of Material Classification (Customer Side)*]]="Field inspection","Yes","No")</f>
        <v>No</v>
      </c>
      <c r="V4116" t="s">
        <v>50</v>
      </c>
      <c r="W4116" t="s">
        <v>44</v>
      </c>
      <c r="X4116" t="s">
        <v>44</v>
      </c>
      <c r="Z4116" t="s">
        <v>45</v>
      </c>
      <c r="AA4116" t="s">
        <v>46</v>
      </c>
      <c r="AB4116" t="s">
        <v>46</v>
      </c>
      <c r="AC4116" t="s">
        <v>40</v>
      </c>
    </row>
    <row r="4117" spans="1:29" ht="14.4" x14ac:dyDescent="0.3">
      <c r="A4117">
        <v>4115</v>
      </c>
      <c r="B4117" t="s">
        <v>4143</v>
      </c>
      <c r="C4117" t="s">
        <v>277</v>
      </c>
      <c r="D4117" t="s">
        <v>40</v>
      </c>
      <c r="E4117" t="s">
        <v>40</v>
      </c>
      <c r="F4117" t="s">
        <v>53</v>
      </c>
      <c r="G4117" t="s">
        <v>40</v>
      </c>
      <c r="H4117" s="26">
        <v>29221</v>
      </c>
      <c r="I4117" t="s">
        <v>54</v>
      </c>
      <c r="J4117" t="s">
        <v>55</v>
      </c>
      <c r="K4117" t="str">
        <f>IF(Table2[[#This Row],[Basis of Material Classification (System Side)*]]="Field inspection","Yes","No")</f>
        <v>No</v>
      </c>
      <c r="O4117" t="s">
        <v>41</v>
      </c>
      <c r="P4117" s="13">
        <v>31413</v>
      </c>
      <c r="Q4117" s="16" t="str">
        <f>Table2[[#This Row],[Service Line Size (inches) (System Side)]]</f>
        <v>3/4</v>
      </c>
      <c r="R4117" t="s">
        <v>43</v>
      </c>
      <c r="S4117" t="str">
        <f>IF(Table2[[#This Row],[Basis of Material Classification (Customer Side)*]]="Field inspection","Yes","No")</f>
        <v>No</v>
      </c>
      <c r="V4117" t="s">
        <v>43</v>
      </c>
      <c r="W4117" t="s">
        <v>44</v>
      </c>
      <c r="X4117" t="s">
        <v>44</v>
      </c>
      <c r="Z4117" t="s">
        <v>45</v>
      </c>
      <c r="AA4117" t="s">
        <v>46</v>
      </c>
      <c r="AB4117" t="s">
        <v>46</v>
      </c>
      <c r="AC4117" t="s">
        <v>40</v>
      </c>
    </row>
    <row r="4118" spans="1:29" ht="14.4" x14ac:dyDescent="0.3">
      <c r="A4118">
        <v>4116</v>
      </c>
      <c r="B4118" t="s">
        <v>4144</v>
      </c>
      <c r="C4118" t="s">
        <v>277</v>
      </c>
      <c r="D4118" t="s">
        <v>40</v>
      </c>
      <c r="E4118" t="s">
        <v>40</v>
      </c>
      <c r="F4118" t="s">
        <v>41</v>
      </c>
      <c r="G4118" t="s">
        <v>40</v>
      </c>
      <c r="H4118" s="26">
        <v>26299</v>
      </c>
      <c r="I4118" t="s">
        <v>42</v>
      </c>
      <c r="J4118" t="s">
        <v>49</v>
      </c>
      <c r="K4118" t="str">
        <f>IF(Table2[[#This Row],[Basis of Material Classification (System Side)*]]="Field inspection","Yes","No")</f>
        <v>No</v>
      </c>
      <c r="N4118" t="s">
        <v>50</v>
      </c>
      <c r="O4118" t="s">
        <v>41</v>
      </c>
      <c r="P4118" s="13">
        <v>21186</v>
      </c>
      <c r="Q4118" s="16" t="str">
        <f>Table2[[#This Row],[Service Line Size (inches) (System Side)]]</f>
        <v>5/8</v>
      </c>
      <c r="R4118" t="s">
        <v>49</v>
      </c>
      <c r="S4118" t="str">
        <f>IF(Table2[[#This Row],[Basis of Material Classification (Customer Side)*]]="Field inspection","Yes","No")</f>
        <v>No</v>
      </c>
      <c r="V4118" t="s">
        <v>50</v>
      </c>
      <c r="W4118" t="s">
        <v>44</v>
      </c>
      <c r="X4118" t="s">
        <v>44</v>
      </c>
      <c r="Z4118" t="s">
        <v>45</v>
      </c>
      <c r="AA4118" t="s">
        <v>46</v>
      </c>
      <c r="AB4118" t="s">
        <v>46</v>
      </c>
      <c r="AC4118" t="s">
        <v>40</v>
      </c>
    </row>
    <row r="4119" spans="1:29" ht="14.4" x14ac:dyDescent="0.3">
      <c r="A4119">
        <v>4117</v>
      </c>
      <c r="B4119" t="s">
        <v>4145</v>
      </c>
      <c r="C4119" t="s">
        <v>277</v>
      </c>
      <c r="D4119" t="s">
        <v>40</v>
      </c>
      <c r="E4119" t="s">
        <v>40</v>
      </c>
      <c r="F4119" t="s">
        <v>41</v>
      </c>
      <c r="G4119" t="s">
        <v>40</v>
      </c>
      <c r="H4119" s="26">
        <v>24838</v>
      </c>
      <c r="I4119" t="s">
        <v>42</v>
      </c>
      <c r="J4119" t="s">
        <v>49</v>
      </c>
      <c r="K4119" t="str">
        <f>IF(Table2[[#This Row],[Basis of Material Classification (System Side)*]]="Field inspection","Yes","No")</f>
        <v>No</v>
      </c>
      <c r="N4119" t="s">
        <v>50</v>
      </c>
      <c r="O4119" t="s">
        <v>41</v>
      </c>
      <c r="P4119" s="13">
        <v>21551</v>
      </c>
      <c r="Q4119" s="16" t="str">
        <f>Table2[[#This Row],[Service Line Size (inches) (System Side)]]</f>
        <v>5/8</v>
      </c>
      <c r="R4119" t="s">
        <v>49</v>
      </c>
      <c r="S4119" t="str">
        <f>IF(Table2[[#This Row],[Basis of Material Classification (Customer Side)*]]="Field inspection","Yes","No")</f>
        <v>No</v>
      </c>
      <c r="V4119" t="s">
        <v>50</v>
      </c>
      <c r="W4119" t="s">
        <v>44</v>
      </c>
      <c r="X4119" t="s">
        <v>44</v>
      </c>
      <c r="Z4119" t="s">
        <v>45</v>
      </c>
      <c r="AA4119" t="s">
        <v>46</v>
      </c>
      <c r="AB4119" t="s">
        <v>46</v>
      </c>
      <c r="AC4119" t="s">
        <v>40</v>
      </c>
    </row>
    <row r="4120" spans="1:29" ht="14.4" x14ac:dyDescent="0.3">
      <c r="A4120">
        <v>4118</v>
      </c>
      <c r="B4120" t="s">
        <v>4146</v>
      </c>
      <c r="C4120" t="s">
        <v>277</v>
      </c>
      <c r="D4120" t="s">
        <v>40</v>
      </c>
      <c r="E4120" t="s">
        <v>40</v>
      </c>
      <c r="F4120" t="s">
        <v>41</v>
      </c>
      <c r="G4120" t="s">
        <v>40</v>
      </c>
      <c r="H4120" s="26">
        <v>28491</v>
      </c>
      <c r="I4120" t="s">
        <v>42</v>
      </c>
      <c r="J4120" t="s">
        <v>49</v>
      </c>
      <c r="K4120" t="str">
        <f>IF(Table2[[#This Row],[Basis of Material Classification (System Side)*]]="Field inspection","Yes","No")</f>
        <v>No</v>
      </c>
      <c r="N4120" t="s">
        <v>50</v>
      </c>
      <c r="O4120" t="s">
        <v>41</v>
      </c>
      <c r="P4120" s="13">
        <v>29221</v>
      </c>
      <c r="Q4120" s="16" t="str">
        <f>Table2[[#This Row],[Service Line Size (inches) (System Side)]]</f>
        <v>5/8</v>
      </c>
      <c r="R4120" t="s">
        <v>43</v>
      </c>
      <c r="S4120" t="str">
        <f>IF(Table2[[#This Row],[Basis of Material Classification (Customer Side)*]]="Field inspection","Yes","No")</f>
        <v>No</v>
      </c>
      <c r="V4120" t="s">
        <v>43</v>
      </c>
      <c r="W4120" t="s">
        <v>44</v>
      </c>
      <c r="X4120" t="s">
        <v>44</v>
      </c>
      <c r="Z4120" t="s">
        <v>45</v>
      </c>
      <c r="AA4120" t="s">
        <v>46</v>
      </c>
      <c r="AB4120" t="s">
        <v>46</v>
      </c>
      <c r="AC4120" t="s">
        <v>40</v>
      </c>
    </row>
    <row r="4121" spans="1:29" ht="14.4" x14ac:dyDescent="0.3">
      <c r="A4121">
        <v>4119</v>
      </c>
      <c r="B4121" t="s">
        <v>4147</v>
      </c>
      <c r="C4121" t="s">
        <v>277</v>
      </c>
      <c r="D4121" t="s">
        <v>40</v>
      </c>
      <c r="E4121" t="s">
        <v>40</v>
      </c>
      <c r="F4121" t="s">
        <v>41</v>
      </c>
      <c r="G4121" t="s">
        <v>40</v>
      </c>
      <c r="H4121" s="26">
        <v>24108</v>
      </c>
      <c r="I4121" t="s">
        <v>42</v>
      </c>
      <c r="J4121" t="s">
        <v>49</v>
      </c>
      <c r="K4121" t="str">
        <f>IF(Table2[[#This Row],[Basis of Material Classification (System Side)*]]="Field inspection","Yes","No")</f>
        <v>No</v>
      </c>
      <c r="N4121" t="s">
        <v>50</v>
      </c>
      <c r="O4121" t="s">
        <v>41</v>
      </c>
      <c r="P4121" s="13">
        <v>36526</v>
      </c>
      <c r="Q4121" s="16" t="str">
        <f>Table2[[#This Row],[Service Line Size (inches) (System Side)]]</f>
        <v>5/8</v>
      </c>
      <c r="R4121" t="s">
        <v>43</v>
      </c>
      <c r="S4121" t="str">
        <f>IF(Table2[[#This Row],[Basis of Material Classification (Customer Side)*]]="Field inspection","Yes","No")</f>
        <v>No</v>
      </c>
      <c r="V4121" t="s">
        <v>43</v>
      </c>
      <c r="W4121" t="s">
        <v>44</v>
      </c>
      <c r="X4121" t="s">
        <v>44</v>
      </c>
      <c r="Z4121" t="s">
        <v>58</v>
      </c>
      <c r="AA4121" t="s">
        <v>46</v>
      </c>
      <c r="AB4121" t="s">
        <v>46</v>
      </c>
      <c r="AC4121" t="s">
        <v>40</v>
      </c>
    </row>
    <row r="4122" spans="1:29" ht="14.4" x14ac:dyDescent="0.3">
      <c r="A4122">
        <v>4120</v>
      </c>
      <c r="B4122" t="s">
        <v>4148</v>
      </c>
      <c r="C4122" t="s">
        <v>277</v>
      </c>
      <c r="D4122" t="s">
        <v>40</v>
      </c>
      <c r="E4122" t="s">
        <v>40</v>
      </c>
      <c r="F4122" t="s">
        <v>41</v>
      </c>
      <c r="G4122" t="s">
        <v>40</v>
      </c>
      <c r="H4122" s="26">
        <v>29952</v>
      </c>
      <c r="I4122" t="s">
        <v>42</v>
      </c>
      <c r="J4122" t="s">
        <v>43</v>
      </c>
      <c r="K4122" t="str">
        <f>IF(Table2[[#This Row],[Basis of Material Classification (System Side)*]]="Field inspection","Yes","No")</f>
        <v>No</v>
      </c>
      <c r="N4122" t="str">
        <f>Table2[[#This Row],[Basis of Material Classification (System Side)*]]</f>
        <v>Installation date after lead ban</v>
      </c>
      <c r="O4122" t="s">
        <v>41</v>
      </c>
      <c r="P4122" s="13">
        <v>32874</v>
      </c>
      <c r="Q4122" s="16" t="str">
        <f>Table2[[#This Row],[Service Line Size (inches) (System Side)]]</f>
        <v>5/8</v>
      </c>
      <c r="R4122" t="s">
        <v>43</v>
      </c>
      <c r="S4122" t="str">
        <f>IF(Table2[[#This Row],[Basis of Material Classification (Customer Side)*]]="Field inspection","Yes","No")</f>
        <v>No</v>
      </c>
      <c r="V4122" t="s">
        <v>43</v>
      </c>
      <c r="W4122" t="s">
        <v>44</v>
      </c>
      <c r="X4122" t="s">
        <v>44</v>
      </c>
      <c r="Z4122" t="s">
        <v>45</v>
      </c>
      <c r="AA4122" t="s">
        <v>46</v>
      </c>
      <c r="AB4122" t="s">
        <v>46</v>
      </c>
      <c r="AC4122" t="s">
        <v>40</v>
      </c>
    </row>
    <row r="4123" spans="1:29" ht="14.4" x14ac:dyDescent="0.3">
      <c r="A4123">
        <v>4121</v>
      </c>
      <c r="B4123" t="s">
        <v>4149</v>
      </c>
      <c r="C4123" t="s">
        <v>277</v>
      </c>
      <c r="D4123" t="s">
        <v>40</v>
      </c>
      <c r="E4123" t="s">
        <v>40</v>
      </c>
      <c r="F4123" t="s">
        <v>53</v>
      </c>
      <c r="G4123" t="s">
        <v>40</v>
      </c>
      <c r="H4123" s="26">
        <v>29221</v>
      </c>
      <c r="I4123" t="s">
        <v>54</v>
      </c>
      <c r="J4123" t="s">
        <v>55</v>
      </c>
      <c r="K4123" t="str">
        <f>IF(Table2[[#This Row],[Basis of Material Classification (System Side)*]]="Field inspection","Yes","No")</f>
        <v>No</v>
      </c>
      <c r="O4123" t="s">
        <v>41</v>
      </c>
      <c r="P4123" s="13">
        <v>30682</v>
      </c>
      <c r="Q4123" s="16" t="str">
        <f>Table2[[#This Row],[Service Line Size (inches) (System Side)]]</f>
        <v>3/4</v>
      </c>
      <c r="R4123" t="s">
        <v>43</v>
      </c>
      <c r="S4123" t="str">
        <f>IF(Table2[[#This Row],[Basis of Material Classification (Customer Side)*]]="Field inspection","Yes","No")</f>
        <v>No</v>
      </c>
      <c r="V4123" t="s">
        <v>43</v>
      </c>
      <c r="W4123" t="s">
        <v>44</v>
      </c>
      <c r="X4123" t="s">
        <v>44</v>
      </c>
      <c r="Z4123" t="s">
        <v>45</v>
      </c>
      <c r="AA4123" t="s">
        <v>46</v>
      </c>
      <c r="AB4123" t="s">
        <v>46</v>
      </c>
      <c r="AC4123" t="s">
        <v>40</v>
      </c>
    </row>
    <row r="4124" spans="1:29" ht="14.4" x14ac:dyDescent="0.3">
      <c r="A4124">
        <v>4122</v>
      </c>
      <c r="B4124" t="s">
        <v>4150</v>
      </c>
      <c r="C4124" t="s">
        <v>277</v>
      </c>
      <c r="D4124" t="s">
        <v>40</v>
      </c>
      <c r="E4124" t="s">
        <v>40</v>
      </c>
      <c r="F4124" t="s">
        <v>41</v>
      </c>
      <c r="G4124" t="s">
        <v>40</v>
      </c>
      <c r="H4124" s="26">
        <v>29952</v>
      </c>
      <c r="I4124" t="s">
        <v>42</v>
      </c>
      <c r="J4124" t="s">
        <v>43</v>
      </c>
      <c r="K4124" t="str">
        <f>IF(Table2[[#This Row],[Basis of Material Classification (System Side)*]]="Field inspection","Yes","No")</f>
        <v>No</v>
      </c>
      <c r="N4124" t="str">
        <f>Table2[[#This Row],[Basis of Material Classification (System Side)*]]</f>
        <v>Installation date after lead ban</v>
      </c>
      <c r="O4124" t="s">
        <v>41</v>
      </c>
      <c r="P4124" s="13">
        <v>31778</v>
      </c>
      <c r="Q4124" s="16" t="str">
        <f>Table2[[#This Row],[Service Line Size (inches) (System Side)]]</f>
        <v>5/8</v>
      </c>
      <c r="R4124" t="s">
        <v>43</v>
      </c>
      <c r="S4124" t="str">
        <f>IF(Table2[[#This Row],[Basis of Material Classification (Customer Side)*]]="Field inspection","Yes","No")</f>
        <v>No</v>
      </c>
      <c r="V4124" t="s">
        <v>43</v>
      </c>
      <c r="W4124" t="s">
        <v>44</v>
      </c>
      <c r="X4124" t="s">
        <v>44</v>
      </c>
      <c r="Z4124" t="s">
        <v>45</v>
      </c>
      <c r="AA4124" t="s">
        <v>46</v>
      </c>
      <c r="AB4124" t="s">
        <v>46</v>
      </c>
      <c r="AC4124" t="s">
        <v>40</v>
      </c>
    </row>
    <row r="4125" spans="1:29" ht="14.4" x14ac:dyDescent="0.3">
      <c r="A4125">
        <v>4123</v>
      </c>
      <c r="B4125" t="s">
        <v>4151</v>
      </c>
      <c r="C4125" t="s">
        <v>277</v>
      </c>
      <c r="D4125" t="s">
        <v>40</v>
      </c>
      <c r="E4125" t="s">
        <v>40</v>
      </c>
      <c r="F4125" t="s">
        <v>41</v>
      </c>
      <c r="G4125" t="s">
        <v>40</v>
      </c>
      <c r="H4125" s="26">
        <v>29952</v>
      </c>
      <c r="I4125" t="s">
        <v>42</v>
      </c>
      <c r="J4125" t="s">
        <v>43</v>
      </c>
      <c r="K4125" t="str">
        <f>IF(Table2[[#This Row],[Basis of Material Classification (System Side)*]]="Field inspection","Yes","No")</f>
        <v>No</v>
      </c>
      <c r="N4125" t="str">
        <f>Table2[[#This Row],[Basis of Material Classification (System Side)*]]</f>
        <v>Installation date after lead ban</v>
      </c>
      <c r="O4125" t="s">
        <v>41</v>
      </c>
      <c r="P4125" s="13">
        <v>32143</v>
      </c>
      <c r="Q4125" s="16" t="str">
        <f>Table2[[#This Row],[Service Line Size (inches) (System Side)]]</f>
        <v>5/8</v>
      </c>
      <c r="R4125" t="s">
        <v>43</v>
      </c>
      <c r="S4125" t="str">
        <f>IF(Table2[[#This Row],[Basis of Material Classification (Customer Side)*]]="Field inspection","Yes","No")</f>
        <v>No</v>
      </c>
      <c r="V4125" t="s">
        <v>43</v>
      </c>
      <c r="W4125" t="s">
        <v>44</v>
      </c>
      <c r="X4125" t="s">
        <v>44</v>
      </c>
      <c r="Z4125" t="s">
        <v>45</v>
      </c>
      <c r="AA4125" t="s">
        <v>46</v>
      </c>
      <c r="AB4125" t="s">
        <v>46</v>
      </c>
      <c r="AC4125" t="s">
        <v>40</v>
      </c>
    </row>
    <row r="4126" spans="1:29" ht="14.4" x14ac:dyDescent="0.3">
      <c r="A4126">
        <v>4124</v>
      </c>
      <c r="B4126" t="s">
        <v>4152</v>
      </c>
      <c r="C4126" t="s">
        <v>277</v>
      </c>
      <c r="D4126" t="s">
        <v>40</v>
      </c>
      <c r="E4126" t="s">
        <v>40</v>
      </c>
      <c r="F4126" t="s">
        <v>41</v>
      </c>
      <c r="G4126" t="s">
        <v>40</v>
      </c>
      <c r="H4126" s="26">
        <v>25204</v>
      </c>
      <c r="I4126" t="s">
        <v>42</v>
      </c>
      <c r="J4126" t="s">
        <v>49</v>
      </c>
      <c r="K4126" t="str">
        <f>IF(Table2[[#This Row],[Basis of Material Classification (System Side)*]]="Field inspection","Yes","No")</f>
        <v>No</v>
      </c>
      <c r="N4126" t="s">
        <v>50</v>
      </c>
      <c r="O4126" t="s">
        <v>41</v>
      </c>
      <c r="P4126" s="13">
        <v>25569</v>
      </c>
      <c r="Q4126" s="16" t="str">
        <f>Table2[[#This Row],[Service Line Size (inches) (System Side)]]</f>
        <v>5/8</v>
      </c>
      <c r="R4126" t="s">
        <v>49</v>
      </c>
      <c r="S4126" t="str">
        <f>IF(Table2[[#This Row],[Basis of Material Classification (Customer Side)*]]="Field inspection","Yes","No")</f>
        <v>No</v>
      </c>
      <c r="V4126" t="s">
        <v>50</v>
      </c>
      <c r="W4126" t="s">
        <v>44</v>
      </c>
      <c r="X4126" t="s">
        <v>44</v>
      </c>
      <c r="Z4126" t="s">
        <v>45</v>
      </c>
      <c r="AA4126" t="s">
        <v>46</v>
      </c>
      <c r="AB4126" t="s">
        <v>46</v>
      </c>
      <c r="AC4126" t="s">
        <v>40</v>
      </c>
    </row>
    <row r="4127" spans="1:29" ht="14.4" x14ac:dyDescent="0.3">
      <c r="A4127">
        <v>4125</v>
      </c>
      <c r="B4127" t="s">
        <v>4153</v>
      </c>
      <c r="C4127" t="s">
        <v>277</v>
      </c>
      <c r="D4127" t="s">
        <v>40</v>
      </c>
      <c r="E4127" t="s">
        <v>40</v>
      </c>
      <c r="F4127" t="s">
        <v>53</v>
      </c>
      <c r="G4127" t="s">
        <v>40</v>
      </c>
      <c r="H4127" s="27"/>
      <c r="I4127" t="s">
        <v>42</v>
      </c>
      <c r="J4127" t="s">
        <v>55</v>
      </c>
      <c r="K4127" t="str">
        <f>IF(Table2[[#This Row],[Basis of Material Classification (System Side)*]]="Field inspection","Yes","No")</f>
        <v>No</v>
      </c>
      <c r="O4127" t="s">
        <v>41</v>
      </c>
      <c r="P4127" s="13">
        <v>10959</v>
      </c>
      <c r="Q4127" s="16" t="str">
        <f>Table2[[#This Row],[Service Line Size (inches) (System Side)]]</f>
        <v>5/8</v>
      </c>
      <c r="R4127" t="s">
        <v>49</v>
      </c>
      <c r="S4127" t="str">
        <f>IF(Table2[[#This Row],[Basis of Material Classification (Customer Side)*]]="Field inspection","Yes","No")</f>
        <v>No</v>
      </c>
      <c r="V4127" t="s">
        <v>50</v>
      </c>
      <c r="W4127" t="s">
        <v>44</v>
      </c>
      <c r="X4127" t="s">
        <v>44</v>
      </c>
      <c r="Z4127" t="s">
        <v>45</v>
      </c>
      <c r="AA4127" t="s">
        <v>46</v>
      </c>
      <c r="AB4127" t="s">
        <v>46</v>
      </c>
      <c r="AC4127" t="s">
        <v>40</v>
      </c>
    </row>
    <row r="4128" spans="1:29" ht="14.4" x14ac:dyDescent="0.3">
      <c r="A4128">
        <v>4126</v>
      </c>
      <c r="B4128" t="s">
        <v>4154</v>
      </c>
      <c r="C4128" t="s">
        <v>277</v>
      </c>
      <c r="D4128" t="s">
        <v>40</v>
      </c>
      <c r="E4128" t="s">
        <v>40</v>
      </c>
      <c r="F4128" t="s">
        <v>41</v>
      </c>
      <c r="G4128" t="s">
        <v>40</v>
      </c>
      <c r="H4128" s="26">
        <v>29587</v>
      </c>
      <c r="I4128" t="s">
        <v>42</v>
      </c>
      <c r="J4128" t="s">
        <v>43</v>
      </c>
      <c r="K4128" t="str">
        <f>IF(Table2[[#This Row],[Basis of Material Classification (System Side)*]]="Field inspection","Yes","No")</f>
        <v>No</v>
      </c>
      <c r="N4128" t="str">
        <f>Table2[[#This Row],[Basis of Material Classification (System Side)*]]</f>
        <v>Installation date after lead ban</v>
      </c>
      <c r="O4128" t="s">
        <v>41</v>
      </c>
      <c r="P4128" s="13">
        <v>31778</v>
      </c>
      <c r="Q4128" s="16" t="str">
        <f>Table2[[#This Row],[Service Line Size (inches) (System Side)]]</f>
        <v>5/8</v>
      </c>
      <c r="R4128" t="s">
        <v>43</v>
      </c>
      <c r="S4128" t="str">
        <f>IF(Table2[[#This Row],[Basis of Material Classification (Customer Side)*]]="Field inspection","Yes","No")</f>
        <v>No</v>
      </c>
      <c r="V4128" t="s">
        <v>43</v>
      </c>
      <c r="W4128" t="s">
        <v>44</v>
      </c>
      <c r="X4128" t="s">
        <v>44</v>
      </c>
      <c r="Z4128" t="s">
        <v>45</v>
      </c>
      <c r="AA4128" t="s">
        <v>46</v>
      </c>
      <c r="AB4128" t="s">
        <v>46</v>
      </c>
      <c r="AC4128" t="s">
        <v>40</v>
      </c>
    </row>
    <row r="4129" spans="1:29" ht="14.4" x14ac:dyDescent="0.3">
      <c r="A4129">
        <v>4127</v>
      </c>
      <c r="B4129" t="s">
        <v>4155</v>
      </c>
      <c r="C4129" t="s">
        <v>277</v>
      </c>
      <c r="D4129" t="s">
        <v>40</v>
      </c>
      <c r="E4129" t="s">
        <v>40</v>
      </c>
      <c r="F4129" t="s">
        <v>41</v>
      </c>
      <c r="G4129" t="s">
        <v>40</v>
      </c>
      <c r="H4129" s="26">
        <v>27030</v>
      </c>
      <c r="I4129" t="s">
        <v>42</v>
      </c>
      <c r="J4129" t="s">
        <v>49</v>
      </c>
      <c r="K4129" t="str">
        <f>IF(Table2[[#This Row],[Basis of Material Classification (System Side)*]]="Field inspection","Yes","No")</f>
        <v>No</v>
      </c>
      <c r="N4129" t="s">
        <v>50</v>
      </c>
      <c r="O4129" t="s">
        <v>41</v>
      </c>
      <c r="P4129" s="13">
        <v>32509</v>
      </c>
      <c r="Q4129" s="16" t="str">
        <f>Table2[[#This Row],[Service Line Size (inches) (System Side)]]</f>
        <v>5/8</v>
      </c>
      <c r="R4129" t="s">
        <v>43</v>
      </c>
      <c r="S4129" t="str">
        <f>IF(Table2[[#This Row],[Basis of Material Classification (Customer Side)*]]="Field inspection","Yes","No")</f>
        <v>No</v>
      </c>
      <c r="V4129" t="s">
        <v>43</v>
      </c>
      <c r="W4129" t="s">
        <v>44</v>
      </c>
      <c r="X4129" t="s">
        <v>44</v>
      </c>
      <c r="Z4129" t="s">
        <v>45</v>
      </c>
      <c r="AA4129" t="s">
        <v>46</v>
      </c>
      <c r="AB4129" t="s">
        <v>46</v>
      </c>
      <c r="AC4129" t="s">
        <v>40</v>
      </c>
    </row>
    <row r="4130" spans="1:29" ht="14.4" x14ac:dyDescent="0.3">
      <c r="A4130">
        <v>4128</v>
      </c>
      <c r="B4130" t="s">
        <v>4156</v>
      </c>
      <c r="C4130" t="s">
        <v>277</v>
      </c>
      <c r="D4130" t="s">
        <v>40</v>
      </c>
      <c r="E4130" t="s">
        <v>40</v>
      </c>
      <c r="F4130" t="s">
        <v>41</v>
      </c>
      <c r="G4130" t="s">
        <v>40</v>
      </c>
      <c r="H4130" s="27"/>
      <c r="I4130" t="s">
        <v>42</v>
      </c>
      <c r="J4130" t="s">
        <v>49</v>
      </c>
      <c r="K4130" t="str">
        <f>IF(Table2[[#This Row],[Basis of Material Classification (System Side)*]]="Field inspection","Yes","No")</f>
        <v>No</v>
      </c>
      <c r="N4130" t="s">
        <v>50</v>
      </c>
      <c r="O4130" t="s">
        <v>41</v>
      </c>
      <c r="P4130" s="13">
        <v>19725</v>
      </c>
      <c r="Q4130" s="16" t="str">
        <f>Table2[[#This Row],[Service Line Size (inches) (System Side)]]</f>
        <v>5/8</v>
      </c>
      <c r="R4130" t="s">
        <v>49</v>
      </c>
      <c r="S4130" t="str">
        <f>IF(Table2[[#This Row],[Basis of Material Classification (Customer Side)*]]="Field inspection","Yes","No")</f>
        <v>No</v>
      </c>
      <c r="V4130" t="s">
        <v>50</v>
      </c>
      <c r="W4130" t="s">
        <v>44</v>
      </c>
      <c r="X4130" t="s">
        <v>44</v>
      </c>
      <c r="Z4130" t="s">
        <v>58</v>
      </c>
      <c r="AA4130" t="s">
        <v>46</v>
      </c>
      <c r="AB4130" t="s">
        <v>46</v>
      </c>
      <c r="AC4130" t="s">
        <v>40</v>
      </c>
    </row>
    <row r="4131" spans="1:29" ht="14.4" x14ac:dyDescent="0.3">
      <c r="A4131">
        <v>4129</v>
      </c>
      <c r="B4131" t="s">
        <v>4157</v>
      </c>
      <c r="C4131" t="s">
        <v>277</v>
      </c>
      <c r="D4131" t="s">
        <v>40</v>
      </c>
      <c r="E4131" t="s">
        <v>40</v>
      </c>
      <c r="F4131" t="s">
        <v>53</v>
      </c>
      <c r="G4131" t="s">
        <v>40</v>
      </c>
      <c r="H4131" s="26">
        <v>33239</v>
      </c>
      <c r="I4131" t="s">
        <v>54</v>
      </c>
      <c r="J4131" t="s">
        <v>55</v>
      </c>
      <c r="K4131" t="str">
        <f>IF(Table2[[#This Row],[Basis of Material Classification (System Side)*]]="Field inspection","Yes","No")</f>
        <v>No</v>
      </c>
      <c r="O4131" t="s">
        <v>41</v>
      </c>
      <c r="P4131" s="13">
        <v>35065</v>
      </c>
      <c r="Q4131" s="16" t="str">
        <f>Table2[[#This Row],[Service Line Size (inches) (System Side)]]</f>
        <v>3/4</v>
      </c>
      <c r="R4131" t="s">
        <v>43</v>
      </c>
      <c r="S4131" t="str">
        <f>IF(Table2[[#This Row],[Basis of Material Classification (Customer Side)*]]="Field inspection","Yes","No")</f>
        <v>No</v>
      </c>
      <c r="V4131" t="s">
        <v>43</v>
      </c>
      <c r="W4131" t="s">
        <v>44</v>
      </c>
      <c r="X4131" t="s">
        <v>44</v>
      </c>
      <c r="Z4131" t="s">
        <v>45</v>
      </c>
      <c r="AA4131" t="s">
        <v>46</v>
      </c>
      <c r="AB4131" t="s">
        <v>46</v>
      </c>
      <c r="AC4131" t="s">
        <v>40</v>
      </c>
    </row>
    <row r="4132" spans="1:29" ht="14.4" x14ac:dyDescent="0.3">
      <c r="A4132">
        <v>4130</v>
      </c>
      <c r="B4132" t="s">
        <v>4158</v>
      </c>
      <c r="C4132" t="s">
        <v>277</v>
      </c>
      <c r="D4132" t="s">
        <v>40</v>
      </c>
      <c r="E4132" t="s">
        <v>40</v>
      </c>
      <c r="F4132" t="s">
        <v>41</v>
      </c>
      <c r="G4132" t="s">
        <v>40</v>
      </c>
      <c r="H4132" s="26">
        <v>35065</v>
      </c>
      <c r="I4132" t="s">
        <v>42</v>
      </c>
      <c r="J4132" t="s">
        <v>43</v>
      </c>
      <c r="K4132" t="str">
        <f>IF(Table2[[#This Row],[Basis of Material Classification (System Side)*]]="Field inspection","Yes","No")</f>
        <v>No</v>
      </c>
      <c r="N4132" t="str">
        <f>Table2[[#This Row],[Basis of Material Classification (System Side)*]]</f>
        <v>Installation date after lead ban</v>
      </c>
      <c r="O4132" t="s">
        <v>41</v>
      </c>
      <c r="P4132" s="13">
        <v>35431</v>
      </c>
      <c r="Q4132" s="16" t="str">
        <f>Table2[[#This Row],[Service Line Size (inches) (System Side)]]</f>
        <v>5/8</v>
      </c>
      <c r="R4132" t="s">
        <v>43</v>
      </c>
      <c r="S4132" t="str">
        <f>IF(Table2[[#This Row],[Basis of Material Classification (Customer Side)*]]="Field inspection","Yes","No")</f>
        <v>No</v>
      </c>
      <c r="V4132" t="s">
        <v>43</v>
      </c>
      <c r="W4132" t="s">
        <v>44</v>
      </c>
      <c r="X4132" t="s">
        <v>44</v>
      </c>
      <c r="Z4132" t="s">
        <v>45</v>
      </c>
      <c r="AA4132" t="s">
        <v>46</v>
      </c>
      <c r="AB4132" t="s">
        <v>46</v>
      </c>
      <c r="AC4132" t="s">
        <v>40</v>
      </c>
    </row>
    <row r="4133" spans="1:29" ht="14.4" x14ac:dyDescent="0.3">
      <c r="A4133">
        <v>4131</v>
      </c>
      <c r="B4133" t="s">
        <v>4159</v>
      </c>
      <c r="C4133" t="s">
        <v>277</v>
      </c>
      <c r="D4133" t="s">
        <v>40</v>
      </c>
      <c r="E4133" t="s">
        <v>40</v>
      </c>
      <c r="F4133" t="s">
        <v>41</v>
      </c>
      <c r="G4133" t="s">
        <v>40</v>
      </c>
      <c r="H4133" s="26">
        <v>32509</v>
      </c>
      <c r="I4133" t="s">
        <v>42</v>
      </c>
      <c r="J4133" t="s">
        <v>43</v>
      </c>
      <c r="K4133" t="str">
        <f>IF(Table2[[#This Row],[Basis of Material Classification (System Side)*]]="Field inspection","Yes","No")</f>
        <v>No</v>
      </c>
      <c r="N4133" t="str">
        <f>Table2[[#This Row],[Basis of Material Classification (System Side)*]]</f>
        <v>Installation date after lead ban</v>
      </c>
      <c r="O4133" t="s">
        <v>41</v>
      </c>
      <c r="P4133" s="13">
        <v>22647</v>
      </c>
      <c r="Q4133" s="16" t="str">
        <f>Table2[[#This Row],[Service Line Size (inches) (System Side)]]</f>
        <v>5/8</v>
      </c>
      <c r="R4133" t="s">
        <v>49</v>
      </c>
      <c r="S4133" t="str">
        <f>IF(Table2[[#This Row],[Basis of Material Classification (Customer Side)*]]="Field inspection","Yes","No")</f>
        <v>No</v>
      </c>
      <c r="V4133" t="s">
        <v>50</v>
      </c>
      <c r="W4133" t="s">
        <v>44</v>
      </c>
      <c r="X4133" t="s">
        <v>44</v>
      </c>
      <c r="Z4133" t="s">
        <v>45</v>
      </c>
      <c r="AA4133" t="s">
        <v>46</v>
      </c>
      <c r="AB4133" t="s">
        <v>46</v>
      </c>
      <c r="AC4133" t="s">
        <v>40</v>
      </c>
    </row>
    <row r="4134" spans="1:29" ht="14.4" x14ac:dyDescent="0.3">
      <c r="A4134">
        <v>4132</v>
      </c>
      <c r="B4134" t="s">
        <v>4160</v>
      </c>
      <c r="C4134" t="s">
        <v>277</v>
      </c>
      <c r="D4134" t="s">
        <v>40</v>
      </c>
      <c r="E4134" t="s">
        <v>40</v>
      </c>
      <c r="F4134" t="s">
        <v>41</v>
      </c>
      <c r="G4134" t="s">
        <v>40</v>
      </c>
      <c r="H4134" s="26">
        <v>31048</v>
      </c>
      <c r="I4134" t="s">
        <v>42</v>
      </c>
      <c r="J4134" t="s">
        <v>43</v>
      </c>
      <c r="K4134" t="str">
        <f>IF(Table2[[#This Row],[Basis of Material Classification (System Side)*]]="Field inspection","Yes","No")</f>
        <v>No</v>
      </c>
      <c r="N4134" t="str">
        <f>Table2[[#This Row],[Basis of Material Classification (System Side)*]]</f>
        <v>Installation date after lead ban</v>
      </c>
      <c r="O4134" t="s">
        <v>41</v>
      </c>
      <c r="P4134" s="13">
        <v>36892</v>
      </c>
      <c r="Q4134" s="16" t="str">
        <f>Table2[[#This Row],[Service Line Size (inches) (System Side)]]</f>
        <v>5/8</v>
      </c>
      <c r="R4134" t="s">
        <v>43</v>
      </c>
      <c r="S4134" t="str">
        <f>IF(Table2[[#This Row],[Basis of Material Classification (Customer Side)*]]="Field inspection","Yes","No")</f>
        <v>No</v>
      </c>
      <c r="V4134" t="s">
        <v>43</v>
      </c>
      <c r="W4134" t="s">
        <v>44</v>
      </c>
      <c r="X4134" t="s">
        <v>44</v>
      </c>
      <c r="Z4134" t="s">
        <v>45</v>
      </c>
      <c r="AA4134" t="s">
        <v>46</v>
      </c>
      <c r="AB4134" t="s">
        <v>46</v>
      </c>
      <c r="AC4134" t="s">
        <v>40</v>
      </c>
    </row>
    <row r="4135" spans="1:29" ht="14.4" x14ac:dyDescent="0.3">
      <c r="A4135">
        <v>4133</v>
      </c>
      <c r="B4135" t="s">
        <v>4161</v>
      </c>
      <c r="C4135" t="s">
        <v>277</v>
      </c>
      <c r="D4135" t="s">
        <v>40</v>
      </c>
      <c r="E4135" t="s">
        <v>40</v>
      </c>
      <c r="F4135" t="s">
        <v>41</v>
      </c>
      <c r="G4135" t="s">
        <v>40</v>
      </c>
      <c r="H4135" s="26">
        <v>26665</v>
      </c>
      <c r="I4135" t="s">
        <v>42</v>
      </c>
      <c r="J4135" t="s">
        <v>49</v>
      </c>
      <c r="K4135" t="str">
        <f>IF(Table2[[#This Row],[Basis of Material Classification (System Side)*]]="Field inspection","Yes","No")</f>
        <v>No</v>
      </c>
      <c r="N4135" t="s">
        <v>50</v>
      </c>
      <c r="O4135" t="s">
        <v>70</v>
      </c>
      <c r="P4135" s="13">
        <v>28856</v>
      </c>
      <c r="Q4135" s="16" t="str">
        <f>Table2[[#This Row],[Service Line Size (inches) (System Side)]]</f>
        <v>5/8</v>
      </c>
      <c r="R4135" t="s">
        <v>65</v>
      </c>
      <c r="S4135" t="str">
        <f>IF(Table2[[#This Row],[Basis of Material Classification (Customer Side)*]]="Field inspection","Yes","No")</f>
        <v>Yes</v>
      </c>
      <c r="T4135" t="s">
        <v>71</v>
      </c>
      <c r="U4135" s="13">
        <v>45491</v>
      </c>
      <c r="V4135" t="s">
        <v>72</v>
      </c>
      <c r="W4135" t="s">
        <v>44</v>
      </c>
      <c r="X4135" t="s">
        <v>44</v>
      </c>
      <c r="Z4135" t="s">
        <v>45</v>
      </c>
      <c r="AA4135" t="s">
        <v>46</v>
      </c>
      <c r="AB4135" t="s">
        <v>46</v>
      </c>
      <c r="AC4135" t="s">
        <v>40</v>
      </c>
    </row>
    <row r="4136" spans="1:29" ht="14.4" x14ac:dyDescent="0.3">
      <c r="A4136">
        <v>4134</v>
      </c>
      <c r="B4136" t="s">
        <v>4162</v>
      </c>
      <c r="C4136" t="s">
        <v>277</v>
      </c>
      <c r="D4136" t="s">
        <v>40</v>
      </c>
      <c r="E4136" t="s">
        <v>40</v>
      </c>
      <c r="F4136" t="s">
        <v>41</v>
      </c>
      <c r="G4136" t="s">
        <v>40</v>
      </c>
      <c r="H4136" s="26">
        <v>29221</v>
      </c>
      <c r="I4136" t="s">
        <v>42</v>
      </c>
      <c r="J4136" t="s">
        <v>43</v>
      </c>
      <c r="K4136" t="str">
        <f>IF(Table2[[#This Row],[Basis of Material Classification (System Side)*]]="Field inspection","Yes","No")</f>
        <v>No</v>
      </c>
      <c r="N4136" t="str">
        <f>Table2[[#This Row],[Basis of Material Classification (System Side)*]]</f>
        <v>Installation date after lead ban</v>
      </c>
      <c r="O4136" t="s">
        <v>41</v>
      </c>
      <c r="P4136" s="13">
        <v>29587</v>
      </c>
      <c r="Q4136" s="16" t="str">
        <f>Table2[[#This Row],[Service Line Size (inches) (System Side)]]</f>
        <v>5/8</v>
      </c>
      <c r="R4136" t="s">
        <v>43</v>
      </c>
      <c r="S4136" t="str">
        <f>IF(Table2[[#This Row],[Basis of Material Classification (Customer Side)*]]="Field inspection","Yes","No")</f>
        <v>No</v>
      </c>
      <c r="V4136" t="s">
        <v>43</v>
      </c>
      <c r="W4136" t="s">
        <v>44</v>
      </c>
      <c r="X4136" t="s">
        <v>44</v>
      </c>
      <c r="Z4136" t="s">
        <v>45</v>
      </c>
      <c r="AA4136" t="s">
        <v>46</v>
      </c>
      <c r="AB4136" t="s">
        <v>46</v>
      </c>
      <c r="AC4136" t="s">
        <v>40</v>
      </c>
    </row>
    <row r="4137" spans="1:29" ht="14.4" x14ac:dyDescent="0.3">
      <c r="A4137">
        <v>4135</v>
      </c>
      <c r="B4137" t="s">
        <v>4163</v>
      </c>
      <c r="C4137" t="s">
        <v>277</v>
      </c>
      <c r="D4137" t="s">
        <v>40</v>
      </c>
      <c r="E4137" t="s">
        <v>40</v>
      </c>
      <c r="F4137" t="s">
        <v>41</v>
      </c>
      <c r="G4137" t="s">
        <v>40</v>
      </c>
      <c r="H4137" s="26">
        <v>32509</v>
      </c>
      <c r="I4137" t="s">
        <v>42</v>
      </c>
      <c r="J4137" t="s">
        <v>43</v>
      </c>
      <c r="K4137" t="str">
        <f>IF(Table2[[#This Row],[Basis of Material Classification (System Side)*]]="Field inspection","Yes","No")</f>
        <v>No</v>
      </c>
      <c r="N4137" t="str">
        <f>Table2[[#This Row],[Basis of Material Classification (System Side)*]]</f>
        <v>Installation date after lead ban</v>
      </c>
      <c r="O4137" t="s">
        <v>41</v>
      </c>
      <c r="P4137"/>
      <c r="Q4137" s="16" t="str">
        <f>Table2[[#This Row],[Service Line Size (inches) (System Side)]]</f>
        <v>5/8</v>
      </c>
      <c r="R4137" t="s">
        <v>49</v>
      </c>
      <c r="S4137" t="str">
        <f>IF(Table2[[#This Row],[Basis of Material Classification (Customer Side)*]]="Field inspection","Yes","No")</f>
        <v>No</v>
      </c>
      <c r="V4137" t="s">
        <v>50</v>
      </c>
      <c r="W4137" t="s">
        <v>44</v>
      </c>
      <c r="X4137" t="s">
        <v>44</v>
      </c>
      <c r="Z4137" t="s">
        <v>45</v>
      </c>
      <c r="AA4137" t="s">
        <v>46</v>
      </c>
      <c r="AB4137" t="s">
        <v>46</v>
      </c>
      <c r="AC4137" t="s">
        <v>40</v>
      </c>
    </row>
    <row r="4138" spans="1:29" ht="14.4" x14ac:dyDescent="0.3">
      <c r="A4138">
        <v>4136</v>
      </c>
      <c r="B4138" t="s">
        <v>4164</v>
      </c>
      <c r="C4138" t="s">
        <v>277</v>
      </c>
      <c r="D4138" t="s">
        <v>40</v>
      </c>
      <c r="E4138" t="s">
        <v>40</v>
      </c>
      <c r="F4138" t="s">
        <v>41</v>
      </c>
      <c r="G4138" t="s">
        <v>40</v>
      </c>
      <c r="H4138" s="27"/>
      <c r="I4138" t="s">
        <v>42</v>
      </c>
      <c r="J4138" t="s">
        <v>49</v>
      </c>
      <c r="K4138" t="str">
        <f>IF(Table2[[#This Row],[Basis of Material Classification (System Side)*]]="Field inspection","Yes","No")</f>
        <v>No</v>
      </c>
      <c r="N4138" t="s">
        <v>50</v>
      </c>
      <c r="O4138" t="s">
        <v>41</v>
      </c>
      <c r="P4138" s="13">
        <v>18264</v>
      </c>
      <c r="Q4138" s="16" t="str">
        <f>Table2[[#This Row],[Service Line Size (inches) (System Side)]]</f>
        <v>5/8</v>
      </c>
      <c r="R4138" t="s">
        <v>49</v>
      </c>
      <c r="S4138" t="str">
        <f>IF(Table2[[#This Row],[Basis of Material Classification (Customer Side)*]]="Field inspection","Yes","No")</f>
        <v>No</v>
      </c>
      <c r="V4138" t="s">
        <v>50</v>
      </c>
      <c r="W4138" t="s">
        <v>44</v>
      </c>
      <c r="X4138" t="s">
        <v>44</v>
      </c>
      <c r="Z4138" t="s">
        <v>58</v>
      </c>
      <c r="AA4138" t="s">
        <v>46</v>
      </c>
      <c r="AB4138" t="s">
        <v>46</v>
      </c>
      <c r="AC4138" t="s">
        <v>40</v>
      </c>
    </row>
    <row r="4139" spans="1:29" ht="14.4" x14ac:dyDescent="0.3">
      <c r="A4139">
        <v>4137</v>
      </c>
      <c r="B4139" t="s">
        <v>4165</v>
      </c>
      <c r="C4139" t="s">
        <v>277</v>
      </c>
      <c r="D4139" t="s">
        <v>40</v>
      </c>
      <c r="E4139" t="s">
        <v>40</v>
      </c>
      <c r="F4139" t="s">
        <v>41</v>
      </c>
      <c r="G4139" t="s">
        <v>40</v>
      </c>
      <c r="H4139" s="26">
        <v>35796</v>
      </c>
      <c r="I4139" t="s">
        <v>42</v>
      </c>
      <c r="J4139" t="s">
        <v>43</v>
      </c>
      <c r="K4139" t="str">
        <f>IF(Table2[[#This Row],[Basis of Material Classification (System Side)*]]="Field inspection","Yes","No")</f>
        <v>No</v>
      </c>
      <c r="N4139" t="str">
        <f>Table2[[#This Row],[Basis of Material Classification (System Side)*]]</f>
        <v>Installation date after lead ban</v>
      </c>
      <c r="O4139" t="s">
        <v>41</v>
      </c>
      <c r="P4139" s="13">
        <v>36526</v>
      </c>
      <c r="Q4139" s="16" t="str">
        <f>Table2[[#This Row],[Service Line Size (inches) (System Side)]]</f>
        <v>5/8</v>
      </c>
      <c r="R4139" t="s">
        <v>43</v>
      </c>
      <c r="S4139" t="str">
        <f>IF(Table2[[#This Row],[Basis of Material Classification (Customer Side)*]]="Field inspection","Yes","No")</f>
        <v>No</v>
      </c>
      <c r="V4139" t="s">
        <v>43</v>
      </c>
      <c r="W4139" t="s">
        <v>44</v>
      </c>
      <c r="X4139" t="s">
        <v>44</v>
      </c>
      <c r="Z4139" t="s">
        <v>45</v>
      </c>
      <c r="AA4139" t="s">
        <v>46</v>
      </c>
      <c r="AB4139" t="s">
        <v>46</v>
      </c>
      <c r="AC4139" t="s">
        <v>40</v>
      </c>
    </row>
    <row r="4140" spans="1:29" ht="14.4" x14ac:dyDescent="0.3">
      <c r="A4140">
        <v>4138</v>
      </c>
      <c r="B4140" t="s">
        <v>4166</v>
      </c>
      <c r="C4140" t="s">
        <v>277</v>
      </c>
      <c r="D4140" t="s">
        <v>40</v>
      </c>
      <c r="E4140" t="s">
        <v>40</v>
      </c>
      <c r="F4140" t="s">
        <v>53</v>
      </c>
      <c r="G4140" t="s">
        <v>40</v>
      </c>
      <c r="H4140" s="27"/>
      <c r="I4140" t="s">
        <v>42</v>
      </c>
      <c r="J4140" t="s">
        <v>65</v>
      </c>
      <c r="K4140" t="str">
        <f>IF(Table2[[#This Row],[Basis of Material Classification (System Side)*]]="Field inspection","Yes","No")</f>
        <v>Yes</v>
      </c>
      <c r="L4140" t="s">
        <v>66</v>
      </c>
      <c r="M4140" s="13">
        <v>45485</v>
      </c>
      <c r="O4140" t="s">
        <v>41</v>
      </c>
      <c r="P4140" s="13">
        <v>14611</v>
      </c>
      <c r="Q4140" s="16" t="str">
        <f>Table2[[#This Row],[Service Line Size (inches) (System Side)]]</f>
        <v>5/8</v>
      </c>
      <c r="R4140" t="s">
        <v>49</v>
      </c>
      <c r="S4140" t="str">
        <f>IF(Table2[[#This Row],[Basis of Material Classification (Customer Side)*]]="Field inspection","Yes","No")</f>
        <v>No</v>
      </c>
      <c r="V4140" t="s">
        <v>50</v>
      </c>
      <c r="W4140" t="s">
        <v>44</v>
      </c>
      <c r="X4140" t="s">
        <v>44</v>
      </c>
      <c r="Z4140" t="s">
        <v>58</v>
      </c>
      <c r="AA4140" t="s">
        <v>46</v>
      </c>
      <c r="AB4140" t="s">
        <v>46</v>
      </c>
      <c r="AC4140" t="s">
        <v>40</v>
      </c>
    </row>
    <row r="4141" spans="1:29" ht="14.4" x14ac:dyDescent="0.3">
      <c r="A4141">
        <v>4139</v>
      </c>
      <c r="B4141" t="s">
        <v>4167</v>
      </c>
      <c r="C4141" t="s">
        <v>277</v>
      </c>
      <c r="D4141" t="s">
        <v>40</v>
      </c>
      <c r="E4141" t="s">
        <v>40</v>
      </c>
      <c r="F4141" t="s">
        <v>41</v>
      </c>
      <c r="G4141" t="s">
        <v>40</v>
      </c>
      <c r="H4141" s="26">
        <v>28126</v>
      </c>
      <c r="I4141" t="s">
        <v>42</v>
      </c>
      <c r="J4141" t="s">
        <v>49</v>
      </c>
      <c r="K4141" t="str">
        <f>IF(Table2[[#This Row],[Basis of Material Classification (System Side)*]]="Field inspection","Yes","No")</f>
        <v>No</v>
      </c>
      <c r="N4141" t="s">
        <v>50</v>
      </c>
      <c r="O4141" t="s">
        <v>41</v>
      </c>
      <c r="P4141" s="13">
        <v>36161</v>
      </c>
      <c r="Q4141" s="16" t="str">
        <f>Table2[[#This Row],[Service Line Size (inches) (System Side)]]</f>
        <v>5/8</v>
      </c>
      <c r="R4141" t="s">
        <v>43</v>
      </c>
      <c r="S4141" t="str">
        <f>IF(Table2[[#This Row],[Basis of Material Classification (Customer Side)*]]="Field inspection","Yes","No")</f>
        <v>No</v>
      </c>
      <c r="V4141" t="s">
        <v>43</v>
      </c>
      <c r="W4141" t="s">
        <v>44</v>
      </c>
      <c r="X4141" t="s">
        <v>44</v>
      </c>
      <c r="Z4141" t="s">
        <v>45</v>
      </c>
      <c r="AA4141" t="s">
        <v>46</v>
      </c>
      <c r="AB4141" t="s">
        <v>46</v>
      </c>
      <c r="AC4141" t="s">
        <v>40</v>
      </c>
    </row>
    <row r="4142" spans="1:29" ht="14.4" x14ac:dyDescent="0.3">
      <c r="A4142">
        <v>4140</v>
      </c>
      <c r="B4142" t="s">
        <v>4168</v>
      </c>
      <c r="C4142" t="s">
        <v>277</v>
      </c>
      <c r="D4142" t="s">
        <v>40</v>
      </c>
      <c r="E4142" t="s">
        <v>40</v>
      </c>
      <c r="F4142" t="s">
        <v>41</v>
      </c>
      <c r="G4142" t="s">
        <v>40</v>
      </c>
      <c r="H4142" s="26">
        <v>37257</v>
      </c>
      <c r="I4142" t="s">
        <v>42</v>
      </c>
      <c r="J4142" t="s">
        <v>43</v>
      </c>
      <c r="K4142" t="str">
        <f>IF(Table2[[#This Row],[Basis of Material Classification (System Side)*]]="Field inspection","Yes","No")</f>
        <v>No</v>
      </c>
      <c r="N4142" t="str">
        <f>Table2[[#This Row],[Basis of Material Classification (System Side)*]]</f>
        <v>Installation date after lead ban</v>
      </c>
      <c r="O4142" t="s">
        <v>41</v>
      </c>
      <c r="P4142" s="13">
        <v>37622</v>
      </c>
      <c r="Q4142" s="16" t="str">
        <f>Table2[[#This Row],[Service Line Size (inches) (System Side)]]</f>
        <v>5/8</v>
      </c>
      <c r="R4142" t="s">
        <v>43</v>
      </c>
      <c r="S4142" t="str">
        <f>IF(Table2[[#This Row],[Basis of Material Classification (Customer Side)*]]="Field inspection","Yes","No")</f>
        <v>No</v>
      </c>
      <c r="V4142" t="s">
        <v>43</v>
      </c>
      <c r="W4142" t="s">
        <v>44</v>
      </c>
      <c r="X4142" t="s">
        <v>44</v>
      </c>
      <c r="Z4142" t="s">
        <v>45</v>
      </c>
      <c r="AA4142" t="s">
        <v>46</v>
      </c>
      <c r="AB4142" t="s">
        <v>46</v>
      </c>
      <c r="AC4142" t="s">
        <v>40</v>
      </c>
    </row>
    <row r="4143" spans="1:29" ht="14.4" x14ac:dyDescent="0.3">
      <c r="A4143">
        <v>4141</v>
      </c>
      <c r="B4143" t="s">
        <v>4169</v>
      </c>
      <c r="C4143" t="s">
        <v>277</v>
      </c>
      <c r="D4143" t="s">
        <v>40</v>
      </c>
      <c r="E4143" t="s">
        <v>40</v>
      </c>
      <c r="F4143" t="s">
        <v>41</v>
      </c>
      <c r="G4143" t="s">
        <v>40</v>
      </c>
      <c r="H4143" s="26">
        <v>32509</v>
      </c>
      <c r="I4143" t="s">
        <v>42</v>
      </c>
      <c r="J4143" t="s">
        <v>43</v>
      </c>
      <c r="K4143" t="str">
        <f>IF(Table2[[#This Row],[Basis of Material Classification (System Side)*]]="Field inspection","Yes","No")</f>
        <v>No</v>
      </c>
      <c r="N4143" t="str">
        <f>Table2[[#This Row],[Basis of Material Classification (System Side)*]]</f>
        <v>Installation date after lead ban</v>
      </c>
      <c r="O4143" t="s">
        <v>41</v>
      </c>
      <c r="P4143" s="13">
        <v>14611</v>
      </c>
      <c r="Q4143" s="16" t="str">
        <f>Table2[[#This Row],[Service Line Size (inches) (System Side)]]</f>
        <v>5/8</v>
      </c>
      <c r="R4143" t="s">
        <v>49</v>
      </c>
      <c r="S4143" t="str">
        <f>IF(Table2[[#This Row],[Basis of Material Classification (Customer Side)*]]="Field inspection","Yes","No")</f>
        <v>No</v>
      </c>
      <c r="V4143" t="s">
        <v>50</v>
      </c>
      <c r="W4143" t="s">
        <v>44</v>
      </c>
      <c r="X4143" t="s">
        <v>44</v>
      </c>
      <c r="Z4143" t="s">
        <v>45</v>
      </c>
      <c r="AA4143" t="s">
        <v>46</v>
      </c>
      <c r="AB4143" t="s">
        <v>46</v>
      </c>
      <c r="AC4143" t="s">
        <v>40</v>
      </c>
    </row>
    <row r="4144" spans="1:29" ht="14.4" x14ac:dyDescent="0.3">
      <c r="A4144">
        <v>4142</v>
      </c>
      <c r="B4144" t="s">
        <v>4170</v>
      </c>
      <c r="C4144" t="s">
        <v>277</v>
      </c>
      <c r="D4144" t="s">
        <v>40</v>
      </c>
      <c r="E4144" t="s">
        <v>40</v>
      </c>
      <c r="F4144" t="s">
        <v>41</v>
      </c>
      <c r="G4144" t="s">
        <v>40</v>
      </c>
      <c r="H4144" s="26">
        <v>34335</v>
      </c>
      <c r="I4144" t="s">
        <v>42</v>
      </c>
      <c r="J4144" t="s">
        <v>43</v>
      </c>
      <c r="K4144" t="str">
        <f>IF(Table2[[#This Row],[Basis of Material Classification (System Side)*]]="Field inspection","Yes","No")</f>
        <v>No</v>
      </c>
      <c r="N4144" t="str">
        <f>Table2[[#This Row],[Basis of Material Classification (System Side)*]]</f>
        <v>Installation date after lead ban</v>
      </c>
      <c r="O4144" t="s">
        <v>41</v>
      </c>
      <c r="P4144" s="13">
        <v>34700</v>
      </c>
      <c r="Q4144" s="16" t="str">
        <f>Table2[[#This Row],[Service Line Size (inches) (System Side)]]</f>
        <v>5/8</v>
      </c>
      <c r="R4144" t="s">
        <v>43</v>
      </c>
      <c r="S4144" t="str">
        <f>IF(Table2[[#This Row],[Basis of Material Classification (Customer Side)*]]="Field inspection","Yes","No")</f>
        <v>No</v>
      </c>
      <c r="V4144" t="s">
        <v>43</v>
      </c>
      <c r="W4144" t="s">
        <v>44</v>
      </c>
      <c r="X4144" t="s">
        <v>44</v>
      </c>
      <c r="Z4144" t="s">
        <v>45</v>
      </c>
      <c r="AA4144" t="s">
        <v>46</v>
      </c>
      <c r="AB4144" t="s">
        <v>46</v>
      </c>
      <c r="AC4144" t="s">
        <v>40</v>
      </c>
    </row>
    <row r="4145" spans="1:29" ht="14.4" x14ac:dyDescent="0.3">
      <c r="A4145">
        <v>4143</v>
      </c>
      <c r="B4145" t="s">
        <v>4171</v>
      </c>
      <c r="C4145" t="s">
        <v>277</v>
      </c>
      <c r="D4145" t="s">
        <v>40</v>
      </c>
      <c r="E4145" t="s">
        <v>40</v>
      </c>
      <c r="F4145" t="s">
        <v>53</v>
      </c>
      <c r="G4145" t="s">
        <v>40</v>
      </c>
      <c r="H4145" s="26">
        <v>24838</v>
      </c>
      <c r="I4145" t="s">
        <v>42</v>
      </c>
      <c r="J4145" t="s">
        <v>55</v>
      </c>
      <c r="K4145" t="str">
        <f>IF(Table2[[#This Row],[Basis of Material Classification (System Side)*]]="Field inspection","Yes","No")</f>
        <v>No</v>
      </c>
      <c r="O4145" t="s">
        <v>41</v>
      </c>
      <c r="P4145" s="13">
        <v>18994</v>
      </c>
      <c r="Q4145" s="16" t="str">
        <f>Table2[[#This Row],[Service Line Size (inches) (System Side)]]</f>
        <v>5/8</v>
      </c>
      <c r="R4145" t="s">
        <v>49</v>
      </c>
      <c r="S4145" t="str">
        <f>IF(Table2[[#This Row],[Basis of Material Classification (Customer Side)*]]="Field inspection","Yes","No")</f>
        <v>No</v>
      </c>
      <c r="V4145" t="s">
        <v>50</v>
      </c>
      <c r="W4145" t="s">
        <v>44</v>
      </c>
      <c r="X4145" t="s">
        <v>44</v>
      </c>
      <c r="Z4145" t="s">
        <v>45</v>
      </c>
      <c r="AA4145" t="s">
        <v>46</v>
      </c>
      <c r="AB4145" t="s">
        <v>46</v>
      </c>
      <c r="AC4145" t="s">
        <v>40</v>
      </c>
    </row>
    <row r="4146" spans="1:29" ht="14.4" x14ac:dyDescent="0.3">
      <c r="A4146">
        <v>4144</v>
      </c>
      <c r="B4146" t="s">
        <v>4172</v>
      </c>
      <c r="C4146" t="s">
        <v>277</v>
      </c>
      <c r="D4146" t="s">
        <v>40</v>
      </c>
      <c r="E4146" t="s">
        <v>40</v>
      </c>
      <c r="F4146" t="s">
        <v>41</v>
      </c>
      <c r="G4146" t="s">
        <v>40</v>
      </c>
      <c r="H4146" s="26">
        <v>36526</v>
      </c>
      <c r="I4146" t="s">
        <v>42</v>
      </c>
      <c r="J4146" t="s">
        <v>43</v>
      </c>
      <c r="K4146" t="str">
        <f>IF(Table2[[#This Row],[Basis of Material Classification (System Side)*]]="Field inspection","Yes","No")</f>
        <v>No</v>
      </c>
      <c r="N4146" t="str">
        <f>Table2[[#This Row],[Basis of Material Classification (System Side)*]]</f>
        <v>Installation date after lead ban</v>
      </c>
      <c r="O4146" t="s">
        <v>41</v>
      </c>
      <c r="P4146" s="13">
        <v>36526</v>
      </c>
      <c r="Q4146" s="16" t="str">
        <f>Table2[[#This Row],[Service Line Size (inches) (System Side)]]</f>
        <v>5/8</v>
      </c>
      <c r="R4146" t="s">
        <v>43</v>
      </c>
      <c r="S4146" t="str">
        <f>IF(Table2[[#This Row],[Basis of Material Classification (Customer Side)*]]="Field inspection","Yes","No")</f>
        <v>No</v>
      </c>
      <c r="V4146" t="s">
        <v>43</v>
      </c>
      <c r="W4146" t="s">
        <v>44</v>
      </c>
      <c r="X4146" t="s">
        <v>44</v>
      </c>
      <c r="Z4146" t="s">
        <v>58</v>
      </c>
      <c r="AA4146" t="s">
        <v>46</v>
      </c>
      <c r="AB4146" t="s">
        <v>46</v>
      </c>
      <c r="AC4146" t="s">
        <v>40</v>
      </c>
    </row>
    <row r="4147" spans="1:29" ht="14.4" x14ac:dyDescent="0.3">
      <c r="A4147">
        <v>4145</v>
      </c>
      <c r="B4147" t="s">
        <v>4173</v>
      </c>
      <c r="C4147" t="s">
        <v>277</v>
      </c>
      <c r="D4147" t="s">
        <v>40</v>
      </c>
      <c r="E4147" t="s">
        <v>40</v>
      </c>
      <c r="F4147" t="s">
        <v>41</v>
      </c>
      <c r="G4147" t="s">
        <v>40</v>
      </c>
      <c r="H4147" s="26">
        <v>20455</v>
      </c>
      <c r="I4147" t="s">
        <v>42</v>
      </c>
      <c r="J4147" t="s">
        <v>49</v>
      </c>
      <c r="K4147" t="str">
        <f>IF(Table2[[#This Row],[Basis of Material Classification (System Side)*]]="Field inspection","Yes","No")</f>
        <v>No</v>
      </c>
      <c r="N4147" t="s">
        <v>50</v>
      </c>
      <c r="O4147" t="s">
        <v>41</v>
      </c>
      <c r="P4147" s="13">
        <v>18264</v>
      </c>
      <c r="Q4147" s="16" t="str">
        <f>Table2[[#This Row],[Service Line Size (inches) (System Side)]]</f>
        <v>5/8</v>
      </c>
      <c r="R4147" t="s">
        <v>49</v>
      </c>
      <c r="S4147" t="str">
        <f>IF(Table2[[#This Row],[Basis of Material Classification (Customer Side)*]]="Field inspection","Yes","No")</f>
        <v>No</v>
      </c>
      <c r="V4147" t="s">
        <v>50</v>
      </c>
      <c r="W4147" t="s">
        <v>44</v>
      </c>
      <c r="X4147" t="s">
        <v>44</v>
      </c>
      <c r="Z4147" t="s">
        <v>45</v>
      </c>
      <c r="AA4147" t="s">
        <v>46</v>
      </c>
      <c r="AB4147" t="s">
        <v>46</v>
      </c>
      <c r="AC4147" t="s">
        <v>40</v>
      </c>
    </row>
    <row r="4148" spans="1:29" ht="14.4" x14ac:dyDescent="0.3">
      <c r="A4148">
        <v>4146</v>
      </c>
      <c r="B4148" t="s">
        <v>4174</v>
      </c>
      <c r="C4148" t="s">
        <v>277</v>
      </c>
      <c r="D4148" t="s">
        <v>40</v>
      </c>
      <c r="E4148" t="s">
        <v>40</v>
      </c>
      <c r="F4148" t="s">
        <v>41</v>
      </c>
      <c r="G4148" t="s">
        <v>40</v>
      </c>
      <c r="H4148" s="27"/>
      <c r="I4148" t="s">
        <v>42</v>
      </c>
      <c r="J4148" t="s">
        <v>49</v>
      </c>
      <c r="K4148" t="str">
        <f>IF(Table2[[#This Row],[Basis of Material Classification (System Side)*]]="Field inspection","Yes","No")</f>
        <v>No</v>
      </c>
      <c r="N4148" t="s">
        <v>50</v>
      </c>
      <c r="O4148" t="s">
        <v>41</v>
      </c>
      <c r="P4148" s="13">
        <v>36526</v>
      </c>
      <c r="Q4148" s="16" t="str">
        <f>Table2[[#This Row],[Service Line Size (inches) (System Side)]]</f>
        <v>5/8</v>
      </c>
      <c r="R4148" t="s">
        <v>43</v>
      </c>
      <c r="S4148" t="str">
        <f>IF(Table2[[#This Row],[Basis of Material Classification (Customer Side)*]]="Field inspection","Yes","No")</f>
        <v>No</v>
      </c>
      <c r="V4148" t="s">
        <v>43</v>
      </c>
      <c r="W4148" t="s">
        <v>44</v>
      </c>
      <c r="X4148" t="s">
        <v>44</v>
      </c>
      <c r="Z4148" t="s">
        <v>45</v>
      </c>
      <c r="AA4148" t="s">
        <v>46</v>
      </c>
      <c r="AB4148" t="s">
        <v>46</v>
      </c>
      <c r="AC4148" t="s">
        <v>40</v>
      </c>
    </row>
    <row r="4149" spans="1:29" ht="14.4" x14ac:dyDescent="0.3">
      <c r="A4149">
        <v>4147</v>
      </c>
      <c r="B4149" t="s">
        <v>4175</v>
      </c>
      <c r="C4149" t="s">
        <v>277</v>
      </c>
      <c r="D4149" t="s">
        <v>40</v>
      </c>
      <c r="E4149" t="s">
        <v>40</v>
      </c>
      <c r="F4149" t="s">
        <v>41</v>
      </c>
      <c r="G4149" t="s">
        <v>40</v>
      </c>
      <c r="H4149" s="26">
        <v>25204</v>
      </c>
      <c r="I4149" t="s">
        <v>42</v>
      </c>
      <c r="J4149" t="s">
        <v>49</v>
      </c>
      <c r="K4149" t="str">
        <f>IF(Table2[[#This Row],[Basis of Material Classification (System Side)*]]="Field inspection","Yes","No")</f>
        <v>No</v>
      </c>
      <c r="N4149" t="s">
        <v>50</v>
      </c>
      <c r="O4149" t="s">
        <v>41</v>
      </c>
      <c r="P4149" s="13">
        <v>24838</v>
      </c>
      <c r="Q4149" s="16" t="str">
        <f>Table2[[#This Row],[Service Line Size (inches) (System Side)]]</f>
        <v>5/8</v>
      </c>
      <c r="R4149" t="s">
        <v>49</v>
      </c>
      <c r="S4149" t="str">
        <f>IF(Table2[[#This Row],[Basis of Material Classification (Customer Side)*]]="Field inspection","Yes","No")</f>
        <v>No</v>
      </c>
      <c r="V4149" t="s">
        <v>50</v>
      </c>
      <c r="W4149" t="s">
        <v>44</v>
      </c>
      <c r="X4149" t="s">
        <v>44</v>
      </c>
      <c r="Z4149" t="s">
        <v>45</v>
      </c>
      <c r="AA4149" t="s">
        <v>46</v>
      </c>
      <c r="AB4149" t="s">
        <v>46</v>
      </c>
      <c r="AC4149" t="s">
        <v>40</v>
      </c>
    </row>
    <row r="4150" spans="1:29" ht="14.4" x14ac:dyDescent="0.3">
      <c r="A4150">
        <v>4148</v>
      </c>
      <c r="B4150" t="s">
        <v>4176</v>
      </c>
      <c r="C4150" t="s">
        <v>277</v>
      </c>
      <c r="D4150" t="s">
        <v>40</v>
      </c>
      <c r="E4150" t="s">
        <v>40</v>
      </c>
      <c r="F4150" t="s">
        <v>41</v>
      </c>
      <c r="G4150" t="s">
        <v>40</v>
      </c>
      <c r="H4150" s="26">
        <v>26299</v>
      </c>
      <c r="I4150" t="s">
        <v>42</v>
      </c>
      <c r="J4150" t="s">
        <v>49</v>
      </c>
      <c r="K4150" t="str">
        <f>IF(Table2[[#This Row],[Basis of Material Classification (System Side)*]]="Field inspection","Yes","No")</f>
        <v>No</v>
      </c>
      <c r="N4150" t="s">
        <v>50</v>
      </c>
      <c r="O4150" t="s">
        <v>41</v>
      </c>
      <c r="P4150" s="13">
        <v>31413</v>
      </c>
      <c r="Q4150" s="16" t="str">
        <f>Table2[[#This Row],[Service Line Size (inches) (System Side)]]</f>
        <v>5/8</v>
      </c>
      <c r="R4150" t="s">
        <v>43</v>
      </c>
      <c r="S4150" t="str">
        <f>IF(Table2[[#This Row],[Basis of Material Classification (Customer Side)*]]="Field inspection","Yes","No")</f>
        <v>No</v>
      </c>
      <c r="V4150" t="s">
        <v>43</v>
      </c>
      <c r="W4150" t="s">
        <v>44</v>
      </c>
      <c r="X4150" t="s">
        <v>44</v>
      </c>
      <c r="Z4150" t="s">
        <v>45</v>
      </c>
      <c r="AA4150" t="s">
        <v>46</v>
      </c>
      <c r="AB4150" t="s">
        <v>46</v>
      </c>
      <c r="AC4150" t="s">
        <v>40</v>
      </c>
    </row>
    <row r="4151" spans="1:29" ht="14.4" x14ac:dyDescent="0.3">
      <c r="A4151">
        <v>4149</v>
      </c>
      <c r="B4151" t="s">
        <v>4177</v>
      </c>
      <c r="C4151" t="s">
        <v>277</v>
      </c>
      <c r="D4151" t="s">
        <v>40</v>
      </c>
      <c r="E4151" t="s">
        <v>40</v>
      </c>
      <c r="F4151" t="s">
        <v>41</v>
      </c>
      <c r="G4151" t="s">
        <v>40</v>
      </c>
      <c r="H4151" s="26">
        <v>26299</v>
      </c>
      <c r="I4151" t="s">
        <v>42</v>
      </c>
      <c r="J4151" t="s">
        <v>49</v>
      </c>
      <c r="K4151" t="str">
        <f>IF(Table2[[#This Row],[Basis of Material Classification (System Side)*]]="Field inspection","Yes","No")</f>
        <v>No</v>
      </c>
      <c r="N4151" t="s">
        <v>50</v>
      </c>
      <c r="O4151" t="s">
        <v>41</v>
      </c>
      <c r="P4151" s="13">
        <v>27030</v>
      </c>
      <c r="Q4151" s="16" t="str">
        <f>Table2[[#This Row],[Service Line Size (inches) (System Side)]]</f>
        <v>5/8</v>
      </c>
      <c r="R4151" t="s">
        <v>49</v>
      </c>
      <c r="S4151" t="str">
        <f>IF(Table2[[#This Row],[Basis of Material Classification (Customer Side)*]]="Field inspection","Yes","No")</f>
        <v>No</v>
      </c>
      <c r="V4151" t="s">
        <v>50</v>
      </c>
      <c r="W4151" t="s">
        <v>44</v>
      </c>
      <c r="X4151" t="s">
        <v>44</v>
      </c>
      <c r="Z4151" t="s">
        <v>45</v>
      </c>
      <c r="AA4151" t="s">
        <v>46</v>
      </c>
      <c r="AB4151" t="s">
        <v>46</v>
      </c>
      <c r="AC4151" t="s">
        <v>40</v>
      </c>
    </row>
    <row r="4152" spans="1:29" ht="14.4" x14ac:dyDescent="0.3">
      <c r="A4152">
        <v>4150</v>
      </c>
      <c r="B4152" t="s">
        <v>4178</v>
      </c>
      <c r="C4152" t="s">
        <v>277</v>
      </c>
      <c r="D4152" t="s">
        <v>40</v>
      </c>
      <c r="E4152" t="s">
        <v>40</v>
      </c>
      <c r="F4152" t="s">
        <v>41</v>
      </c>
      <c r="G4152" t="s">
        <v>40</v>
      </c>
      <c r="H4152" s="26">
        <v>38353</v>
      </c>
      <c r="I4152" t="s">
        <v>42</v>
      </c>
      <c r="J4152" t="s">
        <v>43</v>
      </c>
      <c r="K4152" t="str">
        <f>IF(Table2[[#This Row],[Basis of Material Classification (System Side)*]]="Field inspection","Yes","No")</f>
        <v>No</v>
      </c>
      <c r="N4152" t="str">
        <f>Table2[[#This Row],[Basis of Material Classification (System Side)*]]</f>
        <v>Installation date after lead ban</v>
      </c>
      <c r="O4152" t="s">
        <v>41</v>
      </c>
      <c r="P4152" s="13">
        <v>23377</v>
      </c>
      <c r="Q4152" s="16" t="str">
        <f>Table2[[#This Row],[Service Line Size (inches) (System Side)]]</f>
        <v>5/8</v>
      </c>
      <c r="R4152" t="s">
        <v>49</v>
      </c>
      <c r="S4152" t="str">
        <f>IF(Table2[[#This Row],[Basis of Material Classification (Customer Side)*]]="Field inspection","Yes","No")</f>
        <v>No</v>
      </c>
      <c r="V4152" t="s">
        <v>50</v>
      </c>
      <c r="W4152" t="s">
        <v>44</v>
      </c>
      <c r="X4152" t="s">
        <v>44</v>
      </c>
      <c r="Z4152" t="s">
        <v>45</v>
      </c>
      <c r="AA4152" t="s">
        <v>46</v>
      </c>
      <c r="AB4152" t="s">
        <v>46</v>
      </c>
      <c r="AC4152" t="s">
        <v>40</v>
      </c>
    </row>
    <row r="4153" spans="1:29" ht="14.4" x14ac:dyDescent="0.3">
      <c r="A4153">
        <v>4151</v>
      </c>
      <c r="B4153" t="s">
        <v>4179</v>
      </c>
      <c r="C4153" t="s">
        <v>277</v>
      </c>
      <c r="D4153" t="s">
        <v>40</v>
      </c>
      <c r="E4153" t="s">
        <v>40</v>
      </c>
      <c r="F4153" t="s">
        <v>41</v>
      </c>
      <c r="G4153" t="s">
        <v>40</v>
      </c>
      <c r="H4153" s="27"/>
      <c r="I4153" t="s">
        <v>42</v>
      </c>
      <c r="J4153" t="s">
        <v>49</v>
      </c>
      <c r="K4153" t="str">
        <f>IF(Table2[[#This Row],[Basis of Material Classification (System Side)*]]="Field inspection","Yes","No")</f>
        <v>No</v>
      </c>
      <c r="N4153" t="s">
        <v>50</v>
      </c>
      <c r="O4153" t="s">
        <v>41</v>
      </c>
      <c r="P4153" s="13">
        <v>27760</v>
      </c>
      <c r="Q4153" s="16" t="str">
        <f>Table2[[#This Row],[Service Line Size (inches) (System Side)]]</f>
        <v>5/8</v>
      </c>
      <c r="R4153" t="s">
        <v>49</v>
      </c>
      <c r="S4153" t="str">
        <f>IF(Table2[[#This Row],[Basis of Material Classification (Customer Side)*]]="Field inspection","Yes","No")</f>
        <v>No</v>
      </c>
      <c r="V4153" t="s">
        <v>50</v>
      </c>
      <c r="W4153" t="s">
        <v>44</v>
      </c>
      <c r="X4153" t="s">
        <v>44</v>
      </c>
      <c r="Z4153" t="s">
        <v>45</v>
      </c>
      <c r="AA4153" t="s">
        <v>46</v>
      </c>
      <c r="AB4153" t="s">
        <v>46</v>
      </c>
      <c r="AC4153" t="s">
        <v>40</v>
      </c>
    </row>
    <row r="4154" spans="1:29" ht="14.4" x14ac:dyDescent="0.3">
      <c r="A4154">
        <v>4152</v>
      </c>
      <c r="B4154" t="s">
        <v>4180</v>
      </c>
      <c r="C4154" t="s">
        <v>277</v>
      </c>
      <c r="D4154" t="s">
        <v>40</v>
      </c>
      <c r="E4154" t="s">
        <v>40</v>
      </c>
      <c r="F4154" t="s">
        <v>41</v>
      </c>
      <c r="G4154" t="s">
        <v>40</v>
      </c>
      <c r="H4154" s="26">
        <v>28126</v>
      </c>
      <c r="I4154" t="s">
        <v>42</v>
      </c>
      <c r="J4154" t="s">
        <v>49</v>
      </c>
      <c r="K4154" t="str">
        <f>IF(Table2[[#This Row],[Basis of Material Classification (System Side)*]]="Field inspection","Yes","No")</f>
        <v>No</v>
      </c>
      <c r="N4154" t="s">
        <v>50</v>
      </c>
      <c r="O4154" t="s">
        <v>41</v>
      </c>
      <c r="P4154" s="13">
        <v>31413</v>
      </c>
      <c r="Q4154" s="16" t="str">
        <f>Table2[[#This Row],[Service Line Size (inches) (System Side)]]</f>
        <v>5/8</v>
      </c>
      <c r="R4154" t="s">
        <v>43</v>
      </c>
      <c r="S4154" t="str">
        <f>IF(Table2[[#This Row],[Basis of Material Classification (Customer Side)*]]="Field inspection","Yes","No")</f>
        <v>No</v>
      </c>
      <c r="V4154" t="s">
        <v>43</v>
      </c>
      <c r="W4154" t="s">
        <v>44</v>
      </c>
      <c r="X4154" t="s">
        <v>44</v>
      </c>
      <c r="Z4154" t="s">
        <v>45</v>
      </c>
      <c r="AA4154" t="s">
        <v>46</v>
      </c>
      <c r="AB4154" t="s">
        <v>46</v>
      </c>
      <c r="AC4154" t="s">
        <v>40</v>
      </c>
    </row>
    <row r="4155" spans="1:29" ht="14.4" x14ac:dyDescent="0.3">
      <c r="A4155">
        <v>4153</v>
      </c>
      <c r="B4155" t="s">
        <v>4181</v>
      </c>
      <c r="C4155" t="s">
        <v>277</v>
      </c>
      <c r="D4155" t="s">
        <v>40</v>
      </c>
      <c r="E4155" t="s">
        <v>40</v>
      </c>
      <c r="F4155" t="s">
        <v>41</v>
      </c>
      <c r="G4155" t="s">
        <v>40</v>
      </c>
      <c r="H4155" s="26">
        <v>33604</v>
      </c>
      <c r="I4155" t="s">
        <v>42</v>
      </c>
      <c r="J4155" t="s">
        <v>43</v>
      </c>
      <c r="K4155" t="str">
        <f>IF(Table2[[#This Row],[Basis of Material Classification (System Side)*]]="Field inspection","Yes","No")</f>
        <v>No</v>
      </c>
      <c r="N4155" t="str">
        <f>Table2[[#This Row],[Basis of Material Classification (System Side)*]]</f>
        <v>Installation date after lead ban</v>
      </c>
      <c r="O4155" t="s">
        <v>41</v>
      </c>
      <c r="P4155" s="13">
        <v>36161</v>
      </c>
      <c r="Q4155" s="16" t="str">
        <f>Table2[[#This Row],[Service Line Size (inches) (System Side)]]</f>
        <v>5/8</v>
      </c>
      <c r="R4155" t="s">
        <v>43</v>
      </c>
      <c r="S4155" t="str">
        <f>IF(Table2[[#This Row],[Basis of Material Classification (Customer Side)*]]="Field inspection","Yes","No")</f>
        <v>No</v>
      </c>
      <c r="V4155" t="s">
        <v>43</v>
      </c>
      <c r="W4155" t="s">
        <v>44</v>
      </c>
      <c r="X4155" t="s">
        <v>44</v>
      </c>
      <c r="Z4155" t="s">
        <v>45</v>
      </c>
      <c r="AA4155" t="s">
        <v>46</v>
      </c>
      <c r="AB4155" t="s">
        <v>46</v>
      </c>
      <c r="AC4155" t="s">
        <v>40</v>
      </c>
    </row>
    <row r="4156" spans="1:29" ht="14.4" x14ac:dyDescent="0.3">
      <c r="A4156">
        <v>4154</v>
      </c>
      <c r="B4156" t="s">
        <v>4182</v>
      </c>
      <c r="C4156" t="s">
        <v>277</v>
      </c>
      <c r="D4156" t="s">
        <v>40</v>
      </c>
      <c r="E4156" t="s">
        <v>40</v>
      </c>
      <c r="F4156" t="s">
        <v>53</v>
      </c>
      <c r="G4156" t="s">
        <v>40</v>
      </c>
      <c r="H4156" s="26">
        <v>26299</v>
      </c>
      <c r="I4156" t="s">
        <v>42</v>
      </c>
      <c r="J4156" t="s">
        <v>55</v>
      </c>
      <c r="K4156" t="str">
        <f>IF(Table2[[#This Row],[Basis of Material Classification (System Side)*]]="Field inspection","Yes","No")</f>
        <v>No</v>
      </c>
      <c r="O4156" t="s">
        <v>41</v>
      </c>
      <c r="P4156" s="13">
        <v>24838</v>
      </c>
      <c r="Q4156" s="16" t="str">
        <f>Table2[[#This Row],[Service Line Size (inches) (System Side)]]</f>
        <v>5/8</v>
      </c>
      <c r="R4156" t="s">
        <v>49</v>
      </c>
      <c r="S4156" t="str">
        <f>IF(Table2[[#This Row],[Basis of Material Classification (Customer Side)*]]="Field inspection","Yes","No")</f>
        <v>No</v>
      </c>
      <c r="V4156" t="s">
        <v>50</v>
      </c>
      <c r="W4156" t="s">
        <v>44</v>
      </c>
      <c r="X4156" t="s">
        <v>44</v>
      </c>
      <c r="Z4156" t="s">
        <v>45</v>
      </c>
      <c r="AA4156" t="s">
        <v>46</v>
      </c>
      <c r="AB4156" t="s">
        <v>46</v>
      </c>
      <c r="AC4156" t="s">
        <v>40</v>
      </c>
    </row>
    <row r="4157" spans="1:29" ht="14.4" x14ac:dyDescent="0.3">
      <c r="A4157">
        <v>4155</v>
      </c>
      <c r="B4157" t="s">
        <v>4183</v>
      </c>
      <c r="C4157" t="s">
        <v>277</v>
      </c>
      <c r="D4157" t="s">
        <v>40</v>
      </c>
      <c r="E4157" t="s">
        <v>40</v>
      </c>
      <c r="F4157" t="s">
        <v>41</v>
      </c>
      <c r="G4157" t="s">
        <v>40</v>
      </c>
      <c r="H4157" s="26">
        <v>36161</v>
      </c>
      <c r="I4157" t="s">
        <v>42</v>
      </c>
      <c r="J4157" t="s">
        <v>43</v>
      </c>
      <c r="K4157" t="str">
        <f>IF(Table2[[#This Row],[Basis of Material Classification (System Side)*]]="Field inspection","Yes","No")</f>
        <v>No</v>
      </c>
      <c r="N4157" t="str">
        <f>Table2[[#This Row],[Basis of Material Classification (System Side)*]]</f>
        <v>Installation date after lead ban</v>
      </c>
      <c r="O4157" t="s">
        <v>53</v>
      </c>
      <c r="P4157" s="13">
        <v>12785</v>
      </c>
      <c r="Q4157" s="16" t="str">
        <f>Table2[[#This Row],[Service Line Size (inches) (System Side)]]</f>
        <v>5/8</v>
      </c>
      <c r="R4157" t="s">
        <v>65</v>
      </c>
      <c r="S4157" t="str">
        <f>IF(Table2[[#This Row],[Basis of Material Classification (Customer Side)*]]="Field inspection","Yes","No")</f>
        <v>Yes</v>
      </c>
      <c r="T4157" t="s">
        <v>71</v>
      </c>
      <c r="U4157" s="13">
        <v>45492</v>
      </c>
      <c r="V4157" t="s">
        <v>72</v>
      </c>
      <c r="W4157" t="s">
        <v>44</v>
      </c>
      <c r="X4157" t="s">
        <v>44</v>
      </c>
      <c r="Z4157" t="s">
        <v>45</v>
      </c>
      <c r="AA4157" t="s">
        <v>46</v>
      </c>
      <c r="AB4157" t="s">
        <v>46</v>
      </c>
      <c r="AC4157" t="s">
        <v>40</v>
      </c>
    </row>
    <row r="4158" spans="1:29" ht="14.4" x14ac:dyDescent="0.3">
      <c r="A4158">
        <v>4156</v>
      </c>
      <c r="B4158" t="s">
        <v>4184</v>
      </c>
      <c r="C4158" t="s">
        <v>277</v>
      </c>
      <c r="D4158" t="s">
        <v>40</v>
      </c>
      <c r="E4158" t="s">
        <v>40</v>
      </c>
      <c r="F4158" t="s">
        <v>41</v>
      </c>
      <c r="G4158" t="s">
        <v>40</v>
      </c>
      <c r="H4158" s="26">
        <v>36161</v>
      </c>
      <c r="I4158" t="s">
        <v>42</v>
      </c>
      <c r="J4158" t="s">
        <v>43</v>
      </c>
      <c r="K4158" t="str">
        <f>IF(Table2[[#This Row],[Basis of Material Classification (System Side)*]]="Field inspection","Yes","No")</f>
        <v>No</v>
      </c>
      <c r="N4158" t="str">
        <f>Table2[[#This Row],[Basis of Material Classification (System Side)*]]</f>
        <v>Installation date after lead ban</v>
      </c>
      <c r="O4158" t="s">
        <v>41</v>
      </c>
      <c r="P4158" s="13">
        <v>8767</v>
      </c>
      <c r="Q4158" s="16" t="str">
        <f>Table2[[#This Row],[Service Line Size (inches) (System Side)]]</f>
        <v>5/8</v>
      </c>
      <c r="R4158" t="s">
        <v>49</v>
      </c>
      <c r="S4158" t="str">
        <f>IF(Table2[[#This Row],[Basis of Material Classification (Customer Side)*]]="Field inspection","Yes","No")</f>
        <v>No</v>
      </c>
      <c r="V4158" t="s">
        <v>50</v>
      </c>
      <c r="W4158" t="s">
        <v>44</v>
      </c>
      <c r="X4158" t="s">
        <v>44</v>
      </c>
      <c r="Z4158" t="s">
        <v>45</v>
      </c>
      <c r="AA4158" t="s">
        <v>46</v>
      </c>
      <c r="AB4158" t="s">
        <v>46</v>
      </c>
      <c r="AC4158" t="s">
        <v>40</v>
      </c>
    </row>
    <row r="4159" spans="1:29" ht="14.4" x14ac:dyDescent="0.3">
      <c r="A4159">
        <v>4157</v>
      </c>
      <c r="B4159" t="s">
        <v>4185</v>
      </c>
      <c r="C4159" t="s">
        <v>277</v>
      </c>
      <c r="D4159" t="s">
        <v>40</v>
      </c>
      <c r="E4159" t="s">
        <v>40</v>
      </c>
      <c r="F4159" t="s">
        <v>41</v>
      </c>
      <c r="G4159" t="s">
        <v>40</v>
      </c>
      <c r="H4159" s="26">
        <v>28126</v>
      </c>
      <c r="I4159" t="s">
        <v>42</v>
      </c>
      <c r="J4159" t="s">
        <v>49</v>
      </c>
      <c r="K4159" t="str">
        <f>IF(Table2[[#This Row],[Basis of Material Classification (System Side)*]]="Field inspection","Yes","No")</f>
        <v>No</v>
      </c>
      <c r="N4159" t="s">
        <v>50</v>
      </c>
      <c r="O4159" t="s">
        <v>41</v>
      </c>
      <c r="P4159" s="13">
        <v>28126</v>
      </c>
      <c r="Q4159" s="16" t="str">
        <f>Table2[[#This Row],[Service Line Size (inches) (System Side)]]</f>
        <v>5/8</v>
      </c>
      <c r="R4159" t="s">
        <v>49</v>
      </c>
      <c r="S4159" t="str">
        <f>IF(Table2[[#This Row],[Basis of Material Classification (Customer Side)*]]="Field inspection","Yes","No")</f>
        <v>No</v>
      </c>
      <c r="V4159" t="s">
        <v>50</v>
      </c>
      <c r="W4159" t="s">
        <v>44</v>
      </c>
      <c r="X4159" t="s">
        <v>44</v>
      </c>
      <c r="Z4159" t="s">
        <v>45</v>
      </c>
      <c r="AA4159" t="s">
        <v>46</v>
      </c>
      <c r="AB4159" t="s">
        <v>46</v>
      </c>
      <c r="AC4159" t="s">
        <v>40</v>
      </c>
    </row>
    <row r="4160" spans="1:29" ht="14.4" x14ac:dyDescent="0.3">
      <c r="A4160">
        <v>4158</v>
      </c>
      <c r="B4160" t="s">
        <v>4186</v>
      </c>
      <c r="C4160" t="s">
        <v>277</v>
      </c>
      <c r="D4160" t="s">
        <v>40</v>
      </c>
      <c r="E4160" t="s">
        <v>40</v>
      </c>
      <c r="F4160" t="s">
        <v>41</v>
      </c>
      <c r="G4160" t="s">
        <v>40</v>
      </c>
      <c r="H4160" s="26">
        <v>37622</v>
      </c>
      <c r="I4160" t="s">
        <v>42</v>
      </c>
      <c r="J4160" t="s">
        <v>43</v>
      </c>
      <c r="K4160" t="str">
        <f>IF(Table2[[#This Row],[Basis of Material Classification (System Side)*]]="Field inspection","Yes","No")</f>
        <v>No</v>
      </c>
      <c r="N4160" t="str">
        <f>Table2[[#This Row],[Basis of Material Classification (System Side)*]]</f>
        <v>Installation date after lead ban</v>
      </c>
      <c r="O4160" t="s">
        <v>41</v>
      </c>
      <c r="P4160" s="13">
        <v>40909</v>
      </c>
      <c r="Q4160" s="16" t="str">
        <f>Table2[[#This Row],[Service Line Size (inches) (System Side)]]</f>
        <v>5/8</v>
      </c>
      <c r="R4160" t="s">
        <v>43</v>
      </c>
      <c r="S4160" t="str">
        <f>IF(Table2[[#This Row],[Basis of Material Classification (Customer Side)*]]="Field inspection","Yes","No")</f>
        <v>No</v>
      </c>
      <c r="V4160" t="s">
        <v>43</v>
      </c>
      <c r="W4160" t="s">
        <v>44</v>
      </c>
      <c r="X4160" t="s">
        <v>44</v>
      </c>
      <c r="Z4160" t="s">
        <v>45</v>
      </c>
      <c r="AA4160" t="s">
        <v>46</v>
      </c>
      <c r="AB4160" t="s">
        <v>46</v>
      </c>
      <c r="AC4160" t="s">
        <v>40</v>
      </c>
    </row>
    <row r="4161" spans="1:29" ht="14.4" x14ac:dyDescent="0.3">
      <c r="A4161">
        <v>4159</v>
      </c>
      <c r="B4161" t="s">
        <v>4187</v>
      </c>
      <c r="C4161" t="s">
        <v>277</v>
      </c>
      <c r="D4161" t="s">
        <v>40</v>
      </c>
      <c r="E4161" t="s">
        <v>40</v>
      </c>
      <c r="F4161" t="s">
        <v>53</v>
      </c>
      <c r="G4161" t="s">
        <v>40</v>
      </c>
      <c r="H4161" s="26">
        <v>26299</v>
      </c>
      <c r="I4161" t="s">
        <v>42</v>
      </c>
      <c r="J4161" t="s">
        <v>55</v>
      </c>
      <c r="K4161" t="str">
        <f>IF(Table2[[#This Row],[Basis of Material Classification (System Side)*]]="Field inspection","Yes","No")</f>
        <v>No</v>
      </c>
      <c r="O4161" t="s">
        <v>41</v>
      </c>
      <c r="P4161" s="13">
        <v>25934</v>
      </c>
      <c r="Q4161" s="16" t="str">
        <f>Table2[[#This Row],[Service Line Size (inches) (System Side)]]</f>
        <v>5/8</v>
      </c>
      <c r="R4161" t="s">
        <v>49</v>
      </c>
      <c r="S4161" t="str">
        <f>IF(Table2[[#This Row],[Basis of Material Classification (Customer Side)*]]="Field inspection","Yes","No")</f>
        <v>No</v>
      </c>
      <c r="V4161" t="s">
        <v>50</v>
      </c>
      <c r="W4161" t="s">
        <v>44</v>
      </c>
      <c r="X4161" t="s">
        <v>44</v>
      </c>
      <c r="Z4161" t="s">
        <v>45</v>
      </c>
      <c r="AA4161" t="s">
        <v>46</v>
      </c>
      <c r="AB4161" t="s">
        <v>46</v>
      </c>
      <c r="AC4161" t="s">
        <v>40</v>
      </c>
    </row>
    <row r="4162" spans="1:29" ht="14.4" x14ac:dyDescent="0.3">
      <c r="A4162">
        <v>4160</v>
      </c>
      <c r="B4162" t="s">
        <v>4188</v>
      </c>
      <c r="C4162" t="s">
        <v>277</v>
      </c>
      <c r="D4162" t="s">
        <v>40</v>
      </c>
      <c r="E4162" t="s">
        <v>40</v>
      </c>
      <c r="F4162" t="s">
        <v>53</v>
      </c>
      <c r="G4162" t="s">
        <v>40</v>
      </c>
      <c r="H4162" s="26">
        <v>33239</v>
      </c>
      <c r="I4162" t="s">
        <v>54</v>
      </c>
      <c r="J4162" t="s">
        <v>55</v>
      </c>
      <c r="K4162" t="str">
        <f>IF(Table2[[#This Row],[Basis of Material Classification (System Side)*]]="Field inspection","Yes","No")</f>
        <v>No</v>
      </c>
      <c r="O4162" t="s">
        <v>41</v>
      </c>
      <c r="P4162" s="13">
        <v>33970</v>
      </c>
      <c r="Q4162" s="16" t="str">
        <f>Table2[[#This Row],[Service Line Size (inches) (System Side)]]</f>
        <v>3/4</v>
      </c>
      <c r="R4162" t="s">
        <v>43</v>
      </c>
      <c r="S4162" t="str">
        <f>IF(Table2[[#This Row],[Basis of Material Classification (Customer Side)*]]="Field inspection","Yes","No")</f>
        <v>No</v>
      </c>
      <c r="V4162" t="s">
        <v>43</v>
      </c>
      <c r="W4162" t="s">
        <v>44</v>
      </c>
      <c r="X4162" t="s">
        <v>44</v>
      </c>
      <c r="Z4162" t="s">
        <v>45</v>
      </c>
      <c r="AA4162" t="s">
        <v>46</v>
      </c>
      <c r="AB4162" t="s">
        <v>46</v>
      </c>
      <c r="AC4162" t="s">
        <v>40</v>
      </c>
    </row>
    <row r="4163" spans="1:29" ht="14.4" x14ac:dyDescent="0.3">
      <c r="A4163">
        <v>4161</v>
      </c>
      <c r="B4163" t="s">
        <v>4189</v>
      </c>
      <c r="C4163" t="s">
        <v>277</v>
      </c>
      <c r="D4163" t="s">
        <v>40</v>
      </c>
      <c r="E4163" t="s">
        <v>40</v>
      </c>
      <c r="F4163" t="s">
        <v>53</v>
      </c>
      <c r="G4163" t="s">
        <v>40</v>
      </c>
      <c r="H4163" s="26">
        <v>35065</v>
      </c>
      <c r="I4163" t="s">
        <v>54</v>
      </c>
      <c r="J4163" t="s">
        <v>55</v>
      </c>
      <c r="K4163" t="str">
        <f>IF(Table2[[#This Row],[Basis of Material Classification (System Side)*]]="Field inspection","Yes","No")</f>
        <v>No</v>
      </c>
      <c r="O4163" t="s">
        <v>41</v>
      </c>
      <c r="P4163" s="13">
        <v>35431</v>
      </c>
      <c r="Q4163" s="16" t="str">
        <f>Table2[[#This Row],[Service Line Size (inches) (System Side)]]</f>
        <v>3/4</v>
      </c>
      <c r="R4163" t="s">
        <v>43</v>
      </c>
      <c r="S4163" t="str">
        <f>IF(Table2[[#This Row],[Basis of Material Classification (Customer Side)*]]="Field inspection","Yes","No")</f>
        <v>No</v>
      </c>
      <c r="V4163" t="s">
        <v>43</v>
      </c>
      <c r="W4163" t="s">
        <v>44</v>
      </c>
      <c r="X4163" t="s">
        <v>44</v>
      </c>
      <c r="Z4163" t="s">
        <v>45</v>
      </c>
      <c r="AA4163" t="s">
        <v>46</v>
      </c>
      <c r="AB4163" t="s">
        <v>46</v>
      </c>
      <c r="AC4163" t="s">
        <v>40</v>
      </c>
    </row>
    <row r="4164" spans="1:29" ht="14.4" x14ac:dyDescent="0.3">
      <c r="A4164">
        <v>4162</v>
      </c>
      <c r="B4164" t="s">
        <v>4190</v>
      </c>
      <c r="C4164" t="s">
        <v>277</v>
      </c>
      <c r="D4164" t="s">
        <v>40</v>
      </c>
      <c r="E4164" t="s">
        <v>40</v>
      </c>
      <c r="F4164" t="s">
        <v>53</v>
      </c>
      <c r="G4164" t="s">
        <v>40</v>
      </c>
      <c r="H4164" s="26">
        <v>19725</v>
      </c>
      <c r="I4164" t="s">
        <v>42</v>
      </c>
      <c r="J4164" t="s">
        <v>55</v>
      </c>
      <c r="K4164" t="str">
        <f>IF(Table2[[#This Row],[Basis of Material Classification (System Side)*]]="Field inspection","Yes","No")</f>
        <v>No</v>
      </c>
      <c r="O4164" t="s">
        <v>41</v>
      </c>
      <c r="P4164" s="13">
        <v>18994</v>
      </c>
      <c r="Q4164" s="16" t="str">
        <f>Table2[[#This Row],[Service Line Size (inches) (System Side)]]</f>
        <v>5/8</v>
      </c>
      <c r="R4164" t="s">
        <v>49</v>
      </c>
      <c r="S4164" t="str">
        <f>IF(Table2[[#This Row],[Basis of Material Classification (Customer Side)*]]="Field inspection","Yes","No")</f>
        <v>No</v>
      </c>
      <c r="V4164" t="s">
        <v>50</v>
      </c>
      <c r="W4164" t="s">
        <v>44</v>
      </c>
      <c r="X4164" t="s">
        <v>44</v>
      </c>
      <c r="Z4164" t="s">
        <v>45</v>
      </c>
      <c r="AA4164" t="s">
        <v>46</v>
      </c>
      <c r="AB4164" t="s">
        <v>46</v>
      </c>
      <c r="AC4164" t="s">
        <v>40</v>
      </c>
    </row>
    <row r="4165" spans="1:29" ht="14.4" x14ac:dyDescent="0.3">
      <c r="A4165">
        <v>4163</v>
      </c>
      <c r="B4165" t="s">
        <v>4191</v>
      </c>
      <c r="C4165" t="s">
        <v>277</v>
      </c>
      <c r="D4165" t="s">
        <v>40</v>
      </c>
      <c r="E4165" t="s">
        <v>40</v>
      </c>
      <c r="F4165" t="s">
        <v>41</v>
      </c>
      <c r="G4165" t="s">
        <v>40</v>
      </c>
      <c r="H4165" s="26">
        <v>20455</v>
      </c>
      <c r="I4165" t="s">
        <v>42</v>
      </c>
      <c r="J4165" t="s">
        <v>49</v>
      </c>
      <c r="K4165" t="str">
        <f>IF(Table2[[#This Row],[Basis of Material Classification (System Side)*]]="Field inspection","Yes","No")</f>
        <v>No</v>
      </c>
      <c r="N4165" t="s">
        <v>50</v>
      </c>
      <c r="O4165" t="s">
        <v>41</v>
      </c>
      <c r="P4165" s="13">
        <v>35065</v>
      </c>
      <c r="Q4165" s="16" t="str">
        <f>Table2[[#This Row],[Service Line Size (inches) (System Side)]]</f>
        <v>5/8</v>
      </c>
      <c r="R4165" t="s">
        <v>43</v>
      </c>
      <c r="S4165" t="str">
        <f>IF(Table2[[#This Row],[Basis of Material Classification (Customer Side)*]]="Field inspection","Yes","No")</f>
        <v>No</v>
      </c>
      <c r="V4165" t="s">
        <v>43</v>
      </c>
      <c r="W4165" t="s">
        <v>44</v>
      </c>
      <c r="X4165" t="s">
        <v>44</v>
      </c>
      <c r="Z4165" t="s">
        <v>45</v>
      </c>
      <c r="AA4165" t="s">
        <v>46</v>
      </c>
      <c r="AB4165" t="s">
        <v>46</v>
      </c>
      <c r="AC4165" t="s">
        <v>40</v>
      </c>
    </row>
    <row r="4166" spans="1:29" ht="14.4" x14ac:dyDescent="0.3">
      <c r="A4166">
        <v>4164</v>
      </c>
      <c r="B4166" t="s">
        <v>4192</v>
      </c>
      <c r="C4166" t="s">
        <v>277</v>
      </c>
      <c r="D4166" t="s">
        <v>40</v>
      </c>
      <c r="E4166" t="s">
        <v>40</v>
      </c>
      <c r="F4166" t="s">
        <v>41</v>
      </c>
      <c r="G4166" t="s">
        <v>40</v>
      </c>
      <c r="H4166" s="26">
        <v>31048</v>
      </c>
      <c r="I4166" t="s">
        <v>42</v>
      </c>
      <c r="J4166" t="s">
        <v>43</v>
      </c>
      <c r="K4166" t="str">
        <f>IF(Table2[[#This Row],[Basis of Material Classification (System Side)*]]="Field inspection","Yes","No")</f>
        <v>No</v>
      </c>
      <c r="N4166" t="str">
        <f>Table2[[#This Row],[Basis of Material Classification (System Side)*]]</f>
        <v>Installation date after lead ban</v>
      </c>
      <c r="O4166" t="s">
        <v>41</v>
      </c>
      <c r="P4166" s="13">
        <v>32143</v>
      </c>
      <c r="Q4166" s="16" t="str">
        <f>Table2[[#This Row],[Service Line Size (inches) (System Side)]]</f>
        <v>5/8</v>
      </c>
      <c r="R4166" t="s">
        <v>43</v>
      </c>
      <c r="S4166" t="str">
        <f>IF(Table2[[#This Row],[Basis of Material Classification (Customer Side)*]]="Field inspection","Yes","No")</f>
        <v>No</v>
      </c>
      <c r="V4166" t="s">
        <v>43</v>
      </c>
      <c r="W4166" t="s">
        <v>44</v>
      </c>
      <c r="X4166" t="s">
        <v>44</v>
      </c>
      <c r="Z4166" t="s">
        <v>45</v>
      </c>
      <c r="AA4166" t="s">
        <v>46</v>
      </c>
      <c r="AB4166" t="s">
        <v>46</v>
      </c>
      <c r="AC4166" t="s">
        <v>40</v>
      </c>
    </row>
    <row r="4167" spans="1:29" ht="14.4" x14ac:dyDescent="0.3">
      <c r="A4167">
        <v>4165</v>
      </c>
      <c r="B4167" t="s">
        <v>4193</v>
      </c>
      <c r="C4167" t="s">
        <v>277</v>
      </c>
      <c r="D4167" t="s">
        <v>40</v>
      </c>
      <c r="E4167" t="s">
        <v>40</v>
      </c>
      <c r="F4167" t="s">
        <v>41</v>
      </c>
      <c r="G4167" t="s">
        <v>40</v>
      </c>
      <c r="H4167" s="26">
        <v>30317</v>
      </c>
      <c r="I4167" t="s">
        <v>42</v>
      </c>
      <c r="J4167" t="s">
        <v>43</v>
      </c>
      <c r="K4167" t="str">
        <f>IF(Table2[[#This Row],[Basis of Material Classification (System Side)*]]="Field inspection","Yes","No")</f>
        <v>No</v>
      </c>
      <c r="N4167" t="str">
        <f>Table2[[#This Row],[Basis of Material Classification (System Side)*]]</f>
        <v>Installation date after lead ban</v>
      </c>
      <c r="O4167" t="s">
        <v>41</v>
      </c>
      <c r="P4167" s="13">
        <v>30682</v>
      </c>
      <c r="Q4167" s="16" t="str">
        <f>Table2[[#This Row],[Service Line Size (inches) (System Side)]]</f>
        <v>5/8</v>
      </c>
      <c r="R4167" t="s">
        <v>43</v>
      </c>
      <c r="S4167" t="str">
        <f>IF(Table2[[#This Row],[Basis of Material Classification (Customer Side)*]]="Field inspection","Yes","No")</f>
        <v>No</v>
      </c>
      <c r="V4167" t="s">
        <v>43</v>
      </c>
      <c r="W4167" t="s">
        <v>44</v>
      </c>
      <c r="X4167" t="s">
        <v>44</v>
      </c>
      <c r="Z4167" t="s">
        <v>45</v>
      </c>
      <c r="AA4167" t="s">
        <v>46</v>
      </c>
      <c r="AB4167" t="s">
        <v>46</v>
      </c>
      <c r="AC4167" t="s">
        <v>40</v>
      </c>
    </row>
    <row r="4168" spans="1:29" ht="14.4" x14ac:dyDescent="0.3">
      <c r="A4168">
        <v>4166</v>
      </c>
      <c r="B4168" t="s">
        <v>4194</v>
      </c>
      <c r="C4168" t="s">
        <v>277</v>
      </c>
      <c r="D4168" t="s">
        <v>40</v>
      </c>
      <c r="E4168" t="s">
        <v>40</v>
      </c>
      <c r="F4168" t="s">
        <v>41</v>
      </c>
      <c r="G4168" t="s">
        <v>40</v>
      </c>
      <c r="H4168" s="26">
        <v>26299</v>
      </c>
      <c r="I4168" t="s">
        <v>42</v>
      </c>
      <c r="J4168" t="s">
        <v>49</v>
      </c>
      <c r="K4168" t="str">
        <f>IF(Table2[[#This Row],[Basis of Material Classification (System Side)*]]="Field inspection","Yes","No")</f>
        <v>No</v>
      </c>
      <c r="N4168" t="s">
        <v>50</v>
      </c>
      <c r="O4168" t="s">
        <v>41</v>
      </c>
      <c r="P4168" s="13">
        <v>1</v>
      </c>
      <c r="Q4168" s="16" t="str">
        <f>Table2[[#This Row],[Service Line Size (inches) (System Side)]]</f>
        <v>5/8</v>
      </c>
      <c r="R4168" t="s">
        <v>49</v>
      </c>
      <c r="S4168" t="str">
        <f>IF(Table2[[#This Row],[Basis of Material Classification (Customer Side)*]]="Field inspection","Yes","No")</f>
        <v>No</v>
      </c>
      <c r="V4168" t="s">
        <v>50</v>
      </c>
      <c r="W4168" t="s">
        <v>44</v>
      </c>
      <c r="X4168" t="s">
        <v>44</v>
      </c>
      <c r="Z4168" t="s">
        <v>45</v>
      </c>
      <c r="AA4168" t="s">
        <v>46</v>
      </c>
      <c r="AB4168" t="s">
        <v>46</v>
      </c>
      <c r="AC4168" t="s">
        <v>40</v>
      </c>
    </row>
    <row r="4169" spans="1:29" ht="14.4" x14ac:dyDescent="0.3">
      <c r="A4169">
        <v>4167</v>
      </c>
      <c r="B4169" t="s">
        <v>4195</v>
      </c>
      <c r="C4169" t="s">
        <v>277</v>
      </c>
      <c r="D4169" t="s">
        <v>40</v>
      </c>
      <c r="E4169" t="s">
        <v>40</v>
      </c>
      <c r="F4169" t="s">
        <v>41</v>
      </c>
      <c r="G4169" t="s">
        <v>40</v>
      </c>
      <c r="H4169" s="26">
        <v>32509</v>
      </c>
      <c r="I4169" t="s">
        <v>42</v>
      </c>
      <c r="J4169" t="s">
        <v>43</v>
      </c>
      <c r="K4169" t="str">
        <f>IF(Table2[[#This Row],[Basis of Material Classification (System Side)*]]="Field inspection","Yes","No")</f>
        <v>No</v>
      </c>
      <c r="N4169" t="str">
        <f>Table2[[#This Row],[Basis of Material Classification (System Side)*]]</f>
        <v>Installation date after lead ban</v>
      </c>
      <c r="O4169" t="s">
        <v>41</v>
      </c>
      <c r="P4169" s="13">
        <v>32874</v>
      </c>
      <c r="Q4169" s="16" t="str">
        <f>Table2[[#This Row],[Service Line Size (inches) (System Side)]]</f>
        <v>5/8</v>
      </c>
      <c r="R4169" t="s">
        <v>43</v>
      </c>
      <c r="S4169" t="str">
        <f>IF(Table2[[#This Row],[Basis of Material Classification (Customer Side)*]]="Field inspection","Yes","No")</f>
        <v>No</v>
      </c>
      <c r="V4169" t="s">
        <v>43</v>
      </c>
      <c r="W4169" t="s">
        <v>44</v>
      </c>
      <c r="X4169" t="s">
        <v>44</v>
      </c>
      <c r="Z4169" t="s">
        <v>45</v>
      </c>
      <c r="AA4169" t="s">
        <v>46</v>
      </c>
      <c r="AB4169" t="s">
        <v>46</v>
      </c>
      <c r="AC4169" t="s">
        <v>40</v>
      </c>
    </row>
    <row r="4170" spans="1:29" ht="14.4" x14ac:dyDescent="0.3">
      <c r="A4170">
        <v>4168</v>
      </c>
      <c r="B4170" t="s">
        <v>4196</v>
      </c>
      <c r="C4170" t="s">
        <v>277</v>
      </c>
      <c r="D4170" t="s">
        <v>40</v>
      </c>
      <c r="E4170" t="s">
        <v>40</v>
      </c>
      <c r="F4170" t="s">
        <v>41</v>
      </c>
      <c r="G4170" t="s">
        <v>40</v>
      </c>
      <c r="H4170" s="26">
        <v>26299</v>
      </c>
      <c r="I4170" t="s">
        <v>42</v>
      </c>
      <c r="J4170" t="s">
        <v>49</v>
      </c>
      <c r="K4170" t="str">
        <f>IF(Table2[[#This Row],[Basis of Material Classification (System Side)*]]="Field inspection","Yes","No")</f>
        <v>No</v>
      </c>
      <c r="N4170" t="s">
        <v>50</v>
      </c>
      <c r="O4170" t="s">
        <v>41</v>
      </c>
      <c r="P4170" s="13">
        <v>27395</v>
      </c>
      <c r="Q4170" s="16" t="str">
        <f>Table2[[#This Row],[Service Line Size (inches) (System Side)]]</f>
        <v>5/8</v>
      </c>
      <c r="R4170" t="s">
        <v>49</v>
      </c>
      <c r="S4170" t="str">
        <f>IF(Table2[[#This Row],[Basis of Material Classification (Customer Side)*]]="Field inspection","Yes","No")</f>
        <v>No</v>
      </c>
      <c r="V4170" t="s">
        <v>50</v>
      </c>
      <c r="W4170" t="s">
        <v>44</v>
      </c>
      <c r="X4170" t="s">
        <v>44</v>
      </c>
      <c r="Z4170" t="s">
        <v>45</v>
      </c>
      <c r="AA4170" t="s">
        <v>46</v>
      </c>
      <c r="AB4170" t="s">
        <v>46</v>
      </c>
      <c r="AC4170" t="s">
        <v>40</v>
      </c>
    </row>
    <row r="4171" spans="1:29" ht="14.4" x14ac:dyDescent="0.3">
      <c r="A4171">
        <v>4169</v>
      </c>
      <c r="B4171" t="s">
        <v>4197</v>
      </c>
      <c r="C4171" t="s">
        <v>277</v>
      </c>
      <c r="D4171" t="s">
        <v>40</v>
      </c>
      <c r="E4171" t="s">
        <v>40</v>
      </c>
      <c r="F4171" t="s">
        <v>41</v>
      </c>
      <c r="G4171" t="s">
        <v>40</v>
      </c>
      <c r="H4171" s="26">
        <v>33970</v>
      </c>
      <c r="I4171" t="s">
        <v>42</v>
      </c>
      <c r="J4171" t="s">
        <v>43</v>
      </c>
      <c r="K4171" t="str">
        <f>IF(Table2[[#This Row],[Basis of Material Classification (System Side)*]]="Field inspection","Yes","No")</f>
        <v>No</v>
      </c>
      <c r="N4171" t="str">
        <f>Table2[[#This Row],[Basis of Material Classification (System Side)*]]</f>
        <v>Installation date after lead ban</v>
      </c>
      <c r="O4171" t="s">
        <v>41</v>
      </c>
      <c r="P4171" s="13">
        <v>37622</v>
      </c>
      <c r="Q4171" s="16" t="str">
        <f>Table2[[#This Row],[Service Line Size (inches) (System Side)]]</f>
        <v>5/8</v>
      </c>
      <c r="R4171" t="s">
        <v>43</v>
      </c>
      <c r="S4171" t="str">
        <f>IF(Table2[[#This Row],[Basis of Material Classification (Customer Side)*]]="Field inspection","Yes","No")</f>
        <v>No</v>
      </c>
      <c r="V4171" t="s">
        <v>43</v>
      </c>
      <c r="W4171" t="s">
        <v>44</v>
      </c>
      <c r="X4171" t="s">
        <v>44</v>
      </c>
      <c r="Z4171" t="s">
        <v>45</v>
      </c>
      <c r="AA4171" t="s">
        <v>46</v>
      </c>
      <c r="AB4171" t="s">
        <v>46</v>
      </c>
      <c r="AC4171" t="s">
        <v>40</v>
      </c>
    </row>
    <row r="4172" spans="1:29" ht="14.4" x14ac:dyDescent="0.3">
      <c r="A4172">
        <v>4170</v>
      </c>
      <c r="B4172" t="s">
        <v>4198</v>
      </c>
      <c r="C4172" t="s">
        <v>277</v>
      </c>
      <c r="D4172" t="s">
        <v>40</v>
      </c>
      <c r="E4172" t="s">
        <v>40</v>
      </c>
      <c r="F4172" t="s">
        <v>41</v>
      </c>
      <c r="G4172" t="s">
        <v>40</v>
      </c>
      <c r="H4172" s="27"/>
      <c r="I4172" t="s">
        <v>42</v>
      </c>
      <c r="J4172" t="s">
        <v>49</v>
      </c>
      <c r="K4172" t="str">
        <f>IF(Table2[[#This Row],[Basis of Material Classification (System Side)*]]="Field inspection","Yes","No")</f>
        <v>No</v>
      </c>
      <c r="N4172" t="s">
        <v>50</v>
      </c>
      <c r="O4172" t="s">
        <v>41</v>
      </c>
      <c r="P4172" s="13">
        <v>25934</v>
      </c>
      <c r="Q4172" s="16" t="str">
        <f>Table2[[#This Row],[Service Line Size (inches) (System Side)]]</f>
        <v>5/8</v>
      </c>
      <c r="R4172" t="s">
        <v>49</v>
      </c>
      <c r="S4172" t="str">
        <f>IF(Table2[[#This Row],[Basis of Material Classification (Customer Side)*]]="Field inspection","Yes","No")</f>
        <v>No</v>
      </c>
      <c r="V4172" t="s">
        <v>50</v>
      </c>
      <c r="W4172" t="s">
        <v>44</v>
      </c>
      <c r="X4172" t="s">
        <v>44</v>
      </c>
      <c r="Z4172" t="s">
        <v>45</v>
      </c>
      <c r="AA4172" t="s">
        <v>46</v>
      </c>
      <c r="AB4172" t="s">
        <v>46</v>
      </c>
      <c r="AC4172" t="s">
        <v>40</v>
      </c>
    </row>
    <row r="4173" spans="1:29" ht="14.4" x14ac:dyDescent="0.3">
      <c r="A4173">
        <v>4171</v>
      </c>
      <c r="B4173" t="s">
        <v>4199</v>
      </c>
      <c r="C4173" t="s">
        <v>277</v>
      </c>
      <c r="D4173" t="s">
        <v>40</v>
      </c>
      <c r="E4173" t="s">
        <v>40</v>
      </c>
      <c r="F4173" t="s">
        <v>53</v>
      </c>
      <c r="G4173" t="s">
        <v>40</v>
      </c>
      <c r="H4173" s="26">
        <v>35065</v>
      </c>
      <c r="I4173" t="s">
        <v>54</v>
      </c>
      <c r="J4173" t="s">
        <v>55</v>
      </c>
      <c r="K4173" t="str">
        <f>IF(Table2[[#This Row],[Basis of Material Classification (System Side)*]]="Field inspection","Yes","No")</f>
        <v>No</v>
      </c>
      <c r="O4173" t="s">
        <v>41</v>
      </c>
      <c r="P4173" s="13">
        <v>35431</v>
      </c>
      <c r="Q4173" s="16" t="str">
        <f>Table2[[#This Row],[Service Line Size (inches) (System Side)]]</f>
        <v>3/4</v>
      </c>
      <c r="R4173" t="s">
        <v>43</v>
      </c>
      <c r="S4173" t="str">
        <f>IF(Table2[[#This Row],[Basis of Material Classification (Customer Side)*]]="Field inspection","Yes","No")</f>
        <v>No</v>
      </c>
      <c r="V4173" t="s">
        <v>43</v>
      </c>
      <c r="W4173" t="s">
        <v>44</v>
      </c>
      <c r="X4173" t="s">
        <v>44</v>
      </c>
      <c r="Z4173" t="s">
        <v>45</v>
      </c>
      <c r="AA4173" t="s">
        <v>46</v>
      </c>
      <c r="AB4173" t="s">
        <v>46</v>
      </c>
      <c r="AC4173" t="s">
        <v>40</v>
      </c>
    </row>
    <row r="4174" spans="1:29" ht="14.4" x14ac:dyDescent="0.3">
      <c r="A4174">
        <v>4172</v>
      </c>
      <c r="B4174" t="s">
        <v>4200</v>
      </c>
      <c r="C4174" t="s">
        <v>277</v>
      </c>
      <c r="D4174" t="s">
        <v>40</v>
      </c>
      <c r="E4174" t="s">
        <v>40</v>
      </c>
      <c r="F4174" t="s">
        <v>41</v>
      </c>
      <c r="G4174" t="s">
        <v>40</v>
      </c>
      <c r="H4174" s="26">
        <v>26299</v>
      </c>
      <c r="I4174" t="s">
        <v>42</v>
      </c>
      <c r="J4174" t="s">
        <v>49</v>
      </c>
      <c r="K4174" t="str">
        <f>IF(Table2[[#This Row],[Basis of Material Classification (System Side)*]]="Field inspection","Yes","No")</f>
        <v>No</v>
      </c>
      <c r="N4174" t="s">
        <v>50</v>
      </c>
      <c r="O4174" t="s">
        <v>41</v>
      </c>
      <c r="P4174" s="13">
        <v>24838</v>
      </c>
      <c r="Q4174" s="16" t="str">
        <f>Table2[[#This Row],[Service Line Size (inches) (System Side)]]</f>
        <v>5/8</v>
      </c>
      <c r="R4174" t="s">
        <v>49</v>
      </c>
      <c r="S4174" t="str">
        <f>IF(Table2[[#This Row],[Basis of Material Classification (Customer Side)*]]="Field inspection","Yes","No")</f>
        <v>No</v>
      </c>
      <c r="V4174" t="s">
        <v>50</v>
      </c>
      <c r="W4174" t="s">
        <v>44</v>
      </c>
      <c r="X4174" t="s">
        <v>44</v>
      </c>
      <c r="Z4174" t="s">
        <v>45</v>
      </c>
      <c r="AA4174" t="s">
        <v>46</v>
      </c>
      <c r="AB4174" t="s">
        <v>46</v>
      </c>
      <c r="AC4174" t="s">
        <v>40</v>
      </c>
    </row>
    <row r="4175" spans="1:29" ht="14.4" x14ac:dyDescent="0.3">
      <c r="A4175">
        <v>4173</v>
      </c>
      <c r="B4175" t="s">
        <v>4201</v>
      </c>
      <c r="C4175" t="s">
        <v>277</v>
      </c>
      <c r="D4175" t="s">
        <v>40</v>
      </c>
      <c r="E4175" t="s">
        <v>40</v>
      </c>
      <c r="F4175" t="s">
        <v>41</v>
      </c>
      <c r="G4175" t="s">
        <v>40</v>
      </c>
      <c r="H4175" s="26">
        <v>32509</v>
      </c>
      <c r="I4175" t="s">
        <v>124</v>
      </c>
      <c r="J4175" t="s">
        <v>43</v>
      </c>
      <c r="K4175" t="str">
        <f>IF(Table2[[#This Row],[Basis of Material Classification (System Side)*]]="Field inspection","Yes","No")</f>
        <v>No</v>
      </c>
      <c r="N4175" t="str">
        <f>Table2[[#This Row],[Basis of Material Classification (System Side)*]]</f>
        <v>Installation date after lead ban</v>
      </c>
      <c r="O4175" t="s">
        <v>41</v>
      </c>
      <c r="P4175" s="13">
        <v>43831</v>
      </c>
      <c r="Q4175" s="16" t="str">
        <f>Table2[[#This Row],[Service Line Size (inches) (System Side)]]</f>
        <v>1-1/2</v>
      </c>
      <c r="R4175" t="s">
        <v>43</v>
      </c>
      <c r="S4175" t="str">
        <f>IF(Table2[[#This Row],[Basis of Material Classification (Customer Side)*]]="Field inspection","Yes","No")</f>
        <v>No</v>
      </c>
      <c r="V4175" t="s">
        <v>43</v>
      </c>
      <c r="W4175" t="s">
        <v>44</v>
      </c>
      <c r="X4175" t="s">
        <v>44</v>
      </c>
      <c r="Z4175" t="s">
        <v>58</v>
      </c>
      <c r="AA4175" t="s">
        <v>46</v>
      </c>
      <c r="AB4175" t="s">
        <v>46</v>
      </c>
      <c r="AC4175" t="s">
        <v>40</v>
      </c>
    </row>
    <row r="4176" spans="1:29" ht="14.4" x14ac:dyDescent="0.3">
      <c r="A4176">
        <v>4174</v>
      </c>
      <c r="B4176" t="s">
        <v>4202</v>
      </c>
      <c r="C4176" t="s">
        <v>277</v>
      </c>
      <c r="D4176" t="s">
        <v>40</v>
      </c>
      <c r="E4176" t="s">
        <v>40</v>
      </c>
      <c r="F4176" t="s">
        <v>41</v>
      </c>
      <c r="G4176" t="s">
        <v>40</v>
      </c>
      <c r="H4176" s="26">
        <v>32509</v>
      </c>
      <c r="I4176" t="s">
        <v>124</v>
      </c>
      <c r="J4176" t="s">
        <v>43</v>
      </c>
      <c r="K4176" t="str">
        <f>IF(Table2[[#This Row],[Basis of Material Classification (System Side)*]]="Field inspection","Yes","No")</f>
        <v>No</v>
      </c>
      <c r="N4176" t="str">
        <f>Table2[[#This Row],[Basis of Material Classification (System Side)*]]</f>
        <v>Installation date after lead ban</v>
      </c>
      <c r="O4176" t="s">
        <v>41</v>
      </c>
      <c r="P4176" s="13">
        <v>43831</v>
      </c>
      <c r="Q4176" s="16" t="str">
        <f>Table2[[#This Row],[Service Line Size (inches) (System Side)]]</f>
        <v>1-1/2</v>
      </c>
      <c r="R4176" t="s">
        <v>43</v>
      </c>
      <c r="S4176" t="str">
        <f>IF(Table2[[#This Row],[Basis of Material Classification (Customer Side)*]]="Field inspection","Yes","No")</f>
        <v>No</v>
      </c>
      <c r="V4176" t="s">
        <v>43</v>
      </c>
      <c r="W4176" t="s">
        <v>44</v>
      </c>
      <c r="X4176" t="s">
        <v>44</v>
      </c>
      <c r="Z4176" t="s">
        <v>58</v>
      </c>
      <c r="AA4176" t="s">
        <v>46</v>
      </c>
      <c r="AB4176" t="s">
        <v>46</v>
      </c>
      <c r="AC4176" t="s">
        <v>40</v>
      </c>
    </row>
    <row r="4177" spans="1:29" ht="14.4" x14ac:dyDescent="0.3">
      <c r="A4177">
        <v>4175</v>
      </c>
      <c r="B4177" t="s">
        <v>4203</v>
      </c>
      <c r="C4177" t="s">
        <v>277</v>
      </c>
      <c r="D4177" t="s">
        <v>40</v>
      </c>
      <c r="E4177" t="s">
        <v>40</v>
      </c>
      <c r="F4177" t="s">
        <v>53</v>
      </c>
      <c r="G4177" t="s">
        <v>40</v>
      </c>
      <c r="H4177" s="26">
        <v>44197</v>
      </c>
      <c r="I4177" t="s">
        <v>975</v>
      </c>
      <c r="J4177" t="s">
        <v>55</v>
      </c>
      <c r="K4177" t="str">
        <f>IF(Table2[[#This Row],[Basis of Material Classification (System Side)*]]="Field inspection","Yes","No")</f>
        <v>No</v>
      </c>
      <c r="O4177" t="s">
        <v>41</v>
      </c>
      <c r="P4177" s="13">
        <v>43831</v>
      </c>
      <c r="Q4177" s="16" t="str">
        <f>Table2[[#This Row],[Service Line Size (inches) (System Side)]]</f>
        <v>2</v>
      </c>
      <c r="R4177" t="s">
        <v>43</v>
      </c>
      <c r="S4177" t="str">
        <f>IF(Table2[[#This Row],[Basis of Material Classification (Customer Side)*]]="Field inspection","Yes","No")</f>
        <v>No</v>
      </c>
      <c r="V4177" t="s">
        <v>43</v>
      </c>
      <c r="W4177" t="s">
        <v>44</v>
      </c>
      <c r="X4177" t="s">
        <v>44</v>
      </c>
      <c r="Z4177" t="s">
        <v>58</v>
      </c>
      <c r="AA4177" t="s">
        <v>46</v>
      </c>
      <c r="AB4177" t="s">
        <v>46</v>
      </c>
      <c r="AC4177" t="s">
        <v>40</v>
      </c>
    </row>
    <row r="4178" spans="1:29" ht="14.4" x14ac:dyDescent="0.3">
      <c r="A4178">
        <v>4176</v>
      </c>
      <c r="B4178" t="s">
        <v>4204</v>
      </c>
      <c r="C4178" t="s">
        <v>277</v>
      </c>
      <c r="D4178" t="s">
        <v>40</v>
      </c>
      <c r="E4178" t="s">
        <v>40</v>
      </c>
      <c r="F4178" t="s">
        <v>41</v>
      </c>
      <c r="G4178" t="s">
        <v>40</v>
      </c>
      <c r="H4178" s="26">
        <v>32509</v>
      </c>
      <c r="I4178" t="s">
        <v>124</v>
      </c>
      <c r="J4178" t="s">
        <v>43</v>
      </c>
      <c r="K4178" t="str">
        <f>IF(Table2[[#This Row],[Basis of Material Classification (System Side)*]]="Field inspection","Yes","No")</f>
        <v>No</v>
      </c>
      <c r="N4178" t="str">
        <f>Table2[[#This Row],[Basis of Material Classification (System Side)*]]</f>
        <v>Installation date after lead ban</v>
      </c>
      <c r="O4178" t="s">
        <v>41</v>
      </c>
      <c r="P4178" s="13">
        <v>43831</v>
      </c>
      <c r="Q4178" s="16" t="str">
        <f>Table2[[#This Row],[Service Line Size (inches) (System Side)]]</f>
        <v>1-1/2</v>
      </c>
      <c r="R4178" t="s">
        <v>43</v>
      </c>
      <c r="S4178" t="str">
        <f>IF(Table2[[#This Row],[Basis of Material Classification (Customer Side)*]]="Field inspection","Yes","No")</f>
        <v>No</v>
      </c>
      <c r="V4178" t="s">
        <v>43</v>
      </c>
      <c r="W4178" t="s">
        <v>44</v>
      </c>
      <c r="X4178" t="s">
        <v>44</v>
      </c>
      <c r="Z4178" t="s">
        <v>58</v>
      </c>
      <c r="AA4178" t="s">
        <v>46</v>
      </c>
      <c r="AB4178" t="s">
        <v>46</v>
      </c>
      <c r="AC4178" t="s">
        <v>40</v>
      </c>
    </row>
    <row r="4179" spans="1:29" ht="14.4" x14ac:dyDescent="0.3">
      <c r="A4179">
        <v>4177</v>
      </c>
      <c r="B4179" t="s">
        <v>4205</v>
      </c>
      <c r="C4179" t="s">
        <v>277</v>
      </c>
      <c r="D4179" t="s">
        <v>40</v>
      </c>
      <c r="E4179" t="s">
        <v>40</v>
      </c>
      <c r="F4179" t="s">
        <v>41</v>
      </c>
      <c r="G4179" t="s">
        <v>40</v>
      </c>
      <c r="H4179" s="26">
        <v>34700</v>
      </c>
      <c r="I4179" t="s">
        <v>42</v>
      </c>
      <c r="J4179" t="s">
        <v>43</v>
      </c>
      <c r="K4179" t="str">
        <f>IF(Table2[[#This Row],[Basis of Material Classification (System Side)*]]="Field inspection","Yes","No")</f>
        <v>No</v>
      </c>
      <c r="N4179" t="str">
        <f>Table2[[#This Row],[Basis of Material Classification (System Side)*]]</f>
        <v>Installation date after lead ban</v>
      </c>
      <c r="O4179" t="s">
        <v>41</v>
      </c>
      <c r="P4179" s="13">
        <v>36526</v>
      </c>
      <c r="Q4179" s="16" t="str">
        <f>Table2[[#This Row],[Service Line Size (inches) (System Side)]]</f>
        <v>5/8</v>
      </c>
      <c r="R4179" t="s">
        <v>43</v>
      </c>
      <c r="S4179" t="str">
        <f>IF(Table2[[#This Row],[Basis of Material Classification (Customer Side)*]]="Field inspection","Yes","No")</f>
        <v>No</v>
      </c>
      <c r="V4179" t="s">
        <v>43</v>
      </c>
      <c r="W4179" t="s">
        <v>44</v>
      </c>
      <c r="X4179" t="s">
        <v>44</v>
      </c>
      <c r="Z4179" t="s">
        <v>58</v>
      </c>
      <c r="AA4179" t="s">
        <v>46</v>
      </c>
      <c r="AB4179" t="s">
        <v>46</v>
      </c>
      <c r="AC4179" t="s">
        <v>40</v>
      </c>
    </row>
    <row r="4180" spans="1:29" ht="14.4" x14ac:dyDescent="0.3">
      <c r="A4180">
        <v>4178</v>
      </c>
      <c r="B4180" t="s">
        <v>4206</v>
      </c>
      <c r="C4180" t="s">
        <v>277</v>
      </c>
      <c r="D4180" t="s">
        <v>40</v>
      </c>
      <c r="E4180" t="s">
        <v>40</v>
      </c>
      <c r="F4180" t="s">
        <v>41</v>
      </c>
      <c r="G4180" t="s">
        <v>40</v>
      </c>
      <c r="H4180" s="26">
        <v>21186</v>
      </c>
      <c r="I4180" t="s">
        <v>42</v>
      </c>
      <c r="J4180" t="s">
        <v>49</v>
      </c>
      <c r="K4180" t="str">
        <f>IF(Table2[[#This Row],[Basis of Material Classification (System Side)*]]="Field inspection","Yes","No")</f>
        <v>No</v>
      </c>
      <c r="N4180" t="s">
        <v>50</v>
      </c>
      <c r="O4180" t="s">
        <v>41</v>
      </c>
      <c r="P4180" s="13">
        <v>13881</v>
      </c>
      <c r="Q4180" s="16" t="str">
        <f>Table2[[#This Row],[Service Line Size (inches) (System Side)]]</f>
        <v>5/8</v>
      </c>
      <c r="R4180" t="s">
        <v>49</v>
      </c>
      <c r="S4180" t="str">
        <f>IF(Table2[[#This Row],[Basis of Material Classification (Customer Side)*]]="Field inspection","Yes","No")</f>
        <v>No</v>
      </c>
      <c r="V4180" t="s">
        <v>50</v>
      </c>
      <c r="W4180" t="s">
        <v>44</v>
      </c>
      <c r="X4180" t="s">
        <v>44</v>
      </c>
      <c r="Z4180" t="s">
        <v>45</v>
      </c>
      <c r="AA4180" t="s">
        <v>46</v>
      </c>
      <c r="AB4180" t="s">
        <v>46</v>
      </c>
      <c r="AC4180" t="s">
        <v>40</v>
      </c>
    </row>
    <row r="4181" spans="1:29" ht="14.4" x14ac:dyDescent="0.3">
      <c r="A4181">
        <v>4179</v>
      </c>
      <c r="B4181" t="s">
        <v>4130</v>
      </c>
      <c r="C4181" t="s">
        <v>277</v>
      </c>
      <c r="D4181" t="s">
        <v>40</v>
      </c>
      <c r="E4181" t="s">
        <v>40</v>
      </c>
      <c r="F4181" t="s">
        <v>41</v>
      </c>
      <c r="G4181" t="s">
        <v>40</v>
      </c>
      <c r="H4181" s="26">
        <v>36526</v>
      </c>
      <c r="I4181">
        <v>2</v>
      </c>
      <c r="J4181" t="s">
        <v>43</v>
      </c>
      <c r="K4181" t="str">
        <f>IF(Table2[[#This Row],[Basis of Material Classification (System Side)*]]="Field inspection","Yes","No")</f>
        <v>No</v>
      </c>
      <c r="N4181" t="str">
        <f>Table2[[#This Row],[Basis of Material Classification (System Side)*]]</f>
        <v>Installation date after lead ban</v>
      </c>
      <c r="O4181" t="s">
        <v>41</v>
      </c>
      <c r="P4181" s="13">
        <v>36526</v>
      </c>
      <c r="Q4181" s="16">
        <f>Table2[[#This Row],[Service Line Size (inches) (System Side)]]</f>
        <v>2</v>
      </c>
      <c r="R4181" t="s">
        <v>43</v>
      </c>
      <c r="S4181" t="str">
        <f>IF(Table2[[#This Row],[Basis of Material Classification (Customer Side)*]]="Field inspection","Yes","No")</f>
        <v>No</v>
      </c>
      <c r="V4181" t="s">
        <v>43</v>
      </c>
      <c r="W4181" t="s">
        <v>44</v>
      </c>
      <c r="X4181" t="s">
        <v>44</v>
      </c>
      <c r="Z4181" t="s">
        <v>58</v>
      </c>
      <c r="AA4181" t="s">
        <v>46</v>
      </c>
      <c r="AB4181" t="s">
        <v>46</v>
      </c>
      <c r="AC4181" t="s">
        <v>40</v>
      </c>
    </row>
    <row r="4182" spans="1:29" ht="14.4" x14ac:dyDescent="0.3">
      <c r="A4182">
        <v>4180</v>
      </c>
      <c r="B4182" t="s">
        <v>4207</v>
      </c>
      <c r="C4182" t="s">
        <v>277</v>
      </c>
      <c r="D4182" t="s">
        <v>40</v>
      </c>
      <c r="E4182" t="s">
        <v>40</v>
      </c>
      <c r="F4182" t="s">
        <v>41</v>
      </c>
      <c r="G4182" t="s">
        <v>40</v>
      </c>
      <c r="H4182" s="26">
        <v>32143</v>
      </c>
      <c r="I4182" t="s">
        <v>42</v>
      </c>
      <c r="J4182" t="s">
        <v>43</v>
      </c>
      <c r="K4182" t="str">
        <f>IF(Table2[[#This Row],[Basis of Material Classification (System Side)*]]="Field inspection","Yes","No")</f>
        <v>No</v>
      </c>
      <c r="N4182" t="str">
        <f>Table2[[#This Row],[Basis of Material Classification (System Side)*]]</f>
        <v>Installation date after lead ban</v>
      </c>
      <c r="O4182" t="s">
        <v>41</v>
      </c>
      <c r="P4182" s="13">
        <v>35796</v>
      </c>
      <c r="Q4182" s="16" t="str">
        <f>Table2[[#This Row],[Service Line Size (inches) (System Side)]]</f>
        <v>5/8</v>
      </c>
      <c r="R4182" t="s">
        <v>43</v>
      </c>
      <c r="S4182" t="str">
        <f>IF(Table2[[#This Row],[Basis of Material Classification (Customer Side)*]]="Field inspection","Yes","No")</f>
        <v>No</v>
      </c>
      <c r="V4182" t="s">
        <v>43</v>
      </c>
      <c r="W4182" t="s">
        <v>44</v>
      </c>
      <c r="X4182" t="s">
        <v>44</v>
      </c>
      <c r="Z4182" t="s">
        <v>45</v>
      </c>
      <c r="AA4182" t="s">
        <v>46</v>
      </c>
      <c r="AB4182" t="s">
        <v>46</v>
      </c>
      <c r="AC4182" t="s">
        <v>40</v>
      </c>
    </row>
    <row r="4183" spans="1:29" ht="14.4" x14ac:dyDescent="0.3">
      <c r="A4183">
        <v>4181</v>
      </c>
      <c r="B4183" t="s">
        <v>4208</v>
      </c>
      <c r="C4183" t="s">
        <v>277</v>
      </c>
      <c r="D4183" t="s">
        <v>40</v>
      </c>
      <c r="E4183" t="s">
        <v>40</v>
      </c>
      <c r="F4183" t="s">
        <v>132</v>
      </c>
      <c r="G4183" t="s">
        <v>40</v>
      </c>
      <c r="H4183" s="26">
        <v>44927</v>
      </c>
      <c r="I4183" t="s">
        <v>42</v>
      </c>
      <c r="J4183" t="s">
        <v>55</v>
      </c>
      <c r="K4183" t="str">
        <f>IF(Table2[[#This Row],[Basis of Material Classification (System Side)*]]="Field inspection","Yes","No")</f>
        <v>No</v>
      </c>
      <c r="O4183" t="s">
        <v>41</v>
      </c>
      <c r="P4183" s="13">
        <v>31048</v>
      </c>
      <c r="Q4183" s="16" t="str">
        <f>Table2[[#This Row],[Service Line Size (inches) (System Side)]]</f>
        <v>5/8</v>
      </c>
      <c r="R4183" t="s">
        <v>55</v>
      </c>
      <c r="S4183" t="str">
        <f>IF(Table2[[#This Row],[Basis of Material Classification (Customer Side)*]]="Field inspection","Yes","No")</f>
        <v>No</v>
      </c>
      <c r="V4183" t="s">
        <v>55</v>
      </c>
      <c r="W4183" t="s">
        <v>44</v>
      </c>
      <c r="X4183" t="s">
        <v>44</v>
      </c>
      <c r="Z4183" t="s">
        <v>58</v>
      </c>
      <c r="AA4183" t="s">
        <v>46</v>
      </c>
      <c r="AB4183" t="s">
        <v>46</v>
      </c>
      <c r="AC4183" t="s">
        <v>40</v>
      </c>
    </row>
    <row r="4184" spans="1:29" ht="14.4" x14ac:dyDescent="0.3">
      <c r="A4184">
        <v>4182</v>
      </c>
      <c r="B4184" t="s">
        <v>4209</v>
      </c>
      <c r="C4184" t="s">
        <v>277</v>
      </c>
      <c r="D4184" t="s">
        <v>40</v>
      </c>
      <c r="E4184" t="s">
        <v>40</v>
      </c>
      <c r="F4184" t="s">
        <v>41</v>
      </c>
      <c r="G4184" t="s">
        <v>40</v>
      </c>
      <c r="H4184" s="26">
        <v>24473</v>
      </c>
      <c r="I4184" t="s">
        <v>42</v>
      </c>
      <c r="J4184" t="s">
        <v>49</v>
      </c>
      <c r="K4184" t="str">
        <f>IF(Table2[[#This Row],[Basis of Material Classification (System Side)*]]="Field inspection","Yes","No")</f>
        <v>No</v>
      </c>
      <c r="N4184" t="s">
        <v>50</v>
      </c>
      <c r="O4184" t="s">
        <v>41</v>
      </c>
      <c r="P4184" s="13">
        <v>14611</v>
      </c>
      <c r="Q4184" s="16" t="str">
        <f>Table2[[#This Row],[Service Line Size (inches) (System Side)]]</f>
        <v>5/8</v>
      </c>
      <c r="R4184" t="s">
        <v>49</v>
      </c>
      <c r="S4184" t="str">
        <f>IF(Table2[[#This Row],[Basis of Material Classification (Customer Side)*]]="Field inspection","Yes","No")</f>
        <v>No</v>
      </c>
      <c r="V4184" t="s">
        <v>50</v>
      </c>
      <c r="W4184" t="s">
        <v>44</v>
      </c>
      <c r="X4184" t="s">
        <v>44</v>
      </c>
      <c r="Z4184" t="s">
        <v>45</v>
      </c>
      <c r="AA4184" t="s">
        <v>46</v>
      </c>
      <c r="AB4184" t="s">
        <v>46</v>
      </c>
      <c r="AC4184" t="s">
        <v>40</v>
      </c>
    </row>
    <row r="4185" spans="1:29" ht="14.4" x14ac:dyDescent="0.3">
      <c r="A4185">
        <v>4183</v>
      </c>
      <c r="B4185" t="s">
        <v>4210</v>
      </c>
      <c r="C4185" t="s">
        <v>277</v>
      </c>
      <c r="D4185" t="s">
        <v>40</v>
      </c>
      <c r="E4185" t="s">
        <v>40</v>
      </c>
      <c r="F4185" t="s">
        <v>53</v>
      </c>
      <c r="G4185" t="s">
        <v>40</v>
      </c>
      <c r="H4185" s="27"/>
      <c r="I4185" t="s">
        <v>42</v>
      </c>
      <c r="J4185" t="s">
        <v>55</v>
      </c>
      <c r="K4185" t="str">
        <f>IF(Table2[[#This Row],[Basis of Material Classification (System Side)*]]="Field inspection","Yes","No")</f>
        <v>No</v>
      </c>
      <c r="O4185" t="s">
        <v>41</v>
      </c>
      <c r="P4185" s="13">
        <v>22282</v>
      </c>
      <c r="Q4185" s="16" t="str">
        <f>Table2[[#This Row],[Service Line Size (inches) (System Side)]]</f>
        <v>5/8</v>
      </c>
      <c r="R4185" t="s">
        <v>49</v>
      </c>
      <c r="S4185" t="str">
        <f>IF(Table2[[#This Row],[Basis of Material Classification (Customer Side)*]]="Field inspection","Yes","No")</f>
        <v>No</v>
      </c>
      <c r="V4185" t="s">
        <v>50</v>
      </c>
      <c r="W4185" t="s">
        <v>44</v>
      </c>
      <c r="X4185" t="s">
        <v>44</v>
      </c>
      <c r="Z4185" t="s">
        <v>58</v>
      </c>
      <c r="AA4185" t="s">
        <v>46</v>
      </c>
      <c r="AB4185" t="s">
        <v>46</v>
      </c>
      <c r="AC4185" t="s">
        <v>40</v>
      </c>
    </row>
    <row r="4186" spans="1:29" ht="14.4" x14ac:dyDescent="0.3">
      <c r="A4186">
        <v>4184</v>
      </c>
      <c r="B4186" t="s">
        <v>4211</v>
      </c>
      <c r="C4186" t="s">
        <v>277</v>
      </c>
      <c r="D4186" t="s">
        <v>40</v>
      </c>
      <c r="E4186" t="s">
        <v>40</v>
      </c>
      <c r="F4186" t="s">
        <v>41</v>
      </c>
      <c r="G4186" t="s">
        <v>40</v>
      </c>
      <c r="H4186" s="26">
        <v>32509</v>
      </c>
      <c r="I4186" t="s">
        <v>42</v>
      </c>
      <c r="J4186" t="s">
        <v>43</v>
      </c>
      <c r="K4186" t="str">
        <f>IF(Table2[[#This Row],[Basis of Material Classification (System Side)*]]="Field inspection","Yes","No")</f>
        <v>No</v>
      </c>
      <c r="N4186" t="str">
        <f>Table2[[#This Row],[Basis of Material Classification (System Side)*]]</f>
        <v>Installation date after lead ban</v>
      </c>
      <c r="O4186" t="s">
        <v>41</v>
      </c>
      <c r="P4186" s="13">
        <v>34700</v>
      </c>
      <c r="Q4186" s="16" t="str">
        <f>Table2[[#This Row],[Service Line Size (inches) (System Side)]]</f>
        <v>5/8</v>
      </c>
      <c r="R4186" t="s">
        <v>43</v>
      </c>
      <c r="S4186" t="str">
        <f>IF(Table2[[#This Row],[Basis of Material Classification (Customer Side)*]]="Field inspection","Yes","No")</f>
        <v>No</v>
      </c>
      <c r="V4186" t="s">
        <v>43</v>
      </c>
      <c r="W4186" t="s">
        <v>44</v>
      </c>
      <c r="X4186" t="s">
        <v>44</v>
      </c>
      <c r="Z4186" t="s">
        <v>45</v>
      </c>
      <c r="AA4186" t="s">
        <v>46</v>
      </c>
      <c r="AB4186" t="s">
        <v>46</v>
      </c>
      <c r="AC4186" t="s">
        <v>40</v>
      </c>
    </row>
    <row r="4187" spans="1:29" ht="14.4" x14ac:dyDescent="0.3">
      <c r="A4187">
        <v>4185</v>
      </c>
      <c r="B4187" t="s">
        <v>4212</v>
      </c>
      <c r="C4187" t="s">
        <v>277</v>
      </c>
      <c r="D4187" t="s">
        <v>40</v>
      </c>
      <c r="E4187" t="s">
        <v>40</v>
      </c>
      <c r="F4187" t="s">
        <v>41</v>
      </c>
      <c r="G4187" t="s">
        <v>40</v>
      </c>
      <c r="H4187" s="26">
        <v>23377</v>
      </c>
      <c r="I4187" t="s">
        <v>42</v>
      </c>
      <c r="J4187" t="s">
        <v>49</v>
      </c>
      <c r="K4187" t="str">
        <f>IF(Table2[[#This Row],[Basis of Material Classification (System Side)*]]="Field inspection","Yes","No")</f>
        <v>No</v>
      </c>
      <c r="N4187" t="s">
        <v>50</v>
      </c>
      <c r="O4187" t="s">
        <v>41</v>
      </c>
      <c r="P4187" s="13">
        <v>25569</v>
      </c>
      <c r="Q4187" s="16" t="str">
        <f>Table2[[#This Row],[Service Line Size (inches) (System Side)]]</f>
        <v>5/8</v>
      </c>
      <c r="R4187" t="s">
        <v>49</v>
      </c>
      <c r="S4187" t="str">
        <f>IF(Table2[[#This Row],[Basis of Material Classification (Customer Side)*]]="Field inspection","Yes","No")</f>
        <v>No</v>
      </c>
      <c r="V4187" t="s">
        <v>50</v>
      </c>
      <c r="W4187" t="s">
        <v>44</v>
      </c>
      <c r="X4187" t="s">
        <v>44</v>
      </c>
      <c r="Z4187" t="s">
        <v>45</v>
      </c>
      <c r="AA4187" t="s">
        <v>46</v>
      </c>
      <c r="AB4187" t="s">
        <v>46</v>
      </c>
      <c r="AC4187" t="s">
        <v>40</v>
      </c>
    </row>
    <row r="4188" spans="1:29" ht="14.4" x14ac:dyDescent="0.3">
      <c r="A4188">
        <v>4186</v>
      </c>
      <c r="B4188" t="s">
        <v>4213</v>
      </c>
      <c r="C4188" t="s">
        <v>277</v>
      </c>
      <c r="D4188" t="s">
        <v>40</v>
      </c>
      <c r="E4188" t="s">
        <v>40</v>
      </c>
      <c r="F4188" t="s">
        <v>41</v>
      </c>
      <c r="G4188" t="s">
        <v>40</v>
      </c>
      <c r="H4188" s="26">
        <v>43831</v>
      </c>
      <c r="I4188">
        <v>2</v>
      </c>
      <c r="J4188" t="s">
        <v>43</v>
      </c>
      <c r="K4188" t="str">
        <f>IF(Table2[[#This Row],[Basis of Material Classification (System Side)*]]="Field inspection","Yes","No")</f>
        <v>No</v>
      </c>
      <c r="N4188" t="str">
        <f>Table2[[#This Row],[Basis of Material Classification (System Side)*]]</f>
        <v>Installation date after lead ban</v>
      </c>
      <c r="O4188" t="s">
        <v>41</v>
      </c>
      <c r="P4188" s="13">
        <v>43466</v>
      </c>
      <c r="Q4188" s="16">
        <f>Table2[[#This Row],[Service Line Size (inches) (System Side)]]</f>
        <v>2</v>
      </c>
      <c r="R4188" t="s">
        <v>43</v>
      </c>
      <c r="S4188" t="str">
        <f>IF(Table2[[#This Row],[Basis of Material Classification (Customer Side)*]]="Field inspection","Yes","No")</f>
        <v>No</v>
      </c>
      <c r="V4188" t="s">
        <v>43</v>
      </c>
      <c r="W4188" t="s">
        <v>44</v>
      </c>
      <c r="X4188" t="s">
        <v>44</v>
      </c>
      <c r="Z4188" t="s">
        <v>58</v>
      </c>
      <c r="AA4188" t="s">
        <v>46</v>
      </c>
      <c r="AB4188" t="s">
        <v>46</v>
      </c>
      <c r="AC4188" t="s">
        <v>40</v>
      </c>
    </row>
    <row r="4189" spans="1:29" ht="14.4" x14ac:dyDescent="0.3">
      <c r="A4189">
        <v>4187</v>
      </c>
      <c r="B4189" t="s">
        <v>4214</v>
      </c>
      <c r="C4189" t="s">
        <v>277</v>
      </c>
      <c r="D4189" t="s">
        <v>40</v>
      </c>
      <c r="E4189" t="s">
        <v>40</v>
      </c>
      <c r="F4189" t="s">
        <v>41</v>
      </c>
      <c r="G4189" t="s">
        <v>40</v>
      </c>
      <c r="H4189" s="26">
        <v>37622</v>
      </c>
      <c r="I4189" t="s">
        <v>42</v>
      </c>
      <c r="J4189" t="s">
        <v>43</v>
      </c>
      <c r="K4189" t="str">
        <f>IF(Table2[[#This Row],[Basis of Material Classification (System Side)*]]="Field inspection","Yes","No")</f>
        <v>No</v>
      </c>
      <c r="N4189" t="str">
        <f>Table2[[#This Row],[Basis of Material Classification (System Side)*]]</f>
        <v>Installation date after lead ban</v>
      </c>
      <c r="O4189" t="s">
        <v>41</v>
      </c>
      <c r="P4189" s="13">
        <v>31413</v>
      </c>
      <c r="Q4189" s="16" t="str">
        <f>Table2[[#This Row],[Service Line Size (inches) (System Side)]]</f>
        <v>5/8</v>
      </c>
      <c r="R4189" t="s">
        <v>43</v>
      </c>
      <c r="S4189" t="str">
        <f>IF(Table2[[#This Row],[Basis of Material Classification (Customer Side)*]]="Field inspection","Yes","No")</f>
        <v>No</v>
      </c>
      <c r="V4189" t="s">
        <v>43</v>
      </c>
      <c r="W4189" t="s">
        <v>44</v>
      </c>
      <c r="X4189" t="s">
        <v>44</v>
      </c>
      <c r="Z4189" t="s">
        <v>45</v>
      </c>
      <c r="AA4189" t="s">
        <v>46</v>
      </c>
      <c r="AB4189" t="s">
        <v>46</v>
      </c>
      <c r="AC4189" t="s">
        <v>40</v>
      </c>
    </row>
    <row r="4190" spans="1:29" ht="14.4" x14ac:dyDescent="0.3">
      <c r="A4190">
        <v>4188</v>
      </c>
      <c r="B4190" t="s">
        <v>4215</v>
      </c>
      <c r="C4190" t="s">
        <v>277</v>
      </c>
      <c r="D4190" t="s">
        <v>40</v>
      </c>
      <c r="E4190" t="s">
        <v>40</v>
      </c>
      <c r="F4190" t="s">
        <v>41</v>
      </c>
      <c r="G4190" t="s">
        <v>40</v>
      </c>
      <c r="H4190" s="27"/>
      <c r="I4190" t="s">
        <v>42</v>
      </c>
      <c r="J4190" t="s">
        <v>49</v>
      </c>
      <c r="K4190" t="str">
        <f>IF(Table2[[#This Row],[Basis of Material Classification (System Side)*]]="Field inspection","Yes","No")</f>
        <v>No</v>
      </c>
      <c r="N4190" t="s">
        <v>50</v>
      </c>
      <c r="O4190" t="s">
        <v>41</v>
      </c>
      <c r="P4190" s="13">
        <v>26665</v>
      </c>
      <c r="Q4190" s="16" t="str">
        <f>Table2[[#This Row],[Service Line Size (inches) (System Side)]]</f>
        <v>5/8</v>
      </c>
      <c r="R4190" t="s">
        <v>49</v>
      </c>
      <c r="S4190" t="str">
        <f>IF(Table2[[#This Row],[Basis of Material Classification (Customer Side)*]]="Field inspection","Yes","No")</f>
        <v>No</v>
      </c>
      <c r="V4190" t="s">
        <v>50</v>
      </c>
      <c r="W4190" t="s">
        <v>44</v>
      </c>
      <c r="X4190" t="s">
        <v>44</v>
      </c>
      <c r="Z4190" t="s">
        <v>45</v>
      </c>
      <c r="AA4190" t="s">
        <v>46</v>
      </c>
      <c r="AB4190" t="s">
        <v>46</v>
      </c>
      <c r="AC4190" t="s">
        <v>40</v>
      </c>
    </row>
    <row r="4191" spans="1:29" ht="14.4" x14ac:dyDescent="0.3">
      <c r="A4191">
        <v>4189</v>
      </c>
      <c r="B4191" t="s">
        <v>4216</v>
      </c>
      <c r="C4191" t="s">
        <v>277</v>
      </c>
      <c r="D4191" t="s">
        <v>40</v>
      </c>
      <c r="E4191" t="s">
        <v>40</v>
      </c>
      <c r="F4191" t="s">
        <v>53</v>
      </c>
      <c r="G4191" t="s">
        <v>40</v>
      </c>
      <c r="H4191" s="26">
        <v>31778</v>
      </c>
      <c r="I4191" t="s">
        <v>54</v>
      </c>
      <c r="J4191" t="s">
        <v>55</v>
      </c>
      <c r="K4191" t="str">
        <f>IF(Table2[[#This Row],[Basis of Material Classification (System Side)*]]="Field inspection","Yes","No")</f>
        <v>No</v>
      </c>
      <c r="O4191" t="s">
        <v>41</v>
      </c>
      <c r="P4191" s="13">
        <v>32143</v>
      </c>
      <c r="Q4191" s="16" t="str">
        <f>Table2[[#This Row],[Service Line Size (inches) (System Side)]]</f>
        <v>3/4</v>
      </c>
      <c r="R4191" t="s">
        <v>43</v>
      </c>
      <c r="S4191" t="str">
        <f>IF(Table2[[#This Row],[Basis of Material Classification (Customer Side)*]]="Field inspection","Yes","No")</f>
        <v>No</v>
      </c>
      <c r="V4191" t="s">
        <v>43</v>
      </c>
      <c r="W4191" t="s">
        <v>44</v>
      </c>
      <c r="X4191" t="s">
        <v>44</v>
      </c>
      <c r="Z4191" t="s">
        <v>45</v>
      </c>
      <c r="AA4191" t="s">
        <v>46</v>
      </c>
      <c r="AB4191" t="s">
        <v>46</v>
      </c>
      <c r="AC4191" t="s">
        <v>40</v>
      </c>
    </row>
    <row r="4192" spans="1:29" ht="14.4" x14ac:dyDescent="0.3">
      <c r="A4192">
        <v>4190</v>
      </c>
      <c r="B4192" t="s">
        <v>4217</v>
      </c>
      <c r="C4192" t="s">
        <v>277</v>
      </c>
      <c r="D4192" t="s">
        <v>40</v>
      </c>
      <c r="E4192" t="s">
        <v>40</v>
      </c>
      <c r="F4192" t="s">
        <v>53</v>
      </c>
      <c r="G4192" t="s">
        <v>40</v>
      </c>
      <c r="H4192" s="26">
        <v>37257</v>
      </c>
      <c r="I4192" t="s">
        <v>54</v>
      </c>
      <c r="J4192" t="s">
        <v>55</v>
      </c>
      <c r="K4192" t="str">
        <f>IF(Table2[[#This Row],[Basis of Material Classification (System Side)*]]="Field inspection","Yes","No")</f>
        <v>No</v>
      </c>
      <c r="O4192" t="s">
        <v>41</v>
      </c>
      <c r="P4192" s="13">
        <v>36526</v>
      </c>
      <c r="Q4192" s="16" t="str">
        <f>Table2[[#This Row],[Service Line Size (inches) (System Side)]]</f>
        <v>3/4</v>
      </c>
      <c r="R4192" t="s">
        <v>43</v>
      </c>
      <c r="S4192" t="str">
        <f>IF(Table2[[#This Row],[Basis of Material Classification (Customer Side)*]]="Field inspection","Yes","No")</f>
        <v>No</v>
      </c>
      <c r="V4192" t="s">
        <v>43</v>
      </c>
      <c r="W4192" t="s">
        <v>44</v>
      </c>
      <c r="X4192" t="s">
        <v>44</v>
      </c>
      <c r="Z4192" t="s">
        <v>45</v>
      </c>
      <c r="AA4192" t="s">
        <v>46</v>
      </c>
      <c r="AB4192" t="s">
        <v>46</v>
      </c>
      <c r="AC4192" t="s">
        <v>40</v>
      </c>
    </row>
    <row r="4193" spans="1:29" ht="14.4" x14ac:dyDescent="0.3">
      <c r="A4193">
        <v>4191</v>
      </c>
      <c r="B4193" t="s">
        <v>4218</v>
      </c>
      <c r="C4193" t="s">
        <v>277</v>
      </c>
      <c r="D4193" t="s">
        <v>40</v>
      </c>
      <c r="E4193" t="s">
        <v>40</v>
      </c>
      <c r="F4193" t="s">
        <v>41</v>
      </c>
      <c r="G4193" t="s">
        <v>40</v>
      </c>
      <c r="H4193" s="27"/>
      <c r="I4193" t="s">
        <v>42</v>
      </c>
      <c r="J4193" t="s">
        <v>49</v>
      </c>
      <c r="K4193" t="str">
        <f>IF(Table2[[#This Row],[Basis of Material Classification (System Side)*]]="Field inspection","Yes","No")</f>
        <v>No</v>
      </c>
      <c r="N4193" t="s">
        <v>50</v>
      </c>
      <c r="O4193" t="s">
        <v>41</v>
      </c>
      <c r="P4193" s="13">
        <v>29952</v>
      </c>
      <c r="Q4193" s="16" t="str">
        <f>Table2[[#This Row],[Service Line Size (inches) (System Side)]]</f>
        <v>5/8</v>
      </c>
      <c r="R4193" t="s">
        <v>43</v>
      </c>
      <c r="S4193" t="str">
        <f>IF(Table2[[#This Row],[Basis of Material Classification (Customer Side)*]]="Field inspection","Yes","No")</f>
        <v>No</v>
      </c>
      <c r="V4193" t="s">
        <v>43</v>
      </c>
      <c r="W4193" t="s">
        <v>44</v>
      </c>
      <c r="X4193" t="s">
        <v>44</v>
      </c>
      <c r="Z4193" t="s">
        <v>58</v>
      </c>
      <c r="AA4193" t="s">
        <v>46</v>
      </c>
      <c r="AB4193" t="s">
        <v>46</v>
      </c>
      <c r="AC4193" t="s">
        <v>40</v>
      </c>
    </row>
    <row r="4194" spans="1:29" ht="14.4" x14ac:dyDescent="0.3">
      <c r="A4194">
        <v>4192</v>
      </c>
      <c r="B4194" t="s">
        <v>4219</v>
      </c>
      <c r="C4194" t="s">
        <v>277</v>
      </c>
      <c r="D4194" t="s">
        <v>40</v>
      </c>
      <c r="E4194" t="s">
        <v>40</v>
      </c>
      <c r="F4194" t="s">
        <v>41</v>
      </c>
      <c r="G4194" t="s">
        <v>40</v>
      </c>
      <c r="H4194" s="26">
        <v>34335</v>
      </c>
      <c r="I4194" t="s">
        <v>42</v>
      </c>
      <c r="J4194" t="s">
        <v>43</v>
      </c>
      <c r="K4194" t="str">
        <f>IF(Table2[[#This Row],[Basis of Material Classification (System Side)*]]="Field inspection","Yes","No")</f>
        <v>No</v>
      </c>
      <c r="N4194" t="str">
        <f>Table2[[#This Row],[Basis of Material Classification (System Side)*]]</f>
        <v>Installation date after lead ban</v>
      </c>
      <c r="O4194" t="s">
        <v>41</v>
      </c>
      <c r="P4194" s="13">
        <v>35065</v>
      </c>
      <c r="Q4194" s="16" t="str">
        <f>Table2[[#This Row],[Service Line Size (inches) (System Side)]]</f>
        <v>5/8</v>
      </c>
      <c r="R4194" t="s">
        <v>43</v>
      </c>
      <c r="S4194" t="str">
        <f>IF(Table2[[#This Row],[Basis of Material Classification (Customer Side)*]]="Field inspection","Yes","No")</f>
        <v>No</v>
      </c>
      <c r="V4194" t="s">
        <v>43</v>
      </c>
      <c r="W4194" t="s">
        <v>44</v>
      </c>
      <c r="X4194" t="s">
        <v>44</v>
      </c>
      <c r="Z4194" t="s">
        <v>45</v>
      </c>
      <c r="AA4194" t="s">
        <v>46</v>
      </c>
      <c r="AB4194" t="s">
        <v>46</v>
      </c>
      <c r="AC4194" t="s">
        <v>40</v>
      </c>
    </row>
    <row r="4195" spans="1:29" ht="14.4" x14ac:dyDescent="0.3">
      <c r="A4195">
        <v>4193</v>
      </c>
      <c r="B4195" t="s">
        <v>4220</v>
      </c>
      <c r="C4195" t="s">
        <v>277</v>
      </c>
      <c r="D4195" t="s">
        <v>40</v>
      </c>
      <c r="E4195" t="s">
        <v>40</v>
      </c>
      <c r="F4195" t="s">
        <v>53</v>
      </c>
      <c r="G4195" t="s">
        <v>40</v>
      </c>
      <c r="H4195" s="27"/>
      <c r="I4195" t="s">
        <v>42</v>
      </c>
      <c r="J4195" t="s">
        <v>55</v>
      </c>
      <c r="K4195" t="str">
        <f>IF(Table2[[#This Row],[Basis of Material Classification (System Side)*]]="Field inspection","Yes","No")</f>
        <v>No</v>
      </c>
      <c r="O4195" t="s">
        <v>41</v>
      </c>
      <c r="P4195" s="13">
        <v>18264</v>
      </c>
      <c r="Q4195" s="16" t="str">
        <f>Table2[[#This Row],[Service Line Size (inches) (System Side)]]</f>
        <v>5/8</v>
      </c>
      <c r="R4195" t="s">
        <v>49</v>
      </c>
      <c r="S4195" t="str">
        <f>IF(Table2[[#This Row],[Basis of Material Classification (Customer Side)*]]="Field inspection","Yes","No")</f>
        <v>No</v>
      </c>
      <c r="V4195" t="s">
        <v>50</v>
      </c>
      <c r="W4195" t="s">
        <v>44</v>
      </c>
      <c r="X4195" t="s">
        <v>44</v>
      </c>
      <c r="Z4195" t="s">
        <v>45</v>
      </c>
      <c r="AA4195" t="s">
        <v>46</v>
      </c>
      <c r="AB4195" t="s">
        <v>46</v>
      </c>
      <c r="AC4195" t="s">
        <v>40</v>
      </c>
    </row>
    <row r="4196" spans="1:29" ht="14.4" x14ac:dyDescent="0.3">
      <c r="A4196">
        <v>4194</v>
      </c>
      <c r="B4196" t="s">
        <v>4221</v>
      </c>
      <c r="C4196" t="s">
        <v>277</v>
      </c>
      <c r="D4196" t="s">
        <v>40</v>
      </c>
      <c r="E4196" t="s">
        <v>40</v>
      </c>
      <c r="F4196" t="s">
        <v>41</v>
      </c>
      <c r="G4196" t="s">
        <v>40</v>
      </c>
      <c r="H4196" s="26">
        <v>20090</v>
      </c>
      <c r="I4196" t="s">
        <v>42</v>
      </c>
      <c r="J4196" t="s">
        <v>49</v>
      </c>
      <c r="K4196" t="str">
        <f>IF(Table2[[#This Row],[Basis of Material Classification (System Side)*]]="Field inspection","Yes","No")</f>
        <v>No</v>
      </c>
      <c r="N4196" t="s">
        <v>50</v>
      </c>
      <c r="O4196" t="s">
        <v>41</v>
      </c>
      <c r="P4196" s="13">
        <v>20090</v>
      </c>
      <c r="Q4196" s="16" t="str">
        <f>Table2[[#This Row],[Service Line Size (inches) (System Side)]]</f>
        <v>5/8</v>
      </c>
      <c r="R4196" t="s">
        <v>49</v>
      </c>
      <c r="S4196" t="str">
        <f>IF(Table2[[#This Row],[Basis of Material Classification (Customer Side)*]]="Field inspection","Yes","No")</f>
        <v>No</v>
      </c>
      <c r="V4196" t="s">
        <v>50</v>
      </c>
      <c r="W4196" t="s">
        <v>44</v>
      </c>
      <c r="X4196" t="s">
        <v>44</v>
      </c>
      <c r="Z4196" t="s">
        <v>45</v>
      </c>
      <c r="AA4196" t="s">
        <v>46</v>
      </c>
      <c r="AB4196" t="s">
        <v>46</v>
      </c>
      <c r="AC4196" t="s">
        <v>40</v>
      </c>
    </row>
    <row r="4197" spans="1:29" ht="14.4" x14ac:dyDescent="0.3">
      <c r="A4197">
        <v>4195</v>
      </c>
      <c r="B4197" t="s">
        <v>4222</v>
      </c>
      <c r="C4197" t="s">
        <v>277</v>
      </c>
      <c r="D4197" t="s">
        <v>40</v>
      </c>
      <c r="E4197" t="s">
        <v>40</v>
      </c>
      <c r="F4197" t="s">
        <v>41</v>
      </c>
      <c r="G4197" t="s">
        <v>40</v>
      </c>
      <c r="H4197" s="26">
        <v>36526</v>
      </c>
      <c r="I4197" t="s">
        <v>42</v>
      </c>
      <c r="J4197" t="s">
        <v>43</v>
      </c>
      <c r="K4197" t="str">
        <f>IF(Table2[[#This Row],[Basis of Material Classification (System Side)*]]="Field inspection","Yes","No")</f>
        <v>No</v>
      </c>
      <c r="N4197" t="str">
        <f>Table2[[#This Row],[Basis of Material Classification (System Side)*]]</f>
        <v>Installation date after lead ban</v>
      </c>
      <c r="O4197" t="s">
        <v>41</v>
      </c>
      <c r="P4197" s="13">
        <v>37987</v>
      </c>
      <c r="Q4197" s="16" t="str">
        <f>Table2[[#This Row],[Service Line Size (inches) (System Side)]]</f>
        <v>5/8</v>
      </c>
      <c r="R4197" t="s">
        <v>43</v>
      </c>
      <c r="S4197" t="str">
        <f>IF(Table2[[#This Row],[Basis of Material Classification (Customer Side)*]]="Field inspection","Yes","No")</f>
        <v>No</v>
      </c>
      <c r="V4197" t="s">
        <v>43</v>
      </c>
      <c r="W4197" t="s">
        <v>44</v>
      </c>
      <c r="X4197" t="s">
        <v>44</v>
      </c>
      <c r="Z4197" t="s">
        <v>58</v>
      </c>
      <c r="AA4197" t="s">
        <v>46</v>
      </c>
      <c r="AB4197" t="s">
        <v>46</v>
      </c>
      <c r="AC4197" t="s">
        <v>40</v>
      </c>
    </row>
    <row r="4198" spans="1:29" ht="14.4" x14ac:dyDescent="0.3">
      <c r="A4198">
        <v>4196</v>
      </c>
      <c r="B4198" t="s">
        <v>4223</v>
      </c>
      <c r="C4198" t="s">
        <v>277</v>
      </c>
      <c r="D4198" t="s">
        <v>40</v>
      </c>
      <c r="E4198" t="s">
        <v>40</v>
      </c>
      <c r="F4198" t="s">
        <v>41</v>
      </c>
      <c r="G4198" t="s">
        <v>40</v>
      </c>
      <c r="H4198" s="26">
        <v>28491</v>
      </c>
      <c r="I4198" t="s">
        <v>42</v>
      </c>
      <c r="J4198" t="s">
        <v>49</v>
      </c>
      <c r="K4198" t="str">
        <f>IF(Table2[[#This Row],[Basis of Material Classification (System Side)*]]="Field inspection","Yes","No")</f>
        <v>No</v>
      </c>
      <c r="N4198" t="s">
        <v>50</v>
      </c>
      <c r="O4198" t="s">
        <v>53</v>
      </c>
      <c r="P4198" s="13">
        <v>28856</v>
      </c>
      <c r="Q4198" s="16" t="str">
        <f>Table2[[#This Row],[Service Line Size (inches) (System Side)]]</f>
        <v>5/8</v>
      </c>
      <c r="R4198" t="s">
        <v>65</v>
      </c>
      <c r="S4198" t="str">
        <f>IF(Table2[[#This Row],[Basis of Material Classification (Customer Side)*]]="Field inspection","Yes","No")</f>
        <v>Yes</v>
      </c>
      <c r="T4198" t="s">
        <v>71</v>
      </c>
      <c r="U4198" s="13">
        <v>45498</v>
      </c>
      <c r="V4198" t="s">
        <v>72</v>
      </c>
      <c r="W4198" t="s">
        <v>44</v>
      </c>
      <c r="X4198" t="s">
        <v>44</v>
      </c>
      <c r="Z4198" t="s">
        <v>45</v>
      </c>
      <c r="AA4198" t="s">
        <v>46</v>
      </c>
      <c r="AB4198" t="s">
        <v>46</v>
      </c>
      <c r="AC4198" t="s">
        <v>40</v>
      </c>
    </row>
    <row r="4199" spans="1:29" ht="14.4" x14ac:dyDescent="0.3">
      <c r="A4199">
        <v>4197</v>
      </c>
      <c r="B4199" t="s">
        <v>4224</v>
      </c>
      <c r="C4199" t="s">
        <v>277</v>
      </c>
      <c r="D4199" t="s">
        <v>40</v>
      </c>
      <c r="E4199" t="s">
        <v>40</v>
      </c>
      <c r="F4199" t="s">
        <v>41</v>
      </c>
      <c r="G4199" t="s">
        <v>40</v>
      </c>
      <c r="H4199" s="26">
        <v>31413</v>
      </c>
      <c r="I4199" t="s">
        <v>42</v>
      </c>
      <c r="J4199" t="s">
        <v>43</v>
      </c>
      <c r="K4199" t="str">
        <f>IF(Table2[[#This Row],[Basis of Material Classification (System Side)*]]="Field inspection","Yes","No")</f>
        <v>No</v>
      </c>
      <c r="N4199" t="str">
        <f>Table2[[#This Row],[Basis of Material Classification (System Side)*]]</f>
        <v>Installation date after lead ban</v>
      </c>
      <c r="O4199" t="s">
        <v>41</v>
      </c>
      <c r="P4199" s="13">
        <v>31778</v>
      </c>
      <c r="Q4199" s="16" t="str">
        <f>Table2[[#This Row],[Service Line Size (inches) (System Side)]]</f>
        <v>5/8</v>
      </c>
      <c r="R4199" t="s">
        <v>43</v>
      </c>
      <c r="S4199" t="str">
        <f>IF(Table2[[#This Row],[Basis of Material Classification (Customer Side)*]]="Field inspection","Yes","No")</f>
        <v>No</v>
      </c>
      <c r="V4199" t="s">
        <v>43</v>
      </c>
      <c r="W4199" t="s">
        <v>44</v>
      </c>
      <c r="X4199" t="s">
        <v>44</v>
      </c>
      <c r="Z4199" t="s">
        <v>45</v>
      </c>
      <c r="AA4199" t="s">
        <v>46</v>
      </c>
      <c r="AB4199" t="s">
        <v>46</v>
      </c>
      <c r="AC4199" t="s">
        <v>40</v>
      </c>
    </row>
    <row r="4200" spans="1:29" ht="14.4" x14ac:dyDescent="0.3">
      <c r="A4200">
        <v>4198</v>
      </c>
      <c r="B4200" t="s">
        <v>4225</v>
      </c>
      <c r="C4200" t="s">
        <v>277</v>
      </c>
      <c r="D4200" t="s">
        <v>40</v>
      </c>
      <c r="E4200" t="s">
        <v>40</v>
      </c>
      <c r="F4200" t="s">
        <v>53</v>
      </c>
      <c r="G4200" t="s">
        <v>40</v>
      </c>
      <c r="H4200" s="26">
        <v>24108</v>
      </c>
      <c r="I4200" t="s">
        <v>189</v>
      </c>
      <c r="J4200" t="s">
        <v>55</v>
      </c>
      <c r="K4200" t="str">
        <f>IF(Table2[[#This Row],[Basis of Material Classification (System Side)*]]="Field inspection","Yes","No")</f>
        <v>No</v>
      </c>
      <c r="O4200" t="s">
        <v>53</v>
      </c>
      <c r="P4200" s="13">
        <v>15342</v>
      </c>
      <c r="Q4200" s="16" t="str">
        <f>Table2[[#This Row],[Service Line Size (inches) (System Side)]]</f>
        <v xml:space="preserve"> 3/4</v>
      </c>
      <c r="R4200" t="s">
        <v>55</v>
      </c>
      <c r="S4200" t="str">
        <f>IF(Table2[[#This Row],[Basis of Material Classification (Customer Side)*]]="Field inspection","Yes","No")</f>
        <v>No</v>
      </c>
      <c r="V4200" t="s">
        <v>72</v>
      </c>
      <c r="W4200" t="s">
        <v>44</v>
      </c>
      <c r="X4200" t="s">
        <v>44</v>
      </c>
      <c r="Z4200" t="s">
        <v>58</v>
      </c>
      <c r="AA4200" t="s">
        <v>46</v>
      </c>
      <c r="AB4200" t="s">
        <v>46</v>
      </c>
      <c r="AC4200" t="s">
        <v>40</v>
      </c>
    </row>
    <row r="4201" spans="1:29" ht="14.4" x14ac:dyDescent="0.3">
      <c r="A4201">
        <v>4199</v>
      </c>
      <c r="B4201" t="s">
        <v>4226</v>
      </c>
      <c r="C4201" t="s">
        <v>277</v>
      </c>
      <c r="D4201" t="s">
        <v>40</v>
      </c>
      <c r="E4201" t="s">
        <v>40</v>
      </c>
      <c r="F4201" t="s">
        <v>41</v>
      </c>
      <c r="G4201" t="s">
        <v>40</v>
      </c>
      <c r="H4201" s="26">
        <v>37987</v>
      </c>
      <c r="I4201" t="s">
        <v>42</v>
      </c>
      <c r="J4201" t="s">
        <v>43</v>
      </c>
      <c r="K4201" t="str">
        <f>IF(Table2[[#This Row],[Basis of Material Classification (System Side)*]]="Field inspection","Yes","No")</f>
        <v>No</v>
      </c>
      <c r="N4201" t="str">
        <f>Table2[[#This Row],[Basis of Material Classification (System Side)*]]</f>
        <v>Installation date after lead ban</v>
      </c>
      <c r="O4201" t="s">
        <v>41</v>
      </c>
      <c r="P4201" s="13">
        <v>36526</v>
      </c>
      <c r="Q4201" s="16" t="str">
        <f>Table2[[#This Row],[Service Line Size (inches) (System Side)]]</f>
        <v>5/8</v>
      </c>
      <c r="R4201" t="s">
        <v>43</v>
      </c>
      <c r="S4201" t="str">
        <f>IF(Table2[[#This Row],[Basis of Material Classification (Customer Side)*]]="Field inspection","Yes","No")</f>
        <v>No</v>
      </c>
      <c r="V4201" t="s">
        <v>43</v>
      </c>
      <c r="W4201" t="s">
        <v>44</v>
      </c>
      <c r="X4201" t="s">
        <v>44</v>
      </c>
      <c r="Z4201" t="s">
        <v>58</v>
      </c>
      <c r="AA4201" t="s">
        <v>46</v>
      </c>
      <c r="AB4201" t="s">
        <v>46</v>
      </c>
      <c r="AC4201" t="s">
        <v>40</v>
      </c>
    </row>
    <row r="4202" spans="1:29" ht="14.4" x14ac:dyDescent="0.3">
      <c r="A4202">
        <v>4200</v>
      </c>
      <c r="B4202" t="s">
        <v>4227</v>
      </c>
      <c r="C4202" t="s">
        <v>277</v>
      </c>
      <c r="D4202" t="s">
        <v>40</v>
      </c>
      <c r="E4202" t="s">
        <v>40</v>
      </c>
      <c r="F4202" t="s">
        <v>53</v>
      </c>
      <c r="G4202" t="s">
        <v>40</v>
      </c>
      <c r="H4202" s="26">
        <v>36526</v>
      </c>
      <c r="I4202" t="s">
        <v>60</v>
      </c>
      <c r="J4202" t="s">
        <v>55</v>
      </c>
      <c r="K4202" t="str">
        <f>IF(Table2[[#This Row],[Basis of Material Classification (System Side)*]]="Field inspection","Yes","No")</f>
        <v>No</v>
      </c>
      <c r="O4202" t="s">
        <v>41</v>
      </c>
      <c r="P4202" s="13">
        <v>36526</v>
      </c>
      <c r="Q4202" s="16" t="str">
        <f>Table2[[#This Row],[Service Line Size (inches) (System Side)]]</f>
        <v>1</v>
      </c>
      <c r="R4202" t="s">
        <v>43</v>
      </c>
      <c r="S4202" t="str">
        <f>IF(Table2[[#This Row],[Basis of Material Classification (Customer Side)*]]="Field inspection","Yes","No")</f>
        <v>No</v>
      </c>
      <c r="V4202" t="s">
        <v>43</v>
      </c>
      <c r="W4202" t="s">
        <v>44</v>
      </c>
      <c r="X4202" t="s">
        <v>44</v>
      </c>
      <c r="Z4202" t="s">
        <v>58</v>
      </c>
      <c r="AA4202" t="s">
        <v>46</v>
      </c>
      <c r="AB4202" t="s">
        <v>46</v>
      </c>
      <c r="AC4202" t="s">
        <v>40</v>
      </c>
    </row>
    <row r="4203" spans="1:29" ht="14.4" x14ac:dyDescent="0.3">
      <c r="A4203">
        <v>4201</v>
      </c>
      <c r="B4203" t="s">
        <v>4228</v>
      </c>
      <c r="C4203" t="s">
        <v>277</v>
      </c>
      <c r="D4203" t="s">
        <v>40</v>
      </c>
      <c r="E4203" t="s">
        <v>40</v>
      </c>
      <c r="F4203" t="s">
        <v>41</v>
      </c>
      <c r="G4203" t="s">
        <v>40</v>
      </c>
      <c r="H4203" s="26">
        <v>36526</v>
      </c>
      <c r="I4203">
        <v>2</v>
      </c>
      <c r="J4203" t="s">
        <v>43</v>
      </c>
      <c r="K4203" t="str">
        <f>IF(Table2[[#This Row],[Basis of Material Classification (System Side)*]]="Field inspection","Yes","No")</f>
        <v>No</v>
      </c>
      <c r="N4203" t="str">
        <f>Table2[[#This Row],[Basis of Material Classification (System Side)*]]</f>
        <v>Installation date after lead ban</v>
      </c>
      <c r="O4203" t="s">
        <v>41</v>
      </c>
      <c r="P4203" s="13">
        <v>36526</v>
      </c>
      <c r="Q4203" s="16">
        <f>Table2[[#This Row],[Service Line Size (inches) (System Side)]]</f>
        <v>2</v>
      </c>
      <c r="R4203" t="s">
        <v>43</v>
      </c>
      <c r="S4203" t="str">
        <f>IF(Table2[[#This Row],[Basis of Material Classification (Customer Side)*]]="Field inspection","Yes","No")</f>
        <v>No</v>
      </c>
      <c r="V4203" t="s">
        <v>43</v>
      </c>
      <c r="W4203" t="s">
        <v>44</v>
      </c>
      <c r="X4203" t="s">
        <v>44</v>
      </c>
      <c r="Z4203" t="s">
        <v>58</v>
      </c>
      <c r="AA4203" t="s">
        <v>46</v>
      </c>
      <c r="AB4203" t="s">
        <v>46</v>
      </c>
      <c r="AC4203" t="s">
        <v>40</v>
      </c>
    </row>
    <row r="4204" spans="1:29" ht="14.4" x14ac:dyDescent="0.3">
      <c r="A4204">
        <v>4202</v>
      </c>
      <c r="B4204" t="s">
        <v>4229</v>
      </c>
      <c r="C4204" t="s">
        <v>277</v>
      </c>
      <c r="D4204" t="s">
        <v>40</v>
      </c>
      <c r="E4204" t="s">
        <v>40</v>
      </c>
      <c r="F4204" t="s">
        <v>41</v>
      </c>
      <c r="G4204" t="s">
        <v>40</v>
      </c>
      <c r="H4204" s="26">
        <v>25569</v>
      </c>
      <c r="I4204" t="s">
        <v>42</v>
      </c>
      <c r="J4204" t="s">
        <v>49</v>
      </c>
      <c r="K4204" t="str">
        <f>IF(Table2[[#This Row],[Basis of Material Classification (System Side)*]]="Field inspection","Yes","No")</f>
        <v>No</v>
      </c>
      <c r="N4204" t="s">
        <v>50</v>
      </c>
      <c r="O4204" t="s">
        <v>41</v>
      </c>
      <c r="P4204" s="13">
        <v>36892</v>
      </c>
      <c r="Q4204" s="16" t="str">
        <f>Table2[[#This Row],[Service Line Size (inches) (System Side)]]</f>
        <v>5/8</v>
      </c>
      <c r="R4204" t="s">
        <v>43</v>
      </c>
      <c r="S4204" t="str">
        <f>IF(Table2[[#This Row],[Basis of Material Classification (Customer Side)*]]="Field inspection","Yes","No")</f>
        <v>No</v>
      </c>
      <c r="V4204" t="s">
        <v>43</v>
      </c>
      <c r="W4204" t="s">
        <v>44</v>
      </c>
      <c r="X4204" t="s">
        <v>44</v>
      </c>
      <c r="Z4204" t="s">
        <v>45</v>
      </c>
      <c r="AA4204" t="s">
        <v>46</v>
      </c>
      <c r="AB4204" t="s">
        <v>46</v>
      </c>
      <c r="AC4204" t="s">
        <v>40</v>
      </c>
    </row>
    <row r="4205" spans="1:29" ht="14.4" x14ac:dyDescent="0.3">
      <c r="A4205">
        <v>4203</v>
      </c>
      <c r="B4205" t="s">
        <v>4230</v>
      </c>
      <c r="C4205" t="s">
        <v>277</v>
      </c>
      <c r="D4205" t="s">
        <v>40</v>
      </c>
      <c r="E4205" t="s">
        <v>40</v>
      </c>
      <c r="F4205" t="s">
        <v>41</v>
      </c>
      <c r="G4205" t="s">
        <v>40</v>
      </c>
      <c r="H4205" s="26">
        <v>36161</v>
      </c>
      <c r="I4205" t="s">
        <v>42</v>
      </c>
      <c r="J4205" t="s">
        <v>43</v>
      </c>
      <c r="K4205" t="str">
        <f>IF(Table2[[#This Row],[Basis of Material Classification (System Side)*]]="Field inspection","Yes","No")</f>
        <v>No</v>
      </c>
      <c r="N4205" t="str">
        <f>Table2[[#This Row],[Basis of Material Classification (System Side)*]]</f>
        <v>Installation date after lead ban</v>
      </c>
      <c r="O4205" t="s">
        <v>41</v>
      </c>
      <c r="P4205" s="13">
        <v>36526</v>
      </c>
      <c r="Q4205" s="16" t="str">
        <f>Table2[[#This Row],[Service Line Size (inches) (System Side)]]</f>
        <v>5/8</v>
      </c>
      <c r="R4205" t="s">
        <v>43</v>
      </c>
      <c r="S4205" t="str">
        <f>IF(Table2[[#This Row],[Basis of Material Classification (Customer Side)*]]="Field inspection","Yes","No")</f>
        <v>No</v>
      </c>
      <c r="V4205" t="s">
        <v>43</v>
      </c>
      <c r="W4205" t="s">
        <v>44</v>
      </c>
      <c r="X4205" t="s">
        <v>44</v>
      </c>
      <c r="Z4205" t="s">
        <v>49</v>
      </c>
      <c r="AA4205" t="s">
        <v>46</v>
      </c>
      <c r="AB4205" t="s">
        <v>46</v>
      </c>
      <c r="AC4205" t="s">
        <v>40</v>
      </c>
    </row>
    <row r="4206" spans="1:29" ht="14.4" x14ac:dyDescent="0.3">
      <c r="A4206">
        <v>4204</v>
      </c>
      <c r="B4206" t="s">
        <v>4231</v>
      </c>
      <c r="C4206" t="s">
        <v>277</v>
      </c>
      <c r="D4206" t="s">
        <v>40</v>
      </c>
      <c r="E4206" t="s">
        <v>40</v>
      </c>
      <c r="F4206" t="s">
        <v>53</v>
      </c>
      <c r="G4206" t="s">
        <v>40</v>
      </c>
      <c r="H4206" s="26">
        <v>20455</v>
      </c>
      <c r="I4206" t="s">
        <v>42</v>
      </c>
      <c r="J4206" t="s">
        <v>55</v>
      </c>
      <c r="K4206" t="str">
        <f>IF(Table2[[#This Row],[Basis of Material Classification (System Side)*]]="Field inspection","Yes","No")</f>
        <v>No</v>
      </c>
      <c r="O4206" t="s">
        <v>41</v>
      </c>
      <c r="P4206" s="13">
        <v>18264</v>
      </c>
      <c r="Q4206" s="16" t="str">
        <f>Table2[[#This Row],[Service Line Size (inches) (System Side)]]</f>
        <v>5/8</v>
      </c>
      <c r="R4206" t="s">
        <v>49</v>
      </c>
      <c r="S4206" t="str">
        <f>IF(Table2[[#This Row],[Basis of Material Classification (Customer Side)*]]="Field inspection","Yes","No")</f>
        <v>No</v>
      </c>
      <c r="V4206" t="s">
        <v>50</v>
      </c>
      <c r="W4206" t="s">
        <v>44</v>
      </c>
      <c r="X4206" t="s">
        <v>44</v>
      </c>
      <c r="Z4206" t="s">
        <v>45</v>
      </c>
      <c r="AA4206" t="s">
        <v>46</v>
      </c>
      <c r="AB4206" t="s">
        <v>46</v>
      </c>
      <c r="AC4206" t="s">
        <v>40</v>
      </c>
    </row>
    <row r="4207" spans="1:29" ht="14.4" x14ac:dyDescent="0.3">
      <c r="A4207">
        <v>4205</v>
      </c>
      <c r="B4207" t="s">
        <v>4232</v>
      </c>
      <c r="C4207" t="s">
        <v>277</v>
      </c>
      <c r="D4207" t="s">
        <v>40</v>
      </c>
      <c r="E4207" t="s">
        <v>40</v>
      </c>
      <c r="F4207" t="s">
        <v>41</v>
      </c>
      <c r="G4207" t="s">
        <v>40</v>
      </c>
      <c r="H4207" s="26">
        <v>21186</v>
      </c>
      <c r="I4207" t="s">
        <v>42</v>
      </c>
      <c r="J4207" t="s">
        <v>49</v>
      </c>
      <c r="K4207" t="str">
        <f>IF(Table2[[#This Row],[Basis of Material Classification (System Side)*]]="Field inspection","Yes","No")</f>
        <v>No</v>
      </c>
      <c r="N4207" t="s">
        <v>50</v>
      </c>
      <c r="O4207" t="s">
        <v>41</v>
      </c>
      <c r="P4207" s="13">
        <v>16803</v>
      </c>
      <c r="Q4207" s="16" t="str">
        <f>Table2[[#This Row],[Service Line Size (inches) (System Side)]]</f>
        <v>5/8</v>
      </c>
      <c r="R4207" t="s">
        <v>49</v>
      </c>
      <c r="S4207" t="str">
        <f>IF(Table2[[#This Row],[Basis of Material Classification (Customer Side)*]]="Field inspection","Yes","No")</f>
        <v>No</v>
      </c>
      <c r="V4207" t="s">
        <v>50</v>
      </c>
      <c r="W4207" t="s">
        <v>44</v>
      </c>
      <c r="X4207" t="s">
        <v>44</v>
      </c>
      <c r="Z4207" t="s">
        <v>45</v>
      </c>
      <c r="AA4207" t="s">
        <v>46</v>
      </c>
      <c r="AB4207" t="s">
        <v>46</v>
      </c>
      <c r="AC4207" t="s">
        <v>40</v>
      </c>
    </row>
    <row r="4208" spans="1:29" ht="14.4" x14ac:dyDescent="0.3">
      <c r="A4208">
        <v>4206</v>
      </c>
      <c r="B4208" t="s">
        <v>4233</v>
      </c>
      <c r="C4208" t="s">
        <v>277</v>
      </c>
      <c r="D4208" t="s">
        <v>40</v>
      </c>
      <c r="E4208" t="s">
        <v>40</v>
      </c>
      <c r="F4208" t="s">
        <v>41</v>
      </c>
      <c r="G4208" t="s">
        <v>40</v>
      </c>
      <c r="H4208" s="27"/>
      <c r="I4208" t="s">
        <v>42</v>
      </c>
      <c r="J4208" t="s">
        <v>49</v>
      </c>
      <c r="K4208" t="str">
        <f>IF(Table2[[#This Row],[Basis of Material Classification (System Side)*]]="Field inspection","Yes","No")</f>
        <v>No</v>
      </c>
      <c r="N4208" t="s">
        <v>50</v>
      </c>
      <c r="O4208" t="s">
        <v>132</v>
      </c>
      <c r="P4208" s="13">
        <v>14611</v>
      </c>
      <c r="Q4208" s="16" t="str">
        <f>Table2[[#This Row],[Service Line Size (inches) (System Side)]]</f>
        <v>5/8</v>
      </c>
      <c r="R4208" t="s">
        <v>65</v>
      </c>
      <c r="S4208" t="str">
        <f>IF(Table2[[#This Row],[Basis of Material Classification (Customer Side)*]]="Field inspection","Yes","No")</f>
        <v>Yes</v>
      </c>
      <c r="T4208" t="s">
        <v>71</v>
      </c>
      <c r="U4208" s="13">
        <v>45490</v>
      </c>
      <c r="V4208" t="s">
        <v>72</v>
      </c>
      <c r="W4208" t="s">
        <v>44</v>
      </c>
      <c r="X4208" t="s">
        <v>44</v>
      </c>
      <c r="Z4208" t="s">
        <v>58</v>
      </c>
      <c r="AA4208" t="s">
        <v>46</v>
      </c>
      <c r="AB4208" t="s">
        <v>46</v>
      </c>
      <c r="AC4208" t="s">
        <v>40</v>
      </c>
    </row>
    <row r="4209" spans="1:29" ht="14.4" x14ac:dyDescent="0.3">
      <c r="A4209">
        <v>4207</v>
      </c>
      <c r="B4209" t="s">
        <v>4234</v>
      </c>
      <c r="C4209" t="s">
        <v>277</v>
      </c>
      <c r="D4209" t="s">
        <v>40</v>
      </c>
      <c r="E4209" t="s">
        <v>40</v>
      </c>
      <c r="F4209" t="s">
        <v>41</v>
      </c>
      <c r="G4209" t="s">
        <v>40</v>
      </c>
      <c r="H4209" s="26">
        <v>28126</v>
      </c>
      <c r="I4209" t="s">
        <v>42</v>
      </c>
      <c r="J4209" t="s">
        <v>49</v>
      </c>
      <c r="K4209" t="str">
        <f>IF(Table2[[#This Row],[Basis of Material Classification (System Side)*]]="Field inspection","Yes","No")</f>
        <v>No</v>
      </c>
      <c r="N4209" t="s">
        <v>50</v>
      </c>
      <c r="O4209" t="s">
        <v>41</v>
      </c>
      <c r="P4209" s="13">
        <v>36892</v>
      </c>
      <c r="Q4209" s="16" t="str">
        <f>Table2[[#This Row],[Service Line Size (inches) (System Side)]]</f>
        <v>5/8</v>
      </c>
      <c r="R4209" t="s">
        <v>43</v>
      </c>
      <c r="S4209" t="str">
        <f>IF(Table2[[#This Row],[Basis of Material Classification (Customer Side)*]]="Field inspection","Yes","No")</f>
        <v>No</v>
      </c>
      <c r="V4209" t="s">
        <v>43</v>
      </c>
      <c r="W4209" t="s">
        <v>44</v>
      </c>
      <c r="X4209" t="s">
        <v>44</v>
      </c>
      <c r="Z4209" t="s">
        <v>45</v>
      </c>
      <c r="AA4209" t="s">
        <v>46</v>
      </c>
      <c r="AB4209" t="s">
        <v>46</v>
      </c>
      <c r="AC4209" t="s">
        <v>40</v>
      </c>
    </row>
    <row r="4210" spans="1:29" ht="14.4" x14ac:dyDescent="0.3">
      <c r="A4210">
        <v>4208</v>
      </c>
      <c r="B4210" t="s">
        <v>4235</v>
      </c>
      <c r="C4210" t="s">
        <v>277</v>
      </c>
      <c r="D4210" t="s">
        <v>40</v>
      </c>
      <c r="E4210" t="s">
        <v>40</v>
      </c>
      <c r="F4210" t="s">
        <v>53</v>
      </c>
      <c r="G4210" t="s">
        <v>40</v>
      </c>
      <c r="H4210" s="26">
        <v>26299</v>
      </c>
      <c r="I4210" t="s">
        <v>42</v>
      </c>
      <c r="J4210" t="s">
        <v>55</v>
      </c>
      <c r="K4210" t="str">
        <f>IF(Table2[[#This Row],[Basis of Material Classification (System Side)*]]="Field inspection","Yes","No")</f>
        <v>No</v>
      </c>
      <c r="O4210" t="s">
        <v>41</v>
      </c>
      <c r="P4210" s="13">
        <v>19360</v>
      </c>
      <c r="Q4210" s="16" t="str">
        <f>Table2[[#This Row],[Service Line Size (inches) (System Side)]]</f>
        <v>5/8</v>
      </c>
      <c r="R4210" t="s">
        <v>49</v>
      </c>
      <c r="S4210" t="str">
        <f>IF(Table2[[#This Row],[Basis of Material Classification (Customer Side)*]]="Field inspection","Yes","No")</f>
        <v>No</v>
      </c>
      <c r="V4210" t="s">
        <v>50</v>
      </c>
      <c r="W4210" t="s">
        <v>44</v>
      </c>
      <c r="X4210" t="s">
        <v>44</v>
      </c>
      <c r="Z4210" t="s">
        <v>45</v>
      </c>
      <c r="AA4210" t="s">
        <v>46</v>
      </c>
      <c r="AB4210" t="s">
        <v>46</v>
      </c>
      <c r="AC4210" t="s">
        <v>40</v>
      </c>
    </row>
    <row r="4211" spans="1:29" ht="14.4" x14ac:dyDescent="0.3">
      <c r="A4211">
        <v>4209</v>
      </c>
      <c r="B4211" t="s">
        <v>4236</v>
      </c>
      <c r="C4211" t="s">
        <v>277</v>
      </c>
      <c r="D4211" t="s">
        <v>40</v>
      </c>
      <c r="E4211" t="s">
        <v>40</v>
      </c>
      <c r="F4211" t="s">
        <v>41</v>
      </c>
      <c r="G4211" t="s">
        <v>40</v>
      </c>
      <c r="H4211" s="26">
        <v>37987</v>
      </c>
      <c r="I4211" t="s">
        <v>42</v>
      </c>
      <c r="J4211" t="s">
        <v>43</v>
      </c>
      <c r="K4211" t="str">
        <f>IF(Table2[[#This Row],[Basis of Material Classification (System Side)*]]="Field inspection","Yes","No")</f>
        <v>No</v>
      </c>
      <c r="N4211" t="str">
        <f>Table2[[#This Row],[Basis of Material Classification (System Side)*]]</f>
        <v>Installation date after lead ban</v>
      </c>
      <c r="O4211" t="s">
        <v>41</v>
      </c>
      <c r="P4211" s="13">
        <v>16438</v>
      </c>
      <c r="Q4211" s="16" t="str">
        <f>Table2[[#This Row],[Service Line Size (inches) (System Side)]]</f>
        <v>5/8</v>
      </c>
      <c r="R4211" t="s">
        <v>49</v>
      </c>
      <c r="S4211" t="str">
        <f>IF(Table2[[#This Row],[Basis of Material Classification (Customer Side)*]]="Field inspection","Yes","No")</f>
        <v>No</v>
      </c>
      <c r="V4211" t="s">
        <v>50</v>
      </c>
      <c r="W4211" t="s">
        <v>44</v>
      </c>
      <c r="X4211" t="s">
        <v>44</v>
      </c>
      <c r="Z4211" t="s">
        <v>58</v>
      </c>
      <c r="AA4211" t="s">
        <v>46</v>
      </c>
      <c r="AB4211" t="s">
        <v>46</v>
      </c>
      <c r="AC4211" t="s">
        <v>40</v>
      </c>
    </row>
    <row r="4212" spans="1:29" ht="14.4" x14ac:dyDescent="0.3">
      <c r="A4212">
        <v>4210</v>
      </c>
      <c r="B4212" t="s">
        <v>4237</v>
      </c>
      <c r="C4212" t="s">
        <v>277</v>
      </c>
      <c r="D4212" t="s">
        <v>40</v>
      </c>
      <c r="E4212" t="s">
        <v>40</v>
      </c>
      <c r="F4212" t="s">
        <v>41</v>
      </c>
      <c r="G4212" t="s">
        <v>40</v>
      </c>
      <c r="H4212" s="26">
        <v>25934</v>
      </c>
      <c r="I4212" t="s">
        <v>42</v>
      </c>
      <c r="J4212" t="s">
        <v>49</v>
      </c>
      <c r="K4212" t="str">
        <f>IF(Table2[[#This Row],[Basis of Material Classification (System Side)*]]="Field inspection","Yes","No")</f>
        <v>No</v>
      </c>
      <c r="N4212" t="s">
        <v>50</v>
      </c>
      <c r="O4212" t="s">
        <v>41</v>
      </c>
      <c r="P4212"/>
      <c r="Q4212" s="16" t="str">
        <f>Table2[[#This Row],[Service Line Size (inches) (System Side)]]</f>
        <v>5/8</v>
      </c>
      <c r="R4212" t="s">
        <v>49</v>
      </c>
      <c r="S4212" t="str">
        <f>IF(Table2[[#This Row],[Basis of Material Classification (Customer Side)*]]="Field inspection","Yes","No")</f>
        <v>No</v>
      </c>
      <c r="V4212" t="s">
        <v>50</v>
      </c>
      <c r="W4212" t="s">
        <v>44</v>
      </c>
      <c r="X4212" t="s">
        <v>44</v>
      </c>
      <c r="Z4212" t="s">
        <v>45</v>
      </c>
      <c r="AA4212" t="s">
        <v>46</v>
      </c>
      <c r="AB4212" t="s">
        <v>46</v>
      </c>
      <c r="AC4212" t="s">
        <v>40</v>
      </c>
    </row>
    <row r="4213" spans="1:29" ht="14.4" x14ac:dyDescent="0.3">
      <c r="A4213">
        <v>4211</v>
      </c>
      <c r="B4213" t="s">
        <v>4238</v>
      </c>
      <c r="C4213" t="s">
        <v>277</v>
      </c>
      <c r="D4213" t="s">
        <v>40</v>
      </c>
      <c r="E4213" t="s">
        <v>40</v>
      </c>
      <c r="F4213" t="s">
        <v>41</v>
      </c>
      <c r="G4213" t="s">
        <v>40</v>
      </c>
      <c r="H4213" s="26">
        <v>23377</v>
      </c>
      <c r="I4213" t="s">
        <v>42</v>
      </c>
      <c r="J4213" t="s">
        <v>49</v>
      </c>
      <c r="K4213" t="str">
        <f>IF(Table2[[#This Row],[Basis of Material Classification (System Side)*]]="Field inspection","Yes","No")</f>
        <v>No</v>
      </c>
      <c r="N4213" t="s">
        <v>50</v>
      </c>
      <c r="O4213" t="s">
        <v>41</v>
      </c>
      <c r="P4213" s="13">
        <v>31413</v>
      </c>
      <c r="Q4213" s="16" t="str">
        <f>Table2[[#This Row],[Service Line Size (inches) (System Side)]]</f>
        <v>5/8</v>
      </c>
      <c r="R4213" t="s">
        <v>43</v>
      </c>
      <c r="S4213" t="str">
        <f>IF(Table2[[#This Row],[Basis of Material Classification (Customer Side)*]]="Field inspection","Yes","No")</f>
        <v>No</v>
      </c>
      <c r="V4213" t="s">
        <v>43</v>
      </c>
      <c r="W4213" t="s">
        <v>44</v>
      </c>
      <c r="X4213" t="s">
        <v>44</v>
      </c>
      <c r="Z4213" t="s">
        <v>45</v>
      </c>
      <c r="AA4213" t="s">
        <v>46</v>
      </c>
      <c r="AB4213" t="s">
        <v>46</v>
      </c>
      <c r="AC4213" t="s">
        <v>40</v>
      </c>
    </row>
    <row r="4214" spans="1:29" ht="14.4" x14ac:dyDescent="0.3">
      <c r="A4214">
        <v>4212</v>
      </c>
      <c r="B4214" t="s">
        <v>4239</v>
      </c>
      <c r="C4214" t="s">
        <v>277</v>
      </c>
      <c r="D4214" t="s">
        <v>40</v>
      </c>
      <c r="E4214" t="s">
        <v>40</v>
      </c>
      <c r="F4214" t="s">
        <v>41</v>
      </c>
      <c r="G4214" t="s">
        <v>40</v>
      </c>
      <c r="H4214" s="26">
        <v>24473</v>
      </c>
      <c r="I4214" t="s">
        <v>42</v>
      </c>
      <c r="J4214" t="s">
        <v>49</v>
      </c>
      <c r="K4214" t="str">
        <f>IF(Table2[[#This Row],[Basis of Material Classification (System Side)*]]="Field inspection","Yes","No")</f>
        <v>No</v>
      </c>
      <c r="N4214" t="s">
        <v>50</v>
      </c>
      <c r="O4214" t="s">
        <v>53</v>
      </c>
      <c r="P4214" s="13">
        <v>25569</v>
      </c>
      <c r="Q4214" s="16" t="str">
        <f>Table2[[#This Row],[Service Line Size (inches) (System Side)]]</f>
        <v>5/8</v>
      </c>
      <c r="R4214" t="s">
        <v>65</v>
      </c>
      <c r="S4214" t="str">
        <f>IF(Table2[[#This Row],[Basis of Material Classification (Customer Side)*]]="Field inspection","Yes","No")</f>
        <v>Yes</v>
      </c>
      <c r="T4214" t="s">
        <v>71</v>
      </c>
      <c r="U4214" s="13">
        <v>45484</v>
      </c>
      <c r="V4214" t="s">
        <v>72</v>
      </c>
      <c r="W4214" t="s">
        <v>44</v>
      </c>
      <c r="X4214" t="s">
        <v>44</v>
      </c>
      <c r="Z4214" t="s">
        <v>45</v>
      </c>
      <c r="AA4214" t="s">
        <v>46</v>
      </c>
      <c r="AB4214" t="s">
        <v>46</v>
      </c>
      <c r="AC4214" t="s">
        <v>40</v>
      </c>
    </row>
    <row r="4215" spans="1:29" ht="14.4" x14ac:dyDescent="0.3">
      <c r="A4215">
        <v>4213</v>
      </c>
      <c r="B4215" t="s">
        <v>4240</v>
      </c>
      <c r="C4215" t="s">
        <v>277</v>
      </c>
      <c r="D4215" t="s">
        <v>40</v>
      </c>
      <c r="E4215" t="s">
        <v>40</v>
      </c>
      <c r="F4215" t="s">
        <v>41</v>
      </c>
      <c r="G4215" t="s">
        <v>40</v>
      </c>
      <c r="H4215" s="26">
        <v>31413</v>
      </c>
      <c r="I4215" t="s">
        <v>42</v>
      </c>
      <c r="J4215" t="s">
        <v>43</v>
      </c>
      <c r="K4215" t="str">
        <f>IF(Table2[[#This Row],[Basis of Material Classification (System Side)*]]="Field inspection","Yes","No")</f>
        <v>No</v>
      </c>
      <c r="N4215" t="str">
        <f>Table2[[#This Row],[Basis of Material Classification (System Side)*]]</f>
        <v>Installation date after lead ban</v>
      </c>
      <c r="O4215" t="s">
        <v>41</v>
      </c>
      <c r="P4215" s="13">
        <v>32874</v>
      </c>
      <c r="Q4215" s="16" t="str">
        <f>Table2[[#This Row],[Service Line Size (inches) (System Side)]]</f>
        <v>5/8</v>
      </c>
      <c r="R4215" t="s">
        <v>43</v>
      </c>
      <c r="S4215" t="str">
        <f>IF(Table2[[#This Row],[Basis of Material Classification (Customer Side)*]]="Field inspection","Yes","No")</f>
        <v>No</v>
      </c>
      <c r="V4215" t="s">
        <v>43</v>
      </c>
      <c r="W4215" t="s">
        <v>44</v>
      </c>
      <c r="X4215" t="s">
        <v>44</v>
      </c>
      <c r="Z4215" t="s">
        <v>45</v>
      </c>
      <c r="AA4215" t="s">
        <v>46</v>
      </c>
      <c r="AB4215" t="s">
        <v>46</v>
      </c>
      <c r="AC4215" t="s">
        <v>40</v>
      </c>
    </row>
    <row r="4216" spans="1:29" ht="14.4" x14ac:dyDescent="0.3">
      <c r="A4216">
        <v>4214</v>
      </c>
      <c r="B4216" t="s">
        <v>4241</v>
      </c>
      <c r="C4216" t="s">
        <v>277</v>
      </c>
      <c r="D4216" t="s">
        <v>40</v>
      </c>
      <c r="E4216" t="s">
        <v>40</v>
      </c>
      <c r="F4216" t="s">
        <v>53</v>
      </c>
      <c r="G4216" t="s">
        <v>40</v>
      </c>
      <c r="H4216" s="26">
        <v>36526</v>
      </c>
      <c r="I4216" t="s">
        <v>124</v>
      </c>
      <c r="J4216" t="s">
        <v>55</v>
      </c>
      <c r="K4216" t="str">
        <f>IF(Table2[[#This Row],[Basis of Material Classification (System Side)*]]="Field inspection","Yes","No")</f>
        <v>No</v>
      </c>
      <c r="O4216" t="s">
        <v>41</v>
      </c>
      <c r="P4216" s="13">
        <v>36526</v>
      </c>
      <c r="Q4216" s="16" t="str">
        <f>Table2[[#This Row],[Service Line Size (inches) (System Side)]]</f>
        <v>1-1/2</v>
      </c>
      <c r="R4216" t="s">
        <v>43</v>
      </c>
      <c r="S4216" t="str">
        <f>IF(Table2[[#This Row],[Basis of Material Classification (Customer Side)*]]="Field inspection","Yes","No")</f>
        <v>No</v>
      </c>
      <c r="V4216" t="s">
        <v>43</v>
      </c>
      <c r="W4216" t="s">
        <v>44</v>
      </c>
      <c r="X4216" t="s">
        <v>44</v>
      </c>
      <c r="Z4216" t="s">
        <v>58</v>
      </c>
      <c r="AA4216" t="s">
        <v>46</v>
      </c>
      <c r="AB4216" t="s">
        <v>46</v>
      </c>
      <c r="AC4216" t="s">
        <v>40</v>
      </c>
    </row>
    <row r="4217" spans="1:29" ht="14.4" x14ac:dyDescent="0.3">
      <c r="A4217">
        <v>4215</v>
      </c>
      <c r="B4217" t="s">
        <v>4242</v>
      </c>
      <c r="C4217" t="s">
        <v>277</v>
      </c>
      <c r="D4217" t="s">
        <v>40</v>
      </c>
      <c r="E4217" t="s">
        <v>40</v>
      </c>
      <c r="F4217" t="s">
        <v>41</v>
      </c>
      <c r="G4217" t="s">
        <v>40</v>
      </c>
      <c r="H4217" s="26">
        <v>25204</v>
      </c>
      <c r="I4217" t="s">
        <v>42</v>
      </c>
      <c r="J4217" t="s">
        <v>49</v>
      </c>
      <c r="K4217" t="str">
        <f>IF(Table2[[#This Row],[Basis of Material Classification (System Side)*]]="Field inspection","Yes","No")</f>
        <v>No</v>
      </c>
      <c r="N4217" t="s">
        <v>50</v>
      </c>
      <c r="O4217" t="s">
        <v>41</v>
      </c>
      <c r="P4217" s="13">
        <v>27395</v>
      </c>
      <c r="Q4217" s="16" t="str">
        <f>Table2[[#This Row],[Service Line Size (inches) (System Side)]]</f>
        <v>5/8</v>
      </c>
      <c r="R4217" t="s">
        <v>49</v>
      </c>
      <c r="S4217" t="str">
        <f>IF(Table2[[#This Row],[Basis of Material Classification (Customer Side)*]]="Field inspection","Yes","No")</f>
        <v>No</v>
      </c>
      <c r="V4217" t="s">
        <v>50</v>
      </c>
      <c r="W4217" t="s">
        <v>44</v>
      </c>
      <c r="X4217" t="s">
        <v>44</v>
      </c>
      <c r="Z4217" t="s">
        <v>58</v>
      </c>
      <c r="AA4217" t="s">
        <v>46</v>
      </c>
      <c r="AB4217" t="s">
        <v>46</v>
      </c>
      <c r="AC4217" t="s">
        <v>40</v>
      </c>
    </row>
    <row r="4218" spans="1:29" ht="14.4" x14ac:dyDescent="0.3">
      <c r="A4218">
        <v>4216</v>
      </c>
      <c r="B4218" t="s">
        <v>4243</v>
      </c>
      <c r="C4218" t="s">
        <v>277</v>
      </c>
      <c r="D4218" t="s">
        <v>40</v>
      </c>
      <c r="E4218" t="s">
        <v>40</v>
      </c>
      <c r="F4218" t="s">
        <v>53</v>
      </c>
      <c r="G4218" t="s">
        <v>40</v>
      </c>
      <c r="H4218" s="26">
        <v>35065</v>
      </c>
      <c r="I4218" t="s">
        <v>54</v>
      </c>
      <c r="J4218" t="s">
        <v>55</v>
      </c>
      <c r="K4218" t="str">
        <f>IF(Table2[[#This Row],[Basis of Material Classification (System Side)*]]="Field inspection","Yes","No")</f>
        <v>No</v>
      </c>
      <c r="O4218" t="s">
        <v>41</v>
      </c>
      <c r="P4218" s="13">
        <v>35431</v>
      </c>
      <c r="Q4218" s="16" t="str">
        <f>Table2[[#This Row],[Service Line Size (inches) (System Side)]]</f>
        <v>3/4</v>
      </c>
      <c r="R4218" t="s">
        <v>43</v>
      </c>
      <c r="S4218" t="str">
        <f>IF(Table2[[#This Row],[Basis of Material Classification (Customer Side)*]]="Field inspection","Yes","No")</f>
        <v>No</v>
      </c>
      <c r="V4218" t="s">
        <v>43</v>
      </c>
      <c r="W4218" t="s">
        <v>44</v>
      </c>
      <c r="X4218" t="s">
        <v>44</v>
      </c>
      <c r="Z4218" t="s">
        <v>45</v>
      </c>
      <c r="AA4218" t="s">
        <v>46</v>
      </c>
      <c r="AB4218" t="s">
        <v>46</v>
      </c>
      <c r="AC4218" t="s">
        <v>40</v>
      </c>
    </row>
    <row r="4219" spans="1:29" ht="14.4" x14ac:dyDescent="0.3">
      <c r="A4219">
        <v>4217</v>
      </c>
      <c r="B4219" t="s">
        <v>4244</v>
      </c>
      <c r="C4219" t="s">
        <v>277</v>
      </c>
      <c r="D4219" t="s">
        <v>40</v>
      </c>
      <c r="E4219" t="s">
        <v>40</v>
      </c>
      <c r="F4219" t="s">
        <v>41</v>
      </c>
      <c r="G4219" t="s">
        <v>40</v>
      </c>
      <c r="H4219" s="26">
        <v>37622</v>
      </c>
      <c r="I4219" t="s">
        <v>42</v>
      </c>
      <c r="J4219" t="s">
        <v>43</v>
      </c>
      <c r="K4219" t="str">
        <f>IF(Table2[[#This Row],[Basis of Material Classification (System Side)*]]="Field inspection","Yes","No")</f>
        <v>No</v>
      </c>
      <c r="N4219" t="str">
        <f>Table2[[#This Row],[Basis of Material Classification (System Side)*]]</f>
        <v>Installation date after lead ban</v>
      </c>
      <c r="O4219" t="s">
        <v>41</v>
      </c>
      <c r="P4219" s="13">
        <v>27030</v>
      </c>
      <c r="Q4219" s="16" t="str">
        <f>Table2[[#This Row],[Service Line Size (inches) (System Side)]]</f>
        <v>5/8</v>
      </c>
      <c r="R4219" t="s">
        <v>49</v>
      </c>
      <c r="S4219" t="str">
        <f>IF(Table2[[#This Row],[Basis of Material Classification (Customer Side)*]]="Field inspection","Yes","No")</f>
        <v>No</v>
      </c>
      <c r="V4219" t="s">
        <v>50</v>
      </c>
      <c r="W4219" t="s">
        <v>44</v>
      </c>
      <c r="X4219" t="s">
        <v>44</v>
      </c>
      <c r="Z4219" t="s">
        <v>45</v>
      </c>
      <c r="AA4219" t="s">
        <v>46</v>
      </c>
      <c r="AB4219" t="s">
        <v>46</v>
      </c>
      <c r="AC4219" t="s">
        <v>40</v>
      </c>
    </row>
    <row r="4220" spans="1:29" ht="14.4" x14ac:dyDescent="0.3">
      <c r="A4220">
        <v>4218</v>
      </c>
      <c r="B4220" t="s">
        <v>4245</v>
      </c>
      <c r="C4220" t="s">
        <v>277</v>
      </c>
      <c r="D4220" t="s">
        <v>40</v>
      </c>
      <c r="E4220" t="s">
        <v>40</v>
      </c>
      <c r="F4220" t="s">
        <v>41</v>
      </c>
      <c r="G4220" t="s">
        <v>40</v>
      </c>
      <c r="H4220" s="26">
        <v>36892</v>
      </c>
      <c r="I4220">
        <v>1</v>
      </c>
      <c r="J4220" t="s">
        <v>43</v>
      </c>
      <c r="K4220" t="str">
        <f>IF(Table2[[#This Row],[Basis of Material Classification (System Side)*]]="Field inspection","Yes","No")</f>
        <v>No</v>
      </c>
      <c r="N4220" t="str">
        <f>Table2[[#This Row],[Basis of Material Classification (System Side)*]]</f>
        <v>Installation date after lead ban</v>
      </c>
      <c r="O4220" t="s">
        <v>41</v>
      </c>
      <c r="P4220" s="13">
        <v>36892</v>
      </c>
      <c r="Q4220" s="16">
        <f>Table2[[#This Row],[Service Line Size (inches) (System Side)]]</f>
        <v>1</v>
      </c>
      <c r="R4220" t="s">
        <v>43</v>
      </c>
      <c r="S4220" t="str">
        <f>IF(Table2[[#This Row],[Basis of Material Classification (Customer Side)*]]="Field inspection","Yes","No")</f>
        <v>No</v>
      </c>
      <c r="V4220" t="s">
        <v>43</v>
      </c>
      <c r="W4220" t="s">
        <v>44</v>
      </c>
      <c r="X4220" t="s">
        <v>44</v>
      </c>
      <c r="Z4220" t="s">
        <v>58</v>
      </c>
      <c r="AA4220" t="s">
        <v>46</v>
      </c>
      <c r="AB4220" t="s">
        <v>46</v>
      </c>
      <c r="AC4220" t="s">
        <v>40</v>
      </c>
    </row>
    <row r="4221" spans="1:29" ht="14.4" x14ac:dyDescent="0.3">
      <c r="A4221">
        <v>4219</v>
      </c>
      <c r="B4221" t="s">
        <v>4245</v>
      </c>
      <c r="C4221" t="s">
        <v>277</v>
      </c>
      <c r="D4221" t="s">
        <v>40</v>
      </c>
      <c r="E4221" t="s">
        <v>40</v>
      </c>
      <c r="F4221" t="s">
        <v>41</v>
      </c>
      <c r="G4221" t="s">
        <v>40</v>
      </c>
      <c r="H4221" s="26">
        <v>36892</v>
      </c>
      <c r="I4221" t="s">
        <v>42</v>
      </c>
      <c r="J4221" t="s">
        <v>43</v>
      </c>
      <c r="K4221" t="str">
        <f>IF(Table2[[#This Row],[Basis of Material Classification (System Side)*]]="Field inspection","Yes","No")</f>
        <v>No</v>
      </c>
      <c r="N4221" t="str">
        <f>Table2[[#This Row],[Basis of Material Classification (System Side)*]]</f>
        <v>Installation date after lead ban</v>
      </c>
      <c r="O4221" t="s">
        <v>41</v>
      </c>
      <c r="P4221" s="13">
        <v>36892</v>
      </c>
      <c r="Q4221" s="16" t="str">
        <f>Table2[[#This Row],[Service Line Size (inches) (System Side)]]</f>
        <v>5/8</v>
      </c>
      <c r="R4221" t="s">
        <v>43</v>
      </c>
      <c r="S4221" t="str">
        <f>IF(Table2[[#This Row],[Basis of Material Classification (Customer Side)*]]="Field inspection","Yes","No")</f>
        <v>No</v>
      </c>
      <c r="V4221" t="s">
        <v>43</v>
      </c>
      <c r="W4221" t="s">
        <v>44</v>
      </c>
      <c r="X4221" t="s">
        <v>44</v>
      </c>
      <c r="Z4221" t="s">
        <v>58</v>
      </c>
      <c r="AA4221" t="s">
        <v>46</v>
      </c>
      <c r="AB4221" t="s">
        <v>46</v>
      </c>
      <c r="AC4221" t="s">
        <v>40</v>
      </c>
    </row>
    <row r="4222" spans="1:29" ht="14.4" x14ac:dyDescent="0.3">
      <c r="A4222">
        <v>4220</v>
      </c>
      <c r="B4222" t="s">
        <v>4246</v>
      </c>
      <c r="C4222" t="s">
        <v>277</v>
      </c>
      <c r="D4222" t="s">
        <v>40</v>
      </c>
      <c r="E4222" t="s">
        <v>40</v>
      </c>
      <c r="F4222" t="s">
        <v>41</v>
      </c>
      <c r="G4222" t="s">
        <v>40</v>
      </c>
      <c r="H4222" s="26">
        <v>32509</v>
      </c>
      <c r="I4222" t="s">
        <v>42</v>
      </c>
      <c r="J4222" t="s">
        <v>43</v>
      </c>
      <c r="K4222" t="str">
        <f>IF(Table2[[#This Row],[Basis of Material Classification (System Side)*]]="Field inspection","Yes","No")</f>
        <v>No</v>
      </c>
      <c r="N4222" t="str">
        <f>Table2[[#This Row],[Basis of Material Classification (System Side)*]]</f>
        <v>Installation date after lead ban</v>
      </c>
      <c r="O4222" t="s">
        <v>41</v>
      </c>
      <c r="P4222" s="13">
        <v>36892</v>
      </c>
      <c r="Q4222" s="16" t="str">
        <f>Table2[[#This Row],[Service Line Size (inches) (System Side)]]</f>
        <v>5/8</v>
      </c>
      <c r="R4222" t="s">
        <v>43</v>
      </c>
      <c r="S4222" t="str">
        <f>IF(Table2[[#This Row],[Basis of Material Classification (Customer Side)*]]="Field inspection","Yes","No")</f>
        <v>No</v>
      </c>
      <c r="V4222" t="s">
        <v>43</v>
      </c>
      <c r="W4222" t="s">
        <v>44</v>
      </c>
      <c r="X4222" t="s">
        <v>44</v>
      </c>
      <c r="Z4222" t="s">
        <v>45</v>
      </c>
      <c r="AA4222" t="s">
        <v>46</v>
      </c>
      <c r="AB4222" t="s">
        <v>46</v>
      </c>
      <c r="AC4222" t="s">
        <v>40</v>
      </c>
    </row>
    <row r="4223" spans="1:29" ht="14.4" x14ac:dyDescent="0.3">
      <c r="A4223">
        <v>4221</v>
      </c>
      <c r="B4223" t="s">
        <v>4247</v>
      </c>
      <c r="C4223" t="s">
        <v>277</v>
      </c>
      <c r="D4223" t="s">
        <v>40</v>
      </c>
      <c r="E4223" t="s">
        <v>40</v>
      </c>
      <c r="F4223" t="s">
        <v>53</v>
      </c>
      <c r="G4223" t="s">
        <v>40</v>
      </c>
      <c r="H4223" s="26">
        <v>36526</v>
      </c>
      <c r="I4223" t="s">
        <v>124</v>
      </c>
      <c r="J4223" t="s">
        <v>55</v>
      </c>
      <c r="K4223" t="str">
        <f>IF(Table2[[#This Row],[Basis of Material Classification (System Side)*]]="Field inspection","Yes","No")</f>
        <v>No</v>
      </c>
      <c r="O4223" t="s">
        <v>41</v>
      </c>
      <c r="P4223" s="13">
        <v>36526</v>
      </c>
      <c r="Q4223" s="16" t="str">
        <f>Table2[[#This Row],[Service Line Size (inches) (System Side)]]</f>
        <v>1-1/2</v>
      </c>
      <c r="R4223" t="s">
        <v>43</v>
      </c>
      <c r="S4223" t="str">
        <f>IF(Table2[[#This Row],[Basis of Material Classification (Customer Side)*]]="Field inspection","Yes","No")</f>
        <v>No</v>
      </c>
      <c r="V4223" t="s">
        <v>43</v>
      </c>
      <c r="W4223" t="s">
        <v>44</v>
      </c>
      <c r="X4223" t="s">
        <v>44</v>
      </c>
      <c r="Z4223" t="s">
        <v>58</v>
      </c>
      <c r="AA4223" t="s">
        <v>46</v>
      </c>
      <c r="AB4223" t="s">
        <v>46</v>
      </c>
      <c r="AC4223" t="s">
        <v>40</v>
      </c>
    </row>
    <row r="4224" spans="1:29" ht="14.4" x14ac:dyDescent="0.3">
      <c r="A4224">
        <v>4222</v>
      </c>
      <c r="B4224" t="s">
        <v>4248</v>
      </c>
      <c r="C4224" t="s">
        <v>277</v>
      </c>
      <c r="D4224" t="s">
        <v>40</v>
      </c>
      <c r="E4224" t="s">
        <v>40</v>
      </c>
      <c r="F4224" t="s">
        <v>41</v>
      </c>
      <c r="G4224" t="s">
        <v>40</v>
      </c>
      <c r="H4224" s="26">
        <v>32509</v>
      </c>
      <c r="I4224" t="s">
        <v>42</v>
      </c>
      <c r="J4224" t="s">
        <v>43</v>
      </c>
      <c r="K4224" t="str">
        <f>IF(Table2[[#This Row],[Basis of Material Classification (System Side)*]]="Field inspection","Yes","No")</f>
        <v>No</v>
      </c>
      <c r="N4224" t="str">
        <f>Table2[[#This Row],[Basis of Material Classification (System Side)*]]</f>
        <v>Installation date after lead ban</v>
      </c>
      <c r="O4224" t="s">
        <v>41</v>
      </c>
      <c r="P4224" s="13">
        <v>36526</v>
      </c>
      <c r="Q4224" s="16" t="str">
        <f>Table2[[#This Row],[Service Line Size (inches) (System Side)]]</f>
        <v>5/8</v>
      </c>
      <c r="R4224" t="s">
        <v>43</v>
      </c>
      <c r="S4224" t="str">
        <f>IF(Table2[[#This Row],[Basis of Material Classification (Customer Side)*]]="Field inspection","Yes","No")</f>
        <v>No</v>
      </c>
      <c r="V4224" t="s">
        <v>43</v>
      </c>
      <c r="W4224" t="s">
        <v>44</v>
      </c>
      <c r="X4224" t="s">
        <v>44</v>
      </c>
      <c r="Z4224" t="s">
        <v>45</v>
      </c>
      <c r="AA4224" t="s">
        <v>46</v>
      </c>
      <c r="AB4224" t="s">
        <v>46</v>
      </c>
      <c r="AC4224" t="s">
        <v>40</v>
      </c>
    </row>
    <row r="4225" spans="1:29" ht="14.4" x14ac:dyDescent="0.3">
      <c r="A4225">
        <v>4223</v>
      </c>
      <c r="B4225" t="s">
        <v>4249</v>
      </c>
      <c r="C4225" t="s">
        <v>277</v>
      </c>
      <c r="D4225" t="s">
        <v>40</v>
      </c>
      <c r="E4225" t="s">
        <v>40</v>
      </c>
      <c r="F4225" t="s">
        <v>53</v>
      </c>
      <c r="G4225" t="s">
        <v>40</v>
      </c>
      <c r="H4225" s="26">
        <v>36526</v>
      </c>
      <c r="I4225" t="s">
        <v>124</v>
      </c>
      <c r="J4225" t="s">
        <v>55</v>
      </c>
      <c r="K4225" t="str">
        <f>IF(Table2[[#This Row],[Basis of Material Classification (System Side)*]]="Field inspection","Yes","No")</f>
        <v>No</v>
      </c>
      <c r="O4225" t="s">
        <v>41</v>
      </c>
      <c r="P4225" s="13">
        <v>36526</v>
      </c>
      <c r="Q4225" s="16" t="str">
        <f>Table2[[#This Row],[Service Line Size (inches) (System Side)]]</f>
        <v>1-1/2</v>
      </c>
      <c r="R4225" t="s">
        <v>43</v>
      </c>
      <c r="S4225" t="str">
        <f>IF(Table2[[#This Row],[Basis of Material Classification (Customer Side)*]]="Field inspection","Yes","No")</f>
        <v>No</v>
      </c>
      <c r="V4225" t="s">
        <v>43</v>
      </c>
      <c r="W4225" t="s">
        <v>44</v>
      </c>
      <c r="X4225" t="s">
        <v>44</v>
      </c>
      <c r="Z4225" t="s">
        <v>58</v>
      </c>
      <c r="AA4225" t="s">
        <v>46</v>
      </c>
      <c r="AB4225" t="s">
        <v>46</v>
      </c>
      <c r="AC4225" t="s">
        <v>40</v>
      </c>
    </row>
    <row r="4226" spans="1:29" ht="14.4" x14ac:dyDescent="0.3">
      <c r="A4226">
        <v>4224</v>
      </c>
      <c r="B4226" t="s">
        <v>4250</v>
      </c>
      <c r="C4226" t="s">
        <v>277</v>
      </c>
      <c r="D4226" t="s">
        <v>40</v>
      </c>
      <c r="E4226" t="s">
        <v>40</v>
      </c>
      <c r="F4226" t="s">
        <v>41</v>
      </c>
      <c r="G4226" t="s">
        <v>40</v>
      </c>
      <c r="H4226" s="26">
        <v>36892</v>
      </c>
      <c r="I4226" t="s">
        <v>2746</v>
      </c>
      <c r="J4226" t="s">
        <v>126</v>
      </c>
      <c r="K4226" t="str">
        <f>IF(Table2[[#This Row],[Basis of Material Classification (System Side)*]]="Field inspection","Yes","No")</f>
        <v>No</v>
      </c>
      <c r="N4226" t="str">
        <f>Table2[[#This Row],[Basis of Material Classification (System Side)*]]</f>
        <v>Service line diameter is &gt; 2 inches</v>
      </c>
      <c r="O4226" t="s">
        <v>41</v>
      </c>
      <c r="P4226" s="13">
        <v>36526</v>
      </c>
      <c r="Q4226" s="16" t="str">
        <f>Table2[[#This Row],[Service Line Size (inches) (System Side)]]</f>
        <v>3</v>
      </c>
      <c r="R4226" t="s">
        <v>126</v>
      </c>
      <c r="S4226" t="str">
        <f>IF(Table2[[#This Row],[Basis of Material Classification (Customer Side)*]]="Field inspection","Yes","No")</f>
        <v>No</v>
      </c>
      <c r="V4226" t="s">
        <v>126</v>
      </c>
      <c r="W4226" t="s">
        <v>44</v>
      </c>
      <c r="X4226" t="s">
        <v>44</v>
      </c>
      <c r="Z4226" t="s">
        <v>58</v>
      </c>
      <c r="AA4226" t="s">
        <v>46</v>
      </c>
      <c r="AB4226" t="s">
        <v>46</v>
      </c>
      <c r="AC4226" t="s">
        <v>40</v>
      </c>
    </row>
    <row r="4227" spans="1:29" ht="14.4" x14ac:dyDescent="0.3">
      <c r="A4227">
        <v>4225</v>
      </c>
      <c r="B4227" t="s">
        <v>4251</v>
      </c>
      <c r="C4227" t="s">
        <v>277</v>
      </c>
      <c r="D4227" t="s">
        <v>40</v>
      </c>
      <c r="E4227" t="s">
        <v>40</v>
      </c>
      <c r="F4227" t="s">
        <v>41</v>
      </c>
      <c r="G4227" t="s">
        <v>40</v>
      </c>
      <c r="H4227" s="26">
        <v>17533</v>
      </c>
      <c r="I4227" t="s">
        <v>42</v>
      </c>
      <c r="J4227" t="s">
        <v>49</v>
      </c>
      <c r="K4227" t="str">
        <f>IF(Table2[[#This Row],[Basis of Material Classification (System Side)*]]="Field inspection","Yes","No")</f>
        <v>No</v>
      </c>
      <c r="N4227" t="s">
        <v>50</v>
      </c>
      <c r="O4227" t="s">
        <v>41</v>
      </c>
      <c r="P4227" s="13">
        <v>35431</v>
      </c>
      <c r="Q4227" s="16" t="str">
        <f>Table2[[#This Row],[Service Line Size (inches) (System Side)]]</f>
        <v>5/8</v>
      </c>
      <c r="R4227" t="s">
        <v>43</v>
      </c>
      <c r="S4227" t="str">
        <f>IF(Table2[[#This Row],[Basis of Material Classification (Customer Side)*]]="Field inspection","Yes","No")</f>
        <v>No</v>
      </c>
      <c r="V4227" t="s">
        <v>43</v>
      </c>
      <c r="W4227" t="s">
        <v>44</v>
      </c>
      <c r="X4227" t="s">
        <v>44</v>
      </c>
      <c r="Z4227" t="s">
        <v>45</v>
      </c>
      <c r="AA4227" t="s">
        <v>46</v>
      </c>
      <c r="AB4227" t="s">
        <v>46</v>
      </c>
      <c r="AC4227" t="s">
        <v>40</v>
      </c>
    </row>
    <row r="4228" spans="1:29" ht="14.4" x14ac:dyDescent="0.3">
      <c r="A4228">
        <v>4226</v>
      </c>
      <c r="B4228" t="s">
        <v>4252</v>
      </c>
      <c r="C4228" t="s">
        <v>277</v>
      </c>
      <c r="D4228" t="s">
        <v>40</v>
      </c>
      <c r="E4228" t="s">
        <v>40</v>
      </c>
      <c r="F4228" t="s">
        <v>41</v>
      </c>
      <c r="G4228" t="s">
        <v>40</v>
      </c>
      <c r="H4228" s="26">
        <v>32509</v>
      </c>
      <c r="I4228" t="s">
        <v>42</v>
      </c>
      <c r="J4228" t="s">
        <v>43</v>
      </c>
      <c r="K4228" t="str">
        <f>IF(Table2[[#This Row],[Basis of Material Classification (System Side)*]]="Field inspection","Yes","No")</f>
        <v>No</v>
      </c>
      <c r="N4228" t="str">
        <f>Table2[[#This Row],[Basis of Material Classification (System Side)*]]</f>
        <v>Installation date after lead ban</v>
      </c>
      <c r="O4228" t="s">
        <v>41</v>
      </c>
      <c r="P4228" s="13">
        <v>22282</v>
      </c>
      <c r="Q4228" s="16" t="str">
        <f>Table2[[#This Row],[Service Line Size (inches) (System Side)]]</f>
        <v>5/8</v>
      </c>
      <c r="R4228" t="s">
        <v>49</v>
      </c>
      <c r="S4228" t="str">
        <f>IF(Table2[[#This Row],[Basis of Material Classification (Customer Side)*]]="Field inspection","Yes","No")</f>
        <v>No</v>
      </c>
      <c r="V4228" t="s">
        <v>50</v>
      </c>
      <c r="W4228" t="s">
        <v>44</v>
      </c>
      <c r="X4228" t="s">
        <v>44</v>
      </c>
      <c r="Z4228" t="s">
        <v>45</v>
      </c>
      <c r="AA4228" t="s">
        <v>46</v>
      </c>
      <c r="AB4228" t="s">
        <v>46</v>
      </c>
      <c r="AC4228" t="s">
        <v>40</v>
      </c>
    </row>
    <row r="4229" spans="1:29" ht="14.4" x14ac:dyDescent="0.3">
      <c r="A4229">
        <v>4227</v>
      </c>
      <c r="B4229" t="s">
        <v>4253</v>
      </c>
      <c r="C4229" t="s">
        <v>277</v>
      </c>
      <c r="D4229" t="s">
        <v>40</v>
      </c>
      <c r="E4229" t="s">
        <v>40</v>
      </c>
      <c r="F4229" t="s">
        <v>41</v>
      </c>
      <c r="G4229" t="s">
        <v>40</v>
      </c>
      <c r="H4229" s="26">
        <v>27030</v>
      </c>
      <c r="I4229" t="s">
        <v>42</v>
      </c>
      <c r="J4229" t="s">
        <v>49</v>
      </c>
      <c r="K4229" t="str">
        <f>IF(Table2[[#This Row],[Basis of Material Classification (System Side)*]]="Field inspection","Yes","No")</f>
        <v>No</v>
      </c>
      <c r="N4229" t="s">
        <v>50</v>
      </c>
      <c r="O4229" t="s">
        <v>41</v>
      </c>
      <c r="P4229" s="13">
        <v>27395</v>
      </c>
      <c r="Q4229" s="16" t="str">
        <f>Table2[[#This Row],[Service Line Size (inches) (System Side)]]</f>
        <v>5/8</v>
      </c>
      <c r="R4229" t="s">
        <v>49</v>
      </c>
      <c r="S4229" t="str">
        <f>IF(Table2[[#This Row],[Basis of Material Classification (Customer Side)*]]="Field inspection","Yes","No")</f>
        <v>No</v>
      </c>
      <c r="V4229" t="s">
        <v>50</v>
      </c>
      <c r="W4229" t="s">
        <v>44</v>
      </c>
      <c r="X4229" t="s">
        <v>44</v>
      </c>
      <c r="Z4229" t="s">
        <v>45</v>
      </c>
      <c r="AA4229" t="s">
        <v>46</v>
      </c>
      <c r="AB4229" t="s">
        <v>46</v>
      </c>
      <c r="AC4229" t="s">
        <v>40</v>
      </c>
    </row>
    <row r="4230" spans="1:29" ht="14.4" x14ac:dyDescent="0.3">
      <c r="A4230">
        <v>4228</v>
      </c>
      <c r="B4230" t="s">
        <v>4254</v>
      </c>
      <c r="C4230" t="s">
        <v>277</v>
      </c>
      <c r="D4230" t="s">
        <v>40</v>
      </c>
      <c r="E4230" t="s">
        <v>40</v>
      </c>
      <c r="F4230" t="s">
        <v>53</v>
      </c>
      <c r="G4230" t="s">
        <v>40</v>
      </c>
      <c r="H4230" s="26">
        <v>17533</v>
      </c>
      <c r="I4230" t="s">
        <v>42</v>
      </c>
      <c r="J4230" t="s">
        <v>65</v>
      </c>
      <c r="K4230" t="str">
        <f>IF(Table2[[#This Row],[Basis of Material Classification (System Side)*]]="Field inspection","Yes","No")</f>
        <v>Yes</v>
      </c>
      <c r="L4230" t="s">
        <v>66</v>
      </c>
      <c r="M4230" s="13">
        <v>45519</v>
      </c>
      <c r="O4230" t="s">
        <v>41</v>
      </c>
      <c r="P4230" s="13">
        <v>36526</v>
      </c>
      <c r="Q4230" s="16" t="str">
        <f>Table2[[#This Row],[Service Line Size (inches) (System Side)]]</f>
        <v>5/8</v>
      </c>
      <c r="R4230" t="s">
        <v>43</v>
      </c>
      <c r="S4230" t="str">
        <f>IF(Table2[[#This Row],[Basis of Material Classification (Customer Side)*]]="Field inspection","Yes","No")</f>
        <v>No</v>
      </c>
      <c r="V4230" t="s">
        <v>43</v>
      </c>
      <c r="W4230" t="s">
        <v>44</v>
      </c>
      <c r="X4230" t="s">
        <v>44</v>
      </c>
      <c r="Z4230" t="s">
        <v>58</v>
      </c>
      <c r="AA4230" t="s">
        <v>46</v>
      </c>
      <c r="AB4230" t="s">
        <v>46</v>
      </c>
      <c r="AC4230" t="s">
        <v>40</v>
      </c>
    </row>
    <row r="4231" spans="1:29" ht="14.4" x14ac:dyDescent="0.3">
      <c r="A4231">
        <v>4229</v>
      </c>
      <c r="B4231" t="s">
        <v>4255</v>
      </c>
      <c r="C4231" t="s">
        <v>277</v>
      </c>
      <c r="D4231" t="s">
        <v>40</v>
      </c>
      <c r="E4231" t="s">
        <v>40</v>
      </c>
      <c r="F4231" t="s">
        <v>41</v>
      </c>
      <c r="G4231" t="s">
        <v>40</v>
      </c>
      <c r="H4231" s="26">
        <v>37257</v>
      </c>
      <c r="I4231">
        <v>1</v>
      </c>
      <c r="J4231" t="s">
        <v>43</v>
      </c>
      <c r="K4231" t="str">
        <f>IF(Table2[[#This Row],[Basis of Material Classification (System Side)*]]="Field inspection","Yes","No")</f>
        <v>No</v>
      </c>
      <c r="N4231" t="str">
        <f>Table2[[#This Row],[Basis of Material Classification (System Side)*]]</f>
        <v>Installation date after lead ban</v>
      </c>
      <c r="O4231" t="s">
        <v>41</v>
      </c>
      <c r="P4231" s="13">
        <v>36892</v>
      </c>
      <c r="Q4231" s="16">
        <f>Table2[[#This Row],[Service Line Size (inches) (System Side)]]</f>
        <v>1</v>
      </c>
      <c r="R4231" t="s">
        <v>43</v>
      </c>
      <c r="S4231" t="str">
        <f>IF(Table2[[#This Row],[Basis of Material Classification (Customer Side)*]]="Field inspection","Yes","No")</f>
        <v>No</v>
      </c>
      <c r="V4231" t="s">
        <v>43</v>
      </c>
      <c r="W4231" t="s">
        <v>44</v>
      </c>
      <c r="X4231" t="s">
        <v>44</v>
      </c>
      <c r="Z4231" t="s">
        <v>58</v>
      </c>
      <c r="AA4231" t="s">
        <v>46</v>
      </c>
      <c r="AB4231" t="s">
        <v>46</v>
      </c>
      <c r="AC4231" t="s">
        <v>40</v>
      </c>
    </row>
    <row r="4232" spans="1:29" ht="14.4" x14ac:dyDescent="0.3">
      <c r="A4232">
        <v>4230</v>
      </c>
      <c r="B4232" t="s">
        <v>4256</v>
      </c>
      <c r="C4232" t="s">
        <v>277</v>
      </c>
      <c r="D4232" t="s">
        <v>40</v>
      </c>
      <c r="E4232" t="s">
        <v>40</v>
      </c>
      <c r="F4232" t="s">
        <v>41</v>
      </c>
      <c r="G4232" t="s">
        <v>40</v>
      </c>
      <c r="H4232" s="27"/>
      <c r="I4232" t="s">
        <v>42</v>
      </c>
      <c r="J4232" t="s">
        <v>49</v>
      </c>
      <c r="K4232" t="str">
        <f>IF(Table2[[#This Row],[Basis of Material Classification (System Side)*]]="Field inspection","Yes","No")</f>
        <v>No</v>
      </c>
      <c r="N4232" t="s">
        <v>50</v>
      </c>
      <c r="O4232" t="s">
        <v>41</v>
      </c>
      <c r="P4232" s="13">
        <v>36161</v>
      </c>
      <c r="Q4232" s="16" t="str">
        <f>Table2[[#This Row],[Service Line Size (inches) (System Side)]]</f>
        <v>5/8</v>
      </c>
      <c r="R4232" t="s">
        <v>43</v>
      </c>
      <c r="S4232" t="str">
        <f>IF(Table2[[#This Row],[Basis of Material Classification (Customer Side)*]]="Field inspection","Yes","No")</f>
        <v>No</v>
      </c>
      <c r="V4232" t="s">
        <v>43</v>
      </c>
      <c r="W4232" t="s">
        <v>44</v>
      </c>
      <c r="X4232" t="s">
        <v>44</v>
      </c>
      <c r="Z4232" t="s">
        <v>45</v>
      </c>
      <c r="AA4232" t="s">
        <v>46</v>
      </c>
      <c r="AB4232" t="s">
        <v>46</v>
      </c>
      <c r="AC4232" t="s">
        <v>40</v>
      </c>
    </row>
    <row r="4233" spans="1:29" ht="14.4" x14ac:dyDescent="0.3">
      <c r="A4233">
        <v>4231</v>
      </c>
      <c r="B4233" t="s">
        <v>4257</v>
      </c>
      <c r="C4233" t="s">
        <v>277</v>
      </c>
      <c r="D4233" t="s">
        <v>40</v>
      </c>
      <c r="E4233" t="s">
        <v>40</v>
      </c>
      <c r="F4233" t="s">
        <v>41</v>
      </c>
      <c r="G4233" t="s">
        <v>40</v>
      </c>
      <c r="H4233" s="26">
        <v>32509</v>
      </c>
      <c r="I4233" t="s">
        <v>42</v>
      </c>
      <c r="J4233" t="s">
        <v>43</v>
      </c>
      <c r="K4233" t="str">
        <f>IF(Table2[[#This Row],[Basis of Material Classification (System Side)*]]="Field inspection","Yes","No")</f>
        <v>No</v>
      </c>
      <c r="N4233" t="str">
        <f>Table2[[#This Row],[Basis of Material Classification (System Side)*]]</f>
        <v>Installation date after lead ban</v>
      </c>
      <c r="O4233" t="s">
        <v>41</v>
      </c>
      <c r="P4233" s="13">
        <v>34700</v>
      </c>
      <c r="Q4233" s="16" t="str">
        <f>Table2[[#This Row],[Service Line Size (inches) (System Side)]]</f>
        <v>5/8</v>
      </c>
      <c r="R4233" t="s">
        <v>43</v>
      </c>
      <c r="S4233" t="str">
        <f>IF(Table2[[#This Row],[Basis of Material Classification (Customer Side)*]]="Field inspection","Yes","No")</f>
        <v>No</v>
      </c>
      <c r="V4233" t="s">
        <v>43</v>
      </c>
      <c r="W4233" t="s">
        <v>44</v>
      </c>
      <c r="X4233" t="s">
        <v>44</v>
      </c>
      <c r="Z4233" t="s">
        <v>45</v>
      </c>
      <c r="AA4233" t="s">
        <v>46</v>
      </c>
      <c r="AB4233" t="s">
        <v>46</v>
      </c>
      <c r="AC4233" t="s">
        <v>40</v>
      </c>
    </row>
    <row r="4234" spans="1:29" ht="14.4" x14ac:dyDescent="0.3">
      <c r="A4234">
        <v>4232</v>
      </c>
      <c r="B4234" t="s">
        <v>4258</v>
      </c>
      <c r="C4234" t="s">
        <v>277</v>
      </c>
      <c r="D4234" t="s">
        <v>40</v>
      </c>
      <c r="E4234" t="s">
        <v>40</v>
      </c>
      <c r="F4234" t="s">
        <v>41</v>
      </c>
      <c r="G4234" t="s">
        <v>40</v>
      </c>
      <c r="H4234" s="26">
        <v>35065</v>
      </c>
      <c r="I4234" t="s">
        <v>42</v>
      </c>
      <c r="J4234" t="s">
        <v>43</v>
      </c>
      <c r="K4234" t="str">
        <f>IF(Table2[[#This Row],[Basis of Material Classification (System Side)*]]="Field inspection","Yes","No")</f>
        <v>No</v>
      </c>
      <c r="N4234" t="str">
        <f>Table2[[#This Row],[Basis of Material Classification (System Side)*]]</f>
        <v>Installation date after lead ban</v>
      </c>
      <c r="O4234" t="s">
        <v>41</v>
      </c>
      <c r="P4234" s="13">
        <v>35796</v>
      </c>
      <c r="Q4234" s="16" t="str">
        <f>Table2[[#This Row],[Service Line Size (inches) (System Side)]]</f>
        <v>5/8</v>
      </c>
      <c r="R4234" t="s">
        <v>43</v>
      </c>
      <c r="S4234" t="str">
        <f>IF(Table2[[#This Row],[Basis of Material Classification (Customer Side)*]]="Field inspection","Yes","No")</f>
        <v>No</v>
      </c>
      <c r="V4234" t="s">
        <v>43</v>
      </c>
      <c r="W4234" t="s">
        <v>44</v>
      </c>
      <c r="X4234" t="s">
        <v>44</v>
      </c>
      <c r="Z4234" t="s">
        <v>58</v>
      </c>
      <c r="AA4234" t="s">
        <v>46</v>
      </c>
      <c r="AB4234" t="s">
        <v>46</v>
      </c>
      <c r="AC4234" t="s">
        <v>40</v>
      </c>
    </row>
    <row r="4235" spans="1:29" ht="14.4" x14ac:dyDescent="0.3">
      <c r="A4235">
        <v>4233</v>
      </c>
      <c r="B4235" t="s">
        <v>4259</v>
      </c>
      <c r="C4235" t="s">
        <v>277</v>
      </c>
      <c r="D4235" t="s">
        <v>40</v>
      </c>
      <c r="E4235" t="s">
        <v>40</v>
      </c>
      <c r="F4235" t="s">
        <v>41</v>
      </c>
      <c r="G4235" t="s">
        <v>40</v>
      </c>
      <c r="H4235" s="27"/>
      <c r="I4235" t="s">
        <v>42</v>
      </c>
      <c r="J4235" t="s">
        <v>49</v>
      </c>
      <c r="K4235" t="str">
        <f>IF(Table2[[#This Row],[Basis of Material Classification (System Side)*]]="Field inspection","Yes","No")</f>
        <v>No</v>
      </c>
      <c r="N4235" t="s">
        <v>50</v>
      </c>
      <c r="O4235" t="s">
        <v>41</v>
      </c>
      <c r="P4235"/>
      <c r="Q4235" s="16" t="str">
        <f>Table2[[#This Row],[Service Line Size (inches) (System Side)]]</f>
        <v>5/8</v>
      </c>
      <c r="R4235" t="s">
        <v>49</v>
      </c>
      <c r="S4235" t="str">
        <f>IF(Table2[[#This Row],[Basis of Material Classification (Customer Side)*]]="Field inspection","Yes","No")</f>
        <v>No</v>
      </c>
      <c r="V4235" t="s">
        <v>50</v>
      </c>
      <c r="W4235" t="s">
        <v>44</v>
      </c>
      <c r="X4235" t="s">
        <v>44</v>
      </c>
      <c r="Z4235" t="s">
        <v>58</v>
      </c>
      <c r="AA4235" t="s">
        <v>46</v>
      </c>
      <c r="AB4235" t="s">
        <v>46</v>
      </c>
      <c r="AC4235" t="s">
        <v>40</v>
      </c>
    </row>
    <row r="4236" spans="1:29" ht="14.4" x14ac:dyDescent="0.3">
      <c r="A4236">
        <v>4234</v>
      </c>
      <c r="B4236" t="s">
        <v>4260</v>
      </c>
      <c r="C4236" t="s">
        <v>277</v>
      </c>
      <c r="D4236" t="s">
        <v>40</v>
      </c>
      <c r="E4236" t="s">
        <v>40</v>
      </c>
      <c r="F4236" t="s">
        <v>41</v>
      </c>
      <c r="G4236" t="s">
        <v>40</v>
      </c>
      <c r="H4236" s="26">
        <v>31048</v>
      </c>
      <c r="I4236" t="s">
        <v>42</v>
      </c>
      <c r="J4236" t="s">
        <v>43</v>
      </c>
      <c r="K4236" t="str">
        <f>IF(Table2[[#This Row],[Basis of Material Classification (System Side)*]]="Field inspection","Yes","No")</f>
        <v>No</v>
      </c>
      <c r="N4236" t="str">
        <f>Table2[[#This Row],[Basis of Material Classification (System Side)*]]</f>
        <v>Installation date after lead ban</v>
      </c>
      <c r="O4236" t="s">
        <v>41</v>
      </c>
      <c r="P4236" s="13">
        <v>27395</v>
      </c>
      <c r="Q4236" s="16" t="str">
        <f>Table2[[#This Row],[Service Line Size (inches) (System Side)]]</f>
        <v>5/8</v>
      </c>
      <c r="R4236" t="s">
        <v>49</v>
      </c>
      <c r="S4236" t="str">
        <f>IF(Table2[[#This Row],[Basis of Material Classification (Customer Side)*]]="Field inspection","Yes","No")</f>
        <v>No</v>
      </c>
      <c r="V4236" t="s">
        <v>50</v>
      </c>
      <c r="W4236" t="s">
        <v>44</v>
      </c>
      <c r="X4236" t="s">
        <v>44</v>
      </c>
      <c r="Z4236" t="s">
        <v>58</v>
      </c>
      <c r="AA4236" t="s">
        <v>46</v>
      </c>
      <c r="AB4236" t="s">
        <v>46</v>
      </c>
      <c r="AC4236" t="s">
        <v>40</v>
      </c>
    </row>
    <row r="4237" spans="1:29" ht="14.4" x14ac:dyDescent="0.3">
      <c r="A4237">
        <v>4235</v>
      </c>
      <c r="B4237" t="s">
        <v>4261</v>
      </c>
      <c r="C4237" t="s">
        <v>277</v>
      </c>
      <c r="D4237" t="s">
        <v>40</v>
      </c>
      <c r="E4237" t="s">
        <v>40</v>
      </c>
      <c r="F4237" t="s">
        <v>41</v>
      </c>
      <c r="G4237" t="s">
        <v>40</v>
      </c>
      <c r="H4237" s="26">
        <v>27760</v>
      </c>
      <c r="I4237" t="s">
        <v>42</v>
      </c>
      <c r="J4237" t="s">
        <v>49</v>
      </c>
      <c r="K4237" t="str">
        <f>IF(Table2[[#This Row],[Basis of Material Classification (System Side)*]]="Field inspection","Yes","No")</f>
        <v>No</v>
      </c>
      <c r="N4237" t="s">
        <v>50</v>
      </c>
      <c r="O4237" t="s">
        <v>41</v>
      </c>
      <c r="P4237" s="13">
        <v>28856</v>
      </c>
      <c r="Q4237" s="16" t="str">
        <f>Table2[[#This Row],[Service Line Size (inches) (System Side)]]</f>
        <v>5/8</v>
      </c>
      <c r="R4237" t="s">
        <v>49</v>
      </c>
      <c r="S4237" t="str">
        <f>IF(Table2[[#This Row],[Basis of Material Classification (Customer Side)*]]="Field inspection","Yes","No")</f>
        <v>No</v>
      </c>
      <c r="V4237" t="s">
        <v>50</v>
      </c>
      <c r="W4237" t="s">
        <v>44</v>
      </c>
      <c r="X4237" t="s">
        <v>44</v>
      </c>
      <c r="Z4237" t="s">
        <v>45</v>
      </c>
      <c r="AA4237" t="s">
        <v>46</v>
      </c>
      <c r="AB4237" t="s">
        <v>46</v>
      </c>
      <c r="AC4237" t="s">
        <v>40</v>
      </c>
    </row>
    <row r="4238" spans="1:29" ht="14.4" x14ac:dyDescent="0.3">
      <c r="A4238">
        <v>4236</v>
      </c>
      <c r="B4238" t="s">
        <v>4262</v>
      </c>
      <c r="C4238" t="s">
        <v>277</v>
      </c>
      <c r="D4238" t="s">
        <v>40</v>
      </c>
      <c r="E4238" t="s">
        <v>40</v>
      </c>
      <c r="F4238" t="s">
        <v>53</v>
      </c>
      <c r="G4238" t="s">
        <v>40</v>
      </c>
      <c r="H4238" s="26">
        <v>27395</v>
      </c>
      <c r="I4238" t="s">
        <v>42</v>
      </c>
      <c r="J4238" t="s">
        <v>65</v>
      </c>
      <c r="K4238" t="str">
        <f>IF(Table2[[#This Row],[Basis of Material Classification (System Side)*]]="Field inspection","Yes","No")</f>
        <v>Yes</v>
      </c>
      <c r="L4238" t="s">
        <v>66</v>
      </c>
      <c r="M4238" s="13">
        <v>45481</v>
      </c>
      <c r="O4238" t="s">
        <v>41</v>
      </c>
      <c r="P4238" s="13">
        <v>29952</v>
      </c>
      <c r="Q4238" s="16" t="str">
        <f>Table2[[#This Row],[Service Line Size (inches) (System Side)]]</f>
        <v>5/8</v>
      </c>
      <c r="R4238" t="s">
        <v>43</v>
      </c>
      <c r="S4238" t="str">
        <f>IF(Table2[[#This Row],[Basis of Material Classification (Customer Side)*]]="Field inspection","Yes","No")</f>
        <v>No</v>
      </c>
      <c r="V4238" t="s">
        <v>43</v>
      </c>
      <c r="W4238" t="s">
        <v>44</v>
      </c>
      <c r="X4238" t="s">
        <v>44</v>
      </c>
      <c r="Z4238" t="s">
        <v>45</v>
      </c>
      <c r="AA4238" t="s">
        <v>46</v>
      </c>
      <c r="AB4238" t="s">
        <v>46</v>
      </c>
      <c r="AC4238" t="s">
        <v>40</v>
      </c>
    </row>
    <row r="4239" spans="1:29" ht="14.4" x14ac:dyDescent="0.3">
      <c r="A4239">
        <v>4237</v>
      </c>
      <c r="B4239" t="s">
        <v>4263</v>
      </c>
      <c r="C4239" t="s">
        <v>277</v>
      </c>
      <c r="D4239" t="s">
        <v>40</v>
      </c>
      <c r="E4239" t="s">
        <v>40</v>
      </c>
      <c r="F4239" t="s">
        <v>41</v>
      </c>
      <c r="G4239" t="s">
        <v>40</v>
      </c>
      <c r="H4239" s="26">
        <v>32509</v>
      </c>
      <c r="I4239" t="s">
        <v>124</v>
      </c>
      <c r="J4239" t="s">
        <v>55</v>
      </c>
      <c r="K4239" t="str">
        <f>IF(Table2[[#This Row],[Basis of Material Classification (System Side)*]]="Field inspection","Yes","No")</f>
        <v>No</v>
      </c>
      <c r="N4239" t="str">
        <f>Table2[[#This Row],[Basis of Material Classification (System Side)*]]</f>
        <v>Installation record (e.g., tap card)</v>
      </c>
      <c r="O4239" t="s">
        <v>41</v>
      </c>
      <c r="P4239" s="13">
        <v>43831</v>
      </c>
      <c r="Q4239" s="16" t="str">
        <f>Table2[[#This Row],[Service Line Size (inches) (System Side)]]</f>
        <v>1-1/2</v>
      </c>
      <c r="R4239" t="s">
        <v>43</v>
      </c>
      <c r="S4239" t="str">
        <f>IF(Table2[[#This Row],[Basis of Material Classification (Customer Side)*]]="Field inspection","Yes","No")</f>
        <v>No</v>
      </c>
      <c r="V4239" t="s">
        <v>43</v>
      </c>
      <c r="W4239" t="s">
        <v>44</v>
      </c>
      <c r="X4239" t="s">
        <v>44</v>
      </c>
      <c r="Z4239" t="s">
        <v>58</v>
      </c>
      <c r="AA4239" t="s">
        <v>46</v>
      </c>
      <c r="AB4239" t="s">
        <v>46</v>
      </c>
      <c r="AC4239" t="s">
        <v>40</v>
      </c>
    </row>
    <row r="4240" spans="1:29" ht="14.4" x14ac:dyDescent="0.3">
      <c r="A4240">
        <v>4238</v>
      </c>
      <c r="B4240" t="s">
        <v>4264</v>
      </c>
      <c r="C4240" t="s">
        <v>277</v>
      </c>
      <c r="D4240" t="s">
        <v>40</v>
      </c>
      <c r="E4240" t="s">
        <v>40</v>
      </c>
      <c r="F4240" t="s">
        <v>53</v>
      </c>
      <c r="G4240" t="s">
        <v>40</v>
      </c>
      <c r="H4240" s="26">
        <v>17533</v>
      </c>
      <c r="I4240" t="s">
        <v>54</v>
      </c>
      <c r="J4240" t="s">
        <v>65</v>
      </c>
      <c r="K4240" t="str">
        <f>IF(Table2[[#This Row],[Basis of Material Classification (System Side)*]]="Field inspection","Yes","No")</f>
        <v>Yes</v>
      </c>
      <c r="L4240" t="s">
        <v>66</v>
      </c>
      <c r="M4240" s="13">
        <v>45352</v>
      </c>
      <c r="O4240" t="s">
        <v>70</v>
      </c>
      <c r="P4240" s="13">
        <v>14611</v>
      </c>
      <c r="Q4240" s="16" t="str">
        <f>Table2[[#This Row],[Service Line Size (inches) (System Side)]]</f>
        <v>3/4</v>
      </c>
      <c r="R4240" t="s">
        <v>65</v>
      </c>
      <c r="S4240" t="str">
        <f>IF(Table2[[#This Row],[Basis of Material Classification (Customer Side)*]]="Field inspection","Yes","No")</f>
        <v>Yes</v>
      </c>
      <c r="T4240" t="s">
        <v>71</v>
      </c>
      <c r="U4240" s="13">
        <v>45502</v>
      </c>
      <c r="V4240" t="s">
        <v>72</v>
      </c>
      <c r="W4240" t="s">
        <v>44</v>
      </c>
      <c r="X4240" t="s">
        <v>44</v>
      </c>
      <c r="Z4240" t="s">
        <v>45</v>
      </c>
      <c r="AA4240" t="s">
        <v>46</v>
      </c>
      <c r="AB4240" t="s">
        <v>46</v>
      </c>
      <c r="AC4240" t="s">
        <v>40</v>
      </c>
    </row>
    <row r="4241" spans="1:29" ht="14.4" x14ac:dyDescent="0.3">
      <c r="A4241">
        <v>4239</v>
      </c>
      <c r="B4241" t="s">
        <v>4265</v>
      </c>
      <c r="C4241" t="s">
        <v>277</v>
      </c>
      <c r="D4241" t="s">
        <v>40</v>
      </c>
      <c r="E4241" t="s">
        <v>40</v>
      </c>
      <c r="F4241" t="s">
        <v>53</v>
      </c>
      <c r="G4241" t="s">
        <v>40</v>
      </c>
      <c r="H4241" s="26">
        <v>21916</v>
      </c>
      <c r="I4241" t="s">
        <v>42</v>
      </c>
      <c r="J4241" t="s">
        <v>65</v>
      </c>
      <c r="K4241" t="str">
        <f>IF(Table2[[#This Row],[Basis of Material Classification (System Side)*]]="Field inspection","Yes","No")</f>
        <v>Yes</v>
      </c>
      <c r="L4241" t="s">
        <v>66</v>
      </c>
      <c r="M4241" s="13">
        <v>45485</v>
      </c>
      <c r="O4241" t="s">
        <v>41</v>
      </c>
      <c r="P4241" s="13">
        <v>24108</v>
      </c>
      <c r="Q4241" s="16" t="str">
        <f>Table2[[#This Row],[Service Line Size (inches) (System Side)]]</f>
        <v>5/8</v>
      </c>
      <c r="R4241" t="s">
        <v>49</v>
      </c>
      <c r="S4241" t="str">
        <f>IF(Table2[[#This Row],[Basis of Material Classification (Customer Side)*]]="Field inspection","Yes","No")</f>
        <v>No</v>
      </c>
      <c r="V4241" t="s">
        <v>50</v>
      </c>
      <c r="W4241" t="s">
        <v>44</v>
      </c>
      <c r="X4241" t="s">
        <v>44</v>
      </c>
      <c r="Z4241" t="s">
        <v>45</v>
      </c>
      <c r="AA4241" t="s">
        <v>46</v>
      </c>
      <c r="AB4241" t="s">
        <v>46</v>
      </c>
      <c r="AC4241" t="s">
        <v>40</v>
      </c>
    </row>
    <row r="4242" spans="1:29" ht="14.4" x14ac:dyDescent="0.3">
      <c r="A4242">
        <v>4240</v>
      </c>
      <c r="B4242" t="s">
        <v>4266</v>
      </c>
      <c r="C4242" t="s">
        <v>277</v>
      </c>
      <c r="D4242" t="s">
        <v>40</v>
      </c>
      <c r="E4242" t="s">
        <v>40</v>
      </c>
      <c r="F4242" t="s">
        <v>41</v>
      </c>
      <c r="G4242" t="s">
        <v>40</v>
      </c>
      <c r="H4242" s="26">
        <v>21186</v>
      </c>
      <c r="I4242" t="s">
        <v>42</v>
      </c>
      <c r="J4242" t="s">
        <v>49</v>
      </c>
      <c r="K4242" t="str">
        <f>IF(Table2[[#This Row],[Basis of Material Classification (System Side)*]]="Field inspection","Yes","No")</f>
        <v>No</v>
      </c>
      <c r="N4242" t="s">
        <v>50</v>
      </c>
      <c r="O4242" t="s">
        <v>41</v>
      </c>
      <c r="P4242" s="13">
        <v>24838</v>
      </c>
      <c r="Q4242" s="16" t="str">
        <f>Table2[[#This Row],[Service Line Size (inches) (System Side)]]</f>
        <v>5/8</v>
      </c>
      <c r="R4242" t="s">
        <v>49</v>
      </c>
      <c r="S4242" t="str">
        <f>IF(Table2[[#This Row],[Basis of Material Classification (Customer Side)*]]="Field inspection","Yes","No")</f>
        <v>No</v>
      </c>
      <c r="V4242" t="s">
        <v>50</v>
      </c>
      <c r="W4242" t="s">
        <v>44</v>
      </c>
      <c r="X4242" t="s">
        <v>44</v>
      </c>
      <c r="Z4242" t="s">
        <v>45</v>
      </c>
      <c r="AA4242" t="s">
        <v>46</v>
      </c>
      <c r="AB4242" t="s">
        <v>46</v>
      </c>
      <c r="AC4242" t="s">
        <v>40</v>
      </c>
    </row>
    <row r="4243" spans="1:29" ht="14.4" x14ac:dyDescent="0.3">
      <c r="A4243">
        <v>4241</v>
      </c>
      <c r="B4243" t="s">
        <v>4267</v>
      </c>
      <c r="C4243" t="s">
        <v>277</v>
      </c>
      <c r="D4243" t="s">
        <v>40</v>
      </c>
      <c r="E4243" t="s">
        <v>40</v>
      </c>
      <c r="F4243" t="s">
        <v>41</v>
      </c>
      <c r="G4243" t="s">
        <v>40</v>
      </c>
      <c r="H4243" s="26">
        <v>31413</v>
      </c>
      <c r="I4243" t="s">
        <v>124</v>
      </c>
      <c r="J4243" t="s">
        <v>43</v>
      </c>
      <c r="K4243" t="str">
        <f>IF(Table2[[#This Row],[Basis of Material Classification (System Side)*]]="Field inspection","Yes","No")</f>
        <v>No</v>
      </c>
      <c r="N4243" t="str">
        <f>Table2[[#This Row],[Basis of Material Classification (System Side)*]]</f>
        <v>Installation date after lead ban</v>
      </c>
      <c r="O4243" t="s">
        <v>41</v>
      </c>
      <c r="P4243" s="13">
        <v>29952</v>
      </c>
      <c r="Q4243" s="16" t="str">
        <f>Table2[[#This Row],[Service Line Size (inches) (System Side)]]</f>
        <v>1-1/2</v>
      </c>
      <c r="R4243" t="s">
        <v>43</v>
      </c>
      <c r="S4243" t="str">
        <f>IF(Table2[[#This Row],[Basis of Material Classification (Customer Side)*]]="Field inspection","Yes","No")</f>
        <v>No</v>
      </c>
      <c r="V4243" t="s">
        <v>43</v>
      </c>
      <c r="W4243" t="s">
        <v>44</v>
      </c>
      <c r="X4243" t="s">
        <v>44</v>
      </c>
      <c r="Z4243" t="s">
        <v>58</v>
      </c>
      <c r="AA4243" t="s">
        <v>46</v>
      </c>
      <c r="AB4243" t="s">
        <v>46</v>
      </c>
      <c r="AC4243" t="s">
        <v>40</v>
      </c>
    </row>
    <row r="4244" spans="1:29" ht="14.4" x14ac:dyDescent="0.3">
      <c r="A4244">
        <v>4242</v>
      </c>
      <c r="B4244" t="s">
        <v>4268</v>
      </c>
      <c r="C4244" t="s">
        <v>277</v>
      </c>
      <c r="D4244" t="s">
        <v>40</v>
      </c>
      <c r="E4244" t="s">
        <v>40</v>
      </c>
      <c r="F4244" t="s">
        <v>41</v>
      </c>
      <c r="G4244" t="s">
        <v>40</v>
      </c>
      <c r="H4244" s="26">
        <v>32143</v>
      </c>
      <c r="I4244" t="s">
        <v>42</v>
      </c>
      <c r="J4244" t="s">
        <v>43</v>
      </c>
      <c r="K4244" t="str">
        <f>IF(Table2[[#This Row],[Basis of Material Classification (System Side)*]]="Field inspection","Yes","No")</f>
        <v>No</v>
      </c>
      <c r="N4244" t="str">
        <f>Table2[[#This Row],[Basis of Material Classification (System Side)*]]</f>
        <v>Installation date after lead ban</v>
      </c>
      <c r="O4244" t="s">
        <v>41</v>
      </c>
      <c r="P4244" s="13">
        <v>32874</v>
      </c>
      <c r="Q4244" s="16" t="str">
        <f>Table2[[#This Row],[Service Line Size (inches) (System Side)]]</f>
        <v>5/8</v>
      </c>
      <c r="R4244" t="s">
        <v>43</v>
      </c>
      <c r="S4244" t="str">
        <f>IF(Table2[[#This Row],[Basis of Material Classification (Customer Side)*]]="Field inspection","Yes","No")</f>
        <v>No</v>
      </c>
      <c r="V4244" t="s">
        <v>43</v>
      </c>
      <c r="W4244" t="s">
        <v>44</v>
      </c>
      <c r="X4244" t="s">
        <v>44</v>
      </c>
      <c r="Z4244" t="s">
        <v>45</v>
      </c>
      <c r="AA4244" t="s">
        <v>46</v>
      </c>
      <c r="AB4244" t="s">
        <v>46</v>
      </c>
      <c r="AC4244" t="s">
        <v>40</v>
      </c>
    </row>
    <row r="4245" spans="1:29" ht="14.4" x14ac:dyDescent="0.3">
      <c r="A4245">
        <v>4243</v>
      </c>
      <c r="B4245" t="s">
        <v>4269</v>
      </c>
      <c r="C4245" t="s">
        <v>277</v>
      </c>
      <c r="D4245" t="s">
        <v>40</v>
      </c>
      <c r="E4245" t="s">
        <v>40</v>
      </c>
      <c r="F4245" t="s">
        <v>41</v>
      </c>
      <c r="G4245" t="s">
        <v>40</v>
      </c>
      <c r="H4245" s="26">
        <v>28126</v>
      </c>
      <c r="I4245" t="s">
        <v>42</v>
      </c>
      <c r="J4245" t="s">
        <v>49</v>
      </c>
      <c r="K4245" t="str">
        <f>IF(Table2[[#This Row],[Basis of Material Classification (System Side)*]]="Field inspection","Yes","No")</f>
        <v>No</v>
      </c>
      <c r="N4245" t="s">
        <v>50</v>
      </c>
      <c r="O4245" t="s">
        <v>41</v>
      </c>
      <c r="P4245" s="13">
        <v>28491</v>
      </c>
      <c r="Q4245" s="16" t="str">
        <f>Table2[[#This Row],[Service Line Size (inches) (System Side)]]</f>
        <v>5/8</v>
      </c>
      <c r="R4245" t="s">
        <v>49</v>
      </c>
      <c r="S4245" t="str">
        <f>IF(Table2[[#This Row],[Basis of Material Classification (Customer Side)*]]="Field inspection","Yes","No")</f>
        <v>No</v>
      </c>
      <c r="V4245" t="s">
        <v>50</v>
      </c>
      <c r="W4245" t="s">
        <v>44</v>
      </c>
      <c r="X4245" t="s">
        <v>44</v>
      </c>
      <c r="Z4245" t="s">
        <v>45</v>
      </c>
      <c r="AA4245" t="s">
        <v>46</v>
      </c>
      <c r="AB4245" t="s">
        <v>46</v>
      </c>
      <c r="AC4245" t="s">
        <v>40</v>
      </c>
    </row>
    <row r="4246" spans="1:29" ht="14.4" x14ac:dyDescent="0.3">
      <c r="A4246">
        <v>4244</v>
      </c>
      <c r="B4246" t="s">
        <v>4270</v>
      </c>
      <c r="C4246" t="s">
        <v>277</v>
      </c>
      <c r="D4246" t="s">
        <v>40</v>
      </c>
      <c r="E4246" t="s">
        <v>40</v>
      </c>
      <c r="F4246" t="s">
        <v>41</v>
      </c>
      <c r="G4246" t="s">
        <v>40</v>
      </c>
      <c r="H4246" s="26">
        <v>35065</v>
      </c>
      <c r="I4246" t="s">
        <v>42</v>
      </c>
      <c r="J4246" t="s">
        <v>43</v>
      </c>
      <c r="K4246" t="str">
        <f>IF(Table2[[#This Row],[Basis of Material Classification (System Side)*]]="Field inspection","Yes","No")</f>
        <v>No</v>
      </c>
      <c r="N4246" t="str">
        <f>Table2[[#This Row],[Basis of Material Classification (System Side)*]]</f>
        <v>Installation date after lead ban</v>
      </c>
      <c r="O4246" t="s">
        <v>41</v>
      </c>
      <c r="P4246" s="13">
        <v>35796</v>
      </c>
      <c r="Q4246" s="16" t="str">
        <f>Table2[[#This Row],[Service Line Size (inches) (System Side)]]</f>
        <v>5/8</v>
      </c>
      <c r="R4246" t="s">
        <v>43</v>
      </c>
      <c r="S4246" t="str">
        <f>IF(Table2[[#This Row],[Basis of Material Classification (Customer Side)*]]="Field inspection","Yes","No")</f>
        <v>No</v>
      </c>
      <c r="V4246" t="s">
        <v>43</v>
      </c>
      <c r="W4246" t="s">
        <v>44</v>
      </c>
      <c r="X4246" t="s">
        <v>44</v>
      </c>
      <c r="Z4246" t="s">
        <v>58</v>
      </c>
      <c r="AA4246" t="s">
        <v>46</v>
      </c>
      <c r="AB4246" t="s">
        <v>46</v>
      </c>
      <c r="AC4246" t="s">
        <v>40</v>
      </c>
    </row>
    <row r="4247" spans="1:29" ht="14.4" x14ac:dyDescent="0.3">
      <c r="A4247">
        <v>4245</v>
      </c>
      <c r="B4247" t="s">
        <v>4271</v>
      </c>
      <c r="C4247" t="s">
        <v>277</v>
      </c>
      <c r="D4247" t="s">
        <v>40</v>
      </c>
      <c r="E4247" t="s">
        <v>40</v>
      </c>
      <c r="F4247" t="s">
        <v>41</v>
      </c>
      <c r="G4247" t="s">
        <v>40</v>
      </c>
      <c r="H4247" s="26">
        <v>32509</v>
      </c>
      <c r="I4247" t="s">
        <v>42</v>
      </c>
      <c r="J4247" t="s">
        <v>43</v>
      </c>
      <c r="K4247" t="str">
        <f>IF(Table2[[#This Row],[Basis of Material Classification (System Side)*]]="Field inspection","Yes","No")</f>
        <v>No</v>
      </c>
      <c r="N4247" t="str">
        <f>Table2[[#This Row],[Basis of Material Classification (System Side)*]]</f>
        <v>Installation date after lead ban</v>
      </c>
      <c r="O4247" t="s">
        <v>41</v>
      </c>
      <c r="P4247" s="13">
        <v>33239</v>
      </c>
      <c r="Q4247" s="16" t="str">
        <f>Table2[[#This Row],[Service Line Size (inches) (System Side)]]</f>
        <v>5/8</v>
      </c>
      <c r="R4247" t="s">
        <v>43</v>
      </c>
      <c r="S4247" t="str">
        <f>IF(Table2[[#This Row],[Basis of Material Classification (Customer Side)*]]="Field inspection","Yes","No")</f>
        <v>No</v>
      </c>
      <c r="V4247" t="s">
        <v>43</v>
      </c>
      <c r="W4247" t="s">
        <v>44</v>
      </c>
      <c r="X4247" t="s">
        <v>44</v>
      </c>
      <c r="Z4247" t="s">
        <v>45</v>
      </c>
      <c r="AA4247" t="s">
        <v>46</v>
      </c>
      <c r="AB4247" t="s">
        <v>46</v>
      </c>
      <c r="AC4247" t="s">
        <v>40</v>
      </c>
    </row>
    <row r="4248" spans="1:29" ht="14.4" x14ac:dyDescent="0.3">
      <c r="A4248">
        <v>4246</v>
      </c>
      <c r="B4248" t="s">
        <v>4272</v>
      </c>
      <c r="C4248" t="s">
        <v>277</v>
      </c>
      <c r="D4248" t="s">
        <v>40</v>
      </c>
      <c r="E4248" t="s">
        <v>40</v>
      </c>
      <c r="F4248" t="s">
        <v>53</v>
      </c>
      <c r="G4248" t="s">
        <v>40</v>
      </c>
      <c r="H4248" s="27"/>
      <c r="I4248" t="s">
        <v>42</v>
      </c>
      <c r="J4248" t="s">
        <v>65</v>
      </c>
      <c r="K4248" t="str">
        <f>IF(Table2[[#This Row],[Basis of Material Classification (System Side)*]]="Field inspection","Yes","No")</f>
        <v>Yes</v>
      </c>
      <c r="L4248" t="s">
        <v>66</v>
      </c>
      <c r="M4248" s="13">
        <v>45485</v>
      </c>
      <c r="O4248" t="s">
        <v>41</v>
      </c>
      <c r="P4248" s="13">
        <v>20090</v>
      </c>
      <c r="Q4248" s="16" t="str">
        <f>Table2[[#This Row],[Service Line Size (inches) (System Side)]]</f>
        <v>5/8</v>
      </c>
      <c r="R4248" t="s">
        <v>49</v>
      </c>
      <c r="S4248" t="str">
        <f>IF(Table2[[#This Row],[Basis of Material Classification (Customer Side)*]]="Field inspection","Yes","No")</f>
        <v>No</v>
      </c>
      <c r="V4248" t="s">
        <v>50</v>
      </c>
      <c r="W4248" t="s">
        <v>44</v>
      </c>
      <c r="X4248" t="s">
        <v>44</v>
      </c>
      <c r="Z4248" t="s">
        <v>45</v>
      </c>
      <c r="AA4248" t="s">
        <v>46</v>
      </c>
      <c r="AB4248" t="s">
        <v>46</v>
      </c>
      <c r="AC4248" t="s">
        <v>40</v>
      </c>
    </row>
    <row r="4249" spans="1:29" ht="14.4" x14ac:dyDescent="0.3">
      <c r="A4249">
        <v>4247</v>
      </c>
      <c r="B4249" t="s">
        <v>4273</v>
      </c>
      <c r="C4249" t="s">
        <v>277</v>
      </c>
      <c r="D4249" t="s">
        <v>40</v>
      </c>
      <c r="E4249" t="s">
        <v>40</v>
      </c>
      <c r="F4249" t="s">
        <v>41</v>
      </c>
      <c r="G4249" t="s">
        <v>40</v>
      </c>
      <c r="H4249" s="26">
        <v>26299</v>
      </c>
      <c r="I4249" t="s">
        <v>42</v>
      </c>
      <c r="J4249" t="s">
        <v>49</v>
      </c>
      <c r="K4249" t="str">
        <f>IF(Table2[[#This Row],[Basis of Material Classification (System Side)*]]="Field inspection","Yes","No")</f>
        <v>No</v>
      </c>
      <c r="N4249" t="s">
        <v>50</v>
      </c>
      <c r="O4249" t="s">
        <v>41</v>
      </c>
      <c r="P4249" s="13">
        <v>25204</v>
      </c>
      <c r="Q4249" s="16" t="str">
        <f>Table2[[#This Row],[Service Line Size (inches) (System Side)]]</f>
        <v>5/8</v>
      </c>
      <c r="R4249" t="s">
        <v>49</v>
      </c>
      <c r="S4249" t="str">
        <f>IF(Table2[[#This Row],[Basis of Material Classification (Customer Side)*]]="Field inspection","Yes","No")</f>
        <v>No</v>
      </c>
      <c r="V4249" t="s">
        <v>50</v>
      </c>
      <c r="W4249" t="s">
        <v>44</v>
      </c>
      <c r="X4249" t="s">
        <v>44</v>
      </c>
      <c r="Z4249" t="s">
        <v>45</v>
      </c>
      <c r="AA4249" t="s">
        <v>46</v>
      </c>
      <c r="AB4249" t="s">
        <v>46</v>
      </c>
      <c r="AC4249" t="s">
        <v>40</v>
      </c>
    </row>
    <row r="4250" spans="1:29" ht="14.4" x14ac:dyDescent="0.3">
      <c r="A4250">
        <v>4248</v>
      </c>
      <c r="B4250" t="s">
        <v>4274</v>
      </c>
      <c r="C4250" t="s">
        <v>277</v>
      </c>
      <c r="D4250" t="s">
        <v>40</v>
      </c>
      <c r="E4250" t="s">
        <v>40</v>
      </c>
      <c r="F4250" t="s">
        <v>53</v>
      </c>
      <c r="G4250" t="s">
        <v>40</v>
      </c>
      <c r="H4250" s="26">
        <v>28491</v>
      </c>
      <c r="I4250" t="s">
        <v>54</v>
      </c>
      <c r="J4250" t="s">
        <v>55</v>
      </c>
      <c r="K4250" t="str">
        <f>IF(Table2[[#This Row],[Basis of Material Classification (System Side)*]]="Field inspection","Yes","No")</f>
        <v>No</v>
      </c>
      <c r="O4250" t="s">
        <v>41</v>
      </c>
      <c r="P4250" s="13">
        <v>29221</v>
      </c>
      <c r="Q4250" s="16" t="str">
        <f>Table2[[#This Row],[Service Line Size (inches) (System Side)]]</f>
        <v>3/4</v>
      </c>
      <c r="R4250" t="s">
        <v>43</v>
      </c>
      <c r="S4250" t="str">
        <f>IF(Table2[[#This Row],[Basis of Material Classification (Customer Side)*]]="Field inspection","Yes","No")</f>
        <v>No</v>
      </c>
      <c r="V4250" t="s">
        <v>43</v>
      </c>
      <c r="W4250" t="s">
        <v>44</v>
      </c>
      <c r="X4250" t="s">
        <v>44</v>
      </c>
      <c r="Z4250" t="s">
        <v>45</v>
      </c>
      <c r="AA4250" t="s">
        <v>46</v>
      </c>
      <c r="AB4250" t="s">
        <v>46</v>
      </c>
      <c r="AC4250" t="s">
        <v>40</v>
      </c>
    </row>
    <row r="4251" spans="1:29" ht="14.4" x14ac:dyDescent="0.3">
      <c r="A4251">
        <v>4249</v>
      </c>
      <c r="B4251" t="s">
        <v>4275</v>
      </c>
      <c r="C4251" t="s">
        <v>277</v>
      </c>
      <c r="D4251" t="s">
        <v>40</v>
      </c>
      <c r="E4251" t="s">
        <v>40</v>
      </c>
      <c r="F4251" t="s">
        <v>41</v>
      </c>
      <c r="G4251" t="s">
        <v>40</v>
      </c>
      <c r="H4251" s="26">
        <v>23377</v>
      </c>
      <c r="I4251" t="s">
        <v>42</v>
      </c>
      <c r="J4251" t="s">
        <v>49</v>
      </c>
      <c r="K4251" t="str">
        <f>IF(Table2[[#This Row],[Basis of Material Classification (System Side)*]]="Field inspection","Yes","No")</f>
        <v>No</v>
      </c>
      <c r="N4251" t="s">
        <v>50</v>
      </c>
      <c r="O4251" t="s">
        <v>41</v>
      </c>
      <c r="P4251" s="13">
        <v>25934</v>
      </c>
      <c r="Q4251" s="16" t="str">
        <f>Table2[[#This Row],[Service Line Size (inches) (System Side)]]</f>
        <v>5/8</v>
      </c>
      <c r="R4251" t="s">
        <v>49</v>
      </c>
      <c r="S4251" t="str">
        <f>IF(Table2[[#This Row],[Basis of Material Classification (Customer Side)*]]="Field inspection","Yes","No")</f>
        <v>No</v>
      </c>
      <c r="V4251" t="s">
        <v>50</v>
      </c>
      <c r="W4251" t="s">
        <v>44</v>
      </c>
      <c r="X4251" t="s">
        <v>44</v>
      </c>
      <c r="Z4251" t="s">
        <v>45</v>
      </c>
      <c r="AA4251" t="s">
        <v>46</v>
      </c>
      <c r="AB4251" t="s">
        <v>46</v>
      </c>
      <c r="AC4251" t="s">
        <v>40</v>
      </c>
    </row>
    <row r="4252" spans="1:29" ht="14.4" x14ac:dyDescent="0.3">
      <c r="A4252">
        <v>4250</v>
      </c>
      <c r="B4252" t="s">
        <v>4276</v>
      </c>
      <c r="C4252" t="s">
        <v>277</v>
      </c>
      <c r="D4252" t="s">
        <v>40</v>
      </c>
      <c r="E4252" t="s">
        <v>40</v>
      </c>
      <c r="F4252" t="s">
        <v>41</v>
      </c>
      <c r="G4252" t="s">
        <v>40</v>
      </c>
      <c r="H4252" s="26">
        <v>33604</v>
      </c>
      <c r="I4252" t="s">
        <v>42</v>
      </c>
      <c r="J4252" t="s">
        <v>43</v>
      </c>
      <c r="K4252" t="str">
        <f>IF(Table2[[#This Row],[Basis of Material Classification (System Side)*]]="Field inspection","Yes","No")</f>
        <v>No</v>
      </c>
      <c r="N4252" t="str">
        <f>Table2[[#This Row],[Basis of Material Classification (System Side)*]]</f>
        <v>Installation date after lead ban</v>
      </c>
      <c r="O4252" t="s">
        <v>41</v>
      </c>
      <c r="P4252" s="13">
        <v>33970</v>
      </c>
      <c r="Q4252" s="16" t="str">
        <f>Table2[[#This Row],[Service Line Size (inches) (System Side)]]</f>
        <v>5/8</v>
      </c>
      <c r="R4252" t="s">
        <v>43</v>
      </c>
      <c r="S4252" t="str">
        <f>IF(Table2[[#This Row],[Basis of Material Classification (Customer Side)*]]="Field inspection","Yes","No")</f>
        <v>No</v>
      </c>
      <c r="V4252" t="s">
        <v>43</v>
      </c>
      <c r="W4252" t="s">
        <v>44</v>
      </c>
      <c r="X4252" t="s">
        <v>44</v>
      </c>
      <c r="Z4252" t="s">
        <v>45</v>
      </c>
      <c r="AA4252" t="s">
        <v>46</v>
      </c>
      <c r="AB4252" t="s">
        <v>46</v>
      </c>
      <c r="AC4252" t="s">
        <v>40</v>
      </c>
    </row>
    <row r="4253" spans="1:29" ht="14.4" x14ac:dyDescent="0.3">
      <c r="A4253">
        <v>4251</v>
      </c>
      <c r="B4253" t="s">
        <v>4277</v>
      </c>
      <c r="C4253" t="s">
        <v>277</v>
      </c>
      <c r="D4253" t="s">
        <v>40</v>
      </c>
      <c r="E4253" t="s">
        <v>40</v>
      </c>
      <c r="F4253" t="s">
        <v>41</v>
      </c>
      <c r="G4253" t="s">
        <v>40</v>
      </c>
      <c r="H4253" s="26">
        <v>35065</v>
      </c>
      <c r="I4253" t="s">
        <v>42</v>
      </c>
      <c r="J4253" t="s">
        <v>43</v>
      </c>
      <c r="K4253" t="str">
        <f>IF(Table2[[#This Row],[Basis of Material Classification (System Side)*]]="Field inspection","Yes","No")</f>
        <v>No</v>
      </c>
      <c r="N4253" t="str">
        <f>Table2[[#This Row],[Basis of Material Classification (System Side)*]]</f>
        <v>Installation date after lead ban</v>
      </c>
      <c r="O4253" t="s">
        <v>41</v>
      </c>
      <c r="P4253" s="13">
        <v>35065</v>
      </c>
      <c r="Q4253" s="16" t="str">
        <f>Table2[[#This Row],[Service Line Size (inches) (System Side)]]</f>
        <v>5/8</v>
      </c>
      <c r="R4253" t="s">
        <v>43</v>
      </c>
      <c r="S4253" t="str">
        <f>IF(Table2[[#This Row],[Basis of Material Classification (Customer Side)*]]="Field inspection","Yes","No")</f>
        <v>No</v>
      </c>
      <c r="V4253" t="s">
        <v>43</v>
      </c>
      <c r="W4253" t="s">
        <v>44</v>
      </c>
      <c r="X4253" t="s">
        <v>44</v>
      </c>
      <c r="Z4253" t="s">
        <v>45</v>
      </c>
      <c r="AA4253" t="s">
        <v>46</v>
      </c>
      <c r="AB4253" t="s">
        <v>46</v>
      </c>
      <c r="AC4253" t="s">
        <v>40</v>
      </c>
    </row>
    <row r="4254" spans="1:29" ht="14.4" x14ac:dyDescent="0.3">
      <c r="A4254">
        <v>4252</v>
      </c>
      <c r="B4254" t="s">
        <v>4278</v>
      </c>
      <c r="C4254" t="s">
        <v>277</v>
      </c>
      <c r="D4254" t="s">
        <v>40</v>
      </c>
      <c r="E4254" t="s">
        <v>40</v>
      </c>
      <c r="F4254" t="s">
        <v>41</v>
      </c>
      <c r="G4254" t="s">
        <v>40</v>
      </c>
      <c r="H4254" s="26">
        <v>29952</v>
      </c>
      <c r="I4254" t="s">
        <v>42</v>
      </c>
      <c r="J4254" t="s">
        <v>43</v>
      </c>
      <c r="K4254" t="str">
        <f>IF(Table2[[#This Row],[Basis of Material Classification (System Side)*]]="Field inspection","Yes","No")</f>
        <v>No</v>
      </c>
      <c r="N4254" t="str">
        <f>Table2[[#This Row],[Basis of Material Classification (System Side)*]]</f>
        <v>Installation date after lead ban</v>
      </c>
      <c r="O4254" t="s">
        <v>41</v>
      </c>
      <c r="P4254" s="13">
        <v>32143</v>
      </c>
      <c r="Q4254" s="16" t="str">
        <f>Table2[[#This Row],[Service Line Size (inches) (System Side)]]</f>
        <v>5/8</v>
      </c>
      <c r="R4254" t="s">
        <v>43</v>
      </c>
      <c r="S4254" t="str">
        <f>IF(Table2[[#This Row],[Basis of Material Classification (Customer Side)*]]="Field inspection","Yes","No")</f>
        <v>No</v>
      </c>
      <c r="V4254" t="s">
        <v>43</v>
      </c>
      <c r="W4254" t="s">
        <v>44</v>
      </c>
      <c r="X4254" t="s">
        <v>44</v>
      </c>
      <c r="Z4254" t="s">
        <v>45</v>
      </c>
      <c r="AA4254" t="s">
        <v>46</v>
      </c>
      <c r="AB4254" t="s">
        <v>46</v>
      </c>
      <c r="AC4254" t="s">
        <v>40</v>
      </c>
    </row>
    <row r="4255" spans="1:29" ht="14.4" x14ac:dyDescent="0.3">
      <c r="A4255">
        <v>4253</v>
      </c>
      <c r="B4255" t="s">
        <v>4279</v>
      </c>
      <c r="C4255" t="s">
        <v>277</v>
      </c>
      <c r="D4255" t="s">
        <v>40</v>
      </c>
      <c r="E4255" t="s">
        <v>40</v>
      </c>
      <c r="F4255" t="s">
        <v>41</v>
      </c>
      <c r="G4255" t="s">
        <v>40</v>
      </c>
      <c r="H4255" s="26">
        <v>35431</v>
      </c>
      <c r="I4255" t="s">
        <v>42</v>
      </c>
      <c r="J4255" t="s">
        <v>43</v>
      </c>
      <c r="K4255" t="str">
        <f>IF(Table2[[#This Row],[Basis of Material Classification (System Side)*]]="Field inspection","Yes","No")</f>
        <v>No</v>
      </c>
      <c r="N4255" t="str">
        <f>Table2[[#This Row],[Basis of Material Classification (System Side)*]]</f>
        <v>Installation date after lead ban</v>
      </c>
      <c r="O4255" t="s">
        <v>41</v>
      </c>
      <c r="P4255"/>
      <c r="Q4255" s="16" t="str">
        <f>Table2[[#This Row],[Service Line Size (inches) (System Side)]]</f>
        <v>5/8</v>
      </c>
      <c r="R4255" t="s">
        <v>106</v>
      </c>
      <c r="S4255" t="str">
        <f>IF(Table2[[#This Row],[Basis of Material Classification (Customer Side)*]]="Field inspection","Yes","No")</f>
        <v>No</v>
      </c>
      <c r="V4255" t="s">
        <v>108</v>
      </c>
      <c r="W4255" t="s">
        <v>44</v>
      </c>
      <c r="X4255" t="s">
        <v>44</v>
      </c>
      <c r="Z4255" t="s">
        <v>58</v>
      </c>
      <c r="AA4255" t="s">
        <v>46</v>
      </c>
      <c r="AB4255" t="s">
        <v>46</v>
      </c>
      <c r="AC4255" t="s">
        <v>40</v>
      </c>
    </row>
    <row r="4256" spans="1:29" ht="14.4" x14ac:dyDescent="0.3">
      <c r="A4256">
        <v>4254</v>
      </c>
      <c r="B4256" t="s">
        <v>4280</v>
      </c>
      <c r="C4256" t="s">
        <v>277</v>
      </c>
      <c r="D4256" t="s">
        <v>40</v>
      </c>
      <c r="E4256" t="s">
        <v>40</v>
      </c>
      <c r="F4256" t="s">
        <v>41</v>
      </c>
      <c r="G4256" t="s">
        <v>40</v>
      </c>
      <c r="H4256" s="27"/>
      <c r="I4256" t="s">
        <v>42</v>
      </c>
      <c r="J4256" t="s">
        <v>49</v>
      </c>
      <c r="K4256" t="str">
        <f>IF(Table2[[#This Row],[Basis of Material Classification (System Side)*]]="Field inspection","Yes","No")</f>
        <v>No</v>
      </c>
      <c r="N4256" t="s">
        <v>50</v>
      </c>
      <c r="O4256" t="s">
        <v>41</v>
      </c>
      <c r="P4256" s="13">
        <v>18264</v>
      </c>
      <c r="Q4256" s="16" t="str">
        <f>Table2[[#This Row],[Service Line Size (inches) (System Side)]]</f>
        <v>5/8</v>
      </c>
      <c r="R4256" t="s">
        <v>49</v>
      </c>
      <c r="S4256" t="str">
        <f>IF(Table2[[#This Row],[Basis of Material Classification (Customer Side)*]]="Field inspection","Yes","No")</f>
        <v>No</v>
      </c>
      <c r="V4256" t="s">
        <v>50</v>
      </c>
      <c r="W4256" t="s">
        <v>44</v>
      </c>
      <c r="X4256" t="s">
        <v>44</v>
      </c>
      <c r="Z4256" t="s">
        <v>45</v>
      </c>
      <c r="AA4256" t="s">
        <v>46</v>
      </c>
      <c r="AB4256" t="s">
        <v>46</v>
      </c>
      <c r="AC4256" t="s">
        <v>40</v>
      </c>
    </row>
    <row r="4257" spans="1:29" ht="14.4" x14ac:dyDescent="0.3">
      <c r="A4257">
        <v>4255</v>
      </c>
      <c r="B4257" t="s">
        <v>4281</v>
      </c>
      <c r="C4257" t="s">
        <v>277</v>
      </c>
      <c r="D4257" t="s">
        <v>40</v>
      </c>
      <c r="E4257" t="s">
        <v>40</v>
      </c>
      <c r="F4257" t="s">
        <v>41</v>
      </c>
      <c r="G4257" t="s">
        <v>40</v>
      </c>
      <c r="H4257" s="26">
        <v>32509</v>
      </c>
      <c r="I4257" t="s">
        <v>42</v>
      </c>
      <c r="J4257" t="s">
        <v>43</v>
      </c>
      <c r="K4257" t="str">
        <f>IF(Table2[[#This Row],[Basis of Material Classification (System Side)*]]="Field inspection","Yes","No")</f>
        <v>No</v>
      </c>
      <c r="N4257" t="str">
        <f>Table2[[#This Row],[Basis of Material Classification (System Side)*]]</f>
        <v>Installation date after lead ban</v>
      </c>
      <c r="O4257" t="s">
        <v>41</v>
      </c>
      <c r="P4257" s="13">
        <v>32143</v>
      </c>
      <c r="Q4257" s="16" t="str">
        <f>Table2[[#This Row],[Service Line Size (inches) (System Side)]]</f>
        <v>5/8</v>
      </c>
      <c r="R4257" t="s">
        <v>43</v>
      </c>
      <c r="S4257" t="str">
        <f>IF(Table2[[#This Row],[Basis of Material Classification (Customer Side)*]]="Field inspection","Yes","No")</f>
        <v>No</v>
      </c>
      <c r="V4257" t="s">
        <v>43</v>
      </c>
      <c r="W4257" t="s">
        <v>44</v>
      </c>
      <c r="X4257" t="s">
        <v>44</v>
      </c>
      <c r="Z4257" t="s">
        <v>45</v>
      </c>
      <c r="AA4257" t="s">
        <v>46</v>
      </c>
      <c r="AB4257" t="s">
        <v>46</v>
      </c>
      <c r="AC4257" t="s">
        <v>40</v>
      </c>
    </row>
    <row r="4258" spans="1:29" ht="14.4" x14ac:dyDescent="0.3">
      <c r="A4258">
        <v>4256</v>
      </c>
      <c r="B4258" t="s">
        <v>4282</v>
      </c>
      <c r="C4258" t="s">
        <v>277</v>
      </c>
      <c r="D4258" t="s">
        <v>40</v>
      </c>
      <c r="E4258" t="s">
        <v>40</v>
      </c>
      <c r="F4258" t="s">
        <v>41</v>
      </c>
      <c r="G4258" t="s">
        <v>40</v>
      </c>
      <c r="H4258" s="26">
        <v>29587</v>
      </c>
      <c r="I4258" t="s">
        <v>42</v>
      </c>
      <c r="J4258" t="s">
        <v>43</v>
      </c>
      <c r="K4258" t="str">
        <f>IF(Table2[[#This Row],[Basis of Material Classification (System Side)*]]="Field inspection","Yes","No")</f>
        <v>No</v>
      </c>
      <c r="N4258" t="str">
        <f>Table2[[#This Row],[Basis of Material Classification (System Side)*]]</f>
        <v>Installation date after lead ban</v>
      </c>
      <c r="O4258" t="s">
        <v>41</v>
      </c>
      <c r="P4258"/>
      <c r="Q4258" s="16" t="str">
        <f>Table2[[#This Row],[Service Line Size (inches) (System Side)]]</f>
        <v>5/8</v>
      </c>
      <c r="R4258" t="s">
        <v>106</v>
      </c>
      <c r="S4258" t="str">
        <f>IF(Table2[[#This Row],[Basis of Material Classification (Customer Side)*]]="Field inspection","Yes","No")</f>
        <v>No</v>
      </c>
      <c r="V4258" t="s">
        <v>108</v>
      </c>
      <c r="W4258" t="s">
        <v>44</v>
      </c>
      <c r="X4258" t="s">
        <v>44</v>
      </c>
      <c r="Z4258" t="s">
        <v>58</v>
      </c>
      <c r="AA4258" t="s">
        <v>46</v>
      </c>
      <c r="AB4258" t="s">
        <v>46</v>
      </c>
      <c r="AC4258" t="s">
        <v>40</v>
      </c>
    </row>
    <row r="4259" spans="1:29" ht="14.4" x14ac:dyDescent="0.3">
      <c r="A4259">
        <v>4257</v>
      </c>
      <c r="B4259" t="s">
        <v>4283</v>
      </c>
      <c r="C4259" t="s">
        <v>277</v>
      </c>
      <c r="D4259" t="s">
        <v>40</v>
      </c>
      <c r="E4259" t="s">
        <v>40</v>
      </c>
      <c r="F4259" t="s">
        <v>41</v>
      </c>
      <c r="G4259" t="s">
        <v>40</v>
      </c>
      <c r="H4259" s="26">
        <v>33970</v>
      </c>
      <c r="I4259" t="s">
        <v>42</v>
      </c>
      <c r="J4259" t="s">
        <v>43</v>
      </c>
      <c r="K4259" t="str">
        <f>IF(Table2[[#This Row],[Basis of Material Classification (System Side)*]]="Field inspection","Yes","No")</f>
        <v>No</v>
      </c>
      <c r="N4259" t="str">
        <f>Table2[[#This Row],[Basis of Material Classification (System Side)*]]</f>
        <v>Installation date after lead ban</v>
      </c>
      <c r="O4259" t="s">
        <v>41</v>
      </c>
      <c r="P4259" s="13">
        <v>35796</v>
      </c>
      <c r="Q4259" s="16" t="str">
        <f>Table2[[#This Row],[Service Line Size (inches) (System Side)]]</f>
        <v>5/8</v>
      </c>
      <c r="R4259" t="s">
        <v>43</v>
      </c>
      <c r="S4259" t="str">
        <f>IF(Table2[[#This Row],[Basis of Material Classification (Customer Side)*]]="Field inspection","Yes","No")</f>
        <v>No</v>
      </c>
      <c r="V4259" t="s">
        <v>43</v>
      </c>
      <c r="W4259" t="s">
        <v>44</v>
      </c>
      <c r="X4259" t="s">
        <v>44</v>
      </c>
      <c r="Z4259" t="s">
        <v>45</v>
      </c>
      <c r="AA4259" t="s">
        <v>46</v>
      </c>
      <c r="AB4259" t="s">
        <v>46</v>
      </c>
      <c r="AC4259" t="s">
        <v>40</v>
      </c>
    </row>
    <row r="4260" spans="1:29" ht="14.4" x14ac:dyDescent="0.3">
      <c r="A4260">
        <v>4258</v>
      </c>
      <c r="B4260" t="s">
        <v>4284</v>
      </c>
      <c r="C4260" t="s">
        <v>277</v>
      </c>
      <c r="D4260" t="s">
        <v>40</v>
      </c>
      <c r="E4260" t="s">
        <v>40</v>
      </c>
      <c r="F4260" t="s">
        <v>41</v>
      </c>
      <c r="G4260" t="s">
        <v>40</v>
      </c>
      <c r="H4260" s="26">
        <v>29587</v>
      </c>
      <c r="I4260" t="s">
        <v>42</v>
      </c>
      <c r="J4260" t="s">
        <v>43</v>
      </c>
      <c r="K4260" t="str">
        <f>IF(Table2[[#This Row],[Basis of Material Classification (System Side)*]]="Field inspection","Yes","No")</f>
        <v>No</v>
      </c>
      <c r="N4260" t="str">
        <f>Table2[[#This Row],[Basis of Material Classification (System Side)*]]</f>
        <v>Installation date after lead ban</v>
      </c>
      <c r="O4260" t="s">
        <v>41</v>
      </c>
      <c r="P4260" s="13">
        <v>14246</v>
      </c>
      <c r="Q4260" s="16" t="str">
        <f>Table2[[#This Row],[Service Line Size (inches) (System Side)]]</f>
        <v>5/8</v>
      </c>
      <c r="R4260" t="s">
        <v>49</v>
      </c>
      <c r="S4260" t="str">
        <f>IF(Table2[[#This Row],[Basis of Material Classification (Customer Side)*]]="Field inspection","Yes","No")</f>
        <v>No</v>
      </c>
      <c r="V4260" t="s">
        <v>50</v>
      </c>
      <c r="W4260" t="s">
        <v>44</v>
      </c>
      <c r="X4260" t="s">
        <v>44</v>
      </c>
      <c r="Z4260" t="s">
        <v>45</v>
      </c>
      <c r="AA4260" t="s">
        <v>46</v>
      </c>
      <c r="AB4260" t="s">
        <v>46</v>
      </c>
      <c r="AC4260" t="s">
        <v>40</v>
      </c>
    </row>
    <row r="4261" spans="1:29" ht="14.4" x14ac:dyDescent="0.3">
      <c r="A4261">
        <v>4259</v>
      </c>
      <c r="B4261" t="s">
        <v>4285</v>
      </c>
      <c r="C4261" t="s">
        <v>277</v>
      </c>
      <c r="D4261" t="s">
        <v>40</v>
      </c>
      <c r="E4261" t="s">
        <v>40</v>
      </c>
      <c r="F4261" t="s">
        <v>41</v>
      </c>
      <c r="G4261" t="s">
        <v>40</v>
      </c>
      <c r="H4261" s="27"/>
      <c r="I4261" t="s">
        <v>42</v>
      </c>
      <c r="J4261" t="s">
        <v>49</v>
      </c>
      <c r="K4261" t="str">
        <f>IF(Table2[[#This Row],[Basis of Material Classification (System Side)*]]="Field inspection","Yes","No")</f>
        <v>No</v>
      </c>
      <c r="N4261" t="s">
        <v>50</v>
      </c>
      <c r="O4261" t="s">
        <v>41</v>
      </c>
      <c r="P4261" s="13">
        <v>3654</v>
      </c>
      <c r="Q4261" s="16" t="str">
        <f>Table2[[#This Row],[Service Line Size (inches) (System Side)]]</f>
        <v>5/8</v>
      </c>
      <c r="R4261" t="s">
        <v>49</v>
      </c>
      <c r="S4261" t="str">
        <f>IF(Table2[[#This Row],[Basis of Material Classification (Customer Side)*]]="Field inspection","Yes","No")</f>
        <v>No</v>
      </c>
      <c r="V4261" t="s">
        <v>50</v>
      </c>
      <c r="W4261" t="s">
        <v>44</v>
      </c>
      <c r="X4261" t="s">
        <v>44</v>
      </c>
      <c r="Z4261" t="s">
        <v>45</v>
      </c>
      <c r="AA4261" t="s">
        <v>46</v>
      </c>
      <c r="AB4261" t="s">
        <v>46</v>
      </c>
      <c r="AC4261" t="s">
        <v>40</v>
      </c>
    </row>
    <row r="4262" spans="1:29" ht="14.4" x14ac:dyDescent="0.3">
      <c r="A4262">
        <v>4260</v>
      </c>
      <c r="B4262" t="s">
        <v>4286</v>
      </c>
      <c r="C4262" t="s">
        <v>277</v>
      </c>
      <c r="D4262" t="s">
        <v>40</v>
      </c>
      <c r="E4262" t="s">
        <v>40</v>
      </c>
      <c r="F4262" t="s">
        <v>53</v>
      </c>
      <c r="G4262" t="s">
        <v>40</v>
      </c>
      <c r="H4262" s="26">
        <v>17533</v>
      </c>
      <c r="I4262" t="s">
        <v>54</v>
      </c>
      <c r="J4262" t="s">
        <v>65</v>
      </c>
      <c r="K4262" t="str">
        <f>IF(Table2[[#This Row],[Basis of Material Classification (System Side)*]]="Field inspection","Yes","No")</f>
        <v>Yes</v>
      </c>
      <c r="L4262" t="s">
        <v>66</v>
      </c>
      <c r="M4262" s="13">
        <v>45519</v>
      </c>
      <c r="O4262" t="s">
        <v>132</v>
      </c>
      <c r="P4262" s="13">
        <v>14611</v>
      </c>
      <c r="Q4262" s="16" t="str">
        <f>Table2[[#This Row],[Service Line Size (inches) (System Side)]]</f>
        <v>3/4</v>
      </c>
      <c r="R4262" t="s">
        <v>65</v>
      </c>
      <c r="S4262" t="str">
        <f>IF(Table2[[#This Row],[Basis of Material Classification (Customer Side)*]]="Field inspection","Yes","No")</f>
        <v>Yes</v>
      </c>
      <c r="T4262" t="s">
        <v>71</v>
      </c>
      <c r="U4262" s="13">
        <v>45352</v>
      </c>
      <c r="V4262" t="s">
        <v>72</v>
      </c>
      <c r="W4262" t="s">
        <v>44</v>
      </c>
      <c r="X4262" t="s">
        <v>44</v>
      </c>
      <c r="Z4262" t="s">
        <v>45</v>
      </c>
      <c r="AA4262" t="s">
        <v>46</v>
      </c>
      <c r="AB4262" t="s">
        <v>46</v>
      </c>
      <c r="AC4262" t="s">
        <v>40</v>
      </c>
    </row>
    <row r="4263" spans="1:29" ht="14.4" x14ac:dyDescent="0.3">
      <c r="A4263">
        <v>4261</v>
      </c>
      <c r="B4263" t="s">
        <v>4287</v>
      </c>
      <c r="C4263" t="s">
        <v>277</v>
      </c>
      <c r="D4263" t="s">
        <v>40</v>
      </c>
      <c r="E4263" t="s">
        <v>40</v>
      </c>
      <c r="F4263" t="s">
        <v>41</v>
      </c>
      <c r="G4263" t="s">
        <v>40</v>
      </c>
      <c r="H4263" s="26">
        <v>26299</v>
      </c>
      <c r="I4263" t="s">
        <v>42</v>
      </c>
      <c r="J4263" t="s">
        <v>49</v>
      </c>
      <c r="K4263" t="str">
        <f>IF(Table2[[#This Row],[Basis of Material Classification (System Side)*]]="Field inspection","Yes","No")</f>
        <v>No</v>
      </c>
      <c r="N4263" t="s">
        <v>50</v>
      </c>
      <c r="O4263" t="s">
        <v>41</v>
      </c>
      <c r="P4263" s="13">
        <v>31413</v>
      </c>
      <c r="Q4263" s="16" t="str">
        <f>Table2[[#This Row],[Service Line Size (inches) (System Side)]]</f>
        <v>5/8</v>
      </c>
      <c r="R4263" t="s">
        <v>43</v>
      </c>
      <c r="S4263" t="str">
        <f>IF(Table2[[#This Row],[Basis of Material Classification (Customer Side)*]]="Field inspection","Yes","No")</f>
        <v>No</v>
      </c>
      <c r="V4263" t="s">
        <v>43</v>
      </c>
      <c r="W4263" t="s">
        <v>44</v>
      </c>
      <c r="X4263" t="s">
        <v>44</v>
      </c>
      <c r="Z4263" t="s">
        <v>45</v>
      </c>
      <c r="AA4263" t="s">
        <v>46</v>
      </c>
      <c r="AB4263" t="s">
        <v>46</v>
      </c>
      <c r="AC4263" t="s">
        <v>40</v>
      </c>
    </row>
    <row r="4264" spans="1:29" ht="14.4" x14ac:dyDescent="0.3">
      <c r="A4264">
        <v>4262</v>
      </c>
      <c r="B4264" t="s">
        <v>4288</v>
      </c>
      <c r="C4264" t="s">
        <v>277</v>
      </c>
      <c r="D4264" t="s">
        <v>40</v>
      </c>
      <c r="E4264" t="s">
        <v>40</v>
      </c>
      <c r="F4264" t="s">
        <v>41</v>
      </c>
      <c r="G4264" t="s">
        <v>40</v>
      </c>
      <c r="H4264" s="26">
        <v>28491</v>
      </c>
      <c r="I4264" t="s">
        <v>42</v>
      </c>
      <c r="J4264" t="s">
        <v>49</v>
      </c>
      <c r="K4264" t="str">
        <f>IF(Table2[[#This Row],[Basis of Material Classification (System Side)*]]="Field inspection","Yes","No")</f>
        <v>No</v>
      </c>
      <c r="N4264" t="s">
        <v>50</v>
      </c>
      <c r="O4264" t="s">
        <v>41</v>
      </c>
      <c r="P4264" s="13">
        <v>28126</v>
      </c>
      <c r="Q4264" s="16" t="str">
        <f>Table2[[#This Row],[Service Line Size (inches) (System Side)]]</f>
        <v>5/8</v>
      </c>
      <c r="R4264" t="s">
        <v>49</v>
      </c>
      <c r="S4264" t="str">
        <f>IF(Table2[[#This Row],[Basis of Material Classification (Customer Side)*]]="Field inspection","Yes","No")</f>
        <v>No</v>
      </c>
      <c r="V4264" t="s">
        <v>50</v>
      </c>
      <c r="W4264" t="s">
        <v>44</v>
      </c>
      <c r="X4264" t="s">
        <v>44</v>
      </c>
      <c r="Z4264" t="s">
        <v>45</v>
      </c>
      <c r="AA4264" t="s">
        <v>46</v>
      </c>
      <c r="AB4264" t="s">
        <v>46</v>
      </c>
      <c r="AC4264" t="s">
        <v>40</v>
      </c>
    </row>
    <row r="4265" spans="1:29" ht="14.4" x14ac:dyDescent="0.3">
      <c r="A4265">
        <v>4263</v>
      </c>
      <c r="B4265" t="s">
        <v>4289</v>
      </c>
      <c r="C4265" t="s">
        <v>277</v>
      </c>
      <c r="D4265" t="s">
        <v>40</v>
      </c>
      <c r="E4265" t="s">
        <v>40</v>
      </c>
      <c r="F4265" t="s">
        <v>53</v>
      </c>
      <c r="G4265" t="s">
        <v>40</v>
      </c>
      <c r="H4265" s="27"/>
      <c r="I4265" t="s">
        <v>42</v>
      </c>
      <c r="J4265" t="s">
        <v>55</v>
      </c>
      <c r="K4265" t="str">
        <f>IF(Table2[[#This Row],[Basis of Material Classification (System Side)*]]="Field inspection","Yes","No")</f>
        <v>No</v>
      </c>
      <c r="O4265" t="s">
        <v>41</v>
      </c>
      <c r="P4265" s="13">
        <v>2923</v>
      </c>
      <c r="Q4265" s="16" t="str">
        <f>Table2[[#This Row],[Service Line Size (inches) (System Side)]]</f>
        <v>5/8</v>
      </c>
      <c r="R4265" t="s">
        <v>49</v>
      </c>
      <c r="S4265" t="str">
        <f>IF(Table2[[#This Row],[Basis of Material Classification (Customer Side)*]]="Field inspection","Yes","No")</f>
        <v>No</v>
      </c>
      <c r="V4265" t="s">
        <v>50</v>
      </c>
      <c r="W4265" t="s">
        <v>44</v>
      </c>
      <c r="X4265" t="s">
        <v>44</v>
      </c>
      <c r="Z4265" t="s">
        <v>45</v>
      </c>
      <c r="AA4265" t="s">
        <v>46</v>
      </c>
      <c r="AB4265" t="s">
        <v>46</v>
      </c>
      <c r="AC4265" t="s">
        <v>40</v>
      </c>
    </row>
    <row r="4266" spans="1:29" ht="14.4" x14ac:dyDescent="0.3">
      <c r="A4266">
        <v>4264</v>
      </c>
      <c r="B4266" t="s">
        <v>4290</v>
      </c>
      <c r="C4266" t="s">
        <v>277</v>
      </c>
      <c r="D4266" t="s">
        <v>40</v>
      </c>
      <c r="E4266" t="s">
        <v>40</v>
      </c>
      <c r="F4266" t="s">
        <v>41</v>
      </c>
      <c r="G4266" t="s">
        <v>40</v>
      </c>
      <c r="H4266" s="27"/>
      <c r="I4266" t="s">
        <v>42</v>
      </c>
      <c r="J4266" t="s">
        <v>49</v>
      </c>
      <c r="K4266" t="str">
        <f>IF(Table2[[#This Row],[Basis of Material Classification (System Side)*]]="Field inspection","Yes","No")</f>
        <v>No</v>
      </c>
      <c r="N4266" t="s">
        <v>50</v>
      </c>
      <c r="O4266" t="s">
        <v>41</v>
      </c>
      <c r="P4266" s="13">
        <v>32143</v>
      </c>
      <c r="Q4266" s="16" t="str">
        <f>Table2[[#This Row],[Service Line Size (inches) (System Side)]]</f>
        <v>5/8</v>
      </c>
      <c r="R4266" t="s">
        <v>43</v>
      </c>
      <c r="S4266" t="str">
        <f>IF(Table2[[#This Row],[Basis of Material Classification (Customer Side)*]]="Field inspection","Yes","No")</f>
        <v>No</v>
      </c>
      <c r="V4266" t="s">
        <v>43</v>
      </c>
      <c r="W4266" t="s">
        <v>44</v>
      </c>
      <c r="X4266" t="s">
        <v>44</v>
      </c>
      <c r="Z4266" t="s">
        <v>45</v>
      </c>
      <c r="AA4266" t="s">
        <v>46</v>
      </c>
      <c r="AB4266" t="s">
        <v>46</v>
      </c>
      <c r="AC4266" t="s">
        <v>40</v>
      </c>
    </row>
    <row r="4267" spans="1:29" ht="14.4" x14ac:dyDescent="0.3">
      <c r="A4267">
        <v>4265</v>
      </c>
      <c r="B4267" t="s">
        <v>4291</v>
      </c>
      <c r="C4267" t="s">
        <v>277</v>
      </c>
      <c r="D4267" t="s">
        <v>40</v>
      </c>
      <c r="E4267" t="s">
        <v>40</v>
      </c>
      <c r="F4267" t="s">
        <v>41</v>
      </c>
      <c r="G4267" t="s">
        <v>40</v>
      </c>
      <c r="H4267" s="27"/>
      <c r="I4267" t="s">
        <v>42</v>
      </c>
      <c r="J4267" t="s">
        <v>49</v>
      </c>
      <c r="K4267" t="str">
        <f>IF(Table2[[#This Row],[Basis of Material Classification (System Side)*]]="Field inspection","Yes","No")</f>
        <v>No</v>
      </c>
      <c r="N4267" t="s">
        <v>50</v>
      </c>
      <c r="O4267" t="s">
        <v>41</v>
      </c>
      <c r="P4267" s="13">
        <v>36892</v>
      </c>
      <c r="Q4267" s="16" t="str">
        <f>Table2[[#This Row],[Service Line Size (inches) (System Side)]]</f>
        <v>5/8</v>
      </c>
      <c r="R4267" t="s">
        <v>43</v>
      </c>
      <c r="S4267" t="str">
        <f>IF(Table2[[#This Row],[Basis of Material Classification (Customer Side)*]]="Field inspection","Yes","No")</f>
        <v>No</v>
      </c>
      <c r="V4267" t="s">
        <v>43</v>
      </c>
      <c r="W4267" t="s">
        <v>44</v>
      </c>
      <c r="X4267" t="s">
        <v>44</v>
      </c>
      <c r="Z4267" t="s">
        <v>45</v>
      </c>
      <c r="AA4267" t="s">
        <v>46</v>
      </c>
      <c r="AB4267" t="s">
        <v>46</v>
      </c>
      <c r="AC4267" t="s">
        <v>40</v>
      </c>
    </row>
    <row r="4268" spans="1:29" ht="14.4" x14ac:dyDescent="0.3">
      <c r="A4268">
        <v>4266</v>
      </c>
      <c r="B4268" t="s">
        <v>4292</v>
      </c>
      <c r="C4268" t="s">
        <v>277</v>
      </c>
      <c r="D4268" t="s">
        <v>40</v>
      </c>
      <c r="E4268" t="s">
        <v>40</v>
      </c>
      <c r="F4268" t="s">
        <v>41</v>
      </c>
      <c r="G4268" t="s">
        <v>40</v>
      </c>
      <c r="H4268" s="26">
        <v>31413</v>
      </c>
      <c r="I4268" t="s">
        <v>42</v>
      </c>
      <c r="J4268" t="s">
        <v>43</v>
      </c>
      <c r="K4268" t="str">
        <f>IF(Table2[[#This Row],[Basis of Material Classification (System Side)*]]="Field inspection","Yes","No")</f>
        <v>No</v>
      </c>
      <c r="N4268" t="str">
        <f>Table2[[#This Row],[Basis of Material Classification (System Side)*]]</f>
        <v>Installation date after lead ban</v>
      </c>
      <c r="O4268" t="s">
        <v>41</v>
      </c>
      <c r="P4268" s="13">
        <v>36892</v>
      </c>
      <c r="Q4268" s="16" t="str">
        <f>Table2[[#This Row],[Service Line Size (inches) (System Side)]]</f>
        <v>5/8</v>
      </c>
      <c r="R4268" t="s">
        <v>43</v>
      </c>
      <c r="S4268" t="str">
        <f>IF(Table2[[#This Row],[Basis of Material Classification (Customer Side)*]]="Field inspection","Yes","No")</f>
        <v>No</v>
      </c>
      <c r="V4268" t="s">
        <v>43</v>
      </c>
      <c r="W4268" t="s">
        <v>44</v>
      </c>
      <c r="X4268" t="s">
        <v>44</v>
      </c>
      <c r="Z4268" t="s">
        <v>58</v>
      </c>
      <c r="AA4268" t="s">
        <v>46</v>
      </c>
      <c r="AB4268" t="s">
        <v>46</v>
      </c>
      <c r="AC4268" t="s">
        <v>40</v>
      </c>
    </row>
    <row r="4269" spans="1:29" ht="14.4" x14ac:dyDescent="0.3">
      <c r="A4269">
        <v>4267</v>
      </c>
      <c r="B4269" t="s">
        <v>4293</v>
      </c>
      <c r="C4269" t="s">
        <v>277</v>
      </c>
      <c r="D4269" t="s">
        <v>40</v>
      </c>
      <c r="E4269" t="s">
        <v>40</v>
      </c>
      <c r="F4269" t="s">
        <v>53</v>
      </c>
      <c r="G4269" t="s">
        <v>40</v>
      </c>
      <c r="H4269" s="26">
        <v>26665</v>
      </c>
      <c r="I4269" t="s">
        <v>42</v>
      </c>
      <c r="J4269" t="s">
        <v>65</v>
      </c>
      <c r="K4269" t="str">
        <f>IF(Table2[[#This Row],[Basis of Material Classification (System Side)*]]="Field inspection","Yes","No")</f>
        <v>Yes</v>
      </c>
      <c r="L4269" t="s">
        <v>66</v>
      </c>
      <c r="M4269" s="13">
        <v>45513</v>
      </c>
      <c r="O4269" t="s">
        <v>41</v>
      </c>
      <c r="P4269" s="13">
        <v>29221</v>
      </c>
      <c r="Q4269" s="16" t="str">
        <f>Table2[[#This Row],[Service Line Size (inches) (System Side)]]</f>
        <v>5/8</v>
      </c>
      <c r="R4269" t="s">
        <v>43</v>
      </c>
      <c r="S4269" t="str">
        <f>IF(Table2[[#This Row],[Basis of Material Classification (Customer Side)*]]="Field inspection","Yes","No")</f>
        <v>No</v>
      </c>
      <c r="V4269" t="s">
        <v>43</v>
      </c>
      <c r="W4269" t="s">
        <v>44</v>
      </c>
      <c r="X4269" t="s">
        <v>44</v>
      </c>
      <c r="Z4269" t="s">
        <v>45</v>
      </c>
      <c r="AA4269" t="s">
        <v>46</v>
      </c>
      <c r="AB4269" t="s">
        <v>46</v>
      </c>
      <c r="AC4269" t="s">
        <v>40</v>
      </c>
    </row>
    <row r="4270" spans="1:29" ht="14.4" x14ac:dyDescent="0.3">
      <c r="A4270">
        <v>4268</v>
      </c>
      <c r="B4270" t="s">
        <v>4294</v>
      </c>
      <c r="C4270" t="s">
        <v>277</v>
      </c>
      <c r="D4270" t="s">
        <v>40</v>
      </c>
      <c r="E4270" t="s">
        <v>40</v>
      </c>
      <c r="F4270" t="s">
        <v>41</v>
      </c>
      <c r="G4270" t="s">
        <v>40</v>
      </c>
      <c r="H4270" s="26">
        <v>30317</v>
      </c>
      <c r="I4270" t="s">
        <v>42</v>
      </c>
      <c r="J4270" t="s">
        <v>43</v>
      </c>
      <c r="K4270" t="str">
        <f>IF(Table2[[#This Row],[Basis of Material Classification (System Side)*]]="Field inspection","Yes","No")</f>
        <v>No</v>
      </c>
      <c r="N4270" t="str">
        <f>Table2[[#This Row],[Basis of Material Classification (System Side)*]]</f>
        <v>Installation date after lead ban</v>
      </c>
      <c r="O4270" t="s">
        <v>41</v>
      </c>
      <c r="P4270" s="13">
        <v>30682</v>
      </c>
      <c r="Q4270" s="16" t="str">
        <f>Table2[[#This Row],[Service Line Size (inches) (System Side)]]</f>
        <v>5/8</v>
      </c>
      <c r="R4270" t="s">
        <v>43</v>
      </c>
      <c r="S4270" t="str">
        <f>IF(Table2[[#This Row],[Basis of Material Classification (Customer Side)*]]="Field inspection","Yes","No")</f>
        <v>No</v>
      </c>
      <c r="V4270" t="s">
        <v>43</v>
      </c>
      <c r="W4270" t="s">
        <v>44</v>
      </c>
      <c r="X4270" t="s">
        <v>44</v>
      </c>
      <c r="Z4270" t="s">
        <v>45</v>
      </c>
      <c r="AA4270" t="s">
        <v>46</v>
      </c>
      <c r="AB4270" t="s">
        <v>46</v>
      </c>
      <c r="AC4270" t="s">
        <v>40</v>
      </c>
    </row>
    <row r="4271" spans="1:29" ht="14.4" x14ac:dyDescent="0.3">
      <c r="A4271">
        <v>4269</v>
      </c>
      <c r="B4271" t="s">
        <v>4295</v>
      </c>
      <c r="C4271" t="s">
        <v>277</v>
      </c>
      <c r="D4271" t="s">
        <v>40</v>
      </c>
      <c r="E4271" t="s">
        <v>40</v>
      </c>
      <c r="F4271" t="s">
        <v>41</v>
      </c>
      <c r="G4271" t="s">
        <v>40</v>
      </c>
      <c r="H4271" s="26">
        <v>37987</v>
      </c>
      <c r="I4271">
        <v>1</v>
      </c>
      <c r="J4271" t="s">
        <v>43</v>
      </c>
      <c r="K4271" t="str">
        <f>IF(Table2[[#This Row],[Basis of Material Classification (System Side)*]]="Field inspection","Yes","No")</f>
        <v>No</v>
      </c>
      <c r="N4271" t="str">
        <f>Table2[[#This Row],[Basis of Material Classification (System Side)*]]</f>
        <v>Installation date after lead ban</v>
      </c>
      <c r="O4271" t="s">
        <v>41</v>
      </c>
      <c r="P4271" s="13">
        <v>7306</v>
      </c>
      <c r="Q4271" s="16">
        <f>Table2[[#This Row],[Service Line Size (inches) (System Side)]]</f>
        <v>1</v>
      </c>
      <c r="R4271" t="s">
        <v>49</v>
      </c>
      <c r="S4271" t="str">
        <f>IF(Table2[[#This Row],[Basis of Material Classification (Customer Side)*]]="Field inspection","Yes","No")</f>
        <v>No</v>
      </c>
      <c r="V4271" t="s">
        <v>50</v>
      </c>
      <c r="W4271" t="s">
        <v>44</v>
      </c>
      <c r="X4271" t="s">
        <v>44</v>
      </c>
      <c r="Z4271" t="s">
        <v>58</v>
      </c>
      <c r="AA4271" t="s">
        <v>46</v>
      </c>
      <c r="AB4271" t="s">
        <v>46</v>
      </c>
      <c r="AC4271" t="s">
        <v>40</v>
      </c>
    </row>
    <row r="4272" spans="1:29" ht="14.4" x14ac:dyDescent="0.3">
      <c r="A4272">
        <v>4270</v>
      </c>
      <c r="B4272" t="s">
        <v>4296</v>
      </c>
      <c r="C4272" t="s">
        <v>277</v>
      </c>
      <c r="D4272" t="s">
        <v>40</v>
      </c>
      <c r="E4272" t="s">
        <v>40</v>
      </c>
      <c r="F4272" t="s">
        <v>41</v>
      </c>
      <c r="G4272" t="s">
        <v>40</v>
      </c>
      <c r="H4272" s="26">
        <v>26665</v>
      </c>
      <c r="I4272" t="s">
        <v>42</v>
      </c>
      <c r="J4272" t="s">
        <v>49</v>
      </c>
      <c r="K4272" t="str">
        <f>IF(Table2[[#This Row],[Basis of Material Classification (System Side)*]]="Field inspection","Yes","No")</f>
        <v>No</v>
      </c>
      <c r="N4272" t="s">
        <v>50</v>
      </c>
      <c r="O4272" t="s">
        <v>41</v>
      </c>
      <c r="P4272" s="13">
        <v>29221</v>
      </c>
      <c r="Q4272" s="16" t="str">
        <f>Table2[[#This Row],[Service Line Size (inches) (System Side)]]</f>
        <v>5/8</v>
      </c>
      <c r="R4272" t="s">
        <v>43</v>
      </c>
      <c r="S4272" t="str">
        <f>IF(Table2[[#This Row],[Basis of Material Classification (Customer Side)*]]="Field inspection","Yes","No")</f>
        <v>No</v>
      </c>
      <c r="V4272" t="s">
        <v>43</v>
      </c>
      <c r="W4272" t="s">
        <v>44</v>
      </c>
      <c r="X4272" t="s">
        <v>44</v>
      </c>
      <c r="Z4272" t="s">
        <v>45</v>
      </c>
      <c r="AA4272" t="s">
        <v>46</v>
      </c>
      <c r="AB4272" t="s">
        <v>46</v>
      </c>
      <c r="AC4272" t="s">
        <v>40</v>
      </c>
    </row>
    <row r="4273" spans="1:29" ht="14.4" x14ac:dyDescent="0.3">
      <c r="A4273">
        <v>4271</v>
      </c>
      <c r="B4273" t="s">
        <v>4297</v>
      </c>
      <c r="C4273" t="s">
        <v>277</v>
      </c>
      <c r="D4273" t="s">
        <v>40</v>
      </c>
      <c r="E4273" t="s">
        <v>40</v>
      </c>
      <c r="F4273" t="s">
        <v>53</v>
      </c>
      <c r="G4273" t="s">
        <v>40</v>
      </c>
      <c r="H4273" s="26">
        <v>36526</v>
      </c>
      <c r="I4273" t="s">
        <v>975</v>
      </c>
      <c r="J4273" t="s">
        <v>55</v>
      </c>
      <c r="K4273" t="str">
        <f>IF(Table2[[#This Row],[Basis of Material Classification (System Side)*]]="Field inspection","Yes","No")</f>
        <v>No</v>
      </c>
      <c r="O4273" t="s">
        <v>41</v>
      </c>
      <c r="P4273" s="13">
        <v>36526</v>
      </c>
      <c r="Q4273" s="16" t="str">
        <f>Table2[[#This Row],[Service Line Size (inches) (System Side)]]</f>
        <v>2</v>
      </c>
      <c r="R4273" t="s">
        <v>43</v>
      </c>
      <c r="S4273" t="str">
        <f>IF(Table2[[#This Row],[Basis of Material Classification (Customer Side)*]]="Field inspection","Yes","No")</f>
        <v>No</v>
      </c>
      <c r="V4273" t="s">
        <v>43</v>
      </c>
      <c r="W4273" t="s">
        <v>44</v>
      </c>
      <c r="X4273" t="s">
        <v>44</v>
      </c>
      <c r="Z4273" t="s">
        <v>58</v>
      </c>
      <c r="AA4273" t="s">
        <v>46</v>
      </c>
      <c r="AB4273" t="s">
        <v>46</v>
      </c>
      <c r="AC4273" t="s">
        <v>40</v>
      </c>
    </row>
    <row r="4274" spans="1:29" ht="14.4" x14ac:dyDescent="0.3">
      <c r="A4274">
        <v>4272</v>
      </c>
      <c r="B4274" t="s">
        <v>4298</v>
      </c>
      <c r="C4274" t="s">
        <v>277</v>
      </c>
      <c r="D4274" t="s">
        <v>40</v>
      </c>
      <c r="E4274" t="s">
        <v>40</v>
      </c>
      <c r="F4274" t="s">
        <v>53</v>
      </c>
      <c r="G4274" t="s">
        <v>40</v>
      </c>
      <c r="H4274" s="27"/>
      <c r="I4274" t="s">
        <v>60</v>
      </c>
      <c r="J4274" t="s">
        <v>55</v>
      </c>
      <c r="K4274" t="str">
        <f>IF(Table2[[#This Row],[Basis of Material Classification (System Side)*]]="Field inspection","Yes","No")</f>
        <v>No</v>
      </c>
      <c r="O4274" t="s">
        <v>41</v>
      </c>
      <c r="P4274" s="13">
        <v>36526</v>
      </c>
      <c r="Q4274" s="16" t="str">
        <f>Table2[[#This Row],[Service Line Size (inches) (System Side)]]</f>
        <v>1</v>
      </c>
      <c r="R4274" t="s">
        <v>43</v>
      </c>
      <c r="S4274" t="str">
        <f>IF(Table2[[#This Row],[Basis of Material Classification (Customer Side)*]]="Field inspection","Yes","No")</f>
        <v>No</v>
      </c>
      <c r="V4274" t="s">
        <v>43</v>
      </c>
      <c r="W4274" t="s">
        <v>44</v>
      </c>
      <c r="X4274" t="s">
        <v>44</v>
      </c>
      <c r="Z4274" t="s">
        <v>58</v>
      </c>
      <c r="AA4274" t="s">
        <v>46</v>
      </c>
      <c r="AB4274" t="s">
        <v>46</v>
      </c>
      <c r="AC4274" t="s">
        <v>40</v>
      </c>
    </row>
    <row r="4275" spans="1:29" ht="14.4" x14ac:dyDescent="0.3">
      <c r="A4275">
        <v>4273</v>
      </c>
      <c r="B4275" t="s">
        <v>4299</v>
      </c>
      <c r="C4275" t="s">
        <v>277</v>
      </c>
      <c r="D4275" t="s">
        <v>40</v>
      </c>
      <c r="E4275" t="s">
        <v>40</v>
      </c>
      <c r="F4275" t="s">
        <v>41</v>
      </c>
      <c r="G4275" t="s">
        <v>40</v>
      </c>
      <c r="H4275" s="26">
        <v>29952</v>
      </c>
      <c r="I4275" t="s">
        <v>42</v>
      </c>
      <c r="J4275" t="s">
        <v>43</v>
      </c>
      <c r="K4275" t="str">
        <f>IF(Table2[[#This Row],[Basis of Material Classification (System Side)*]]="Field inspection","Yes","No")</f>
        <v>No</v>
      </c>
      <c r="N4275" t="str">
        <f>Table2[[#This Row],[Basis of Material Classification (System Side)*]]</f>
        <v>Installation date after lead ban</v>
      </c>
      <c r="O4275" t="s">
        <v>41</v>
      </c>
      <c r="P4275" s="13">
        <v>33239</v>
      </c>
      <c r="Q4275" s="16" t="str">
        <f>Table2[[#This Row],[Service Line Size (inches) (System Side)]]</f>
        <v>5/8</v>
      </c>
      <c r="R4275" t="s">
        <v>43</v>
      </c>
      <c r="S4275" t="str">
        <f>IF(Table2[[#This Row],[Basis of Material Classification (Customer Side)*]]="Field inspection","Yes","No")</f>
        <v>No</v>
      </c>
      <c r="V4275" t="s">
        <v>43</v>
      </c>
      <c r="W4275" t="s">
        <v>44</v>
      </c>
      <c r="X4275" t="s">
        <v>44</v>
      </c>
      <c r="Z4275" t="s">
        <v>45</v>
      </c>
      <c r="AA4275" t="s">
        <v>46</v>
      </c>
      <c r="AB4275" t="s">
        <v>46</v>
      </c>
      <c r="AC4275" t="s">
        <v>40</v>
      </c>
    </row>
    <row r="4276" spans="1:29" ht="14.4" x14ac:dyDescent="0.3">
      <c r="A4276">
        <v>4274</v>
      </c>
      <c r="B4276" t="s">
        <v>4300</v>
      </c>
      <c r="C4276" t="s">
        <v>277</v>
      </c>
      <c r="D4276" t="s">
        <v>40</v>
      </c>
      <c r="E4276" t="s">
        <v>40</v>
      </c>
      <c r="F4276" t="s">
        <v>41</v>
      </c>
      <c r="G4276" t="s">
        <v>40</v>
      </c>
      <c r="H4276" s="26">
        <v>24473</v>
      </c>
      <c r="I4276" t="s">
        <v>42</v>
      </c>
      <c r="J4276" t="s">
        <v>49</v>
      </c>
      <c r="K4276" t="str">
        <f>IF(Table2[[#This Row],[Basis of Material Classification (System Side)*]]="Field inspection","Yes","No")</f>
        <v>No</v>
      </c>
      <c r="N4276" t="s">
        <v>50</v>
      </c>
      <c r="O4276" t="s">
        <v>41</v>
      </c>
      <c r="P4276" s="13">
        <v>27395</v>
      </c>
      <c r="Q4276" s="16" t="str">
        <f>Table2[[#This Row],[Service Line Size (inches) (System Side)]]</f>
        <v>5/8</v>
      </c>
      <c r="R4276" t="s">
        <v>49</v>
      </c>
      <c r="S4276" t="str">
        <f>IF(Table2[[#This Row],[Basis of Material Classification (Customer Side)*]]="Field inspection","Yes","No")</f>
        <v>No</v>
      </c>
      <c r="V4276" t="s">
        <v>50</v>
      </c>
      <c r="W4276" t="s">
        <v>44</v>
      </c>
      <c r="X4276" t="s">
        <v>44</v>
      </c>
      <c r="Z4276" t="s">
        <v>45</v>
      </c>
      <c r="AA4276" t="s">
        <v>46</v>
      </c>
      <c r="AB4276" t="s">
        <v>46</v>
      </c>
      <c r="AC4276" t="s">
        <v>40</v>
      </c>
    </row>
    <row r="4277" spans="1:29" ht="14.4" x14ac:dyDescent="0.3">
      <c r="A4277">
        <v>4275</v>
      </c>
      <c r="B4277" t="s">
        <v>4301</v>
      </c>
      <c r="C4277" t="s">
        <v>277</v>
      </c>
      <c r="D4277" t="s">
        <v>40</v>
      </c>
      <c r="E4277" t="s">
        <v>40</v>
      </c>
      <c r="F4277" t="s">
        <v>41</v>
      </c>
      <c r="G4277" t="s">
        <v>40</v>
      </c>
      <c r="H4277" s="26">
        <v>37987</v>
      </c>
      <c r="I4277" t="s">
        <v>42</v>
      </c>
      <c r="J4277" t="s">
        <v>43</v>
      </c>
      <c r="K4277" t="str">
        <f>IF(Table2[[#This Row],[Basis of Material Classification (System Side)*]]="Field inspection","Yes","No")</f>
        <v>No</v>
      </c>
      <c r="N4277" t="str">
        <f>Table2[[#This Row],[Basis of Material Classification (System Side)*]]</f>
        <v>Installation date after lead ban</v>
      </c>
      <c r="O4277" t="s">
        <v>41</v>
      </c>
      <c r="P4277" s="13">
        <v>16438</v>
      </c>
      <c r="Q4277" s="16" t="str">
        <f>Table2[[#This Row],[Service Line Size (inches) (System Side)]]</f>
        <v>5/8</v>
      </c>
      <c r="R4277" t="s">
        <v>49</v>
      </c>
      <c r="S4277" t="str">
        <f>IF(Table2[[#This Row],[Basis of Material Classification (Customer Side)*]]="Field inspection","Yes","No")</f>
        <v>No</v>
      </c>
      <c r="V4277" t="s">
        <v>50</v>
      </c>
      <c r="W4277" t="s">
        <v>44</v>
      </c>
      <c r="X4277" t="s">
        <v>44</v>
      </c>
      <c r="Z4277" t="s">
        <v>58</v>
      </c>
      <c r="AA4277" t="s">
        <v>46</v>
      </c>
      <c r="AB4277" t="s">
        <v>46</v>
      </c>
      <c r="AC4277" t="s">
        <v>40</v>
      </c>
    </row>
    <row r="4278" spans="1:29" ht="14.4" x14ac:dyDescent="0.3">
      <c r="A4278">
        <v>4276</v>
      </c>
      <c r="B4278" t="s">
        <v>4302</v>
      </c>
      <c r="C4278" t="s">
        <v>277</v>
      </c>
      <c r="D4278" t="s">
        <v>48</v>
      </c>
      <c r="E4278" t="s">
        <v>40</v>
      </c>
      <c r="F4278" t="s">
        <v>41</v>
      </c>
      <c r="G4278" t="s">
        <v>40</v>
      </c>
      <c r="H4278" s="26">
        <v>32143</v>
      </c>
      <c r="I4278" t="s">
        <v>42</v>
      </c>
      <c r="J4278" t="s">
        <v>43</v>
      </c>
      <c r="K4278" t="str">
        <f>IF(Table2[[#This Row],[Basis of Material Classification (System Side)*]]="Field inspection","Yes","No")</f>
        <v>No</v>
      </c>
      <c r="N4278" t="str">
        <f>Table2[[#This Row],[Basis of Material Classification (System Side)*]]</f>
        <v>Installation date after lead ban</v>
      </c>
      <c r="O4278" t="s">
        <v>41</v>
      </c>
      <c r="P4278" s="13">
        <v>34700</v>
      </c>
      <c r="Q4278" s="16" t="str">
        <f>Table2[[#This Row],[Service Line Size (inches) (System Side)]]</f>
        <v>5/8</v>
      </c>
      <c r="R4278" t="s">
        <v>43</v>
      </c>
      <c r="S4278" t="str">
        <f>IF(Table2[[#This Row],[Basis of Material Classification (Customer Side)*]]="Field inspection","Yes","No")</f>
        <v>No</v>
      </c>
      <c r="V4278" t="s">
        <v>43</v>
      </c>
      <c r="W4278" t="s">
        <v>44</v>
      </c>
      <c r="X4278" t="s">
        <v>44</v>
      </c>
      <c r="Z4278" t="s">
        <v>51</v>
      </c>
      <c r="AA4278" t="s">
        <v>46</v>
      </c>
      <c r="AB4278" t="s">
        <v>46</v>
      </c>
      <c r="AC4278" t="s">
        <v>40</v>
      </c>
    </row>
    <row r="4279" spans="1:29" ht="14.4" x14ac:dyDescent="0.3">
      <c r="A4279">
        <v>4277</v>
      </c>
      <c r="B4279" t="s">
        <v>4303</v>
      </c>
      <c r="C4279" t="s">
        <v>277</v>
      </c>
      <c r="D4279" t="s">
        <v>40</v>
      </c>
      <c r="E4279" t="s">
        <v>40</v>
      </c>
      <c r="F4279" t="s">
        <v>41</v>
      </c>
      <c r="G4279" t="s">
        <v>40</v>
      </c>
      <c r="H4279" s="26">
        <v>35065</v>
      </c>
      <c r="I4279" t="s">
        <v>42</v>
      </c>
      <c r="J4279" t="s">
        <v>43</v>
      </c>
      <c r="K4279" t="str">
        <f>IF(Table2[[#This Row],[Basis of Material Classification (System Side)*]]="Field inspection","Yes","No")</f>
        <v>No</v>
      </c>
      <c r="N4279" t="str">
        <f>Table2[[#This Row],[Basis of Material Classification (System Side)*]]</f>
        <v>Installation date after lead ban</v>
      </c>
      <c r="O4279" t="s">
        <v>41</v>
      </c>
      <c r="P4279" s="13">
        <v>35796</v>
      </c>
      <c r="Q4279" s="16" t="str">
        <f>Table2[[#This Row],[Service Line Size (inches) (System Side)]]</f>
        <v>5/8</v>
      </c>
      <c r="R4279" t="s">
        <v>43</v>
      </c>
      <c r="S4279" t="str">
        <f>IF(Table2[[#This Row],[Basis of Material Classification (Customer Side)*]]="Field inspection","Yes","No")</f>
        <v>No</v>
      </c>
      <c r="V4279" t="s">
        <v>43</v>
      </c>
      <c r="W4279" t="s">
        <v>44</v>
      </c>
      <c r="X4279" t="s">
        <v>44</v>
      </c>
      <c r="Z4279" t="s">
        <v>45</v>
      </c>
      <c r="AA4279" t="s">
        <v>46</v>
      </c>
      <c r="AB4279" t="s">
        <v>46</v>
      </c>
      <c r="AC4279" t="s">
        <v>40</v>
      </c>
    </row>
    <row r="4280" spans="1:29" ht="14.4" x14ac:dyDescent="0.3">
      <c r="A4280">
        <v>4278</v>
      </c>
      <c r="B4280" t="s">
        <v>4304</v>
      </c>
      <c r="C4280" t="s">
        <v>277</v>
      </c>
      <c r="D4280" t="s">
        <v>40</v>
      </c>
      <c r="E4280" t="s">
        <v>40</v>
      </c>
      <c r="F4280" t="s">
        <v>41</v>
      </c>
      <c r="G4280" t="s">
        <v>40</v>
      </c>
      <c r="H4280" s="26">
        <v>27030</v>
      </c>
      <c r="I4280" t="s">
        <v>42</v>
      </c>
      <c r="J4280" t="s">
        <v>49</v>
      </c>
      <c r="K4280" t="str">
        <f>IF(Table2[[#This Row],[Basis of Material Classification (System Side)*]]="Field inspection","Yes","No")</f>
        <v>No</v>
      </c>
      <c r="N4280" t="s">
        <v>50</v>
      </c>
      <c r="O4280" t="s">
        <v>41</v>
      </c>
      <c r="P4280" s="13">
        <v>22647</v>
      </c>
      <c r="Q4280" s="16" t="str">
        <f>Table2[[#This Row],[Service Line Size (inches) (System Side)]]</f>
        <v>5/8</v>
      </c>
      <c r="R4280" t="s">
        <v>49</v>
      </c>
      <c r="S4280" t="str">
        <f>IF(Table2[[#This Row],[Basis of Material Classification (Customer Side)*]]="Field inspection","Yes","No")</f>
        <v>No</v>
      </c>
      <c r="V4280" t="s">
        <v>50</v>
      </c>
      <c r="W4280" t="s">
        <v>44</v>
      </c>
      <c r="X4280" t="s">
        <v>44</v>
      </c>
      <c r="Z4280" t="s">
        <v>58</v>
      </c>
      <c r="AA4280" t="s">
        <v>46</v>
      </c>
      <c r="AB4280" t="s">
        <v>46</v>
      </c>
      <c r="AC4280" t="s">
        <v>40</v>
      </c>
    </row>
    <row r="4281" spans="1:29" ht="14.4" x14ac:dyDescent="0.3">
      <c r="A4281">
        <v>4279</v>
      </c>
      <c r="B4281" t="s">
        <v>4305</v>
      </c>
      <c r="C4281" t="s">
        <v>277</v>
      </c>
      <c r="D4281" t="s">
        <v>40</v>
      </c>
      <c r="E4281" t="s">
        <v>40</v>
      </c>
      <c r="F4281" t="s">
        <v>53</v>
      </c>
      <c r="G4281" t="s">
        <v>40</v>
      </c>
      <c r="H4281" s="27"/>
      <c r="I4281" t="s">
        <v>42</v>
      </c>
      <c r="J4281" t="s">
        <v>55</v>
      </c>
      <c r="K4281" t="str">
        <f>IF(Table2[[#This Row],[Basis of Material Classification (System Side)*]]="Field inspection","Yes","No")</f>
        <v>No</v>
      </c>
      <c r="O4281" t="s">
        <v>41</v>
      </c>
      <c r="P4281" s="13">
        <v>17168</v>
      </c>
      <c r="Q4281" s="16" t="str">
        <f>Table2[[#This Row],[Service Line Size (inches) (System Side)]]</f>
        <v>5/8</v>
      </c>
      <c r="R4281" t="s">
        <v>49</v>
      </c>
      <c r="S4281" t="str">
        <f>IF(Table2[[#This Row],[Basis of Material Classification (Customer Side)*]]="Field inspection","Yes","No")</f>
        <v>No</v>
      </c>
      <c r="V4281" t="s">
        <v>50</v>
      </c>
      <c r="W4281" t="s">
        <v>44</v>
      </c>
      <c r="X4281" t="s">
        <v>44</v>
      </c>
      <c r="Z4281" t="s">
        <v>45</v>
      </c>
      <c r="AA4281" t="s">
        <v>46</v>
      </c>
      <c r="AB4281" t="s">
        <v>46</v>
      </c>
      <c r="AC4281" t="s">
        <v>40</v>
      </c>
    </row>
    <row r="4282" spans="1:29" ht="14.4" x14ac:dyDescent="0.3">
      <c r="A4282">
        <v>4280</v>
      </c>
      <c r="B4282" t="s">
        <v>4306</v>
      </c>
      <c r="C4282" t="s">
        <v>277</v>
      </c>
      <c r="D4282" t="s">
        <v>40</v>
      </c>
      <c r="E4282" t="s">
        <v>40</v>
      </c>
      <c r="F4282" t="s">
        <v>41</v>
      </c>
      <c r="G4282" t="s">
        <v>40</v>
      </c>
      <c r="H4282" s="26">
        <v>37622</v>
      </c>
      <c r="I4282" t="s">
        <v>42</v>
      </c>
      <c r="J4282" t="s">
        <v>43</v>
      </c>
      <c r="K4282" t="str">
        <f>IF(Table2[[#This Row],[Basis of Material Classification (System Side)*]]="Field inspection","Yes","No")</f>
        <v>No</v>
      </c>
      <c r="N4282" t="str">
        <f>Table2[[#This Row],[Basis of Material Classification (System Side)*]]</f>
        <v>Installation date after lead ban</v>
      </c>
      <c r="O4282" t="s">
        <v>41</v>
      </c>
      <c r="P4282" s="13" t="s">
        <v>1172</v>
      </c>
      <c r="Q4282" s="16" t="str">
        <f>Table2[[#This Row],[Service Line Size (inches) (System Side)]]</f>
        <v>5/8</v>
      </c>
      <c r="R4282" t="s">
        <v>49</v>
      </c>
      <c r="S4282" t="str">
        <f>IF(Table2[[#This Row],[Basis of Material Classification (Customer Side)*]]="Field inspection","Yes","No")</f>
        <v>No</v>
      </c>
      <c r="V4282" t="s">
        <v>50</v>
      </c>
      <c r="W4282" t="s">
        <v>44</v>
      </c>
      <c r="X4282" t="s">
        <v>44</v>
      </c>
      <c r="Z4282" t="s">
        <v>58</v>
      </c>
      <c r="AA4282" t="s">
        <v>46</v>
      </c>
      <c r="AB4282" t="s">
        <v>46</v>
      </c>
      <c r="AC4282" t="s">
        <v>40</v>
      </c>
    </row>
    <row r="4283" spans="1:29" ht="14.4" x14ac:dyDescent="0.3">
      <c r="A4283">
        <v>4281</v>
      </c>
      <c r="B4283" t="s">
        <v>11098</v>
      </c>
      <c r="C4283" t="s">
        <v>277</v>
      </c>
      <c r="D4283" t="s">
        <v>40</v>
      </c>
      <c r="E4283" t="s">
        <v>40</v>
      </c>
      <c r="F4283" t="s">
        <v>41</v>
      </c>
      <c r="G4283" t="s">
        <v>40</v>
      </c>
      <c r="H4283" s="26">
        <v>34700</v>
      </c>
      <c r="I4283">
        <v>2</v>
      </c>
      <c r="J4283" t="s">
        <v>43</v>
      </c>
      <c r="K4283" t="str">
        <f>IF(Table2[[#This Row],[Basis of Material Classification (System Side)*]]="Field inspection","Yes","No")</f>
        <v>No</v>
      </c>
      <c r="N4283" t="str">
        <f>Table2[[#This Row],[Basis of Material Classification (System Side)*]]</f>
        <v>Installation date after lead ban</v>
      </c>
      <c r="O4283" t="s">
        <v>41</v>
      </c>
      <c r="P4283" s="13">
        <v>36526</v>
      </c>
      <c r="Q4283" s="16">
        <f>Table2[[#This Row],[Service Line Size (inches) (System Side)]]</f>
        <v>2</v>
      </c>
      <c r="R4283" t="s">
        <v>43</v>
      </c>
      <c r="S4283" t="str">
        <f>IF(Table2[[#This Row],[Basis of Material Classification (Customer Side)*]]="Field inspection","Yes","No")</f>
        <v>No</v>
      </c>
      <c r="V4283" t="s">
        <v>43</v>
      </c>
      <c r="W4283" t="s">
        <v>44</v>
      </c>
      <c r="X4283" t="s">
        <v>44</v>
      </c>
      <c r="Z4283" t="s">
        <v>58</v>
      </c>
      <c r="AA4283" t="s">
        <v>46</v>
      </c>
      <c r="AB4283" t="s">
        <v>46</v>
      </c>
      <c r="AC4283" t="s">
        <v>40</v>
      </c>
    </row>
    <row r="4284" spans="1:29" ht="14.4" x14ac:dyDescent="0.3">
      <c r="A4284">
        <v>4282</v>
      </c>
      <c r="B4284" t="s">
        <v>4307</v>
      </c>
      <c r="C4284" t="s">
        <v>277</v>
      </c>
      <c r="D4284" t="s">
        <v>40</v>
      </c>
      <c r="E4284" t="s">
        <v>40</v>
      </c>
      <c r="F4284" t="s">
        <v>53</v>
      </c>
      <c r="G4284" t="s">
        <v>40</v>
      </c>
      <c r="H4284" s="26">
        <v>19725</v>
      </c>
      <c r="I4284" t="s">
        <v>42</v>
      </c>
      <c r="J4284" t="s">
        <v>55</v>
      </c>
      <c r="K4284" t="str">
        <f>IF(Table2[[#This Row],[Basis of Material Classification (System Side)*]]="Field inspection","Yes","No")</f>
        <v>No</v>
      </c>
      <c r="O4284" t="s">
        <v>41</v>
      </c>
      <c r="P4284" s="13">
        <v>24108</v>
      </c>
      <c r="Q4284" s="16" t="str">
        <f>Table2[[#This Row],[Service Line Size (inches) (System Side)]]</f>
        <v>5/8</v>
      </c>
      <c r="R4284" t="s">
        <v>49</v>
      </c>
      <c r="S4284" t="str">
        <f>IF(Table2[[#This Row],[Basis of Material Classification (Customer Side)*]]="Field inspection","Yes","No")</f>
        <v>No</v>
      </c>
      <c r="V4284" t="s">
        <v>50</v>
      </c>
      <c r="W4284" t="s">
        <v>44</v>
      </c>
      <c r="X4284" t="s">
        <v>44</v>
      </c>
      <c r="Z4284" t="s">
        <v>45</v>
      </c>
      <c r="AA4284" t="s">
        <v>46</v>
      </c>
      <c r="AB4284" t="s">
        <v>46</v>
      </c>
      <c r="AC4284" t="s">
        <v>40</v>
      </c>
    </row>
    <row r="4285" spans="1:29" ht="14.4" x14ac:dyDescent="0.3">
      <c r="A4285">
        <v>4283</v>
      </c>
      <c r="B4285" t="s">
        <v>4308</v>
      </c>
      <c r="C4285" t="s">
        <v>277</v>
      </c>
      <c r="D4285" t="s">
        <v>40</v>
      </c>
      <c r="E4285" t="s">
        <v>40</v>
      </c>
      <c r="F4285" t="s">
        <v>41</v>
      </c>
      <c r="G4285" t="s">
        <v>40</v>
      </c>
      <c r="H4285" s="26">
        <v>34335</v>
      </c>
      <c r="I4285" t="s">
        <v>42</v>
      </c>
      <c r="J4285" t="s">
        <v>43</v>
      </c>
      <c r="K4285" t="str">
        <f>IF(Table2[[#This Row],[Basis of Material Classification (System Side)*]]="Field inspection","Yes","No")</f>
        <v>No</v>
      </c>
      <c r="N4285" t="str">
        <f>Table2[[#This Row],[Basis of Material Classification (System Side)*]]</f>
        <v>Installation date after lead ban</v>
      </c>
      <c r="O4285" t="s">
        <v>41</v>
      </c>
      <c r="P4285" s="13">
        <v>18264</v>
      </c>
      <c r="Q4285" s="16" t="str">
        <f>Table2[[#This Row],[Service Line Size (inches) (System Side)]]</f>
        <v>5/8</v>
      </c>
      <c r="R4285" t="s">
        <v>49</v>
      </c>
      <c r="S4285" t="str">
        <f>IF(Table2[[#This Row],[Basis of Material Classification (Customer Side)*]]="Field inspection","Yes","No")</f>
        <v>No</v>
      </c>
      <c r="V4285" t="s">
        <v>50</v>
      </c>
      <c r="W4285" t="s">
        <v>44</v>
      </c>
      <c r="X4285" t="s">
        <v>44</v>
      </c>
      <c r="Z4285" t="s">
        <v>45</v>
      </c>
      <c r="AA4285" t="s">
        <v>46</v>
      </c>
      <c r="AB4285" t="s">
        <v>46</v>
      </c>
      <c r="AC4285" t="s">
        <v>40</v>
      </c>
    </row>
    <row r="4286" spans="1:29" ht="14.4" x14ac:dyDescent="0.3">
      <c r="A4286">
        <v>4284</v>
      </c>
      <c r="B4286" t="s">
        <v>4309</v>
      </c>
      <c r="C4286" t="s">
        <v>277</v>
      </c>
      <c r="D4286" t="s">
        <v>40</v>
      </c>
      <c r="E4286" t="s">
        <v>40</v>
      </c>
      <c r="F4286" t="s">
        <v>41</v>
      </c>
      <c r="G4286" t="s">
        <v>40</v>
      </c>
      <c r="H4286" s="26">
        <v>31413</v>
      </c>
      <c r="I4286" t="s">
        <v>42</v>
      </c>
      <c r="J4286" t="s">
        <v>43</v>
      </c>
      <c r="K4286" t="str">
        <f>IF(Table2[[#This Row],[Basis of Material Classification (System Side)*]]="Field inspection","Yes","No")</f>
        <v>No</v>
      </c>
      <c r="N4286" t="str">
        <f>Table2[[#This Row],[Basis of Material Classification (System Side)*]]</f>
        <v>Installation date after lead ban</v>
      </c>
      <c r="O4286" t="s">
        <v>41</v>
      </c>
      <c r="P4286" s="13">
        <v>18994</v>
      </c>
      <c r="Q4286" s="16" t="str">
        <f>Table2[[#This Row],[Service Line Size (inches) (System Side)]]</f>
        <v>5/8</v>
      </c>
      <c r="R4286" t="s">
        <v>49</v>
      </c>
      <c r="S4286" t="str">
        <f>IF(Table2[[#This Row],[Basis of Material Classification (Customer Side)*]]="Field inspection","Yes","No")</f>
        <v>No</v>
      </c>
      <c r="V4286" t="s">
        <v>50</v>
      </c>
      <c r="W4286" t="s">
        <v>44</v>
      </c>
      <c r="X4286" t="s">
        <v>44</v>
      </c>
      <c r="Z4286" t="s">
        <v>45</v>
      </c>
      <c r="AA4286" t="s">
        <v>46</v>
      </c>
      <c r="AB4286" t="s">
        <v>46</v>
      </c>
      <c r="AC4286" t="s">
        <v>40</v>
      </c>
    </row>
    <row r="4287" spans="1:29" ht="14.4" x14ac:dyDescent="0.3">
      <c r="A4287">
        <v>4285</v>
      </c>
      <c r="B4287" t="s">
        <v>4310</v>
      </c>
      <c r="C4287" t="s">
        <v>277</v>
      </c>
      <c r="D4287" t="s">
        <v>40</v>
      </c>
      <c r="E4287" t="s">
        <v>40</v>
      </c>
      <c r="F4287" t="s">
        <v>41</v>
      </c>
      <c r="G4287" t="s">
        <v>40</v>
      </c>
      <c r="H4287" s="26">
        <v>37622</v>
      </c>
      <c r="I4287" t="s">
        <v>42</v>
      </c>
      <c r="J4287" t="s">
        <v>43</v>
      </c>
      <c r="K4287" t="str">
        <f>IF(Table2[[#This Row],[Basis of Material Classification (System Side)*]]="Field inspection","Yes","No")</f>
        <v>No</v>
      </c>
      <c r="N4287" t="str">
        <f>Table2[[#This Row],[Basis of Material Classification (System Side)*]]</f>
        <v>Installation date after lead ban</v>
      </c>
      <c r="O4287" t="s">
        <v>70</v>
      </c>
      <c r="P4287" s="13">
        <v>7306</v>
      </c>
      <c r="Q4287" s="16" t="str">
        <f>Table2[[#This Row],[Service Line Size (inches) (System Side)]]</f>
        <v>5/8</v>
      </c>
      <c r="R4287" t="s">
        <v>65</v>
      </c>
      <c r="S4287" t="str">
        <f>IF(Table2[[#This Row],[Basis of Material Classification (Customer Side)*]]="Field inspection","Yes","No")</f>
        <v>Yes</v>
      </c>
      <c r="T4287" t="s">
        <v>71</v>
      </c>
      <c r="U4287" s="13">
        <v>45488</v>
      </c>
      <c r="V4287" t="s">
        <v>72</v>
      </c>
      <c r="W4287" t="s">
        <v>44</v>
      </c>
      <c r="X4287" t="s">
        <v>44</v>
      </c>
      <c r="Z4287" t="s">
        <v>58</v>
      </c>
      <c r="AA4287" t="s">
        <v>46</v>
      </c>
      <c r="AB4287" t="s">
        <v>46</v>
      </c>
      <c r="AC4287" t="s">
        <v>40</v>
      </c>
    </row>
    <row r="4288" spans="1:29" ht="14.4" x14ac:dyDescent="0.3">
      <c r="A4288">
        <v>4286</v>
      </c>
      <c r="B4288" t="s">
        <v>4311</v>
      </c>
      <c r="C4288" t="s">
        <v>277</v>
      </c>
      <c r="D4288" t="s">
        <v>40</v>
      </c>
      <c r="E4288" t="s">
        <v>40</v>
      </c>
      <c r="F4288" t="s">
        <v>41</v>
      </c>
      <c r="G4288" t="s">
        <v>40</v>
      </c>
      <c r="H4288" s="27"/>
      <c r="I4288" t="s">
        <v>42</v>
      </c>
      <c r="J4288" t="s">
        <v>49</v>
      </c>
      <c r="K4288" t="str">
        <f>IF(Table2[[#This Row],[Basis of Material Classification (System Side)*]]="Field inspection","Yes","No")</f>
        <v>No</v>
      </c>
      <c r="N4288" t="s">
        <v>50</v>
      </c>
      <c r="O4288" t="s">
        <v>41</v>
      </c>
      <c r="P4288" s="13">
        <v>2923</v>
      </c>
      <c r="Q4288" s="16" t="str">
        <f>Table2[[#This Row],[Service Line Size (inches) (System Side)]]</f>
        <v>5/8</v>
      </c>
      <c r="R4288" t="s">
        <v>49</v>
      </c>
      <c r="S4288" t="str">
        <f>IF(Table2[[#This Row],[Basis of Material Classification (Customer Side)*]]="Field inspection","Yes","No")</f>
        <v>No</v>
      </c>
      <c r="V4288" t="s">
        <v>50</v>
      </c>
      <c r="W4288" t="s">
        <v>44</v>
      </c>
      <c r="X4288" t="s">
        <v>44</v>
      </c>
      <c r="Z4288" t="s">
        <v>45</v>
      </c>
      <c r="AA4288" t="s">
        <v>46</v>
      </c>
      <c r="AB4288" t="s">
        <v>46</v>
      </c>
      <c r="AC4288" t="s">
        <v>40</v>
      </c>
    </row>
    <row r="4289" spans="1:29" ht="14.4" x14ac:dyDescent="0.3">
      <c r="A4289">
        <v>4287</v>
      </c>
      <c r="B4289" t="s">
        <v>4312</v>
      </c>
      <c r="C4289" t="s">
        <v>277</v>
      </c>
      <c r="D4289" t="s">
        <v>40</v>
      </c>
      <c r="E4289" t="s">
        <v>40</v>
      </c>
      <c r="F4289" t="s">
        <v>53</v>
      </c>
      <c r="G4289" t="s">
        <v>40</v>
      </c>
      <c r="H4289" s="26">
        <v>38718</v>
      </c>
      <c r="I4289" t="s">
        <v>54</v>
      </c>
      <c r="J4289" t="s">
        <v>55</v>
      </c>
      <c r="K4289" t="str">
        <f>IF(Table2[[#This Row],[Basis of Material Classification (System Side)*]]="Field inspection","Yes","No")</f>
        <v>No</v>
      </c>
      <c r="O4289" t="s">
        <v>53</v>
      </c>
      <c r="P4289" s="13">
        <v>39083</v>
      </c>
      <c r="Q4289" s="16" t="str">
        <f>Table2[[#This Row],[Service Line Size (inches) (System Side)]]</f>
        <v>3/4</v>
      </c>
      <c r="R4289" t="s">
        <v>55</v>
      </c>
      <c r="S4289" t="str">
        <f>IF(Table2[[#This Row],[Basis of Material Classification (Customer Side)*]]="Field inspection","Yes","No")</f>
        <v>No</v>
      </c>
      <c r="V4289" t="s">
        <v>72</v>
      </c>
      <c r="W4289" t="s">
        <v>44</v>
      </c>
      <c r="X4289" t="s">
        <v>44</v>
      </c>
      <c r="Z4289" t="s">
        <v>45</v>
      </c>
      <c r="AA4289" t="s">
        <v>46</v>
      </c>
      <c r="AB4289" t="s">
        <v>46</v>
      </c>
      <c r="AC4289" t="s">
        <v>40</v>
      </c>
    </row>
    <row r="4290" spans="1:29" ht="14.4" x14ac:dyDescent="0.3">
      <c r="A4290">
        <v>4288</v>
      </c>
      <c r="B4290" t="s">
        <v>4313</v>
      </c>
      <c r="C4290" t="s">
        <v>277</v>
      </c>
      <c r="D4290" t="s">
        <v>40</v>
      </c>
      <c r="E4290" t="s">
        <v>40</v>
      </c>
      <c r="F4290" t="s">
        <v>41</v>
      </c>
      <c r="G4290" t="s">
        <v>40</v>
      </c>
      <c r="H4290" s="26">
        <v>36526</v>
      </c>
      <c r="I4290" t="s">
        <v>42</v>
      </c>
      <c r="J4290" t="s">
        <v>43</v>
      </c>
      <c r="K4290" t="str">
        <f>IF(Table2[[#This Row],[Basis of Material Classification (System Side)*]]="Field inspection","Yes","No")</f>
        <v>No</v>
      </c>
      <c r="N4290" t="str">
        <f>Table2[[#This Row],[Basis of Material Classification (System Side)*]]</f>
        <v>Installation date after lead ban</v>
      </c>
      <c r="O4290" t="s">
        <v>41</v>
      </c>
      <c r="P4290" s="13">
        <v>36526</v>
      </c>
      <c r="Q4290" s="16" t="str">
        <f>Table2[[#This Row],[Service Line Size (inches) (System Side)]]</f>
        <v>5/8</v>
      </c>
      <c r="R4290" t="s">
        <v>43</v>
      </c>
      <c r="S4290" t="str">
        <f>IF(Table2[[#This Row],[Basis of Material Classification (Customer Side)*]]="Field inspection","Yes","No")</f>
        <v>No</v>
      </c>
      <c r="V4290" t="s">
        <v>43</v>
      </c>
      <c r="W4290" t="s">
        <v>44</v>
      </c>
      <c r="X4290" t="s">
        <v>44</v>
      </c>
      <c r="Z4290" t="s">
        <v>58</v>
      </c>
      <c r="AA4290" t="s">
        <v>46</v>
      </c>
      <c r="AB4290" t="s">
        <v>46</v>
      </c>
      <c r="AC4290" t="s">
        <v>40</v>
      </c>
    </row>
    <row r="4291" spans="1:29" ht="14.4" x14ac:dyDescent="0.3">
      <c r="A4291">
        <v>4289</v>
      </c>
      <c r="B4291" t="s">
        <v>4314</v>
      </c>
      <c r="C4291" t="s">
        <v>277</v>
      </c>
      <c r="D4291" t="s">
        <v>40</v>
      </c>
      <c r="E4291" t="s">
        <v>40</v>
      </c>
      <c r="F4291" t="s">
        <v>41</v>
      </c>
      <c r="G4291" t="s">
        <v>40</v>
      </c>
      <c r="H4291" s="26">
        <v>32143</v>
      </c>
      <c r="I4291" t="s">
        <v>42</v>
      </c>
      <c r="J4291" t="s">
        <v>43</v>
      </c>
      <c r="K4291" t="str">
        <f>IF(Table2[[#This Row],[Basis of Material Classification (System Side)*]]="Field inspection","Yes","No")</f>
        <v>No</v>
      </c>
      <c r="N4291" t="str">
        <f>Table2[[#This Row],[Basis of Material Classification (System Side)*]]</f>
        <v>Installation date after lead ban</v>
      </c>
      <c r="O4291" t="s">
        <v>41</v>
      </c>
      <c r="P4291" s="13">
        <v>32509</v>
      </c>
      <c r="Q4291" s="16" t="str">
        <f>Table2[[#This Row],[Service Line Size (inches) (System Side)]]</f>
        <v>5/8</v>
      </c>
      <c r="R4291" t="s">
        <v>43</v>
      </c>
      <c r="S4291" t="str">
        <f>IF(Table2[[#This Row],[Basis of Material Classification (Customer Side)*]]="Field inspection","Yes","No")</f>
        <v>No</v>
      </c>
      <c r="V4291" t="s">
        <v>43</v>
      </c>
      <c r="W4291" t="s">
        <v>44</v>
      </c>
      <c r="X4291" t="s">
        <v>44</v>
      </c>
      <c r="Z4291" t="s">
        <v>45</v>
      </c>
      <c r="AA4291" t="s">
        <v>46</v>
      </c>
      <c r="AB4291" t="s">
        <v>46</v>
      </c>
      <c r="AC4291" t="s">
        <v>40</v>
      </c>
    </row>
    <row r="4292" spans="1:29" ht="14.4" x14ac:dyDescent="0.3">
      <c r="A4292">
        <v>4290</v>
      </c>
      <c r="B4292" t="s">
        <v>4315</v>
      </c>
      <c r="C4292" t="s">
        <v>277</v>
      </c>
      <c r="D4292" t="s">
        <v>40</v>
      </c>
      <c r="E4292" t="s">
        <v>40</v>
      </c>
      <c r="F4292" t="s">
        <v>53</v>
      </c>
      <c r="G4292" t="s">
        <v>40</v>
      </c>
      <c r="H4292" s="26">
        <v>39814</v>
      </c>
      <c r="I4292" t="s">
        <v>54</v>
      </c>
      <c r="J4292" t="s">
        <v>55</v>
      </c>
      <c r="K4292" t="str">
        <f>IF(Table2[[#This Row],[Basis of Material Classification (System Side)*]]="Field inspection","Yes","No")</f>
        <v>No</v>
      </c>
      <c r="O4292" t="s">
        <v>41</v>
      </c>
      <c r="P4292" s="13">
        <v>21916</v>
      </c>
      <c r="Q4292" s="16" t="str">
        <f>Table2[[#This Row],[Service Line Size (inches) (System Side)]]</f>
        <v>3/4</v>
      </c>
      <c r="R4292" t="s">
        <v>49</v>
      </c>
      <c r="S4292" t="str">
        <f>IF(Table2[[#This Row],[Basis of Material Classification (Customer Side)*]]="Field inspection","Yes","No")</f>
        <v>No</v>
      </c>
      <c r="V4292" t="s">
        <v>50</v>
      </c>
      <c r="W4292" t="s">
        <v>44</v>
      </c>
      <c r="X4292" t="s">
        <v>44</v>
      </c>
      <c r="Z4292" t="s">
        <v>45</v>
      </c>
      <c r="AA4292" t="s">
        <v>46</v>
      </c>
      <c r="AB4292" t="s">
        <v>46</v>
      </c>
      <c r="AC4292" t="s">
        <v>40</v>
      </c>
    </row>
    <row r="4293" spans="1:29" ht="14.4" x14ac:dyDescent="0.3">
      <c r="A4293">
        <v>4291</v>
      </c>
      <c r="B4293" t="s">
        <v>4316</v>
      </c>
      <c r="C4293" t="s">
        <v>277</v>
      </c>
      <c r="D4293" t="s">
        <v>40</v>
      </c>
      <c r="E4293" t="s">
        <v>40</v>
      </c>
      <c r="F4293" t="s">
        <v>41</v>
      </c>
      <c r="G4293" t="s">
        <v>40</v>
      </c>
      <c r="H4293" s="26">
        <v>29952</v>
      </c>
      <c r="I4293" t="s">
        <v>42</v>
      </c>
      <c r="J4293" t="s">
        <v>43</v>
      </c>
      <c r="K4293" t="str">
        <f>IF(Table2[[#This Row],[Basis of Material Classification (System Side)*]]="Field inspection","Yes","No")</f>
        <v>No</v>
      </c>
      <c r="N4293" t="str">
        <f>Table2[[#This Row],[Basis of Material Classification (System Side)*]]</f>
        <v>Installation date after lead ban</v>
      </c>
      <c r="O4293" t="s">
        <v>41</v>
      </c>
      <c r="P4293" s="13">
        <v>29952</v>
      </c>
      <c r="Q4293" s="16" t="str">
        <f>Table2[[#This Row],[Service Line Size (inches) (System Side)]]</f>
        <v>5/8</v>
      </c>
      <c r="R4293" t="s">
        <v>43</v>
      </c>
      <c r="S4293" t="str">
        <f>IF(Table2[[#This Row],[Basis of Material Classification (Customer Side)*]]="Field inspection","Yes","No")</f>
        <v>No</v>
      </c>
      <c r="V4293" t="s">
        <v>43</v>
      </c>
      <c r="W4293" t="s">
        <v>44</v>
      </c>
      <c r="X4293" t="s">
        <v>44</v>
      </c>
      <c r="Z4293" t="s">
        <v>45</v>
      </c>
      <c r="AA4293" t="s">
        <v>46</v>
      </c>
      <c r="AB4293" t="s">
        <v>46</v>
      </c>
      <c r="AC4293" t="s">
        <v>40</v>
      </c>
    </row>
    <row r="4294" spans="1:29" ht="14.4" x14ac:dyDescent="0.3">
      <c r="A4294">
        <v>4292</v>
      </c>
      <c r="B4294" t="s">
        <v>4317</v>
      </c>
      <c r="C4294" t="s">
        <v>277</v>
      </c>
      <c r="D4294" t="s">
        <v>40</v>
      </c>
      <c r="E4294" t="s">
        <v>40</v>
      </c>
      <c r="F4294" t="s">
        <v>41</v>
      </c>
      <c r="G4294" t="s">
        <v>40</v>
      </c>
      <c r="H4294" s="26">
        <v>35065</v>
      </c>
      <c r="I4294" t="s">
        <v>42</v>
      </c>
      <c r="J4294" t="s">
        <v>43</v>
      </c>
      <c r="K4294" t="str">
        <f>IF(Table2[[#This Row],[Basis of Material Classification (System Side)*]]="Field inspection","Yes","No")</f>
        <v>No</v>
      </c>
      <c r="N4294" t="str">
        <f>Table2[[#This Row],[Basis of Material Classification (System Side)*]]</f>
        <v>Installation date after lead ban</v>
      </c>
      <c r="O4294" t="s">
        <v>41</v>
      </c>
      <c r="P4294" s="13">
        <v>35796</v>
      </c>
      <c r="Q4294" s="16" t="str">
        <f>Table2[[#This Row],[Service Line Size (inches) (System Side)]]</f>
        <v>5/8</v>
      </c>
      <c r="R4294" t="s">
        <v>43</v>
      </c>
      <c r="S4294" t="str">
        <f>IF(Table2[[#This Row],[Basis of Material Classification (Customer Side)*]]="Field inspection","Yes","No")</f>
        <v>No</v>
      </c>
      <c r="V4294" t="s">
        <v>43</v>
      </c>
      <c r="W4294" t="s">
        <v>44</v>
      </c>
      <c r="X4294" t="s">
        <v>44</v>
      </c>
      <c r="Z4294" t="s">
        <v>45</v>
      </c>
      <c r="AA4294" t="s">
        <v>46</v>
      </c>
      <c r="AB4294" t="s">
        <v>46</v>
      </c>
      <c r="AC4294" t="s">
        <v>40</v>
      </c>
    </row>
    <row r="4295" spans="1:29" ht="14.4" x14ac:dyDescent="0.3">
      <c r="A4295">
        <v>4293</v>
      </c>
      <c r="B4295" t="s">
        <v>4318</v>
      </c>
      <c r="C4295" t="s">
        <v>277</v>
      </c>
      <c r="D4295" t="s">
        <v>40</v>
      </c>
      <c r="E4295" t="s">
        <v>40</v>
      </c>
      <c r="F4295" t="s">
        <v>41</v>
      </c>
      <c r="G4295" t="s">
        <v>40</v>
      </c>
      <c r="H4295" s="26">
        <v>30682</v>
      </c>
      <c r="I4295" t="s">
        <v>42</v>
      </c>
      <c r="J4295" t="s">
        <v>43</v>
      </c>
      <c r="K4295" t="str">
        <f>IF(Table2[[#This Row],[Basis of Material Classification (System Side)*]]="Field inspection","Yes","No")</f>
        <v>No</v>
      </c>
      <c r="N4295" t="str">
        <f>Table2[[#This Row],[Basis of Material Classification (System Side)*]]</f>
        <v>Installation date after lead ban</v>
      </c>
      <c r="O4295" t="s">
        <v>41</v>
      </c>
      <c r="P4295" s="13">
        <v>34700</v>
      </c>
      <c r="Q4295" s="16" t="str">
        <f>Table2[[#This Row],[Service Line Size (inches) (System Side)]]</f>
        <v>5/8</v>
      </c>
      <c r="R4295" t="s">
        <v>43</v>
      </c>
      <c r="S4295" t="str">
        <f>IF(Table2[[#This Row],[Basis of Material Classification (Customer Side)*]]="Field inspection","Yes","No")</f>
        <v>No</v>
      </c>
      <c r="V4295" t="s">
        <v>43</v>
      </c>
      <c r="W4295" t="s">
        <v>44</v>
      </c>
      <c r="X4295" t="s">
        <v>44</v>
      </c>
      <c r="Z4295" t="s">
        <v>45</v>
      </c>
      <c r="AA4295" t="s">
        <v>46</v>
      </c>
      <c r="AB4295" t="s">
        <v>46</v>
      </c>
      <c r="AC4295" t="s">
        <v>40</v>
      </c>
    </row>
    <row r="4296" spans="1:29" ht="14.4" x14ac:dyDescent="0.3">
      <c r="A4296">
        <v>4294</v>
      </c>
      <c r="B4296" t="s">
        <v>4319</v>
      </c>
      <c r="C4296" t="s">
        <v>277</v>
      </c>
      <c r="D4296" t="s">
        <v>40</v>
      </c>
      <c r="E4296" t="s">
        <v>40</v>
      </c>
      <c r="F4296" t="s">
        <v>41</v>
      </c>
      <c r="G4296" t="s">
        <v>40</v>
      </c>
      <c r="H4296" s="26">
        <v>36161</v>
      </c>
      <c r="I4296" t="s">
        <v>42</v>
      </c>
      <c r="J4296" t="s">
        <v>43</v>
      </c>
      <c r="K4296" t="str">
        <f>IF(Table2[[#This Row],[Basis of Material Classification (System Side)*]]="Field inspection","Yes","No")</f>
        <v>No</v>
      </c>
      <c r="N4296" t="str">
        <f>Table2[[#This Row],[Basis of Material Classification (System Side)*]]</f>
        <v>Installation date after lead ban</v>
      </c>
      <c r="O4296" t="s">
        <v>41</v>
      </c>
      <c r="P4296" s="13">
        <v>7306</v>
      </c>
      <c r="Q4296" s="16" t="str">
        <f>Table2[[#This Row],[Service Line Size (inches) (System Side)]]</f>
        <v>5/8</v>
      </c>
      <c r="R4296" t="s">
        <v>49</v>
      </c>
      <c r="S4296" t="str">
        <f>IF(Table2[[#This Row],[Basis of Material Classification (Customer Side)*]]="Field inspection","Yes","No")</f>
        <v>No</v>
      </c>
      <c r="V4296" t="s">
        <v>50</v>
      </c>
      <c r="W4296" t="s">
        <v>44</v>
      </c>
      <c r="X4296" t="s">
        <v>44</v>
      </c>
      <c r="Z4296" t="s">
        <v>45</v>
      </c>
      <c r="AA4296" t="s">
        <v>46</v>
      </c>
      <c r="AB4296" t="s">
        <v>46</v>
      </c>
      <c r="AC4296" t="s">
        <v>40</v>
      </c>
    </row>
    <row r="4297" spans="1:29" ht="14.4" x14ac:dyDescent="0.3">
      <c r="A4297">
        <v>4295</v>
      </c>
      <c r="B4297" t="s">
        <v>4320</v>
      </c>
      <c r="C4297" t="s">
        <v>277</v>
      </c>
      <c r="D4297" t="s">
        <v>40</v>
      </c>
      <c r="E4297" t="s">
        <v>40</v>
      </c>
      <c r="F4297" t="s">
        <v>41</v>
      </c>
      <c r="G4297" t="s">
        <v>40</v>
      </c>
      <c r="H4297" s="26">
        <v>25204</v>
      </c>
      <c r="I4297" t="s">
        <v>42</v>
      </c>
      <c r="J4297" t="s">
        <v>49</v>
      </c>
      <c r="K4297" t="str">
        <f>IF(Table2[[#This Row],[Basis of Material Classification (System Side)*]]="Field inspection","Yes","No")</f>
        <v>No</v>
      </c>
      <c r="N4297" t="s">
        <v>50</v>
      </c>
      <c r="O4297" t="s">
        <v>41</v>
      </c>
      <c r="P4297" s="13">
        <v>27030</v>
      </c>
      <c r="Q4297" s="16" t="str">
        <f>Table2[[#This Row],[Service Line Size (inches) (System Side)]]</f>
        <v>5/8</v>
      </c>
      <c r="R4297" t="s">
        <v>49</v>
      </c>
      <c r="S4297" t="str">
        <f>IF(Table2[[#This Row],[Basis of Material Classification (Customer Side)*]]="Field inspection","Yes","No")</f>
        <v>No</v>
      </c>
      <c r="V4297" t="s">
        <v>50</v>
      </c>
      <c r="W4297" t="s">
        <v>44</v>
      </c>
      <c r="X4297" t="s">
        <v>44</v>
      </c>
      <c r="Z4297" t="s">
        <v>45</v>
      </c>
      <c r="AA4297" t="s">
        <v>46</v>
      </c>
      <c r="AB4297" t="s">
        <v>46</v>
      </c>
      <c r="AC4297" t="s">
        <v>40</v>
      </c>
    </row>
    <row r="4298" spans="1:29" ht="14.4" x14ac:dyDescent="0.3">
      <c r="A4298">
        <v>4296</v>
      </c>
      <c r="B4298" t="s">
        <v>4321</v>
      </c>
      <c r="C4298" t="s">
        <v>277</v>
      </c>
      <c r="D4298" t="s">
        <v>40</v>
      </c>
      <c r="E4298" t="s">
        <v>40</v>
      </c>
      <c r="F4298" t="s">
        <v>41</v>
      </c>
      <c r="G4298" t="s">
        <v>40</v>
      </c>
      <c r="H4298" s="26">
        <v>37987</v>
      </c>
      <c r="I4298" t="s">
        <v>42</v>
      </c>
      <c r="J4298" t="s">
        <v>43</v>
      </c>
      <c r="K4298" t="str">
        <f>IF(Table2[[#This Row],[Basis of Material Classification (System Side)*]]="Field inspection","Yes","No")</f>
        <v>No</v>
      </c>
      <c r="N4298" t="str">
        <f>Table2[[#This Row],[Basis of Material Classification (System Side)*]]</f>
        <v>Installation date after lead ban</v>
      </c>
      <c r="O4298" t="s">
        <v>41</v>
      </c>
      <c r="P4298" s="13">
        <v>23743</v>
      </c>
      <c r="Q4298" s="16" t="str">
        <f>Table2[[#This Row],[Service Line Size (inches) (System Side)]]</f>
        <v>5/8</v>
      </c>
      <c r="R4298" t="s">
        <v>49</v>
      </c>
      <c r="S4298" t="str">
        <f>IF(Table2[[#This Row],[Basis of Material Classification (Customer Side)*]]="Field inspection","Yes","No")</f>
        <v>No</v>
      </c>
      <c r="V4298" t="s">
        <v>50</v>
      </c>
      <c r="W4298" t="s">
        <v>44</v>
      </c>
      <c r="X4298" t="s">
        <v>44</v>
      </c>
      <c r="Z4298" t="s">
        <v>58</v>
      </c>
      <c r="AA4298" t="s">
        <v>46</v>
      </c>
      <c r="AB4298" t="s">
        <v>46</v>
      </c>
      <c r="AC4298" t="s">
        <v>40</v>
      </c>
    </row>
    <row r="4299" spans="1:29" ht="14.4" x14ac:dyDescent="0.3">
      <c r="A4299">
        <v>4297</v>
      </c>
      <c r="B4299" t="s">
        <v>4322</v>
      </c>
      <c r="C4299" t="s">
        <v>277</v>
      </c>
      <c r="D4299" t="s">
        <v>40</v>
      </c>
      <c r="E4299" t="s">
        <v>40</v>
      </c>
      <c r="F4299" t="s">
        <v>41</v>
      </c>
      <c r="G4299" t="s">
        <v>40</v>
      </c>
      <c r="H4299" s="26">
        <v>31048</v>
      </c>
      <c r="I4299" t="s">
        <v>42</v>
      </c>
      <c r="J4299" t="s">
        <v>43</v>
      </c>
      <c r="K4299" t="str">
        <f>IF(Table2[[#This Row],[Basis of Material Classification (System Side)*]]="Field inspection","Yes","No")</f>
        <v>No</v>
      </c>
      <c r="N4299" t="str">
        <f>Table2[[#This Row],[Basis of Material Classification (System Side)*]]</f>
        <v>Installation date after lead ban</v>
      </c>
      <c r="O4299" t="s">
        <v>41</v>
      </c>
      <c r="P4299" s="13">
        <v>31413</v>
      </c>
      <c r="Q4299" s="16" t="str">
        <f>Table2[[#This Row],[Service Line Size (inches) (System Side)]]</f>
        <v>5/8</v>
      </c>
      <c r="R4299" t="s">
        <v>43</v>
      </c>
      <c r="S4299" t="str">
        <f>IF(Table2[[#This Row],[Basis of Material Classification (Customer Side)*]]="Field inspection","Yes","No")</f>
        <v>No</v>
      </c>
      <c r="V4299" t="s">
        <v>43</v>
      </c>
      <c r="W4299" t="s">
        <v>44</v>
      </c>
      <c r="X4299" t="s">
        <v>44</v>
      </c>
      <c r="Z4299" t="s">
        <v>45</v>
      </c>
      <c r="AA4299" t="s">
        <v>46</v>
      </c>
      <c r="AB4299" t="s">
        <v>46</v>
      </c>
      <c r="AC4299" t="s">
        <v>40</v>
      </c>
    </row>
    <row r="4300" spans="1:29" ht="14.4" x14ac:dyDescent="0.3">
      <c r="A4300">
        <v>4298</v>
      </c>
      <c r="B4300" t="s">
        <v>4323</v>
      </c>
      <c r="C4300" t="s">
        <v>277</v>
      </c>
      <c r="D4300" t="s">
        <v>40</v>
      </c>
      <c r="E4300" t="s">
        <v>40</v>
      </c>
      <c r="F4300" t="s">
        <v>41</v>
      </c>
      <c r="G4300" t="s">
        <v>40</v>
      </c>
      <c r="H4300" s="26">
        <v>25934</v>
      </c>
      <c r="I4300" t="s">
        <v>42</v>
      </c>
      <c r="J4300" t="s">
        <v>49</v>
      </c>
      <c r="K4300" t="str">
        <f>IF(Table2[[#This Row],[Basis of Material Classification (System Side)*]]="Field inspection","Yes","No")</f>
        <v>No</v>
      </c>
      <c r="N4300" t="s">
        <v>50</v>
      </c>
      <c r="O4300" t="s">
        <v>41</v>
      </c>
      <c r="P4300" s="13">
        <v>19360</v>
      </c>
      <c r="Q4300" s="16" t="str">
        <f>Table2[[#This Row],[Service Line Size (inches) (System Side)]]</f>
        <v>5/8</v>
      </c>
      <c r="R4300" t="s">
        <v>49</v>
      </c>
      <c r="S4300" t="str">
        <f>IF(Table2[[#This Row],[Basis of Material Classification (Customer Side)*]]="Field inspection","Yes","No")</f>
        <v>No</v>
      </c>
      <c r="V4300" t="s">
        <v>50</v>
      </c>
      <c r="W4300" t="s">
        <v>44</v>
      </c>
      <c r="X4300" t="s">
        <v>44</v>
      </c>
      <c r="Z4300" t="s">
        <v>45</v>
      </c>
      <c r="AA4300" t="s">
        <v>46</v>
      </c>
      <c r="AB4300" t="s">
        <v>46</v>
      </c>
      <c r="AC4300" t="s">
        <v>40</v>
      </c>
    </row>
    <row r="4301" spans="1:29" ht="14.4" x14ac:dyDescent="0.3">
      <c r="A4301">
        <v>4299</v>
      </c>
      <c r="B4301" t="s">
        <v>4324</v>
      </c>
      <c r="C4301" t="s">
        <v>277</v>
      </c>
      <c r="D4301" t="s">
        <v>40</v>
      </c>
      <c r="E4301" t="s">
        <v>40</v>
      </c>
      <c r="F4301" t="s">
        <v>41</v>
      </c>
      <c r="G4301" t="s">
        <v>40</v>
      </c>
      <c r="H4301" s="26">
        <v>29587</v>
      </c>
      <c r="I4301" t="s">
        <v>42</v>
      </c>
      <c r="J4301" t="s">
        <v>43</v>
      </c>
      <c r="K4301" t="str">
        <f>IF(Table2[[#This Row],[Basis of Material Classification (System Side)*]]="Field inspection","Yes","No")</f>
        <v>No</v>
      </c>
      <c r="N4301" t="str">
        <f>Table2[[#This Row],[Basis of Material Classification (System Side)*]]</f>
        <v>Installation date after lead ban</v>
      </c>
      <c r="O4301" t="s">
        <v>41</v>
      </c>
      <c r="P4301" s="13">
        <v>30317</v>
      </c>
      <c r="Q4301" s="16" t="str">
        <f>Table2[[#This Row],[Service Line Size (inches) (System Side)]]</f>
        <v>5/8</v>
      </c>
      <c r="R4301" t="s">
        <v>43</v>
      </c>
      <c r="S4301" t="str">
        <f>IF(Table2[[#This Row],[Basis of Material Classification (Customer Side)*]]="Field inspection","Yes","No")</f>
        <v>No</v>
      </c>
      <c r="V4301" t="s">
        <v>43</v>
      </c>
      <c r="W4301" t="s">
        <v>44</v>
      </c>
      <c r="X4301" t="s">
        <v>44</v>
      </c>
      <c r="Z4301" t="s">
        <v>45</v>
      </c>
      <c r="AA4301" t="s">
        <v>46</v>
      </c>
      <c r="AB4301" t="s">
        <v>46</v>
      </c>
      <c r="AC4301" t="s">
        <v>40</v>
      </c>
    </row>
    <row r="4302" spans="1:29" ht="14.4" x14ac:dyDescent="0.3">
      <c r="A4302">
        <v>4300</v>
      </c>
      <c r="B4302" t="s">
        <v>4325</v>
      </c>
      <c r="C4302" t="s">
        <v>277</v>
      </c>
      <c r="D4302" t="s">
        <v>40</v>
      </c>
      <c r="E4302" t="s">
        <v>40</v>
      </c>
      <c r="F4302" t="s">
        <v>41</v>
      </c>
      <c r="G4302" t="s">
        <v>40</v>
      </c>
      <c r="H4302" s="27"/>
      <c r="I4302" t="s">
        <v>42</v>
      </c>
      <c r="J4302" t="s">
        <v>49</v>
      </c>
      <c r="K4302" t="str">
        <f>IF(Table2[[#This Row],[Basis of Material Classification (System Side)*]]="Field inspection","Yes","No")</f>
        <v>No</v>
      </c>
      <c r="N4302" t="s">
        <v>50</v>
      </c>
      <c r="O4302" t="s">
        <v>41</v>
      </c>
      <c r="P4302" s="13">
        <v>18264</v>
      </c>
      <c r="Q4302" s="16" t="str">
        <f>Table2[[#This Row],[Service Line Size (inches) (System Side)]]</f>
        <v>5/8</v>
      </c>
      <c r="R4302" t="s">
        <v>49</v>
      </c>
      <c r="S4302" t="str">
        <f>IF(Table2[[#This Row],[Basis of Material Classification (Customer Side)*]]="Field inspection","Yes","No")</f>
        <v>No</v>
      </c>
      <c r="V4302" t="s">
        <v>50</v>
      </c>
      <c r="W4302" t="s">
        <v>44</v>
      </c>
      <c r="X4302" t="s">
        <v>44</v>
      </c>
      <c r="Z4302" t="s">
        <v>45</v>
      </c>
      <c r="AA4302" t="s">
        <v>46</v>
      </c>
      <c r="AB4302" t="s">
        <v>46</v>
      </c>
      <c r="AC4302" t="s">
        <v>40</v>
      </c>
    </row>
    <row r="4303" spans="1:29" ht="14.4" x14ac:dyDescent="0.3">
      <c r="A4303">
        <v>4301</v>
      </c>
      <c r="B4303" t="s">
        <v>4326</v>
      </c>
      <c r="C4303" t="s">
        <v>277</v>
      </c>
      <c r="D4303" t="s">
        <v>40</v>
      </c>
      <c r="E4303" t="s">
        <v>40</v>
      </c>
      <c r="F4303" t="s">
        <v>41</v>
      </c>
      <c r="G4303" t="s">
        <v>40</v>
      </c>
      <c r="H4303" s="26">
        <v>36161</v>
      </c>
      <c r="I4303" t="s">
        <v>42</v>
      </c>
      <c r="J4303" t="s">
        <v>43</v>
      </c>
      <c r="K4303" t="str">
        <f>IF(Table2[[#This Row],[Basis of Material Classification (System Side)*]]="Field inspection","Yes","No")</f>
        <v>No</v>
      </c>
      <c r="N4303" t="str">
        <f>Table2[[#This Row],[Basis of Material Classification (System Side)*]]</f>
        <v>Installation date after lead ban</v>
      </c>
      <c r="O4303" t="s">
        <v>41</v>
      </c>
      <c r="P4303" s="13">
        <v>36892</v>
      </c>
      <c r="Q4303" s="16" t="str">
        <f>Table2[[#This Row],[Service Line Size (inches) (System Side)]]</f>
        <v>5/8</v>
      </c>
      <c r="R4303" t="s">
        <v>43</v>
      </c>
      <c r="S4303" t="str">
        <f>IF(Table2[[#This Row],[Basis of Material Classification (Customer Side)*]]="Field inspection","Yes","No")</f>
        <v>No</v>
      </c>
      <c r="V4303" t="s">
        <v>43</v>
      </c>
      <c r="W4303" t="s">
        <v>44</v>
      </c>
      <c r="X4303" t="s">
        <v>44</v>
      </c>
      <c r="Z4303" t="s">
        <v>45</v>
      </c>
      <c r="AA4303" t="s">
        <v>46</v>
      </c>
      <c r="AB4303" t="s">
        <v>46</v>
      </c>
      <c r="AC4303" t="s">
        <v>40</v>
      </c>
    </row>
    <row r="4304" spans="1:29" ht="14.4" x14ac:dyDescent="0.3">
      <c r="A4304">
        <v>4302</v>
      </c>
      <c r="B4304" t="s">
        <v>4327</v>
      </c>
      <c r="C4304" t="s">
        <v>277</v>
      </c>
      <c r="D4304" t="s">
        <v>40</v>
      </c>
      <c r="E4304" t="s">
        <v>40</v>
      </c>
      <c r="F4304" t="s">
        <v>41</v>
      </c>
      <c r="G4304" t="s">
        <v>40</v>
      </c>
      <c r="H4304" s="26">
        <v>27760</v>
      </c>
      <c r="I4304" t="s">
        <v>124</v>
      </c>
      <c r="J4304" t="s">
        <v>49</v>
      </c>
      <c r="K4304" t="str">
        <f>IF(Table2[[#This Row],[Basis of Material Classification (System Side)*]]="Field inspection","Yes","No")</f>
        <v>No</v>
      </c>
      <c r="N4304" t="s">
        <v>50</v>
      </c>
      <c r="O4304" t="s">
        <v>41</v>
      </c>
      <c r="P4304" s="13">
        <v>27395</v>
      </c>
      <c r="Q4304" s="16" t="str">
        <f>Table2[[#This Row],[Service Line Size (inches) (System Side)]]</f>
        <v>1-1/2</v>
      </c>
      <c r="R4304" t="s">
        <v>49</v>
      </c>
      <c r="S4304" t="str">
        <f>IF(Table2[[#This Row],[Basis of Material Classification (Customer Side)*]]="Field inspection","Yes","No")</f>
        <v>No</v>
      </c>
      <c r="V4304" t="s">
        <v>50</v>
      </c>
      <c r="W4304" t="s">
        <v>44</v>
      </c>
      <c r="X4304" t="s">
        <v>44</v>
      </c>
      <c r="Z4304" t="s">
        <v>58</v>
      </c>
      <c r="AA4304" t="s">
        <v>46</v>
      </c>
      <c r="AB4304" t="s">
        <v>46</v>
      </c>
      <c r="AC4304" t="s">
        <v>40</v>
      </c>
    </row>
    <row r="4305" spans="1:29" ht="14.4" x14ac:dyDescent="0.3">
      <c r="A4305">
        <v>4303</v>
      </c>
      <c r="B4305" t="s">
        <v>4328</v>
      </c>
      <c r="C4305" t="s">
        <v>277</v>
      </c>
      <c r="D4305" t="s">
        <v>40</v>
      </c>
      <c r="E4305" t="s">
        <v>40</v>
      </c>
      <c r="F4305" t="s">
        <v>41</v>
      </c>
      <c r="G4305" t="s">
        <v>40</v>
      </c>
      <c r="H4305" s="26">
        <v>24108</v>
      </c>
      <c r="I4305">
        <v>1</v>
      </c>
      <c r="J4305" t="s">
        <v>49</v>
      </c>
      <c r="K4305" t="str">
        <f>IF(Table2[[#This Row],[Basis of Material Classification (System Side)*]]="Field inspection","Yes","No")</f>
        <v>No</v>
      </c>
      <c r="N4305" t="s">
        <v>50</v>
      </c>
      <c r="O4305" t="s">
        <v>41</v>
      </c>
      <c r="P4305" s="13">
        <v>36892</v>
      </c>
      <c r="Q4305" s="16">
        <f>Table2[[#This Row],[Service Line Size (inches) (System Side)]]</f>
        <v>1</v>
      </c>
      <c r="R4305" t="s">
        <v>43</v>
      </c>
      <c r="S4305" t="str">
        <f>IF(Table2[[#This Row],[Basis of Material Classification (Customer Side)*]]="Field inspection","Yes","No")</f>
        <v>No</v>
      </c>
      <c r="V4305" t="s">
        <v>43</v>
      </c>
      <c r="W4305" t="s">
        <v>44</v>
      </c>
      <c r="X4305" t="s">
        <v>44</v>
      </c>
      <c r="Z4305" t="s">
        <v>58</v>
      </c>
      <c r="AA4305" t="s">
        <v>46</v>
      </c>
      <c r="AB4305" t="s">
        <v>46</v>
      </c>
      <c r="AC4305" t="s">
        <v>40</v>
      </c>
    </row>
    <row r="4306" spans="1:29" ht="14.4" x14ac:dyDescent="0.3">
      <c r="A4306">
        <v>4304</v>
      </c>
      <c r="B4306" t="s">
        <v>4329</v>
      </c>
      <c r="C4306" t="s">
        <v>277</v>
      </c>
      <c r="D4306" t="s">
        <v>40</v>
      </c>
      <c r="E4306" t="s">
        <v>40</v>
      </c>
      <c r="F4306" t="s">
        <v>53</v>
      </c>
      <c r="G4306" t="s">
        <v>40</v>
      </c>
      <c r="H4306" s="26">
        <v>20090</v>
      </c>
      <c r="I4306" t="s">
        <v>189</v>
      </c>
      <c r="J4306" t="s">
        <v>55</v>
      </c>
      <c r="K4306" t="str">
        <f>IF(Table2[[#This Row],[Basis of Material Classification (System Side)*]]="Field inspection","Yes","No")</f>
        <v>No</v>
      </c>
      <c r="O4306" t="s">
        <v>53</v>
      </c>
      <c r="P4306" s="13">
        <v>18264</v>
      </c>
      <c r="Q4306" s="16" t="str">
        <f>Table2[[#This Row],[Service Line Size (inches) (System Side)]]</f>
        <v xml:space="preserve"> 3/4</v>
      </c>
      <c r="R4306" t="s">
        <v>55</v>
      </c>
      <c r="S4306" t="str">
        <f>IF(Table2[[#This Row],[Basis of Material Classification (Customer Side)*]]="Field inspection","Yes","No")</f>
        <v>No</v>
      </c>
      <c r="V4306" t="s">
        <v>72</v>
      </c>
      <c r="W4306" t="s">
        <v>44</v>
      </c>
      <c r="X4306" t="s">
        <v>44</v>
      </c>
      <c r="Z4306" t="s">
        <v>45</v>
      </c>
      <c r="AA4306" t="s">
        <v>46</v>
      </c>
      <c r="AB4306" t="s">
        <v>46</v>
      </c>
      <c r="AC4306" t="s">
        <v>40</v>
      </c>
    </row>
    <row r="4307" spans="1:29" ht="14.4" x14ac:dyDescent="0.3">
      <c r="A4307">
        <v>4305</v>
      </c>
      <c r="B4307" t="s">
        <v>4330</v>
      </c>
      <c r="C4307" t="s">
        <v>277</v>
      </c>
      <c r="D4307" t="s">
        <v>40</v>
      </c>
      <c r="E4307" t="s">
        <v>40</v>
      </c>
      <c r="F4307" t="s">
        <v>41</v>
      </c>
      <c r="G4307" t="s">
        <v>40</v>
      </c>
      <c r="H4307" s="26">
        <v>28126</v>
      </c>
      <c r="I4307" t="s">
        <v>42</v>
      </c>
      <c r="J4307" t="s">
        <v>49</v>
      </c>
      <c r="K4307" t="str">
        <f>IF(Table2[[#This Row],[Basis of Material Classification (System Side)*]]="Field inspection","Yes","No")</f>
        <v>No</v>
      </c>
      <c r="N4307" t="s">
        <v>50</v>
      </c>
      <c r="O4307" t="s">
        <v>41</v>
      </c>
      <c r="P4307" s="13">
        <v>24108</v>
      </c>
      <c r="Q4307" s="16" t="str">
        <f>Table2[[#This Row],[Service Line Size (inches) (System Side)]]</f>
        <v>5/8</v>
      </c>
      <c r="R4307" t="s">
        <v>49</v>
      </c>
      <c r="S4307" t="str">
        <f>IF(Table2[[#This Row],[Basis of Material Classification (Customer Side)*]]="Field inspection","Yes","No")</f>
        <v>No</v>
      </c>
      <c r="V4307" t="s">
        <v>50</v>
      </c>
      <c r="W4307" t="s">
        <v>44</v>
      </c>
      <c r="X4307" t="s">
        <v>44</v>
      </c>
      <c r="Z4307" t="s">
        <v>45</v>
      </c>
      <c r="AA4307" t="s">
        <v>46</v>
      </c>
      <c r="AB4307" t="s">
        <v>46</v>
      </c>
      <c r="AC4307" t="s">
        <v>40</v>
      </c>
    </row>
    <row r="4308" spans="1:29" ht="14.4" x14ac:dyDescent="0.3">
      <c r="A4308">
        <v>4306</v>
      </c>
      <c r="B4308" t="s">
        <v>4331</v>
      </c>
      <c r="C4308" t="s">
        <v>277</v>
      </c>
      <c r="D4308" t="s">
        <v>40</v>
      </c>
      <c r="E4308" t="s">
        <v>40</v>
      </c>
      <c r="F4308" t="s">
        <v>41</v>
      </c>
      <c r="G4308" t="s">
        <v>40</v>
      </c>
      <c r="H4308" s="26">
        <v>31778</v>
      </c>
      <c r="I4308" t="s">
        <v>42</v>
      </c>
      <c r="J4308" t="s">
        <v>43</v>
      </c>
      <c r="K4308" t="str">
        <f>IF(Table2[[#This Row],[Basis of Material Classification (System Side)*]]="Field inspection","Yes","No")</f>
        <v>No</v>
      </c>
      <c r="N4308" t="str">
        <f>Table2[[#This Row],[Basis of Material Classification (System Side)*]]</f>
        <v>Installation date after lead ban</v>
      </c>
      <c r="O4308" t="s">
        <v>41</v>
      </c>
      <c r="P4308" s="13">
        <v>32509</v>
      </c>
      <c r="Q4308" s="16" t="str">
        <f>Table2[[#This Row],[Service Line Size (inches) (System Side)]]</f>
        <v>5/8</v>
      </c>
      <c r="R4308" t="s">
        <v>43</v>
      </c>
      <c r="S4308" t="str">
        <f>IF(Table2[[#This Row],[Basis of Material Classification (Customer Side)*]]="Field inspection","Yes","No")</f>
        <v>No</v>
      </c>
      <c r="V4308" t="s">
        <v>43</v>
      </c>
      <c r="W4308" t="s">
        <v>44</v>
      </c>
      <c r="X4308" t="s">
        <v>44</v>
      </c>
      <c r="Z4308" t="s">
        <v>45</v>
      </c>
      <c r="AA4308" t="s">
        <v>46</v>
      </c>
      <c r="AB4308" t="s">
        <v>46</v>
      </c>
      <c r="AC4308" t="s">
        <v>40</v>
      </c>
    </row>
    <row r="4309" spans="1:29" ht="14.4" x14ac:dyDescent="0.3">
      <c r="A4309">
        <v>4307</v>
      </c>
      <c r="B4309" t="s">
        <v>4332</v>
      </c>
      <c r="C4309" t="s">
        <v>277</v>
      </c>
      <c r="D4309" t="s">
        <v>40</v>
      </c>
      <c r="E4309" t="s">
        <v>40</v>
      </c>
      <c r="F4309" t="s">
        <v>41</v>
      </c>
      <c r="G4309" t="s">
        <v>40</v>
      </c>
      <c r="H4309" s="26">
        <v>27395</v>
      </c>
      <c r="I4309" t="s">
        <v>42</v>
      </c>
      <c r="J4309" t="s">
        <v>49</v>
      </c>
      <c r="K4309" t="str">
        <f>IF(Table2[[#This Row],[Basis of Material Classification (System Side)*]]="Field inspection","Yes","No")</f>
        <v>No</v>
      </c>
      <c r="N4309" t="s">
        <v>50</v>
      </c>
      <c r="O4309" t="s">
        <v>41</v>
      </c>
      <c r="P4309" s="13">
        <v>21186</v>
      </c>
      <c r="Q4309" s="16" t="str">
        <f>Table2[[#This Row],[Service Line Size (inches) (System Side)]]</f>
        <v>5/8</v>
      </c>
      <c r="R4309" t="s">
        <v>49</v>
      </c>
      <c r="S4309" t="str">
        <f>IF(Table2[[#This Row],[Basis of Material Classification (Customer Side)*]]="Field inspection","Yes","No")</f>
        <v>No</v>
      </c>
      <c r="V4309" t="s">
        <v>50</v>
      </c>
      <c r="W4309" t="s">
        <v>44</v>
      </c>
      <c r="X4309" t="s">
        <v>44</v>
      </c>
      <c r="Z4309" t="s">
        <v>45</v>
      </c>
      <c r="AA4309" t="s">
        <v>46</v>
      </c>
      <c r="AB4309" t="s">
        <v>46</v>
      </c>
      <c r="AC4309" t="s">
        <v>40</v>
      </c>
    </row>
    <row r="4310" spans="1:29" ht="14.4" x14ac:dyDescent="0.3">
      <c r="A4310">
        <v>4308</v>
      </c>
      <c r="B4310" t="s">
        <v>1410</v>
      </c>
      <c r="C4310" t="s">
        <v>277</v>
      </c>
      <c r="D4310" t="s">
        <v>40</v>
      </c>
      <c r="E4310" t="s">
        <v>40</v>
      </c>
      <c r="F4310" t="s">
        <v>41</v>
      </c>
      <c r="G4310" t="s">
        <v>40</v>
      </c>
      <c r="H4310" s="26">
        <v>37622</v>
      </c>
      <c r="I4310" t="s">
        <v>42</v>
      </c>
      <c r="J4310" t="s">
        <v>43</v>
      </c>
      <c r="K4310" t="str">
        <f>IF(Table2[[#This Row],[Basis of Material Classification (System Side)*]]="Field inspection","Yes","No")</f>
        <v>No</v>
      </c>
      <c r="N4310" t="str">
        <f>Table2[[#This Row],[Basis of Material Classification (System Side)*]]</f>
        <v>Installation date after lead ban</v>
      </c>
      <c r="O4310" t="s">
        <v>41</v>
      </c>
      <c r="P4310" s="13">
        <v>32143</v>
      </c>
      <c r="Q4310" s="16" t="str">
        <f>Table2[[#This Row],[Service Line Size (inches) (System Side)]]</f>
        <v>5/8</v>
      </c>
      <c r="R4310" t="s">
        <v>43</v>
      </c>
      <c r="S4310" t="str">
        <f>IF(Table2[[#This Row],[Basis of Material Classification (Customer Side)*]]="Field inspection","Yes","No")</f>
        <v>No</v>
      </c>
      <c r="V4310" t="s">
        <v>43</v>
      </c>
      <c r="W4310" t="s">
        <v>44</v>
      </c>
      <c r="X4310" t="s">
        <v>44</v>
      </c>
      <c r="Z4310" t="s">
        <v>45</v>
      </c>
      <c r="AA4310" t="s">
        <v>46</v>
      </c>
      <c r="AB4310" t="s">
        <v>46</v>
      </c>
      <c r="AC4310" t="s">
        <v>40</v>
      </c>
    </row>
    <row r="4311" spans="1:29" ht="14.4" x14ac:dyDescent="0.3">
      <c r="A4311">
        <v>4309</v>
      </c>
      <c r="B4311" t="s">
        <v>4333</v>
      </c>
      <c r="C4311" t="s">
        <v>277</v>
      </c>
      <c r="D4311" t="s">
        <v>40</v>
      </c>
      <c r="E4311" t="s">
        <v>40</v>
      </c>
      <c r="F4311" t="s">
        <v>41</v>
      </c>
      <c r="G4311" t="s">
        <v>40</v>
      </c>
      <c r="H4311" s="26">
        <v>28126</v>
      </c>
      <c r="I4311" t="s">
        <v>42</v>
      </c>
      <c r="J4311" t="s">
        <v>49</v>
      </c>
      <c r="K4311" t="str">
        <f>IF(Table2[[#This Row],[Basis of Material Classification (System Side)*]]="Field inspection","Yes","No")</f>
        <v>No</v>
      </c>
      <c r="N4311" t="s">
        <v>50</v>
      </c>
      <c r="O4311" t="s">
        <v>41</v>
      </c>
      <c r="P4311" s="13">
        <v>33239</v>
      </c>
      <c r="Q4311" s="16" t="str">
        <f>Table2[[#This Row],[Service Line Size (inches) (System Side)]]</f>
        <v>5/8</v>
      </c>
      <c r="R4311" t="s">
        <v>43</v>
      </c>
      <c r="S4311" t="str">
        <f>IF(Table2[[#This Row],[Basis of Material Classification (Customer Side)*]]="Field inspection","Yes","No")</f>
        <v>No</v>
      </c>
      <c r="V4311" t="s">
        <v>43</v>
      </c>
      <c r="W4311" t="s">
        <v>44</v>
      </c>
      <c r="X4311" t="s">
        <v>44</v>
      </c>
      <c r="Z4311" t="s">
        <v>45</v>
      </c>
      <c r="AA4311" t="s">
        <v>46</v>
      </c>
      <c r="AB4311" t="s">
        <v>46</v>
      </c>
      <c r="AC4311" t="s">
        <v>40</v>
      </c>
    </row>
    <row r="4312" spans="1:29" ht="14.4" x14ac:dyDescent="0.3">
      <c r="A4312">
        <v>4310</v>
      </c>
      <c r="B4312" t="s">
        <v>4334</v>
      </c>
      <c r="C4312" t="s">
        <v>277</v>
      </c>
      <c r="D4312" t="s">
        <v>40</v>
      </c>
      <c r="E4312" t="s">
        <v>40</v>
      </c>
      <c r="F4312" t="s">
        <v>41</v>
      </c>
      <c r="G4312" t="s">
        <v>40</v>
      </c>
      <c r="H4312" s="26">
        <v>31048</v>
      </c>
      <c r="I4312" t="s">
        <v>42</v>
      </c>
      <c r="J4312" t="s">
        <v>43</v>
      </c>
      <c r="K4312" t="str">
        <f>IF(Table2[[#This Row],[Basis of Material Classification (System Side)*]]="Field inspection","Yes","No")</f>
        <v>No</v>
      </c>
      <c r="N4312" t="str">
        <f>Table2[[#This Row],[Basis of Material Classification (System Side)*]]</f>
        <v>Installation date after lead ban</v>
      </c>
      <c r="O4312" t="s">
        <v>41</v>
      </c>
      <c r="P4312" s="13">
        <v>32509</v>
      </c>
      <c r="Q4312" s="16" t="str">
        <f>Table2[[#This Row],[Service Line Size (inches) (System Side)]]</f>
        <v>5/8</v>
      </c>
      <c r="R4312" t="s">
        <v>43</v>
      </c>
      <c r="S4312" t="str">
        <f>IF(Table2[[#This Row],[Basis of Material Classification (Customer Side)*]]="Field inspection","Yes","No")</f>
        <v>No</v>
      </c>
      <c r="V4312" t="s">
        <v>43</v>
      </c>
      <c r="W4312" t="s">
        <v>44</v>
      </c>
      <c r="X4312" t="s">
        <v>44</v>
      </c>
      <c r="Z4312" t="s">
        <v>45</v>
      </c>
      <c r="AA4312" t="s">
        <v>46</v>
      </c>
      <c r="AB4312" t="s">
        <v>46</v>
      </c>
      <c r="AC4312" t="s">
        <v>40</v>
      </c>
    </row>
    <row r="4313" spans="1:29" ht="14.4" x14ac:dyDescent="0.3">
      <c r="A4313">
        <v>4311</v>
      </c>
      <c r="B4313" t="s">
        <v>4335</v>
      </c>
      <c r="C4313" t="s">
        <v>277</v>
      </c>
      <c r="D4313" t="s">
        <v>40</v>
      </c>
      <c r="E4313" t="s">
        <v>40</v>
      </c>
      <c r="F4313" t="s">
        <v>53</v>
      </c>
      <c r="G4313" t="s">
        <v>40</v>
      </c>
      <c r="H4313" s="26">
        <v>44197</v>
      </c>
      <c r="I4313" t="s">
        <v>42</v>
      </c>
      <c r="J4313" t="s">
        <v>55</v>
      </c>
      <c r="K4313" t="str">
        <f>IF(Table2[[#This Row],[Basis of Material Classification (System Side)*]]="Field inspection","Yes","No")</f>
        <v>No</v>
      </c>
      <c r="O4313" t="s">
        <v>53</v>
      </c>
      <c r="P4313" s="13">
        <v>36526</v>
      </c>
      <c r="Q4313" s="16" t="str">
        <f>Table2[[#This Row],[Service Line Size (inches) (System Side)]]</f>
        <v>5/8</v>
      </c>
      <c r="R4313" t="s">
        <v>55</v>
      </c>
      <c r="S4313" t="str">
        <f>IF(Table2[[#This Row],[Basis of Material Classification (Customer Side)*]]="Field inspection","Yes","No")</f>
        <v>No</v>
      </c>
      <c r="V4313" t="s">
        <v>72</v>
      </c>
      <c r="W4313" t="s">
        <v>44</v>
      </c>
      <c r="X4313" t="s">
        <v>44</v>
      </c>
      <c r="Z4313" t="s">
        <v>58</v>
      </c>
      <c r="AA4313" t="s">
        <v>46</v>
      </c>
      <c r="AB4313" t="s">
        <v>46</v>
      </c>
      <c r="AC4313" t="s">
        <v>40</v>
      </c>
    </row>
    <row r="4314" spans="1:29" ht="14.4" x14ac:dyDescent="0.3">
      <c r="A4314">
        <v>4312</v>
      </c>
      <c r="B4314" t="s">
        <v>11099</v>
      </c>
      <c r="C4314" t="s">
        <v>277</v>
      </c>
      <c r="D4314" t="s">
        <v>40</v>
      </c>
      <c r="E4314" t="s">
        <v>40</v>
      </c>
      <c r="F4314" t="s">
        <v>41</v>
      </c>
      <c r="G4314" t="s">
        <v>40</v>
      </c>
      <c r="H4314" s="26">
        <v>32143</v>
      </c>
      <c r="I4314" t="s">
        <v>42</v>
      </c>
      <c r="J4314" t="s">
        <v>43</v>
      </c>
      <c r="K4314" t="str">
        <f>IF(Table2[[#This Row],[Basis of Material Classification (System Side)*]]="Field inspection","Yes","No")</f>
        <v>No</v>
      </c>
      <c r="N4314" t="str">
        <f>Table2[[#This Row],[Basis of Material Classification (System Side)*]]</f>
        <v>Installation date after lead ban</v>
      </c>
      <c r="O4314" t="s">
        <v>41</v>
      </c>
      <c r="P4314" s="13">
        <v>25569</v>
      </c>
      <c r="Q4314" s="16" t="str">
        <f>Table2[[#This Row],[Service Line Size (inches) (System Side)]]</f>
        <v>5/8</v>
      </c>
      <c r="R4314" t="s">
        <v>49</v>
      </c>
      <c r="S4314" t="str">
        <f>IF(Table2[[#This Row],[Basis of Material Classification (Customer Side)*]]="Field inspection","Yes","No")</f>
        <v>No</v>
      </c>
      <c r="V4314" t="s">
        <v>50</v>
      </c>
      <c r="W4314" t="s">
        <v>44</v>
      </c>
      <c r="X4314" t="s">
        <v>44</v>
      </c>
      <c r="Z4314" t="s">
        <v>45</v>
      </c>
      <c r="AA4314" t="s">
        <v>46</v>
      </c>
      <c r="AB4314" t="s">
        <v>46</v>
      </c>
      <c r="AC4314" t="s">
        <v>40</v>
      </c>
    </row>
    <row r="4315" spans="1:29" ht="14.4" x14ac:dyDescent="0.3">
      <c r="A4315">
        <v>4313</v>
      </c>
      <c r="B4315" t="s">
        <v>4336</v>
      </c>
      <c r="C4315" t="s">
        <v>277</v>
      </c>
      <c r="D4315" t="s">
        <v>40</v>
      </c>
      <c r="E4315" t="s">
        <v>40</v>
      </c>
      <c r="F4315" t="s">
        <v>41</v>
      </c>
      <c r="G4315" t="s">
        <v>40</v>
      </c>
      <c r="H4315" s="26">
        <v>36161</v>
      </c>
      <c r="I4315" t="s">
        <v>42</v>
      </c>
      <c r="J4315" t="s">
        <v>43</v>
      </c>
      <c r="K4315" t="str">
        <f>IF(Table2[[#This Row],[Basis of Material Classification (System Side)*]]="Field inspection","Yes","No")</f>
        <v>No</v>
      </c>
      <c r="N4315" t="str">
        <f>Table2[[#This Row],[Basis of Material Classification (System Side)*]]</f>
        <v>Installation date after lead ban</v>
      </c>
      <c r="O4315" t="s">
        <v>41</v>
      </c>
      <c r="P4315" s="13">
        <v>36526</v>
      </c>
      <c r="Q4315" s="16" t="str">
        <f>Table2[[#This Row],[Service Line Size (inches) (System Side)]]</f>
        <v>5/8</v>
      </c>
      <c r="R4315" t="s">
        <v>43</v>
      </c>
      <c r="S4315" t="str">
        <f>IF(Table2[[#This Row],[Basis of Material Classification (Customer Side)*]]="Field inspection","Yes","No")</f>
        <v>No</v>
      </c>
      <c r="V4315" t="s">
        <v>43</v>
      </c>
      <c r="W4315" t="s">
        <v>44</v>
      </c>
      <c r="X4315" t="s">
        <v>44</v>
      </c>
      <c r="Z4315" t="s">
        <v>45</v>
      </c>
      <c r="AA4315" t="s">
        <v>46</v>
      </c>
      <c r="AB4315" t="s">
        <v>46</v>
      </c>
      <c r="AC4315" t="s">
        <v>40</v>
      </c>
    </row>
    <row r="4316" spans="1:29" ht="14.4" x14ac:dyDescent="0.3">
      <c r="A4316">
        <v>4314</v>
      </c>
      <c r="B4316" t="s">
        <v>4337</v>
      </c>
      <c r="C4316" t="s">
        <v>277</v>
      </c>
      <c r="D4316" t="s">
        <v>40</v>
      </c>
      <c r="E4316" t="s">
        <v>40</v>
      </c>
      <c r="F4316" t="s">
        <v>41</v>
      </c>
      <c r="G4316" t="s">
        <v>40</v>
      </c>
      <c r="H4316" s="26">
        <v>37987</v>
      </c>
      <c r="I4316" t="s">
        <v>42</v>
      </c>
      <c r="J4316" t="s">
        <v>43</v>
      </c>
      <c r="K4316" t="str">
        <f>IF(Table2[[#This Row],[Basis of Material Classification (System Side)*]]="Field inspection","Yes","No")</f>
        <v>No</v>
      </c>
      <c r="N4316" t="str">
        <f>Table2[[#This Row],[Basis of Material Classification (System Side)*]]</f>
        <v>Installation date after lead ban</v>
      </c>
      <c r="O4316" t="s">
        <v>41</v>
      </c>
      <c r="P4316" s="13">
        <v>38353</v>
      </c>
      <c r="Q4316" s="16" t="str">
        <f>Table2[[#This Row],[Service Line Size (inches) (System Side)]]</f>
        <v>5/8</v>
      </c>
      <c r="R4316" t="s">
        <v>43</v>
      </c>
      <c r="S4316" t="str">
        <f>IF(Table2[[#This Row],[Basis of Material Classification (Customer Side)*]]="Field inspection","Yes","No")</f>
        <v>No</v>
      </c>
      <c r="V4316" t="s">
        <v>43</v>
      </c>
      <c r="W4316" t="s">
        <v>44</v>
      </c>
      <c r="X4316" t="s">
        <v>44</v>
      </c>
      <c r="Z4316" t="s">
        <v>45</v>
      </c>
      <c r="AA4316" t="s">
        <v>46</v>
      </c>
      <c r="AB4316" t="s">
        <v>46</v>
      </c>
      <c r="AC4316" t="s">
        <v>40</v>
      </c>
    </row>
    <row r="4317" spans="1:29" ht="14.4" x14ac:dyDescent="0.3">
      <c r="A4317">
        <v>4315</v>
      </c>
      <c r="B4317" t="s">
        <v>4338</v>
      </c>
      <c r="C4317" t="s">
        <v>277</v>
      </c>
      <c r="D4317" t="s">
        <v>40</v>
      </c>
      <c r="E4317" t="s">
        <v>40</v>
      </c>
      <c r="F4317" t="s">
        <v>53</v>
      </c>
      <c r="G4317" t="s">
        <v>40</v>
      </c>
      <c r="H4317" s="26">
        <v>36526</v>
      </c>
      <c r="I4317" t="s">
        <v>54</v>
      </c>
      <c r="J4317" t="s">
        <v>55</v>
      </c>
      <c r="K4317" t="str">
        <f>IF(Table2[[#This Row],[Basis of Material Classification (System Side)*]]="Field inspection","Yes","No")</f>
        <v>No</v>
      </c>
      <c r="O4317" t="s">
        <v>41</v>
      </c>
      <c r="P4317" s="13">
        <v>36526</v>
      </c>
      <c r="Q4317" s="16" t="str">
        <f>Table2[[#This Row],[Service Line Size (inches) (System Side)]]</f>
        <v>3/4</v>
      </c>
      <c r="R4317" t="s">
        <v>43</v>
      </c>
      <c r="S4317" t="str">
        <f>IF(Table2[[#This Row],[Basis of Material Classification (Customer Side)*]]="Field inspection","Yes","No")</f>
        <v>No</v>
      </c>
      <c r="V4317" t="s">
        <v>43</v>
      </c>
      <c r="W4317" t="s">
        <v>44</v>
      </c>
      <c r="X4317" t="s">
        <v>44</v>
      </c>
      <c r="Z4317" t="s">
        <v>58</v>
      </c>
      <c r="AA4317" t="s">
        <v>46</v>
      </c>
      <c r="AB4317" t="s">
        <v>46</v>
      </c>
      <c r="AC4317" t="s">
        <v>40</v>
      </c>
    </row>
    <row r="4318" spans="1:29" ht="14.4" x14ac:dyDescent="0.3">
      <c r="A4318">
        <v>4316</v>
      </c>
      <c r="B4318" t="s">
        <v>4339</v>
      </c>
      <c r="C4318" t="s">
        <v>277</v>
      </c>
      <c r="D4318" t="s">
        <v>40</v>
      </c>
      <c r="E4318" t="s">
        <v>40</v>
      </c>
      <c r="F4318" t="s">
        <v>41</v>
      </c>
      <c r="G4318" t="s">
        <v>40</v>
      </c>
      <c r="H4318" s="26">
        <v>32143</v>
      </c>
      <c r="I4318" t="s">
        <v>42</v>
      </c>
      <c r="J4318" t="s">
        <v>43</v>
      </c>
      <c r="K4318" t="str">
        <f>IF(Table2[[#This Row],[Basis of Material Classification (System Side)*]]="Field inspection","Yes","No")</f>
        <v>No</v>
      </c>
      <c r="N4318" t="str">
        <f>Table2[[#This Row],[Basis of Material Classification (System Side)*]]</f>
        <v>Installation date after lead ban</v>
      </c>
      <c r="O4318" t="s">
        <v>41</v>
      </c>
      <c r="P4318" s="13">
        <v>32874</v>
      </c>
      <c r="Q4318" s="16" t="str">
        <f>Table2[[#This Row],[Service Line Size (inches) (System Side)]]</f>
        <v>5/8</v>
      </c>
      <c r="R4318" t="s">
        <v>43</v>
      </c>
      <c r="S4318" t="str">
        <f>IF(Table2[[#This Row],[Basis of Material Classification (Customer Side)*]]="Field inspection","Yes","No")</f>
        <v>No</v>
      </c>
      <c r="V4318" t="s">
        <v>43</v>
      </c>
      <c r="W4318" t="s">
        <v>44</v>
      </c>
      <c r="X4318" t="s">
        <v>44</v>
      </c>
      <c r="Z4318" t="s">
        <v>45</v>
      </c>
      <c r="AA4318" t="s">
        <v>46</v>
      </c>
      <c r="AB4318" t="s">
        <v>46</v>
      </c>
      <c r="AC4318" t="s">
        <v>40</v>
      </c>
    </row>
    <row r="4319" spans="1:29" ht="14.4" x14ac:dyDescent="0.3">
      <c r="A4319">
        <v>4317</v>
      </c>
      <c r="B4319" t="s">
        <v>4340</v>
      </c>
      <c r="C4319" t="s">
        <v>277</v>
      </c>
      <c r="D4319" t="s">
        <v>40</v>
      </c>
      <c r="E4319" t="s">
        <v>40</v>
      </c>
      <c r="F4319" t="s">
        <v>41</v>
      </c>
      <c r="G4319" t="s">
        <v>40</v>
      </c>
      <c r="H4319" s="26">
        <v>36526</v>
      </c>
      <c r="I4319" t="s">
        <v>42</v>
      </c>
      <c r="J4319" t="s">
        <v>43</v>
      </c>
      <c r="K4319" t="str">
        <f>IF(Table2[[#This Row],[Basis of Material Classification (System Side)*]]="Field inspection","Yes","No")</f>
        <v>No</v>
      </c>
      <c r="N4319" t="str">
        <f>Table2[[#This Row],[Basis of Material Classification (System Side)*]]</f>
        <v>Installation date after lead ban</v>
      </c>
      <c r="O4319" t="s">
        <v>41</v>
      </c>
      <c r="P4319" s="13">
        <v>36892</v>
      </c>
      <c r="Q4319" s="16" t="str">
        <f>Table2[[#This Row],[Service Line Size (inches) (System Side)]]</f>
        <v>5/8</v>
      </c>
      <c r="R4319" t="s">
        <v>43</v>
      </c>
      <c r="S4319" t="str">
        <f>IF(Table2[[#This Row],[Basis of Material Classification (Customer Side)*]]="Field inspection","Yes","No")</f>
        <v>No</v>
      </c>
      <c r="V4319" t="s">
        <v>43</v>
      </c>
      <c r="W4319" t="s">
        <v>44</v>
      </c>
      <c r="X4319" t="s">
        <v>44</v>
      </c>
      <c r="Z4319" t="s">
        <v>45</v>
      </c>
      <c r="AA4319" t="s">
        <v>46</v>
      </c>
      <c r="AB4319" t="s">
        <v>46</v>
      </c>
      <c r="AC4319" t="s">
        <v>40</v>
      </c>
    </row>
    <row r="4320" spans="1:29" ht="14.4" x14ac:dyDescent="0.3">
      <c r="A4320">
        <v>4318</v>
      </c>
      <c r="B4320" t="s">
        <v>4341</v>
      </c>
      <c r="C4320" t="s">
        <v>277</v>
      </c>
      <c r="D4320" t="s">
        <v>40</v>
      </c>
      <c r="E4320" t="s">
        <v>40</v>
      </c>
      <c r="F4320" t="s">
        <v>41</v>
      </c>
      <c r="G4320" t="s">
        <v>40</v>
      </c>
      <c r="H4320" s="26">
        <v>35431</v>
      </c>
      <c r="I4320" t="s">
        <v>42</v>
      </c>
      <c r="J4320" t="s">
        <v>43</v>
      </c>
      <c r="K4320" t="str">
        <f>IF(Table2[[#This Row],[Basis of Material Classification (System Side)*]]="Field inspection","Yes","No")</f>
        <v>No</v>
      </c>
      <c r="N4320" t="str">
        <f>Table2[[#This Row],[Basis of Material Classification (System Side)*]]</f>
        <v>Installation date after lead ban</v>
      </c>
      <c r="O4320" t="s">
        <v>41</v>
      </c>
      <c r="P4320"/>
      <c r="Q4320" s="16" t="str">
        <f>Table2[[#This Row],[Service Line Size (inches) (System Side)]]</f>
        <v>5/8</v>
      </c>
      <c r="R4320" t="s">
        <v>106</v>
      </c>
      <c r="S4320" t="str">
        <f>IF(Table2[[#This Row],[Basis of Material Classification (Customer Side)*]]="Field inspection","Yes","No")</f>
        <v>No</v>
      </c>
      <c r="V4320" t="s">
        <v>108</v>
      </c>
      <c r="W4320" t="s">
        <v>44</v>
      </c>
      <c r="X4320" t="s">
        <v>44</v>
      </c>
      <c r="Z4320" t="s">
        <v>58</v>
      </c>
      <c r="AA4320" t="s">
        <v>46</v>
      </c>
      <c r="AB4320" t="s">
        <v>46</v>
      </c>
      <c r="AC4320" t="s">
        <v>40</v>
      </c>
    </row>
    <row r="4321" spans="1:29" ht="14.4" x14ac:dyDescent="0.3">
      <c r="A4321">
        <v>4319</v>
      </c>
      <c r="B4321" t="s">
        <v>4342</v>
      </c>
      <c r="C4321" t="s">
        <v>277</v>
      </c>
      <c r="D4321" t="s">
        <v>40</v>
      </c>
      <c r="E4321" t="s">
        <v>40</v>
      </c>
      <c r="F4321" t="s">
        <v>41</v>
      </c>
      <c r="G4321" t="s">
        <v>40</v>
      </c>
      <c r="H4321" s="26">
        <v>29952</v>
      </c>
      <c r="I4321" t="s">
        <v>42</v>
      </c>
      <c r="J4321" t="s">
        <v>43</v>
      </c>
      <c r="K4321" t="str">
        <f>IF(Table2[[#This Row],[Basis of Material Classification (System Side)*]]="Field inspection","Yes","No")</f>
        <v>No</v>
      </c>
      <c r="N4321" t="str">
        <f>Table2[[#This Row],[Basis of Material Classification (System Side)*]]</f>
        <v>Installation date after lead ban</v>
      </c>
      <c r="O4321" t="s">
        <v>41</v>
      </c>
      <c r="P4321" s="13">
        <v>29587</v>
      </c>
      <c r="Q4321" s="16" t="str">
        <f>Table2[[#This Row],[Service Line Size (inches) (System Side)]]</f>
        <v>5/8</v>
      </c>
      <c r="R4321" t="s">
        <v>43</v>
      </c>
      <c r="S4321" t="str">
        <f>IF(Table2[[#This Row],[Basis of Material Classification (Customer Side)*]]="Field inspection","Yes","No")</f>
        <v>No</v>
      </c>
      <c r="V4321" t="s">
        <v>43</v>
      </c>
      <c r="W4321" t="s">
        <v>44</v>
      </c>
      <c r="X4321" t="s">
        <v>44</v>
      </c>
      <c r="Z4321" t="s">
        <v>45</v>
      </c>
      <c r="AA4321" t="s">
        <v>46</v>
      </c>
      <c r="AB4321" t="s">
        <v>46</v>
      </c>
      <c r="AC4321" t="s">
        <v>40</v>
      </c>
    </row>
    <row r="4322" spans="1:29" ht="14.4" x14ac:dyDescent="0.3">
      <c r="A4322">
        <v>4320</v>
      </c>
      <c r="B4322" t="s">
        <v>4343</v>
      </c>
      <c r="C4322" t="s">
        <v>277</v>
      </c>
      <c r="D4322" t="s">
        <v>48</v>
      </c>
      <c r="E4322" t="s">
        <v>40</v>
      </c>
      <c r="F4322" t="s">
        <v>41</v>
      </c>
      <c r="G4322" t="s">
        <v>40</v>
      </c>
      <c r="H4322" s="27"/>
      <c r="I4322" t="s">
        <v>42</v>
      </c>
      <c r="J4322" t="s">
        <v>49</v>
      </c>
      <c r="K4322" t="str">
        <f>IF(Table2[[#This Row],[Basis of Material Classification (System Side)*]]="Field inspection","Yes","No")</f>
        <v>No</v>
      </c>
      <c r="N4322" t="s">
        <v>50</v>
      </c>
      <c r="O4322" t="s">
        <v>41</v>
      </c>
      <c r="P4322" s="13">
        <v>28491</v>
      </c>
      <c r="Q4322" s="16" t="str">
        <f>Table2[[#This Row],[Service Line Size (inches) (System Side)]]</f>
        <v>5/8</v>
      </c>
      <c r="R4322" t="s">
        <v>49</v>
      </c>
      <c r="S4322" t="str">
        <f>IF(Table2[[#This Row],[Basis of Material Classification (Customer Side)*]]="Field inspection","Yes","No")</f>
        <v>No</v>
      </c>
      <c r="V4322" t="s">
        <v>50</v>
      </c>
      <c r="W4322" t="s">
        <v>44</v>
      </c>
      <c r="X4322" t="s">
        <v>44</v>
      </c>
      <c r="Z4322" t="s">
        <v>51</v>
      </c>
      <c r="AA4322" t="s">
        <v>46</v>
      </c>
      <c r="AB4322" t="s">
        <v>46</v>
      </c>
      <c r="AC4322" t="s">
        <v>40</v>
      </c>
    </row>
    <row r="4323" spans="1:29" ht="14.4" x14ac:dyDescent="0.3">
      <c r="A4323">
        <v>4321</v>
      </c>
      <c r="B4323" t="s">
        <v>4344</v>
      </c>
      <c r="C4323" t="s">
        <v>277</v>
      </c>
      <c r="D4323" t="s">
        <v>40</v>
      </c>
      <c r="E4323" t="s">
        <v>40</v>
      </c>
      <c r="F4323" t="s">
        <v>41</v>
      </c>
      <c r="G4323" t="s">
        <v>40</v>
      </c>
      <c r="H4323" s="26">
        <v>32143</v>
      </c>
      <c r="I4323" t="s">
        <v>42</v>
      </c>
      <c r="J4323" t="s">
        <v>43</v>
      </c>
      <c r="K4323" t="str">
        <f>IF(Table2[[#This Row],[Basis of Material Classification (System Side)*]]="Field inspection","Yes","No")</f>
        <v>No</v>
      </c>
      <c r="N4323" t="str">
        <f>Table2[[#This Row],[Basis of Material Classification (System Side)*]]</f>
        <v>Installation date after lead ban</v>
      </c>
      <c r="O4323" t="s">
        <v>41</v>
      </c>
      <c r="P4323" s="13">
        <v>32874</v>
      </c>
      <c r="Q4323" s="16" t="str">
        <f>Table2[[#This Row],[Service Line Size (inches) (System Side)]]</f>
        <v>5/8</v>
      </c>
      <c r="R4323" t="s">
        <v>43</v>
      </c>
      <c r="S4323" t="str">
        <f>IF(Table2[[#This Row],[Basis of Material Classification (Customer Side)*]]="Field inspection","Yes","No")</f>
        <v>No</v>
      </c>
      <c r="V4323" t="s">
        <v>43</v>
      </c>
      <c r="W4323" t="s">
        <v>44</v>
      </c>
      <c r="X4323" t="s">
        <v>44</v>
      </c>
      <c r="Z4323" t="s">
        <v>45</v>
      </c>
      <c r="AA4323" t="s">
        <v>46</v>
      </c>
      <c r="AB4323" t="s">
        <v>46</v>
      </c>
      <c r="AC4323" t="s">
        <v>40</v>
      </c>
    </row>
    <row r="4324" spans="1:29" ht="14.4" x14ac:dyDescent="0.3">
      <c r="A4324">
        <v>4322</v>
      </c>
      <c r="B4324" t="s">
        <v>4345</v>
      </c>
      <c r="C4324" t="s">
        <v>277</v>
      </c>
      <c r="D4324" t="s">
        <v>40</v>
      </c>
      <c r="E4324" t="s">
        <v>40</v>
      </c>
      <c r="F4324" t="s">
        <v>53</v>
      </c>
      <c r="G4324" t="s">
        <v>40</v>
      </c>
      <c r="H4324" s="26">
        <v>37257</v>
      </c>
      <c r="I4324" t="s">
        <v>54</v>
      </c>
      <c r="J4324" t="s">
        <v>55</v>
      </c>
      <c r="K4324" t="str">
        <f>IF(Table2[[#This Row],[Basis of Material Classification (System Side)*]]="Field inspection","Yes","No")</f>
        <v>No</v>
      </c>
      <c r="O4324" t="s">
        <v>41</v>
      </c>
      <c r="P4324" s="13">
        <v>26665</v>
      </c>
      <c r="Q4324" s="16" t="str">
        <f>Table2[[#This Row],[Service Line Size (inches) (System Side)]]</f>
        <v>3/4</v>
      </c>
      <c r="R4324" t="s">
        <v>49</v>
      </c>
      <c r="S4324" t="str">
        <f>IF(Table2[[#This Row],[Basis of Material Classification (Customer Side)*]]="Field inspection","Yes","No")</f>
        <v>No</v>
      </c>
      <c r="V4324" t="s">
        <v>50</v>
      </c>
      <c r="W4324" t="s">
        <v>44</v>
      </c>
      <c r="X4324" t="s">
        <v>44</v>
      </c>
      <c r="Z4324" t="s">
        <v>45</v>
      </c>
      <c r="AA4324" t="s">
        <v>46</v>
      </c>
      <c r="AB4324" t="s">
        <v>46</v>
      </c>
      <c r="AC4324" t="s">
        <v>40</v>
      </c>
    </row>
    <row r="4325" spans="1:29" ht="14.4" x14ac:dyDescent="0.3">
      <c r="A4325">
        <v>4323</v>
      </c>
      <c r="B4325" t="s">
        <v>4346</v>
      </c>
      <c r="C4325" t="s">
        <v>277</v>
      </c>
      <c r="D4325" t="s">
        <v>40</v>
      </c>
      <c r="E4325" t="s">
        <v>40</v>
      </c>
      <c r="F4325" t="s">
        <v>41</v>
      </c>
      <c r="G4325" t="s">
        <v>40</v>
      </c>
      <c r="H4325" s="26">
        <v>31778</v>
      </c>
      <c r="I4325" t="s">
        <v>42</v>
      </c>
      <c r="J4325" t="s">
        <v>43</v>
      </c>
      <c r="K4325" t="str">
        <f>IF(Table2[[#This Row],[Basis of Material Classification (System Side)*]]="Field inspection","Yes","No")</f>
        <v>No</v>
      </c>
      <c r="N4325" t="str">
        <f>Table2[[#This Row],[Basis of Material Classification (System Side)*]]</f>
        <v>Installation date after lead ban</v>
      </c>
      <c r="O4325" t="s">
        <v>41</v>
      </c>
      <c r="P4325" s="13">
        <v>32143</v>
      </c>
      <c r="Q4325" s="16" t="str">
        <f>Table2[[#This Row],[Service Line Size (inches) (System Side)]]</f>
        <v>5/8</v>
      </c>
      <c r="R4325" t="s">
        <v>43</v>
      </c>
      <c r="S4325" t="str">
        <f>IF(Table2[[#This Row],[Basis of Material Classification (Customer Side)*]]="Field inspection","Yes","No")</f>
        <v>No</v>
      </c>
      <c r="V4325" t="s">
        <v>43</v>
      </c>
      <c r="W4325" t="s">
        <v>44</v>
      </c>
      <c r="X4325" t="s">
        <v>44</v>
      </c>
      <c r="Z4325" t="s">
        <v>45</v>
      </c>
      <c r="AA4325" t="s">
        <v>46</v>
      </c>
      <c r="AB4325" t="s">
        <v>46</v>
      </c>
      <c r="AC4325" t="s">
        <v>40</v>
      </c>
    </row>
    <row r="4326" spans="1:29" ht="14.4" x14ac:dyDescent="0.3">
      <c r="A4326">
        <v>4324</v>
      </c>
      <c r="B4326" t="s">
        <v>4347</v>
      </c>
      <c r="C4326" t="s">
        <v>277</v>
      </c>
      <c r="D4326" t="s">
        <v>40</v>
      </c>
      <c r="E4326" t="s">
        <v>40</v>
      </c>
      <c r="F4326" t="s">
        <v>41</v>
      </c>
      <c r="G4326" t="s">
        <v>40</v>
      </c>
      <c r="H4326" s="26">
        <v>26299</v>
      </c>
      <c r="I4326" t="s">
        <v>42</v>
      </c>
      <c r="J4326" t="s">
        <v>49</v>
      </c>
      <c r="K4326" t="str">
        <f>IF(Table2[[#This Row],[Basis of Material Classification (System Side)*]]="Field inspection","Yes","No")</f>
        <v>No</v>
      </c>
      <c r="N4326" t="s">
        <v>50</v>
      </c>
      <c r="O4326" t="s">
        <v>41</v>
      </c>
      <c r="P4326" s="13">
        <v>30682</v>
      </c>
      <c r="Q4326" s="16" t="str">
        <f>Table2[[#This Row],[Service Line Size (inches) (System Side)]]</f>
        <v>5/8</v>
      </c>
      <c r="R4326" t="s">
        <v>43</v>
      </c>
      <c r="S4326" t="str">
        <f>IF(Table2[[#This Row],[Basis of Material Classification (Customer Side)*]]="Field inspection","Yes","No")</f>
        <v>No</v>
      </c>
      <c r="V4326" t="s">
        <v>43</v>
      </c>
      <c r="W4326" t="s">
        <v>44</v>
      </c>
      <c r="X4326" t="s">
        <v>44</v>
      </c>
      <c r="Z4326" t="s">
        <v>45</v>
      </c>
      <c r="AA4326" t="s">
        <v>46</v>
      </c>
      <c r="AB4326" t="s">
        <v>46</v>
      </c>
      <c r="AC4326" t="s">
        <v>40</v>
      </c>
    </row>
    <row r="4327" spans="1:29" ht="14.4" x14ac:dyDescent="0.3">
      <c r="A4327">
        <v>4325</v>
      </c>
      <c r="B4327" t="s">
        <v>4348</v>
      </c>
      <c r="C4327" t="s">
        <v>277</v>
      </c>
      <c r="D4327" t="s">
        <v>40</v>
      </c>
      <c r="E4327" t="s">
        <v>40</v>
      </c>
      <c r="F4327" t="s">
        <v>41</v>
      </c>
      <c r="G4327" t="s">
        <v>40</v>
      </c>
      <c r="H4327" s="26">
        <v>27395</v>
      </c>
      <c r="I4327" t="s">
        <v>42</v>
      </c>
      <c r="J4327" t="s">
        <v>49</v>
      </c>
      <c r="K4327" t="str">
        <f>IF(Table2[[#This Row],[Basis of Material Classification (System Side)*]]="Field inspection","Yes","No")</f>
        <v>No</v>
      </c>
      <c r="N4327" t="s">
        <v>50</v>
      </c>
      <c r="O4327" t="s">
        <v>41</v>
      </c>
      <c r="P4327" s="13">
        <v>28126</v>
      </c>
      <c r="Q4327" s="16" t="str">
        <f>Table2[[#This Row],[Service Line Size (inches) (System Side)]]</f>
        <v>5/8</v>
      </c>
      <c r="R4327" t="s">
        <v>49</v>
      </c>
      <c r="S4327" t="str">
        <f>IF(Table2[[#This Row],[Basis of Material Classification (Customer Side)*]]="Field inspection","Yes","No")</f>
        <v>No</v>
      </c>
      <c r="V4327" t="s">
        <v>50</v>
      </c>
      <c r="W4327" t="s">
        <v>44</v>
      </c>
      <c r="X4327" t="s">
        <v>44</v>
      </c>
      <c r="Z4327" t="s">
        <v>45</v>
      </c>
      <c r="AA4327" t="s">
        <v>46</v>
      </c>
      <c r="AB4327" t="s">
        <v>46</v>
      </c>
      <c r="AC4327" t="s">
        <v>40</v>
      </c>
    </row>
    <row r="4328" spans="1:29" ht="14.4" x14ac:dyDescent="0.3">
      <c r="A4328">
        <v>4326</v>
      </c>
      <c r="B4328" t="s">
        <v>4349</v>
      </c>
      <c r="C4328" t="s">
        <v>277</v>
      </c>
      <c r="D4328" t="s">
        <v>40</v>
      </c>
      <c r="E4328" t="s">
        <v>40</v>
      </c>
      <c r="F4328" t="s">
        <v>53</v>
      </c>
      <c r="G4328" t="s">
        <v>40</v>
      </c>
      <c r="H4328" s="26">
        <v>36526</v>
      </c>
      <c r="I4328" t="s">
        <v>54</v>
      </c>
      <c r="J4328" t="s">
        <v>55</v>
      </c>
      <c r="K4328" t="str">
        <f>IF(Table2[[#This Row],[Basis of Material Classification (System Side)*]]="Field inspection","Yes","No")</f>
        <v>No</v>
      </c>
      <c r="O4328" t="s">
        <v>41</v>
      </c>
      <c r="P4328" s="13">
        <v>36526</v>
      </c>
      <c r="Q4328" s="16" t="str">
        <f>Table2[[#This Row],[Service Line Size (inches) (System Side)]]</f>
        <v>3/4</v>
      </c>
      <c r="R4328" t="s">
        <v>43</v>
      </c>
      <c r="S4328" t="str">
        <f>IF(Table2[[#This Row],[Basis of Material Classification (Customer Side)*]]="Field inspection","Yes","No")</f>
        <v>No</v>
      </c>
      <c r="V4328" t="s">
        <v>43</v>
      </c>
      <c r="W4328" t="s">
        <v>44</v>
      </c>
      <c r="X4328" t="s">
        <v>44</v>
      </c>
      <c r="Z4328" t="s">
        <v>45</v>
      </c>
      <c r="AA4328" t="s">
        <v>46</v>
      </c>
      <c r="AB4328" t="s">
        <v>46</v>
      </c>
      <c r="AC4328" t="s">
        <v>40</v>
      </c>
    </row>
    <row r="4329" spans="1:29" ht="14.4" x14ac:dyDescent="0.3">
      <c r="A4329">
        <v>4327</v>
      </c>
      <c r="B4329" t="s">
        <v>4350</v>
      </c>
      <c r="C4329" t="s">
        <v>277</v>
      </c>
      <c r="D4329" t="s">
        <v>40</v>
      </c>
      <c r="E4329" t="s">
        <v>40</v>
      </c>
      <c r="F4329" t="s">
        <v>53</v>
      </c>
      <c r="G4329" t="s">
        <v>40</v>
      </c>
      <c r="H4329" s="26">
        <v>36526</v>
      </c>
      <c r="I4329" t="s">
        <v>54</v>
      </c>
      <c r="J4329" t="s">
        <v>55</v>
      </c>
      <c r="K4329" t="str">
        <f>IF(Table2[[#This Row],[Basis of Material Classification (System Side)*]]="Field inspection","Yes","No")</f>
        <v>No</v>
      </c>
      <c r="O4329" t="s">
        <v>41</v>
      </c>
      <c r="P4329" s="13">
        <v>36526</v>
      </c>
      <c r="Q4329" s="16" t="str">
        <f>Table2[[#This Row],[Service Line Size (inches) (System Side)]]</f>
        <v>3/4</v>
      </c>
      <c r="R4329" t="s">
        <v>43</v>
      </c>
      <c r="S4329" t="str">
        <f>IF(Table2[[#This Row],[Basis of Material Classification (Customer Side)*]]="Field inspection","Yes","No")</f>
        <v>No</v>
      </c>
      <c r="V4329" t="s">
        <v>43</v>
      </c>
      <c r="W4329" t="s">
        <v>44</v>
      </c>
      <c r="X4329" t="s">
        <v>44</v>
      </c>
      <c r="Z4329" t="s">
        <v>58</v>
      </c>
      <c r="AA4329" t="s">
        <v>46</v>
      </c>
      <c r="AB4329" t="s">
        <v>46</v>
      </c>
      <c r="AC4329" t="s">
        <v>40</v>
      </c>
    </row>
    <row r="4330" spans="1:29" ht="14.4" x14ac:dyDescent="0.3">
      <c r="A4330">
        <v>4328</v>
      </c>
      <c r="B4330" t="s">
        <v>4351</v>
      </c>
      <c r="C4330" t="s">
        <v>277</v>
      </c>
      <c r="D4330" t="s">
        <v>40</v>
      </c>
      <c r="E4330" t="s">
        <v>40</v>
      </c>
      <c r="F4330" t="s">
        <v>41</v>
      </c>
      <c r="G4330" t="s">
        <v>40</v>
      </c>
      <c r="H4330" s="26">
        <v>37622</v>
      </c>
      <c r="I4330" t="s">
        <v>42</v>
      </c>
      <c r="J4330" t="s">
        <v>43</v>
      </c>
      <c r="K4330" t="str">
        <f>IF(Table2[[#This Row],[Basis of Material Classification (System Side)*]]="Field inspection","Yes","No")</f>
        <v>No</v>
      </c>
      <c r="N4330" t="str">
        <f>Table2[[#This Row],[Basis of Material Classification (System Side)*]]</f>
        <v>Installation date after lead ban</v>
      </c>
      <c r="O4330" t="s">
        <v>41</v>
      </c>
      <c r="P4330" s="13">
        <v>38353</v>
      </c>
      <c r="Q4330" s="16" t="str">
        <f>Table2[[#This Row],[Service Line Size (inches) (System Side)]]</f>
        <v>5/8</v>
      </c>
      <c r="R4330" t="s">
        <v>43</v>
      </c>
      <c r="S4330" t="str">
        <f>IF(Table2[[#This Row],[Basis of Material Classification (Customer Side)*]]="Field inspection","Yes","No")</f>
        <v>No</v>
      </c>
      <c r="V4330" t="s">
        <v>43</v>
      </c>
      <c r="W4330" t="s">
        <v>44</v>
      </c>
      <c r="X4330" t="s">
        <v>44</v>
      </c>
      <c r="Z4330" t="s">
        <v>45</v>
      </c>
      <c r="AA4330" t="s">
        <v>46</v>
      </c>
      <c r="AB4330" t="s">
        <v>46</v>
      </c>
      <c r="AC4330" t="s">
        <v>40</v>
      </c>
    </row>
    <row r="4331" spans="1:29" ht="14.4" x14ac:dyDescent="0.3">
      <c r="A4331">
        <v>4329</v>
      </c>
      <c r="B4331" t="s">
        <v>4352</v>
      </c>
      <c r="C4331" t="s">
        <v>277</v>
      </c>
      <c r="D4331" t="s">
        <v>40</v>
      </c>
      <c r="E4331" t="s">
        <v>40</v>
      </c>
      <c r="F4331" t="s">
        <v>53</v>
      </c>
      <c r="G4331" t="s">
        <v>40</v>
      </c>
      <c r="H4331" s="26">
        <v>17533</v>
      </c>
      <c r="I4331" t="s">
        <v>54</v>
      </c>
      <c r="J4331" t="s">
        <v>65</v>
      </c>
      <c r="K4331" t="str">
        <f>IF(Table2[[#This Row],[Basis of Material Classification (System Side)*]]="Field inspection","Yes","No")</f>
        <v>Yes</v>
      </c>
      <c r="L4331" t="s">
        <v>66</v>
      </c>
      <c r="M4331" s="13">
        <v>45352</v>
      </c>
      <c r="O4331" t="s">
        <v>53</v>
      </c>
      <c r="P4331" s="13">
        <v>16072</v>
      </c>
      <c r="Q4331" s="16" t="str">
        <f>Table2[[#This Row],[Service Line Size (inches) (System Side)]]</f>
        <v>3/4</v>
      </c>
      <c r="R4331" t="s">
        <v>65</v>
      </c>
      <c r="S4331" t="str">
        <f>IF(Table2[[#This Row],[Basis of Material Classification (Customer Side)*]]="Field inspection","Yes","No")</f>
        <v>Yes</v>
      </c>
      <c r="T4331" t="s">
        <v>71</v>
      </c>
      <c r="U4331" s="13">
        <v>45352</v>
      </c>
      <c r="V4331" t="s">
        <v>72</v>
      </c>
      <c r="W4331" t="s">
        <v>44</v>
      </c>
      <c r="X4331" t="s">
        <v>44</v>
      </c>
      <c r="Z4331" t="s">
        <v>45</v>
      </c>
      <c r="AA4331" t="s">
        <v>46</v>
      </c>
      <c r="AB4331" t="s">
        <v>46</v>
      </c>
      <c r="AC4331" t="s">
        <v>40</v>
      </c>
    </row>
    <row r="4332" spans="1:29" ht="14.4" x14ac:dyDescent="0.3">
      <c r="A4332">
        <v>4330</v>
      </c>
      <c r="B4332" t="s">
        <v>4353</v>
      </c>
      <c r="C4332" t="s">
        <v>277</v>
      </c>
      <c r="D4332" t="s">
        <v>40</v>
      </c>
      <c r="E4332" t="s">
        <v>40</v>
      </c>
      <c r="F4332" t="s">
        <v>41</v>
      </c>
      <c r="G4332" t="s">
        <v>40</v>
      </c>
      <c r="H4332" s="26">
        <v>32509</v>
      </c>
      <c r="I4332" t="s">
        <v>42</v>
      </c>
      <c r="J4332" t="s">
        <v>43</v>
      </c>
      <c r="K4332" t="str">
        <f>IF(Table2[[#This Row],[Basis of Material Classification (System Side)*]]="Field inspection","Yes","No")</f>
        <v>No</v>
      </c>
      <c r="N4332" t="str">
        <f>Table2[[#This Row],[Basis of Material Classification (System Side)*]]</f>
        <v>Installation date after lead ban</v>
      </c>
      <c r="O4332" t="s">
        <v>41</v>
      </c>
      <c r="P4332" s="13">
        <v>33604</v>
      </c>
      <c r="Q4332" s="16" t="str">
        <f>Table2[[#This Row],[Service Line Size (inches) (System Side)]]</f>
        <v>5/8</v>
      </c>
      <c r="R4332" t="s">
        <v>43</v>
      </c>
      <c r="S4332" t="str">
        <f>IF(Table2[[#This Row],[Basis of Material Classification (Customer Side)*]]="Field inspection","Yes","No")</f>
        <v>No</v>
      </c>
      <c r="V4332" t="s">
        <v>43</v>
      </c>
      <c r="W4332" t="s">
        <v>44</v>
      </c>
      <c r="X4332" t="s">
        <v>44</v>
      </c>
      <c r="Z4332" t="s">
        <v>45</v>
      </c>
      <c r="AA4332" t="s">
        <v>46</v>
      </c>
      <c r="AB4332" t="s">
        <v>46</v>
      </c>
      <c r="AC4332" t="s">
        <v>40</v>
      </c>
    </row>
    <row r="4333" spans="1:29" ht="14.4" x14ac:dyDescent="0.3">
      <c r="A4333">
        <v>4331</v>
      </c>
      <c r="B4333" t="s">
        <v>4354</v>
      </c>
      <c r="C4333" t="s">
        <v>277</v>
      </c>
      <c r="D4333" t="s">
        <v>40</v>
      </c>
      <c r="E4333" t="s">
        <v>40</v>
      </c>
      <c r="F4333" t="s">
        <v>41</v>
      </c>
      <c r="G4333" t="s">
        <v>40</v>
      </c>
      <c r="H4333" s="26">
        <v>36161</v>
      </c>
      <c r="I4333" t="s">
        <v>42</v>
      </c>
      <c r="J4333" t="s">
        <v>43</v>
      </c>
      <c r="K4333" t="str">
        <f>IF(Table2[[#This Row],[Basis of Material Classification (System Side)*]]="Field inspection","Yes","No")</f>
        <v>No</v>
      </c>
      <c r="N4333" t="str">
        <f>Table2[[#This Row],[Basis of Material Classification (System Side)*]]</f>
        <v>Installation date after lead ban</v>
      </c>
      <c r="O4333" t="s">
        <v>41</v>
      </c>
      <c r="P4333" s="13">
        <v>36526</v>
      </c>
      <c r="Q4333" s="16" t="str">
        <f>Table2[[#This Row],[Service Line Size (inches) (System Side)]]</f>
        <v>5/8</v>
      </c>
      <c r="R4333" t="s">
        <v>43</v>
      </c>
      <c r="S4333" t="str">
        <f>IF(Table2[[#This Row],[Basis of Material Classification (Customer Side)*]]="Field inspection","Yes","No")</f>
        <v>No</v>
      </c>
      <c r="V4333" t="s">
        <v>43</v>
      </c>
      <c r="W4333" t="s">
        <v>44</v>
      </c>
      <c r="X4333" t="s">
        <v>44</v>
      </c>
      <c r="Z4333" t="s">
        <v>45</v>
      </c>
      <c r="AA4333" t="s">
        <v>46</v>
      </c>
      <c r="AB4333" t="s">
        <v>46</v>
      </c>
      <c r="AC4333" t="s">
        <v>40</v>
      </c>
    </row>
    <row r="4334" spans="1:29" ht="14.4" x14ac:dyDescent="0.3">
      <c r="A4334">
        <v>4332</v>
      </c>
      <c r="B4334" t="s">
        <v>4355</v>
      </c>
      <c r="C4334" t="s">
        <v>277</v>
      </c>
      <c r="D4334" t="s">
        <v>40</v>
      </c>
      <c r="E4334" t="s">
        <v>40</v>
      </c>
      <c r="F4334" t="s">
        <v>41</v>
      </c>
      <c r="G4334" t="s">
        <v>40</v>
      </c>
      <c r="H4334" s="26">
        <v>28126</v>
      </c>
      <c r="I4334" t="s">
        <v>42</v>
      </c>
      <c r="J4334" t="s">
        <v>49</v>
      </c>
      <c r="K4334" t="str">
        <f>IF(Table2[[#This Row],[Basis of Material Classification (System Side)*]]="Field inspection","Yes","No")</f>
        <v>No</v>
      </c>
      <c r="N4334" t="s">
        <v>50</v>
      </c>
      <c r="O4334" t="s">
        <v>41</v>
      </c>
      <c r="P4334" s="13">
        <v>29221</v>
      </c>
      <c r="Q4334" s="16" t="str">
        <f>Table2[[#This Row],[Service Line Size (inches) (System Side)]]</f>
        <v>5/8</v>
      </c>
      <c r="R4334" t="s">
        <v>43</v>
      </c>
      <c r="S4334" t="str">
        <f>IF(Table2[[#This Row],[Basis of Material Classification (Customer Side)*]]="Field inspection","Yes","No")</f>
        <v>No</v>
      </c>
      <c r="V4334" t="s">
        <v>43</v>
      </c>
      <c r="W4334" t="s">
        <v>44</v>
      </c>
      <c r="X4334" t="s">
        <v>44</v>
      </c>
      <c r="Z4334" t="s">
        <v>45</v>
      </c>
      <c r="AA4334" t="s">
        <v>46</v>
      </c>
      <c r="AB4334" t="s">
        <v>46</v>
      </c>
      <c r="AC4334" t="s">
        <v>40</v>
      </c>
    </row>
    <row r="4335" spans="1:29" ht="14.4" x14ac:dyDescent="0.3">
      <c r="A4335">
        <v>4333</v>
      </c>
      <c r="B4335" t="s">
        <v>4356</v>
      </c>
      <c r="C4335" t="s">
        <v>277</v>
      </c>
      <c r="D4335" t="s">
        <v>48</v>
      </c>
      <c r="E4335" t="s">
        <v>40</v>
      </c>
      <c r="F4335" t="s">
        <v>53</v>
      </c>
      <c r="G4335" t="s">
        <v>40</v>
      </c>
      <c r="H4335" s="26">
        <v>28126</v>
      </c>
      <c r="I4335" t="s">
        <v>42</v>
      </c>
      <c r="J4335" t="s">
        <v>65</v>
      </c>
      <c r="K4335" t="str">
        <f>IF(Table2[[#This Row],[Basis of Material Classification (System Side)*]]="Field inspection","Yes","No")</f>
        <v>Yes</v>
      </c>
      <c r="L4335" t="s">
        <v>66</v>
      </c>
      <c r="M4335" s="13">
        <v>45478</v>
      </c>
      <c r="O4335" t="s">
        <v>41</v>
      </c>
      <c r="P4335" s="13">
        <v>31413</v>
      </c>
      <c r="Q4335" s="16" t="str">
        <f>Table2[[#This Row],[Service Line Size (inches) (System Side)]]</f>
        <v>5/8</v>
      </c>
      <c r="R4335" t="s">
        <v>43</v>
      </c>
      <c r="S4335" t="str">
        <f>IF(Table2[[#This Row],[Basis of Material Classification (Customer Side)*]]="Field inspection","Yes","No")</f>
        <v>No</v>
      </c>
      <c r="V4335" t="s">
        <v>43</v>
      </c>
      <c r="W4335" t="s">
        <v>44</v>
      </c>
      <c r="X4335" t="s">
        <v>44</v>
      </c>
      <c r="Z4335" t="s">
        <v>51</v>
      </c>
      <c r="AA4335" t="s">
        <v>46</v>
      </c>
      <c r="AB4335" t="s">
        <v>46</v>
      </c>
      <c r="AC4335" t="s">
        <v>40</v>
      </c>
    </row>
    <row r="4336" spans="1:29" ht="14.4" x14ac:dyDescent="0.3">
      <c r="A4336">
        <v>4334</v>
      </c>
      <c r="B4336" t="s">
        <v>4357</v>
      </c>
      <c r="C4336" t="s">
        <v>277</v>
      </c>
      <c r="D4336" t="s">
        <v>40</v>
      </c>
      <c r="E4336" t="s">
        <v>40</v>
      </c>
      <c r="F4336" t="s">
        <v>53</v>
      </c>
      <c r="G4336" t="s">
        <v>40</v>
      </c>
      <c r="H4336" s="26">
        <v>38353</v>
      </c>
      <c r="I4336" t="s">
        <v>54</v>
      </c>
      <c r="J4336" t="s">
        <v>55</v>
      </c>
      <c r="K4336" t="str">
        <f>IF(Table2[[#This Row],[Basis of Material Classification (System Side)*]]="Field inspection","Yes","No")</f>
        <v>No</v>
      </c>
      <c r="O4336" t="s">
        <v>41</v>
      </c>
      <c r="P4336" s="13">
        <v>38353</v>
      </c>
      <c r="Q4336" s="16" t="str">
        <f>Table2[[#This Row],[Service Line Size (inches) (System Side)]]</f>
        <v>3/4</v>
      </c>
      <c r="R4336" t="s">
        <v>43</v>
      </c>
      <c r="S4336" t="str">
        <f>IF(Table2[[#This Row],[Basis of Material Classification (Customer Side)*]]="Field inspection","Yes","No")</f>
        <v>No</v>
      </c>
      <c r="V4336" t="s">
        <v>43</v>
      </c>
      <c r="W4336" t="s">
        <v>44</v>
      </c>
      <c r="X4336" t="s">
        <v>44</v>
      </c>
      <c r="Z4336" t="s">
        <v>45</v>
      </c>
      <c r="AA4336" t="s">
        <v>46</v>
      </c>
      <c r="AB4336" t="s">
        <v>46</v>
      </c>
      <c r="AC4336" t="s">
        <v>40</v>
      </c>
    </row>
    <row r="4337" spans="1:29" ht="14.4" x14ac:dyDescent="0.3">
      <c r="A4337">
        <v>4335</v>
      </c>
      <c r="B4337" t="s">
        <v>4358</v>
      </c>
      <c r="C4337" t="s">
        <v>277</v>
      </c>
      <c r="D4337" t="s">
        <v>40</v>
      </c>
      <c r="E4337" t="s">
        <v>40</v>
      </c>
      <c r="F4337" t="s">
        <v>41</v>
      </c>
      <c r="G4337" t="s">
        <v>40</v>
      </c>
      <c r="H4337" s="26">
        <v>20455</v>
      </c>
      <c r="I4337" t="s">
        <v>42</v>
      </c>
      <c r="J4337" t="s">
        <v>49</v>
      </c>
      <c r="K4337" t="str">
        <f>IF(Table2[[#This Row],[Basis of Material Classification (System Side)*]]="Field inspection","Yes","No")</f>
        <v>No</v>
      </c>
      <c r="N4337" t="s">
        <v>50</v>
      </c>
      <c r="O4337" t="s">
        <v>132</v>
      </c>
      <c r="P4337" s="13">
        <v>14611</v>
      </c>
      <c r="Q4337" s="16" t="str">
        <f>Table2[[#This Row],[Service Line Size (inches) (System Side)]]</f>
        <v>5/8</v>
      </c>
      <c r="R4337" t="s">
        <v>65</v>
      </c>
      <c r="S4337" t="str">
        <f>IF(Table2[[#This Row],[Basis of Material Classification (Customer Side)*]]="Field inspection","Yes","No")</f>
        <v>Yes</v>
      </c>
      <c r="T4337" t="s">
        <v>71</v>
      </c>
      <c r="U4337" s="13">
        <v>45502</v>
      </c>
      <c r="V4337" t="s">
        <v>72</v>
      </c>
      <c r="W4337" t="s">
        <v>44</v>
      </c>
      <c r="X4337" t="s">
        <v>44</v>
      </c>
      <c r="Z4337" t="s">
        <v>45</v>
      </c>
      <c r="AA4337" t="s">
        <v>46</v>
      </c>
      <c r="AB4337" t="s">
        <v>46</v>
      </c>
      <c r="AC4337" t="s">
        <v>40</v>
      </c>
    </row>
    <row r="4338" spans="1:29" ht="14.4" x14ac:dyDescent="0.3">
      <c r="A4338">
        <v>4336</v>
      </c>
      <c r="B4338" t="s">
        <v>4359</v>
      </c>
      <c r="C4338" t="s">
        <v>277</v>
      </c>
      <c r="D4338" t="s">
        <v>40</v>
      </c>
      <c r="E4338" t="s">
        <v>40</v>
      </c>
      <c r="F4338" t="s">
        <v>41</v>
      </c>
      <c r="G4338" t="s">
        <v>40</v>
      </c>
      <c r="H4338" s="26">
        <v>25204</v>
      </c>
      <c r="I4338" t="s">
        <v>42</v>
      </c>
      <c r="J4338" t="s">
        <v>49</v>
      </c>
      <c r="K4338" t="str">
        <f>IF(Table2[[#This Row],[Basis of Material Classification (System Side)*]]="Field inspection","Yes","No")</f>
        <v>No</v>
      </c>
      <c r="N4338" t="s">
        <v>50</v>
      </c>
      <c r="O4338" t="s">
        <v>41</v>
      </c>
      <c r="P4338" s="13">
        <v>28126</v>
      </c>
      <c r="Q4338" s="16" t="str">
        <f>Table2[[#This Row],[Service Line Size (inches) (System Side)]]</f>
        <v>5/8</v>
      </c>
      <c r="R4338" t="s">
        <v>49</v>
      </c>
      <c r="S4338" t="str">
        <f>IF(Table2[[#This Row],[Basis of Material Classification (Customer Side)*]]="Field inspection","Yes","No")</f>
        <v>No</v>
      </c>
      <c r="V4338" t="s">
        <v>50</v>
      </c>
      <c r="W4338" t="s">
        <v>44</v>
      </c>
      <c r="X4338" t="s">
        <v>44</v>
      </c>
      <c r="Z4338" t="s">
        <v>45</v>
      </c>
      <c r="AA4338" t="s">
        <v>46</v>
      </c>
      <c r="AB4338" t="s">
        <v>46</v>
      </c>
      <c r="AC4338" t="s">
        <v>40</v>
      </c>
    </row>
    <row r="4339" spans="1:29" ht="14.4" x14ac:dyDescent="0.3">
      <c r="A4339">
        <v>4337</v>
      </c>
      <c r="B4339" t="s">
        <v>4360</v>
      </c>
      <c r="C4339" t="s">
        <v>277</v>
      </c>
      <c r="D4339" t="s">
        <v>40</v>
      </c>
      <c r="E4339" t="s">
        <v>40</v>
      </c>
      <c r="F4339" t="s">
        <v>41</v>
      </c>
      <c r="G4339" t="s">
        <v>40</v>
      </c>
      <c r="H4339" s="26">
        <v>35065</v>
      </c>
      <c r="I4339" t="s">
        <v>42</v>
      </c>
      <c r="J4339" t="s">
        <v>43</v>
      </c>
      <c r="K4339" t="str">
        <f>IF(Table2[[#This Row],[Basis of Material Classification (System Side)*]]="Field inspection","Yes","No")</f>
        <v>No</v>
      </c>
      <c r="N4339" t="str">
        <f>Table2[[#This Row],[Basis of Material Classification (System Side)*]]</f>
        <v>Installation date after lead ban</v>
      </c>
      <c r="O4339" t="s">
        <v>41</v>
      </c>
      <c r="P4339" s="13">
        <v>36161</v>
      </c>
      <c r="Q4339" s="16" t="str">
        <f>Table2[[#This Row],[Service Line Size (inches) (System Side)]]</f>
        <v>5/8</v>
      </c>
      <c r="R4339" t="s">
        <v>43</v>
      </c>
      <c r="S4339" t="str">
        <f>IF(Table2[[#This Row],[Basis of Material Classification (Customer Side)*]]="Field inspection","Yes","No")</f>
        <v>No</v>
      </c>
      <c r="V4339" t="s">
        <v>43</v>
      </c>
      <c r="W4339" t="s">
        <v>44</v>
      </c>
      <c r="X4339" t="s">
        <v>44</v>
      </c>
      <c r="Z4339" t="s">
        <v>45</v>
      </c>
      <c r="AA4339" t="s">
        <v>46</v>
      </c>
      <c r="AB4339" t="s">
        <v>46</v>
      </c>
      <c r="AC4339" t="s">
        <v>40</v>
      </c>
    </row>
    <row r="4340" spans="1:29" ht="14.4" x14ac:dyDescent="0.3">
      <c r="A4340">
        <v>4338</v>
      </c>
      <c r="B4340" t="s">
        <v>4361</v>
      </c>
      <c r="C4340" t="s">
        <v>277</v>
      </c>
      <c r="D4340" t="s">
        <v>40</v>
      </c>
      <c r="E4340" t="s">
        <v>40</v>
      </c>
      <c r="F4340" t="s">
        <v>70</v>
      </c>
      <c r="G4340" t="s">
        <v>40</v>
      </c>
      <c r="H4340" s="26">
        <v>25934</v>
      </c>
      <c r="I4340" t="s">
        <v>42</v>
      </c>
      <c r="J4340" t="s">
        <v>65</v>
      </c>
      <c r="K4340" t="str">
        <f>IF(Table2[[#This Row],[Basis of Material Classification (System Side)*]]="Field inspection","Yes","No")</f>
        <v>Yes</v>
      </c>
      <c r="L4340" t="s">
        <v>66</v>
      </c>
      <c r="M4340" s="13">
        <v>45489</v>
      </c>
      <c r="O4340" t="s">
        <v>70</v>
      </c>
      <c r="P4340" s="13">
        <v>25569</v>
      </c>
      <c r="Q4340" s="16" t="str">
        <f>Table2[[#This Row],[Service Line Size (inches) (System Side)]]</f>
        <v>5/8</v>
      </c>
      <c r="R4340" t="s">
        <v>65</v>
      </c>
      <c r="S4340" t="str">
        <f>IF(Table2[[#This Row],[Basis of Material Classification (Customer Side)*]]="Field inspection","Yes","No")</f>
        <v>Yes</v>
      </c>
      <c r="T4340" t="s">
        <v>71</v>
      </c>
      <c r="U4340" s="13">
        <v>45489</v>
      </c>
      <c r="V4340" t="s">
        <v>72</v>
      </c>
      <c r="W4340" t="s">
        <v>44</v>
      </c>
      <c r="X4340" t="s">
        <v>44</v>
      </c>
      <c r="Z4340" t="s">
        <v>45</v>
      </c>
      <c r="AA4340" t="s">
        <v>46</v>
      </c>
      <c r="AB4340" t="s">
        <v>46</v>
      </c>
      <c r="AC4340" t="s">
        <v>40</v>
      </c>
    </row>
    <row r="4341" spans="1:29" ht="14.4" x14ac:dyDescent="0.3">
      <c r="A4341">
        <v>4339</v>
      </c>
      <c r="B4341" t="s">
        <v>4362</v>
      </c>
      <c r="C4341" t="s">
        <v>277</v>
      </c>
      <c r="D4341" t="s">
        <v>40</v>
      </c>
      <c r="E4341" t="s">
        <v>40</v>
      </c>
      <c r="F4341" t="s">
        <v>41</v>
      </c>
      <c r="G4341" t="s">
        <v>40</v>
      </c>
      <c r="H4341" s="26">
        <v>31413</v>
      </c>
      <c r="I4341" t="s">
        <v>42</v>
      </c>
      <c r="J4341" t="s">
        <v>43</v>
      </c>
      <c r="K4341" t="str">
        <f>IF(Table2[[#This Row],[Basis of Material Classification (System Side)*]]="Field inspection","Yes","No")</f>
        <v>No</v>
      </c>
      <c r="N4341" t="str">
        <f>Table2[[#This Row],[Basis of Material Classification (System Side)*]]</f>
        <v>Installation date after lead ban</v>
      </c>
      <c r="O4341" t="s">
        <v>41</v>
      </c>
      <c r="P4341"/>
      <c r="Q4341" s="16" t="str">
        <f>Table2[[#This Row],[Service Line Size (inches) (System Side)]]</f>
        <v>5/8</v>
      </c>
      <c r="R4341" t="s">
        <v>49</v>
      </c>
      <c r="S4341" t="str">
        <f>IF(Table2[[#This Row],[Basis of Material Classification (Customer Side)*]]="Field inspection","Yes","No")</f>
        <v>No</v>
      </c>
      <c r="V4341" t="s">
        <v>50</v>
      </c>
      <c r="W4341" t="s">
        <v>44</v>
      </c>
      <c r="X4341" t="s">
        <v>44</v>
      </c>
      <c r="Z4341" t="s">
        <v>58</v>
      </c>
      <c r="AA4341" t="s">
        <v>46</v>
      </c>
      <c r="AB4341" t="s">
        <v>46</v>
      </c>
      <c r="AC4341" t="s">
        <v>40</v>
      </c>
    </row>
    <row r="4342" spans="1:29" ht="14.4" x14ac:dyDescent="0.3">
      <c r="A4342">
        <v>4340</v>
      </c>
      <c r="B4342" t="s">
        <v>4363</v>
      </c>
      <c r="C4342" t="s">
        <v>277</v>
      </c>
      <c r="D4342" t="s">
        <v>40</v>
      </c>
      <c r="E4342" t="s">
        <v>40</v>
      </c>
      <c r="F4342" t="s">
        <v>41</v>
      </c>
      <c r="G4342" t="s">
        <v>40</v>
      </c>
      <c r="H4342" s="26">
        <v>37622</v>
      </c>
      <c r="I4342" t="s">
        <v>42</v>
      </c>
      <c r="J4342" t="s">
        <v>43</v>
      </c>
      <c r="K4342" t="str">
        <f>IF(Table2[[#This Row],[Basis of Material Classification (System Side)*]]="Field inspection","Yes","No")</f>
        <v>No</v>
      </c>
      <c r="N4342" t="str">
        <f>Table2[[#This Row],[Basis of Material Classification (System Side)*]]</f>
        <v>Installation date after lead ban</v>
      </c>
      <c r="O4342" t="s">
        <v>41</v>
      </c>
      <c r="P4342" s="13">
        <v>37622</v>
      </c>
      <c r="Q4342" s="16" t="str">
        <f>Table2[[#This Row],[Service Line Size (inches) (System Side)]]</f>
        <v>5/8</v>
      </c>
      <c r="R4342" t="s">
        <v>43</v>
      </c>
      <c r="S4342" t="str">
        <f>IF(Table2[[#This Row],[Basis of Material Classification (Customer Side)*]]="Field inspection","Yes","No")</f>
        <v>No</v>
      </c>
      <c r="V4342" t="s">
        <v>43</v>
      </c>
      <c r="W4342" t="s">
        <v>44</v>
      </c>
      <c r="X4342" t="s">
        <v>44</v>
      </c>
      <c r="Z4342" t="s">
        <v>45</v>
      </c>
      <c r="AA4342" t="s">
        <v>46</v>
      </c>
      <c r="AB4342" t="s">
        <v>46</v>
      </c>
      <c r="AC4342" t="s">
        <v>40</v>
      </c>
    </row>
    <row r="4343" spans="1:29" ht="14.4" x14ac:dyDescent="0.3">
      <c r="A4343">
        <v>4341</v>
      </c>
      <c r="B4343" t="s">
        <v>4364</v>
      </c>
      <c r="C4343" t="s">
        <v>277</v>
      </c>
      <c r="D4343" t="s">
        <v>40</v>
      </c>
      <c r="E4343" t="s">
        <v>40</v>
      </c>
      <c r="F4343" t="s">
        <v>41</v>
      </c>
      <c r="G4343" t="s">
        <v>40</v>
      </c>
      <c r="H4343" s="26">
        <v>27395</v>
      </c>
      <c r="I4343" t="s">
        <v>42</v>
      </c>
      <c r="J4343" t="s">
        <v>49</v>
      </c>
      <c r="K4343" t="str">
        <f>IF(Table2[[#This Row],[Basis of Material Classification (System Side)*]]="Field inspection","Yes","No")</f>
        <v>No</v>
      </c>
      <c r="N4343" t="s">
        <v>50</v>
      </c>
      <c r="O4343" t="s">
        <v>41</v>
      </c>
      <c r="P4343" s="13">
        <v>30682</v>
      </c>
      <c r="Q4343" s="16" t="str">
        <f>Table2[[#This Row],[Service Line Size (inches) (System Side)]]</f>
        <v>5/8</v>
      </c>
      <c r="R4343" t="s">
        <v>43</v>
      </c>
      <c r="S4343" t="str">
        <f>IF(Table2[[#This Row],[Basis of Material Classification (Customer Side)*]]="Field inspection","Yes","No")</f>
        <v>No</v>
      </c>
      <c r="V4343" t="s">
        <v>43</v>
      </c>
      <c r="W4343" t="s">
        <v>44</v>
      </c>
      <c r="X4343" t="s">
        <v>44</v>
      </c>
      <c r="Z4343" t="s">
        <v>45</v>
      </c>
      <c r="AA4343" t="s">
        <v>46</v>
      </c>
      <c r="AB4343" t="s">
        <v>46</v>
      </c>
      <c r="AC4343" t="s">
        <v>40</v>
      </c>
    </row>
    <row r="4344" spans="1:29" ht="14.4" x14ac:dyDescent="0.3">
      <c r="A4344">
        <v>4342</v>
      </c>
      <c r="B4344" t="s">
        <v>4365</v>
      </c>
      <c r="C4344" t="s">
        <v>277</v>
      </c>
      <c r="D4344" t="s">
        <v>40</v>
      </c>
      <c r="E4344" t="s">
        <v>40</v>
      </c>
      <c r="F4344" t="s">
        <v>41</v>
      </c>
      <c r="G4344" t="s">
        <v>40</v>
      </c>
      <c r="H4344" s="26">
        <v>32509</v>
      </c>
      <c r="I4344" t="s">
        <v>42</v>
      </c>
      <c r="J4344" t="s">
        <v>43</v>
      </c>
      <c r="K4344" t="str">
        <f>IF(Table2[[#This Row],[Basis of Material Classification (System Side)*]]="Field inspection","Yes","No")</f>
        <v>No</v>
      </c>
      <c r="N4344" t="str">
        <f>Table2[[#This Row],[Basis of Material Classification (System Side)*]]</f>
        <v>Installation date after lead ban</v>
      </c>
      <c r="O4344" t="s">
        <v>41</v>
      </c>
      <c r="P4344" s="13">
        <v>36892</v>
      </c>
      <c r="Q4344" s="16" t="str">
        <f>Table2[[#This Row],[Service Line Size (inches) (System Side)]]</f>
        <v>5/8</v>
      </c>
      <c r="R4344" t="s">
        <v>43</v>
      </c>
      <c r="S4344" t="str">
        <f>IF(Table2[[#This Row],[Basis of Material Classification (Customer Side)*]]="Field inspection","Yes","No")</f>
        <v>No</v>
      </c>
      <c r="V4344" t="s">
        <v>43</v>
      </c>
      <c r="W4344" t="s">
        <v>44</v>
      </c>
      <c r="X4344" t="s">
        <v>44</v>
      </c>
      <c r="Z4344" t="s">
        <v>45</v>
      </c>
      <c r="AA4344" t="s">
        <v>46</v>
      </c>
      <c r="AB4344" t="s">
        <v>46</v>
      </c>
      <c r="AC4344" t="s">
        <v>40</v>
      </c>
    </row>
    <row r="4345" spans="1:29" ht="14.4" x14ac:dyDescent="0.3">
      <c r="A4345">
        <v>4343</v>
      </c>
      <c r="B4345" t="s">
        <v>4366</v>
      </c>
      <c r="C4345" t="s">
        <v>277</v>
      </c>
      <c r="D4345" t="s">
        <v>40</v>
      </c>
      <c r="E4345" t="s">
        <v>40</v>
      </c>
      <c r="F4345" t="s">
        <v>41</v>
      </c>
      <c r="G4345" t="s">
        <v>40</v>
      </c>
      <c r="H4345" s="26">
        <v>24108</v>
      </c>
      <c r="I4345" t="s">
        <v>42</v>
      </c>
      <c r="J4345" t="s">
        <v>49</v>
      </c>
      <c r="K4345" t="str">
        <f>IF(Table2[[#This Row],[Basis of Material Classification (System Side)*]]="Field inspection","Yes","No")</f>
        <v>No</v>
      </c>
      <c r="N4345" t="s">
        <v>50</v>
      </c>
      <c r="O4345" t="s">
        <v>41</v>
      </c>
      <c r="P4345" s="13">
        <v>23743</v>
      </c>
      <c r="Q4345" s="16" t="str">
        <f>Table2[[#This Row],[Service Line Size (inches) (System Side)]]</f>
        <v>5/8</v>
      </c>
      <c r="R4345" t="s">
        <v>49</v>
      </c>
      <c r="S4345" t="str">
        <f>IF(Table2[[#This Row],[Basis of Material Classification (Customer Side)*]]="Field inspection","Yes","No")</f>
        <v>No</v>
      </c>
      <c r="V4345" t="s">
        <v>50</v>
      </c>
      <c r="W4345" t="s">
        <v>44</v>
      </c>
      <c r="X4345" t="s">
        <v>44</v>
      </c>
      <c r="Z4345" t="s">
        <v>58</v>
      </c>
      <c r="AA4345" t="s">
        <v>46</v>
      </c>
      <c r="AB4345" t="s">
        <v>46</v>
      </c>
      <c r="AC4345" t="s">
        <v>40</v>
      </c>
    </row>
    <row r="4346" spans="1:29" ht="14.4" x14ac:dyDescent="0.3">
      <c r="A4346">
        <v>4344</v>
      </c>
      <c r="B4346" t="s">
        <v>4367</v>
      </c>
      <c r="C4346" t="s">
        <v>277</v>
      </c>
      <c r="D4346" t="s">
        <v>40</v>
      </c>
      <c r="E4346" t="s">
        <v>40</v>
      </c>
      <c r="F4346" t="s">
        <v>41</v>
      </c>
      <c r="G4346" t="s">
        <v>40</v>
      </c>
      <c r="H4346" s="26">
        <v>34335</v>
      </c>
      <c r="I4346" t="s">
        <v>42</v>
      </c>
      <c r="J4346" t="s">
        <v>43</v>
      </c>
      <c r="K4346" t="str">
        <f>IF(Table2[[#This Row],[Basis of Material Classification (System Side)*]]="Field inspection","Yes","No")</f>
        <v>No</v>
      </c>
      <c r="N4346" t="str">
        <f>Table2[[#This Row],[Basis of Material Classification (System Side)*]]</f>
        <v>Installation date after lead ban</v>
      </c>
      <c r="O4346" t="s">
        <v>41</v>
      </c>
      <c r="P4346" s="13">
        <v>35065</v>
      </c>
      <c r="Q4346" s="16" t="str">
        <f>Table2[[#This Row],[Service Line Size (inches) (System Side)]]</f>
        <v>5/8</v>
      </c>
      <c r="R4346" t="s">
        <v>43</v>
      </c>
      <c r="S4346" t="str">
        <f>IF(Table2[[#This Row],[Basis of Material Classification (Customer Side)*]]="Field inspection","Yes","No")</f>
        <v>No</v>
      </c>
      <c r="V4346" t="s">
        <v>43</v>
      </c>
      <c r="W4346" t="s">
        <v>44</v>
      </c>
      <c r="X4346" t="s">
        <v>44</v>
      </c>
      <c r="Z4346" t="s">
        <v>45</v>
      </c>
      <c r="AA4346" t="s">
        <v>46</v>
      </c>
      <c r="AB4346" t="s">
        <v>46</v>
      </c>
      <c r="AC4346" t="s">
        <v>40</v>
      </c>
    </row>
    <row r="4347" spans="1:29" ht="14.4" x14ac:dyDescent="0.3">
      <c r="A4347">
        <v>4345</v>
      </c>
      <c r="B4347" t="s">
        <v>4368</v>
      </c>
      <c r="C4347" t="s">
        <v>277</v>
      </c>
      <c r="D4347" t="s">
        <v>40</v>
      </c>
      <c r="E4347" t="s">
        <v>40</v>
      </c>
      <c r="F4347" t="s">
        <v>41</v>
      </c>
      <c r="G4347" t="s">
        <v>40</v>
      </c>
      <c r="H4347" s="26">
        <v>40909</v>
      </c>
      <c r="I4347" t="s">
        <v>42</v>
      </c>
      <c r="J4347" t="s">
        <v>43</v>
      </c>
      <c r="K4347" t="str">
        <f>IF(Table2[[#This Row],[Basis of Material Classification (System Side)*]]="Field inspection","Yes","No")</f>
        <v>No</v>
      </c>
      <c r="N4347" t="str">
        <f>Table2[[#This Row],[Basis of Material Classification (System Side)*]]</f>
        <v>Installation date after lead ban</v>
      </c>
      <c r="O4347" t="s">
        <v>41</v>
      </c>
      <c r="P4347" s="13">
        <v>36526</v>
      </c>
      <c r="Q4347" s="16" t="str">
        <f>Table2[[#This Row],[Service Line Size (inches) (System Side)]]</f>
        <v>5/8</v>
      </c>
      <c r="R4347" t="s">
        <v>43</v>
      </c>
      <c r="S4347" t="str">
        <f>IF(Table2[[#This Row],[Basis of Material Classification (Customer Side)*]]="Field inspection","Yes","No")</f>
        <v>No</v>
      </c>
      <c r="V4347" t="s">
        <v>43</v>
      </c>
      <c r="W4347" t="s">
        <v>44</v>
      </c>
      <c r="X4347" t="s">
        <v>44</v>
      </c>
      <c r="Z4347" t="s">
        <v>58</v>
      </c>
      <c r="AA4347" t="s">
        <v>46</v>
      </c>
      <c r="AB4347" t="s">
        <v>46</v>
      </c>
      <c r="AC4347" t="s">
        <v>40</v>
      </c>
    </row>
    <row r="4348" spans="1:29" ht="14.4" x14ac:dyDescent="0.3">
      <c r="A4348">
        <v>4346</v>
      </c>
      <c r="B4348" t="s">
        <v>4369</v>
      </c>
      <c r="C4348" t="s">
        <v>277</v>
      </c>
      <c r="D4348" t="s">
        <v>40</v>
      </c>
      <c r="E4348" t="s">
        <v>40</v>
      </c>
      <c r="F4348" t="s">
        <v>41</v>
      </c>
      <c r="G4348" t="s">
        <v>40</v>
      </c>
      <c r="H4348" s="26">
        <v>33970</v>
      </c>
      <c r="I4348" t="s">
        <v>42</v>
      </c>
      <c r="J4348" t="s">
        <v>43</v>
      </c>
      <c r="K4348" t="str">
        <f>IF(Table2[[#This Row],[Basis of Material Classification (System Side)*]]="Field inspection","Yes","No")</f>
        <v>No</v>
      </c>
      <c r="N4348" t="str">
        <f>Table2[[#This Row],[Basis of Material Classification (System Side)*]]</f>
        <v>Installation date after lead ban</v>
      </c>
      <c r="O4348" t="s">
        <v>41</v>
      </c>
      <c r="P4348" s="13">
        <v>35796</v>
      </c>
      <c r="Q4348" s="16" t="str">
        <f>Table2[[#This Row],[Service Line Size (inches) (System Side)]]</f>
        <v>5/8</v>
      </c>
      <c r="R4348" t="s">
        <v>43</v>
      </c>
      <c r="S4348" t="str">
        <f>IF(Table2[[#This Row],[Basis of Material Classification (Customer Side)*]]="Field inspection","Yes","No")</f>
        <v>No</v>
      </c>
      <c r="V4348" t="s">
        <v>43</v>
      </c>
      <c r="W4348" t="s">
        <v>44</v>
      </c>
      <c r="X4348" t="s">
        <v>44</v>
      </c>
      <c r="Z4348" t="s">
        <v>45</v>
      </c>
      <c r="AA4348" t="s">
        <v>46</v>
      </c>
      <c r="AB4348" t="s">
        <v>46</v>
      </c>
      <c r="AC4348" t="s">
        <v>40</v>
      </c>
    </row>
    <row r="4349" spans="1:29" ht="14.4" x14ac:dyDescent="0.3">
      <c r="A4349">
        <v>4347</v>
      </c>
      <c r="B4349" t="s">
        <v>4370</v>
      </c>
      <c r="C4349" t="s">
        <v>277</v>
      </c>
      <c r="D4349" t="s">
        <v>40</v>
      </c>
      <c r="E4349" t="s">
        <v>40</v>
      </c>
      <c r="F4349" t="s">
        <v>53</v>
      </c>
      <c r="G4349" t="s">
        <v>40</v>
      </c>
      <c r="H4349" s="27"/>
      <c r="I4349" t="s">
        <v>42</v>
      </c>
      <c r="J4349" t="s">
        <v>65</v>
      </c>
      <c r="K4349" t="str">
        <f>IF(Table2[[#This Row],[Basis of Material Classification (System Side)*]]="Field inspection","Yes","No")</f>
        <v>Yes</v>
      </c>
      <c r="L4349" t="s">
        <v>66</v>
      </c>
      <c r="M4349" s="13">
        <v>45520</v>
      </c>
      <c r="O4349" t="s">
        <v>41</v>
      </c>
      <c r="P4349" s="13">
        <v>34700</v>
      </c>
      <c r="Q4349" s="16" t="str">
        <f>Table2[[#This Row],[Service Line Size (inches) (System Side)]]</f>
        <v>5/8</v>
      </c>
      <c r="R4349" t="s">
        <v>43</v>
      </c>
      <c r="S4349" t="str">
        <f>IF(Table2[[#This Row],[Basis of Material Classification (Customer Side)*]]="Field inspection","Yes","No")</f>
        <v>No</v>
      </c>
      <c r="V4349" t="s">
        <v>43</v>
      </c>
      <c r="W4349" t="s">
        <v>44</v>
      </c>
      <c r="X4349" t="s">
        <v>44</v>
      </c>
      <c r="Z4349" t="s">
        <v>49</v>
      </c>
      <c r="AA4349" t="s">
        <v>46</v>
      </c>
      <c r="AB4349" t="s">
        <v>46</v>
      </c>
      <c r="AC4349" t="s">
        <v>40</v>
      </c>
    </row>
    <row r="4350" spans="1:29" ht="14.4" x14ac:dyDescent="0.3">
      <c r="A4350">
        <v>4348</v>
      </c>
      <c r="B4350" t="s">
        <v>4371</v>
      </c>
      <c r="C4350" t="s">
        <v>277</v>
      </c>
      <c r="D4350" t="s">
        <v>40</v>
      </c>
      <c r="E4350" t="s">
        <v>40</v>
      </c>
      <c r="F4350" t="s">
        <v>41</v>
      </c>
      <c r="G4350" t="s">
        <v>40</v>
      </c>
      <c r="H4350" s="26">
        <v>25934</v>
      </c>
      <c r="I4350" t="s">
        <v>42</v>
      </c>
      <c r="J4350" t="s">
        <v>49</v>
      </c>
      <c r="K4350" t="str">
        <f>IF(Table2[[#This Row],[Basis of Material Classification (System Side)*]]="Field inspection","Yes","No")</f>
        <v>No</v>
      </c>
      <c r="N4350" t="s">
        <v>50</v>
      </c>
      <c r="O4350" t="s">
        <v>41</v>
      </c>
      <c r="P4350" s="13">
        <v>36892</v>
      </c>
      <c r="Q4350" s="16" t="str">
        <f>Table2[[#This Row],[Service Line Size (inches) (System Side)]]</f>
        <v>5/8</v>
      </c>
      <c r="R4350" t="s">
        <v>43</v>
      </c>
      <c r="S4350" t="str">
        <f>IF(Table2[[#This Row],[Basis of Material Classification (Customer Side)*]]="Field inspection","Yes","No")</f>
        <v>No</v>
      </c>
      <c r="V4350" t="s">
        <v>43</v>
      </c>
      <c r="W4350" t="s">
        <v>44</v>
      </c>
      <c r="X4350" t="s">
        <v>44</v>
      </c>
      <c r="Z4350" t="s">
        <v>45</v>
      </c>
      <c r="AA4350" t="s">
        <v>46</v>
      </c>
      <c r="AB4350" t="s">
        <v>46</v>
      </c>
      <c r="AC4350" t="s">
        <v>40</v>
      </c>
    </row>
    <row r="4351" spans="1:29" ht="14.4" x14ac:dyDescent="0.3">
      <c r="A4351">
        <v>4349</v>
      </c>
      <c r="B4351" t="s">
        <v>4372</v>
      </c>
      <c r="C4351" t="s">
        <v>277</v>
      </c>
      <c r="D4351" t="s">
        <v>40</v>
      </c>
      <c r="E4351" t="s">
        <v>40</v>
      </c>
      <c r="F4351" t="s">
        <v>41</v>
      </c>
      <c r="G4351" t="s">
        <v>40</v>
      </c>
      <c r="H4351" s="26">
        <v>31413</v>
      </c>
      <c r="I4351" t="s">
        <v>42</v>
      </c>
      <c r="J4351" t="s">
        <v>43</v>
      </c>
      <c r="K4351" t="str">
        <f>IF(Table2[[#This Row],[Basis of Material Classification (System Side)*]]="Field inspection","Yes","No")</f>
        <v>No</v>
      </c>
      <c r="N4351" t="str">
        <f>Table2[[#This Row],[Basis of Material Classification (System Side)*]]</f>
        <v>Installation date after lead ban</v>
      </c>
      <c r="O4351" t="s">
        <v>41</v>
      </c>
      <c r="P4351" s="13">
        <v>31778</v>
      </c>
      <c r="Q4351" s="16" t="str">
        <f>Table2[[#This Row],[Service Line Size (inches) (System Side)]]</f>
        <v>5/8</v>
      </c>
      <c r="R4351" t="s">
        <v>43</v>
      </c>
      <c r="S4351" t="str">
        <f>IF(Table2[[#This Row],[Basis of Material Classification (Customer Side)*]]="Field inspection","Yes","No")</f>
        <v>No</v>
      </c>
      <c r="V4351" t="s">
        <v>43</v>
      </c>
      <c r="W4351" t="s">
        <v>44</v>
      </c>
      <c r="X4351" t="s">
        <v>44</v>
      </c>
      <c r="Z4351" t="s">
        <v>45</v>
      </c>
      <c r="AA4351" t="s">
        <v>46</v>
      </c>
      <c r="AB4351" t="s">
        <v>46</v>
      </c>
      <c r="AC4351" t="s">
        <v>40</v>
      </c>
    </row>
    <row r="4352" spans="1:29" ht="14.4" x14ac:dyDescent="0.3">
      <c r="A4352">
        <v>4350</v>
      </c>
      <c r="B4352" t="s">
        <v>4373</v>
      </c>
      <c r="C4352" t="s">
        <v>277</v>
      </c>
      <c r="D4352" t="s">
        <v>40</v>
      </c>
      <c r="E4352" t="s">
        <v>40</v>
      </c>
      <c r="F4352" t="s">
        <v>41</v>
      </c>
      <c r="G4352" t="s">
        <v>40</v>
      </c>
      <c r="H4352" s="26">
        <v>27395</v>
      </c>
      <c r="I4352" t="s">
        <v>42</v>
      </c>
      <c r="J4352" t="s">
        <v>49</v>
      </c>
      <c r="K4352" t="str">
        <f>IF(Table2[[#This Row],[Basis of Material Classification (System Side)*]]="Field inspection","Yes","No")</f>
        <v>No</v>
      </c>
      <c r="N4352" t="s">
        <v>50</v>
      </c>
      <c r="O4352" t="s">
        <v>41</v>
      </c>
      <c r="P4352" s="13">
        <v>35796</v>
      </c>
      <c r="Q4352" s="16" t="str">
        <f>Table2[[#This Row],[Service Line Size (inches) (System Side)]]</f>
        <v>5/8</v>
      </c>
      <c r="R4352" t="s">
        <v>43</v>
      </c>
      <c r="S4352" t="str">
        <f>IF(Table2[[#This Row],[Basis of Material Classification (Customer Side)*]]="Field inspection","Yes","No")</f>
        <v>No</v>
      </c>
      <c r="V4352" t="s">
        <v>43</v>
      </c>
      <c r="W4352" t="s">
        <v>44</v>
      </c>
      <c r="X4352" t="s">
        <v>44</v>
      </c>
      <c r="Z4352" t="s">
        <v>45</v>
      </c>
      <c r="AA4352" t="s">
        <v>46</v>
      </c>
      <c r="AB4352" t="s">
        <v>46</v>
      </c>
      <c r="AC4352" t="s">
        <v>40</v>
      </c>
    </row>
    <row r="4353" spans="1:29" ht="14.4" x14ac:dyDescent="0.3">
      <c r="A4353">
        <v>4351</v>
      </c>
      <c r="B4353" t="s">
        <v>4374</v>
      </c>
      <c r="C4353" t="s">
        <v>277</v>
      </c>
      <c r="D4353" t="s">
        <v>40</v>
      </c>
      <c r="E4353" t="s">
        <v>40</v>
      </c>
      <c r="F4353" t="s">
        <v>41</v>
      </c>
      <c r="G4353" t="s">
        <v>40</v>
      </c>
      <c r="H4353" s="26">
        <v>41640</v>
      </c>
      <c r="I4353" t="s">
        <v>42</v>
      </c>
      <c r="J4353" t="s">
        <v>43</v>
      </c>
      <c r="K4353" t="str">
        <f>IF(Table2[[#This Row],[Basis of Material Classification (System Side)*]]="Field inspection","Yes","No")</f>
        <v>No</v>
      </c>
      <c r="N4353" t="str">
        <f>Table2[[#This Row],[Basis of Material Classification (System Side)*]]</f>
        <v>Installation date after lead ban</v>
      </c>
      <c r="O4353" t="s">
        <v>41</v>
      </c>
      <c r="P4353" s="13">
        <v>29221</v>
      </c>
      <c r="Q4353" s="16" t="str">
        <f>Table2[[#This Row],[Service Line Size (inches) (System Side)]]</f>
        <v>5/8</v>
      </c>
      <c r="R4353" t="s">
        <v>43</v>
      </c>
      <c r="S4353" t="str">
        <f>IF(Table2[[#This Row],[Basis of Material Classification (Customer Side)*]]="Field inspection","Yes","No")</f>
        <v>No</v>
      </c>
      <c r="V4353" t="s">
        <v>43</v>
      </c>
      <c r="W4353" t="s">
        <v>44</v>
      </c>
      <c r="X4353" t="s">
        <v>44</v>
      </c>
      <c r="Z4353" t="s">
        <v>45</v>
      </c>
      <c r="AA4353" t="s">
        <v>46</v>
      </c>
      <c r="AB4353" t="s">
        <v>46</v>
      </c>
      <c r="AC4353" t="s">
        <v>40</v>
      </c>
    </row>
    <row r="4354" spans="1:29" ht="14.4" x14ac:dyDescent="0.3">
      <c r="A4354">
        <v>4352</v>
      </c>
      <c r="B4354" t="s">
        <v>4375</v>
      </c>
      <c r="C4354" t="s">
        <v>277</v>
      </c>
      <c r="D4354" t="s">
        <v>40</v>
      </c>
      <c r="E4354" t="s">
        <v>40</v>
      </c>
      <c r="F4354" t="s">
        <v>41</v>
      </c>
      <c r="G4354" t="s">
        <v>40</v>
      </c>
      <c r="H4354" s="26">
        <v>28126</v>
      </c>
      <c r="I4354" t="s">
        <v>42</v>
      </c>
      <c r="J4354" t="s">
        <v>49</v>
      </c>
      <c r="K4354" t="str">
        <f>IF(Table2[[#This Row],[Basis of Material Classification (System Side)*]]="Field inspection","Yes","No")</f>
        <v>No</v>
      </c>
      <c r="N4354" t="s">
        <v>50</v>
      </c>
      <c r="O4354" t="s">
        <v>41</v>
      </c>
      <c r="P4354" s="13">
        <v>29221</v>
      </c>
      <c r="Q4354" s="16" t="str">
        <f>Table2[[#This Row],[Service Line Size (inches) (System Side)]]</f>
        <v>5/8</v>
      </c>
      <c r="R4354" t="s">
        <v>43</v>
      </c>
      <c r="S4354" t="str">
        <f>IF(Table2[[#This Row],[Basis of Material Classification (Customer Side)*]]="Field inspection","Yes","No")</f>
        <v>No</v>
      </c>
      <c r="V4354" t="s">
        <v>43</v>
      </c>
      <c r="W4354" t="s">
        <v>44</v>
      </c>
      <c r="X4354" t="s">
        <v>44</v>
      </c>
      <c r="Z4354" t="s">
        <v>45</v>
      </c>
      <c r="AA4354" t="s">
        <v>46</v>
      </c>
      <c r="AB4354" t="s">
        <v>46</v>
      </c>
      <c r="AC4354" t="s">
        <v>40</v>
      </c>
    </row>
    <row r="4355" spans="1:29" ht="14.4" x14ac:dyDescent="0.3">
      <c r="A4355">
        <v>4353</v>
      </c>
      <c r="B4355" t="s">
        <v>4376</v>
      </c>
      <c r="C4355" t="s">
        <v>277</v>
      </c>
      <c r="D4355" t="s">
        <v>40</v>
      </c>
      <c r="E4355" t="s">
        <v>40</v>
      </c>
      <c r="F4355" t="s">
        <v>41</v>
      </c>
      <c r="G4355" t="s">
        <v>40</v>
      </c>
      <c r="H4355" s="26">
        <v>36526</v>
      </c>
      <c r="I4355" t="s">
        <v>42</v>
      </c>
      <c r="J4355" t="s">
        <v>43</v>
      </c>
      <c r="K4355" t="str">
        <f>IF(Table2[[#This Row],[Basis of Material Classification (System Side)*]]="Field inspection","Yes","No")</f>
        <v>No</v>
      </c>
      <c r="N4355" t="str">
        <f>Table2[[#This Row],[Basis of Material Classification (System Side)*]]</f>
        <v>Installation date after lead ban</v>
      </c>
      <c r="O4355" t="s">
        <v>41</v>
      </c>
      <c r="P4355" s="13">
        <v>36892</v>
      </c>
      <c r="Q4355" s="16" t="str">
        <f>Table2[[#This Row],[Service Line Size (inches) (System Side)]]</f>
        <v>5/8</v>
      </c>
      <c r="R4355" t="s">
        <v>43</v>
      </c>
      <c r="S4355" t="str">
        <f>IF(Table2[[#This Row],[Basis of Material Classification (Customer Side)*]]="Field inspection","Yes","No")</f>
        <v>No</v>
      </c>
      <c r="V4355" t="s">
        <v>43</v>
      </c>
      <c r="W4355" t="s">
        <v>44</v>
      </c>
      <c r="X4355" t="s">
        <v>44</v>
      </c>
      <c r="Z4355" t="s">
        <v>45</v>
      </c>
      <c r="AA4355" t="s">
        <v>46</v>
      </c>
      <c r="AB4355" t="s">
        <v>46</v>
      </c>
      <c r="AC4355" t="s">
        <v>40</v>
      </c>
    </row>
    <row r="4356" spans="1:29" ht="14.4" x14ac:dyDescent="0.3">
      <c r="A4356">
        <v>4354</v>
      </c>
      <c r="B4356" t="s">
        <v>4377</v>
      </c>
      <c r="C4356" t="s">
        <v>277</v>
      </c>
      <c r="D4356" t="s">
        <v>40</v>
      </c>
      <c r="E4356" t="s">
        <v>40</v>
      </c>
      <c r="F4356" t="s">
        <v>41</v>
      </c>
      <c r="G4356" t="s">
        <v>40</v>
      </c>
      <c r="H4356" s="26">
        <v>24108</v>
      </c>
      <c r="I4356" t="s">
        <v>42</v>
      </c>
      <c r="J4356" t="s">
        <v>49</v>
      </c>
      <c r="K4356" t="str">
        <f>IF(Table2[[#This Row],[Basis of Material Classification (System Side)*]]="Field inspection","Yes","No")</f>
        <v>No</v>
      </c>
      <c r="N4356" t="s">
        <v>50</v>
      </c>
      <c r="O4356" t="s">
        <v>41</v>
      </c>
      <c r="P4356" s="13">
        <v>16438</v>
      </c>
      <c r="Q4356" s="16" t="str">
        <f>Table2[[#This Row],[Service Line Size (inches) (System Side)]]</f>
        <v>5/8</v>
      </c>
      <c r="R4356" t="s">
        <v>49</v>
      </c>
      <c r="S4356" t="str">
        <f>IF(Table2[[#This Row],[Basis of Material Classification (Customer Side)*]]="Field inspection","Yes","No")</f>
        <v>No</v>
      </c>
      <c r="V4356" t="s">
        <v>50</v>
      </c>
      <c r="W4356" t="s">
        <v>44</v>
      </c>
      <c r="X4356" t="s">
        <v>44</v>
      </c>
      <c r="Z4356" t="s">
        <v>45</v>
      </c>
      <c r="AA4356" t="s">
        <v>46</v>
      </c>
      <c r="AB4356" t="s">
        <v>46</v>
      </c>
      <c r="AC4356" t="s">
        <v>40</v>
      </c>
    </row>
    <row r="4357" spans="1:29" ht="14.4" x14ac:dyDescent="0.3">
      <c r="A4357">
        <v>4355</v>
      </c>
      <c r="B4357" t="s">
        <v>4378</v>
      </c>
      <c r="C4357" t="s">
        <v>277</v>
      </c>
      <c r="D4357" t="s">
        <v>40</v>
      </c>
      <c r="E4357" t="s">
        <v>40</v>
      </c>
      <c r="F4357" t="s">
        <v>41</v>
      </c>
      <c r="G4357" t="s">
        <v>40</v>
      </c>
      <c r="H4357" s="26">
        <v>27030</v>
      </c>
      <c r="I4357" t="s">
        <v>42</v>
      </c>
      <c r="J4357" t="s">
        <v>49</v>
      </c>
      <c r="K4357" t="str">
        <f>IF(Table2[[#This Row],[Basis of Material Classification (System Side)*]]="Field inspection","Yes","No")</f>
        <v>No</v>
      </c>
      <c r="N4357" t="s">
        <v>50</v>
      </c>
      <c r="O4357" t="s">
        <v>41</v>
      </c>
      <c r="P4357" s="13">
        <v>35796</v>
      </c>
      <c r="Q4357" s="16" t="str">
        <f>Table2[[#This Row],[Service Line Size (inches) (System Side)]]</f>
        <v>5/8</v>
      </c>
      <c r="R4357" t="s">
        <v>43</v>
      </c>
      <c r="S4357" t="str">
        <f>IF(Table2[[#This Row],[Basis of Material Classification (Customer Side)*]]="Field inspection","Yes","No")</f>
        <v>No</v>
      </c>
      <c r="V4357" t="s">
        <v>43</v>
      </c>
      <c r="W4357" t="s">
        <v>44</v>
      </c>
      <c r="X4357" t="s">
        <v>44</v>
      </c>
      <c r="Z4357" t="s">
        <v>45</v>
      </c>
      <c r="AA4357" t="s">
        <v>46</v>
      </c>
      <c r="AB4357" t="s">
        <v>46</v>
      </c>
      <c r="AC4357" t="s">
        <v>40</v>
      </c>
    </row>
    <row r="4358" spans="1:29" ht="14.4" x14ac:dyDescent="0.3">
      <c r="A4358">
        <v>4356</v>
      </c>
      <c r="B4358" t="s">
        <v>4379</v>
      </c>
      <c r="C4358" t="s">
        <v>277</v>
      </c>
      <c r="D4358" t="s">
        <v>40</v>
      </c>
      <c r="E4358" t="s">
        <v>40</v>
      </c>
      <c r="F4358" t="s">
        <v>41</v>
      </c>
      <c r="G4358" t="s">
        <v>40</v>
      </c>
      <c r="H4358" s="26">
        <v>38353</v>
      </c>
      <c r="I4358" t="s">
        <v>42</v>
      </c>
      <c r="J4358" t="s">
        <v>43</v>
      </c>
      <c r="K4358" t="str">
        <f>IF(Table2[[#This Row],[Basis of Material Classification (System Side)*]]="Field inspection","Yes","No")</f>
        <v>No</v>
      </c>
      <c r="N4358" t="str">
        <f>Table2[[#This Row],[Basis of Material Classification (System Side)*]]</f>
        <v>Installation date after lead ban</v>
      </c>
      <c r="O4358" t="s">
        <v>41</v>
      </c>
      <c r="P4358" s="13">
        <v>32509</v>
      </c>
      <c r="Q4358" s="16" t="str">
        <f>Table2[[#This Row],[Service Line Size (inches) (System Side)]]</f>
        <v>5/8</v>
      </c>
      <c r="R4358" t="s">
        <v>43</v>
      </c>
      <c r="S4358" t="str">
        <f>IF(Table2[[#This Row],[Basis of Material Classification (Customer Side)*]]="Field inspection","Yes","No")</f>
        <v>No</v>
      </c>
      <c r="V4358" t="s">
        <v>43</v>
      </c>
      <c r="W4358" t="s">
        <v>44</v>
      </c>
      <c r="X4358" t="s">
        <v>44</v>
      </c>
      <c r="Z4358" t="s">
        <v>45</v>
      </c>
      <c r="AA4358" t="s">
        <v>46</v>
      </c>
      <c r="AB4358" t="s">
        <v>46</v>
      </c>
      <c r="AC4358" t="s">
        <v>40</v>
      </c>
    </row>
    <row r="4359" spans="1:29" ht="14.4" x14ac:dyDescent="0.3">
      <c r="A4359">
        <v>4357</v>
      </c>
      <c r="B4359" t="s">
        <v>4380</v>
      </c>
      <c r="C4359" t="s">
        <v>277</v>
      </c>
      <c r="D4359" t="s">
        <v>40</v>
      </c>
      <c r="E4359" t="s">
        <v>40</v>
      </c>
      <c r="F4359" t="s">
        <v>41</v>
      </c>
      <c r="G4359" t="s">
        <v>40</v>
      </c>
      <c r="H4359" s="26">
        <v>35065</v>
      </c>
      <c r="I4359" t="s">
        <v>42</v>
      </c>
      <c r="J4359" t="s">
        <v>43</v>
      </c>
      <c r="K4359" t="str">
        <f>IF(Table2[[#This Row],[Basis of Material Classification (System Side)*]]="Field inspection","Yes","No")</f>
        <v>No</v>
      </c>
      <c r="N4359" t="str">
        <f>Table2[[#This Row],[Basis of Material Classification (System Side)*]]</f>
        <v>Installation date after lead ban</v>
      </c>
      <c r="O4359" t="s">
        <v>41</v>
      </c>
      <c r="P4359" s="13">
        <v>35431</v>
      </c>
      <c r="Q4359" s="16" t="str">
        <f>Table2[[#This Row],[Service Line Size (inches) (System Side)]]</f>
        <v>5/8</v>
      </c>
      <c r="R4359" t="s">
        <v>43</v>
      </c>
      <c r="S4359" t="str">
        <f>IF(Table2[[#This Row],[Basis of Material Classification (Customer Side)*]]="Field inspection","Yes","No")</f>
        <v>No</v>
      </c>
      <c r="V4359" t="s">
        <v>43</v>
      </c>
      <c r="W4359" t="s">
        <v>44</v>
      </c>
      <c r="X4359" t="s">
        <v>44</v>
      </c>
      <c r="Z4359" t="s">
        <v>45</v>
      </c>
      <c r="AA4359" t="s">
        <v>46</v>
      </c>
      <c r="AB4359" t="s">
        <v>46</v>
      </c>
      <c r="AC4359" t="s">
        <v>40</v>
      </c>
    </row>
    <row r="4360" spans="1:29" ht="14.4" x14ac:dyDescent="0.3">
      <c r="A4360">
        <v>4358</v>
      </c>
      <c r="B4360" t="s">
        <v>4381</v>
      </c>
      <c r="C4360" t="s">
        <v>277</v>
      </c>
      <c r="D4360" t="s">
        <v>40</v>
      </c>
      <c r="E4360" t="s">
        <v>40</v>
      </c>
      <c r="F4360" t="s">
        <v>53</v>
      </c>
      <c r="G4360" t="s">
        <v>40</v>
      </c>
      <c r="H4360" s="26">
        <v>36526</v>
      </c>
      <c r="I4360" t="s">
        <v>54</v>
      </c>
      <c r="J4360" t="s">
        <v>55</v>
      </c>
      <c r="K4360" t="str">
        <f>IF(Table2[[#This Row],[Basis of Material Classification (System Side)*]]="Field inspection","Yes","No")</f>
        <v>No</v>
      </c>
      <c r="O4360" t="s">
        <v>41</v>
      </c>
      <c r="P4360" s="13">
        <v>36526</v>
      </c>
      <c r="Q4360" s="16" t="str">
        <f>Table2[[#This Row],[Service Line Size (inches) (System Side)]]</f>
        <v>3/4</v>
      </c>
      <c r="R4360" t="s">
        <v>43</v>
      </c>
      <c r="S4360" t="str">
        <f>IF(Table2[[#This Row],[Basis of Material Classification (Customer Side)*]]="Field inspection","Yes","No")</f>
        <v>No</v>
      </c>
      <c r="V4360" t="s">
        <v>43</v>
      </c>
      <c r="W4360" t="s">
        <v>44</v>
      </c>
      <c r="X4360" t="s">
        <v>44</v>
      </c>
      <c r="Z4360" t="s">
        <v>58</v>
      </c>
      <c r="AA4360" t="s">
        <v>46</v>
      </c>
      <c r="AB4360" t="s">
        <v>46</v>
      </c>
      <c r="AC4360" t="s">
        <v>40</v>
      </c>
    </row>
    <row r="4361" spans="1:29" ht="14.4" x14ac:dyDescent="0.3">
      <c r="A4361">
        <v>4359</v>
      </c>
      <c r="B4361" t="s">
        <v>4382</v>
      </c>
      <c r="C4361" t="s">
        <v>277</v>
      </c>
      <c r="D4361" t="s">
        <v>40</v>
      </c>
      <c r="E4361" t="s">
        <v>40</v>
      </c>
      <c r="F4361" t="s">
        <v>41</v>
      </c>
      <c r="G4361" t="s">
        <v>40</v>
      </c>
      <c r="H4361" s="26">
        <v>35065</v>
      </c>
      <c r="I4361" t="s">
        <v>42</v>
      </c>
      <c r="J4361" t="s">
        <v>43</v>
      </c>
      <c r="K4361" t="str">
        <f>IF(Table2[[#This Row],[Basis of Material Classification (System Side)*]]="Field inspection","Yes","No")</f>
        <v>No</v>
      </c>
      <c r="N4361" t="str">
        <f>Table2[[#This Row],[Basis of Material Classification (System Side)*]]</f>
        <v>Installation date after lead ban</v>
      </c>
      <c r="O4361" t="s">
        <v>41</v>
      </c>
      <c r="P4361" s="13">
        <v>36526</v>
      </c>
      <c r="Q4361" s="16" t="str">
        <f>Table2[[#This Row],[Service Line Size (inches) (System Side)]]</f>
        <v>5/8</v>
      </c>
      <c r="R4361" t="s">
        <v>43</v>
      </c>
      <c r="S4361" t="str">
        <f>IF(Table2[[#This Row],[Basis of Material Classification (Customer Side)*]]="Field inspection","Yes","No")</f>
        <v>No</v>
      </c>
      <c r="V4361" t="s">
        <v>43</v>
      </c>
      <c r="W4361" t="s">
        <v>44</v>
      </c>
      <c r="X4361" t="s">
        <v>44</v>
      </c>
      <c r="Z4361" t="s">
        <v>45</v>
      </c>
      <c r="AA4361" t="s">
        <v>46</v>
      </c>
      <c r="AB4361" t="s">
        <v>46</v>
      </c>
      <c r="AC4361" t="s">
        <v>40</v>
      </c>
    </row>
    <row r="4362" spans="1:29" ht="14.4" x14ac:dyDescent="0.3">
      <c r="A4362">
        <v>4360</v>
      </c>
      <c r="B4362" t="s">
        <v>4383</v>
      </c>
      <c r="C4362" t="s">
        <v>277</v>
      </c>
      <c r="D4362" t="s">
        <v>40</v>
      </c>
      <c r="E4362" t="s">
        <v>40</v>
      </c>
      <c r="F4362" t="s">
        <v>53</v>
      </c>
      <c r="G4362" t="s">
        <v>40</v>
      </c>
      <c r="H4362" s="26">
        <v>38718</v>
      </c>
      <c r="I4362" t="s">
        <v>54</v>
      </c>
      <c r="J4362" t="s">
        <v>55</v>
      </c>
      <c r="K4362" t="str">
        <f>IF(Table2[[#This Row],[Basis of Material Classification (System Side)*]]="Field inspection","Yes","No")</f>
        <v>No</v>
      </c>
      <c r="O4362" t="s">
        <v>41</v>
      </c>
      <c r="P4362" s="13">
        <v>38718</v>
      </c>
      <c r="Q4362" s="16" t="str">
        <f>Table2[[#This Row],[Service Line Size (inches) (System Side)]]</f>
        <v>3/4</v>
      </c>
      <c r="R4362" t="s">
        <v>43</v>
      </c>
      <c r="S4362" t="str">
        <f>IF(Table2[[#This Row],[Basis of Material Classification (Customer Side)*]]="Field inspection","Yes","No")</f>
        <v>No</v>
      </c>
      <c r="V4362" t="s">
        <v>43</v>
      </c>
      <c r="W4362" t="s">
        <v>44</v>
      </c>
      <c r="X4362" t="s">
        <v>44</v>
      </c>
      <c r="Z4362" t="s">
        <v>45</v>
      </c>
      <c r="AA4362" t="s">
        <v>46</v>
      </c>
      <c r="AB4362" t="s">
        <v>46</v>
      </c>
      <c r="AC4362" t="s">
        <v>40</v>
      </c>
    </row>
    <row r="4363" spans="1:29" ht="14.4" x14ac:dyDescent="0.3">
      <c r="A4363">
        <v>4361</v>
      </c>
      <c r="B4363" t="s">
        <v>4384</v>
      </c>
      <c r="C4363" t="s">
        <v>277</v>
      </c>
      <c r="D4363" t="s">
        <v>40</v>
      </c>
      <c r="E4363" t="s">
        <v>40</v>
      </c>
      <c r="F4363" t="s">
        <v>53</v>
      </c>
      <c r="G4363" t="s">
        <v>40</v>
      </c>
      <c r="H4363" s="26">
        <v>37257</v>
      </c>
      <c r="I4363" t="s">
        <v>54</v>
      </c>
      <c r="J4363" t="s">
        <v>55</v>
      </c>
      <c r="K4363" t="str">
        <f>IF(Table2[[#This Row],[Basis of Material Classification (System Side)*]]="Field inspection","Yes","No")</f>
        <v>No</v>
      </c>
      <c r="O4363" t="s">
        <v>41</v>
      </c>
      <c r="P4363" s="13">
        <v>26665</v>
      </c>
      <c r="Q4363" s="16" t="str">
        <f>Table2[[#This Row],[Service Line Size (inches) (System Side)]]</f>
        <v>3/4</v>
      </c>
      <c r="R4363" t="s">
        <v>49</v>
      </c>
      <c r="S4363" t="str">
        <f>IF(Table2[[#This Row],[Basis of Material Classification (Customer Side)*]]="Field inspection","Yes","No")</f>
        <v>No</v>
      </c>
      <c r="V4363" t="s">
        <v>50</v>
      </c>
      <c r="W4363" t="s">
        <v>44</v>
      </c>
      <c r="X4363" t="s">
        <v>44</v>
      </c>
      <c r="Z4363" t="s">
        <v>45</v>
      </c>
      <c r="AA4363" t="s">
        <v>46</v>
      </c>
      <c r="AB4363" t="s">
        <v>46</v>
      </c>
      <c r="AC4363" t="s">
        <v>40</v>
      </c>
    </row>
    <row r="4364" spans="1:29" ht="14.4" x14ac:dyDescent="0.3">
      <c r="A4364">
        <v>4362</v>
      </c>
      <c r="B4364" t="s">
        <v>4385</v>
      </c>
      <c r="C4364" t="s">
        <v>277</v>
      </c>
      <c r="D4364" t="s">
        <v>40</v>
      </c>
      <c r="E4364" t="s">
        <v>40</v>
      </c>
      <c r="F4364" t="s">
        <v>41</v>
      </c>
      <c r="G4364" t="s">
        <v>40</v>
      </c>
      <c r="H4364" s="26">
        <v>31048</v>
      </c>
      <c r="I4364" t="s">
        <v>42</v>
      </c>
      <c r="J4364" t="s">
        <v>43</v>
      </c>
      <c r="K4364" t="str">
        <f>IF(Table2[[#This Row],[Basis of Material Classification (System Side)*]]="Field inspection","Yes","No")</f>
        <v>No</v>
      </c>
      <c r="N4364" t="str">
        <f>Table2[[#This Row],[Basis of Material Classification (System Side)*]]</f>
        <v>Installation date after lead ban</v>
      </c>
      <c r="O4364" t="s">
        <v>41</v>
      </c>
      <c r="P4364" s="13">
        <v>7306</v>
      </c>
      <c r="Q4364" s="16" t="str">
        <f>Table2[[#This Row],[Service Line Size (inches) (System Side)]]</f>
        <v>5/8</v>
      </c>
      <c r="R4364" t="s">
        <v>49</v>
      </c>
      <c r="S4364" t="str">
        <f>IF(Table2[[#This Row],[Basis of Material Classification (Customer Side)*]]="Field inspection","Yes","No")</f>
        <v>No</v>
      </c>
      <c r="V4364" t="s">
        <v>50</v>
      </c>
      <c r="W4364" t="s">
        <v>44</v>
      </c>
      <c r="X4364" t="s">
        <v>44</v>
      </c>
      <c r="Z4364" t="s">
        <v>58</v>
      </c>
      <c r="AA4364" t="s">
        <v>46</v>
      </c>
      <c r="AB4364" t="s">
        <v>46</v>
      </c>
      <c r="AC4364" t="s">
        <v>40</v>
      </c>
    </row>
    <row r="4365" spans="1:29" ht="14.4" x14ac:dyDescent="0.3">
      <c r="A4365">
        <v>4363</v>
      </c>
      <c r="B4365" t="s">
        <v>4386</v>
      </c>
      <c r="C4365" t="s">
        <v>277</v>
      </c>
      <c r="D4365" t="s">
        <v>40</v>
      </c>
      <c r="E4365" t="s">
        <v>40</v>
      </c>
      <c r="F4365" t="s">
        <v>41</v>
      </c>
      <c r="G4365" t="s">
        <v>40</v>
      </c>
      <c r="H4365" s="26">
        <v>24108</v>
      </c>
      <c r="I4365" t="s">
        <v>42</v>
      </c>
      <c r="J4365" t="s">
        <v>49</v>
      </c>
      <c r="K4365" t="str">
        <f>IF(Table2[[#This Row],[Basis of Material Classification (System Side)*]]="Field inspection","Yes","No")</f>
        <v>No</v>
      </c>
      <c r="N4365" t="s">
        <v>50</v>
      </c>
      <c r="O4365" t="s">
        <v>41</v>
      </c>
      <c r="P4365" s="13">
        <v>23743</v>
      </c>
      <c r="Q4365" s="16" t="str">
        <f>Table2[[#This Row],[Service Line Size (inches) (System Side)]]</f>
        <v>5/8</v>
      </c>
      <c r="R4365" t="s">
        <v>49</v>
      </c>
      <c r="S4365" t="str">
        <f>IF(Table2[[#This Row],[Basis of Material Classification (Customer Side)*]]="Field inspection","Yes","No")</f>
        <v>No</v>
      </c>
      <c r="V4365" t="s">
        <v>50</v>
      </c>
      <c r="W4365" t="s">
        <v>44</v>
      </c>
      <c r="X4365" t="s">
        <v>44</v>
      </c>
      <c r="Z4365" t="s">
        <v>58</v>
      </c>
      <c r="AA4365" t="s">
        <v>46</v>
      </c>
      <c r="AB4365" t="s">
        <v>46</v>
      </c>
      <c r="AC4365" t="s">
        <v>40</v>
      </c>
    </row>
    <row r="4366" spans="1:29" ht="14.4" x14ac:dyDescent="0.3">
      <c r="A4366">
        <v>4364</v>
      </c>
      <c r="B4366" t="s">
        <v>4387</v>
      </c>
      <c r="C4366" t="s">
        <v>277</v>
      </c>
      <c r="D4366" t="s">
        <v>40</v>
      </c>
      <c r="E4366" t="s">
        <v>40</v>
      </c>
      <c r="F4366" t="s">
        <v>41</v>
      </c>
      <c r="G4366" t="s">
        <v>40</v>
      </c>
      <c r="H4366" s="26">
        <v>34335</v>
      </c>
      <c r="I4366" t="s">
        <v>42</v>
      </c>
      <c r="J4366" t="s">
        <v>43</v>
      </c>
      <c r="K4366" t="str">
        <f>IF(Table2[[#This Row],[Basis of Material Classification (System Side)*]]="Field inspection","Yes","No")</f>
        <v>No</v>
      </c>
      <c r="N4366" t="str">
        <f>Table2[[#This Row],[Basis of Material Classification (System Side)*]]</f>
        <v>Installation date after lead ban</v>
      </c>
      <c r="O4366" t="s">
        <v>41</v>
      </c>
      <c r="P4366" s="13">
        <v>36161</v>
      </c>
      <c r="Q4366" s="16" t="str">
        <f>Table2[[#This Row],[Service Line Size (inches) (System Side)]]</f>
        <v>5/8</v>
      </c>
      <c r="R4366" t="s">
        <v>43</v>
      </c>
      <c r="S4366" t="str">
        <f>IF(Table2[[#This Row],[Basis of Material Classification (Customer Side)*]]="Field inspection","Yes","No")</f>
        <v>No</v>
      </c>
      <c r="V4366" t="s">
        <v>43</v>
      </c>
      <c r="W4366" t="s">
        <v>44</v>
      </c>
      <c r="X4366" t="s">
        <v>44</v>
      </c>
      <c r="Z4366" t="s">
        <v>45</v>
      </c>
      <c r="AA4366" t="s">
        <v>46</v>
      </c>
      <c r="AB4366" t="s">
        <v>46</v>
      </c>
      <c r="AC4366" t="s">
        <v>40</v>
      </c>
    </row>
    <row r="4367" spans="1:29" ht="14.4" x14ac:dyDescent="0.3">
      <c r="A4367">
        <v>4365</v>
      </c>
      <c r="B4367" t="s">
        <v>4388</v>
      </c>
      <c r="C4367" t="s">
        <v>277</v>
      </c>
      <c r="D4367" t="s">
        <v>40</v>
      </c>
      <c r="E4367" t="s">
        <v>40</v>
      </c>
      <c r="F4367" t="s">
        <v>41</v>
      </c>
      <c r="G4367" t="s">
        <v>40</v>
      </c>
      <c r="H4367" s="26">
        <v>27030</v>
      </c>
      <c r="I4367" t="s">
        <v>42</v>
      </c>
      <c r="J4367" t="s">
        <v>49</v>
      </c>
      <c r="K4367" t="str">
        <f>IF(Table2[[#This Row],[Basis of Material Classification (System Side)*]]="Field inspection","Yes","No")</f>
        <v>No</v>
      </c>
      <c r="N4367" t="s">
        <v>50</v>
      </c>
      <c r="O4367" t="s">
        <v>41</v>
      </c>
      <c r="P4367" s="13">
        <v>35431</v>
      </c>
      <c r="Q4367" s="16" t="str">
        <f>Table2[[#This Row],[Service Line Size (inches) (System Side)]]</f>
        <v>5/8</v>
      </c>
      <c r="R4367" t="s">
        <v>43</v>
      </c>
      <c r="S4367" t="str">
        <f>IF(Table2[[#This Row],[Basis of Material Classification (Customer Side)*]]="Field inspection","Yes","No")</f>
        <v>No</v>
      </c>
      <c r="V4367" t="s">
        <v>43</v>
      </c>
      <c r="W4367" t="s">
        <v>44</v>
      </c>
      <c r="X4367" t="s">
        <v>44</v>
      </c>
      <c r="Z4367" t="s">
        <v>58</v>
      </c>
      <c r="AA4367" t="s">
        <v>46</v>
      </c>
      <c r="AB4367" t="s">
        <v>46</v>
      </c>
      <c r="AC4367" t="s">
        <v>40</v>
      </c>
    </row>
    <row r="4368" spans="1:29" ht="14.4" x14ac:dyDescent="0.3">
      <c r="A4368">
        <v>4366</v>
      </c>
      <c r="B4368" t="s">
        <v>4389</v>
      </c>
      <c r="C4368" t="s">
        <v>277</v>
      </c>
      <c r="D4368" t="s">
        <v>40</v>
      </c>
      <c r="E4368" t="s">
        <v>40</v>
      </c>
      <c r="F4368" t="s">
        <v>53</v>
      </c>
      <c r="G4368" t="s">
        <v>40</v>
      </c>
      <c r="H4368" s="26">
        <v>27760</v>
      </c>
      <c r="I4368" t="s">
        <v>42</v>
      </c>
      <c r="J4368" t="s">
        <v>65</v>
      </c>
      <c r="K4368" t="str">
        <f>IF(Table2[[#This Row],[Basis of Material Classification (System Side)*]]="Field inspection","Yes","No")</f>
        <v>Yes</v>
      </c>
      <c r="L4368" t="s">
        <v>66</v>
      </c>
      <c r="M4368" s="13">
        <v>45481</v>
      </c>
      <c r="O4368" t="s">
        <v>41</v>
      </c>
      <c r="P4368" s="13">
        <v>28126</v>
      </c>
      <c r="Q4368" s="16" t="str">
        <f>Table2[[#This Row],[Service Line Size (inches) (System Side)]]</f>
        <v>5/8</v>
      </c>
      <c r="R4368" t="s">
        <v>49</v>
      </c>
      <c r="S4368" t="str">
        <f>IF(Table2[[#This Row],[Basis of Material Classification (Customer Side)*]]="Field inspection","Yes","No")</f>
        <v>No</v>
      </c>
      <c r="V4368" t="s">
        <v>50</v>
      </c>
      <c r="W4368" t="s">
        <v>44</v>
      </c>
      <c r="X4368" t="s">
        <v>44</v>
      </c>
      <c r="Z4368" t="s">
        <v>45</v>
      </c>
      <c r="AA4368" t="s">
        <v>46</v>
      </c>
      <c r="AB4368" t="s">
        <v>46</v>
      </c>
      <c r="AC4368" t="s">
        <v>40</v>
      </c>
    </row>
    <row r="4369" spans="1:29" ht="14.4" x14ac:dyDescent="0.3">
      <c r="A4369">
        <v>4367</v>
      </c>
      <c r="B4369" t="s">
        <v>4390</v>
      </c>
      <c r="C4369" t="s">
        <v>277</v>
      </c>
      <c r="D4369" t="s">
        <v>40</v>
      </c>
      <c r="E4369" t="s">
        <v>40</v>
      </c>
      <c r="F4369" t="s">
        <v>41</v>
      </c>
      <c r="G4369" t="s">
        <v>40</v>
      </c>
      <c r="H4369" s="27"/>
      <c r="I4369" t="s">
        <v>42</v>
      </c>
      <c r="J4369" t="s">
        <v>106</v>
      </c>
      <c r="K4369" t="str">
        <f>IF(Table2[[#This Row],[Basis of Material Classification (System Side)*]]="Field inspection","Yes","No")</f>
        <v>No</v>
      </c>
      <c r="N4369" t="s">
        <v>107</v>
      </c>
      <c r="O4369" t="s">
        <v>41</v>
      </c>
      <c r="P4369" s="13">
        <v>36892</v>
      </c>
      <c r="Q4369" s="16" t="str">
        <f>Table2[[#This Row],[Service Line Size (inches) (System Side)]]</f>
        <v>5/8</v>
      </c>
      <c r="R4369" t="s">
        <v>43</v>
      </c>
      <c r="S4369" t="str">
        <f>IF(Table2[[#This Row],[Basis of Material Classification (Customer Side)*]]="Field inspection","Yes","No")</f>
        <v>No</v>
      </c>
      <c r="V4369" t="s">
        <v>43</v>
      </c>
      <c r="W4369" t="s">
        <v>44</v>
      </c>
      <c r="X4369" t="s">
        <v>44</v>
      </c>
      <c r="Z4369" t="s">
        <v>45</v>
      </c>
      <c r="AA4369" t="s">
        <v>46</v>
      </c>
      <c r="AB4369" t="s">
        <v>46</v>
      </c>
      <c r="AC4369" t="s">
        <v>40</v>
      </c>
    </row>
    <row r="4370" spans="1:29" ht="14.4" x14ac:dyDescent="0.3">
      <c r="A4370">
        <v>4368</v>
      </c>
      <c r="B4370" t="s">
        <v>4391</v>
      </c>
      <c r="C4370" t="s">
        <v>277</v>
      </c>
      <c r="D4370" t="s">
        <v>48</v>
      </c>
      <c r="E4370" t="s">
        <v>40</v>
      </c>
      <c r="F4370" t="s">
        <v>41</v>
      </c>
      <c r="G4370" t="s">
        <v>40</v>
      </c>
      <c r="H4370" s="27"/>
      <c r="I4370" t="s">
        <v>42</v>
      </c>
      <c r="J4370" t="s">
        <v>49</v>
      </c>
      <c r="K4370" t="str">
        <f>IF(Table2[[#This Row],[Basis of Material Classification (System Side)*]]="Field inspection","Yes","No")</f>
        <v>No</v>
      </c>
      <c r="N4370" t="s">
        <v>50</v>
      </c>
      <c r="O4370" t="s">
        <v>41</v>
      </c>
      <c r="P4370" s="13">
        <v>36526</v>
      </c>
      <c r="Q4370" s="16" t="str">
        <f>Table2[[#This Row],[Service Line Size (inches) (System Side)]]</f>
        <v>5/8</v>
      </c>
      <c r="R4370" t="s">
        <v>43</v>
      </c>
      <c r="S4370" t="str">
        <f>IF(Table2[[#This Row],[Basis of Material Classification (Customer Side)*]]="Field inspection","Yes","No")</f>
        <v>No</v>
      </c>
      <c r="V4370" t="s">
        <v>43</v>
      </c>
      <c r="W4370" t="s">
        <v>44</v>
      </c>
      <c r="X4370" t="s">
        <v>44</v>
      </c>
      <c r="Z4370" t="s">
        <v>51</v>
      </c>
      <c r="AA4370" t="s">
        <v>46</v>
      </c>
      <c r="AB4370" t="s">
        <v>46</v>
      </c>
      <c r="AC4370" t="s">
        <v>40</v>
      </c>
    </row>
    <row r="4371" spans="1:29" ht="14.4" x14ac:dyDescent="0.3">
      <c r="A4371">
        <v>4369</v>
      </c>
      <c r="B4371" t="s">
        <v>4392</v>
      </c>
      <c r="C4371" t="s">
        <v>277</v>
      </c>
      <c r="D4371" t="s">
        <v>40</v>
      </c>
      <c r="E4371" t="s">
        <v>40</v>
      </c>
      <c r="F4371" t="s">
        <v>41</v>
      </c>
      <c r="G4371" t="s">
        <v>40</v>
      </c>
      <c r="H4371" s="26">
        <v>36892</v>
      </c>
      <c r="I4371" t="s">
        <v>42</v>
      </c>
      <c r="J4371" t="s">
        <v>43</v>
      </c>
      <c r="K4371" t="str">
        <f>IF(Table2[[#This Row],[Basis of Material Classification (System Side)*]]="Field inspection","Yes","No")</f>
        <v>No</v>
      </c>
      <c r="N4371" t="str">
        <f>Table2[[#This Row],[Basis of Material Classification (System Side)*]]</f>
        <v>Installation date after lead ban</v>
      </c>
      <c r="O4371" t="s">
        <v>41</v>
      </c>
      <c r="P4371" s="13">
        <v>36892</v>
      </c>
      <c r="Q4371" s="16" t="str">
        <f>Table2[[#This Row],[Service Line Size (inches) (System Side)]]</f>
        <v>5/8</v>
      </c>
      <c r="R4371" t="s">
        <v>43</v>
      </c>
      <c r="S4371" t="str">
        <f>IF(Table2[[#This Row],[Basis of Material Classification (Customer Side)*]]="Field inspection","Yes","No")</f>
        <v>No</v>
      </c>
      <c r="V4371" t="s">
        <v>43</v>
      </c>
      <c r="W4371" t="s">
        <v>44</v>
      </c>
      <c r="X4371" t="s">
        <v>44</v>
      </c>
      <c r="Z4371" t="s">
        <v>45</v>
      </c>
      <c r="AA4371" t="s">
        <v>46</v>
      </c>
      <c r="AB4371" t="s">
        <v>46</v>
      </c>
      <c r="AC4371" t="s">
        <v>40</v>
      </c>
    </row>
    <row r="4372" spans="1:29" ht="14.4" x14ac:dyDescent="0.3">
      <c r="A4372">
        <v>4370</v>
      </c>
      <c r="B4372" t="s">
        <v>4393</v>
      </c>
      <c r="C4372" t="s">
        <v>277</v>
      </c>
      <c r="D4372" t="s">
        <v>40</v>
      </c>
      <c r="E4372" t="s">
        <v>40</v>
      </c>
      <c r="F4372" t="s">
        <v>41</v>
      </c>
      <c r="G4372" t="s">
        <v>40</v>
      </c>
      <c r="H4372" s="26">
        <v>44197</v>
      </c>
      <c r="I4372" t="s">
        <v>42</v>
      </c>
      <c r="J4372" t="s">
        <v>43</v>
      </c>
      <c r="K4372" t="str">
        <f>IF(Table2[[#This Row],[Basis of Material Classification (System Side)*]]="Field inspection","Yes","No")</f>
        <v>No</v>
      </c>
      <c r="N4372" t="str">
        <f>Table2[[#This Row],[Basis of Material Classification (System Side)*]]</f>
        <v>Installation date after lead ban</v>
      </c>
      <c r="O4372" t="s">
        <v>41</v>
      </c>
      <c r="P4372" s="13">
        <v>32874</v>
      </c>
      <c r="Q4372" s="16" t="str">
        <f>Table2[[#This Row],[Service Line Size (inches) (System Side)]]</f>
        <v>5/8</v>
      </c>
      <c r="R4372" t="s">
        <v>43</v>
      </c>
      <c r="S4372" t="str">
        <f>IF(Table2[[#This Row],[Basis of Material Classification (Customer Side)*]]="Field inspection","Yes","No")</f>
        <v>No</v>
      </c>
      <c r="V4372" t="s">
        <v>43</v>
      </c>
      <c r="W4372" t="s">
        <v>44</v>
      </c>
      <c r="X4372" t="s">
        <v>44</v>
      </c>
      <c r="Z4372" t="s">
        <v>45</v>
      </c>
      <c r="AA4372" t="s">
        <v>46</v>
      </c>
      <c r="AB4372" t="s">
        <v>46</v>
      </c>
      <c r="AC4372" t="s">
        <v>40</v>
      </c>
    </row>
    <row r="4373" spans="1:29" ht="14.4" x14ac:dyDescent="0.3">
      <c r="A4373">
        <v>4371</v>
      </c>
      <c r="B4373" t="s">
        <v>4394</v>
      </c>
      <c r="C4373" t="s">
        <v>277</v>
      </c>
      <c r="D4373" t="s">
        <v>48</v>
      </c>
      <c r="E4373" t="s">
        <v>40</v>
      </c>
      <c r="F4373" t="s">
        <v>41</v>
      </c>
      <c r="G4373" t="s">
        <v>40</v>
      </c>
      <c r="H4373" s="26">
        <v>27760</v>
      </c>
      <c r="I4373" t="s">
        <v>42</v>
      </c>
      <c r="J4373" t="s">
        <v>49</v>
      </c>
      <c r="K4373" t="str">
        <f>IF(Table2[[#This Row],[Basis of Material Classification (System Side)*]]="Field inspection","Yes","No")</f>
        <v>No</v>
      </c>
      <c r="N4373" t="s">
        <v>50</v>
      </c>
      <c r="O4373" t="s">
        <v>41</v>
      </c>
      <c r="P4373" s="13">
        <v>22647</v>
      </c>
      <c r="Q4373" s="16" t="str">
        <f>Table2[[#This Row],[Service Line Size (inches) (System Side)]]</f>
        <v>5/8</v>
      </c>
      <c r="R4373" t="s">
        <v>49</v>
      </c>
      <c r="S4373" t="str">
        <f>IF(Table2[[#This Row],[Basis of Material Classification (Customer Side)*]]="Field inspection","Yes","No")</f>
        <v>No</v>
      </c>
      <c r="V4373" t="s">
        <v>50</v>
      </c>
      <c r="W4373" t="s">
        <v>44</v>
      </c>
      <c r="X4373" t="s">
        <v>44</v>
      </c>
      <c r="Z4373" t="s">
        <v>51</v>
      </c>
      <c r="AA4373" t="s">
        <v>46</v>
      </c>
      <c r="AB4373" t="s">
        <v>46</v>
      </c>
      <c r="AC4373" t="s">
        <v>40</v>
      </c>
    </row>
    <row r="4374" spans="1:29" ht="14.4" x14ac:dyDescent="0.3">
      <c r="A4374">
        <v>4372</v>
      </c>
      <c r="B4374" t="s">
        <v>11100</v>
      </c>
      <c r="C4374" t="s">
        <v>277</v>
      </c>
      <c r="D4374" t="s">
        <v>40</v>
      </c>
      <c r="E4374" t="s">
        <v>40</v>
      </c>
      <c r="F4374" t="s">
        <v>41</v>
      </c>
      <c r="G4374" t="s">
        <v>40</v>
      </c>
      <c r="H4374" s="26">
        <v>32143</v>
      </c>
      <c r="I4374" t="s">
        <v>42</v>
      </c>
      <c r="J4374" t="s">
        <v>43</v>
      </c>
      <c r="K4374" t="str">
        <f>IF(Table2[[#This Row],[Basis of Material Classification (System Side)*]]="Field inspection","Yes","No")</f>
        <v>No</v>
      </c>
      <c r="N4374" t="str">
        <f>Table2[[#This Row],[Basis of Material Classification (System Side)*]]</f>
        <v>Installation date after lead ban</v>
      </c>
      <c r="O4374" t="s">
        <v>41</v>
      </c>
      <c r="P4374" s="13">
        <v>32874</v>
      </c>
      <c r="Q4374" s="16" t="str">
        <f>Table2[[#This Row],[Service Line Size (inches) (System Side)]]</f>
        <v>5/8</v>
      </c>
      <c r="R4374" t="s">
        <v>43</v>
      </c>
      <c r="S4374" t="str">
        <f>IF(Table2[[#This Row],[Basis of Material Classification (Customer Side)*]]="Field inspection","Yes","No")</f>
        <v>No</v>
      </c>
      <c r="V4374" t="s">
        <v>43</v>
      </c>
      <c r="W4374" t="s">
        <v>44</v>
      </c>
      <c r="X4374" t="s">
        <v>44</v>
      </c>
      <c r="Z4374" t="s">
        <v>45</v>
      </c>
      <c r="AA4374" t="s">
        <v>46</v>
      </c>
      <c r="AB4374" t="s">
        <v>46</v>
      </c>
      <c r="AC4374" t="s">
        <v>40</v>
      </c>
    </row>
    <row r="4375" spans="1:29" ht="14.4" x14ac:dyDescent="0.3">
      <c r="A4375">
        <v>4373</v>
      </c>
      <c r="B4375" t="s">
        <v>4395</v>
      </c>
      <c r="C4375" t="s">
        <v>277</v>
      </c>
      <c r="D4375" t="s">
        <v>40</v>
      </c>
      <c r="E4375" t="s">
        <v>40</v>
      </c>
      <c r="F4375" t="s">
        <v>41</v>
      </c>
      <c r="G4375" t="s">
        <v>40</v>
      </c>
      <c r="H4375" s="26">
        <v>35065</v>
      </c>
      <c r="I4375" t="s">
        <v>42</v>
      </c>
      <c r="J4375" t="s">
        <v>43</v>
      </c>
      <c r="K4375" t="str">
        <f>IF(Table2[[#This Row],[Basis of Material Classification (System Side)*]]="Field inspection","Yes","No")</f>
        <v>No</v>
      </c>
      <c r="N4375" t="str">
        <f>Table2[[#This Row],[Basis of Material Classification (System Side)*]]</f>
        <v>Installation date after lead ban</v>
      </c>
      <c r="O4375" t="s">
        <v>41</v>
      </c>
      <c r="P4375" s="13">
        <v>36526</v>
      </c>
      <c r="Q4375" s="16" t="str">
        <f>Table2[[#This Row],[Service Line Size (inches) (System Side)]]</f>
        <v>5/8</v>
      </c>
      <c r="R4375" t="s">
        <v>43</v>
      </c>
      <c r="S4375" t="str">
        <f>IF(Table2[[#This Row],[Basis of Material Classification (Customer Side)*]]="Field inspection","Yes","No")</f>
        <v>No</v>
      </c>
      <c r="V4375" t="s">
        <v>43</v>
      </c>
      <c r="W4375" t="s">
        <v>44</v>
      </c>
      <c r="X4375" t="s">
        <v>44</v>
      </c>
      <c r="Z4375" t="s">
        <v>45</v>
      </c>
      <c r="AA4375" t="s">
        <v>46</v>
      </c>
      <c r="AB4375" t="s">
        <v>46</v>
      </c>
      <c r="AC4375" t="s">
        <v>40</v>
      </c>
    </row>
    <row r="4376" spans="1:29" ht="14.4" x14ac:dyDescent="0.3">
      <c r="A4376">
        <v>4374</v>
      </c>
      <c r="B4376" t="s">
        <v>4396</v>
      </c>
      <c r="C4376" t="s">
        <v>277</v>
      </c>
      <c r="D4376" t="s">
        <v>40</v>
      </c>
      <c r="E4376" t="s">
        <v>40</v>
      </c>
      <c r="F4376" t="s">
        <v>41</v>
      </c>
      <c r="G4376" t="s">
        <v>40</v>
      </c>
      <c r="H4376" s="26">
        <v>35065</v>
      </c>
      <c r="I4376" t="s">
        <v>42</v>
      </c>
      <c r="J4376" t="s">
        <v>43</v>
      </c>
      <c r="K4376" t="str">
        <f>IF(Table2[[#This Row],[Basis of Material Classification (System Side)*]]="Field inspection","Yes","No")</f>
        <v>No</v>
      </c>
      <c r="N4376" t="str">
        <f>Table2[[#This Row],[Basis of Material Classification (System Side)*]]</f>
        <v>Installation date after lead ban</v>
      </c>
      <c r="O4376" t="s">
        <v>41</v>
      </c>
      <c r="P4376" s="13">
        <v>35431</v>
      </c>
      <c r="Q4376" s="16" t="str">
        <f>Table2[[#This Row],[Service Line Size (inches) (System Side)]]</f>
        <v>5/8</v>
      </c>
      <c r="R4376" t="s">
        <v>43</v>
      </c>
      <c r="S4376" t="str">
        <f>IF(Table2[[#This Row],[Basis of Material Classification (Customer Side)*]]="Field inspection","Yes","No")</f>
        <v>No</v>
      </c>
      <c r="V4376" t="s">
        <v>43</v>
      </c>
      <c r="W4376" t="s">
        <v>44</v>
      </c>
      <c r="X4376" t="s">
        <v>44</v>
      </c>
      <c r="Z4376" t="s">
        <v>45</v>
      </c>
      <c r="AA4376" t="s">
        <v>46</v>
      </c>
      <c r="AB4376" t="s">
        <v>46</v>
      </c>
      <c r="AC4376" t="s">
        <v>40</v>
      </c>
    </row>
    <row r="4377" spans="1:29" ht="14.4" x14ac:dyDescent="0.3">
      <c r="A4377">
        <v>4375</v>
      </c>
      <c r="B4377" t="s">
        <v>4397</v>
      </c>
      <c r="C4377" t="s">
        <v>277</v>
      </c>
      <c r="D4377" t="s">
        <v>40</v>
      </c>
      <c r="E4377" t="s">
        <v>40</v>
      </c>
      <c r="F4377" t="s">
        <v>53</v>
      </c>
      <c r="G4377" t="s">
        <v>40</v>
      </c>
      <c r="H4377" s="26">
        <v>35065</v>
      </c>
      <c r="I4377" t="s">
        <v>42</v>
      </c>
      <c r="J4377" t="s">
        <v>55</v>
      </c>
      <c r="K4377" t="str">
        <f>IF(Table2[[#This Row],[Basis of Material Classification (System Side)*]]="Field inspection","Yes","No")</f>
        <v>No</v>
      </c>
      <c r="O4377" t="s">
        <v>41</v>
      </c>
      <c r="P4377" s="13">
        <v>35431</v>
      </c>
      <c r="Q4377" s="16" t="str">
        <f>Table2[[#This Row],[Service Line Size (inches) (System Side)]]</f>
        <v>5/8</v>
      </c>
      <c r="R4377" t="s">
        <v>43</v>
      </c>
      <c r="S4377" t="str">
        <f>IF(Table2[[#This Row],[Basis of Material Classification (Customer Side)*]]="Field inspection","Yes","No")</f>
        <v>No</v>
      </c>
      <c r="V4377" t="s">
        <v>43</v>
      </c>
      <c r="W4377" t="s">
        <v>44</v>
      </c>
      <c r="X4377" t="s">
        <v>44</v>
      </c>
      <c r="Z4377" t="s">
        <v>49</v>
      </c>
      <c r="AA4377" t="s">
        <v>46</v>
      </c>
      <c r="AB4377" t="s">
        <v>46</v>
      </c>
      <c r="AC4377" t="s">
        <v>40</v>
      </c>
    </row>
    <row r="4378" spans="1:29" ht="14.4" x14ac:dyDescent="0.3">
      <c r="A4378">
        <v>4376</v>
      </c>
      <c r="B4378" t="s">
        <v>4398</v>
      </c>
      <c r="C4378" t="s">
        <v>277</v>
      </c>
      <c r="D4378" t="s">
        <v>40</v>
      </c>
      <c r="E4378" t="s">
        <v>40</v>
      </c>
      <c r="F4378" t="s">
        <v>41</v>
      </c>
      <c r="G4378" t="s">
        <v>40</v>
      </c>
      <c r="H4378" s="26">
        <v>36161</v>
      </c>
      <c r="I4378" t="s">
        <v>42</v>
      </c>
      <c r="J4378" t="s">
        <v>43</v>
      </c>
      <c r="K4378" t="str">
        <f>IF(Table2[[#This Row],[Basis of Material Classification (System Side)*]]="Field inspection","Yes","No")</f>
        <v>No</v>
      </c>
      <c r="N4378" t="str">
        <f>Table2[[#This Row],[Basis of Material Classification (System Side)*]]</f>
        <v>Installation date after lead ban</v>
      </c>
      <c r="O4378" t="s">
        <v>41</v>
      </c>
      <c r="P4378" s="13">
        <v>36526</v>
      </c>
      <c r="Q4378" s="16" t="str">
        <f>Table2[[#This Row],[Service Line Size (inches) (System Side)]]</f>
        <v>5/8</v>
      </c>
      <c r="R4378" t="s">
        <v>43</v>
      </c>
      <c r="S4378" t="str">
        <f>IF(Table2[[#This Row],[Basis of Material Classification (Customer Side)*]]="Field inspection","Yes","No")</f>
        <v>No</v>
      </c>
      <c r="V4378" t="s">
        <v>43</v>
      </c>
      <c r="W4378" t="s">
        <v>44</v>
      </c>
      <c r="X4378" t="s">
        <v>44</v>
      </c>
      <c r="Z4378" t="s">
        <v>45</v>
      </c>
      <c r="AA4378" t="s">
        <v>46</v>
      </c>
      <c r="AB4378" t="s">
        <v>46</v>
      </c>
      <c r="AC4378" t="s">
        <v>40</v>
      </c>
    </row>
    <row r="4379" spans="1:29" ht="14.4" x14ac:dyDescent="0.3">
      <c r="A4379">
        <v>4377</v>
      </c>
      <c r="B4379" t="s">
        <v>4399</v>
      </c>
      <c r="C4379" t="s">
        <v>277</v>
      </c>
      <c r="D4379" t="s">
        <v>40</v>
      </c>
      <c r="E4379" t="s">
        <v>40</v>
      </c>
      <c r="F4379" t="s">
        <v>41</v>
      </c>
      <c r="G4379" t="s">
        <v>40</v>
      </c>
      <c r="H4379" s="26">
        <v>17533</v>
      </c>
      <c r="I4379" t="s">
        <v>42</v>
      </c>
      <c r="J4379" t="s">
        <v>49</v>
      </c>
      <c r="K4379" t="str">
        <f>IF(Table2[[#This Row],[Basis of Material Classification (System Side)*]]="Field inspection","Yes","No")</f>
        <v>No</v>
      </c>
      <c r="N4379" t="s">
        <v>50</v>
      </c>
      <c r="O4379" t="s">
        <v>41</v>
      </c>
      <c r="P4379" s="13">
        <v>33239</v>
      </c>
      <c r="Q4379" s="16" t="str">
        <f>Table2[[#This Row],[Service Line Size (inches) (System Side)]]</f>
        <v>5/8</v>
      </c>
      <c r="R4379" t="s">
        <v>43</v>
      </c>
      <c r="S4379" t="str">
        <f>IF(Table2[[#This Row],[Basis of Material Classification (Customer Side)*]]="Field inspection","Yes","No")</f>
        <v>No</v>
      </c>
      <c r="V4379" t="s">
        <v>43</v>
      </c>
      <c r="W4379" t="s">
        <v>44</v>
      </c>
      <c r="X4379" t="s">
        <v>44</v>
      </c>
      <c r="Z4379" t="s">
        <v>58</v>
      </c>
      <c r="AA4379" t="s">
        <v>46</v>
      </c>
      <c r="AB4379" t="s">
        <v>46</v>
      </c>
      <c r="AC4379" t="s">
        <v>40</v>
      </c>
    </row>
    <row r="4380" spans="1:29" ht="14.4" x14ac:dyDescent="0.3">
      <c r="A4380">
        <v>4378</v>
      </c>
      <c r="B4380" t="s">
        <v>4400</v>
      </c>
      <c r="C4380" t="s">
        <v>277</v>
      </c>
      <c r="D4380" t="s">
        <v>40</v>
      </c>
      <c r="E4380" t="s">
        <v>40</v>
      </c>
      <c r="F4380" t="s">
        <v>41</v>
      </c>
      <c r="G4380" t="s">
        <v>40</v>
      </c>
      <c r="H4380" s="26">
        <v>35431</v>
      </c>
      <c r="I4380" t="s">
        <v>42</v>
      </c>
      <c r="J4380" t="s">
        <v>43</v>
      </c>
      <c r="K4380" t="str">
        <f>IF(Table2[[#This Row],[Basis of Material Classification (System Side)*]]="Field inspection","Yes","No")</f>
        <v>No</v>
      </c>
      <c r="N4380" t="str">
        <f>Table2[[#This Row],[Basis of Material Classification (System Side)*]]</f>
        <v>Installation date after lead ban</v>
      </c>
      <c r="O4380" t="s">
        <v>41</v>
      </c>
      <c r="P4380"/>
      <c r="Q4380" s="16" t="str">
        <f>Table2[[#This Row],[Service Line Size (inches) (System Side)]]</f>
        <v>5/8</v>
      </c>
      <c r="R4380" t="s">
        <v>106</v>
      </c>
      <c r="S4380" t="str">
        <f>IF(Table2[[#This Row],[Basis of Material Classification (Customer Side)*]]="Field inspection","Yes","No")</f>
        <v>No</v>
      </c>
      <c r="V4380" t="s">
        <v>108</v>
      </c>
      <c r="W4380" t="s">
        <v>44</v>
      </c>
      <c r="X4380" t="s">
        <v>44</v>
      </c>
      <c r="Z4380" t="s">
        <v>58</v>
      </c>
      <c r="AA4380" t="s">
        <v>46</v>
      </c>
      <c r="AB4380" t="s">
        <v>46</v>
      </c>
      <c r="AC4380" t="s">
        <v>40</v>
      </c>
    </row>
    <row r="4381" spans="1:29" ht="14.4" x14ac:dyDescent="0.3">
      <c r="A4381">
        <v>4379</v>
      </c>
      <c r="B4381" t="s">
        <v>4401</v>
      </c>
      <c r="C4381" t="s">
        <v>277</v>
      </c>
      <c r="D4381" t="s">
        <v>40</v>
      </c>
      <c r="E4381" t="s">
        <v>40</v>
      </c>
      <c r="F4381" t="s">
        <v>41</v>
      </c>
      <c r="G4381" t="s">
        <v>40</v>
      </c>
      <c r="H4381" s="26">
        <v>32509</v>
      </c>
      <c r="I4381" t="s">
        <v>42</v>
      </c>
      <c r="J4381" t="s">
        <v>43</v>
      </c>
      <c r="K4381" t="str">
        <f>IF(Table2[[#This Row],[Basis of Material Classification (System Side)*]]="Field inspection","Yes","No")</f>
        <v>No</v>
      </c>
      <c r="N4381" t="str">
        <f>Table2[[#This Row],[Basis of Material Classification (System Side)*]]</f>
        <v>Installation date after lead ban</v>
      </c>
      <c r="O4381" t="s">
        <v>41</v>
      </c>
      <c r="P4381" s="13">
        <v>36892</v>
      </c>
      <c r="Q4381" s="16" t="str">
        <f>Table2[[#This Row],[Service Line Size (inches) (System Side)]]</f>
        <v>5/8</v>
      </c>
      <c r="R4381" t="s">
        <v>43</v>
      </c>
      <c r="S4381" t="str">
        <f>IF(Table2[[#This Row],[Basis of Material Classification (Customer Side)*]]="Field inspection","Yes","No")</f>
        <v>No</v>
      </c>
      <c r="V4381" t="s">
        <v>43</v>
      </c>
      <c r="W4381" t="s">
        <v>44</v>
      </c>
      <c r="X4381" t="s">
        <v>44</v>
      </c>
      <c r="Z4381" t="s">
        <v>45</v>
      </c>
      <c r="AA4381" t="s">
        <v>46</v>
      </c>
      <c r="AB4381" t="s">
        <v>46</v>
      </c>
      <c r="AC4381" t="s">
        <v>40</v>
      </c>
    </row>
    <row r="4382" spans="1:29" ht="14.4" x14ac:dyDescent="0.3">
      <c r="A4382">
        <v>4380</v>
      </c>
      <c r="B4382" t="s">
        <v>4402</v>
      </c>
      <c r="C4382" t="s">
        <v>277</v>
      </c>
      <c r="D4382" t="s">
        <v>40</v>
      </c>
      <c r="E4382" t="s">
        <v>40</v>
      </c>
      <c r="F4382" t="s">
        <v>41</v>
      </c>
      <c r="G4382" t="s">
        <v>40</v>
      </c>
      <c r="H4382" s="26">
        <v>31048</v>
      </c>
      <c r="I4382" t="s">
        <v>42</v>
      </c>
      <c r="J4382" t="s">
        <v>43</v>
      </c>
      <c r="K4382" t="str">
        <f>IF(Table2[[#This Row],[Basis of Material Classification (System Side)*]]="Field inspection","Yes","No")</f>
        <v>No</v>
      </c>
      <c r="N4382" t="str">
        <f>Table2[[#This Row],[Basis of Material Classification (System Side)*]]</f>
        <v>Installation date after lead ban</v>
      </c>
      <c r="O4382" t="s">
        <v>41</v>
      </c>
      <c r="P4382" s="13">
        <v>32509</v>
      </c>
      <c r="Q4382" s="16" t="str">
        <f>Table2[[#This Row],[Service Line Size (inches) (System Side)]]</f>
        <v>5/8</v>
      </c>
      <c r="R4382" t="s">
        <v>43</v>
      </c>
      <c r="S4382" t="str">
        <f>IF(Table2[[#This Row],[Basis of Material Classification (Customer Side)*]]="Field inspection","Yes","No")</f>
        <v>No</v>
      </c>
      <c r="V4382" t="s">
        <v>43</v>
      </c>
      <c r="W4382" t="s">
        <v>44</v>
      </c>
      <c r="X4382" t="s">
        <v>44</v>
      </c>
      <c r="Z4382" t="s">
        <v>45</v>
      </c>
      <c r="AA4382" t="s">
        <v>46</v>
      </c>
      <c r="AB4382" t="s">
        <v>46</v>
      </c>
      <c r="AC4382" t="s">
        <v>40</v>
      </c>
    </row>
    <row r="4383" spans="1:29" ht="14.4" x14ac:dyDescent="0.3">
      <c r="A4383">
        <v>4381</v>
      </c>
      <c r="B4383" t="s">
        <v>4403</v>
      </c>
      <c r="C4383" t="s">
        <v>277</v>
      </c>
      <c r="D4383" t="s">
        <v>40</v>
      </c>
      <c r="E4383" t="s">
        <v>40</v>
      </c>
      <c r="F4383" t="s">
        <v>53</v>
      </c>
      <c r="G4383" t="s">
        <v>40</v>
      </c>
      <c r="H4383" s="26">
        <v>31413</v>
      </c>
      <c r="I4383" t="s">
        <v>54</v>
      </c>
      <c r="J4383" t="s">
        <v>55</v>
      </c>
      <c r="K4383" t="str">
        <f>IF(Table2[[#This Row],[Basis of Material Classification (System Side)*]]="Field inspection","Yes","No")</f>
        <v>No</v>
      </c>
      <c r="O4383" t="s">
        <v>41</v>
      </c>
      <c r="P4383" s="13">
        <v>34700</v>
      </c>
      <c r="Q4383" s="16" t="str">
        <f>Table2[[#This Row],[Service Line Size (inches) (System Side)]]</f>
        <v>3/4</v>
      </c>
      <c r="R4383" t="s">
        <v>43</v>
      </c>
      <c r="S4383" t="str">
        <f>IF(Table2[[#This Row],[Basis of Material Classification (Customer Side)*]]="Field inspection","Yes","No")</f>
        <v>No</v>
      </c>
      <c r="V4383" t="s">
        <v>43</v>
      </c>
      <c r="W4383" t="s">
        <v>44</v>
      </c>
      <c r="X4383" t="s">
        <v>44</v>
      </c>
      <c r="Z4383" t="s">
        <v>45</v>
      </c>
      <c r="AA4383" t="s">
        <v>46</v>
      </c>
      <c r="AB4383" t="s">
        <v>46</v>
      </c>
      <c r="AC4383" t="s">
        <v>40</v>
      </c>
    </row>
    <row r="4384" spans="1:29" ht="14.4" x14ac:dyDescent="0.3">
      <c r="A4384">
        <v>4382</v>
      </c>
      <c r="B4384" t="s">
        <v>4404</v>
      </c>
      <c r="C4384" t="s">
        <v>277</v>
      </c>
      <c r="D4384" t="s">
        <v>40</v>
      </c>
      <c r="E4384" t="s">
        <v>40</v>
      </c>
      <c r="F4384" t="s">
        <v>41</v>
      </c>
      <c r="G4384" t="s">
        <v>40</v>
      </c>
      <c r="H4384" s="26">
        <v>32143</v>
      </c>
      <c r="I4384" t="s">
        <v>42</v>
      </c>
      <c r="J4384" t="s">
        <v>43</v>
      </c>
      <c r="K4384" t="str">
        <f>IF(Table2[[#This Row],[Basis of Material Classification (System Side)*]]="Field inspection","Yes","No")</f>
        <v>No</v>
      </c>
      <c r="N4384" t="str">
        <f>Table2[[#This Row],[Basis of Material Classification (System Side)*]]</f>
        <v>Installation date after lead ban</v>
      </c>
      <c r="O4384" t="s">
        <v>41</v>
      </c>
      <c r="P4384" s="13">
        <v>32143</v>
      </c>
      <c r="Q4384" s="16" t="str">
        <f>Table2[[#This Row],[Service Line Size (inches) (System Side)]]</f>
        <v>5/8</v>
      </c>
      <c r="R4384" t="s">
        <v>43</v>
      </c>
      <c r="S4384" t="str">
        <f>IF(Table2[[#This Row],[Basis of Material Classification (Customer Side)*]]="Field inspection","Yes","No")</f>
        <v>No</v>
      </c>
      <c r="V4384" t="s">
        <v>43</v>
      </c>
      <c r="W4384" t="s">
        <v>44</v>
      </c>
      <c r="X4384" t="s">
        <v>44</v>
      </c>
      <c r="Z4384" t="s">
        <v>58</v>
      </c>
      <c r="AA4384" t="s">
        <v>46</v>
      </c>
      <c r="AB4384" t="s">
        <v>46</v>
      </c>
      <c r="AC4384" t="s">
        <v>40</v>
      </c>
    </row>
    <row r="4385" spans="1:29" ht="14.4" x14ac:dyDescent="0.3">
      <c r="A4385">
        <v>4383</v>
      </c>
      <c r="B4385" t="s">
        <v>4405</v>
      </c>
      <c r="C4385" t="s">
        <v>277</v>
      </c>
      <c r="D4385" t="s">
        <v>40</v>
      </c>
      <c r="E4385" t="s">
        <v>40</v>
      </c>
      <c r="F4385" t="s">
        <v>41</v>
      </c>
      <c r="G4385" t="s">
        <v>40</v>
      </c>
      <c r="H4385" s="26">
        <v>31048</v>
      </c>
      <c r="I4385" t="s">
        <v>42</v>
      </c>
      <c r="J4385" t="s">
        <v>43</v>
      </c>
      <c r="K4385" t="str">
        <f>IF(Table2[[#This Row],[Basis of Material Classification (System Side)*]]="Field inspection","Yes","No")</f>
        <v>No</v>
      </c>
      <c r="N4385" t="str">
        <f>Table2[[#This Row],[Basis of Material Classification (System Side)*]]</f>
        <v>Installation date after lead ban</v>
      </c>
      <c r="O4385" t="s">
        <v>41</v>
      </c>
      <c r="P4385" s="13">
        <v>34700</v>
      </c>
      <c r="Q4385" s="16" t="str">
        <f>Table2[[#This Row],[Service Line Size (inches) (System Side)]]</f>
        <v>5/8</v>
      </c>
      <c r="R4385" t="s">
        <v>43</v>
      </c>
      <c r="S4385" t="str">
        <f>IF(Table2[[#This Row],[Basis of Material Classification (Customer Side)*]]="Field inspection","Yes","No")</f>
        <v>No</v>
      </c>
      <c r="V4385" t="s">
        <v>43</v>
      </c>
      <c r="W4385" t="s">
        <v>44</v>
      </c>
      <c r="X4385" t="s">
        <v>44</v>
      </c>
      <c r="Z4385" t="s">
        <v>45</v>
      </c>
      <c r="AA4385" t="s">
        <v>46</v>
      </c>
      <c r="AB4385" t="s">
        <v>46</v>
      </c>
      <c r="AC4385" t="s">
        <v>40</v>
      </c>
    </row>
    <row r="4386" spans="1:29" ht="14.4" x14ac:dyDescent="0.3">
      <c r="A4386">
        <v>4384</v>
      </c>
      <c r="B4386" t="s">
        <v>4406</v>
      </c>
      <c r="C4386" t="s">
        <v>277</v>
      </c>
      <c r="D4386" t="s">
        <v>40</v>
      </c>
      <c r="E4386" t="s">
        <v>40</v>
      </c>
      <c r="F4386" t="s">
        <v>41</v>
      </c>
      <c r="G4386" t="s">
        <v>40</v>
      </c>
      <c r="H4386" s="26">
        <v>25204</v>
      </c>
      <c r="I4386">
        <v>1</v>
      </c>
      <c r="J4386" t="s">
        <v>49</v>
      </c>
      <c r="K4386" t="str">
        <f>IF(Table2[[#This Row],[Basis of Material Classification (System Side)*]]="Field inspection","Yes","No")</f>
        <v>No</v>
      </c>
      <c r="N4386" t="s">
        <v>50</v>
      </c>
      <c r="O4386" t="s">
        <v>41</v>
      </c>
      <c r="P4386" s="13">
        <v>27395</v>
      </c>
      <c r="Q4386" s="16">
        <f>Table2[[#This Row],[Service Line Size (inches) (System Side)]]</f>
        <v>1</v>
      </c>
      <c r="R4386" t="s">
        <v>49</v>
      </c>
      <c r="S4386" t="str">
        <f>IF(Table2[[#This Row],[Basis of Material Classification (Customer Side)*]]="Field inspection","Yes","No")</f>
        <v>No</v>
      </c>
      <c r="V4386" t="s">
        <v>50</v>
      </c>
      <c r="W4386" t="s">
        <v>44</v>
      </c>
      <c r="X4386" t="s">
        <v>44</v>
      </c>
      <c r="Z4386" t="s">
        <v>58</v>
      </c>
      <c r="AA4386" t="s">
        <v>46</v>
      </c>
      <c r="AB4386" t="s">
        <v>46</v>
      </c>
      <c r="AC4386" t="s">
        <v>40</v>
      </c>
    </row>
    <row r="4387" spans="1:29" ht="14.4" x14ac:dyDescent="0.3">
      <c r="A4387">
        <v>4385</v>
      </c>
      <c r="B4387" t="s">
        <v>4407</v>
      </c>
      <c r="C4387" t="s">
        <v>277</v>
      </c>
      <c r="D4387" t="s">
        <v>40</v>
      </c>
      <c r="E4387" t="s">
        <v>40</v>
      </c>
      <c r="F4387" t="s">
        <v>41</v>
      </c>
      <c r="G4387" t="s">
        <v>40</v>
      </c>
      <c r="H4387" s="26">
        <v>27760</v>
      </c>
      <c r="I4387" t="s">
        <v>42</v>
      </c>
      <c r="J4387" t="s">
        <v>49</v>
      </c>
      <c r="K4387" t="str">
        <f>IF(Table2[[#This Row],[Basis of Material Classification (System Side)*]]="Field inspection","Yes","No")</f>
        <v>No</v>
      </c>
      <c r="N4387" t="s">
        <v>50</v>
      </c>
      <c r="O4387" t="s">
        <v>41</v>
      </c>
      <c r="P4387" s="13">
        <v>29221</v>
      </c>
      <c r="Q4387" s="16" t="str">
        <f>Table2[[#This Row],[Service Line Size (inches) (System Side)]]</f>
        <v>5/8</v>
      </c>
      <c r="R4387" t="s">
        <v>43</v>
      </c>
      <c r="S4387" t="str">
        <f>IF(Table2[[#This Row],[Basis of Material Classification (Customer Side)*]]="Field inspection","Yes","No")</f>
        <v>No</v>
      </c>
      <c r="V4387" t="s">
        <v>43</v>
      </c>
      <c r="W4387" t="s">
        <v>44</v>
      </c>
      <c r="X4387" t="s">
        <v>44</v>
      </c>
      <c r="Z4387" t="s">
        <v>45</v>
      </c>
      <c r="AA4387" t="s">
        <v>46</v>
      </c>
      <c r="AB4387" t="s">
        <v>46</v>
      </c>
      <c r="AC4387" t="s">
        <v>40</v>
      </c>
    </row>
    <row r="4388" spans="1:29" ht="14.4" x14ac:dyDescent="0.3">
      <c r="A4388">
        <v>4386</v>
      </c>
      <c r="B4388" t="s">
        <v>4408</v>
      </c>
      <c r="C4388" t="s">
        <v>277</v>
      </c>
      <c r="D4388" t="s">
        <v>40</v>
      </c>
      <c r="E4388" t="s">
        <v>40</v>
      </c>
      <c r="F4388" t="s">
        <v>41</v>
      </c>
      <c r="G4388" t="s">
        <v>40</v>
      </c>
      <c r="H4388" s="26">
        <v>32143</v>
      </c>
      <c r="I4388" t="s">
        <v>42</v>
      </c>
      <c r="J4388" t="s">
        <v>43</v>
      </c>
      <c r="K4388" t="str">
        <f>IF(Table2[[#This Row],[Basis of Material Classification (System Side)*]]="Field inspection","Yes","No")</f>
        <v>No</v>
      </c>
      <c r="N4388" t="str">
        <f>Table2[[#This Row],[Basis of Material Classification (System Side)*]]</f>
        <v>Installation date after lead ban</v>
      </c>
      <c r="O4388" t="s">
        <v>41</v>
      </c>
      <c r="P4388" s="13">
        <v>32874</v>
      </c>
      <c r="Q4388" s="16" t="str">
        <f>Table2[[#This Row],[Service Line Size (inches) (System Side)]]</f>
        <v>5/8</v>
      </c>
      <c r="R4388" t="s">
        <v>43</v>
      </c>
      <c r="S4388" t="str">
        <f>IF(Table2[[#This Row],[Basis of Material Classification (Customer Side)*]]="Field inspection","Yes","No")</f>
        <v>No</v>
      </c>
      <c r="V4388" t="s">
        <v>43</v>
      </c>
      <c r="W4388" t="s">
        <v>44</v>
      </c>
      <c r="X4388" t="s">
        <v>44</v>
      </c>
      <c r="Z4388" t="s">
        <v>45</v>
      </c>
      <c r="AA4388" t="s">
        <v>46</v>
      </c>
      <c r="AB4388" t="s">
        <v>46</v>
      </c>
      <c r="AC4388" t="s">
        <v>40</v>
      </c>
    </row>
    <row r="4389" spans="1:29" ht="14.4" x14ac:dyDescent="0.3">
      <c r="A4389">
        <v>4387</v>
      </c>
      <c r="B4389" t="s">
        <v>4409</v>
      </c>
      <c r="C4389" t="s">
        <v>277</v>
      </c>
      <c r="D4389" t="s">
        <v>40</v>
      </c>
      <c r="E4389" t="s">
        <v>40</v>
      </c>
      <c r="F4389" t="s">
        <v>53</v>
      </c>
      <c r="G4389" t="s">
        <v>40</v>
      </c>
      <c r="H4389" s="26">
        <v>28126</v>
      </c>
      <c r="I4389" t="s">
        <v>42</v>
      </c>
      <c r="J4389" t="s">
        <v>65</v>
      </c>
      <c r="K4389" t="str">
        <f>IF(Table2[[#This Row],[Basis of Material Classification (System Side)*]]="Field inspection","Yes","No")</f>
        <v>Yes</v>
      </c>
      <c r="L4389" t="s">
        <v>66</v>
      </c>
      <c r="M4389" s="13">
        <v>45478</v>
      </c>
      <c r="O4389" t="s">
        <v>41</v>
      </c>
      <c r="P4389" s="13">
        <v>33604</v>
      </c>
      <c r="Q4389" s="16" t="str">
        <f>Table2[[#This Row],[Service Line Size (inches) (System Side)]]</f>
        <v>5/8</v>
      </c>
      <c r="R4389" t="s">
        <v>43</v>
      </c>
      <c r="S4389" t="str">
        <f>IF(Table2[[#This Row],[Basis of Material Classification (Customer Side)*]]="Field inspection","Yes","No")</f>
        <v>No</v>
      </c>
      <c r="V4389" t="s">
        <v>43</v>
      </c>
      <c r="W4389" t="s">
        <v>44</v>
      </c>
      <c r="X4389" t="s">
        <v>44</v>
      </c>
      <c r="Z4389" t="s">
        <v>45</v>
      </c>
      <c r="AA4389" t="s">
        <v>46</v>
      </c>
      <c r="AB4389" t="s">
        <v>46</v>
      </c>
      <c r="AC4389" t="s">
        <v>40</v>
      </c>
    </row>
    <row r="4390" spans="1:29" ht="14.4" x14ac:dyDescent="0.3">
      <c r="A4390">
        <v>4388</v>
      </c>
      <c r="B4390" t="s">
        <v>4410</v>
      </c>
      <c r="C4390" t="s">
        <v>277</v>
      </c>
      <c r="D4390" t="s">
        <v>40</v>
      </c>
      <c r="E4390" t="s">
        <v>40</v>
      </c>
      <c r="F4390" t="s">
        <v>53</v>
      </c>
      <c r="G4390" t="s">
        <v>40</v>
      </c>
      <c r="H4390" s="26">
        <v>36526</v>
      </c>
      <c r="I4390" t="s">
        <v>54</v>
      </c>
      <c r="J4390" t="s">
        <v>55</v>
      </c>
      <c r="K4390" t="str">
        <f>IF(Table2[[#This Row],[Basis of Material Classification (System Side)*]]="Field inspection","Yes","No")</f>
        <v>No</v>
      </c>
      <c r="O4390" t="s">
        <v>41</v>
      </c>
      <c r="P4390" s="13">
        <v>36892</v>
      </c>
      <c r="Q4390" s="16" t="str">
        <f>Table2[[#This Row],[Service Line Size (inches) (System Side)]]</f>
        <v>3/4</v>
      </c>
      <c r="R4390" t="s">
        <v>43</v>
      </c>
      <c r="S4390" t="str">
        <f>IF(Table2[[#This Row],[Basis of Material Classification (Customer Side)*]]="Field inspection","Yes","No")</f>
        <v>No</v>
      </c>
      <c r="V4390" t="s">
        <v>43</v>
      </c>
      <c r="W4390" t="s">
        <v>44</v>
      </c>
      <c r="X4390" t="s">
        <v>44</v>
      </c>
      <c r="Z4390" t="s">
        <v>45</v>
      </c>
      <c r="AA4390" t="s">
        <v>46</v>
      </c>
      <c r="AB4390" t="s">
        <v>46</v>
      </c>
      <c r="AC4390" t="s">
        <v>40</v>
      </c>
    </row>
    <row r="4391" spans="1:29" ht="14.4" x14ac:dyDescent="0.3">
      <c r="A4391">
        <v>4389</v>
      </c>
      <c r="B4391" t="s">
        <v>4411</v>
      </c>
      <c r="C4391" t="s">
        <v>277</v>
      </c>
      <c r="D4391" t="s">
        <v>40</v>
      </c>
      <c r="E4391" t="s">
        <v>40</v>
      </c>
      <c r="F4391" t="s">
        <v>41</v>
      </c>
      <c r="G4391" t="s">
        <v>40</v>
      </c>
      <c r="H4391" s="26">
        <v>35431</v>
      </c>
      <c r="I4391" t="s">
        <v>42</v>
      </c>
      <c r="J4391" t="s">
        <v>43</v>
      </c>
      <c r="K4391" t="str">
        <f>IF(Table2[[#This Row],[Basis of Material Classification (System Side)*]]="Field inspection","Yes","No")</f>
        <v>No</v>
      </c>
      <c r="N4391" t="str">
        <f>Table2[[#This Row],[Basis of Material Classification (System Side)*]]</f>
        <v>Installation date after lead ban</v>
      </c>
      <c r="O4391" t="s">
        <v>41</v>
      </c>
      <c r="P4391"/>
      <c r="Q4391" s="16" t="str">
        <f>Table2[[#This Row],[Service Line Size (inches) (System Side)]]</f>
        <v>5/8</v>
      </c>
      <c r="R4391" t="s">
        <v>106</v>
      </c>
      <c r="S4391" t="str">
        <f>IF(Table2[[#This Row],[Basis of Material Classification (Customer Side)*]]="Field inspection","Yes","No")</f>
        <v>No</v>
      </c>
      <c r="V4391" t="s">
        <v>108</v>
      </c>
      <c r="W4391" t="s">
        <v>44</v>
      </c>
      <c r="X4391" t="s">
        <v>44</v>
      </c>
      <c r="Z4391" t="s">
        <v>58</v>
      </c>
      <c r="AA4391" t="s">
        <v>46</v>
      </c>
      <c r="AB4391" t="s">
        <v>46</v>
      </c>
      <c r="AC4391" t="s">
        <v>40</v>
      </c>
    </row>
    <row r="4392" spans="1:29" ht="14.4" x14ac:dyDescent="0.3">
      <c r="A4392">
        <v>4390</v>
      </c>
      <c r="B4392" t="s">
        <v>4412</v>
      </c>
      <c r="C4392" t="s">
        <v>277</v>
      </c>
      <c r="D4392" t="s">
        <v>40</v>
      </c>
      <c r="E4392" t="s">
        <v>40</v>
      </c>
      <c r="F4392" t="s">
        <v>41</v>
      </c>
      <c r="G4392" t="s">
        <v>40</v>
      </c>
      <c r="H4392" s="26">
        <v>37622</v>
      </c>
      <c r="I4392" t="s">
        <v>42</v>
      </c>
      <c r="J4392" t="s">
        <v>43</v>
      </c>
      <c r="K4392" t="str">
        <f>IF(Table2[[#This Row],[Basis of Material Classification (System Side)*]]="Field inspection","Yes","No")</f>
        <v>No</v>
      </c>
      <c r="N4392" t="str">
        <f>Table2[[#This Row],[Basis of Material Classification (System Side)*]]</f>
        <v>Installation date after lead ban</v>
      </c>
      <c r="O4392" t="s">
        <v>41</v>
      </c>
      <c r="P4392" s="13">
        <v>36892</v>
      </c>
      <c r="Q4392" s="16" t="str">
        <f>Table2[[#This Row],[Service Line Size (inches) (System Side)]]</f>
        <v>5/8</v>
      </c>
      <c r="R4392" t="s">
        <v>43</v>
      </c>
      <c r="S4392" t="str">
        <f>IF(Table2[[#This Row],[Basis of Material Classification (Customer Side)*]]="Field inspection","Yes","No")</f>
        <v>No</v>
      </c>
      <c r="V4392" t="s">
        <v>43</v>
      </c>
      <c r="W4392" t="s">
        <v>44</v>
      </c>
      <c r="X4392" t="s">
        <v>44</v>
      </c>
      <c r="Z4392" t="s">
        <v>45</v>
      </c>
      <c r="AA4392" t="s">
        <v>46</v>
      </c>
      <c r="AB4392" t="s">
        <v>46</v>
      </c>
      <c r="AC4392" t="s">
        <v>40</v>
      </c>
    </row>
    <row r="4393" spans="1:29" ht="14.4" x14ac:dyDescent="0.3">
      <c r="A4393">
        <v>4391</v>
      </c>
      <c r="B4393" t="s">
        <v>4413</v>
      </c>
      <c r="C4393" t="s">
        <v>277</v>
      </c>
      <c r="D4393" t="s">
        <v>40</v>
      </c>
      <c r="E4393" t="s">
        <v>40</v>
      </c>
      <c r="F4393" t="s">
        <v>41</v>
      </c>
      <c r="G4393" t="s">
        <v>40</v>
      </c>
      <c r="H4393" s="26">
        <v>34335</v>
      </c>
      <c r="I4393" t="s">
        <v>60</v>
      </c>
      <c r="J4393" t="s">
        <v>43</v>
      </c>
      <c r="K4393" t="str">
        <f>IF(Table2[[#This Row],[Basis of Material Classification (System Side)*]]="Field inspection","Yes","No")</f>
        <v>No</v>
      </c>
      <c r="N4393" t="str">
        <f>Table2[[#This Row],[Basis of Material Classification (System Side)*]]</f>
        <v>Installation date after lead ban</v>
      </c>
      <c r="O4393" t="s">
        <v>41</v>
      </c>
      <c r="P4393" s="13">
        <v>37257</v>
      </c>
      <c r="Q4393" s="16" t="str">
        <f>Table2[[#This Row],[Service Line Size (inches) (System Side)]]</f>
        <v>1</v>
      </c>
      <c r="R4393" t="s">
        <v>43</v>
      </c>
      <c r="S4393" t="str">
        <f>IF(Table2[[#This Row],[Basis of Material Classification (Customer Side)*]]="Field inspection","Yes","No")</f>
        <v>No</v>
      </c>
      <c r="V4393" t="s">
        <v>43</v>
      </c>
      <c r="W4393" t="s">
        <v>44</v>
      </c>
      <c r="X4393" t="s">
        <v>44</v>
      </c>
      <c r="Z4393" t="s">
        <v>58</v>
      </c>
      <c r="AA4393" t="s">
        <v>46</v>
      </c>
      <c r="AB4393" t="s">
        <v>46</v>
      </c>
      <c r="AC4393" t="s">
        <v>40</v>
      </c>
    </row>
    <row r="4394" spans="1:29" ht="14.4" x14ac:dyDescent="0.3">
      <c r="A4394">
        <v>4392</v>
      </c>
      <c r="B4394" t="s">
        <v>4414</v>
      </c>
      <c r="C4394" t="s">
        <v>277</v>
      </c>
      <c r="D4394" t="s">
        <v>40</v>
      </c>
      <c r="E4394" t="s">
        <v>40</v>
      </c>
      <c r="F4394" t="s">
        <v>41</v>
      </c>
      <c r="G4394" t="s">
        <v>40</v>
      </c>
      <c r="H4394" s="26">
        <v>35065</v>
      </c>
      <c r="I4394" t="s">
        <v>42</v>
      </c>
      <c r="J4394" t="s">
        <v>43</v>
      </c>
      <c r="K4394" t="str">
        <f>IF(Table2[[#This Row],[Basis of Material Classification (System Side)*]]="Field inspection","Yes","No")</f>
        <v>No</v>
      </c>
      <c r="N4394" t="str">
        <f>Table2[[#This Row],[Basis of Material Classification (System Side)*]]</f>
        <v>Installation date after lead ban</v>
      </c>
      <c r="O4394" t="s">
        <v>41</v>
      </c>
      <c r="P4394" s="13">
        <v>35796</v>
      </c>
      <c r="Q4394" s="16" t="str">
        <f>Table2[[#This Row],[Service Line Size (inches) (System Side)]]</f>
        <v>5/8</v>
      </c>
      <c r="R4394" t="s">
        <v>43</v>
      </c>
      <c r="S4394" t="str">
        <f>IF(Table2[[#This Row],[Basis of Material Classification (Customer Side)*]]="Field inspection","Yes","No")</f>
        <v>No</v>
      </c>
      <c r="V4394" t="s">
        <v>43</v>
      </c>
      <c r="W4394" t="s">
        <v>44</v>
      </c>
      <c r="X4394" t="s">
        <v>44</v>
      </c>
      <c r="Z4394" t="s">
        <v>58</v>
      </c>
      <c r="AA4394" t="s">
        <v>46</v>
      </c>
      <c r="AB4394" t="s">
        <v>46</v>
      </c>
      <c r="AC4394" t="s">
        <v>40</v>
      </c>
    </row>
    <row r="4395" spans="1:29" ht="14.4" x14ac:dyDescent="0.3">
      <c r="A4395">
        <v>4393</v>
      </c>
      <c r="B4395" t="s">
        <v>4415</v>
      </c>
      <c r="C4395" t="s">
        <v>277</v>
      </c>
      <c r="D4395" t="s">
        <v>40</v>
      </c>
      <c r="E4395" t="s">
        <v>40</v>
      </c>
      <c r="F4395" t="s">
        <v>53</v>
      </c>
      <c r="G4395" t="s">
        <v>40</v>
      </c>
      <c r="H4395" s="26">
        <v>24108</v>
      </c>
      <c r="I4395" t="s">
        <v>42</v>
      </c>
      <c r="J4395" t="s">
        <v>65</v>
      </c>
      <c r="K4395" t="str">
        <f>IF(Table2[[#This Row],[Basis of Material Classification (System Side)*]]="Field inspection","Yes","No")</f>
        <v>Yes</v>
      </c>
      <c r="L4395" t="s">
        <v>66</v>
      </c>
      <c r="M4395" s="13">
        <v>45517</v>
      </c>
      <c r="O4395" t="s">
        <v>41</v>
      </c>
      <c r="P4395" s="13">
        <v>16803</v>
      </c>
      <c r="Q4395" s="16" t="str">
        <f>Table2[[#This Row],[Service Line Size (inches) (System Side)]]</f>
        <v>5/8</v>
      </c>
      <c r="R4395" t="s">
        <v>49</v>
      </c>
      <c r="S4395" t="str">
        <f>IF(Table2[[#This Row],[Basis of Material Classification (Customer Side)*]]="Field inspection","Yes","No")</f>
        <v>No</v>
      </c>
      <c r="V4395" t="s">
        <v>50</v>
      </c>
      <c r="W4395" t="s">
        <v>44</v>
      </c>
      <c r="X4395" t="s">
        <v>44</v>
      </c>
      <c r="Z4395" t="s">
        <v>58</v>
      </c>
      <c r="AA4395" t="s">
        <v>46</v>
      </c>
      <c r="AB4395" t="s">
        <v>46</v>
      </c>
      <c r="AC4395" t="s">
        <v>40</v>
      </c>
    </row>
    <row r="4396" spans="1:29" ht="14.4" x14ac:dyDescent="0.3">
      <c r="A4396">
        <v>4394</v>
      </c>
      <c r="B4396" t="s">
        <v>4416</v>
      </c>
      <c r="C4396" t="s">
        <v>277</v>
      </c>
      <c r="D4396" t="s">
        <v>40</v>
      </c>
      <c r="E4396" t="s">
        <v>40</v>
      </c>
      <c r="F4396" t="s">
        <v>53</v>
      </c>
      <c r="G4396" t="s">
        <v>40</v>
      </c>
      <c r="H4396" s="26">
        <v>37257</v>
      </c>
      <c r="I4396" t="s">
        <v>54</v>
      </c>
      <c r="J4396" t="s">
        <v>55</v>
      </c>
      <c r="K4396" t="str">
        <f>IF(Table2[[#This Row],[Basis of Material Classification (System Side)*]]="Field inspection","Yes","No")</f>
        <v>No</v>
      </c>
      <c r="O4396" t="s">
        <v>41</v>
      </c>
      <c r="P4396" s="13">
        <v>36161</v>
      </c>
      <c r="Q4396" s="16" t="str">
        <f>Table2[[#This Row],[Service Line Size (inches) (System Side)]]</f>
        <v>3/4</v>
      </c>
      <c r="R4396" t="s">
        <v>43</v>
      </c>
      <c r="S4396" t="str">
        <f>IF(Table2[[#This Row],[Basis of Material Classification (Customer Side)*]]="Field inspection","Yes","No")</f>
        <v>No</v>
      </c>
      <c r="V4396" t="s">
        <v>43</v>
      </c>
      <c r="W4396" t="s">
        <v>44</v>
      </c>
      <c r="X4396" t="s">
        <v>44</v>
      </c>
      <c r="Z4396" t="s">
        <v>45</v>
      </c>
      <c r="AA4396" t="s">
        <v>46</v>
      </c>
      <c r="AB4396" t="s">
        <v>46</v>
      </c>
      <c r="AC4396" t="s">
        <v>40</v>
      </c>
    </row>
    <row r="4397" spans="1:29" ht="14.4" x14ac:dyDescent="0.3">
      <c r="A4397">
        <v>4395</v>
      </c>
      <c r="B4397" t="s">
        <v>4417</v>
      </c>
      <c r="C4397" t="s">
        <v>277</v>
      </c>
      <c r="D4397" t="s">
        <v>40</v>
      </c>
      <c r="E4397" t="s">
        <v>40</v>
      </c>
      <c r="F4397" t="s">
        <v>41</v>
      </c>
      <c r="G4397" t="s">
        <v>40</v>
      </c>
      <c r="H4397" s="26">
        <v>29221</v>
      </c>
      <c r="I4397" t="s">
        <v>42</v>
      </c>
      <c r="J4397" t="s">
        <v>43</v>
      </c>
      <c r="K4397" t="str">
        <f>IF(Table2[[#This Row],[Basis of Material Classification (System Side)*]]="Field inspection","Yes","No")</f>
        <v>No</v>
      </c>
      <c r="N4397" t="str">
        <f>Table2[[#This Row],[Basis of Material Classification (System Side)*]]</f>
        <v>Installation date after lead ban</v>
      </c>
      <c r="O4397" t="s">
        <v>41</v>
      </c>
      <c r="P4397" s="13">
        <v>29587</v>
      </c>
      <c r="Q4397" s="16" t="str">
        <f>Table2[[#This Row],[Service Line Size (inches) (System Side)]]</f>
        <v>5/8</v>
      </c>
      <c r="R4397" t="s">
        <v>43</v>
      </c>
      <c r="S4397" t="str">
        <f>IF(Table2[[#This Row],[Basis of Material Classification (Customer Side)*]]="Field inspection","Yes","No")</f>
        <v>No</v>
      </c>
      <c r="V4397" t="s">
        <v>43</v>
      </c>
      <c r="W4397" t="s">
        <v>44</v>
      </c>
      <c r="X4397" t="s">
        <v>44</v>
      </c>
      <c r="Z4397" t="s">
        <v>45</v>
      </c>
      <c r="AA4397" t="s">
        <v>46</v>
      </c>
      <c r="AB4397" t="s">
        <v>46</v>
      </c>
      <c r="AC4397" t="s">
        <v>40</v>
      </c>
    </row>
    <row r="4398" spans="1:29" ht="14.4" x14ac:dyDescent="0.3">
      <c r="A4398">
        <v>4396</v>
      </c>
      <c r="B4398" t="s">
        <v>4418</v>
      </c>
      <c r="C4398" t="s">
        <v>277</v>
      </c>
      <c r="D4398" t="s">
        <v>40</v>
      </c>
      <c r="E4398" t="s">
        <v>40</v>
      </c>
      <c r="F4398" t="s">
        <v>41</v>
      </c>
      <c r="G4398" t="s">
        <v>40</v>
      </c>
      <c r="H4398" s="26">
        <v>34335</v>
      </c>
      <c r="I4398" t="s">
        <v>42</v>
      </c>
      <c r="J4398" t="s">
        <v>43</v>
      </c>
      <c r="K4398" t="str">
        <f>IF(Table2[[#This Row],[Basis of Material Classification (System Side)*]]="Field inspection","Yes","No")</f>
        <v>No</v>
      </c>
      <c r="N4398" t="str">
        <f>Table2[[#This Row],[Basis of Material Classification (System Side)*]]</f>
        <v>Installation date after lead ban</v>
      </c>
      <c r="O4398" t="s">
        <v>41</v>
      </c>
      <c r="P4398" s="13">
        <v>36161</v>
      </c>
      <c r="Q4398" s="16" t="str">
        <f>Table2[[#This Row],[Service Line Size (inches) (System Side)]]</f>
        <v>5/8</v>
      </c>
      <c r="R4398" t="s">
        <v>43</v>
      </c>
      <c r="S4398" t="str">
        <f>IF(Table2[[#This Row],[Basis of Material Classification (Customer Side)*]]="Field inspection","Yes","No")</f>
        <v>No</v>
      </c>
      <c r="V4398" t="s">
        <v>43</v>
      </c>
      <c r="W4398" t="s">
        <v>44</v>
      </c>
      <c r="X4398" t="s">
        <v>44</v>
      </c>
      <c r="Z4398" t="s">
        <v>45</v>
      </c>
      <c r="AA4398" t="s">
        <v>46</v>
      </c>
      <c r="AB4398" t="s">
        <v>46</v>
      </c>
      <c r="AC4398" t="s">
        <v>40</v>
      </c>
    </row>
    <row r="4399" spans="1:29" ht="14.4" x14ac:dyDescent="0.3">
      <c r="A4399">
        <v>4397</v>
      </c>
      <c r="B4399" t="s">
        <v>4419</v>
      </c>
      <c r="C4399" t="s">
        <v>277</v>
      </c>
      <c r="D4399" t="s">
        <v>40</v>
      </c>
      <c r="E4399" t="s">
        <v>40</v>
      </c>
      <c r="F4399" t="s">
        <v>53</v>
      </c>
      <c r="G4399" t="s">
        <v>40</v>
      </c>
      <c r="H4399" s="26">
        <v>37257</v>
      </c>
      <c r="I4399" t="s">
        <v>54</v>
      </c>
      <c r="J4399" t="s">
        <v>55</v>
      </c>
      <c r="K4399" t="str">
        <f>IF(Table2[[#This Row],[Basis of Material Classification (System Side)*]]="Field inspection","Yes","No")</f>
        <v>No</v>
      </c>
      <c r="O4399" t="s">
        <v>41</v>
      </c>
      <c r="P4399"/>
      <c r="Q4399" s="16" t="str">
        <f>Table2[[#This Row],[Service Line Size (inches) (System Side)]]</f>
        <v>3/4</v>
      </c>
      <c r="R4399" t="s">
        <v>49</v>
      </c>
      <c r="S4399" t="str">
        <f>IF(Table2[[#This Row],[Basis of Material Classification (Customer Side)*]]="Field inspection","Yes","No")</f>
        <v>No</v>
      </c>
      <c r="V4399" t="s">
        <v>50</v>
      </c>
      <c r="W4399" t="s">
        <v>44</v>
      </c>
      <c r="X4399" t="s">
        <v>44</v>
      </c>
      <c r="Z4399" t="s">
        <v>49</v>
      </c>
      <c r="AA4399" t="s">
        <v>46</v>
      </c>
      <c r="AB4399" t="s">
        <v>46</v>
      </c>
      <c r="AC4399" t="s">
        <v>40</v>
      </c>
    </row>
    <row r="4400" spans="1:29" ht="14.4" x14ac:dyDescent="0.3">
      <c r="A4400">
        <v>4398</v>
      </c>
      <c r="B4400" t="s">
        <v>4420</v>
      </c>
      <c r="C4400" t="s">
        <v>277</v>
      </c>
      <c r="D4400" t="s">
        <v>40</v>
      </c>
      <c r="E4400" t="s">
        <v>40</v>
      </c>
      <c r="F4400" t="s">
        <v>41</v>
      </c>
      <c r="G4400" t="s">
        <v>40</v>
      </c>
      <c r="H4400" s="26">
        <v>35065</v>
      </c>
      <c r="I4400" t="s">
        <v>42</v>
      </c>
      <c r="J4400" t="s">
        <v>43</v>
      </c>
      <c r="K4400" t="str">
        <f>IF(Table2[[#This Row],[Basis of Material Classification (System Side)*]]="Field inspection","Yes","No")</f>
        <v>No</v>
      </c>
      <c r="N4400" t="str">
        <f>Table2[[#This Row],[Basis of Material Classification (System Side)*]]</f>
        <v>Installation date after lead ban</v>
      </c>
      <c r="O4400" t="s">
        <v>41</v>
      </c>
      <c r="P4400" s="13">
        <v>35065</v>
      </c>
      <c r="Q4400" s="16" t="str">
        <f>Table2[[#This Row],[Service Line Size (inches) (System Side)]]</f>
        <v>5/8</v>
      </c>
      <c r="R4400" t="s">
        <v>43</v>
      </c>
      <c r="S4400" t="str">
        <f>IF(Table2[[#This Row],[Basis of Material Classification (Customer Side)*]]="Field inspection","Yes","No")</f>
        <v>No</v>
      </c>
      <c r="V4400" t="s">
        <v>43</v>
      </c>
      <c r="W4400" t="s">
        <v>44</v>
      </c>
      <c r="X4400" t="s">
        <v>44</v>
      </c>
      <c r="Z4400" t="s">
        <v>45</v>
      </c>
      <c r="AA4400" t="s">
        <v>46</v>
      </c>
      <c r="AB4400" t="s">
        <v>46</v>
      </c>
      <c r="AC4400" t="s">
        <v>40</v>
      </c>
    </row>
    <row r="4401" spans="1:29" ht="14.4" x14ac:dyDescent="0.3">
      <c r="A4401">
        <v>4399</v>
      </c>
      <c r="B4401" t="s">
        <v>4421</v>
      </c>
      <c r="C4401" t="s">
        <v>277</v>
      </c>
      <c r="D4401" t="s">
        <v>40</v>
      </c>
      <c r="E4401" t="s">
        <v>40</v>
      </c>
      <c r="F4401" t="s">
        <v>53</v>
      </c>
      <c r="G4401" t="s">
        <v>40</v>
      </c>
      <c r="H4401" s="26">
        <v>35431</v>
      </c>
      <c r="I4401" t="s">
        <v>54</v>
      </c>
      <c r="J4401" t="s">
        <v>55</v>
      </c>
      <c r="K4401" t="str">
        <f>IF(Table2[[#This Row],[Basis of Material Classification (System Side)*]]="Field inspection","Yes","No")</f>
        <v>No</v>
      </c>
      <c r="O4401" t="s">
        <v>41</v>
      </c>
      <c r="P4401" s="13">
        <v>36526</v>
      </c>
      <c r="Q4401" s="16" t="str">
        <f>Table2[[#This Row],[Service Line Size (inches) (System Side)]]</f>
        <v>3/4</v>
      </c>
      <c r="R4401" t="s">
        <v>43</v>
      </c>
      <c r="S4401" t="str">
        <f>IF(Table2[[#This Row],[Basis of Material Classification (Customer Side)*]]="Field inspection","Yes","No")</f>
        <v>No</v>
      </c>
      <c r="V4401" t="s">
        <v>43</v>
      </c>
      <c r="W4401" t="s">
        <v>44</v>
      </c>
      <c r="X4401" t="s">
        <v>44</v>
      </c>
      <c r="Z4401" t="s">
        <v>45</v>
      </c>
      <c r="AA4401" t="s">
        <v>46</v>
      </c>
      <c r="AB4401" t="s">
        <v>46</v>
      </c>
      <c r="AC4401" t="s">
        <v>40</v>
      </c>
    </row>
    <row r="4402" spans="1:29" ht="14.4" x14ac:dyDescent="0.3">
      <c r="A4402">
        <v>4400</v>
      </c>
      <c r="B4402" t="s">
        <v>4422</v>
      </c>
      <c r="C4402" t="s">
        <v>277</v>
      </c>
      <c r="D4402" t="s">
        <v>40</v>
      </c>
      <c r="E4402" t="s">
        <v>40</v>
      </c>
      <c r="F4402" t="s">
        <v>41</v>
      </c>
      <c r="G4402" t="s">
        <v>40</v>
      </c>
      <c r="H4402" s="26">
        <v>36526</v>
      </c>
      <c r="I4402" t="s">
        <v>42</v>
      </c>
      <c r="J4402" t="s">
        <v>43</v>
      </c>
      <c r="K4402" t="str">
        <f>IF(Table2[[#This Row],[Basis of Material Classification (System Side)*]]="Field inspection","Yes","No")</f>
        <v>No</v>
      </c>
      <c r="N4402" t="str">
        <f>Table2[[#This Row],[Basis of Material Classification (System Side)*]]</f>
        <v>Installation date after lead ban</v>
      </c>
      <c r="O4402" t="s">
        <v>41</v>
      </c>
      <c r="P4402" s="13">
        <v>37257</v>
      </c>
      <c r="Q4402" s="16" t="str">
        <f>Table2[[#This Row],[Service Line Size (inches) (System Side)]]</f>
        <v>5/8</v>
      </c>
      <c r="R4402" t="s">
        <v>43</v>
      </c>
      <c r="S4402" t="str">
        <f>IF(Table2[[#This Row],[Basis of Material Classification (Customer Side)*]]="Field inspection","Yes","No")</f>
        <v>No</v>
      </c>
      <c r="V4402" t="s">
        <v>43</v>
      </c>
      <c r="W4402" t="s">
        <v>44</v>
      </c>
      <c r="X4402" t="s">
        <v>44</v>
      </c>
      <c r="Z4402" t="s">
        <v>45</v>
      </c>
      <c r="AA4402" t="s">
        <v>46</v>
      </c>
      <c r="AB4402" t="s">
        <v>46</v>
      </c>
      <c r="AC4402" t="s">
        <v>40</v>
      </c>
    </row>
    <row r="4403" spans="1:29" ht="14.4" x14ac:dyDescent="0.3">
      <c r="A4403">
        <v>4401</v>
      </c>
      <c r="B4403" t="s">
        <v>4423</v>
      </c>
      <c r="C4403" t="s">
        <v>277</v>
      </c>
      <c r="D4403" t="s">
        <v>40</v>
      </c>
      <c r="E4403" t="s">
        <v>40</v>
      </c>
      <c r="F4403" t="s">
        <v>41</v>
      </c>
      <c r="G4403" t="s">
        <v>40</v>
      </c>
      <c r="H4403" s="26">
        <v>33604</v>
      </c>
      <c r="I4403" t="s">
        <v>42</v>
      </c>
      <c r="J4403" t="s">
        <v>43</v>
      </c>
      <c r="K4403" t="str">
        <f>IF(Table2[[#This Row],[Basis of Material Classification (System Side)*]]="Field inspection","Yes","No")</f>
        <v>No</v>
      </c>
      <c r="N4403" t="str">
        <f>Table2[[#This Row],[Basis of Material Classification (System Side)*]]</f>
        <v>Installation date after lead ban</v>
      </c>
      <c r="O4403" t="s">
        <v>41</v>
      </c>
      <c r="P4403" s="13">
        <v>34700</v>
      </c>
      <c r="Q4403" s="16" t="str">
        <f>Table2[[#This Row],[Service Line Size (inches) (System Side)]]</f>
        <v>5/8</v>
      </c>
      <c r="R4403" t="s">
        <v>43</v>
      </c>
      <c r="S4403" t="str">
        <f>IF(Table2[[#This Row],[Basis of Material Classification (Customer Side)*]]="Field inspection","Yes","No")</f>
        <v>No</v>
      </c>
      <c r="V4403" t="s">
        <v>43</v>
      </c>
      <c r="W4403" t="s">
        <v>44</v>
      </c>
      <c r="X4403" t="s">
        <v>44</v>
      </c>
      <c r="Z4403" t="s">
        <v>45</v>
      </c>
      <c r="AA4403" t="s">
        <v>46</v>
      </c>
      <c r="AB4403" t="s">
        <v>46</v>
      </c>
      <c r="AC4403" t="s">
        <v>40</v>
      </c>
    </row>
    <row r="4404" spans="1:29" ht="14.4" x14ac:dyDescent="0.3">
      <c r="A4404">
        <v>4402</v>
      </c>
      <c r="B4404" t="s">
        <v>4424</v>
      </c>
      <c r="C4404" t="s">
        <v>277</v>
      </c>
      <c r="D4404" t="s">
        <v>40</v>
      </c>
      <c r="E4404" t="s">
        <v>40</v>
      </c>
      <c r="F4404" t="s">
        <v>41</v>
      </c>
      <c r="G4404" t="s">
        <v>40</v>
      </c>
      <c r="H4404" s="26">
        <v>32509</v>
      </c>
      <c r="I4404" t="s">
        <v>42</v>
      </c>
      <c r="J4404" t="s">
        <v>43</v>
      </c>
      <c r="K4404" t="str">
        <f>IF(Table2[[#This Row],[Basis of Material Classification (System Side)*]]="Field inspection","Yes","No")</f>
        <v>No</v>
      </c>
      <c r="N4404" t="str">
        <f>Table2[[#This Row],[Basis of Material Classification (System Side)*]]</f>
        <v>Installation date after lead ban</v>
      </c>
      <c r="O4404" t="s">
        <v>41</v>
      </c>
      <c r="P4404" s="13">
        <v>32509</v>
      </c>
      <c r="Q4404" s="16" t="str">
        <f>Table2[[#This Row],[Service Line Size (inches) (System Side)]]</f>
        <v>5/8</v>
      </c>
      <c r="R4404" t="s">
        <v>43</v>
      </c>
      <c r="S4404" t="str">
        <f>IF(Table2[[#This Row],[Basis of Material Classification (Customer Side)*]]="Field inspection","Yes","No")</f>
        <v>No</v>
      </c>
      <c r="V4404" t="s">
        <v>43</v>
      </c>
      <c r="W4404" t="s">
        <v>44</v>
      </c>
      <c r="X4404" t="s">
        <v>44</v>
      </c>
      <c r="Z4404" t="s">
        <v>45</v>
      </c>
      <c r="AA4404" t="s">
        <v>46</v>
      </c>
      <c r="AB4404" t="s">
        <v>46</v>
      </c>
      <c r="AC4404" t="s">
        <v>40</v>
      </c>
    </row>
    <row r="4405" spans="1:29" ht="14.4" x14ac:dyDescent="0.3">
      <c r="A4405">
        <v>4403</v>
      </c>
      <c r="B4405" t="s">
        <v>11101</v>
      </c>
      <c r="C4405" t="s">
        <v>277</v>
      </c>
      <c r="D4405" t="s">
        <v>40</v>
      </c>
      <c r="E4405" t="s">
        <v>40</v>
      </c>
      <c r="F4405" t="s">
        <v>41</v>
      </c>
      <c r="G4405" t="s">
        <v>40</v>
      </c>
      <c r="H4405" s="26">
        <v>36892</v>
      </c>
      <c r="I4405" t="s">
        <v>3772</v>
      </c>
      <c r="J4405" t="s">
        <v>55</v>
      </c>
      <c r="K4405" t="str">
        <f>IF(Table2[[#This Row],[Basis of Material Classification (System Side)*]]="Field inspection","Yes","No")</f>
        <v>No</v>
      </c>
      <c r="N4405" t="str">
        <f>Table2[[#This Row],[Basis of Material Classification (System Side)*]]</f>
        <v>Installation record (e.g., tap card)</v>
      </c>
      <c r="O4405" t="s">
        <v>41</v>
      </c>
      <c r="P4405" s="13">
        <v>37257</v>
      </c>
      <c r="Q4405" s="16" t="str">
        <f>Table2[[#This Row],[Service Line Size (inches) (System Side)]]</f>
        <v>4</v>
      </c>
      <c r="R4405" t="s">
        <v>126</v>
      </c>
      <c r="S4405" t="str">
        <f>IF(Table2[[#This Row],[Basis of Material Classification (Customer Side)*]]="Field inspection","Yes","No")</f>
        <v>No</v>
      </c>
      <c r="V4405" t="s">
        <v>126</v>
      </c>
      <c r="W4405" t="s">
        <v>44</v>
      </c>
      <c r="X4405" t="s">
        <v>44</v>
      </c>
      <c r="Z4405" t="s">
        <v>58</v>
      </c>
      <c r="AA4405" t="s">
        <v>46</v>
      </c>
      <c r="AB4405" t="s">
        <v>46</v>
      </c>
      <c r="AC4405" t="s">
        <v>40</v>
      </c>
    </row>
    <row r="4406" spans="1:29" ht="14.4" x14ac:dyDescent="0.3">
      <c r="A4406">
        <v>4404</v>
      </c>
      <c r="B4406" t="s">
        <v>4425</v>
      </c>
      <c r="C4406" t="s">
        <v>277</v>
      </c>
      <c r="D4406" t="s">
        <v>40</v>
      </c>
      <c r="E4406" t="s">
        <v>40</v>
      </c>
      <c r="F4406" t="s">
        <v>41</v>
      </c>
      <c r="G4406" t="s">
        <v>40</v>
      </c>
      <c r="H4406" s="26">
        <v>36892</v>
      </c>
      <c r="I4406" t="s">
        <v>3772</v>
      </c>
      <c r="J4406" t="s">
        <v>55</v>
      </c>
      <c r="K4406" t="str">
        <f>IF(Table2[[#This Row],[Basis of Material Classification (System Side)*]]="Field inspection","Yes","No")</f>
        <v>No</v>
      </c>
      <c r="N4406" t="str">
        <f>Table2[[#This Row],[Basis of Material Classification (System Side)*]]</f>
        <v>Installation record (e.g., tap card)</v>
      </c>
      <c r="O4406" t="s">
        <v>41</v>
      </c>
      <c r="P4406" s="13">
        <v>37257</v>
      </c>
      <c r="Q4406" s="16" t="str">
        <f>Table2[[#This Row],[Service Line Size (inches) (System Side)]]</f>
        <v>4</v>
      </c>
      <c r="R4406" t="s">
        <v>126</v>
      </c>
      <c r="S4406" t="str">
        <f>IF(Table2[[#This Row],[Basis of Material Classification (Customer Side)*]]="Field inspection","Yes","No")</f>
        <v>No</v>
      </c>
      <c r="V4406" t="s">
        <v>126</v>
      </c>
      <c r="W4406" t="s">
        <v>44</v>
      </c>
      <c r="X4406" t="s">
        <v>44</v>
      </c>
      <c r="Z4406" t="s">
        <v>58</v>
      </c>
      <c r="AA4406" t="s">
        <v>46</v>
      </c>
      <c r="AB4406" t="s">
        <v>46</v>
      </c>
      <c r="AC4406" t="s">
        <v>40</v>
      </c>
    </row>
    <row r="4407" spans="1:29" ht="14.4" x14ac:dyDescent="0.3">
      <c r="A4407">
        <v>4405</v>
      </c>
      <c r="B4407" t="s">
        <v>4426</v>
      </c>
      <c r="C4407" t="s">
        <v>277</v>
      </c>
      <c r="D4407" t="s">
        <v>40</v>
      </c>
      <c r="E4407" t="s">
        <v>40</v>
      </c>
      <c r="F4407" t="s">
        <v>41</v>
      </c>
      <c r="G4407" t="s">
        <v>40</v>
      </c>
      <c r="H4407" s="26">
        <v>27030</v>
      </c>
      <c r="I4407" t="s">
        <v>42</v>
      </c>
      <c r="J4407" t="s">
        <v>49</v>
      </c>
      <c r="K4407" t="str">
        <f>IF(Table2[[#This Row],[Basis of Material Classification (System Side)*]]="Field inspection","Yes","No")</f>
        <v>No</v>
      </c>
      <c r="N4407" t="s">
        <v>50</v>
      </c>
      <c r="O4407" t="s">
        <v>41</v>
      </c>
      <c r="P4407" s="13">
        <v>36892</v>
      </c>
      <c r="Q4407" s="16" t="str">
        <f>Table2[[#This Row],[Service Line Size (inches) (System Side)]]</f>
        <v>5/8</v>
      </c>
      <c r="R4407" t="s">
        <v>43</v>
      </c>
      <c r="S4407" t="str">
        <f>IF(Table2[[#This Row],[Basis of Material Classification (Customer Side)*]]="Field inspection","Yes","No")</f>
        <v>No</v>
      </c>
      <c r="V4407" t="s">
        <v>43</v>
      </c>
      <c r="W4407" t="s">
        <v>44</v>
      </c>
      <c r="X4407" t="s">
        <v>44</v>
      </c>
      <c r="Z4407" t="s">
        <v>45</v>
      </c>
      <c r="AA4407" t="s">
        <v>46</v>
      </c>
      <c r="AB4407" t="s">
        <v>46</v>
      </c>
      <c r="AC4407" t="s">
        <v>40</v>
      </c>
    </row>
    <row r="4408" spans="1:29" ht="14.4" x14ac:dyDescent="0.3">
      <c r="A4408">
        <v>4406</v>
      </c>
      <c r="B4408" t="s">
        <v>4427</v>
      </c>
      <c r="C4408" t="s">
        <v>277</v>
      </c>
      <c r="D4408" t="s">
        <v>40</v>
      </c>
      <c r="E4408" t="s">
        <v>40</v>
      </c>
      <c r="F4408" t="s">
        <v>41</v>
      </c>
      <c r="G4408" t="s">
        <v>40</v>
      </c>
      <c r="H4408" s="26">
        <v>35065</v>
      </c>
      <c r="I4408" t="s">
        <v>60</v>
      </c>
      <c r="J4408" t="s">
        <v>43</v>
      </c>
      <c r="K4408" t="str">
        <f>IF(Table2[[#This Row],[Basis of Material Classification (System Side)*]]="Field inspection","Yes","No")</f>
        <v>No</v>
      </c>
      <c r="N4408" t="str">
        <f>Table2[[#This Row],[Basis of Material Classification (System Side)*]]</f>
        <v>Installation date after lead ban</v>
      </c>
      <c r="O4408" t="s">
        <v>41</v>
      </c>
      <c r="P4408" s="13">
        <v>37257</v>
      </c>
      <c r="Q4408" s="16" t="str">
        <f>Table2[[#This Row],[Service Line Size (inches) (System Side)]]</f>
        <v>1</v>
      </c>
      <c r="R4408" t="s">
        <v>43</v>
      </c>
      <c r="S4408" t="str">
        <f>IF(Table2[[#This Row],[Basis of Material Classification (Customer Side)*]]="Field inspection","Yes","No")</f>
        <v>No</v>
      </c>
      <c r="V4408" t="s">
        <v>43</v>
      </c>
      <c r="W4408" t="s">
        <v>44</v>
      </c>
      <c r="X4408" t="s">
        <v>44</v>
      </c>
      <c r="Z4408" t="s">
        <v>58</v>
      </c>
      <c r="AA4408" t="s">
        <v>46</v>
      </c>
      <c r="AB4408" t="s">
        <v>46</v>
      </c>
      <c r="AC4408" t="s">
        <v>40</v>
      </c>
    </row>
    <row r="4409" spans="1:29" ht="14.4" x14ac:dyDescent="0.3">
      <c r="A4409">
        <v>4407</v>
      </c>
      <c r="B4409" t="s">
        <v>4427</v>
      </c>
      <c r="C4409" t="s">
        <v>277</v>
      </c>
      <c r="D4409" t="s">
        <v>40</v>
      </c>
      <c r="E4409" t="s">
        <v>40</v>
      </c>
      <c r="F4409" t="s">
        <v>41</v>
      </c>
      <c r="G4409" t="s">
        <v>40</v>
      </c>
      <c r="H4409" s="26">
        <v>35065</v>
      </c>
      <c r="I4409" t="s">
        <v>124</v>
      </c>
      <c r="J4409" t="s">
        <v>43</v>
      </c>
      <c r="K4409" t="str">
        <f>IF(Table2[[#This Row],[Basis of Material Classification (System Side)*]]="Field inspection","Yes","No")</f>
        <v>No</v>
      </c>
      <c r="N4409" t="str">
        <f>Table2[[#This Row],[Basis of Material Classification (System Side)*]]</f>
        <v>Installation date after lead ban</v>
      </c>
      <c r="O4409" t="s">
        <v>41</v>
      </c>
      <c r="P4409" s="13">
        <v>37257</v>
      </c>
      <c r="Q4409" s="16" t="str">
        <f>Table2[[#This Row],[Service Line Size (inches) (System Side)]]</f>
        <v>1-1/2</v>
      </c>
      <c r="R4409" t="s">
        <v>43</v>
      </c>
      <c r="S4409" t="str">
        <f>IF(Table2[[#This Row],[Basis of Material Classification (Customer Side)*]]="Field inspection","Yes","No")</f>
        <v>No</v>
      </c>
      <c r="V4409" t="s">
        <v>43</v>
      </c>
      <c r="W4409" t="s">
        <v>44</v>
      </c>
      <c r="X4409" t="s">
        <v>44</v>
      </c>
      <c r="Z4409" t="s">
        <v>58</v>
      </c>
      <c r="AA4409" t="s">
        <v>46</v>
      </c>
      <c r="AB4409" t="s">
        <v>46</v>
      </c>
      <c r="AC4409" t="s">
        <v>40</v>
      </c>
    </row>
    <row r="4410" spans="1:29" ht="14.4" x14ac:dyDescent="0.3">
      <c r="A4410">
        <v>4408</v>
      </c>
      <c r="B4410" t="s">
        <v>4428</v>
      </c>
      <c r="C4410" t="s">
        <v>277</v>
      </c>
      <c r="D4410" t="s">
        <v>40</v>
      </c>
      <c r="E4410" t="s">
        <v>40</v>
      </c>
      <c r="F4410" t="s">
        <v>53</v>
      </c>
      <c r="G4410" t="s">
        <v>40</v>
      </c>
      <c r="H4410" s="26">
        <v>38353</v>
      </c>
      <c r="I4410" t="s">
        <v>54</v>
      </c>
      <c r="J4410" t="s">
        <v>55</v>
      </c>
      <c r="K4410" t="str">
        <f>IF(Table2[[#This Row],[Basis of Material Classification (System Side)*]]="Field inspection","Yes","No")</f>
        <v>No</v>
      </c>
      <c r="O4410" t="s">
        <v>41</v>
      </c>
      <c r="P4410" s="13">
        <v>38718</v>
      </c>
      <c r="Q4410" s="16" t="str">
        <f>Table2[[#This Row],[Service Line Size (inches) (System Side)]]</f>
        <v>3/4</v>
      </c>
      <c r="R4410" t="s">
        <v>43</v>
      </c>
      <c r="S4410" t="str">
        <f>IF(Table2[[#This Row],[Basis of Material Classification (Customer Side)*]]="Field inspection","Yes","No")</f>
        <v>No</v>
      </c>
      <c r="V4410" t="s">
        <v>43</v>
      </c>
      <c r="W4410" t="s">
        <v>44</v>
      </c>
      <c r="X4410" t="s">
        <v>44</v>
      </c>
      <c r="Z4410" t="s">
        <v>45</v>
      </c>
      <c r="AA4410" t="s">
        <v>46</v>
      </c>
      <c r="AB4410" t="s">
        <v>46</v>
      </c>
      <c r="AC4410" t="s">
        <v>40</v>
      </c>
    </row>
    <row r="4411" spans="1:29" ht="14.4" x14ac:dyDescent="0.3">
      <c r="A4411">
        <v>4409</v>
      </c>
      <c r="B4411" t="s">
        <v>4429</v>
      </c>
      <c r="C4411" t="s">
        <v>277</v>
      </c>
      <c r="D4411" t="s">
        <v>40</v>
      </c>
      <c r="E4411" t="s">
        <v>40</v>
      </c>
      <c r="F4411" t="s">
        <v>132</v>
      </c>
      <c r="G4411" t="s">
        <v>40</v>
      </c>
      <c r="H4411" s="26">
        <v>44927</v>
      </c>
      <c r="I4411" t="s">
        <v>42</v>
      </c>
      <c r="J4411" t="s">
        <v>55</v>
      </c>
      <c r="K4411" t="str">
        <f>IF(Table2[[#This Row],[Basis of Material Classification (System Side)*]]="Field inspection","Yes","No")</f>
        <v>No</v>
      </c>
      <c r="O4411" t="s">
        <v>41</v>
      </c>
      <c r="P4411" s="13">
        <v>31048</v>
      </c>
      <c r="Q4411" s="16" t="str">
        <f>Table2[[#This Row],[Service Line Size (inches) (System Side)]]</f>
        <v>5/8</v>
      </c>
      <c r="R4411" t="s">
        <v>55</v>
      </c>
      <c r="S4411" t="str">
        <f>IF(Table2[[#This Row],[Basis of Material Classification (Customer Side)*]]="Field inspection","Yes","No")</f>
        <v>No</v>
      </c>
      <c r="V4411" t="s">
        <v>55</v>
      </c>
      <c r="W4411" t="s">
        <v>44</v>
      </c>
      <c r="X4411" t="s">
        <v>44</v>
      </c>
      <c r="Z4411" t="s">
        <v>58</v>
      </c>
      <c r="AA4411" t="s">
        <v>46</v>
      </c>
      <c r="AB4411" t="s">
        <v>46</v>
      </c>
      <c r="AC4411" t="s">
        <v>40</v>
      </c>
    </row>
    <row r="4412" spans="1:29" ht="14.4" x14ac:dyDescent="0.3">
      <c r="A4412">
        <v>4410</v>
      </c>
      <c r="B4412" t="s">
        <v>4430</v>
      </c>
      <c r="C4412" t="s">
        <v>277</v>
      </c>
      <c r="D4412" t="s">
        <v>40</v>
      </c>
      <c r="E4412" t="s">
        <v>40</v>
      </c>
      <c r="F4412" t="s">
        <v>41</v>
      </c>
      <c r="G4412" t="s">
        <v>40</v>
      </c>
      <c r="H4412" s="26">
        <v>36892</v>
      </c>
      <c r="I4412" t="s">
        <v>42</v>
      </c>
      <c r="J4412" t="s">
        <v>43</v>
      </c>
      <c r="K4412" t="str">
        <f>IF(Table2[[#This Row],[Basis of Material Classification (System Side)*]]="Field inspection","Yes","No")</f>
        <v>No</v>
      </c>
      <c r="N4412" t="str">
        <f>Table2[[#This Row],[Basis of Material Classification (System Side)*]]</f>
        <v>Installation date after lead ban</v>
      </c>
      <c r="O4412" t="s">
        <v>41</v>
      </c>
      <c r="P4412" s="13">
        <v>37257</v>
      </c>
      <c r="Q4412" s="16" t="str">
        <f>Table2[[#This Row],[Service Line Size (inches) (System Side)]]</f>
        <v>5/8</v>
      </c>
      <c r="R4412" t="s">
        <v>43</v>
      </c>
      <c r="S4412" t="str">
        <f>IF(Table2[[#This Row],[Basis of Material Classification (Customer Side)*]]="Field inspection","Yes","No")</f>
        <v>No</v>
      </c>
      <c r="V4412" t="s">
        <v>43</v>
      </c>
      <c r="W4412" t="s">
        <v>44</v>
      </c>
      <c r="X4412" t="s">
        <v>44</v>
      </c>
      <c r="Z4412" t="s">
        <v>58</v>
      </c>
      <c r="AA4412" t="s">
        <v>46</v>
      </c>
      <c r="AB4412" t="s">
        <v>46</v>
      </c>
      <c r="AC4412" t="s">
        <v>40</v>
      </c>
    </row>
    <row r="4413" spans="1:29" ht="14.4" x14ac:dyDescent="0.3">
      <c r="A4413">
        <v>4411</v>
      </c>
      <c r="B4413" t="s">
        <v>4431</v>
      </c>
      <c r="C4413" t="s">
        <v>277</v>
      </c>
      <c r="D4413" t="s">
        <v>48</v>
      </c>
      <c r="E4413" t="s">
        <v>40</v>
      </c>
      <c r="F4413" t="s">
        <v>132</v>
      </c>
      <c r="G4413" t="s">
        <v>40</v>
      </c>
      <c r="H4413" s="26">
        <v>44197</v>
      </c>
      <c r="I4413" t="s">
        <v>42</v>
      </c>
      <c r="J4413" t="s">
        <v>55</v>
      </c>
      <c r="K4413" t="str">
        <f>IF(Table2[[#This Row],[Basis of Material Classification (System Side)*]]="Field inspection","Yes","No")</f>
        <v>No</v>
      </c>
      <c r="O4413" t="s">
        <v>41</v>
      </c>
      <c r="P4413" s="13">
        <v>37257</v>
      </c>
      <c r="Q4413" s="16" t="str">
        <f>Table2[[#This Row],[Service Line Size (inches) (System Side)]]</f>
        <v>5/8</v>
      </c>
      <c r="R4413" t="s">
        <v>43</v>
      </c>
      <c r="S4413" t="str">
        <f>IF(Table2[[#This Row],[Basis of Material Classification (Customer Side)*]]="Field inspection","Yes","No")</f>
        <v>No</v>
      </c>
      <c r="V4413" t="s">
        <v>43</v>
      </c>
      <c r="W4413" t="s">
        <v>44</v>
      </c>
      <c r="X4413" t="s">
        <v>44</v>
      </c>
      <c r="Z4413" t="s">
        <v>51</v>
      </c>
      <c r="AA4413" t="s">
        <v>46</v>
      </c>
      <c r="AB4413" t="s">
        <v>46</v>
      </c>
      <c r="AC4413" t="s">
        <v>40</v>
      </c>
    </row>
    <row r="4414" spans="1:29" ht="14.4" x14ac:dyDescent="0.3">
      <c r="A4414">
        <v>4412</v>
      </c>
      <c r="B4414" t="s">
        <v>4432</v>
      </c>
      <c r="C4414" t="s">
        <v>277</v>
      </c>
      <c r="D4414" t="s">
        <v>40</v>
      </c>
      <c r="E4414" t="s">
        <v>40</v>
      </c>
      <c r="F4414" t="s">
        <v>53</v>
      </c>
      <c r="G4414" t="s">
        <v>40</v>
      </c>
      <c r="H4414" s="26">
        <v>36526</v>
      </c>
      <c r="I4414" t="s">
        <v>54</v>
      </c>
      <c r="J4414" t="s">
        <v>55</v>
      </c>
      <c r="K4414" t="str">
        <f>IF(Table2[[#This Row],[Basis of Material Classification (System Side)*]]="Field inspection","Yes","No")</f>
        <v>No</v>
      </c>
      <c r="O4414" t="s">
        <v>41</v>
      </c>
      <c r="P4414" s="13">
        <v>36892</v>
      </c>
      <c r="Q4414" s="16" t="str">
        <f>Table2[[#This Row],[Service Line Size (inches) (System Side)]]</f>
        <v>3/4</v>
      </c>
      <c r="R4414" t="s">
        <v>43</v>
      </c>
      <c r="S4414" t="str">
        <f>IF(Table2[[#This Row],[Basis of Material Classification (Customer Side)*]]="Field inspection","Yes","No")</f>
        <v>No</v>
      </c>
      <c r="V4414" t="s">
        <v>43</v>
      </c>
      <c r="W4414" t="s">
        <v>44</v>
      </c>
      <c r="X4414" t="s">
        <v>44</v>
      </c>
      <c r="Z4414" t="s">
        <v>45</v>
      </c>
      <c r="AA4414" t="s">
        <v>46</v>
      </c>
      <c r="AB4414" t="s">
        <v>46</v>
      </c>
      <c r="AC4414" t="s">
        <v>40</v>
      </c>
    </row>
    <row r="4415" spans="1:29" ht="14.4" x14ac:dyDescent="0.3">
      <c r="A4415">
        <v>4413</v>
      </c>
      <c r="B4415" t="s">
        <v>11102</v>
      </c>
      <c r="C4415" t="s">
        <v>277</v>
      </c>
      <c r="D4415" t="s">
        <v>40</v>
      </c>
      <c r="E4415" t="s">
        <v>40</v>
      </c>
      <c r="F4415" t="s">
        <v>53</v>
      </c>
      <c r="G4415" t="s">
        <v>40</v>
      </c>
      <c r="H4415" s="27"/>
      <c r="I4415" t="s">
        <v>54</v>
      </c>
      <c r="J4415" t="s">
        <v>55</v>
      </c>
      <c r="K4415" t="str">
        <f>IF(Table2[[#This Row],[Basis of Material Classification (System Side)*]]="Field inspection","Yes","No")</f>
        <v>No</v>
      </c>
      <c r="O4415" t="s">
        <v>41</v>
      </c>
      <c r="P4415" s="13">
        <v>21916</v>
      </c>
      <c r="Q4415" s="16" t="str">
        <f>Table2[[#This Row],[Service Line Size (inches) (System Side)]]</f>
        <v>3/4</v>
      </c>
      <c r="R4415" t="s">
        <v>49</v>
      </c>
      <c r="S4415" t="str">
        <f>IF(Table2[[#This Row],[Basis of Material Classification (Customer Side)*]]="Field inspection","Yes","No")</f>
        <v>No</v>
      </c>
      <c r="V4415" t="s">
        <v>50</v>
      </c>
      <c r="W4415" t="s">
        <v>44</v>
      </c>
      <c r="X4415" t="s">
        <v>44</v>
      </c>
      <c r="Z4415" t="s">
        <v>45</v>
      </c>
      <c r="AA4415" t="s">
        <v>46</v>
      </c>
      <c r="AB4415" t="s">
        <v>46</v>
      </c>
      <c r="AC4415" t="s">
        <v>40</v>
      </c>
    </row>
    <row r="4416" spans="1:29" ht="14.4" x14ac:dyDescent="0.3">
      <c r="A4416">
        <v>4414</v>
      </c>
      <c r="B4416" t="s">
        <v>4433</v>
      </c>
      <c r="C4416" t="s">
        <v>277</v>
      </c>
      <c r="D4416" t="s">
        <v>40</v>
      </c>
      <c r="E4416" t="s">
        <v>40</v>
      </c>
      <c r="F4416" t="s">
        <v>53</v>
      </c>
      <c r="G4416" t="s">
        <v>40</v>
      </c>
      <c r="H4416" s="27"/>
      <c r="I4416" t="s">
        <v>54</v>
      </c>
      <c r="J4416" t="s">
        <v>55</v>
      </c>
      <c r="K4416" t="str">
        <f>IF(Table2[[#This Row],[Basis of Material Classification (System Side)*]]="Field inspection","Yes","No")</f>
        <v>No</v>
      </c>
      <c r="O4416" t="s">
        <v>41</v>
      </c>
      <c r="P4416" s="13">
        <v>37257</v>
      </c>
      <c r="Q4416" s="16" t="str">
        <f>Table2[[#This Row],[Service Line Size (inches) (System Side)]]</f>
        <v>3/4</v>
      </c>
      <c r="R4416" t="s">
        <v>43</v>
      </c>
      <c r="S4416" t="str">
        <f>IF(Table2[[#This Row],[Basis of Material Classification (Customer Side)*]]="Field inspection","Yes","No")</f>
        <v>No</v>
      </c>
      <c r="V4416" t="s">
        <v>43</v>
      </c>
      <c r="W4416" t="s">
        <v>44</v>
      </c>
      <c r="X4416" t="s">
        <v>44</v>
      </c>
      <c r="Z4416" t="s">
        <v>45</v>
      </c>
      <c r="AA4416" t="s">
        <v>46</v>
      </c>
      <c r="AB4416" t="s">
        <v>46</v>
      </c>
      <c r="AC4416" t="s">
        <v>40</v>
      </c>
    </row>
    <row r="4417" spans="1:29" ht="14.4" x14ac:dyDescent="0.3">
      <c r="A4417">
        <v>4415</v>
      </c>
      <c r="B4417" t="s">
        <v>4434</v>
      </c>
      <c r="C4417" t="s">
        <v>277</v>
      </c>
      <c r="D4417" t="s">
        <v>40</v>
      </c>
      <c r="E4417" t="s">
        <v>40</v>
      </c>
      <c r="F4417" t="s">
        <v>41</v>
      </c>
      <c r="G4417" t="s">
        <v>40</v>
      </c>
      <c r="H4417" s="26">
        <v>28491</v>
      </c>
      <c r="I4417" t="s">
        <v>42</v>
      </c>
      <c r="J4417" t="s">
        <v>49</v>
      </c>
      <c r="K4417" t="str">
        <f>IF(Table2[[#This Row],[Basis of Material Classification (System Side)*]]="Field inspection","Yes","No")</f>
        <v>No</v>
      </c>
      <c r="N4417" t="s">
        <v>50</v>
      </c>
      <c r="O4417" t="s">
        <v>41</v>
      </c>
      <c r="P4417" s="13">
        <v>27760</v>
      </c>
      <c r="Q4417" s="16" t="str">
        <f>Table2[[#This Row],[Service Line Size (inches) (System Side)]]</f>
        <v>5/8</v>
      </c>
      <c r="R4417" t="s">
        <v>49</v>
      </c>
      <c r="S4417" t="str">
        <f>IF(Table2[[#This Row],[Basis of Material Classification (Customer Side)*]]="Field inspection","Yes","No")</f>
        <v>No</v>
      </c>
      <c r="V4417" t="s">
        <v>50</v>
      </c>
      <c r="W4417" t="s">
        <v>44</v>
      </c>
      <c r="X4417" t="s">
        <v>44</v>
      </c>
      <c r="Z4417" t="s">
        <v>45</v>
      </c>
      <c r="AA4417" t="s">
        <v>46</v>
      </c>
      <c r="AB4417" t="s">
        <v>46</v>
      </c>
      <c r="AC4417" t="s">
        <v>40</v>
      </c>
    </row>
    <row r="4418" spans="1:29" ht="14.4" x14ac:dyDescent="0.3">
      <c r="A4418">
        <v>4416</v>
      </c>
      <c r="B4418" t="s">
        <v>4435</v>
      </c>
      <c r="C4418" t="s">
        <v>277</v>
      </c>
      <c r="D4418" t="s">
        <v>40</v>
      </c>
      <c r="E4418" t="s">
        <v>40</v>
      </c>
      <c r="F4418" t="s">
        <v>41</v>
      </c>
      <c r="G4418" t="s">
        <v>40</v>
      </c>
      <c r="H4418" s="26">
        <v>33604</v>
      </c>
      <c r="I4418" t="s">
        <v>42</v>
      </c>
      <c r="J4418" t="s">
        <v>43</v>
      </c>
      <c r="K4418" t="str">
        <f>IF(Table2[[#This Row],[Basis of Material Classification (System Side)*]]="Field inspection","Yes","No")</f>
        <v>No</v>
      </c>
      <c r="N4418" t="str">
        <f>Table2[[#This Row],[Basis of Material Classification (System Side)*]]</f>
        <v>Installation date after lead ban</v>
      </c>
      <c r="O4418" t="s">
        <v>41</v>
      </c>
      <c r="P4418" s="13">
        <v>36526</v>
      </c>
      <c r="Q4418" s="16" t="str">
        <f>Table2[[#This Row],[Service Line Size (inches) (System Side)]]</f>
        <v>5/8</v>
      </c>
      <c r="R4418" t="s">
        <v>43</v>
      </c>
      <c r="S4418" t="str">
        <f>IF(Table2[[#This Row],[Basis of Material Classification (Customer Side)*]]="Field inspection","Yes","No")</f>
        <v>No</v>
      </c>
      <c r="V4418" t="s">
        <v>43</v>
      </c>
      <c r="W4418" t="s">
        <v>44</v>
      </c>
      <c r="X4418" t="s">
        <v>44</v>
      </c>
      <c r="Z4418" t="s">
        <v>45</v>
      </c>
      <c r="AA4418" t="s">
        <v>46</v>
      </c>
      <c r="AB4418" t="s">
        <v>46</v>
      </c>
      <c r="AC4418" t="s">
        <v>40</v>
      </c>
    </row>
    <row r="4419" spans="1:29" ht="14.4" x14ac:dyDescent="0.3">
      <c r="A4419">
        <v>4417</v>
      </c>
      <c r="B4419" t="s">
        <v>4436</v>
      </c>
      <c r="C4419" t="s">
        <v>277</v>
      </c>
      <c r="D4419" t="s">
        <v>40</v>
      </c>
      <c r="E4419" t="s">
        <v>40</v>
      </c>
      <c r="F4419" t="s">
        <v>41</v>
      </c>
      <c r="G4419" t="s">
        <v>40</v>
      </c>
      <c r="H4419" s="26">
        <v>36526</v>
      </c>
      <c r="I4419" t="s">
        <v>42</v>
      </c>
      <c r="J4419" t="s">
        <v>43</v>
      </c>
      <c r="K4419" t="str">
        <f>IF(Table2[[#This Row],[Basis of Material Classification (System Side)*]]="Field inspection","Yes","No")</f>
        <v>No</v>
      </c>
      <c r="N4419" t="str">
        <f>Table2[[#This Row],[Basis of Material Classification (System Side)*]]</f>
        <v>Installation date after lead ban</v>
      </c>
      <c r="O4419" t="s">
        <v>41</v>
      </c>
      <c r="P4419" s="13">
        <v>37257</v>
      </c>
      <c r="Q4419" s="16" t="str">
        <f>Table2[[#This Row],[Service Line Size (inches) (System Side)]]</f>
        <v>5/8</v>
      </c>
      <c r="R4419" t="s">
        <v>43</v>
      </c>
      <c r="S4419" t="str">
        <f>IF(Table2[[#This Row],[Basis of Material Classification (Customer Side)*]]="Field inspection","Yes","No")</f>
        <v>No</v>
      </c>
      <c r="V4419" t="s">
        <v>43</v>
      </c>
      <c r="W4419" t="s">
        <v>44</v>
      </c>
      <c r="X4419" t="s">
        <v>44</v>
      </c>
      <c r="Z4419" t="s">
        <v>45</v>
      </c>
      <c r="AA4419" t="s">
        <v>46</v>
      </c>
      <c r="AB4419" t="s">
        <v>46</v>
      </c>
      <c r="AC4419" t="s">
        <v>40</v>
      </c>
    </row>
    <row r="4420" spans="1:29" ht="14.4" x14ac:dyDescent="0.3">
      <c r="A4420">
        <v>4418</v>
      </c>
      <c r="B4420" t="s">
        <v>4437</v>
      </c>
      <c r="C4420" t="s">
        <v>277</v>
      </c>
      <c r="D4420" t="s">
        <v>40</v>
      </c>
      <c r="E4420" t="s">
        <v>40</v>
      </c>
      <c r="F4420" t="s">
        <v>41</v>
      </c>
      <c r="G4420" t="s">
        <v>40</v>
      </c>
      <c r="H4420" s="27"/>
      <c r="I4420" t="s">
        <v>42</v>
      </c>
      <c r="J4420" t="s">
        <v>106</v>
      </c>
      <c r="K4420" t="str">
        <f>IF(Table2[[#This Row],[Basis of Material Classification (System Side)*]]="Field inspection","Yes","No")</f>
        <v>No</v>
      </c>
      <c r="N4420" t="s">
        <v>107</v>
      </c>
      <c r="O4420" t="s">
        <v>41</v>
      </c>
      <c r="P4420" s="13">
        <v>35431</v>
      </c>
      <c r="Q4420" s="16" t="str">
        <f>Table2[[#This Row],[Service Line Size (inches) (System Side)]]</f>
        <v>5/8</v>
      </c>
      <c r="R4420" t="s">
        <v>43</v>
      </c>
      <c r="S4420" t="str">
        <f>IF(Table2[[#This Row],[Basis of Material Classification (Customer Side)*]]="Field inspection","Yes","No")</f>
        <v>No</v>
      </c>
      <c r="V4420" t="s">
        <v>43</v>
      </c>
      <c r="W4420" t="s">
        <v>44</v>
      </c>
      <c r="X4420" t="s">
        <v>44</v>
      </c>
      <c r="Z4420" t="s">
        <v>49</v>
      </c>
      <c r="AA4420" t="s">
        <v>46</v>
      </c>
      <c r="AB4420" t="s">
        <v>46</v>
      </c>
      <c r="AC4420" t="s">
        <v>40</v>
      </c>
    </row>
    <row r="4421" spans="1:29" ht="14.4" x14ac:dyDescent="0.3">
      <c r="A4421">
        <v>4419</v>
      </c>
      <c r="B4421" t="s">
        <v>11103</v>
      </c>
      <c r="C4421" t="s">
        <v>277</v>
      </c>
      <c r="D4421" t="s">
        <v>40</v>
      </c>
      <c r="E4421" t="s">
        <v>40</v>
      </c>
      <c r="F4421" t="s">
        <v>41</v>
      </c>
      <c r="G4421" t="s">
        <v>40</v>
      </c>
      <c r="H4421" s="26">
        <v>32143</v>
      </c>
      <c r="I4421" t="s">
        <v>42</v>
      </c>
      <c r="J4421" t="s">
        <v>43</v>
      </c>
      <c r="K4421" t="str">
        <f>IF(Table2[[#This Row],[Basis of Material Classification (System Side)*]]="Field inspection","Yes","No")</f>
        <v>No</v>
      </c>
      <c r="N4421" t="str">
        <f>Table2[[#This Row],[Basis of Material Classification (System Side)*]]</f>
        <v>Installation date after lead ban</v>
      </c>
      <c r="O4421" t="s">
        <v>41</v>
      </c>
      <c r="P4421" s="13">
        <v>32874</v>
      </c>
      <c r="Q4421" s="16" t="str">
        <f>Table2[[#This Row],[Service Line Size (inches) (System Side)]]</f>
        <v>5/8</v>
      </c>
      <c r="R4421" t="s">
        <v>43</v>
      </c>
      <c r="S4421" t="str">
        <f>IF(Table2[[#This Row],[Basis of Material Classification (Customer Side)*]]="Field inspection","Yes","No")</f>
        <v>No</v>
      </c>
      <c r="V4421" t="s">
        <v>43</v>
      </c>
      <c r="W4421" t="s">
        <v>44</v>
      </c>
      <c r="X4421" t="s">
        <v>44</v>
      </c>
      <c r="Z4421" t="s">
        <v>45</v>
      </c>
      <c r="AA4421" t="s">
        <v>46</v>
      </c>
      <c r="AB4421" t="s">
        <v>46</v>
      </c>
      <c r="AC4421" t="s">
        <v>40</v>
      </c>
    </row>
    <row r="4422" spans="1:29" ht="14.4" x14ac:dyDescent="0.3">
      <c r="A4422">
        <v>4420</v>
      </c>
      <c r="B4422" t="s">
        <v>4438</v>
      </c>
      <c r="C4422" t="s">
        <v>277</v>
      </c>
      <c r="D4422" t="s">
        <v>48</v>
      </c>
      <c r="E4422" t="s">
        <v>40</v>
      </c>
      <c r="F4422" t="s">
        <v>41</v>
      </c>
      <c r="G4422" t="s">
        <v>40</v>
      </c>
      <c r="H4422" s="26">
        <v>25204</v>
      </c>
      <c r="I4422" t="s">
        <v>42</v>
      </c>
      <c r="J4422" t="s">
        <v>49</v>
      </c>
      <c r="K4422" t="str">
        <f>IF(Table2[[#This Row],[Basis of Material Classification (System Side)*]]="Field inspection","Yes","No")</f>
        <v>No</v>
      </c>
      <c r="N4422" t="s">
        <v>50</v>
      </c>
      <c r="O4422" t="s">
        <v>41</v>
      </c>
      <c r="P4422" s="13">
        <v>28126</v>
      </c>
      <c r="Q4422" s="16" t="str">
        <f>Table2[[#This Row],[Service Line Size (inches) (System Side)]]</f>
        <v>5/8</v>
      </c>
      <c r="R4422" t="s">
        <v>49</v>
      </c>
      <c r="S4422" t="str">
        <f>IF(Table2[[#This Row],[Basis of Material Classification (Customer Side)*]]="Field inspection","Yes","No")</f>
        <v>No</v>
      </c>
      <c r="V4422" t="s">
        <v>50</v>
      </c>
      <c r="W4422" t="s">
        <v>44</v>
      </c>
      <c r="X4422" t="s">
        <v>44</v>
      </c>
      <c r="Z4422" t="s">
        <v>51</v>
      </c>
      <c r="AA4422" t="s">
        <v>46</v>
      </c>
      <c r="AB4422" t="s">
        <v>46</v>
      </c>
      <c r="AC4422" t="s">
        <v>40</v>
      </c>
    </row>
    <row r="4423" spans="1:29" ht="14.4" x14ac:dyDescent="0.3">
      <c r="A4423">
        <v>4421</v>
      </c>
      <c r="B4423" t="s">
        <v>4439</v>
      </c>
      <c r="C4423" t="s">
        <v>277</v>
      </c>
      <c r="D4423" t="s">
        <v>40</v>
      </c>
      <c r="E4423" t="s">
        <v>40</v>
      </c>
      <c r="F4423" t="s">
        <v>53</v>
      </c>
      <c r="G4423" t="s">
        <v>40</v>
      </c>
      <c r="H4423" s="26">
        <v>35065</v>
      </c>
      <c r="I4423" t="s">
        <v>54</v>
      </c>
      <c r="J4423" t="s">
        <v>55</v>
      </c>
      <c r="K4423" t="str">
        <f>IF(Table2[[#This Row],[Basis of Material Classification (System Side)*]]="Field inspection","Yes","No")</f>
        <v>No</v>
      </c>
      <c r="O4423" t="s">
        <v>41</v>
      </c>
      <c r="P4423" s="13">
        <v>35431</v>
      </c>
      <c r="Q4423" s="16" t="str">
        <f>Table2[[#This Row],[Service Line Size (inches) (System Side)]]</f>
        <v>3/4</v>
      </c>
      <c r="R4423" t="s">
        <v>43</v>
      </c>
      <c r="S4423" t="str">
        <f>IF(Table2[[#This Row],[Basis of Material Classification (Customer Side)*]]="Field inspection","Yes","No")</f>
        <v>No</v>
      </c>
      <c r="V4423" t="s">
        <v>43</v>
      </c>
      <c r="W4423" t="s">
        <v>44</v>
      </c>
      <c r="X4423" t="s">
        <v>44</v>
      </c>
      <c r="Z4423" t="s">
        <v>45</v>
      </c>
      <c r="AA4423" t="s">
        <v>46</v>
      </c>
      <c r="AB4423" t="s">
        <v>46</v>
      </c>
      <c r="AC4423" t="s">
        <v>40</v>
      </c>
    </row>
    <row r="4424" spans="1:29" ht="14.4" x14ac:dyDescent="0.3">
      <c r="A4424">
        <v>4422</v>
      </c>
      <c r="B4424" t="s">
        <v>4440</v>
      </c>
      <c r="C4424" t="s">
        <v>277</v>
      </c>
      <c r="D4424" t="s">
        <v>40</v>
      </c>
      <c r="E4424" t="s">
        <v>40</v>
      </c>
      <c r="F4424" t="s">
        <v>53</v>
      </c>
      <c r="G4424" t="s">
        <v>40</v>
      </c>
      <c r="H4424" s="26">
        <v>38718</v>
      </c>
      <c r="I4424" t="s">
        <v>54</v>
      </c>
      <c r="J4424" t="s">
        <v>55</v>
      </c>
      <c r="K4424" t="str">
        <f>IF(Table2[[#This Row],[Basis of Material Classification (System Side)*]]="Field inspection","Yes","No")</f>
        <v>No</v>
      </c>
      <c r="O4424" t="s">
        <v>41</v>
      </c>
      <c r="P4424" s="13">
        <v>38718</v>
      </c>
      <c r="Q4424" s="16" t="str">
        <f>Table2[[#This Row],[Service Line Size (inches) (System Side)]]</f>
        <v>3/4</v>
      </c>
      <c r="R4424" t="s">
        <v>43</v>
      </c>
      <c r="S4424" t="str">
        <f>IF(Table2[[#This Row],[Basis of Material Classification (Customer Side)*]]="Field inspection","Yes","No")</f>
        <v>No</v>
      </c>
      <c r="V4424" t="s">
        <v>43</v>
      </c>
      <c r="W4424" t="s">
        <v>44</v>
      </c>
      <c r="X4424" t="s">
        <v>44</v>
      </c>
      <c r="Z4424" t="s">
        <v>45</v>
      </c>
      <c r="AA4424" t="s">
        <v>46</v>
      </c>
      <c r="AB4424" t="s">
        <v>46</v>
      </c>
      <c r="AC4424" t="s">
        <v>40</v>
      </c>
    </row>
    <row r="4425" spans="1:29" ht="14.4" x14ac:dyDescent="0.3">
      <c r="A4425">
        <v>4423</v>
      </c>
      <c r="B4425" t="s">
        <v>4441</v>
      </c>
      <c r="C4425" t="s">
        <v>277</v>
      </c>
      <c r="D4425" t="s">
        <v>40</v>
      </c>
      <c r="E4425" t="s">
        <v>40</v>
      </c>
      <c r="F4425" t="s">
        <v>53</v>
      </c>
      <c r="G4425" t="s">
        <v>40</v>
      </c>
      <c r="H4425" s="26">
        <v>20090</v>
      </c>
      <c r="I4425" t="s">
        <v>3125</v>
      </c>
      <c r="J4425" t="s">
        <v>55</v>
      </c>
      <c r="K4425" t="str">
        <f>IF(Table2[[#This Row],[Basis of Material Classification (System Side)*]]="Field inspection","Yes","No")</f>
        <v>No</v>
      </c>
      <c r="O4425" t="s">
        <v>53</v>
      </c>
      <c r="P4425" s="13">
        <v>16438</v>
      </c>
      <c r="Q4425" s="16" t="str">
        <f>Table2[[#This Row],[Service Line Size (inches) (System Side)]]</f>
        <v>1-3/4</v>
      </c>
      <c r="R4425" t="s">
        <v>55</v>
      </c>
      <c r="S4425" t="str">
        <f>IF(Table2[[#This Row],[Basis of Material Classification (Customer Side)*]]="Field inspection","Yes","No")</f>
        <v>No</v>
      </c>
      <c r="V4425" t="s">
        <v>72</v>
      </c>
      <c r="W4425" t="s">
        <v>44</v>
      </c>
      <c r="X4425" t="s">
        <v>44</v>
      </c>
      <c r="Z4425" t="s">
        <v>45</v>
      </c>
      <c r="AA4425" t="s">
        <v>46</v>
      </c>
      <c r="AB4425" t="s">
        <v>46</v>
      </c>
      <c r="AC4425" t="s">
        <v>40</v>
      </c>
    </row>
    <row r="4426" spans="1:29" ht="14.4" x14ac:dyDescent="0.3">
      <c r="A4426">
        <v>4424</v>
      </c>
      <c r="B4426" t="s">
        <v>4442</v>
      </c>
      <c r="C4426" t="s">
        <v>277</v>
      </c>
      <c r="D4426" t="s">
        <v>40</v>
      </c>
      <c r="E4426" t="s">
        <v>40</v>
      </c>
      <c r="F4426" t="s">
        <v>41</v>
      </c>
      <c r="G4426" t="s">
        <v>40</v>
      </c>
      <c r="H4426" s="26">
        <v>32143</v>
      </c>
      <c r="I4426" t="s">
        <v>42</v>
      </c>
      <c r="J4426" t="s">
        <v>43</v>
      </c>
      <c r="K4426" t="str">
        <f>IF(Table2[[#This Row],[Basis of Material Classification (System Side)*]]="Field inspection","Yes","No")</f>
        <v>No</v>
      </c>
      <c r="N4426" t="str">
        <f>Table2[[#This Row],[Basis of Material Classification (System Side)*]]</f>
        <v>Installation date after lead ban</v>
      </c>
      <c r="O4426" t="s">
        <v>41</v>
      </c>
      <c r="P4426" s="13">
        <v>32143</v>
      </c>
      <c r="Q4426" s="16" t="str">
        <f>Table2[[#This Row],[Service Line Size (inches) (System Side)]]</f>
        <v>5/8</v>
      </c>
      <c r="R4426" t="s">
        <v>43</v>
      </c>
      <c r="S4426" t="str">
        <f>IF(Table2[[#This Row],[Basis of Material Classification (Customer Side)*]]="Field inspection","Yes","No")</f>
        <v>No</v>
      </c>
      <c r="V4426" t="s">
        <v>43</v>
      </c>
      <c r="W4426" t="s">
        <v>44</v>
      </c>
      <c r="X4426" t="s">
        <v>44</v>
      </c>
      <c r="Z4426" t="s">
        <v>45</v>
      </c>
      <c r="AA4426" t="s">
        <v>46</v>
      </c>
      <c r="AB4426" t="s">
        <v>46</v>
      </c>
      <c r="AC4426" t="s">
        <v>40</v>
      </c>
    </row>
    <row r="4427" spans="1:29" ht="14.4" x14ac:dyDescent="0.3">
      <c r="A4427">
        <v>4425</v>
      </c>
      <c r="B4427" t="s">
        <v>4443</v>
      </c>
      <c r="C4427" t="s">
        <v>277</v>
      </c>
      <c r="D4427" t="s">
        <v>40</v>
      </c>
      <c r="E4427" t="s">
        <v>40</v>
      </c>
      <c r="F4427" t="s">
        <v>41</v>
      </c>
      <c r="G4427" t="s">
        <v>40</v>
      </c>
      <c r="H4427" s="26">
        <v>32143</v>
      </c>
      <c r="I4427" t="s">
        <v>42</v>
      </c>
      <c r="J4427" t="s">
        <v>43</v>
      </c>
      <c r="K4427" t="str">
        <f>IF(Table2[[#This Row],[Basis of Material Classification (System Side)*]]="Field inspection","Yes","No")</f>
        <v>No</v>
      </c>
      <c r="N4427" t="str">
        <f>Table2[[#This Row],[Basis of Material Classification (System Side)*]]</f>
        <v>Installation date after lead ban</v>
      </c>
      <c r="O4427" t="s">
        <v>41</v>
      </c>
      <c r="P4427" s="13">
        <v>14611</v>
      </c>
      <c r="Q4427" s="16" t="str">
        <f>Table2[[#This Row],[Service Line Size (inches) (System Side)]]</f>
        <v>5/8</v>
      </c>
      <c r="R4427" t="s">
        <v>49</v>
      </c>
      <c r="S4427" t="str">
        <f>IF(Table2[[#This Row],[Basis of Material Classification (Customer Side)*]]="Field inspection","Yes","No")</f>
        <v>No</v>
      </c>
      <c r="V4427" t="s">
        <v>50</v>
      </c>
      <c r="W4427" t="s">
        <v>44</v>
      </c>
      <c r="X4427" t="s">
        <v>44</v>
      </c>
      <c r="Z4427" t="s">
        <v>45</v>
      </c>
      <c r="AA4427" t="s">
        <v>46</v>
      </c>
      <c r="AB4427" t="s">
        <v>46</v>
      </c>
      <c r="AC4427" t="s">
        <v>40</v>
      </c>
    </row>
    <row r="4428" spans="1:29" ht="14.4" x14ac:dyDescent="0.3">
      <c r="A4428">
        <v>4426</v>
      </c>
      <c r="B4428" t="s">
        <v>4444</v>
      </c>
      <c r="C4428" t="s">
        <v>277</v>
      </c>
      <c r="D4428" t="s">
        <v>40</v>
      </c>
      <c r="E4428" t="s">
        <v>40</v>
      </c>
      <c r="F4428" t="s">
        <v>41</v>
      </c>
      <c r="G4428" t="s">
        <v>40</v>
      </c>
      <c r="H4428" s="26">
        <v>36526</v>
      </c>
      <c r="I4428" t="s">
        <v>42</v>
      </c>
      <c r="J4428" t="s">
        <v>43</v>
      </c>
      <c r="K4428" t="str">
        <f>IF(Table2[[#This Row],[Basis of Material Classification (System Side)*]]="Field inspection","Yes","No")</f>
        <v>No</v>
      </c>
      <c r="N4428" t="str">
        <f>Table2[[#This Row],[Basis of Material Classification (System Side)*]]</f>
        <v>Installation date after lead ban</v>
      </c>
      <c r="O4428" t="s">
        <v>41</v>
      </c>
      <c r="P4428" s="13">
        <v>37257</v>
      </c>
      <c r="Q4428" s="16" t="str">
        <f>Table2[[#This Row],[Service Line Size (inches) (System Side)]]</f>
        <v>5/8</v>
      </c>
      <c r="R4428" t="s">
        <v>43</v>
      </c>
      <c r="S4428" t="str">
        <f>IF(Table2[[#This Row],[Basis of Material Classification (Customer Side)*]]="Field inspection","Yes","No")</f>
        <v>No</v>
      </c>
      <c r="V4428" t="s">
        <v>43</v>
      </c>
      <c r="W4428" t="s">
        <v>44</v>
      </c>
      <c r="X4428" t="s">
        <v>44</v>
      </c>
      <c r="Z4428" t="s">
        <v>45</v>
      </c>
      <c r="AA4428" t="s">
        <v>46</v>
      </c>
      <c r="AB4428" t="s">
        <v>46</v>
      </c>
      <c r="AC4428" t="s">
        <v>40</v>
      </c>
    </row>
    <row r="4429" spans="1:29" ht="14.4" x14ac:dyDescent="0.3">
      <c r="A4429">
        <v>4427</v>
      </c>
      <c r="B4429" t="s">
        <v>4413</v>
      </c>
      <c r="C4429" t="s">
        <v>277</v>
      </c>
      <c r="D4429" t="s">
        <v>40</v>
      </c>
      <c r="E4429" t="s">
        <v>40</v>
      </c>
      <c r="F4429" t="s">
        <v>41</v>
      </c>
      <c r="G4429" t="s">
        <v>40</v>
      </c>
      <c r="H4429" s="26">
        <v>34335</v>
      </c>
      <c r="I4429" t="s">
        <v>124</v>
      </c>
      <c r="J4429" t="s">
        <v>43</v>
      </c>
      <c r="K4429" t="str">
        <f>IF(Table2[[#This Row],[Basis of Material Classification (System Side)*]]="Field inspection","Yes","No")</f>
        <v>No</v>
      </c>
      <c r="N4429" t="str">
        <f>Table2[[#This Row],[Basis of Material Classification (System Side)*]]</f>
        <v>Installation date after lead ban</v>
      </c>
      <c r="O4429" t="s">
        <v>41</v>
      </c>
      <c r="P4429" s="13">
        <v>37257</v>
      </c>
      <c r="Q4429" s="16" t="str">
        <f>Table2[[#This Row],[Service Line Size (inches) (System Side)]]</f>
        <v>1-1/2</v>
      </c>
      <c r="R4429" t="s">
        <v>43</v>
      </c>
      <c r="S4429" t="str">
        <f>IF(Table2[[#This Row],[Basis of Material Classification (Customer Side)*]]="Field inspection","Yes","No")</f>
        <v>No</v>
      </c>
      <c r="V4429" t="s">
        <v>43</v>
      </c>
      <c r="W4429" t="s">
        <v>44</v>
      </c>
      <c r="X4429" t="s">
        <v>44</v>
      </c>
      <c r="Z4429" t="s">
        <v>58</v>
      </c>
      <c r="AA4429" t="s">
        <v>46</v>
      </c>
      <c r="AB4429" t="s">
        <v>46</v>
      </c>
      <c r="AC4429" t="s">
        <v>40</v>
      </c>
    </row>
    <row r="4430" spans="1:29" ht="14.4" x14ac:dyDescent="0.3">
      <c r="A4430">
        <v>4428</v>
      </c>
      <c r="B4430" t="s">
        <v>4445</v>
      </c>
      <c r="C4430" t="s">
        <v>277</v>
      </c>
      <c r="D4430" t="s">
        <v>40</v>
      </c>
      <c r="E4430" t="s">
        <v>40</v>
      </c>
      <c r="F4430" t="s">
        <v>41</v>
      </c>
      <c r="G4430" t="s">
        <v>40</v>
      </c>
      <c r="H4430" s="26">
        <v>24108</v>
      </c>
      <c r="I4430" t="s">
        <v>42</v>
      </c>
      <c r="J4430" t="s">
        <v>49</v>
      </c>
      <c r="K4430" t="str">
        <f>IF(Table2[[#This Row],[Basis of Material Classification (System Side)*]]="Field inspection","Yes","No")</f>
        <v>No</v>
      </c>
      <c r="N4430" t="s">
        <v>50</v>
      </c>
      <c r="O4430" t="s">
        <v>41</v>
      </c>
      <c r="P4430" s="13">
        <v>14611</v>
      </c>
      <c r="Q4430" s="16" t="str">
        <f>Table2[[#This Row],[Service Line Size (inches) (System Side)]]</f>
        <v>5/8</v>
      </c>
      <c r="R4430" t="s">
        <v>49</v>
      </c>
      <c r="S4430" t="str">
        <f>IF(Table2[[#This Row],[Basis of Material Classification (Customer Side)*]]="Field inspection","Yes","No")</f>
        <v>No</v>
      </c>
      <c r="V4430" t="s">
        <v>50</v>
      </c>
      <c r="W4430" t="s">
        <v>44</v>
      </c>
      <c r="X4430" t="s">
        <v>44</v>
      </c>
      <c r="Z4430" t="s">
        <v>45</v>
      </c>
      <c r="AA4430" t="s">
        <v>46</v>
      </c>
      <c r="AB4430" t="s">
        <v>46</v>
      </c>
      <c r="AC4430" t="s">
        <v>40</v>
      </c>
    </row>
    <row r="4431" spans="1:29" ht="14.4" x14ac:dyDescent="0.3">
      <c r="A4431">
        <v>4429</v>
      </c>
      <c r="B4431" t="s">
        <v>4446</v>
      </c>
      <c r="C4431" t="s">
        <v>277</v>
      </c>
      <c r="D4431" t="s">
        <v>40</v>
      </c>
      <c r="E4431" t="s">
        <v>40</v>
      </c>
      <c r="F4431" t="s">
        <v>41</v>
      </c>
      <c r="G4431" t="s">
        <v>40</v>
      </c>
      <c r="H4431" s="26">
        <v>35065</v>
      </c>
      <c r="I4431" t="s">
        <v>42</v>
      </c>
      <c r="J4431" t="s">
        <v>43</v>
      </c>
      <c r="K4431" t="str">
        <f>IF(Table2[[#This Row],[Basis of Material Classification (System Side)*]]="Field inspection","Yes","No")</f>
        <v>No</v>
      </c>
      <c r="N4431" t="str">
        <f>Table2[[#This Row],[Basis of Material Classification (System Side)*]]</f>
        <v>Installation date after lead ban</v>
      </c>
      <c r="O4431" t="s">
        <v>41</v>
      </c>
      <c r="P4431" s="13">
        <v>36892</v>
      </c>
      <c r="Q4431" s="16" t="str">
        <f>Table2[[#This Row],[Service Line Size (inches) (System Side)]]</f>
        <v>5/8</v>
      </c>
      <c r="R4431" t="s">
        <v>43</v>
      </c>
      <c r="S4431" t="str">
        <f>IF(Table2[[#This Row],[Basis of Material Classification (Customer Side)*]]="Field inspection","Yes","No")</f>
        <v>No</v>
      </c>
      <c r="V4431" t="s">
        <v>43</v>
      </c>
      <c r="W4431" t="s">
        <v>44</v>
      </c>
      <c r="X4431" t="s">
        <v>44</v>
      </c>
      <c r="Z4431" t="s">
        <v>45</v>
      </c>
      <c r="AA4431" t="s">
        <v>46</v>
      </c>
      <c r="AB4431" t="s">
        <v>46</v>
      </c>
      <c r="AC4431" t="s">
        <v>40</v>
      </c>
    </row>
    <row r="4432" spans="1:29" ht="14.4" x14ac:dyDescent="0.3">
      <c r="A4432">
        <v>4430</v>
      </c>
      <c r="B4432" t="s">
        <v>4447</v>
      </c>
      <c r="C4432" t="s">
        <v>277</v>
      </c>
      <c r="D4432" t="s">
        <v>40</v>
      </c>
      <c r="E4432" t="s">
        <v>40</v>
      </c>
      <c r="F4432" t="s">
        <v>41</v>
      </c>
      <c r="G4432" t="s">
        <v>40</v>
      </c>
      <c r="H4432" s="26">
        <v>30682</v>
      </c>
      <c r="I4432" t="s">
        <v>42</v>
      </c>
      <c r="J4432" t="s">
        <v>43</v>
      </c>
      <c r="K4432" t="str">
        <f>IF(Table2[[#This Row],[Basis of Material Classification (System Side)*]]="Field inspection","Yes","No")</f>
        <v>No</v>
      </c>
      <c r="N4432" t="str">
        <f>Table2[[#This Row],[Basis of Material Classification (System Side)*]]</f>
        <v>Installation date after lead ban</v>
      </c>
      <c r="O4432" t="s">
        <v>41</v>
      </c>
      <c r="P4432" s="13">
        <v>31048</v>
      </c>
      <c r="Q4432" s="16" t="str">
        <f>Table2[[#This Row],[Service Line Size (inches) (System Side)]]</f>
        <v>5/8</v>
      </c>
      <c r="R4432" t="s">
        <v>43</v>
      </c>
      <c r="S4432" t="str">
        <f>IF(Table2[[#This Row],[Basis of Material Classification (Customer Side)*]]="Field inspection","Yes","No")</f>
        <v>No</v>
      </c>
      <c r="V4432" t="s">
        <v>43</v>
      </c>
      <c r="W4432" t="s">
        <v>44</v>
      </c>
      <c r="X4432" t="s">
        <v>44</v>
      </c>
      <c r="Z4432" t="s">
        <v>45</v>
      </c>
      <c r="AA4432" t="s">
        <v>46</v>
      </c>
      <c r="AB4432" t="s">
        <v>46</v>
      </c>
      <c r="AC4432" t="s">
        <v>40</v>
      </c>
    </row>
    <row r="4433" spans="1:29" ht="14.4" x14ac:dyDescent="0.3">
      <c r="A4433">
        <v>4431</v>
      </c>
      <c r="B4433" t="s">
        <v>4448</v>
      </c>
      <c r="C4433" t="s">
        <v>277</v>
      </c>
      <c r="D4433" t="s">
        <v>890</v>
      </c>
      <c r="E4433" t="s">
        <v>40</v>
      </c>
      <c r="F4433" t="s">
        <v>53</v>
      </c>
      <c r="G4433" t="s">
        <v>40</v>
      </c>
      <c r="H4433" s="26">
        <v>21916</v>
      </c>
      <c r="I4433" t="s">
        <v>42</v>
      </c>
      <c r="J4433" t="s">
        <v>55</v>
      </c>
      <c r="K4433" t="str">
        <f>IF(Table2[[#This Row],[Basis of Material Classification (System Side)*]]="Field inspection","Yes","No")</f>
        <v>No</v>
      </c>
      <c r="O4433" t="s">
        <v>41</v>
      </c>
      <c r="P4433" s="13">
        <v>31048</v>
      </c>
      <c r="Q4433" s="16" t="str">
        <f>Table2[[#This Row],[Service Line Size (inches) (System Side)]]</f>
        <v>5/8</v>
      </c>
      <c r="R4433" t="s">
        <v>43</v>
      </c>
      <c r="S4433" t="str">
        <f>IF(Table2[[#This Row],[Basis of Material Classification (Customer Side)*]]="Field inspection","Yes","No")</f>
        <v>No</v>
      </c>
      <c r="V4433" t="s">
        <v>43</v>
      </c>
      <c r="W4433" t="s">
        <v>44</v>
      </c>
      <c r="X4433" t="s">
        <v>44</v>
      </c>
      <c r="Z4433" t="s">
        <v>51</v>
      </c>
      <c r="AA4433" t="s">
        <v>46</v>
      </c>
      <c r="AB4433" t="s">
        <v>46</v>
      </c>
      <c r="AC4433" t="s">
        <v>40</v>
      </c>
    </row>
    <row r="4434" spans="1:29" ht="14.4" x14ac:dyDescent="0.3">
      <c r="A4434">
        <v>4432</v>
      </c>
      <c r="B4434" t="s">
        <v>4449</v>
      </c>
      <c r="C4434" t="s">
        <v>277</v>
      </c>
      <c r="D4434" t="s">
        <v>40</v>
      </c>
      <c r="E4434" t="s">
        <v>40</v>
      </c>
      <c r="F4434" t="s">
        <v>41</v>
      </c>
      <c r="G4434" t="s">
        <v>40</v>
      </c>
      <c r="H4434" s="26">
        <v>30682</v>
      </c>
      <c r="I4434" t="s">
        <v>42</v>
      </c>
      <c r="J4434" t="s">
        <v>43</v>
      </c>
      <c r="K4434" t="str">
        <f>IF(Table2[[#This Row],[Basis of Material Classification (System Side)*]]="Field inspection","Yes","No")</f>
        <v>No</v>
      </c>
      <c r="N4434" t="str">
        <f>Table2[[#This Row],[Basis of Material Classification (System Side)*]]</f>
        <v>Installation date after lead ban</v>
      </c>
      <c r="O4434" t="s">
        <v>41</v>
      </c>
      <c r="P4434" s="13">
        <v>31048</v>
      </c>
      <c r="Q4434" s="16" t="str">
        <f>Table2[[#This Row],[Service Line Size (inches) (System Side)]]</f>
        <v>5/8</v>
      </c>
      <c r="R4434" t="s">
        <v>43</v>
      </c>
      <c r="S4434" t="str">
        <f>IF(Table2[[#This Row],[Basis of Material Classification (Customer Side)*]]="Field inspection","Yes","No")</f>
        <v>No</v>
      </c>
      <c r="V4434" t="s">
        <v>43</v>
      </c>
      <c r="W4434" t="s">
        <v>44</v>
      </c>
      <c r="X4434" t="s">
        <v>44</v>
      </c>
      <c r="Z4434" t="s">
        <v>45</v>
      </c>
      <c r="AA4434" t="s">
        <v>46</v>
      </c>
      <c r="AB4434" t="s">
        <v>46</v>
      </c>
      <c r="AC4434" t="s">
        <v>40</v>
      </c>
    </row>
    <row r="4435" spans="1:29" ht="14.4" x14ac:dyDescent="0.3">
      <c r="A4435">
        <v>4433</v>
      </c>
      <c r="B4435" t="s">
        <v>4450</v>
      </c>
      <c r="C4435" t="s">
        <v>277</v>
      </c>
      <c r="D4435" t="s">
        <v>40</v>
      </c>
      <c r="E4435" t="s">
        <v>40</v>
      </c>
      <c r="F4435" t="s">
        <v>41</v>
      </c>
      <c r="G4435" t="s">
        <v>40</v>
      </c>
      <c r="H4435" s="26">
        <v>35065</v>
      </c>
      <c r="I4435" t="s">
        <v>42</v>
      </c>
      <c r="J4435" t="s">
        <v>43</v>
      </c>
      <c r="K4435" t="str">
        <f>IF(Table2[[#This Row],[Basis of Material Classification (System Side)*]]="Field inspection","Yes","No")</f>
        <v>No</v>
      </c>
      <c r="N4435" t="str">
        <f>Table2[[#This Row],[Basis of Material Classification (System Side)*]]</f>
        <v>Installation date after lead ban</v>
      </c>
      <c r="O4435" t="s">
        <v>41</v>
      </c>
      <c r="P4435" s="13">
        <v>36892</v>
      </c>
      <c r="Q4435" s="16" t="str">
        <f>Table2[[#This Row],[Service Line Size (inches) (System Side)]]</f>
        <v>5/8</v>
      </c>
      <c r="R4435" t="s">
        <v>43</v>
      </c>
      <c r="S4435" t="str">
        <f>IF(Table2[[#This Row],[Basis of Material Classification (Customer Side)*]]="Field inspection","Yes","No")</f>
        <v>No</v>
      </c>
      <c r="V4435" t="s">
        <v>43</v>
      </c>
      <c r="W4435" t="s">
        <v>44</v>
      </c>
      <c r="X4435" t="s">
        <v>44</v>
      </c>
      <c r="Z4435" t="s">
        <v>45</v>
      </c>
      <c r="AA4435" t="s">
        <v>46</v>
      </c>
      <c r="AB4435" t="s">
        <v>46</v>
      </c>
      <c r="AC4435" t="s">
        <v>40</v>
      </c>
    </row>
    <row r="4436" spans="1:29" ht="14.4" x14ac:dyDescent="0.3">
      <c r="A4436">
        <v>4434</v>
      </c>
      <c r="B4436" t="s">
        <v>4451</v>
      </c>
      <c r="C4436" t="s">
        <v>277</v>
      </c>
      <c r="D4436" t="s">
        <v>40</v>
      </c>
      <c r="E4436" t="s">
        <v>40</v>
      </c>
      <c r="F4436" t="s">
        <v>41</v>
      </c>
      <c r="G4436" t="s">
        <v>40</v>
      </c>
      <c r="H4436" s="26">
        <v>32143</v>
      </c>
      <c r="I4436" t="s">
        <v>42</v>
      </c>
      <c r="J4436" t="s">
        <v>43</v>
      </c>
      <c r="K4436" t="str">
        <f>IF(Table2[[#This Row],[Basis of Material Classification (System Side)*]]="Field inspection","Yes","No")</f>
        <v>No</v>
      </c>
      <c r="N4436" t="str">
        <f>Table2[[#This Row],[Basis of Material Classification (System Side)*]]</f>
        <v>Installation date after lead ban</v>
      </c>
      <c r="O4436" t="s">
        <v>41</v>
      </c>
      <c r="P4436" s="13">
        <v>32509</v>
      </c>
      <c r="Q4436" s="16" t="str">
        <f>Table2[[#This Row],[Service Line Size (inches) (System Side)]]</f>
        <v>5/8</v>
      </c>
      <c r="R4436" t="s">
        <v>43</v>
      </c>
      <c r="S4436" t="str">
        <f>IF(Table2[[#This Row],[Basis of Material Classification (Customer Side)*]]="Field inspection","Yes","No")</f>
        <v>No</v>
      </c>
      <c r="V4436" t="s">
        <v>43</v>
      </c>
      <c r="W4436" t="s">
        <v>44</v>
      </c>
      <c r="X4436" t="s">
        <v>44</v>
      </c>
      <c r="Z4436" t="s">
        <v>45</v>
      </c>
      <c r="AA4436" t="s">
        <v>46</v>
      </c>
      <c r="AB4436" t="s">
        <v>46</v>
      </c>
      <c r="AC4436" t="s">
        <v>40</v>
      </c>
    </row>
    <row r="4437" spans="1:29" ht="14.4" x14ac:dyDescent="0.3">
      <c r="A4437">
        <v>4435</v>
      </c>
      <c r="B4437" t="s">
        <v>4452</v>
      </c>
      <c r="C4437" t="s">
        <v>277</v>
      </c>
      <c r="D4437" t="s">
        <v>48</v>
      </c>
      <c r="E4437" t="s">
        <v>40</v>
      </c>
      <c r="F4437" t="s">
        <v>41</v>
      </c>
      <c r="G4437" t="s">
        <v>40</v>
      </c>
      <c r="H4437" s="26">
        <v>24108</v>
      </c>
      <c r="I4437" t="s">
        <v>42</v>
      </c>
      <c r="J4437" t="s">
        <v>49</v>
      </c>
      <c r="K4437" t="str">
        <f>IF(Table2[[#This Row],[Basis of Material Classification (System Side)*]]="Field inspection","Yes","No")</f>
        <v>No</v>
      </c>
      <c r="N4437" t="s">
        <v>50</v>
      </c>
      <c r="O4437" t="s">
        <v>41</v>
      </c>
      <c r="P4437" s="13">
        <v>33970</v>
      </c>
      <c r="Q4437" s="16" t="str">
        <f>Table2[[#This Row],[Service Line Size (inches) (System Side)]]</f>
        <v>5/8</v>
      </c>
      <c r="R4437" t="s">
        <v>43</v>
      </c>
      <c r="S4437" t="str">
        <f>IF(Table2[[#This Row],[Basis of Material Classification (Customer Side)*]]="Field inspection","Yes","No")</f>
        <v>No</v>
      </c>
      <c r="V4437" t="s">
        <v>43</v>
      </c>
      <c r="W4437" t="s">
        <v>44</v>
      </c>
      <c r="X4437" t="s">
        <v>44</v>
      </c>
      <c r="Z4437" t="s">
        <v>51</v>
      </c>
      <c r="AA4437" t="s">
        <v>46</v>
      </c>
      <c r="AB4437" t="s">
        <v>46</v>
      </c>
      <c r="AC4437" t="s">
        <v>40</v>
      </c>
    </row>
    <row r="4438" spans="1:29" ht="14.4" x14ac:dyDescent="0.3">
      <c r="A4438">
        <v>4436</v>
      </c>
      <c r="B4438" t="s">
        <v>4453</v>
      </c>
      <c r="C4438" t="s">
        <v>277</v>
      </c>
      <c r="D4438" t="s">
        <v>40</v>
      </c>
      <c r="E4438" t="s">
        <v>40</v>
      </c>
      <c r="F4438" t="s">
        <v>53</v>
      </c>
      <c r="G4438" t="s">
        <v>40</v>
      </c>
      <c r="H4438" s="26">
        <v>27760</v>
      </c>
      <c r="I4438" t="s">
        <v>60</v>
      </c>
      <c r="J4438" t="s">
        <v>55</v>
      </c>
      <c r="K4438" t="str">
        <f>IF(Table2[[#This Row],[Basis of Material Classification (System Side)*]]="Field inspection","Yes","No")</f>
        <v>No</v>
      </c>
      <c r="O4438" t="s">
        <v>41</v>
      </c>
      <c r="P4438" s="13">
        <v>37987</v>
      </c>
      <c r="Q4438" s="16" t="str">
        <f>Table2[[#This Row],[Service Line Size (inches) (System Side)]]</f>
        <v>1</v>
      </c>
      <c r="R4438" t="s">
        <v>43</v>
      </c>
      <c r="S4438" t="str">
        <f>IF(Table2[[#This Row],[Basis of Material Classification (Customer Side)*]]="Field inspection","Yes","No")</f>
        <v>No</v>
      </c>
      <c r="V4438" t="s">
        <v>43</v>
      </c>
      <c r="W4438" t="s">
        <v>44</v>
      </c>
      <c r="X4438" t="s">
        <v>44</v>
      </c>
      <c r="Z4438" t="s">
        <v>45</v>
      </c>
      <c r="AA4438" t="s">
        <v>46</v>
      </c>
      <c r="AB4438" t="s">
        <v>46</v>
      </c>
      <c r="AC4438" t="s">
        <v>40</v>
      </c>
    </row>
    <row r="4439" spans="1:29" ht="14.4" x14ac:dyDescent="0.3">
      <c r="A4439">
        <v>4437</v>
      </c>
      <c r="B4439" t="s">
        <v>4454</v>
      </c>
      <c r="C4439" t="s">
        <v>277</v>
      </c>
      <c r="D4439" t="s">
        <v>40</v>
      </c>
      <c r="E4439" t="s">
        <v>40</v>
      </c>
      <c r="F4439" t="s">
        <v>53</v>
      </c>
      <c r="G4439" t="s">
        <v>40</v>
      </c>
      <c r="H4439" s="26">
        <v>36892</v>
      </c>
      <c r="I4439" t="s">
        <v>54</v>
      </c>
      <c r="J4439" t="s">
        <v>55</v>
      </c>
      <c r="K4439" t="str">
        <f>IF(Table2[[#This Row],[Basis of Material Classification (System Side)*]]="Field inspection","Yes","No")</f>
        <v>No</v>
      </c>
      <c r="O4439" t="s">
        <v>41</v>
      </c>
      <c r="P4439" s="13">
        <v>37622</v>
      </c>
      <c r="Q4439" s="16" t="str">
        <f>Table2[[#This Row],[Service Line Size (inches) (System Side)]]</f>
        <v>3/4</v>
      </c>
      <c r="R4439" t="s">
        <v>43</v>
      </c>
      <c r="S4439" t="str">
        <f>IF(Table2[[#This Row],[Basis of Material Classification (Customer Side)*]]="Field inspection","Yes","No")</f>
        <v>No</v>
      </c>
      <c r="V4439" t="s">
        <v>43</v>
      </c>
      <c r="W4439" t="s">
        <v>44</v>
      </c>
      <c r="X4439" t="s">
        <v>44</v>
      </c>
      <c r="Z4439" t="s">
        <v>45</v>
      </c>
      <c r="AA4439" t="s">
        <v>46</v>
      </c>
      <c r="AB4439" t="s">
        <v>46</v>
      </c>
      <c r="AC4439" t="s">
        <v>40</v>
      </c>
    </row>
    <row r="4440" spans="1:29" ht="14.4" x14ac:dyDescent="0.3">
      <c r="A4440">
        <v>4438</v>
      </c>
      <c r="B4440" t="s">
        <v>4455</v>
      </c>
      <c r="C4440" t="s">
        <v>277</v>
      </c>
      <c r="D4440" t="s">
        <v>40</v>
      </c>
      <c r="E4440" t="s">
        <v>40</v>
      </c>
      <c r="F4440" t="s">
        <v>53</v>
      </c>
      <c r="G4440" t="s">
        <v>40</v>
      </c>
      <c r="H4440" s="26">
        <v>37622</v>
      </c>
      <c r="I4440" t="s">
        <v>54</v>
      </c>
      <c r="J4440" t="s">
        <v>55</v>
      </c>
      <c r="K4440" t="str">
        <f>IF(Table2[[#This Row],[Basis of Material Classification (System Side)*]]="Field inspection","Yes","No")</f>
        <v>No</v>
      </c>
      <c r="O4440" t="s">
        <v>41</v>
      </c>
      <c r="P4440" s="13">
        <v>37257</v>
      </c>
      <c r="Q4440" s="16" t="str">
        <f>Table2[[#This Row],[Service Line Size (inches) (System Side)]]</f>
        <v>3/4</v>
      </c>
      <c r="R4440" t="s">
        <v>43</v>
      </c>
      <c r="S4440" t="str">
        <f>IF(Table2[[#This Row],[Basis of Material Classification (Customer Side)*]]="Field inspection","Yes","No")</f>
        <v>No</v>
      </c>
      <c r="V4440" t="s">
        <v>43</v>
      </c>
      <c r="W4440" t="s">
        <v>44</v>
      </c>
      <c r="X4440" t="s">
        <v>44</v>
      </c>
      <c r="Z4440" t="s">
        <v>45</v>
      </c>
      <c r="AA4440" t="s">
        <v>46</v>
      </c>
      <c r="AB4440" t="s">
        <v>46</v>
      </c>
      <c r="AC4440" t="s">
        <v>40</v>
      </c>
    </row>
    <row r="4441" spans="1:29" ht="14.4" x14ac:dyDescent="0.3">
      <c r="A4441">
        <v>4439</v>
      </c>
      <c r="B4441" t="s">
        <v>4456</v>
      </c>
      <c r="C4441" t="s">
        <v>277</v>
      </c>
      <c r="D4441" t="s">
        <v>40</v>
      </c>
      <c r="E4441" t="s">
        <v>40</v>
      </c>
      <c r="F4441" t="s">
        <v>41</v>
      </c>
      <c r="G4441" t="s">
        <v>40</v>
      </c>
      <c r="H4441" s="26">
        <v>20455</v>
      </c>
      <c r="I4441" t="s">
        <v>42</v>
      </c>
      <c r="J4441" t="s">
        <v>49</v>
      </c>
      <c r="K4441" t="str">
        <f>IF(Table2[[#This Row],[Basis of Material Classification (System Side)*]]="Field inspection","Yes","No")</f>
        <v>No</v>
      </c>
      <c r="N4441" t="s">
        <v>50</v>
      </c>
      <c r="O4441" t="s">
        <v>41</v>
      </c>
      <c r="P4441" s="13">
        <v>31048</v>
      </c>
      <c r="Q4441" s="16" t="str">
        <f>Table2[[#This Row],[Service Line Size (inches) (System Side)]]</f>
        <v>5/8</v>
      </c>
      <c r="R4441" t="s">
        <v>43</v>
      </c>
      <c r="S4441" t="str">
        <f>IF(Table2[[#This Row],[Basis of Material Classification (Customer Side)*]]="Field inspection","Yes","No")</f>
        <v>No</v>
      </c>
      <c r="V4441" t="s">
        <v>43</v>
      </c>
      <c r="W4441" t="s">
        <v>44</v>
      </c>
      <c r="X4441" t="s">
        <v>44</v>
      </c>
      <c r="Z4441" t="s">
        <v>45</v>
      </c>
      <c r="AA4441" t="s">
        <v>46</v>
      </c>
      <c r="AB4441" t="s">
        <v>46</v>
      </c>
      <c r="AC4441" t="s">
        <v>40</v>
      </c>
    </row>
    <row r="4442" spans="1:29" ht="14.4" x14ac:dyDescent="0.3">
      <c r="A4442">
        <v>4440</v>
      </c>
      <c r="B4442" t="s">
        <v>4457</v>
      </c>
      <c r="C4442" t="s">
        <v>277</v>
      </c>
      <c r="D4442" t="s">
        <v>40</v>
      </c>
      <c r="E4442" t="s">
        <v>40</v>
      </c>
      <c r="F4442" t="s">
        <v>53</v>
      </c>
      <c r="G4442" t="s">
        <v>40</v>
      </c>
      <c r="H4442" s="26">
        <v>28491</v>
      </c>
      <c r="I4442" t="s">
        <v>54</v>
      </c>
      <c r="J4442" t="s">
        <v>55</v>
      </c>
      <c r="K4442" t="str">
        <f>IF(Table2[[#This Row],[Basis of Material Classification (System Side)*]]="Field inspection","Yes","No")</f>
        <v>No</v>
      </c>
      <c r="O4442" t="s">
        <v>41</v>
      </c>
      <c r="P4442" s="13">
        <v>30682</v>
      </c>
      <c r="Q4442" s="16" t="str">
        <f>Table2[[#This Row],[Service Line Size (inches) (System Side)]]</f>
        <v>3/4</v>
      </c>
      <c r="R4442" t="s">
        <v>43</v>
      </c>
      <c r="S4442" t="str">
        <f>IF(Table2[[#This Row],[Basis of Material Classification (Customer Side)*]]="Field inspection","Yes","No")</f>
        <v>No</v>
      </c>
      <c r="V4442" t="s">
        <v>43</v>
      </c>
      <c r="W4442" t="s">
        <v>44</v>
      </c>
      <c r="X4442" t="s">
        <v>44</v>
      </c>
      <c r="Z4442" t="s">
        <v>49</v>
      </c>
      <c r="AA4442" t="s">
        <v>46</v>
      </c>
      <c r="AB4442" t="s">
        <v>46</v>
      </c>
      <c r="AC4442" t="s">
        <v>40</v>
      </c>
    </row>
    <row r="4443" spans="1:29" ht="14.4" x14ac:dyDescent="0.3">
      <c r="A4443">
        <v>4441</v>
      </c>
      <c r="B4443" t="s">
        <v>4458</v>
      </c>
      <c r="C4443" t="s">
        <v>277</v>
      </c>
      <c r="D4443" t="s">
        <v>40</v>
      </c>
      <c r="E4443" t="s">
        <v>40</v>
      </c>
      <c r="F4443" t="s">
        <v>41</v>
      </c>
      <c r="G4443" t="s">
        <v>40</v>
      </c>
      <c r="H4443" s="26">
        <v>39083</v>
      </c>
      <c r="I4443" t="s">
        <v>42</v>
      </c>
      <c r="J4443" t="s">
        <v>43</v>
      </c>
      <c r="K4443" t="str">
        <f>IF(Table2[[#This Row],[Basis of Material Classification (System Side)*]]="Field inspection","Yes","No")</f>
        <v>No</v>
      </c>
      <c r="N4443" t="str">
        <f>Table2[[#This Row],[Basis of Material Classification (System Side)*]]</f>
        <v>Installation date after lead ban</v>
      </c>
      <c r="O4443" t="s">
        <v>41</v>
      </c>
      <c r="P4443" s="13">
        <v>27395</v>
      </c>
      <c r="Q4443" s="16" t="str">
        <f>Table2[[#This Row],[Service Line Size (inches) (System Side)]]</f>
        <v>5/8</v>
      </c>
      <c r="R4443" t="s">
        <v>49</v>
      </c>
      <c r="S4443" t="str">
        <f>IF(Table2[[#This Row],[Basis of Material Classification (Customer Side)*]]="Field inspection","Yes","No")</f>
        <v>No</v>
      </c>
      <c r="V4443" t="s">
        <v>50</v>
      </c>
      <c r="W4443" t="s">
        <v>44</v>
      </c>
      <c r="X4443" t="s">
        <v>44</v>
      </c>
      <c r="Z4443" t="s">
        <v>58</v>
      </c>
      <c r="AA4443" t="s">
        <v>46</v>
      </c>
      <c r="AB4443" t="s">
        <v>46</v>
      </c>
      <c r="AC4443" t="s">
        <v>40</v>
      </c>
    </row>
    <row r="4444" spans="1:29" ht="14.4" x14ac:dyDescent="0.3">
      <c r="A4444">
        <v>4442</v>
      </c>
      <c r="B4444" t="s">
        <v>4459</v>
      </c>
      <c r="C4444" t="s">
        <v>277</v>
      </c>
      <c r="D4444" t="s">
        <v>40</v>
      </c>
      <c r="E4444" t="s">
        <v>40</v>
      </c>
      <c r="F4444" t="s">
        <v>53</v>
      </c>
      <c r="G4444" t="s">
        <v>40</v>
      </c>
      <c r="H4444" s="26">
        <v>37257</v>
      </c>
      <c r="I4444" t="s">
        <v>54</v>
      </c>
      <c r="J4444" t="s">
        <v>55</v>
      </c>
      <c r="K4444" t="str">
        <f>IF(Table2[[#This Row],[Basis of Material Classification (System Side)*]]="Field inspection","Yes","No")</f>
        <v>No</v>
      </c>
      <c r="O4444" t="s">
        <v>41</v>
      </c>
      <c r="P4444"/>
      <c r="Q4444" s="16" t="str">
        <f>Table2[[#This Row],[Service Line Size (inches) (System Side)]]</f>
        <v>3/4</v>
      </c>
      <c r="R4444" t="s">
        <v>49</v>
      </c>
      <c r="S4444" t="str">
        <f>IF(Table2[[#This Row],[Basis of Material Classification (Customer Side)*]]="Field inspection","Yes","No")</f>
        <v>No</v>
      </c>
      <c r="V4444" t="s">
        <v>50</v>
      </c>
      <c r="W4444" t="s">
        <v>44</v>
      </c>
      <c r="X4444" t="s">
        <v>44</v>
      </c>
      <c r="Z4444" t="s">
        <v>49</v>
      </c>
      <c r="AA4444" t="s">
        <v>46</v>
      </c>
      <c r="AB4444" t="s">
        <v>46</v>
      </c>
      <c r="AC4444" t="s">
        <v>40</v>
      </c>
    </row>
    <row r="4445" spans="1:29" ht="14.4" x14ac:dyDescent="0.3">
      <c r="A4445">
        <v>4443</v>
      </c>
      <c r="B4445" t="s">
        <v>4460</v>
      </c>
      <c r="C4445" t="s">
        <v>277</v>
      </c>
      <c r="D4445" t="s">
        <v>40</v>
      </c>
      <c r="E4445" t="s">
        <v>40</v>
      </c>
      <c r="F4445" t="s">
        <v>41</v>
      </c>
      <c r="G4445" t="s">
        <v>40</v>
      </c>
      <c r="H4445" s="26">
        <v>30682</v>
      </c>
      <c r="I4445" t="s">
        <v>42</v>
      </c>
      <c r="J4445" t="s">
        <v>43</v>
      </c>
      <c r="K4445" t="str">
        <f>IF(Table2[[#This Row],[Basis of Material Classification (System Side)*]]="Field inspection","Yes","No")</f>
        <v>No</v>
      </c>
      <c r="N4445" t="str">
        <f>Table2[[#This Row],[Basis of Material Classification (System Side)*]]</f>
        <v>Installation date after lead ban</v>
      </c>
      <c r="O4445" t="s">
        <v>41</v>
      </c>
      <c r="P4445" s="13">
        <v>31048</v>
      </c>
      <c r="Q4445" s="16" t="str">
        <f>Table2[[#This Row],[Service Line Size (inches) (System Side)]]</f>
        <v>5/8</v>
      </c>
      <c r="R4445" t="s">
        <v>43</v>
      </c>
      <c r="S4445" t="str">
        <f>IF(Table2[[#This Row],[Basis of Material Classification (Customer Side)*]]="Field inspection","Yes","No")</f>
        <v>No</v>
      </c>
      <c r="V4445" t="s">
        <v>43</v>
      </c>
      <c r="W4445" t="s">
        <v>44</v>
      </c>
      <c r="X4445" t="s">
        <v>44</v>
      </c>
      <c r="Z4445" t="s">
        <v>45</v>
      </c>
      <c r="AA4445" t="s">
        <v>46</v>
      </c>
      <c r="AB4445" t="s">
        <v>46</v>
      </c>
      <c r="AC4445" t="s">
        <v>40</v>
      </c>
    </row>
    <row r="4446" spans="1:29" ht="14.4" x14ac:dyDescent="0.3">
      <c r="A4446">
        <v>4444</v>
      </c>
      <c r="B4446" t="s">
        <v>4461</v>
      </c>
      <c r="C4446" t="s">
        <v>277</v>
      </c>
      <c r="D4446" t="s">
        <v>40</v>
      </c>
      <c r="E4446" t="s">
        <v>40</v>
      </c>
      <c r="F4446" t="s">
        <v>41</v>
      </c>
      <c r="G4446" t="s">
        <v>40</v>
      </c>
      <c r="H4446" s="26">
        <v>32509</v>
      </c>
      <c r="I4446" t="s">
        <v>42</v>
      </c>
      <c r="J4446" t="s">
        <v>43</v>
      </c>
      <c r="K4446" t="str">
        <f>IF(Table2[[#This Row],[Basis of Material Classification (System Side)*]]="Field inspection","Yes","No")</f>
        <v>No</v>
      </c>
      <c r="N4446" t="str">
        <f>Table2[[#This Row],[Basis of Material Classification (System Side)*]]</f>
        <v>Installation date after lead ban</v>
      </c>
      <c r="O4446" t="s">
        <v>41</v>
      </c>
      <c r="P4446" s="13">
        <v>34335</v>
      </c>
      <c r="Q4446" s="16" t="str">
        <f>Table2[[#This Row],[Service Line Size (inches) (System Side)]]</f>
        <v>5/8</v>
      </c>
      <c r="R4446" t="s">
        <v>43</v>
      </c>
      <c r="S4446" t="str">
        <f>IF(Table2[[#This Row],[Basis of Material Classification (Customer Side)*]]="Field inspection","Yes","No")</f>
        <v>No</v>
      </c>
      <c r="V4446" t="s">
        <v>43</v>
      </c>
      <c r="W4446" t="s">
        <v>44</v>
      </c>
      <c r="X4446" t="s">
        <v>44</v>
      </c>
      <c r="Z4446" t="s">
        <v>45</v>
      </c>
      <c r="AA4446" t="s">
        <v>46</v>
      </c>
      <c r="AB4446" t="s">
        <v>46</v>
      </c>
      <c r="AC4446" t="s">
        <v>40</v>
      </c>
    </row>
    <row r="4447" spans="1:29" ht="14.4" x14ac:dyDescent="0.3">
      <c r="A4447">
        <v>4445</v>
      </c>
      <c r="B4447" t="s">
        <v>4462</v>
      </c>
      <c r="C4447" t="s">
        <v>277</v>
      </c>
      <c r="D4447" t="s">
        <v>40</v>
      </c>
      <c r="E4447" t="s">
        <v>40</v>
      </c>
      <c r="F4447" t="s">
        <v>53</v>
      </c>
      <c r="G4447" t="s">
        <v>40</v>
      </c>
      <c r="H4447" s="26">
        <v>36526</v>
      </c>
      <c r="I4447" t="s">
        <v>54</v>
      </c>
      <c r="J4447" t="s">
        <v>55</v>
      </c>
      <c r="K4447" t="str">
        <f>IF(Table2[[#This Row],[Basis of Material Classification (System Side)*]]="Field inspection","Yes","No")</f>
        <v>No</v>
      </c>
      <c r="O4447" t="s">
        <v>41</v>
      </c>
      <c r="P4447" s="13">
        <v>36892</v>
      </c>
      <c r="Q4447" s="16" t="str">
        <f>Table2[[#This Row],[Service Line Size (inches) (System Side)]]</f>
        <v>3/4</v>
      </c>
      <c r="R4447" t="s">
        <v>43</v>
      </c>
      <c r="S4447" t="str">
        <f>IF(Table2[[#This Row],[Basis of Material Classification (Customer Side)*]]="Field inspection","Yes","No")</f>
        <v>No</v>
      </c>
      <c r="V4447" t="s">
        <v>43</v>
      </c>
      <c r="W4447" t="s">
        <v>44</v>
      </c>
      <c r="X4447" t="s">
        <v>44</v>
      </c>
      <c r="Z4447" t="s">
        <v>45</v>
      </c>
      <c r="AA4447" t="s">
        <v>46</v>
      </c>
      <c r="AB4447" t="s">
        <v>46</v>
      </c>
      <c r="AC4447" t="s">
        <v>40</v>
      </c>
    </row>
    <row r="4448" spans="1:29" ht="14.4" x14ac:dyDescent="0.3">
      <c r="A4448">
        <v>4446</v>
      </c>
      <c r="B4448" t="s">
        <v>4463</v>
      </c>
      <c r="C4448" t="s">
        <v>277</v>
      </c>
      <c r="D4448" t="s">
        <v>40</v>
      </c>
      <c r="E4448" t="s">
        <v>40</v>
      </c>
      <c r="F4448" t="s">
        <v>41</v>
      </c>
      <c r="G4448" t="s">
        <v>40</v>
      </c>
      <c r="H4448" s="26">
        <v>21186</v>
      </c>
      <c r="I4448" t="s">
        <v>42</v>
      </c>
      <c r="J4448" t="s">
        <v>49</v>
      </c>
      <c r="K4448" t="str">
        <f>IF(Table2[[#This Row],[Basis of Material Classification (System Side)*]]="Field inspection","Yes","No")</f>
        <v>No</v>
      </c>
      <c r="N4448" t="s">
        <v>50</v>
      </c>
      <c r="O4448" t="s">
        <v>41</v>
      </c>
      <c r="P4448" s="13">
        <v>31048</v>
      </c>
      <c r="Q4448" s="16" t="str">
        <f>Table2[[#This Row],[Service Line Size (inches) (System Side)]]</f>
        <v>5/8</v>
      </c>
      <c r="R4448" t="s">
        <v>43</v>
      </c>
      <c r="S4448" t="str">
        <f>IF(Table2[[#This Row],[Basis of Material Classification (Customer Side)*]]="Field inspection","Yes","No")</f>
        <v>No</v>
      </c>
      <c r="V4448" t="s">
        <v>43</v>
      </c>
      <c r="W4448" t="s">
        <v>44</v>
      </c>
      <c r="X4448" t="s">
        <v>44</v>
      </c>
      <c r="Z4448" t="s">
        <v>45</v>
      </c>
      <c r="AA4448" t="s">
        <v>46</v>
      </c>
      <c r="AB4448" t="s">
        <v>46</v>
      </c>
      <c r="AC4448" t="s">
        <v>40</v>
      </c>
    </row>
    <row r="4449" spans="1:29" ht="14.4" x14ac:dyDescent="0.3">
      <c r="A4449">
        <v>4447</v>
      </c>
      <c r="B4449" t="s">
        <v>4464</v>
      </c>
      <c r="C4449" t="s">
        <v>277</v>
      </c>
      <c r="D4449" t="s">
        <v>40</v>
      </c>
      <c r="E4449" t="s">
        <v>40</v>
      </c>
      <c r="F4449" t="s">
        <v>53</v>
      </c>
      <c r="G4449" t="s">
        <v>40</v>
      </c>
      <c r="H4449" s="26">
        <v>35431</v>
      </c>
      <c r="I4449" t="s">
        <v>42</v>
      </c>
      <c r="J4449" t="s">
        <v>55</v>
      </c>
      <c r="K4449" t="str">
        <f>IF(Table2[[#This Row],[Basis of Material Classification (System Side)*]]="Field inspection","Yes","No")</f>
        <v>No</v>
      </c>
      <c r="O4449" t="s">
        <v>41</v>
      </c>
      <c r="P4449" s="13">
        <v>36161</v>
      </c>
      <c r="Q4449" s="16" t="str">
        <f>Table2[[#This Row],[Service Line Size (inches) (System Side)]]</f>
        <v>5/8</v>
      </c>
      <c r="R4449" t="s">
        <v>43</v>
      </c>
      <c r="S4449" t="str">
        <f>IF(Table2[[#This Row],[Basis of Material Classification (Customer Side)*]]="Field inspection","Yes","No")</f>
        <v>No</v>
      </c>
      <c r="V4449" t="s">
        <v>43</v>
      </c>
      <c r="W4449" t="s">
        <v>44</v>
      </c>
      <c r="X4449" t="s">
        <v>44</v>
      </c>
      <c r="Z4449" t="s">
        <v>45</v>
      </c>
      <c r="AA4449" t="s">
        <v>46</v>
      </c>
      <c r="AB4449" t="s">
        <v>46</v>
      </c>
      <c r="AC4449" t="s">
        <v>40</v>
      </c>
    </row>
    <row r="4450" spans="1:29" ht="14.4" x14ac:dyDescent="0.3">
      <c r="A4450">
        <v>4448</v>
      </c>
      <c r="B4450" t="s">
        <v>4465</v>
      </c>
      <c r="C4450" t="s">
        <v>277</v>
      </c>
      <c r="D4450" t="s">
        <v>40</v>
      </c>
      <c r="E4450" t="s">
        <v>40</v>
      </c>
      <c r="F4450" t="s">
        <v>41</v>
      </c>
      <c r="G4450" t="s">
        <v>40</v>
      </c>
      <c r="H4450" s="26">
        <v>33604</v>
      </c>
      <c r="I4450" t="s">
        <v>42</v>
      </c>
      <c r="J4450" t="s">
        <v>43</v>
      </c>
      <c r="K4450" t="str">
        <f>IF(Table2[[#This Row],[Basis of Material Classification (System Side)*]]="Field inspection","Yes","No")</f>
        <v>No</v>
      </c>
      <c r="N4450" t="str">
        <f>Table2[[#This Row],[Basis of Material Classification (System Side)*]]</f>
        <v>Installation date after lead ban</v>
      </c>
      <c r="O4450" t="s">
        <v>41</v>
      </c>
      <c r="P4450" s="13">
        <v>34700</v>
      </c>
      <c r="Q4450" s="16" t="str">
        <f>Table2[[#This Row],[Service Line Size (inches) (System Side)]]</f>
        <v>5/8</v>
      </c>
      <c r="R4450" t="s">
        <v>43</v>
      </c>
      <c r="S4450" t="str">
        <f>IF(Table2[[#This Row],[Basis of Material Classification (Customer Side)*]]="Field inspection","Yes","No")</f>
        <v>No</v>
      </c>
      <c r="V4450" t="s">
        <v>43</v>
      </c>
      <c r="W4450" t="s">
        <v>44</v>
      </c>
      <c r="X4450" t="s">
        <v>44</v>
      </c>
      <c r="Z4450" t="s">
        <v>45</v>
      </c>
      <c r="AA4450" t="s">
        <v>46</v>
      </c>
      <c r="AB4450" t="s">
        <v>46</v>
      </c>
      <c r="AC4450" t="s">
        <v>40</v>
      </c>
    </row>
    <row r="4451" spans="1:29" ht="14.4" x14ac:dyDescent="0.3">
      <c r="A4451">
        <v>4449</v>
      </c>
      <c r="B4451" t="s">
        <v>4466</v>
      </c>
      <c r="C4451" t="s">
        <v>277</v>
      </c>
      <c r="D4451" t="s">
        <v>40</v>
      </c>
      <c r="E4451" t="s">
        <v>40</v>
      </c>
      <c r="F4451" t="s">
        <v>53</v>
      </c>
      <c r="G4451" t="s">
        <v>40</v>
      </c>
      <c r="H4451" s="26">
        <v>43831</v>
      </c>
      <c r="I4451" t="s">
        <v>42</v>
      </c>
      <c r="J4451" t="s">
        <v>55</v>
      </c>
      <c r="K4451" t="str">
        <f>IF(Table2[[#This Row],[Basis of Material Classification (System Side)*]]="Field inspection","Yes","No")</f>
        <v>No</v>
      </c>
      <c r="O4451" t="s">
        <v>41</v>
      </c>
      <c r="P4451" s="13">
        <v>31048</v>
      </c>
      <c r="Q4451" s="16" t="str">
        <f>Table2[[#This Row],[Service Line Size (inches) (System Side)]]</f>
        <v>5/8</v>
      </c>
      <c r="R4451" t="s">
        <v>43</v>
      </c>
      <c r="S4451" t="str">
        <f>IF(Table2[[#This Row],[Basis of Material Classification (Customer Side)*]]="Field inspection","Yes","No")</f>
        <v>No</v>
      </c>
      <c r="V4451" t="s">
        <v>43</v>
      </c>
      <c r="W4451" t="s">
        <v>44</v>
      </c>
      <c r="X4451" t="s">
        <v>44</v>
      </c>
      <c r="Z4451" t="s">
        <v>45</v>
      </c>
      <c r="AA4451" t="s">
        <v>46</v>
      </c>
      <c r="AB4451" t="s">
        <v>46</v>
      </c>
      <c r="AC4451" t="s">
        <v>40</v>
      </c>
    </row>
    <row r="4452" spans="1:29" ht="14.4" x14ac:dyDescent="0.3">
      <c r="A4452">
        <v>4450</v>
      </c>
      <c r="B4452" t="s">
        <v>4467</v>
      </c>
      <c r="C4452" t="s">
        <v>277</v>
      </c>
      <c r="D4452" t="s">
        <v>40</v>
      </c>
      <c r="E4452" t="s">
        <v>40</v>
      </c>
      <c r="F4452" t="s">
        <v>41</v>
      </c>
      <c r="G4452" t="s">
        <v>40</v>
      </c>
      <c r="H4452" s="26">
        <v>32143</v>
      </c>
      <c r="I4452" t="s">
        <v>42</v>
      </c>
      <c r="J4452" t="s">
        <v>43</v>
      </c>
      <c r="K4452" t="str">
        <f>IF(Table2[[#This Row],[Basis of Material Classification (System Side)*]]="Field inspection","Yes","No")</f>
        <v>No</v>
      </c>
      <c r="N4452" t="str">
        <f>Table2[[#This Row],[Basis of Material Classification (System Side)*]]</f>
        <v>Installation date after lead ban</v>
      </c>
      <c r="O4452" t="s">
        <v>41</v>
      </c>
      <c r="P4452" s="13">
        <v>32143</v>
      </c>
      <c r="Q4452" s="16" t="str">
        <f>Table2[[#This Row],[Service Line Size (inches) (System Side)]]</f>
        <v>5/8</v>
      </c>
      <c r="R4452" t="s">
        <v>43</v>
      </c>
      <c r="S4452" t="str">
        <f>IF(Table2[[#This Row],[Basis of Material Classification (Customer Side)*]]="Field inspection","Yes","No")</f>
        <v>No</v>
      </c>
      <c r="V4452" t="s">
        <v>43</v>
      </c>
      <c r="W4452" t="s">
        <v>44</v>
      </c>
      <c r="X4452" t="s">
        <v>44</v>
      </c>
      <c r="Z4452" t="s">
        <v>45</v>
      </c>
      <c r="AA4452" t="s">
        <v>46</v>
      </c>
      <c r="AB4452" t="s">
        <v>46</v>
      </c>
      <c r="AC4452" t="s">
        <v>40</v>
      </c>
    </row>
    <row r="4453" spans="1:29" ht="14.4" x14ac:dyDescent="0.3">
      <c r="A4453">
        <v>4451</v>
      </c>
      <c r="B4453" t="s">
        <v>4468</v>
      </c>
      <c r="C4453" t="s">
        <v>277</v>
      </c>
      <c r="D4453" t="s">
        <v>40</v>
      </c>
      <c r="E4453" t="s">
        <v>40</v>
      </c>
      <c r="F4453" t="s">
        <v>41</v>
      </c>
      <c r="G4453" t="s">
        <v>40</v>
      </c>
      <c r="H4453" s="26">
        <v>35431</v>
      </c>
      <c r="I4453" t="s">
        <v>42</v>
      </c>
      <c r="J4453" t="s">
        <v>43</v>
      </c>
      <c r="K4453" t="str">
        <f>IF(Table2[[#This Row],[Basis of Material Classification (System Side)*]]="Field inspection","Yes","No")</f>
        <v>No</v>
      </c>
      <c r="N4453" t="str">
        <f>Table2[[#This Row],[Basis of Material Classification (System Side)*]]</f>
        <v>Installation date after lead ban</v>
      </c>
      <c r="O4453" t="s">
        <v>41</v>
      </c>
      <c r="P4453"/>
      <c r="Q4453" s="16" t="str">
        <f>Table2[[#This Row],[Service Line Size (inches) (System Side)]]</f>
        <v>5/8</v>
      </c>
      <c r="R4453" t="s">
        <v>106</v>
      </c>
      <c r="S4453" t="str">
        <f>IF(Table2[[#This Row],[Basis of Material Classification (Customer Side)*]]="Field inspection","Yes","No")</f>
        <v>No</v>
      </c>
      <c r="V4453" t="s">
        <v>108</v>
      </c>
      <c r="W4453" t="s">
        <v>44</v>
      </c>
      <c r="X4453" t="s">
        <v>44</v>
      </c>
      <c r="Z4453" t="s">
        <v>58</v>
      </c>
      <c r="AA4453" t="s">
        <v>46</v>
      </c>
      <c r="AB4453" t="s">
        <v>46</v>
      </c>
      <c r="AC4453" t="s">
        <v>40</v>
      </c>
    </row>
    <row r="4454" spans="1:29" ht="14.4" x14ac:dyDescent="0.3">
      <c r="A4454">
        <v>4452</v>
      </c>
      <c r="B4454" t="s">
        <v>4469</v>
      </c>
      <c r="C4454" t="s">
        <v>277</v>
      </c>
      <c r="D4454" t="s">
        <v>40</v>
      </c>
      <c r="E4454" t="s">
        <v>40</v>
      </c>
      <c r="F4454" t="s">
        <v>41</v>
      </c>
      <c r="G4454" t="s">
        <v>40</v>
      </c>
      <c r="H4454" s="26">
        <v>29952</v>
      </c>
      <c r="I4454">
        <v>1</v>
      </c>
      <c r="J4454" t="s">
        <v>43</v>
      </c>
      <c r="K4454" t="str">
        <f>IF(Table2[[#This Row],[Basis of Material Classification (System Side)*]]="Field inspection","Yes","No")</f>
        <v>No</v>
      </c>
      <c r="N4454" t="str">
        <f>Table2[[#This Row],[Basis of Material Classification (System Side)*]]</f>
        <v>Installation date after lead ban</v>
      </c>
      <c r="O4454" t="s">
        <v>41</v>
      </c>
      <c r="P4454" s="13">
        <v>32509</v>
      </c>
      <c r="Q4454" s="16">
        <f>Table2[[#This Row],[Service Line Size (inches) (System Side)]]</f>
        <v>1</v>
      </c>
      <c r="R4454" t="s">
        <v>43</v>
      </c>
      <c r="S4454" t="str">
        <f>IF(Table2[[#This Row],[Basis of Material Classification (Customer Side)*]]="Field inspection","Yes","No")</f>
        <v>No</v>
      </c>
      <c r="V4454" t="s">
        <v>43</v>
      </c>
      <c r="W4454" t="s">
        <v>44</v>
      </c>
      <c r="X4454" t="s">
        <v>44</v>
      </c>
      <c r="Z4454" t="s">
        <v>45</v>
      </c>
      <c r="AA4454" t="s">
        <v>46</v>
      </c>
      <c r="AB4454" t="s">
        <v>46</v>
      </c>
      <c r="AC4454" t="s">
        <v>40</v>
      </c>
    </row>
    <row r="4455" spans="1:29" ht="14.4" x14ac:dyDescent="0.3">
      <c r="A4455">
        <v>4453</v>
      </c>
      <c r="B4455" t="s">
        <v>4470</v>
      </c>
      <c r="C4455" t="s">
        <v>277</v>
      </c>
      <c r="D4455" t="s">
        <v>40</v>
      </c>
      <c r="E4455" t="s">
        <v>40</v>
      </c>
      <c r="F4455" t="s">
        <v>41</v>
      </c>
      <c r="G4455" t="s">
        <v>40</v>
      </c>
      <c r="H4455" s="26">
        <v>33970</v>
      </c>
      <c r="I4455" t="s">
        <v>42</v>
      </c>
      <c r="J4455" t="s">
        <v>43</v>
      </c>
      <c r="K4455" t="str">
        <f>IF(Table2[[#This Row],[Basis of Material Classification (System Side)*]]="Field inspection","Yes","No")</f>
        <v>No</v>
      </c>
      <c r="N4455" t="str">
        <f>Table2[[#This Row],[Basis of Material Classification (System Side)*]]</f>
        <v>Installation date after lead ban</v>
      </c>
      <c r="O4455" t="s">
        <v>41</v>
      </c>
      <c r="P4455" s="13">
        <v>37257</v>
      </c>
      <c r="Q4455" s="16" t="str">
        <f>Table2[[#This Row],[Service Line Size (inches) (System Side)]]</f>
        <v>5/8</v>
      </c>
      <c r="R4455" t="s">
        <v>43</v>
      </c>
      <c r="S4455" t="str">
        <f>IF(Table2[[#This Row],[Basis of Material Classification (Customer Side)*]]="Field inspection","Yes","No")</f>
        <v>No</v>
      </c>
      <c r="V4455" t="s">
        <v>43</v>
      </c>
      <c r="W4455" t="s">
        <v>44</v>
      </c>
      <c r="X4455" t="s">
        <v>44</v>
      </c>
      <c r="Z4455" t="s">
        <v>45</v>
      </c>
      <c r="AA4455" t="s">
        <v>46</v>
      </c>
      <c r="AB4455" t="s">
        <v>46</v>
      </c>
      <c r="AC4455" t="s">
        <v>40</v>
      </c>
    </row>
    <row r="4456" spans="1:29" ht="14.4" x14ac:dyDescent="0.3">
      <c r="A4456">
        <v>4454</v>
      </c>
      <c r="B4456" t="s">
        <v>4471</v>
      </c>
      <c r="C4456" t="s">
        <v>277</v>
      </c>
      <c r="D4456" t="s">
        <v>40</v>
      </c>
      <c r="E4456" t="s">
        <v>40</v>
      </c>
      <c r="F4456" t="s">
        <v>41</v>
      </c>
      <c r="G4456" t="s">
        <v>40</v>
      </c>
      <c r="H4456" s="26">
        <v>37257</v>
      </c>
      <c r="I4456" t="s">
        <v>42</v>
      </c>
      <c r="J4456" t="s">
        <v>43</v>
      </c>
      <c r="K4456" t="str">
        <f>IF(Table2[[#This Row],[Basis of Material Classification (System Side)*]]="Field inspection","Yes","No")</f>
        <v>No</v>
      </c>
      <c r="N4456" t="str">
        <f>Table2[[#This Row],[Basis of Material Classification (System Side)*]]</f>
        <v>Installation date after lead ban</v>
      </c>
      <c r="O4456" t="s">
        <v>41</v>
      </c>
      <c r="P4456" s="13">
        <v>37622</v>
      </c>
      <c r="Q4456" s="16" t="str">
        <f>Table2[[#This Row],[Service Line Size (inches) (System Side)]]</f>
        <v>5/8</v>
      </c>
      <c r="R4456" t="s">
        <v>43</v>
      </c>
      <c r="S4456" t="str">
        <f>IF(Table2[[#This Row],[Basis of Material Classification (Customer Side)*]]="Field inspection","Yes","No")</f>
        <v>No</v>
      </c>
      <c r="V4456" t="s">
        <v>43</v>
      </c>
      <c r="W4456" t="s">
        <v>44</v>
      </c>
      <c r="X4456" t="s">
        <v>44</v>
      </c>
      <c r="Z4456" t="s">
        <v>45</v>
      </c>
      <c r="AA4456" t="s">
        <v>46</v>
      </c>
      <c r="AB4456" t="s">
        <v>46</v>
      </c>
      <c r="AC4456" t="s">
        <v>40</v>
      </c>
    </row>
    <row r="4457" spans="1:29" ht="14.4" x14ac:dyDescent="0.3">
      <c r="A4457">
        <v>4455</v>
      </c>
      <c r="B4457" t="s">
        <v>4472</v>
      </c>
      <c r="C4457" t="s">
        <v>277</v>
      </c>
      <c r="D4457" t="s">
        <v>40</v>
      </c>
      <c r="E4457" t="s">
        <v>40</v>
      </c>
      <c r="F4457" t="s">
        <v>53</v>
      </c>
      <c r="G4457" t="s">
        <v>40</v>
      </c>
      <c r="H4457" s="26">
        <v>29952</v>
      </c>
      <c r="I4457" t="s">
        <v>54</v>
      </c>
      <c r="J4457" t="s">
        <v>55</v>
      </c>
      <c r="K4457" t="str">
        <f>IF(Table2[[#This Row],[Basis of Material Classification (System Side)*]]="Field inspection","Yes","No")</f>
        <v>No</v>
      </c>
      <c r="O4457" t="s">
        <v>41</v>
      </c>
      <c r="P4457" s="13">
        <v>35431</v>
      </c>
      <c r="Q4457" s="16" t="str">
        <f>Table2[[#This Row],[Service Line Size (inches) (System Side)]]</f>
        <v>3/4</v>
      </c>
      <c r="R4457" t="s">
        <v>43</v>
      </c>
      <c r="S4457" t="str">
        <f>IF(Table2[[#This Row],[Basis of Material Classification (Customer Side)*]]="Field inspection","Yes","No")</f>
        <v>No</v>
      </c>
      <c r="V4457" t="s">
        <v>43</v>
      </c>
      <c r="W4457" t="s">
        <v>44</v>
      </c>
      <c r="X4457" t="s">
        <v>44</v>
      </c>
      <c r="Z4457" t="s">
        <v>45</v>
      </c>
      <c r="AA4457" t="s">
        <v>46</v>
      </c>
      <c r="AB4457" t="s">
        <v>46</v>
      </c>
      <c r="AC4457" t="s">
        <v>40</v>
      </c>
    </row>
    <row r="4458" spans="1:29" ht="14.4" x14ac:dyDescent="0.3">
      <c r="A4458">
        <v>4456</v>
      </c>
      <c r="B4458" t="s">
        <v>4473</v>
      </c>
      <c r="C4458" t="s">
        <v>277</v>
      </c>
      <c r="D4458" t="s">
        <v>40</v>
      </c>
      <c r="E4458" t="s">
        <v>40</v>
      </c>
      <c r="F4458" t="s">
        <v>53</v>
      </c>
      <c r="G4458" t="s">
        <v>40</v>
      </c>
      <c r="H4458" s="26">
        <v>31413</v>
      </c>
      <c r="I4458" t="s">
        <v>54</v>
      </c>
      <c r="J4458" t="s">
        <v>55</v>
      </c>
      <c r="K4458" t="str">
        <f>IF(Table2[[#This Row],[Basis of Material Classification (System Side)*]]="Field inspection","Yes","No")</f>
        <v>No</v>
      </c>
      <c r="O4458" t="s">
        <v>41</v>
      </c>
      <c r="P4458" s="13">
        <v>31778</v>
      </c>
      <c r="Q4458" s="16" t="str">
        <f>Table2[[#This Row],[Service Line Size (inches) (System Side)]]</f>
        <v>3/4</v>
      </c>
      <c r="R4458" t="s">
        <v>43</v>
      </c>
      <c r="S4458" t="str">
        <f>IF(Table2[[#This Row],[Basis of Material Classification (Customer Side)*]]="Field inspection","Yes","No")</f>
        <v>No</v>
      </c>
      <c r="V4458" t="s">
        <v>43</v>
      </c>
      <c r="W4458" t="s">
        <v>44</v>
      </c>
      <c r="X4458" t="s">
        <v>44</v>
      </c>
      <c r="Z4458" t="s">
        <v>45</v>
      </c>
      <c r="AA4458" t="s">
        <v>46</v>
      </c>
      <c r="AB4458" t="s">
        <v>46</v>
      </c>
      <c r="AC4458" t="s">
        <v>40</v>
      </c>
    </row>
    <row r="4459" spans="1:29" ht="14.4" x14ac:dyDescent="0.3">
      <c r="A4459">
        <v>4457</v>
      </c>
      <c r="B4459" t="s">
        <v>4474</v>
      </c>
      <c r="C4459" t="s">
        <v>277</v>
      </c>
      <c r="D4459" t="s">
        <v>40</v>
      </c>
      <c r="E4459" t="s">
        <v>40</v>
      </c>
      <c r="F4459" t="s">
        <v>41</v>
      </c>
      <c r="G4459" t="s">
        <v>40</v>
      </c>
      <c r="H4459" s="26">
        <v>33970</v>
      </c>
      <c r="I4459" t="s">
        <v>42</v>
      </c>
      <c r="J4459" t="s">
        <v>43</v>
      </c>
      <c r="K4459" t="str">
        <f>IF(Table2[[#This Row],[Basis of Material Classification (System Side)*]]="Field inspection","Yes","No")</f>
        <v>No</v>
      </c>
      <c r="N4459" t="str">
        <f>Table2[[#This Row],[Basis of Material Classification (System Side)*]]</f>
        <v>Installation date after lead ban</v>
      </c>
      <c r="O4459" t="s">
        <v>41</v>
      </c>
      <c r="P4459" s="13">
        <v>34335</v>
      </c>
      <c r="Q4459" s="16" t="str">
        <f>Table2[[#This Row],[Service Line Size (inches) (System Side)]]</f>
        <v>5/8</v>
      </c>
      <c r="R4459" t="s">
        <v>43</v>
      </c>
      <c r="S4459" t="str">
        <f>IF(Table2[[#This Row],[Basis of Material Classification (Customer Side)*]]="Field inspection","Yes","No")</f>
        <v>No</v>
      </c>
      <c r="V4459" t="s">
        <v>43</v>
      </c>
      <c r="W4459" t="s">
        <v>44</v>
      </c>
      <c r="X4459" t="s">
        <v>44</v>
      </c>
      <c r="Z4459" t="s">
        <v>45</v>
      </c>
      <c r="AA4459" t="s">
        <v>46</v>
      </c>
      <c r="AB4459" t="s">
        <v>46</v>
      </c>
      <c r="AC4459" t="s">
        <v>40</v>
      </c>
    </row>
    <row r="4460" spans="1:29" ht="14.4" x14ac:dyDescent="0.3">
      <c r="A4460">
        <v>4458</v>
      </c>
      <c r="B4460" t="s">
        <v>4475</v>
      </c>
      <c r="C4460" t="s">
        <v>277</v>
      </c>
      <c r="D4460" t="s">
        <v>40</v>
      </c>
      <c r="E4460" t="s">
        <v>40</v>
      </c>
      <c r="F4460" t="s">
        <v>41</v>
      </c>
      <c r="G4460" t="s">
        <v>40</v>
      </c>
      <c r="H4460" s="26">
        <v>33604</v>
      </c>
      <c r="I4460" t="s">
        <v>42</v>
      </c>
      <c r="J4460" t="s">
        <v>43</v>
      </c>
      <c r="K4460" t="str">
        <f>IF(Table2[[#This Row],[Basis of Material Classification (System Side)*]]="Field inspection","Yes","No")</f>
        <v>No</v>
      </c>
      <c r="N4460" t="str">
        <f>Table2[[#This Row],[Basis of Material Classification (System Side)*]]</f>
        <v>Installation date after lead ban</v>
      </c>
      <c r="O4460" t="s">
        <v>41</v>
      </c>
      <c r="P4460" s="13">
        <v>36161</v>
      </c>
      <c r="Q4460" s="16" t="str">
        <f>Table2[[#This Row],[Service Line Size (inches) (System Side)]]</f>
        <v>5/8</v>
      </c>
      <c r="R4460" t="s">
        <v>43</v>
      </c>
      <c r="S4460" t="str">
        <f>IF(Table2[[#This Row],[Basis of Material Classification (Customer Side)*]]="Field inspection","Yes","No")</f>
        <v>No</v>
      </c>
      <c r="V4460" t="s">
        <v>43</v>
      </c>
      <c r="W4460" t="s">
        <v>44</v>
      </c>
      <c r="X4460" t="s">
        <v>44</v>
      </c>
      <c r="Z4460" t="s">
        <v>45</v>
      </c>
      <c r="AA4460" t="s">
        <v>46</v>
      </c>
      <c r="AB4460" t="s">
        <v>46</v>
      </c>
      <c r="AC4460" t="s">
        <v>40</v>
      </c>
    </row>
    <row r="4461" spans="1:29" ht="14.4" x14ac:dyDescent="0.3">
      <c r="A4461">
        <v>4459</v>
      </c>
      <c r="B4461" t="s">
        <v>4476</v>
      </c>
      <c r="C4461" t="s">
        <v>277</v>
      </c>
      <c r="D4461" t="s">
        <v>40</v>
      </c>
      <c r="E4461" t="s">
        <v>40</v>
      </c>
      <c r="F4461" t="s">
        <v>41</v>
      </c>
      <c r="G4461" t="s">
        <v>40</v>
      </c>
      <c r="H4461" s="26">
        <v>35065</v>
      </c>
      <c r="I4461" t="s">
        <v>42</v>
      </c>
      <c r="J4461" t="s">
        <v>43</v>
      </c>
      <c r="K4461" t="str">
        <f>IF(Table2[[#This Row],[Basis of Material Classification (System Side)*]]="Field inspection","Yes","No")</f>
        <v>No</v>
      </c>
      <c r="N4461" t="str">
        <f>Table2[[#This Row],[Basis of Material Classification (System Side)*]]</f>
        <v>Installation date after lead ban</v>
      </c>
      <c r="O4461" t="s">
        <v>41</v>
      </c>
      <c r="P4461" s="13">
        <v>35431</v>
      </c>
      <c r="Q4461" s="16" t="str">
        <f>Table2[[#This Row],[Service Line Size (inches) (System Side)]]</f>
        <v>5/8</v>
      </c>
      <c r="R4461" t="s">
        <v>43</v>
      </c>
      <c r="S4461" t="str">
        <f>IF(Table2[[#This Row],[Basis of Material Classification (Customer Side)*]]="Field inspection","Yes","No")</f>
        <v>No</v>
      </c>
      <c r="V4461" t="s">
        <v>43</v>
      </c>
      <c r="W4461" t="s">
        <v>44</v>
      </c>
      <c r="X4461" t="s">
        <v>44</v>
      </c>
      <c r="Z4461" t="s">
        <v>45</v>
      </c>
      <c r="AA4461" t="s">
        <v>46</v>
      </c>
      <c r="AB4461" t="s">
        <v>46</v>
      </c>
      <c r="AC4461" t="s">
        <v>40</v>
      </c>
    </row>
    <row r="4462" spans="1:29" ht="14.4" x14ac:dyDescent="0.3">
      <c r="A4462">
        <v>4460</v>
      </c>
      <c r="B4462" t="s">
        <v>4477</v>
      </c>
      <c r="C4462" t="s">
        <v>277</v>
      </c>
      <c r="D4462" t="s">
        <v>40</v>
      </c>
      <c r="E4462" t="s">
        <v>40</v>
      </c>
      <c r="F4462" t="s">
        <v>53</v>
      </c>
      <c r="G4462" t="s">
        <v>40</v>
      </c>
      <c r="H4462" s="26">
        <v>32509</v>
      </c>
      <c r="I4462" t="s">
        <v>54</v>
      </c>
      <c r="J4462" t="s">
        <v>55</v>
      </c>
      <c r="K4462" t="str">
        <f>IF(Table2[[#This Row],[Basis of Material Classification (System Side)*]]="Field inspection","Yes","No")</f>
        <v>No</v>
      </c>
      <c r="O4462" t="s">
        <v>41</v>
      </c>
      <c r="P4462" s="13">
        <v>27030</v>
      </c>
      <c r="Q4462" s="16" t="str">
        <f>Table2[[#This Row],[Service Line Size (inches) (System Side)]]</f>
        <v>3/4</v>
      </c>
      <c r="R4462" t="s">
        <v>49</v>
      </c>
      <c r="S4462" t="str">
        <f>IF(Table2[[#This Row],[Basis of Material Classification (Customer Side)*]]="Field inspection","Yes","No")</f>
        <v>No</v>
      </c>
      <c r="V4462" t="s">
        <v>50</v>
      </c>
      <c r="W4462" t="s">
        <v>44</v>
      </c>
      <c r="X4462" t="s">
        <v>44</v>
      </c>
      <c r="Z4462" t="s">
        <v>45</v>
      </c>
      <c r="AA4462" t="s">
        <v>46</v>
      </c>
      <c r="AB4462" t="s">
        <v>46</v>
      </c>
      <c r="AC4462" t="s">
        <v>40</v>
      </c>
    </row>
    <row r="4463" spans="1:29" ht="14.4" x14ac:dyDescent="0.3">
      <c r="A4463">
        <v>4461</v>
      </c>
      <c r="B4463" t="s">
        <v>4478</v>
      </c>
      <c r="C4463" t="s">
        <v>277</v>
      </c>
      <c r="D4463" t="s">
        <v>40</v>
      </c>
      <c r="E4463" t="s">
        <v>40</v>
      </c>
      <c r="F4463" t="s">
        <v>41</v>
      </c>
      <c r="G4463" t="s">
        <v>40</v>
      </c>
      <c r="H4463" s="26">
        <v>17533</v>
      </c>
      <c r="I4463" t="s">
        <v>42</v>
      </c>
      <c r="J4463" t="s">
        <v>49</v>
      </c>
      <c r="K4463" t="str">
        <f>IF(Table2[[#This Row],[Basis of Material Classification (System Side)*]]="Field inspection","Yes","No")</f>
        <v>No</v>
      </c>
      <c r="N4463" t="s">
        <v>50</v>
      </c>
      <c r="O4463" t="s">
        <v>41</v>
      </c>
      <c r="P4463" s="13">
        <v>39814</v>
      </c>
      <c r="Q4463" s="16" t="str">
        <f>Table2[[#This Row],[Service Line Size (inches) (System Side)]]</f>
        <v>5/8</v>
      </c>
      <c r="R4463" t="s">
        <v>43</v>
      </c>
      <c r="S4463" t="str">
        <f>IF(Table2[[#This Row],[Basis of Material Classification (Customer Side)*]]="Field inspection","Yes","No")</f>
        <v>No</v>
      </c>
      <c r="V4463" t="s">
        <v>43</v>
      </c>
      <c r="W4463" t="s">
        <v>44</v>
      </c>
      <c r="X4463" t="s">
        <v>44</v>
      </c>
      <c r="Z4463" t="s">
        <v>58</v>
      </c>
      <c r="AA4463" t="s">
        <v>46</v>
      </c>
      <c r="AB4463" t="s">
        <v>46</v>
      </c>
      <c r="AC4463" t="s">
        <v>40</v>
      </c>
    </row>
    <row r="4464" spans="1:29" ht="14.4" x14ac:dyDescent="0.3">
      <c r="A4464">
        <v>4462</v>
      </c>
      <c r="B4464" t="s">
        <v>4479</v>
      </c>
      <c r="C4464" t="s">
        <v>277</v>
      </c>
      <c r="D4464" t="s">
        <v>40</v>
      </c>
      <c r="E4464" t="s">
        <v>40</v>
      </c>
      <c r="F4464" t="s">
        <v>41</v>
      </c>
      <c r="G4464" t="s">
        <v>40</v>
      </c>
      <c r="H4464" s="26">
        <v>35065</v>
      </c>
      <c r="I4464">
        <v>1</v>
      </c>
      <c r="J4464" t="s">
        <v>43</v>
      </c>
      <c r="K4464" t="str">
        <f>IF(Table2[[#This Row],[Basis of Material Classification (System Side)*]]="Field inspection","Yes","No")</f>
        <v>No</v>
      </c>
      <c r="N4464" t="str">
        <f>Table2[[#This Row],[Basis of Material Classification (System Side)*]]</f>
        <v>Installation date after lead ban</v>
      </c>
      <c r="O4464" t="s">
        <v>41</v>
      </c>
      <c r="P4464" s="13">
        <v>37257</v>
      </c>
      <c r="Q4464" s="16">
        <f>Table2[[#This Row],[Service Line Size (inches) (System Side)]]</f>
        <v>1</v>
      </c>
      <c r="R4464" t="s">
        <v>43</v>
      </c>
      <c r="S4464" t="str">
        <f>IF(Table2[[#This Row],[Basis of Material Classification (Customer Side)*]]="Field inspection","Yes","No")</f>
        <v>No</v>
      </c>
      <c r="V4464" t="s">
        <v>43</v>
      </c>
      <c r="W4464" t="s">
        <v>44</v>
      </c>
      <c r="X4464" t="s">
        <v>44</v>
      </c>
      <c r="Z4464" t="s">
        <v>58</v>
      </c>
      <c r="AA4464" t="s">
        <v>46</v>
      </c>
      <c r="AB4464" t="s">
        <v>46</v>
      </c>
      <c r="AC4464" t="s">
        <v>40</v>
      </c>
    </row>
    <row r="4465" spans="1:29" ht="14.4" x14ac:dyDescent="0.3">
      <c r="A4465">
        <v>4463</v>
      </c>
      <c r="B4465" t="s">
        <v>4480</v>
      </c>
      <c r="C4465" t="s">
        <v>277</v>
      </c>
      <c r="D4465" t="s">
        <v>40</v>
      </c>
      <c r="E4465" t="s">
        <v>40</v>
      </c>
      <c r="F4465" t="s">
        <v>41</v>
      </c>
      <c r="G4465" t="s">
        <v>40</v>
      </c>
      <c r="H4465" s="26">
        <v>31778</v>
      </c>
      <c r="I4465" t="s">
        <v>42</v>
      </c>
      <c r="J4465" t="s">
        <v>43</v>
      </c>
      <c r="K4465" t="str">
        <f>IF(Table2[[#This Row],[Basis of Material Classification (System Side)*]]="Field inspection","Yes","No")</f>
        <v>No</v>
      </c>
      <c r="N4465" t="str">
        <f>Table2[[#This Row],[Basis of Material Classification (System Side)*]]</f>
        <v>Installation date after lead ban</v>
      </c>
      <c r="O4465" t="s">
        <v>41</v>
      </c>
      <c r="P4465" s="13">
        <v>32143</v>
      </c>
      <c r="Q4465" s="16" t="str">
        <f>Table2[[#This Row],[Service Line Size (inches) (System Side)]]</f>
        <v>5/8</v>
      </c>
      <c r="R4465" t="s">
        <v>43</v>
      </c>
      <c r="S4465" t="str">
        <f>IF(Table2[[#This Row],[Basis of Material Classification (Customer Side)*]]="Field inspection","Yes","No")</f>
        <v>No</v>
      </c>
      <c r="V4465" t="s">
        <v>43</v>
      </c>
      <c r="W4465" t="s">
        <v>44</v>
      </c>
      <c r="X4465" t="s">
        <v>44</v>
      </c>
      <c r="Z4465" t="s">
        <v>45</v>
      </c>
      <c r="AA4465" t="s">
        <v>46</v>
      </c>
      <c r="AB4465" t="s">
        <v>46</v>
      </c>
      <c r="AC4465" t="s">
        <v>40</v>
      </c>
    </row>
    <row r="4466" spans="1:29" ht="14.4" x14ac:dyDescent="0.3">
      <c r="A4466">
        <v>4464</v>
      </c>
      <c r="B4466" t="s">
        <v>4481</v>
      </c>
      <c r="C4466" t="s">
        <v>277</v>
      </c>
      <c r="D4466" t="s">
        <v>40</v>
      </c>
      <c r="E4466" t="s">
        <v>40</v>
      </c>
      <c r="F4466" t="s">
        <v>41</v>
      </c>
      <c r="G4466" t="s">
        <v>40</v>
      </c>
      <c r="H4466" s="26">
        <v>33604</v>
      </c>
      <c r="I4466" t="s">
        <v>42</v>
      </c>
      <c r="J4466" t="s">
        <v>43</v>
      </c>
      <c r="K4466" t="str">
        <f>IF(Table2[[#This Row],[Basis of Material Classification (System Side)*]]="Field inspection","Yes","No")</f>
        <v>No</v>
      </c>
      <c r="N4466" t="str">
        <f>Table2[[#This Row],[Basis of Material Classification (System Side)*]]</f>
        <v>Installation date after lead ban</v>
      </c>
      <c r="O4466" t="s">
        <v>41</v>
      </c>
      <c r="P4466" s="13">
        <v>37257</v>
      </c>
      <c r="Q4466" s="16" t="str">
        <f>Table2[[#This Row],[Service Line Size (inches) (System Side)]]</f>
        <v>5/8</v>
      </c>
      <c r="R4466" t="s">
        <v>43</v>
      </c>
      <c r="S4466" t="str">
        <f>IF(Table2[[#This Row],[Basis of Material Classification (Customer Side)*]]="Field inspection","Yes","No")</f>
        <v>No</v>
      </c>
      <c r="V4466" t="s">
        <v>43</v>
      </c>
      <c r="W4466" t="s">
        <v>44</v>
      </c>
      <c r="X4466" t="s">
        <v>44</v>
      </c>
      <c r="Z4466" t="s">
        <v>45</v>
      </c>
      <c r="AA4466" t="s">
        <v>46</v>
      </c>
      <c r="AB4466" t="s">
        <v>46</v>
      </c>
      <c r="AC4466" t="s">
        <v>40</v>
      </c>
    </row>
    <row r="4467" spans="1:29" ht="14.4" x14ac:dyDescent="0.3">
      <c r="A4467">
        <v>4465</v>
      </c>
      <c r="B4467" t="s">
        <v>4482</v>
      </c>
      <c r="C4467" t="s">
        <v>277</v>
      </c>
      <c r="D4467" t="s">
        <v>40</v>
      </c>
      <c r="E4467" t="s">
        <v>40</v>
      </c>
      <c r="F4467" t="s">
        <v>53</v>
      </c>
      <c r="G4467" t="s">
        <v>40</v>
      </c>
      <c r="H4467" s="26">
        <v>37257</v>
      </c>
      <c r="I4467" t="s">
        <v>42</v>
      </c>
      <c r="J4467" t="s">
        <v>55</v>
      </c>
      <c r="K4467" t="str">
        <f>IF(Table2[[#This Row],[Basis of Material Classification (System Side)*]]="Field inspection","Yes","No")</f>
        <v>No</v>
      </c>
      <c r="O4467" t="s">
        <v>41</v>
      </c>
      <c r="P4467"/>
      <c r="Q4467" s="16" t="str">
        <f>Table2[[#This Row],[Service Line Size (inches) (System Side)]]</f>
        <v>5/8</v>
      </c>
      <c r="R4467" t="s">
        <v>49</v>
      </c>
      <c r="S4467" t="str">
        <f>IF(Table2[[#This Row],[Basis of Material Classification (Customer Side)*]]="Field inspection","Yes","No")</f>
        <v>No</v>
      </c>
      <c r="V4467" t="s">
        <v>50</v>
      </c>
      <c r="W4467" t="s">
        <v>44</v>
      </c>
      <c r="X4467" t="s">
        <v>44</v>
      </c>
      <c r="Z4467" t="s">
        <v>49</v>
      </c>
      <c r="AA4467" t="s">
        <v>46</v>
      </c>
      <c r="AB4467" t="s">
        <v>46</v>
      </c>
      <c r="AC4467" t="s">
        <v>40</v>
      </c>
    </row>
    <row r="4468" spans="1:29" ht="14.4" x14ac:dyDescent="0.3">
      <c r="A4468">
        <v>4466</v>
      </c>
      <c r="B4468" t="s">
        <v>4483</v>
      </c>
      <c r="C4468" t="s">
        <v>277</v>
      </c>
      <c r="D4468" t="s">
        <v>40</v>
      </c>
      <c r="E4468" t="s">
        <v>40</v>
      </c>
      <c r="F4468" t="s">
        <v>41</v>
      </c>
      <c r="G4468" t="s">
        <v>40</v>
      </c>
      <c r="H4468" s="26">
        <v>38718</v>
      </c>
      <c r="I4468" t="s">
        <v>42</v>
      </c>
      <c r="J4468" t="s">
        <v>43</v>
      </c>
      <c r="K4468" t="str">
        <f>IF(Table2[[#This Row],[Basis of Material Classification (System Side)*]]="Field inspection","Yes","No")</f>
        <v>No</v>
      </c>
      <c r="N4468" t="str">
        <f>Table2[[#This Row],[Basis of Material Classification (System Side)*]]</f>
        <v>Installation date after lead ban</v>
      </c>
      <c r="O4468" t="s">
        <v>41</v>
      </c>
      <c r="P4468" s="13">
        <v>16072</v>
      </c>
      <c r="Q4468" s="16" t="str">
        <f>Table2[[#This Row],[Service Line Size (inches) (System Side)]]</f>
        <v>5/8</v>
      </c>
      <c r="R4468" t="s">
        <v>49</v>
      </c>
      <c r="S4468" t="str">
        <f>IF(Table2[[#This Row],[Basis of Material Classification (Customer Side)*]]="Field inspection","Yes","No")</f>
        <v>No</v>
      </c>
      <c r="V4468" t="s">
        <v>50</v>
      </c>
      <c r="W4468" t="s">
        <v>44</v>
      </c>
      <c r="X4468" t="s">
        <v>44</v>
      </c>
      <c r="Z4468" t="s">
        <v>45</v>
      </c>
      <c r="AA4468" t="s">
        <v>46</v>
      </c>
      <c r="AB4468" t="s">
        <v>46</v>
      </c>
      <c r="AC4468" t="s">
        <v>40</v>
      </c>
    </row>
    <row r="4469" spans="1:29" ht="14.4" x14ac:dyDescent="0.3">
      <c r="A4469">
        <v>4467</v>
      </c>
      <c r="B4469" t="s">
        <v>4484</v>
      </c>
      <c r="C4469" t="s">
        <v>277</v>
      </c>
      <c r="D4469" t="s">
        <v>40</v>
      </c>
      <c r="E4469" t="s">
        <v>40</v>
      </c>
      <c r="F4469" t="s">
        <v>41</v>
      </c>
      <c r="G4469" t="s">
        <v>40</v>
      </c>
      <c r="H4469" s="26">
        <v>32143</v>
      </c>
      <c r="I4469" t="s">
        <v>42</v>
      </c>
      <c r="J4469" t="s">
        <v>43</v>
      </c>
      <c r="K4469" t="str">
        <f>IF(Table2[[#This Row],[Basis of Material Classification (System Side)*]]="Field inspection","Yes","No")</f>
        <v>No</v>
      </c>
      <c r="N4469" t="str">
        <f>Table2[[#This Row],[Basis of Material Classification (System Side)*]]</f>
        <v>Installation date after lead ban</v>
      </c>
      <c r="O4469" t="s">
        <v>41</v>
      </c>
      <c r="P4469" s="13">
        <v>32143</v>
      </c>
      <c r="Q4469" s="16" t="str">
        <f>Table2[[#This Row],[Service Line Size (inches) (System Side)]]</f>
        <v>5/8</v>
      </c>
      <c r="R4469" t="s">
        <v>43</v>
      </c>
      <c r="S4469" t="str">
        <f>IF(Table2[[#This Row],[Basis of Material Classification (Customer Side)*]]="Field inspection","Yes","No")</f>
        <v>No</v>
      </c>
      <c r="V4469" t="s">
        <v>43</v>
      </c>
      <c r="W4469" t="s">
        <v>44</v>
      </c>
      <c r="X4469" t="s">
        <v>44</v>
      </c>
      <c r="Z4469" t="s">
        <v>58</v>
      </c>
      <c r="AA4469" t="s">
        <v>46</v>
      </c>
      <c r="AB4469" t="s">
        <v>46</v>
      </c>
      <c r="AC4469" t="s">
        <v>40</v>
      </c>
    </row>
    <row r="4470" spans="1:29" ht="14.4" x14ac:dyDescent="0.3">
      <c r="A4470">
        <v>4468</v>
      </c>
      <c r="B4470" t="s">
        <v>4485</v>
      </c>
      <c r="C4470" t="s">
        <v>277</v>
      </c>
      <c r="D4470" t="s">
        <v>40</v>
      </c>
      <c r="E4470" t="s">
        <v>40</v>
      </c>
      <c r="F4470" t="s">
        <v>41</v>
      </c>
      <c r="G4470" t="s">
        <v>40</v>
      </c>
      <c r="H4470" s="26">
        <v>29587</v>
      </c>
      <c r="I4470" t="s">
        <v>42</v>
      </c>
      <c r="J4470" t="s">
        <v>43</v>
      </c>
      <c r="K4470" t="str">
        <f>IF(Table2[[#This Row],[Basis of Material Classification (System Side)*]]="Field inspection","Yes","No")</f>
        <v>No</v>
      </c>
      <c r="N4470" t="str">
        <f>Table2[[#This Row],[Basis of Material Classification (System Side)*]]</f>
        <v>Installation date after lead ban</v>
      </c>
      <c r="O4470" t="s">
        <v>41</v>
      </c>
      <c r="P4470" s="13">
        <v>31413</v>
      </c>
      <c r="Q4470" s="16" t="str">
        <f>Table2[[#This Row],[Service Line Size (inches) (System Side)]]</f>
        <v>5/8</v>
      </c>
      <c r="R4470" t="s">
        <v>43</v>
      </c>
      <c r="S4470" t="str">
        <f>IF(Table2[[#This Row],[Basis of Material Classification (Customer Side)*]]="Field inspection","Yes","No")</f>
        <v>No</v>
      </c>
      <c r="V4470" t="s">
        <v>43</v>
      </c>
      <c r="W4470" t="s">
        <v>44</v>
      </c>
      <c r="X4470" t="s">
        <v>44</v>
      </c>
      <c r="Z4470" t="s">
        <v>45</v>
      </c>
      <c r="AA4470" t="s">
        <v>46</v>
      </c>
      <c r="AB4470" t="s">
        <v>46</v>
      </c>
      <c r="AC4470" t="s">
        <v>40</v>
      </c>
    </row>
    <row r="4471" spans="1:29" ht="14.4" x14ac:dyDescent="0.3">
      <c r="A4471">
        <v>4469</v>
      </c>
      <c r="B4471" t="s">
        <v>4486</v>
      </c>
      <c r="C4471" t="s">
        <v>277</v>
      </c>
      <c r="D4471" t="s">
        <v>40</v>
      </c>
      <c r="E4471" t="s">
        <v>40</v>
      </c>
      <c r="F4471" t="s">
        <v>53</v>
      </c>
      <c r="G4471" t="s">
        <v>40</v>
      </c>
      <c r="H4471" s="26">
        <v>32143</v>
      </c>
      <c r="I4471">
        <v>2</v>
      </c>
      <c r="J4471" t="s">
        <v>55</v>
      </c>
      <c r="K4471" t="str">
        <f>IF(Table2[[#This Row],[Basis of Material Classification (System Side)*]]="Field inspection","Yes","No")</f>
        <v>No</v>
      </c>
      <c r="O4471" t="s">
        <v>41</v>
      </c>
      <c r="P4471" s="13">
        <v>37257</v>
      </c>
      <c r="Q4471" s="16">
        <f>Table2[[#This Row],[Service Line Size (inches) (System Side)]]</f>
        <v>2</v>
      </c>
      <c r="R4471" t="s">
        <v>43</v>
      </c>
      <c r="S4471" t="str">
        <f>IF(Table2[[#This Row],[Basis of Material Classification (Customer Side)*]]="Field inspection","Yes","No")</f>
        <v>No</v>
      </c>
      <c r="V4471" t="s">
        <v>43</v>
      </c>
      <c r="W4471" t="s">
        <v>44</v>
      </c>
      <c r="X4471" t="s">
        <v>44</v>
      </c>
      <c r="Z4471" t="s">
        <v>58</v>
      </c>
      <c r="AA4471" t="s">
        <v>46</v>
      </c>
      <c r="AB4471" t="s">
        <v>46</v>
      </c>
      <c r="AC4471" t="s">
        <v>40</v>
      </c>
    </row>
    <row r="4472" spans="1:29" ht="14.4" x14ac:dyDescent="0.3">
      <c r="A4472">
        <v>4470</v>
      </c>
      <c r="B4472" t="s">
        <v>4487</v>
      </c>
      <c r="C4472" t="s">
        <v>277</v>
      </c>
      <c r="D4472" t="s">
        <v>40</v>
      </c>
      <c r="E4472" t="s">
        <v>40</v>
      </c>
      <c r="F4472" t="s">
        <v>41</v>
      </c>
      <c r="G4472" t="s">
        <v>40</v>
      </c>
      <c r="H4472" s="27"/>
      <c r="I4472" t="s">
        <v>42</v>
      </c>
      <c r="J4472" t="s">
        <v>49</v>
      </c>
      <c r="K4472" t="str">
        <f>IF(Table2[[#This Row],[Basis of Material Classification (System Side)*]]="Field inspection","Yes","No")</f>
        <v>No</v>
      </c>
      <c r="N4472" t="s">
        <v>50</v>
      </c>
      <c r="O4472" t="s">
        <v>41</v>
      </c>
      <c r="P4472" s="13">
        <v>36892</v>
      </c>
      <c r="Q4472" s="16" t="str">
        <f>Table2[[#This Row],[Service Line Size (inches) (System Side)]]</f>
        <v>5/8</v>
      </c>
      <c r="R4472" t="s">
        <v>43</v>
      </c>
      <c r="S4472" t="str">
        <f>IF(Table2[[#This Row],[Basis of Material Classification (Customer Side)*]]="Field inspection","Yes","No")</f>
        <v>No</v>
      </c>
      <c r="V4472" t="s">
        <v>43</v>
      </c>
      <c r="W4472" t="s">
        <v>44</v>
      </c>
      <c r="X4472" t="s">
        <v>44</v>
      </c>
      <c r="Z4472" t="s">
        <v>45</v>
      </c>
      <c r="AA4472" t="s">
        <v>46</v>
      </c>
      <c r="AB4472" t="s">
        <v>46</v>
      </c>
      <c r="AC4472" t="s">
        <v>40</v>
      </c>
    </row>
    <row r="4473" spans="1:29" ht="14.4" x14ac:dyDescent="0.3">
      <c r="A4473">
        <v>4471</v>
      </c>
      <c r="B4473" t="s">
        <v>4488</v>
      </c>
      <c r="C4473" t="s">
        <v>277</v>
      </c>
      <c r="D4473" t="s">
        <v>40</v>
      </c>
      <c r="E4473" t="s">
        <v>40</v>
      </c>
      <c r="F4473" t="s">
        <v>41</v>
      </c>
      <c r="G4473" t="s">
        <v>40</v>
      </c>
      <c r="H4473" s="26">
        <v>41640</v>
      </c>
      <c r="I4473" t="s">
        <v>42</v>
      </c>
      <c r="J4473" t="s">
        <v>43</v>
      </c>
      <c r="K4473" t="str">
        <f>IF(Table2[[#This Row],[Basis of Material Classification (System Side)*]]="Field inspection","Yes","No")</f>
        <v>No</v>
      </c>
      <c r="N4473" t="str">
        <f>Table2[[#This Row],[Basis of Material Classification (System Side)*]]</f>
        <v>Installation date after lead ban</v>
      </c>
      <c r="O4473" t="s">
        <v>41</v>
      </c>
      <c r="P4473" s="13">
        <v>29587</v>
      </c>
      <c r="Q4473" s="16" t="str">
        <f>Table2[[#This Row],[Service Line Size (inches) (System Side)]]</f>
        <v>5/8</v>
      </c>
      <c r="R4473" t="s">
        <v>43</v>
      </c>
      <c r="S4473" t="str">
        <f>IF(Table2[[#This Row],[Basis of Material Classification (Customer Side)*]]="Field inspection","Yes","No")</f>
        <v>No</v>
      </c>
      <c r="V4473" t="s">
        <v>43</v>
      </c>
      <c r="W4473" t="s">
        <v>44</v>
      </c>
      <c r="X4473" t="s">
        <v>44</v>
      </c>
      <c r="Z4473" t="s">
        <v>45</v>
      </c>
      <c r="AA4473" t="s">
        <v>46</v>
      </c>
      <c r="AB4473" t="s">
        <v>46</v>
      </c>
      <c r="AC4473" t="s">
        <v>40</v>
      </c>
    </row>
    <row r="4474" spans="1:29" ht="14.4" x14ac:dyDescent="0.3">
      <c r="A4474">
        <v>4472</v>
      </c>
      <c r="B4474" t="s">
        <v>4489</v>
      </c>
      <c r="C4474" t="s">
        <v>277</v>
      </c>
      <c r="D4474" t="s">
        <v>40</v>
      </c>
      <c r="E4474" t="s">
        <v>40</v>
      </c>
      <c r="F4474" t="s">
        <v>41</v>
      </c>
      <c r="G4474" t="s">
        <v>40</v>
      </c>
      <c r="H4474" s="26">
        <v>23012</v>
      </c>
      <c r="I4474" t="s">
        <v>42</v>
      </c>
      <c r="J4474" t="s">
        <v>49</v>
      </c>
      <c r="K4474" t="str">
        <f>IF(Table2[[#This Row],[Basis of Material Classification (System Side)*]]="Field inspection","Yes","No")</f>
        <v>No</v>
      </c>
      <c r="N4474" t="s">
        <v>50</v>
      </c>
      <c r="O4474" t="s">
        <v>41</v>
      </c>
      <c r="P4474" s="13">
        <v>25569</v>
      </c>
      <c r="Q4474" s="16" t="str">
        <f>Table2[[#This Row],[Service Line Size (inches) (System Side)]]</f>
        <v>5/8</v>
      </c>
      <c r="R4474" t="s">
        <v>49</v>
      </c>
      <c r="S4474" t="str">
        <f>IF(Table2[[#This Row],[Basis of Material Classification (Customer Side)*]]="Field inspection","Yes","No")</f>
        <v>No</v>
      </c>
      <c r="V4474" t="s">
        <v>50</v>
      </c>
      <c r="W4474" t="s">
        <v>44</v>
      </c>
      <c r="X4474" t="s">
        <v>44</v>
      </c>
      <c r="Z4474" t="s">
        <v>45</v>
      </c>
      <c r="AA4474" t="s">
        <v>46</v>
      </c>
      <c r="AB4474" t="s">
        <v>46</v>
      </c>
      <c r="AC4474" t="s">
        <v>40</v>
      </c>
    </row>
    <row r="4475" spans="1:29" ht="14.4" x14ac:dyDescent="0.3">
      <c r="A4475">
        <v>4473</v>
      </c>
      <c r="B4475" t="s">
        <v>4490</v>
      </c>
      <c r="C4475" t="s">
        <v>277</v>
      </c>
      <c r="D4475" t="s">
        <v>40</v>
      </c>
      <c r="E4475" t="s">
        <v>40</v>
      </c>
      <c r="F4475" t="s">
        <v>53</v>
      </c>
      <c r="G4475" t="s">
        <v>40</v>
      </c>
      <c r="H4475" s="26">
        <v>36526</v>
      </c>
      <c r="I4475" t="s">
        <v>54</v>
      </c>
      <c r="J4475" t="s">
        <v>55</v>
      </c>
      <c r="K4475" t="str">
        <f>IF(Table2[[#This Row],[Basis of Material Classification (System Side)*]]="Field inspection","Yes","No")</f>
        <v>No</v>
      </c>
      <c r="O4475" t="s">
        <v>41</v>
      </c>
      <c r="P4475" s="13">
        <v>36526</v>
      </c>
      <c r="Q4475" s="16" t="str">
        <f>Table2[[#This Row],[Service Line Size (inches) (System Side)]]</f>
        <v>3/4</v>
      </c>
      <c r="R4475" t="s">
        <v>43</v>
      </c>
      <c r="S4475" t="str">
        <f>IF(Table2[[#This Row],[Basis of Material Classification (Customer Side)*]]="Field inspection","Yes","No")</f>
        <v>No</v>
      </c>
      <c r="V4475" t="s">
        <v>43</v>
      </c>
      <c r="W4475" t="s">
        <v>44</v>
      </c>
      <c r="X4475" t="s">
        <v>44</v>
      </c>
      <c r="Z4475" t="s">
        <v>45</v>
      </c>
      <c r="AA4475" t="s">
        <v>46</v>
      </c>
      <c r="AB4475" t="s">
        <v>46</v>
      </c>
      <c r="AC4475" t="s">
        <v>40</v>
      </c>
    </row>
    <row r="4476" spans="1:29" ht="14.4" x14ac:dyDescent="0.3">
      <c r="A4476">
        <v>4474</v>
      </c>
      <c r="B4476" t="s">
        <v>4491</v>
      </c>
      <c r="C4476" t="s">
        <v>277</v>
      </c>
      <c r="D4476" t="s">
        <v>40</v>
      </c>
      <c r="E4476" t="s">
        <v>40</v>
      </c>
      <c r="F4476" t="s">
        <v>41</v>
      </c>
      <c r="G4476" t="s">
        <v>40</v>
      </c>
      <c r="H4476" s="26">
        <v>32509</v>
      </c>
      <c r="I4476" t="s">
        <v>42</v>
      </c>
      <c r="J4476" t="s">
        <v>43</v>
      </c>
      <c r="K4476" t="str">
        <f>IF(Table2[[#This Row],[Basis of Material Classification (System Side)*]]="Field inspection","Yes","No")</f>
        <v>No</v>
      </c>
      <c r="N4476" t="str">
        <f>Table2[[#This Row],[Basis of Material Classification (System Side)*]]</f>
        <v>Installation date after lead ban</v>
      </c>
      <c r="O4476" t="s">
        <v>41</v>
      </c>
      <c r="P4476" s="13">
        <v>35431</v>
      </c>
      <c r="Q4476" s="16" t="str">
        <f>Table2[[#This Row],[Service Line Size (inches) (System Side)]]</f>
        <v>5/8</v>
      </c>
      <c r="R4476" t="s">
        <v>43</v>
      </c>
      <c r="S4476" t="str">
        <f>IF(Table2[[#This Row],[Basis of Material Classification (Customer Side)*]]="Field inspection","Yes","No")</f>
        <v>No</v>
      </c>
      <c r="V4476" t="s">
        <v>43</v>
      </c>
      <c r="W4476" t="s">
        <v>44</v>
      </c>
      <c r="X4476" t="s">
        <v>44</v>
      </c>
      <c r="Z4476" t="s">
        <v>45</v>
      </c>
      <c r="AA4476" t="s">
        <v>46</v>
      </c>
      <c r="AB4476" t="s">
        <v>46</v>
      </c>
      <c r="AC4476" t="s">
        <v>40</v>
      </c>
    </row>
    <row r="4477" spans="1:29" ht="14.4" x14ac:dyDescent="0.3">
      <c r="A4477">
        <v>4475</v>
      </c>
      <c r="B4477" t="s">
        <v>4492</v>
      </c>
      <c r="C4477" t="s">
        <v>277</v>
      </c>
      <c r="D4477" t="s">
        <v>40</v>
      </c>
      <c r="E4477" t="s">
        <v>40</v>
      </c>
      <c r="F4477" t="s">
        <v>41</v>
      </c>
      <c r="G4477" t="s">
        <v>40</v>
      </c>
      <c r="H4477" s="26">
        <v>27760</v>
      </c>
      <c r="I4477" t="s">
        <v>42</v>
      </c>
      <c r="J4477" t="s">
        <v>49</v>
      </c>
      <c r="K4477" t="str">
        <f>IF(Table2[[#This Row],[Basis of Material Classification (System Side)*]]="Field inspection","Yes","No")</f>
        <v>No</v>
      </c>
      <c r="N4477" t="s">
        <v>50</v>
      </c>
      <c r="O4477" t="s">
        <v>41</v>
      </c>
      <c r="P4477" s="13">
        <v>28126</v>
      </c>
      <c r="Q4477" s="16" t="str">
        <f>Table2[[#This Row],[Service Line Size (inches) (System Side)]]</f>
        <v>5/8</v>
      </c>
      <c r="R4477" t="s">
        <v>49</v>
      </c>
      <c r="S4477" t="str">
        <f>IF(Table2[[#This Row],[Basis of Material Classification (Customer Side)*]]="Field inspection","Yes","No")</f>
        <v>No</v>
      </c>
      <c r="V4477" t="s">
        <v>50</v>
      </c>
      <c r="W4477" t="s">
        <v>44</v>
      </c>
      <c r="X4477" t="s">
        <v>44</v>
      </c>
      <c r="Z4477" t="s">
        <v>45</v>
      </c>
      <c r="AA4477" t="s">
        <v>46</v>
      </c>
      <c r="AB4477" t="s">
        <v>46</v>
      </c>
      <c r="AC4477" t="s">
        <v>40</v>
      </c>
    </row>
    <row r="4478" spans="1:29" ht="14.4" x14ac:dyDescent="0.3">
      <c r="A4478">
        <v>4476</v>
      </c>
      <c r="B4478" t="s">
        <v>4493</v>
      </c>
      <c r="C4478" t="s">
        <v>277</v>
      </c>
      <c r="D4478" t="s">
        <v>40</v>
      </c>
      <c r="E4478" t="s">
        <v>40</v>
      </c>
      <c r="F4478" t="s">
        <v>41</v>
      </c>
      <c r="G4478" t="s">
        <v>40</v>
      </c>
      <c r="H4478" s="26">
        <v>25934</v>
      </c>
      <c r="I4478" t="s">
        <v>42</v>
      </c>
      <c r="J4478" t="s">
        <v>49</v>
      </c>
      <c r="K4478" t="str">
        <f>IF(Table2[[#This Row],[Basis of Material Classification (System Side)*]]="Field inspection","Yes","No")</f>
        <v>No</v>
      </c>
      <c r="N4478" t="s">
        <v>50</v>
      </c>
      <c r="O4478" t="s">
        <v>41</v>
      </c>
      <c r="P4478" s="13">
        <v>20455</v>
      </c>
      <c r="Q4478" s="16" t="str">
        <f>Table2[[#This Row],[Service Line Size (inches) (System Side)]]</f>
        <v>5/8</v>
      </c>
      <c r="R4478" t="s">
        <v>49</v>
      </c>
      <c r="S4478" t="str">
        <f>IF(Table2[[#This Row],[Basis of Material Classification (Customer Side)*]]="Field inspection","Yes","No")</f>
        <v>No</v>
      </c>
      <c r="V4478" t="s">
        <v>50</v>
      </c>
      <c r="W4478" t="s">
        <v>44</v>
      </c>
      <c r="X4478" t="s">
        <v>44</v>
      </c>
      <c r="Z4478" t="s">
        <v>45</v>
      </c>
      <c r="AA4478" t="s">
        <v>46</v>
      </c>
      <c r="AB4478" t="s">
        <v>46</v>
      </c>
      <c r="AC4478" t="s">
        <v>40</v>
      </c>
    </row>
    <row r="4479" spans="1:29" ht="14.4" x14ac:dyDescent="0.3">
      <c r="A4479">
        <v>4477</v>
      </c>
      <c r="B4479" t="s">
        <v>4494</v>
      </c>
      <c r="C4479" t="s">
        <v>277</v>
      </c>
      <c r="D4479" t="s">
        <v>40</v>
      </c>
      <c r="E4479" t="s">
        <v>40</v>
      </c>
      <c r="F4479" t="s">
        <v>41</v>
      </c>
      <c r="G4479" t="s">
        <v>40</v>
      </c>
      <c r="H4479" s="26">
        <v>24108</v>
      </c>
      <c r="I4479" t="s">
        <v>42</v>
      </c>
      <c r="J4479" t="s">
        <v>49</v>
      </c>
      <c r="K4479" t="str">
        <f>IF(Table2[[#This Row],[Basis of Material Classification (System Side)*]]="Field inspection","Yes","No")</f>
        <v>No</v>
      </c>
      <c r="N4479" t="s">
        <v>50</v>
      </c>
      <c r="O4479" t="s">
        <v>41</v>
      </c>
      <c r="P4479" s="13">
        <v>32874</v>
      </c>
      <c r="Q4479" s="16" t="str">
        <f>Table2[[#This Row],[Service Line Size (inches) (System Side)]]</f>
        <v>5/8</v>
      </c>
      <c r="R4479" t="s">
        <v>43</v>
      </c>
      <c r="S4479" t="str">
        <f>IF(Table2[[#This Row],[Basis of Material Classification (Customer Side)*]]="Field inspection","Yes","No")</f>
        <v>No</v>
      </c>
      <c r="V4479" t="s">
        <v>43</v>
      </c>
      <c r="W4479" t="s">
        <v>44</v>
      </c>
      <c r="X4479" t="s">
        <v>44</v>
      </c>
      <c r="Z4479" t="s">
        <v>58</v>
      </c>
      <c r="AA4479" t="s">
        <v>46</v>
      </c>
      <c r="AB4479" t="s">
        <v>46</v>
      </c>
      <c r="AC4479" t="s">
        <v>40</v>
      </c>
    </row>
    <row r="4480" spans="1:29" ht="14.4" x14ac:dyDescent="0.3">
      <c r="A4480">
        <v>4478</v>
      </c>
      <c r="B4480" t="s">
        <v>4495</v>
      </c>
      <c r="C4480" t="s">
        <v>277</v>
      </c>
      <c r="D4480" t="s">
        <v>40</v>
      </c>
      <c r="E4480" t="s">
        <v>40</v>
      </c>
      <c r="F4480" t="s">
        <v>41</v>
      </c>
      <c r="G4480" t="s">
        <v>40</v>
      </c>
      <c r="H4480" s="26">
        <v>20455</v>
      </c>
      <c r="I4480" t="s">
        <v>42</v>
      </c>
      <c r="J4480" t="s">
        <v>49</v>
      </c>
      <c r="K4480" t="str">
        <f>IF(Table2[[#This Row],[Basis of Material Classification (System Side)*]]="Field inspection","Yes","No")</f>
        <v>No</v>
      </c>
      <c r="N4480" t="s">
        <v>50</v>
      </c>
      <c r="O4480" t="s">
        <v>53</v>
      </c>
      <c r="P4480" s="13">
        <v>18264</v>
      </c>
      <c r="Q4480" s="16" t="str">
        <f>Table2[[#This Row],[Service Line Size (inches) (System Side)]]</f>
        <v>5/8</v>
      </c>
      <c r="R4480" t="s">
        <v>65</v>
      </c>
      <c r="S4480" t="str">
        <f>IF(Table2[[#This Row],[Basis of Material Classification (Customer Side)*]]="Field inspection","Yes","No")</f>
        <v>Yes</v>
      </c>
      <c r="T4480" t="s">
        <v>71</v>
      </c>
      <c r="U4480" s="13">
        <v>45502</v>
      </c>
      <c r="V4480" t="s">
        <v>72</v>
      </c>
      <c r="W4480" t="s">
        <v>44</v>
      </c>
      <c r="X4480" t="s">
        <v>44</v>
      </c>
      <c r="Z4480" t="s">
        <v>45</v>
      </c>
      <c r="AA4480" t="s">
        <v>46</v>
      </c>
      <c r="AB4480" t="s">
        <v>46</v>
      </c>
      <c r="AC4480" t="s">
        <v>40</v>
      </c>
    </row>
    <row r="4481" spans="1:29" ht="14.4" x14ac:dyDescent="0.3">
      <c r="A4481">
        <v>4479</v>
      </c>
      <c r="B4481" t="s">
        <v>4496</v>
      </c>
      <c r="C4481" t="s">
        <v>277</v>
      </c>
      <c r="D4481" t="s">
        <v>40</v>
      </c>
      <c r="E4481" t="s">
        <v>40</v>
      </c>
      <c r="F4481" t="s">
        <v>41</v>
      </c>
      <c r="G4481" t="s">
        <v>40</v>
      </c>
      <c r="H4481" s="26">
        <v>35065</v>
      </c>
      <c r="I4481" t="s">
        <v>42</v>
      </c>
      <c r="J4481" t="s">
        <v>43</v>
      </c>
      <c r="K4481" t="str">
        <f>IF(Table2[[#This Row],[Basis of Material Classification (System Side)*]]="Field inspection","Yes","No")</f>
        <v>No</v>
      </c>
      <c r="N4481" t="str">
        <f>Table2[[#This Row],[Basis of Material Classification (System Side)*]]</f>
        <v>Installation date after lead ban</v>
      </c>
      <c r="O4481" t="s">
        <v>41</v>
      </c>
      <c r="P4481" s="13">
        <v>36892</v>
      </c>
      <c r="Q4481" s="16" t="str">
        <f>Table2[[#This Row],[Service Line Size (inches) (System Side)]]</f>
        <v>5/8</v>
      </c>
      <c r="R4481" t="s">
        <v>43</v>
      </c>
      <c r="S4481" t="str">
        <f>IF(Table2[[#This Row],[Basis of Material Classification (Customer Side)*]]="Field inspection","Yes","No")</f>
        <v>No</v>
      </c>
      <c r="V4481" t="s">
        <v>43</v>
      </c>
      <c r="W4481" t="s">
        <v>44</v>
      </c>
      <c r="X4481" t="s">
        <v>44</v>
      </c>
      <c r="Z4481" t="s">
        <v>45</v>
      </c>
      <c r="AA4481" t="s">
        <v>46</v>
      </c>
      <c r="AB4481" t="s">
        <v>46</v>
      </c>
      <c r="AC4481" t="s">
        <v>40</v>
      </c>
    </row>
    <row r="4482" spans="1:29" ht="14.4" x14ac:dyDescent="0.3">
      <c r="A4482">
        <v>4480</v>
      </c>
      <c r="B4482" t="s">
        <v>4497</v>
      </c>
      <c r="C4482" t="s">
        <v>277</v>
      </c>
      <c r="D4482" t="s">
        <v>40</v>
      </c>
      <c r="E4482" t="s">
        <v>40</v>
      </c>
      <c r="F4482" t="s">
        <v>41</v>
      </c>
      <c r="G4482" t="s">
        <v>40</v>
      </c>
      <c r="H4482" s="26">
        <v>37987</v>
      </c>
      <c r="I4482" t="s">
        <v>42</v>
      </c>
      <c r="J4482" t="s">
        <v>43</v>
      </c>
      <c r="K4482" t="str">
        <f>IF(Table2[[#This Row],[Basis of Material Classification (System Side)*]]="Field inspection","Yes","No")</f>
        <v>No</v>
      </c>
      <c r="N4482" t="str">
        <f>Table2[[#This Row],[Basis of Material Classification (System Side)*]]</f>
        <v>Installation date after lead ban</v>
      </c>
      <c r="O4482" t="s">
        <v>41</v>
      </c>
      <c r="P4482" s="13">
        <v>21916</v>
      </c>
      <c r="Q4482" s="16" t="str">
        <f>Table2[[#This Row],[Service Line Size (inches) (System Side)]]</f>
        <v>5/8</v>
      </c>
      <c r="R4482" t="s">
        <v>49</v>
      </c>
      <c r="S4482" t="str">
        <f>IF(Table2[[#This Row],[Basis of Material Classification (Customer Side)*]]="Field inspection","Yes","No")</f>
        <v>No</v>
      </c>
      <c r="V4482" t="s">
        <v>50</v>
      </c>
      <c r="W4482" t="s">
        <v>44</v>
      </c>
      <c r="X4482" t="s">
        <v>44</v>
      </c>
      <c r="Z4482" t="s">
        <v>58</v>
      </c>
      <c r="AA4482" t="s">
        <v>46</v>
      </c>
      <c r="AB4482" t="s">
        <v>46</v>
      </c>
      <c r="AC4482" t="s">
        <v>40</v>
      </c>
    </row>
    <row r="4483" spans="1:29" ht="14.4" x14ac:dyDescent="0.3">
      <c r="A4483">
        <v>4481</v>
      </c>
      <c r="B4483" t="s">
        <v>4498</v>
      </c>
      <c r="C4483" t="s">
        <v>277</v>
      </c>
      <c r="D4483" t="s">
        <v>40</v>
      </c>
      <c r="E4483" t="s">
        <v>40</v>
      </c>
      <c r="F4483" t="s">
        <v>53</v>
      </c>
      <c r="G4483" t="s">
        <v>40</v>
      </c>
      <c r="H4483" s="26">
        <v>23012</v>
      </c>
      <c r="I4483" t="s">
        <v>42</v>
      </c>
      <c r="J4483" t="s">
        <v>55</v>
      </c>
      <c r="K4483" t="str">
        <f>IF(Table2[[#This Row],[Basis of Material Classification (System Side)*]]="Field inspection","Yes","No")</f>
        <v>No</v>
      </c>
      <c r="O4483" t="s">
        <v>41</v>
      </c>
      <c r="P4483" s="13">
        <v>26665</v>
      </c>
      <c r="Q4483" s="16" t="str">
        <f>Table2[[#This Row],[Service Line Size (inches) (System Side)]]</f>
        <v>5/8</v>
      </c>
      <c r="R4483" t="s">
        <v>49</v>
      </c>
      <c r="S4483" t="str">
        <f>IF(Table2[[#This Row],[Basis of Material Classification (Customer Side)*]]="Field inspection","Yes","No")</f>
        <v>No</v>
      </c>
      <c r="V4483" t="s">
        <v>50</v>
      </c>
      <c r="W4483" t="s">
        <v>44</v>
      </c>
      <c r="X4483" t="s">
        <v>44</v>
      </c>
      <c r="Z4483" t="s">
        <v>45</v>
      </c>
      <c r="AA4483" t="s">
        <v>46</v>
      </c>
      <c r="AB4483" t="s">
        <v>46</v>
      </c>
      <c r="AC4483" t="s">
        <v>40</v>
      </c>
    </row>
    <row r="4484" spans="1:29" ht="14.4" x14ac:dyDescent="0.3">
      <c r="A4484">
        <v>4482</v>
      </c>
      <c r="B4484" t="s">
        <v>4499</v>
      </c>
      <c r="C4484" t="s">
        <v>277</v>
      </c>
      <c r="D4484" t="s">
        <v>40</v>
      </c>
      <c r="E4484" t="s">
        <v>40</v>
      </c>
      <c r="F4484" t="s">
        <v>41</v>
      </c>
      <c r="G4484" t="s">
        <v>40</v>
      </c>
      <c r="H4484" s="26">
        <v>20455</v>
      </c>
      <c r="I4484" t="s">
        <v>42</v>
      </c>
      <c r="J4484" t="s">
        <v>49</v>
      </c>
      <c r="K4484" t="str">
        <f>IF(Table2[[#This Row],[Basis of Material Classification (System Side)*]]="Field inspection","Yes","No")</f>
        <v>No</v>
      </c>
      <c r="N4484" t="s">
        <v>50</v>
      </c>
      <c r="O4484" t="s">
        <v>41</v>
      </c>
      <c r="P4484" s="13">
        <v>34700</v>
      </c>
      <c r="Q4484" s="16" t="str">
        <f>Table2[[#This Row],[Service Line Size (inches) (System Side)]]</f>
        <v>5/8</v>
      </c>
      <c r="R4484" t="s">
        <v>43</v>
      </c>
      <c r="S4484" t="str">
        <f>IF(Table2[[#This Row],[Basis of Material Classification (Customer Side)*]]="Field inspection","Yes","No")</f>
        <v>No</v>
      </c>
      <c r="V4484" t="s">
        <v>43</v>
      </c>
      <c r="W4484" t="s">
        <v>44</v>
      </c>
      <c r="X4484" t="s">
        <v>44</v>
      </c>
      <c r="Z4484" t="s">
        <v>45</v>
      </c>
      <c r="AA4484" t="s">
        <v>46</v>
      </c>
      <c r="AB4484" t="s">
        <v>46</v>
      </c>
      <c r="AC4484" t="s">
        <v>40</v>
      </c>
    </row>
    <row r="4485" spans="1:29" ht="14.4" x14ac:dyDescent="0.3">
      <c r="A4485">
        <v>4483</v>
      </c>
      <c r="B4485" t="s">
        <v>4500</v>
      </c>
      <c r="C4485" t="s">
        <v>277</v>
      </c>
      <c r="D4485" t="s">
        <v>40</v>
      </c>
      <c r="E4485" t="s">
        <v>40</v>
      </c>
      <c r="F4485" t="s">
        <v>53</v>
      </c>
      <c r="G4485" t="s">
        <v>40</v>
      </c>
      <c r="H4485" s="26">
        <v>26299</v>
      </c>
      <c r="I4485" t="s">
        <v>42</v>
      </c>
      <c r="J4485" t="s">
        <v>65</v>
      </c>
      <c r="K4485" t="str">
        <f>IF(Table2[[#This Row],[Basis of Material Classification (System Side)*]]="Field inspection","Yes","No")</f>
        <v>Yes</v>
      </c>
      <c r="L4485" t="s">
        <v>66</v>
      </c>
      <c r="M4485" s="13">
        <v>45520</v>
      </c>
      <c r="O4485" t="s">
        <v>41</v>
      </c>
      <c r="P4485" s="13">
        <v>26299</v>
      </c>
      <c r="Q4485" s="16" t="str">
        <f>Table2[[#This Row],[Service Line Size (inches) (System Side)]]</f>
        <v>5/8</v>
      </c>
      <c r="R4485" t="s">
        <v>49</v>
      </c>
      <c r="S4485" t="str">
        <f>IF(Table2[[#This Row],[Basis of Material Classification (Customer Side)*]]="Field inspection","Yes","No")</f>
        <v>No</v>
      </c>
      <c r="V4485" t="s">
        <v>50</v>
      </c>
      <c r="W4485" t="s">
        <v>44</v>
      </c>
      <c r="X4485" t="s">
        <v>44</v>
      </c>
      <c r="Z4485" t="s">
        <v>45</v>
      </c>
      <c r="AA4485" t="s">
        <v>46</v>
      </c>
      <c r="AB4485" t="s">
        <v>46</v>
      </c>
      <c r="AC4485" t="s">
        <v>40</v>
      </c>
    </row>
    <row r="4486" spans="1:29" ht="14.4" x14ac:dyDescent="0.3">
      <c r="A4486">
        <v>4484</v>
      </c>
      <c r="B4486" t="s">
        <v>4501</v>
      </c>
      <c r="C4486" t="s">
        <v>277</v>
      </c>
      <c r="D4486" t="s">
        <v>40</v>
      </c>
      <c r="E4486" t="s">
        <v>40</v>
      </c>
      <c r="F4486" t="s">
        <v>41</v>
      </c>
      <c r="G4486" t="s">
        <v>40</v>
      </c>
      <c r="H4486" s="26">
        <v>38353</v>
      </c>
      <c r="I4486" t="s">
        <v>42</v>
      </c>
      <c r="J4486" t="s">
        <v>43</v>
      </c>
      <c r="K4486" t="str">
        <f>IF(Table2[[#This Row],[Basis of Material Classification (System Side)*]]="Field inspection","Yes","No")</f>
        <v>No</v>
      </c>
      <c r="N4486" t="str">
        <f>Table2[[#This Row],[Basis of Material Classification (System Side)*]]</f>
        <v>Installation date after lead ban</v>
      </c>
      <c r="O4486" t="s">
        <v>41</v>
      </c>
      <c r="P4486" s="13">
        <v>37987</v>
      </c>
      <c r="Q4486" s="16" t="str">
        <f>Table2[[#This Row],[Service Line Size (inches) (System Side)]]</f>
        <v>5/8</v>
      </c>
      <c r="R4486" t="s">
        <v>43</v>
      </c>
      <c r="S4486" t="str">
        <f>IF(Table2[[#This Row],[Basis of Material Classification (Customer Side)*]]="Field inspection","Yes","No")</f>
        <v>No</v>
      </c>
      <c r="V4486" t="s">
        <v>43</v>
      </c>
      <c r="W4486" t="s">
        <v>44</v>
      </c>
      <c r="X4486" t="s">
        <v>44</v>
      </c>
      <c r="Z4486" t="s">
        <v>45</v>
      </c>
      <c r="AA4486" t="s">
        <v>46</v>
      </c>
      <c r="AB4486" t="s">
        <v>46</v>
      </c>
      <c r="AC4486" t="s">
        <v>40</v>
      </c>
    </row>
    <row r="4487" spans="1:29" ht="14.4" x14ac:dyDescent="0.3">
      <c r="A4487">
        <v>4485</v>
      </c>
      <c r="B4487" t="s">
        <v>4502</v>
      </c>
      <c r="C4487" t="s">
        <v>277</v>
      </c>
      <c r="D4487" t="s">
        <v>40</v>
      </c>
      <c r="E4487" t="s">
        <v>40</v>
      </c>
      <c r="F4487" t="s">
        <v>53</v>
      </c>
      <c r="G4487" t="s">
        <v>40</v>
      </c>
      <c r="H4487" s="26">
        <v>43466</v>
      </c>
      <c r="I4487" t="s">
        <v>42</v>
      </c>
      <c r="J4487" t="s">
        <v>55</v>
      </c>
      <c r="K4487" t="str">
        <f>IF(Table2[[#This Row],[Basis of Material Classification (System Side)*]]="Field inspection","Yes","No")</f>
        <v>No</v>
      </c>
      <c r="O4487" t="s">
        <v>41</v>
      </c>
      <c r="P4487" s="13">
        <v>34335</v>
      </c>
      <c r="Q4487" s="16" t="str">
        <f>Table2[[#This Row],[Service Line Size (inches) (System Side)]]</f>
        <v>5/8</v>
      </c>
      <c r="R4487" t="s">
        <v>43</v>
      </c>
      <c r="S4487" t="str">
        <f>IF(Table2[[#This Row],[Basis of Material Classification (Customer Side)*]]="Field inspection","Yes","No")</f>
        <v>No</v>
      </c>
      <c r="V4487" t="s">
        <v>43</v>
      </c>
      <c r="W4487" t="s">
        <v>44</v>
      </c>
      <c r="X4487" t="s">
        <v>44</v>
      </c>
      <c r="Z4487" t="s">
        <v>45</v>
      </c>
      <c r="AA4487" t="s">
        <v>46</v>
      </c>
      <c r="AB4487" t="s">
        <v>46</v>
      </c>
      <c r="AC4487" t="s">
        <v>40</v>
      </c>
    </row>
    <row r="4488" spans="1:29" ht="14.4" x14ac:dyDescent="0.3">
      <c r="A4488">
        <v>4486</v>
      </c>
      <c r="B4488" t="s">
        <v>4503</v>
      </c>
      <c r="C4488" t="s">
        <v>277</v>
      </c>
      <c r="D4488" t="s">
        <v>40</v>
      </c>
      <c r="E4488" t="s">
        <v>40</v>
      </c>
      <c r="F4488" t="s">
        <v>41</v>
      </c>
      <c r="G4488" t="s">
        <v>40</v>
      </c>
      <c r="H4488" s="26">
        <v>32509</v>
      </c>
      <c r="I4488" t="s">
        <v>42</v>
      </c>
      <c r="J4488" t="s">
        <v>43</v>
      </c>
      <c r="K4488" t="str">
        <f>IF(Table2[[#This Row],[Basis of Material Classification (System Side)*]]="Field inspection","Yes","No")</f>
        <v>No</v>
      </c>
      <c r="N4488" t="str">
        <f>Table2[[#This Row],[Basis of Material Classification (System Side)*]]</f>
        <v>Installation date after lead ban</v>
      </c>
      <c r="O4488" t="s">
        <v>41</v>
      </c>
      <c r="P4488" s="13">
        <v>36892</v>
      </c>
      <c r="Q4488" s="16" t="str">
        <f>Table2[[#This Row],[Service Line Size (inches) (System Side)]]</f>
        <v>5/8</v>
      </c>
      <c r="R4488" t="s">
        <v>43</v>
      </c>
      <c r="S4488" t="str">
        <f>IF(Table2[[#This Row],[Basis of Material Classification (Customer Side)*]]="Field inspection","Yes","No")</f>
        <v>No</v>
      </c>
      <c r="V4488" t="s">
        <v>43</v>
      </c>
      <c r="W4488" t="s">
        <v>44</v>
      </c>
      <c r="X4488" t="s">
        <v>44</v>
      </c>
      <c r="Z4488" t="s">
        <v>45</v>
      </c>
      <c r="AA4488" t="s">
        <v>46</v>
      </c>
      <c r="AB4488" t="s">
        <v>46</v>
      </c>
      <c r="AC4488" t="s">
        <v>40</v>
      </c>
    </row>
    <row r="4489" spans="1:29" ht="14.4" x14ac:dyDescent="0.3">
      <c r="A4489">
        <v>4487</v>
      </c>
      <c r="B4489" t="s">
        <v>4504</v>
      </c>
      <c r="C4489" t="s">
        <v>277</v>
      </c>
      <c r="D4489" t="s">
        <v>40</v>
      </c>
      <c r="E4489" t="s">
        <v>40</v>
      </c>
      <c r="F4489" t="s">
        <v>53</v>
      </c>
      <c r="G4489" t="s">
        <v>40</v>
      </c>
      <c r="H4489" s="26">
        <v>23377</v>
      </c>
      <c r="I4489" t="s">
        <v>189</v>
      </c>
      <c r="J4489" t="s">
        <v>55</v>
      </c>
      <c r="K4489" t="str">
        <f>IF(Table2[[#This Row],[Basis of Material Classification (System Side)*]]="Field inspection","Yes","No")</f>
        <v>No</v>
      </c>
      <c r="O4489" t="s">
        <v>53</v>
      </c>
      <c r="P4489" s="13">
        <v>24108</v>
      </c>
      <c r="Q4489" s="16" t="str">
        <f>Table2[[#This Row],[Service Line Size (inches) (System Side)]]</f>
        <v xml:space="preserve"> 3/4</v>
      </c>
      <c r="R4489" t="s">
        <v>55</v>
      </c>
      <c r="S4489" t="str">
        <f>IF(Table2[[#This Row],[Basis of Material Classification (Customer Side)*]]="Field inspection","Yes","No")</f>
        <v>No</v>
      </c>
      <c r="V4489" t="s">
        <v>72</v>
      </c>
      <c r="W4489" t="s">
        <v>44</v>
      </c>
      <c r="X4489" t="s">
        <v>44</v>
      </c>
      <c r="Z4489" t="s">
        <v>45</v>
      </c>
      <c r="AA4489" t="s">
        <v>46</v>
      </c>
      <c r="AB4489" t="s">
        <v>46</v>
      </c>
      <c r="AC4489" t="s">
        <v>40</v>
      </c>
    </row>
    <row r="4490" spans="1:29" ht="14.4" x14ac:dyDescent="0.3">
      <c r="A4490">
        <v>4488</v>
      </c>
      <c r="B4490" t="s">
        <v>4505</v>
      </c>
      <c r="C4490" t="s">
        <v>277</v>
      </c>
      <c r="D4490" t="s">
        <v>40</v>
      </c>
      <c r="E4490" t="s">
        <v>40</v>
      </c>
      <c r="F4490" t="s">
        <v>41</v>
      </c>
      <c r="G4490" t="s">
        <v>40</v>
      </c>
      <c r="H4490" s="26">
        <v>26299</v>
      </c>
      <c r="I4490" t="s">
        <v>42</v>
      </c>
      <c r="J4490" t="s">
        <v>49</v>
      </c>
      <c r="K4490" t="str">
        <f>IF(Table2[[#This Row],[Basis of Material Classification (System Side)*]]="Field inspection","Yes","No")</f>
        <v>No</v>
      </c>
      <c r="N4490" t="s">
        <v>50</v>
      </c>
      <c r="O4490" t="s">
        <v>41</v>
      </c>
      <c r="P4490" s="13">
        <v>24108</v>
      </c>
      <c r="Q4490" s="16" t="str">
        <f>Table2[[#This Row],[Service Line Size (inches) (System Side)]]</f>
        <v>5/8</v>
      </c>
      <c r="R4490" t="s">
        <v>49</v>
      </c>
      <c r="S4490" t="str">
        <f>IF(Table2[[#This Row],[Basis of Material Classification (Customer Side)*]]="Field inspection","Yes","No")</f>
        <v>No</v>
      </c>
      <c r="V4490" t="s">
        <v>50</v>
      </c>
      <c r="W4490" t="s">
        <v>44</v>
      </c>
      <c r="X4490" t="s">
        <v>44</v>
      </c>
      <c r="Z4490" t="s">
        <v>45</v>
      </c>
      <c r="AA4490" t="s">
        <v>46</v>
      </c>
      <c r="AB4490" t="s">
        <v>46</v>
      </c>
      <c r="AC4490" t="s">
        <v>40</v>
      </c>
    </row>
    <row r="4491" spans="1:29" ht="14.4" x14ac:dyDescent="0.3">
      <c r="A4491">
        <v>4489</v>
      </c>
      <c r="B4491" t="s">
        <v>4506</v>
      </c>
      <c r="C4491" t="s">
        <v>277</v>
      </c>
      <c r="D4491" t="s">
        <v>40</v>
      </c>
      <c r="E4491" t="s">
        <v>40</v>
      </c>
      <c r="F4491" t="s">
        <v>41</v>
      </c>
      <c r="G4491" t="s">
        <v>40</v>
      </c>
      <c r="H4491" s="26">
        <v>31413</v>
      </c>
      <c r="I4491" t="s">
        <v>42</v>
      </c>
      <c r="J4491" t="s">
        <v>43</v>
      </c>
      <c r="K4491" t="str">
        <f>IF(Table2[[#This Row],[Basis of Material Classification (System Side)*]]="Field inspection","Yes","No")</f>
        <v>No</v>
      </c>
      <c r="N4491" t="str">
        <f>Table2[[#This Row],[Basis of Material Classification (System Side)*]]</f>
        <v>Installation date after lead ban</v>
      </c>
      <c r="O4491" t="s">
        <v>41</v>
      </c>
      <c r="P4491" s="13">
        <v>31778</v>
      </c>
      <c r="Q4491" s="16" t="str">
        <f>Table2[[#This Row],[Service Line Size (inches) (System Side)]]</f>
        <v>5/8</v>
      </c>
      <c r="R4491" t="s">
        <v>43</v>
      </c>
      <c r="S4491" t="str">
        <f>IF(Table2[[#This Row],[Basis of Material Classification (Customer Side)*]]="Field inspection","Yes","No")</f>
        <v>No</v>
      </c>
      <c r="V4491" t="s">
        <v>43</v>
      </c>
      <c r="W4491" t="s">
        <v>44</v>
      </c>
      <c r="X4491" t="s">
        <v>44</v>
      </c>
      <c r="Z4491" t="s">
        <v>45</v>
      </c>
      <c r="AA4491" t="s">
        <v>46</v>
      </c>
      <c r="AB4491" t="s">
        <v>46</v>
      </c>
      <c r="AC4491" t="s">
        <v>40</v>
      </c>
    </row>
    <row r="4492" spans="1:29" ht="14.4" x14ac:dyDescent="0.3">
      <c r="A4492">
        <v>4490</v>
      </c>
      <c r="B4492" t="s">
        <v>4507</v>
      </c>
      <c r="C4492" t="s">
        <v>277</v>
      </c>
      <c r="D4492" t="s">
        <v>40</v>
      </c>
      <c r="E4492" t="s">
        <v>40</v>
      </c>
      <c r="F4492" t="s">
        <v>41</v>
      </c>
      <c r="G4492" t="s">
        <v>40</v>
      </c>
      <c r="H4492" s="26">
        <v>35065</v>
      </c>
      <c r="I4492" t="s">
        <v>42</v>
      </c>
      <c r="J4492" t="s">
        <v>43</v>
      </c>
      <c r="K4492" t="str">
        <f>IF(Table2[[#This Row],[Basis of Material Classification (System Side)*]]="Field inspection","Yes","No")</f>
        <v>No</v>
      </c>
      <c r="N4492" t="str">
        <f>Table2[[#This Row],[Basis of Material Classification (System Side)*]]</f>
        <v>Installation date after lead ban</v>
      </c>
      <c r="O4492" t="s">
        <v>41</v>
      </c>
      <c r="P4492" s="13">
        <v>36161</v>
      </c>
      <c r="Q4492" s="16" t="str">
        <f>Table2[[#This Row],[Service Line Size (inches) (System Side)]]</f>
        <v>5/8</v>
      </c>
      <c r="R4492" t="s">
        <v>43</v>
      </c>
      <c r="S4492" t="str">
        <f>IF(Table2[[#This Row],[Basis of Material Classification (Customer Side)*]]="Field inspection","Yes","No")</f>
        <v>No</v>
      </c>
      <c r="V4492" t="s">
        <v>43</v>
      </c>
      <c r="W4492" t="s">
        <v>44</v>
      </c>
      <c r="X4492" t="s">
        <v>44</v>
      </c>
      <c r="Z4492" t="s">
        <v>45</v>
      </c>
      <c r="AA4492" t="s">
        <v>46</v>
      </c>
      <c r="AB4492" t="s">
        <v>46</v>
      </c>
      <c r="AC4492" t="s">
        <v>40</v>
      </c>
    </row>
    <row r="4493" spans="1:29" ht="14.4" x14ac:dyDescent="0.3">
      <c r="A4493">
        <v>4491</v>
      </c>
      <c r="B4493" t="s">
        <v>4508</v>
      </c>
      <c r="C4493" t="s">
        <v>277</v>
      </c>
      <c r="D4493" t="s">
        <v>40</v>
      </c>
      <c r="E4493" t="s">
        <v>40</v>
      </c>
      <c r="F4493" t="s">
        <v>53</v>
      </c>
      <c r="G4493" t="s">
        <v>40</v>
      </c>
      <c r="H4493" s="26">
        <v>28491</v>
      </c>
      <c r="I4493" t="s">
        <v>54</v>
      </c>
      <c r="J4493" t="s">
        <v>55</v>
      </c>
      <c r="K4493" t="str">
        <f>IF(Table2[[#This Row],[Basis of Material Classification (System Side)*]]="Field inspection","Yes","No")</f>
        <v>No</v>
      </c>
      <c r="O4493" t="s">
        <v>41</v>
      </c>
      <c r="P4493" s="13">
        <v>30317</v>
      </c>
      <c r="Q4493" s="16" t="str">
        <f>Table2[[#This Row],[Service Line Size (inches) (System Side)]]</f>
        <v>3/4</v>
      </c>
      <c r="R4493" t="s">
        <v>43</v>
      </c>
      <c r="S4493" t="str">
        <f>IF(Table2[[#This Row],[Basis of Material Classification (Customer Side)*]]="Field inspection","Yes","No")</f>
        <v>No</v>
      </c>
      <c r="V4493" t="s">
        <v>43</v>
      </c>
      <c r="W4493" t="s">
        <v>44</v>
      </c>
      <c r="X4493" t="s">
        <v>44</v>
      </c>
      <c r="Z4493" t="s">
        <v>45</v>
      </c>
      <c r="AA4493" t="s">
        <v>46</v>
      </c>
      <c r="AB4493" t="s">
        <v>46</v>
      </c>
      <c r="AC4493" t="s">
        <v>40</v>
      </c>
    </row>
    <row r="4494" spans="1:29" ht="14.4" x14ac:dyDescent="0.3">
      <c r="A4494">
        <v>4492</v>
      </c>
      <c r="B4494" t="s">
        <v>4509</v>
      </c>
      <c r="C4494" t="s">
        <v>277</v>
      </c>
      <c r="D4494" t="s">
        <v>40</v>
      </c>
      <c r="E4494" t="s">
        <v>40</v>
      </c>
      <c r="F4494" t="s">
        <v>41</v>
      </c>
      <c r="G4494" t="s">
        <v>40</v>
      </c>
      <c r="H4494" s="26">
        <v>32509</v>
      </c>
      <c r="I4494" t="s">
        <v>42</v>
      </c>
      <c r="J4494" t="s">
        <v>43</v>
      </c>
      <c r="K4494" t="str">
        <f>IF(Table2[[#This Row],[Basis of Material Classification (System Side)*]]="Field inspection","Yes","No")</f>
        <v>No</v>
      </c>
      <c r="N4494" t="str">
        <f>Table2[[#This Row],[Basis of Material Classification (System Side)*]]</f>
        <v>Installation date after lead ban</v>
      </c>
      <c r="O4494" t="s">
        <v>41</v>
      </c>
      <c r="P4494"/>
      <c r="Q4494" s="16" t="str">
        <f>Table2[[#This Row],[Service Line Size (inches) (System Side)]]</f>
        <v>5/8</v>
      </c>
      <c r="R4494" t="s">
        <v>49</v>
      </c>
      <c r="S4494" t="str">
        <f>IF(Table2[[#This Row],[Basis of Material Classification (Customer Side)*]]="Field inspection","Yes","No")</f>
        <v>No</v>
      </c>
      <c r="V4494" t="s">
        <v>50</v>
      </c>
      <c r="W4494" t="s">
        <v>44</v>
      </c>
      <c r="X4494" t="s">
        <v>44</v>
      </c>
      <c r="Z4494" t="s">
        <v>45</v>
      </c>
      <c r="AA4494" t="s">
        <v>46</v>
      </c>
      <c r="AB4494" t="s">
        <v>46</v>
      </c>
      <c r="AC4494" t="s">
        <v>40</v>
      </c>
    </row>
    <row r="4495" spans="1:29" ht="14.4" x14ac:dyDescent="0.3">
      <c r="A4495">
        <v>4493</v>
      </c>
      <c r="B4495" t="s">
        <v>4510</v>
      </c>
      <c r="C4495" t="s">
        <v>277</v>
      </c>
      <c r="D4495" t="s">
        <v>40</v>
      </c>
      <c r="E4495" t="s">
        <v>40</v>
      </c>
      <c r="F4495" t="s">
        <v>53</v>
      </c>
      <c r="G4495" t="s">
        <v>40</v>
      </c>
      <c r="H4495" s="26">
        <v>40909</v>
      </c>
      <c r="I4495" t="s">
        <v>189</v>
      </c>
      <c r="J4495" t="s">
        <v>55</v>
      </c>
      <c r="K4495" t="str">
        <f>IF(Table2[[#This Row],[Basis of Material Classification (System Side)*]]="Field inspection","Yes","No")</f>
        <v>No</v>
      </c>
      <c r="O4495" t="s">
        <v>41</v>
      </c>
      <c r="P4495" s="13">
        <v>20455</v>
      </c>
      <c r="Q4495" s="16" t="str">
        <f>Table2[[#This Row],[Service Line Size (inches) (System Side)]]</f>
        <v xml:space="preserve"> 3/4</v>
      </c>
      <c r="R4495" t="s">
        <v>49</v>
      </c>
      <c r="S4495" t="str">
        <f>IF(Table2[[#This Row],[Basis of Material Classification (Customer Side)*]]="Field inspection","Yes","No")</f>
        <v>No</v>
      </c>
      <c r="V4495" t="s">
        <v>50</v>
      </c>
      <c r="W4495" t="s">
        <v>44</v>
      </c>
      <c r="X4495" t="s">
        <v>44</v>
      </c>
      <c r="Z4495" t="s">
        <v>45</v>
      </c>
      <c r="AA4495" t="s">
        <v>46</v>
      </c>
      <c r="AB4495" t="s">
        <v>46</v>
      </c>
      <c r="AC4495" t="s">
        <v>40</v>
      </c>
    </row>
    <row r="4496" spans="1:29" ht="14.4" x14ac:dyDescent="0.3">
      <c r="A4496">
        <v>4494</v>
      </c>
      <c r="B4496" t="s">
        <v>4511</v>
      </c>
      <c r="C4496" t="s">
        <v>277</v>
      </c>
      <c r="D4496" t="s">
        <v>40</v>
      </c>
      <c r="E4496" t="s">
        <v>40</v>
      </c>
      <c r="F4496" t="s">
        <v>41</v>
      </c>
      <c r="G4496" t="s">
        <v>40</v>
      </c>
      <c r="H4496" s="26">
        <v>35065</v>
      </c>
      <c r="I4496" t="s">
        <v>42</v>
      </c>
      <c r="J4496" t="s">
        <v>43</v>
      </c>
      <c r="K4496" t="str">
        <f>IF(Table2[[#This Row],[Basis of Material Classification (System Side)*]]="Field inspection","Yes","No")</f>
        <v>No</v>
      </c>
      <c r="N4496" t="str">
        <f>Table2[[#This Row],[Basis of Material Classification (System Side)*]]</f>
        <v>Installation date after lead ban</v>
      </c>
      <c r="O4496" t="s">
        <v>41</v>
      </c>
      <c r="P4496" s="13">
        <v>35796</v>
      </c>
      <c r="Q4496" s="16" t="str">
        <f>Table2[[#This Row],[Service Line Size (inches) (System Side)]]</f>
        <v>5/8</v>
      </c>
      <c r="R4496" t="s">
        <v>43</v>
      </c>
      <c r="S4496" t="str">
        <f>IF(Table2[[#This Row],[Basis of Material Classification (Customer Side)*]]="Field inspection","Yes","No")</f>
        <v>No</v>
      </c>
      <c r="V4496" t="s">
        <v>43</v>
      </c>
      <c r="W4496" t="s">
        <v>44</v>
      </c>
      <c r="X4496" t="s">
        <v>44</v>
      </c>
      <c r="Z4496" t="s">
        <v>58</v>
      </c>
      <c r="AA4496" t="s">
        <v>46</v>
      </c>
      <c r="AB4496" t="s">
        <v>46</v>
      </c>
      <c r="AC4496" t="s">
        <v>40</v>
      </c>
    </row>
    <row r="4497" spans="1:29" ht="14.4" x14ac:dyDescent="0.3">
      <c r="A4497">
        <v>4495</v>
      </c>
      <c r="B4497" t="s">
        <v>4512</v>
      </c>
      <c r="C4497" t="s">
        <v>277</v>
      </c>
      <c r="D4497" t="s">
        <v>40</v>
      </c>
      <c r="E4497" t="s">
        <v>40</v>
      </c>
      <c r="F4497" t="s">
        <v>41</v>
      </c>
      <c r="G4497" t="s">
        <v>40</v>
      </c>
      <c r="H4497" s="26">
        <v>32143</v>
      </c>
      <c r="I4497" t="s">
        <v>42</v>
      </c>
      <c r="J4497" t="s">
        <v>43</v>
      </c>
      <c r="K4497" t="str">
        <f>IF(Table2[[#This Row],[Basis of Material Classification (System Side)*]]="Field inspection","Yes","No")</f>
        <v>No</v>
      </c>
      <c r="N4497" t="str">
        <f>Table2[[#This Row],[Basis of Material Classification (System Side)*]]</f>
        <v>Installation date after lead ban</v>
      </c>
      <c r="O4497" t="s">
        <v>41</v>
      </c>
      <c r="P4497" s="13">
        <v>32509</v>
      </c>
      <c r="Q4497" s="16" t="str">
        <f>Table2[[#This Row],[Service Line Size (inches) (System Side)]]</f>
        <v>5/8</v>
      </c>
      <c r="R4497" t="s">
        <v>43</v>
      </c>
      <c r="S4497" t="str">
        <f>IF(Table2[[#This Row],[Basis of Material Classification (Customer Side)*]]="Field inspection","Yes","No")</f>
        <v>No</v>
      </c>
      <c r="V4497" t="s">
        <v>43</v>
      </c>
      <c r="W4497" t="s">
        <v>44</v>
      </c>
      <c r="X4497" t="s">
        <v>44</v>
      </c>
      <c r="Z4497" t="s">
        <v>45</v>
      </c>
      <c r="AA4497" t="s">
        <v>46</v>
      </c>
      <c r="AB4497" t="s">
        <v>46</v>
      </c>
      <c r="AC4497" t="s">
        <v>40</v>
      </c>
    </row>
    <row r="4498" spans="1:29" ht="14.4" x14ac:dyDescent="0.3">
      <c r="A4498">
        <v>4496</v>
      </c>
      <c r="B4498" t="s">
        <v>4513</v>
      </c>
      <c r="C4498" t="s">
        <v>277</v>
      </c>
      <c r="D4498" t="s">
        <v>40</v>
      </c>
      <c r="E4498" t="s">
        <v>40</v>
      </c>
      <c r="F4498" t="s">
        <v>41</v>
      </c>
      <c r="G4498" t="s">
        <v>40</v>
      </c>
      <c r="H4498" s="26">
        <v>30682</v>
      </c>
      <c r="I4498" t="s">
        <v>42</v>
      </c>
      <c r="J4498" t="s">
        <v>43</v>
      </c>
      <c r="K4498" t="str">
        <f>IF(Table2[[#This Row],[Basis of Material Classification (System Side)*]]="Field inspection","Yes","No")</f>
        <v>No</v>
      </c>
      <c r="N4498" t="str">
        <f>Table2[[#This Row],[Basis of Material Classification (System Side)*]]</f>
        <v>Installation date after lead ban</v>
      </c>
      <c r="O4498" t="s">
        <v>41</v>
      </c>
      <c r="P4498" s="13">
        <v>31048</v>
      </c>
      <c r="Q4498" s="16" t="str">
        <f>Table2[[#This Row],[Service Line Size (inches) (System Side)]]</f>
        <v>5/8</v>
      </c>
      <c r="R4498" t="s">
        <v>43</v>
      </c>
      <c r="S4498" t="str">
        <f>IF(Table2[[#This Row],[Basis of Material Classification (Customer Side)*]]="Field inspection","Yes","No")</f>
        <v>No</v>
      </c>
      <c r="V4498" t="s">
        <v>43</v>
      </c>
      <c r="W4498" t="s">
        <v>44</v>
      </c>
      <c r="X4498" t="s">
        <v>44</v>
      </c>
      <c r="Z4498" t="s">
        <v>45</v>
      </c>
      <c r="AA4498" t="s">
        <v>46</v>
      </c>
      <c r="AB4498" t="s">
        <v>46</v>
      </c>
      <c r="AC4498" t="s">
        <v>40</v>
      </c>
    </row>
    <row r="4499" spans="1:29" ht="14.4" x14ac:dyDescent="0.3">
      <c r="A4499">
        <v>4497</v>
      </c>
      <c r="B4499" t="s">
        <v>4514</v>
      </c>
      <c r="C4499" t="s">
        <v>277</v>
      </c>
      <c r="D4499" t="s">
        <v>40</v>
      </c>
      <c r="E4499" t="s">
        <v>40</v>
      </c>
      <c r="F4499" t="s">
        <v>41</v>
      </c>
      <c r="G4499" t="s">
        <v>40</v>
      </c>
      <c r="H4499" s="26">
        <v>24108</v>
      </c>
      <c r="I4499" t="s">
        <v>42</v>
      </c>
      <c r="J4499" t="s">
        <v>49</v>
      </c>
      <c r="K4499" t="str">
        <f>IF(Table2[[#This Row],[Basis of Material Classification (System Side)*]]="Field inspection","Yes","No")</f>
        <v>No</v>
      </c>
      <c r="N4499" t="s">
        <v>50</v>
      </c>
      <c r="O4499" t="s">
        <v>41</v>
      </c>
      <c r="P4499" s="13">
        <v>24473</v>
      </c>
      <c r="Q4499" s="16" t="str">
        <f>Table2[[#This Row],[Service Line Size (inches) (System Side)]]</f>
        <v>5/8</v>
      </c>
      <c r="R4499" t="s">
        <v>49</v>
      </c>
      <c r="S4499" t="str">
        <f>IF(Table2[[#This Row],[Basis of Material Classification (Customer Side)*]]="Field inspection","Yes","No")</f>
        <v>No</v>
      </c>
      <c r="V4499" t="s">
        <v>50</v>
      </c>
      <c r="W4499" t="s">
        <v>44</v>
      </c>
      <c r="X4499" t="s">
        <v>44</v>
      </c>
      <c r="Z4499" t="s">
        <v>45</v>
      </c>
      <c r="AA4499" t="s">
        <v>46</v>
      </c>
      <c r="AB4499" t="s">
        <v>46</v>
      </c>
      <c r="AC4499" t="s">
        <v>40</v>
      </c>
    </row>
    <row r="4500" spans="1:29" ht="14.4" x14ac:dyDescent="0.3">
      <c r="A4500">
        <v>4498</v>
      </c>
      <c r="B4500" t="s">
        <v>4515</v>
      </c>
      <c r="C4500" t="s">
        <v>277</v>
      </c>
      <c r="D4500" t="s">
        <v>40</v>
      </c>
      <c r="E4500" t="s">
        <v>40</v>
      </c>
      <c r="F4500" t="s">
        <v>41</v>
      </c>
      <c r="G4500" t="s">
        <v>40</v>
      </c>
      <c r="H4500" s="26">
        <v>37622</v>
      </c>
      <c r="I4500" t="s">
        <v>42</v>
      </c>
      <c r="J4500" t="s">
        <v>43</v>
      </c>
      <c r="K4500" t="str">
        <f>IF(Table2[[#This Row],[Basis of Material Classification (System Side)*]]="Field inspection","Yes","No")</f>
        <v>No</v>
      </c>
      <c r="N4500" t="str">
        <f>Table2[[#This Row],[Basis of Material Classification (System Side)*]]</f>
        <v>Installation date after lead ban</v>
      </c>
      <c r="O4500" t="s">
        <v>41</v>
      </c>
      <c r="P4500" s="13">
        <v>37987</v>
      </c>
      <c r="Q4500" s="16" t="str">
        <f>Table2[[#This Row],[Service Line Size (inches) (System Side)]]</f>
        <v>5/8</v>
      </c>
      <c r="R4500" t="s">
        <v>43</v>
      </c>
      <c r="S4500" t="str">
        <f>IF(Table2[[#This Row],[Basis of Material Classification (Customer Side)*]]="Field inspection","Yes","No")</f>
        <v>No</v>
      </c>
      <c r="V4500" t="s">
        <v>43</v>
      </c>
      <c r="W4500" t="s">
        <v>44</v>
      </c>
      <c r="X4500" t="s">
        <v>44</v>
      </c>
      <c r="Z4500" t="s">
        <v>45</v>
      </c>
      <c r="AA4500" t="s">
        <v>46</v>
      </c>
      <c r="AB4500" t="s">
        <v>46</v>
      </c>
      <c r="AC4500" t="s">
        <v>40</v>
      </c>
    </row>
    <row r="4501" spans="1:29" ht="14.4" x14ac:dyDescent="0.3">
      <c r="A4501">
        <v>4499</v>
      </c>
      <c r="B4501" t="s">
        <v>4516</v>
      </c>
      <c r="C4501" t="s">
        <v>277</v>
      </c>
      <c r="D4501" t="s">
        <v>40</v>
      </c>
      <c r="E4501" t="s">
        <v>40</v>
      </c>
      <c r="F4501" t="s">
        <v>41</v>
      </c>
      <c r="G4501" t="s">
        <v>40</v>
      </c>
      <c r="H4501" s="27"/>
      <c r="I4501" t="s">
        <v>42</v>
      </c>
      <c r="J4501" t="s">
        <v>49</v>
      </c>
      <c r="K4501" t="str">
        <f>IF(Table2[[#This Row],[Basis of Material Classification (System Side)*]]="Field inspection","Yes","No")</f>
        <v>No</v>
      </c>
      <c r="N4501" t="s">
        <v>50</v>
      </c>
      <c r="O4501" t="s">
        <v>41</v>
      </c>
      <c r="P4501" s="13">
        <v>18264</v>
      </c>
      <c r="Q4501" s="16" t="str">
        <f>Table2[[#This Row],[Service Line Size (inches) (System Side)]]</f>
        <v>5/8</v>
      </c>
      <c r="R4501" t="s">
        <v>49</v>
      </c>
      <c r="S4501" t="str">
        <f>IF(Table2[[#This Row],[Basis of Material Classification (Customer Side)*]]="Field inspection","Yes","No")</f>
        <v>No</v>
      </c>
      <c r="V4501" t="s">
        <v>50</v>
      </c>
      <c r="W4501" t="s">
        <v>44</v>
      </c>
      <c r="X4501" t="s">
        <v>44</v>
      </c>
      <c r="Z4501" t="s">
        <v>45</v>
      </c>
      <c r="AA4501" t="s">
        <v>46</v>
      </c>
      <c r="AB4501" t="s">
        <v>46</v>
      </c>
      <c r="AC4501" t="s">
        <v>40</v>
      </c>
    </row>
    <row r="4502" spans="1:29" ht="14.4" x14ac:dyDescent="0.3">
      <c r="A4502">
        <v>4500</v>
      </c>
      <c r="B4502" t="s">
        <v>4517</v>
      </c>
      <c r="C4502" t="s">
        <v>277</v>
      </c>
      <c r="D4502" t="s">
        <v>40</v>
      </c>
      <c r="E4502" t="s">
        <v>40</v>
      </c>
      <c r="F4502" t="s">
        <v>41</v>
      </c>
      <c r="G4502" t="s">
        <v>40</v>
      </c>
      <c r="H4502" s="26">
        <v>33970</v>
      </c>
      <c r="I4502" t="s">
        <v>42</v>
      </c>
      <c r="J4502" t="s">
        <v>43</v>
      </c>
      <c r="K4502" t="str">
        <f>IF(Table2[[#This Row],[Basis of Material Classification (System Side)*]]="Field inspection","Yes","No")</f>
        <v>No</v>
      </c>
      <c r="N4502" t="str">
        <f>Table2[[#This Row],[Basis of Material Classification (System Side)*]]</f>
        <v>Installation date after lead ban</v>
      </c>
      <c r="O4502" t="s">
        <v>41</v>
      </c>
      <c r="P4502" s="13">
        <v>36526</v>
      </c>
      <c r="Q4502" s="16" t="str">
        <f>Table2[[#This Row],[Service Line Size (inches) (System Side)]]</f>
        <v>5/8</v>
      </c>
      <c r="R4502" t="s">
        <v>43</v>
      </c>
      <c r="S4502" t="str">
        <f>IF(Table2[[#This Row],[Basis of Material Classification (Customer Side)*]]="Field inspection","Yes","No")</f>
        <v>No</v>
      </c>
      <c r="V4502" t="s">
        <v>43</v>
      </c>
      <c r="W4502" t="s">
        <v>44</v>
      </c>
      <c r="X4502" t="s">
        <v>44</v>
      </c>
      <c r="Z4502" t="s">
        <v>45</v>
      </c>
      <c r="AA4502" t="s">
        <v>46</v>
      </c>
      <c r="AB4502" t="s">
        <v>46</v>
      </c>
      <c r="AC4502" t="s">
        <v>40</v>
      </c>
    </row>
    <row r="4503" spans="1:29" ht="14.4" x14ac:dyDescent="0.3">
      <c r="A4503">
        <v>4501</v>
      </c>
      <c r="B4503" t="s">
        <v>4518</v>
      </c>
      <c r="C4503" t="s">
        <v>277</v>
      </c>
      <c r="D4503" t="s">
        <v>40</v>
      </c>
      <c r="E4503" t="s">
        <v>40</v>
      </c>
      <c r="F4503" t="s">
        <v>41</v>
      </c>
      <c r="G4503" t="s">
        <v>40</v>
      </c>
      <c r="H4503" s="27"/>
      <c r="I4503" t="s">
        <v>42</v>
      </c>
      <c r="J4503" t="s">
        <v>49</v>
      </c>
      <c r="K4503" t="str">
        <f>IF(Table2[[#This Row],[Basis of Material Classification (System Side)*]]="Field inspection","Yes","No")</f>
        <v>No</v>
      </c>
      <c r="N4503" t="s">
        <v>50</v>
      </c>
      <c r="O4503" t="s">
        <v>41</v>
      </c>
      <c r="P4503" s="13">
        <v>18264</v>
      </c>
      <c r="Q4503" s="16" t="str">
        <f>Table2[[#This Row],[Service Line Size (inches) (System Side)]]</f>
        <v>5/8</v>
      </c>
      <c r="R4503" t="s">
        <v>49</v>
      </c>
      <c r="S4503" t="str">
        <f>IF(Table2[[#This Row],[Basis of Material Classification (Customer Side)*]]="Field inspection","Yes","No")</f>
        <v>No</v>
      </c>
      <c r="V4503" t="s">
        <v>50</v>
      </c>
      <c r="W4503" t="s">
        <v>44</v>
      </c>
      <c r="X4503" t="s">
        <v>44</v>
      </c>
      <c r="Z4503" t="s">
        <v>58</v>
      </c>
      <c r="AA4503" t="s">
        <v>46</v>
      </c>
      <c r="AB4503" t="s">
        <v>46</v>
      </c>
      <c r="AC4503" t="s">
        <v>40</v>
      </c>
    </row>
    <row r="4504" spans="1:29" ht="14.4" x14ac:dyDescent="0.3">
      <c r="A4504">
        <v>4502</v>
      </c>
      <c r="B4504" t="s">
        <v>4519</v>
      </c>
      <c r="C4504" t="s">
        <v>277</v>
      </c>
      <c r="D4504" t="s">
        <v>40</v>
      </c>
      <c r="E4504" t="s">
        <v>40</v>
      </c>
      <c r="F4504" t="s">
        <v>41</v>
      </c>
      <c r="G4504" t="s">
        <v>40</v>
      </c>
      <c r="H4504" s="26">
        <v>32874</v>
      </c>
      <c r="I4504" t="s">
        <v>42</v>
      </c>
      <c r="J4504" t="s">
        <v>43</v>
      </c>
      <c r="K4504" t="str">
        <f>IF(Table2[[#This Row],[Basis of Material Classification (System Side)*]]="Field inspection","Yes","No")</f>
        <v>No</v>
      </c>
      <c r="N4504" t="str">
        <f>Table2[[#This Row],[Basis of Material Classification (System Side)*]]</f>
        <v>Installation date after lead ban</v>
      </c>
      <c r="O4504" t="s">
        <v>41</v>
      </c>
      <c r="P4504" s="13">
        <v>36526</v>
      </c>
      <c r="Q4504" s="16" t="str">
        <f>Table2[[#This Row],[Service Line Size (inches) (System Side)]]</f>
        <v>5/8</v>
      </c>
      <c r="R4504" t="s">
        <v>43</v>
      </c>
      <c r="S4504" t="str">
        <f>IF(Table2[[#This Row],[Basis of Material Classification (Customer Side)*]]="Field inspection","Yes","No")</f>
        <v>No</v>
      </c>
      <c r="V4504" t="s">
        <v>43</v>
      </c>
      <c r="W4504" t="s">
        <v>44</v>
      </c>
      <c r="X4504" t="s">
        <v>44</v>
      </c>
      <c r="Z4504" t="s">
        <v>45</v>
      </c>
      <c r="AA4504" t="s">
        <v>46</v>
      </c>
      <c r="AB4504" t="s">
        <v>46</v>
      </c>
      <c r="AC4504" t="s">
        <v>40</v>
      </c>
    </row>
    <row r="4505" spans="1:29" ht="14.4" x14ac:dyDescent="0.3">
      <c r="A4505">
        <v>4503</v>
      </c>
      <c r="B4505" t="s">
        <v>4520</v>
      </c>
      <c r="C4505" t="s">
        <v>277</v>
      </c>
      <c r="D4505" t="s">
        <v>40</v>
      </c>
      <c r="E4505" t="s">
        <v>40</v>
      </c>
      <c r="F4505" t="s">
        <v>53</v>
      </c>
      <c r="G4505" t="s">
        <v>40</v>
      </c>
      <c r="H4505" s="27"/>
      <c r="I4505" t="s">
        <v>42</v>
      </c>
      <c r="J4505" t="s">
        <v>55</v>
      </c>
      <c r="K4505" t="str">
        <f>IF(Table2[[#This Row],[Basis of Material Classification (System Side)*]]="Field inspection","Yes","No")</f>
        <v>No</v>
      </c>
      <c r="O4505" t="s">
        <v>41</v>
      </c>
      <c r="P4505" s="13">
        <v>18264</v>
      </c>
      <c r="Q4505" s="16" t="str">
        <f>Table2[[#This Row],[Service Line Size (inches) (System Side)]]</f>
        <v>5/8</v>
      </c>
      <c r="R4505" t="s">
        <v>49</v>
      </c>
      <c r="S4505" t="str">
        <f>IF(Table2[[#This Row],[Basis of Material Classification (Customer Side)*]]="Field inspection","Yes","No")</f>
        <v>No</v>
      </c>
      <c r="V4505" t="s">
        <v>50</v>
      </c>
      <c r="W4505" t="s">
        <v>44</v>
      </c>
      <c r="X4505" t="s">
        <v>44</v>
      </c>
      <c r="Z4505" t="s">
        <v>45</v>
      </c>
      <c r="AA4505" t="s">
        <v>46</v>
      </c>
      <c r="AB4505" t="s">
        <v>46</v>
      </c>
      <c r="AC4505" t="s">
        <v>40</v>
      </c>
    </row>
    <row r="4506" spans="1:29" ht="14.4" x14ac:dyDescent="0.3">
      <c r="A4506">
        <v>4504</v>
      </c>
      <c r="B4506" t="s">
        <v>4521</v>
      </c>
      <c r="C4506" t="s">
        <v>277</v>
      </c>
      <c r="D4506" t="s">
        <v>40</v>
      </c>
      <c r="E4506" t="s">
        <v>40</v>
      </c>
      <c r="F4506" t="s">
        <v>41</v>
      </c>
      <c r="G4506" t="s">
        <v>40</v>
      </c>
      <c r="H4506" s="26">
        <v>37622</v>
      </c>
      <c r="I4506" t="s">
        <v>42</v>
      </c>
      <c r="J4506" t="s">
        <v>43</v>
      </c>
      <c r="K4506" t="str">
        <f>IF(Table2[[#This Row],[Basis of Material Classification (System Side)*]]="Field inspection","Yes","No")</f>
        <v>No</v>
      </c>
      <c r="N4506" t="str">
        <f>Table2[[#This Row],[Basis of Material Classification (System Side)*]]</f>
        <v>Installation date after lead ban</v>
      </c>
      <c r="O4506" t="s">
        <v>41</v>
      </c>
      <c r="P4506" s="13">
        <v>37987</v>
      </c>
      <c r="Q4506" s="16" t="str">
        <f>Table2[[#This Row],[Service Line Size (inches) (System Side)]]</f>
        <v>5/8</v>
      </c>
      <c r="R4506" t="s">
        <v>43</v>
      </c>
      <c r="S4506" t="str">
        <f>IF(Table2[[#This Row],[Basis of Material Classification (Customer Side)*]]="Field inspection","Yes","No")</f>
        <v>No</v>
      </c>
      <c r="V4506" t="s">
        <v>43</v>
      </c>
      <c r="W4506" t="s">
        <v>44</v>
      </c>
      <c r="X4506" t="s">
        <v>44</v>
      </c>
      <c r="Z4506" t="s">
        <v>45</v>
      </c>
      <c r="AA4506" t="s">
        <v>46</v>
      </c>
      <c r="AB4506" t="s">
        <v>46</v>
      </c>
      <c r="AC4506" t="s">
        <v>40</v>
      </c>
    </row>
    <row r="4507" spans="1:29" ht="14.4" x14ac:dyDescent="0.3">
      <c r="A4507">
        <v>4505</v>
      </c>
      <c r="B4507" t="s">
        <v>4522</v>
      </c>
      <c r="C4507" t="s">
        <v>277</v>
      </c>
      <c r="D4507" t="s">
        <v>40</v>
      </c>
      <c r="E4507" t="s">
        <v>40</v>
      </c>
      <c r="F4507" t="s">
        <v>53</v>
      </c>
      <c r="G4507" t="s">
        <v>40</v>
      </c>
      <c r="H4507" s="26">
        <v>31778</v>
      </c>
      <c r="I4507" t="s">
        <v>54</v>
      </c>
      <c r="J4507" t="s">
        <v>55</v>
      </c>
      <c r="K4507" t="str">
        <f>IF(Table2[[#This Row],[Basis of Material Classification (System Side)*]]="Field inspection","Yes","No")</f>
        <v>No</v>
      </c>
      <c r="O4507" t="s">
        <v>41</v>
      </c>
      <c r="P4507" s="13">
        <v>34335</v>
      </c>
      <c r="Q4507" s="16" t="str">
        <f>Table2[[#This Row],[Service Line Size (inches) (System Side)]]</f>
        <v>3/4</v>
      </c>
      <c r="R4507" t="s">
        <v>43</v>
      </c>
      <c r="S4507" t="str">
        <f>IF(Table2[[#This Row],[Basis of Material Classification (Customer Side)*]]="Field inspection","Yes","No")</f>
        <v>No</v>
      </c>
      <c r="V4507" t="s">
        <v>43</v>
      </c>
      <c r="W4507" t="s">
        <v>44</v>
      </c>
      <c r="X4507" t="s">
        <v>44</v>
      </c>
      <c r="Z4507" t="s">
        <v>45</v>
      </c>
      <c r="AA4507" t="s">
        <v>46</v>
      </c>
      <c r="AB4507" t="s">
        <v>46</v>
      </c>
      <c r="AC4507" t="s">
        <v>40</v>
      </c>
    </row>
    <row r="4508" spans="1:29" ht="14.4" x14ac:dyDescent="0.3">
      <c r="A4508">
        <v>4506</v>
      </c>
      <c r="B4508" t="s">
        <v>4523</v>
      </c>
      <c r="C4508" t="s">
        <v>277</v>
      </c>
      <c r="D4508" t="s">
        <v>40</v>
      </c>
      <c r="E4508" t="s">
        <v>40</v>
      </c>
      <c r="F4508" t="s">
        <v>41</v>
      </c>
      <c r="G4508" t="s">
        <v>40</v>
      </c>
      <c r="H4508" s="26">
        <v>17533</v>
      </c>
      <c r="I4508" t="s">
        <v>42</v>
      </c>
      <c r="J4508" t="s">
        <v>49</v>
      </c>
      <c r="K4508" t="str">
        <f>IF(Table2[[#This Row],[Basis of Material Classification (System Side)*]]="Field inspection","Yes","No")</f>
        <v>No</v>
      </c>
      <c r="N4508" t="s">
        <v>50</v>
      </c>
      <c r="O4508" t="s">
        <v>41</v>
      </c>
      <c r="P4508" s="13">
        <v>37257</v>
      </c>
      <c r="Q4508" s="16" t="str">
        <f>Table2[[#This Row],[Service Line Size (inches) (System Side)]]</f>
        <v>5/8</v>
      </c>
      <c r="R4508" t="s">
        <v>43</v>
      </c>
      <c r="S4508" t="str">
        <f>IF(Table2[[#This Row],[Basis of Material Classification (Customer Side)*]]="Field inspection","Yes","No")</f>
        <v>No</v>
      </c>
      <c r="V4508" t="s">
        <v>43</v>
      </c>
      <c r="W4508" t="s">
        <v>44</v>
      </c>
      <c r="X4508" t="s">
        <v>44</v>
      </c>
      <c r="Z4508" t="s">
        <v>45</v>
      </c>
      <c r="AA4508" t="s">
        <v>46</v>
      </c>
      <c r="AB4508" t="s">
        <v>46</v>
      </c>
      <c r="AC4508" t="s">
        <v>40</v>
      </c>
    </row>
    <row r="4509" spans="1:29" ht="14.4" x14ac:dyDescent="0.3">
      <c r="A4509">
        <v>4507</v>
      </c>
      <c r="B4509" t="s">
        <v>4524</v>
      </c>
      <c r="C4509" t="s">
        <v>277</v>
      </c>
      <c r="D4509" t="s">
        <v>40</v>
      </c>
      <c r="E4509" t="s">
        <v>40</v>
      </c>
      <c r="F4509" t="s">
        <v>41</v>
      </c>
      <c r="G4509" t="s">
        <v>40</v>
      </c>
      <c r="H4509" s="26">
        <v>28491</v>
      </c>
      <c r="I4509" t="s">
        <v>42</v>
      </c>
      <c r="J4509" t="s">
        <v>49</v>
      </c>
      <c r="K4509" t="str">
        <f>IF(Table2[[#This Row],[Basis of Material Classification (System Side)*]]="Field inspection","Yes","No")</f>
        <v>No</v>
      </c>
      <c r="N4509" t="s">
        <v>50</v>
      </c>
      <c r="O4509" t="s">
        <v>41</v>
      </c>
      <c r="P4509" s="13">
        <v>29587</v>
      </c>
      <c r="Q4509" s="16" t="str">
        <f>Table2[[#This Row],[Service Line Size (inches) (System Side)]]</f>
        <v>5/8</v>
      </c>
      <c r="R4509" t="s">
        <v>43</v>
      </c>
      <c r="S4509" t="str">
        <f>IF(Table2[[#This Row],[Basis of Material Classification (Customer Side)*]]="Field inspection","Yes","No")</f>
        <v>No</v>
      </c>
      <c r="V4509" t="s">
        <v>43</v>
      </c>
      <c r="W4509" t="s">
        <v>44</v>
      </c>
      <c r="X4509" t="s">
        <v>44</v>
      </c>
      <c r="Z4509" t="s">
        <v>45</v>
      </c>
      <c r="AA4509" t="s">
        <v>46</v>
      </c>
      <c r="AB4509" t="s">
        <v>46</v>
      </c>
      <c r="AC4509" t="s">
        <v>40</v>
      </c>
    </row>
    <row r="4510" spans="1:29" ht="14.4" x14ac:dyDescent="0.3">
      <c r="A4510">
        <v>4508</v>
      </c>
      <c r="B4510" t="s">
        <v>4525</v>
      </c>
      <c r="C4510" t="s">
        <v>277</v>
      </c>
      <c r="D4510" t="s">
        <v>40</v>
      </c>
      <c r="E4510" t="s">
        <v>40</v>
      </c>
      <c r="F4510" t="s">
        <v>53</v>
      </c>
      <c r="G4510" t="s">
        <v>40</v>
      </c>
      <c r="H4510" s="26">
        <v>33239</v>
      </c>
      <c r="I4510" t="s">
        <v>54</v>
      </c>
      <c r="J4510" t="s">
        <v>55</v>
      </c>
      <c r="K4510" t="str">
        <f>IF(Table2[[#This Row],[Basis of Material Classification (System Side)*]]="Field inspection","Yes","No")</f>
        <v>No</v>
      </c>
      <c r="O4510" t="s">
        <v>41</v>
      </c>
      <c r="P4510" s="13">
        <v>35065</v>
      </c>
      <c r="Q4510" s="16" t="str">
        <f>Table2[[#This Row],[Service Line Size (inches) (System Side)]]</f>
        <v>3/4</v>
      </c>
      <c r="R4510" t="s">
        <v>43</v>
      </c>
      <c r="S4510" t="str">
        <f>IF(Table2[[#This Row],[Basis of Material Classification (Customer Side)*]]="Field inspection","Yes","No")</f>
        <v>No</v>
      </c>
      <c r="V4510" t="s">
        <v>43</v>
      </c>
      <c r="W4510" t="s">
        <v>44</v>
      </c>
      <c r="X4510" t="s">
        <v>44</v>
      </c>
      <c r="Z4510" t="s">
        <v>45</v>
      </c>
      <c r="AA4510" t="s">
        <v>46</v>
      </c>
      <c r="AB4510" t="s">
        <v>46</v>
      </c>
      <c r="AC4510" t="s">
        <v>40</v>
      </c>
    </row>
    <row r="4511" spans="1:29" ht="14.4" x14ac:dyDescent="0.3">
      <c r="A4511">
        <v>4509</v>
      </c>
      <c r="B4511" t="s">
        <v>4526</v>
      </c>
      <c r="C4511" t="s">
        <v>277</v>
      </c>
      <c r="D4511" t="s">
        <v>40</v>
      </c>
      <c r="E4511" t="s">
        <v>40</v>
      </c>
      <c r="F4511" t="s">
        <v>41</v>
      </c>
      <c r="G4511" t="s">
        <v>40</v>
      </c>
      <c r="H4511" s="26">
        <v>31048</v>
      </c>
      <c r="I4511" t="s">
        <v>42</v>
      </c>
      <c r="J4511" t="s">
        <v>43</v>
      </c>
      <c r="K4511" t="str">
        <f>IF(Table2[[#This Row],[Basis of Material Classification (System Side)*]]="Field inspection","Yes","No")</f>
        <v>No</v>
      </c>
      <c r="N4511" t="str">
        <f>Table2[[#This Row],[Basis of Material Classification (System Side)*]]</f>
        <v>Installation date after lead ban</v>
      </c>
      <c r="O4511" t="s">
        <v>41</v>
      </c>
      <c r="P4511" s="13">
        <v>18264</v>
      </c>
      <c r="Q4511" s="16" t="str">
        <f>Table2[[#This Row],[Service Line Size (inches) (System Side)]]</f>
        <v>5/8</v>
      </c>
      <c r="R4511" t="s">
        <v>49</v>
      </c>
      <c r="S4511" t="str">
        <f>IF(Table2[[#This Row],[Basis of Material Classification (Customer Side)*]]="Field inspection","Yes","No")</f>
        <v>No</v>
      </c>
      <c r="V4511" t="s">
        <v>50</v>
      </c>
      <c r="W4511" t="s">
        <v>44</v>
      </c>
      <c r="X4511" t="s">
        <v>44</v>
      </c>
      <c r="Z4511" t="s">
        <v>45</v>
      </c>
      <c r="AA4511" t="s">
        <v>46</v>
      </c>
      <c r="AB4511" t="s">
        <v>46</v>
      </c>
      <c r="AC4511" t="s">
        <v>40</v>
      </c>
    </row>
    <row r="4512" spans="1:29" ht="14.4" x14ac:dyDescent="0.3">
      <c r="A4512">
        <v>4510</v>
      </c>
      <c r="B4512" t="s">
        <v>4527</v>
      </c>
      <c r="C4512" t="s">
        <v>277</v>
      </c>
      <c r="D4512" t="s">
        <v>40</v>
      </c>
      <c r="E4512" t="s">
        <v>40</v>
      </c>
      <c r="F4512" t="s">
        <v>53</v>
      </c>
      <c r="G4512" t="s">
        <v>40</v>
      </c>
      <c r="H4512" s="26">
        <v>20090</v>
      </c>
      <c r="I4512" t="s">
        <v>42</v>
      </c>
      <c r="J4512" t="s">
        <v>65</v>
      </c>
      <c r="K4512" t="str">
        <f>IF(Table2[[#This Row],[Basis of Material Classification (System Side)*]]="Field inspection","Yes","No")</f>
        <v>Yes</v>
      </c>
      <c r="L4512" t="s">
        <v>66</v>
      </c>
      <c r="M4512" s="13">
        <v>45516</v>
      </c>
      <c r="O4512" t="s">
        <v>41</v>
      </c>
      <c r="P4512" s="13">
        <v>20455</v>
      </c>
      <c r="Q4512" s="16" t="str">
        <f>Table2[[#This Row],[Service Line Size (inches) (System Side)]]</f>
        <v>5/8</v>
      </c>
      <c r="R4512" t="s">
        <v>49</v>
      </c>
      <c r="S4512" t="str">
        <f>IF(Table2[[#This Row],[Basis of Material Classification (Customer Side)*]]="Field inspection","Yes","No")</f>
        <v>No</v>
      </c>
      <c r="V4512" t="s">
        <v>50</v>
      </c>
      <c r="W4512" t="s">
        <v>44</v>
      </c>
      <c r="X4512" t="s">
        <v>44</v>
      </c>
      <c r="Z4512" t="s">
        <v>45</v>
      </c>
      <c r="AA4512" t="s">
        <v>46</v>
      </c>
      <c r="AB4512" t="s">
        <v>46</v>
      </c>
      <c r="AC4512" t="s">
        <v>40</v>
      </c>
    </row>
    <row r="4513" spans="1:29" ht="14.4" x14ac:dyDescent="0.3">
      <c r="A4513">
        <v>4511</v>
      </c>
      <c r="B4513" t="s">
        <v>4528</v>
      </c>
      <c r="C4513" t="s">
        <v>277</v>
      </c>
      <c r="D4513" t="s">
        <v>40</v>
      </c>
      <c r="E4513" t="s">
        <v>40</v>
      </c>
      <c r="F4513" t="s">
        <v>41</v>
      </c>
      <c r="G4513" t="s">
        <v>40</v>
      </c>
      <c r="H4513" s="26">
        <v>28126</v>
      </c>
      <c r="I4513" t="s">
        <v>42</v>
      </c>
      <c r="J4513" t="s">
        <v>49</v>
      </c>
      <c r="K4513" t="str">
        <f>IF(Table2[[#This Row],[Basis of Material Classification (System Side)*]]="Field inspection","Yes","No")</f>
        <v>No</v>
      </c>
      <c r="N4513" t="s">
        <v>50</v>
      </c>
      <c r="O4513" t="s">
        <v>41</v>
      </c>
      <c r="P4513" s="13">
        <v>36161</v>
      </c>
      <c r="Q4513" s="16" t="str">
        <f>Table2[[#This Row],[Service Line Size (inches) (System Side)]]</f>
        <v>5/8</v>
      </c>
      <c r="R4513" t="s">
        <v>43</v>
      </c>
      <c r="S4513" t="str">
        <f>IF(Table2[[#This Row],[Basis of Material Classification (Customer Side)*]]="Field inspection","Yes","No")</f>
        <v>No</v>
      </c>
      <c r="V4513" t="s">
        <v>43</v>
      </c>
      <c r="W4513" t="s">
        <v>44</v>
      </c>
      <c r="X4513" t="s">
        <v>44</v>
      </c>
      <c r="Z4513" t="s">
        <v>45</v>
      </c>
      <c r="AA4513" t="s">
        <v>46</v>
      </c>
      <c r="AB4513" t="s">
        <v>46</v>
      </c>
      <c r="AC4513" t="s">
        <v>40</v>
      </c>
    </row>
    <row r="4514" spans="1:29" ht="14.4" x14ac:dyDescent="0.3">
      <c r="A4514">
        <v>4512</v>
      </c>
      <c r="B4514" t="s">
        <v>4529</v>
      </c>
      <c r="C4514" t="s">
        <v>277</v>
      </c>
      <c r="D4514" t="s">
        <v>40</v>
      </c>
      <c r="E4514" t="s">
        <v>40</v>
      </c>
      <c r="F4514" t="s">
        <v>41</v>
      </c>
      <c r="G4514" t="s">
        <v>40</v>
      </c>
      <c r="H4514" s="26">
        <v>32509</v>
      </c>
      <c r="I4514" t="s">
        <v>42</v>
      </c>
      <c r="J4514" t="s">
        <v>43</v>
      </c>
      <c r="K4514" t="str">
        <f>IF(Table2[[#This Row],[Basis of Material Classification (System Side)*]]="Field inspection","Yes","No")</f>
        <v>No</v>
      </c>
      <c r="N4514" t="str">
        <f>Table2[[#This Row],[Basis of Material Classification (System Side)*]]</f>
        <v>Installation date after lead ban</v>
      </c>
      <c r="O4514" t="s">
        <v>41</v>
      </c>
      <c r="P4514" s="13">
        <v>37257</v>
      </c>
      <c r="Q4514" s="16" t="str">
        <f>Table2[[#This Row],[Service Line Size (inches) (System Side)]]</f>
        <v>5/8</v>
      </c>
      <c r="R4514" t="s">
        <v>43</v>
      </c>
      <c r="S4514" t="str">
        <f>IF(Table2[[#This Row],[Basis of Material Classification (Customer Side)*]]="Field inspection","Yes","No")</f>
        <v>No</v>
      </c>
      <c r="V4514" t="s">
        <v>43</v>
      </c>
      <c r="W4514" t="s">
        <v>44</v>
      </c>
      <c r="X4514" t="s">
        <v>44</v>
      </c>
      <c r="Z4514" t="s">
        <v>45</v>
      </c>
      <c r="AA4514" t="s">
        <v>46</v>
      </c>
      <c r="AB4514" t="s">
        <v>46</v>
      </c>
      <c r="AC4514" t="s">
        <v>40</v>
      </c>
    </row>
    <row r="4515" spans="1:29" ht="14.4" x14ac:dyDescent="0.3">
      <c r="A4515">
        <v>4513</v>
      </c>
      <c r="B4515" t="s">
        <v>4530</v>
      </c>
      <c r="C4515" t="s">
        <v>277</v>
      </c>
      <c r="D4515" t="s">
        <v>40</v>
      </c>
      <c r="E4515" t="s">
        <v>40</v>
      </c>
      <c r="F4515" t="s">
        <v>41</v>
      </c>
      <c r="G4515" t="s">
        <v>40</v>
      </c>
      <c r="H4515" s="26">
        <v>29221</v>
      </c>
      <c r="I4515" t="s">
        <v>42</v>
      </c>
      <c r="J4515" t="s">
        <v>43</v>
      </c>
      <c r="K4515" t="str">
        <f>IF(Table2[[#This Row],[Basis of Material Classification (System Side)*]]="Field inspection","Yes","No")</f>
        <v>No</v>
      </c>
      <c r="N4515" t="str">
        <f>Table2[[#This Row],[Basis of Material Classification (System Side)*]]</f>
        <v>Installation date after lead ban</v>
      </c>
      <c r="O4515" t="s">
        <v>41</v>
      </c>
      <c r="P4515"/>
      <c r="Q4515" s="16" t="str">
        <f>Table2[[#This Row],[Service Line Size (inches) (System Side)]]</f>
        <v>5/8</v>
      </c>
      <c r="R4515" t="s">
        <v>49</v>
      </c>
      <c r="S4515" t="str">
        <f>IF(Table2[[#This Row],[Basis of Material Classification (Customer Side)*]]="Field inspection","Yes","No")</f>
        <v>No</v>
      </c>
      <c r="V4515" t="s">
        <v>50</v>
      </c>
      <c r="W4515" t="s">
        <v>44</v>
      </c>
      <c r="X4515" t="s">
        <v>44</v>
      </c>
      <c r="Z4515" t="s">
        <v>45</v>
      </c>
      <c r="AA4515" t="s">
        <v>46</v>
      </c>
      <c r="AB4515" t="s">
        <v>46</v>
      </c>
      <c r="AC4515" t="s">
        <v>40</v>
      </c>
    </row>
    <row r="4516" spans="1:29" ht="14.4" x14ac:dyDescent="0.3">
      <c r="A4516">
        <v>4514</v>
      </c>
      <c r="B4516" t="s">
        <v>4531</v>
      </c>
      <c r="C4516" t="s">
        <v>277</v>
      </c>
      <c r="D4516" t="s">
        <v>40</v>
      </c>
      <c r="E4516" t="s">
        <v>40</v>
      </c>
      <c r="F4516" t="s">
        <v>41</v>
      </c>
      <c r="G4516" t="s">
        <v>40</v>
      </c>
      <c r="H4516" s="26">
        <v>36526</v>
      </c>
      <c r="I4516" t="s">
        <v>42</v>
      </c>
      <c r="J4516" t="s">
        <v>43</v>
      </c>
      <c r="K4516" t="str">
        <f>IF(Table2[[#This Row],[Basis of Material Classification (System Side)*]]="Field inspection","Yes","No")</f>
        <v>No</v>
      </c>
      <c r="N4516" t="str">
        <f>Table2[[#This Row],[Basis of Material Classification (System Side)*]]</f>
        <v>Installation date after lead ban</v>
      </c>
      <c r="O4516" t="s">
        <v>41</v>
      </c>
      <c r="P4516" s="13">
        <v>36526</v>
      </c>
      <c r="Q4516" s="16" t="str">
        <f>Table2[[#This Row],[Service Line Size (inches) (System Side)]]</f>
        <v>5/8</v>
      </c>
      <c r="R4516" t="s">
        <v>43</v>
      </c>
      <c r="S4516" t="str">
        <f>IF(Table2[[#This Row],[Basis of Material Classification (Customer Side)*]]="Field inspection","Yes","No")</f>
        <v>No</v>
      </c>
      <c r="V4516" t="s">
        <v>43</v>
      </c>
      <c r="W4516" t="s">
        <v>44</v>
      </c>
      <c r="X4516" t="s">
        <v>44</v>
      </c>
      <c r="Z4516" t="s">
        <v>58</v>
      </c>
      <c r="AA4516" t="s">
        <v>46</v>
      </c>
      <c r="AB4516" t="s">
        <v>46</v>
      </c>
      <c r="AC4516" t="s">
        <v>40</v>
      </c>
    </row>
    <row r="4517" spans="1:29" ht="14.4" x14ac:dyDescent="0.3">
      <c r="A4517">
        <v>4515</v>
      </c>
      <c r="B4517" t="s">
        <v>4532</v>
      </c>
      <c r="C4517" t="s">
        <v>277</v>
      </c>
      <c r="D4517" t="s">
        <v>40</v>
      </c>
      <c r="E4517" t="s">
        <v>40</v>
      </c>
      <c r="F4517" t="s">
        <v>41</v>
      </c>
      <c r="G4517" t="s">
        <v>40</v>
      </c>
      <c r="H4517" s="26">
        <v>28491</v>
      </c>
      <c r="I4517" t="s">
        <v>42</v>
      </c>
      <c r="J4517" t="s">
        <v>49</v>
      </c>
      <c r="K4517" t="str">
        <f>IF(Table2[[#This Row],[Basis of Material Classification (System Side)*]]="Field inspection","Yes","No")</f>
        <v>No</v>
      </c>
      <c r="N4517" t="s">
        <v>50</v>
      </c>
      <c r="O4517" t="s">
        <v>41</v>
      </c>
      <c r="P4517" s="13">
        <v>29221</v>
      </c>
      <c r="Q4517" s="16" t="str">
        <f>Table2[[#This Row],[Service Line Size (inches) (System Side)]]</f>
        <v>5/8</v>
      </c>
      <c r="R4517" t="s">
        <v>43</v>
      </c>
      <c r="S4517" t="str">
        <f>IF(Table2[[#This Row],[Basis of Material Classification (Customer Side)*]]="Field inspection","Yes","No")</f>
        <v>No</v>
      </c>
      <c r="V4517" t="s">
        <v>43</v>
      </c>
      <c r="W4517" t="s">
        <v>44</v>
      </c>
      <c r="X4517" t="s">
        <v>44</v>
      </c>
      <c r="Z4517" t="s">
        <v>45</v>
      </c>
      <c r="AA4517" t="s">
        <v>46</v>
      </c>
      <c r="AB4517" t="s">
        <v>46</v>
      </c>
      <c r="AC4517" t="s">
        <v>40</v>
      </c>
    </row>
    <row r="4518" spans="1:29" ht="14.4" x14ac:dyDescent="0.3">
      <c r="A4518">
        <v>4516</v>
      </c>
      <c r="B4518" t="s">
        <v>4533</v>
      </c>
      <c r="C4518" t="s">
        <v>277</v>
      </c>
      <c r="D4518" t="s">
        <v>40</v>
      </c>
      <c r="E4518" t="s">
        <v>40</v>
      </c>
      <c r="F4518" t="s">
        <v>41</v>
      </c>
      <c r="G4518" t="s">
        <v>40</v>
      </c>
      <c r="H4518" s="26">
        <v>37622</v>
      </c>
      <c r="I4518" t="s">
        <v>42</v>
      </c>
      <c r="J4518" t="s">
        <v>43</v>
      </c>
      <c r="K4518" t="str">
        <f>IF(Table2[[#This Row],[Basis of Material Classification (System Side)*]]="Field inspection","Yes","No")</f>
        <v>No</v>
      </c>
      <c r="N4518" t="str">
        <f>Table2[[#This Row],[Basis of Material Classification (System Side)*]]</f>
        <v>Installation date after lead ban</v>
      </c>
      <c r="O4518" t="s">
        <v>41</v>
      </c>
      <c r="P4518" s="13">
        <v>31048</v>
      </c>
      <c r="Q4518" s="16" t="str">
        <f>Table2[[#This Row],[Service Line Size (inches) (System Side)]]</f>
        <v>5/8</v>
      </c>
      <c r="R4518" t="s">
        <v>43</v>
      </c>
      <c r="S4518" t="str">
        <f>IF(Table2[[#This Row],[Basis of Material Classification (Customer Side)*]]="Field inspection","Yes","No")</f>
        <v>No</v>
      </c>
      <c r="V4518" t="s">
        <v>43</v>
      </c>
      <c r="W4518" t="s">
        <v>44</v>
      </c>
      <c r="X4518" t="s">
        <v>44</v>
      </c>
      <c r="Z4518" t="s">
        <v>45</v>
      </c>
      <c r="AA4518" t="s">
        <v>46</v>
      </c>
      <c r="AB4518" t="s">
        <v>46</v>
      </c>
      <c r="AC4518" t="s">
        <v>40</v>
      </c>
    </row>
    <row r="4519" spans="1:29" ht="14.4" x14ac:dyDescent="0.3">
      <c r="A4519">
        <v>4517</v>
      </c>
      <c r="B4519" t="s">
        <v>4534</v>
      </c>
      <c r="C4519" t="s">
        <v>277</v>
      </c>
      <c r="D4519" t="s">
        <v>40</v>
      </c>
      <c r="E4519" t="s">
        <v>40</v>
      </c>
      <c r="F4519" t="s">
        <v>41</v>
      </c>
      <c r="G4519" t="s">
        <v>40</v>
      </c>
      <c r="H4519" s="26">
        <v>17533</v>
      </c>
      <c r="I4519" t="s">
        <v>42</v>
      </c>
      <c r="J4519" t="s">
        <v>49</v>
      </c>
      <c r="K4519" t="str">
        <f>IF(Table2[[#This Row],[Basis of Material Classification (System Side)*]]="Field inspection","Yes","No")</f>
        <v>No</v>
      </c>
      <c r="N4519" t="s">
        <v>50</v>
      </c>
      <c r="O4519" t="s">
        <v>41</v>
      </c>
      <c r="P4519" s="13">
        <v>27030</v>
      </c>
      <c r="Q4519" s="16" t="str">
        <f>Table2[[#This Row],[Service Line Size (inches) (System Side)]]</f>
        <v>5/8</v>
      </c>
      <c r="R4519" t="s">
        <v>49</v>
      </c>
      <c r="S4519" t="str">
        <f>IF(Table2[[#This Row],[Basis of Material Classification (Customer Side)*]]="Field inspection","Yes","No")</f>
        <v>No</v>
      </c>
      <c r="V4519" t="s">
        <v>50</v>
      </c>
      <c r="W4519" t="s">
        <v>44</v>
      </c>
      <c r="X4519" t="s">
        <v>44</v>
      </c>
      <c r="Z4519" t="s">
        <v>45</v>
      </c>
      <c r="AA4519" t="s">
        <v>46</v>
      </c>
      <c r="AB4519" t="s">
        <v>46</v>
      </c>
      <c r="AC4519" t="s">
        <v>40</v>
      </c>
    </row>
    <row r="4520" spans="1:29" ht="14.4" x14ac:dyDescent="0.3">
      <c r="A4520">
        <v>4518</v>
      </c>
      <c r="B4520" t="s">
        <v>4535</v>
      </c>
      <c r="C4520" t="s">
        <v>277</v>
      </c>
      <c r="D4520" t="s">
        <v>40</v>
      </c>
      <c r="E4520" t="s">
        <v>40</v>
      </c>
      <c r="F4520" t="s">
        <v>53</v>
      </c>
      <c r="G4520" t="s">
        <v>40</v>
      </c>
      <c r="H4520" s="26">
        <v>36526</v>
      </c>
      <c r="I4520" t="s">
        <v>54</v>
      </c>
      <c r="J4520" t="s">
        <v>55</v>
      </c>
      <c r="K4520" t="str">
        <f>IF(Table2[[#This Row],[Basis of Material Classification (System Side)*]]="Field inspection","Yes","No")</f>
        <v>No</v>
      </c>
      <c r="O4520" t="s">
        <v>41</v>
      </c>
      <c r="P4520" s="13">
        <v>36892</v>
      </c>
      <c r="Q4520" s="16" t="str">
        <f>Table2[[#This Row],[Service Line Size (inches) (System Side)]]</f>
        <v>3/4</v>
      </c>
      <c r="R4520" t="s">
        <v>43</v>
      </c>
      <c r="S4520" t="str">
        <f>IF(Table2[[#This Row],[Basis of Material Classification (Customer Side)*]]="Field inspection","Yes","No")</f>
        <v>No</v>
      </c>
      <c r="V4520" t="s">
        <v>43</v>
      </c>
      <c r="W4520" t="s">
        <v>44</v>
      </c>
      <c r="X4520" t="s">
        <v>44</v>
      </c>
      <c r="Z4520" t="s">
        <v>45</v>
      </c>
      <c r="AA4520" t="s">
        <v>46</v>
      </c>
      <c r="AB4520" t="s">
        <v>46</v>
      </c>
      <c r="AC4520" t="s">
        <v>40</v>
      </c>
    </row>
    <row r="4521" spans="1:29" ht="14.4" x14ac:dyDescent="0.3">
      <c r="A4521">
        <v>4519</v>
      </c>
      <c r="B4521" t="s">
        <v>4536</v>
      </c>
      <c r="C4521" t="s">
        <v>277</v>
      </c>
      <c r="D4521" t="s">
        <v>40</v>
      </c>
      <c r="E4521" t="s">
        <v>40</v>
      </c>
      <c r="F4521" t="s">
        <v>41</v>
      </c>
      <c r="G4521" t="s">
        <v>40</v>
      </c>
      <c r="H4521" s="26">
        <v>28491</v>
      </c>
      <c r="I4521" t="s">
        <v>42</v>
      </c>
      <c r="J4521" t="s">
        <v>49</v>
      </c>
      <c r="K4521" t="str">
        <f>IF(Table2[[#This Row],[Basis of Material Classification (System Side)*]]="Field inspection","Yes","No")</f>
        <v>No</v>
      </c>
      <c r="N4521" t="s">
        <v>50</v>
      </c>
      <c r="O4521" t="s">
        <v>41</v>
      </c>
      <c r="P4521" s="13">
        <v>29221</v>
      </c>
      <c r="Q4521" s="16" t="str">
        <f>Table2[[#This Row],[Service Line Size (inches) (System Side)]]</f>
        <v>5/8</v>
      </c>
      <c r="R4521" t="s">
        <v>43</v>
      </c>
      <c r="S4521" t="str">
        <f>IF(Table2[[#This Row],[Basis of Material Classification (Customer Side)*]]="Field inspection","Yes","No")</f>
        <v>No</v>
      </c>
      <c r="V4521" t="s">
        <v>43</v>
      </c>
      <c r="W4521" t="s">
        <v>44</v>
      </c>
      <c r="X4521" t="s">
        <v>44</v>
      </c>
      <c r="Z4521" t="s">
        <v>45</v>
      </c>
      <c r="AA4521" t="s">
        <v>46</v>
      </c>
      <c r="AB4521" t="s">
        <v>46</v>
      </c>
      <c r="AC4521" t="s">
        <v>40</v>
      </c>
    </row>
    <row r="4522" spans="1:29" ht="14.4" x14ac:dyDescent="0.3">
      <c r="A4522">
        <v>4520</v>
      </c>
      <c r="B4522" t="s">
        <v>4537</v>
      </c>
      <c r="C4522" t="s">
        <v>277</v>
      </c>
      <c r="D4522" t="s">
        <v>40</v>
      </c>
      <c r="E4522" t="s">
        <v>40</v>
      </c>
      <c r="F4522" t="s">
        <v>41</v>
      </c>
      <c r="G4522" t="s">
        <v>40</v>
      </c>
      <c r="H4522" s="26">
        <v>28491</v>
      </c>
      <c r="I4522" t="s">
        <v>42</v>
      </c>
      <c r="J4522" t="s">
        <v>49</v>
      </c>
      <c r="K4522" t="str">
        <f>IF(Table2[[#This Row],[Basis of Material Classification (System Side)*]]="Field inspection","Yes","No")</f>
        <v>No</v>
      </c>
      <c r="N4522" t="s">
        <v>50</v>
      </c>
      <c r="O4522" t="s">
        <v>41</v>
      </c>
      <c r="P4522" s="13">
        <v>30682</v>
      </c>
      <c r="Q4522" s="16" t="str">
        <f>Table2[[#This Row],[Service Line Size (inches) (System Side)]]</f>
        <v>5/8</v>
      </c>
      <c r="R4522" t="s">
        <v>43</v>
      </c>
      <c r="S4522" t="str">
        <f>IF(Table2[[#This Row],[Basis of Material Classification (Customer Side)*]]="Field inspection","Yes","No")</f>
        <v>No</v>
      </c>
      <c r="V4522" t="s">
        <v>43</v>
      </c>
      <c r="W4522" t="s">
        <v>44</v>
      </c>
      <c r="X4522" t="s">
        <v>44</v>
      </c>
      <c r="Z4522" t="s">
        <v>45</v>
      </c>
      <c r="AA4522" t="s">
        <v>46</v>
      </c>
      <c r="AB4522" t="s">
        <v>46</v>
      </c>
      <c r="AC4522" t="s">
        <v>40</v>
      </c>
    </row>
    <row r="4523" spans="1:29" ht="14.4" x14ac:dyDescent="0.3">
      <c r="A4523">
        <v>4521</v>
      </c>
      <c r="B4523" t="s">
        <v>4538</v>
      </c>
      <c r="C4523" t="s">
        <v>277</v>
      </c>
      <c r="D4523" t="s">
        <v>40</v>
      </c>
      <c r="E4523" t="s">
        <v>40</v>
      </c>
      <c r="F4523" t="s">
        <v>41</v>
      </c>
      <c r="G4523" t="s">
        <v>40</v>
      </c>
      <c r="H4523" s="26">
        <v>35065</v>
      </c>
      <c r="I4523" t="s">
        <v>42</v>
      </c>
      <c r="J4523" t="s">
        <v>43</v>
      </c>
      <c r="K4523" t="str">
        <f>IF(Table2[[#This Row],[Basis of Material Classification (System Side)*]]="Field inspection","Yes","No")</f>
        <v>No</v>
      </c>
      <c r="N4523" t="str">
        <f>Table2[[#This Row],[Basis of Material Classification (System Side)*]]</f>
        <v>Installation date after lead ban</v>
      </c>
      <c r="O4523" t="s">
        <v>41</v>
      </c>
      <c r="P4523" s="13">
        <v>36526</v>
      </c>
      <c r="Q4523" s="16" t="str">
        <f>Table2[[#This Row],[Service Line Size (inches) (System Side)]]</f>
        <v>5/8</v>
      </c>
      <c r="R4523" t="s">
        <v>43</v>
      </c>
      <c r="S4523" t="str">
        <f>IF(Table2[[#This Row],[Basis of Material Classification (Customer Side)*]]="Field inspection","Yes","No")</f>
        <v>No</v>
      </c>
      <c r="V4523" t="s">
        <v>43</v>
      </c>
      <c r="W4523" t="s">
        <v>44</v>
      </c>
      <c r="X4523" t="s">
        <v>44</v>
      </c>
      <c r="Z4523" t="s">
        <v>45</v>
      </c>
      <c r="AA4523" t="s">
        <v>46</v>
      </c>
      <c r="AB4523" t="s">
        <v>46</v>
      </c>
      <c r="AC4523" t="s">
        <v>40</v>
      </c>
    </row>
    <row r="4524" spans="1:29" ht="14.4" x14ac:dyDescent="0.3">
      <c r="A4524">
        <v>4522</v>
      </c>
      <c r="B4524" t="s">
        <v>4539</v>
      </c>
      <c r="C4524" t="s">
        <v>277</v>
      </c>
      <c r="D4524" t="s">
        <v>40</v>
      </c>
      <c r="E4524" t="s">
        <v>40</v>
      </c>
      <c r="F4524" t="s">
        <v>41</v>
      </c>
      <c r="G4524" t="s">
        <v>40</v>
      </c>
      <c r="H4524" s="26">
        <v>29221</v>
      </c>
      <c r="I4524" t="s">
        <v>42</v>
      </c>
      <c r="J4524" t="s">
        <v>43</v>
      </c>
      <c r="K4524" t="str">
        <f>IF(Table2[[#This Row],[Basis of Material Classification (System Side)*]]="Field inspection","Yes","No")</f>
        <v>No</v>
      </c>
      <c r="N4524" t="str">
        <f>Table2[[#This Row],[Basis of Material Classification (System Side)*]]</f>
        <v>Installation date after lead ban</v>
      </c>
      <c r="O4524" t="s">
        <v>41</v>
      </c>
      <c r="P4524" s="13">
        <v>29587</v>
      </c>
      <c r="Q4524" s="16" t="str">
        <f>Table2[[#This Row],[Service Line Size (inches) (System Side)]]</f>
        <v>5/8</v>
      </c>
      <c r="R4524" t="s">
        <v>43</v>
      </c>
      <c r="S4524" t="str">
        <f>IF(Table2[[#This Row],[Basis of Material Classification (Customer Side)*]]="Field inspection","Yes","No")</f>
        <v>No</v>
      </c>
      <c r="V4524" t="s">
        <v>43</v>
      </c>
      <c r="W4524" t="s">
        <v>44</v>
      </c>
      <c r="X4524" t="s">
        <v>44</v>
      </c>
      <c r="Z4524" t="s">
        <v>45</v>
      </c>
      <c r="AA4524" t="s">
        <v>46</v>
      </c>
      <c r="AB4524" t="s">
        <v>46</v>
      </c>
      <c r="AC4524" t="s">
        <v>40</v>
      </c>
    </row>
    <row r="4525" spans="1:29" ht="14.4" x14ac:dyDescent="0.3">
      <c r="A4525">
        <v>4523</v>
      </c>
      <c r="B4525" t="s">
        <v>4540</v>
      </c>
      <c r="C4525" t="s">
        <v>277</v>
      </c>
      <c r="D4525" t="s">
        <v>40</v>
      </c>
      <c r="E4525" t="s">
        <v>40</v>
      </c>
      <c r="F4525" t="s">
        <v>41</v>
      </c>
      <c r="G4525" t="s">
        <v>40</v>
      </c>
      <c r="H4525" s="26">
        <v>36161</v>
      </c>
      <c r="I4525" t="s">
        <v>42</v>
      </c>
      <c r="J4525" t="s">
        <v>43</v>
      </c>
      <c r="K4525" t="str">
        <f>IF(Table2[[#This Row],[Basis of Material Classification (System Side)*]]="Field inspection","Yes","No")</f>
        <v>No</v>
      </c>
      <c r="N4525" t="str">
        <f>Table2[[#This Row],[Basis of Material Classification (System Side)*]]</f>
        <v>Installation date after lead ban</v>
      </c>
      <c r="O4525" t="s">
        <v>41</v>
      </c>
      <c r="P4525" s="13">
        <v>7306</v>
      </c>
      <c r="Q4525" s="16" t="str">
        <f>Table2[[#This Row],[Service Line Size (inches) (System Side)]]</f>
        <v>5/8</v>
      </c>
      <c r="R4525" t="s">
        <v>49</v>
      </c>
      <c r="S4525" t="str">
        <f>IF(Table2[[#This Row],[Basis of Material Classification (Customer Side)*]]="Field inspection","Yes","No")</f>
        <v>No</v>
      </c>
      <c r="V4525" t="s">
        <v>50</v>
      </c>
      <c r="W4525" t="s">
        <v>44</v>
      </c>
      <c r="X4525" t="s">
        <v>44</v>
      </c>
      <c r="Z4525" t="s">
        <v>45</v>
      </c>
      <c r="AA4525" t="s">
        <v>46</v>
      </c>
      <c r="AB4525" t="s">
        <v>46</v>
      </c>
      <c r="AC4525" t="s">
        <v>40</v>
      </c>
    </row>
    <row r="4526" spans="1:29" ht="14.4" x14ac:dyDescent="0.3">
      <c r="A4526">
        <v>4524</v>
      </c>
      <c r="B4526" t="s">
        <v>4541</v>
      </c>
      <c r="C4526" t="s">
        <v>277</v>
      </c>
      <c r="D4526" t="s">
        <v>40</v>
      </c>
      <c r="E4526" t="s">
        <v>40</v>
      </c>
      <c r="F4526" t="s">
        <v>41</v>
      </c>
      <c r="G4526" t="s">
        <v>40</v>
      </c>
      <c r="H4526" s="26">
        <v>32509</v>
      </c>
      <c r="I4526" t="s">
        <v>42</v>
      </c>
      <c r="J4526" t="s">
        <v>43</v>
      </c>
      <c r="K4526" t="str">
        <f>IF(Table2[[#This Row],[Basis of Material Classification (System Side)*]]="Field inspection","Yes","No")</f>
        <v>No</v>
      </c>
      <c r="N4526" t="str">
        <f>Table2[[#This Row],[Basis of Material Classification (System Side)*]]</f>
        <v>Installation date after lead ban</v>
      </c>
      <c r="O4526" t="s">
        <v>41</v>
      </c>
      <c r="P4526" s="13">
        <v>33604</v>
      </c>
      <c r="Q4526" s="16" t="str">
        <f>Table2[[#This Row],[Service Line Size (inches) (System Side)]]</f>
        <v>5/8</v>
      </c>
      <c r="R4526" t="s">
        <v>43</v>
      </c>
      <c r="S4526" t="str">
        <f>IF(Table2[[#This Row],[Basis of Material Classification (Customer Side)*]]="Field inspection","Yes","No")</f>
        <v>No</v>
      </c>
      <c r="V4526" t="s">
        <v>43</v>
      </c>
      <c r="W4526" t="s">
        <v>44</v>
      </c>
      <c r="X4526" t="s">
        <v>44</v>
      </c>
      <c r="Z4526" t="s">
        <v>45</v>
      </c>
      <c r="AA4526" t="s">
        <v>46</v>
      </c>
      <c r="AB4526" t="s">
        <v>46</v>
      </c>
      <c r="AC4526" t="s">
        <v>40</v>
      </c>
    </row>
    <row r="4527" spans="1:29" ht="14.4" x14ac:dyDescent="0.3">
      <c r="A4527">
        <v>4525</v>
      </c>
      <c r="B4527" t="s">
        <v>4542</v>
      </c>
      <c r="C4527" t="s">
        <v>277</v>
      </c>
      <c r="D4527" t="s">
        <v>40</v>
      </c>
      <c r="E4527" t="s">
        <v>40</v>
      </c>
      <c r="F4527" t="s">
        <v>41</v>
      </c>
      <c r="G4527" t="s">
        <v>40</v>
      </c>
      <c r="H4527" s="26">
        <v>29952</v>
      </c>
      <c r="I4527" t="s">
        <v>42</v>
      </c>
      <c r="J4527" t="s">
        <v>43</v>
      </c>
      <c r="K4527" t="str">
        <f>IF(Table2[[#This Row],[Basis of Material Classification (System Side)*]]="Field inspection","Yes","No")</f>
        <v>No</v>
      </c>
      <c r="N4527" t="str">
        <f>Table2[[#This Row],[Basis of Material Classification (System Side)*]]</f>
        <v>Installation date after lead ban</v>
      </c>
      <c r="O4527" t="s">
        <v>41</v>
      </c>
      <c r="P4527" s="13">
        <v>31413</v>
      </c>
      <c r="Q4527" s="16" t="str">
        <f>Table2[[#This Row],[Service Line Size (inches) (System Side)]]</f>
        <v>5/8</v>
      </c>
      <c r="R4527" t="s">
        <v>43</v>
      </c>
      <c r="S4527" t="str">
        <f>IF(Table2[[#This Row],[Basis of Material Classification (Customer Side)*]]="Field inspection","Yes","No")</f>
        <v>No</v>
      </c>
      <c r="V4527" t="s">
        <v>43</v>
      </c>
      <c r="W4527" t="s">
        <v>44</v>
      </c>
      <c r="X4527" t="s">
        <v>44</v>
      </c>
      <c r="Z4527" t="s">
        <v>45</v>
      </c>
      <c r="AA4527" t="s">
        <v>46</v>
      </c>
      <c r="AB4527" t="s">
        <v>46</v>
      </c>
      <c r="AC4527" t="s">
        <v>40</v>
      </c>
    </row>
    <row r="4528" spans="1:29" ht="14.4" x14ac:dyDescent="0.3">
      <c r="A4528">
        <v>4526</v>
      </c>
      <c r="B4528" t="s">
        <v>4543</v>
      </c>
      <c r="C4528" t="s">
        <v>277</v>
      </c>
      <c r="D4528" t="s">
        <v>40</v>
      </c>
      <c r="E4528" t="s">
        <v>40</v>
      </c>
      <c r="F4528" t="s">
        <v>53</v>
      </c>
      <c r="G4528" t="s">
        <v>40</v>
      </c>
      <c r="H4528" s="26">
        <v>38718</v>
      </c>
      <c r="I4528" t="s">
        <v>54</v>
      </c>
      <c r="J4528" t="s">
        <v>55</v>
      </c>
      <c r="K4528" t="str">
        <f>IF(Table2[[#This Row],[Basis of Material Classification (System Side)*]]="Field inspection","Yes","No")</f>
        <v>No</v>
      </c>
      <c r="O4528" t="s">
        <v>41</v>
      </c>
      <c r="P4528" s="13">
        <v>39083</v>
      </c>
      <c r="Q4528" s="16" t="str">
        <f>Table2[[#This Row],[Service Line Size (inches) (System Side)]]</f>
        <v>3/4</v>
      </c>
      <c r="R4528" t="s">
        <v>43</v>
      </c>
      <c r="S4528" t="str">
        <f>IF(Table2[[#This Row],[Basis of Material Classification (Customer Side)*]]="Field inspection","Yes","No")</f>
        <v>No</v>
      </c>
      <c r="V4528" t="s">
        <v>43</v>
      </c>
      <c r="W4528" t="s">
        <v>44</v>
      </c>
      <c r="X4528" t="s">
        <v>44</v>
      </c>
      <c r="Z4528" t="s">
        <v>45</v>
      </c>
      <c r="AA4528" t="s">
        <v>46</v>
      </c>
      <c r="AB4528" t="s">
        <v>46</v>
      </c>
      <c r="AC4528" t="s">
        <v>40</v>
      </c>
    </row>
    <row r="4529" spans="1:29" ht="14.4" x14ac:dyDescent="0.3">
      <c r="A4529">
        <v>4527</v>
      </c>
      <c r="B4529" t="s">
        <v>4544</v>
      </c>
      <c r="C4529" t="s">
        <v>277</v>
      </c>
      <c r="D4529" t="s">
        <v>40</v>
      </c>
      <c r="E4529" t="s">
        <v>40</v>
      </c>
      <c r="F4529" t="s">
        <v>41</v>
      </c>
      <c r="G4529" t="s">
        <v>40</v>
      </c>
      <c r="H4529" s="26">
        <v>35065</v>
      </c>
      <c r="I4529" t="s">
        <v>42</v>
      </c>
      <c r="J4529" t="s">
        <v>43</v>
      </c>
      <c r="K4529" t="str">
        <f>IF(Table2[[#This Row],[Basis of Material Classification (System Side)*]]="Field inspection","Yes","No")</f>
        <v>No</v>
      </c>
      <c r="N4529" t="str">
        <f>Table2[[#This Row],[Basis of Material Classification (System Side)*]]</f>
        <v>Installation date after lead ban</v>
      </c>
      <c r="O4529" t="s">
        <v>41</v>
      </c>
      <c r="P4529" s="13">
        <v>35796</v>
      </c>
      <c r="Q4529" s="16" t="str">
        <f>Table2[[#This Row],[Service Line Size (inches) (System Side)]]</f>
        <v>5/8</v>
      </c>
      <c r="R4529" t="s">
        <v>43</v>
      </c>
      <c r="S4529" t="str">
        <f>IF(Table2[[#This Row],[Basis of Material Classification (Customer Side)*]]="Field inspection","Yes","No")</f>
        <v>No</v>
      </c>
      <c r="V4529" t="s">
        <v>43</v>
      </c>
      <c r="W4529" t="s">
        <v>44</v>
      </c>
      <c r="X4529" t="s">
        <v>44</v>
      </c>
      <c r="Z4529" t="s">
        <v>45</v>
      </c>
      <c r="AA4529" t="s">
        <v>46</v>
      </c>
      <c r="AB4529" t="s">
        <v>46</v>
      </c>
      <c r="AC4529" t="s">
        <v>40</v>
      </c>
    </row>
    <row r="4530" spans="1:29" ht="14.4" x14ac:dyDescent="0.3">
      <c r="A4530">
        <v>4528</v>
      </c>
      <c r="B4530" t="s">
        <v>4545</v>
      </c>
      <c r="C4530" t="s">
        <v>277</v>
      </c>
      <c r="D4530" t="s">
        <v>40</v>
      </c>
      <c r="E4530" t="s">
        <v>40</v>
      </c>
      <c r="F4530" t="s">
        <v>41</v>
      </c>
      <c r="G4530" t="s">
        <v>40</v>
      </c>
      <c r="H4530" s="26">
        <v>35065</v>
      </c>
      <c r="I4530" t="s">
        <v>42</v>
      </c>
      <c r="J4530" t="s">
        <v>43</v>
      </c>
      <c r="K4530" t="str">
        <f>IF(Table2[[#This Row],[Basis of Material Classification (System Side)*]]="Field inspection","Yes","No")</f>
        <v>No</v>
      </c>
      <c r="N4530" t="str">
        <f>Table2[[#This Row],[Basis of Material Classification (System Side)*]]</f>
        <v>Installation date after lead ban</v>
      </c>
      <c r="O4530" t="s">
        <v>41</v>
      </c>
      <c r="P4530" s="13">
        <v>35796</v>
      </c>
      <c r="Q4530" s="16" t="str">
        <f>Table2[[#This Row],[Service Line Size (inches) (System Side)]]</f>
        <v>5/8</v>
      </c>
      <c r="R4530" t="s">
        <v>43</v>
      </c>
      <c r="S4530" t="str">
        <f>IF(Table2[[#This Row],[Basis of Material Classification (Customer Side)*]]="Field inspection","Yes","No")</f>
        <v>No</v>
      </c>
      <c r="V4530" t="s">
        <v>43</v>
      </c>
      <c r="W4530" t="s">
        <v>44</v>
      </c>
      <c r="X4530" t="s">
        <v>44</v>
      </c>
      <c r="Z4530" t="s">
        <v>45</v>
      </c>
      <c r="AA4530" t="s">
        <v>46</v>
      </c>
      <c r="AB4530" t="s">
        <v>46</v>
      </c>
      <c r="AC4530" t="s">
        <v>40</v>
      </c>
    </row>
    <row r="4531" spans="1:29" ht="14.4" x14ac:dyDescent="0.3">
      <c r="A4531">
        <v>4529</v>
      </c>
      <c r="B4531" t="s">
        <v>4546</v>
      </c>
      <c r="C4531" t="s">
        <v>277</v>
      </c>
      <c r="D4531" t="s">
        <v>40</v>
      </c>
      <c r="E4531" t="s">
        <v>40</v>
      </c>
      <c r="F4531" t="s">
        <v>41</v>
      </c>
      <c r="G4531" t="s">
        <v>40</v>
      </c>
      <c r="H4531" s="26">
        <v>19725</v>
      </c>
      <c r="I4531" t="s">
        <v>42</v>
      </c>
      <c r="J4531" t="s">
        <v>49</v>
      </c>
      <c r="K4531" t="str">
        <f>IF(Table2[[#This Row],[Basis of Material Classification (System Side)*]]="Field inspection","Yes","No")</f>
        <v>No</v>
      </c>
      <c r="N4531" t="s">
        <v>50</v>
      </c>
      <c r="O4531" t="s">
        <v>53</v>
      </c>
      <c r="P4531" s="13">
        <v>18629</v>
      </c>
      <c r="Q4531" s="16" t="str">
        <f>Table2[[#This Row],[Service Line Size (inches) (System Side)]]</f>
        <v>5/8</v>
      </c>
      <c r="R4531" t="s">
        <v>65</v>
      </c>
      <c r="S4531" t="str">
        <f>IF(Table2[[#This Row],[Basis of Material Classification (Customer Side)*]]="Field inspection","Yes","No")</f>
        <v>Yes</v>
      </c>
      <c r="T4531" t="s">
        <v>71</v>
      </c>
      <c r="U4531" s="13">
        <v>45496</v>
      </c>
      <c r="V4531" t="s">
        <v>72</v>
      </c>
      <c r="W4531" t="s">
        <v>44</v>
      </c>
      <c r="X4531" t="s">
        <v>44</v>
      </c>
      <c r="Z4531" t="s">
        <v>45</v>
      </c>
      <c r="AA4531" t="s">
        <v>46</v>
      </c>
      <c r="AB4531" t="s">
        <v>46</v>
      </c>
      <c r="AC4531" t="s">
        <v>40</v>
      </c>
    </row>
    <row r="4532" spans="1:29" ht="14.4" x14ac:dyDescent="0.3">
      <c r="A4532">
        <v>4530</v>
      </c>
      <c r="B4532" t="s">
        <v>4547</v>
      </c>
      <c r="C4532" t="s">
        <v>277</v>
      </c>
      <c r="D4532" t="s">
        <v>40</v>
      </c>
      <c r="E4532" t="s">
        <v>40</v>
      </c>
      <c r="F4532" t="s">
        <v>41</v>
      </c>
      <c r="G4532" t="s">
        <v>40</v>
      </c>
      <c r="H4532" s="26">
        <v>34335</v>
      </c>
      <c r="I4532" t="s">
        <v>42</v>
      </c>
      <c r="J4532" t="s">
        <v>43</v>
      </c>
      <c r="K4532" t="str">
        <f>IF(Table2[[#This Row],[Basis of Material Classification (System Side)*]]="Field inspection","Yes","No")</f>
        <v>No</v>
      </c>
      <c r="N4532" t="str">
        <f>Table2[[#This Row],[Basis of Material Classification (System Side)*]]</f>
        <v>Installation date after lead ban</v>
      </c>
      <c r="O4532" t="s">
        <v>41</v>
      </c>
      <c r="P4532" s="13">
        <v>35065</v>
      </c>
      <c r="Q4532" s="16" t="str">
        <f>Table2[[#This Row],[Service Line Size (inches) (System Side)]]</f>
        <v>5/8</v>
      </c>
      <c r="R4532" t="s">
        <v>43</v>
      </c>
      <c r="S4532" t="str">
        <f>IF(Table2[[#This Row],[Basis of Material Classification (Customer Side)*]]="Field inspection","Yes","No")</f>
        <v>No</v>
      </c>
      <c r="V4532" t="s">
        <v>43</v>
      </c>
      <c r="W4532" t="s">
        <v>44</v>
      </c>
      <c r="X4532" t="s">
        <v>44</v>
      </c>
      <c r="Z4532" t="s">
        <v>45</v>
      </c>
      <c r="AA4532" t="s">
        <v>46</v>
      </c>
      <c r="AB4532" t="s">
        <v>46</v>
      </c>
      <c r="AC4532" t="s">
        <v>40</v>
      </c>
    </row>
    <row r="4533" spans="1:29" ht="14.4" x14ac:dyDescent="0.3">
      <c r="A4533">
        <v>4531</v>
      </c>
      <c r="B4533" t="s">
        <v>4548</v>
      </c>
      <c r="C4533" t="s">
        <v>277</v>
      </c>
      <c r="D4533" t="s">
        <v>40</v>
      </c>
      <c r="E4533" t="s">
        <v>40</v>
      </c>
      <c r="F4533" t="s">
        <v>53</v>
      </c>
      <c r="G4533" t="s">
        <v>40</v>
      </c>
      <c r="H4533" s="26">
        <v>31778</v>
      </c>
      <c r="I4533" t="s">
        <v>54</v>
      </c>
      <c r="J4533" t="s">
        <v>55</v>
      </c>
      <c r="K4533" t="str">
        <f>IF(Table2[[#This Row],[Basis of Material Classification (System Side)*]]="Field inspection","Yes","No")</f>
        <v>No</v>
      </c>
      <c r="O4533" t="s">
        <v>41</v>
      </c>
      <c r="P4533" s="13">
        <v>32509</v>
      </c>
      <c r="Q4533" s="16" t="str">
        <f>Table2[[#This Row],[Service Line Size (inches) (System Side)]]</f>
        <v>3/4</v>
      </c>
      <c r="R4533" t="s">
        <v>43</v>
      </c>
      <c r="S4533" t="str">
        <f>IF(Table2[[#This Row],[Basis of Material Classification (Customer Side)*]]="Field inspection","Yes","No")</f>
        <v>No</v>
      </c>
      <c r="V4533" t="s">
        <v>43</v>
      </c>
      <c r="W4533" t="s">
        <v>44</v>
      </c>
      <c r="X4533" t="s">
        <v>44</v>
      </c>
      <c r="Z4533" t="s">
        <v>45</v>
      </c>
      <c r="AA4533" t="s">
        <v>46</v>
      </c>
      <c r="AB4533" t="s">
        <v>46</v>
      </c>
      <c r="AC4533" t="s">
        <v>40</v>
      </c>
    </row>
    <row r="4534" spans="1:29" ht="14.4" x14ac:dyDescent="0.3">
      <c r="A4534">
        <v>4532</v>
      </c>
      <c r="B4534" t="s">
        <v>4549</v>
      </c>
      <c r="C4534" t="s">
        <v>277</v>
      </c>
      <c r="D4534" t="s">
        <v>40</v>
      </c>
      <c r="E4534" t="s">
        <v>40</v>
      </c>
      <c r="F4534" t="s">
        <v>53</v>
      </c>
      <c r="G4534" t="s">
        <v>40</v>
      </c>
      <c r="H4534" s="26">
        <v>35065</v>
      </c>
      <c r="I4534" t="s">
        <v>54</v>
      </c>
      <c r="J4534" t="s">
        <v>55</v>
      </c>
      <c r="K4534" t="str">
        <f>IF(Table2[[#This Row],[Basis of Material Classification (System Side)*]]="Field inspection","Yes","No")</f>
        <v>No</v>
      </c>
      <c r="O4534" t="s">
        <v>41</v>
      </c>
      <c r="P4534" s="13">
        <v>35431</v>
      </c>
      <c r="Q4534" s="16" t="str">
        <f>Table2[[#This Row],[Service Line Size (inches) (System Side)]]</f>
        <v>3/4</v>
      </c>
      <c r="R4534" t="s">
        <v>43</v>
      </c>
      <c r="S4534" t="str">
        <f>IF(Table2[[#This Row],[Basis of Material Classification (Customer Side)*]]="Field inspection","Yes","No")</f>
        <v>No</v>
      </c>
      <c r="V4534" t="s">
        <v>43</v>
      </c>
      <c r="W4534" t="s">
        <v>44</v>
      </c>
      <c r="X4534" t="s">
        <v>44</v>
      </c>
      <c r="Z4534" t="s">
        <v>45</v>
      </c>
      <c r="AA4534" t="s">
        <v>46</v>
      </c>
      <c r="AB4534" t="s">
        <v>46</v>
      </c>
      <c r="AC4534" t="s">
        <v>40</v>
      </c>
    </row>
    <row r="4535" spans="1:29" ht="14.4" x14ac:dyDescent="0.3">
      <c r="A4535">
        <v>4533</v>
      </c>
      <c r="B4535" t="s">
        <v>4550</v>
      </c>
      <c r="C4535" t="s">
        <v>277</v>
      </c>
      <c r="D4535" t="s">
        <v>40</v>
      </c>
      <c r="E4535" t="s">
        <v>40</v>
      </c>
      <c r="F4535" t="s">
        <v>41</v>
      </c>
      <c r="G4535" t="s">
        <v>40</v>
      </c>
      <c r="H4535" s="26">
        <v>37622</v>
      </c>
      <c r="I4535" t="s">
        <v>42</v>
      </c>
      <c r="J4535" t="s">
        <v>43</v>
      </c>
      <c r="K4535" t="str">
        <f>IF(Table2[[#This Row],[Basis of Material Classification (System Side)*]]="Field inspection","Yes","No")</f>
        <v>No</v>
      </c>
      <c r="N4535" t="str">
        <f>Table2[[#This Row],[Basis of Material Classification (System Side)*]]</f>
        <v>Installation date after lead ban</v>
      </c>
      <c r="O4535" t="s">
        <v>41</v>
      </c>
      <c r="P4535" s="13">
        <v>27395</v>
      </c>
      <c r="Q4535" s="16" t="str">
        <f>Table2[[#This Row],[Service Line Size (inches) (System Side)]]</f>
        <v>5/8</v>
      </c>
      <c r="R4535" t="s">
        <v>49</v>
      </c>
      <c r="S4535" t="str">
        <f>IF(Table2[[#This Row],[Basis of Material Classification (Customer Side)*]]="Field inspection","Yes","No")</f>
        <v>No</v>
      </c>
      <c r="V4535" t="s">
        <v>50</v>
      </c>
      <c r="W4535" t="s">
        <v>44</v>
      </c>
      <c r="X4535" t="s">
        <v>44</v>
      </c>
      <c r="Z4535" t="s">
        <v>45</v>
      </c>
      <c r="AA4535" t="s">
        <v>46</v>
      </c>
      <c r="AB4535" t="s">
        <v>46</v>
      </c>
      <c r="AC4535" t="s">
        <v>40</v>
      </c>
    </row>
    <row r="4536" spans="1:29" ht="14.4" x14ac:dyDescent="0.3">
      <c r="A4536">
        <v>4534</v>
      </c>
      <c r="B4536" t="s">
        <v>4551</v>
      </c>
      <c r="C4536" t="s">
        <v>277</v>
      </c>
      <c r="D4536" t="s">
        <v>40</v>
      </c>
      <c r="E4536" t="s">
        <v>40</v>
      </c>
      <c r="F4536" t="s">
        <v>53</v>
      </c>
      <c r="G4536" t="s">
        <v>40</v>
      </c>
      <c r="H4536" s="26">
        <v>39814</v>
      </c>
      <c r="I4536" t="s">
        <v>54</v>
      </c>
      <c r="J4536" t="s">
        <v>55</v>
      </c>
      <c r="K4536" t="str">
        <f>IF(Table2[[#This Row],[Basis of Material Classification (System Side)*]]="Field inspection","Yes","No")</f>
        <v>No</v>
      </c>
      <c r="O4536" t="s">
        <v>41</v>
      </c>
      <c r="P4536" s="13">
        <v>5845</v>
      </c>
      <c r="Q4536" s="16" t="str">
        <f>Table2[[#This Row],[Service Line Size (inches) (System Side)]]</f>
        <v>3/4</v>
      </c>
      <c r="R4536" t="s">
        <v>49</v>
      </c>
      <c r="S4536" t="str">
        <f>IF(Table2[[#This Row],[Basis of Material Classification (Customer Side)*]]="Field inspection","Yes","No")</f>
        <v>No</v>
      </c>
      <c r="V4536" t="s">
        <v>50</v>
      </c>
      <c r="W4536" t="s">
        <v>44</v>
      </c>
      <c r="X4536" t="s">
        <v>44</v>
      </c>
      <c r="Z4536" t="s">
        <v>58</v>
      </c>
      <c r="AA4536" t="s">
        <v>46</v>
      </c>
      <c r="AB4536" t="s">
        <v>46</v>
      </c>
      <c r="AC4536" t="s">
        <v>40</v>
      </c>
    </row>
    <row r="4537" spans="1:29" ht="14.4" x14ac:dyDescent="0.3">
      <c r="A4537">
        <v>4535</v>
      </c>
      <c r="B4537" t="s">
        <v>4552</v>
      </c>
      <c r="C4537" t="s">
        <v>277</v>
      </c>
      <c r="D4537" t="s">
        <v>40</v>
      </c>
      <c r="E4537" t="s">
        <v>40</v>
      </c>
      <c r="F4537" t="s">
        <v>41</v>
      </c>
      <c r="G4537" t="s">
        <v>40</v>
      </c>
      <c r="H4537" s="26">
        <v>26299</v>
      </c>
      <c r="I4537" t="s">
        <v>42</v>
      </c>
      <c r="J4537" t="s">
        <v>49</v>
      </c>
      <c r="K4537" t="str">
        <f>IF(Table2[[#This Row],[Basis of Material Classification (System Side)*]]="Field inspection","Yes","No")</f>
        <v>No</v>
      </c>
      <c r="N4537" t="s">
        <v>50</v>
      </c>
      <c r="O4537" t="s">
        <v>41</v>
      </c>
      <c r="P4537" s="13">
        <v>27395</v>
      </c>
      <c r="Q4537" s="16" t="str">
        <f>Table2[[#This Row],[Service Line Size (inches) (System Side)]]</f>
        <v>5/8</v>
      </c>
      <c r="R4537" t="s">
        <v>49</v>
      </c>
      <c r="S4537" t="str">
        <f>IF(Table2[[#This Row],[Basis of Material Classification (Customer Side)*]]="Field inspection","Yes","No")</f>
        <v>No</v>
      </c>
      <c r="V4537" t="s">
        <v>50</v>
      </c>
      <c r="W4537" t="s">
        <v>44</v>
      </c>
      <c r="X4537" t="s">
        <v>44</v>
      </c>
      <c r="Z4537" t="s">
        <v>45</v>
      </c>
      <c r="AA4537" t="s">
        <v>46</v>
      </c>
      <c r="AB4537" t="s">
        <v>46</v>
      </c>
      <c r="AC4537" t="s">
        <v>40</v>
      </c>
    </row>
    <row r="4538" spans="1:29" ht="14.4" x14ac:dyDescent="0.3">
      <c r="A4538">
        <v>4536</v>
      </c>
      <c r="B4538" t="s">
        <v>4553</v>
      </c>
      <c r="C4538" t="s">
        <v>277</v>
      </c>
      <c r="D4538" t="s">
        <v>40</v>
      </c>
      <c r="E4538" t="s">
        <v>40</v>
      </c>
      <c r="F4538" t="s">
        <v>41</v>
      </c>
      <c r="G4538" t="s">
        <v>40</v>
      </c>
      <c r="H4538" s="26">
        <v>17533</v>
      </c>
      <c r="I4538" t="s">
        <v>42</v>
      </c>
      <c r="J4538" t="s">
        <v>49</v>
      </c>
      <c r="K4538" t="str">
        <f>IF(Table2[[#This Row],[Basis of Material Classification (System Side)*]]="Field inspection","Yes","No")</f>
        <v>No</v>
      </c>
      <c r="N4538" t="s">
        <v>50</v>
      </c>
      <c r="O4538" t="s">
        <v>41</v>
      </c>
      <c r="P4538" s="13">
        <v>29587</v>
      </c>
      <c r="Q4538" s="16" t="str">
        <f>Table2[[#This Row],[Service Line Size (inches) (System Side)]]</f>
        <v>5/8</v>
      </c>
      <c r="R4538" t="s">
        <v>43</v>
      </c>
      <c r="S4538" t="str">
        <f>IF(Table2[[#This Row],[Basis of Material Classification (Customer Side)*]]="Field inspection","Yes","No")</f>
        <v>No</v>
      </c>
      <c r="V4538" t="s">
        <v>43</v>
      </c>
      <c r="W4538" t="s">
        <v>44</v>
      </c>
      <c r="X4538" t="s">
        <v>44</v>
      </c>
      <c r="Z4538" t="s">
        <v>58</v>
      </c>
      <c r="AA4538" t="s">
        <v>46</v>
      </c>
      <c r="AB4538" t="s">
        <v>46</v>
      </c>
      <c r="AC4538" t="s">
        <v>40</v>
      </c>
    </row>
    <row r="4539" spans="1:29" ht="14.4" x14ac:dyDescent="0.3">
      <c r="A4539">
        <v>4537</v>
      </c>
      <c r="B4539" t="s">
        <v>4554</v>
      </c>
      <c r="C4539" t="s">
        <v>277</v>
      </c>
      <c r="D4539" t="s">
        <v>40</v>
      </c>
      <c r="E4539" t="s">
        <v>40</v>
      </c>
      <c r="F4539" t="s">
        <v>41</v>
      </c>
      <c r="G4539" t="s">
        <v>40</v>
      </c>
      <c r="H4539" s="26">
        <v>17533</v>
      </c>
      <c r="I4539" t="s">
        <v>42</v>
      </c>
      <c r="J4539" t="s">
        <v>49</v>
      </c>
      <c r="K4539" t="str">
        <f>IF(Table2[[#This Row],[Basis of Material Classification (System Side)*]]="Field inspection","Yes","No")</f>
        <v>No</v>
      </c>
      <c r="N4539" t="s">
        <v>50</v>
      </c>
      <c r="O4539" t="s">
        <v>41</v>
      </c>
      <c r="P4539" s="13">
        <v>1</v>
      </c>
      <c r="Q4539" s="16" t="str">
        <f>Table2[[#This Row],[Service Line Size (inches) (System Side)]]</f>
        <v>5/8</v>
      </c>
      <c r="R4539" t="s">
        <v>49</v>
      </c>
      <c r="S4539" t="str">
        <f>IF(Table2[[#This Row],[Basis of Material Classification (Customer Side)*]]="Field inspection","Yes","No")</f>
        <v>No</v>
      </c>
      <c r="V4539" t="s">
        <v>50</v>
      </c>
      <c r="W4539" t="s">
        <v>44</v>
      </c>
      <c r="X4539" t="s">
        <v>44</v>
      </c>
      <c r="Z4539" t="s">
        <v>58</v>
      </c>
      <c r="AA4539" t="s">
        <v>46</v>
      </c>
      <c r="AB4539" t="s">
        <v>46</v>
      </c>
      <c r="AC4539" t="s">
        <v>40</v>
      </c>
    </row>
    <row r="4540" spans="1:29" ht="14.4" x14ac:dyDescent="0.3">
      <c r="A4540">
        <v>4538</v>
      </c>
      <c r="B4540" t="s">
        <v>4555</v>
      </c>
      <c r="C4540" t="s">
        <v>277</v>
      </c>
      <c r="D4540" t="s">
        <v>40</v>
      </c>
      <c r="E4540" t="s">
        <v>40</v>
      </c>
      <c r="F4540" t="s">
        <v>132</v>
      </c>
      <c r="G4540" t="s">
        <v>40</v>
      </c>
      <c r="H4540" s="26">
        <v>13516</v>
      </c>
      <c r="I4540" t="s">
        <v>42</v>
      </c>
      <c r="J4540" t="s">
        <v>55</v>
      </c>
      <c r="K4540" t="str">
        <f>IF(Table2[[#This Row],[Basis of Material Classification (System Side)*]]="Field inspection","Yes","No")</f>
        <v>No</v>
      </c>
      <c r="O4540" t="s">
        <v>41</v>
      </c>
      <c r="P4540" s="13">
        <v>12785</v>
      </c>
      <c r="Q4540" s="16" t="str">
        <f>Table2[[#This Row],[Service Line Size (inches) (System Side)]]</f>
        <v>5/8</v>
      </c>
      <c r="R4540" t="s">
        <v>55</v>
      </c>
      <c r="S4540" t="str">
        <f>IF(Table2[[#This Row],[Basis of Material Classification (Customer Side)*]]="Field inspection","Yes","No")</f>
        <v>No</v>
      </c>
      <c r="V4540" t="s">
        <v>55</v>
      </c>
      <c r="W4540" t="s">
        <v>44</v>
      </c>
      <c r="X4540" t="s">
        <v>44</v>
      </c>
      <c r="Z4540" t="s">
        <v>58</v>
      </c>
      <c r="AA4540" t="s">
        <v>46</v>
      </c>
      <c r="AB4540" t="s">
        <v>46</v>
      </c>
      <c r="AC4540" t="s">
        <v>40</v>
      </c>
    </row>
    <row r="4541" spans="1:29" ht="14.4" x14ac:dyDescent="0.3">
      <c r="A4541">
        <v>4539</v>
      </c>
      <c r="B4541" t="s">
        <v>4556</v>
      </c>
      <c r="C4541" t="s">
        <v>277</v>
      </c>
      <c r="D4541" t="s">
        <v>40</v>
      </c>
      <c r="E4541" t="s">
        <v>40</v>
      </c>
      <c r="F4541" t="s">
        <v>53</v>
      </c>
      <c r="G4541" t="s">
        <v>40</v>
      </c>
      <c r="H4541" s="26">
        <v>27760</v>
      </c>
      <c r="I4541" t="s">
        <v>42</v>
      </c>
      <c r="J4541" t="s">
        <v>65</v>
      </c>
      <c r="K4541" t="str">
        <f>IF(Table2[[#This Row],[Basis of Material Classification (System Side)*]]="Field inspection","Yes","No")</f>
        <v>Yes</v>
      </c>
      <c r="L4541" t="s">
        <v>66</v>
      </c>
      <c r="M4541" s="13">
        <v>45519</v>
      </c>
      <c r="O4541" t="s">
        <v>41</v>
      </c>
      <c r="P4541" s="13">
        <v>23743</v>
      </c>
      <c r="Q4541" s="16" t="str">
        <f>Table2[[#This Row],[Service Line Size (inches) (System Side)]]</f>
        <v>5/8</v>
      </c>
      <c r="R4541" t="s">
        <v>49</v>
      </c>
      <c r="S4541" t="str">
        <f>IF(Table2[[#This Row],[Basis of Material Classification (Customer Side)*]]="Field inspection","Yes","No")</f>
        <v>No</v>
      </c>
      <c r="V4541" t="s">
        <v>50</v>
      </c>
      <c r="W4541" t="s">
        <v>44</v>
      </c>
      <c r="X4541" t="s">
        <v>44</v>
      </c>
      <c r="Z4541" t="s">
        <v>45</v>
      </c>
      <c r="AA4541" t="s">
        <v>46</v>
      </c>
      <c r="AB4541" t="s">
        <v>46</v>
      </c>
      <c r="AC4541" t="s">
        <v>40</v>
      </c>
    </row>
    <row r="4542" spans="1:29" ht="14.4" x14ac:dyDescent="0.3">
      <c r="A4542">
        <v>4540</v>
      </c>
      <c r="B4542" t="s">
        <v>4557</v>
      </c>
      <c r="C4542" t="s">
        <v>277</v>
      </c>
      <c r="D4542" t="s">
        <v>40</v>
      </c>
      <c r="E4542" t="s">
        <v>40</v>
      </c>
      <c r="F4542" t="s">
        <v>41</v>
      </c>
      <c r="G4542" t="s">
        <v>40</v>
      </c>
      <c r="H4542" s="26">
        <v>32509</v>
      </c>
      <c r="I4542" t="s">
        <v>42</v>
      </c>
      <c r="J4542" t="s">
        <v>43</v>
      </c>
      <c r="K4542" t="str">
        <f>IF(Table2[[#This Row],[Basis of Material Classification (System Side)*]]="Field inspection","Yes","No")</f>
        <v>No</v>
      </c>
      <c r="N4542" t="str">
        <f>Table2[[#This Row],[Basis of Material Classification (System Side)*]]</f>
        <v>Installation date after lead ban</v>
      </c>
      <c r="O4542" t="s">
        <v>41</v>
      </c>
      <c r="P4542" s="13">
        <v>32874</v>
      </c>
      <c r="Q4542" s="16" t="str">
        <f>Table2[[#This Row],[Service Line Size (inches) (System Side)]]</f>
        <v>5/8</v>
      </c>
      <c r="R4542" t="s">
        <v>43</v>
      </c>
      <c r="S4542" t="str">
        <f>IF(Table2[[#This Row],[Basis of Material Classification (Customer Side)*]]="Field inspection","Yes","No")</f>
        <v>No</v>
      </c>
      <c r="V4542" t="s">
        <v>43</v>
      </c>
      <c r="W4542" t="s">
        <v>44</v>
      </c>
      <c r="X4542" t="s">
        <v>44</v>
      </c>
      <c r="Z4542" t="s">
        <v>45</v>
      </c>
      <c r="AA4542" t="s">
        <v>46</v>
      </c>
      <c r="AB4542" t="s">
        <v>46</v>
      </c>
      <c r="AC4542" t="s">
        <v>40</v>
      </c>
    </row>
    <row r="4543" spans="1:29" ht="14.4" x14ac:dyDescent="0.3">
      <c r="A4543">
        <v>4541</v>
      </c>
      <c r="B4543" t="s">
        <v>4558</v>
      </c>
      <c r="C4543" t="s">
        <v>277</v>
      </c>
      <c r="D4543" t="s">
        <v>40</v>
      </c>
      <c r="E4543" t="s">
        <v>40</v>
      </c>
      <c r="F4543" t="s">
        <v>41</v>
      </c>
      <c r="G4543" t="s">
        <v>40</v>
      </c>
      <c r="H4543" s="27"/>
      <c r="I4543" t="s">
        <v>42</v>
      </c>
      <c r="J4543" t="s">
        <v>49</v>
      </c>
      <c r="K4543" t="str">
        <f>IF(Table2[[#This Row],[Basis of Material Classification (System Side)*]]="Field inspection","Yes","No")</f>
        <v>No</v>
      </c>
      <c r="N4543" t="s">
        <v>50</v>
      </c>
      <c r="O4543" t="s">
        <v>41</v>
      </c>
      <c r="P4543" s="13">
        <v>22282</v>
      </c>
      <c r="Q4543" s="16" t="str">
        <f>Table2[[#This Row],[Service Line Size (inches) (System Side)]]</f>
        <v>5/8</v>
      </c>
      <c r="R4543" t="s">
        <v>49</v>
      </c>
      <c r="S4543" t="str">
        <f>IF(Table2[[#This Row],[Basis of Material Classification (Customer Side)*]]="Field inspection","Yes","No")</f>
        <v>No</v>
      </c>
      <c r="V4543" t="s">
        <v>50</v>
      </c>
      <c r="W4543" t="s">
        <v>44</v>
      </c>
      <c r="X4543" t="s">
        <v>44</v>
      </c>
      <c r="Z4543" t="s">
        <v>45</v>
      </c>
      <c r="AA4543" t="s">
        <v>46</v>
      </c>
      <c r="AB4543" t="s">
        <v>46</v>
      </c>
      <c r="AC4543" t="s">
        <v>40</v>
      </c>
    </row>
    <row r="4544" spans="1:29" ht="14.4" x14ac:dyDescent="0.3">
      <c r="A4544">
        <v>4542</v>
      </c>
      <c r="B4544" t="s">
        <v>4559</v>
      </c>
      <c r="C4544" t="s">
        <v>277</v>
      </c>
      <c r="D4544" t="s">
        <v>40</v>
      </c>
      <c r="E4544" t="s">
        <v>40</v>
      </c>
      <c r="F4544" t="s">
        <v>53</v>
      </c>
      <c r="G4544" t="s">
        <v>40</v>
      </c>
      <c r="H4544" s="26">
        <v>25204</v>
      </c>
      <c r="I4544" t="s">
        <v>42</v>
      </c>
      <c r="J4544" t="s">
        <v>65</v>
      </c>
      <c r="K4544" t="str">
        <f>IF(Table2[[#This Row],[Basis of Material Classification (System Side)*]]="Field inspection","Yes","No")</f>
        <v>Yes</v>
      </c>
      <c r="L4544" t="s">
        <v>66</v>
      </c>
      <c r="M4544" s="13">
        <v>45518</v>
      </c>
      <c r="O4544" t="s">
        <v>41</v>
      </c>
      <c r="P4544" s="13">
        <v>25569</v>
      </c>
      <c r="Q4544" s="16" t="str">
        <f>Table2[[#This Row],[Service Line Size (inches) (System Side)]]</f>
        <v>5/8</v>
      </c>
      <c r="R4544" t="s">
        <v>49</v>
      </c>
      <c r="S4544" t="str">
        <f>IF(Table2[[#This Row],[Basis of Material Classification (Customer Side)*]]="Field inspection","Yes","No")</f>
        <v>No</v>
      </c>
      <c r="V4544" t="s">
        <v>50</v>
      </c>
      <c r="W4544" t="s">
        <v>44</v>
      </c>
      <c r="X4544" t="s">
        <v>44</v>
      </c>
      <c r="Z4544" t="s">
        <v>45</v>
      </c>
      <c r="AA4544" t="s">
        <v>46</v>
      </c>
      <c r="AB4544" t="s">
        <v>46</v>
      </c>
      <c r="AC4544" t="s">
        <v>40</v>
      </c>
    </row>
    <row r="4545" spans="1:29" ht="14.4" x14ac:dyDescent="0.3">
      <c r="A4545">
        <v>4543</v>
      </c>
      <c r="B4545" t="s">
        <v>4560</v>
      </c>
      <c r="C4545" t="s">
        <v>277</v>
      </c>
      <c r="D4545" t="s">
        <v>40</v>
      </c>
      <c r="E4545" t="s">
        <v>40</v>
      </c>
      <c r="F4545" t="s">
        <v>41</v>
      </c>
      <c r="G4545" t="s">
        <v>40</v>
      </c>
      <c r="H4545" s="26">
        <v>34335</v>
      </c>
      <c r="I4545" t="s">
        <v>42</v>
      </c>
      <c r="J4545" t="s">
        <v>43</v>
      </c>
      <c r="K4545" t="str">
        <f>IF(Table2[[#This Row],[Basis of Material Classification (System Side)*]]="Field inspection","Yes","No")</f>
        <v>No</v>
      </c>
      <c r="N4545" t="str">
        <f>Table2[[#This Row],[Basis of Material Classification (System Side)*]]</f>
        <v>Installation date after lead ban</v>
      </c>
      <c r="O4545" t="s">
        <v>41</v>
      </c>
      <c r="P4545" s="13">
        <v>34700</v>
      </c>
      <c r="Q4545" s="16" t="str">
        <f>Table2[[#This Row],[Service Line Size (inches) (System Side)]]</f>
        <v>5/8</v>
      </c>
      <c r="R4545" t="s">
        <v>43</v>
      </c>
      <c r="S4545" t="str">
        <f>IF(Table2[[#This Row],[Basis of Material Classification (Customer Side)*]]="Field inspection","Yes","No")</f>
        <v>No</v>
      </c>
      <c r="V4545" t="s">
        <v>43</v>
      </c>
      <c r="W4545" t="s">
        <v>44</v>
      </c>
      <c r="X4545" t="s">
        <v>44</v>
      </c>
      <c r="Z4545" t="s">
        <v>45</v>
      </c>
      <c r="AA4545" t="s">
        <v>46</v>
      </c>
      <c r="AB4545" t="s">
        <v>46</v>
      </c>
      <c r="AC4545" t="s">
        <v>40</v>
      </c>
    </row>
    <row r="4546" spans="1:29" ht="14.4" x14ac:dyDescent="0.3">
      <c r="A4546">
        <v>4544</v>
      </c>
      <c r="B4546" t="s">
        <v>4561</v>
      </c>
      <c r="C4546" t="s">
        <v>277</v>
      </c>
      <c r="D4546" t="s">
        <v>40</v>
      </c>
      <c r="E4546" t="s">
        <v>40</v>
      </c>
      <c r="F4546" t="s">
        <v>41</v>
      </c>
      <c r="G4546" t="s">
        <v>40</v>
      </c>
      <c r="H4546" s="26">
        <v>27395</v>
      </c>
      <c r="I4546" t="s">
        <v>42</v>
      </c>
      <c r="J4546" t="s">
        <v>49</v>
      </c>
      <c r="K4546" t="str">
        <f>IF(Table2[[#This Row],[Basis of Material Classification (System Side)*]]="Field inspection","Yes","No")</f>
        <v>No</v>
      </c>
      <c r="N4546" t="s">
        <v>50</v>
      </c>
      <c r="O4546" t="s">
        <v>41</v>
      </c>
      <c r="P4546" s="13">
        <v>28491</v>
      </c>
      <c r="Q4546" s="16" t="str">
        <f>Table2[[#This Row],[Service Line Size (inches) (System Side)]]</f>
        <v>5/8</v>
      </c>
      <c r="R4546" t="s">
        <v>49</v>
      </c>
      <c r="S4546" t="str">
        <f>IF(Table2[[#This Row],[Basis of Material Classification (Customer Side)*]]="Field inspection","Yes","No")</f>
        <v>No</v>
      </c>
      <c r="V4546" t="s">
        <v>50</v>
      </c>
      <c r="W4546" t="s">
        <v>44</v>
      </c>
      <c r="X4546" t="s">
        <v>44</v>
      </c>
      <c r="Z4546" t="s">
        <v>45</v>
      </c>
      <c r="AA4546" t="s">
        <v>46</v>
      </c>
      <c r="AB4546" t="s">
        <v>46</v>
      </c>
      <c r="AC4546" t="s">
        <v>40</v>
      </c>
    </row>
    <row r="4547" spans="1:29" ht="14.4" x14ac:dyDescent="0.3">
      <c r="A4547">
        <v>4545</v>
      </c>
      <c r="B4547" t="s">
        <v>4562</v>
      </c>
      <c r="C4547" t="s">
        <v>277</v>
      </c>
      <c r="D4547" t="s">
        <v>40</v>
      </c>
      <c r="E4547" t="s">
        <v>40</v>
      </c>
      <c r="F4547" t="s">
        <v>70</v>
      </c>
      <c r="G4547" t="s">
        <v>40</v>
      </c>
      <c r="H4547" s="26">
        <v>17533</v>
      </c>
      <c r="I4547" t="s">
        <v>54</v>
      </c>
      <c r="J4547" t="s">
        <v>65</v>
      </c>
      <c r="K4547" t="str">
        <f>IF(Table2[[#This Row],[Basis of Material Classification (System Side)*]]="Field inspection","Yes","No")</f>
        <v>Yes</v>
      </c>
      <c r="L4547" t="s">
        <v>66</v>
      </c>
      <c r="M4547" s="13">
        <v>45352</v>
      </c>
      <c r="O4547" t="s">
        <v>70</v>
      </c>
      <c r="P4547" s="13">
        <v>14611</v>
      </c>
      <c r="Q4547" s="16" t="str">
        <f>Table2[[#This Row],[Service Line Size (inches) (System Side)]]</f>
        <v>3/4</v>
      </c>
      <c r="R4547" t="s">
        <v>65</v>
      </c>
      <c r="S4547" t="str">
        <f>IF(Table2[[#This Row],[Basis of Material Classification (Customer Side)*]]="Field inspection","Yes","No")</f>
        <v>Yes</v>
      </c>
      <c r="T4547" t="s">
        <v>71</v>
      </c>
      <c r="U4547" s="13">
        <v>45352</v>
      </c>
      <c r="V4547" t="s">
        <v>72</v>
      </c>
      <c r="W4547" t="s">
        <v>44</v>
      </c>
      <c r="X4547" t="s">
        <v>44</v>
      </c>
      <c r="Z4547" t="s">
        <v>45</v>
      </c>
      <c r="AA4547" t="s">
        <v>46</v>
      </c>
      <c r="AB4547" t="s">
        <v>46</v>
      </c>
      <c r="AC4547" t="s">
        <v>40</v>
      </c>
    </row>
    <row r="4548" spans="1:29" ht="14.4" x14ac:dyDescent="0.3">
      <c r="A4548">
        <v>4546</v>
      </c>
      <c r="B4548" t="s">
        <v>4563</v>
      </c>
      <c r="C4548" t="s">
        <v>277</v>
      </c>
      <c r="D4548" t="s">
        <v>40</v>
      </c>
      <c r="E4548" t="s">
        <v>40</v>
      </c>
      <c r="F4548" t="s">
        <v>53</v>
      </c>
      <c r="G4548" t="s">
        <v>40</v>
      </c>
      <c r="H4548" s="27"/>
      <c r="I4548" t="s">
        <v>42</v>
      </c>
      <c r="J4548" t="s">
        <v>55</v>
      </c>
      <c r="K4548" t="str">
        <f>IF(Table2[[#This Row],[Basis of Material Classification (System Side)*]]="Field inspection","Yes","No")</f>
        <v>No</v>
      </c>
      <c r="O4548" t="s">
        <v>41</v>
      </c>
      <c r="P4548" s="13">
        <v>16072</v>
      </c>
      <c r="Q4548" s="16" t="str">
        <f>Table2[[#This Row],[Service Line Size (inches) (System Side)]]</f>
        <v>5/8</v>
      </c>
      <c r="R4548" t="s">
        <v>49</v>
      </c>
      <c r="S4548" t="str">
        <f>IF(Table2[[#This Row],[Basis of Material Classification (Customer Side)*]]="Field inspection","Yes","No")</f>
        <v>No</v>
      </c>
      <c r="V4548" t="s">
        <v>50</v>
      </c>
      <c r="W4548" t="s">
        <v>44</v>
      </c>
      <c r="X4548" t="s">
        <v>44</v>
      </c>
      <c r="Z4548" t="s">
        <v>45</v>
      </c>
      <c r="AA4548" t="s">
        <v>46</v>
      </c>
      <c r="AB4548" t="s">
        <v>46</v>
      </c>
      <c r="AC4548" t="s">
        <v>40</v>
      </c>
    </row>
    <row r="4549" spans="1:29" ht="14.4" x14ac:dyDescent="0.3">
      <c r="A4549">
        <v>4547</v>
      </c>
      <c r="B4549" t="s">
        <v>4564</v>
      </c>
      <c r="C4549" t="s">
        <v>277</v>
      </c>
      <c r="D4549" t="s">
        <v>40</v>
      </c>
      <c r="E4549" t="s">
        <v>40</v>
      </c>
      <c r="F4549" t="s">
        <v>41</v>
      </c>
      <c r="G4549" t="s">
        <v>40</v>
      </c>
      <c r="H4549" s="26">
        <v>35065</v>
      </c>
      <c r="I4549" t="s">
        <v>42</v>
      </c>
      <c r="J4549" t="s">
        <v>43</v>
      </c>
      <c r="K4549" t="str">
        <f>IF(Table2[[#This Row],[Basis of Material Classification (System Side)*]]="Field inspection","Yes","No")</f>
        <v>No</v>
      </c>
      <c r="N4549" t="str">
        <f>Table2[[#This Row],[Basis of Material Classification (System Side)*]]</f>
        <v>Installation date after lead ban</v>
      </c>
      <c r="O4549" t="s">
        <v>41</v>
      </c>
      <c r="P4549" s="13">
        <v>35796</v>
      </c>
      <c r="Q4549" s="16" t="str">
        <f>Table2[[#This Row],[Service Line Size (inches) (System Side)]]</f>
        <v>5/8</v>
      </c>
      <c r="R4549" t="s">
        <v>43</v>
      </c>
      <c r="S4549" t="str">
        <f>IF(Table2[[#This Row],[Basis of Material Classification (Customer Side)*]]="Field inspection","Yes","No")</f>
        <v>No</v>
      </c>
      <c r="V4549" t="s">
        <v>43</v>
      </c>
      <c r="W4549" t="s">
        <v>44</v>
      </c>
      <c r="X4549" t="s">
        <v>44</v>
      </c>
      <c r="Z4549" t="s">
        <v>45</v>
      </c>
      <c r="AA4549" t="s">
        <v>46</v>
      </c>
      <c r="AB4549" t="s">
        <v>46</v>
      </c>
      <c r="AC4549" t="s">
        <v>40</v>
      </c>
    </row>
    <row r="4550" spans="1:29" ht="14.4" x14ac:dyDescent="0.3">
      <c r="A4550">
        <v>4548</v>
      </c>
      <c r="B4550" t="s">
        <v>4565</v>
      </c>
      <c r="C4550" t="s">
        <v>277</v>
      </c>
      <c r="D4550" t="s">
        <v>40</v>
      </c>
      <c r="E4550" t="s">
        <v>40</v>
      </c>
      <c r="F4550" t="s">
        <v>41</v>
      </c>
      <c r="G4550" t="s">
        <v>40</v>
      </c>
      <c r="H4550" s="26">
        <v>20455</v>
      </c>
      <c r="I4550" t="s">
        <v>42</v>
      </c>
      <c r="J4550" t="s">
        <v>49</v>
      </c>
      <c r="K4550" t="str">
        <f>IF(Table2[[#This Row],[Basis of Material Classification (System Side)*]]="Field inspection","Yes","No")</f>
        <v>No</v>
      </c>
      <c r="N4550" t="s">
        <v>50</v>
      </c>
      <c r="O4550" t="s">
        <v>41</v>
      </c>
      <c r="P4550" s="13">
        <v>21916</v>
      </c>
      <c r="Q4550" s="16" t="str">
        <f>Table2[[#This Row],[Service Line Size (inches) (System Side)]]</f>
        <v>5/8</v>
      </c>
      <c r="R4550" t="s">
        <v>49</v>
      </c>
      <c r="S4550" t="str">
        <f>IF(Table2[[#This Row],[Basis of Material Classification (Customer Side)*]]="Field inspection","Yes","No")</f>
        <v>No</v>
      </c>
      <c r="V4550" t="s">
        <v>50</v>
      </c>
      <c r="W4550" t="s">
        <v>44</v>
      </c>
      <c r="X4550" t="s">
        <v>44</v>
      </c>
      <c r="Z4550" t="s">
        <v>45</v>
      </c>
      <c r="AA4550" t="s">
        <v>46</v>
      </c>
      <c r="AB4550" t="s">
        <v>46</v>
      </c>
      <c r="AC4550" t="s">
        <v>40</v>
      </c>
    </row>
    <row r="4551" spans="1:29" ht="14.4" x14ac:dyDescent="0.3">
      <c r="A4551">
        <v>4549</v>
      </c>
      <c r="B4551" t="s">
        <v>4566</v>
      </c>
      <c r="C4551" t="s">
        <v>277</v>
      </c>
      <c r="D4551" t="s">
        <v>40</v>
      </c>
      <c r="E4551" t="s">
        <v>40</v>
      </c>
      <c r="F4551" t="s">
        <v>41</v>
      </c>
      <c r="G4551" t="s">
        <v>40</v>
      </c>
      <c r="H4551" s="27"/>
      <c r="I4551">
        <v>1</v>
      </c>
      <c r="J4551" t="s">
        <v>49</v>
      </c>
      <c r="K4551" t="str">
        <f>IF(Table2[[#This Row],[Basis of Material Classification (System Side)*]]="Field inspection","Yes","No")</f>
        <v>No</v>
      </c>
      <c r="N4551" t="s">
        <v>50</v>
      </c>
      <c r="O4551" t="s">
        <v>41</v>
      </c>
      <c r="P4551" s="13">
        <v>31413</v>
      </c>
      <c r="Q4551" s="16">
        <f>Table2[[#This Row],[Service Line Size (inches) (System Side)]]</f>
        <v>1</v>
      </c>
      <c r="R4551" t="s">
        <v>43</v>
      </c>
      <c r="S4551" t="str">
        <f>IF(Table2[[#This Row],[Basis of Material Classification (Customer Side)*]]="Field inspection","Yes","No")</f>
        <v>No</v>
      </c>
      <c r="V4551" t="s">
        <v>43</v>
      </c>
      <c r="W4551" t="s">
        <v>44</v>
      </c>
      <c r="X4551" t="s">
        <v>44</v>
      </c>
      <c r="Z4551" t="s">
        <v>45</v>
      </c>
      <c r="AA4551" t="s">
        <v>46</v>
      </c>
      <c r="AB4551" t="s">
        <v>46</v>
      </c>
      <c r="AC4551" t="s">
        <v>40</v>
      </c>
    </row>
    <row r="4552" spans="1:29" ht="14.4" x14ac:dyDescent="0.3">
      <c r="A4552">
        <v>4550</v>
      </c>
      <c r="B4552" t="s">
        <v>4567</v>
      </c>
      <c r="C4552" t="s">
        <v>277</v>
      </c>
      <c r="D4552" t="s">
        <v>40</v>
      </c>
      <c r="E4552" t="s">
        <v>40</v>
      </c>
      <c r="F4552" t="s">
        <v>41</v>
      </c>
      <c r="G4552" t="s">
        <v>40</v>
      </c>
      <c r="H4552" s="26">
        <v>27030</v>
      </c>
      <c r="I4552" t="s">
        <v>42</v>
      </c>
      <c r="J4552" t="s">
        <v>49</v>
      </c>
      <c r="K4552" t="str">
        <f>IF(Table2[[#This Row],[Basis of Material Classification (System Side)*]]="Field inspection","Yes","No")</f>
        <v>No</v>
      </c>
      <c r="N4552" t="s">
        <v>50</v>
      </c>
      <c r="O4552" t="s">
        <v>41</v>
      </c>
      <c r="P4552" s="13">
        <v>26665</v>
      </c>
      <c r="Q4552" s="16" t="str">
        <f>Table2[[#This Row],[Service Line Size (inches) (System Side)]]</f>
        <v>5/8</v>
      </c>
      <c r="R4552" t="s">
        <v>49</v>
      </c>
      <c r="S4552" t="str">
        <f>IF(Table2[[#This Row],[Basis of Material Classification (Customer Side)*]]="Field inspection","Yes","No")</f>
        <v>No</v>
      </c>
      <c r="V4552" t="s">
        <v>50</v>
      </c>
      <c r="W4552" t="s">
        <v>44</v>
      </c>
      <c r="X4552" t="s">
        <v>44</v>
      </c>
      <c r="Z4552" t="s">
        <v>45</v>
      </c>
      <c r="AA4552" t="s">
        <v>46</v>
      </c>
      <c r="AB4552" t="s">
        <v>46</v>
      </c>
      <c r="AC4552" t="s">
        <v>40</v>
      </c>
    </row>
    <row r="4553" spans="1:29" ht="14.4" x14ac:dyDescent="0.3">
      <c r="A4553">
        <v>4551</v>
      </c>
      <c r="B4553" t="s">
        <v>4568</v>
      </c>
      <c r="C4553" t="s">
        <v>277</v>
      </c>
      <c r="D4553" t="s">
        <v>40</v>
      </c>
      <c r="E4553" t="s">
        <v>40</v>
      </c>
      <c r="F4553" t="s">
        <v>41</v>
      </c>
      <c r="G4553" t="s">
        <v>40</v>
      </c>
      <c r="H4553" s="26">
        <v>32509</v>
      </c>
      <c r="I4553" t="s">
        <v>42</v>
      </c>
      <c r="J4553" t="s">
        <v>43</v>
      </c>
      <c r="K4553" t="str">
        <f>IF(Table2[[#This Row],[Basis of Material Classification (System Side)*]]="Field inspection","Yes","No")</f>
        <v>No</v>
      </c>
      <c r="N4553" t="str">
        <f>Table2[[#This Row],[Basis of Material Classification (System Side)*]]</f>
        <v>Installation date after lead ban</v>
      </c>
      <c r="O4553" t="s">
        <v>41</v>
      </c>
      <c r="P4553" s="13">
        <v>34700</v>
      </c>
      <c r="Q4553" s="16" t="str">
        <f>Table2[[#This Row],[Service Line Size (inches) (System Side)]]</f>
        <v>5/8</v>
      </c>
      <c r="R4553" t="s">
        <v>43</v>
      </c>
      <c r="S4553" t="str">
        <f>IF(Table2[[#This Row],[Basis of Material Classification (Customer Side)*]]="Field inspection","Yes","No")</f>
        <v>No</v>
      </c>
      <c r="V4553" t="s">
        <v>43</v>
      </c>
      <c r="W4553" t="s">
        <v>44</v>
      </c>
      <c r="X4553" t="s">
        <v>44</v>
      </c>
      <c r="Z4553" t="s">
        <v>45</v>
      </c>
      <c r="AA4553" t="s">
        <v>46</v>
      </c>
      <c r="AB4553" t="s">
        <v>46</v>
      </c>
      <c r="AC4553" t="s">
        <v>40</v>
      </c>
    </row>
    <row r="4554" spans="1:29" ht="14.4" x14ac:dyDescent="0.3">
      <c r="A4554">
        <v>4552</v>
      </c>
      <c r="B4554" t="s">
        <v>4569</v>
      </c>
      <c r="C4554" t="s">
        <v>277</v>
      </c>
      <c r="D4554" t="s">
        <v>40</v>
      </c>
      <c r="E4554" t="s">
        <v>40</v>
      </c>
      <c r="F4554" t="s">
        <v>53</v>
      </c>
      <c r="G4554" t="s">
        <v>40</v>
      </c>
      <c r="H4554" s="26">
        <v>31778</v>
      </c>
      <c r="I4554" t="s">
        <v>54</v>
      </c>
      <c r="J4554" t="s">
        <v>55</v>
      </c>
      <c r="K4554" t="str">
        <f>IF(Table2[[#This Row],[Basis of Material Classification (System Side)*]]="Field inspection","Yes","No")</f>
        <v>No</v>
      </c>
      <c r="O4554" t="s">
        <v>41</v>
      </c>
      <c r="P4554"/>
      <c r="Q4554" s="16" t="str">
        <f>Table2[[#This Row],[Service Line Size (inches) (System Side)]]</f>
        <v>3/4</v>
      </c>
      <c r="R4554" t="s">
        <v>106</v>
      </c>
      <c r="S4554" t="str">
        <f>IF(Table2[[#This Row],[Basis of Material Classification (Customer Side)*]]="Field inspection","Yes","No")</f>
        <v>No</v>
      </c>
      <c r="V4554" t="s">
        <v>108</v>
      </c>
      <c r="W4554" t="s">
        <v>44</v>
      </c>
      <c r="X4554" t="s">
        <v>44</v>
      </c>
      <c r="Z4554" t="s">
        <v>58</v>
      </c>
      <c r="AA4554" t="s">
        <v>46</v>
      </c>
      <c r="AB4554" t="s">
        <v>46</v>
      </c>
      <c r="AC4554" t="s">
        <v>40</v>
      </c>
    </row>
    <row r="4555" spans="1:29" ht="14.4" x14ac:dyDescent="0.3">
      <c r="A4555">
        <v>4553</v>
      </c>
      <c r="B4555" t="s">
        <v>4570</v>
      </c>
      <c r="C4555" t="s">
        <v>277</v>
      </c>
      <c r="D4555" t="s">
        <v>40</v>
      </c>
      <c r="E4555" t="s">
        <v>40</v>
      </c>
      <c r="F4555" t="s">
        <v>41</v>
      </c>
      <c r="G4555" t="s">
        <v>40</v>
      </c>
      <c r="H4555" s="26">
        <v>35796</v>
      </c>
      <c r="I4555" t="s">
        <v>42</v>
      </c>
      <c r="J4555" t="s">
        <v>43</v>
      </c>
      <c r="K4555" t="str">
        <f>IF(Table2[[#This Row],[Basis of Material Classification (System Side)*]]="Field inspection","Yes","No")</f>
        <v>No</v>
      </c>
      <c r="N4555" t="str">
        <f>Table2[[#This Row],[Basis of Material Classification (System Side)*]]</f>
        <v>Installation date after lead ban</v>
      </c>
      <c r="O4555" t="s">
        <v>41</v>
      </c>
      <c r="P4555" s="13">
        <v>36892</v>
      </c>
      <c r="Q4555" s="16" t="str">
        <f>Table2[[#This Row],[Service Line Size (inches) (System Side)]]</f>
        <v>5/8</v>
      </c>
      <c r="R4555" t="s">
        <v>43</v>
      </c>
      <c r="S4555" t="str">
        <f>IF(Table2[[#This Row],[Basis of Material Classification (Customer Side)*]]="Field inspection","Yes","No")</f>
        <v>No</v>
      </c>
      <c r="V4555" t="s">
        <v>43</v>
      </c>
      <c r="W4555" t="s">
        <v>44</v>
      </c>
      <c r="X4555" t="s">
        <v>44</v>
      </c>
      <c r="Z4555" t="s">
        <v>45</v>
      </c>
      <c r="AA4555" t="s">
        <v>46</v>
      </c>
      <c r="AB4555" t="s">
        <v>46</v>
      </c>
      <c r="AC4555" t="s">
        <v>40</v>
      </c>
    </row>
    <row r="4556" spans="1:29" ht="14.4" x14ac:dyDescent="0.3">
      <c r="A4556">
        <v>4554</v>
      </c>
      <c r="B4556" t="s">
        <v>4571</v>
      </c>
      <c r="C4556" t="s">
        <v>277</v>
      </c>
      <c r="D4556" t="s">
        <v>40</v>
      </c>
      <c r="E4556" t="s">
        <v>40</v>
      </c>
      <c r="F4556" t="s">
        <v>41</v>
      </c>
      <c r="G4556" t="s">
        <v>40</v>
      </c>
      <c r="H4556" s="26">
        <v>41640</v>
      </c>
      <c r="I4556" t="s">
        <v>42</v>
      </c>
      <c r="J4556" t="s">
        <v>43</v>
      </c>
      <c r="K4556" t="str">
        <f>IF(Table2[[#This Row],[Basis of Material Classification (System Side)*]]="Field inspection","Yes","No")</f>
        <v>No</v>
      </c>
      <c r="N4556" t="str">
        <f>Table2[[#This Row],[Basis of Material Classification (System Side)*]]</f>
        <v>Installation date after lead ban</v>
      </c>
      <c r="O4556" t="s">
        <v>41</v>
      </c>
      <c r="P4556" s="13">
        <v>35065</v>
      </c>
      <c r="Q4556" s="16" t="str">
        <f>Table2[[#This Row],[Service Line Size (inches) (System Side)]]</f>
        <v>5/8</v>
      </c>
      <c r="R4556" t="s">
        <v>43</v>
      </c>
      <c r="S4556" t="str">
        <f>IF(Table2[[#This Row],[Basis of Material Classification (Customer Side)*]]="Field inspection","Yes","No")</f>
        <v>No</v>
      </c>
      <c r="V4556" t="s">
        <v>43</v>
      </c>
      <c r="W4556" t="s">
        <v>44</v>
      </c>
      <c r="X4556" t="s">
        <v>44</v>
      </c>
      <c r="Z4556" t="s">
        <v>45</v>
      </c>
      <c r="AA4556" t="s">
        <v>46</v>
      </c>
      <c r="AB4556" t="s">
        <v>46</v>
      </c>
      <c r="AC4556" t="s">
        <v>40</v>
      </c>
    </row>
    <row r="4557" spans="1:29" ht="14.4" x14ac:dyDescent="0.3">
      <c r="A4557">
        <v>4555</v>
      </c>
      <c r="B4557" t="s">
        <v>4572</v>
      </c>
      <c r="C4557" t="s">
        <v>277</v>
      </c>
      <c r="D4557" t="s">
        <v>40</v>
      </c>
      <c r="E4557" t="s">
        <v>40</v>
      </c>
      <c r="F4557" t="s">
        <v>41</v>
      </c>
      <c r="G4557" t="s">
        <v>40</v>
      </c>
      <c r="H4557" s="26">
        <v>25569</v>
      </c>
      <c r="I4557" t="s">
        <v>42</v>
      </c>
      <c r="J4557" t="s">
        <v>49</v>
      </c>
      <c r="K4557" t="str">
        <f>IF(Table2[[#This Row],[Basis of Material Classification (System Side)*]]="Field inspection","Yes","No")</f>
        <v>No</v>
      </c>
      <c r="N4557" t="s">
        <v>50</v>
      </c>
      <c r="O4557" t="s">
        <v>41</v>
      </c>
      <c r="P4557"/>
      <c r="Q4557" s="16" t="str">
        <f>Table2[[#This Row],[Service Line Size (inches) (System Side)]]</f>
        <v>5/8</v>
      </c>
      <c r="R4557" t="s">
        <v>49</v>
      </c>
      <c r="S4557" t="str">
        <f>IF(Table2[[#This Row],[Basis of Material Classification (Customer Side)*]]="Field inspection","Yes","No")</f>
        <v>No</v>
      </c>
      <c r="V4557" t="s">
        <v>50</v>
      </c>
      <c r="W4557" t="s">
        <v>44</v>
      </c>
      <c r="X4557" t="s">
        <v>44</v>
      </c>
      <c r="Z4557" t="s">
        <v>49</v>
      </c>
      <c r="AA4557" t="s">
        <v>46</v>
      </c>
      <c r="AB4557" t="s">
        <v>46</v>
      </c>
      <c r="AC4557" t="s">
        <v>40</v>
      </c>
    </row>
    <row r="4558" spans="1:29" ht="14.4" x14ac:dyDescent="0.3">
      <c r="A4558">
        <v>4556</v>
      </c>
      <c r="B4558" t="s">
        <v>4573</v>
      </c>
      <c r="C4558" t="s">
        <v>277</v>
      </c>
      <c r="D4558" t="s">
        <v>40</v>
      </c>
      <c r="E4558" t="s">
        <v>40</v>
      </c>
      <c r="F4558" t="s">
        <v>41</v>
      </c>
      <c r="G4558" t="s">
        <v>40</v>
      </c>
      <c r="H4558" s="26">
        <v>32143</v>
      </c>
      <c r="I4558" t="s">
        <v>42</v>
      </c>
      <c r="J4558" t="s">
        <v>43</v>
      </c>
      <c r="K4558" t="str">
        <f>IF(Table2[[#This Row],[Basis of Material Classification (System Side)*]]="Field inspection","Yes","No")</f>
        <v>No</v>
      </c>
      <c r="N4558" t="str">
        <f>Table2[[#This Row],[Basis of Material Classification (System Side)*]]</f>
        <v>Installation date after lead ban</v>
      </c>
      <c r="O4558" t="s">
        <v>41</v>
      </c>
      <c r="P4558" s="13">
        <v>27030</v>
      </c>
      <c r="Q4558" s="16" t="str">
        <f>Table2[[#This Row],[Service Line Size (inches) (System Side)]]</f>
        <v>5/8</v>
      </c>
      <c r="R4558" t="s">
        <v>49</v>
      </c>
      <c r="S4558" t="str">
        <f>IF(Table2[[#This Row],[Basis of Material Classification (Customer Side)*]]="Field inspection","Yes","No")</f>
        <v>No</v>
      </c>
      <c r="V4558" t="s">
        <v>50</v>
      </c>
      <c r="W4558" t="s">
        <v>44</v>
      </c>
      <c r="X4558" t="s">
        <v>44</v>
      </c>
      <c r="Z4558" t="s">
        <v>45</v>
      </c>
      <c r="AA4558" t="s">
        <v>46</v>
      </c>
      <c r="AB4558" t="s">
        <v>46</v>
      </c>
      <c r="AC4558" t="s">
        <v>40</v>
      </c>
    </row>
    <row r="4559" spans="1:29" ht="14.4" x14ac:dyDescent="0.3">
      <c r="A4559">
        <v>4557</v>
      </c>
      <c r="B4559" t="s">
        <v>4574</v>
      </c>
      <c r="C4559" t="s">
        <v>277</v>
      </c>
      <c r="D4559" t="s">
        <v>40</v>
      </c>
      <c r="E4559" t="s">
        <v>40</v>
      </c>
      <c r="F4559" t="s">
        <v>41</v>
      </c>
      <c r="G4559" t="s">
        <v>40</v>
      </c>
      <c r="H4559" s="26">
        <v>29952</v>
      </c>
      <c r="I4559" t="s">
        <v>42</v>
      </c>
      <c r="J4559" t="s">
        <v>43</v>
      </c>
      <c r="K4559" t="str">
        <f>IF(Table2[[#This Row],[Basis of Material Classification (System Side)*]]="Field inspection","Yes","No")</f>
        <v>No</v>
      </c>
      <c r="N4559" t="str">
        <f>Table2[[#This Row],[Basis of Material Classification (System Side)*]]</f>
        <v>Installation date after lead ban</v>
      </c>
      <c r="O4559" t="s">
        <v>41</v>
      </c>
      <c r="P4559" s="13">
        <v>29221</v>
      </c>
      <c r="Q4559" s="16" t="str">
        <f>Table2[[#This Row],[Service Line Size (inches) (System Side)]]</f>
        <v>5/8</v>
      </c>
      <c r="R4559" t="s">
        <v>43</v>
      </c>
      <c r="S4559" t="str">
        <f>IF(Table2[[#This Row],[Basis of Material Classification (Customer Side)*]]="Field inspection","Yes","No")</f>
        <v>No</v>
      </c>
      <c r="V4559" t="s">
        <v>43</v>
      </c>
      <c r="W4559" t="s">
        <v>44</v>
      </c>
      <c r="X4559" t="s">
        <v>44</v>
      </c>
      <c r="Z4559" t="s">
        <v>45</v>
      </c>
      <c r="AA4559" t="s">
        <v>46</v>
      </c>
      <c r="AB4559" t="s">
        <v>46</v>
      </c>
      <c r="AC4559" t="s">
        <v>40</v>
      </c>
    </row>
    <row r="4560" spans="1:29" ht="14.4" x14ac:dyDescent="0.3">
      <c r="A4560">
        <v>4558</v>
      </c>
      <c r="B4560" t="s">
        <v>4575</v>
      </c>
      <c r="C4560" t="s">
        <v>277</v>
      </c>
      <c r="D4560" t="s">
        <v>40</v>
      </c>
      <c r="E4560" t="s">
        <v>40</v>
      </c>
      <c r="F4560" t="s">
        <v>41</v>
      </c>
      <c r="G4560" t="s">
        <v>40</v>
      </c>
      <c r="H4560" s="26">
        <v>20455</v>
      </c>
      <c r="I4560" t="s">
        <v>42</v>
      </c>
      <c r="J4560" t="s">
        <v>49</v>
      </c>
      <c r="K4560" t="str">
        <f>IF(Table2[[#This Row],[Basis of Material Classification (System Side)*]]="Field inspection","Yes","No")</f>
        <v>No</v>
      </c>
      <c r="N4560" t="s">
        <v>50</v>
      </c>
      <c r="O4560" t="s">
        <v>41</v>
      </c>
      <c r="P4560" s="13">
        <v>35431</v>
      </c>
      <c r="Q4560" s="16" t="str">
        <f>Table2[[#This Row],[Service Line Size (inches) (System Side)]]</f>
        <v>5/8</v>
      </c>
      <c r="R4560" t="s">
        <v>43</v>
      </c>
      <c r="S4560" t="str">
        <f>IF(Table2[[#This Row],[Basis of Material Classification (Customer Side)*]]="Field inspection","Yes","No")</f>
        <v>No</v>
      </c>
      <c r="V4560" t="s">
        <v>43</v>
      </c>
      <c r="W4560" t="s">
        <v>44</v>
      </c>
      <c r="X4560" t="s">
        <v>44</v>
      </c>
      <c r="Z4560" t="s">
        <v>45</v>
      </c>
      <c r="AA4560" t="s">
        <v>46</v>
      </c>
      <c r="AB4560" t="s">
        <v>46</v>
      </c>
      <c r="AC4560" t="s">
        <v>40</v>
      </c>
    </row>
    <row r="4561" spans="1:29" ht="14.4" x14ac:dyDescent="0.3">
      <c r="A4561">
        <v>4559</v>
      </c>
      <c r="B4561" t="s">
        <v>4576</v>
      </c>
      <c r="C4561" t="s">
        <v>277</v>
      </c>
      <c r="D4561" t="s">
        <v>40</v>
      </c>
      <c r="E4561" t="s">
        <v>40</v>
      </c>
      <c r="F4561" t="s">
        <v>41</v>
      </c>
      <c r="G4561" t="s">
        <v>40</v>
      </c>
      <c r="H4561" s="26">
        <v>20090</v>
      </c>
      <c r="I4561" t="s">
        <v>42</v>
      </c>
      <c r="J4561" t="s">
        <v>49</v>
      </c>
      <c r="K4561" t="str">
        <f>IF(Table2[[#This Row],[Basis of Material Classification (System Side)*]]="Field inspection","Yes","No")</f>
        <v>No</v>
      </c>
      <c r="N4561" t="s">
        <v>50</v>
      </c>
      <c r="O4561" t="s">
        <v>41</v>
      </c>
      <c r="P4561" s="13">
        <v>20090</v>
      </c>
      <c r="Q4561" s="16" t="str">
        <f>Table2[[#This Row],[Service Line Size (inches) (System Side)]]</f>
        <v>5/8</v>
      </c>
      <c r="R4561" t="s">
        <v>49</v>
      </c>
      <c r="S4561" t="str">
        <f>IF(Table2[[#This Row],[Basis of Material Classification (Customer Side)*]]="Field inspection","Yes","No")</f>
        <v>No</v>
      </c>
      <c r="V4561" t="s">
        <v>50</v>
      </c>
      <c r="W4561" t="s">
        <v>44</v>
      </c>
      <c r="X4561" t="s">
        <v>44</v>
      </c>
      <c r="Z4561" t="s">
        <v>45</v>
      </c>
      <c r="AA4561" t="s">
        <v>46</v>
      </c>
      <c r="AB4561" t="s">
        <v>46</v>
      </c>
      <c r="AC4561" t="s">
        <v>40</v>
      </c>
    </row>
    <row r="4562" spans="1:29" ht="14.4" x14ac:dyDescent="0.3">
      <c r="A4562">
        <v>4560</v>
      </c>
      <c r="B4562" t="s">
        <v>4577</v>
      </c>
      <c r="C4562" t="s">
        <v>277</v>
      </c>
      <c r="D4562" t="s">
        <v>40</v>
      </c>
      <c r="E4562" t="s">
        <v>40</v>
      </c>
      <c r="F4562" t="s">
        <v>53</v>
      </c>
      <c r="G4562" t="s">
        <v>40</v>
      </c>
      <c r="H4562" s="26">
        <v>35065</v>
      </c>
      <c r="I4562" t="s">
        <v>54</v>
      </c>
      <c r="J4562" t="s">
        <v>55</v>
      </c>
      <c r="K4562" t="str">
        <f>IF(Table2[[#This Row],[Basis of Material Classification (System Side)*]]="Field inspection","Yes","No")</f>
        <v>No</v>
      </c>
      <c r="O4562" t="s">
        <v>41</v>
      </c>
      <c r="P4562" s="13">
        <v>36892</v>
      </c>
      <c r="Q4562" s="16" t="str">
        <f>Table2[[#This Row],[Service Line Size (inches) (System Side)]]</f>
        <v>3/4</v>
      </c>
      <c r="R4562" t="s">
        <v>43</v>
      </c>
      <c r="S4562" t="str">
        <f>IF(Table2[[#This Row],[Basis of Material Classification (Customer Side)*]]="Field inspection","Yes","No")</f>
        <v>No</v>
      </c>
      <c r="V4562" t="s">
        <v>43</v>
      </c>
      <c r="W4562" t="s">
        <v>44</v>
      </c>
      <c r="X4562" t="s">
        <v>44</v>
      </c>
      <c r="Z4562" t="s">
        <v>45</v>
      </c>
      <c r="AA4562" t="s">
        <v>46</v>
      </c>
      <c r="AB4562" t="s">
        <v>46</v>
      </c>
      <c r="AC4562" t="s">
        <v>40</v>
      </c>
    </row>
    <row r="4563" spans="1:29" ht="14.4" x14ac:dyDescent="0.3">
      <c r="A4563">
        <v>4561</v>
      </c>
      <c r="B4563" t="s">
        <v>4578</v>
      </c>
      <c r="C4563" t="s">
        <v>277</v>
      </c>
      <c r="D4563" t="s">
        <v>40</v>
      </c>
      <c r="E4563" t="s">
        <v>40</v>
      </c>
      <c r="F4563" t="s">
        <v>41</v>
      </c>
      <c r="G4563" t="s">
        <v>40</v>
      </c>
      <c r="H4563" s="27"/>
      <c r="I4563" t="s">
        <v>42</v>
      </c>
      <c r="J4563" t="s">
        <v>49</v>
      </c>
      <c r="K4563" t="str">
        <f>IF(Table2[[#This Row],[Basis of Material Classification (System Side)*]]="Field inspection","Yes","No")</f>
        <v>No</v>
      </c>
      <c r="N4563" t="s">
        <v>50</v>
      </c>
      <c r="O4563" t="s">
        <v>41</v>
      </c>
      <c r="P4563" s="13">
        <v>25569</v>
      </c>
      <c r="Q4563" s="16" t="str">
        <f>Table2[[#This Row],[Service Line Size (inches) (System Side)]]</f>
        <v>5/8</v>
      </c>
      <c r="R4563" t="s">
        <v>49</v>
      </c>
      <c r="S4563" t="str">
        <f>IF(Table2[[#This Row],[Basis of Material Classification (Customer Side)*]]="Field inspection","Yes","No")</f>
        <v>No</v>
      </c>
      <c r="V4563" t="s">
        <v>50</v>
      </c>
      <c r="W4563" t="s">
        <v>44</v>
      </c>
      <c r="X4563" t="s">
        <v>44</v>
      </c>
      <c r="Z4563" t="s">
        <v>45</v>
      </c>
      <c r="AA4563" t="s">
        <v>46</v>
      </c>
      <c r="AB4563" t="s">
        <v>46</v>
      </c>
      <c r="AC4563" t="s">
        <v>40</v>
      </c>
    </row>
    <row r="4564" spans="1:29" ht="14.4" x14ac:dyDescent="0.3">
      <c r="A4564">
        <v>4562</v>
      </c>
      <c r="B4564" t="s">
        <v>4579</v>
      </c>
      <c r="C4564" t="s">
        <v>277</v>
      </c>
      <c r="D4564" t="s">
        <v>40</v>
      </c>
      <c r="E4564" t="s">
        <v>40</v>
      </c>
      <c r="F4564" t="s">
        <v>41</v>
      </c>
      <c r="G4564" t="s">
        <v>40</v>
      </c>
      <c r="H4564" s="26">
        <v>37987</v>
      </c>
      <c r="I4564" t="s">
        <v>42</v>
      </c>
      <c r="J4564" t="s">
        <v>43</v>
      </c>
      <c r="K4564" t="str">
        <f>IF(Table2[[#This Row],[Basis of Material Classification (System Side)*]]="Field inspection","Yes","No")</f>
        <v>No</v>
      </c>
      <c r="N4564" t="str">
        <f>Table2[[#This Row],[Basis of Material Classification (System Side)*]]</f>
        <v>Installation date after lead ban</v>
      </c>
      <c r="O4564" t="s">
        <v>41</v>
      </c>
      <c r="P4564" s="13">
        <v>38353</v>
      </c>
      <c r="Q4564" s="16" t="str">
        <f>Table2[[#This Row],[Service Line Size (inches) (System Side)]]</f>
        <v>5/8</v>
      </c>
      <c r="R4564" t="s">
        <v>43</v>
      </c>
      <c r="S4564" t="str">
        <f>IF(Table2[[#This Row],[Basis of Material Classification (Customer Side)*]]="Field inspection","Yes","No")</f>
        <v>No</v>
      </c>
      <c r="V4564" t="s">
        <v>43</v>
      </c>
      <c r="W4564" t="s">
        <v>44</v>
      </c>
      <c r="X4564" t="s">
        <v>44</v>
      </c>
      <c r="Z4564" t="s">
        <v>45</v>
      </c>
      <c r="AA4564" t="s">
        <v>46</v>
      </c>
      <c r="AB4564" t="s">
        <v>46</v>
      </c>
      <c r="AC4564" t="s">
        <v>40</v>
      </c>
    </row>
    <row r="4565" spans="1:29" ht="14.4" x14ac:dyDescent="0.3">
      <c r="A4565">
        <v>4563</v>
      </c>
      <c r="B4565" t="s">
        <v>11104</v>
      </c>
      <c r="C4565" t="s">
        <v>277</v>
      </c>
      <c r="D4565" t="s">
        <v>40</v>
      </c>
      <c r="E4565" t="s">
        <v>40</v>
      </c>
      <c r="F4565" t="s">
        <v>132</v>
      </c>
      <c r="G4565" t="s">
        <v>40</v>
      </c>
      <c r="H4565" s="27"/>
      <c r="I4565">
        <v>2</v>
      </c>
      <c r="J4565" t="s">
        <v>55</v>
      </c>
      <c r="K4565" t="str">
        <f>IF(Table2[[#This Row],[Basis of Material Classification (System Side)*]]="Field inspection","Yes","No")</f>
        <v>No</v>
      </c>
      <c r="O4565" t="s">
        <v>41</v>
      </c>
      <c r="P4565" s="13">
        <v>12785</v>
      </c>
      <c r="Q4565" s="16">
        <f>Table2[[#This Row],[Service Line Size (inches) (System Side)]]</f>
        <v>2</v>
      </c>
      <c r="R4565" t="s">
        <v>55</v>
      </c>
      <c r="S4565" t="str">
        <f>IF(Table2[[#This Row],[Basis of Material Classification (Customer Side)*]]="Field inspection","Yes","No")</f>
        <v>No</v>
      </c>
      <c r="V4565" t="s">
        <v>55</v>
      </c>
      <c r="W4565" t="s">
        <v>44</v>
      </c>
      <c r="X4565" t="s">
        <v>44</v>
      </c>
      <c r="Z4565" t="s">
        <v>58</v>
      </c>
      <c r="AA4565" t="s">
        <v>46</v>
      </c>
      <c r="AB4565" t="s">
        <v>46</v>
      </c>
      <c r="AC4565" t="s">
        <v>40</v>
      </c>
    </row>
    <row r="4566" spans="1:29" ht="14.4" x14ac:dyDescent="0.3">
      <c r="A4566">
        <v>4564</v>
      </c>
      <c r="B4566" t="s">
        <v>4580</v>
      </c>
      <c r="C4566" t="s">
        <v>277</v>
      </c>
      <c r="D4566" t="s">
        <v>40</v>
      </c>
      <c r="E4566" t="s">
        <v>40</v>
      </c>
      <c r="F4566" t="s">
        <v>41</v>
      </c>
      <c r="G4566" t="s">
        <v>40</v>
      </c>
      <c r="H4566" s="26">
        <v>25934</v>
      </c>
      <c r="I4566" t="s">
        <v>42</v>
      </c>
      <c r="J4566" t="s">
        <v>49</v>
      </c>
      <c r="K4566" t="str">
        <f>IF(Table2[[#This Row],[Basis of Material Classification (System Side)*]]="Field inspection","Yes","No")</f>
        <v>No</v>
      </c>
      <c r="N4566" t="s">
        <v>50</v>
      </c>
      <c r="O4566" t="s">
        <v>41</v>
      </c>
      <c r="P4566"/>
      <c r="Q4566" s="16" t="str">
        <f>Table2[[#This Row],[Service Line Size (inches) (System Side)]]</f>
        <v>5/8</v>
      </c>
      <c r="R4566" t="s">
        <v>49</v>
      </c>
      <c r="S4566" t="str">
        <f>IF(Table2[[#This Row],[Basis of Material Classification (Customer Side)*]]="Field inspection","Yes","No")</f>
        <v>No</v>
      </c>
      <c r="V4566" t="s">
        <v>50</v>
      </c>
      <c r="W4566" t="s">
        <v>44</v>
      </c>
      <c r="X4566" t="s">
        <v>44</v>
      </c>
      <c r="Z4566" t="s">
        <v>45</v>
      </c>
      <c r="AA4566" t="s">
        <v>46</v>
      </c>
      <c r="AB4566" t="s">
        <v>46</v>
      </c>
      <c r="AC4566" t="s">
        <v>40</v>
      </c>
    </row>
    <row r="4567" spans="1:29" ht="14.4" x14ac:dyDescent="0.3">
      <c r="A4567">
        <v>4565</v>
      </c>
      <c r="B4567" t="s">
        <v>4581</v>
      </c>
      <c r="C4567" t="s">
        <v>277</v>
      </c>
      <c r="D4567" t="s">
        <v>40</v>
      </c>
      <c r="E4567" t="s">
        <v>40</v>
      </c>
      <c r="F4567" t="s">
        <v>41</v>
      </c>
      <c r="G4567" t="s">
        <v>40</v>
      </c>
      <c r="H4567" s="26">
        <v>27760</v>
      </c>
      <c r="I4567">
        <v>1</v>
      </c>
      <c r="J4567" t="s">
        <v>49</v>
      </c>
      <c r="K4567" t="str">
        <f>IF(Table2[[#This Row],[Basis of Material Classification (System Side)*]]="Field inspection","Yes","No")</f>
        <v>No</v>
      </c>
      <c r="N4567" t="s">
        <v>50</v>
      </c>
      <c r="O4567" t="s">
        <v>41</v>
      </c>
      <c r="P4567" s="13">
        <v>37257</v>
      </c>
      <c r="Q4567" s="16">
        <f>Table2[[#This Row],[Service Line Size (inches) (System Side)]]</f>
        <v>1</v>
      </c>
      <c r="R4567" t="s">
        <v>43</v>
      </c>
      <c r="S4567" t="str">
        <f>IF(Table2[[#This Row],[Basis of Material Classification (Customer Side)*]]="Field inspection","Yes","No")</f>
        <v>No</v>
      </c>
      <c r="V4567" t="s">
        <v>43</v>
      </c>
      <c r="W4567" t="s">
        <v>44</v>
      </c>
      <c r="X4567" t="s">
        <v>44</v>
      </c>
      <c r="Z4567" t="s">
        <v>58</v>
      </c>
      <c r="AA4567" t="s">
        <v>46</v>
      </c>
      <c r="AB4567" t="s">
        <v>46</v>
      </c>
      <c r="AC4567" t="s">
        <v>40</v>
      </c>
    </row>
    <row r="4568" spans="1:29" ht="14.4" x14ac:dyDescent="0.3">
      <c r="A4568">
        <v>4566</v>
      </c>
      <c r="B4568" t="s">
        <v>4582</v>
      </c>
      <c r="C4568" t="s">
        <v>277</v>
      </c>
      <c r="D4568" t="s">
        <v>40</v>
      </c>
      <c r="E4568" t="s">
        <v>40</v>
      </c>
      <c r="F4568" t="s">
        <v>41</v>
      </c>
      <c r="G4568" t="s">
        <v>40</v>
      </c>
      <c r="H4568" s="27"/>
      <c r="I4568" t="s">
        <v>42</v>
      </c>
      <c r="J4568" t="s">
        <v>49</v>
      </c>
      <c r="K4568" t="str">
        <f>IF(Table2[[#This Row],[Basis of Material Classification (System Side)*]]="Field inspection","Yes","No")</f>
        <v>No</v>
      </c>
      <c r="N4568" t="s">
        <v>50</v>
      </c>
      <c r="O4568" t="s">
        <v>41</v>
      </c>
      <c r="P4568" s="13">
        <v>16438</v>
      </c>
      <c r="Q4568" s="16" t="str">
        <f>Table2[[#This Row],[Service Line Size (inches) (System Side)]]</f>
        <v>5/8</v>
      </c>
      <c r="R4568" t="s">
        <v>49</v>
      </c>
      <c r="S4568" t="str">
        <f>IF(Table2[[#This Row],[Basis of Material Classification (Customer Side)*]]="Field inspection","Yes","No")</f>
        <v>No</v>
      </c>
      <c r="V4568" t="s">
        <v>50</v>
      </c>
      <c r="W4568" t="s">
        <v>44</v>
      </c>
      <c r="X4568" t="s">
        <v>44</v>
      </c>
      <c r="Z4568" t="s">
        <v>45</v>
      </c>
      <c r="AA4568" t="s">
        <v>46</v>
      </c>
      <c r="AB4568" t="s">
        <v>46</v>
      </c>
      <c r="AC4568" t="s">
        <v>40</v>
      </c>
    </row>
    <row r="4569" spans="1:29" ht="14.4" x14ac:dyDescent="0.3">
      <c r="A4569">
        <v>4567</v>
      </c>
      <c r="B4569" t="s">
        <v>4583</v>
      </c>
      <c r="C4569" t="s">
        <v>277</v>
      </c>
      <c r="D4569" t="s">
        <v>40</v>
      </c>
      <c r="E4569" t="s">
        <v>40</v>
      </c>
      <c r="F4569" t="s">
        <v>41</v>
      </c>
      <c r="G4569" t="s">
        <v>40</v>
      </c>
      <c r="H4569" s="26">
        <v>37987</v>
      </c>
      <c r="I4569" t="s">
        <v>42</v>
      </c>
      <c r="J4569" t="s">
        <v>43</v>
      </c>
      <c r="K4569" t="str">
        <f>IF(Table2[[#This Row],[Basis of Material Classification (System Side)*]]="Field inspection","Yes","No")</f>
        <v>No</v>
      </c>
      <c r="N4569" t="str">
        <f>Table2[[#This Row],[Basis of Material Classification (System Side)*]]</f>
        <v>Installation date after lead ban</v>
      </c>
      <c r="O4569" t="s">
        <v>41</v>
      </c>
      <c r="P4569" s="13">
        <v>1</v>
      </c>
      <c r="Q4569" s="16" t="str">
        <f>Table2[[#This Row],[Service Line Size (inches) (System Side)]]</f>
        <v>5/8</v>
      </c>
      <c r="R4569" t="s">
        <v>49</v>
      </c>
      <c r="S4569" t="str">
        <f>IF(Table2[[#This Row],[Basis of Material Classification (Customer Side)*]]="Field inspection","Yes","No")</f>
        <v>No</v>
      </c>
      <c r="V4569" t="s">
        <v>50</v>
      </c>
      <c r="W4569" t="s">
        <v>44</v>
      </c>
      <c r="X4569" t="s">
        <v>44</v>
      </c>
      <c r="Z4569" t="s">
        <v>58</v>
      </c>
      <c r="AA4569" t="s">
        <v>46</v>
      </c>
      <c r="AB4569" t="s">
        <v>46</v>
      </c>
      <c r="AC4569" t="s">
        <v>40</v>
      </c>
    </row>
    <row r="4570" spans="1:29" ht="14.4" x14ac:dyDescent="0.3">
      <c r="A4570">
        <v>4568</v>
      </c>
      <c r="B4570" t="s">
        <v>4584</v>
      </c>
      <c r="C4570" t="s">
        <v>277</v>
      </c>
      <c r="D4570" t="s">
        <v>40</v>
      </c>
      <c r="E4570" t="s">
        <v>40</v>
      </c>
      <c r="F4570" t="s">
        <v>41</v>
      </c>
      <c r="G4570" t="s">
        <v>40</v>
      </c>
      <c r="H4570" s="26">
        <v>20821</v>
      </c>
      <c r="I4570" t="s">
        <v>42</v>
      </c>
      <c r="J4570" t="s">
        <v>49</v>
      </c>
      <c r="K4570" t="str">
        <f>IF(Table2[[#This Row],[Basis of Material Classification (System Side)*]]="Field inspection","Yes","No")</f>
        <v>No</v>
      </c>
      <c r="N4570" t="s">
        <v>50</v>
      </c>
      <c r="O4570" t="s">
        <v>41</v>
      </c>
      <c r="P4570" s="13">
        <v>21916</v>
      </c>
      <c r="Q4570" s="16" t="str">
        <f>Table2[[#This Row],[Service Line Size (inches) (System Side)]]</f>
        <v>5/8</v>
      </c>
      <c r="R4570" t="s">
        <v>49</v>
      </c>
      <c r="S4570" t="str">
        <f>IF(Table2[[#This Row],[Basis of Material Classification (Customer Side)*]]="Field inspection","Yes","No")</f>
        <v>No</v>
      </c>
      <c r="V4570" t="s">
        <v>50</v>
      </c>
      <c r="W4570" t="s">
        <v>44</v>
      </c>
      <c r="X4570" t="s">
        <v>44</v>
      </c>
      <c r="Z4570" t="s">
        <v>45</v>
      </c>
      <c r="AA4570" t="s">
        <v>46</v>
      </c>
      <c r="AB4570" t="s">
        <v>46</v>
      </c>
      <c r="AC4570" t="s">
        <v>40</v>
      </c>
    </row>
    <row r="4571" spans="1:29" ht="14.4" x14ac:dyDescent="0.3">
      <c r="A4571">
        <v>4569</v>
      </c>
      <c r="B4571" t="s">
        <v>4585</v>
      </c>
      <c r="C4571" t="s">
        <v>277</v>
      </c>
      <c r="D4571" t="s">
        <v>40</v>
      </c>
      <c r="E4571" t="s">
        <v>40</v>
      </c>
      <c r="F4571" t="s">
        <v>41</v>
      </c>
      <c r="G4571" t="s">
        <v>40</v>
      </c>
      <c r="H4571" s="26">
        <v>36526</v>
      </c>
      <c r="I4571" t="s">
        <v>42</v>
      </c>
      <c r="J4571" t="s">
        <v>43</v>
      </c>
      <c r="K4571" t="str">
        <f>IF(Table2[[#This Row],[Basis of Material Classification (System Side)*]]="Field inspection","Yes","No")</f>
        <v>No</v>
      </c>
      <c r="N4571" t="str">
        <f>Table2[[#This Row],[Basis of Material Classification (System Side)*]]</f>
        <v>Installation date after lead ban</v>
      </c>
      <c r="O4571" t="s">
        <v>41</v>
      </c>
      <c r="P4571" s="13">
        <v>36892</v>
      </c>
      <c r="Q4571" s="16" t="str">
        <f>Table2[[#This Row],[Service Line Size (inches) (System Side)]]</f>
        <v>5/8</v>
      </c>
      <c r="R4571" t="s">
        <v>43</v>
      </c>
      <c r="S4571" t="str">
        <f>IF(Table2[[#This Row],[Basis of Material Classification (Customer Side)*]]="Field inspection","Yes","No")</f>
        <v>No</v>
      </c>
      <c r="V4571" t="s">
        <v>43</v>
      </c>
      <c r="W4571" t="s">
        <v>44</v>
      </c>
      <c r="X4571" t="s">
        <v>44</v>
      </c>
      <c r="Z4571" t="s">
        <v>45</v>
      </c>
      <c r="AA4571" t="s">
        <v>46</v>
      </c>
      <c r="AB4571" t="s">
        <v>46</v>
      </c>
      <c r="AC4571" t="s">
        <v>40</v>
      </c>
    </row>
    <row r="4572" spans="1:29" ht="14.4" x14ac:dyDescent="0.3">
      <c r="A4572">
        <v>4570</v>
      </c>
      <c r="B4572" t="s">
        <v>4586</v>
      </c>
      <c r="C4572" t="s">
        <v>277</v>
      </c>
      <c r="D4572" t="s">
        <v>40</v>
      </c>
      <c r="E4572" t="s">
        <v>40</v>
      </c>
      <c r="F4572" t="s">
        <v>53</v>
      </c>
      <c r="G4572" t="s">
        <v>40</v>
      </c>
      <c r="H4572" s="26">
        <v>36892</v>
      </c>
      <c r="I4572" t="s">
        <v>975</v>
      </c>
      <c r="J4572" t="s">
        <v>55</v>
      </c>
      <c r="K4572" t="str">
        <f>IF(Table2[[#This Row],[Basis of Material Classification (System Side)*]]="Field inspection","Yes","No")</f>
        <v>No</v>
      </c>
      <c r="O4572" t="s">
        <v>41</v>
      </c>
      <c r="P4572" s="13">
        <v>41275</v>
      </c>
      <c r="Q4572" s="16" t="str">
        <f>Table2[[#This Row],[Service Line Size (inches) (System Side)]]</f>
        <v>2</v>
      </c>
      <c r="R4572" t="s">
        <v>43</v>
      </c>
      <c r="S4572" t="str">
        <f>IF(Table2[[#This Row],[Basis of Material Classification (Customer Side)*]]="Field inspection","Yes","No")</f>
        <v>No</v>
      </c>
      <c r="V4572" t="s">
        <v>43</v>
      </c>
      <c r="W4572" t="s">
        <v>44</v>
      </c>
      <c r="X4572" t="s">
        <v>44</v>
      </c>
      <c r="Z4572" t="s">
        <v>58</v>
      </c>
      <c r="AA4572" t="s">
        <v>46</v>
      </c>
      <c r="AB4572" t="s">
        <v>46</v>
      </c>
      <c r="AC4572" t="s">
        <v>40</v>
      </c>
    </row>
    <row r="4573" spans="1:29" ht="14.4" x14ac:dyDescent="0.3">
      <c r="A4573">
        <v>4571</v>
      </c>
      <c r="B4573" t="s">
        <v>4586</v>
      </c>
      <c r="C4573" t="s">
        <v>277</v>
      </c>
      <c r="D4573" t="s">
        <v>40</v>
      </c>
      <c r="E4573" t="s">
        <v>40</v>
      </c>
      <c r="F4573" t="s">
        <v>53</v>
      </c>
      <c r="G4573" t="s">
        <v>40</v>
      </c>
      <c r="H4573" s="26">
        <v>36892</v>
      </c>
      <c r="I4573" t="s">
        <v>54</v>
      </c>
      <c r="J4573" t="s">
        <v>55</v>
      </c>
      <c r="K4573" t="str">
        <f>IF(Table2[[#This Row],[Basis of Material Classification (System Side)*]]="Field inspection","Yes","No")</f>
        <v>No</v>
      </c>
      <c r="O4573" t="s">
        <v>41</v>
      </c>
      <c r="P4573" s="13">
        <v>41275</v>
      </c>
      <c r="Q4573" s="16" t="str">
        <f>Table2[[#This Row],[Service Line Size (inches) (System Side)]]</f>
        <v>3/4</v>
      </c>
      <c r="R4573" t="s">
        <v>43</v>
      </c>
      <c r="S4573" t="str">
        <f>IF(Table2[[#This Row],[Basis of Material Classification (Customer Side)*]]="Field inspection","Yes","No")</f>
        <v>No</v>
      </c>
      <c r="V4573" t="s">
        <v>43</v>
      </c>
      <c r="W4573" t="s">
        <v>44</v>
      </c>
      <c r="X4573" t="s">
        <v>44</v>
      </c>
      <c r="Z4573" t="s">
        <v>58</v>
      </c>
      <c r="AA4573" t="s">
        <v>46</v>
      </c>
      <c r="AB4573" t="s">
        <v>46</v>
      </c>
      <c r="AC4573" t="s">
        <v>40</v>
      </c>
    </row>
    <row r="4574" spans="1:29" ht="14.4" x14ac:dyDescent="0.3">
      <c r="A4574">
        <v>4572</v>
      </c>
      <c r="B4574" t="s">
        <v>4587</v>
      </c>
      <c r="C4574" t="s">
        <v>277</v>
      </c>
      <c r="D4574" t="s">
        <v>40</v>
      </c>
      <c r="E4574" t="s">
        <v>40</v>
      </c>
      <c r="F4574" t="s">
        <v>41</v>
      </c>
      <c r="G4574" t="s">
        <v>40</v>
      </c>
      <c r="H4574" s="26">
        <v>32509</v>
      </c>
      <c r="I4574" t="s">
        <v>42</v>
      </c>
      <c r="J4574" t="s">
        <v>43</v>
      </c>
      <c r="K4574" t="str">
        <f>IF(Table2[[#This Row],[Basis of Material Classification (System Side)*]]="Field inspection","Yes","No")</f>
        <v>No</v>
      </c>
      <c r="N4574" t="str">
        <f>Table2[[#This Row],[Basis of Material Classification (System Side)*]]</f>
        <v>Installation date after lead ban</v>
      </c>
      <c r="O4574" t="s">
        <v>41</v>
      </c>
      <c r="P4574" s="13">
        <v>32143</v>
      </c>
      <c r="Q4574" s="16" t="str">
        <f>Table2[[#This Row],[Service Line Size (inches) (System Side)]]</f>
        <v>5/8</v>
      </c>
      <c r="R4574" t="s">
        <v>43</v>
      </c>
      <c r="S4574" t="str">
        <f>IF(Table2[[#This Row],[Basis of Material Classification (Customer Side)*]]="Field inspection","Yes","No")</f>
        <v>No</v>
      </c>
      <c r="V4574" t="s">
        <v>43</v>
      </c>
      <c r="W4574" t="s">
        <v>44</v>
      </c>
      <c r="X4574" t="s">
        <v>44</v>
      </c>
      <c r="Z4574" t="s">
        <v>45</v>
      </c>
      <c r="AA4574" t="s">
        <v>46</v>
      </c>
      <c r="AB4574" t="s">
        <v>46</v>
      </c>
      <c r="AC4574" t="s">
        <v>40</v>
      </c>
    </row>
    <row r="4575" spans="1:29" ht="14.4" x14ac:dyDescent="0.3">
      <c r="A4575">
        <v>4573</v>
      </c>
      <c r="B4575" t="s">
        <v>4588</v>
      </c>
      <c r="C4575" t="s">
        <v>277</v>
      </c>
      <c r="D4575" t="s">
        <v>40</v>
      </c>
      <c r="E4575" t="s">
        <v>40</v>
      </c>
      <c r="F4575" t="s">
        <v>41</v>
      </c>
      <c r="G4575" t="s">
        <v>40</v>
      </c>
      <c r="H4575" s="26">
        <v>37622</v>
      </c>
      <c r="I4575" t="s">
        <v>42</v>
      </c>
      <c r="J4575" t="s">
        <v>43</v>
      </c>
      <c r="K4575" t="str">
        <f>IF(Table2[[#This Row],[Basis of Material Classification (System Side)*]]="Field inspection","Yes","No")</f>
        <v>No</v>
      </c>
      <c r="N4575" t="str">
        <f>Table2[[#This Row],[Basis of Material Classification (System Side)*]]</f>
        <v>Installation date after lead ban</v>
      </c>
      <c r="O4575" t="s">
        <v>41</v>
      </c>
      <c r="P4575" s="13">
        <v>37987</v>
      </c>
      <c r="Q4575" s="16" t="str">
        <f>Table2[[#This Row],[Service Line Size (inches) (System Side)]]</f>
        <v>5/8</v>
      </c>
      <c r="R4575" t="s">
        <v>43</v>
      </c>
      <c r="S4575" t="str">
        <f>IF(Table2[[#This Row],[Basis of Material Classification (Customer Side)*]]="Field inspection","Yes","No")</f>
        <v>No</v>
      </c>
      <c r="V4575" t="s">
        <v>43</v>
      </c>
      <c r="W4575" t="s">
        <v>44</v>
      </c>
      <c r="X4575" t="s">
        <v>44</v>
      </c>
      <c r="Z4575" t="s">
        <v>45</v>
      </c>
      <c r="AA4575" t="s">
        <v>46</v>
      </c>
      <c r="AB4575" t="s">
        <v>46</v>
      </c>
      <c r="AC4575" t="s">
        <v>40</v>
      </c>
    </row>
    <row r="4576" spans="1:29" ht="14.4" x14ac:dyDescent="0.3">
      <c r="A4576">
        <v>4574</v>
      </c>
      <c r="B4576" t="s">
        <v>4589</v>
      </c>
      <c r="C4576" t="s">
        <v>277</v>
      </c>
      <c r="D4576" t="s">
        <v>40</v>
      </c>
      <c r="E4576" t="s">
        <v>40</v>
      </c>
      <c r="F4576" t="s">
        <v>41</v>
      </c>
      <c r="G4576" t="s">
        <v>40</v>
      </c>
      <c r="H4576" s="27"/>
      <c r="I4576" t="s">
        <v>42</v>
      </c>
      <c r="J4576" t="s">
        <v>49</v>
      </c>
      <c r="K4576" t="str">
        <f>IF(Table2[[#This Row],[Basis of Material Classification (System Side)*]]="Field inspection","Yes","No")</f>
        <v>No</v>
      </c>
      <c r="N4576" t="s">
        <v>50</v>
      </c>
      <c r="O4576" t="s">
        <v>41</v>
      </c>
      <c r="P4576" s="13">
        <v>10959</v>
      </c>
      <c r="Q4576" s="16" t="str">
        <f>Table2[[#This Row],[Service Line Size (inches) (System Side)]]</f>
        <v>5/8</v>
      </c>
      <c r="R4576" t="s">
        <v>49</v>
      </c>
      <c r="S4576" t="str">
        <f>IF(Table2[[#This Row],[Basis of Material Classification (Customer Side)*]]="Field inspection","Yes","No")</f>
        <v>No</v>
      </c>
      <c r="V4576" t="s">
        <v>50</v>
      </c>
      <c r="W4576" t="s">
        <v>44</v>
      </c>
      <c r="X4576" t="s">
        <v>44</v>
      </c>
      <c r="Z4576" t="s">
        <v>58</v>
      </c>
      <c r="AA4576" t="s">
        <v>46</v>
      </c>
      <c r="AB4576" t="s">
        <v>46</v>
      </c>
      <c r="AC4576" t="s">
        <v>40</v>
      </c>
    </row>
    <row r="4577" spans="1:29" ht="14.4" x14ac:dyDescent="0.3">
      <c r="A4577">
        <v>4575</v>
      </c>
      <c r="B4577" t="s">
        <v>4590</v>
      </c>
      <c r="C4577" t="s">
        <v>277</v>
      </c>
      <c r="D4577" t="s">
        <v>40</v>
      </c>
      <c r="E4577" t="s">
        <v>40</v>
      </c>
      <c r="F4577" t="s">
        <v>53</v>
      </c>
      <c r="G4577" t="s">
        <v>40</v>
      </c>
      <c r="H4577" s="26">
        <v>25934</v>
      </c>
      <c r="I4577" t="s">
        <v>42</v>
      </c>
      <c r="J4577" t="s">
        <v>65</v>
      </c>
      <c r="K4577" t="str">
        <f>IF(Table2[[#This Row],[Basis of Material Classification (System Side)*]]="Field inspection","Yes","No")</f>
        <v>Yes</v>
      </c>
      <c r="L4577" t="s">
        <v>66</v>
      </c>
      <c r="M4577" s="13">
        <v>45518</v>
      </c>
      <c r="O4577" t="s">
        <v>41</v>
      </c>
      <c r="P4577" s="13">
        <v>28491</v>
      </c>
      <c r="Q4577" s="16" t="str">
        <f>Table2[[#This Row],[Service Line Size (inches) (System Side)]]</f>
        <v>5/8</v>
      </c>
      <c r="R4577" t="s">
        <v>49</v>
      </c>
      <c r="S4577" t="str">
        <f>IF(Table2[[#This Row],[Basis of Material Classification (Customer Side)*]]="Field inspection","Yes","No")</f>
        <v>No</v>
      </c>
      <c r="V4577" t="s">
        <v>50</v>
      </c>
      <c r="W4577" t="s">
        <v>44</v>
      </c>
      <c r="X4577" t="s">
        <v>44</v>
      </c>
      <c r="Z4577" t="s">
        <v>45</v>
      </c>
      <c r="AA4577" t="s">
        <v>46</v>
      </c>
      <c r="AB4577" t="s">
        <v>46</v>
      </c>
      <c r="AC4577" t="s">
        <v>40</v>
      </c>
    </row>
    <row r="4578" spans="1:29" ht="14.4" x14ac:dyDescent="0.3">
      <c r="A4578">
        <v>4576</v>
      </c>
      <c r="B4578" t="s">
        <v>4591</v>
      </c>
      <c r="C4578" t="s">
        <v>277</v>
      </c>
      <c r="D4578" t="s">
        <v>40</v>
      </c>
      <c r="E4578" t="s">
        <v>40</v>
      </c>
      <c r="F4578" t="s">
        <v>41</v>
      </c>
      <c r="G4578" t="s">
        <v>40</v>
      </c>
      <c r="H4578" s="26">
        <v>36526</v>
      </c>
      <c r="I4578" t="s">
        <v>42</v>
      </c>
      <c r="J4578" t="s">
        <v>43</v>
      </c>
      <c r="K4578" t="str">
        <f>IF(Table2[[#This Row],[Basis of Material Classification (System Side)*]]="Field inspection","Yes","No")</f>
        <v>No</v>
      </c>
      <c r="N4578" t="str">
        <f>Table2[[#This Row],[Basis of Material Classification (System Side)*]]</f>
        <v>Installation date after lead ban</v>
      </c>
      <c r="O4578" t="s">
        <v>41</v>
      </c>
      <c r="P4578" s="13">
        <v>36526</v>
      </c>
      <c r="Q4578" s="16" t="str">
        <f>Table2[[#This Row],[Service Line Size (inches) (System Side)]]</f>
        <v>5/8</v>
      </c>
      <c r="R4578" t="s">
        <v>43</v>
      </c>
      <c r="S4578" t="str">
        <f>IF(Table2[[#This Row],[Basis of Material Classification (Customer Side)*]]="Field inspection","Yes","No")</f>
        <v>No</v>
      </c>
      <c r="V4578" t="s">
        <v>43</v>
      </c>
      <c r="W4578" t="s">
        <v>44</v>
      </c>
      <c r="X4578" t="s">
        <v>44</v>
      </c>
      <c r="Z4578" t="s">
        <v>58</v>
      </c>
      <c r="AA4578" t="s">
        <v>46</v>
      </c>
      <c r="AB4578" t="s">
        <v>46</v>
      </c>
      <c r="AC4578" t="s">
        <v>40</v>
      </c>
    </row>
    <row r="4579" spans="1:29" ht="14.4" x14ac:dyDescent="0.3">
      <c r="A4579">
        <v>4577</v>
      </c>
      <c r="B4579" t="s">
        <v>4592</v>
      </c>
      <c r="C4579" t="s">
        <v>277</v>
      </c>
      <c r="D4579" t="s">
        <v>40</v>
      </c>
      <c r="E4579" t="s">
        <v>40</v>
      </c>
      <c r="F4579" t="s">
        <v>41</v>
      </c>
      <c r="G4579" t="s">
        <v>40</v>
      </c>
      <c r="H4579" s="26">
        <v>35065</v>
      </c>
      <c r="I4579" t="s">
        <v>42</v>
      </c>
      <c r="J4579" t="s">
        <v>43</v>
      </c>
      <c r="K4579" t="str">
        <f>IF(Table2[[#This Row],[Basis of Material Classification (System Side)*]]="Field inspection","Yes","No")</f>
        <v>No</v>
      </c>
      <c r="N4579" t="str">
        <f>Table2[[#This Row],[Basis of Material Classification (System Side)*]]</f>
        <v>Installation date after lead ban</v>
      </c>
      <c r="O4579" t="s">
        <v>41</v>
      </c>
      <c r="P4579" s="13">
        <v>19360</v>
      </c>
      <c r="Q4579" s="16" t="str">
        <f>Table2[[#This Row],[Service Line Size (inches) (System Side)]]</f>
        <v>5/8</v>
      </c>
      <c r="R4579" t="s">
        <v>49</v>
      </c>
      <c r="S4579" t="str">
        <f>IF(Table2[[#This Row],[Basis of Material Classification (Customer Side)*]]="Field inspection","Yes","No")</f>
        <v>No</v>
      </c>
      <c r="V4579" t="s">
        <v>50</v>
      </c>
      <c r="W4579" t="s">
        <v>44</v>
      </c>
      <c r="X4579" t="s">
        <v>44</v>
      </c>
      <c r="Z4579" t="s">
        <v>45</v>
      </c>
      <c r="AA4579" t="s">
        <v>46</v>
      </c>
      <c r="AB4579" t="s">
        <v>46</v>
      </c>
      <c r="AC4579" t="s">
        <v>40</v>
      </c>
    </row>
    <row r="4580" spans="1:29" ht="14.4" x14ac:dyDescent="0.3">
      <c r="A4580">
        <v>4578</v>
      </c>
      <c r="B4580" t="s">
        <v>4593</v>
      </c>
      <c r="C4580" t="s">
        <v>277</v>
      </c>
      <c r="D4580" t="s">
        <v>40</v>
      </c>
      <c r="E4580" t="s">
        <v>40</v>
      </c>
      <c r="F4580" t="s">
        <v>53</v>
      </c>
      <c r="G4580" t="s">
        <v>40</v>
      </c>
      <c r="H4580" s="26">
        <v>31778</v>
      </c>
      <c r="I4580" t="s">
        <v>54</v>
      </c>
      <c r="J4580" t="s">
        <v>55</v>
      </c>
      <c r="K4580" t="str">
        <f>IF(Table2[[#This Row],[Basis of Material Classification (System Side)*]]="Field inspection","Yes","No")</f>
        <v>No</v>
      </c>
      <c r="O4580" t="s">
        <v>41</v>
      </c>
      <c r="P4580"/>
      <c r="Q4580" s="16" t="str">
        <f>Table2[[#This Row],[Service Line Size (inches) (System Side)]]</f>
        <v>3/4</v>
      </c>
      <c r="R4580" t="s">
        <v>106</v>
      </c>
      <c r="S4580" t="str">
        <f>IF(Table2[[#This Row],[Basis of Material Classification (Customer Side)*]]="Field inspection","Yes","No")</f>
        <v>No</v>
      </c>
      <c r="V4580" t="s">
        <v>108</v>
      </c>
      <c r="W4580" t="s">
        <v>44</v>
      </c>
      <c r="X4580" t="s">
        <v>44</v>
      </c>
      <c r="Z4580" t="s">
        <v>58</v>
      </c>
      <c r="AA4580" t="s">
        <v>46</v>
      </c>
      <c r="AB4580" t="s">
        <v>46</v>
      </c>
      <c r="AC4580" t="s">
        <v>40</v>
      </c>
    </row>
    <row r="4581" spans="1:29" ht="14.4" x14ac:dyDescent="0.3">
      <c r="A4581">
        <v>4579</v>
      </c>
      <c r="B4581" t="s">
        <v>4594</v>
      </c>
      <c r="C4581" t="s">
        <v>277</v>
      </c>
      <c r="D4581" t="s">
        <v>40</v>
      </c>
      <c r="E4581" t="s">
        <v>40</v>
      </c>
      <c r="F4581" t="s">
        <v>41</v>
      </c>
      <c r="G4581" t="s">
        <v>40</v>
      </c>
      <c r="H4581" s="26">
        <v>35431</v>
      </c>
      <c r="I4581" t="s">
        <v>42</v>
      </c>
      <c r="J4581" t="s">
        <v>43</v>
      </c>
      <c r="K4581" t="str">
        <f>IF(Table2[[#This Row],[Basis of Material Classification (System Side)*]]="Field inspection","Yes","No")</f>
        <v>No</v>
      </c>
      <c r="N4581" t="str">
        <f>Table2[[#This Row],[Basis of Material Classification (System Side)*]]</f>
        <v>Installation date after lead ban</v>
      </c>
      <c r="O4581" t="s">
        <v>41</v>
      </c>
      <c r="P4581" s="13">
        <v>36892</v>
      </c>
      <c r="Q4581" s="16" t="str">
        <f>Table2[[#This Row],[Service Line Size (inches) (System Side)]]</f>
        <v>5/8</v>
      </c>
      <c r="R4581" t="s">
        <v>43</v>
      </c>
      <c r="S4581" t="str">
        <f>IF(Table2[[#This Row],[Basis of Material Classification (Customer Side)*]]="Field inspection","Yes","No")</f>
        <v>No</v>
      </c>
      <c r="V4581" t="s">
        <v>43</v>
      </c>
      <c r="W4581" t="s">
        <v>44</v>
      </c>
      <c r="X4581" t="s">
        <v>44</v>
      </c>
      <c r="Z4581" t="s">
        <v>58</v>
      </c>
      <c r="AA4581" t="s">
        <v>46</v>
      </c>
      <c r="AB4581" t="s">
        <v>46</v>
      </c>
      <c r="AC4581" t="s">
        <v>40</v>
      </c>
    </row>
    <row r="4582" spans="1:29" ht="14.4" x14ac:dyDescent="0.3">
      <c r="A4582">
        <v>4580</v>
      </c>
      <c r="B4582" t="s">
        <v>4595</v>
      </c>
      <c r="C4582" t="s">
        <v>277</v>
      </c>
      <c r="D4582" t="s">
        <v>40</v>
      </c>
      <c r="E4582" t="s">
        <v>40</v>
      </c>
      <c r="F4582" t="s">
        <v>41</v>
      </c>
      <c r="G4582" t="s">
        <v>40</v>
      </c>
      <c r="H4582" s="26">
        <v>32143</v>
      </c>
      <c r="I4582" t="s">
        <v>42</v>
      </c>
      <c r="J4582" t="s">
        <v>43</v>
      </c>
      <c r="K4582" t="str">
        <f>IF(Table2[[#This Row],[Basis of Material Classification (System Side)*]]="Field inspection","Yes","No")</f>
        <v>No</v>
      </c>
      <c r="N4582" t="str">
        <f>Table2[[#This Row],[Basis of Material Classification (System Side)*]]</f>
        <v>Installation date after lead ban</v>
      </c>
      <c r="O4582" t="s">
        <v>41</v>
      </c>
      <c r="P4582" s="13">
        <v>32874</v>
      </c>
      <c r="Q4582" s="16" t="str">
        <f>Table2[[#This Row],[Service Line Size (inches) (System Side)]]</f>
        <v>5/8</v>
      </c>
      <c r="R4582" t="s">
        <v>43</v>
      </c>
      <c r="S4582" t="str">
        <f>IF(Table2[[#This Row],[Basis of Material Classification (Customer Side)*]]="Field inspection","Yes","No")</f>
        <v>No</v>
      </c>
      <c r="V4582" t="s">
        <v>43</v>
      </c>
      <c r="W4582" t="s">
        <v>44</v>
      </c>
      <c r="X4582" t="s">
        <v>44</v>
      </c>
      <c r="Z4582" t="s">
        <v>45</v>
      </c>
      <c r="AA4582" t="s">
        <v>46</v>
      </c>
      <c r="AB4582" t="s">
        <v>46</v>
      </c>
      <c r="AC4582" t="s">
        <v>40</v>
      </c>
    </row>
    <row r="4583" spans="1:29" ht="14.4" x14ac:dyDescent="0.3">
      <c r="A4583">
        <v>4581</v>
      </c>
      <c r="B4583" t="s">
        <v>4596</v>
      </c>
      <c r="C4583" t="s">
        <v>277</v>
      </c>
      <c r="D4583" t="s">
        <v>40</v>
      </c>
      <c r="E4583" t="s">
        <v>40</v>
      </c>
      <c r="F4583" t="s">
        <v>41</v>
      </c>
      <c r="G4583" t="s">
        <v>40</v>
      </c>
      <c r="H4583" s="26">
        <v>32143</v>
      </c>
      <c r="I4583" t="s">
        <v>42</v>
      </c>
      <c r="J4583" t="s">
        <v>43</v>
      </c>
      <c r="K4583" t="str">
        <f>IF(Table2[[#This Row],[Basis of Material Classification (System Side)*]]="Field inspection","Yes","No")</f>
        <v>No</v>
      </c>
      <c r="N4583" t="str">
        <f>Table2[[#This Row],[Basis of Material Classification (System Side)*]]</f>
        <v>Installation date after lead ban</v>
      </c>
      <c r="O4583" t="s">
        <v>41</v>
      </c>
      <c r="P4583" s="13">
        <v>32874</v>
      </c>
      <c r="Q4583" s="16" t="str">
        <f>Table2[[#This Row],[Service Line Size (inches) (System Side)]]</f>
        <v>5/8</v>
      </c>
      <c r="R4583" t="s">
        <v>43</v>
      </c>
      <c r="S4583" t="str">
        <f>IF(Table2[[#This Row],[Basis of Material Classification (Customer Side)*]]="Field inspection","Yes","No")</f>
        <v>No</v>
      </c>
      <c r="V4583" t="s">
        <v>43</v>
      </c>
      <c r="W4583" t="s">
        <v>44</v>
      </c>
      <c r="X4583" t="s">
        <v>44</v>
      </c>
      <c r="Z4583" t="s">
        <v>45</v>
      </c>
      <c r="AA4583" t="s">
        <v>46</v>
      </c>
      <c r="AB4583" t="s">
        <v>46</v>
      </c>
      <c r="AC4583" t="s">
        <v>40</v>
      </c>
    </row>
    <row r="4584" spans="1:29" ht="14.4" x14ac:dyDescent="0.3">
      <c r="A4584">
        <v>4582</v>
      </c>
      <c r="B4584" t="s">
        <v>4597</v>
      </c>
      <c r="C4584" t="s">
        <v>277</v>
      </c>
      <c r="D4584" t="s">
        <v>40</v>
      </c>
      <c r="E4584" t="s">
        <v>40</v>
      </c>
      <c r="F4584" t="s">
        <v>53</v>
      </c>
      <c r="G4584" t="s">
        <v>40</v>
      </c>
      <c r="H4584" s="26">
        <v>20455</v>
      </c>
      <c r="I4584" t="s">
        <v>189</v>
      </c>
      <c r="J4584" t="s">
        <v>55</v>
      </c>
      <c r="K4584" t="str">
        <f>IF(Table2[[#This Row],[Basis of Material Classification (System Side)*]]="Field inspection","Yes","No")</f>
        <v>No</v>
      </c>
      <c r="O4584" t="s">
        <v>53</v>
      </c>
      <c r="P4584" s="13">
        <v>20090</v>
      </c>
      <c r="Q4584" s="16" t="str">
        <f>Table2[[#This Row],[Service Line Size (inches) (System Side)]]</f>
        <v xml:space="preserve"> 3/4</v>
      </c>
      <c r="R4584" t="s">
        <v>55</v>
      </c>
      <c r="S4584" t="str">
        <f>IF(Table2[[#This Row],[Basis of Material Classification (Customer Side)*]]="Field inspection","Yes","No")</f>
        <v>No</v>
      </c>
      <c r="V4584" t="s">
        <v>72</v>
      </c>
      <c r="W4584" t="s">
        <v>44</v>
      </c>
      <c r="X4584" t="s">
        <v>44</v>
      </c>
      <c r="Z4584" t="s">
        <v>45</v>
      </c>
      <c r="AA4584" t="s">
        <v>46</v>
      </c>
      <c r="AB4584" t="s">
        <v>46</v>
      </c>
      <c r="AC4584" t="s">
        <v>40</v>
      </c>
    </row>
    <row r="4585" spans="1:29" ht="14.4" x14ac:dyDescent="0.3">
      <c r="A4585">
        <v>4583</v>
      </c>
      <c r="B4585" t="s">
        <v>4598</v>
      </c>
      <c r="C4585" t="s">
        <v>277</v>
      </c>
      <c r="D4585" t="s">
        <v>40</v>
      </c>
      <c r="E4585" t="s">
        <v>40</v>
      </c>
      <c r="F4585" t="s">
        <v>41</v>
      </c>
      <c r="G4585" t="s">
        <v>40</v>
      </c>
      <c r="H4585" s="26">
        <v>27395</v>
      </c>
      <c r="I4585" t="s">
        <v>42</v>
      </c>
      <c r="J4585" t="s">
        <v>49</v>
      </c>
      <c r="K4585" t="str">
        <f>IF(Table2[[#This Row],[Basis of Material Classification (System Side)*]]="Field inspection","Yes","No")</f>
        <v>No</v>
      </c>
      <c r="N4585" t="s">
        <v>50</v>
      </c>
      <c r="O4585" t="s">
        <v>41</v>
      </c>
      <c r="P4585" s="13">
        <v>36892</v>
      </c>
      <c r="Q4585" s="16" t="str">
        <f>Table2[[#This Row],[Service Line Size (inches) (System Side)]]</f>
        <v>5/8</v>
      </c>
      <c r="R4585" t="s">
        <v>43</v>
      </c>
      <c r="S4585" t="str">
        <f>IF(Table2[[#This Row],[Basis of Material Classification (Customer Side)*]]="Field inspection","Yes","No")</f>
        <v>No</v>
      </c>
      <c r="V4585" t="s">
        <v>43</v>
      </c>
      <c r="W4585" t="s">
        <v>44</v>
      </c>
      <c r="X4585" t="s">
        <v>44</v>
      </c>
      <c r="Z4585" t="s">
        <v>45</v>
      </c>
      <c r="AA4585" t="s">
        <v>46</v>
      </c>
      <c r="AB4585" t="s">
        <v>46</v>
      </c>
      <c r="AC4585" t="s">
        <v>40</v>
      </c>
    </row>
    <row r="4586" spans="1:29" ht="14.4" x14ac:dyDescent="0.3">
      <c r="A4586">
        <v>4584</v>
      </c>
      <c r="B4586" t="s">
        <v>4599</v>
      </c>
      <c r="C4586" t="s">
        <v>277</v>
      </c>
      <c r="D4586" t="s">
        <v>40</v>
      </c>
      <c r="E4586" t="s">
        <v>40</v>
      </c>
      <c r="F4586" t="s">
        <v>41</v>
      </c>
      <c r="G4586" t="s">
        <v>40</v>
      </c>
      <c r="H4586" s="26">
        <v>37622</v>
      </c>
      <c r="I4586" t="s">
        <v>42</v>
      </c>
      <c r="J4586" t="s">
        <v>43</v>
      </c>
      <c r="K4586" t="str">
        <f>IF(Table2[[#This Row],[Basis of Material Classification (System Side)*]]="Field inspection","Yes","No")</f>
        <v>No</v>
      </c>
      <c r="N4586" t="str">
        <f>Table2[[#This Row],[Basis of Material Classification (System Side)*]]</f>
        <v>Installation date after lead ban</v>
      </c>
      <c r="O4586" t="s">
        <v>41</v>
      </c>
      <c r="P4586" s="13">
        <v>37622</v>
      </c>
      <c r="Q4586" s="16" t="str">
        <f>Table2[[#This Row],[Service Line Size (inches) (System Side)]]</f>
        <v>5/8</v>
      </c>
      <c r="R4586" t="s">
        <v>43</v>
      </c>
      <c r="S4586" t="str">
        <f>IF(Table2[[#This Row],[Basis of Material Classification (Customer Side)*]]="Field inspection","Yes","No")</f>
        <v>No</v>
      </c>
      <c r="V4586" t="s">
        <v>43</v>
      </c>
      <c r="W4586" t="s">
        <v>44</v>
      </c>
      <c r="X4586" t="s">
        <v>44</v>
      </c>
      <c r="Z4586" t="s">
        <v>45</v>
      </c>
      <c r="AA4586" t="s">
        <v>46</v>
      </c>
      <c r="AB4586" t="s">
        <v>46</v>
      </c>
      <c r="AC4586" t="s">
        <v>40</v>
      </c>
    </row>
    <row r="4587" spans="1:29" ht="14.4" x14ac:dyDescent="0.3">
      <c r="A4587">
        <v>4585</v>
      </c>
      <c r="B4587" t="s">
        <v>4600</v>
      </c>
      <c r="C4587" t="s">
        <v>277</v>
      </c>
      <c r="D4587" t="s">
        <v>40</v>
      </c>
      <c r="E4587" t="s">
        <v>40</v>
      </c>
      <c r="F4587" t="s">
        <v>53</v>
      </c>
      <c r="G4587" t="s">
        <v>40</v>
      </c>
      <c r="H4587" s="27"/>
      <c r="I4587" t="s">
        <v>42</v>
      </c>
      <c r="J4587" t="s">
        <v>55</v>
      </c>
      <c r="K4587" t="str">
        <f>IF(Table2[[#This Row],[Basis of Material Classification (System Side)*]]="Field inspection","Yes","No")</f>
        <v>No</v>
      </c>
      <c r="O4587" t="s">
        <v>41</v>
      </c>
      <c r="P4587" s="13">
        <v>4019</v>
      </c>
      <c r="Q4587" s="16" t="str">
        <f>Table2[[#This Row],[Service Line Size (inches) (System Side)]]</f>
        <v>5/8</v>
      </c>
      <c r="R4587" t="s">
        <v>49</v>
      </c>
      <c r="S4587" t="str">
        <f>IF(Table2[[#This Row],[Basis of Material Classification (Customer Side)*]]="Field inspection","Yes","No")</f>
        <v>No</v>
      </c>
      <c r="V4587" t="s">
        <v>50</v>
      </c>
      <c r="W4587" t="s">
        <v>44</v>
      </c>
      <c r="X4587" t="s">
        <v>44</v>
      </c>
      <c r="Z4587" t="s">
        <v>45</v>
      </c>
      <c r="AA4587" t="s">
        <v>46</v>
      </c>
      <c r="AB4587" t="s">
        <v>46</v>
      </c>
      <c r="AC4587" t="s">
        <v>40</v>
      </c>
    </row>
    <row r="4588" spans="1:29" ht="14.4" x14ac:dyDescent="0.3">
      <c r="A4588">
        <v>4586</v>
      </c>
      <c r="B4588" t="s">
        <v>4601</v>
      </c>
      <c r="C4588" t="s">
        <v>277</v>
      </c>
      <c r="D4588" t="s">
        <v>40</v>
      </c>
      <c r="E4588" t="s">
        <v>40</v>
      </c>
      <c r="F4588" t="s">
        <v>41</v>
      </c>
      <c r="G4588" t="s">
        <v>40</v>
      </c>
      <c r="H4588" s="26">
        <v>26299</v>
      </c>
      <c r="I4588" t="s">
        <v>42</v>
      </c>
      <c r="J4588" t="s">
        <v>49</v>
      </c>
      <c r="K4588" t="str">
        <f>IF(Table2[[#This Row],[Basis of Material Classification (System Side)*]]="Field inspection","Yes","No")</f>
        <v>No</v>
      </c>
      <c r="N4588" t="s">
        <v>50</v>
      </c>
      <c r="O4588" t="s">
        <v>41</v>
      </c>
      <c r="P4588" s="13">
        <v>32509</v>
      </c>
      <c r="Q4588" s="16" t="str">
        <f>Table2[[#This Row],[Service Line Size (inches) (System Side)]]</f>
        <v>5/8</v>
      </c>
      <c r="R4588" t="s">
        <v>43</v>
      </c>
      <c r="S4588" t="str">
        <f>IF(Table2[[#This Row],[Basis of Material Classification (Customer Side)*]]="Field inspection","Yes","No")</f>
        <v>No</v>
      </c>
      <c r="V4588" t="s">
        <v>43</v>
      </c>
      <c r="W4588" t="s">
        <v>44</v>
      </c>
      <c r="X4588" t="s">
        <v>44</v>
      </c>
      <c r="Z4588" t="s">
        <v>45</v>
      </c>
      <c r="AA4588" t="s">
        <v>46</v>
      </c>
      <c r="AB4588" t="s">
        <v>46</v>
      </c>
      <c r="AC4588" t="s">
        <v>40</v>
      </c>
    </row>
    <row r="4589" spans="1:29" ht="14.4" x14ac:dyDescent="0.3">
      <c r="A4589">
        <v>4587</v>
      </c>
      <c r="B4589" t="s">
        <v>4602</v>
      </c>
      <c r="C4589" t="s">
        <v>277</v>
      </c>
      <c r="D4589" t="s">
        <v>40</v>
      </c>
      <c r="E4589" t="s">
        <v>40</v>
      </c>
      <c r="F4589" t="s">
        <v>41</v>
      </c>
      <c r="G4589" t="s">
        <v>40</v>
      </c>
      <c r="H4589" s="26">
        <v>33970</v>
      </c>
      <c r="I4589" t="s">
        <v>42</v>
      </c>
      <c r="J4589" t="s">
        <v>43</v>
      </c>
      <c r="K4589" t="str">
        <f>IF(Table2[[#This Row],[Basis of Material Classification (System Side)*]]="Field inspection","Yes","No")</f>
        <v>No</v>
      </c>
      <c r="N4589" t="str">
        <f>Table2[[#This Row],[Basis of Material Classification (System Side)*]]</f>
        <v>Installation date after lead ban</v>
      </c>
      <c r="O4589" t="s">
        <v>41</v>
      </c>
      <c r="P4589" s="13">
        <v>35796</v>
      </c>
      <c r="Q4589" s="16" t="str">
        <f>Table2[[#This Row],[Service Line Size (inches) (System Side)]]</f>
        <v>5/8</v>
      </c>
      <c r="R4589" t="s">
        <v>43</v>
      </c>
      <c r="S4589" t="str">
        <f>IF(Table2[[#This Row],[Basis of Material Classification (Customer Side)*]]="Field inspection","Yes","No")</f>
        <v>No</v>
      </c>
      <c r="V4589" t="s">
        <v>43</v>
      </c>
      <c r="W4589" t="s">
        <v>44</v>
      </c>
      <c r="X4589" t="s">
        <v>44</v>
      </c>
      <c r="Z4589" t="s">
        <v>45</v>
      </c>
      <c r="AA4589" t="s">
        <v>46</v>
      </c>
      <c r="AB4589" t="s">
        <v>46</v>
      </c>
      <c r="AC4589" t="s">
        <v>40</v>
      </c>
    </row>
    <row r="4590" spans="1:29" ht="14.4" x14ac:dyDescent="0.3">
      <c r="A4590">
        <v>4588</v>
      </c>
      <c r="B4590" t="s">
        <v>4603</v>
      </c>
      <c r="C4590" t="s">
        <v>277</v>
      </c>
      <c r="D4590" t="s">
        <v>40</v>
      </c>
      <c r="E4590" t="s">
        <v>40</v>
      </c>
      <c r="F4590" t="s">
        <v>41</v>
      </c>
      <c r="G4590" t="s">
        <v>40</v>
      </c>
      <c r="H4590" s="26">
        <v>28491</v>
      </c>
      <c r="I4590" t="s">
        <v>42</v>
      </c>
      <c r="J4590" t="s">
        <v>49</v>
      </c>
      <c r="K4590" t="str">
        <f>IF(Table2[[#This Row],[Basis of Material Classification (System Side)*]]="Field inspection","Yes","No")</f>
        <v>No</v>
      </c>
      <c r="N4590" t="s">
        <v>50</v>
      </c>
      <c r="O4590" t="s">
        <v>41</v>
      </c>
      <c r="P4590" s="13">
        <v>28126</v>
      </c>
      <c r="Q4590" s="16" t="str">
        <f>Table2[[#This Row],[Service Line Size (inches) (System Side)]]</f>
        <v>5/8</v>
      </c>
      <c r="R4590" t="s">
        <v>49</v>
      </c>
      <c r="S4590" t="str">
        <f>IF(Table2[[#This Row],[Basis of Material Classification (Customer Side)*]]="Field inspection","Yes","No")</f>
        <v>No</v>
      </c>
      <c r="V4590" t="s">
        <v>50</v>
      </c>
      <c r="W4590" t="s">
        <v>44</v>
      </c>
      <c r="X4590" t="s">
        <v>44</v>
      </c>
      <c r="Z4590" t="s">
        <v>45</v>
      </c>
      <c r="AA4590" t="s">
        <v>46</v>
      </c>
      <c r="AB4590" t="s">
        <v>46</v>
      </c>
      <c r="AC4590" t="s">
        <v>40</v>
      </c>
    </row>
    <row r="4591" spans="1:29" ht="14.4" x14ac:dyDescent="0.3">
      <c r="A4591">
        <v>4589</v>
      </c>
      <c r="B4591" t="s">
        <v>4604</v>
      </c>
      <c r="C4591" t="s">
        <v>277</v>
      </c>
      <c r="D4591" t="s">
        <v>40</v>
      </c>
      <c r="E4591" t="s">
        <v>40</v>
      </c>
      <c r="F4591" t="s">
        <v>53</v>
      </c>
      <c r="G4591" t="s">
        <v>40</v>
      </c>
      <c r="H4591" s="26">
        <v>35431</v>
      </c>
      <c r="I4591" t="s">
        <v>42</v>
      </c>
      <c r="J4591" t="s">
        <v>55</v>
      </c>
      <c r="K4591" t="str">
        <f>IF(Table2[[#This Row],[Basis of Material Classification (System Side)*]]="Field inspection","Yes","No")</f>
        <v>No</v>
      </c>
      <c r="O4591" t="s">
        <v>41</v>
      </c>
      <c r="P4591" s="13">
        <v>36161</v>
      </c>
      <c r="Q4591" s="16" t="str">
        <f>Table2[[#This Row],[Service Line Size (inches) (System Side)]]</f>
        <v>5/8</v>
      </c>
      <c r="R4591" t="s">
        <v>43</v>
      </c>
      <c r="S4591" t="str">
        <f>IF(Table2[[#This Row],[Basis of Material Classification (Customer Side)*]]="Field inspection","Yes","No")</f>
        <v>No</v>
      </c>
      <c r="V4591" t="s">
        <v>43</v>
      </c>
      <c r="W4591" t="s">
        <v>44</v>
      </c>
      <c r="X4591" t="s">
        <v>44</v>
      </c>
      <c r="Z4591" t="s">
        <v>45</v>
      </c>
      <c r="AA4591" t="s">
        <v>46</v>
      </c>
      <c r="AB4591" t="s">
        <v>46</v>
      </c>
      <c r="AC4591" t="s">
        <v>40</v>
      </c>
    </row>
    <row r="4592" spans="1:29" ht="14.4" x14ac:dyDescent="0.3">
      <c r="A4592">
        <v>4590</v>
      </c>
      <c r="B4592" t="s">
        <v>4605</v>
      </c>
      <c r="C4592" t="s">
        <v>277</v>
      </c>
      <c r="D4592" t="s">
        <v>40</v>
      </c>
      <c r="E4592" t="s">
        <v>40</v>
      </c>
      <c r="F4592" t="s">
        <v>41</v>
      </c>
      <c r="G4592" t="s">
        <v>40</v>
      </c>
      <c r="H4592" s="26">
        <v>17533</v>
      </c>
      <c r="I4592" t="s">
        <v>42</v>
      </c>
      <c r="J4592" t="s">
        <v>49</v>
      </c>
      <c r="K4592" t="str">
        <f>IF(Table2[[#This Row],[Basis of Material Classification (System Side)*]]="Field inspection","Yes","No")</f>
        <v>No</v>
      </c>
      <c r="N4592" t="s">
        <v>50</v>
      </c>
      <c r="O4592" t="s">
        <v>41</v>
      </c>
      <c r="P4592" s="13">
        <v>36526</v>
      </c>
      <c r="Q4592" s="16" t="str">
        <f>Table2[[#This Row],[Service Line Size (inches) (System Side)]]</f>
        <v>5/8</v>
      </c>
      <c r="R4592" t="s">
        <v>43</v>
      </c>
      <c r="S4592" t="str">
        <f>IF(Table2[[#This Row],[Basis of Material Classification (Customer Side)*]]="Field inspection","Yes","No")</f>
        <v>No</v>
      </c>
      <c r="V4592" t="s">
        <v>43</v>
      </c>
      <c r="W4592" t="s">
        <v>44</v>
      </c>
      <c r="X4592" t="s">
        <v>44</v>
      </c>
      <c r="Z4592" t="s">
        <v>45</v>
      </c>
      <c r="AA4592" t="s">
        <v>46</v>
      </c>
      <c r="AB4592" t="s">
        <v>46</v>
      </c>
      <c r="AC4592" t="s">
        <v>40</v>
      </c>
    </row>
    <row r="4593" spans="1:29" ht="14.4" x14ac:dyDescent="0.3">
      <c r="A4593">
        <v>4591</v>
      </c>
      <c r="B4593" t="s">
        <v>4606</v>
      </c>
      <c r="C4593" t="s">
        <v>277</v>
      </c>
      <c r="D4593" t="s">
        <v>40</v>
      </c>
      <c r="E4593" t="s">
        <v>40</v>
      </c>
      <c r="F4593" t="s">
        <v>53</v>
      </c>
      <c r="G4593" t="s">
        <v>40</v>
      </c>
      <c r="H4593" s="26">
        <v>43466</v>
      </c>
      <c r="I4593" t="s">
        <v>54</v>
      </c>
      <c r="J4593" t="s">
        <v>55</v>
      </c>
      <c r="K4593" t="str">
        <f>IF(Table2[[#This Row],[Basis of Material Classification (System Side)*]]="Field inspection","Yes","No")</f>
        <v>No</v>
      </c>
      <c r="O4593" t="s">
        <v>41</v>
      </c>
      <c r="P4593"/>
      <c r="Q4593" s="16" t="str">
        <f>Table2[[#This Row],[Service Line Size (inches) (System Side)]]</f>
        <v>3/4</v>
      </c>
      <c r="R4593" t="s">
        <v>49</v>
      </c>
      <c r="S4593" t="str">
        <f>IF(Table2[[#This Row],[Basis of Material Classification (Customer Side)*]]="Field inspection","Yes","No")</f>
        <v>No</v>
      </c>
      <c r="V4593" t="s">
        <v>50</v>
      </c>
      <c r="W4593" t="s">
        <v>44</v>
      </c>
      <c r="X4593" t="s">
        <v>44</v>
      </c>
      <c r="Z4593" t="s">
        <v>58</v>
      </c>
      <c r="AA4593" t="s">
        <v>46</v>
      </c>
      <c r="AB4593" t="s">
        <v>46</v>
      </c>
      <c r="AC4593" t="s">
        <v>40</v>
      </c>
    </row>
    <row r="4594" spans="1:29" ht="14.4" x14ac:dyDescent="0.3">
      <c r="A4594">
        <v>4592</v>
      </c>
      <c r="B4594" t="s">
        <v>4607</v>
      </c>
      <c r="C4594" t="s">
        <v>277</v>
      </c>
      <c r="D4594" t="s">
        <v>40</v>
      </c>
      <c r="E4594" t="s">
        <v>40</v>
      </c>
      <c r="F4594" t="s">
        <v>53</v>
      </c>
      <c r="G4594" t="s">
        <v>40</v>
      </c>
      <c r="H4594" s="26">
        <v>28491</v>
      </c>
      <c r="I4594" t="s">
        <v>54</v>
      </c>
      <c r="J4594" t="s">
        <v>55</v>
      </c>
      <c r="K4594" t="str">
        <f>IF(Table2[[#This Row],[Basis of Material Classification (System Side)*]]="Field inspection","Yes","No")</f>
        <v>No</v>
      </c>
      <c r="O4594" t="s">
        <v>41</v>
      </c>
      <c r="P4594" s="13">
        <v>28856</v>
      </c>
      <c r="Q4594" s="16" t="str">
        <f>Table2[[#This Row],[Service Line Size (inches) (System Side)]]</f>
        <v>3/4</v>
      </c>
      <c r="R4594" t="s">
        <v>49</v>
      </c>
      <c r="S4594" t="str">
        <f>IF(Table2[[#This Row],[Basis of Material Classification (Customer Side)*]]="Field inspection","Yes","No")</f>
        <v>No</v>
      </c>
      <c r="V4594" t="s">
        <v>50</v>
      </c>
      <c r="W4594" t="s">
        <v>44</v>
      </c>
      <c r="X4594" t="s">
        <v>44</v>
      </c>
      <c r="Z4594" t="s">
        <v>45</v>
      </c>
      <c r="AA4594" t="s">
        <v>46</v>
      </c>
      <c r="AB4594" t="s">
        <v>46</v>
      </c>
      <c r="AC4594" t="s">
        <v>40</v>
      </c>
    </row>
    <row r="4595" spans="1:29" ht="14.4" x14ac:dyDescent="0.3">
      <c r="A4595">
        <v>4593</v>
      </c>
      <c r="B4595" t="s">
        <v>4608</v>
      </c>
      <c r="C4595" t="s">
        <v>277</v>
      </c>
      <c r="D4595" t="s">
        <v>40</v>
      </c>
      <c r="E4595" t="s">
        <v>40</v>
      </c>
      <c r="F4595" t="s">
        <v>41</v>
      </c>
      <c r="G4595" t="s">
        <v>40</v>
      </c>
      <c r="H4595" s="26">
        <v>32509</v>
      </c>
      <c r="I4595" t="s">
        <v>42</v>
      </c>
      <c r="J4595" t="s">
        <v>43</v>
      </c>
      <c r="K4595" t="str">
        <f>IF(Table2[[#This Row],[Basis of Material Classification (System Side)*]]="Field inspection","Yes","No")</f>
        <v>No</v>
      </c>
      <c r="N4595" t="str">
        <f>Table2[[#This Row],[Basis of Material Classification (System Side)*]]</f>
        <v>Installation date after lead ban</v>
      </c>
      <c r="O4595" t="s">
        <v>41</v>
      </c>
      <c r="P4595" s="13">
        <v>32874</v>
      </c>
      <c r="Q4595" s="16" t="str">
        <f>Table2[[#This Row],[Service Line Size (inches) (System Side)]]</f>
        <v>5/8</v>
      </c>
      <c r="R4595" t="s">
        <v>43</v>
      </c>
      <c r="S4595" t="str">
        <f>IF(Table2[[#This Row],[Basis of Material Classification (Customer Side)*]]="Field inspection","Yes","No")</f>
        <v>No</v>
      </c>
      <c r="V4595" t="s">
        <v>43</v>
      </c>
      <c r="W4595" t="s">
        <v>44</v>
      </c>
      <c r="X4595" t="s">
        <v>44</v>
      </c>
      <c r="Z4595" t="s">
        <v>45</v>
      </c>
      <c r="AA4595" t="s">
        <v>46</v>
      </c>
      <c r="AB4595" t="s">
        <v>46</v>
      </c>
      <c r="AC4595" t="s">
        <v>40</v>
      </c>
    </row>
    <row r="4596" spans="1:29" ht="14.4" x14ac:dyDescent="0.3">
      <c r="A4596">
        <v>4594</v>
      </c>
      <c r="B4596" t="s">
        <v>4609</v>
      </c>
      <c r="C4596" t="s">
        <v>277</v>
      </c>
      <c r="D4596" t="s">
        <v>40</v>
      </c>
      <c r="E4596" t="s">
        <v>40</v>
      </c>
      <c r="F4596" t="s">
        <v>53</v>
      </c>
      <c r="G4596" t="s">
        <v>40</v>
      </c>
      <c r="H4596" s="26">
        <v>28491</v>
      </c>
      <c r="I4596" t="s">
        <v>54</v>
      </c>
      <c r="J4596" t="s">
        <v>55</v>
      </c>
      <c r="K4596" t="str">
        <f>IF(Table2[[#This Row],[Basis of Material Classification (System Side)*]]="Field inspection","Yes","No")</f>
        <v>No</v>
      </c>
      <c r="O4596" t="s">
        <v>41</v>
      </c>
      <c r="P4596" s="13">
        <v>29587</v>
      </c>
      <c r="Q4596" s="16" t="str">
        <f>Table2[[#This Row],[Service Line Size (inches) (System Side)]]</f>
        <v>3/4</v>
      </c>
      <c r="R4596" t="s">
        <v>43</v>
      </c>
      <c r="S4596" t="str">
        <f>IF(Table2[[#This Row],[Basis of Material Classification (Customer Side)*]]="Field inspection","Yes","No")</f>
        <v>No</v>
      </c>
      <c r="V4596" t="s">
        <v>43</v>
      </c>
      <c r="W4596" t="s">
        <v>44</v>
      </c>
      <c r="X4596" t="s">
        <v>44</v>
      </c>
      <c r="Z4596" t="s">
        <v>45</v>
      </c>
      <c r="AA4596" t="s">
        <v>46</v>
      </c>
      <c r="AB4596" t="s">
        <v>46</v>
      </c>
      <c r="AC4596" t="s">
        <v>40</v>
      </c>
    </row>
    <row r="4597" spans="1:29" ht="14.4" x14ac:dyDescent="0.3">
      <c r="A4597">
        <v>4595</v>
      </c>
      <c r="B4597" t="s">
        <v>4610</v>
      </c>
      <c r="C4597" t="s">
        <v>277</v>
      </c>
      <c r="D4597" t="s">
        <v>40</v>
      </c>
      <c r="E4597" t="s">
        <v>40</v>
      </c>
      <c r="F4597" t="s">
        <v>41</v>
      </c>
      <c r="G4597" t="s">
        <v>40</v>
      </c>
      <c r="H4597" s="26">
        <v>21916</v>
      </c>
      <c r="I4597" t="s">
        <v>42</v>
      </c>
      <c r="J4597" t="s">
        <v>49</v>
      </c>
      <c r="K4597" t="str">
        <f>IF(Table2[[#This Row],[Basis of Material Classification (System Side)*]]="Field inspection","Yes","No")</f>
        <v>No</v>
      </c>
      <c r="N4597" t="s">
        <v>50</v>
      </c>
      <c r="O4597" t="s">
        <v>41</v>
      </c>
      <c r="P4597" s="13">
        <v>23377</v>
      </c>
      <c r="Q4597" s="16" t="str">
        <f>Table2[[#This Row],[Service Line Size (inches) (System Side)]]</f>
        <v>5/8</v>
      </c>
      <c r="R4597" t="s">
        <v>49</v>
      </c>
      <c r="S4597" t="str">
        <f>IF(Table2[[#This Row],[Basis of Material Classification (Customer Side)*]]="Field inspection","Yes","No")</f>
        <v>No</v>
      </c>
      <c r="V4597" t="s">
        <v>50</v>
      </c>
      <c r="W4597" t="s">
        <v>44</v>
      </c>
      <c r="X4597" t="s">
        <v>44</v>
      </c>
      <c r="Z4597" t="s">
        <v>45</v>
      </c>
      <c r="AA4597" t="s">
        <v>46</v>
      </c>
      <c r="AB4597" t="s">
        <v>46</v>
      </c>
      <c r="AC4597" t="s">
        <v>40</v>
      </c>
    </row>
    <row r="4598" spans="1:29" ht="14.4" x14ac:dyDescent="0.3">
      <c r="A4598">
        <v>4596</v>
      </c>
      <c r="B4598" t="s">
        <v>4611</v>
      </c>
      <c r="C4598" t="s">
        <v>277</v>
      </c>
      <c r="D4598" t="s">
        <v>40</v>
      </c>
      <c r="E4598" t="s">
        <v>40</v>
      </c>
      <c r="F4598" t="s">
        <v>41</v>
      </c>
      <c r="G4598" t="s">
        <v>40</v>
      </c>
      <c r="H4598" s="26">
        <v>37622</v>
      </c>
      <c r="I4598" t="s">
        <v>42</v>
      </c>
      <c r="J4598" t="s">
        <v>43</v>
      </c>
      <c r="K4598" t="str">
        <f>IF(Table2[[#This Row],[Basis of Material Classification (System Side)*]]="Field inspection","Yes","No")</f>
        <v>No</v>
      </c>
      <c r="N4598" t="str">
        <f>Table2[[#This Row],[Basis of Material Classification (System Side)*]]</f>
        <v>Installation date after lead ban</v>
      </c>
      <c r="O4598" t="s">
        <v>41</v>
      </c>
      <c r="P4598" s="13">
        <v>29221</v>
      </c>
      <c r="Q4598" s="16" t="str">
        <f>Table2[[#This Row],[Service Line Size (inches) (System Side)]]</f>
        <v>5/8</v>
      </c>
      <c r="R4598" t="s">
        <v>43</v>
      </c>
      <c r="S4598" t="str">
        <f>IF(Table2[[#This Row],[Basis of Material Classification (Customer Side)*]]="Field inspection","Yes","No")</f>
        <v>No</v>
      </c>
      <c r="V4598" t="s">
        <v>43</v>
      </c>
      <c r="W4598" t="s">
        <v>44</v>
      </c>
      <c r="X4598" t="s">
        <v>44</v>
      </c>
      <c r="Z4598" t="s">
        <v>58</v>
      </c>
      <c r="AA4598" t="s">
        <v>46</v>
      </c>
      <c r="AB4598" t="s">
        <v>46</v>
      </c>
      <c r="AC4598" t="s">
        <v>40</v>
      </c>
    </row>
    <row r="4599" spans="1:29" ht="14.4" x14ac:dyDescent="0.3">
      <c r="A4599">
        <v>4597</v>
      </c>
      <c r="B4599" t="s">
        <v>4612</v>
      </c>
      <c r="C4599" t="s">
        <v>277</v>
      </c>
      <c r="D4599" t="s">
        <v>40</v>
      </c>
      <c r="E4599" t="s">
        <v>40</v>
      </c>
      <c r="F4599" t="s">
        <v>41</v>
      </c>
      <c r="G4599" t="s">
        <v>40</v>
      </c>
      <c r="H4599" s="26">
        <v>28126</v>
      </c>
      <c r="I4599" t="s">
        <v>42</v>
      </c>
      <c r="J4599" t="s">
        <v>49</v>
      </c>
      <c r="K4599" t="str">
        <f>IF(Table2[[#This Row],[Basis of Material Classification (System Side)*]]="Field inspection","Yes","No")</f>
        <v>No</v>
      </c>
      <c r="N4599" t="s">
        <v>50</v>
      </c>
      <c r="O4599" t="s">
        <v>41</v>
      </c>
      <c r="P4599" s="13">
        <v>29221</v>
      </c>
      <c r="Q4599" s="16" t="str">
        <f>Table2[[#This Row],[Service Line Size (inches) (System Side)]]</f>
        <v>5/8</v>
      </c>
      <c r="R4599" t="s">
        <v>43</v>
      </c>
      <c r="S4599" t="str">
        <f>IF(Table2[[#This Row],[Basis of Material Classification (Customer Side)*]]="Field inspection","Yes","No")</f>
        <v>No</v>
      </c>
      <c r="V4599" t="s">
        <v>43</v>
      </c>
      <c r="W4599" t="s">
        <v>44</v>
      </c>
      <c r="X4599" t="s">
        <v>44</v>
      </c>
      <c r="Z4599" t="s">
        <v>45</v>
      </c>
      <c r="AA4599" t="s">
        <v>46</v>
      </c>
      <c r="AB4599" t="s">
        <v>46</v>
      </c>
      <c r="AC4599" t="s">
        <v>40</v>
      </c>
    </row>
    <row r="4600" spans="1:29" ht="14.4" x14ac:dyDescent="0.3">
      <c r="A4600">
        <v>4598</v>
      </c>
      <c r="B4600" t="s">
        <v>4613</v>
      </c>
      <c r="C4600" t="s">
        <v>277</v>
      </c>
      <c r="D4600" t="s">
        <v>40</v>
      </c>
      <c r="E4600" t="s">
        <v>40</v>
      </c>
      <c r="F4600" t="s">
        <v>41</v>
      </c>
      <c r="G4600" t="s">
        <v>40</v>
      </c>
      <c r="H4600" s="26">
        <v>25569</v>
      </c>
      <c r="I4600">
        <v>2</v>
      </c>
      <c r="J4600" t="s">
        <v>106</v>
      </c>
      <c r="K4600" t="str">
        <f>IF(Table2[[#This Row],[Basis of Material Classification (System Side)*]]="Field inspection","Yes","No")</f>
        <v>No</v>
      </c>
      <c r="N4600" t="s">
        <v>107</v>
      </c>
      <c r="O4600" t="s">
        <v>41</v>
      </c>
      <c r="P4600" s="13">
        <v>43831</v>
      </c>
      <c r="Q4600" s="16">
        <f>Table2[[#This Row],[Service Line Size (inches) (System Side)]]</f>
        <v>2</v>
      </c>
      <c r="R4600" t="s">
        <v>43</v>
      </c>
      <c r="S4600" t="str">
        <f>IF(Table2[[#This Row],[Basis of Material Classification (Customer Side)*]]="Field inspection","Yes","No")</f>
        <v>No</v>
      </c>
      <c r="V4600" t="s">
        <v>43</v>
      </c>
      <c r="W4600" t="s">
        <v>44</v>
      </c>
      <c r="X4600" t="s">
        <v>44</v>
      </c>
      <c r="Z4600" t="s">
        <v>58</v>
      </c>
      <c r="AA4600" t="s">
        <v>46</v>
      </c>
      <c r="AB4600" t="s">
        <v>46</v>
      </c>
      <c r="AC4600" t="s">
        <v>40</v>
      </c>
    </row>
    <row r="4601" spans="1:29" ht="14.4" x14ac:dyDescent="0.3">
      <c r="A4601">
        <v>4599</v>
      </c>
      <c r="B4601" t="s">
        <v>4614</v>
      </c>
      <c r="C4601" t="s">
        <v>277</v>
      </c>
      <c r="D4601" t="s">
        <v>40</v>
      </c>
      <c r="E4601" t="s">
        <v>40</v>
      </c>
      <c r="F4601" t="s">
        <v>132</v>
      </c>
      <c r="G4601" t="s">
        <v>40</v>
      </c>
      <c r="H4601" s="26">
        <v>44927</v>
      </c>
      <c r="I4601" t="s">
        <v>42</v>
      </c>
      <c r="J4601" t="s">
        <v>55</v>
      </c>
      <c r="K4601" t="str">
        <f>IF(Table2[[#This Row],[Basis of Material Classification (System Side)*]]="Field inspection","Yes","No")</f>
        <v>No</v>
      </c>
      <c r="O4601" t="s">
        <v>41</v>
      </c>
      <c r="P4601" s="13">
        <v>40179</v>
      </c>
      <c r="Q4601" s="16" t="str">
        <f>Table2[[#This Row],[Service Line Size (inches) (System Side)]]</f>
        <v>5/8</v>
      </c>
      <c r="R4601" t="s">
        <v>55</v>
      </c>
      <c r="S4601" t="str">
        <f>IF(Table2[[#This Row],[Basis of Material Classification (Customer Side)*]]="Field inspection","Yes","No")</f>
        <v>No</v>
      </c>
      <c r="V4601" t="s">
        <v>55</v>
      </c>
      <c r="W4601" t="s">
        <v>44</v>
      </c>
      <c r="X4601" t="s">
        <v>44</v>
      </c>
      <c r="Z4601" t="s">
        <v>58</v>
      </c>
      <c r="AA4601" t="s">
        <v>46</v>
      </c>
      <c r="AB4601" t="s">
        <v>46</v>
      </c>
      <c r="AC4601" t="s">
        <v>40</v>
      </c>
    </row>
    <row r="4602" spans="1:29" ht="14.4" x14ac:dyDescent="0.3">
      <c r="A4602">
        <v>4600</v>
      </c>
      <c r="B4602" t="s">
        <v>4615</v>
      </c>
      <c r="C4602" t="s">
        <v>277</v>
      </c>
      <c r="D4602" t="s">
        <v>40</v>
      </c>
      <c r="E4602" t="s">
        <v>40</v>
      </c>
      <c r="F4602" t="s">
        <v>41</v>
      </c>
      <c r="G4602" t="s">
        <v>40</v>
      </c>
      <c r="H4602" s="26">
        <v>34335</v>
      </c>
      <c r="I4602" t="s">
        <v>42</v>
      </c>
      <c r="J4602" t="s">
        <v>43</v>
      </c>
      <c r="K4602" t="str">
        <f>IF(Table2[[#This Row],[Basis of Material Classification (System Side)*]]="Field inspection","Yes","No")</f>
        <v>No</v>
      </c>
      <c r="N4602" t="str">
        <f>Table2[[#This Row],[Basis of Material Classification (System Side)*]]</f>
        <v>Installation date after lead ban</v>
      </c>
      <c r="O4602" t="s">
        <v>41</v>
      </c>
      <c r="P4602" s="13">
        <v>36892</v>
      </c>
      <c r="Q4602" s="16" t="str">
        <f>Table2[[#This Row],[Service Line Size (inches) (System Side)]]</f>
        <v>5/8</v>
      </c>
      <c r="R4602" t="s">
        <v>43</v>
      </c>
      <c r="S4602" t="str">
        <f>IF(Table2[[#This Row],[Basis of Material Classification (Customer Side)*]]="Field inspection","Yes","No")</f>
        <v>No</v>
      </c>
      <c r="V4602" t="s">
        <v>43</v>
      </c>
      <c r="W4602" t="s">
        <v>44</v>
      </c>
      <c r="X4602" t="s">
        <v>44</v>
      </c>
      <c r="Z4602" t="s">
        <v>45</v>
      </c>
      <c r="AA4602" t="s">
        <v>46</v>
      </c>
      <c r="AB4602" t="s">
        <v>46</v>
      </c>
      <c r="AC4602" t="s">
        <v>40</v>
      </c>
    </row>
    <row r="4603" spans="1:29" ht="14.4" x14ac:dyDescent="0.3">
      <c r="A4603">
        <v>4601</v>
      </c>
      <c r="B4603" t="s">
        <v>4616</v>
      </c>
      <c r="C4603" t="s">
        <v>277</v>
      </c>
      <c r="D4603" t="s">
        <v>40</v>
      </c>
      <c r="E4603" t="s">
        <v>40</v>
      </c>
      <c r="F4603" t="s">
        <v>41</v>
      </c>
      <c r="G4603" t="s">
        <v>40</v>
      </c>
      <c r="H4603" s="27"/>
      <c r="I4603" t="s">
        <v>42</v>
      </c>
      <c r="J4603" t="s">
        <v>49</v>
      </c>
      <c r="K4603" t="str">
        <f>IF(Table2[[#This Row],[Basis of Material Classification (System Side)*]]="Field inspection","Yes","No")</f>
        <v>No</v>
      </c>
      <c r="N4603" t="s">
        <v>50</v>
      </c>
      <c r="O4603" t="s">
        <v>41</v>
      </c>
      <c r="P4603" s="13">
        <v>36892</v>
      </c>
      <c r="Q4603" s="16" t="str">
        <f>Table2[[#This Row],[Service Line Size (inches) (System Side)]]</f>
        <v>5/8</v>
      </c>
      <c r="R4603" t="s">
        <v>43</v>
      </c>
      <c r="S4603" t="str">
        <f>IF(Table2[[#This Row],[Basis of Material Classification (Customer Side)*]]="Field inspection","Yes","No")</f>
        <v>No</v>
      </c>
      <c r="V4603" t="s">
        <v>43</v>
      </c>
      <c r="W4603" t="s">
        <v>44</v>
      </c>
      <c r="X4603" t="s">
        <v>44</v>
      </c>
      <c r="Z4603" t="s">
        <v>45</v>
      </c>
      <c r="AA4603" t="s">
        <v>46</v>
      </c>
      <c r="AB4603" t="s">
        <v>46</v>
      </c>
      <c r="AC4603" t="s">
        <v>40</v>
      </c>
    </row>
    <row r="4604" spans="1:29" ht="14.4" x14ac:dyDescent="0.3">
      <c r="A4604">
        <v>4602</v>
      </c>
      <c r="B4604" t="s">
        <v>4617</v>
      </c>
      <c r="C4604" t="s">
        <v>277</v>
      </c>
      <c r="D4604" t="s">
        <v>40</v>
      </c>
      <c r="E4604" t="s">
        <v>40</v>
      </c>
      <c r="F4604" t="s">
        <v>41</v>
      </c>
      <c r="G4604" t="s">
        <v>40</v>
      </c>
      <c r="H4604" s="27"/>
      <c r="I4604" t="s">
        <v>42</v>
      </c>
      <c r="J4604" t="s">
        <v>49</v>
      </c>
      <c r="K4604" t="str">
        <f>IF(Table2[[#This Row],[Basis of Material Classification (System Side)*]]="Field inspection","Yes","No")</f>
        <v>No</v>
      </c>
      <c r="N4604" t="s">
        <v>50</v>
      </c>
      <c r="O4604" t="s">
        <v>41</v>
      </c>
      <c r="P4604" s="13">
        <v>14246</v>
      </c>
      <c r="Q4604" s="16" t="str">
        <f>Table2[[#This Row],[Service Line Size (inches) (System Side)]]</f>
        <v>5/8</v>
      </c>
      <c r="R4604" t="s">
        <v>49</v>
      </c>
      <c r="S4604" t="str">
        <f>IF(Table2[[#This Row],[Basis of Material Classification (Customer Side)*]]="Field inspection","Yes","No")</f>
        <v>No</v>
      </c>
      <c r="V4604" t="s">
        <v>50</v>
      </c>
      <c r="W4604" t="s">
        <v>44</v>
      </c>
      <c r="X4604" t="s">
        <v>44</v>
      </c>
      <c r="Z4604" t="s">
        <v>45</v>
      </c>
      <c r="AA4604" t="s">
        <v>46</v>
      </c>
      <c r="AB4604" t="s">
        <v>46</v>
      </c>
      <c r="AC4604" t="s">
        <v>40</v>
      </c>
    </row>
    <row r="4605" spans="1:29" ht="14.4" x14ac:dyDescent="0.3">
      <c r="A4605">
        <v>4603</v>
      </c>
      <c r="B4605" t="s">
        <v>4618</v>
      </c>
      <c r="C4605" t="s">
        <v>277</v>
      </c>
      <c r="D4605" t="s">
        <v>40</v>
      </c>
      <c r="E4605" t="s">
        <v>40</v>
      </c>
      <c r="F4605" t="s">
        <v>41</v>
      </c>
      <c r="G4605" t="s">
        <v>40</v>
      </c>
      <c r="H4605" s="26">
        <v>23377</v>
      </c>
      <c r="I4605" t="s">
        <v>42</v>
      </c>
      <c r="J4605" t="s">
        <v>49</v>
      </c>
      <c r="K4605" t="str">
        <f>IF(Table2[[#This Row],[Basis of Material Classification (System Side)*]]="Field inspection","Yes","No")</f>
        <v>No</v>
      </c>
      <c r="N4605" t="s">
        <v>50</v>
      </c>
      <c r="O4605" t="s">
        <v>41</v>
      </c>
      <c r="P4605" s="13">
        <v>36892</v>
      </c>
      <c r="Q4605" s="16" t="str">
        <f>Table2[[#This Row],[Service Line Size (inches) (System Side)]]</f>
        <v>5/8</v>
      </c>
      <c r="R4605" t="s">
        <v>43</v>
      </c>
      <c r="S4605" t="str">
        <f>IF(Table2[[#This Row],[Basis of Material Classification (Customer Side)*]]="Field inspection","Yes","No")</f>
        <v>No</v>
      </c>
      <c r="V4605" t="s">
        <v>43</v>
      </c>
      <c r="W4605" t="s">
        <v>44</v>
      </c>
      <c r="X4605" t="s">
        <v>44</v>
      </c>
      <c r="Z4605" t="s">
        <v>45</v>
      </c>
      <c r="AA4605" t="s">
        <v>46</v>
      </c>
      <c r="AB4605" t="s">
        <v>46</v>
      </c>
      <c r="AC4605" t="s">
        <v>40</v>
      </c>
    </row>
    <row r="4606" spans="1:29" ht="14.4" x14ac:dyDescent="0.3">
      <c r="A4606">
        <v>4604</v>
      </c>
      <c r="B4606" t="s">
        <v>4619</v>
      </c>
      <c r="C4606" t="s">
        <v>277</v>
      </c>
      <c r="D4606" t="s">
        <v>40</v>
      </c>
      <c r="E4606" t="s">
        <v>40</v>
      </c>
      <c r="F4606" t="s">
        <v>41</v>
      </c>
      <c r="G4606" t="s">
        <v>40</v>
      </c>
      <c r="H4606" s="26">
        <v>32143</v>
      </c>
      <c r="I4606" t="s">
        <v>42</v>
      </c>
      <c r="J4606" t="s">
        <v>43</v>
      </c>
      <c r="K4606" t="str">
        <f>IF(Table2[[#This Row],[Basis of Material Classification (System Side)*]]="Field inspection","Yes","No")</f>
        <v>No</v>
      </c>
      <c r="N4606" t="str">
        <f>Table2[[#This Row],[Basis of Material Classification (System Side)*]]</f>
        <v>Installation date after lead ban</v>
      </c>
      <c r="O4606" t="s">
        <v>41</v>
      </c>
      <c r="P4606" s="13">
        <v>32874</v>
      </c>
      <c r="Q4606" s="16" t="str">
        <f>Table2[[#This Row],[Service Line Size (inches) (System Side)]]</f>
        <v>5/8</v>
      </c>
      <c r="R4606" t="s">
        <v>43</v>
      </c>
      <c r="S4606" t="str">
        <f>IF(Table2[[#This Row],[Basis of Material Classification (Customer Side)*]]="Field inspection","Yes","No")</f>
        <v>No</v>
      </c>
      <c r="V4606" t="s">
        <v>43</v>
      </c>
      <c r="W4606" t="s">
        <v>44</v>
      </c>
      <c r="X4606" t="s">
        <v>44</v>
      </c>
      <c r="Z4606" t="s">
        <v>45</v>
      </c>
      <c r="AA4606" t="s">
        <v>46</v>
      </c>
      <c r="AB4606" t="s">
        <v>46</v>
      </c>
      <c r="AC4606" t="s">
        <v>40</v>
      </c>
    </row>
    <row r="4607" spans="1:29" ht="14.4" x14ac:dyDescent="0.3">
      <c r="A4607">
        <v>4605</v>
      </c>
      <c r="B4607" t="s">
        <v>4620</v>
      </c>
      <c r="C4607" t="s">
        <v>277</v>
      </c>
      <c r="D4607" t="s">
        <v>40</v>
      </c>
      <c r="E4607" t="s">
        <v>40</v>
      </c>
      <c r="F4607" t="s">
        <v>41</v>
      </c>
      <c r="G4607" t="s">
        <v>40</v>
      </c>
      <c r="H4607" s="26">
        <v>38353</v>
      </c>
      <c r="I4607" t="s">
        <v>42</v>
      </c>
      <c r="J4607" t="s">
        <v>43</v>
      </c>
      <c r="K4607" t="str">
        <f>IF(Table2[[#This Row],[Basis of Material Classification (System Side)*]]="Field inspection","Yes","No")</f>
        <v>No</v>
      </c>
      <c r="N4607" t="str">
        <f>Table2[[#This Row],[Basis of Material Classification (System Side)*]]</f>
        <v>Installation date after lead ban</v>
      </c>
      <c r="O4607" t="s">
        <v>41</v>
      </c>
      <c r="P4607" s="13">
        <v>28491</v>
      </c>
      <c r="Q4607" s="16" t="str">
        <f>Table2[[#This Row],[Service Line Size (inches) (System Side)]]</f>
        <v>5/8</v>
      </c>
      <c r="R4607" t="s">
        <v>49</v>
      </c>
      <c r="S4607" t="str">
        <f>IF(Table2[[#This Row],[Basis of Material Classification (Customer Side)*]]="Field inspection","Yes","No")</f>
        <v>No</v>
      </c>
      <c r="V4607" t="s">
        <v>50</v>
      </c>
      <c r="W4607" t="s">
        <v>44</v>
      </c>
      <c r="X4607" t="s">
        <v>44</v>
      </c>
      <c r="Z4607" t="s">
        <v>45</v>
      </c>
      <c r="AA4607" t="s">
        <v>46</v>
      </c>
      <c r="AB4607" t="s">
        <v>46</v>
      </c>
      <c r="AC4607" t="s">
        <v>40</v>
      </c>
    </row>
    <row r="4608" spans="1:29" ht="14.4" x14ac:dyDescent="0.3">
      <c r="A4608">
        <v>4606</v>
      </c>
      <c r="B4608" t="s">
        <v>4621</v>
      </c>
      <c r="C4608" t="s">
        <v>277</v>
      </c>
      <c r="D4608" t="s">
        <v>40</v>
      </c>
      <c r="E4608" t="s">
        <v>40</v>
      </c>
      <c r="F4608" t="s">
        <v>41</v>
      </c>
      <c r="G4608" t="s">
        <v>40</v>
      </c>
      <c r="H4608" s="26">
        <v>26665</v>
      </c>
      <c r="I4608" t="s">
        <v>42</v>
      </c>
      <c r="J4608" t="s">
        <v>49</v>
      </c>
      <c r="K4608" t="str">
        <f>IF(Table2[[#This Row],[Basis of Material Classification (System Side)*]]="Field inspection","Yes","No")</f>
        <v>No</v>
      </c>
      <c r="N4608" t="s">
        <v>50</v>
      </c>
      <c r="O4608" t="s">
        <v>132</v>
      </c>
      <c r="P4608" s="13">
        <v>28856</v>
      </c>
      <c r="Q4608" s="16" t="str">
        <f>Table2[[#This Row],[Service Line Size (inches) (System Side)]]</f>
        <v>5/8</v>
      </c>
      <c r="R4608" t="s">
        <v>65</v>
      </c>
      <c r="S4608" t="str">
        <f>IF(Table2[[#This Row],[Basis of Material Classification (Customer Side)*]]="Field inspection","Yes","No")</f>
        <v>Yes</v>
      </c>
      <c r="T4608" t="s">
        <v>71</v>
      </c>
      <c r="U4608" s="13">
        <v>45491</v>
      </c>
      <c r="V4608" t="s">
        <v>72</v>
      </c>
      <c r="W4608" t="s">
        <v>44</v>
      </c>
      <c r="X4608" t="s">
        <v>44</v>
      </c>
      <c r="Z4608" t="s">
        <v>45</v>
      </c>
      <c r="AA4608" t="s">
        <v>46</v>
      </c>
      <c r="AB4608" t="s">
        <v>46</v>
      </c>
      <c r="AC4608" t="s">
        <v>40</v>
      </c>
    </row>
    <row r="4609" spans="1:29" ht="14.4" x14ac:dyDescent="0.3">
      <c r="A4609">
        <v>4607</v>
      </c>
      <c r="B4609" t="s">
        <v>4622</v>
      </c>
      <c r="C4609" t="s">
        <v>277</v>
      </c>
      <c r="D4609" t="s">
        <v>40</v>
      </c>
      <c r="E4609" t="s">
        <v>40</v>
      </c>
      <c r="F4609" t="s">
        <v>41</v>
      </c>
      <c r="G4609" t="s">
        <v>40</v>
      </c>
      <c r="H4609" s="26">
        <v>34335</v>
      </c>
      <c r="I4609" t="s">
        <v>42</v>
      </c>
      <c r="J4609" t="s">
        <v>43</v>
      </c>
      <c r="K4609" t="str">
        <f>IF(Table2[[#This Row],[Basis of Material Classification (System Side)*]]="Field inspection","Yes","No")</f>
        <v>No</v>
      </c>
      <c r="N4609" t="str">
        <f>Table2[[#This Row],[Basis of Material Classification (System Side)*]]</f>
        <v>Installation date after lead ban</v>
      </c>
      <c r="O4609" t="s">
        <v>41</v>
      </c>
      <c r="P4609" s="13">
        <v>36892</v>
      </c>
      <c r="Q4609" s="16" t="str">
        <f>Table2[[#This Row],[Service Line Size (inches) (System Side)]]</f>
        <v>5/8</v>
      </c>
      <c r="R4609" t="s">
        <v>43</v>
      </c>
      <c r="S4609" t="str">
        <f>IF(Table2[[#This Row],[Basis of Material Classification (Customer Side)*]]="Field inspection","Yes","No")</f>
        <v>No</v>
      </c>
      <c r="V4609" t="s">
        <v>43</v>
      </c>
      <c r="W4609" t="s">
        <v>44</v>
      </c>
      <c r="X4609" t="s">
        <v>44</v>
      </c>
      <c r="Z4609" t="s">
        <v>45</v>
      </c>
      <c r="AA4609" t="s">
        <v>46</v>
      </c>
      <c r="AB4609" t="s">
        <v>46</v>
      </c>
      <c r="AC4609" t="s">
        <v>40</v>
      </c>
    </row>
    <row r="4610" spans="1:29" ht="14.4" x14ac:dyDescent="0.3">
      <c r="A4610">
        <v>4608</v>
      </c>
      <c r="B4610" t="s">
        <v>4623</v>
      </c>
      <c r="C4610" t="s">
        <v>277</v>
      </c>
      <c r="D4610" t="s">
        <v>48</v>
      </c>
      <c r="E4610" t="s">
        <v>40</v>
      </c>
      <c r="F4610" t="s">
        <v>132</v>
      </c>
      <c r="G4610" t="s">
        <v>40</v>
      </c>
      <c r="H4610" s="26">
        <v>44927</v>
      </c>
      <c r="I4610" t="s">
        <v>42</v>
      </c>
      <c r="J4610" t="s">
        <v>55</v>
      </c>
      <c r="K4610" t="str">
        <f>IF(Table2[[#This Row],[Basis of Material Classification (System Side)*]]="Field inspection","Yes","No")</f>
        <v>No</v>
      </c>
      <c r="O4610" t="s">
        <v>41</v>
      </c>
      <c r="P4610" s="13">
        <v>1</v>
      </c>
      <c r="Q4610" s="16" t="str">
        <f>Table2[[#This Row],[Service Line Size (inches) (System Side)]]</f>
        <v>5/8</v>
      </c>
      <c r="R4610" t="s">
        <v>55</v>
      </c>
      <c r="S4610" t="str">
        <f>IF(Table2[[#This Row],[Basis of Material Classification (Customer Side)*]]="Field inspection","Yes","No")</f>
        <v>No</v>
      </c>
      <c r="V4610" t="s">
        <v>55</v>
      </c>
      <c r="W4610" t="s">
        <v>44</v>
      </c>
      <c r="X4610" t="s">
        <v>44</v>
      </c>
      <c r="Z4610" t="s">
        <v>51</v>
      </c>
      <c r="AA4610" t="s">
        <v>46</v>
      </c>
      <c r="AB4610" t="s">
        <v>46</v>
      </c>
      <c r="AC4610" t="s">
        <v>40</v>
      </c>
    </row>
    <row r="4611" spans="1:29" ht="14.4" x14ac:dyDescent="0.3">
      <c r="A4611">
        <v>4609</v>
      </c>
      <c r="B4611" t="s">
        <v>4624</v>
      </c>
      <c r="C4611" t="s">
        <v>277</v>
      </c>
      <c r="D4611" t="s">
        <v>40</v>
      </c>
      <c r="E4611" t="s">
        <v>40</v>
      </c>
      <c r="F4611" t="s">
        <v>41</v>
      </c>
      <c r="G4611" t="s">
        <v>40</v>
      </c>
      <c r="H4611" s="27"/>
      <c r="I4611">
        <v>1</v>
      </c>
      <c r="J4611" t="s">
        <v>49</v>
      </c>
      <c r="K4611" t="str">
        <f>IF(Table2[[#This Row],[Basis of Material Classification (System Side)*]]="Field inspection","Yes","No")</f>
        <v>No</v>
      </c>
      <c r="N4611" t="s">
        <v>50</v>
      </c>
      <c r="O4611" t="s">
        <v>41</v>
      </c>
      <c r="P4611"/>
      <c r="Q4611" s="16">
        <f>Table2[[#This Row],[Service Line Size (inches) (System Side)]]</f>
        <v>1</v>
      </c>
      <c r="R4611" t="s">
        <v>49</v>
      </c>
      <c r="S4611" t="str">
        <f>IF(Table2[[#This Row],[Basis of Material Classification (Customer Side)*]]="Field inspection","Yes","No")</f>
        <v>No</v>
      </c>
      <c r="V4611" t="s">
        <v>50</v>
      </c>
      <c r="W4611" t="s">
        <v>44</v>
      </c>
      <c r="X4611" t="s">
        <v>44</v>
      </c>
      <c r="Z4611" t="s">
        <v>58</v>
      </c>
      <c r="AA4611" t="s">
        <v>46</v>
      </c>
      <c r="AB4611" t="s">
        <v>46</v>
      </c>
      <c r="AC4611" t="s">
        <v>40</v>
      </c>
    </row>
    <row r="4612" spans="1:29" ht="14.4" x14ac:dyDescent="0.3">
      <c r="A4612">
        <v>4610</v>
      </c>
      <c r="B4612" t="s">
        <v>4625</v>
      </c>
      <c r="C4612" t="s">
        <v>277</v>
      </c>
      <c r="D4612" t="s">
        <v>40</v>
      </c>
      <c r="E4612" t="s">
        <v>40</v>
      </c>
      <c r="F4612" t="s">
        <v>41</v>
      </c>
      <c r="G4612" t="s">
        <v>40</v>
      </c>
      <c r="H4612" s="26">
        <v>35431</v>
      </c>
      <c r="I4612" t="s">
        <v>42</v>
      </c>
      <c r="J4612" t="s">
        <v>43</v>
      </c>
      <c r="K4612" t="str">
        <f>IF(Table2[[#This Row],[Basis of Material Classification (System Side)*]]="Field inspection","Yes","No")</f>
        <v>No</v>
      </c>
      <c r="N4612" t="str">
        <f>Table2[[#This Row],[Basis of Material Classification (System Side)*]]</f>
        <v>Installation date after lead ban</v>
      </c>
      <c r="O4612" t="s">
        <v>41</v>
      </c>
      <c r="P4612" s="13">
        <v>27760</v>
      </c>
      <c r="Q4612" s="16" t="str">
        <f>Table2[[#This Row],[Service Line Size (inches) (System Side)]]</f>
        <v>5/8</v>
      </c>
      <c r="R4612" t="s">
        <v>49</v>
      </c>
      <c r="S4612" t="str">
        <f>IF(Table2[[#This Row],[Basis of Material Classification (Customer Side)*]]="Field inspection","Yes","No")</f>
        <v>No</v>
      </c>
      <c r="V4612" t="s">
        <v>50</v>
      </c>
      <c r="W4612" t="s">
        <v>44</v>
      </c>
      <c r="X4612" t="s">
        <v>44</v>
      </c>
      <c r="Z4612" t="s">
        <v>45</v>
      </c>
      <c r="AA4612" t="s">
        <v>46</v>
      </c>
      <c r="AB4612" t="s">
        <v>46</v>
      </c>
      <c r="AC4612" t="s">
        <v>40</v>
      </c>
    </row>
    <row r="4613" spans="1:29" ht="14.4" x14ac:dyDescent="0.3">
      <c r="A4613">
        <v>4611</v>
      </c>
      <c r="B4613" t="s">
        <v>4626</v>
      </c>
      <c r="C4613" t="s">
        <v>277</v>
      </c>
      <c r="D4613" t="s">
        <v>40</v>
      </c>
      <c r="E4613" t="s">
        <v>40</v>
      </c>
      <c r="F4613" t="s">
        <v>41</v>
      </c>
      <c r="G4613" t="s">
        <v>40</v>
      </c>
      <c r="H4613" s="26">
        <v>35431</v>
      </c>
      <c r="I4613" t="s">
        <v>42</v>
      </c>
      <c r="J4613" t="s">
        <v>43</v>
      </c>
      <c r="K4613" t="str">
        <f>IF(Table2[[#This Row],[Basis of Material Classification (System Side)*]]="Field inspection","Yes","No")</f>
        <v>No</v>
      </c>
      <c r="N4613" t="str">
        <f>Table2[[#This Row],[Basis of Material Classification (System Side)*]]</f>
        <v>Installation date after lead ban</v>
      </c>
      <c r="O4613" t="s">
        <v>41</v>
      </c>
      <c r="P4613"/>
      <c r="Q4613" s="16" t="str">
        <f>Table2[[#This Row],[Service Line Size (inches) (System Side)]]</f>
        <v>5/8</v>
      </c>
      <c r="R4613" t="s">
        <v>106</v>
      </c>
      <c r="S4613" t="str">
        <f>IF(Table2[[#This Row],[Basis of Material Classification (Customer Side)*]]="Field inspection","Yes","No")</f>
        <v>No</v>
      </c>
      <c r="V4613" t="s">
        <v>108</v>
      </c>
      <c r="W4613" t="s">
        <v>44</v>
      </c>
      <c r="X4613" t="s">
        <v>44</v>
      </c>
      <c r="Z4613" t="s">
        <v>58</v>
      </c>
      <c r="AA4613" t="s">
        <v>46</v>
      </c>
      <c r="AB4613" t="s">
        <v>46</v>
      </c>
      <c r="AC4613" t="s">
        <v>40</v>
      </c>
    </row>
    <row r="4614" spans="1:29" ht="14.4" x14ac:dyDescent="0.3">
      <c r="A4614">
        <v>4612</v>
      </c>
      <c r="B4614" t="s">
        <v>4627</v>
      </c>
      <c r="C4614" t="s">
        <v>277</v>
      </c>
      <c r="D4614" t="s">
        <v>40</v>
      </c>
      <c r="E4614" t="s">
        <v>40</v>
      </c>
      <c r="F4614" t="s">
        <v>41</v>
      </c>
      <c r="G4614" t="s">
        <v>40</v>
      </c>
      <c r="H4614" s="26">
        <v>32509</v>
      </c>
      <c r="I4614" t="s">
        <v>42</v>
      </c>
      <c r="J4614" t="s">
        <v>43</v>
      </c>
      <c r="K4614" t="str">
        <f>IF(Table2[[#This Row],[Basis of Material Classification (System Side)*]]="Field inspection","Yes","No")</f>
        <v>No</v>
      </c>
      <c r="N4614" t="str">
        <f>Table2[[#This Row],[Basis of Material Classification (System Side)*]]</f>
        <v>Installation date after lead ban</v>
      </c>
      <c r="O4614" t="s">
        <v>41</v>
      </c>
      <c r="P4614" s="13">
        <v>33239</v>
      </c>
      <c r="Q4614" s="16" t="str">
        <f>Table2[[#This Row],[Service Line Size (inches) (System Side)]]</f>
        <v>5/8</v>
      </c>
      <c r="R4614" t="s">
        <v>43</v>
      </c>
      <c r="S4614" t="str">
        <f>IF(Table2[[#This Row],[Basis of Material Classification (Customer Side)*]]="Field inspection","Yes","No")</f>
        <v>No</v>
      </c>
      <c r="V4614" t="s">
        <v>43</v>
      </c>
      <c r="W4614" t="s">
        <v>44</v>
      </c>
      <c r="X4614" t="s">
        <v>44</v>
      </c>
      <c r="Z4614" t="s">
        <v>45</v>
      </c>
      <c r="AA4614" t="s">
        <v>46</v>
      </c>
      <c r="AB4614" t="s">
        <v>46</v>
      </c>
      <c r="AC4614" t="s">
        <v>40</v>
      </c>
    </row>
    <row r="4615" spans="1:29" ht="14.4" x14ac:dyDescent="0.3">
      <c r="A4615">
        <v>4613</v>
      </c>
      <c r="B4615" t="s">
        <v>4628</v>
      </c>
      <c r="C4615" t="s">
        <v>277</v>
      </c>
      <c r="D4615" t="s">
        <v>40</v>
      </c>
      <c r="E4615" t="s">
        <v>40</v>
      </c>
      <c r="F4615" t="s">
        <v>53</v>
      </c>
      <c r="G4615" t="s">
        <v>40</v>
      </c>
      <c r="H4615" s="26">
        <v>29221</v>
      </c>
      <c r="I4615" t="s">
        <v>54</v>
      </c>
      <c r="J4615" t="s">
        <v>55</v>
      </c>
      <c r="K4615" t="str">
        <f>IF(Table2[[#This Row],[Basis of Material Classification (System Side)*]]="Field inspection","Yes","No")</f>
        <v>No</v>
      </c>
      <c r="O4615" t="s">
        <v>41</v>
      </c>
      <c r="P4615" s="13">
        <v>31048</v>
      </c>
      <c r="Q4615" s="16" t="str">
        <f>Table2[[#This Row],[Service Line Size (inches) (System Side)]]</f>
        <v>3/4</v>
      </c>
      <c r="R4615" t="s">
        <v>43</v>
      </c>
      <c r="S4615" t="str">
        <f>IF(Table2[[#This Row],[Basis of Material Classification (Customer Side)*]]="Field inspection","Yes","No")</f>
        <v>No</v>
      </c>
      <c r="V4615" t="s">
        <v>43</v>
      </c>
      <c r="W4615" t="s">
        <v>44</v>
      </c>
      <c r="X4615" t="s">
        <v>44</v>
      </c>
      <c r="Z4615" t="s">
        <v>45</v>
      </c>
      <c r="AA4615" t="s">
        <v>46</v>
      </c>
      <c r="AB4615" t="s">
        <v>46</v>
      </c>
      <c r="AC4615" t="s">
        <v>40</v>
      </c>
    </row>
    <row r="4616" spans="1:29" ht="14.4" x14ac:dyDescent="0.3">
      <c r="A4616">
        <v>4614</v>
      </c>
      <c r="B4616" t="s">
        <v>4629</v>
      </c>
      <c r="C4616" t="s">
        <v>277</v>
      </c>
      <c r="D4616" t="s">
        <v>40</v>
      </c>
      <c r="E4616" t="s">
        <v>40</v>
      </c>
      <c r="F4616" t="s">
        <v>53</v>
      </c>
      <c r="G4616" t="s">
        <v>40</v>
      </c>
      <c r="H4616" s="26">
        <v>26299</v>
      </c>
      <c r="I4616" t="s">
        <v>42</v>
      </c>
      <c r="J4616" t="s">
        <v>55</v>
      </c>
      <c r="K4616" t="str">
        <f>IF(Table2[[#This Row],[Basis of Material Classification (System Side)*]]="Field inspection","Yes","No")</f>
        <v>No</v>
      </c>
      <c r="O4616" t="s">
        <v>41</v>
      </c>
      <c r="P4616" s="13">
        <v>23377</v>
      </c>
      <c r="Q4616" s="16" t="str">
        <f>Table2[[#This Row],[Service Line Size (inches) (System Side)]]</f>
        <v>5/8</v>
      </c>
      <c r="R4616" t="s">
        <v>49</v>
      </c>
      <c r="S4616" t="str">
        <f>IF(Table2[[#This Row],[Basis of Material Classification (Customer Side)*]]="Field inspection","Yes","No")</f>
        <v>No</v>
      </c>
      <c r="V4616" t="s">
        <v>50</v>
      </c>
      <c r="W4616" t="s">
        <v>44</v>
      </c>
      <c r="X4616" t="s">
        <v>44</v>
      </c>
      <c r="Z4616" t="s">
        <v>45</v>
      </c>
      <c r="AA4616" t="s">
        <v>46</v>
      </c>
      <c r="AB4616" t="s">
        <v>46</v>
      </c>
      <c r="AC4616" t="s">
        <v>40</v>
      </c>
    </row>
    <row r="4617" spans="1:29" ht="14.4" x14ac:dyDescent="0.3">
      <c r="A4617">
        <v>4615</v>
      </c>
      <c r="B4617" t="s">
        <v>4630</v>
      </c>
      <c r="C4617" t="s">
        <v>277</v>
      </c>
      <c r="D4617" t="s">
        <v>40</v>
      </c>
      <c r="E4617" t="s">
        <v>40</v>
      </c>
      <c r="F4617" t="s">
        <v>41</v>
      </c>
      <c r="G4617" t="s">
        <v>40</v>
      </c>
      <c r="H4617" s="26">
        <v>19360</v>
      </c>
      <c r="I4617" t="s">
        <v>42</v>
      </c>
      <c r="J4617" t="s">
        <v>49</v>
      </c>
      <c r="K4617" t="str">
        <f>IF(Table2[[#This Row],[Basis of Material Classification (System Side)*]]="Field inspection","Yes","No")</f>
        <v>No</v>
      </c>
      <c r="N4617" t="s">
        <v>50</v>
      </c>
      <c r="O4617" t="s">
        <v>41</v>
      </c>
      <c r="P4617" s="13">
        <v>23743</v>
      </c>
      <c r="Q4617" s="16" t="str">
        <f>Table2[[#This Row],[Service Line Size (inches) (System Side)]]</f>
        <v>5/8</v>
      </c>
      <c r="R4617" t="s">
        <v>49</v>
      </c>
      <c r="S4617" t="str">
        <f>IF(Table2[[#This Row],[Basis of Material Classification (Customer Side)*]]="Field inspection","Yes","No")</f>
        <v>No</v>
      </c>
      <c r="V4617" t="s">
        <v>50</v>
      </c>
      <c r="W4617" t="s">
        <v>44</v>
      </c>
      <c r="X4617" t="s">
        <v>44</v>
      </c>
      <c r="Z4617" t="s">
        <v>45</v>
      </c>
      <c r="AA4617" t="s">
        <v>46</v>
      </c>
      <c r="AB4617" t="s">
        <v>46</v>
      </c>
      <c r="AC4617" t="s">
        <v>40</v>
      </c>
    </row>
    <row r="4618" spans="1:29" ht="14.4" x14ac:dyDescent="0.3">
      <c r="A4618">
        <v>4616</v>
      </c>
      <c r="B4618" t="s">
        <v>4631</v>
      </c>
      <c r="C4618" t="s">
        <v>277</v>
      </c>
      <c r="D4618" t="s">
        <v>40</v>
      </c>
      <c r="E4618" t="s">
        <v>40</v>
      </c>
      <c r="F4618" t="s">
        <v>41</v>
      </c>
      <c r="G4618" t="s">
        <v>40</v>
      </c>
      <c r="H4618" s="26">
        <v>27395</v>
      </c>
      <c r="I4618" t="s">
        <v>42</v>
      </c>
      <c r="J4618" t="s">
        <v>49</v>
      </c>
      <c r="K4618" t="str">
        <f>IF(Table2[[#This Row],[Basis of Material Classification (System Side)*]]="Field inspection","Yes","No")</f>
        <v>No</v>
      </c>
      <c r="N4618" t="s">
        <v>50</v>
      </c>
      <c r="O4618" t="s">
        <v>41</v>
      </c>
      <c r="P4618" s="13">
        <v>35065</v>
      </c>
      <c r="Q4618" s="16" t="str">
        <f>Table2[[#This Row],[Service Line Size (inches) (System Side)]]</f>
        <v>5/8</v>
      </c>
      <c r="R4618" t="s">
        <v>43</v>
      </c>
      <c r="S4618" t="str">
        <f>IF(Table2[[#This Row],[Basis of Material Classification (Customer Side)*]]="Field inspection","Yes","No")</f>
        <v>No</v>
      </c>
      <c r="V4618" t="s">
        <v>43</v>
      </c>
      <c r="W4618" t="s">
        <v>44</v>
      </c>
      <c r="X4618" t="s">
        <v>44</v>
      </c>
      <c r="Z4618" t="s">
        <v>45</v>
      </c>
      <c r="AA4618" t="s">
        <v>46</v>
      </c>
      <c r="AB4618" t="s">
        <v>46</v>
      </c>
      <c r="AC4618" t="s">
        <v>40</v>
      </c>
    </row>
    <row r="4619" spans="1:29" ht="14.4" x14ac:dyDescent="0.3">
      <c r="A4619">
        <v>4617</v>
      </c>
      <c r="B4619" t="s">
        <v>4632</v>
      </c>
      <c r="C4619" t="s">
        <v>277</v>
      </c>
      <c r="D4619" t="s">
        <v>40</v>
      </c>
      <c r="E4619" t="s">
        <v>40</v>
      </c>
      <c r="F4619" t="s">
        <v>41</v>
      </c>
      <c r="G4619" t="s">
        <v>40</v>
      </c>
      <c r="H4619" s="26">
        <v>39083</v>
      </c>
      <c r="I4619" t="s">
        <v>42</v>
      </c>
      <c r="J4619" t="s">
        <v>43</v>
      </c>
      <c r="K4619" t="str">
        <f>IF(Table2[[#This Row],[Basis of Material Classification (System Side)*]]="Field inspection","Yes","No")</f>
        <v>No</v>
      </c>
      <c r="N4619" t="str">
        <f>Table2[[#This Row],[Basis of Material Classification (System Side)*]]</f>
        <v>Installation date after lead ban</v>
      </c>
      <c r="O4619" t="s">
        <v>41</v>
      </c>
      <c r="P4619" s="13">
        <v>14611</v>
      </c>
      <c r="Q4619" s="16" t="str">
        <f>Table2[[#This Row],[Service Line Size (inches) (System Side)]]</f>
        <v>5/8</v>
      </c>
      <c r="R4619" t="s">
        <v>49</v>
      </c>
      <c r="S4619" t="str">
        <f>IF(Table2[[#This Row],[Basis of Material Classification (Customer Side)*]]="Field inspection","Yes","No")</f>
        <v>No</v>
      </c>
      <c r="V4619" t="s">
        <v>50</v>
      </c>
      <c r="W4619" t="s">
        <v>44</v>
      </c>
      <c r="X4619" t="s">
        <v>44</v>
      </c>
      <c r="Z4619" t="s">
        <v>45</v>
      </c>
      <c r="AA4619" t="s">
        <v>46</v>
      </c>
      <c r="AB4619" t="s">
        <v>46</v>
      </c>
      <c r="AC4619" t="s">
        <v>40</v>
      </c>
    </row>
    <row r="4620" spans="1:29" ht="14.4" x14ac:dyDescent="0.3">
      <c r="A4620">
        <v>4618</v>
      </c>
      <c r="B4620" t="s">
        <v>4633</v>
      </c>
      <c r="C4620" t="s">
        <v>277</v>
      </c>
      <c r="D4620" t="s">
        <v>40</v>
      </c>
      <c r="E4620" t="s">
        <v>40</v>
      </c>
      <c r="F4620" t="s">
        <v>53</v>
      </c>
      <c r="G4620" t="s">
        <v>40</v>
      </c>
      <c r="H4620" s="26">
        <v>29221</v>
      </c>
      <c r="I4620" t="s">
        <v>54</v>
      </c>
      <c r="J4620" t="s">
        <v>55</v>
      </c>
      <c r="K4620" t="str">
        <f>IF(Table2[[#This Row],[Basis of Material Classification (System Side)*]]="Field inspection","Yes","No")</f>
        <v>No</v>
      </c>
      <c r="O4620" t="s">
        <v>41</v>
      </c>
      <c r="P4620" s="13">
        <v>30317</v>
      </c>
      <c r="Q4620" s="16" t="str">
        <f>Table2[[#This Row],[Service Line Size (inches) (System Side)]]</f>
        <v>3/4</v>
      </c>
      <c r="R4620" t="s">
        <v>43</v>
      </c>
      <c r="S4620" t="str">
        <f>IF(Table2[[#This Row],[Basis of Material Classification (Customer Side)*]]="Field inspection","Yes","No")</f>
        <v>No</v>
      </c>
      <c r="V4620" t="s">
        <v>43</v>
      </c>
      <c r="W4620" t="s">
        <v>44</v>
      </c>
      <c r="X4620" t="s">
        <v>44</v>
      </c>
      <c r="Z4620" t="s">
        <v>45</v>
      </c>
      <c r="AA4620" t="s">
        <v>46</v>
      </c>
      <c r="AB4620" t="s">
        <v>46</v>
      </c>
      <c r="AC4620" t="s">
        <v>40</v>
      </c>
    </row>
    <row r="4621" spans="1:29" ht="14.4" x14ac:dyDescent="0.3">
      <c r="A4621">
        <v>4619</v>
      </c>
      <c r="B4621" t="s">
        <v>4634</v>
      </c>
      <c r="C4621" t="s">
        <v>277</v>
      </c>
      <c r="D4621" t="s">
        <v>40</v>
      </c>
      <c r="E4621" t="s">
        <v>40</v>
      </c>
      <c r="F4621" t="s">
        <v>41</v>
      </c>
      <c r="G4621" t="s">
        <v>40</v>
      </c>
      <c r="H4621" s="26">
        <v>27395</v>
      </c>
      <c r="I4621" t="s">
        <v>42</v>
      </c>
      <c r="J4621" t="s">
        <v>49</v>
      </c>
      <c r="K4621" t="str">
        <f>IF(Table2[[#This Row],[Basis of Material Classification (System Side)*]]="Field inspection","Yes","No")</f>
        <v>No</v>
      </c>
      <c r="N4621" t="s">
        <v>50</v>
      </c>
      <c r="O4621" t="s">
        <v>41</v>
      </c>
      <c r="P4621" s="13">
        <v>28491</v>
      </c>
      <c r="Q4621" s="16" t="str">
        <f>Table2[[#This Row],[Service Line Size (inches) (System Side)]]</f>
        <v>5/8</v>
      </c>
      <c r="R4621" t="s">
        <v>49</v>
      </c>
      <c r="S4621" t="str">
        <f>IF(Table2[[#This Row],[Basis of Material Classification (Customer Side)*]]="Field inspection","Yes","No")</f>
        <v>No</v>
      </c>
      <c r="V4621" t="s">
        <v>50</v>
      </c>
      <c r="W4621" t="s">
        <v>44</v>
      </c>
      <c r="X4621" t="s">
        <v>44</v>
      </c>
      <c r="Z4621" t="s">
        <v>45</v>
      </c>
      <c r="AA4621" t="s">
        <v>46</v>
      </c>
      <c r="AB4621" t="s">
        <v>46</v>
      </c>
      <c r="AC4621" t="s">
        <v>40</v>
      </c>
    </row>
    <row r="4622" spans="1:29" ht="14.4" x14ac:dyDescent="0.3">
      <c r="A4622">
        <v>4620</v>
      </c>
      <c r="B4622" t="s">
        <v>4635</v>
      </c>
      <c r="C4622" t="s">
        <v>277</v>
      </c>
      <c r="D4622" t="s">
        <v>40</v>
      </c>
      <c r="E4622" t="s">
        <v>40</v>
      </c>
      <c r="F4622" t="s">
        <v>53</v>
      </c>
      <c r="G4622" t="s">
        <v>40</v>
      </c>
      <c r="H4622" s="26">
        <v>26299</v>
      </c>
      <c r="I4622" t="s">
        <v>42</v>
      </c>
      <c r="J4622" t="s">
        <v>55</v>
      </c>
      <c r="K4622" t="str">
        <f>IF(Table2[[#This Row],[Basis of Material Classification (System Side)*]]="Field inspection","Yes","No")</f>
        <v>No</v>
      </c>
      <c r="O4622" t="s">
        <v>41</v>
      </c>
      <c r="P4622" s="13">
        <v>24473</v>
      </c>
      <c r="Q4622" s="16" t="str">
        <f>Table2[[#This Row],[Service Line Size (inches) (System Side)]]</f>
        <v>5/8</v>
      </c>
      <c r="R4622" t="s">
        <v>49</v>
      </c>
      <c r="S4622" t="str">
        <f>IF(Table2[[#This Row],[Basis of Material Classification (Customer Side)*]]="Field inspection","Yes","No")</f>
        <v>No</v>
      </c>
      <c r="V4622" t="s">
        <v>50</v>
      </c>
      <c r="W4622" t="s">
        <v>44</v>
      </c>
      <c r="X4622" t="s">
        <v>44</v>
      </c>
      <c r="Z4622" t="s">
        <v>45</v>
      </c>
      <c r="AA4622" t="s">
        <v>46</v>
      </c>
      <c r="AB4622" t="s">
        <v>46</v>
      </c>
      <c r="AC4622" t="s">
        <v>40</v>
      </c>
    </row>
    <row r="4623" spans="1:29" ht="14.4" x14ac:dyDescent="0.3">
      <c r="A4623">
        <v>4621</v>
      </c>
      <c r="B4623" t="s">
        <v>4636</v>
      </c>
      <c r="C4623" t="s">
        <v>277</v>
      </c>
      <c r="D4623" t="s">
        <v>40</v>
      </c>
      <c r="E4623" t="s">
        <v>40</v>
      </c>
      <c r="F4623" t="s">
        <v>41</v>
      </c>
      <c r="G4623" t="s">
        <v>40</v>
      </c>
      <c r="H4623" s="26">
        <v>20090</v>
      </c>
      <c r="I4623" t="s">
        <v>42</v>
      </c>
      <c r="J4623" t="s">
        <v>49</v>
      </c>
      <c r="K4623" t="str">
        <f>IF(Table2[[#This Row],[Basis of Material Classification (System Side)*]]="Field inspection","Yes","No")</f>
        <v>No</v>
      </c>
      <c r="N4623" t="s">
        <v>50</v>
      </c>
      <c r="O4623" t="s">
        <v>41</v>
      </c>
      <c r="P4623" s="13">
        <v>20821</v>
      </c>
      <c r="Q4623" s="16" t="str">
        <f>Table2[[#This Row],[Service Line Size (inches) (System Side)]]</f>
        <v>5/8</v>
      </c>
      <c r="R4623" t="s">
        <v>49</v>
      </c>
      <c r="S4623" t="str">
        <f>IF(Table2[[#This Row],[Basis of Material Classification (Customer Side)*]]="Field inspection","Yes","No")</f>
        <v>No</v>
      </c>
      <c r="V4623" t="s">
        <v>50</v>
      </c>
      <c r="W4623" t="s">
        <v>44</v>
      </c>
      <c r="X4623" t="s">
        <v>44</v>
      </c>
      <c r="Z4623" t="s">
        <v>45</v>
      </c>
      <c r="AA4623" t="s">
        <v>46</v>
      </c>
      <c r="AB4623" t="s">
        <v>46</v>
      </c>
      <c r="AC4623" t="s">
        <v>40</v>
      </c>
    </row>
    <row r="4624" spans="1:29" ht="14.4" x14ac:dyDescent="0.3">
      <c r="A4624">
        <v>4622</v>
      </c>
      <c r="B4624" t="s">
        <v>4637</v>
      </c>
      <c r="C4624" t="s">
        <v>277</v>
      </c>
      <c r="D4624" t="s">
        <v>40</v>
      </c>
      <c r="E4624" t="s">
        <v>40</v>
      </c>
      <c r="F4624" t="s">
        <v>41</v>
      </c>
      <c r="G4624" t="s">
        <v>40</v>
      </c>
      <c r="H4624" s="26">
        <v>36892</v>
      </c>
      <c r="I4624" t="s">
        <v>42</v>
      </c>
      <c r="J4624" t="s">
        <v>43</v>
      </c>
      <c r="K4624" t="str">
        <f>IF(Table2[[#This Row],[Basis of Material Classification (System Side)*]]="Field inspection","Yes","No")</f>
        <v>No</v>
      </c>
      <c r="N4624" t="str">
        <f>Table2[[#This Row],[Basis of Material Classification (System Side)*]]</f>
        <v>Installation date after lead ban</v>
      </c>
      <c r="O4624" t="s">
        <v>41</v>
      </c>
      <c r="P4624" s="13">
        <v>37257</v>
      </c>
      <c r="Q4624" s="16" t="str">
        <f>Table2[[#This Row],[Service Line Size (inches) (System Side)]]</f>
        <v>5/8</v>
      </c>
      <c r="R4624" t="s">
        <v>43</v>
      </c>
      <c r="S4624" t="str">
        <f>IF(Table2[[#This Row],[Basis of Material Classification (Customer Side)*]]="Field inspection","Yes","No")</f>
        <v>No</v>
      </c>
      <c r="V4624" t="s">
        <v>43</v>
      </c>
      <c r="W4624" t="s">
        <v>44</v>
      </c>
      <c r="X4624" t="s">
        <v>44</v>
      </c>
      <c r="Z4624" t="s">
        <v>58</v>
      </c>
      <c r="AA4624" t="s">
        <v>46</v>
      </c>
      <c r="AB4624" t="s">
        <v>46</v>
      </c>
      <c r="AC4624" t="s">
        <v>40</v>
      </c>
    </row>
    <row r="4625" spans="1:29" ht="14.4" x14ac:dyDescent="0.3">
      <c r="A4625">
        <v>4623</v>
      </c>
      <c r="B4625" t="s">
        <v>4638</v>
      </c>
      <c r="C4625" t="s">
        <v>277</v>
      </c>
      <c r="D4625" t="s">
        <v>40</v>
      </c>
      <c r="E4625" t="s">
        <v>40</v>
      </c>
      <c r="F4625" t="s">
        <v>41</v>
      </c>
      <c r="G4625" t="s">
        <v>40</v>
      </c>
      <c r="H4625" s="26">
        <v>32509</v>
      </c>
      <c r="I4625" t="s">
        <v>42</v>
      </c>
      <c r="J4625" t="s">
        <v>43</v>
      </c>
      <c r="K4625" t="str">
        <f>IF(Table2[[#This Row],[Basis of Material Classification (System Side)*]]="Field inspection","Yes","No")</f>
        <v>No</v>
      </c>
      <c r="N4625" t="str">
        <f>Table2[[#This Row],[Basis of Material Classification (System Side)*]]</f>
        <v>Installation date after lead ban</v>
      </c>
      <c r="O4625" t="s">
        <v>41</v>
      </c>
      <c r="P4625" s="13">
        <v>36892</v>
      </c>
      <c r="Q4625" s="16" t="str">
        <f>Table2[[#This Row],[Service Line Size (inches) (System Side)]]</f>
        <v>5/8</v>
      </c>
      <c r="R4625" t="s">
        <v>43</v>
      </c>
      <c r="S4625" t="str">
        <f>IF(Table2[[#This Row],[Basis of Material Classification (Customer Side)*]]="Field inspection","Yes","No")</f>
        <v>No</v>
      </c>
      <c r="V4625" t="s">
        <v>43</v>
      </c>
      <c r="W4625" t="s">
        <v>44</v>
      </c>
      <c r="X4625" t="s">
        <v>44</v>
      </c>
      <c r="Z4625" t="s">
        <v>45</v>
      </c>
      <c r="AA4625" t="s">
        <v>46</v>
      </c>
      <c r="AB4625" t="s">
        <v>46</v>
      </c>
      <c r="AC4625" t="s">
        <v>40</v>
      </c>
    </row>
    <row r="4626" spans="1:29" ht="14.4" x14ac:dyDescent="0.3">
      <c r="A4626">
        <v>4624</v>
      </c>
      <c r="B4626" t="s">
        <v>4639</v>
      </c>
      <c r="C4626" t="s">
        <v>277</v>
      </c>
      <c r="D4626" t="s">
        <v>40</v>
      </c>
      <c r="E4626" t="s">
        <v>40</v>
      </c>
      <c r="F4626" t="s">
        <v>41</v>
      </c>
      <c r="G4626" t="s">
        <v>40</v>
      </c>
      <c r="H4626" s="26">
        <v>27760</v>
      </c>
      <c r="I4626" t="s">
        <v>42</v>
      </c>
      <c r="J4626" t="s">
        <v>49</v>
      </c>
      <c r="K4626" t="str">
        <f>IF(Table2[[#This Row],[Basis of Material Classification (System Side)*]]="Field inspection","Yes","No")</f>
        <v>No</v>
      </c>
      <c r="N4626" t="s">
        <v>50</v>
      </c>
      <c r="O4626" t="s">
        <v>41</v>
      </c>
      <c r="P4626"/>
      <c r="Q4626" s="16" t="str">
        <f>Table2[[#This Row],[Service Line Size (inches) (System Side)]]</f>
        <v>5/8</v>
      </c>
      <c r="R4626" t="s">
        <v>49</v>
      </c>
      <c r="S4626" t="str">
        <f>IF(Table2[[#This Row],[Basis of Material Classification (Customer Side)*]]="Field inspection","Yes","No")</f>
        <v>No</v>
      </c>
      <c r="V4626" t="s">
        <v>50</v>
      </c>
      <c r="W4626" t="s">
        <v>44</v>
      </c>
      <c r="X4626" t="s">
        <v>44</v>
      </c>
      <c r="Z4626" t="s">
        <v>58</v>
      </c>
      <c r="AA4626" t="s">
        <v>46</v>
      </c>
      <c r="AB4626" t="s">
        <v>46</v>
      </c>
      <c r="AC4626" t="s">
        <v>40</v>
      </c>
    </row>
    <row r="4627" spans="1:29" ht="14.4" x14ac:dyDescent="0.3">
      <c r="A4627">
        <v>4625</v>
      </c>
      <c r="B4627" t="s">
        <v>4640</v>
      </c>
      <c r="C4627" t="s">
        <v>277</v>
      </c>
      <c r="D4627" t="s">
        <v>48</v>
      </c>
      <c r="E4627" t="s">
        <v>40</v>
      </c>
      <c r="F4627" t="s">
        <v>41</v>
      </c>
      <c r="G4627" t="s">
        <v>40</v>
      </c>
      <c r="H4627" s="26">
        <v>32874</v>
      </c>
      <c r="I4627" t="s">
        <v>42</v>
      </c>
      <c r="J4627" t="s">
        <v>43</v>
      </c>
      <c r="K4627" t="str">
        <f>IF(Table2[[#This Row],[Basis of Material Classification (System Side)*]]="Field inspection","Yes","No")</f>
        <v>No</v>
      </c>
      <c r="N4627" t="str">
        <f>Table2[[#This Row],[Basis of Material Classification (System Side)*]]</f>
        <v>Installation date after lead ban</v>
      </c>
      <c r="O4627" t="s">
        <v>41</v>
      </c>
      <c r="P4627" s="13">
        <v>7306</v>
      </c>
      <c r="Q4627" s="16" t="str">
        <f>Table2[[#This Row],[Service Line Size (inches) (System Side)]]</f>
        <v>5/8</v>
      </c>
      <c r="R4627" t="s">
        <v>49</v>
      </c>
      <c r="S4627" t="str">
        <f>IF(Table2[[#This Row],[Basis of Material Classification (Customer Side)*]]="Field inspection","Yes","No")</f>
        <v>No</v>
      </c>
      <c r="V4627" t="s">
        <v>50</v>
      </c>
      <c r="W4627" t="s">
        <v>44</v>
      </c>
      <c r="X4627" t="s">
        <v>44</v>
      </c>
      <c r="Z4627" t="s">
        <v>51</v>
      </c>
      <c r="AA4627" t="s">
        <v>46</v>
      </c>
      <c r="AB4627" t="s">
        <v>46</v>
      </c>
      <c r="AC4627" t="s">
        <v>40</v>
      </c>
    </row>
    <row r="4628" spans="1:29" ht="14.4" x14ac:dyDescent="0.3">
      <c r="A4628">
        <v>4626</v>
      </c>
      <c r="B4628" t="s">
        <v>4641</v>
      </c>
      <c r="C4628" t="s">
        <v>277</v>
      </c>
      <c r="D4628" t="s">
        <v>40</v>
      </c>
      <c r="E4628" t="s">
        <v>40</v>
      </c>
      <c r="F4628" t="s">
        <v>41</v>
      </c>
      <c r="G4628" t="s">
        <v>40</v>
      </c>
      <c r="H4628" s="27"/>
      <c r="I4628" t="s">
        <v>42</v>
      </c>
      <c r="J4628" t="s">
        <v>49</v>
      </c>
      <c r="K4628" t="str">
        <f>IF(Table2[[#This Row],[Basis of Material Classification (System Side)*]]="Field inspection","Yes","No")</f>
        <v>No</v>
      </c>
      <c r="N4628" t="s">
        <v>50</v>
      </c>
      <c r="O4628" t="s">
        <v>41</v>
      </c>
      <c r="P4628" s="13">
        <v>36892</v>
      </c>
      <c r="Q4628" s="16" t="str">
        <f>Table2[[#This Row],[Service Line Size (inches) (System Side)]]</f>
        <v>5/8</v>
      </c>
      <c r="R4628" t="s">
        <v>43</v>
      </c>
      <c r="S4628" t="str">
        <f>IF(Table2[[#This Row],[Basis of Material Classification (Customer Side)*]]="Field inspection","Yes","No")</f>
        <v>No</v>
      </c>
      <c r="V4628" t="s">
        <v>43</v>
      </c>
      <c r="W4628" t="s">
        <v>44</v>
      </c>
      <c r="X4628" t="s">
        <v>44</v>
      </c>
      <c r="Z4628" t="s">
        <v>45</v>
      </c>
      <c r="AA4628" t="s">
        <v>46</v>
      </c>
      <c r="AB4628" t="s">
        <v>46</v>
      </c>
      <c r="AC4628" t="s">
        <v>40</v>
      </c>
    </row>
    <row r="4629" spans="1:29" ht="14.4" x14ac:dyDescent="0.3">
      <c r="A4629">
        <v>4627</v>
      </c>
      <c r="B4629" t="s">
        <v>4642</v>
      </c>
      <c r="C4629" t="s">
        <v>277</v>
      </c>
      <c r="D4629" t="s">
        <v>40</v>
      </c>
      <c r="E4629" t="s">
        <v>40</v>
      </c>
      <c r="F4629" t="s">
        <v>41</v>
      </c>
      <c r="G4629" t="s">
        <v>40</v>
      </c>
      <c r="H4629" s="26">
        <v>35796</v>
      </c>
      <c r="I4629" t="s">
        <v>42</v>
      </c>
      <c r="J4629" t="s">
        <v>43</v>
      </c>
      <c r="K4629" t="str">
        <f>IF(Table2[[#This Row],[Basis of Material Classification (System Side)*]]="Field inspection","Yes","No")</f>
        <v>No</v>
      </c>
      <c r="N4629" t="str">
        <f>Table2[[#This Row],[Basis of Material Classification (System Side)*]]</f>
        <v>Installation date after lead ban</v>
      </c>
      <c r="O4629" t="s">
        <v>41</v>
      </c>
      <c r="P4629" s="13">
        <v>36526</v>
      </c>
      <c r="Q4629" s="16" t="str">
        <f>Table2[[#This Row],[Service Line Size (inches) (System Side)]]</f>
        <v>5/8</v>
      </c>
      <c r="R4629" t="s">
        <v>43</v>
      </c>
      <c r="S4629" t="str">
        <f>IF(Table2[[#This Row],[Basis of Material Classification (Customer Side)*]]="Field inspection","Yes","No")</f>
        <v>No</v>
      </c>
      <c r="V4629" t="s">
        <v>43</v>
      </c>
      <c r="W4629" t="s">
        <v>44</v>
      </c>
      <c r="X4629" t="s">
        <v>44</v>
      </c>
      <c r="Z4629" t="s">
        <v>45</v>
      </c>
      <c r="AA4629" t="s">
        <v>46</v>
      </c>
      <c r="AB4629" t="s">
        <v>46</v>
      </c>
      <c r="AC4629" t="s">
        <v>40</v>
      </c>
    </row>
    <row r="4630" spans="1:29" ht="14.4" x14ac:dyDescent="0.3">
      <c r="A4630">
        <v>4628</v>
      </c>
      <c r="B4630" t="s">
        <v>4643</v>
      </c>
      <c r="C4630" t="s">
        <v>277</v>
      </c>
      <c r="D4630" t="s">
        <v>40</v>
      </c>
      <c r="E4630" t="s">
        <v>40</v>
      </c>
      <c r="F4630" t="s">
        <v>41</v>
      </c>
      <c r="G4630" t="s">
        <v>40</v>
      </c>
      <c r="H4630" s="26">
        <v>32874</v>
      </c>
      <c r="I4630">
        <v>2</v>
      </c>
      <c r="J4630" t="s">
        <v>43</v>
      </c>
      <c r="K4630" t="str">
        <f>IF(Table2[[#This Row],[Basis of Material Classification (System Side)*]]="Field inspection","Yes","No")</f>
        <v>No</v>
      </c>
      <c r="N4630" t="str">
        <f>Table2[[#This Row],[Basis of Material Classification (System Side)*]]</f>
        <v>Installation date after lead ban</v>
      </c>
      <c r="O4630" t="s">
        <v>41</v>
      </c>
      <c r="P4630" s="13">
        <v>32874</v>
      </c>
      <c r="Q4630" s="16">
        <f>Table2[[#This Row],[Service Line Size (inches) (System Side)]]</f>
        <v>2</v>
      </c>
      <c r="R4630" t="s">
        <v>43</v>
      </c>
      <c r="S4630" t="str">
        <f>IF(Table2[[#This Row],[Basis of Material Classification (Customer Side)*]]="Field inspection","Yes","No")</f>
        <v>No</v>
      </c>
      <c r="V4630" t="s">
        <v>43</v>
      </c>
      <c r="W4630" t="s">
        <v>44</v>
      </c>
      <c r="X4630" t="s">
        <v>44</v>
      </c>
      <c r="Z4630" t="s">
        <v>58</v>
      </c>
      <c r="AA4630" t="s">
        <v>46</v>
      </c>
      <c r="AB4630" t="s">
        <v>46</v>
      </c>
      <c r="AC4630" t="s">
        <v>40</v>
      </c>
    </row>
    <row r="4631" spans="1:29" ht="14.4" x14ac:dyDescent="0.3">
      <c r="A4631">
        <v>4629</v>
      </c>
      <c r="B4631" t="s">
        <v>4644</v>
      </c>
      <c r="C4631" t="s">
        <v>277</v>
      </c>
      <c r="D4631" t="s">
        <v>40</v>
      </c>
      <c r="E4631" t="s">
        <v>40</v>
      </c>
      <c r="F4631" t="s">
        <v>41</v>
      </c>
      <c r="G4631" t="s">
        <v>40</v>
      </c>
      <c r="H4631" s="27"/>
      <c r="I4631" t="s">
        <v>42</v>
      </c>
      <c r="J4631" t="s">
        <v>49</v>
      </c>
      <c r="K4631" t="str">
        <f>IF(Table2[[#This Row],[Basis of Material Classification (System Side)*]]="Field inspection","Yes","No")</f>
        <v>No</v>
      </c>
      <c r="N4631" t="s">
        <v>50</v>
      </c>
      <c r="O4631" t="s">
        <v>41</v>
      </c>
      <c r="P4631" s="13">
        <v>19725</v>
      </c>
      <c r="Q4631" s="16" t="str">
        <f>Table2[[#This Row],[Service Line Size (inches) (System Side)]]</f>
        <v>5/8</v>
      </c>
      <c r="R4631" t="s">
        <v>49</v>
      </c>
      <c r="S4631" t="str">
        <f>IF(Table2[[#This Row],[Basis of Material Classification (Customer Side)*]]="Field inspection","Yes","No")</f>
        <v>No</v>
      </c>
      <c r="V4631" t="s">
        <v>50</v>
      </c>
      <c r="W4631" t="s">
        <v>44</v>
      </c>
      <c r="X4631" t="s">
        <v>44</v>
      </c>
      <c r="Z4631" t="s">
        <v>45</v>
      </c>
      <c r="AA4631" t="s">
        <v>46</v>
      </c>
      <c r="AB4631" t="s">
        <v>46</v>
      </c>
      <c r="AC4631" t="s">
        <v>40</v>
      </c>
    </row>
    <row r="4632" spans="1:29" ht="14.4" x14ac:dyDescent="0.3">
      <c r="A4632">
        <v>4630</v>
      </c>
      <c r="B4632" t="s">
        <v>4645</v>
      </c>
      <c r="C4632" t="s">
        <v>277</v>
      </c>
      <c r="D4632" t="s">
        <v>40</v>
      </c>
      <c r="E4632" t="s">
        <v>40</v>
      </c>
      <c r="F4632" t="s">
        <v>41</v>
      </c>
      <c r="G4632" t="s">
        <v>40</v>
      </c>
      <c r="H4632" s="26">
        <v>38353</v>
      </c>
      <c r="I4632" t="s">
        <v>42</v>
      </c>
      <c r="J4632" t="s">
        <v>43</v>
      </c>
      <c r="K4632" t="str">
        <f>IF(Table2[[#This Row],[Basis of Material Classification (System Side)*]]="Field inspection","Yes","No")</f>
        <v>No</v>
      </c>
      <c r="N4632" t="str">
        <f>Table2[[#This Row],[Basis of Material Classification (System Side)*]]</f>
        <v>Installation date after lead ban</v>
      </c>
      <c r="O4632" t="s">
        <v>41</v>
      </c>
      <c r="P4632" s="13">
        <v>14611</v>
      </c>
      <c r="Q4632" s="16" t="str">
        <f>Table2[[#This Row],[Service Line Size (inches) (System Side)]]</f>
        <v>5/8</v>
      </c>
      <c r="R4632" t="s">
        <v>49</v>
      </c>
      <c r="S4632" t="str">
        <f>IF(Table2[[#This Row],[Basis of Material Classification (Customer Side)*]]="Field inspection","Yes","No")</f>
        <v>No</v>
      </c>
      <c r="V4632" t="s">
        <v>50</v>
      </c>
      <c r="W4632" t="s">
        <v>44</v>
      </c>
      <c r="X4632" t="s">
        <v>44</v>
      </c>
      <c r="Z4632" t="s">
        <v>45</v>
      </c>
      <c r="AA4632" t="s">
        <v>46</v>
      </c>
      <c r="AB4632" t="s">
        <v>46</v>
      </c>
      <c r="AC4632" t="s">
        <v>40</v>
      </c>
    </row>
    <row r="4633" spans="1:29" ht="14.4" x14ac:dyDescent="0.3">
      <c r="A4633">
        <v>4631</v>
      </c>
      <c r="B4633" t="s">
        <v>4646</v>
      </c>
      <c r="C4633" t="s">
        <v>277</v>
      </c>
      <c r="D4633" t="s">
        <v>40</v>
      </c>
      <c r="E4633" t="s">
        <v>40</v>
      </c>
      <c r="F4633" t="s">
        <v>41</v>
      </c>
      <c r="G4633" t="s">
        <v>40</v>
      </c>
      <c r="H4633" s="26">
        <v>30317</v>
      </c>
      <c r="I4633" t="s">
        <v>42</v>
      </c>
      <c r="J4633" t="s">
        <v>43</v>
      </c>
      <c r="K4633" t="str">
        <f>IF(Table2[[#This Row],[Basis of Material Classification (System Side)*]]="Field inspection","Yes","No")</f>
        <v>No</v>
      </c>
      <c r="N4633" t="str">
        <f>Table2[[#This Row],[Basis of Material Classification (System Side)*]]</f>
        <v>Installation date after lead ban</v>
      </c>
      <c r="O4633" t="s">
        <v>41</v>
      </c>
      <c r="P4633" s="13">
        <v>30682</v>
      </c>
      <c r="Q4633" s="16" t="str">
        <f>Table2[[#This Row],[Service Line Size (inches) (System Side)]]</f>
        <v>5/8</v>
      </c>
      <c r="R4633" t="s">
        <v>43</v>
      </c>
      <c r="S4633" t="str">
        <f>IF(Table2[[#This Row],[Basis of Material Classification (Customer Side)*]]="Field inspection","Yes","No")</f>
        <v>No</v>
      </c>
      <c r="V4633" t="s">
        <v>43</v>
      </c>
      <c r="W4633" t="s">
        <v>44</v>
      </c>
      <c r="X4633" t="s">
        <v>44</v>
      </c>
      <c r="Z4633" t="s">
        <v>45</v>
      </c>
      <c r="AA4633" t="s">
        <v>46</v>
      </c>
      <c r="AB4633" t="s">
        <v>46</v>
      </c>
      <c r="AC4633" t="s">
        <v>40</v>
      </c>
    </row>
    <row r="4634" spans="1:29" ht="14.4" x14ac:dyDescent="0.3">
      <c r="A4634">
        <v>4632</v>
      </c>
      <c r="B4634" t="s">
        <v>4647</v>
      </c>
      <c r="C4634" t="s">
        <v>277</v>
      </c>
      <c r="D4634" t="s">
        <v>40</v>
      </c>
      <c r="E4634" t="s">
        <v>40</v>
      </c>
      <c r="F4634" t="s">
        <v>41</v>
      </c>
      <c r="G4634" t="s">
        <v>40</v>
      </c>
      <c r="H4634" s="26">
        <v>40909</v>
      </c>
      <c r="I4634" t="s">
        <v>42</v>
      </c>
      <c r="J4634" t="s">
        <v>43</v>
      </c>
      <c r="K4634" t="str">
        <f>IF(Table2[[#This Row],[Basis of Material Classification (System Side)*]]="Field inspection","Yes","No")</f>
        <v>No</v>
      </c>
      <c r="N4634" t="str">
        <f>Table2[[#This Row],[Basis of Material Classification (System Side)*]]</f>
        <v>Installation date after lead ban</v>
      </c>
      <c r="O4634" t="s">
        <v>41</v>
      </c>
      <c r="P4634" s="13">
        <v>21916</v>
      </c>
      <c r="Q4634" s="16" t="str">
        <f>Table2[[#This Row],[Service Line Size (inches) (System Side)]]</f>
        <v>5/8</v>
      </c>
      <c r="R4634" t="s">
        <v>49</v>
      </c>
      <c r="S4634" t="str">
        <f>IF(Table2[[#This Row],[Basis of Material Classification (Customer Side)*]]="Field inspection","Yes","No")</f>
        <v>No</v>
      </c>
      <c r="V4634" t="s">
        <v>50</v>
      </c>
      <c r="W4634" t="s">
        <v>44</v>
      </c>
      <c r="X4634" t="s">
        <v>44</v>
      </c>
      <c r="Z4634" t="s">
        <v>45</v>
      </c>
      <c r="AA4634" t="s">
        <v>46</v>
      </c>
      <c r="AB4634" t="s">
        <v>46</v>
      </c>
      <c r="AC4634" t="s">
        <v>40</v>
      </c>
    </row>
    <row r="4635" spans="1:29" ht="14.4" x14ac:dyDescent="0.3">
      <c r="A4635">
        <v>4633</v>
      </c>
      <c r="B4635" t="s">
        <v>4648</v>
      </c>
      <c r="C4635" t="s">
        <v>277</v>
      </c>
      <c r="D4635" t="s">
        <v>40</v>
      </c>
      <c r="E4635" t="s">
        <v>40</v>
      </c>
      <c r="F4635" t="s">
        <v>41</v>
      </c>
      <c r="G4635" t="s">
        <v>40</v>
      </c>
      <c r="H4635" s="26">
        <v>38353</v>
      </c>
      <c r="I4635" t="s">
        <v>2746</v>
      </c>
      <c r="J4635" t="s">
        <v>55</v>
      </c>
      <c r="K4635" t="str">
        <f>IF(Table2[[#This Row],[Basis of Material Classification (System Side)*]]="Field inspection","Yes","No")</f>
        <v>No</v>
      </c>
      <c r="N4635" t="str">
        <f>Table2[[#This Row],[Basis of Material Classification (System Side)*]]</f>
        <v>Installation record (e.g., tap card)</v>
      </c>
      <c r="O4635" t="s">
        <v>41</v>
      </c>
      <c r="P4635" s="13">
        <v>39083</v>
      </c>
      <c r="Q4635" s="16" t="str">
        <f>Table2[[#This Row],[Service Line Size (inches) (System Side)]]</f>
        <v>3</v>
      </c>
      <c r="R4635" t="s">
        <v>126</v>
      </c>
      <c r="S4635" t="str">
        <f>IF(Table2[[#This Row],[Basis of Material Classification (Customer Side)*]]="Field inspection","Yes","No")</f>
        <v>No</v>
      </c>
      <c r="V4635" t="s">
        <v>126</v>
      </c>
      <c r="W4635" t="s">
        <v>44</v>
      </c>
      <c r="X4635" t="s">
        <v>44</v>
      </c>
      <c r="Z4635" t="s">
        <v>58</v>
      </c>
      <c r="AA4635" t="s">
        <v>46</v>
      </c>
      <c r="AB4635" t="s">
        <v>46</v>
      </c>
      <c r="AC4635" t="s">
        <v>40</v>
      </c>
    </row>
    <row r="4636" spans="1:29" ht="14.4" x14ac:dyDescent="0.3">
      <c r="A4636">
        <v>4634</v>
      </c>
      <c r="B4636" t="s">
        <v>4649</v>
      </c>
      <c r="C4636" t="s">
        <v>277</v>
      </c>
      <c r="D4636" t="s">
        <v>40</v>
      </c>
      <c r="E4636" t="s">
        <v>40</v>
      </c>
      <c r="F4636" t="s">
        <v>41</v>
      </c>
      <c r="G4636" t="s">
        <v>40</v>
      </c>
      <c r="H4636" s="26">
        <v>40909</v>
      </c>
      <c r="I4636" t="s">
        <v>42</v>
      </c>
      <c r="J4636" t="s">
        <v>43</v>
      </c>
      <c r="K4636" t="str">
        <f>IF(Table2[[#This Row],[Basis of Material Classification (System Side)*]]="Field inspection","Yes","No")</f>
        <v>No</v>
      </c>
      <c r="N4636" t="str">
        <f>Table2[[#This Row],[Basis of Material Classification (System Side)*]]</f>
        <v>Installation date after lead ban</v>
      </c>
      <c r="O4636" t="s">
        <v>41</v>
      </c>
      <c r="P4636" s="13">
        <v>19725</v>
      </c>
      <c r="Q4636" s="16" t="str">
        <f>Table2[[#This Row],[Service Line Size (inches) (System Side)]]</f>
        <v>5/8</v>
      </c>
      <c r="R4636" t="s">
        <v>49</v>
      </c>
      <c r="S4636" t="str">
        <f>IF(Table2[[#This Row],[Basis of Material Classification (Customer Side)*]]="Field inspection","Yes","No")</f>
        <v>No</v>
      </c>
      <c r="V4636" t="s">
        <v>50</v>
      </c>
      <c r="W4636" t="s">
        <v>44</v>
      </c>
      <c r="X4636" t="s">
        <v>44</v>
      </c>
      <c r="Z4636" t="s">
        <v>45</v>
      </c>
      <c r="AA4636" t="s">
        <v>46</v>
      </c>
      <c r="AB4636" t="s">
        <v>46</v>
      </c>
      <c r="AC4636" t="s">
        <v>40</v>
      </c>
    </row>
    <row r="4637" spans="1:29" ht="14.4" x14ac:dyDescent="0.3">
      <c r="A4637">
        <v>4635</v>
      </c>
      <c r="B4637" t="s">
        <v>4650</v>
      </c>
      <c r="C4637" t="s">
        <v>277</v>
      </c>
      <c r="D4637" t="s">
        <v>40</v>
      </c>
      <c r="E4637" t="s">
        <v>40</v>
      </c>
      <c r="F4637" t="s">
        <v>41</v>
      </c>
      <c r="G4637" t="s">
        <v>40</v>
      </c>
      <c r="H4637" s="27"/>
      <c r="I4637" t="s">
        <v>42</v>
      </c>
      <c r="J4637" t="s">
        <v>49</v>
      </c>
      <c r="K4637" t="str">
        <f>IF(Table2[[#This Row],[Basis of Material Classification (System Side)*]]="Field inspection","Yes","No")</f>
        <v>No</v>
      </c>
      <c r="N4637" t="s">
        <v>50</v>
      </c>
      <c r="O4637" t="s">
        <v>41</v>
      </c>
      <c r="P4637" s="13">
        <v>37257</v>
      </c>
      <c r="Q4637" s="16" t="str">
        <f>Table2[[#This Row],[Service Line Size (inches) (System Side)]]</f>
        <v>5/8</v>
      </c>
      <c r="R4637" t="s">
        <v>43</v>
      </c>
      <c r="S4637" t="str">
        <f>IF(Table2[[#This Row],[Basis of Material Classification (Customer Side)*]]="Field inspection","Yes","No")</f>
        <v>No</v>
      </c>
      <c r="V4637" t="s">
        <v>43</v>
      </c>
      <c r="W4637" t="s">
        <v>44</v>
      </c>
      <c r="X4637" t="s">
        <v>44</v>
      </c>
      <c r="Z4637" t="s">
        <v>45</v>
      </c>
      <c r="AA4637" t="s">
        <v>46</v>
      </c>
      <c r="AB4637" t="s">
        <v>46</v>
      </c>
      <c r="AC4637" t="s">
        <v>40</v>
      </c>
    </row>
    <row r="4638" spans="1:29" ht="14.4" x14ac:dyDescent="0.3">
      <c r="A4638">
        <v>4636</v>
      </c>
      <c r="B4638" t="s">
        <v>4651</v>
      </c>
      <c r="C4638" t="s">
        <v>277</v>
      </c>
      <c r="D4638" t="s">
        <v>40</v>
      </c>
      <c r="E4638" t="s">
        <v>40</v>
      </c>
      <c r="F4638" t="s">
        <v>41</v>
      </c>
      <c r="G4638" t="s">
        <v>40</v>
      </c>
      <c r="H4638" s="26">
        <v>37987</v>
      </c>
      <c r="I4638" t="s">
        <v>42</v>
      </c>
      <c r="J4638" t="s">
        <v>43</v>
      </c>
      <c r="K4638" t="str">
        <f>IF(Table2[[#This Row],[Basis of Material Classification (System Side)*]]="Field inspection","Yes","No")</f>
        <v>No</v>
      </c>
      <c r="N4638" t="str">
        <f>Table2[[#This Row],[Basis of Material Classification (System Side)*]]</f>
        <v>Installation date after lead ban</v>
      </c>
      <c r="O4638" t="s">
        <v>70</v>
      </c>
      <c r="P4638"/>
      <c r="Q4638" s="16" t="str">
        <f>Table2[[#This Row],[Service Line Size (inches) (System Side)]]</f>
        <v>5/8</v>
      </c>
      <c r="R4638" t="s">
        <v>65</v>
      </c>
      <c r="S4638" t="str">
        <f>IF(Table2[[#This Row],[Basis of Material Classification (Customer Side)*]]="Field inspection","Yes","No")</f>
        <v>Yes</v>
      </c>
      <c r="T4638" t="s">
        <v>71</v>
      </c>
      <c r="U4638" s="13">
        <v>45499</v>
      </c>
      <c r="V4638" t="s">
        <v>72</v>
      </c>
      <c r="W4638" t="s">
        <v>44</v>
      </c>
      <c r="X4638" t="s">
        <v>44</v>
      </c>
      <c r="Z4638" t="s">
        <v>45</v>
      </c>
      <c r="AA4638" t="s">
        <v>46</v>
      </c>
      <c r="AB4638" t="s">
        <v>46</v>
      </c>
      <c r="AC4638" t="s">
        <v>40</v>
      </c>
    </row>
    <row r="4639" spans="1:29" ht="14.4" x14ac:dyDescent="0.3">
      <c r="A4639">
        <v>4637</v>
      </c>
      <c r="B4639" t="s">
        <v>4652</v>
      </c>
      <c r="C4639" t="s">
        <v>277</v>
      </c>
      <c r="D4639" t="s">
        <v>40</v>
      </c>
      <c r="E4639" t="s">
        <v>40</v>
      </c>
      <c r="F4639" t="s">
        <v>53</v>
      </c>
      <c r="G4639" t="s">
        <v>40</v>
      </c>
      <c r="H4639" s="26">
        <v>35065</v>
      </c>
      <c r="I4639" t="s">
        <v>54</v>
      </c>
      <c r="J4639" t="s">
        <v>55</v>
      </c>
      <c r="K4639" t="str">
        <f>IF(Table2[[#This Row],[Basis of Material Classification (System Side)*]]="Field inspection","Yes","No")</f>
        <v>No</v>
      </c>
      <c r="O4639" t="s">
        <v>41</v>
      </c>
      <c r="P4639" s="13">
        <v>35065</v>
      </c>
      <c r="Q4639" s="16" t="str">
        <f>Table2[[#This Row],[Service Line Size (inches) (System Side)]]</f>
        <v>3/4</v>
      </c>
      <c r="R4639" t="s">
        <v>43</v>
      </c>
      <c r="S4639" t="str">
        <f>IF(Table2[[#This Row],[Basis of Material Classification (Customer Side)*]]="Field inspection","Yes","No")</f>
        <v>No</v>
      </c>
      <c r="V4639" t="s">
        <v>43</v>
      </c>
      <c r="W4639" t="s">
        <v>44</v>
      </c>
      <c r="X4639" t="s">
        <v>44</v>
      </c>
      <c r="Z4639" t="s">
        <v>45</v>
      </c>
      <c r="AA4639" t="s">
        <v>46</v>
      </c>
      <c r="AB4639" t="s">
        <v>46</v>
      </c>
      <c r="AC4639" t="s">
        <v>40</v>
      </c>
    </row>
    <row r="4640" spans="1:29" ht="14.4" x14ac:dyDescent="0.3">
      <c r="A4640">
        <v>4638</v>
      </c>
      <c r="B4640" t="s">
        <v>4653</v>
      </c>
      <c r="C4640" t="s">
        <v>277</v>
      </c>
      <c r="D4640" t="s">
        <v>40</v>
      </c>
      <c r="E4640" t="s">
        <v>40</v>
      </c>
      <c r="F4640" t="s">
        <v>41</v>
      </c>
      <c r="G4640" t="s">
        <v>40</v>
      </c>
      <c r="H4640" s="26">
        <v>37622</v>
      </c>
      <c r="I4640" t="s">
        <v>42</v>
      </c>
      <c r="J4640" t="s">
        <v>43</v>
      </c>
      <c r="K4640" t="str">
        <f>IF(Table2[[#This Row],[Basis of Material Classification (System Side)*]]="Field inspection","Yes","No")</f>
        <v>No</v>
      </c>
      <c r="N4640" t="str">
        <f>Table2[[#This Row],[Basis of Material Classification (System Side)*]]</f>
        <v>Installation date after lead ban</v>
      </c>
      <c r="O4640" t="s">
        <v>41</v>
      </c>
      <c r="P4640" s="13">
        <v>33604</v>
      </c>
      <c r="Q4640" s="16" t="str">
        <f>Table2[[#This Row],[Service Line Size (inches) (System Side)]]</f>
        <v>5/8</v>
      </c>
      <c r="R4640" t="s">
        <v>43</v>
      </c>
      <c r="S4640" t="str">
        <f>IF(Table2[[#This Row],[Basis of Material Classification (Customer Side)*]]="Field inspection","Yes","No")</f>
        <v>No</v>
      </c>
      <c r="V4640" t="s">
        <v>43</v>
      </c>
      <c r="W4640" t="s">
        <v>44</v>
      </c>
      <c r="X4640" t="s">
        <v>44</v>
      </c>
      <c r="Z4640" t="s">
        <v>45</v>
      </c>
      <c r="AA4640" t="s">
        <v>46</v>
      </c>
      <c r="AB4640" t="s">
        <v>46</v>
      </c>
      <c r="AC4640" t="s">
        <v>40</v>
      </c>
    </row>
    <row r="4641" spans="1:29" ht="14.4" x14ac:dyDescent="0.3">
      <c r="A4641">
        <v>4639</v>
      </c>
      <c r="B4641" t="s">
        <v>4654</v>
      </c>
      <c r="C4641" t="s">
        <v>277</v>
      </c>
      <c r="D4641" t="s">
        <v>40</v>
      </c>
      <c r="E4641" t="s">
        <v>40</v>
      </c>
      <c r="F4641" t="s">
        <v>41</v>
      </c>
      <c r="G4641" t="s">
        <v>40</v>
      </c>
      <c r="H4641" s="26">
        <v>21186</v>
      </c>
      <c r="I4641" t="s">
        <v>42</v>
      </c>
      <c r="J4641" t="s">
        <v>49</v>
      </c>
      <c r="K4641" t="str">
        <f>IF(Table2[[#This Row],[Basis of Material Classification (System Side)*]]="Field inspection","Yes","No")</f>
        <v>No</v>
      </c>
      <c r="N4641" t="s">
        <v>50</v>
      </c>
      <c r="O4641" t="s">
        <v>41</v>
      </c>
      <c r="P4641" s="13">
        <v>27395</v>
      </c>
      <c r="Q4641" s="16" t="str">
        <f>Table2[[#This Row],[Service Line Size (inches) (System Side)]]</f>
        <v>5/8</v>
      </c>
      <c r="R4641" t="s">
        <v>49</v>
      </c>
      <c r="S4641" t="str">
        <f>IF(Table2[[#This Row],[Basis of Material Classification (Customer Side)*]]="Field inspection","Yes","No")</f>
        <v>No</v>
      </c>
      <c r="V4641" t="s">
        <v>50</v>
      </c>
      <c r="W4641" t="s">
        <v>44</v>
      </c>
      <c r="X4641" t="s">
        <v>44</v>
      </c>
      <c r="Z4641" t="s">
        <v>45</v>
      </c>
      <c r="AA4641" t="s">
        <v>46</v>
      </c>
      <c r="AB4641" t="s">
        <v>46</v>
      </c>
      <c r="AC4641" t="s">
        <v>40</v>
      </c>
    </row>
    <row r="4642" spans="1:29" ht="14.4" x14ac:dyDescent="0.3">
      <c r="A4642">
        <v>4640</v>
      </c>
      <c r="B4642" t="s">
        <v>4655</v>
      </c>
      <c r="C4642" t="s">
        <v>277</v>
      </c>
      <c r="D4642" t="s">
        <v>40</v>
      </c>
      <c r="E4642" t="s">
        <v>40</v>
      </c>
      <c r="F4642" t="s">
        <v>41</v>
      </c>
      <c r="G4642" t="s">
        <v>40</v>
      </c>
      <c r="H4642" s="26">
        <v>33970</v>
      </c>
      <c r="I4642" t="s">
        <v>42</v>
      </c>
      <c r="J4642" t="s">
        <v>43</v>
      </c>
      <c r="K4642" t="str">
        <f>IF(Table2[[#This Row],[Basis of Material Classification (System Side)*]]="Field inspection","Yes","No")</f>
        <v>No</v>
      </c>
      <c r="N4642" t="str">
        <f>Table2[[#This Row],[Basis of Material Classification (System Side)*]]</f>
        <v>Installation date after lead ban</v>
      </c>
      <c r="O4642" t="s">
        <v>41</v>
      </c>
      <c r="P4642" s="13">
        <v>36892</v>
      </c>
      <c r="Q4642" s="16" t="str">
        <f>Table2[[#This Row],[Service Line Size (inches) (System Side)]]</f>
        <v>5/8</v>
      </c>
      <c r="R4642" t="s">
        <v>43</v>
      </c>
      <c r="S4642" t="str">
        <f>IF(Table2[[#This Row],[Basis of Material Classification (Customer Side)*]]="Field inspection","Yes","No")</f>
        <v>No</v>
      </c>
      <c r="V4642" t="s">
        <v>43</v>
      </c>
      <c r="W4642" t="s">
        <v>44</v>
      </c>
      <c r="X4642" t="s">
        <v>44</v>
      </c>
      <c r="Z4642" t="s">
        <v>45</v>
      </c>
      <c r="AA4642" t="s">
        <v>46</v>
      </c>
      <c r="AB4642" t="s">
        <v>46</v>
      </c>
      <c r="AC4642" t="s">
        <v>40</v>
      </c>
    </row>
    <row r="4643" spans="1:29" ht="14.4" x14ac:dyDescent="0.3">
      <c r="A4643">
        <v>4641</v>
      </c>
      <c r="B4643" t="s">
        <v>4656</v>
      </c>
      <c r="C4643" t="s">
        <v>277</v>
      </c>
      <c r="D4643" t="s">
        <v>40</v>
      </c>
      <c r="E4643" t="s">
        <v>40</v>
      </c>
      <c r="F4643" t="s">
        <v>41</v>
      </c>
      <c r="G4643" t="s">
        <v>40</v>
      </c>
      <c r="H4643" s="26">
        <v>25204</v>
      </c>
      <c r="I4643" t="s">
        <v>42</v>
      </c>
      <c r="J4643" t="s">
        <v>49</v>
      </c>
      <c r="K4643" t="str">
        <f>IF(Table2[[#This Row],[Basis of Material Classification (System Side)*]]="Field inspection","Yes","No")</f>
        <v>No</v>
      </c>
      <c r="N4643" t="s">
        <v>50</v>
      </c>
      <c r="O4643" t="s">
        <v>41</v>
      </c>
      <c r="P4643" s="13">
        <v>27030</v>
      </c>
      <c r="Q4643" s="16" t="str">
        <f>Table2[[#This Row],[Service Line Size (inches) (System Side)]]</f>
        <v>5/8</v>
      </c>
      <c r="R4643" t="s">
        <v>49</v>
      </c>
      <c r="S4643" t="str">
        <f>IF(Table2[[#This Row],[Basis of Material Classification (Customer Side)*]]="Field inspection","Yes","No")</f>
        <v>No</v>
      </c>
      <c r="V4643" t="s">
        <v>50</v>
      </c>
      <c r="W4643" t="s">
        <v>44</v>
      </c>
      <c r="X4643" t="s">
        <v>44</v>
      </c>
      <c r="Z4643" t="s">
        <v>45</v>
      </c>
      <c r="AA4643" t="s">
        <v>46</v>
      </c>
      <c r="AB4643" t="s">
        <v>46</v>
      </c>
      <c r="AC4643" t="s">
        <v>40</v>
      </c>
    </row>
    <row r="4644" spans="1:29" ht="14.4" x14ac:dyDescent="0.3">
      <c r="A4644">
        <v>4642</v>
      </c>
      <c r="B4644" t="s">
        <v>4657</v>
      </c>
      <c r="C4644" t="s">
        <v>277</v>
      </c>
      <c r="D4644" t="s">
        <v>40</v>
      </c>
      <c r="E4644" t="s">
        <v>40</v>
      </c>
      <c r="F4644" t="s">
        <v>41</v>
      </c>
      <c r="G4644" t="s">
        <v>40</v>
      </c>
      <c r="H4644" s="26">
        <v>40909</v>
      </c>
      <c r="I4644" t="s">
        <v>42</v>
      </c>
      <c r="J4644" t="s">
        <v>43</v>
      </c>
      <c r="K4644" t="str">
        <f>IF(Table2[[#This Row],[Basis of Material Classification (System Side)*]]="Field inspection","Yes","No")</f>
        <v>No</v>
      </c>
      <c r="N4644" t="str">
        <f>Table2[[#This Row],[Basis of Material Classification (System Side)*]]</f>
        <v>Installation date after lead ban</v>
      </c>
      <c r="O4644" t="s">
        <v>41</v>
      </c>
      <c r="P4644" s="13">
        <v>22282</v>
      </c>
      <c r="Q4644" s="16" t="str">
        <f>Table2[[#This Row],[Service Line Size (inches) (System Side)]]</f>
        <v>5/8</v>
      </c>
      <c r="R4644" t="s">
        <v>49</v>
      </c>
      <c r="S4644" t="str">
        <f>IF(Table2[[#This Row],[Basis of Material Classification (Customer Side)*]]="Field inspection","Yes","No")</f>
        <v>No</v>
      </c>
      <c r="V4644" t="s">
        <v>50</v>
      </c>
      <c r="W4644" t="s">
        <v>44</v>
      </c>
      <c r="X4644" t="s">
        <v>44</v>
      </c>
      <c r="Z4644" t="s">
        <v>58</v>
      </c>
      <c r="AA4644" t="s">
        <v>46</v>
      </c>
      <c r="AB4644" t="s">
        <v>46</v>
      </c>
      <c r="AC4644" t="s">
        <v>40</v>
      </c>
    </row>
    <row r="4645" spans="1:29" ht="14.4" x14ac:dyDescent="0.3">
      <c r="A4645">
        <v>4643</v>
      </c>
      <c r="B4645" t="s">
        <v>4658</v>
      </c>
      <c r="C4645" t="s">
        <v>277</v>
      </c>
      <c r="D4645" t="s">
        <v>40</v>
      </c>
      <c r="E4645" t="s">
        <v>40</v>
      </c>
      <c r="F4645" t="s">
        <v>41</v>
      </c>
      <c r="G4645" t="s">
        <v>40</v>
      </c>
      <c r="H4645" s="26">
        <v>37257</v>
      </c>
      <c r="I4645" t="s">
        <v>42</v>
      </c>
      <c r="J4645" t="s">
        <v>43</v>
      </c>
      <c r="K4645" t="str">
        <f>IF(Table2[[#This Row],[Basis of Material Classification (System Side)*]]="Field inspection","Yes","No")</f>
        <v>No</v>
      </c>
      <c r="N4645" t="str">
        <f>Table2[[#This Row],[Basis of Material Classification (System Side)*]]</f>
        <v>Installation date after lead ban</v>
      </c>
      <c r="O4645" t="s">
        <v>41</v>
      </c>
      <c r="P4645" s="13">
        <v>36892</v>
      </c>
      <c r="Q4645" s="16" t="str">
        <f>Table2[[#This Row],[Service Line Size (inches) (System Side)]]</f>
        <v>5/8</v>
      </c>
      <c r="R4645" t="s">
        <v>43</v>
      </c>
      <c r="S4645" t="str">
        <f>IF(Table2[[#This Row],[Basis of Material Classification (Customer Side)*]]="Field inspection","Yes","No")</f>
        <v>No</v>
      </c>
      <c r="V4645" t="s">
        <v>43</v>
      </c>
      <c r="W4645" t="s">
        <v>44</v>
      </c>
      <c r="X4645" t="s">
        <v>44</v>
      </c>
      <c r="Z4645" t="s">
        <v>45</v>
      </c>
      <c r="AA4645" t="s">
        <v>46</v>
      </c>
      <c r="AB4645" t="s">
        <v>46</v>
      </c>
      <c r="AC4645" t="s">
        <v>40</v>
      </c>
    </row>
    <row r="4646" spans="1:29" ht="14.4" x14ac:dyDescent="0.3">
      <c r="A4646">
        <v>4644</v>
      </c>
      <c r="B4646" t="s">
        <v>4659</v>
      </c>
      <c r="C4646" t="s">
        <v>277</v>
      </c>
      <c r="D4646" t="s">
        <v>40</v>
      </c>
      <c r="E4646" t="s">
        <v>40</v>
      </c>
      <c r="F4646" t="s">
        <v>41</v>
      </c>
      <c r="G4646" t="s">
        <v>40</v>
      </c>
      <c r="H4646" s="26">
        <v>24838</v>
      </c>
      <c r="I4646" t="s">
        <v>42</v>
      </c>
      <c r="J4646" t="s">
        <v>49</v>
      </c>
      <c r="K4646" t="str">
        <f>IF(Table2[[#This Row],[Basis of Material Classification (System Side)*]]="Field inspection","Yes","No")</f>
        <v>No</v>
      </c>
      <c r="N4646" t="s">
        <v>50</v>
      </c>
      <c r="O4646" t="s">
        <v>41</v>
      </c>
      <c r="P4646" s="13">
        <v>9133</v>
      </c>
      <c r="Q4646" s="16" t="str">
        <f>Table2[[#This Row],[Service Line Size (inches) (System Side)]]</f>
        <v>5/8</v>
      </c>
      <c r="R4646" t="s">
        <v>49</v>
      </c>
      <c r="S4646" t="str">
        <f>IF(Table2[[#This Row],[Basis of Material Classification (Customer Side)*]]="Field inspection","Yes","No")</f>
        <v>No</v>
      </c>
      <c r="V4646" t="s">
        <v>50</v>
      </c>
      <c r="W4646" t="s">
        <v>44</v>
      </c>
      <c r="X4646" t="s">
        <v>44</v>
      </c>
      <c r="Z4646" t="s">
        <v>45</v>
      </c>
      <c r="AA4646" t="s">
        <v>46</v>
      </c>
      <c r="AB4646" t="s">
        <v>46</v>
      </c>
      <c r="AC4646" t="s">
        <v>40</v>
      </c>
    </row>
    <row r="4647" spans="1:29" ht="14.4" x14ac:dyDescent="0.3">
      <c r="A4647">
        <v>4645</v>
      </c>
      <c r="B4647" t="s">
        <v>4660</v>
      </c>
      <c r="C4647" t="s">
        <v>277</v>
      </c>
      <c r="D4647" t="s">
        <v>40</v>
      </c>
      <c r="E4647" t="s">
        <v>40</v>
      </c>
      <c r="F4647" t="s">
        <v>41</v>
      </c>
      <c r="G4647" t="s">
        <v>40</v>
      </c>
      <c r="H4647" s="26">
        <v>24108</v>
      </c>
      <c r="I4647" t="s">
        <v>42</v>
      </c>
      <c r="J4647" t="s">
        <v>49</v>
      </c>
      <c r="K4647" t="str">
        <f>IF(Table2[[#This Row],[Basis of Material Classification (System Side)*]]="Field inspection","Yes","No")</f>
        <v>No</v>
      </c>
      <c r="N4647" t="s">
        <v>50</v>
      </c>
      <c r="O4647" t="s">
        <v>41</v>
      </c>
      <c r="P4647" s="13">
        <v>31413</v>
      </c>
      <c r="Q4647" s="16" t="str">
        <f>Table2[[#This Row],[Service Line Size (inches) (System Side)]]</f>
        <v>5/8</v>
      </c>
      <c r="R4647" t="s">
        <v>43</v>
      </c>
      <c r="S4647" t="str">
        <f>IF(Table2[[#This Row],[Basis of Material Classification (Customer Side)*]]="Field inspection","Yes","No")</f>
        <v>No</v>
      </c>
      <c r="V4647" t="s">
        <v>43</v>
      </c>
      <c r="W4647" t="s">
        <v>44</v>
      </c>
      <c r="X4647" t="s">
        <v>44</v>
      </c>
      <c r="Z4647" t="s">
        <v>58</v>
      </c>
      <c r="AA4647" t="s">
        <v>46</v>
      </c>
      <c r="AB4647" t="s">
        <v>46</v>
      </c>
      <c r="AC4647" t="s">
        <v>40</v>
      </c>
    </row>
    <row r="4648" spans="1:29" ht="14.4" x14ac:dyDescent="0.3">
      <c r="A4648">
        <v>4646</v>
      </c>
      <c r="B4648" t="s">
        <v>4661</v>
      </c>
      <c r="C4648" t="s">
        <v>277</v>
      </c>
      <c r="D4648" t="s">
        <v>40</v>
      </c>
      <c r="E4648" t="s">
        <v>40</v>
      </c>
      <c r="F4648" t="s">
        <v>41</v>
      </c>
      <c r="G4648" t="s">
        <v>40</v>
      </c>
      <c r="H4648" s="27"/>
      <c r="I4648" t="s">
        <v>42</v>
      </c>
      <c r="J4648" t="s">
        <v>49</v>
      </c>
      <c r="K4648" t="str">
        <f>IF(Table2[[#This Row],[Basis of Material Classification (System Side)*]]="Field inspection","Yes","No")</f>
        <v>No</v>
      </c>
      <c r="N4648" t="s">
        <v>50</v>
      </c>
      <c r="O4648" t="s">
        <v>41</v>
      </c>
      <c r="P4648" s="13">
        <v>17168</v>
      </c>
      <c r="Q4648" s="16" t="str">
        <f>Table2[[#This Row],[Service Line Size (inches) (System Side)]]</f>
        <v>5/8</v>
      </c>
      <c r="R4648" t="s">
        <v>49</v>
      </c>
      <c r="S4648" t="str">
        <f>IF(Table2[[#This Row],[Basis of Material Classification (Customer Side)*]]="Field inspection","Yes","No")</f>
        <v>No</v>
      </c>
      <c r="V4648" t="s">
        <v>50</v>
      </c>
      <c r="W4648" t="s">
        <v>44</v>
      </c>
      <c r="X4648" t="s">
        <v>44</v>
      </c>
      <c r="Z4648" t="s">
        <v>45</v>
      </c>
      <c r="AA4648" t="s">
        <v>46</v>
      </c>
      <c r="AB4648" t="s">
        <v>46</v>
      </c>
      <c r="AC4648" t="s">
        <v>40</v>
      </c>
    </row>
    <row r="4649" spans="1:29" ht="14.4" x14ac:dyDescent="0.3">
      <c r="A4649">
        <v>4647</v>
      </c>
      <c r="B4649" t="s">
        <v>4662</v>
      </c>
      <c r="C4649" t="s">
        <v>277</v>
      </c>
      <c r="D4649" t="s">
        <v>40</v>
      </c>
      <c r="E4649" t="s">
        <v>40</v>
      </c>
      <c r="F4649" t="s">
        <v>41</v>
      </c>
      <c r="G4649" t="s">
        <v>40</v>
      </c>
      <c r="H4649" s="26">
        <v>35065</v>
      </c>
      <c r="I4649" t="s">
        <v>42</v>
      </c>
      <c r="J4649" t="s">
        <v>43</v>
      </c>
      <c r="K4649" t="str">
        <f>IF(Table2[[#This Row],[Basis of Material Classification (System Side)*]]="Field inspection","Yes","No")</f>
        <v>No</v>
      </c>
      <c r="N4649" t="str">
        <f>Table2[[#This Row],[Basis of Material Classification (System Side)*]]</f>
        <v>Installation date after lead ban</v>
      </c>
      <c r="O4649" t="s">
        <v>41</v>
      </c>
      <c r="P4649" s="13">
        <v>35065</v>
      </c>
      <c r="Q4649" s="16" t="str">
        <f>Table2[[#This Row],[Service Line Size (inches) (System Side)]]</f>
        <v>5/8</v>
      </c>
      <c r="R4649" t="s">
        <v>43</v>
      </c>
      <c r="S4649" t="str">
        <f>IF(Table2[[#This Row],[Basis of Material Classification (Customer Side)*]]="Field inspection","Yes","No")</f>
        <v>No</v>
      </c>
      <c r="V4649" t="s">
        <v>43</v>
      </c>
      <c r="W4649" t="s">
        <v>44</v>
      </c>
      <c r="X4649" t="s">
        <v>44</v>
      </c>
      <c r="Z4649" t="s">
        <v>45</v>
      </c>
      <c r="AA4649" t="s">
        <v>46</v>
      </c>
      <c r="AB4649" t="s">
        <v>46</v>
      </c>
      <c r="AC4649" t="s">
        <v>40</v>
      </c>
    </row>
    <row r="4650" spans="1:29" ht="14.4" x14ac:dyDescent="0.3">
      <c r="A4650">
        <v>4648</v>
      </c>
      <c r="B4650" t="s">
        <v>4663</v>
      </c>
      <c r="C4650" t="s">
        <v>277</v>
      </c>
      <c r="D4650" t="s">
        <v>40</v>
      </c>
      <c r="E4650" t="s">
        <v>40</v>
      </c>
      <c r="F4650" t="s">
        <v>53</v>
      </c>
      <c r="G4650" t="s">
        <v>40</v>
      </c>
      <c r="H4650" s="27"/>
      <c r="I4650" t="s">
        <v>42</v>
      </c>
      <c r="J4650" t="s">
        <v>106</v>
      </c>
      <c r="K4650" t="str">
        <f>IF(Table2[[#This Row],[Basis of Material Classification (System Side)*]]="Field inspection","Yes","No")</f>
        <v>No</v>
      </c>
      <c r="O4650" t="s">
        <v>41</v>
      </c>
      <c r="P4650" s="13">
        <v>29221</v>
      </c>
      <c r="Q4650" s="16" t="str">
        <f>Table2[[#This Row],[Service Line Size (inches) (System Side)]]</f>
        <v>5/8</v>
      </c>
      <c r="R4650" t="s">
        <v>106</v>
      </c>
      <c r="S4650" t="str">
        <f>IF(Table2[[#This Row],[Basis of Material Classification (Customer Side)*]]="Field inspection","Yes","No")</f>
        <v>No</v>
      </c>
      <c r="V4650" t="s">
        <v>108</v>
      </c>
      <c r="W4650" t="s">
        <v>44</v>
      </c>
      <c r="X4650" t="s">
        <v>44</v>
      </c>
      <c r="Z4650" t="s">
        <v>45</v>
      </c>
      <c r="AA4650" t="s">
        <v>46</v>
      </c>
      <c r="AB4650" t="s">
        <v>46</v>
      </c>
      <c r="AC4650" t="s">
        <v>40</v>
      </c>
    </row>
    <row r="4651" spans="1:29" ht="14.4" x14ac:dyDescent="0.3">
      <c r="A4651">
        <v>4649</v>
      </c>
      <c r="B4651" t="s">
        <v>4664</v>
      </c>
      <c r="C4651" t="s">
        <v>277</v>
      </c>
      <c r="D4651" t="s">
        <v>40</v>
      </c>
      <c r="E4651" t="s">
        <v>40</v>
      </c>
      <c r="F4651" t="s">
        <v>41</v>
      </c>
      <c r="G4651" t="s">
        <v>40</v>
      </c>
      <c r="H4651" s="26">
        <v>33970</v>
      </c>
      <c r="I4651" t="s">
        <v>42</v>
      </c>
      <c r="J4651" t="s">
        <v>43</v>
      </c>
      <c r="K4651" t="str">
        <f>IF(Table2[[#This Row],[Basis of Material Classification (System Side)*]]="Field inspection","Yes","No")</f>
        <v>No</v>
      </c>
      <c r="N4651" t="str">
        <f>Table2[[#This Row],[Basis of Material Classification (System Side)*]]</f>
        <v>Installation date after lead ban</v>
      </c>
      <c r="O4651" t="s">
        <v>41</v>
      </c>
      <c r="P4651" s="13">
        <v>34335</v>
      </c>
      <c r="Q4651" s="16" t="str">
        <f>Table2[[#This Row],[Service Line Size (inches) (System Side)]]</f>
        <v>5/8</v>
      </c>
      <c r="R4651" t="s">
        <v>43</v>
      </c>
      <c r="S4651" t="str">
        <f>IF(Table2[[#This Row],[Basis of Material Classification (Customer Side)*]]="Field inspection","Yes","No")</f>
        <v>No</v>
      </c>
      <c r="V4651" t="s">
        <v>43</v>
      </c>
      <c r="W4651" t="s">
        <v>44</v>
      </c>
      <c r="X4651" t="s">
        <v>44</v>
      </c>
      <c r="Z4651" t="s">
        <v>45</v>
      </c>
      <c r="AA4651" t="s">
        <v>46</v>
      </c>
      <c r="AB4651" t="s">
        <v>46</v>
      </c>
      <c r="AC4651" t="s">
        <v>40</v>
      </c>
    </row>
    <row r="4652" spans="1:29" ht="14.4" x14ac:dyDescent="0.3">
      <c r="A4652">
        <v>4650</v>
      </c>
      <c r="B4652" t="s">
        <v>4665</v>
      </c>
      <c r="C4652" t="s">
        <v>277</v>
      </c>
      <c r="D4652" t="s">
        <v>40</v>
      </c>
      <c r="E4652" t="s">
        <v>40</v>
      </c>
      <c r="F4652" t="s">
        <v>41</v>
      </c>
      <c r="G4652" t="s">
        <v>40</v>
      </c>
      <c r="H4652" s="26">
        <v>27395</v>
      </c>
      <c r="I4652" t="s">
        <v>42</v>
      </c>
      <c r="J4652" t="s">
        <v>49</v>
      </c>
      <c r="K4652" t="str">
        <f>IF(Table2[[#This Row],[Basis of Material Classification (System Side)*]]="Field inspection","Yes","No")</f>
        <v>No</v>
      </c>
      <c r="N4652" t="s">
        <v>50</v>
      </c>
      <c r="O4652" t="s">
        <v>41</v>
      </c>
      <c r="P4652"/>
      <c r="Q4652" s="16" t="str">
        <f>Table2[[#This Row],[Service Line Size (inches) (System Side)]]</f>
        <v>5/8</v>
      </c>
      <c r="R4652" t="s">
        <v>49</v>
      </c>
      <c r="S4652" t="str">
        <f>IF(Table2[[#This Row],[Basis of Material Classification (Customer Side)*]]="Field inspection","Yes","No")</f>
        <v>No</v>
      </c>
      <c r="V4652" t="s">
        <v>50</v>
      </c>
      <c r="W4652" t="s">
        <v>44</v>
      </c>
      <c r="X4652" t="s">
        <v>44</v>
      </c>
      <c r="Z4652" t="s">
        <v>49</v>
      </c>
      <c r="AA4652" t="s">
        <v>46</v>
      </c>
      <c r="AB4652" t="s">
        <v>46</v>
      </c>
      <c r="AC4652" t="s">
        <v>40</v>
      </c>
    </row>
    <row r="4653" spans="1:29" ht="14.4" x14ac:dyDescent="0.3">
      <c r="A4653">
        <v>4651</v>
      </c>
      <c r="B4653" t="s">
        <v>4666</v>
      </c>
      <c r="C4653" t="s">
        <v>277</v>
      </c>
      <c r="D4653" t="s">
        <v>40</v>
      </c>
      <c r="E4653" t="s">
        <v>40</v>
      </c>
      <c r="F4653" t="s">
        <v>70</v>
      </c>
      <c r="G4653" t="s">
        <v>40</v>
      </c>
      <c r="H4653" s="26">
        <v>20090</v>
      </c>
      <c r="I4653" t="s">
        <v>42</v>
      </c>
      <c r="J4653" t="s">
        <v>65</v>
      </c>
      <c r="K4653" t="str">
        <f>IF(Table2[[#This Row],[Basis of Material Classification (System Side)*]]="Field inspection","Yes","No")</f>
        <v>Yes</v>
      </c>
      <c r="L4653" t="s">
        <v>66</v>
      </c>
      <c r="M4653" s="13">
        <v>45516</v>
      </c>
      <c r="O4653" t="s">
        <v>41</v>
      </c>
      <c r="P4653" s="13">
        <v>21916</v>
      </c>
      <c r="Q4653" s="16" t="str">
        <f>Table2[[#This Row],[Service Line Size (inches) (System Side)]]</f>
        <v>5/8</v>
      </c>
      <c r="R4653" t="s">
        <v>49</v>
      </c>
      <c r="S4653" t="str">
        <f>IF(Table2[[#This Row],[Basis of Material Classification (Customer Side)*]]="Field inspection","Yes","No")</f>
        <v>No</v>
      </c>
      <c r="V4653" t="s">
        <v>50</v>
      </c>
      <c r="W4653" t="s">
        <v>44</v>
      </c>
      <c r="X4653" t="s">
        <v>44</v>
      </c>
      <c r="Z4653" t="s">
        <v>45</v>
      </c>
      <c r="AA4653" t="s">
        <v>46</v>
      </c>
      <c r="AB4653" t="s">
        <v>46</v>
      </c>
      <c r="AC4653" t="s">
        <v>40</v>
      </c>
    </row>
    <row r="4654" spans="1:29" ht="14.4" x14ac:dyDescent="0.3">
      <c r="A4654">
        <v>4652</v>
      </c>
      <c r="B4654" t="s">
        <v>4667</v>
      </c>
      <c r="C4654" t="s">
        <v>277</v>
      </c>
      <c r="D4654" t="s">
        <v>40</v>
      </c>
      <c r="E4654" t="s">
        <v>40</v>
      </c>
      <c r="F4654" t="s">
        <v>41</v>
      </c>
      <c r="G4654" t="s">
        <v>40</v>
      </c>
      <c r="H4654" s="26">
        <v>20090</v>
      </c>
      <c r="I4654" t="s">
        <v>42</v>
      </c>
      <c r="J4654" t="s">
        <v>49</v>
      </c>
      <c r="K4654" t="str">
        <f>IF(Table2[[#This Row],[Basis of Material Classification (System Side)*]]="Field inspection","Yes","No")</f>
        <v>No</v>
      </c>
      <c r="N4654" t="s">
        <v>50</v>
      </c>
      <c r="O4654" t="s">
        <v>41</v>
      </c>
      <c r="P4654" s="13">
        <v>7306</v>
      </c>
      <c r="Q4654" s="16" t="str">
        <f>Table2[[#This Row],[Service Line Size (inches) (System Side)]]</f>
        <v>5/8</v>
      </c>
      <c r="R4654" t="s">
        <v>49</v>
      </c>
      <c r="S4654" t="str">
        <f>IF(Table2[[#This Row],[Basis of Material Classification (Customer Side)*]]="Field inspection","Yes","No")</f>
        <v>No</v>
      </c>
      <c r="V4654" t="s">
        <v>50</v>
      </c>
      <c r="W4654" t="s">
        <v>44</v>
      </c>
      <c r="X4654" t="s">
        <v>44</v>
      </c>
      <c r="Z4654" t="s">
        <v>58</v>
      </c>
      <c r="AA4654" t="s">
        <v>46</v>
      </c>
      <c r="AB4654" t="s">
        <v>46</v>
      </c>
      <c r="AC4654" t="s">
        <v>40</v>
      </c>
    </row>
    <row r="4655" spans="1:29" ht="14.4" x14ac:dyDescent="0.3">
      <c r="A4655">
        <v>4653</v>
      </c>
      <c r="B4655" t="s">
        <v>4668</v>
      </c>
      <c r="C4655" t="s">
        <v>277</v>
      </c>
      <c r="D4655" t="s">
        <v>40</v>
      </c>
      <c r="E4655" t="s">
        <v>40</v>
      </c>
      <c r="F4655" t="s">
        <v>41</v>
      </c>
      <c r="G4655" t="s">
        <v>40</v>
      </c>
      <c r="H4655" s="26">
        <v>34700</v>
      </c>
      <c r="I4655" t="s">
        <v>42</v>
      </c>
      <c r="J4655" t="s">
        <v>43</v>
      </c>
      <c r="K4655" t="str">
        <f>IF(Table2[[#This Row],[Basis of Material Classification (System Side)*]]="Field inspection","Yes","No")</f>
        <v>No</v>
      </c>
      <c r="N4655" t="str">
        <f>Table2[[#This Row],[Basis of Material Classification (System Side)*]]</f>
        <v>Installation date after lead ban</v>
      </c>
      <c r="O4655" t="s">
        <v>41</v>
      </c>
      <c r="P4655"/>
      <c r="Q4655" s="16" t="str">
        <f>Table2[[#This Row],[Service Line Size (inches) (System Side)]]</f>
        <v>5/8</v>
      </c>
      <c r="R4655" t="s">
        <v>49</v>
      </c>
      <c r="S4655" t="str">
        <f>IF(Table2[[#This Row],[Basis of Material Classification (Customer Side)*]]="Field inspection","Yes","No")</f>
        <v>No</v>
      </c>
      <c r="V4655" t="s">
        <v>50</v>
      </c>
      <c r="W4655" t="s">
        <v>44</v>
      </c>
      <c r="X4655" t="s">
        <v>44</v>
      </c>
      <c r="Z4655" t="s">
        <v>45</v>
      </c>
      <c r="AA4655" t="s">
        <v>46</v>
      </c>
      <c r="AB4655" t="s">
        <v>46</v>
      </c>
      <c r="AC4655" t="s">
        <v>40</v>
      </c>
    </row>
    <row r="4656" spans="1:29" ht="14.4" x14ac:dyDescent="0.3">
      <c r="A4656">
        <v>4654</v>
      </c>
      <c r="B4656" t="s">
        <v>4669</v>
      </c>
      <c r="C4656" t="s">
        <v>277</v>
      </c>
      <c r="D4656" t="s">
        <v>40</v>
      </c>
      <c r="E4656" t="s">
        <v>40</v>
      </c>
      <c r="F4656" t="s">
        <v>41</v>
      </c>
      <c r="G4656" t="s">
        <v>40</v>
      </c>
      <c r="H4656" s="26">
        <v>28126</v>
      </c>
      <c r="I4656" t="s">
        <v>42</v>
      </c>
      <c r="J4656" t="s">
        <v>49</v>
      </c>
      <c r="K4656" t="str">
        <f>IF(Table2[[#This Row],[Basis of Material Classification (System Side)*]]="Field inspection","Yes","No")</f>
        <v>No</v>
      </c>
      <c r="N4656" t="s">
        <v>50</v>
      </c>
      <c r="O4656" t="s">
        <v>41</v>
      </c>
      <c r="P4656" s="13">
        <v>33239</v>
      </c>
      <c r="Q4656" s="16" t="str">
        <f>Table2[[#This Row],[Service Line Size (inches) (System Side)]]</f>
        <v>5/8</v>
      </c>
      <c r="R4656" t="s">
        <v>43</v>
      </c>
      <c r="S4656" t="str">
        <f>IF(Table2[[#This Row],[Basis of Material Classification (Customer Side)*]]="Field inspection","Yes","No")</f>
        <v>No</v>
      </c>
      <c r="V4656" t="s">
        <v>43</v>
      </c>
      <c r="W4656" t="s">
        <v>44</v>
      </c>
      <c r="X4656" t="s">
        <v>44</v>
      </c>
      <c r="Z4656" t="s">
        <v>45</v>
      </c>
      <c r="AA4656" t="s">
        <v>46</v>
      </c>
      <c r="AB4656" t="s">
        <v>46</v>
      </c>
      <c r="AC4656" t="s">
        <v>40</v>
      </c>
    </row>
    <row r="4657" spans="1:29" ht="14.4" x14ac:dyDescent="0.3">
      <c r="A4657">
        <v>4655</v>
      </c>
      <c r="B4657" t="s">
        <v>4670</v>
      </c>
      <c r="C4657" t="s">
        <v>277</v>
      </c>
      <c r="D4657" t="s">
        <v>40</v>
      </c>
      <c r="E4657" t="s">
        <v>40</v>
      </c>
      <c r="F4657" t="s">
        <v>53</v>
      </c>
      <c r="G4657" t="s">
        <v>40</v>
      </c>
      <c r="H4657" s="26">
        <v>32509</v>
      </c>
      <c r="I4657" t="s">
        <v>42</v>
      </c>
      <c r="J4657" t="s">
        <v>106</v>
      </c>
      <c r="K4657" t="str">
        <f>IF(Table2[[#This Row],[Basis of Material Classification (System Side)*]]="Field inspection","Yes","No")</f>
        <v>No</v>
      </c>
      <c r="O4657" t="s">
        <v>53</v>
      </c>
      <c r="P4657"/>
      <c r="Q4657" s="16" t="str">
        <f>Table2[[#This Row],[Service Line Size (inches) (System Side)]]</f>
        <v>5/8</v>
      </c>
      <c r="R4657" t="s">
        <v>106</v>
      </c>
      <c r="S4657" t="str">
        <f>IF(Table2[[#This Row],[Basis of Material Classification (Customer Side)*]]="Field inspection","Yes","No")</f>
        <v>No</v>
      </c>
      <c r="V4657" t="s">
        <v>72</v>
      </c>
      <c r="W4657" t="s">
        <v>44</v>
      </c>
      <c r="X4657" t="s">
        <v>44</v>
      </c>
      <c r="Z4657" t="s">
        <v>45</v>
      </c>
      <c r="AA4657" t="s">
        <v>46</v>
      </c>
      <c r="AB4657" t="s">
        <v>46</v>
      </c>
      <c r="AC4657" t="s">
        <v>40</v>
      </c>
    </row>
    <row r="4658" spans="1:29" ht="14.4" x14ac:dyDescent="0.3">
      <c r="A4658">
        <v>4656</v>
      </c>
      <c r="B4658" t="s">
        <v>4671</v>
      </c>
      <c r="C4658" t="s">
        <v>277</v>
      </c>
      <c r="D4658" t="s">
        <v>40</v>
      </c>
      <c r="E4658" t="s">
        <v>40</v>
      </c>
      <c r="F4658" t="s">
        <v>53</v>
      </c>
      <c r="G4658" t="s">
        <v>40</v>
      </c>
      <c r="H4658" s="26">
        <v>20455</v>
      </c>
      <c r="I4658" t="s">
        <v>42</v>
      </c>
      <c r="J4658" t="s">
        <v>55</v>
      </c>
      <c r="K4658" t="str">
        <f>IF(Table2[[#This Row],[Basis of Material Classification (System Side)*]]="Field inspection","Yes","No")</f>
        <v>No</v>
      </c>
      <c r="O4658" t="s">
        <v>41</v>
      </c>
      <c r="P4658" s="13">
        <v>18264</v>
      </c>
      <c r="Q4658" s="16" t="str">
        <f>Table2[[#This Row],[Service Line Size (inches) (System Side)]]</f>
        <v>5/8</v>
      </c>
      <c r="R4658" t="s">
        <v>49</v>
      </c>
      <c r="S4658" t="str">
        <f>IF(Table2[[#This Row],[Basis of Material Classification (Customer Side)*]]="Field inspection","Yes","No")</f>
        <v>No</v>
      </c>
      <c r="V4658" t="s">
        <v>50</v>
      </c>
      <c r="W4658" t="s">
        <v>44</v>
      </c>
      <c r="X4658" t="s">
        <v>44</v>
      </c>
      <c r="Z4658" t="s">
        <v>45</v>
      </c>
      <c r="AA4658" t="s">
        <v>46</v>
      </c>
      <c r="AB4658" t="s">
        <v>46</v>
      </c>
      <c r="AC4658" t="s">
        <v>40</v>
      </c>
    </row>
    <row r="4659" spans="1:29" ht="14.4" x14ac:dyDescent="0.3">
      <c r="A4659">
        <v>4657</v>
      </c>
      <c r="B4659" t="s">
        <v>4672</v>
      </c>
      <c r="C4659" t="s">
        <v>277</v>
      </c>
      <c r="D4659" t="s">
        <v>40</v>
      </c>
      <c r="E4659" t="s">
        <v>40</v>
      </c>
      <c r="F4659" t="s">
        <v>41</v>
      </c>
      <c r="G4659" t="s">
        <v>40</v>
      </c>
      <c r="H4659" s="26">
        <v>35065</v>
      </c>
      <c r="I4659" t="s">
        <v>42</v>
      </c>
      <c r="J4659" t="s">
        <v>43</v>
      </c>
      <c r="K4659" t="str">
        <f>IF(Table2[[#This Row],[Basis of Material Classification (System Side)*]]="Field inspection","Yes","No")</f>
        <v>No</v>
      </c>
      <c r="N4659" t="str">
        <f>Table2[[#This Row],[Basis of Material Classification (System Side)*]]</f>
        <v>Installation date after lead ban</v>
      </c>
      <c r="O4659" t="s">
        <v>41</v>
      </c>
      <c r="P4659" s="13">
        <v>35796</v>
      </c>
      <c r="Q4659" s="16" t="str">
        <f>Table2[[#This Row],[Service Line Size (inches) (System Side)]]</f>
        <v>5/8</v>
      </c>
      <c r="R4659" t="s">
        <v>43</v>
      </c>
      <c r="S4659" t="str">
        <f>IF(Table2[[#This Row],[Basis of Material Classification (Customer Side)*]]="Field inspection","Yes","No")</f>
        <v>No</v>
      </c>
      <c r="V4659" t="s">
        <v>43</v>
      </c>
      <c r="W4659" t="s">
        <v>44</v>
      </c>
      <c r="X4659" t="s">
        <v>44</v>
      </c>
      <c r="Z4659" t="s">
        <v>45</v>
      </c>
      <c r="AA4659" t="s">
        <v>46</v>
      </c>
      <c r="AB4659" t="s">
        <v>46</v>
      </c>
      <c r="AC4659" t="s">
        <v>40</v>
      </c>
    </row>
    <row r="4660" spans="1:29" ht="14.4" x14ac:dyDescent="0.3">
      <c r="A4660">
        <v>4658</v>
      </c>
      <c r="B4660" t="s">
        <v>4673</v>
      </c>
      <c r="C4660" t="s">
        <v>277</v>
      </c>
      <c r="D4660" t="s">
        <v>40</v>
      </c>
      <c r="E4660" t="s">
        <v>40</v>
      </c>
      <c r="F4660" t="s">
        <v>53</v>
      </c>
      <c r="G4660" t="s">
        <v>40</v>
      </c>
      <c r="H4660" s="27"/>
      <c r="I4660" t="s">
        <v>42</v>
      </c>
      <c r="J4660" t="s">
        <v>55</v>
      </c>
      <c r="K4660" t="str">
        <f>IF(Table2[[#This Row],[Basis of Material Classification (System Side)*]]="Field inspection","Yes","No")</f>
        <v>No</v>
      </c>
      <c r="O4660" t="s">
        <v>41</v>
      </c>
      <c r="P4660" s="13">
        <v>23743</v>
      </c>
      <c r="Q4660" s="16" t="str">
        <f>Table2[[#This Row],[Service Line Size (inches) (System Side)]]</f>
        <v>5/8</v>
      </c>
      <c r="R4660" t="s">
        <v>49</v>
      </c>
      <c r="S4660" t="str">
        <f>IF(Table2[[#This Row],[Basis of Material Classification (Customer Side)*]]="Field inspection","Yes","No")</f>
        <v>No</v>
      </c>
      <c r="V4660" t="s">
        <v>50</v>
      </c>
      <c r="W4660" t="s">
        <v>44</v>
      </c>
      <c r="X4660" t="s">
        <v>44</v>
      </c>
      <c r="Z4660" t="s">
        <v>58</v>
      </c>
      <c r="AA4660" t="s">
        <v>46</v>
      </c>
      <c r="AB4660" t="s">
        <v>46</v>
      </c>
      <c r="AC4660" t="s">
        <v>40</v>
      </c>
    </row>
    <row r="4661" spans="1:29" ht="14.4" x14ac:dyDescent="0.3">
      <c r="A4661">
        <v>4659</v>
      </c>
      <c r="B4661" t="s">
        <v>4674</v>
      </c>
      <c r="C4661" t="s">
        <v>277</v>
      </c>
      <c r="D4661" t="s">
        <v>40</v>
      </c>
      <c r="E4661" t="s">
        <v>40</v>
      </c>
      <c r="F4661" t="s">
        <v>41</v>
      </c>
      <c r="G4661" t="s">
        <v>40</v>
      </c>
      <c r="H4661" s="26">
        <v>40909</v>
      </c>
      <c r="I4661" t="s">
        <v>42</v>
      </c>
      <c r="J4661" t="s">
        <v>43</v>
      </c>
      <c r="K4661" t="str">
        <f>IF(Table2[[#This Row],[Basis of Material Classification (System Side)*]]="Field inspection","Yes","No")</f>
        <v>No</v>
      </c>
      <c r="N4661" t="str">
        <f>Table2[[#This Row],[Basis of Material Classification (System Side)*]]</f>
        <v>Installation date after lead ban</v>
      </c>
      <c r="O4661" t="s">
        <v>41</v>
      </c>
      <c r="P4661" s="13">
        <v>7306</v>
      </c>
      <c r="Q4661" s="16" t="str">
        <f>Table2[[#This Row],[Service Line Size (inches) (System Side)]]</f>
        <v>5/8</v>
      </c>
      <c r="R4661" t="s">
        <v>49</v>
      </c>
      <c r="S4661" t="str">
        <f>IF(Table2[[#This Row],[Basis of Material Classification (Customer Side)*]]="Field inspection","Yes","No")</f>
        <v>No</v>
      </c>
      <c r="V4661" t="s">
        <v>50</v>
      </c>
      <c r="W4661" t="s">
        <v>44</v>
      </c>
      <c r="X4661" t="s">
        <v>44</v>
      </c>
      <c r="Z4661" t="s">
        <v>45</v>
      </c>
      <c r="AA4661" t="s">
        <v>46</v>
      </c>
      <c r="AB4661" t="s">
        <v>46</v>
      </c>
      <c r="AC4661" t="s">
        <v>40</v>
      </c>
    </row>
    <row r="4662" spans="1:29" ht="14.4" x14ac:dyDescent="0.3">
      <c r="A4662">
        <v>4660</v>
      </c>
      <c r="B4662" t="s">
        <v>4675</v>
      </c>
      <c r="C4662" t="s">
        <v>277</v>
      </c>
      <c r="D4662" t="s">
        <v>40</v>
      </c>
      <c r="E4662" t="s">
        <v>40</v>
      </c>
      <c r="F4662" t="s">
        <v>53</v>
      </c>
      <c r="G4662" t="s">
        <v>40</v>
      </c>
      <c r="H4662" s="27"/>
      <c r="I4662" t="s">
        <v>189</v>
      </c>
      <c r="J4662" t="s">
        <v>55</v>
      </c>
      <c r="K4662" t="str">
        <f>IF(Table2[[#This Row],[Basis of Material Classification (System Side)*]]="Field inspection","Yes","No")</f>
        <v>No</v>
      </c>
      <c r="O4662" t="s">
        <v>41</v>
      </c>
      <c r="P4662" s="13">
        <v>7306</v>
      </c>
      <c r="Q4662" s="16" t="str">
        <f>Table2[[#This Row],[Service Line Size (inches) (System Side)]]</f>
        <v xml:space="preserve"> 3/4</v>
      </c>
      <c r="R4662" t="s">
        <v>49</v>
      </c>
      <c r="S4662" t="str">
        <f>IF(Table2[[#This Row],[Basis of Material Classification (Customer Side)*]]="Field inspection","Yes","No")</f>
        <v>No</v>
      </c>
      <c r="V4662" t="s">
        <v>50</v>
      </c>
      <c r="W4662" t="s">
        <v>44</v>
      </c>
      <c r="X4662" t="s">
        <v>44</v>
      </c>
      <c r="Z4662" t="s">
        <v>45</v>
      </c>
      <c r="AA4662" t="s">
        <v>46</v>
      </c>
      <c r="AB4662" t="s">
        <v>46</v>
      </c>
      <c r="AC4662" t="s">
        <v>40</v>
      </c>
    </row>
    <row r="4663" spans="1:29" ht="14.4" x14ac:dyDescent="0.3">
      <c r="A4663">
        <v>4661</v>
      </c>
      <c r="B4663" t="s">
        <v>4676</v>
      </c>
      <c r="C4663" t="s">
        <v>277</v>
      </c>
      <c r="D4663" t="s">
        <v>40</v>
      </c>
      <c r="E4663" t="s">
        <v>40</v>
      </c>
      <c r="F4663" t="s">
        <v>41</v>
      </c>
      <c r="G4663" t="s">
        <v>40</v>
      </c>
      <c r="H4663" s="26">
        <v>27030</v>
      </c>
      <c r="I4663" t="s">
        <v>42</v>
      </c>
      <c r="J4663" t="s">
        <v>49</v>
      </c>
      <c r="K4663" t="str">
        <f>IF(Table2[[#This Row],[Basis of Material Classification (System Side)*]]="Field inspection","Yes","No")</f>
        <v>No</v>
      </c>
      <c r="N4663" t="s">
        <v>50</v>
      </c>
      <c r="O4663" t="s">
        <v>41</v>
      </c>
      <c r="P4663" s="13">
        <v>26665</v>
      </c>
      <c r="Q4663" s="16" t="str">
        <f>Table2[[#This Row],[Service Line Size (inches) (System Side)]]</f>
        <v>5/8</v>
      </c>
      <c r="R4663" t="s">
        <v>49</v>
      </c>
      <c r="S4663" t="str">
        <f>IF(Table2[[#This Row],[Basis of Material Classification (Customer Side)*]]="Field inspection","Yes","No")</f>
        <v>No</v>
      </c>
      <c r="V4663" t="s">
        <v>50</v>
      </c>
      <c r="W4663" t="s">
        <v>44</v>
      </c>
      <c r="X4663" t="s">
        <v>44</v>
      </c>
      <c r="Z4663" t="s">
        <v>45</v>
      </c>
      <c r="AA4663" t="s">
        <v>46</v>
      </c>
      <c r="AB4663" t="s">
        <v>46</v>
      </c>
      <c r="AC4663" t="s">
        <v>40</v>
      </c>
    </row>
    <row r="4664" spans="1:29" ht="14.4" x14ac:dyDescent="0.3">
      <c r="A4664">
        <v>4662</v>
      </c>
      <c r="B4664" t="s">
        <v>4677</v>
      </c>
      <c r="C4664" t="s">
        <v>277</v>
      </c>
      <c r="D4664" t="s">
        <v>40</v>
      </c>
      <c r="E4664" t="s">
        <v>40</v>
      </c>
      <c r="F4664" t="s">
        <v>41</v>
      </c>
      <c r="G4664" t="s">
        <v>40</v>
      </c>
      <c r="H4664" s="26">
        <v>36161</v>
      </c>
      <c r="I4664" t="s">
        <v>42</v>
      </c>
      <c r="J4664" t="s">
        <v>43</v>
      </c>
      <c r="K4664" t="str">
        <f>IF(Table2[[#This Row],[Basis of Material Classification (System Side)*]]="Field inspection","Yes","No")</f>
        <v>No</v>
      </c>
      <c r="N4664" t="str">
        <f>Table2[[#This Row],[Basis of Material Classification (System Side)*]]</f>
        <v>Installation date after lead ban</v>
      </c>
      <c r="O4664" t="s">
        <v>41</v>
      </c>
      <c r="P4664" s="13">
        <v>36526</v>
      </c>
      <c r="Q4664" s="16" t="str">
        <f>Table2[[#This Row],[Service Line Size (inches) (System Side)]]</f>
        <v>5/8</v>
      </c>
      <c r="R4664" t="s">
        <v>43</v>
      </c>
      <c r="S4664" t="str">
        <f>IF(Table2[[#This Row],[Basis of Material Classification (Customer Side)*]]="Field inspection","Yes","No")</f>
        <v>No</v>
      </c>
      <c r="V4664" t="s">
        <v>43</v>
      </c>
      <c r="W4664" t="s">
        <v>44</v>
      </c>
      <c r="X4664" t="s">
        <v>44</v>
      </c>
      <c r="Z4664" t="s">
        <v>45</v>
      </c>
      <c r="AA4664" t="s">
        <v>46</v>
      </c>
      <c r="AB4664" t="s">
        <v>46</v>
      </c>
      <c r="AC4664" t="s">
        <v>40</v>
      </c>
    </row>
    <row r="4665" spans="1:29" ht="14.4" x14ac:dyDescent="0.3">
      <c r="A4665">
        <v>4663</v>
      </c>
      <c r="B4665" t="s">
        <v>4678</v>
      </c>
      <c r="C4665" t="s">
        <v>277</v>
      </c>
      <c r="D4665" t="s">
        <v>40</v>
      </c>
      <c r="E4665" t="s">
        <v>40</v>
      </c>
      <c r="F4665" t="s">
        <v>41</v>
      </c>
      <c r="G4665" t="s">
        <v>40</v>
      </c>
      <c r="H4665" s="26">
        <v>24838</v>
      </c>
      <c r="I4665" t="s">
        <v>42</v>
      </c>
      <c r="J4665" t="s">
        <v>49</v>
      </c>
      <c r="K4665" t="str">
        <f>IF(Table2[[#This Row],[Basis of Material Classification (System Side)*]]="Field inspection","Yes","No")</f>
        <v>No</v>
      </c>
      <c r="N4665" t="s">
        <v>50</v>
      </c>
      <c r="O4665" t="s">
        <v>41</v>
      </c>
      <c r="P4665" s="13">
        <v>7306</v>
      </c>
      <c r="Q4665" s="16" t="str">
        <f>Table2[[#This Row],[Service Line Size (inches) (System Side)]]</f>
        <v>5/8</v>
      </c>
      <c r="R4665" t="s">
        <v>49</v>
      </c>
      <c r="S4665" t="str">
        <f>IF(Table2[[#This Row],[Basis of Material Classification (Customer Side)*]]="Field inspection","Yes","No")</f>
        <v>No</v>
      </c>
      <c r="V4665" t="s">
        <v>50</v>
      </c>
      <c r="W4665" t="s">
        <v>44</v>
      </c>
      <c r="X4665" t="s">
        <v>44</v>
      </c>
      <c r="Z4665" t="s">
        <v>45</v>
      </c>
      <c r="AA4665" t="s">
        <v>46</v>
      </c>
      <c r="AB4665" t="s">
        <v>46</v>
      </c>
      <c r="AC4665" t="s">
        <v>40</v>
      </c>
    </row>
    <row r="4666" spans="1:29" ht="14.4" x14ac:dyDescent="0.3">
      <c r="A4666">
        <v>4664</v>
      </c>
      <c r="B4666" t="s">
        <v>4679</v>
      </c>
      <c r="C4666" t="s">
        <v>277</v>
      </c>
      <c r="D4666" t="s">
        <v>40</v>
      </c>
      <c r="E4666" t="s">
        <v>40</v>
      </c>
      <c r="F4666" t="s">
        <v>53</v>
      </c>
      <c r="G4666" t="s">
        <v>40</v>
      </c>
      <c r="H4666" s="26">
        <v>31413</v>
      </c>
      <c r="I4666" t="s">
        <v>42</v>
      </c>
      <c r="J4666" t="s">
        <v>55</v>
      </c>
      <c r="K4666" t="str">
        <f>IF(Table2[[#This Row],[Basis of Material Classification (System Side)*]]="Field inspection","Yes","No")</f>
        <v>No</v>
      </c>
      <c r="O4666" t="s">
        <v>41</v>
      </c>
      <c r="P4666" s="13">
        <v>21916</v>
      </c>
      <c r="Q4666" s="16" t="str">
        <f>Table2[[#This Row],[Service Line Size (inches) (System Side)]]</f>
        <v>5/8</v>
      </c>
      <c r="R4666" t="s">
        <v>49</v>
      </c>
      <c r="S4666" t="str">
        <f>IF(Table2[[#This Row],[Basis of Material Classification (Customer Side)*]]="Field inspection","Yes","No")</f>
        <v>No</v>
      </c>
      <c r="V4666" t="s">
        <v>50</v>
      </c>
      <c r="W4666" t="s">
        <v>44</v>
      </c>
      <c r="X4666" t="s">
        <v>44</v>
      </c>
      <c r="Z4666" t="s">
        <v>45</v>
      </c>
      <c r="AA4666" t="s">
        <v>46</v>
      </c>
      <c r="AB4666" t="s">
        <v>46</v>
      </c>
      <c r="AC4666" t="s">
        <v>40</v>
      </c>
    </row>
    <row r="4667" spans="1:29" ht="14.4" x14ac:dyDescent="0.3">
      <c r="A4667">
        <v>4665</v>
      </c>
      <c r="B4667" t="s">
        <v>4680</v>
      </c>
      <c r="C4667" t="s">
        <v>277</v>
      </c>
      <c r="D4667" t="s">
        <v>40</v>
      </c>
      <c r="E4667" t="s">
        <v>40</v>
      </c>
      <c r="F4667" t="s">
        <v>41</v>
      </c>
      <c r="G4667" t="s">
        <v>40</v>
      </c>
      <c r="H4667" s="26">
        <v>24473</v>
      </c>
      <c r="I4667" t="s">
        <v>42</v>
      </c>
      <c r="J4667" t="s">
        <v>49</v>
      </c>
      <c r="K4667" t="str">
        <f>IF(Table2[[#This Row],[Basis of Material Classification (System Side)*]]="Field inspection","Yes","No")</f>
        <v>No</v>
      </c>
      <c r="N4667" t="s">
        <v>50</v>
      </c>
      <c r="O4667" t="s">
        <v>41</v>
      </c>
      <c r="P4667" s="13">
        <v>21186</v>
      </c>
      <c r="Q4667" s="16" t="str">
        <f>Table2[[#This Row],[Service Line Size (inches) (System Side)]]</f>
        <v>5/8</v>
      </c>
      <c r="R4667" t="s">
        <v>49</v>
      </c>
      <c r="S4667" t="str">
        <f>IF(Table2[[#This Row],[Basis of Material Classification (Customer Side)*]]="Field inspection","Yes","No")</f>
        <v>No</v>
      </c>
      <c r="V4667" t="s">
        <v>50</v>
      </c>
      <c r="W4667" t="s">
        <v>44</v>
      </c>
      <c r="X4667" t="s">
        <v>44</v>
      </c>
      <c r="Z4667" t="s">
        <v>45</v>
      </c>
      <c r="AA4667" t="s">
        <v>46</v>
      </c>
      <c r="AB4667" t="s">
        <v>46</v>
      </c>
      <c r="AC4667" t="s">
        <v>40</v>
      </c>
    </row>
    <row r="4668" spans="1:29" ht="14.4" x14ac:dyDescent="0.3">
      <c r="A4668">
        <v>4666</v>
      </c>
      <c r="B4668" t="s">
        <v>4681</v>
      </c>
      <c r="C4668" t="s">
        <v>277</v>
      </c>
      <c r="D4668" t="s">
        <v>40</v>
      </c>
      <c r="E4668" t="s">
        <v>40</v>
      </c>
      <c r="F4668" t="s">
        <v>41</v>
      </c>
      <c r="G4668" t="s">
        <v>40</v>
      </c>
      <c r="H4668" s="26">
        <v>34335</v>
      </c>
      <c r="I4668" t="s">
        <v>42</v>
      </c>
      <c r="J4668" t="s">
        <v>43</v>
      </c>
      <c r="K4668" t="str">
        <f>IF(Table2[[#This Row],[Basis of Material Classification (System Side)*]]="Field inspection","Yes","No")</f>
        <v>No</v>
      </c>
      <c r="N4668" t="str">
        <f>Table2[[#This Row],[Basis of Material Classification (System Side)*]]</f>
        <v>Installation date after lead ban</v>
      </c>
      <c r="O4668" t="s">
        <v>41</v>
      </c>
      <c r="P4668" s="13">
        <v>35065</v>
      </c>
      <c r="Q4668" s="16" t="str">
        <f>Table2[[#This Row],[Service Line Size (inches) (System Side)]]</f>
        <v>5/8</v>
      </c>
      <c r="R4668" t="s">
        <v>43</v>
      </c>
      <c r="S4668" t="str">
        <f>IF(Table2[[#This Row],[Basis of Material Classification (Customer Side)*]]="Field inspection","Yes","No")</f>
        <v>No</v>
      </c>
      <c r="V4668" t="s">
        <v>43</v>
      </c>
      <c r="W4668" t="s">
        <v>44</v>
      </c>
      <c r="X4668" t="s">
        <v>44</v>
      </c>
      <c r="Z4668" t="s">
        <v>45</v>
      </c>
      <c r="AA4668" t="s">
        <v>46</v>
      </c>
      <c r="AB4668" t="s">
        <v>46</v>
      </c>
      <c r="AC4668" t="s">
        <v>40</v>
      </c>
    </row>
    <row r="4669" spans="1:29" ht="14.4" x14ac:dyDescent="0.3">
      <c r="A4669">
        <v>4667</v>
      </c>
      <c r="B4669" t="s">
        <v>4682</v>
      </c>
      <c r="C4669" t="s">
        <v>277</v>
      </c>
      <c r="D4669" t="s">
        <v>40</v>
      </c>
      <c r="E4669" t="s">
        <v>40</v>
      </c>
      <c r="F4669" t="s">
        <v>41</v>
      </c>
      <c r="G4669" t="s">
        <v>40</v>
      </c>
      <c r="H4669" s="26">
        <v>33970</v>
      </c>
      <c r="I4669" t="s">
        <v>42</v>
      </c>
      <c r="J4669" t="s">
        <v>43</v>
      </c>
      <c r="K4669" t="str">
        <f>IF(Table2[[#This Row],[Basis of Material Classification (System Side)*]]="Field inspection","Yes","No")</f>
        <v>No</v>
      </c>
      <c r="N4669" t="str">
        <f>Table2[[#This Row],[Basis of Material Classification (System Side)*]]</f>
        <v>Installation date after lead ban</v>
      </c>
      <c r="O4669" t="s">
        <v>41</v>
      </c>
      <c r="P4669" s="13">
        <v>36892</v>
      </c>
      <c r="Q4669" s="16" t="str">
        <f>Table2[[#This Row],[Service Line Size (inches) (System Side)]]</f>
        <v>5/8</v>
      </c>
      <c r="R4669" t="s">
        <v>43</v>
      </c>
      <c r="S4669" t="str">
        <f>IF(Table2[[#This Row],[Basis of Material Classification (Customer Side)*]]="Field inspection","Yes","No")</f>
        <v>No</v>
      </c>
      <c r="V4669" t="s">
        <v>43</v>
      </c>
      <c r="W4669" t="s">
        <v>44</v>
      </c>
      <c r="X4669" t="s">
        <v>44</v>
      </c>
      <c r="Z4669" t="s">
        <v>45</v>
      </c>
      <c r="AA4669" t="s">
        <v>46</v>
      </c>
      <c r="AB4669" t="s">
        <v>46</v>
      </c>
      <c r="AC4669" t="s">
        <v>40</v>
      </c>
    </row>
    <row r="4670" spans="1:29" ht="14.4" x14ac:dyDescent="0.3">
      <c r="A4670">
        <v>4668</v>
      </c>
      <c r="B4670" t="s">
        <v>4683</v>
      </c>
      <c r="C4670" t="s">
        <v>277</v>
      </c>
      <c r="D4670" t="s">
        <v>40</v>
      </c>
      <c r="E4670" t="s">
        <v>40</v>
      </c>
      <c r="F4670" t="s">
        <v>41</v>
      </c>
      <c r="G4670" t="s">
        <v>40</v>
      </c>
      <c r="H4670" s="26">
        <v>21186</v>
      </c>
      <c r="I4670" t="s">
        <v>42</v>
      </c>
      <c r="J4670" t="s">
        <v>49</v>
      </c>
      <c r="K4670" t="str">
        <f>IF(Table2[[#This Row],[Basis of Material Classification (System Side)*]]="Field inspection","Yes","No")</f>
        <v>No</v>
      </c>
      <c r="N4670" t="s">
        <v>50</v>
      </c>
      <c r="O4670" t="s">
        <v>41</v>
      </c>
      <c r="P4670" s="13">
        <v>22282</v>
      </c>
      <c r="Q4670" s="16" t="str">
        <f>Table2[[#This Row],[Service Line Size (inches) (System Side)]]</f>
        <v>5/8</v>
      </c>
      <c r="R4670" t="s">
        <v>49</v>
      </c>
      <c r="S4670" t="str">
        <f>IF(Table2[[#This Row],[Basis of Material Classification (Customer Side)*]]="Field inspection","Yes","No")</f>
        <v>No</v>
      </c>
      <c r="V4670" t="s">
        <v>50</v>
      </c>
      <c r="W4670" t="s">
        <v>44</v>
      </c>
      <c r="X4670" t="s">
        <v>44</v>
      </c>
      <c r="Z4670" t="s">
        <v>45</v>
      </c>
      <c r="AA4670" t="s">
        <v>46</v>
      </c>
      <c r="AB4670" t="s">
        <v>46</v>
      </c>
      <c r="AC4670" t="s">
        <v>40</v>
      </c>
    </row>
    <row r="4671" spans="1:29" ht="14.4" x14ac:dyDescent="0.3">
      <c r="A4671">
        <v>4669</v>
      </c>
      <c r="B4671" t="s">
        <v>4684</v>
      </c>
      <c r="C4671" t="s">
        <v>277</v>
      </c>
      <c r="D4671" t="s">
        <v>40</v>
      </c>
      <c r="E4671" t="s">
        <v>40</v>
      </c>
      <c r="F4671" t="s">
        <v>41</v>
      </c>
      <c r="G4671" t="s">
        <v>40</v>
      </c>
      <c r="H4671" s="26">
        <v>30317</v>
      </c>
      <c r="I4671" t="s">
        <v>42</v>
      </c>
      <c r="J4671" t="s">
        <v>43</v>
      </c>
      <c r="K4671" t="str">
        <f>IF(Table2[[#This Row],[Basis of Material Classification (System Side)*]]="Field inspection","Yes","No")</f>
        <v>No</v>
      </c>
      <c r="N4671" t="str">
        <f>Table2[[#This Row],[Basis of Material Classification (System Side)*]]</f>
        <v>Installation date after lead ban</v>
      </c>
      <c r="O4671" t="s">
        <v>41</v>
      </c>
      <c r="P4671" s="13">
        <v>33970</v>
      </c>
      <c r="Q4671" s="16" t="str">
        <f>Table2[[#This Row],[Service Line Size (inches) (System Side)]]</f>
        <v>5/8</v>
      </c>
      <c r="R4671" t="s">
        <v>43</v>
      </c>
      <c r="S4671" t="str">
        <f>IF(Table2[[#This Row],[Basis of Material Classification (Customer Side)*]]="Field inspection","Yes","No")</f>
        <v>No</v>
      </c>
      <c r="V4671" t="s">
        <v>43</v>
      </c>
      <c r="W4671" t="s">
        <v>44</v>
      </c>
      <c r="X4671" t="s">
        <v>44</v>
      </c>
      <c r="Z4671" t="s">
        <v>45</v>
      </c>
      <c r="AA4671" t="s">
        <v>46</v>
      </c>
      <c r="AB4671" t="s">
        <v>46</v>
      </c>
      <c r="AC4671" t="s">
        <v>40</v>
      </c>
    </row>
    <row r="4672" spans="1:29" ht="14.4" x14ac:dyDescent="0.3">
      <c r="A4672">
        <v>4670</v>
      </c>
      <c r="B4672" t="s">
        <v>4685</v>
      </c>
      <c r="C4672" t="s">
        <v>277</v>
      </c>
      <c r="D4672" t="s">
        <v>40</v>
      </c>
      <c r="E4672" t="s">
        <v>40</v>
      </c>
      <c r="F4672" t="s">
        <v>41</v>
      </c>
      <c r="G4672" t="s">
        <v>40</v>
      </c>
      <c r="H4672" s="26">
        <v>36526</v>
      </c>
      <c r="I4672" t="s">
        <v>42</v>
      </c>
      <c r="J4672" t="s">
        <v>43</v>
      </c>
      <c r="K4672" t="str">
        <f>IF(Table2[[#This Row],[Basis of Material Classification (System Side)*]]="Field inspection","Yes","No")</f>
        <v>No</v>
      </c>
      <c r="N4672" t="str">
        <f>Table2[[#This Row],[Basis of Material Classification (System Side)*]]</f>
        <v>Installation date after lead ban</v>
      </c>
      <c r="O4672" t="s">
        <v>41</v>
      </c>
      <c r="P4672" s="13">
        <v>37257</v>
      </c>
      <c r="Q4672" s="16" t="str">
        <f>Table2[[#This Row],[Service Line Size (inches) (System Side)]]</f>
        <v>5/8</v>
      </c>
      <c r="R4672" t="s">
        <v>43</v>
      </c>
      <c r="S4672" t="str">
        <f>IF(Table2[[#This Row],[Basis of Material Classification (Customer Side)*]]="Field inspection","Yes","No")</f>
        <v>No</v>
      </c>
      <c r="V4672" t="s">
        <v>43</v>
      </c>
      <c r="W4672" t="s">
        <v>44</v>
      </c>
      <c r="X4672" t="s">
        <v>44</v>
      </c>
      <c r="Z4672" t="s">
        <v>58</v>
      </c>
      <c r="AA4672" t="s">
        <v>46</v>
      </c>
      <c r="AB4672" t="s">
        <v>46</v>
      </c>
      <c r="AC4672" t="s">
        <v>40</v>
      </c>
    </row>
    <row r="4673" spans="1:29" ht="14.4" x14ac:dyDescent="0.3">
      <c r="A4673">
        <v>4671</v>
      </c>
      <c r="B4673" t="s">
        <v>4686</v>
      </c>
      <c r="C4673" t="s">
        <v>277</v>
      </c>
      <c r="D4673" t="s">
        <v>40</v>
      </c>
      <c r="E4673" t="s">
        <v>40</v>
      </c>
      <c r="F4673" t="s">
        <v>41</v>
      </c>
      <c r="G4673" t="s">
        <v>40</v>
      </c>
      <c r="H4673" s="26">
        <v>35065</v>
      </c>
      <c r="I4673" t="s">
        <v>42</v>
      </c>
      <c r="J4673" t="s">
        <v>43</v>
      </c>
      <c r="K4673" t="str">
        <f>IF(Table2[[#This Row],[Basis of Material Classification (System Side)*]]="Field inspection","Yes","No")</f>
        <v>No</v>
      </c>
      <c r="N4673" t="str">
        <f>Table2[[#This Row],[Basis of Material Classification (System Side)*]]</f>
        <v>Installation date after lead ban</v>
      </c>
      <c r="O4673" t="s">
        <v>53</v>
      </c>
      <c r="P4673" s="13">
        <v>19360</v>
      </c>
      <c r="Q4673" s="16" t="str">
        <f>Table2[[#This Row],[Service Line Size (inches) (System Side)]]</f>
        <v>5/8</v>
      </c>
      <c r="R4673" t="s">
        <v>65</v>
      </c>
      <c r="S4673" t="str">
        <f>IF(Table2[[#This Row],[Basis of Material Classification (Customer Side)*]]="Field inspection","Yes","No")</f>
        <v>Yes</v>
      </c>
      <c r="T4673" t="s">
        <v>71</v>
      </c>
      <c r="U4673" s="13">
        <v>45497</v>
      </c>
      <c r="V4673" t="s">
        <v>72</v>
      </c>
      <c r="W4673" t="s">
        <v>44</v>
      </c>
      <c r="X4673" t="s">
        <v>44</v>
      </c>
      <c r="Z4673" t="s">
        <v>45</v>
      </c>
      <c r="AA4673" t="s">
        <v>46</v>
      </c>
      <c r="AB4673" t="s">
        <v>46</v>
      </c>
      <c r="AC4673" t="s">
        <v>40</v>
      </c>
    </row>
    <row r="4674" spans="1:29" ht="14.4" x14ac:dyDescent="0.3">
      <c r="A4674">
        <v>4672</v>
      </c>
      <c r="B4674" t="s">
        <v>11105</v>
      </c>
      <c r="C4674" t="s">
        <v>277</v>
      </c>
      <c r="D4674" t="s">
        <v>40</v>
      </c>
      <c r="E4674" t="s">
        <v>40</v>
      </c>
      <c r="F4674" t="s">
        <v>53</v>
      </c>
      <c r="G4674" t="s">
        <v>40</v>
      </c>
      <c r="H4674" s="26">
        <v>33239</v>
      </c>
      <c r="I4674" t="s">
        <v>54</v>
      </c>
      <c r="J4674" t="s">
        <v>55</v>
      </c>
      <c r="K4674" t="str">
        <f>IF(Table2[[#This Row],[Basis of Material Classification (System Side)*]]="Field inspection","Yes","No")</f>
        <v>No</v>
      </c>
      <c r="O4674" t="s">
        <v>41</v>
      </c>
      <c r="P4674" s="13">
        <v>25569</v>
      </c>
      <c r="Q4674" s="16" t="str">
        <f>Table2[[#This Row],[Service Line Size (inches) (System Side)]]</f>
        <v>3/4</v>
      </c>
      <c r="R4674" t="s">
        <v>49</v>
      </c>
      <c r="S4674" t="str">
        <f>IF(Table2[[#This Row],[Basis of Material Classification (Customer Side)*]]="Field inspection","Yes","No")</f>
        <v>No</v>
      </c>
      <c r="V4674" t="s">
        <v>50</v>
      </c>
      <c r="W4674" t="s">
        <v>44</v>
      </c>
      <c r="X4674" t="s">
        <v>44</v>
      </c>
      <c r="Z4674" t="s">
        <v>58</v>
      </c>
      <c r="AA4674" t="s">
        <v>46</v>
      </c>
      <c r="AB4674" t="s">
        <v>46</v>
      </c>
      <c r="AC4674" t="s">
        <v>40</v>
      </c>
    </row>
    <row r="4675" spans="1:29" ht="14.4" x14ac:dyDescent="0.3">
      <c r="A4675">
        <v>4673</v>
      </c>
      <c r="B4675" t="s">
        <v>4687</v>
      </c>
      <c r="C4675" t="s">
        <v>277</v>
      </c>
      <c r="D4675" t="s">
        <v>40</v>
      </c>
      <c r="E4675" t="s">
        <v>40</v>
      </c>
      <c r="F4675" t="s">
        <v>53</v>
      </c>
      <c r="G4675" t="s">
        <v>40</v>
      </c>
      <c r="H4675" s="26">
        <v>28491</v>
      </c>
      <c r="I4675" t="s">
        <v>124</v>
      </c>
      <c r="J4675" t="s">
        <v>55</v>
      </c>
      <c r="K4675" t="str">
        <f>IF(Table2[[#This Row],[Basis of Material Classification (System Side)*]]="Field inspection","Yes","No")</f>
        <v>No</v>
      </c>
      <c r="O4675" t="s">
        <v>41</v>
      </c>
      <c r="P4675" s="13">
        <v>25569</v>
      </c>
      <c r="Q4675" s="16" t="str">
        <f>Table2[[#This Row],[Service Line Size (inches) (System Side)]]</f>
        <v>1-1/2</v>
      </c>
      <c r="R4675" t="s">
        <v>49</v>
      </c>
      <c r="S4675" t="str">
        <f>IF(Table2[[#This Row],[Basis of Material Classification (Customer Side)*]]="Field inspection","Yes","No")</f>
        <v>No</v>
      </c>
      <c r="V4675" t="s">
        <v>50</v>
      </c>
      <c r="W4675" t="s">
        <v>44</v>
      </c>
      <c r="X4675" t="s">
        <v>44</v>
      </c>
      <c r="Z4675" t="s">
        <v>58</v>
      </c>
      <c r="AA4675" t="s">
        <v>46</v>
      </c>
      <c r="AB4675" t="s">
        <v>46</v>
      </c>
      <c r="AC4675" t="s">
        <v>40</v>
      </c>
    </row>
    <row r="4676" spans="1:29" ht="14.4" x14ac:dyDescent="0.3">
      <c r="A4676">
        <v>4674</v>
      </c>
      <c r="B4676" t="s">
        <v>4688</v>
      </c>
      <c r="C4676" t="s">
        <v>277</v>
      </c>
      <c r="D4676" t="s">
        <v>40</v>
      </c>
      <c r="E4676" t="s">
        <v>40</v>
      </c>
      <c r="F4676" t="s">
        <v>41</v>
      </c>
      <c r="G4676" t="s">
        <v>40</v>
      </c>
      <c r="H4676" s="26">
        <v>33239</v>
      </c>
      <c r="I4676" t="s">
        <v>42</v>
      </c>
      <c r="J4676" t="s">
        <v>43</v>
      </c>
      <c r="K4676" t="str">
        <f>IF(Table2[[#This Row],[Basis of Material Classification (System Side)*]]="Field inspection","Yes","No")</f>
        <v>No</v>
      </c>
      <c r="N4676" t="str">
        <f>Table2[[#This Row],[Basis of Material Classification (System Side)*]]</f>
        <v>Installation date after lead ban</v>
      </c>
      <c r="O4676" t="s">
        <v>41</v>
      </c>
      <c r="P4676" s="13">
        <v>39083</v>
      </c>
      <c r="Q4676" s="16" t="str">
        <f>Table2[[#This Row],[Service Line Size (inches) (System Side)]]</f>
        <v>5/8</v>
      </c>
      <c r="R4676" t="s">
        <v>43</v>
      </c>
      <c r="S4676" t="str">
        <f>IF(Table2[[#This Row],[Basis of Material Classification (Customer Side)*]]="Field inspection","Yes","No")</f>
        <v>No</v>
      </c>
      <c r="V4676" t="s">
        <v>43</v>
      </c>
      <c r="W4676" t="s">
        <v>44</v>
      </c>
      <c r="X4676" t="s">
        <v>44</v>
      </c>
      <c r="Z4676" t="s">
        <v>45</v>
      </c>
      <c r="AA4676" t="s">
        <v>46</v>
      </c>
      <c r="AB4676" t="s">
        <v>46</v>
      </c>
      <c r="AC4676" t="s">
        <v>40</v>
      </c>
    </row>
    <row r="4677" spans="1:29" ht="14.4" x14ac:dyDescent="0.3">
      <c r="A4677">
        <v>4675</v>
      </c>
      <c r="B4677" t="s">
        <v>4689</v>
      </c>
      <c r="C4677" t="s">
        <v>277</v>
      </c>
      <c r="D4677" t="s">
        <v>40</v>
      </c>
      <c r="E4677" t="s">
        <v>40</v>
      </c>
      <c r="F4677" t="s">
        <v>41</v>
      </c>
      <c r="G4677" t="s">
        <v>40</v>
      </c>
      <c r="H4677" s="26">
        <v>32874</v>
      </c>
      <c r="I4677" t="s">
        <v>42</v>
      </c>
      <c r="J4677" t="s">
        <v>43</v>
      </c>
      <c r="K4677" t="str">
        <f>IF(Table2[[#This Row],[Basis of Material Classification (System Side)*]]="Field inspection","Yes","No")</f>
        <v>No</v>
      </c>
      <c r="N4677" t="str">
        <f>Table2[[#This Row],[Basis of Material Classification (System Side)*]]</f>
        <v>Installation date after lead ban</v>
      </c>
      <c r="O4677" t="s">
        <v>41</v>
      </c>
      <c r="P4677" s="13">
        <v>35431</v>
      </c>
      <c r="Q4677" s="16" t="str">
        <f>Table2[[#This Row],[Service Line Size (inches) (System Side)]]</f>
        <v>5/8</v>
      </c>
      <c r="R4677" t="s">
        <v>43</v>
      </c>
      <c r="S4677" t="str">
        <f>IF(Table2[[#This Row],[Basis of Material Classification (Customer Side)*]]="Field inspection","Yes","No")</f>
        <v>No</v>
      </c>
      <c r="V4677" t="s">
        <v>43</v>
      </c>
      <c r="W4677" t="s">
        <v>44</v>
      </c>
      <c r="X4677" t="s">
        <v>44</v>
      </c>
      <c r="Z4677" t="s">
        <v>45</v>
      </c>
      <c r="AA4677" t="s">
        <v>46</v>
      </c>
      <c r="AB4677" t="s">
        <v>46</v>
      </c>
      <c r="AC4677" t="s">
        <v>40</v>
      </c>
    </row>
    <row r="4678" spans="1:29" ht="14.4" x14ac:dyDescent="0.3">
      <c r="A4678">
        <v>4676</v>
      </c>
      <c r="B4678" t="s">
        <v>4690</v>
      </c>
      <c r="C4678" t="s">
        <v>277</v>
      </c>
      <c r="D4678" t="s">
        <v>40</v>
      </c>
      <c r="E4678" t="s">
        <v>40</v>
      </c>
      <c r="F4678" t="s">
        <v>53</v>
      </c>
      <c r="G4678" t="s">
        <v>40</v>
      </c>
      <c r="H4678" s="26">
        <v>36526</v>
      </c>
      <c r="I4678" t="s">
        <v>54</v>
      </c>
      <c r="J4678" t="s">
        <v>55</v>
      </c>
      <c r="K4678" t="str">
        <f>IF(Table2[[#This Row],[Basis of Material Classification (System Side)*]]="Field inspection","Yes","No")</f>
        <v>No</v>
      </c>
      <c r="O4678" t="s">
        <v>41</v>
      </c>
      <c r="P4678" s="13">
        <v>36892</v>
      </c>
      <c r="Q4678" s="16" t="str">
        <f>Table2[[#This Row],[Service Line Size (inches) (System Side)]]</f>
        <v>3/4</v>
      </c>
      <c r="R4678" t="s">
        <v>43</v>
      </c>
      <c r="S4678" t="str">
        <f>IF(Table2[[#This Row],[Basis of Material Classification (Customer Side)*]]="Field inspection","Yes","No")</f>
        <v>No</v>
      </c>
      <c r="V4678" t="s">
        <v>43</v>
      </c>
      <c r="W4678" t="s">
        <v>44</v>
      </c>
      <c r="X4678" t="s">
        <v>44</v>
      </c>
      <c r="Z4678" t="s">
        <v>45</v>
      </c>
      <c r="AA4678" t="s">
        <v>46</v>
      </c>
      <c r="AB4678" t="s">
        <v>46</v>
      </c>
      <c r="AC4678" t="s">
        <v>40</v>
      </c>
    </row>
    <row r="4679" spans="1:29" ht="14.4" x14ac:dyDescent="0.3">
      <c r="A4679">
        <v>4677</v>
      </c>
      <c r="B4679" t="s">
        <v>4691</v>
      </c>
      <c r="C4679" t="s">
        <v>277</v>
      </c>
      <c r="D4679" t="s">
        <v>40</v>
      </c>
      <c r="E4679" t="s">
        <v>40</v>
      </c>
      <c r="F4679" t="s">
        <v>70</v>
      </c>
      <c r="G4679" t="s">
        <v>40</v>
      </c>
      <c r="H4679" s="26">
        <v>17533</v>
      </c>
      <c r="I4679" t="s">
        <v>42</v>
      </c>
      <c r="J4679" t="s">
        <v>65</v>
      </c>
      <c r="K4679" t="str">
        <f>IF(Table2[[#This Row],[Basis of Material Classification (System Side)*]]="Field inspection","Yes","No")</f>
        <v>Yes</v>
      </c>
      <c r="L4679" t="s">
        <v>66</v>
      </c>
      <c r="M4679" s="13">
        <v>45519</v>
      </c>
      <c r="O4679" t="s">
        <v>53</v>
      </c>
      <c r="P4679" s="13" t="s">
        <v>146</v>
      </c>
      <c r="Q4679" s="16" t="str">
        <f>Table2[[#This Row],[Service Line Size (inches) (System Side)]]</f>
        <v>5/8</v>
      </c>
      <c r="R4679" t="s">
        <v>65</v>
      </c>
      <c r="S4679" t="str">
        <f>IF(Table2[[#This Row],[Basis of Material Classification (Customer Side)*]]="Field inspection","Yes","No")</f>
        <v>Yes</v>
      </c>
      <c r="T4679" t="s">
        <v>71</v>
      </c>
      <c r="U4679" s="13">
        <v>45352</v>
      </c>
      <c r="V4679" t="s">
        <v>72</v>
      </c>
      <c r="W4679" t="s">
        <v>44</v>
      </c>
      <c r="X4679" t="s">
        <v>44</v>
      </c>
      <c r="Z4679" t="s">
        <v>45</v>
      </c>
      <c r="AA4679" t="s">
        <v>46</v>
      </c>
      <c r="AB4679" t="s">
        <v>46</v>
      </c>
      <c r="AC4679" t="s">
        <v>40</v>
      </c>
    </row>
    <row r="4680" spans="1:29" ht="14.4" x14ac:dyDescent="0.3">
      <c r="A4680">
        <v>4678</v>
      </c>
      <c r="B4680" t="s">
        <v>4692</v>
      </c>
      <c r="C4680" t="s">
        <v>277</v>
      </c>
      <c r="D4680" t="s">
        <v>40</v>
      </c>
      <c r="E4680" t="s">
        <v>40</v>
      </c>
      <c r="F4680" t="s">
        <v>41</v>
      </c>
      <c r="G4680" t="s">
        <v>40</v>
      </c>
      <c r="H4680" s="26">
        <v>30682</v>
      </c>
      <c r="I4680" t="s">
        <v>42</v>
      </c>
      <c r="J4680" t="s">
        <v>43</v>
      </c>
      <c r="K4680" t="str">
        <f>IF(Table2[[#This Row],[Basis of Material Classification (System Side)*]]="Field inspection","Yes","No")</f>
        <v>No</v>
      </c>
      <c r="N4680" t="str">
        <f>Table2[[#This Row],[Basis of Material Classification (System Side)*]]</f>
        <v>Installation date after lead ban</v>
      </c>
      <c r="O4680" t="s">
        <v>41</v>
      </c>
      <c r="P4680" s="13">
        <v>31048</v>
      </c>
      <c r="Q4680" s="16" t="str">
        <f>Table2[[#This Row],[Service Line Size (inches) (System Side)]]</f>
        <v>5/8</v>
      </c>
      <c r="R4680" t="s">
        <v>43</v>
      </c>
      <c r="S4680" t="str">
        <f>IF(Table2[[#This Row],[Basis of Material Classification (Customer Side)*]]="Field inspection","Yes","No")</f>
        <v>No</v>
      </c>
      <c r="V4680" t="s">
        <v>43</v>
      </c>
      <c r="W4680" t="s">
        <v>44</v>
      </c>
      <c r="X4680" t="s">
        <v>44</v>
      </c>
      <c r="Z4680" t="s">
        <v>45</v>
      </c>
      <c r="AA4680" t="s">
        <v>46</v>
      </c>
      <c r="AB4680" t="s">
        <v>46</v>
      </c>
      <c r="AC4680" t="s">
        <v>40</v>
      </c>
    </row>
    <row r="4681" spans="1:29" ht="14.4" x14ac:dyDescent="0.3">
      <c r="A4681">
        <v>4679</v>
      </c>
      <c r="B4681" t="s">
        <v>4693</v>
      </c>
      <c r="C4681" t="s">
        <v>277</v>
      </c>
      <c r="D4681" t="s">
        <v>48</v>
      </c>
      <c r="E4681" t="s">
        <v>40</v>
      </c>
      <c r="F4681" t="s">
        <v>41</v>
      </c>
      <c r="G4681" t="s">
        <v>40</v>
      </c>
      <c r="H4681" s="26">
        <v>23743</v>
      </c>
      <c r="I4681" t="s">
        <v>42</v>
      </c>
      <c r="J4681" t="s">
        <v>49</v>
      </c>
      <c r="K4681" t="str">
        <f>IF(Table2[[#This Row],[Basis of Material Classification (System Side)*]]="Field inspection","Yes","No")</f>
        <v>No</v>
      </c>
      <c r="N4681" t="s">
        <v>50</v>
      </c>
      <c r="O4681" t="s">
        <v>41</v>
      </c>
      <c r="P4681" s="13">
        <v>20090</v>
      </c>
      <c r="Q4681" s="16" t="str">
        <f>Table2[[#This Row],[Service Line Size (inches) (System Side)]]</f>
        <v>5/8</v>
      </c>
      <c r="R4681" t="s">
        <v>49</v>
      </c>
      <c r="S4681" t="str">
        <f>IF(Table2[[#This Row],[Basis of Material Classification (Customer Side)*]]="Field inspection","Yes","No")</f>
        <v>No</v>
      </c>
      <c r="V4681" t="s">
        <v>50</v>
      </c>
      <c r="W4681" t="s">
        <v>44</v>
      </c>
      <c r="X4681" t="s">
        <v>44</v>
      </c>
      <c r="Z4681" t="s">
        <v>51</v>
      </c>
      <c r="AA4681" t="s">
        <v>46</v>
      </c>
      <c r="AB4681" t="s">
        <v>46</v>
      </c>
      <c r="AC4681" t="s">
        <v>40</v>
      </c>
    </row>
    <row r="4682" spans="1:29" ht="14.4" x14ac:dyDescent="0.3">
      <c r="A4682">
        <v>4680</v>
      </c>
      <c r="B4682" t="s">
        <v>4694</v>
      </c>
      <c r="C4682" t="s">
        <v>277</v>
      </c>
      <c r="D4682" t="s">
        <v>40</v>
      </c>
      <c r="E4682" t="s">
        <v>40</v>
      </c>
      <c r="F4682" t="s">
        <v>41</v>
      </c>
      <c r="G4682" t="s">
        <v>40</v>
      </c>
      <c r="H4682" s="26">
        <v>20455</v>
      </c>
      <c r="I4682" t="s">
        <v>42</v>
      </c>
      <c r="J4682" t="s">
        <v>49</v>
      </c>
      <c r="K4682" t="str">
        <f>IF(Table2[[#This Row],[Basis of Material Classification (System Side)*]]="Field inspection","Yes","No")</f>
        <v>No</v>
      </c>
      <c r="N4682" t="s">
        <v>50</v>
      </c>
      <c r="O4682" t="s">
        <v>41</v>
      </c>
      <c r="P4682" s="13">
        <v>31048</v>
      </c>
      <c r="Q4682" s="16" t="str">
        <f>Table2[[#This Row],[Service Line Size (inches) (System Side)]]</f>
        <v>5/8</v>
      </c>
      <c r="R4682" t="s">
        <v>43</v>
      </c>
      <c r="S4682" t="str">
        <f>IF(Table2[[#This Row],[Basis of Material Classification (Customer Side)*]]="Field inspection","Yes","No")</f>
        <v>No</v>
      </c>
      <c r="V4682" t="s">
        <v>43</v>
      </c>
      <c r="W4682" t="s">
        <v>44</v>
      </c>
      <c r="X4682" t="s">
        <v>44</v>
      </c>
      <c r="Z4682" t="s">
        <v>45</v>
      </c>
      <c r="AA4682" t="s">
        <v>46</v>
      </c>
      <c r="AB4682" t="s">
        <v>46</v>
      </c>
      <c r="AC4682" t="s">
        <v>40</v>
      </c>
    </row>
    <row r="4683" spans="1:29" ht="14.4" x14ac:dyDescent="0.3">
      <c r="A4683">
        <v>4681</v>
      </c>
      <c r="B4683" t="s">
        <v>4695</v>
      </c>
      <c r="C4683" t="s">
        <v>277</v>
      </c>
      <c r="D4683" t="s">
        <v>40</v>
      </c>
      <c r="E4683" t="s">
        <v>40</v>
      </c>
      <c r="F4683" t="s">
        <v>41</v>
      </c>
      <c r="G4683" t="s">
        <v>40</v>
      </c>
      <c r="H4683" s="26">
        <v>20090</v>
      </c>
      <c r="I4683" t="s">
        <v>42</v>
      </c>
      <c r="J4683" t="s">
        <v>49</v>
      </c>
      <c r="K4683" t="str">
        <f>IF(Table2[[#This Row],[Basis of Material Classification (System Side)*]]="Field inspection","Yes","No")</f>
        <v>No</v>
      </c>
      <c r="N4683" t="s">
        <v>50</v>
      </c>
      <c r="O4683" t="s">
        <v>41</v>
      </c>
      <c r="P4683" s="13">
        <v>21186</v>
      </c>
      <c r="Q4683" s="16" t="str">
        <f>Table2[[#This Row],[Service Line Size (inches) (System Side)]]</f>
        <v>5/8</v>
      </c>
      <c r="R4683" t="s">
        <v>49</v>
      </c>
      <c r="S4683" t="str">
        <f>IF(Table2[[#This Row],[Basis of Material Classification (Customer Side)*]]="Field inspection","Yes","No")</f>
        <v>No</v>
      </c>
      <c r="V4683" t="s">
        <v>50</v>
      </c>
      <c r="W4683" t="s">
        <v>44</v>
      </c>
      <c r="X4683" t="s">
        <v>44</v>
      </c>
      <c r="Z4683" t="s">
        <v>45</v>
      </c>
      <c r="AA4683" t="s">
        <v>46</v>
      </c>
      <c r="AB4683" t="s">
        <v>46</v>
      </c>
      <c r="AC4683" t="s">
        <v>40</v>
      </c>
    </row>
    <row r="4684" spans="1:29" ht="14.4" x14ac:dyDescent="0.3">
      <c r="A4684">
        <v>4682</v>
      </c>
      <c r="B4684" t="s">
        <v>4696</v>
      </c>
      <c r="C4684" t="s">
        <v>277</v>
      </c>
      <c r="D4684" t="s">
        <v>40</v>
      </c>
      <c r="E4684" t="s">
        <v>40</v>
      </c>
      <c r="F4684" t="s">
        <v>41</v>
      </c>
      <c r="G4684" t="s">
        <v>40</v>
      </c>
      <c r="H4684" s="26">
        <v>35065</v>
      </c>
      <c r="I4684" t="s">
        <v>42</v>
      </c>
      <c r="J4684" t="s">
        <v>43</v>
      </c>
      <c r="K4684" t="str">
        <f>IF(Table2[[#This Row],[Basis of Material Classification (System Side)*]]="Field inspection","Yes","No")</f>
        <v>No</v>
      </c>
      <c r="N4684" t="str">
        <f>Table2[[#This Row],[Basis of Material Classification (System Side)*]]</f>
        <v>Installation date after lead ban</v>
      </c>
      <c r="O4684" t="s">
        <v>41</v>
      </c>
      <c r="P4684" s="13">
        <v>35796</v>
      </c>
      <c r="Q4684" s="16" t="str">
        <f>Table2[[#This Row],[Service Line Size (inches) (System Side)]]</f>
        <v>5/8</v>
      </c>
      <c r="R4684" t="s">
        <v>43</v>
      </c>
      <c r="S4684" t="str">
        <f>IF(Table2[[#This Row],[Basis of Material Classification (Customer Side)*]]="Field inspection","Yes","No")</f>
        <v>No</v>
      </c>
      <c r="V4684" t="s">
        <v>43</v>
      </c>
      <c r="W4684" t="s">
        <v>44</v>
      </c>
      <c r="X4684" t="s">
        <v>44</v>
      </c>
      <c r="Z4684" t="s">
        <v>45</v>
      </c>
      <c r="AA4684" t="s">
        <v>46</v>
      </c>
      <c r="AB4684" t="s">
        <v>46</v>
      </c>
      <c r="AC4684" t="s">
        <v>40</v>
      </c>
    </row>
    <row r="4685" spans="1:29" ht="14.4" x14ac:dyDescent="0.3">
      <c r="A4685">
        <v>4683</v>
      </c>
      <c r="B4685" t="s">
        <v>4697</v>
      </c>
      <c r="C4685" t="s">
        <v>277</v>
      </c>
      <c r="D4685" t="s">
        <v>40</v>
      </c>
      <c r="E4685" t="s">
        <v>40</v>
      </c>
      <c r="F4685" t="s">
        <v>53</v>
      </c>
      <c r="G4685" t="s">
        <v>40</v>
      </c>
      <c r="H4685" s="27"/>
      <c r="I4685" t="s">
        <v>189</v>
      </c>
      <c r="J4685" t="s">
        <v>55</v>
      </c>
      <c r="K4685" t="str">
        <f>IF(Table2[[#This Row],[Basis of Material Classification (System Side)*]]="Field inspection","Yes","No")</f>
        <v>No</v>
      </c>
      <c r="O4685" t="s">
        <v>53</v>
      </c>
      <c r="P4685" s="13">
        <v>27395</v>
      </c>
      <c r="Q4685" s="16" t="str">
        <f>Table2[[#This Row],[Service Line Size (inches) (System Side)]]</f>
        <v xml:space="preserve"> 3/4</v>
      </c>
      <c r="R4685" t="s">
        <v>55</v>
      </c>
      <c r="S4685" t="str">
        <f>IF(Table2[[#This Row],[Basis of Material Classification (Customer Side)*]]="Field inspection","Yes","No")</f>
        <v>No</v>
      </c>
      <c r="V4685" t="s">
        <v>72</v>
      </c>
      <c r="W4685" t="s">
        <v>44</v>
      </c>
      <c r="X4685" t="s">
        <v>44</v>
      </c>
      <c r="Z4685" t="s">
        <v>45</v>
      </c>
      <c r="AA4685" t="s">
        <v>46</v>
      </c>
      <c r="AB4685" t="s">
        <v>46</v>
      </c>
      <c r="AC4685" t="s">
        <v>40</v>
      </c>
    </row>
    <row r="4686" spans="1:29" ht="14.4" x14ac:dyDescent="0.3">
      <c r="A4686">
        <v>4684</v>
      </c>
      <c r="B4686" t="s">
        <v>4698</v>
      </c>
      <c r="C4686" t="s">
        <v>277</v>
      </c>
      <c r="D4686" t="s">
        <v>40</v>
      </c>
      <c r="E4686" t="s">
        <v>40</v>
      </c>
      <c r="F4686" t="s">
        <v>53</v>
      </c>
      <c r="G4686" t="s">
        <v>40</v>
      </c>
      <c r="H4686" s="26">
        <v>20455</v>
      </c>
      <c r="I4686" t="s">
        <v>189</v>
      </c>
      <c r="J4686" t="s">
        <v>55</v>
      </c>
      <c r="K4686" t="str">
        <f>IF(Table2[[#This Row],[Basis of Material Classification (System Side)*]]="Field inspection","Yes","No")</f>
        <v>No</v>
      </c>
      <c r="O4686" t="s">
        <v>53</v>
      </c>
      <c r="P4686" s="13">
        <v>18629</v>
      </c>
      <c r="Q4686" s="16" t="str">
        <f>Table2[[#This Row],[Service Line Size (inches) (System Side)]]</f>
        <v xml:space="preserve"> 3/4</v>
      </c>
      <c r="R4686" t="s">
        <v>55</v>
      </c>
      <c r="S4686" t="str">
        <f>IF(Table2[[#This Row],[Basis of Material Classification (Customer Side)*]]="Field inspection","Yes","No")</f>
        <v>No</v>
      </c>
      <c r="V4686" t="s">
        <v>72</v>
      </c>
      <c r="W4686" t="s">
        <v>44</v>
      </c>
      <c r="X4686" t="s">
        <v>44</v>
      </c>
      <c r="Z4686" t="s">
        <v>45</v>
      </c>
      <c r="AA4686" t="s">
        <v>46</v>
      </c>
      <c r="AB4686" t="s">
        <v>46</v>
      </c>
      <c r="AC4686" t="s">
        <v>40</v>
      </c>
    </row>
    <row r="4687" spans="1:29" ht="14.4" x14ac:dyDescent="0.3">
      <c r="A4687">
        <v>4685</v>
      </c>
      <c r="B4687" t="s">
        <v>4699</v>
      </c>
      <c r="C4687" t="s">
        <v>277</v>
      </c>
      <c r="D4687" t="s">
        <v>40</v>
      </c>
      <c r="E4687" t="s">
        <v>40</v>
      </c>
      <c r="F4687" t="s">
        <v>41</v>
      </c>
      <c r="G4687" t="s">
        <v>40</v>
      </c>
      <c r="H4687" s="26">
        <v>25204</v>
      </c>
      <c r="I4687" t="s">
        <v>42</v>
      </c>
      <c r="J4687" t="s">
        <v>49</v>
      </c>
      <c r="K4687" t="str">
        <f>IF(Table2[[#This Row],[Basis of Material Classification (System Side)*]]="Field inspection","Yes","No")</f>
        <v>No</v>
      </c>
      <c r="N4687" t="s">
        <v>50</v>
      </c>
      <c r="O4687" t="s">
        <v>41</v>
      </c>
      <c r="P4687" s="13">
        <v>26665</v>
      </c>
      <c r="Q4687" s="16" t="str">
        <f>Table2[[#This Row],[Service Line Size (inches) (System Side)]]</f>
        <v>5/8</v>
      </c>
      <c r="R4687" t="s">
        <v>49</v>
      </c>
      <c r="S4687" t="str">
        <f>IF(Table2[[#This Row],[Basis of Material Classification (Customer Side)*]]="Field inspection","Yes","No")</f>
        <v>No</v>
      </c>
      <c r="V4687" t="s">
        <v>50</v>
      </c>
      <c r="W4687" t="s">
        <v>44</v>
      </c>
      <c r="X4687" t="s">
        <v>44</v>
      </c>
      <c r="Z4687" t="s">
        <v>45</v>
      </c>
      <c r="AA4687" t="s">
        <v>46</v>
      </c>
      <c r="AB4687" t="s">
        <v>46</v>
      </c>
      <c r="AC4687" t="s">
        <v>40</v>
      </c>
    </row>
    <row r="4688" spans="1:29" ht="14.4" x14ac:dyDescent="0.3">
      <c r="A4688">
        <v>4686</v>
      </c>
      <c r="B4688" t="s">
        <v>4700</v>
      </c>
      <c r="C4688" t="s">
        <v>277</v>
      </c>
      <c r="D4688" t="s">
        <v>40</v>
      </c>
      <c r="E4688" t="s">
        <v>40</v>
      </c>
      <c r="F4688" t="s">
        <v>132</v>
      </c>
      <c r="G4688" t="s">
        <v>40</v>
      </c>
      <c r="H4688" s="26">
        <v>44197</v>
      </c>
      <c r="I4688" t="s">
        <v>42</v>
      </c>
      <c r="J4688" t="s">
        <v>106</v>
      </c>
      <c r="K4688" t="str">
        <f>IF(Table2[[#This Row],[Basis of Material Classification (System Side)*]]="Field inspection","Yes","No")</f>
        <v>No</v>
      </c>
      <c r="O4688" t="s">
        <v>132</v>
      </c>
      <c r="P4688"/>
      <c r="Q4688" s="16" t="str">
        <f>Table2[[#This Row],[Service Line Size (inches) (System Side)]]</f>
        <v>5/8</v>
      </c>
      <c r="R4688" t="s">
        <v>106</v>
      </c>
      <c r="S4688" t="str">
        <f>IF(Table2[[#This Row],[Basis of Material Classification (Customer Side)*]]="Field inspection","Yes","No")</f>
        <v>No</v>
      </c>
      <c r="V4688" t="s">
        <v>72</v>
      </c>
      <c r="W4688" t="s">
        <v>44</v>
      </c>
      <c r="X4688" t="s">
        <v>44</v>
      </c>
      <c r="Z4688" t="s">
        <v>45</v>
      </c>
      <c r="AA4688" t="s">
        <v>46</v>
      </c>
      <c r="AB4688" t="s">
        <v>46</v>
      </c>
      <c r="AC4688" t="s">
        <v>40</v>
      </c>
    </row>
    <row r="4689" spans="1:29" ht="14.4" x14ac:dyDescent="0.3">
      <c r="A4689">
        <v>4687</v>
      </c>
      <c r="B4689" t="s">
        <v>4701</v>
      </c>
      <c r="C4689" t="s">
        <v>277</v>
      </c>
      <c r="D4689" t="s">
        <v>40</v>
      </c>
      <c r="E4689" t="s">
        <v>40</v>
      </c>
      <c r="F4689" t="s">
        <v>41</v>
      </c>
      <c r="G4689" t="s">
        <v>40</v>
      </c>
      <c r="H4689" s="26">
        <v>21186</v>
      </c>
      <c r="I4689" t="s">
        <v>42</v>
      </c>
      <c r="J4689" t="s">
        <v>49</v>
      </c>
      <c r="K4689" t="str">
        <f>IF(Table2[[#This Row],[Basis of Material Classification (System Side)*]]="Field inspection","Yes","No")</f>
        <v>No</v>
      </c>
      <c r="N4689" t="s">
        <v>50</v>
      </c>
      <c r="O4689" t="s">
        <v>41</v>
      </c>
      <c r="P4689" s="13">
        <v>25934</v>
      </c>
      <c r="Q4689" s="16" t="str">
        <f>Table2[[#This Row],[Service Line Size (inches) (System Side)]]</f>
        <v>5/8</v>
      </c>
      <c r="R4689" t="s">
        <v>49</v>
      </c>
      <c r="S4689" t="str">
        <f>IF(Table2[[#This Row],[Basis of Material Classification (Customer Side)*]]="Field inspection","Yes","No")</f>
        <v>No</v>
      </c>
      <c r="V4689" t="s">
        <v>50</v>
      </c>
      <c r="W4689" t="s">
        <v>44</v>
      </c>
      <c r="X4689" t="s">
        <v>44</v>
      </c>
      <c r="Z4689" t="s">
        <v>45</v>
      </c>
      <c r="AA4689" t="s">
        <v>46</v>
      </c>
      <c r="AB4689" t="s">
        <v>46</v>
      </c>
      <c r="AC4689" t="s">
        <v>40</v>
      </c>
    </row>
    <row r="4690" spans="1:29" ht="14.4" x14ac:dyDescent="0.3">
      <c r="A4690">
        <v>4688</v>
      </c>
      <c r="B4690" t="s">
        <v>4702</v>
      </c>
      <c r="C4690" t="s">
        <v>277</v>
      </c>
      <c r="D4690" t="s">
        <v>40</v>
      </c>
      <c r="E4690" t="s">
        <v>40</v>
      </c>
      <c r="F4690" t="s">
        <v>41</v>
      </c>
      <c r="G4690" t="s">
        <v>40</v>
      </c>
      <c r="H4690" s="26">
        <v>40909</v>
      </c>
      <c r="I4690" t="s">
        <v>42</v>
      </c>
      <c r="J4690" t="s">
        <v>43</v>
      </c>
      <c r="K4690" t="str">
        <f>IF(Table2[[#This Row],[Basis of Material Classification (System Side)*]]="Field inspection","Yes","No")</f>
        <v>No</v>
      </c>
      <c r="N4690" t="str">
        <f>Table2[[#This Row],[Basis of Material Classification (System Side)*]]</f>
        <v>Installation date after lead ban</v>
      </c>
      <c r="O4690" t="s">
        <v>41</v>
      </c>
      <c r="P4690" s="13">
        <v>18264</v>
      </c>
      <c r="Q4690" s="16" t="str">
        <f>Table2[[#This Row],[Service Line Size (inches) (System Side)]]</f>
        <v>5/8</v>
      </c>
      <c r="R4690" t="s">
        <v>49</v>
      </c>
      <c r="S4690" t="str">
        <f>IF(Table2[[#This Row],[Basis of Material Classification (Customer Side)*]]="Field inspection","Yes","No")</f>
        <v>No</v>
      </c>
      <c r="V4690" t="s">
        <v>50</v>
      </c>
      <c r="W4690" t="s">
        <v>44</v>
      </c>
      <c r="X4690" t="s">
        <v>44</v>
      </c>
      <c r="Z4690" t="s">
        <v>45</v>
      </c>
      <c r="AA4690" t="s">
        <v>46</v>
      </c>
      <c r="AB4690" t="s">
        <v>46</v>
      </c>
      <c r="AC4690" t="s">
        <v>40</v>
      </c>
    </row>
    <row r="4691" spans="1:29" ht="14.4" x14ac:dyDescent="0.3">
      <c r="A4691">
        <v>4689</v>
      </c>
      <c r="B4691" t="s">
        <v>4703</v>
      </c>
      <c r="C4691" t="s">
        <v>277</v>
      </c>
      <c r="D4691" t="s">
        <v>40</v>
      </c>
      <c r="E4691" t="s">
        <v>40</v>
      </c>
      <c r="F4691" t="s">
        <v>41</v>
      </c>
      <c r="G4691" t="s">
        <v>40</v>
      </c>
      <c r="H4691" s="26">
        <v>30682</v>
      </c>
      <c r="I4691" t="s">
        <v>42</v>
      </c>
      <c r="J4691" t="s">
        <v>43</v>
      </c>
      <c r="K4691" t="str">
        <f>IF(Table2[[#This Row],[Basis of Material Classification (System Side)*]]="Field inspection","Yes","No")</f>
        <v>No</v>
      </c>
      <c r="N4691" t="str">
        <f>Table2[[#This Row],[Basis of Material Classification (System Side)*]]</f>
        <v>Installation date after lead ban</v>
      </c>
      <c r="O4691" t="s">
        <v>41</v>
      </c>
      <c r="P4691" s="13">
        <v>31413</v>
      </c>
      <c r="Q4691" s="16" t="str">
        <f>Table2[[#This Row],[Service Line Size (inches) (System Side)]]</f>
        <v>5/8</v>
      </c>
      <c r="R4691" t="s">
        <v>43</v>
      </c>
      <c r="S4691" t="str">
        <f>IF(Table2[[#This Row],[Basis of Material Classification (Customer Side)*]]="Field inspection","Yes","No")</f>
        <v>No</v>
      </c>
      <c r="V4691" t="s">
        <v>43</v>
      </c>
      <c r="W4691" t="s">
        <v>44</v>
      </c>
      <c r="X4691" t="s">
        <v>44</v>
      </c>
      <c r="Z4691" t="s">
        <v>45</v>
      </c>
      <c r="AA4691" t="s">
        <v>46</v>
      </c>
      <c r="AB4691" t="s">
        <v>46</v>
      </c>
      <c r="AC4691" t="s">
        <v>40</v>
      </c>
    </row>
    <row r="4692" spans="1:29" ht="14.4" x14ac:dyDescent="0.3">
      <c r="A4692">
        <v>4690</v>
      </c>
      <c r="B4692" t="s">
        <v>4704</v>
      </c>
      <c r="C4692" t="s">
        <v>277</v>
      </c>
      <c r="D4692" t="s">
        <v>40</v>
      </c>
      <c r="E4692" t="s">
        <v>40</v>
      </c>
      <c r="F4692" t="s">
        <v>41</v>
      </c>
      <c r="G4692" t="s">
        <v>40</v>
      </c>
      <c r="H4692" s="26">
        <v>37622</v>
      </c>
      <c r="I4692" t="s">
        <v>1708</v>
      </c>
      <c r="J4692" t="s">
        <v>55</v>
      </c>
      <c r="K4692" t="str">
        <f>IF(Table2[[#This Row],[Basis of Material Classification (System Side)*]]="Field inspection","Yes","No")</f>
        <v>No</v>
      </c>
      <c r="N4692" t="str">
        <f>Table2[[#This Row],[Basis of Material Classification (System Side)*]]</f>
        <v>Installation record (e.g., tap card)</v>
      </c>
      <c r="O4692" t="s">
        <v>41</v>
      </c>
      <c r="P4692" s="13">
        <v>1</v>
      </c>
      <c r="Q4692" s="16" t="str">
        <f>Table2[[#This Row],[Service Line Size (inches) (System Side)]]</f>
        <v>6</v>
      </c>
      <c r="R4692" t="s">
        <v>126</v>
      </c>
      <c r="S4692" t="str">
        <f>IF(Table2[[#This Row],[Basis of Material Classification (Customer Side)*]]="Field inspection","Yes","No")</f>
        <v>No</v>
      </c>
      <c r="V4692" t="s">
        <v>126</v>
      </c>
      <c r="W4692" t="s">
        <v>44</v>
      </c>
      <c r="X4692" t="s">
        <v>44</v>
      </c>
      <c r="Z4692" t="s">
        <v>58</v>
      </c>
      <c r="AA4692" t="s">
        <v>46</v>
      </c>
      <c r="AB4692" t="s">
        <v>46</v>
      </c>
      <c r="AC4692" t="s">
        <v>40</v>
      </c>
    </row>
    <row r="4693" spans="1:29" ht="14.4" x14ac:dyDescent="0.3">
      <c r="A4693">
        <v>4691</v>
      </c>
      <c r="B4693" t="s">
        <v>4705</v>
      </c>
      <c r="C4693" t="s">
        <v>277</v>
      </c>
      <c r="D4693" t="s">
        <v>40</v>
      </c>
      <c r="E4693" t="s">
        <v>40</v>
      </c>
      <c r="F4693" t="s">
        <v>41</v>
      </c>
      <c r="G4693" t="s">
        <v>40</v>
      </c>
      <c r="H4693" s="26">
        <v>37622</v>
      </c>
      <c r="I4693" t="s">
        <v>42</v>
      </c>
      <c r="J4693" t="s">
        <v>43</v>
      </c>
      <c r="K4693" t="str">
        <f>IF(Table2[[#This Row],[Basis of Material Classification (System Side)*]]="Field inspection","Yes","No")</f>
        <v>No</v>
      </c>
      <c r="N4693" t="str">
        <f>Table2[[#This Row],[Basis of Material Classification (System Side)*]]</f>
        <v>Installation date after lead ban</v>
      </c>
      <c r="O4693" t="s">
        <v>41</v>
      </c>
      <c r="P4693"/>
      <c r="Q4693" s="16" t="str">
        <f>Table2[[#This Row],[Service Line Size (inches) (System Side)]]</f>
        <v>5/8</v>
      </c>
      <c r="R4693" t="s">
        <v>49</v>
      </c>
      <c r="S4693" t="str">
        <f>IF(Table2[[#This Row],[Basis of Material Classification (Customer Side)*]]="Field inspection","Yes","No")</f>
        <v>No</v>
      </c>
      <c r="V4693" t="s">
        <v>50</v>
      </c>
      <c r="W4693" t="s">
        <v>44</v>
      </c>
      <c r="X4693" t="s">
        <v>44</v>
      </c>
      <c r="Z4693" t="s">
        <v>58</v>
      </c>
      <c r="AA4693" t="s">
        <v>46</v>
      </c>
      <c r="AB4693" t="s">
        <v>46</v>
      </c>
      <c r="AC4693" t="s">
        <v>40</v>
      </c>
    </row>
    <row r="4694" spans="1:29" ht="14.4" x14ac:dyDescent="0.3">
      <c r="A4694">
        <v>4692</v>
      </c>
      <c r="B4694" t="s">
        <v>4706</v>
      </c>
      <c r="C4694" t="s">
        <v>277</v>
      </c>
      <c r="D4694" t="s">
        <v>40</v>
      </c>
      <c r="E4694" t="s">
        <v>40</v>
      </c>
      <c r="F4694" t="s">
        <v>41</v>
      </c>
      <c r="G4694" t="s">
        <v>40</v>
      </c>
      <c r="H4694" s="26">
        <v>26299</v>
      </c>
      <c r="I4694" t="s">
        <v>42</v>
      </c>
      <c r="J4694" t="s">
        <v>49</v>
      </c>
      <c r="K4694" t="str">
        <f>IF(Table2[[#This Row],[Basis of Material Classification (System Side)*]]="Field inspection","Yes","No")</f>
        <v>No</v>
      </c>
      <c r="N4694" t="s">
        <v>50</v>
      </c>
      <c r="O4694" t="s">
        <v>41</v>
      </c>
      <c r="P4694" s="13">
        <v>22647</v>
      </c>
      <c r="Q4694" s="16" t="str">
        <f>Table2[[#This Row],[Service Line Size (inches) (System Side)]]</f>
        <v>5/8</v>
      </c>
      <c r="R4694" t="s">
        <v>49</v>
      </c>
      <c r="S4694" t="str">
        <f>IF(Table2[[#This Row],[Basis of Material Classification (Customer Side)*]]="Field inspection","Yes","No")</f>
        <v>No</v>
      </c>
      <c r="V4694" t="s">
        <v>50</v>
      </c>
      <c r="W4694" t="s">
        <v>44</v>
      </c>
      <c r="X4694" t="s">
        <v>44</v>
      </c>
      <c r="Z4694" t="s">
        <v>45</v>
      </c>
      <c r="AA4694" t="s">
        <v>46</v>
      </c>
      <c r="AB4694" t="s">
        <v>46</v>
      </c>
      <c r="AC4694" t="s">
        <v>40</v>
      </c>
    </row>
    <row r="4695" spans="1:29" ht="14.4" x14ac:dyDescent="0.3">
      <c r="A4695">
        <v>4693</v>
      </c>
      <c r="B4695" t="s">
        <v>4707</v>
      </c>
      <c r="C4695" t="s">
        <v>277</v>
      </c>
      <c r="D4695" t="s">
        <v>40</v>
      </c>
      <c r="E4695" t="s">
        <v>40</v>
      </c>
      <c r="F4695" t="s">
        <v>41</v>
      </c>
      <c r="G4695" t="s">
        <v>40</v>
      </c>
      <c r="H4695" s="26">
        <v>37622</v>
      </c>
      <c r="I4695" t="s">
        <v>42</v>
      </c>
      <c r="J4695" t="s">
        <v>43</v>
      </c>
      <c r="K4695" t="str">
        <f>IF(Table2[[#This Row],[Basis of Material Classification (System Side)*]]="Field inspection","Yes","No")</f>
        <v>No</v>
      </c>
      <c r="N4695" t="str">
        <f>Table2[[#This Row],[Basis of Material Classification (System Side)*]]</f>
        <v>Installation date after lead ban</v>
      </c>
      <c r="O4695" t="s">
        <v>41</v>
      </c>
      <c r="P4695" s="13">
        <v>37257</v>
      </c>
      <c r="Q4695" s="16" t="str">
        <f>Table2[[#This Row],[Service Line Size (inches) (System Side)]]</f>
        <v>5/8</v>
      </c>
      <c r="R4695" t="s">
        <v>43</v>
      </c>
      <c r="S4695" t="str">
        <f>IF(Table2[[#This Row],[Basis of Material Classification (Customer Side)*]]="Field inspection","Yes","No")</f>
        <v>No</v>
      </c>
      <c r="V4695" t="s">
        <v>43</v>
      </c>
      <c r="W4695" t="s">
        <v>44</v>
      </c>
      <c r="X4695" t="s">
        <v>44</v>
      </c>
      <c r="Z4695" t="s">
        <v>45</v>
      </c>
      <c r="AA4695" t="s">
        <v>46</v>
      </c>
      <c r="AB4695" t="s">
        <v>46</v>
      </c>
      <c r="AC4695" t="s">
        <v>40</v>
      </c>
    </row>
    <row r="4696" spans="1:29" ht="14.4" x14ac:dyDescent="0.3">
      <c r="A4696">
        <v>4694</v>
      </c>
      <c r="B4696" t="s">
        <v>4708</v>
      </c>
      <c r="C4696" t="s">
        <v>277</v>
      </c>
      <c r="D4696" t="s">
        <v>40</v>
      </c>
      <c r="E4696" t="s">
        <v>40</v>
      </c>
      <c r="F4696" t="s">
        <v>41</v>
      </c>
      <c r="G4696" t="s">
        <v>40</v>
      </c>
      <c r="H4696" s="26">
        <v>38353</v>
      </c>
      <c r="I4696" t="s">
        <v>42</v>
      </c>
      <c r="J4696" t="s">
        <v>43</v>
      </c>
      <c r="K4696" t="str">
        <f>IF(Table2[[#This Row],[Basis of Material Classification (System Side)*]]="Field inspection","Yes","No")</f>
        <v>No</v>
      </c>
      <c r="N4696" t="str">
        <f>Table2[[#This Row],[Basis of Material Classification (System Side)*]]</f>
        <v>Installation date after lead ban</v>
      </c>
      <c r="O4696" t="s">
        <v>41</v>
      </c>
      <c r="P4696" s="13">
        <v>31048</v>
      </c>
      <c r="Q4696" s="16" t="str">
        <f>Table2[[#This Row],[Service Line Size (inches) (System Side)]]</f>
        <v>5/8</v>
      </c>
      <c r="R4696" t="s">
        <v>43</v>
      </c>
      <c r="S4696" t="str">
        <f>IF(Table2[[#This Row],[Basis of Material Classification (Customer Side)*]]="Field inspection","Yes","No")</f>
        <v>No</v>
      </c>
      <c r="V4696" t="s">
        <v>43</v>
      </c>
      <c r="W4696" t="s">
        <v>44</v>
      </c>
      <c r="X4696" t="s">
        <v>44</v>
      </c>
      <c r="Z4696" t="s">
        <v>45</v>
      </c>
      <c r="AA4696" t="s">
        <v>46</v>
      </c>
      <c r="AB4696" t="s">
        <v>46</v>
      </c>
      <c r="AC4696" t="s">
        <v>40</v>
      </c>
    </row>
    <row r="4697" spans="1:29" ht="14.4" x14ac:dyDescent="0.3">
      <c r="A4697">
        <v>4695</v>
      </c>
      <c r="B4697" t="s">
        <v>4709</v>
      </c>
      <c r="C4697" t="s">
        <v>277</v>
      </c>
      <c r="D4697" t="s">
        <v>40</v>
      </c>
      <c r="E4697" t="s">
        <v>40</v>
      </c>
      <c r="F4697" t="s">
        <v>41</v>
      </c>
      <c r="G4697" t="s">
        <v>40</v>
      </c>
      <c r="H4697" s="26">
        <v>31778</v>
      </c>
      <c r="I4697" t="s">
        <v>42</v>
      </c>
      <c r="J4697" t="s">
        <v>43</v>
      </c>
      <c r="K4697" t="str">
        <f>IF(Table2[[#This Row],[Basis of Material Classification (System Side)*]]="Field inspection","Yes","No")</f>
        <v>No</v>
      </c>
      <c r="N4697" t="str">
        <f>Table2[[#This Row],[Basis of Material Classification (System Side)*]]</f>
        <v>Installation date after lead ban</v>
      </c>
      <c r="O4697" t="s">
        <v>41</v>
      </c>
      <c r="P4697" s="13">
        <v>32143</v>
      </c>
      <c r="Q4697" s="16" t="str">
        <f>Table2[[#This Row],[Service Line Size (inches) (System Side)]]</f>
        <v>5/8</v>
      </c>
      <c r="R4697" t="s">
        <v>43</v>
      </c>
      <c r="S4697" t="str">
        <f>IF(Table2[[#This Row],[Basis of Material Classification (Customer Side)*]]="Field inspection","Yes","No")</f>
        <v>No</v>
      </c>
      <c r="V4697" t="s">
        <v>43</v>
      </c>
      <c r="W4697" t="s">
        <v>44</v>
      </c>
      <c r="X4697" t="s">
        <v>44</v>
      </c>
      <c r="Z4697" t="s">
        <v>45</v>
      </c>
      <c r="AA4697" t="s">
        <v>46</v>
      </c>
      <c r="AB4697" t="s">
        <v>46</v>
      </c>
      <c r="AC4697" t="s">
        <v>40</v>
      </c>
    </row>
    <row r="4698" spans="1:29" ht="14.4" x14ac:dyDescent="0.3">
      <c r="A4698">
        <v>4696</v>
      </c>
      <c r="B4698" t="s">
        <v>4710</v>
      </c>
      <c r="C4698" t="s">
        <v>277</v>
      </c>
      <c r="D4698" t="s">
        <v>40</v>
      </c>
      <c r="E4698" t="s">
        <v>40</v>
      </c>
      <c r="F4698" t="s">
        <v>53</v>
      </c>
      <c r="G4698" t="s">
        <v>40</v>
      </c>
      <c r="H4698" s="27"/>
      <c r="I4698" t="s">
        <v>42</v>
      </c>
      <c r="J4698" t="s">
        <v>65</v>
      </c>
      <c r="K4698" t="str">
        <f>IF(Table2[[#This Row],[Basis of Material Classification (System Side)*]]="Field inspection","Yes","No")</f>
        <v>Yes</v>
      </c>
      <c r="L4698" t="s">
        <v>66</v>
      </c>
      <c r="M4698" s="13">
        <v>45520</v>
      </c>
      <c r="O4698" t="s">
        <v>41</v>
      </c>
      <c r="P4698" s="13">
        <v>27395</v>
      </c>
      <c r="Q4698" s="16" t="str">
        <f>Table2[[#This Row],[Service Line Size (inches) (System Side)]]</f>
        <v>5/8</v>
      </c>
      <c r="R4698" t="s">
        <v>49</v>
      </c>
      <c r="S4698" t="str">
        <f>IF(Table2[[#This Row],[Basis of Material Classification (Customer Side)*]]="Field inspection","Yes","No")</f>
        <v>No</v>
      </c>
      <c r="V4698" t="s">
        <v>50</v>
      </c>
      <c r="W4698" t="s">
        <v>44</v>
      </c>
      <c r="X4698" t="s">
        <v>44</v>
      </c>
      <c r="Z4698" t="s">
        <v>45</v>
      </c>
      <c r="AA4698" t="s">
        <v>46</v>
      </c>
      <c r="AB4698" t="s">
        <v>46</v>
      </c>
      <c r="AC4698" t="s">
        <v>40</v>
      </c>
    </row>
    <row r="4699" spans="1:29" ht="14.4" x14ac:dyDescent="0.3">
      <c r="A4699">
        <v>4697</v>
      </c>
      <c r="B4699" t="s">
        <v>4711</v>
      </c>
      <c r="C4699" t="s">
        <v>277</v>
      </c>
      <c r="D4699" t="s">
        <v>40</v>
      </c>
      <c r="E4699" t="s">
        <v>40</v>
      </c>
      <c r="F4699" t="s">
        <v>41</v>
      </c>
      <c r="G4699" t="s">
        <v>40</v>
      </c>
      <c r="H4699" s="26">
        <v>35431</v>
      </c>
      <c r="I4699" t="s">
        <v>42</v>
      </c>
      <c r="J4699" t="s">
        <v>43</v>
      </c>
      <c r="K4699" t="str">
        <f>IF(Table2[[#This Row],[Basis of Material Classification (System Side)*]]="Field inspection","Yes","No")</f>
        <v>No</v>
      </c>
      <c r="N4699" t="str">
        <f>Table2[[#This Row],[Basis of Material Classification (System Side)*]]</f>
        <v>Installation date after lead ban</v>
      </c>
      <c r="O4699" t="s">
        <v>41</v>
      </c>
      <c r="P4699" s="13">
        <v>17533</v>
      </c>
      <c r="Q4699" s="16" t="str">
        <f>Table2[[#This Row],[Service Line Size (inches) (System Side)]]</f>
        <v>5/8</v>
      </c>
      <c r="R4699" t="s">
        <v>49</v>
      </c>
      <c r="S4699" t="str">
        <f>IF(Table2[[#This Row],[Basis of Material Classification (Customer Side)*]]="Field inspection","Yes","No")</f>
        <v>No</v>
      </c>
      <c r="V4699" t="s">
        <v>50</v>
      </c>
      <c r="W4699" t="s">
        <v>44</v>
      </c>
      <c r="X4699" t="s">
        <v>44</v>
      </c>
      <c r="Z4699" t="s">
        <v>45</v>
      </c>
      <c r="AA4699" t="s">
        <v>46</v>
      </c>
      <c r="AB4699" t="s">
        <v>46</v>
      </c>
      <c r="AC4699" t="s">
        <v>40</v>
      </c>
    </row>
    <row r="4700" spans="1:29" ht="14.4" x14ac:dyDescent="0.3">
      <c r="A4700">
        <v>4698</v>
      </c>
      <c r="B4700" t="s">
        <v>4712</v>
      </c>
      <c r="C4700" t="s">
        <v>277</v>
      </c>
      <c r="D4700" t="s">
        <v>40</v>
      </c>
      <c r="E4700" t="s">
        <v>40</v>
      </c>
      <c r="F4700" t="s">
        <v>41</v>
      </c>
      <c r="G4700" t="s">
        <v>40</v>
      </c>
      <c r="H4700" s="26">
        <v>35065</v>
      </c>
      <c r="I4700" t="s">
        <v>42</v>
      </c>
      <c r="J4700" t="s">
        <v>43</v>
      </c>
      <c r="K4700" t="str">
        <f>IF(Table2[[#This Row],[Basis of Material Classification (System Side)*]]="Field inspection","Yes","No")</f>
        <v>No</v>
      </c>
      <c r="N4700" t="str">
        <f>Table2[[#This Row],[Basis of Material Classification (System Side)*]]</f>
        <v>Installation date after lead ban</v>
      </c>
      <c r="O4700" t="s">
        <v>41</v>
      </c>
      <c r="P4700" s="13">
        <v>35796</v>
      </c>
      <c r="Q4700" s="16" t="str">
        <f>Table2[[#This Row],[Service Line Size (inches) (System Side)]]</f>
        <v>5/8</v>
      </c>
      <c r="R4700" t="s">
        <v>43</v>
      </c>
      <c r="S4700" t="str">
        <f>IF(Table2[[#This Row],[Basis of Material Classification (Customer Side)*]]="Field inspection","Yes","No")</f>
        <v>No</v>
      </c>
      <c r="V4700" t="s">
        <v>43</v>
      </c>
      <c r="W4700" t="s">
        <v>44</v>
      </c>
      <c r="X4700" t="s">
        <v>44</v>
      </c>
      <c r="Z4700" t="s">
        <v>45</v>
      </c>
      <c r="AA4700" t="s">
        <v>46</v>
      </c>
      <c r="AB4700" t="s">
        <v>46</v>
      </c>
      <c r="AC4700" t="s">
        <v>40</v>
      </c>
    </row>
    <row r="4701" spans="1:29" ht="14.4" x14ac:dyDescent="0.3">
      <c r="A4701">
        <v>4699</v>
      </c>
      <c r="B4701" t="s">
        <v>4713</v>
      </c>
      <c r="C4701" t="s">
        <v>277</v>
      </c>
      <c r="D4701" t="s">
        <v>40</v>
      </c>
      <c r="E4701" t="s">
        <v>40</v>
      </c>
      <c r="F4701" t="s">
        <v>53</v>
      </c>
      <c r="G4701" t="s">
        <v>40</v>
      </c>
      <c r="H4701" s="26">
        <v>36526</v>
      </c>
      <c r="I4701" t="s">
        <v>54</v>
      </c>
      <c r="J4701" t="s">
        <v>55</v>
      </c>
      <c r="K4701" t="str">
        <f>IF(Table2[[#This Row],[Basis of Material Classification (System Side)*]]="Field inspection","Yes","No")</f>
        <v>No</v>
      </c>
      <c r="O4701" t="s">
        <v>41</v>
      </c>
      <c r="P4701" s="13">
        <v>37257</v>
      </c>
      <c r="Q4701" s="16" t="str">
        <f>Table2[[#This Row],[Service Line Size (inches) (System Side)]]</f>
        <v>3/4</v>
      </c>
      <c r="R4701" t="s">
        <v>43</v>
      </c>
      <c r="S4701" t="str">
        <f>IF(Table2[[#This Row],[Basis of Material Classification (Customer Side)*]]="Field inspection","Yes","No")</f>
        <v>No</v>
      </c>
      <c r="V4701" t="s">
        <v>43</v>
      </c>
      <c r="W4701" t="s">
        <v>44</v>
      </c>
      <c r="X4701" t="s">
        <v>44</v>
      </c>
      <c r="Z4701" t="s">
        <v>45</v>
      </c>
      <c r="AA4701" t="s">
        <v>46</v>
      </c>
      <c r="AB4701" t="s">
        <v>46</v>
      </c>
      <c r="AC4701" t="s">
        <v>40</v>
      </c>
    </row>
    <row r="4702" spans="1:29" ht="14.4" x14ac:dyDescent="0.3">
      <c r="A4702">
        <v>4700</v>
      </c>
      <c r="B4702" t="s">
        <v>4714</v>
      </c>
      <c r="C4702" t="s">
        <v>277</v>
      </c>
      <c r="D4702" t="s">
        <v>40</v>
      </c>
      <c r="E4702" t="s">
        <v>40</v>
      </c>
      <c r="F4702" t="s">
        <v>41</v>
      </c>
      <c r="G4702" t="s">
        <v>40</v>
      </c>
      <c r="H4702" s="26">
        <v>30682</v>
      </c>
      <c r="I4702" t="s">
        <v>42</v>
      </c>
      <c r="J4702" t="s">
        <v>43</v>
      </c>
      <c r="K4702" t="str">
        <f>IF(Table2[[#This Row],[Basis of Material Classification (System Side)*]]="Field inspection","Yes","No")</f>
        <v>No</v>
      </c>
      <c r="N4702" t="str">
        <f>Table2[[#This Row],[Basis of Material Classification (System Side)*]]</f>
        <v>Installation date after lead ban</v>
      </c>
      <c r="O4702" t="s">
        <v>41</v>
      </c>
      <c r="P4702" s="13">
        <v>29952</v>
      </c>
      <c r="Q4702" s="16" t="str">
        <f>Table2[[#This Row],[Service Line Size (inches) (System Side)]]</f>
        <v>5/8</v>
      </c>
      <c r="R4702" t="s">
        <v>43</v>
      </c>
      <c r="S4702" t="str">
        <f>IF(Table2[[#This Row],[Basis of Material Classification (Customer Side)*]]="Field inspection","Yes","No")</f>
        <v>No</v>
      </c>
      <c r="V4702" t="s">
        <v>43</v>
      </c>
      <c r="W4702" t="s">
        <v>44</v>
      </c>
      <c r="X4702" t="s">
        <v>44</v>
      </c>
      <c r="Z4702" t="s">
        <v>45</v>
      </c>
      <c r="AA4702" t="s">
        <v>46</v>
      </c>
      <c r="AB4702" t="s">
        <v>46</v>
      </c>
      <c r="AC4702" t="s">
        <v>40</v>
      </c>
    </row>
    <row r="4703" spans="1:29" ht="14.4" x14ac:dyDescent="0.3">
      <c r="A4703">
        <v>4701</v>
      </c>
      <c r="B4703" t="s">
        <v>4715</v>
      </c>
      <c r="C4703" t="s">
        <v>277</v>
      </c>
      <c r="D4703" t="s">
        <v>40</v>
      </c>
      <c r="E4703" t="s">
        <v>40</v>
      </c>
      <c r="F4703" t="s">
        <v>41</v>
      </c>
      <c r="G4703" t="s">
        <v>40</v>
      </c>
      <c r="H4703" s="26">
        <v>31048</v>
      </c>
      <c r="I4703" t="s">
        <v>42</v>
      </c>
      <c r="J4703" t="s">
        <v>43</v>
      </c>
      <c r="K4703" t="str">
        <f>IF(Table2[[#This Row],[Basis of Material Classification (System Side)*]]="Field inspection","Yes","No")</f>
        <v>No</v>
      </c>
      <c r="N4703" t="str">
        <f>Table2[[#This Row],[Basis of Material Classification (System Side)*]]</f>
        <v>Installation date after lead ban</v>
      </c>
      <c r="O4703" t="s">
        <v>41</v>
      </c>
      <c r="P4703" s="13">
        <v>35796</v>
      </c>
      <c r="Q4703" s="16" t="str">
        <f>Table2[[#This Row],[Service Line Size (inches) (System Side)]]</f>
        <v>5/8</v>
      </c>
      <c r="R4703" t="s">
        <v>43</v>
      </c>
      <c r="S4703" t="str">
        <f>IF(Table2[[#This Row],[Basis of Material Classification (Customer Side)*]]="Field inspection","Yes","No")</f>
        <v>No</v>
      </c>
      <c r="V4703" t="s">
        <v>43</v>
      </c>
      <c r="W4703" t="s">
        <v>44</v>
      </c>
      <c r="X4703" t="s">
        <v>44</v>
      </c>
      <c r="Z4703" t="s">
        <v>45</v>
      </c>
      <c r="AA4703" t="s">
        <v>46</v>
      </c>
      <c r="AB4703" t="s">
        <v>46</v>
      </c>
      <c r="AC4703" t="s">
        <v>40</v>
      </c>
    </row>
    <row r="4704" spans="1:29" ht="14.4" x14ac:dyDescent="0.3">
      <c r="A4704">
        <v>4702</v>
      </c>
      <c r="B4704" t="s">
        <v>4716</v>
      </c>
      <c r="C4704" t="s">
        <v>277</v>
      </c>
      <c r="D4704" t="s">
        <v>40</v>
      </c>
      <c r="E4704" t="s">
        <v>40</v>
      </c>
      <c r="F4704" t="s">
        <v>41</v>
      </c>
      <c r="G4704" t="s">
        <v>40</v>
      </c>
      <c r="H4704" s="26">
        <v>32509</v>
      </c>
      <c r="I4704" t="s">
        <v>42</v>
      </c>
      <c r="J4704" t="s">
        <v>43</v>
      </c>
      <c r="K4704" t="str">
        <f>IF(Table2[[#This Row],[Basis of Material Classification (System Side)*]]="Field inspection","Yes","No")</f>
        <v>No</v>
      </c>
      <c r="N4704" t="str">
        <f>Table2[[#This Row],[Basis of Material Classification (System Side)*]]</f>
        <v>Installation date after lead ban</v>
      </c>
      <c r="O4704" t="s">
        <v>41</v>
      </c>
      <c r="P4704" s="13">
        <v>32874</v>
      </c>
      <c r="Q4704" s="16" t="str">
        <f>Table2[[#This Row],[Service Line Size (inches) (System Side)]]</f>
        <v>5/8</v>
      </c>
      <c r="R4704" t="s">
        <v>43</v>
      </c>
      <c r="S4704" t="str">
        <f>IF(Table2[[#This Row],[Basis of Material Classification (Customer Side)*]]="Field inspection","Yes","No")</f>
        <v>No</v>
      </c>
      <c r="V4704" t="s">
        <v>43</v>
      </c>
      <c r="W4704" t="s">
        <v>44</v>
      </c>
      <c r="X4704" t="s">
        <v>44</v>
      </c>
      <c r="Z4704" t="s">
        <v>45</v>
      </c>
      <c r="AA4704" t="s">
        <v>46</v>
      </c>
      <c r="AB4704" t="s">
        <v>46</v>
      </c>
      <c r="AC4704" t="s">
        <v>40</v>
      </c>
    </row>
    <row r="4705" spans="1:29" ht="14.4" x14ac:dyDescent="0.3">
      <c r="A4705">
        <v>4703</v>
      </c>
      <c r="B4705" t="s">
        <v>4717</v>
      </c>
      <c r="C4705" t="s">
        <v>277</v>
      </c>
      <c r="D4705" t="s">
        <v>40</v>
      </c>
      <c r="E4705" t="s">
        <v>40</v>
      </c>
      <c r="F4705" t="s">
        <v>53</v>
      </c>
      <c r="G4705" t="s">
        <v>40</v>
      </c>
      <c r="H4705" s="26">
        <v>36526</v>
      </c>
      <c r="I4705" t="s">
        <v>54</v>
      </c>
      <c r="J4705" t="s">
        <v>55</v>
      </c>
      <c r="K4705" t="str">
        <f>IF(Table2[[#This Row],[Basis of Material Classification (System Side)*]]="Field inspection","Yes","No")</f>
        <v>No</v>
      </c>
      <c r="O4705" t="s">
        <v>41</v>
      </c>
      <c r="P4705" s="13">
        <v>37257</v>
      </c>
      <c r="Q4705" s="16" t="str">
        <f>Table2[[#This Row],[Service Line Size (inches) (System Side)]]</f>
        <v>3/4</v>
      </c>
      <c r="R4705" t="s">
        <v>43</v>
      </c>
      <c r="S4705" t="str">
        <f>IF(Table2[[#This Row],[Basis of Material Classification (Customer Side)*]]="Field inspection","Yes","No")</f>
        <v>No</v>
      </c>
      <c r="V4705" t="s">
        <v>43</v>
      </c>
      <c r="W4705" t="s">
        <v>44</v>
      </c>
      <c r="X4705" t="s">
        <v>44</v>
      </c>
      <c r="Z4705" t="s">
        <v>45</v>
      </c>
      <c r="AA4705" t="s">
        <v>46</v>
      </c>
      <c r="AB4705" t="s">
        <v>46</v>
      </c>
      <c r="AC4705" t="s">
        <v>40</v>
      </c>
    </row>
    <row r="4706" spans="1:29" ht="14.4" x14ac:dyDescent="0.3">
      <c r="A4706">
        <v>4704</v>
      </c>
      <c r="B4706" t="s">
        <v>4718</v>
      </c>
      <c r="C4706" t="s">
        <v>277</v>
      </c>
      <c r="D4706" t="s">
        <v>40</v>
      </c>
      <c r="E4706" t="s">
        <v>40</v>
      </c>
      <c r="F4706" t="s">
        <v>41</v>
      </c>
      <c r="G4706" t="s">
        <v>40</v>
      </c>
      <c r="H4706" s="26">
        <v>27030</v>
      </c>
      <c r="I4706" t="s">
        <v>42</v>
      </c>
      <c r="J4706" t="s">
        <v>49</v>
      </c>
      <c r="K4706" t="str">
        <f>IF(Table2[[#This Row],[Basis of Material Classification (System Side)*]]="Field inspection","Yes","No")</f>
        <v>No</v>
      </c>
      <c r="N4706" t="s">
        <v>50</v>
      </c>
      <c r="O4706" t="s">
        <v>41</v>
      </c>
      <c r="P4706" s="13">
        <v>36892</v>
      </c>
      <c r="Q4706" s="16" t="str">
        <f>Table2[[#This Row],[Service Line Size (inches) (System Side)]]</f>
        <v>5/8</v>
      </c>
      <c r="R4706" t="s">
        <v>43</v>
      </c>
      <c r="S4706" t="str">
        <f>IF(Table2[[#This Row],[Basis of Material Classification (Customer Side)*]]="Field inspection","Yes","No")</f>
        <v>No</v>
      </c>
      <c r="V4706" t="s">
        <v>43</v>
      </c>
      <c r="W4706" t="s">
        <v>44</v>
      </c>
      <c r="X4706" t="s">
        <v>44</v>
      </c>
      <c r="Z4706" t="s">
        <v>58</v>
      </c>
      <c r="AA4706" t="s">
        <v>46</v>
      </c>
      <c r="AB4706" t="s">
        <v>46</v>
      </c>
      <c r="AC4706" t="s">
        <v>40</v>
      </c>
    </row>
    <row r="4707" spans="1:29" ht="14.4" x14ac:dyDescent="0.3">
      <c r="A4707">
        <v>4705</v>
      </c>
      <c r="B4707" t="s">
        <v>4719</v>
      </c>
      <c r="C4707" t="s">
        <v>277</v>
      </c>
      <c r="D4707" t="s">
        <v>40</v>
      </c>
      <c r="E4707" t="s">
        <v>40</v>
      </c>
      <c r="F4707" t="s">
        <v>41</v>
      </c>
      <c r="G4707" t="s">
        <v>40</v>
      </c>
      <c r="H4707" s="26">
        <v>36892</v>
      </c>
      <c r="I4707" t="s">
        <v>42</v>
      </c>
      <c r="J4707" t="s">
        <v>43</v>
      </c>
      <c r="K4707" t="str">
        <f>IF(Table2[[#This Row],[Basis of Material Classification (System Side)*]]="Field inspection","Yes","No")</f>
        <v>No</v>
      </c>
      <c r="N4707" t="str">
        <f>Table2[[#This Row],[Basis of Material Classification (System Side)*]]</f>
        <v>Installation date after lead ban</v>
      </c>
      <c r="O4707" t="s">
        <v>41</v>
      </c>
      <c r="P4707" s="13">
        <v>38353</v>
      </c>
      <c r="Q4707" s="16" t="str">
        <f>Table2[[#This Row],[Service Line Size (inches) (System Side)]]</f>
        <v>5/8</v>
      </c>
      <c r="R4707" t="s">
        <v>43</v>
      </c>
      <c r="S4707" t="str">
        <f>IF(Table2[[#This Row],[Basis of Material Classification (Customer Side)*]]="Field inspection","Yes","No")</f>
        <v>No</v>
      </c>
      <c r="V4707" t="s">
        <v>43</v>
      </c>
      <c r="W4707" t="s">
        <v>44</v>
      </c>
      <c r="X4707" t="s">
        <v>44</v>
      </c>
      <c r="Z4707" t="s">
        <v>45</v>
      </c>
      <c r="AA4707" t="s">
        <v>46</v>
      </c>
      <c r="AB4707" t="s">
        <v>46</v>
      </c>
      <c r="AC4707" t="s">
        <v>40</v>
      </c>
    </row>
    <row r="4708" spans="1:29" ht="14.4" x14ac:dyDescent="0.3">
      <c r="A4708">
        <v>4706</v>
      </c>
      <c r="B4708" t="s">
        <v>4720</v>
      </c>
      <c r="C4708" t="s">
        <v>277</v>
      </c>
      <c r="D4708" t="s">
        <v>40</v>
      </c>
      <c r="E4708" t="s">
        <v>40</v>
      </c>
      <c r="F4708" t="s">
        <v>53</v>
      </c>
      <c r="G4708" t="s">
        <v>40</v>
      </c>
      <c r="H4708" s="26">
        <v>36526</v>
      </c>
      <c r="I4708" t="s">
        <v>54</v>
      </c>
      <c r="J4708" t="s">
        <v>55</v>
      </c>
      <c r="K4708" t="str">
        <f>IF(Table2[[#This Row],[Basis of Material Classification (System Side)*]]="Field inspection","Yes","No")</f>
        <v>No</v>
      </c>
      <c r="O4708" t="s">
        <v>41</v>
      </c>
      <c r="P4708" s="13">
        <v>37257</v>
      </c>
      <c r="Q4708" s="16" t="str">
        <f>Table2[[#This Row],[Service Line Size (inches) (System Side)]]</f>
        <v>3/4</v>
      </c>
      <c r="R4708" t="s">
        <v>43</v>
      </c>
      <c r="S4708" t="str">
        <f>IF(Table2[[#This Row],[Basis of Material Classification (Customer Side)*]]="Field inspection","Yes","No")</f>
        <v>No</v>
      </c>
      <c r="V4708" t="s">
        <v>43</v>
      </c>
      <c r="W4708" t="s">
        <v>44</v>
      </c>
      <c r="X4708" t="s">
        <v>44</v>
      </c>
      <c r="Z4708" t="s">
        <v>45</v>
      </c>
      <c r="AA4708" t="s">
        <v>46</v>
      </c>
      <c r="AB4708" t="s">
        <v>46</v>
      </c>
      <c r="AC4708" t="s">
        <v>40</v>
      </c>
    </row>
    <row r="4709" spans="1:29" ht="14.4" x14ac:dyDescent="0.3">
      <c r="A4709">
        <v>4707</v>
      </c>
      <c r="B4709" t="s">
        <v>4721</v>
      </c>
      <c r="C4709" t="s">
        <v>277</v>
      </c>
      <c r="D4709" t="s">
        <v>40</v>
      </c>
      <c r="E4709" t="s">
        <v>40</v>
      </c>
      <c r="F4709" t="s">
        <v>41</v>
      </c>
      <c r="G4709" t="s">
        <v>40</v>
      </c>
      <c r="H4709" s="26">
        <v>31048</v>
      </c>
      <c r="I4709" t="s">
        <v>42</v>
      </c>
      <c r="J4709" t="s">
        <v>43</v>
      </c>
      <c r="K4709" t="str">
        <f>IF(Table2[[#This Row],[Basis of Material Classification (System Side)*]]="Field inspection","Yes","No")</f>
        <v>No</v>
      </c>
      <c r="N4709" t="str">
        <f>Table2[[#This Row],[Basis of Material Classification (System Side)*]]</f>
        <v>Installation date after lead ban</v>
      </c>
      <c r="O4709" t="s">
        <v>41</v>
      </c>
      <c r="P4709" s="13">
        <v>15342</v>
      </c>
      <c r="Q4709" s="16" t="str">
        <f>Table2[[#This Row],[Service Line Size (inches) (System Side)]]</f>
        <v>5/8</v>
      </c>
      <c r="R4709" t="s">
        <v>49</v>
      </c>
      <c r="S4709" t="str">
        <f>IF(Table2[[#This Row],[Basis of Material Classification (Customer Side)*]]="Field inspection","Yes","No")</f>
        <v>No</v>
      </c>
      <c r="V4709" t="s">
        <v>50</v>
      </c>
      <c r="W4709" t="s">
        <v>44</v>
      </c>
      <c r="X4709" t="s">
        <v>44</v>
      </c>
      <c r="Z4709" t="s">
        <v>45</v>
      </c>
      <c r="AA4709" t="s">
        <v>46</v>
      </c>
      <c r="AB4709" t="s">
        <v>46</v>
      </c>
      <c r="AC4709" t="s">
        <v>40</v>
      </c>
    </row>
    <row r="4710" spans="1:29" ht="14.4" x14ac:dyDescent="0.3">
      <c r="A4710">
        <v>4708</v>
      </c>
      <c r="B4710" t="s">
        <v>4722</v>
      </c>
      <c r="C4710" t="s">
        <v>277</v>
      </c>
      <c r="D4710" t="s">
        <v>40</v>
      </c>
      <c r="E4710" t="s">
        <v>40</v>
      </c>
      <c r="F4710" t="s">
        <v>41</v>
      </c>
      <c r="G4710" t="s">
        <v>40</v>
      </c>
      <c r="H4710" s="26">
        <v>32509</v>
      </c>
      <c r="I4710" t="s">
        <v>42</v>
      </c>
      <c r="J4710" t="s">
        <v>43</v>
      </c>
      <c r="K4710" t="str">
        <f>IF(Table2[[#This Row],[Basis of Material Classification (System Side)*]]="Field inspection","Yes","No")</f>
        <v>No</v>
      </c>
      <c r="N4710" t="str">
        <f>Table2[[#This Row],[Basis of Material Classification (System Side)*]]</f>
        <v>Installation date after lead ban</v>
      </c>
      <c r="O4710" t="s">
        <v>41</v>
      </c>
      <c r="P4710" s="13">
        <v>30682</v>
      </c>
      <c r="Q4710" s="16" t="str">
        <f>Table2[[#This Row],[Service Line Size (inches) (System Side)]]</f>
        <v>5/8</v>
      </c>
      <c r="R4710" t="s">
        <v>43</v>
      </c>
      <c r="S4710" t="str">
        <f>IF(Table2[[#This Row],[Basis of Material Classification (Customer Side)*]]="Field inspection","Yes","No")</f>
        <v>No</v>
      </c>
      <c r="V4710" t="s">
        <v>43</v>
      </c>
      <c r="W4710" t="s">
        <v>44</v>
      </c>
      <c r="X4710" t="s">
        <v>44</v>
      </c>
      <c r="Z4710" t="s">
        <v>45</v>
      </c>
      <c r="AA4710" t="s">
        <v>46</v>
      </c>
      <c r="AB4710" t="s">
        <v>46</v>
      </c>
      <c r="AC4710" t="s">
        <v>40</v>
      </c>
    </row>
    <row r="4711" spans="1:29" ht="14.4" x14ac:dyDescent="0.3">
      <c r="A4711">
        <v>4709</v>
      </c>
      <c r="B4711" t="s">
        <v>4723</v>
      </c>
      <c r="C4711" t="s">
        <v>277</v>
      </c>
      <c r="D4711" t="s">
        <v>40</v>
      </c>
      <c r="E4711" t="s">
        <v>40</v>
      </c>
      <c r="F4711" t="s">
        <v>53</v>
      </c>
      <c r="G4711" t="s">
        <v>40</v>
      </c>
      <c r="H4711" s="26">
        <v>17533</v>
      </c>
      <c r="I4711" t="s">
        <v>54</v>
      </c>
      <c r="J4711" t="s">
        <v>65</v>
      </c>
      <c r="K4711" t="str">
        <f>IF(Table2[[#This Row],[Basis of Material Classification (System Side)*]]="Field inspection","Yes","No")</f>
        <v>Yes</v>
      </c>
      <c r="L4711" t="s">
        <v>66</v>
      </c>
      <c r="M4711" s="13">
        <v>45352</v>
      </c>
      <c r="O4711" t="s">
        <v>53</v>
      </c>
      <c r="P4711" s="13">
        <v>10959</v>
      </c>
      <c r="Q4711" s="16" t="str">
        <f>Table2[[#This Row],[Service Line Size (inches) (System Side)]]</f>
        <v>3/4</v>
      </c>
      <c r="R4711" t="s">
        <v>65</v>
      </c>
      <c r="S4711" t="str">
        <f>IF(Table2[[#This Row],[Basis of Material Classification (Customer Side)*]]="Field inspection","Yes","No")</f>
        <v>Yes</v>
      </c>
      <c r="T4711" t="s">
        <v>71</v>
      </c>
      <c r="U4711" s="13">
        <v>45352</v>
      </c>
      <c r="V4711" t="s">
        <v>72</v>
      </c>
      <c r="W4711" t="s">
        <v>44</v>
      </c>
      <c r="X4711" t="s">
        <v>44</v>
      </c>
      <c r="Z4711" t="s">
        <v>45</v>
      </c>
      <c r="AA4711" t="s">
        <v>46</v>
      </c>
      <c r="AB4711" t="s">
        <v>46</v>
      </c>
      <c r="AC4711" t="s">
        <v>40</v>
      </c>
    </row>
    <row r="4712" spans="1:29" ht="14.4" x14ac:dyDescent="0.3">
      <c r="A4712">
        <v>4710</v>
      </c>
      <c r="B4712" t="s">
        <v>4724</v>
      </c>
      <c r="C4712" t="s">
        <v>277</v>
      </c>
      <c r="D4712" t="s">
        <v>40</v>
      </c>
      <c r="E4712" t="s">
        <v>40</v>
      </c>
      <c r="F4712" t="s">
        <v>53</v>
      </c>
      <c r="G4712" t="s">
        <v>40</v>
      </c>
      <c r="H4712" s="26">
        <v>26299</v>
      </c>
      <c r="I4712" t="s">
        <v>42</v>
      </c>
      <c r="J4712" t="s">
        <v>55</v>
      </c>
      <c r="K4712" t="str">
        <f>IF(Table2[[#This Row],[Basis of Material Classification (System Side)*]]="Field inspection","Yes","No")</f>
        <v>No</v>
      </c>
      <c r="O4712" t="s">
        <v>41</v>
      </c>
      <c r="P4712" s="13">
        <v>23743</v>
      </c>
      <c r="Q4712" s="16" t="str">
        <f>Table2[[#This Row],[Service Line Size (inches) (System Side)]]</f>
        <v>5/8</v>
      </c>
      <c r="R4712" t="s">
        <v>49</v>
      </c>
      <c r="S4712" t="str">
        <f>IF(Table2[[#This Row],[Basis of Material Classification (Customer Side)*]]="Field inspection","Yes","No")</f>
        <v>No</v>
      </c>
      <c r="V4712" t="s">
        <v>50</v>
      </c>
      <c r="W4712" t="s">
        <v>44</v>
      </c>
      <c r="X4712" t="s">
        <v>44</v>
      </c>
      <c r="Z4712" t="s">
        <v>45</v>
      </c>
      <c r="AA4712" t="s">
        <v>46</v>
      </c>
      <c r="AB4712" t="s">
        <v>46</v>
      </c>
      <c r="AC4712" t="s">
        <v>40</v>
      </c>
    </row>
    <row r="4713" spans="1:29" ht="14.4" x14ac:dyDescent="0.3">
      <c r="A4713">
        <v>4711</v>
      </c>
      <c r="B4713" t="s">
        <v>4725</v>
      </c>
      <c r="C4713" t="s">
        <v>277</v>
      </c>
      <c r="D4713" t="s">
        <v>40</v>
      </c>
      <c r="E4713" t="s">
        <v>40</v>
      </c>
      <c r="F4713" t="s">
        <v>41</v>
      </c>
      <c r="G4713" t="s">
        <v>40</v>
      </c>
      <c r="H4713" s="26">
        <v>28491</v>
      </c>
      <c r="I4713" t="s">
        <v>42</v>
      </c>
      <c r="J4713" t="s">
        <v>49</v>
      </c>
      <c r="K4713" t="str">
        <f>IF(Table2[[#This Row],[Basis of Material Classification (System Side)*]]="Field inspection","Yes","No")</f>
        <v>No</v>
      </c>
      <c r="N4713" t="s">
        <v>50</v>
      </c>
      <c r="O4713" t="s">
        <v>41</v>
      </c>
      <c r="P4713" s="13">
        <v>28856</v>
      </c>
      <c r="Q4713" s="16" t="str">
        <f>Table2[[#This Row],[Service Line Size (inches) (System Side)]]</f>
        <v>5/8</v>
      </c>
      <c r="R4713" t="s">
        <v>49</v>
      </c>
      <c r="S4713" t="str">
        <f>IF(Table2[[#This Row],[Basis of Material Classification (Customer Side)*]]="Field inspection","Yes","No")</f>
        <v>No</v>
      </c>
      <c r="V4713" t="s">
        <v>50</v>
      </c>
      <c r="W4713" t="s">
        <v>44</v>
      </c>
      <c r="X4713" t="s">
        <v>44</v>
      </c>
      <c r="Z4713" t="s">
        <v>45</v>
      </c>
      <c r="AA4713" t="s">
        <v>46</v>
      </c>
      <c r="AB4713" t="s">
        <v>46</v>
      </c>
      <c r="AC4713" t="s">
        <v>40</v>
      </c>
    </row>
    <row r="4714" spans="1:29" ht="14.4" x14ac:dyDescent="0.3">
      <c r="A4714">
        <v>4712</v>
      </c>
      <c r="B4714" t="s">
        <v>4726</v>
      </c>
      <c r="C4714" t="s">
        <v>277</v>
      </c>
      <c r="D4714" t="s">
        <v>40</v>
      </c>
      <c r="E4714" t="s">
        <v>40</v>
      </c>
      <c r="F4714" t="s">
        <v>53</v>
      </c>
      <c r="G4714" t="s">
        <v>40</v>
      </c>
      <c r="H4714" s="27"/>
      <c r="I4714" t="s">
        <v>42</v>
      </c>
      <c r="J4714" t="s">
        <v>55</v>
      </c>
      <c r="K4714" t="str">
        <f>IF(Table2[[#This Row],[Basis of Material Classification (System Side)*]]="Field inspection","Yes","No")</f>
        <v>No</v>
      </c>
      <c r="O4714" t="s">
        <v>41</v>
      </c>
      <c r="P4714" s="13">
        <v>7306</v>
      </c>
      <c r="Q4714" s="16" t="str">
        <f>Table2[[#This Row],[Service Line Size (inches) (System Side)]]</f>
        <v>5/8</v>
      </c>
      <c r="R4714" t="s">
        <v>49</v>
      </c>
      <c r="S4714" t="str">
        <f>IF(Table2[[#This Row],[Basis of Material Classification (Customer Side)*]]="Field inspection","Yes","No")</f>
        <v>No</v>
      </c>
      <c r="V4714" t="s">
        <v>50</v>
      </c>
      <c r="W4714" t="s">
        <v>44</v>
      </c>
      <c r="X4714" t="s">
        <v>44</v>
      </c>
      <c r="Z4714" t="s">
        <v>45</v>
      </c>
      <c r="AA4714" t="s">
        <v>46</v>
      </c>
      <c r="AB4714" t="s">
        <v>46</v>
      </c>
      <c r="AC4714" t="s">
        <v>40</v>
      </c>
    </row>
    <row r="4715" spans="1:29" ht="14.4" x14ac:dyDescent="0.3">
      <c r="A4715">
        <v>4713</v>
      </c>
      <c r="B4715" t="s">
        <v>4727</v>
      </c>
      <c r="C4715" t="s">
        <v>277</v>
      </c>
      <c r="D4715" t="s">
        <v>40</v>
      </c>
      <c r="E4715" t="s">
        <v>40</v>
      </c>
      <c r="F4715" t="s">
        <v>41</v>
      </c>
      <c r="G4715" t="s">
        <v>40</v>
      </c>
      <c r="H4715" s="26">
        <v>33604</v>
      </c>
      <c r="I4715" t="s">
        <v>42</v>
      </c>
      <c r="J4715" t="s">
        <v>43</v>
      </c>
      <c r="K4715" t="str">
        <f>IF(Table2[[#This Row],[Basis of Material Classification (System Side)*]]="Field inspection","Yes","No")</f>
        <v>No</v>
      </c>
      <c r="N4715" t="str">
        <f>Table2[[#This Row],[Basis of Material Classification (System Side)*]]</f>
        <v>Installation date after lead ban</v>
      </c>
      <c r="O4715" t="s">
        <v>41</v>
      </c>
      <c r="P4715" s="13">
        <v>33970</v>
      </c>
      <c r="Q4715" s="16" t="str">
        <f>Table2[[#This Row],[Service Line Size (inches) (System Side)]]</f>
        <v>5/8</v>
      </c>
      <c r="R4715" t="s">
        <v>43</v>
      </c>
      <c r="S4715" t="str">
        <f>IF(Table2[[#This Row],[Basis of Material Classification (Customer Side)*]]="Field inspection","Yes","No")</f>
        <v>No</v>
      </c>
      <c r="V4715" t="s">
        <v>43</v>
      </c>
      <c r="W4715" t="s">
        <v>44</v>
      </c>
      <c r="X4715" t="s">
        <v>44</v>
      </c>
      <c r="Z4715" t="s">
        <v>45</v>
      </c>
      <c r="AA4715" t="s">
        <v>46</v>
      </c>
      <c r="AB4715" t="s">
        <v>46</v>
      </c>
      <c r="AC4715" t="s">
        <v>40</v>
      </c>
    </row>
    <row r="4716" spans="1:29" ht="14.4" x14ac:dyDescent="0.3">
      <c r="A4716">
        <v>4714</v>
      </c>
      <c r="B4716" t="s">
        <v>4728</v>
      </c>
      <c r="C4716" t="s">
        <v>277</v>
      </c>
      <c r="D4716" t="s">
        <v>48</v>
      </c>
      <c r="E4716" t="s">
        <v>40</v>
      </c>
      <c r="F4716" t="s">
        <v>41</v>
      </c>
      <c r="G4716" t="s">
        <v>40</v>
      </c>
      <c r="H4716" s="26">
        <v>36161</v>
      </c>
      <c r="I4716" t="s">
        <v>42</v>
      </c>
      <c r="J4716" t="s">
        <v>43</v>
      </c>
      <c r="K4716" t="str">
        <f>IF(Table2[[#This Row],[Basis of Material Classification (System Side)*]]="Field inspection","Yes","No")</f>
        <v>No</v>
      </c>
      <c r="N4716" t="str">
        <f>Table2[[#This Row],[Basis of Material Classification (System Side)*]]</f>
        <v>Installation date after lead ban</v>
      </c>
      <c r="O4716" t="s">
        <v>41</v>
      </c>
      <c r="P4716" s="13">
        <v>36161</v>
      </c>
      <c r="Q4716" s="16" t="str">
        <f>Table2[[#This Row],[Service Line Size (inches) (System Side)]]</f>
        <v>5/8</v>
      </c>
      <c r="R4716" t="s">
        <v>43</v>
      </c>
      <c r="S4716" t="str">
        <f>IF(Table2[[#This Row],[Basis of Material Classification (Customer Side)*]]="Field inspection","Yes","No")</f>
        <v>No</v>
      </c>
      <c r="V4716" t="s">
        <v>43</v>
      </c>
      <c r="W4716" t="s">
        <v>44</v>
      </c>
      <c r="X4716" t="s">
        <v>44</v>
      </c>
      <c r="Z4716" t="s">
        <v>51</v>
      </c>
      <c r="AA4716" t="s">
        <v>46</v>
      </c>
      <c r="AB4716" t="s">
        <v>46</v>
      </c>
      <c r="AC4716" t="s">
        <v>40</v>
      </c>
    </row>
    <row r="4717" spans="1:29" ht="14.4" x14ac:dyDescent="0.3">
      <c r="A4717">
        <v>4715</v>
      </c>
      <c r="B4717" t="s">
        <v>4729</v>
      </c>
      <c r="C4717" t="s">
        <v>277</v>
      </c>
      <c r="D4717" t="s">
        <v>40</v>
      </c>
      <c r="E4717" t="s">
        <v>40</v>
      </c>
      <c r="F4717" t="s">
        <v>53</v>
      </c>
      <c r="G4717" t="s">
        <v>40</v>
      </c>
      <c r="H4717" s="26">
        <v>44197</v>
      </c>
      <c r="I4717" t="s">
        <v>42</v>
      </c>
      <c r="J4717" t="s">
        <v>55</v>
      </c>
      <c r="K4717" t="str">
        <f>IF(Table2[[#This Row],[Basis of Material Classification (System Side)*]]="Field inspection","Yes","No")</f>
        <v>No</v>
      </c>
      <c r="O4717" t="s">
        <v>41</v>
      </c>
      <c r="P4717" s="13">
        <v>7306</v>
      </c>
      <c r="Q4717" s="16" t="str">
        <f>Table2[[#This Row],[Service Line Size (inches) (System Side)]]</f>
        <v>5/8</v>
      </c>
      <c r="R4717" t="s">
        <v>49</v>
      </c>
      <c r="S4717" t="str">
        <f>IF(Table2[[#This Row],[Basis of Material Classification (Customer Side)*]]="Field inspection","Yes","No")</f>
        <v>No</v>
      </c>
      <c r="V4717" t="s">
        <v>50</v>
      </c>
      <c r="W4717" t="s">
        <v>44</v>
      </c>
      <c r="X4717" t="s">
        <v>44</v>
      </c>
      <c r="Z4717" t="s">
        <v>45</v>
      </c>
      <c r="AA4717" t="s">
        <v>46</v>
      </c>
      <c r="AB4717" t="s">
        <v>46</v>
      </c>
      <c r="AC4717" t="s">
        <v>40</v>
      </c>
    </row>
    <row r="4718" spans="1:29" ht="14.4" x14ac:dyDescent="0.3">
      <c r="A4718">
        <v>4716</v>
      </c>
      <c r="B4718" t="s">
        <v>4730</v>
      </c>
      <c r="C4718" t="s">
        <v>277</v>
      </c>
      <c r="D4718" t="s">
        <v>40</v>
      </c>
      <c r="E4718" t="s">
        <v>40</v>
      </c>
      <c r="F4718" t="s">
        <v>53</v>
      </c>
      <c r="G4718" t="s">
        <v>40</v>
      </c>
      <c r="H4718" s="26">
        <v>44197</v>
      </c>
      <c r="I4718" t="s">
        <v>42</v>
      </c>
      <c r="J4718" t="s">
        <v>55</v>
      </c>
      <c r="K4718" t="str">
        <f>IF(Table2[[#This Row],[Basis of Material Classification (System Side)*]]="Field inspection","Yes","No")</f>
        <v>No</v>
      </c>
      <c r="O4718" t="s">
        <v>41</v>
      </c>
      <c r="P4718" s="13">
        <v>7306</v>
      </c>
      <c r="Q4718" s="16" t="str">
        <f>Table2[[#This Row],[Service Line Size (inches) (System Side)]]</f>
        <v>5/8</v>
      </c>
      <c r="R4718" t="s">
        <v>49</v>
      </c>
      <c r="S4718" t="str">
        <f>IF(Table2[[#This Row],[Basis of Material Classification (Customer Side)*]]="Field inspection","Yes","No")</f>
        <v>No</v>
      </c>
      <c r="V4718" t="s">
        <v>50</v>
      </c>
      <c r="W4718" t="s">
        <v>44</v>
      </c>
      <c r="X4718" t="s">
        <v>44</v>
      </c>
      <c r="Z4718" t="s">
        <v>45</v>
      </c>
      <c r="AA4718" t="s">
        <v>46</v>
      </c>
      <c r="AB4718" t="s">
        <v>46</v>
      </c>
      <c r="AC4718" t="s">
        <v>40</v>
      </c>
    </row>
    <row r="4719" spans="1:29" ht="14.4" x14ac:dyDescent="0.3">
      <c r="A4719">
        <v>4717</v>
      </c>
      <c r="B4719" t="s">
        <v>4731</v>
      </c>
      <c r="C4719" t="s">
        <v>277</v>
      </c>
      <c r="D4719" t="s">
        <v>40</v>
      </c>
      <c r="E4719" t="s">
        <v>40</v>
      </c>
      <c r="F4719" t="s">
        <v>41</v>
      </c>
      <c r="G4719" t="s">
        <v>40</v>
      </c>
      <c r="H4719" s="26">
        <v>36526</v>
      </c>
      <c r="I4719" t="s">
        <v>42</v>
      </c>
      <c r="J4719" t="s">
        <v>43</v>
      </c>
      <c r="K4719" t="str">
        <f>IF(Table2[[#This Row],[Basis of Material Classification (System Side)*]]="Field inspection","Yes","No")</f>
        <v>No</v>
      </c>
      <c r="N4719" t="str">
        <f>Table2[[#This Row],[Basis of Material Classification (System Side)*]]</f>
        <v>Installation date after lead ban</v>
      </c>
      <c r="O4719" t="s">
        <v>41</v>
      </c>
      <c r="P4719" s="13">
        <v>37257</v>
      </c>
      <c r="Q4719" s="16" t="str">
        <f>Table2[[#This Row],[Service Line Size (inches) (System Side)]]</f>
        <v>5/8</v>
      </c>
      <c r="R4719" t="s">
        <v>43</v>
      </c>
      <c r="S4719" t="str">
        <f>IF(Table2[[#This Row],[Basis of Material Classification (Customer Side)*]]="Field inspection","Yes","No")</f>
        <v>No</v>
      </c>
      <c r="V4719" t="s">
        <v>43</v>
      </c>
      <c r="W4719" t="s">
        <v>44</v>
      </c>
      <c r="X4719" t="s">
        <v>44</v>
      </c>
      <c r="Z4719" t="s">
        <v>45</v>
      </c>
      <c r="AA4719" t="s">
        <v>46</v>
      </c>
      <c r="AB4719" t="s">
        <v>46</v>
      </c>
      <c r="AC4719" t="s">
        <v>40</v>
      </c>
    </row>
    <row r="4720" spans="1:29" ht="14.4" x14ac:dyDescent="0.3">
      <c r="A4720">
        <v>4718</v>
      </c>
      <c r="B4720" t="s">
        <v>4732</v>
      </c>
      <c r="C4720" t="s">
        <v>277</v>
      </c>
      <c r="D4720" t="s">
        <v>40</v>
      </c>
      <c r="E4720" t="s">
        <v>40</v>
      </c>
      <c r="F4720" t="s">
        <v>53</v>
      </c>
      <c r="G4720" t="s">
        <v>40</v>
      </c>
      <c r="H4720" s="26">
        <v>36526</v>
      </c>
      <c r="I4720" t="s">
        <v>54</v>
      </c>
      <c r="J4720" t="s">
        <v>55</v>
      </c>
      <c r="K4720" t="str">
        <f>IF(Table2[[#This Row],[Basis of Material Classification (System Side)*]]="Field inspection","Yes","No")</f>
        <v>No</v>
      </c>
      <c r="O4720" t="s">
        <v>41</v>
      </c>
      <c r="P4720" s="13">
        <v>37257</v>
      </c>
      <c r="Q4720" s="16" t="str">
        <f>Table2[[#This Row],[Service Line Size (inches) (System Side)]]</f>
        <v>3/4</v>
      </c>
      <c r="R4720" t="s">
        <v>43</v>
      </c>
      <c r="S4720" t="str">
        <f>IF(Table2[[#This Row],[Basis of Material Classification (Customer Side)*]]="Field inspection","Yes","No")</f>
        <v>No</v>
      </c>
      <c r="V4720" t="s">
        <v>43</v>
      </c>
      <c r="W4720" t="s">
        <v>44</v>
      </c>
      <c r="X4720" t="s">
        <v>44</v>
      </c>
      <c r="Z4720" t="s">
        <v>45</v>
      </c>
      <c r="AA4720" t="s">
        <v>46</v>
      </c>
      <c r="AB4720" t="s">
        <v>46</v>
      </c>
      <c r="AC4720" t="s">
        <v>40</v>
      </c>
    </row>
    <row r="4721" spans="1:29" ht="14.4" x14ac:dyDescent="0.3">
      <c r="A4721">
        <v>4719</v>
      </c>
      <c r="B4721" t="s">
        <v>4733</v>
      </c>
      <c r="C4721" t="s">
        <v>277</v>
      </c>
      <c r="D4721" t="s">
        <v>40</v>
      </c>
      <c r="E4721" t="s">
        <v>40</v>
      </c>
      <c r="F4721" t="s">
        <v>41</v>
      </c>
      <c r="G4721" t="s">
        <v>40</v>
      </c>
      <c r="H4721" s="26">
        <v>20821</v>
      </c>
      <c r="I4721" t="s">
        <v>42</v>
      </c>
      <c r="J4721" t="s">
        <v>49</v>
      </c>
      <c r="K4721" t="str">
        <f>IF(Table2[[#This Row],[Basis of Material Classification (System Side)*]]="Field inspection","Yes","No")</f>
        <v>No</v>
      </c>
      <c r="N4721" t="s">
        <v>50</v>
      </c>
      <c r="O4721" t="s">
        <v>41</v>
      </c>
      <c r="P4721" s="13">
        <v>25204</v>
      </c>
      <c r="Q4721" s="16" t="str">
        <f>Table2[[#This Row],[Service Line Size (inches) (System Side)]]</f>
        <v>5/8</v>
      </c>
      <c r="R4721" t="s">
        <v>49</v>
      </c>
      <c r="S4721" t="str">
        <f>IF(Table2[[#This Row],[Basis of Material Classification (Customer Side)*]]="Field inspection","Yes","No")</f>
        <v>No</v>
      </c>
      <c r="V4721" t="s">
        <v>50</v>
      </c>
      <c r="W4721" t="s">
        <v>44</v>
      </c>
      <c r="X4721" t="s">
        <v>44</v>
      </c>
      <c r="Z4721" t="s">
        <v>45</v>
      </c>
      <c r="AA4721" t="s">
        <v>46</v>
      </c>
      <c r="AB4721" t="s">
        <v>46</v>
      </c>
      <c r="AC4721" t="s">
        <v>40</v>
      </c>
    </row>
    <row r="4722" spans="1:29" ht="14.4" x14ac:dyDescent="0.3">
      <c r="A4722">
        <v>4720</v>
      </c>
      <c r="B4722" t="s">
        <v>4734</v>
      </c>
      <c r="C4722" t="s">
        <v>277</v>
      </c>
      <c r="D4722" t="s">
        <v>40</v>
      </c>
      <c r="E4722" t="s">
        <v>40</v>
      </c>
      <c r="F4722" t="s">
        <v>41</v>
      </c>
      <c r="G4722" t="s">
        <v>40</v>
      </c>
      <c r="H4722" s="26">
        <v>37622</v>
      </c>
      <c r="I4722" t="s">
        <v>42</v>
      </c>
      <c r="J4722" t="s">
        <v>43</v>
      </c>
      <c r="K4722" t="str">
        <f>IF(Table2[[#This Row],[Basis of Material Classification (System Side)*]]="Field inspection","Yes","No")</f>
        <v>No</v>
      </c>
      <c r="N4722" t="str">
        <f>Table2[[#This Row],[Basis of Material Classification (System Side)*]]</f>
        <v>Installation date after lead ban</v>
      </c>
      <c r="O4722" t="s">
        <v>41</v>
      </c>
      <c r="P4722" s="13">
        <v>37987</v>
      </c>
      <c r="Q4722" s="16" t="str">
        <f>Table2[[#This Row],[Service Line Size (inches) (System Side)]]</f>
        <v>5/8</v>
      </c>
      <c r="R4722" t="s">
        <v>43</v>
      </c>
      <c r="S4722" t="str">
        <f>IF(Table2[[#This Row],[Basis of Material Classification (Customer Side)*]]="Field inspection","Yes","No")</f>
        <v>No</v>
      </c>
      <c r="V4722" t="s">
        <v>43</v>
      </c>
      <c r="W4722" t="s">
        <v>44</v>
      </c>
      <c r="X4722" t="s">
        <v>44</v>
      </c>
      <c r="Z4722" t="s">
        <v>45</v>
      </c>
      <c r="AA4722" t="s">
        <v>46</v>
      </c>
      <c r="AB4722" t="s">
        <v>46</v>
      </c>
      <c r="AC4722" t="s">
        <v>40</v>
      </c>
    </row>
    <row r="4723" spans="1:29" ht="14.4" x14ac:dyDescent="0.3">
      <c r="A4723">
        <v>4721</v>
      </c>
      <c r="B4723" t="s">
        <v>4735</v>
      </c>
      <c r="C4723" t="s">
        <v>277</v>
      </c>
      <c r="D4723" t="s">
        <v>40</v>
      </c>
      <c r="E4723" t="s">
        <v>40</v>
      </c>
      <c r="F4723" t="s">
        <v>41</v>
      </c>
      <c r="G4723" t="s">
        <v>40</v>
      </c>
      <c r="H4723" s="26">
        <v>33970</v>
      </c>
      <c r="I4723" t="s">
        <v>42</v>
      </c>
      <c r="J4723" t="s">
        <v>43</v>
      </c>
      <c r="K4723" t="str">
        <f>IF(Table2[[#This Row],[Basis of Material Classification (System Side)*]]="Field inspection","Yes","No")</f>
        <v>No</v>
      </c>
      <c r="N4723" t="str">
        <f>Table2[[#This Row],[Basis of Material Classification (System Side)*]]</f>
        <v>Installation date after lead ban</v>
      </c>
      <c r="O4723" t="s">
        <v>41</v>
      </c>
      <c r="P4723" s="13">
        <v>35796</v>
      </c>
      <c r="Q4723" s="16" t="str">
        <f>Table2[[#This Row],[Service Line Size (inches) (System Side)]]</f>
        <v>5/8</v>
      </c>
      <c r="R4723" t="s">
        <v>43</v>
      </c>
      <c r="S4723" t="str">
        <f>IF(Table2[[#This Row],[Basis of Material Classification (Customer Side)*]]="Field inspection","Yes","No")</f>
        <v>No</v>
      </c>
      <c r="V4723" t="s">
        <v>43</v>
      </c>
      <c r="W4723" t="s">
        <v>44</v>
      </c>
      <c r="X4723" t="s">
        <v>44</v>
      </c>
      <c r="Z4723" t="s">
        <v>45</v>
      </c>
      <c r="AA4723" t="s">
        <v>46</v>
      </c>
      <c r="AB4723" t="s">
        <v>46</v>
      </c>
      <c r="AC4723" t="s">
        <v>40</v>
      </c>
    </row>
    <row r="4724" spans="1:29" ht="14.4" x14ac:dyDescent="0.3">
      <c r="A4724">
        <v>4722</v>
      </c>
      <c r="B4724" t="s">
        <v>4736</v>
      </c>
      <c r="C4724" t="s">
        <v>277</v>
      </c>
      <c r="D4724" t="s">
        <v>40</v>
      </c>
      <c r="E4724" t="s">
        <v>40</v>
      </c>
      <c r="F4724" t="s">
        <v>41</v>
      </c>
      <c r="G4724" t="s">
        <v>40</v>
      </c>
      <c r="H4724" s="26">
        <v>33604</v>
      </c>
      <c r="I4724" t="s">
        <v>42</v>
      </c>
      <c r="J4724" t="s">
        <v>43</v>
      </c>
      <c r="K4724" t="str">
        <f>IF(Table2[[#This Row],[Basis of Material Classification (System Side)*]]="Field inspection","Yes","No")</f>
        <v>No</v>
      </c>
      <c r="N4724" t="str">
        <f>Table2[[#This Row],[Basis of Material Classification (System Side)*]]</f>
        <v>Installation date after lead ban</v>
      </c>
      <c r="O4724" t="s">
        <v>41</v>
      </c>
      <c r="P4724" s="13">
        <v>35065</v>
      </c>
      <c r="Q4724" s="16" t="str">
        <f>Table2[[#This Row],[Service Line Size (inches) (System Side)]]</f>
        <v>5/8</v>
      </c>
      <c r="R4724" t="s">
        <v>43</v>
      </c>
      <c r="S4724" t="str">
        <f>IF(Table2[[#This Row],[Basis of Material Classification (Customer Side)*]]="Field inspection","Yes","No")</f>
        <v>No</v>
      </c>
      <c r="V4724" t="s">
        <v>43</v>
      </c>
      <c r="W4724" t="s">
        <v>44</v>
      </c>
      <c r="X4724" t="s">
        <v>44</v>
      </c>
      <c r="Z4724" t="s">
        <v>45</v>
      </c>
      <c r="AA4724" t="s">
        <v>46</v>
      </c>
      <c r="AB4724" t="s">
        <v>46</v>
      </c>
      <c r="AC4724" t="s">
        <v>40</v>
      </c>
    </row>
    <row r="4725" spans="1:29" ht="14.4" x14ac:dyDescent="0.3">
      <c r="A4725">
        <v>4723</v>
      </c>
      <c r="B4725" t="s">
        <v>4737</v>
      </c>
      <c r="C4725" t="s">
        <v>277</v>
      </c>
      <c r="D4725" t="s">
        <v>40</v>
      </c>
      <c r="E4725" t="s">
        <v>40</v>
      </c>
      <c r="F4725" t="s">
        <v>53</v>
      </c>
      <c r="G4725" t="s">
        <v>40</v>
      </c>
      <c r="H4725" s="26">
        <v>33239</v>
      </c>
      <c r="I4725" t="s">
        <v>54</v>
      </c>
      <c r="J4725" t="s">
        <v>55</v>
      </c>
      <c r="K4725" t="str">
        <f>IF(Table2[[#This Row],[Basis of Material Classification (System Side)*]]="Field inspection","Yes","No")</f>
        <v>No</v>
      </c>
      <c r="O4725" t="s">
        <v>41</v>
      </c>
      <c r="P4725" s="13">
        <v>35065</v>
      </c>
      <c r="Q4725" s="16" t="str">
        <f>Table2[[#This Row],[Service Line Size (inches) (System Side)]]</f>
        <v>3/4</v>
      </c>
      <c r="R4725" t="s">
        <v>43</v>
      </c>
      <c r="S4725" t="str">
        <f>IF(Table2[[#This Row],[Basis of Material Classification (Customer Side)*]]="Field inspection","Yes","No")</f>
        <v>No</v>
      </c>
      <c r="V4725" t="s">
        <v>43</v>
      </c>
      <c r="W4725" t="s">
        <v>44</v>
      </c>
      <c r="X4725" t="s">
        <v>44</v>
      </c>
      <c r="Z4725" t="s">
        <v>45</v>
      </c>
      <c r="AA4725" t="s">
        <v>46</v>
      </c>
      <c r="AB4725" t="s">
        <v>46</v>
      </c>
      <c r="AC4725" t="s">
        <v>40</v>
      </c>
    </row>
    <row r="4726" spans="1:29" ht="14.4" x14ac:dyDescent="0.3">
      <c r="A4726">
        <v>4724</v>
      </c>
      <c r="B4726" t="s">
        <v>4738</v>
      </c>
      <c r="C4726" t="s">
        <v>277</v>
      </c>
      <c r="D4726" t="s">
        <v>40</v>
      </c>
      <c r="E4726" t="s">
        <v>40</v>
      </c>
      <c r="F4726" t="s">
        <v>41</v>
      </c>
      <c r="G4726" t="s">
        <v>40</v>
      </c>
      <c r="H4726" s="26">
        <v>37622</v>
      </c>
      <c r="I4726" t="s">
        <v>42</v>
      </c>
      <c r="J4726" t="s">
        <v>43</v>
      </c>
      <c r="K4726" t="str">
        <f>IF(Table2[[#This Row],[Basis of Material Classification (System Side)*]]="Field inspection","Yes","No")</f>
        <v>No</v>
      </c>
      <c r="N4726" t="str">
        <f>Table2[[#This Row],[Basis of Material Classification (System Side)*]]</f>
        <v>Installation date after lead ban</v>
      </c>
      <c r="O4726" t="s">
        <v>41</v>
      </c>
      <c r="P4726" s="13">
        <v>37257</v>
      </c>
      <c r="Q4726" s="16" t="str">
        <f>Table2[[#This Row],[Service Line Size (inches) (System Side)]]</f>
        <v>5/8</v>
      </c>
      <c r="R4726" t="s">
        <v>43</v>
      </c>
      <c r="S4726" t="str">
        <f>IF(Table2[[#This Row],[Basis of Material Classification (Customer Side)*]]="Field inspection","Yes","No")</f>
        <v>No</v>
      </c>
      <c r="V4726" t="s">
        <v>43</v>
      </c>
      <c r="W4726" t="s">
        <v>44</v>
      </c>
      <c r="X4726" t="s">
        <v>44</v>
      </c>
      <c r="Z4726" t="s">
        <v>45</v>
      </c>
      <c r="AA4726" t="s">
        <v>46</v>
      </c>
      <c r="AB4726" t="s">
        <v>46</v>
      </c>
      <c r="AC4726" t="s">
        <v>40</v>
      </c>
    </row>
    <row r="4727" spans="1:29" ht="14.4" x14ac:dyDescent="0.3">
      <c r="A4727">
        <v>4725</v>
      </c>
      <c r="B4727" t="s">
        <v>4739</v>
      </c>
      <c r="C4727" t="s">
        <v>277</v>
      </c>
      <c r="D4727" t="s">
        <v>40</v>
      </c>
      <c r="E4727" t="s">
        <v>40</v>
      </c>
      <c r="F4727" t="s">
        <v>41</v>
      </c>
      <c r="G4727" t="s">
        <v>40</v>
      </c>
      <c r="H4727" s="26">
        <v>31048</v>
      </c>
      <c r="I4727" t="s">
        <v>42</v>
      </c>
      <c r="J4727" t="s">
        <v>43</v>
      </c>
      <c r="K4727" t="str">
        <f>IF(Table2[[#This Row],[Basis of Material Classification (System Side)*]]="Field inspection","Yes","No")</f>
        <v>No</v>
      </c>
      <c r="N4727" t="str">
        <f>Table2[[#This Row],[Basis of Material Classification (System Side)*]]</f>
        <v>Installation date after lead ban</v>
      </c>
      <c r="O4727" t="s">
        <v>41</v>
      </c>
      <c r="P4727" s="13">
        <v>32143</v>
      </c>
      <c r="Q4727" s="16" t="str">
        <f>Table2[[#This Row],[Service Line Size (inches) (System Side)]]</f>
        <v>5/8</v>
      </c>
      <c r="R4727" t="s">
        <v>43</v>
      </c>
      <c r="S4727" t="str">
        <f>IF(Table2[[#This Row],[Basis of Material Classification (Customer Side)*]]="Field inspection","Yes","No")</f>
        <v>No</v>
      </c>
      <c r="V4727" t="s">
        <v>43</v>
      </c>
      <c r="W4727" t="s">
        <v>44</v>
      </c>
      <c r="X4727" t="s">
        <v>44</v>
      </c>
      <c r="Z4727" t="s">
        <v>45</v>
      </c>
      <c r="AA4727" t="s">
        <v>46</v>
      </c>
      <c r="AB4727" t="s">
        <v>46</v>
      </c>
      <c r="AC4727" t="s">
        <v>40</v>
      </c>
    </row>
    <row r="4728" spans="1:29" ht="14.4" x14ac:dyDescent="0.3">
      <c r="A4728">
        <v>4726</v>
      </c>
      <c r="B4728" t="s">
        <v>4740</v>
      </c>
      <c r="C4728" t="s">
        <v>277</v>
      </c>
      <c r="D4728" t="s">
        <v>40</v>
      </c>
      <c r="E4728" t="s">
        <v>40</v>
      </c>
      <c r="F4728" t="s">
        <v>41</v>
      </c>
      <c r="G4728" t="s">
        <v>40</v>
      </c>
      <c r="H4728" s="26">
        <v>37622</v>
      </c>
      <c r="I4728" t="s">
        <v>42</v>
      </c>
      <c r="J4728" t="s">
        <v>43</v>
      </c>
      <c r="K4728" t="str">
        <f>IF(Table2[[#This Row],[Basis of Material Classification (System Side)*]]="Field inspection","Yes","No")</f>
        <v>No</v>
      </c>
      <c r="N4728" t="str">
        <f>Table2[[#This Row],[Basis of Material Classification (System Side)*]]</f>
        <v>Installation date after lead ban</v>
      </c>
      <c r="O4728" t="s">
        <v>41</v>
      </c>
      <c r="P4728" s="13">
        <v>38353</v>
      </c>
      <c r="Q4728" s="16" t="str">
        <f>Table2[[#This Row],[Service Line Size (inches) (System Side)]]</f>
        <v>5/8</v>
      </c>
      <c r="R4728" t="s">
        <v>43</v>
      </c>
      <c r="S4728" t="str">
        <f>IF(Table2[[#This Row],[Basis of Material Classification (Customer Side)*]]="Field inspection","Yes","No")</f>
        <v>No</v>
      </c>
      <c r="V4728" t="s">
        <v>43</v>
      </c>
      <c r="W4728" t="s">
        <v>44</v>
      </c>
      <c r="X4728" t="s">
        <v>44</v>
      </c>
      <c r="Z4728" t="s">
        <v>45</v>
      </c>
      <c r="AA4728" t="s">
        <v>46</v>
      </c>
      <c r="AB4728" t="s">
        <v>46</v>
      </c>
      <c r="AC4728" t="s">
        <v>40</v>
      </c>
    </row>
    <row r="4729" spans="1:29" ht="14.4" x14ac:dyDescent="0.3">
      <c r="A4729">
        <v>4727</v>
      </c>
      <c r="B4729" t="s">
        <v>4741</v>
      </c>
      <c r="C4729" t="s">
        <v>277</v>
      </c>
      <c r="D4729" t="s">
        <v>40</v>
      </c>
      <c r="E4729" t="s">
        <v>40</v>
      </c>
      <c r="F4729" t="s">
        <v>41</v>
      </c>
      <c r="G4729" t="s">
        <v>40</v>
      </c>
      <c r="H4729" s="26">
        <v>29587</v>
      </c>
      <c r="I4729" t="s">
        <v>42</v>
      </c>
      <c r="J4729" t="s">
        <v>43</v>
      </c>
      <c r="K4729" t="str">
        <f>IF(Table2[[#This Row],[Basis of Material Classification (System Side)*]]="Field inspection","Yes","No")</f>
        <v>No</v>
      </c>
      <c r="N4729" t="str">
        <f>Table2[[#This Row],[Basis of Material Classification (System Side)*]]</f>
        <v>Installation date after lead ban</v>
      </c>
      <c r="O4729" t="s">
        <v>41</v>
      </c>
      <c r="P4729" s="13">
        <v>17533</v>
      </c>
      <c r="Q4729" s="16" t="str">
        <f>Table2[[#This Row],[Service Line Size (inches) (System Side)]]</f>
        <v>5/8</v>
      </c>
      <c r="R4729" t="s">
        <v>49</v>
      </c>
      <c r="S4729" t="str">
        <f>IF(Table2[[#This Row],[Basis of Material Classification (Customer Side)*]]="Field inspection","Yes","No")</f>
        <v>No</v>
      </c>
      <c r="V4729" t="s">
        <v>50</v>
      </c>
      <c r="W4729" t="s">
        <v>44</v>
      </c>
      <c r="X4729" t="s">
        <v>44</v>
      </c>
      <c r="Z4729" t="s">
        <v>45</v>
      </c>
      <c r="AA4729" t="s">
        <v>46</v>
      </c>
      <c r="AB4729" t="s">
        <v>46</v>
      </c>
      <c r="AC4729" t="s">
        <v>40</v>
      </c>
    </row>
    <row r="4730" spans="1:29" ht="14.4" x14ac:dyDescent="0.3">
      <c r="A4730">
        <v>4728</v>
      </c>
      <c r="B4730" t="s">
        <v>4742</v>
      </c>
      <c r="C4730" t="s">
        <v>277</v>
      </c>
      <c r="D4730" t="s">
        <v>40</v>
      </c>
      <c r="E4730" t="s">
        <v>40</v>
      </c>
      <c r="F4730" t="s">
        <v>41</v>
      </c>
      <c r="G4730" t="s">
        <v>40</v>
      </c>
      <c r="H4730" s="26">
        <v>36161</v>
      </c>
      <c r="I4730" t="s">
        <v>42</v>
      </c>
      <c r="J4730" t="s">
        <v>43</v>
      </c>
      <c r="K4730" t="str">
        <f>IF(Table2[[#This Row],[Basis of Material Classification (System Side)*]]="Field inspection","Yes","No")</f>
        <v>No</v>
      </c>
      <c r="N4730" t="str">
        <f>Table2[[#This Row],[Basis of Material Classification (System Side)*]]</f>
        <v>Installation date after lead ban</v>
      </c>
      <c r="O4730" t="s">
        <v>41</v>
      </c>
      <c r="P4730" s="13" t="s">
        <v>4743</v>
      </c>
      <c r="Q4730" s="16" t="str">
        <f>Table2[[#This Row],[Service Line Size (inches) (System Side)]]</f>
        <v>5/8</v>
      </c>
      <c r="R4730" t="s">
        <v>49</v>
      </c>
      <c r="S4730" t="str">
        <f>IF(Table2[[#This Row],[Basis of Material Classification (Customer Side)*]]="Field inspection","Yes","No")</f>
        <v>No</v>
      </c>
      <c r="V4730" t="s">
        <v>50</v>
      </c>
      <c r="W4730" t="s">
        <v>44</v>
      </c>
      <c r="X4730" t="s">
        <v>44</v>
      </c>
      <c r="Z4730" t="s">
        <v>45</v>
      </c>
      <c r="AA4730" t="s">
        <v>46</v>
      </c>
      <c r="AB4730" t="s">
        <v>46</v>
      </c>
      <c r="AC4730" t="s">
        <v>40</v>
      </c>
    </row>
    <row r="4731" spans="1:29" ht="14.4" x14ac:dyDescent="0.3">
      <c r="A4731">
        <v>4729</v>
      </c>
      <c r="B4731" t="s">
        <v>4744</v>
      </c>
      <c r="C4731" t="s">
        <v>277</v>
      </c>
      <c r="D4731" t="s">
        <v>40</v>
      </c>
      <c r="E4731" t="s">
        <v>40</v>
      </c>
      <c r="F4731" t="s">
        <v>41</v>
      </c>
      <c r="G4731" t="s">
        <v>40</v>
      </c>
      <c r="H4731" s="27"/>
      <c r="I4731" t="s">
        <v>42</v>
      </c>
      <c r="J4731" t="s">
        <v>49</v>
      </c>
      <c r="K4731" t="str">
        <f>IF(Table2[[#This Row],[Basis of Material Classification (System Side)*]]="Field inspection","Yes","No")</f>
        <v>No</v>
      </c>
      <c r="N4731" t="s">
        <v>50</v>
      </c>
      <c r="O4731" t="s">
        <v>41</v>
      </c>
      <c r="P4731" s="13">
        <v>31778</v>
      </c>
      <c r="Q4731" s="16" t="str">
        <f>Table2[[#This Row],[Service Line Size (inches) (System Side)]]</f>
        <v>5/8</v>
      </c>
      <c r="R4731" t="s">
        <v>43</v>
      </c>
      <c r="S4731" t="str">
        <f>IF(Table2[[#This Row],[Basis of Material Classification (Customer Side)*]]="Field inspection","Yes","No")</f>
        <v>No</v>
      </c>
      <c r="V4731" t="s">
        <v>43</v>
      </c>
      <c r="W4731" t="s">
        <v>44</v>
      </c>
      <c r="X4731" t="s">
        <v>44</v>
      </c>
      <c r="Z4731" t="s">
        <v>45</v>
      </c>
      <c r="AA4731" t="s">
        <v>46</v>
      </c>
      <c r="AB4731" t="s">
        <v>46</v>
      </c>
      <c r="AC4731" t="s">
        <v>40</v>
      </c>
    </row>
    <row r="4732" spans="1:29" ht="14.4" x14ac:dyDescent="0.3">
      <c r="A4732">
        <v>4730</v>
      </c>
      <c r="B4732" t="s">
        <v>4745</v>
      </c>
      <c r="C4732" t="s">
        <v>277</v>
      </c>
      <c r="D4732" t="s">
        <v>40</v>
      </c>
      <c r="E4732" t="s">
        <v>40</v>
      </c>
      <c r="F4732" t="s">
        <v>41</v>
      </c>
      <c r="G4732" t="s">
        <v>40</v>
      </c>
      <c r="H4732" s="26">
        <v>21186</v>
      </c>
      <c r="I4732" t="s">
        <v>42</v>
      </c>
      <c r="J4732" t="s">
        <v>49</v>
      </c>
      <c r="K4732" t="str">
        <f>IF(Table2[[#This Row],[Basis of Material Classification (System Side)*]]="Field inspection","Yes","No")</f>
        <v>No</v>
      </c>
      <c r="N4732" t="s">
        <v>50</v>
      </c>
      <c r="O4732" t="s">
        <v>41</v>
      </c>
      <c r="P4732" s="13">
        <v>21186</v>
      </c>
      <c r="Q4732" s="16" t="str">
        <f>Table2[[#This Row],[Service Line Size (inches) (System Side)]]</f>
        <v>5/8</v>
      </c>
      <c r="R4732" t="s">
        <v>49</v>
      </c>
      <c r="S4732" t="str">
        <f>IF(Table2[[#This Row],[Basis of Material Classification (Customer Side)*]]="Field inspection","Yes","No")</f>
        <v>No</v>
      </c>
      <c r="V4732" t="s">
        <v>50</v>
      </c>
      <c r="W4732" t="s">
        <v>44</v>
      </c>
      <c r="X4732" t="s">
        <v>44</v>
      </c>
      <c r="Z4732" t="s">
        <v>45</v>
      </c>
      <c r="AA4732" t="s">
        <v>46</v>
      </c>
      <c r="AB4732" t="s">
        <v>46</v>
      </c>
      <c r="AC4732" t="s">
        <v>40</v>
      </c>
    </row>
    <row r="4733" spans="1:29" ht="14.4" x14ac:dyDescent="0.3">
      <c r="A4733">
        <v>4731</v>
      </c>
      <c r="B4733" t="s">
        <v>4746</v>
      </c>
      <c r="C4733" t="s">
        <v>277</v>
      </c>
      <c r="D4733" t="s">
        <v>40</v>
      </c>
      <c r="E4733" t="s">
        <v>40</v>
      </c>
      <c r="F4733" t="s">
        <v>41</v>
      </c>
      <c r="G4733" t="s">
        <v>40</v>
      </c>
      <c r="H4733" s="27"/>
      <c r="I4733" t="s">
        <v>42</v>
      </c>
      <c r="J4733" t="s">
        <v>49</v>
      </c>
      <c r="K4733" t="str">
        <f>IF(Table2[[#This Row],[Basis of Material Classification (System Side)*]]="Field inspection","Yes","No")</f>
        <v>No</v>
      </c>
      <c r="N4733" t="s">
        <v>50</v>
      </c>
      <c r="O4733" t="s">
        <v>41</v>
      </c>
      <c r="P4733" s="13">
        <v>8767</v>
      </c>
      <c r="Q4733" s="16" t="str">
        <f>Table2[[#This Row],[Service Line Size (inches) (System Side)]]</f>
        <v>5/8</v>
      </c>
      <c r="R4733" t="s">
        <v>49</v>
      </c>
      <c r="S4733" t="str">
        <f>IF(Table2[[#This Row],[Basis of Material Classification (Customer Side)*]]="Field inspection","Yes","No")</f>
        <v>No</v>
      </c>
      <c r="V4733" t="s">
        <v>50</v>
      </c>
      <c r="W4733" t="s">
        <v>44</v>
      </c>
      <c r="X4733" t="s">
        <v>44</v>
      </c>
      <c r="Z4733" t="s">
        <v>45</v>
      </c>
      <c r="AA4733" t="s">
        <v>46</v>
      </c>
      <c r="AB4733" t="s">
        <v>46</v>
      </c>
      <c r="AC4733" t="s">
        <v>40</v>
      </c>
    </row>
    <row r="4734" spans="1:29" ht="14.4" x14ac:dyDescent="0.3">
      <c r="A4734">
        <v>4732</v>
      </c>
      <c r="B4734" t="s">
        <v>4747</v>
      </c>
      <c r="C4734" t="s">
        <v>277</v>
      </c>
      <c r="D4734" t="s">
        <v>40</v>
      </c>
      <c r="E4734" t="s">
        <v>40</v>
      </c>
      <c r="F4734" t="s">
        <v>41</v>
      </c>
      <c r="G4734" t="s">
        <v>40</v>
      </c>
      <c r="H4734" s="26">
        <v>20455</v>
      </c>
      <c r="I4734" t="s">
        <v>42</v>
      </c>
      <c r="J4734" t="s">
        <v>49</v>
      </c>
      <c r="K4734" t="str">
        <f>IF(Table2[[#This Row],[Basis of Material Classification (System Side)*]]="Field inspection","Yes","No")</f>
        <v>No</v>
      </c>
      <c r="N4734" t="s">
        <v>50</v>
      </c>
      <c r="O4734" t="s">
        <v>41</v>
      </c>
      <c r="P4734" s="13">
        <v>31048</v>
      </c>
      <c r="Q4734" s="16" t="str">
        <f>Table2[[#This Row],[Service Line Size (inches) (System Side)]]</f>
        <v>5/8</v>
      </c>
      <c r="R4734" t="s">
        <v>43</v>
      </c>
      <c r="S4734" t="str">
        <f>IF(Table2[[#This Row],[Basis of Material Classification (Customer Side)*]]="Field inspection","Yes","No")</f>
        <v>No</v>
      </c>
      <c r="V4734" t="s">
        <v>43</v>
      </c>
      <c r="W4734" t="s">
        <v>44</v>
      </c>
      <c r="X4734" t="s">
        <v>44</v>
      </c>
      <c r="Z4734" t="s">
        <v>45</v>
      </c>
      <c r="AA4734" t="s">
        <v>46</v>
      </c>
      <c r="AB4734" t="s">
        <v>46</v>
      </c>
      <c r="AC4734" t="s">
        <v>40</v>
      </c>
    </row>
    <row r="4735" spans="1:29" ht="14.4" x14ac:dyDescent="0.3">
      <c r="A4735">
        <v>4733</v>
      </c>
      <c r="B4735" t="s">
        <v>4748</v>
      </c>
      <c r="C4735" t="s">
        <v>277</v>
      </c>
      <c r="D4735" t="s">
        <v>40</v>
      </c>
      <c r="E4735" t="s">
        <v>40</v>
      </c>
      <c r="F4735" t="s">
        <v>70</v>
      </c>
      <c r="G4735" t="s">
        <v>40</v>
      </c>
      <c r="H4735" s="27"/>
      <c r="I4735" t="s">
        <v>42</v>
      </c>
      <c r="J4735" t="s">
        <v>65</v>
      </c>
      <c r="K4735" t="str">
        <f>IF(Table2[[#This Row],[Basis of Material Classification (System Side)*]]="Field inspection","Yes","No")</f>
        <v>Yes</v>
      </c>
      <c r="L4735" t="s">
        <v>66</v>
      </c>
      <c r="M4735" s="13">
        <v>45485</v>
      </c>
      <c r="O4735" t="s">
        <v>41</v>
      </c>
      <c r="P4735" s="13">
        <v>24108</v>
      </c>
      <c r="Q4735" s="16" t="str">
        <f>Table2[[#This Row],[Service Line Size (inches) (System Side)]]</f>
        <v>5/8</v>
      </c>
      <c r="R4735" t="s">
        <v>49</v>
      </c>
      <c r="S4735" t="str">
        <f>IF(Table2[[#This Row],[Basis of Material Classification (Customer Side)*]]="Field inspection","Yes","No")</f>
        <v>No</v>
      </c>
      <c r="V4735" t="s">
        <v>50</v>
      </c>
      <c r="W4735" t="s">
        <v>44</v>
      </c>
      <c r="X4735" t="s">
        <v>44</v>
      </c>
      <c r="Z4735" t="s">
        <v>58</v>
      </c>
      <c r="AA4735" t="s">
        <v>46</v>
      </c>
      <c r="AB4735" t="s">
        <v>46</v>
      </c>
      <c r="AC4735" t="s">
        <v>40</v>
      </c>
    </row>
    <row r="4736" spans="1:29" ht="14.4" x14ac:dyDescent="0.3">
      <c r="A4736">
        <v>4734</v>
      </c>
      <c r="B4736" t="s">
        <v>4749</v>
      </c>
      <c r="C4736" t="s">
        <v>277</v>
      </c>
      <c r="D4736" t="s">
        <v>40</v>
      </c>
      <c r="E4736" t="s">
        <v>40</v>
      </c>
      <c r="F4736" t="s">
        <v>53</v>
      </c>
      <c r="G4736" t="s">
        <v>40</v>
      </c>
      <c r="H4736" s="26">
        <v>35065</v>
      </c>
      <c r="I4736" t="s">
        <v>54</v>
      </c>
      <c r="J4736" t="s">
        <v>55</v>
      </c>
      <c r="K4736" t="str">
        <f>IF(Table2[[#This Row],[Basis of Material Classification (System Side)*]]="Field inspection","Yes","No")</f>
        <v>No</v>
      </c>
      <c r="O4736" t="s">
        <v>41</v>
      </c>
      <c r="P4736" s="13">
        <v>35431</v>
      </c>
      <c r="Q4736" s="16" t="str">
        <f>Table2[[#This Row],[Service Line Size (inches) (System Side)]]</f>
        <v>3/4</v>
      </c>
      <c r="R4736" t="s">
        <v>43</v>
      </c>
      <c r="S4736" t="str">
        <f>IF(Table2[[#This Row],[Basis of Material Classification (Customer Side)*]]="Field inspection","Yes","No")</f>
        <v>No</v>
      </c>
      <c r="V4736" t="s">
        <v>43</v>
      </c>
      <c r="W4736" t="s">
        <v>44</v>
      </c>
      <c r="X4736" t="s">
        <v>44</v>
      </c>
      <c r="Z4736" t="s">
        <v>45</v>
      </c>
      <c r="AA4736" t="s">
        <v>46</v>
      </c>
      <c r="AB4736" t="s">
        <v>46</v>
      </c>
      <c r="AC4736" t="s">
        <v>40</v>
      </c>
    </row>
    <row r="4737" spans="1:29" ht="14.4" x14ac:dyDescent="0.3">
      <c r="A4737">
        <v>4735</v>
      </c>
      <c r="B4737" t="s">
        <v>4750</v>
      </c>
      <c r="C4737" t="s">
        <v>277</v>
      </c>
      <c r="D4737" t="s">
        <v>40</v>
      </c>
      <c r="E4737" t="s">
        <v>40</v>
      </c>
      <c r="F4737" t="s">
        <v>41</v>
      </c>
      <c r="G4737" t="s">
        <v>40</v>
      </c>
      <c r="H4737" s="26">
        <v>34700</v>
      </c>
      <c r="I4737" t="s">
        <v>42</v>
      </c>
      <c r="J4737" t="s">
        <v>43</v>
      </c>
      <c r="K4737" t="str">
        <f>IF(Table2[[#This Row],[Basis of Material Classification (System Side)*]]="Field inspection","Yes","No")</f>
        <v>No</v>
      </c>
      <c r="N4737" t="str">
        <f>Table2[[#This Row],[Basis of Material Classification (System Side)*]]</f>
        <v>Installation date after lead ban</v>
      </c>
      <c r="O4737" t="s">
        <v>41</v>
      </c>
      <c r="P4737" s="13">
        <v>37257</v>
      </c>
      <c r="Q4737" s="16" t="str">
        <f>Table2[[#This Row],[Service Line Size (inches) (System Side)]]</f>
        <v>5/8</v>
      </c>
      <c r="R4737" t="s">
        <v>43</v>
      </c>
      <c r="S4737" t="str">
        <f>IF(Table2[[#This Row],[Basis of Material Classification (Customer Side)*]]="Field inspection","Yes","No")</f>
        <v>No</v>
      </c>
      <c r="V4737" t="s">
        <v>43</v>
      </c>
      <c r="W4737" t="s">
        <v>44</v>
      </c>
      <c r="X4737" t="s">
        <v>44</v>
      </c>
      <c r="Z4737" t="s">
        <v>45</v>
      </c>
      <c r="AA4737" t="s">
        <v>46</v>
      </c>
      <c r="AB4737" t="s">
        <v>46</v>
      </c>
      <c r="AC4737" t="s">
        <v>40</v>
      </c>
    </row>
    <row r="4738" spans="1:29" ht="14.4" x14ac:dyDescent="0.3">
      <c r="A4738">
        <v>4736</v>
      </c>
      <c r="B4738" t="s">
        <v>4751</v>
      </c>
      <c r="C4738" t="s">
        <v>277</v>
      </c>
      <c r="D4738" t="s">
        <v>40</v>
      </c>
      <c r="E4738" t="s">
        <v>40</v>
      </c>
      <c r="F4738" t="s">
        <v>53</v>
      </c>
      <c r="G4738" t="s">
        <v>40</v>
      </c>
      <c r="H4738" s="26">
        <v>31048</v>
      </c>
      <c r="I4738" t="s">
        <v>60</v>
      </c>
      <c r="J4738" t="s">
        <v>55</v>
      </c>
      <c r="K4738" t="str">
        <f>IF(Table2[[#This Row],[Basis of Material Classification (System Side)*]]="Field inspection","Yes","No")</f>
        <v>No</v>
      </c>
      <c r="O4738" t="s">
        <v>41</v>
      </c>
      <c r="P4738" s="13">
        <v>27760</v>
      </c>
      <c r="Q4738" s="16" t="str">
        <f>Table2[[#This Row],[Service Line Size (inches) (System Side)]]</f>
        <v>1</v>
      </c>
      <c r="R4738" t="s">
        <v>49</v>
      </c>
      <c r="S4738" t="str">
        <f>IF(Table2[[#This Row],[Basis of Material Classification (Customer Side)*]]="Field inspection","Yes","No")</f>
        <v>No</v>
      </c>
      <c r="V4738" t="s">
        <v>50</v>
      </c>
      <c r="W4738" t="s">
        <v>44</v>
      </c>
      <c r="X4738" t="s">
        <v>44</v>
      </c>
      <c r="Z4738" t="s">
        <v>45</v>
      </c>
      <c r="AA4738" t="s">
        <v>46</v>
      </c>
      <c r="AB4738" t="s">
        <v>46</v>
      </c>
      <c r="AC4738" t="s">
        <v>40</v>
      </c>
    </row>
    <row r="4739" spans="1:29" ht="14.4" x14ac:dyDescent="0.3">
      <c r="A4739">
        <v>4737</v>
      </c>
      <c r="B4739" t="s">
        <v>4752</v>
      </c>
      <c r="C4739" t="s">
        <v>277</v>
      </c>
      <c r="D4739" t="s">
        <v>40</v>
      </c>
      <c r="E4739" t="s">
        <v>40</v>
      </c>
      <c r="F4739" t="s">
        <v>53</v>
      </c>
      <c r="G4739" t="s">
        <v>40</v>
      </c>
      <c r="H4739" s="27"/>
      <c r="I4739" t="s">
        <v>54</v>
      </c>
      <c r="J4739" t="s">
        <v>55</v>
      </c>
      <c r="K4739" t="str">
        <f>IF(Table2[[#This Row],[Basis of Material Classification (System Side)*]]="Field inspection","Yes","No")</f>
        <v>No</v>
      </c>
      <c r="O4739" t="s">
        <v>41</v>
      </c>
      <c r="P4739" s="13">
        <v>38353</v>
      </c>
      <c r="Q4739" s="16" t="str">
        <f>Table2[[#This Row],[Service Line Size (inches) (System Side)]]</f>
        <v>3/4</v>
      </c>
      <c r="R4739" t="s">
        <v>43</v>
      </c>
      <c r="S4739" t="str">
        <f>IF(Table2[[#This Row],[Basis of Material Classification (Customer Side)*]]="Field inspection","Yes","No")</f>
        <v>No</v>
      </c>
      <c r="V4739" t="s">
        <v>43</v>
      </c>
      <c r="W4739" t="s">
        <v>44</v>
      </c>
      <c r="X4739" t="s">
        <v>44</v>
      </c>
      <c r="Z4739" t="s">
        <v>45</v>
      </c>
      <c r="AA4739" t="s">
        <v>46</v>
      </c>
      <c r="AB4739" t="s">
        <v>46</v>
      </c>
      <c r="AC4739" t="s">
        <v>40</v>
      </c>
    </row>
    <row r="4740" spans="1:29" ht="14.4" x14ac:dyDescent="0.3">
      <c r="A4740">
        <v>4738</v>
      </c>
      <c r="B4740" t="s">
        <v>4753</v>
      </c>
      <c r="C4740" t="s">
        <v>277</v>
      </c>
      <c r="D4740" t="s">
        <v>40</v>
      </c>
      <c r="E4740" t="s">
        <v>40</v>
      </c>
      <c r="F4740" t="s">
        <v>41</v>
      </c>
      <c r="G4740" t="s">
        <v>40</v>
      </c>
      <c r="H4740" s="26">
        <v>33970</v>
      </c>
      <c r="I4740" t="s">
        <v>42</v>
      </c>
      <c r="J4740" t="s">
        <v>43</v>
      </c>
      <c r="K4740" t="str">
        <f>IF(Table2[[#This Row],[Basis of Material Classification (System Side)*]]="Field inspection","Yes","No")</f>
        <v>No</v>
      </c>
      <c r="N4740" t="str">
        <f>Table2[[#This Row],[Basis of Material Classification (System Side)*]]</f>
        <v>Installation date after lead ban</v>
      </c>
      <c r="O4740" t="s">
        <v>41</v>
      </c>
      <c r="P4740" s="13">
        <v>3654</v>
      </c>
      <c r="Q4740" s="16" t="str">
        <f>Table2[[#This Row],[Service Line Size (inches) (System Side)]]</f>
        <v>5/8</v>
      </c>
      <c r="R4740" t="s">
        <v>49</v>
      </c>
      <c r="S4740" t="str">
        <f>IF(Table2[[#This Row],[Basis of Material Classification (Customer Side)*]]="Field inspection","Yes","No")</f>
        <v>No</v>
      </c>
      <c r="V4740" t="s">
        <v>50</v>
      </c>
      <c r="W4740" t="s">
        <v>44</v>
      </c>
      <c r="X4740" t="s">
        <v>44</v>
      </c>
      <c r="Z4740" t="s">
        <v>45</v>
      </c>
      <c r="AA4740" t="s">
        <v>46</v>
      </c>
      <c r="AB4740" t="s">
        <v>46</v>
      </c>
      <c r="AC4740" t="s">
        <v>40</v>
      </c>
    </row>
    <row r="4741" spans="1:29" ht="14.4" x14ac:dyDescent="0.3">
      <c r="A4741">
        <v>4739</v>
      </c>
      <c r="B4741" t="s">
        <v>4754</v>
      </c>
      <c r="C4741" t="s">
        <v>277</v>
      </c>
      <c r="D4741" t="s">
        <v>40</v>
      </c>
      <c r="E4741" t="s">
        <v>40</v>
      </c>
      <c r="F4741" t="s">
        <v>41</v>
      </c>
      <c r="G4741" t="s">
        <v>40</v>
      </c>
      <c r="H4741" s="26">
        <v>32509</v>
      </c>
      <c r="I4741" t="s">
        <v>42</v>
      </c>
      <c r="J4741" t="s">
        <v>43</v>
      </c>
      <c r="K4741" t="str">
        <f>IF(Table2[[#This Row],[Basis of Material Classification (System Side)*]]="Field inspection","Yes","No")</f>
        <v>No</v>
      </c>
      <c r="N4741" t="str">
        <f>Table2[[#This Row],[Basis of Material Classification (System Side)*]]</f>
        <v>Installation date after lead ban</v>
      </c>
      <c r="O4741" t="s">
        <v>41</v>
      </c>
      <c r="P4741" s="13" t="s">
        <v>146</v>
      </c>
      <c r="Q4741" s="16" t="str">
        <f>Table2[[#This Row],[Service Line Size (inches) (System Side)]]</f>
        <v>5/8</v>
      </c>
      <c r="R4741" t="s">
        <v>49</v>
      </c>
      <c r="S4741" t="str">
        <f>IF(Table2[[#This Row],[Basis of Material Classification (Customer Side)*]]="Field inspection","Yes","No")</f>
        <v>No</v>
      </c>
      <c r="V4741" t="s">
        <v>50</v>
      </c>
      <c r="W4741" t="s">
        <v>44</v>
      </c>
      <c r="X4741" t="s">
        <v>44</v>
      </c>
      <c r="Z4741" t="s">
        <v>45</v>
      </c>
      <c r="AA4741" t="s">
        <v>46</v>
      </c>
      <c r="AB4741" t="s">
        <v>46</v>
      </c>
      <c r="AC4741" t="s">
        <v>40</v>
      </c>
    </row>
    <row r="4742" spans="1:29" ht="14.4" x14ac:dyDescent="0.3">
      <c r="A4742">
        <v>4740</v>
      </c>
      <c r="B4742" t="s">
        <v>4755</v>
      </c>
      <c r="C4742" t="s">
        <v>277</v>
      </c>
      <c r="D4742" t="s">
        <v>40</v>
      </c>
      <c r="E4742" t="s">
        <v>40</v>
      </c>
      <c r="F4742" t="s">
        <v>53</v>
      </c>
      <c r="G4742" t="s">
        <v>40</v>
      </c>
      <c r="H4742" s="26">
        <v>27760</v>
      </c>
      <c r="I4742" t="s">
        <v>54</v>
      </c>
      <c r="J4742" t="s">
        <v>55</v>
      </c>
      <c r="K4742" t="str">
        <f>IF(Table2[[#This Row],[Basis of Material Classification (System Side)*]]="Field inspection","Yes","No")</f>
        <v>No</v>
      </c>
      <c r="O4742" t="s">
        <v>41</v>
      </c>
      <c r="P4742" s="13">
        <v>28491</v>
      </c>
      <c r="Q4742" s="16" t="str">
        <f>Table2[[#This Row],[Service Line Size (inches) (System Side)]]</f>
        <v>3/4</v>
      </c>
      <c r="R4742" t="s">
        <v>49</v>
      </c>
      <c r="S4742" t="str">
        <f>IF(Table2[[#This Row],[Basis of Material Classification (Customer Side)*]]="Field inspection","Yes","No")</f>
        <v>No</v>
      </c>
      <c r="V4742" t="s">
        <v>50</v>
      </c>
      <c r="W4742" t="s">
        <v>44</v>
      </c>
      <c r="X4742" t="s">
        <v>44</v>
      </c>
      <c r="Z4742" t="s">
        <v>45</v>
      </c>
      <c r="AA4742" t="s">
        <v>46</v>
      </c>
      <c r="AB4742" t="s">
        <v>46</v>
      </c>
      <c r="AC4742" t="s">
        <v>40</v>
      </c>
    </row>
    <row r="4743" spans="1:29" ht="14.4" x14ac:dyDescent="0.3">
      <c r="A4743">
        <v>4741</v>
      </c>
      <c r="B4743" t="s">
        <v>4756</v>
      </c>
      <c r="C4743" t="s">
        <v>277</v>
      </c>
      <c r="D4743" t="s">
        <v>40</v>
      </c>
      <c r="E4743" t="s">
        <v>40</v>
      </c>
      <c r="F4743" t="s">
        <v>53</v>
      </c>
      <c r="G4743" t="s">
        <v>40</v>
      </c>
      <c r="H4743" s="26">
        <v>31413</v>
      </c>
      <c r="I4743" t="s">
        <v>54</v>
      </c>
      <c r="J4743" t="s">
        <v>55</v>
      </c>
      <c r="K4743" t="str">
        <f>IF(Table2[[#This Row],[Basis of Material Classification (System Side)*]]="Field inspection","Yes","No")</f>
        <v>No</v>
      </c>
      <c r="O4743" t="s">
        <v>41</v>
      </c>
      <c r="P4743" s="13">
        <v>32143</v>
      </c>
      <c r="Q4743" s="16" t="str">
        <f>Table2[[#This Row],[Service Line Size (inches) (System Side)]]</f>
        <v>3/4</v>
      </c>
      <c r="R4743" t="s">
        <v>43</v>
      </c>
      <c r="S4743" t="str">
        <f>IF(Table2[[#This Row],[Basis of Material Classification (Customer Side)*]]="Field inspection","Yes","No")</f>
        <v>No</v>
      </c>
      <c r="V4743" t="s">
        <v>43</v>
      </c>
      <c r="W4743" t="s">
        <v>44</v>
      </c>
      <c r="X4743" t="s">
        <v>44</v>
      </c>
      <c r="Z4743" t="s">
        <v>45</v>
      </c>
      <c r="AA4743" t="s">
        <v>46</v>
      </c>
      <c r="AB4743" t="s">
        <v>46</v>
      </c>
      <c r="AC4743" t="s">
        <v>40</v>
      </c>
    </row>
    <row r="4744" spans="1:29" ht="14.4" x14ac:dyDescent="0.3">
      <c r="A4744">
        <v>4742</v>
      </c>
      <c r="B4744" t="s">
        <v>1296</v>
      </c>
      <c r="C4744" t="s">
        <v>277</v>
      </c>
      <c r="D4744" t="s">
        <v>40</v>
      </c>
      <c r="E4744" t="s">
        <v>40</v>
      </c>
      <c r="F4744" t="s">
        <v>41</v>
      </c>
      <c r="G4744" t="s">
        <v>40</v>
      </c>
      <c r="H4744" s="26">
        <v>21186</v>
      </c>
      <c r="I4744" t="s">
        <v>42</v>
      </c>
      <c r="J4744" t="s">
        <v>49</v>
      </c>
      <c r="K4744" t="str">
        <f>IF(Table2[[#This Row],[Basis of Material Classification (System Side)*]]="Field inspection","Yes","No")</f>
        <v>No</v>
      </c>
      <c r="N4744" t="s">
        <v>50</v>
      </c>
      <c r="O4744" t="s">
        <v>41</v>
      </c>
      <c r="P4744" s="13">
        <v>21916</v>
      </c>
      <c r="Q4744" s="16" t="str">
        <f>Table2[[#This Row],[Service Line Size (inches) (System Side)]]</f>
        <v>5/8</v>
      </c>
      <c r="R4744" t="s">
        <v>49</v>
      </c>
      <c r="S4744" t="str">
        <f>IF(Table2[[#This Row],[Basis of Material Classification (Customer Side)*]]="Field inspection","Yes","No")</f>
        <v>No</v>
      </c>
      <c r="V4744" t="s">
        <v>50</v>
      </c>
      <c r="W4744" t="s">
        <v>44</v>
      </c>
      <c r="X4744" t="s">
        <v>44</v>
      </c>
      <c r="Z4744" t="s">
        <v>45</v>
      </c>
      <c r="AA4744" t="s">
        <v>46</v>
      </c>
      <c r="AB4744" t="s">
        <v>46</v>
      </c>
      <c r="AC4744" t="s">
        <v>40</v>
      </c>
    </row>
    <row r="4745" spans="1:29" ht="14.4" x14ac:dyDescent="0.3">
      <c r="A4745">
        <v>4743</v>
      </c>
      <c r="B4745" t="s">
        <v>4757</v>
      </c>
      <c r="C4745" t="s">
        <v>277</v>
      </c>
      <c r="D4745" t="s">
        <v>40</v>
      </c>
      <c r="E4745" t="s">
        <v>40</v>
      </c>
      <c r="F4745" t="s">
        <v>41</v>
      </c>
      <c r="G4745" t="s">
        <v>40</v>
      </c>
      <c r="H4745" s="26">
        <v>38718</v>
      </c>
      <c r="I4745" t="s">
        <v>42</v>
      </c>
      <c r="J4745" t="s">
        <v>43</v>
      </c>
      <c r="K4745" t="str">
        <f>IF(Table2[[#This Row],[Basis of Material Classification (System Side)*]]="Field inspection","Yes","No")</f>
        <v>No</v>
      </c>
      <c r="N4745" t="str">
        <f>Table2[[#This Row],[Basis of Material Classification (System Side)*]]</f>
        <v>Installation date after lead ban</v>
      </c>
      <c r="O4745" t="s">
        <v>41</v>
      </c>
      <c r="P4745" s="13">
        <v>14977</v>
      </c>
      <c r="Q4745" s="16" t="str">
        <f>Table2[[#This Row],[Service Line Size (inches) (System Side)]]</f>
        <v>5/8</v>
      </c>
      <c r="R4745" t="s">
        <v>49</v>
      </c>
      <c r="S4745" t="str">
        <f>IF(Table2[[#This Row],[Basis of Material Classification (Customer Side)*]]="Field inspection","Yes","No")</f>
        <v>No</v>
      </c>
      <c r="V4745" t="s">
        <v>50</v>
      </c>
      <c r="W4745" t="s">
        <v>44</v>
      </c>
      <c r="X4745" t="s">
        <v>44</v>
      </c>
      <c r="Z4745" t="s">
        <v>45</v>
      </c>
      <c r="AA4745" t="s">
        <v>46</v>
      </c>
      <c r="AB4745" t="s">
        <v>46</v>
      </c>
      <c r="AC4745" t="s">
        <v>40</v>
      </c>
    </row>
    <row r="4746" spans="1:29" ht="14.4" x14ac:dyDescent="0.3">
      <c r="A4746">
        <v>4744</v>
      </c>
      <c r="B4746" t="s">
        <v>4758</v>
      </c>
      <c r="C4746" t="s">
        <v>277</v>
      </c>
      <c r="D4746" t="s">
        <v>40</v>
      </c>
      <c r="E4746" t="s">
        <v>40</v>
      </c>
      <c r="F4746" t="s">
        <v>53</v>
      </c>
      <c r="G4746" t="s">
        <v>40</v>
      </c>
      <c r="H4746" s="26">
        <v>37257</v>
      </c>
      <c r="I4746" t="s">
        <v>54</v>
      </c>
      <c r="J4746" t="s">
        <v>55</v>
      </c>
      <c r="K4746" t="str">
        <f>IF(Table2[[#This Row],[Basis of Material Classification (System Side)*]]="Field inspection","Yes","No")</f>
        <v>No</v>
      </c>
      <c r="O4746" t="s">
        <v>41</v>
      </c>
      <c r="P4746" s="13">
        <v>36161</v>
      </c>
      <c r="Q4746" s="16" t="str">
        <f>Table2[[#This Row],[Service Line Size (inches) (System Side)]]</f>
        <v>3/4</v>
      </c>
      <c r="R4746" t="s">
        <v>43</v>
      </c>
      <c r="S4746" t="str">
        <f>IF(Table2[[#This Row],[Basis of Material Classification (Customer Side)*]]="Field inspection","Yes","No")</f>
        <v>No</v>
      </c>
      <c r="V4746" t="s">
        <v>43</v>
      </c>
      <c r="W4746" t="s">
        <v>44</v>
      </c>
      <c r="X4746" t="s">
        <v>44</v>
      </c>
      <c r="Z4746" t="s">
        <v>45</v>
      </c>
      <c r="AA4746" t="s">
        <v>46</v>
      </c>
      <c r="AB4746" t="s">
        <v>46</v>
      </c>
      <c r="AC4746" t="s">
        <v>40</v>
      </c>
    </row>
    <row r="4747" spans="1:29" ht="14.4" x14ac:dyDescent="0.3">
      <c r="A4747">
        <v>4745</v>
      </c>
      <c r="B4747" t="s">
        <v>4759</v>
      </c>
      <c r="C4747" t="s">
        <v>277</v>
      </c>
      <c r="D4747" t="s">
        <v>40</v>
      </c>
      <c r="E4747" t="s">
        <v>40</v>
      </c>
      <c r="F4747" t="s">
        <v>41</v>
      </c>
      <c r="G4747" t="s">
        <v>40</v>
      </c>
      <c r="H4747" s="26">
        <v>36892</v>
      </c>
      <c r="I4747" t="s">
        <v>3772</v>
      </c>
      <c r="J4747" t="s">
        <v>55</v>
      </c>
      <c r="K4747" t="str">
        <f>IF(Table2[[#This Row],[Basis of Material Classification (System Side)*]]="Field inspection","Yes","No")</f>
        <v>No</v>
      </c>
      <c r="N4747" t="str">
        <f>Table2[[#This Row],[Basis of Material Classification (System Side)*]]</f>
        <v>Installation record (e.g., tap card)</v>
      </c>
      <c r="O4747" t="s">
        <v>41</v>
      </c>
      <c r="P4747" s="13">
        <v>37257</v>
      </c>
      <c r="Q4747" s="16" t="str">
        <f>Table2[[#This Row],[Service Line Size (inches) (System Side)]]</f>
        <v>4</v>
      </c>
      <c r="R4747" t="s">
        <v>126</v>
      </c>
      <c r="S4747" t="str">
        <f>IF(Table2[[#This Row],[Basis of Material Classification (Customer Side)*]]="Field inspection","Yes","No")</f>
        <v>No</v>
      </c>
      <c r="V4747" t="s">
        <v>126</v>
      </c>
      <c r="W4747" t="s">
        <v>44</v>
      </c>
      <c r="X4747" t="s">
        <v>44</v>
      </c>
      <c r="Z4747" t="s">
        <v>58</v>
      </c>
      <c r="AA4747" t="s">
        <v>46</v>
      </c>
      <c r="AB4747" t="s">
        <v>46</v>
      </c>
      <c r="AC4747" t="s">
        <v>40</v>
      </c>
    </row>
    <row r="4748" spans="1:29" ht="14.4" x14ac:dyDescent="0.3">
      <c r="A4748">
        <v>4746</v>
      </c>
      <c r="B4748" t="s">
        <v>4760</v>
      </c>
      <c r="C4748" t="s">
        <v>277</v>
      </c>
      <c r="D4748" t="s">
        <v>40</v>
      </c>
      <c r="E4748" t="s">
        <v>40</v>
      </c>
      <c r="F4748" t="s">
        <v>41</v>
      </c>
      <c r="G4748" t="s">
        <v>40</v>
      </c>
      <c r="H4748" s="26">
        <v>20090</v>
      </c>
      <c r="I4748" t="s">
        <v>42</v>
      </c>
      <c r="J4748" t="s">
        <v>49</v>
      </c>
      <c r="K4748" t="str">
        <f>IF(Table2[[#This Row],[Basis of Material Classification (System Side)*]]="Field inspection","Yes","No")</f>
        <v>No</v>
      </c>
      <c r="N4748" t="s">
        <v>50</v>
      </c>
      <c r="O4748" t="s">
        <v>41</v>
      </c>
      <c r="P4748" s="13">
        <v>20455</v>
      </c>
      <c r="Q4748" s="16" t="str">
        <f>Table2[[#This Row],[Service Line Size (inches) (System Side)]]</f>
        <v>5/8</v>
      </c>
      <c r="R4748" t="s">
        <v>49</v>
      </c>
      <c r="S4748" t="str">
        <f>IF(Table2[[#This Row],[Basis of Material Classification (Customer Side)*]]="Field inspection","Yes","No")</f>
        <v>No</v>
      </c>
      <c r="V4748" t="s">
        <v>50</v>
      </c>
      <c r="W4748" t="s">
        <v>44</v>
      </c>
      <c r="X4748" t="s">
        <v>44</v>
      </c>
      <c r="Z4748" t="s">
        <v>45</v>
      </c>
      <c r="AA4748" t="s">
        <v>46</v>
      </c>
      <c r="AB4748" t="s">
        <v>46</v>
      </c>
      <c r="AC4748" t="s">
        <v>40</v>
      </c>
    </row>
    <row r="4749" spans="1:29" ht="14.4" x14ac:dyDescent="0.3">
      <c r="A4749">
        <v>4747</v>
      </c>
      <c r="B4749" t="s">
        <v>4761</v>
      </c>
      <c r="C4749" t="s">
        <v>277</v>
      </c>
      <c r="D4749" t="s">
        <v>40</v>
      </c>
      <c r="E4749" t="s">
        <v>40</v>
      </c>
      <c r="F4749" t="s">
        <v>41</v>
      </c>
      <c r="G4749" t="s">
        <v>40</v>
      </c>
      <c r="H4749" s="26">
        <v>33239</v>
      </c>
      <c r="I4749" t="s">
        <v>42</v>
      </c>
      <c r="J4749" t="s">
        <v>43</v>
      </c>
      <c r="K4749" t="str">
        <f>IF(Table2[[#This Row],[Basis of Material Classification (System Side)*]]="Field inspection","Yes","No")</f>
        <v>No</v>
      </c>
      <c r="N4749" t="str">
        <f>Table2[[#This Row],[Basis of Material Classification (System Side)*]]</f>
        <v>Installation date after lead ban</v>
      </c>
      <c r="O4749" t="s">
        <v>41</v>
      </c>
      <c r="P4749" s="13">
        <v>38718</v>
      </c>
      <c r="Q4749" s="16" t="str">
        <f>Table2[[#This Row],[Service Line Size (inches) (System Side)]]</f>
        <v>5/8</v>
      </c>
      <c r="R4749" t="s">
        <v>43</v>
      </c>
      <c r="S4749" t="str">
        <f>IF(Table2[[#This Row],[Basis of Material Classification (Customer Side)*]]="Field inspection","Yes","No")</f>
        <v>No</v>
      </c>
      <c r="V4749" t="s">
        <v>43</v>
      </c>
      <c r="W4749" t="s">
        <v>44</v>
      </c>
      <c r="X4749" t="s">
        <v>44</v>
      </c>
      <c r="Z4749" t="s">
        <v>45</v>
      </c>
      <c r="AA4749" t="s">
        <v>46</v>
      </c>
      <c r="AB4749" t="s">
        <v>46</v>
      </c>
      <c r="AC4749" t="s">
        <v>40</v>
      </c>
    </row>
    <row r="4750" spans="1:29" ht="14.4" x14ac:dyDescent="0.3">
      <c r="A4750">
        <v>4748</v>
      </c>
      <c r="B4750" t="s">
        <v>4762</v>
      </c>
      <c r="C4750" t="s">
        <v>277</v>
      </c>
      <c r="D4750" t="s">
        <v>40</v>
      </c>
      <c r="E4750" t="s">
        <v>40</v>
      </c>
      <c r="F4750" t="s">
        <v>41</v>
      </c>
      <c r="G4750" t="s">
        <v>40</v>
      </c>
      <c r="H4750" s="26">
        <v>26299</v>
      </c>
      <c r="I4750" t="s">
        <v>42</v>
      </c>
      <c r="J4750" t="s">
        <v>49</v>
      </c>
      <c r="K4750" t="str">
        <f>IF(Table2[[#This Row],[Basis of Material Classification (System Side)*]]="Field inspection","Yes","No")</f>
        <v>No</v>
      </c>
      <c r="N4750" t="s">
        <v>50</v>
      </c>
      <c r="O4750" t="s">
        <v>70</v>
      </c>
      <c r="P4750" s="13">
        <v>28126</v>
      </c>
      <c r="Q4750" s="16" t="str">
        <f>Table2[[#This Row],[Service Line Size (inches) (System Side)]]</f>
        <v>5/8</v>
      </c>
      <c r="R4750" t="s">
        <v>65</v>
      </c>
      <c r="S4750" t="str">
        <f>IF(Table2[[#This Row],[Basis of Material Classification (Customer Side)*]]="Field inspection","Yes","No")</f>
        <v>Yes</v>
      </c>
      <c r="T4750" t="s">
        <v>71</v>
      </c>
      <c r="U4750" s="13">
        <v>45496</v>
      </c>
      <c r="V4750" t="s">
        <v>72</v>
      </c>
      <c r="W4750" t="s">
        <v>44</v>
      </c>
      <c r="X4750" t="s">
        <v>44</v>
      </c>
      <c r="Z4750" t="s">
        <v>45</v>
      </c>
      <c r="AA4750" t="s">
        <v>46</v>
      </c>
      <c r="AB4750" t="s">
        <v>46</v>
      </c>
      <c r="AC4750" t="s">
        <v>40</v>
      </c>
    </row>
    <row r="4751" spans="1:29" ht="14.4" x14ac:dyDescent="0.3">
      <c r="A4751">
        <v>4749</v>
      </c>
      <c r="B4751" t="s">
        <v>4763</v>
      </c>
      <c r="C4751" t="s">
        <v>277</v>
      </c>
      <c r="D4751" t="s">
        <v>40</v>
      </c>
      <c r="E4751" t="s">
        <v>40</v>
      </c>
      <c r="F4751" t="s">
        <v>41</v>
      </c>
      <c r="G4751" t="s">
        <v>40</v>
      </c>
      <c r="H4751" s="26">
        <v>32143</v>
      </c>
      <c r="I4751" t="s">
        <v>42</v>
      </c>
      <c r="J4751" t="s">
        <v>43</v>
      </c>
      <c r="K4751" t="str">
        <f>IF(Table2[[#This Row],[Basis of Material Classification (System Side)*]]="Field inspection","Yes","No")</f>
        <v>No</v>
      </c>
      <c r="N4751" t="str">
        <f>Table2[[#This Row],[Basis of Material Classification (System Side)*]]</f>
        <v>Installation date after lead ban</v>
      </c>
      <c r="O4751" t="s">
        <v>41</v>
      </c>
      <c r="P4751" s="13">
        <v>32874</v>
      </c>
      <c r="Q4751" s="16" t="str">
        <f>Table2[[#This Row],[Service Line Size (inches) (System Side)]]</f>
        <v>5/8</v>
      </c>
      <c r="R4751" t="s">
        <v>43</v>
      </c>
      <c r="S4751" t="str">
        <f>IF(Table2[[#This Row],[Basis of Material Classification (Customer Side)*]]="Field inspection","Yes","No")</f>
        <v>No</v>
      </c>
      <c r="V4751" t="s">
        <v>43</v>
      </c>
      <c r="W4751" t="s">
        <v>44</v>
      </c>
      <c r="X4751" t="s">
        <v>44</v>
      </c>
      <c r="Z4751" t="s">
        <v>45</v>
      </c>
      <c r="AA4751" t="s">
        <v>46</v>
      </c>
      <c r="AB4751" t="s">
        <v>46</v>
      </c>
      <c r="AC4751" t="s">
        <v>40</v>
      </c>
    </row>
    <row r="4752" spans="1:29" ht="14.4" x14ac:dyDescent="0.3">
      <c r="A4752">
        <v>4750</v>
      </c>
      <c r="B4752" t="s">
        <v>4764</v>
      </c>
      <c r="C4752" t="s">
        <v>277</v>
      </c>
      <c r="D4752" t="s">
        <v>40</v>
      </c>
      <c r="E4752" t="s">
        <v>40</v>
      </c>
      <c r="F4752" t="s">
        <v>41</v>
      </c>
      <c r="G4752" t="s">
        <v>40</v>
      </c>
      <c r="H4752" s="26">
        <v>28126</v>
      </c>
      <c r="I4752" t="s">
        <v>42</v>
      </c>
      <c r="J4752" t="s">
        <v>49</v>
      </c>
      <c r="K4752" t="str">
        <f>IF(Table2[[#This Row],[Basis of Material Classification (System Side)*]]="Field inspection","Yes","No")</f>
        <v>No</v>
      </c>
      <c r="N4752" t="s">
        <v>50</v>
      </c>
      <c r="O4752" t="s">
        <v>41</v>
      </c>
      <c r="P4752" s="13">
        <v>24108</v>
      </c>
      <c r="Q4752" s="16" t="str">
        <f>Table2[[#This Row],[Service Line Size (inches) (System Side)]]</f>
        <v>5/8</v>
      </c>
      <c r="R4752" t="s">
        <v>49</v>
      </c>
      <c r="S4752" t="str">
        <f>IF(Table2[[#This Row],[Basis of Material Classification (Customer Side)*]]="Field inspection","Yes","No")</f>
        <v>No</v>
      </c>
      <c r="V4752" t="s">
        <v>50</v>
      </c>
      <c r="W4752" t="s">
        <v>44</v>
      </c>
      <c r="X4752" t="s">
        <v>44</v>
      </c>
      <c r="Z4752" t="s">
        <v>45</v>
      </c>
      <c r="AA4752" t="s">
        <v>46</v>
      </c>
      <c r="AB4752" t="s">
        <v>46</v>
      </c>
      <c r="AC4752" t="s">
        <v>40</v>
      </c>
    </row>
    <row r="4753" spans="1:29" ht="14.4" x14ac:dyDescent="0.3">
      <c r="A4753">
        <v>4751</v>
      </c>
      <c r="B4753" t="s">
        <v>4765</v>
      </c>
      <c r="C4753" t="s">
        <v>277</v>
      </c>
      <c r="D4753" t="s">
        <v>40</v>
      </c>
      <c r="E4753" t="s">
        <v>40</v>
      </c>
      <c r="F4753" t="s">
        <v>41</v>
      </c>
      <c r="G4753" t="s">
        <v>40</v>
      </c>
      <c r="H4753" s="26">
        <v>24838</v>
      </c>
      <c r="I4753" t="s">
        <v>42</v>
      </c>
      <c r="J4753" t="s">
        <v>49</v>
      </c>
      <c r="K4753" t="str">
        <f>IF(Table2[[#This Row],[Basis of Material Classification (System Side)*]]="Field inspection","Yes","No")</f>
        <v>No</v>
      </c>
      <c r="N4753" t="s">
        <v>50</v>
      </c>
      <c r="O4753" t="s">
        <v>41</v>
      </c>
      <c r="P4753" s="13">
        <v>6941</v>
      </c>
      <c r="Q4753" s="16" t="str">
        <f>Table2[[#This Row],[Service Line Size (inches) (System Side)]]</f>
        <v>5/8</v>
      </c>
      <c r="R4753" t="s">
        <v>49</v>
      </c>
      <c r="S4753" t="str">
        <f>IF(Table2[[#This Row],[Basis of Material Classification (Customer Side)*]]="Field inspection","Yes","No")</f>
        <v>No</v>
      </c>
      <c r="V4753" t="s">
        <v>50</v>
      </c>
      <c r="W4753" t="s">
        <v>44</v>
      </c>
      <c r="X4753" t="s">
        <v>44</v>
      </c>
      <c r="Z4753" t="s">
        <v>45</v>
      </c>
      <c r="AA4753" t="s">
        <v>46</v>
      </c>
      <c r="AB4753" t="s">
        <v>46</v>
      </c>
      <c r="AC4753" t="s">
        <v>40</v>
      </c>
    </row>
    <row r="4754" spans="1:29" ht="14.4" x14ac:dyDescent="0.3">
      <c r="A4754">
        <v>4752</v>
      </c>
      <c r="B4754" t="s">
        <v>4766</v>
      </c>
      <c r="C4754" t="s">
        <v>277</v>
      </c>
      <c r="D4754" t="s">
        <v>40</v>
      </c>
      <c r="E4754" t="s">
        <v>40</v>
      </c>
      <c r="F4754" t="s">
        <v>53</v>
      </c>
      <c r="G4754" t="s">
        <v>40</v>
      </c>
      <c r="H4754" s="26">
        <v>25204</v>
      </c>
      <c r="I4754" t="s">
        <v>42</v>
      </c>
      <c r="J4754" t="s">
        <v>55</v>
      </c>
      <c r="K4754" t="str">
        <f>IF(Table2[[#This Row],[Basis of Material Classification (System Side)*]]="Field inspection","Yes","No")</f>
        <v>No</v>
      </c>
      <c r="O4754" t="s">
        <v>41</v>
      </c>
      <c r="P4754" s="13">
        <v>21916</v>
      </c>
      <c r="Q4754" s="16" t="str">
        <f>Table2[[#This Row],[Service Line Size (inches) (System Side)]]</f>
        <v>5/8</v>
      </c>
      <c r="R4754" t="s">
        <v>43</v>
      </c>
      <c r="S4754" t="str">
        <f>IF(Table2[[#This Row],[Basis of Material Classification (Customer Side)*]]="Field inspection","Yes","No")</f>
        <v>No</v>
      </c>
      <c r="V4754" t="s">
        <v>43</v>
      </c>
      <c r="W4754" t="s">
        <v>44</v>
      </c>
      <c r="X4754" t="s">
        <v>44</v>
      </c>
      <c r="Z4754" t="s">
        <v>58</v>
      </c>
      <c r="AA4754" t="s">
        <v>46</v>
      </c>
      <c r="AB4754" t="s">
        <v>46</v>
      </c>
      <c r="AC4754" t="s">
        <v>40</v>
      </c>
    </row>
    <row r="4755" spans="1:29" ht="14.4" x14ac:dyDescent="0.3">
      <c r="A4755">
        <v>4753</v>
      </c>
      <c r="B4755" t="s">
        <v>4767</v>
      </c>
      <c r="C4755" t="s">
        <v>277</v>
      </c>
      <c r="D4755" t="s">
        <v>40</v>
      </c>
      <c r="E4755" t="s">
        <v>40</v>
      </c>
      <c r="F4755" t="s">
        <v>41</v>
      </c>
      <c r="G4755" t="s">
        <v>40</v>
      </c>
      <c r="H4755" s="26">
        <v>22647</v>
      </c>
      <c r="I4755" t="s">
        <v>42</v>
      </c>
      <c r="J4755" t="s">
        <v>49</v>
      </c>
      <c r="K4755" t="str">
        <f>IF(Table2[[#This Row],[Basis of Material Classification (System Side)*]]="Field inspection","Yes","No")</f>
        <v>No</v>
      </c>
      <c r="N4755" t="s">
        <v>50</v>
      </c>
      <c r="O4755" t="s">
        <v>41</v>
      </c>
      <c r="P4755" s="13">
        <v>16803</v>
      </c>
      <c r="Q4755" s="16" t="str">
        <f>Table2[[#This Row],[Service Line Size (inches) (System Side)]]</f>
        <v>5/8</v>
      </c>
      <c r="R4755" t="s">
        <v>49</v>
      </c>
      <c r="S4755" t="str">
        <f>IF(Table2[[#This Row],[Basis of Material Classification (Customer Side)*]]="Field inspection","Yes","No")</f>
        <v>No</v>
      </c>
      <c r="V4755" t="s">
        <v>50</v>
      </c>
      <c r="W4755" t="s">
        <v>44</v>
      </c>
      <c r="X4755" t="s">
        <v>44</v>
      </c>
      <c r="Z4755" t="s">
        <v>45</v>
      </c>
      <c r="AA4755" t="s">
        <v>46</v>
      </c>
      <c r="AB4755" t="s">
        <v>46</v>
      </c>
      <c r="AC4755" t="s">
        <v>40</v>
      </c>
    </row>
    <row r="4756" spans="1:29" ht="14.4" x14ac:dyDescent="0.3">
      <c r="A4756">
        <v>4754</v>
      </c>
      <c r="B4756" t="s">
        <v>4768</v>
      </c>
      <c r="C4756" t="s">
        <v>277</v>
      </c>
      <c r="D4756" t="s">
        <v>40</v>
      </c>
      <c r="E4756" t="s">
        <v>40</v>
      </c>
      <c r="F4756" t="s">
        <v>41</v>
      </c>
      <c r="G4756" t="s">
        <v>40</v>
      </c>
      <c r="H4756" s="26">
        <v>17533</v>
      </c>
      <c r="I4756" t="s">
        <v>42</v>
      </c>
      <c r="J4756" t="s">
        <v>49</v>
      </c>
      <c r="K4756" t="str">
        <f>IF(Table2[[#This Row],[Basis of Material Classification (System Side)*]]="Field inspection","Yes","No")</f>
        <v>No</v>
      </c>
      <c r="N4756" t="s">
        <v>50</v>
      </c>
      <c r="O4756" t="s">
        <v>41</v>
      </c>
      <c r="P4756" s="13">
        <v>25569</v>
      </c>
      <c r="Q4756" s="16" t="str">
        <f>Table2[[#This Row],[Service Line Size (inches) (System Side)]]</f>
        <v>5/8</v>
      </c>
      <c r="R4756" t="s">
        <v>49</v>
      </c>
      <c r="S4756" t="str">
        <f>IF(Table2[[#This Row],[Basis of Material Classification (Customer Side)*]]="Field inspection","Yes","No")</f>
        <v>No</v>
      </c>
      <c r="V4756" t="s">
        <v>50</v>
      </c>
      <c r="W4756" t="s">
        <v>44</v>
      </c>
      <c r="X4756" t="s">
        <v>44</v>
      </c>
      <c r="Z4756" t="s">
        <v>45</v>
      </c>
      <c r="AA4756" t="s">
        <v>46</v>
      </c>
      <c r="AB4756" t="s">
        <v>46</v>
      </c>
      <c r="AC4756" t="s">
        <v>40</v>
      </c>
    </row>
    <row r="4757" spans="1:29" ht="14.4" x14ac:dyDescent="0.3">
      <c r="A4757">
        <v>4755</v>
      </c>
      <c r="B4757" t="s">
        <v>4769</v>
      </c>
      <c r="C4757" t="s">
        <v>277</v>
      </c>
      <c r="D4757" t="s">
        <v>40</v>
      </c>
      <c r="E4757" t="s">
        <v>40</v>
      </c>
      <c r="F4757" t="s">
        <v>41</v>
      </c>
      <c r="G4757" t="s">
        <v>40</v>
      </c>
      <c r="H4757" s="26">
        <v>29587</v>
      </c>
      <c r="I4757" t="s">
        <v>42</v>
      </c>
      <c r="J4757" t="s">
        <v>43</v>
      </c>
      <c r="K4757" t="str">
        <f>IF(Table2[[#This Row],[Basis of Material Classification (System Side)*]]="Field inspection","Yes","No")</f>
        <v>No</v>
      </c>
      <c r="N4757" t="str">
        <f>Table2[[#This Row],[Basis of Material Classification (System Side)*]]</f>
        <v>Installation date after lead ban</v>
      </c>
      <c r="O4757" t="s">
        <v>41</v>
      </c>
      <c r="P4757" s="13">
        <v>29221</v>
      </c>
      <c r="Q4757" s="16" t="str">
        <f>Table2[[#This Row],[Service Line Size (inches) (System Side)]]</f>
        <v>5/8</v>
      </c>
      <c r="R4757" t="s">
        <v>43</v>
      </c>
      <c r="S4757" t="str">
        <f>IF(Table2[[#This Row],[Basis of Material Classification (Customer Side)*]]="Field inspection","Yes","No")</f>
        <v>No</v>
      </c>
      <c r="V4757" t="s">
        <v>43</v>
      </c>
      <c r="W4757" t="s">
        <v>44</v>
      </c>
      <c r="X4757" t="s">
        <v>44</v>
      </c>
      <c r="Z4757" t="s">
        <v>45</v>
      </c>
      <c r="AA4757" t="s">
        <v>46</v>
      </c>
      <c r="AB4757" t="s">
        <v>46</v>
      </c>
      <c r="AC4757" t="s">
        <v>40</v>
      </c>
    </row>
    <row r="4758" spans="1:29" ht="14.4" x14ac:dyDescent="0.3">
      <c r="A4758">
        <v>4756</v>
      </c>
      <c r="B4758" t="s">
        <v>4770</v>
      </c>
      <c r="C4758" t="s">
        <v>277</v>
      </c>
      <c r="D4758" t="s">
        <v>40</v>
      </c>
      <c r="E4758" t="s">
        <v>40</v>
      </c>
      <c r="F4758" t="s">
        <v>41</v>
      </c>
      <c r="G4758" t="s">
        <v>40</v>
      </c>
      <c r="H4758" s="26">
        <v>36161</v>
      </c>
      <c r="I4758" t="s">
        <v>42</v>
      </c>
      <c r="J4758" t="s">
        <v>43</v>
      </c>
      <c r="K4758" t="str">
        <f>IF(Table2[[#This Row],[Basis of Material Classification (System Side)*]]="Field inspection","Yes","No")</f>
        <v>No</v>
      </c>
      <c r="N4758" t="str">
        <f>Table2[[#This Row],[Basis of Material Classification (System Side)*]]</f>
        <v>Installation date after lead ban</v>
      </c>
      <c r="O4758" t="s">
        <v>41</v>
      </c>
      <c r="P4758" s="13">
        <v>36892</v>
      </c>
      <c r="Q4758" s="16" t="str">
        <f>Table2[[#This Row],[Service Line Size (inches) (System Side)]]</f>
        <v>5/8</v>
      </c>
      <c r="R4758" t="s">
        <v>43</v>
      </c>
      <c r="S4758" t="str">
        <f>IF(Table2[[#This Row],[Basis of Material Classification (Customer Side)*]]="Field inspection","Yes","No")</f>
        <v>No</v>
      </c>
      <c r="V4758" t="s">
        <v>43</v>
      </c>
      <c r="W4758" t="s">
        <v>44</v>
      </c>
      <c r="X4758" t="s">
        <v>44</v>
      </c>
      <c r="Z4758" t="s">
        <v>49</v>
      </c>
      <c r="AA4758" t="s">
        <v>46</v>
      </c>
      <c r="AB4758" t="s">
        <v>46</v>
      </c>
      <c r="AC4758" t="s">
        <v>40</v>
      </c>
    </row>
    <row r="4759" spans="1:29" ht="14.4" x14ac:dyDescent="0.3">
      <c r="A4759">
        <v>4757</v>
      </c>
      <c r="B4759" t="s">
        <v>4771</v>
      </c>
      <c r="C4759" t="s">
        <v>277</v>
      </c>
      <c r="D4759" t="s">
        <v>40</v>
      </c>
      <c r="E4759" t="s">
        <v>40</v>
      </c>
      <c r="F4759" t="s">
        <v>41</v>
      </c>
      <c r="G4759" t="s">
        <v>40</v>
      </c>
      <c r="H4759" s="26">
        <v>31048</v>
      </c>
      <c r="I4759">
        <v>1</v>
      </c>
      <c r="J4759" t="s">
        <v>43</v>
      </c>
      <c r="K4759" t="str">
        <f>IF(Table2[[#This Row],[Basis of Material Classification (System Side)*]]="Field inspection","Yes","No")</f>
        <v>No</v>
      </c>
      <c r="N4759" t="str">
        <f>Table2[[#This Row],[Basis of Material Classification (System Side)*]]</f>
        <v>Installation date after lead ban</v>
      </c>
      <c r="O4759" t="s">
        <v>41</v>
      </c>
      <c r="P4759" s="13" t="s">
        <v>1172</v>
      </c>
      <c r="Q4759" s="16">
        <f>Table2[[#This Row],[Service Line Size (inches) (System Side)]]</f>
        <v>1</v>
      </c>
      <c r="R4759" t="s">
        <v>49</v>
      </c>
      <c r="S4759" t="str">
        <f>IF(Table2[[#This Row],[Basis of Material Classification (Customer Side)*]]="Field inspection","Yes","No")</f>
        <v>No</v>
      </c>
      <c r="V4759" t="s">
        <v>50</v>
      </c>
      <c r="W4759" t="s">
        <v>44</v>
      </c>
      <c r="X4759" t="s">
        <v>44</v>
      </c>
      <c r="Z4759" t="s">
        <v>45</v>
      </c>
      <c r="AA4759" t="s">
        <v>46</v>
      </c>
      <c r="AB4759" t="s">
        <v>46</v>
      </c>
      <c r="AC4759" t="s">
        <v>40</v>
      </c>
    </row>
    <row r="4760" spans="1:29" ht="14.4" x14ac:dyDescent="0.3">
      <c r="A4760">
        <v>4758</v>
      </c>
      <c r="B4760" t="s">
        <v>4772</v>
      </c>
      <c r="C4760" t="s">
        <v>277</v>
      </c>
      <c r="D4760" t="s">
        <v>40</v>
      </c>
      <c r="E4760" t="s">
        <v>40</v>
      </c>
      <c r="F4760" t="s">
        <v>41</v>
      </c>
      <c r="G4760" t="s">
        <v>40</v>
      </c>
      <c r="H4760" s="26">
        <v>37622</v>
      </c>
      <c r="I4760" t="s">
        <v>42</v>
      </c>
      <c r="J4760" t="s">
        <v>43</v>
      </c>
      <c r="K4760" t="str">
        <f>IF(Table2[[#This Row],[Basis of Material Classification (System Side)*]]="Field inspection","Yes","No")</f>
        <v>No</v>
      </c>
      <c r="N4760" t="str">
        <f>Table2[[#This Row],[Basis of Material Classification (System Side)*]]</f>
        <v>Installation date after lead ban</v>
      </c>
      <c r="O4760" t="s">
        <v>41</v>
      </c>
      <c r="P4760" s="13">
        <v>37257</v>
      </c>
      <c r="Q4760" s="16" t="str">
        <f>Table2[[#This Row],[Service Line Size (inches) (System Side)]]</f>
        <v>5/8</v>
      </c>
      <c r="R4760" t="s">
        <v>43</v>
      </c>
      <c r="S4760" t="str">
        <f>IF(Table2[[#This Row],[Basis of Material Classification (Customer Side)*]]="Field inspection","Yes","No")</f>
        <v>No</v>
      </c>
      <c r="V4760" t="s">
        <v>43</v>
      </c>
      <c r="W4760" t="s">
        <v>44</v>
      </c>
      <c r="X4760" t="s">
        <v>44</v>
      </c>
      <c r="Z4760" t="s">
        <v>45</v>
      </c>
      <c r="AA4760" t="s">
        <v>46</v>
      </c>
      <c r="AB4760" t="s">
        <v>46</v>
      </c>
      <c r="AC4760" t="s">
        <v>40</v>
      </c>
    </row>
    <row r="4761" spans="1:29" ht="14.4" x14ac:dyDescent="0.3">
      <c r="A4761">
        <v>4759</v>
      </c>
      <c r="B4761" t="s">
        <v>4773</v>
      </c>
      <c r="C4761" t="s">
        <v>277</v>
      </c>
      <c r="D4761" t="s">
        <v>40</v>
      </c>
      <c r="E4761" t="s">
        <v>40</v>
      </c>
      <c r="F4761" t="s">
        <v>41</v>
      </c>
      <c r="G4761" t="s">
        <v>40</v>
      </c>
      <c r="H4761" s="26">
        <v>37622</v>
      </c>
      <c r="I4761" t="s">
        <v>42</v>
      </c>
      <c r="J4761" t="s">
        <v>43</v>
      </c>
      <c r="K4761" t="str">
        <f>IF(Table2[[#This Row],[Basis of Material Classification (System Side)*]]="Field inspection","Yes","No")</f>
        <v>No</v>
      </c>
      <c r="N4761" t="str">
        <f>Table2[[#This Row],[Basis of Material Classification (System Side)*]]</f>
        <v>Installation date after lead ban</v>
      </c>
      <c r="O4761" t="s">
        <v>41</v>
      </c>
      <c r="P4761" s="13">
        <v>26299</v>
      </c>
      <c r="Q4761" s="16" t="str">
        <f>Table2[[#This Row],[Service Line Size (inches) (System Side)]]</f>
        <v>5/8</v>
      </c>
      <c r="R4761" t="s">
        <v>49</v>
      </c>
      <c r="S4761" t="str">
        <f>IF(Table2[[#This Row],[Basis of Material Classification (Customer Side)*]]="Field inspection","Yes","No")</f>
        <v>No</v>
      </c>
      <c r="V4761" t="s">
        <v>50</v>
      </c>
      <c r="W4761" t="s">
        <v>44</v>
      </c>
      <c r="X4761" t="s">
        <v>44</v>
      </c>
      <c r="Z4761" t="s">
        <v>45</v>
      </c>
      <c r="AA4761" t="s">
        <v>46</v>
      </c>
      <c r="AB4761" t="s">
        <v>46</v>
      </c>
      <c r="AC4761" t="s">
        <v>40</v>
      </c>
    </row>
    <row r="4762" spans="1:29" ht="14.4" x14ac:dyDescent="0.3">
      <c r="A4762">
        <v>4760</v>
      </c>
      <c r="B4762" t="s">
        <v>4774</v>
      </c>
      <c r="C4762" t="s">
        <v>277</v>
      </c>
      <c r="D4762" t="s">
        <v>40</v>
      </c>
      <c r="E4762" t="s">
        <v>40</v>
      </c>
      <c r="F4762" t="s">
        <v>53</v>
      </c>
      <c r="G4762" t="s">
        <v>40</v>
      </c>
      <c r="H4762" s="26">
        <v>36526</v>
      </c>
      <c r="I4762" t="s">
        <v>54</v>
      </c>
      <c r="J4762" t="s">
        <v>55</v>
      </c>
      <c r="K4762" t="str">
        <f>IF(Table2[[#This Row],[Basis of Material Classification (System Side)*]]="Field inspection","Yes","No")</f>
        <v>No</v>
      </c>
      <c r="O4762" t="s">
        <v>41</v>
      </c>
      <c r="P4762" s="13">
        <v>37257</v>
      </c>
      <c r="Q4762" s="16" t="str">
        <f>Table2[[#This Row],[Service Line Size (inches) (System Side)]]</f>
        <v>3/4</v>
      </c>
      <c r="R4762" t="s">
        <v>43</v>
      </c>
      <c r="S4762" t="str">
        <f>IF(Table2[[#This Row],[Basis of Material Classification (Customer Side)*]]="Field inspection","Yes","No")</f>
        <v>No</v>
      </c>
      <c r="V4762" t="s">
        <v>43</v>
      </c>
      <c r="W4762" t="s">
        <v>44</v>
      </c>
      <c r="X4762" t="s">
        <v>44</v>
      </c>
      <c r="Z4762" t="s">
        <v>45</v>
      </c>
      <c r="AA4762" t="s">
        <v>46</v>
      </c>
      <c r="AB4762" t="s">
        <v>46</v>
      </c>
      <c r="AC4762" t="s">
        <v>40</v>
      </c>
    </row>
    <row r="4763" spans="1:29" ht="14.4" x14ac:dyDescent="0.3">
      <c r="A4763">
        <v>4761</v>
      </c>
      <c r="B4763" t="s">
        <v>4775</v>
      </c>
      <c r="C4763" t="s">
        <v>277</v>
      </c>
      <c r="D4763" t="s">
        <v>40</v>
      </c>
      <c r="E4763" t="s">
        <v>40</v>
      </c>
      <c r="F4763" t="s">
        <v>41</v>
      </c>
      <c r="G4763" t="s">
        <v>40</v>
      </c>
      <c r="H4763" s="26">
        <v>24838</v>
      </c>
      <c r="I4763" t="s">
        <v>42</v>
      </c>
      <c r="J4763" t="s">
        <v>49</v>
      </c>
      <c r="K4763" t="str">
        <f>IF(Table2[[#This Row],[Basis of Material Classification (System Side)*]]="Field inspection","Yes","No")</f>
        <v>No</v>
      </c>
      <c r="N4763" t="s">
        <v>50</v>
      </c>
      <c r="O4763" t="s">
        <v>41</v>
      </c>
      <c r="P4763" s="13">
        <v>37257</v>
      </c>
      <c r="Q4763" s="16" t="str">
        <f>Table2[[#This Row],[Service Line Size (inches) (System Side)]]</f>
        <v>5/8</v>
      </c>
      <c r="R4763" t="s">
        <v>43</v>
      </c>
      <c r="S4763" t="str">
        <f>IF(Table2[[#This Row],[Basis of Material Classification (Customer Side)*]]="Field inspection","Yes","No")</f>
        <v>No</v>
      </c>
      <c r="V4763" t="s">
        <v>43</v>
      </c>
      <c r="W4763" t="s">
        <v>44</v>
      </c>
      <c r="X4763" t="s">
        <v>44</v>
      </c>
      <c r="Z4763" t="s">
        <v>45</v>
      </c>
      <c r="AA4763" t="s">
        <v>46</v>
      </c>
      <c r="AB4763" t="s">
        <v>46</v>
      </c>
      <c r="AC4763" t="s">
        <v>40</v>
      </c>
    </row>
    <row r="4764" spans="1:29" ht="14.4" x14ac:dyDescent="0.3">
      <c r="A4764">
        <v>4762</v>
      </c>
      <c r="B4764" t="s">
        <v>4776</v>
      </c>
      <c r="C4764" t="s">
        <v>277</v>
      </c>
      <c r="D4764" t="s">
        <v>40</v>
      </c>
      <c r="E4764" t="s">
        <v>40</v>
      </c>
      <c r="F4764" t="s">
        <v>41</v>
      </c>
      <c r="G4764" t="s">
        <v>40</v>
      </c>
      <c r="H4764" s="26">
        <v>31048</v>
      </c>
      <c r="I4764" t="s">
        <v>42</v>
      </c>
      <c r="J4764" t="s">
        <v>43</v>
      </c>
      <c r="K4764" t="str">
        <f>IF(Table2[[#This Row],[Basis of Material Classification (System Side)*]]="Field inspection","Yes","No")</f>
        <v>No</v>
      </c>
      <c r="N4764" t="str">
        <f>Table2[[#This Row],[Basis of Material Classification (System Side)*]]</f>
        <v>Installation date after lead ban</v>
      </c>
      <c r="O4764" t="s">
        <v>41</v>
      </c>
      <c r="P4764" s="13">
        <v>31048</v>
      </c>
      <c r="Q4764" s="16" t="str">
        <f>Table2[[#This Row],[Service Line Size (inches) (System Side)]]</f>
        <v>5/8</v>
      </c>
      <c r="R4764" t="s">
        <v>43</v>
      </c>
      <c r="S4764" t="str">
        <f>IF(Table2[[#This Row],[Basis of Material Classification (Customer Side)*]]="Field inspection","Yes","No")</f>
        <v>No</v>
      </c>
      <c r="V4764" t="s">
        <v>43</v>
      </c>
      <c r="W4764" t="s">
        <v>44</v>
      </c>
      <c r="X4764" t="s">
        <v>44</v>
      </c>
      <c r="Z4764" t="s">
        <v>45</v>
      </c>
      <c r="AA4764" t="s">
        <v>46</v>
      </c>
      <c r="AB4764" t="s">
        <v>46</v>
      </c>
      <c r="AC4764" t="s">
        <v>40</v>
      </c>
    </row>
    <row r="4765" spans="1:29" ht="14.4" x14ac:dyDescent="0.3">
      <c r="A4765">
        <v>4763</v>
      </c>
      <c r="B4765" t="s">
        <v>4777</v>
      </c>
      <c r="C4765" t="s">
        <v>277</v>
      </c>
      <c r="D4765" t="s">
        <v>40</v>
      </c>
      <c r="E4765" t="s">
        <v>40</v>
      </c>
      <c r="F4765" t="s">
        <v>41</v>
      </c>
      <c r="G4765" t="s">
        <v>40</v>
      </c>
      <c r="H4765" s="26">
        <v>34335</v>
      </c>
      <c r="I4765" t="s">
        <v>42</v>
      </c>
      <c r="J4765" t="s">
        <v>43</v>
      </c>
      <c r="K4765" t="str">
        <f>IF(Table2[[#This Row],[Basis of Material Classification (System Side)*]]="Field inspection","Yes","No")</f>
        <v>No</v>
      </c>
      <c r="N4765" t="str">
        <f>Table2[[#This Row],[Basis of Material Classification (System Side)*]]</f>
        <v>Installation date after lead ban</v>
      </c>
      <c r="O4765" t="s">
        <v>41</v>
      </c>
      <c r="P4765" s="13">
        <v>35065</v>
      </c>
      <c r="Q4765" s="16" t="str">
        <f>Table2[[#This Row],[Service Line Size (inches) (System Side)]]</f>
        <v>5/8</v>
      </c>
      <c r="R4765" t="s">
        <v>43</v>
      </c>
      <c r="S4765" t="str">
        <f>IF(Table2[[#This Row],[Basis of Material Classification (Customer Side)*]]="Field inspection","Yes","No")</f>
        <v>No</v>
      </c>
      <c r="V4765" t="s">
        <v>43</v>
      </c>
      <c r="W4765" t="s">
        <v>44</v>
      </c>
      <c r="X4765" t="s">
        <v>44</v>
      </c>
      <c r="Z4765" t="s">
        <v>45</v>
      </c>
      <c r="AA4765" t="s">
        <v>46</v>
      </c>
      <c r="AB4765" t="s">
        <v>46</v>
      </c>
      <c r="AC4765" t="s">
        <v>40</v>
      </c>
    </row>
    <row r="4766" spans="1:29" ht="14.4" x14ac:dyDescent="0.3">
      <c r="A4766">
        <v>4764</v>
      </c>
      <c r="B4766" t="s">
        <v>4778</v>
      </c>
      <c r="C4766" t="s">
        <v>277</v>
      </c>
      <c r="D4766" t="s">
        <v>40</v>
      </c>
      <c r="E4766" t="s">
        <v>40</v>
      </c>
      <c r="F4766" t="s">
        <v>53</v>
      </c>
      <c r="G4766" t="s">
        <v>40</v>
      </c>
      <c r="H4766" s="26">
        <v>37987</v>
      </c>
      <c r="I4766" t="s">
        <v>54</v>
      </c>
      <c r="J4766" t="s">
        <v>55</v>
      </c>
      <c r="K4766" t="str">
        <f>IF(Table2[[#This Row],[Basis of Material Classification (System Side)*]]="Field inspection","Yes","No")</f>
        <v>No</v>
      </c>
      <c r="O4766" t="s">
        <v>41</v>
      </c>
      <c r="P4766" s="13">
        <v>38353</v>
      </c>
      <c r="Q4766" s="16" t="str">
        <f>Table2[[#This Row],[Service Line Size (inches) (System Side)]]</f>
        <v>3/4</v>
      </c>
      <c r="R4766" t="s">
        <v>43</v>
      </c>
      <c r="S4766" t="str">
        <f>IF(Table2[[#This Row],[Basis of Material Classification (Customer Side)*]]="Field inspection","Yes","No")</f>
        <v>No</v>
      </c>
      <c r="V4766" t="s">
        <v>43</v>
      </c>
      <c r="W4766" t="s">
        <v>44</v>
      </c>
      <c r="X4766" t="s">
        <v>44</v>
      </c>
      <c r="Z4766" t="s">
        <v>45</v>
      </c>
      <c r="AA4766" t="s">
        <v>46</v>
      </c>
      <c r="AB4766" t="s">
        <v>46</v>
      </c>
      <c r="AC4766" t="s">
        <v>40</v>
      </c>
    </row>
    <row r="4767" spans="1:29" ht="14.4" x14ac:dyDescent="0.3">
      <c r="A4767">
        <v>4765</v>
      </c>
      <c r="B4767" t="s">
        <v>4779</v>
      </c>
      <c r="C4767" t="s">
        <v>277</v>
      </c>
      <c r="D4767" t="s">
        <v>40</v>
      </c>
      <c r="E4767" t="s">
        <v>40</v>
      </c>
      <c r="F4767" t="s">
        <v>41</v>
      </c>
      <c r="G4767" t="s">
        <v>40</v>
      </c>
      <c r="H4767" s="26">
        <v>26665</v>
      </c>
      <c r="I4767" t="s">
        <v>42</v>
      </c>
      <c r="J4767" t="s">
        <v>49</v>
      </c>
      <c r="K4767" t="str">
        <f>IF(Table2[[#This Row],[Basis of Material Classification (System Side)*]]="Field inspection","Yes","No")</f>
        <v>No</v>
      </c>
      <c r="N4767" t="s">
        <v>50</v>
      </c>
      <c r="O4767" t="s">
        <v>41</v>
      </c>
      <c r="P4767" s="13">
        <v>37257</v>
      </c>
      <c r="Q4767" s="16" t="str">
        <f>Table2[[#This Row],[Service Line Size (inches) (System Side)]]</f>
        <v>5/8</v>
      </c>
      <c r="R4767" t="s">
        <v>43</v>
      </c>
      <c r="S4767" t="str">
        <f>IF(Table2[[#This Row],[Basis of Material Classification (Customer Side)*]]="Field inspection","Yes","No")</f>
        <v>No</v>
      </c>
      <c r="V4767" t="s">
        <v>43</v>
      </c>
      <c r="W4767" t="s">
        <v>44</v>
      </c>
      <c r="X4767" t="s">
        <v>44</v>
      </c>
      <c r="Z4767" t="s">
        <v>45</v>
      </c>
      <c r="AA4767" t="s">
        <v>46</v>
      </c>
      <c r="AB4767" t="s">
        <v>46</v>
      </c>
      <c r="AC4767" t="s">
        <v>40</v>
      </c>
    </row>
    <row r="4768" spans="1:29" ht="14.4" x14ac:dyDescent="0.3">
      <c r="A4768">
        <v>4766</v>
      </c>
      <c r="B4768" t="s">
        <v>4780</v>
      </c>
      <c r="C4768" t="s">
        <v>277</v>
      </c>
      <c r="D4768" t="s">
        <v>40</v>
      </c>
      <c r="E4768" t="s">
        <v>40</v>
      </c>
      <c r="F4768" t="s">
        <v>41</v>
      </c>
      <c r="G4768" t="s">
        <v>40</v>
      </c>
      <c r="H4768" s="26">
        <v>40909</v>
      </c>
      <c r="I4768" t="s">
        <v>42</v>
      </c>
      <c r="J4768" t="s">
        <v>43</v>
      </c>
      <c r="K4768" t="str">
        <f>IF(Table2[[#This Row],[Basis of Material Classification (System Side)*]]="Field inspection","Yes","No")</f>
        <v>No</v>
      </c>
      <c r="N4768" t="str">
        <f>Table2[[#This Row],[Basis of Material Classification (System Side)*]]</f>
        <v>Installation date after lead ban</v>
      </c>
      <c r="O4768" t="s">
        <v>41</v>
      </c>
      <c r="P4768" s="13">
        <v>37622</v>
      </c>
      <c r="Q4768" s="16" t="str">
        <f>Table2[[#This Row],[Service Line Size (inches) (System Side)]]</f>
        <v>5/8</v>
      </c>
      <c r="R4768" t="s">
        <v>43</v>
      </c>
      <c r="S4768" t="str">
        <f>IF(Table2[[#This Row],[Basis of Material Classification (Customer Side)*]]="Field inspection","Yes","No")</f>
        <v>No</v>
      </c>
      <c r="V4768" t="s">
        <v>43</v>
      </c>
      <c r="W4768" t="s">
        <v>44</v>
      </c>
      <c r="X4768" t="s">
        <v>44</v>
      </c>
      <c r="Z4768" t="s">
        <v>45</v>
      </c>
      <c r="AA4768" t="s">
        <v>46</v>
      </c>
      <c r="AB4768" t="s">
        <v>46</v>
      </c>
      <c r="AC4768" t="s">
        <v>40</v>
      </c>
    </row>
    <row r="4769" spans="1:29" ht="14.4" x14ac:dyDescent="0.3">
      <c r="A4769">
        <v>4767</v>
      </c>
      <c r="B4769" t="s">
        <v>4781</v>
      </c>
      <c r="C4769" t="s">
        <v>277</v>
      </c>
      <c r="D4769" t="s">
        <v>40</v>
      </c>
      <c r="E4769" t="s">
        <v>40</v>
      </c>
      <c r="F4769" t="s">
        <v>53</v>
      </c>
      <c r="G4769" t="s">
        <v>40</v>
      </c>
      <c r="H4769" s="26">
        <v>24108</v>
      </c>
      <c r="I4769" t="s">
        <v>124</v>
      </c>
      <c r="J4769" t="s">
        <v>55</v>
      </c>
      <c r="K4769" t="str">
        <f>IF(Table2[[#This Row],[Basis of Material Classification (System Side)*]]="Field inspection","Yes","No")</f>
        <v>No</v>
      </c>
      <c r="O4769" t="s">
        <v>41</v>
      </c>
      <c r="P4769" s="13">
        <v>29221</v>
      </c>
      <c r="Q4769" s="16" t="str">
        <f>Table2[[#This Row],[Service Line Size (inches) (System Side)]]</f>
        <v>1-1/2</v>
      </c>
      <c r="R4769" t="s">
        <v>43</v>
      </c>
      <c r="S4769" t="str">
        <f>IF(Table2[[#This Row],[Basis of Material Classification (Customer Side)*]]="Field inspection","Yes","No")</f>
        <v>No</v>
      </c>
      <c r="V4769" t="s">
        <v>43</v>
      </c>
      <c r="W4769" t="s">
        <v>44</v>
      </c>
      <c r="X4769" t="s">
        <v>44</v>
      </c>
      <c r="Z4769" t="s">
        <v>58</v>
      </c>
      <c r="AA4769" t="s">
        <v>46</v>
      </c>
      <c r="AB4769" t="s">
        <v>46</v>
      </c>
      <c r="AC4769" t="s">
        <v>40</v>
      </c>
    </row>
    <row r="4770" spans="1:29" ht="14.4" x14ac:dyDescent="0.3">
      <c r="A4770">
        <v>4768</v>
      </c>
      <c r="B4770" t="s">
        <v>4782</v>
      </c>
      <c r="C4770" t="s">
        <v>277</v>
      </c>
      <c r="D4770" t="s">
        <v>40</v>
      </c>
      <c r="E4770" t="s">
        <v>40</v>
      </c>
      <c r="F4770" t="s">
        <v>41</v>
      </c>
      <c r="G4770" t="s">
        <v>40</v>
      </c>
      <c r="H4770" s="26">
        <v>24108</v>
      </c>
      <c r="I4770" t="s">
        <v>42</v>
      </c>
      <c r="J4770" t="s">
        <v>49</v>
      </c>
      <c r="K4770" t="str">
        <f>IF(Table2[[#This Row],[Basis of Material Classification (System Side)*]]="Field inspection","Yes","No")</f>
        <v>No</v>
      </c>
      <c r="N4770" t="s">
        <v>50</v>
      </c>
      <c r="O4770" t="s">
        <v>41</v>
      </c>
      <c r="P4770" s="13">
        <v>28491</v>
      </c>
      <c r="Q4770" s="16" t="str">
        <f>Table2[[#This Row],[Service Line Size (inches) (System Side)]]</f>
        <v>5/8</v>
      </c>
      <c r="R4770" t="s">
        <v>49</v>
      </c>
      <c r="S4770" t="str">
        <f>IF(Table2[[#This Row],[Basis of Material Classification (Customer Side)*]]="Field inspection","Yes","No")</f>
        <v>No</v>
      </c>
      <c r="V4770" t="s">
        <v>50</v>
      </c>
      <c r="W4770" t="s">
        <v>44</v>
      </c>
      <c r="X4770" t="s">
        <v>44</v>
      </c>
      <c r="Z4770" t="s">
        <v>45</v>
      </c>
      <c r="AA4770" t="s">
        <v>46</v>
      </c>
      <c r="AB4770" t="s">
        <v>46</v>
      </c>
      <c r="AC4770" t="s">
        <v>40</v>
      </c>
    </row>
    <row r="4771" spans="1:29" ht="14.4" x14ac:dyDescent="0.3">
      <c r="A4771">
        <v>4769</v>
      </c>
      <c r="B4771" t="s">
        <v>4783</v>
      </c>
      <c r="C4771" t="s">
        <v>277</v>
      </c>
      <c r="D4771" t="s">
        <v>40</v>
      </c>
      <c r="E4771" t="s">
        <v>40</v>
      </c>
      <c r="F4771" t="s">
        <v>41</v>
      </c>
      <c r="G4771" t="s">
        <v>40</v>
      </c>
      <c r="H4771" s="26">
        <v>37622</v>
      </c>
      <c r="I4771" t="s">
        <v>42</v>
      </c>
      <c r="J4771" t="s">
        <v>43</v>
      </c>
      <c r="K4771" t="str">
        <f>IF(Table2[[#This Row],[Basis of Material Classification (System Side)*]]="Field inspection","Yes","No")</f>
        <v>No</v>
      </c>
      <c r="N4771" t="str">
        <f>Table2[[#This Row],[Basis of Material Classification (System Side)*]]</f>
        <v>Installation date after lead ban</v>
      </c>
      <c r="O4771" t="s">
        <v>41</v>
      </c>
      <c r="P4771" s="13">
        <v>16803</v>
      </c>
      <c r="Q4771" s="16" t="str">
        <f>Table2[[#This Row],[Service Line Size (inches) (System Side)]]</f>
        <v>5/8</v>
      </c>
      <c r="R4771" t="s">
        <v>49</v>
      </c>
      <c r="S4771" t="str">
        <f>IF(Table2[[#This Row],[Basis of Material Classification (Customer Side)*]]="Field inspection","Yes","No")</f>
        <v>No</v>
      </c>
      <c r="V4771" t="s">
        <v>50</v>
      </c>
      <c r="W4771" t="s">
        <v>44</v>
      </c>
      <c r="X4771" t="s">
        <v>44</v>
      </c>
      <c r="Z4771" t="s">
        <v>45</v>
      </c>
      <c r="AA4771" t="s">
        <v>46</v>
      </c>
      <c r="AB4771" t="s">
        <v>46</v>
      </c>
      <c r="AC4771" t="s">
        <v>40</v>
      </c>
    </row>
    <row r="4772" spans="1:29" ht="14.4" x14ac:dyDescent="0.3">
      <c r="A4772">
        <v>4770</v>
      </c>
      <c r="B4772" t="s">
        <v>4784</v>
      </c>
      <c r="C4772" t="s">
        <v>277</v>
      </c>
      <c r="D4772" t="s">
        <v>40</v>
      </c>
      <c r="E4772" t="s">
        <v>40</v>
      </c>
      <c r="F4772" t="s">
        <v>41</v>
      </c>
      <c r="G4772" t="s">
        <v>40</v>
      </c>
      <c r="H4772" s="26">
        <v>38353</v>
      </c>
      <c r="I4772" t="s">
        <v>42</v>
      </c>
      <c r="J4772" t="s">
        <v>43</v>
      </c>
      <c r="K4772" t="str">
        <f>IF(Table2[[#This Row],[Basis of Material Classification (System Side)*]]="Field inspection","Yes","No")</f>
        <v>No</v>
      </c>
      <c r="N4772" t="str">
        <f>Table2[[#This Row],[Basis of Material Classification (System Side)*]]</f>
        <v>Installation date after lead ban</v>
      </c>
      <c r="O4772" t="s">
        <v>41</v>
      </c>
      <c r="P4772" s="13">
        <v>37257</v>
      </c>
      <c r="Q4772" s="16" t="str">
        <f>Table2[[#This Row],[Service Line Size (inches) (System Side)]]</f>
        <v>5/8</v>
      </c>
      <c r="R4772" t="s">
        <v>43</v>
      </c>
      <c r="S4772" t="str">
        <f>IF(Table2[[#This Row],[Basis of Material Classification (Customer Side)*]]="Field inspection","Yes","No")</f>
        <v>No</v>
      </c>
      <c r="V4772" t="s">
        <v>43</v>
      </c>
      <c r="W4772" t="s">
        <v>44</v>
      </c>
      <c r="X4772" t="s">
        <v>44</v>
      </c>
      <c r="Z4772" t="s">
        <v>45</v>
      </c>
      <c r="AA4772" t="s">
        <v>46</v>
      </c>
      <c r="AB4772" t="s">
        <v>46</v>
      </c>
      <c r="AC4772" t="s">
        <v>40</v>
      </c>
    </row>
    <row r="4773" spans="1:29" ht="14.4" x14ac:dyDescent="0.3">
      <c r="A4773">
        <v>4771</v>
      </c>
      <c r="B4773" t="s">
        <v>4785</v>
      </c>
      <c r="C4773" t="s">
        <v>277</v>
      </c>
      <c r="D4773" t="s">
        <v>40</v>
      </c>
      <c r="E4773" t="s">
        <v>40</v>
      </c>
      <c r="F4773" t="s">
        <v>41</v>
      </c>
      <c r="G4773" t="s">
        <v>40</v>
      </c>
      <c r="H4773" s="26">
        <v>20455</v>
      </c>
      <c r="I4773" t="s">
        <v>42</v>
      </c>
      <c r="J4773" t="s">
        <v>49</v>
      </c>
      <c r="K4773" t="str">
        <f>IF(Table2[[#This Row],[Basis of Material Classification (System Side)*]]="Field inspection","Yes","No")</f>
        <v>No</v>
      </c>
      <c r="N4773" t="s">
        <v>50</v>
      </c>
      <c r="O4773" t="s">
        <v>41</v>
      </c>
      <c r="P4773" s="13">
        <v>35796</v>
      </c>
      <c r="Q4773" s="16" t="str">
        <f>Table2[[#This Row],[Service Line Size (inches) (System Side)]]</f>
        <v>5/8</v>
      </c>
      <c r="R4773" t="s">
        <v>43</v>
      </c>
      <c r="S4773" t="str">
        <f>IF(Table2[[#This Row],[Basis of Material Classification (Customer Side)*]]="Field inspection","Yes","No")</f>
        <v>No</v>
      </c>
      <c r="V4773" t="s">
        <v>43</v>
      </c>
      <c r="W4773" t="s">
        <v>44</v>
      </c>
      <c r="X4773" t="s">
        <v>44</v>
      </c>
      <c r="Z4773" t="s">
        <v>45</v>
      </c>
      <c r="AA4773" t="s">
        <v>46</v>
      </c>
      <c r="AB4773" t="s">
        <v>46</v>
      </c>
      <c r="AC4773" t="s">
        <v>40</v>
      </c>
    </row>
    <row r="4774" spans="1:29" ht="14.4" x14ac:dyDescent="0.3">
      <c r="A4774">
        <v>4772</v>
      </c>
      <c r="B4774" t="s">
        <v>4786</v>
      </c>
      <c r="C4774" t="s">
        <v>277</v>
      </c>
      <c r="D4774" t="s">
        <v>40</v>
      </c>
      <c r="E4774" t="s">
        <v>40</v>
      </c>
      <c r="F4774" t="s">
        <v>41</v>
      </c>
      <c r="G4774" t="s">
        <v>40</v>
      </c>
      <c r="H4774" s="27"/>
      <c r="I4774" t="s">
        <v>42</v>
      </c>
      <c r="J4774" t="s">
        <v>49</v>
      </c>
      <c r="K4774" t="str">
        <f>IF(Table2[[#This Row],[Basis of Material Classification (System Side)*]]="Field inspection","Yes","No")</f>
        <v>No</v>
      </c>
      <c r="N4774" t="s">
        <v>50</v>
      </c>
      <c r="O4774" t="s">
        <v>41</v>
      </c>
      <c r="P4774" s="13">
        <v>37257</v>
      </c>
      <c r="Q4774" s="16" t="str">
        <f>Table2[[#This Row],[Service Line Size (inches) (System Side)]]</f>
        <v>5/8</v>
      </c>
      <c r="R4774" t="s">
        <v>43</v>
      </c>
      <c r="S4774" t="str">
        <f>IF(Table2[[#This Row],[Basis of Material Classification (Customer Side)*]]="Field inspection","Yes","No")</f>
        <v>No</v>
      </c>
      <c r="V4774" t="s">
        <v>43</v>
      </c>
      <c r="W4774" t="s">
        <v>44</v>
      </c>
      <c r="X4774" t="s">
        <v>44</v>
      </c>
      <c r="Z4774" t="s">
        <v>45</v>
      </c>
      <c r="AA4774" t="s">
        <v>46</v>
      </c>
      <c r="AB4774" t="s">
        <v>46</v>
      </c>
      <c r="AC4774" t="s">
        <v>40</v>
      </c>
    </row>
    <row r="4775" spans="1:29" ht="14.4" x14ac:dyDescent="0.3">
      <c r="A4775">
        <v>4773</v>
      </c>
      <c r="B4775" t="s">
        <v>4787</v>
      </c>
      <c r="C4775" t="s">
        <v>277</v>
      </c>
      <c r="D4775" t="s">
        <v>40</v>
      </c>
      <c r="E4775" t="s">
        <v>40</v>
      </c>
      <c r="F4775" t="s">
        <v>41</v>
      </c>
      <c r="G4775" t="s">
        <v>40</v>
      </c>
      <c r="H4775" s="26">
        <v>20455</v>
      </c>
      <c r="I4775" t="s">
        <v>42</v>
      </c>
      <c r="J4775" t="s">
        <v>49</v>
      </c>
      <c r="K4775" t="str">
        <f>IF(Table2[[#This Row],[Basis of Material Classification (System Side)*]]="Field inspection","Yes","No")</f>
        <v>No</v>
      </c>
      <c r="N4775" t="s">
        <v>50</v>
      </c>
      <c r="O4775" t="s">
        <v>41</v>
      </c>
      <c r="P4775" s="13">
        <v>41640</v>
      </c>
      <c r="Q4775" s="16" t="str">
        <f>Table2[[#This Row],[Service Line Size (inches) (System Side)]]</f>
        <v>5/8</v>
      </c>
      <c r="R4775" t="s">
        <v>43</v>
      </c>
      <c r="S4775" t="str">
        <f>IF(Table2[[#This Row],[Basis of Material Classification (Customer Side)*]]="Field inspection","Yes","No")</f>
        <v>No</v>
      </c>
      <c r="V4775" t="s">
        <v>43</v>
      </c>
      <c r="W4775" t="s">
        <v>44</v>
      </c>
      <c r="X4775" t="s">
        <v>44</v>
      </c>
      <c r="Z4775" t="s">
        <v>45</v>
      </c>
      <c r="AA4775" t="s">
        <v>46</v>
      </c>
      <c r="AB4775" t="s">
        <v>46</v>
      </c>
      <c r="AC4775" t="s">
        <v>40</v>
      </c>
    </row>
    <row r="4776" spans="1:29" ht="14.4" x14ac:dyDescent="0.3">
      <c r="A4776">
        <v>4774</v>
      </c>
      <c r="B4776" t="s">
        <v>4788</v>
      </c>
      <c r="C4776" t="s">
        <v>277</v>
      </c>
      <c r="D4776" t="s">
        <v>40</v>
      </c>
      <c r="E4776" t="s">
        <v>40</v>
      </c>
      <c r="F4776" t="s">
        <v>41</v>
      </c>
      <c r="G4776" t="s">
        <v>40</v>
      </c>
      <c r="H4776" s="26">
        <v>37987</v>
      </c>
      <c r="I4776" t="s">
        <v>42</v>
      </c>
      <c r="J4776" t="s">
        <v>43</v>
      </c>
      <c r="K4776" t="str">
        <f>IF(Table2[[#This Row],[Basis of Material Classification (System Side)*]]="Field inspection","Yes","No")</f>
        <v>No</v>
      </c>
      <c r="N4776" t="str">
        <f>Table2[[#This Row],[Basis of Material Classification (System Side)*]]</f>
        <v>Installation date after lead ban</v>
      </c>
      <c r="O4776" t="s">
        <v>41</v>
      </c>
      <c r="P4776" s="13">
        <v>34335</v>
      </c>
      <c r="Q4776" s="16" t="str">
        <f>Table2[[#This Row],[Service Line Size (inches) (System Side)]]</f>
        <v>5/8</v>
      </c>
      <c r="R4776" t="s">
        <v>43</v>
      </c>
      <c r="S4776" t="str">
        <f>IF(Table2[[#This Row],[Basis of Material Classification (Customer Side)*]]="Field inspection","Yes","No")</f>
        <v>No</v>
      </c>
      <c r="V4776" t="s">
        <v>43</v>
      </c>
      <c r="W4776" t="s">
        <v>44</v>
      </c>
      <c r="X4776" t="s">
        <v>44</v>
      </c>
      <c r="Z4776" t="s">
        <v>45</v>
      </c>
      <c r="AA4776" t="s">
        <v>46</v>
      </c>
      <c r="AB4776" t="s">
        <v>46</v>
      </c>
      <c r="AC4776" t="s">
        <v>40</v>
      </c>
    </row>
    <row r="4777" spans="1:29" ht="14.4" x14ac:dyDescent="0.3">
      <c r="A4777">
        <v>4775</v>
      </c>
      <c r="B4777" t="s">
        <v>4789</v>
      </c>
      <c r="C4777" t="s">
        <v>277</v>
      </c>
      <c r="D4777" t="s">
        <v>40</v>
      </c>
      <c r="E4777" t="s">
        <v>40</v>
      </c>
      <c r="F4777" t="s">
        <v>41</v>
      </c>
      <c r="G4777" t="s">
        <v>40</v>
      </c>
      <c r="H4777" s="26">
        <v>23743</v>
      </c>
      <c r="I4777" t="s">
        <v>42</v>
      </c>
      <c r="J4777" t="s">
        <v>49</v>
      </c>
      <c r="K4777" t="str">
        <f>IF(Table2[[#This Row],[Basis of Material Classification (System Side)*]]="Field inspection","Yes","No")</f>
        <v>No</v>
      </c>
      <c r="N4777" t="s">
        <v>50</v>
      </c>
      <c r="O4777" t="s">
        <v>70</v>
      </c>
      <c r="P4777" s="13">
        <v>7306</v>
      </c>
      <c r="Q4777" s="16" t="str">
        <f>Table2[[#This Row],[Service Line Size (inches) (System Side)]]</f>
        <v>5/8</v>
      </c>
      <c r="R4777" t="s">
        <v>65</v>
      </c>
      <c r="S4777" t="str">
        <f>IF(Table2[[#This Row],[Basis of Material Classification (Customer Side)*]]="Field inspection","Yes","No")</f>
        <v>Yes</v>
      </c>
      <c r="T4777" t="s">
        <v>71</v>
      </c>
      <c r="U4777" s="13">
        <v>45497</v>
      </c>
      <c r="V4777" t="s">
        <v>72</v>
      </c>
      <c r="W4777" t="s">
        <v>44</v>
      </c>
      <c r="X4777" t="s">
        <v>44</v>
      </c>
      <c r="Z4777" t="s">
        <v>58</v>
      </c>
      <c r="AA4777" t="s">
        <v>46</v>
      </c>
      <c r="AB4777" t="s">
        <v>46</v>
      </c>
      <c r="AC4777" t="s">
        <v>40</v>
      </c>
    </row>
    <row r="4778" spans="1:29" ht="14.4" x14ac:dyDescent="0.3">
      <c r="A4778">
        <v>4776</v>
      </c>
      <c r="B4778" t="s">
        <v>4790</v>
      </c>
      <c r="C4778" t="s">
        <v>277</v>
      </c>
      <c r="D4778" t="s">
        <v>40</v>
      </c>
      <c r="E4778" t="s">
        <v>40</v>
      </c>
      <c r="F4778" t="s">
        <v>41</v>
      </c>
      <c r="G4778" t="s">
        <v>40</v>
      </c>
      <c r="H4778" s="26">
        <v>28126</v>
      </c>
      <c r="I4778" t="s">
        <v>42</v>
      </c>
      <c r="J4778" t="s">
        <v>49</v>
      </c>
      <c r="K4778" t="str">
        <f>IF(Table2[[#This Row],[Basis of Material Classification (System Side)*]]="Field inspection","Yes","No")</f>
        <v>No</v>
      </c>
      <c r="N4778" t="s">
        <v>50</v>
      </c>
      <c r="O4778" t="s">
        <v>41</v>
      </c>
      <c r="P4778" s="13">
        <v>33239</v>
      </c>
      <c r="Q4778" s="16" t="str">
        <f>Table2[[#This Row],[Service Line Size (inches) (System Side)]]</f>
        <v>5/8</v>
      </c>
      <c r="R4778" t="s">
        <v>43</v>
      </c>
      <c r="S4778" t="str">
        <f>IF(Table2[[#This Row],[Basis of Material Classification (Customer Side)*]]="Field inspection","Yes","No")</f>
        <v>No</v>
      </c>
      <c r="V4778" t="s">
        <v>43</v>
      </c>
      <c r="W4778" t="s">
        <v>44</v>
      </c>
      <c r="X4778" t="s">
        <v>44</v>
      </c>
      <c r="Z4778" t="s">
        <v>45</v>
      </c>
      <c r="AA4778" t="s">
        <v>46</v>
      </c>
      <c r="AB4778" t="s">
        <v>46</v>
      </c>
      <c r="AC4778" t="s">
        <v>40</v>
      </c>
    </row>
    <row r="4779" spans="1:29" ht="14.4" x14ac:dyDescent="0.3">
      <c r="A4779">
        <v>4777</v>
      </c>
      <c r="B4779" t="s">
        <v>4791</v>
      </c>
      <c r="C4779" t="s">
        <v>277</v>
      </c>
      <c r="D4779" t="s">
        <v>40</v>
      </c>
      <c r="E4779" t="s">
        <v>40</v>
      </c>
      <c r="F4779" t="s">
        <v>41</v>
      </c>
      <c r="G4779" t="s">
        <v>40</v>
      </c>
      <c r="H4779" s="26">
        <v>24838</v>
      </c>
      <c r="I4779" t="s">
        <v>42</v>
      </c>
      <c r="J4779" t="s">
        <v>49</v>
      </c>
      <c r="K4779" t="str">
        <f>IF(Table2[[#This Row],[Basis of Material Classification (System Side)*]]="Field inspection","Yes","No")</f>
        <v>No</v>
      </c>
      <c r="N4779" t="s">
        <v>50</v>
      </c>
      <c r="O4779" t="s">
        <v>41</v>
      </c>
      <c r="P4779" s="13">
        <v>7306</v>
      </c>
      <c r="Q4779" s="16" t="str">
        <f>Table2[[#This Row],[Service Line Size (inches) (System Side)]]</f>
        <v>5/8</v>
      </c>
      <c r="R4779" t="s">
        <v>49</v>
      </c>
      <c r="S4779" t="str">
        <f>IF(Table2[[#This Row],[Basis of Material Classification (Customer Side)*]]="Field inspection","Yes","No")</f>
        <v>No</v>
      </c>
      <c r="V4779" t="s">
        <v>50</v>
      </c>
      <c r="W4779" t="s">
        <v>44</v>
      </c>
      <c r="X4779" t="s">
        <v>44</v>
      </c>
      <c r="Z4779" t="s">
        <v>45</v>
      </c>
      <c r="AA4779" t="s">
        <v>46</v>
      </c>
      <c r="AB4779" t="s">
        <v>46</v>
      </c>
      <c r="AC4779" t="s">
        <v>40</v>
      </c>
    </row>
    <row r="4780" spans="1:29" ht="14.4" x14ac:dyDescent="0.3">
      <c r="A4780">
        <v>4778</v>
      </c>
      <c r="B4780" t="s">
        <v>4792</v>
      </c>
      <c r="C4780" t="s">
        <v>277</v>
      </c>
      <c r="D4780" t="s">
        <v>40</v>
      </c>
      <c r="E4780" t="s">
        <v>40</v>
      </c>
      <c r="F4780" t="s">
        <v>41</v>
      </c>
      <c r="G4780" t="s">
        <v>40</v>
      </c>
      <c r="H4780" s="26">
        <v>27760</v>
      </c>
      <c r="I4780" t="s">
        <v>42</v>
      </c>
      <c r="J4780" t="s">
        <v>49</v>
      </c>
      <c r="K4780" t="str">
        <f>IF(Table2[[#This Row],[Basis of Material Classification (System Side)*]]="Field inspection","Yes","No")</f>
        <v>No</v>
      </c>
      <c r="N4780" t="s">
        <v>50</v>
      </c>
      <c r="O4780" t="s">
        <v>41</v>
      </c>
      <c r="P4780" s="13">
        <v>36161</v>
      </c>
      <c r="Q4780" s="16" t="str">
        <f>Table2[[#This Row],[Service Line Size (inches) (System Side)]]</f>
        <v>5/8</v>
      </c>
      <c r="R4780" t="s">
        <v>43</v>
      </c>
      <c r="S4780" t="str">
        <f>IF(Table2[[#This Row],[Basis of Material Classification (Customer Side)*]]="Field inspection","Yes","No")</f>
        <v>No</v>
      </c>
      <c r="V4780" t="s">
        <v>43</v>
      </c>
      <c r="W4780" t="s">
        <v>44</v>
      </c>
      <c r="X4780" t="s">
        <v>44</v>
      </c>
      <c r="Z4780" t="s">
        <v>45</v>
      </c>
      <c r="AA4780" t="s">
        <v>46</v>
      </c>
      <c r="AB4780" t="s">
        <v>46</v>
      </c>
      <c r="AC4780" t="s">
        <v>40</v>
      </c>
    </row>
    <row r="4781" spans="1:29" ht="14.4" x14ac:dyDescent="0.3">
      <c r="A4781">
        <v>4779</v>
      </c>
      <c r="B4781" t="s">
        <v>4793</v>
      </c>
      <c r="C4781" t="s">
        <v>277</v>
      </c>
      <c r="D4781" t="s">
        <v>40</v>
      </c>
      <c r="E4781" t="s">
        <v>40</v>
      </c>
      <c r="F4781" t="s">
        <v>41</v>
      </c>
      <c r="G4781" t="s">
        <v>40</v>
      </c>
      <c r="H4781" s="26">
        <v>26299</v>
      </c>
      <c r="I4781" t="s">
        <v>42</v>
      </c>
      <c r="J4781" t="s">
        <v>49</v>
      </c>
      <c r="K4781" t="str">
        <f>IF(Table2[[#This Row],[Basis of Material Classification (System Side)*]]="Field inspection","Yes","No")</f>
        <v>No</v>
      </c>
      <c r="N4781" t="s">
        <v>50</v>
      </c>
      <c r="O4781" t="s">
        <v>41</v>
      </c>
      <c r="P4781" s="13">
        <v>37257</v>
      </c>
      <c r="Q4781" s="16" t="str">
        <f>Table2[[#This Row],[Service Line Size (inches) (System Side)]]</f>
        <v>5/8</v>
      </c>
      <c r="R4781" t="s">
        <v>43</v>
      </c>
      <c r="S4781" t="str">
        <f>IF(Table2[[#This Row],[Basis of Material Classification (Customer Side)*]]="Field inspection","Yes","No")</f>
        <v>No</v>
      </c>
      <c r="V4781" t="s">
        <v>43</v>
      </c>
      <c r="W4781" t="s">
        <v>44</v>
      </c>
      <c r="X4781" t="s">
        <v>44</v>
      </c>
      <c r="Z4781" t="s">
        <v>45</v>
      </c>
      <c r="AA4781" t="s">
        <v>46</v>
      </c>
      <c r="AB4781" t="s">
        <v>46</v>
      </c>
      <c r="AC4781" t="s">
        <v>40</v>
      </c>
    </row>
    <row r="4782" spans="1:29" ht="14.4" x14ac:dyDescent="0.3">
      <c r="A4782">
        <v>4780</v>
      </c>
      <c r="B4782" t="s">
        <v>4794</v>
      </c>
      <c r="C4782" t="s">
        <v>277</v>
      </c>
      <c r="D4782" t="s">
        <v>40</v>
      </c>
      <c r="E4782" t="s">
        <v>40</v>
      </c>
      <c r="F4782" t="s">
        <v>41</v>
      </c>
      <c r="G4782" t="s">
        <v>40</v>
      </c>
      <c r="H4782" s="26">
        <v>36892</v>
      </c>
      <c r="I4782" t="s">
        <v>42</v>
      </c>
      <c r="J4782" t="s">
        <v>43</v>
      </c>
      <c r="K4782" t="str">
        <f>IF(Table2[[#This Row],[Basis of Material Classification (System Side)*]]="Field inspection","Yes","No")</f>
        <v>No</v>
      </c>
      <c r="N4782" t="str">
        <f>Table2[[#This Row],[Basis of Material Classification (System Side)*]]</f>
        <v>Installation date after lead ban</v>
      </c>
      <c r="O4782" t="s">
        <v>41</v>
      </c>
      <c r="P4782"/>
      <c r="Q4782" s="16" t="str">
        <f>Table2[[#This Row],[Service Line Size (inches) (System Side)]]</f>
        <v>5/8</v>
      </c>
      <c r="R4782" t="s">
        <v>49</v>
      </c>
      <c r="S4782" t="str">
        <f>IF(Table2[[#This Row],[Basis of Material Classification (Customer Side)*]]="Field inspection","Yes","No")</f>
        <v>No</v>
      </c>
      <c r="V4782" t="s">
        <v>50</v>
      </c>
      <c r="W4782" t="s">
        <v>44</v>
      </c>
      <c r="X4782" t="s">
        <v>44</v>
      </c>
      <c r="Z4782" t="s">
        <v>58</v>
      </c>
      <c r="AA4782" t="s">
        <v>46</v>
      </c>
      <c r="AB4782" t="s">
        <v>46</v>
      </c>
      <c r="AC4782" t="s">
        <v>40</v>
      </c>
    </row>
    <row r="4783" spans="1:29" ht="14.4" x14ac:dyDescent="0.3">
      <c r="A4783">
        <v>4781</v>
      </c>
      <c r="B4783" t="s">
        <v>4795</v>
      </c>
      <c r="C4783" t="s">
        <v>277</v>
      </c>
      <c r="D4783" t="s">
        <v>40</v>
      </c>
      <c r="E4783" t="s">
        <v>40</v>
      </c>
      <c r="F4783" t="s">
        <v>41</v>
      </c>
      <c r="G4783" t="s">
        <v>40</v>
      </c>
      <c r="H4783" s="26">
        <v>34335</v>
      </c>
      <c r="I4783">
        <v>1</v>
      </c>
      <c r="J4783" t="s">
        <v>43</v>
      </c>
      <c r="K4783" t="str">
        <f>IF(Table2[[#This Row],[Basis of Material Classification (System Side)*]]="Field inspection","Yes","No")</f>
        <v>No</v>
      </c>
      <c r="N4783" t="str">
        <f>Table2[[#This Row],[Basis of Material Classification (System Side)*]]</f>
        <v>Installation date after lead ban</v>
      </c>
      <c r="O4783" t="s">
        <v>41</v>
      </c>
      <c r="P4783" s="13">
        <v>37622</v>
      </c>
      <c r="Q4783" s="16">
        <f>Table2[[#This Row],[Service Line Size (inches) (System Side)]]</f>
        <v>1</v>
      </c>
      <c r="R4783" t="s">
        <v>43</v>
      </c>
      <c r="S4783" t="str">
        <f>IF(Table2[[#This Row],[Basis of Material Classification (Customer Side)*]]="Field inspection","Yes","No")</f>
        <v>No</v>
      </c>
      <c r="V4783" t="s">
        <v>43</v>
      </c>
      <c r="W4783" t="s">
        <v>44</v>
      </c>
      <c r="X4783" t="s">
        <v>44</v>
      </c>
      <c r="Z4783" t="s">
        <v>58</v>
      </c>
      <c r="AA4783" t="s">
        <v>46</v>
      </c>
      <c r="AB4783" t="s">
        <v>46</v>
      </c>
      <c r="AC4783" t="s">
        <v>40</v>
      </c>
    </row>
    <row r="4784" spans="1:29" ht="14.4" x14ac:dyDescent="0.3">
      <c r="A4784">
        <v>4782</v>
      </c>
      <c r="B4784" t="s">
        <v>4795</v>
      </c>
      <c r="C4784" t="s">
        <v>277</v>
      </c>
      <c r="D4784" t="s">
        <v>40</v>
      </c>
      <c r="E4784" t="s">
        <v>40</v>
      </c>
      <c r="F4784" t="s">
        <v>41</v>
      </c>
      <c r="G4784" t="s">
        <v>40</v>
      </c>
      <c r="H4784" s="26">
        <v>34335</v>
      </c>
      <c r="I4784">
        <v>1</v>
      </c>
      <c r="J4784" t="s">
        <v>43</v>
      </c>
      <c r="K4784" t="str">
        <f>IF(Table2[[#This Row],[Basis of Material Classification (System Side)*]]="Field inspection","Yes","No")</f>
        <v>No</v>
      </c>
      <c r="N4784" t="str">
        <f>Table2[[#This Row],[Basis of Material Classification (System Side)*]]</f>
        <v>Installation date after lead ban</v>
      </c>
      <c r="O4784" t="s">
        <v>41</v>
      </c>
      <c r="P4784" s="13">
        <v>37622</v>
      </c>
      <c r="Q4784" s="16">
        <f>Table2[[#This Row],[Service Line Size (inches) (System Side)]]</f>
        <v>1</v>
      </c>
      <c r="R4784" t="s">
        <v>43</v>
      </c>
      <c r="S4784" t="str">
        <f>IF(Table2[[#This Row],[Basis of Material Classification (Customer Side)*]]="Field inspection","Yes","No")</f>
        <v>No</v>
      </c>
      <c r="V4784" t="s">
        <v>43</v>
      </c>
      <c r="W4784" t="s">
        <v>44</v>
      </c>
      <c r="X4784" t="s">
        <v>44</v>
      </c>
      <c r="Z4784" t="s">
        <v>58</v>
      </c>
      <c r="AA4784" t="s">
        <v>46</v>
      </c>
      <c r="AB4784" t="s">
        <v>46</v>
      </c>
      <c r="AC4784" t="s">
        <v>40</v>
      </c>
    </row>
    <row r="4785" spans="1:29" ht="14.4" x14ac:dyDescent="0.3">
      <c r="A4785">
        <v>4783</v>
      </c>
      <c r="B4785" t="s">
        <v>4796</v>
      </c>
      <c r="C4785" t="s">
        <v>277</v>
      </c>
      <c r="D4785" t="s">
        <v>40</v>
      </c>
      <c r="E4785" t="s">
        <v>40</v>
      </c>
      <c r="F4785" t="s">
        <v>41</v>
      </c>
      <c r="G4785" t="s">
        <v>40</v>
      </c>
      <c r="H4785" s="26">
        <v>41640</v>
      </c>
      <c r="I4785" t="s">
        <v>42</v>
      </c>
      <c r="J4785" t="s">
        <v>43</v>
      </c>
      <c r="K4785" t="str">
        <f>IF(Table2[[#This Row],[Basis of Material Classification (System Side)*]]="Field inspection","Yes","No")</f>
        <v>No</v>
      </c>
      <c r="N4785" t="str">
        <f>Table2[[#This Row],[Basis of Material Classification (System Side)*]]</f>
        <v>Installation date after lead ban</v>
      </c>
      <c r="O4785" t="s">
        <v>41</v>
      </c>
      <c r="P4785" s="13">
        <v>30317</v>
      </c>
      <c r="Q4785" s="16" t="str">
        <f>Table2[[#This Row],[Service Line Size (inches) (System Side)]]</f>
        <v>5/8</v>
      </c>
      <c r="R4785" t="s">
        <v>43</v>
      </c>
      <c r="S4785" t="str">
        <f>IF(Table2[[#This Row],[Basis of Material Classification (Customer Side)*]]="Field inspection","Yes","No")</f>
        <v>No</v>
      </c>
      <c r="V4785" t="s">
        <v>43</v>
      </c>
      <c r="W4785" t="s">
        <v>44</v>
      </c>
      <c r="X4785" t="s">
        <v>44</v>
      </c>
      <c r="Z4785" t="s">
        <v>45</v>
      </c>
      <c r="AA4785" t="s">
        <v>46</v>
      </c>
      <c r="AB4785" t="s">
        <v>46</v>
      </c>
      <c r="AC4785" t="s">
        <v>40</v>
      </c>
    </row>
    <row r="4786" spans="1:29" ht="14.4" x14ac:dyDescent="0.3">
      <c r="A4786">
        <v>4784</v>
      </c>
      <c r="B4786" t="s">
        <v>4797</v>
      </c>
      <c r="C4786" t="s">
        <v>277</v>
      </c>
      <c r="D4786" t="s">
        <v>40</v>
      </c>
      <c r="E4786" t="s">
        <v>40</v>
      </c>
      <c r="F4786" t="s">
        <v>41</v>
      </c>
      <c r="G4786" t="s">
        <v>40</v>
      </c>
      <c r="H4786" s="26">
        <v>23377</v>
      </c>
      <c r="I4786" t="s">
        <v>42</v>
      </c>
      <c r="J4786" t="s">
        <v>49</v>
      </c>
      <c r="K4786" t="str">
        <f>IF(Table2[[#This Row],[Basis of Material Classification (System Side)*]]="Field inspection","Yes","No")</f>
        <v>No</v>
      </c>
      <c r="N4786" t="s">
        <v>50</v>
      </c>
      <c r="O4786" t="s">
        <v>41</v>
      </c>
      <c r="P4786" s="13">
        <v>26665</v>
      </c>
      <c r="Q4786" s="16" t="str">
        <f>Table2[[#This Row],[Service Line Size (inches) (System Side)]]</f>
        <v>5/8</v>
      </c>
      <c r="R4786" t="s">
        <v>49</v>
      </c>
      <c r="S4786" t="str">
        <f>IF(Table2[[#This Row],[Basis of Material Classification (Customer Side)*]]="Field inspection","Yes","No")</f>
        <v>No</v>
      </c>
      <c r="V4786" t="s">
        <v>50</v>
      </c>
      <c r="W4786" t="s">
        <v>44</v>
      </c>
      <c r="X4786" t="s">
        <v>44</v>
      </c>
      <c r="Z4786" t="s">
        <v>45</v>
      </c>
      <c r="AA4786" t="s">
        <v>46</v>
      </c>
      <c r="AB4786" t="s">
        <v>46</v>
      </c>
      <c r="AC4786" t="s">
        <v>40</v>
      </c>
    </row>
    <row r="4787" spans="1:29" ht="14.4" x14ac:dyDescent="0.3">
      <c r="A4787">
        <v>4785</v>
      </c>
      <c r="B4787" t="s">
        <v>4798</v>
      </c>
      <c r="C4787" t="s">
        <v>277</v>
      </c>
      <c r="D4787" t="s">
        <v>40</v>
      </c>
      <c r="E4787" t="s">
        <v>40</v>
      </c>
      <c r="F4787" t="s">
        <v>41</v>
      </c>
      <c r="G4787" t="s">
        <v>40</v>
      </c>
      <c r="H4787" s="26">
        <v>32143</v>
      </c>
      <c r="I4787" t="s">
        <v>42</v>
      </c>
      <c r="J4787" t="s">
        <v>43</v>
      </c>
      <c r="K4787" t="str">
        <f>IF(Table2[[#This Row],[Basis of Material Classification (System Side)*]]="Field inspection","Yes","No")</f>
        <v>No</v>
      </c>
      <c r="N4787" t="str">
        <f>Table2[[#This Row],[Basis of Material Classification (System Side)*]]</f>
        <v>Installation date after lead ban</v>
      </c>
      <c r="O4787" t="s">
        <v>41</v>
      </c>
      <c r="P4787" s="13">
        <v>29952</v>
      </c>
      <c r="Q4787" s="16" t="str">
        <f>Table2[[#This Row],[Service Line Size (inches) (System Side)]]</f>
        <v>5/8</v>
      </c>
      <c r="R4787" t="s">
        <v>43</v>
      </c>
      <c r="S4787" t="str">
        <f>IF(Table2[[#This Row],[Basis of Material Classification (Customer Side)*]]="Field inspection","Yes","No")</f>
        <v>No</v>
      </c>
      <c r="V4787" t="s">
        <v>43</v>
      </c>
      <c r="W4787" t="s">
        <v>44</v>
      </c>
      <c r="X4787" t="s">
        <v>44</v>
      </c>
      <c r="Z4787" t="s">
        <v>45</v>
      </c>
      <c r="AA4787" t="s">
        <v>46</v>
      </c>
      <c r="AB4787" t="s">
        <v>46</v>
      </c>
      <c r="AC4787" t="s">
        <v>40</v>
      </c>
    </row>
    <row r="4788" spans="1:29" ht="14.4" x14ac:dyDescent="0.3">
      <c r="A4788">
        <v>4786</v>
      </c>
      <c r="B4788" t="s">
        <v>4799</v>
      </c>
      <c r="C4788" t="s">
        <v>277</v>
      </c>
      <c r="D4788" t="s">
        <v>40</v>
      </c>
      <c r="E4788" t="s">
        <v>40</v>
      </c>
      <c r="F4788" t="s">
        <v>41</v>
      </c>
      <c r="G4788" t="s">
        <v>40</v>
      </c>
      <c r="H4788" s="26">
        <v>38353</v>
      </c>
      <c r="I4788" t="s">
        <v>42</v>
      </c>
      <c r="J4788" t="s">
        <v>43</v>
      </c>
      <c r="K4788" t="str">
        <f>IF(Table2[[#This Row],[Basis of Material Classification (System Side)*]]="Field inspection","Yes","No")</f>
        <v>No</v>
      </c>
      <c r="N4788" t="str">
        <f>Table2[[#This Row],[Basis of Material Classification (System Side)*]]</f>
        <v>Installation date after lead ban</v>
      </c>
      <c r="O4788" t="s">
        <v>41</v>
      </c>
      <c r="P4788" s="13">
        <v>37257</v>
      </c>
      <c r="Q4788" s="16" t="str">
        <f>Table2[[#This Row],[Service Line Size (inches) (System Side)]]</f>
        <v>5/8</v>
      </c>
      <c r="R4788" t="s">
        <v>43</v>
      </c>
      <c r="S4788" t="str">
        <f>IF(Table2[[#This Row],[Basis of Material Classification (Customer Side)*]]="Field inspection","Yes","No")</f>
        <v>No</v>
      </c>
      <c r="V4788" t="s">
        <v>43</v>
      </c>
      <c r="W4788" t="s">
        <v>44</v>
      </c>
      <c r="X4788" t="s">
        <v>44</v>
      </c>
      <c r="Z4788" t="s">
        <v>45</v>
      </c>
      <c r="AA4788" t="s">
        <v>46</v>
      </c>
      <c r="AB4788" t="s">
        <v>46</v>
      </c>
      <c r="AC4788" t="s">
        <v>40</v>
      </c>
    </row>
    <row r="4789" spans="1:29" ht="14.4" x14ac:dyDescent="0.3">
      <c r="A4789">
        <v>4787</v>
      </c>
      <c r="B4789" t="s">
        <v>4800</v>
      </c>
      <c r="C4789" t="s">
        <v>277</v>
      </c>
      <c r="D4789" t="s">
        <v>40</v>
      </c>
      <c r="E4789" t="s">
        <v>40</v>
      </c>
      <c r="F4789" t="s">
        <v>41</v>
      </c>
      <c r="G4789" t="s">
        <v>40</v>
      </c>
      <c r="H4789" s="26">
        <v>20455</v>
      </c>
      <c r="I4789" t="s">
        <v>42</v>
      </c>
      <c r="J4789" t="s">
        <v>49</v>
      </c>
      <c r="K4789" t="str">
        <f>IF(Table2[[#This Row],[Basis of Material Classification (System Side)*]]="Field inspection","Yes","No")</f>
        <v>No</v>
      </c>
      <c r="N4789" t="s">
        <v>50</v>
      </c>
      <c r="O4789" t="s">
        <v>41</v>
      </c>
      <c r="P4789" s="13">
        <v>35065</v>
      </c>
      <c r="Q4789" s="16" t="str">
        <f>Table2[[#This Row],[Service Line Size (inches) (System Side)]]</f>
        <v>5/8</v>
      </c>
      <c r="R4789" t="s">
        <v>43</v>
      </c>
      <c r="S4789" t="str">
        <f>IF(Table2[[#This Row],[Basis of Material Classification (Customer Side)*]]="Field inspection","Yes","No")</f>
        <v>No</v>
      </c>
      <c r="V4789" t="s">
        <v>43</v>
      </c>
      <c r="W4789" t="s">
        <v>44</v>
      </c>
      <c r="X4789" t="s">
        <v>44</v>
      </c>
      <c r="Z4789" t="s">
        <v>45</v>
      </c>
      <c r="AA4789" t="s">
        <v>46</v>
      </c>
      <c r="AB4789" t="s">
        <v>46</v>
      </c>
      <c r="AC4789" t="s">
        <v>40</v>
      </c>
    </row>
    <row r="4790" spans="1:29" ht="14.4" x14ac:dyDescent="0.3">
      <c r="A4790">
        <v>4788</v>
      </c>
      <c r="B4790" t="s">
        <v>4801</v>
      </c>
      <c r="C4790" t="s">
        <v>277</v>
      </c>
      <c r="D4790" t="s">
        <v>40</v>
      </c>
      <c r="E4790" t="s">
        <v>40</v>
      </c>
      <c r="F4790" t="s">
        <v>41</v>
      </c>
      <c r="G4790" t="s">
        <v>40</v>
      </c>
      <c r="H4790" s="26">
        <v>35431</v>
      </c>
      <c r="I4790" t="s">
        <v>42</v>
      </c>
      <c r="J4790" t="s">
        <v>43</v>
      </c>
      <c r="K4790" t="str">
        <f>IF(Table2[[#This Row],[Basis of Material Classification (System Side)*]]="Field inspection","Yes","No")</f>
        <v>No</v>
      </c>
      <c r="N4790" t="str">
        <f>Table2[[#This Row],[Basis of Material Classification (System Side)*]]</f>
        <v>Installation date after lead ban</v>
      </c>
      <c r="O4790" t="s">
        <v>41</v>
      </c>
      <c r="P4790" s="13">
        <v>21916</v>
      </c>
      <c r="Q4790" s="16" t="str">
        <f>Table2[[#This Row],[Service Line Size (inches) (System Side)]]</f>
        <v>5/8</v>
      </c>
      <c r="R4790" t="s">
        <v>49</v>
      </c>
      <c r="S4790" t="str">
        <f>IF(Table2[[#This Row],[Basis of Material Classification (Customer Side)*]]="Field inspection","Yes","No")</f>
        <v>No</v>
      </c>
      <c r="V4790" t="s">
        <v>50</v>
      </c>
      <c r="W4790" t="s">
        <v>44</v>
      </c>
      <c r="X4790" t="s">
        <v>44</v>
      </c>
      <c r="Z4790" t="s">
        <v>45</v>
      </c>
      <c r="AA4790" t="s">
        <v>46</v>
      </c>
      <c r="AB4790" t="s">
        <v>46</v>
      </c>
      <c r="AC4790" t="s">
        <v>40</v>
      </c>
    </row>
    <row r="4791" spans="1:29" ht="14.4" x14ac:dyDescent="0.3">
      <c r="A4791">
        <v>4789</v>
      </c>
      <c r="B4791" t="s">
        <v>4802</v>
      </c>
      <c r="C4791" t="s">
        <v>277</v>
      </c>
      <c r="D4791" t="s">
        <v>40</v>
      </c>
      <c r="E4791" t="s">
        <v>40</v>
      </c>
      <c r="F4791" t="s">
        <v>41</v>
      </c>
      <c r="G4791" t="s">
        <v>40</v>
      </c>
      <c r="H4791" s="26">
        <v>35431</v>
      </c>
      <c r="I4791" t="s">
        <v>42</v>
      </c>
      <c r="J4791" t="s">
        <v>43</v>
      </c>
      <c r="K4791" t="str">
        <f>IF(Table2[[#This Row],[Basis of Material Classification (System Side)*]]="Field inspection","Yes","No")</f>
        <v>No</v>
      </c>
      <c r="N4791" t="str">
        <f>Table2[[#This Row],[Basis of Material Classification (System Side)*]]</f>
        <v>Installation date after lead ban</v>
      </c>
      <c r="O4791" t="s">
        <v>41</v>
      </c>
      <c r="P4791" s="13">
        <v>33239</v>
      </c>
      <c r="Q4791" s="16" t="str">
        <f>Table2[[#This Row],[Service Line Size (inches) (System Side)]]</f>
        <v>5/8</v>
      </c>
      <c r="R4791" t="s">
        <v>43</v>
      </c>
      <c r="S4791" t="str">
        <f>IF(Table2[[#This Row],[Basis of Material Classification (Customer Side)*]]="Field inspection","Yes","No")</f>
        <v>No</v>
      </c>
      <c r="V4791" t="s">
        <v>43</v>
      </c>
      <c r="W4791" t="s">
        <v>44</v>
      </c>
      <c r="X4791" t="s">
        <v>44</v>
      </c>
      <c r="Z4791" t="s">
        <v>58</v>
      </c>
      <c r="AA4791" t="s">
        <v>46</v>
      </c>
      <c r="AB4791" t="s">
        <v>46</v>
      </c>
      <c r="AC4791" t="s">
        <v>40</v>
      </c>
    </row>
    <row r="4792" spans="1:29" ht="14.4" x14ac:dyDescent="0.3">
      <c r="A4792">
        <v>4790</v>
      </c>
      <c r="B4792" t="s">
        <v>4803</v>
      </c>
      <c r="C4792" t="s">
        <v>277</v>
      </c>
      <c r="D4792" t="s">
        <v>40</v>
      </c>
      <c r="E4792" t="s">
        <v>40</v>
      </c>
      <c r="F4792" t="s">
        <v>53</v>
      </c>
      <c r="G4792" t="s">
        <v>40</v>
      </c>
      <c r="H4792" s="26">
        <v>35431</v>
      </c>
      <c r="I4792" t="s">
        <v>42</v>
      </c>
      <c r="J4792" t="s">
        <v>55</v>
      </c>
      <c r="K4792" t="str">
        <f>IF(Table2[[#This Row],[Basis of Material Classification (System Side)*]]="Field inspection","Yes","No")</f>
        <v>No</v>
      </c>
      <c r="O4792" t="s">
        <v>41</v>
      </c>
      <c r="P4792" s="13">
        <v>36161</v>
      </c>
      <c r="Q4792" s="16" t="str">
        <f>Table2[[#This Row],[Service Line Size (inches) (System Side)]]</f>
        <v>5/8</v>
      </c>
      <c r="R4792" t="s">
        <v>43</v>
      </c>
      <c r="S4792" t="str">
        <f>IF(Table2[[#This Row],[Basis of Material Classification (Customer Side)*]]="Field inspection","Yes","No")</f>
        <v>No</v>
      </c>
      <c r="V4792" t="s">
        <v>43</v>
      </c>
      <c r="W4792" t="s">
        <v>44</v>
      </c>
      <c r="X4792" t="s">
        <v>44</v>
      </c>
      <c r="Z4792" t="s">
        <v>45</v>
      </c>
      <c r="AA4792" t="s">
        <v>46</v>
      </c>
      <c r="AB4792" t="s">
        <v>46</v>
      </c>
      <c r="AC4792" t="s">
        <v>40</v>
      </c>
    </row>
    <row r="4793" spans="1:29" ht="14.4" x14ac:dyDescent="0.3">
      <c r="A4793">
        <v>4791</v>
      </c>
      <c r="B4793" t="s">
        <v>4804</v>
      </c>
      <c r="C4793" t="s">
        <v>277</v>
      </c>
      <c r="D4793" t="s">
        <v>40</v>
      </c>
      <c r="E4793" t="s">
        <v>40</v>
      </c>
      <c r="F4793" t="s">
        <v>53</v>
      </c>
      <c r="G4793" t="s">
        <v>40</v>
      </c>
      <c r="H4793" s="26">
        <v>31778</v>
      </c>
      <c r="I4793" t="s">
        <v>54</v>
      </c>
      <c r="J4793" t="s">
        <v>55</v>
      </c>
      <c r="K4793" t="str">
        <f>IF(Table2[[#This Row],[Basis of Material Classification (System Side)*]]="Field inspection","Yes","No")</f>
        <v>No</v>
      </c>
      <c r="O4793" t="s">
        <v>41</v>
      </c>
      <c r="P4793" s="13">
        <v>35431</v>
      </c>
      <c r="Q4793" s="16" t="str">
        <f>Table2[[#This Row],[Service Line Size (inches) (System Side)]]</f>
        <v>3/4</v>
      </c>
      <c r="R4793" t="s">
        <v>43</v>
      </c>
      <c r="S4793" t="str">
        <f>IF(Table2[[#This Row],[Basis of Material Classification (Customer Side)*]]="Field inspection","Yes","No")</f>
        <v>No</v>
      </c>
      <c r="V4793" t="s">
        <v>43</v>
      </c>
      <c r="W4793" t="s">
        <v>44</v>
      </c>
      <c r="X4793" t="s">
        <v>44</v>
      </c>
      <c r="Z4793" t="s">
        <v>45</v>
      </c>
      <c r="AA4793" t="s">
        <v>46</v>
      </c>
      <c r="AB4793" t="s">
        <v>46</v>
      </c>
      <c r="AC4793" t="s">
        <v>40</v>
      </c>
    </row>
    <row r="4794" spans="1:29" ht="14.4" x14ac:dyDescent="0.3">
      <c r="A4794">
        <v>4792</v>
      </c>
      <c r="B4794" t="s">
        <v>4805</v>
      </c>
      <c r="C4794" t="s">
        <v>277</v>
      </c>
      <c r="D4794" t="s">
        <v>40</v>
      </c>
      <c r="E4794" t="s">
        <v>40</v>
      </c>
      <c r="F4794" t="s">
        <v>41</v>
      </c>
      <c r="G4794" t="s">
        <v>40</v>
      </c>
      <c r="H4794" s="26">
        <v>32509</v>
      </c>
      <c r="I4794" t="s">
        <v>42</v>
      </c>
      <c r="J4794" t="s">
        <v>43</v>
      </c>
      <c r="K4794" t="str">
        <f>IF(Table2[[#This Row],[Basis of Material Classification (System Side)*]]="Field inspection","Yes","No")</f>
        <v>No</v>
      </c>
      <c r="N4794" t="str">
        <f>Table2[[#This Row],[Basis of Material Classification (System Side)*]]</f>
        <v>Installation date after lead ban</v>
      </c>
      <c r="O4794" t="s">
        <v>41</v>
      </c>
      <c r="P4794" s="13">
        <v>32874</v>
      </c>
      <c r="Q4794" s="16" t="str">
        <f>Table2[[#This Row],[Service Line Size (inches) (System Side)]]</f>
        <v>5/8</v>
      </c>
      <c r="R4794" t="s">
        <v>43</v>
      </c>
      <c r="S4794" t="str">
        <f>IF(Table2[[#This Row],[Basis of Material Classification (Customer Side)*]]="Field inspection","Yes","No")</f>
        <v>No</v>
      </c>
      <c r="V4794" t="s">
        <v>43</v>
      </c>
      <c r="W4794" t="s">
        <v>44</v>
      </c>
      <c r="X4794" t="s">
        <v>44</v>
      </c>
      <c r="Z4794" t="s">
        <v>45</v>
      </c>
      <c r="AA4794" t="s">
        <v>46</v>
      </c>
      <c r="AB4794" t="s">
        <v>46</v>
      </c>
      <c r="AC4794" t="s">
        <v>40</v>
      </c>
    </row>
    <row r="4795" spans="1:29" ht="14.4" x14ac:dyDescent="0.3">
      <c r="A4795">
        <v>4793</v>
      </c>
      <c r="B4795" t="s">
        <v>4806</v>
      </c>
      <c r="C4795" t="s">
        <v>277</v>
      </c>
      <c r="D4795" t="s">
        <v>40</v>
      </c>
      <c r="E4795" t="s">
        <v>40</v>
      </c>
      <c r="F4795" t="s">
        <v>41</v>
      </c>
      <c r="G4795" t="s">
        <v>40</v>
      </c>
      <c r="H4795" s="26">
        <v>33604</v>
      </c>
      <c r="I4795" t="s">
        <v>42</v>
      </c>
      <c r="J4795" t="s">
        <v>43</v>
      </c>
      <c r="K4795" t="str">
        <f>IF(Table2[[#This Row],[Basis of Material Classification (System Side)*]]="Field inspection","Yes","No")</f>
        <v>No</v>
      </c>
      <c r="N4795" t="str">
        <f>Table2[[#This Row],[Basis of Material Classification (System Side)*]]</f>
        <v>Installation date after lead ban</v>
      </c>
      <c r="O4795" t="s">
        <v>41</v>
      </c>
      <c r="P4795" s="13">
        <v>34335</v>
      </c>
      <c r="Q4795" s="16" t="str">
        <f>Table2[[#This Row],[Service Line Size (inches) (System Side)]]</f>
        <v>5/8</v>
      </c>
      <c r="R4795" t="s">
        <v>43</v>
      </c>
      <c r="S4795" t="str">
        <f>IF(Table2[[#This Row],[Basis of Material Classification (Customer Side)*]]="Field inspection","Yes","No")</f>
        <v>No</v>
      </c>
      <c r="V4795" t="s">
        <v>43</v>
      </c>
      <c r="W4795" t="s">
        <v>44</v>
      </c>
      <c r="X4795" t="s">
        <v>44</v>
      </c>
      <c r="Z4795" t="s">
        <v>45</v>
      </c>
      <c r="AA4795" t="s">
        <v>46</v>
      </c>
      <c r="AB4795" t="s">
        <v>46</v>
      </c>
      <c r="AC4795" t="s">
        <v>40</v>
      </c>
    </row>
    <row r="4796" spans="1:29" ht="14.4" x14ac:dyDescent="0.3">
      <c r="A4796">
        <v>4794</v>
      </c>
      <c r="B4796" t="s">
        <v>4807</v>
      </c>
      <c r="C4796" t="s">
        <v>277</v>
      </c>
      <c r="D4796" t="s">
        <v>40</v>
      </c>
      <c r="E4796" t="s">
        <v>40</v>
      </c>
      <c r="F4796" t="s">
        <v>41</v>
      </c>
      <c r="G4796" t="s">
        <v>40</v>
      </c>
      <c r="H4796" s="26">
        <v>26665</v>
      </c>
      <c r="I4796" t="s">
        <v>42</v>
      </c>
      <c r="J4796" t="s">
        <v>49</v>
      </c>
      <c r="K4796" t="str">
        <f>IF(Table2[[#This Row],[Basis of Material Classification (System Side)*]]="Field inspection","Yes","No")</f>
        <v>No</v>
      </c>
      <c r="N4796" t="s">
        <v>50</v>
      </c>
      <c r="O4796" t="s">
        <v>41</v>
      </c>
      <c r="P4796" s="13">
        <v>35796</v>
      </c>
      <c r="Q4796" s="16" t="str">
        <f>Table2[[#This Row],[Service Line Size (inches) (System Side)]]</f>
        <v>5/8</v>
      </c>
      <c r="R4796" t="s">
        <v>43</v>
      </c>
      <c r="S4796" t="str">
        <f>IF(Table2[[#This Row],[Basis of Material Classification (Customer Side)*]]="Field inspection","Yes","No")</f>
        <v>No</v>
      </c>
      <c r="V4796" t="s">
        <v>43</v>
      </c>
      <c r="W4796" t="s">
        <v>44</v>
      </c>
      <c r="X4796" t="s">
        <v>44</v>
      </c>
      <c r="Z4796" t="s">
        <v>45</v>
      </c>
      <c r="AA4796" t="s">
        <v>46</v>
      </c>
      <c r="AB4796" t="s">
        <v>46</v>
      </c>
      <c r="AC4796" t="s">
        <v>40</v>
      </c>
    </row>
    <row r="4797" spans="1:29" ht="14.4" x14ac:dyDescent="0.3">
      <c r="A4797">
        <v>4795</v>
      </c>
      <c r="B4797" t="s">
        <v>4808</v>
      </c>
      <c r="C4797" t="s">
        <v>277</v>
      </c>
      <c r="D4797" t="s">
        <v>40</v>
      </c>
      <c r="E4797" t="s">
        <v>40</v>
      </c>
      <c r="F4797" t="s">
        <v>41</v>
      </c>
      <c r="G4797" t="s">
        <v>40</v>
      </c>
      <c r="H4797" s="26">
        <v>26665</v>
      </c>
      <c r="I4797" t="s">
        <v>42</v>
      </c>
      <c r="J4797" t="s">
        <v>49</v>
      </c>
      <c r="K4797" t="str">
        <f>IF(Table2[[#This Row],[Basis of Material Classification (System Side)*]]="Field inspection","Yes","No")</f>
        <v>No</v>
      </c>
      <c r="N4797" t="s">
        <v>50</v>
      </c>
      <c r="O4797" t="s">
        <v>41</v>
      </c>
      <c r="P4797" s="13">
        <v>19360</v>
      </c>
      <c r="Q4797" s="16" t="str">
        <f>Table2[[#This Row],[Service Line Size (inches) (System Side)]]</f>
        <v>5/8</v>
      </c>
      <c r="R4797" t="s">
        <v>49</v>
      </c>
      <c r="S4797" t="str">
        <f>IF(Table2[[#This Row],[Basis of Material Classification (Customer Side)*]]="Field inspection","Yes","No")</f>
        <v>No</v>
      </c>
      <c r="V4797" t="s">
        <v>50</v>
      </c>
      <c r="W4797" t="s">
        <v>44</v>
      </c>
      <c r="X4797" t="s">
        <v>44</v>
      </c>
      <c r="Z4797" t="s">
        <v>45</v>
      </c>
      <c r="AA4797" t="s">
        <v>46</v>
      </c>
      <c r="AB4797" t="s">
        <v>46</v>
      </c>
      <c r="AC4797" t="s">
        <v>40</v>
      </c>
    </row>
    <row r="4798" spans="1:29" ht="14.4" x14ac:dyDescent="0.3">
      <c r="A4798">
        <v>4796</v>
      </c>
      <c r="B4798" t="s">
        <v>4809</v>
      </c>
      <c r="C4798" t="s">
        <v>277</v>
      </c>
      <c r="D4798" t="s">
        <v>40</v>
      </c>
      <c r="E4798" t="s">
        <v>40</v>
      </c>
      <c r="F4798" t="s">
        <v>41</v>
      </c>
      <c r="G4798" t="s">
        <v>40</v>
      </c>
      <c r="H4798" s="26">
        <v>35431</v>
      </c>
      <c r="I4798" t="s">
        <v>42</v>
      </c>
      <c r="J4798" t="s">
        <v>43</v>
      </c>
      <c r="K4798" t="str">
        <f>IF(Table2[[#This Row],[Basis of Material Classification (System Side)*]]="Field inspection","Yes","No")</f>
        <v>No</v>
      </c>
      <c r="N4798" t="str">
        <f>Table2[[#This Row],[Basis of Material Classification (System Side)*]]</f>
        <v>Installation date after lead ban</v>
      </c>
      <c r="O4798" t="s">
        <v>41</v>
      </c>
      <c r="P4798" s="13">
        <v>31413</v>
      </c>
      <c r="Q4798" s="16" t="str">
        <f>Table2[[#This Row],[Service Line Size (inches) (System Side)]]</f>
        <v>5/8</v>
      </c>
      <c r="R4798" t="s">
        <v>43</v>
      </c>
      <c r="S4798" t="str">
        <f>IF(Table2[[#This Row],[Basis of Material Classification (Customer Side)*]]="Field inspection","Yes","No")</f>
        <v>No</v>
      </c>
      <c r="V4798" t="s">
        <v>43</v>
      </c>
      <c r="W4798" t="s">
        <v>44</v>
      </c>
      <c r="X4798" t="s">
        <v>44</v>
      </c>
      <c r="Z4798" t="s">
        <v>45</v>
      </c>
      <c r="AA4798" t="s">
        <v>46</v>
      </c>
      <c r="AB4798" t="s">
        <v>46</v>
      </c>
      <c r="AC4798" t="s">
        <v>40</v>
      </c>
    </row>
    <row r="4799" spans="1:29" ht="14.4" x14ac:dyDescent="0.3">
      <c r="A4799">
        <v>4797</v>
      </c>
      <c r="B4799" t="s">
        <v>2420</v>
      </c>
      <c r="C4799" t="s">
        <v>277</v>
      </c>
      <c r="D4799" t="s">
        <v>40</v>
      </c>
      <c r="E4799" t="s">
        <v>40</v>
      </c>
      <c r="F4799" t="s">
        <v>41</v>
      </c>
      <c r="G4799" t="s">
        <v>40</v>
      </c>
      <c r="H4799" s="26">
        <v>30682</v>
      </c>
      <c r="I4799" t="s">
        <v>42</v>
      </c>
      <c r="J4799" t="s">
        <v>43</v>
      </c>
      <c r="K4799" t="str">
        <f>IF(Table2[[#This Row],[Basis of Material Classification (System Side)*]]="Field inspection","Yes","No")</f>
        <v>No</v>
      </c>
      <c r="N4799" t="str">
        <f>Table2[[#This Row],[Basis of Material Classification (System Side)*]]</f>
        <v>Installation date after lead ban</v>
      </c>
      <c r="O4799" t="s">
        <v>41</v>
      </c>
      <c r="P4799" s="13">
        <v>32509</v>
      </c>
      <c r="Q4799" s="16" t="str">
        <f>Table2[[#This Row],[Service Line Size (inches) (System Side)]]</f>
        <v>5/8</v>
      </c>
      <c r="R4799" t="s">
        <v>43</v>
      </c>
      <c r="S4799" t="str">
        <f>IF(Table2[[#This Row],[Basis of Material Classification (Customer Side)*]]="Field inspection","Yes","No")</f>
        <v>No</v>
      </c>
      <c r="V4799" t="s">
        <v>43</v>
      </c>
      <c r="W4799" t="s">
        <v>44</v>
      </c>
      <c r="X4799" t="s">
        <v>44</v>
      </c>
      <c r="Z4799" t="s">
        <v>45</v>
      </c>
      <c r="AA4799" t="s">
        <v>46</v>
      </c>
      <c r="AB4799" t="s">
        <v>46</v>
      </c>
      <c r="AC4799" t="s">
        <v>40</v>
      </c>
    </row>
    <row r="4800" spans="1:29" ht="14.4" x14ac:dyDescent="0.3">
      <c r="A4800">
        <v>4798</v>
      </c>
      <c r="B4800" t="s">
        <v>4810</v>
      </c>
      <c r="C4800" t="s">
        <v>277</v>
      </c>
      <c r="D4800" t="s">
        <v>40</v>
      </c>
      <c r="E4800" t="s">
        <v>40</v>
      </c>
      <c r="F4800" t="s">
        <v>53</v>
      </c>
      <c r="G4800" t="s">
        <v>40</v>
      </c>
      <c r="H4800" s="26">
        <v>20455</v>
      </c>
      <c r="I4800" t="s">
        <v>42</v>
      </c>
      <c r="J4800" t="s">
        <v>55</v>
      </c>
      <c r="K4800" t="str">
        <f>IF(Table2[[#This Row],[Basis of Material Classification (System Side)*]]="Field inspection","Yes","No")</f>
        <v>No</v>
      </c>
      <c r="O4800" t="s">
        <v>41</v>
      </c>
      <c r="P4800" s="13">
        <v>20090</v>
      </c>
      <c r="Q4800" s="16" t="str">
        <f>Table2[[#This Row],[Service Line Size (inches) (System Side)]]</f>
        <v>5/8</v>
      </c>
      <c r="R4800" t="s">
        <v>49</v>
      </c>
      <c r="S4800" t="str">
        <f>IF(Table2[[#This Row],[Basis of Material Classification (Customer Side)*]]="Field inspection","Yes","No")</f>
        <v>No</v>
      </c>
      <c r="V4800" t="s">
        <v>50</v>
      </c>
      <c r="W4800" t="s">
        <v>44</v>
      </c>
      <c r="X4800" t="s">
        <v>44</v>
      </c>
      <c r="Z4800" t="s">
        <v>45</v>
      </c>
      <c r="AA4800" t="s">
        <v>46</v>
      </c>
      <c r="AB4800" t="s">
        <v>46</v>
      </c>
      <c r="AC4800" t="s">
        <v>40</v>
      </c>
    </row>
    <row r="4801" spans="1:29" ht="14.4" x14ac:dyDescent="0.3">
      <c r="A4801">
        <v>4799</v>
      </c>
      <c r="B4801" t="s">
        <v>4811</v>
      </c>
      <c r="C4801" t="s">
        <v>277</v>
      </c>
      <c r="D4801" t="s">
        <v>40</v>
      </c>
      <c r="E4801" t="s">
        <v>40</v>
      </c>
      <c r="F4801" t="s">
        <v>41</v>
      </c>
      <c r="G4801" t="s">
        <v>40</v>
      </c>
      <c r="H4801" s="26">
        <v>35065</v>
      </c>
      <c r="I4801" t="s">
        <v>42</v>
      </c>
      <c r="J4801" t="s">
        <v>43</v>
      </c>
      <c r="K4801" t="str">
        <f>IF(Table2[[#This Row],[Basis of Material Classification (System Side)*]]="Field inspection","Yes","No")</f>
        <v>No</v>
      </c>
      <c r="N4801" t="str">
        <f>Table2[[#This Row],[Basis of Material Classification (System Side)*]]</f>
        <v>Installation date after lead ban</v>
      </c>
      <c r="O4801" t="s">
        <v>41</v>
      </c>
      <c r="P4801" s="13">
        <v>35796</v>
      </c>
      <c r="Q4801" s="16" t="str">
        <f>Table2[[#This Row],[Service Line Size (inches) (System Side)]]</f>
        <v>5/8</v>
      </c>
      <c r="R4801" t="s">
        <v>43</v>
      </c>
      <c r="S4801" t="str">
        <f>IF(Table2[[#This Row],[Basis of Material Classification (Customer Side)*]]="Field inspection","Yes","No")</f>
        <v>No</v>
      </c>
      <c r="V4801" t="s">
        <v>43</v>
      </c>
      <c r="W4801" t="s">
        <v>44</v>
      </c>
      <c r="X4801" t="s">
        <v>44</v>
      </c>
      <c r="Z4801" t="s">
        <v>45</v>
      </c>
      <c r="AA4801" t="s">
        <v>46</v>
      </c>
      <c r="AB4801" t="s">
        <v>46</v>
      </c>
      <c r="AC4801" t="s">
        <v>40</v>
      </c>
    </row>
    <row r="4802" spans="1:29" ht="14.4" x14ac:dyDescent="0.3">
      <c r="A4802">
        <v>4800</v>
      </c>
      <c r="B4802" t="s">
        <v>4812</v>
      </c>
      <c r="C4802" t="s">
        <v>277</v>
      </c>
      <c r="D4802" t="s">
        <v>40</v>
      </c>
      <c r="E4802" t="s">
        <v>40</v>
      </c>
      <c r="F4802" t="s">
        <v>41</v>
      </c>
      <c r="G4802" t="s">
        <v>40</v>
      </c>
      <c r="H4802" s="26">
        <v>27395</v>
      </c>
      <c r="I4802" t="s">
        <v>42</v>
      </c>
      <c r="J4802" t="s">
        <v>49</v>
      </c>
      <c r="K4802" t="str">
        <f>IF(Table2[[#This Row],[Basis of Material Classification (System Side)*]]="Field inspection","Yes","No")</f>
        <v>No</v>
      </c>
      <c r="N4802" t="s">
        <v>50</v>
      </c>
      <c r="O4802" t="s">
        <v>41</v>
      </c>
      <c r="P4802" s="13">
        <v>22647</v>
      </c>
      <c r="Q4802" s="16" t="str">
        <f>Table2[[#This Row],[Service Line Size (inches) (System Side)]]</f>
        <v>5/8</v>
      </c>
      <c r="R4802" t="s">
        <v>49</v>
      </c>
      <c r="S4802" t="str">
        <f>IF(Table2[[#This Row],[Basis of Material Classification (Customer Side)*]]="Field inspection","Yes","No")</f>
        <v>No</v>
      </c>
      <c r="V4802" t="s">
        <v>50</v>
      </c>
      <c r="W4802" t="s">
        <v>44</v>
      </c>
      <c r="X4802" t="s">
        <v>44</v>
      </c>
      <c r="Z4802" t="s">
        <v>45</v>
      </c>
      <c r="AA4802" t="s">
        <v>46</v>
      </c>
      <c r="AB4802" t="s">
        <v>46</v>
      </c>
      <c r="AC4802" t="s">
        <v>40</v>
      </c>
    </row>
    <row r="4803" spans="1:29" ht="14.4" x14ac:dyDescent="0.3">
      <c r="A4803">
        <v>4801</v>
      </c>
      <c r="B4803" t="s">
        <v>4813</v>
      </c>
      <c r="C4803" t="s">
        <v>277</v>
      </c>
      <c r="D4803" t="s">
        <v>40</v>
      </c>
      <c r="E4803" t="s">
        <v>40</v>
      </c>
      <c r="F4803" t="s">
        <v>41</v>
      </c>
      <c r="G4803" t="s">
        <v>40</v>
      </c>
      <c r="H4803" s="26">
        <v>24108</v>
      </c>
      <c r="I4803" t="s">
        <v>42</v>
      </c>
      <c r="J4803" t="s">
        <v>49</v>
      </c>
      <c r="K4803" t="str">
        <f>IF(Table2[[#This Row],[Basis of Material Classification (System Side)*]]="Field inspection","Yes","No")</f>
        <v>No</v>
      </c>
      <c r="N4803" t="s">
        <v>50</v>
      </c>
      <c r="O4803" t="s">
        <v>41</v>
      </c>
      <c r="P4803" s="13">
        <v>23743</v>
      </c>
      <c r="Q4803" s="16" t="str">
        <f>Table2[[#This Row],[Service Line Size (inches) (System Side)]]</f>
        <v>5/8</v>
      </c>
      <c r="R4803" t="s">
        <v>49</v>
      </c>
      <c r="S4803" t="str">
        <f>IF(Table2[[#This Row],[Basis of Material Classification (Customer Side)*]]="Field inspection","Yes","No")</f>
        <v>No</v>
      </c>
      <c r="V4803" t="s">
        <v>50</v>
      </c>
      <c r="W4803" t="s">
        <v>44</v>
      </c>
      <c r="X4803" t="s">
        <v>44</v>
      </c>
      <c r="Z4803" t="s">
        <v>45</v>
      </c>
      <c r="AA4803" t="s">
        <v>46</v>
      </c>
      <c r="AB4803" t="s">
        <v>46</v>
      </c>
      <c r="AC4803" t="s">
        <v>40</v>
      </c>
    </row>
    <row r="4804" spans="1:29" ht="14.4" x14ac:dyDescent="0.3">
      <c r="A4804">
        <v>4802</v>
      </c>
      <c r="B4804" t="s">
        <v>4814</v>
      </c>
      <c r="C4804" t="s">
        <v>277</v>
      </c>
      <c r="D4804" t="s">
        <v>40</v>
      </c>
      <c r="E4804" t="s">
        <v>40</v>
      </c>
      <c r="F4804" t="s">
        <v>41</v>
      </c>
      <c r="G4804" t="s">
        <v>40</v>
      </c>
      <c r="H4804" s="26">
        <v>26299</v>
      </c>
      <c r="I4804" t="s">
        <v>42</v>
      </c>
      <c r="J4804" t="s">
        <v>49</v>
      </c>
      <c r="K4804" t="str">
        <f>IF(Table2[[#This Row],[Basis of Material Classification (System Side)*]]="Field inspection","Yes","No")</f>
        <v>No</v>
      </c>
      <c r="N4804" t="s">
        <v>50</v>
      </c>
      <c r="O4804" t="s">
        <v>132</v>
      </c>
      <c r="P4804" s="13">
        <v>28491</v>
      </c>
      <c r="Q4804" s="16" t="str">
        <f>Table2[[#This Row],[Service Line Size (inches) (System Side)]]</f>
        <v>5/8</v>
      </c>
      <c r="R4804" t="s">
        <v>65</v>
      </c>
      <c r="S4804" t="str">
        <f>IF(Table2[[#This Row],[Basis of Material Classification (Customer Side)*]]="Field inspection","Yes","No")</f>
        <v>Yes</v>
      </c>
      <c r="T4804" t="s">
        <v>71</v>
      </c>
      <c r="U4804" s="13">
        <v>45490</v>
      </c>
      <c r="V4804" t="s">
        <v>72</v>
      </c>
      <c r="W4804" t="s">
        <v>44</v>
      </c>
      <c r="X4804" t="s">
        <v>44</v>
      </c>
      <c r="Z4804" t="s">
        <v>45</v>
      </c>
      <c r="AA4804" t="s">
        <v>46</v>
      </c>
      <c r="AB4804" t="s">
        <v>46</v>
      </c>
      <c r="AC4804" t="s">
        <v>40</v>
      </c>
    </row>
    <row r="4805" spans="1:29" ht="14.4" x14ac:dyDescent="0.3">
      <c r="A4805">
        <v>4803</v>
      </c>
      <c r="B4805" t="s">
        <v>4815</v>
      </c>
      <c r="C4805" t="s">
        <v>277</v>
      </c>
      <c r="D4805" t="s">
        <v>40</v>
      </c>
      <c r="E4805" t="s">
        <v>40</v>
      </c>
      <c r="F4805" t="s">
        <v>41</v>
      </c>
      <c r="G4805" t="s">
        <v>40</v>
      </c>
      <c r="H4805" s="27"/>
      <c r="I4805" t="s">
        <v>42</v>
      </c>
      <c r="J4805" t="s">
        <v>49</v>
      </c>
      <c r="K4805" t="str">
        <f>IF(Table2[[#This Row],[Basis of Material Classification (System Side)*]]="Field inspection","Yes","No")</f>
        <v>No</v>
      </c>
      <c r="N4805" t="s">
        <v>50</v>
      </c>
      <c r="O4805" t="s">
        <v>41</v>
      </c>
      <c r="P4805" s="13">
        <v>28856</v>
      </c>
      <c r="Q4805" s="16" t="str">
        <f>Table2[[#This Row],[Service Line Size (inches) (System Side)]]</f>
        <v>5/8</v>
      </c>
      <c r="R4805" t="s">
        <v>49</v>
      </c>
      <c r="S4805" t="str">
        <f>IF(Table2[[#This Row],[Basis of Material Classification (Customer Side)*]]="Field inspection","Yes","No")</f>
        <v>No</v>
      </c>
      <c r="V4805" t="s">
        <v>50</v>
      </c>
      <c r="W4805" t="s">
        <v>44</v>
      </c>
      <c r="X4805" t="s">
        <v>44</v>
      </c>
      <c r="Z4805" t="s">
        <v>45</v>
      </c>
      <c r="AA4805" t="s">
        <v>46</v>
      </c>
      <c r="AB4805" t="s">
        <v>46</v>
      </c>
      <c r="AC4805" t="s">
        <v>40</v>
      </c>
    </row>
    <row r="4806" spans="1:29" ht="14.4" x14ac:dyDescent="0.3">
      <c r="A4806">
        <v>4804</v>
      </c>
      <c r="B4806" t="s">
        <v>4816</v>
      </c>
      <c r="C4806" t="s">
        <v>277</v>
      </c>
      <c r="D4806" t="s">
        <v>48</v>
      </c>
      <c r="E4806" t="s">
        <v>40</v>
      </c>
      <c r="F4806" t="s">
        <v>41</v>
      </c>
      <c r="G4806" t="s">
        <v>40</v>
      </c>
      <c r="H4806" s="26">
        <v>29221</v>
      </c>
      <c r="I4806" t="s">
        <v>42</v>
      </c>
      <c r="J4806" t="s">
        <v>43</v>
      </c>
      <c r="K4806" t="str">
        <f>IF(Table2[[#This Row],[Basis of Material Classification (System Side)*]]="Field inspection","Yes","No")</f>
        <v>No</v>
      </c>
      <c r="N4806" t="str">
        <f>Table2[[#This Row],[Basis of Material Classification (System Side)*]]</f>
        <v>Installation date after lead ban</v>
      </c>
      <c r="O4806" t="s">
        <v>41</v>
      </c>
      <c r="P4806" s="13">
        <v>24838</v>
      </c>
      <c r="Q4806" s="16" t="str">
        <f>Table2[[#This Row],[Service Line Size (inches) (System Side)]]</f>
        <v>5/8</v>
      </c>
      <c r="R4806" t="s">
        <v>49</v>
      </c>
      <c r="S4806" t="str">
        <f>IF(Table2[[#This Row],[Basis of Material Classification (Customer Side)*]]="Field inspection","Yes","No")</f>
        <v>No</v>
      </c>
      <c r="V4806" t="s">
        <v>50</v>
      </c>
      <c r="W4806" t="s">
        <v>44</v>
      </c>
      <c r="X4806" t="s">
        <v>44</v>
      </c>
      <c r="Z4806" t="s">
        <v>51</v>
      </c>
      <c r="AA4806" t="s">
        <v>46</v>
      </c>
      <c r="AB4806" t="s">
        <v>46</v>
      </c>
      <c r="AC4806" t="s">
        <v>40</v>
      </c>
    </row>
    <row r="4807" spans="1:29" ht="14.4" x14ac:dyDescent="0.3">
      <c r="A4807">
        <v>4805</v>
      </c>
      <c r="B4807" t="s">
        <v>4817</v>
      </c>
      <c r="C4807" t="s">
        <v>277</v>
      </c>
      <c r="D4807" t="s">
        <v>40</v>
      </c>
      <c r="E4807" t="s">
        <v>40</v>
      </c>
      <c r="F4807" t="s">
        <v>41</v>
      </c>
      <c r="G4807" t="s">
        <v>40</v>
      </c>
      <c r="H4807" s="26">
        <v>25204</v>
      </c>
      <c r="I4807" t="s">
        <v>42</v>
      </c>
      <c r="J4807" t="s">
        <v>49</v>
      </c>
      <c r="K4807" t="str">
        <f>IF(Table2[[#This Row],[Basis of Material Classification (System Side)*]]="Field inspection","Yes","No")</f>
        <v>No</v>
      </c>
      <c r="N4807" t="s">
        <v>50</v>
      </c>
      <c r="O4807" t="s">
        <v>70</v>
      </c>
      <c r="P4807" s="13">
        <v>24108</v>
      </c>
      <c r="Q4807" s="16" t="str">
        <f>Table2[[#This Row],[Service Line Size (inches) (System Side)]]</f>
        <v>5/8</v>
      </c>
      <c r="R4807" t="s">
        <v>65</v>
      </c>
      <c r="S4807" t="str">
        <f>IF(Table2[[#This Row],[Basis of Material Classification (Customer Side)*]]="Field inspection","Yes","No")</f>
        <v>Yes</v>
      </c>
      <c r="T4807" t="s">
        <v>71</v>
      </c>
      <c r="U4807" s="13">
        <v>45499</v>
      </c>
      <c r="V4807" t="s">
        <v>72</v>
      </c>
      <c r="W4807" t="s">
        <v>44</v>
      </c>
      <c r="X4807" t="s">
        <v>44</v>
      </c>
      <c r="Z4807" t="s">
        <v>45</v>
      </c>
      <c r="AA4807" t="s">
        <v>46</v>
      </c>
      <c r="AB4807" t="s">
        <v>46</v>
      </c>
      <c r="AC4807" t="s">
        <v>40</v>
      </c>
    </row>
    <row r="4808" spans="1:29" ht="14.4" x14ac:dyDescent="0.3">
      <c r="A4808">
        <v>4806</v>
      </c>
      <c r="B4808" t="s">
        <v>4818</v>
      </c>
      <c r="C4808" t="s">
        <v>277</v>
      </c>
      <c r="D4808" t="s">
        <v>40</v>
      </c>
      <c r="E4808" t="s">
        <v>40</v>
      </c>
      <c r="F4808" t="s">
        <v>41</v>
      </c>
      <c r="G4808" t="s">
        <v>40</v>
      </c>
      <c r="H4808" s="26">
        <v>35065</v>
      </c>
      <c r="I4808" t="s">
        <v>42</v>
      </c>
      <c r="J4808" t="s">
        <v>43</v>
      </c>
      <c r="K4808" t="str">
        <f>IF(Table2[[#This Row],[Basis of Material Classification (System Side)*]]="Field inspection","Yes","No")</f>
        <v>No</v>
      </c>
      <c r="N4808" t="str">
        <f>Table2[[#This Row],[Basis of Material Classification (System Side)*]]</f>
        <v>Installation date after lead ban</v>
      </c>
      <c r="O4808" t="s">
        <v>41</v>
      </c>
      <c r="P4808" s="13">
        <v>35431</v>
      </c>
      <c r="Q4808" s="16" t="str">
        <f>Table2[[#This Row],[Service Line Size (inches) (System Side)]]</f>
        <v>5/8</v>
      </c>
      <c r="R4808" t="s">
        <v>43</v>
      </c>
      <c r="S4808" t="str">
        <f>IF(Table2[[#This Row],[Basis of Material Classification (Customer Side)*]]="Field inspection","Yes","No")</f>
        <v>No</v>
      </c>
      <c r="V4808" t="s">
        <v>43</v>
      </c>
      <c r="W4808" t="s">
        <v>44</v>
      </c>
      <c r="X4808" t="s">
        <v>44</v>
      </c>
      <c r="Z4808" t="s">
        <v>45</v>
      </c>
      <c r="AA4808" t="s">
        <v>46</v>
      </c>
      <c r="AB4808" t="s">
        <v>46</v>
      </c>
      <c r="AC4808" t="s">
        <v>40</v>
      </c>
    </row>
    <row r="4809" spans="1:29" ht="14.4" x14ac:dyDescent="0.3">
      <c r="A4809">
        <v>4807</v>
      </c>
      <c r="B4809" t="s">
        <v>4819</v>
      </c>
      <c r="C4809" t="s">
        <v>277</v>
      </c>
      <c r="D4809" t="s">
        <v>40</v>
      </c>
      <c r="E4809" t="s">
        <v>40</v>
      </c>
      <c r="F4809" t="s">
        <v>41</v>
      </c>
      <c r="G4809" t="s">
        <v>40</v>
      </c>
      <c r="H4809" s="26">
        <v>35065</v>
      </c>
      <c r="I4809" t="s">
        <v>42</v>
      </c>
      <c r="J4809" t="s">
        <v>43</v>
      </c>
      <c r="K4809" t="str">
        <f>IF(Table2[[#This Row],[Basis of Material Classification (System Side)*]]="Field inspection","Yes","No")</f>
        <v>No</v>
      </c>
      <c r="N4809" t="str">
        <f>Table2[[#This Row],[Basis of Material Classification (System Side)*]]</f>
        <v>Installation date after lead ban</v>
      </c>
      <c r="O4809" t="s">
        <v>41</v>
      </c>
      <c r="P4809" s="13">
        <v>35796</v>
      </c>
      <c r="Q4809" s="16" t="str">
        <f>Table2[[#This Row],[Service Line Size (inches) (System Side)]]</f>
        <v>5/8</v>
      </c>
      <c r="R4809" t="s">
        <v>43</v>
      </c>
      <c r="S4809" t="str">
        <f>IF(Table2[[#This Row],[Basis of Material Classification (Customer Side)*]]="Field inspection","Yes","No")</f>
        <v>No</v>
      </c>
      <c r="V4809" t="s">
        <v>43</v>
      </c>
      <c r="W4809" t="s">
        <v>44</v>
      </c>
      <c r="X4809" t="s">
        <v>44</v>
      </c>
      <c r="Z4809" t="s">
        <v>45</v>
      </c>
      <c r="AA4809" t="s">
        <v>46</v>
      </c>
      <c r="AB4809" t="s">
        <v>46</v>
      </c>
      <c r="AC4809" t="s">
        <v>40</v>
      </c>
    </row>
    <row r="4810" spans="1:29" ht="14.4" x14ac:dyDescent="0.3">
      <c r="A4810">
        <v>4808</v>
      </c>
      <c r="B4810" t="s">
        <v>4820</v>
      </c>
      <c r="C4810" t="s">
        <v>277</v>
      </c>
      <c r="D4810" t="s">
        <v>40</v>
      </c>
      <c r="E4810" t="s">
        <v>40</v>
      </c>
      <c r="F4810" t="s">
        <v>41</v>
      </c>
      <c r="G4810" t="s">
        <v>40</v>
      </c>
      <c r="H4810" s="26">
        <v>17533</v>
      </c>
      <c r="I4810" t="s">
        <v>42</v>
      </c>
      <c r="J4810" t="s">
        <v>49</v>
      </c>
      <c r="K4810" t="str">
        <f>IF(Table2[[#This Row],[Basis of Material Classification (System Side)*]]="Field inspection","Yes","No")</f>
        <v>No</v>
      </c>
      <c r="N4810" t="s">
        <v>50</v>
      </c>
      <c r="O4810" t="s">
        <v>41</v>
      </c>
      <c r="P4810"/>
      <c r="Q4810" s="16" t="str">
        <f>Table2[[#This Row],[Service Line Size (inches) (System Side)]]</f>
        <v>5/8</v>
      </c>
      <c r="R4810" t="s">
        <v>49</v>
      </c>
      <c r="S4810" t="str">
        <f>IF(Table2[[#This Row],[Basis of Material Classification (Customer Side)*]]="Field inspection","Yes","No")</f>
        <v>No</v>
      </c>
      <c r="V4810" t="s">
        <v>50</v>
      </c>
      <c r="W4810" t="s">
        <v>44</v>
      </c>
      <c r="X4810" t="s">
        <v>44</v>
      </c>
      <c r="Z4810" t="s">
        <v>45</v>
      </c>
      <c r="AA4810" t="s">
        <v>46</v>
      </c>
      <c r="AB4810" t="s">
        <v>46</v>
      </c>
      <c r="AC4810" t="s">
        <v>40</v>
      </c>
    </row>
    <row r="4811" spans="1:29" ht="14.4" x14ac:dyDescent="0.3">
      <c r="A4811">
        <v>4809</v>
      </c>
      <c r="B4811" t="s">
        <v>4821</v>
      </c>
      <c r="C4811" t="s">
        <v>277</v>
      </c>
      <c r="D4811" t="s">
        <v>40</v>
      </c>
      <c r="E4811" t="s">
        <v>40</v>
      </c>
      <c r="F4811" t="s">
        <v>41</v>
      </c>
      <c r="G4811" t="s">
        <v>40</v>
      </c>
      <c r="H4811" s="26">
        <v>17533</v>
      </c>
      <c r="I4811" t="s">
        <v>42</v>
      </c>
      <c r="J4811" t="s">
        <v>49</v>
      </c>
      <c r="K4811" t="str">
        <f>IF(Table2[[#This Row],[Basis of Material Classification (System Side)*]]="Field inspection","Yes","No")</f>
        <v>No</v>
      </c>
      <c r="N4811" t="s">
        <v>50</v>
      </c>
      <c r="O4811" t="s">
        <v>41</v>
      </c>
      <c r="P4811" s="13">
        <v>34700</v>
      </c>
      <c r="Q4811" s="16" t="str">
        <f>Table2[[#This Row],[Service Line Size (inches) (System Side)]]</f>
        <v>5/8</v>
      </c>
      <c r="R4811" t="s">
        <v>43</v>
      </c>
      <c r="S4811" t="str">
        <f>IF(Table2[[#This Row],[Basis of Material Classification (Customer Side)*]]="Field inspection","Yes","No")</f>
        <v>No</v>
      </c>
      <c r="V4811" t="s">
        <v>43</v>
      </c>
      <c r="W4811" t="s">
        <v>44</v>
      </c>
      <c r="X4811" t="s">
        <v>44</v>
      </c>
      <c r="Z4811" t="s">
        <v>45</v>
      </c>
      <c r="AA4811" t="s">
        <v>46</v>
      </c>
      <c r="AB4811" t="s">
        <v>46</v>
      </c>
      <c r="AC4811" t="s">
        <v>40</v>
      </c>
    </row>
    <row r="4812" spans="1:29" ht="14.4" x14ac:dyDescent="0.3">
      <c r="A4812">
        <v>4810</v>
      </c>
      <c r="B4812" t="s">
        <v>4822</v>
      </c>
      <c r="C4812" t="s">
        <v>277</v>
      </c>
      <c r="D4812" t="s">
        <v>48</v>
      </c>
      <c r="E4812" t="s">
        <v>40</v>
      </c>
      <c r="F4812" t="s">
        <v>41</v>
      </c>
      <c r="G4812" t="s">
        <v>40</v>
      </c>
      <c r="H4812" s="26">
        <v>24108</v>
      </c>
      <c r="I4812" t="s">
        <v>42</v>
      </c>
      <c r="J4812" t="s">
        <v>49</v>
      </c>
      <c r="K4812" t="str">
        <f>IF(Table2[[#This Row],[Basis of Material Classification (System Side)*]]="Field inspection","Yes","No")</f>
        <v>No</v>
      </c>
      <c r="N4812" t="s">
        <v>50</v>
      </c>
      <c r="O4812" t="s">
        <v>41</v>
      </c>
      <c r="P4812" s="13">
        <v>25569</v>
      </c>
      <c r="Q4812" s="16" t="str">
        <f>Table2[[#This Row],[Service Line Size (inches) (System Side)]]</f>
        <v>5/8</v>
      </c>
      <c r="R4812" t="s">
        <v>49</v>
      </c>
      <c r="S4812" t="str">
        <f>IF(Table2[[#This Row],[Basis of Material Classification (Customer Side)*]]="Field inspection","Yes","No")</f>
        <v>No</v>
      </c>
      <c r="V4812" t="s">
        <v>50</v>
      </c>
      <c r="W4812" t="s">
        <v>44</v>
      </c>
      <c r="X4812" t="s">
        <v>44</v>
      </c>
      <c r="Z4812" t="s">
        <v>51</v>
      </c>
      <c r="AA4812" t="s">
        <v>46</v>
      </c>
      <c r="AB4812" t="s">
        <v>46</v>
      </c>
      <c r="AC4812" t="s">
        <v>40</v>
      </c>
    </row>
    <row r="4813" spans="1:29" ht="14.4" x14ac:dyDescent="0.3">
      <c r="A4813">
        <v>4811</v>
      </c>
      <c r="B4813" t="s">
        <v>4823</v>
      </c>
      <c r="C4813" t="s">
        <v>277</v>
      </c>
      <c r="D4813" t="s">
        <v>40</v>
      </c>
      <c r="E4813" t="s">
        <v>40</v>
      </c>
      <c r="F4813" t="s">
        <v>41</v>
      </c>
      <c r="G4813" t="s">
        <v>40</v>
      </c>
      <c r="H4813" s="26">
        <v>31048</v>
      </c>
      <c r="I4813" t="s">
        <v>42</v>
      </c>
      <c r="J4813" t="s">
        <v>43</v>
      </c>
      <c r="K4813" t="str">
        <f>IF(Table2[[#This Row],[Basis of Material Classification (System Side)*]]="Field inspection","Yes","No")</f>
        <v>No</v>
      </c>
      <c r="N4813" t="str">
        <f>Table2[[#This Row],[Basis of Material Classification (System Side)*]]</f>
        <v>Installation date after lead ban</v>
      </c>
      <c r="O4813" t="s">
        <v>41</v>
      </c>
      <c r="P4813" s="13">
        <v>32509</v>
      </c>
      <c r="Q4813" s="16" t="str">
        <f>Table2[[#This Row],[Service Line Size (inches) (System Side)]]</f>
        <v>5/8</v>
      </c>
      <c r="R4813" t="s">
        <v>43</v>
      </c>
      <c r="S4813" t="str">
        <f>IF(Table2[[#This Row],[Basis of Material Classification (Customer Side)*]]="Field inspection","Yes","No")</f>
        <v>No</v>
      </c>
      <c r="V4813" t="s">
        <v>43</v>
      </c>
      <c r="W4813" t="s">
        <v>44</v>
      </c>
      <c r="X4813" t="s">
        <v>44</v>
      </c>
      <c r="Z4813" t="s">
        <v>45</v>
      </c>
      <c r="AA4813" t="s">
        <v>46</v>
      </c>
      <c r="AB4813" t="s">
        <v>46</v>
      </c>
      <c r="AC4813" t="s">
        <v>40</v>
      </c>
    </row>
    <row r="4814" spans="1:29" ht="14.4" x14ac:dyDescent="0.3">
      <c r="A4814">
        <v>4812</v>
      </c>
      <c r="B4814" t="s">
        <v>4824</v>
      </c>
      <c r="C4814" t="s">
        <v>277</v>
      </c>
      <c r="D4814" t="s">
        <v>40</v>
      </c>
      <c r="E4814" t="s">
        <v>40</v>
      </c>
      <c r="F4814" t="s">
        <v>53</v>
      </c>
      <c r="G4814" t="s">
        <v>40</v>
      </c>
      <c r="H4814" s="26">
        <v>28126</v>
      </c>
      <c r="I4814" t="s">
        <v>42</v>
      </c>
      <c r="J4814" t="s">
        <v>55</v>
      </c>
      <c r="K4814" t="str">
        <f>IF(Table2[[#This Row],[Basis of Material Classification (System Side)*]]="Field inspection","Yes","No")</f>
        <v>No</v>
      </c>
      <c r="O4814" t="s">
        <v>41</v>
      </c>
      <c r="P4814" s="13">
        <v>12785</v>
      </c>
      <c r="Q4814" s="16" t="str">
        <f>Table2[[#This Row],[Service Line Size (inches) (System Side)]]</f>
        <v>5/8</v>
      </c>
      <c r="R4814" t="s">
        <v>49</v>
      </c>
      <c r="S4814" t="str">
        <f>IF(Table2[[#This Row],[Basis of Material Classification (Customer Side)*]]="Field inspection","Yes","No")</f>
        <v>No</v>
      </c>
      <c r="V4814" t="s">
        <v>50</v>
      </c>
      <c r="W4814" t="s">
        <v>44</v>
      </c>
      <c r="X4814" t="s">
        <v>44</v>
      </c>
      <c r="Z4814" t="s">
        <v>45</v>
      </c>
      <c r="AA4814" t="s">
        <v>46</v>
      </c>
      <c r="AB4814" t="s">
        <v>46</v>
      </c>
      <c r="AC4814" t="s">
        <v>40</v>
      </c>
    </row>
    <row r="4815" spans="1:29" ht="14.4" x14ac:dyDescent="0.3">
      <c r="A4815">
        <v>4813</v>
      </c>
      <c r="B4815" t="s">
        <v>4825</v>
      </c>
      <c r="C4815" t="s">
        <v>277</v>
      </c>
      <c r="D4815" t="s">
        <v>40</v>
      </c>
      <c r="E4815" t="s">
        <v>40</v>
      </c>
      <c r="F4815" t="s">
        <v>41</v>
      </c>
      <c r="G4815" t="s">
        <v>40</v>
      </c>
      <c r="H4815" s="26">
        <v>33604</v>
      </c>
      <c r="I4815" t="s">
        <v>42</v>
      </c>
      <c r="J4815" t="s">
        <v>43</v>
      </c>
      <c r="K4815" t="str">
        <f>IF(Table2[[#This Row],[Basis of Material Classification (System Side)*]]="Field inspection","Yes","No")</f>
        <v>No</v>
      </c>
      <c r="N4815" t="str">
        <f>Table2[[#This Row],[Basis of Material Classification (System Side)*]]</f>
        <v>Installation date after lead ban</v>
      </c>
      <c r="O4815" t="s">
        <v>41</v>
      </c>
      <c r="P4815" s="13">
        <v>34700</v>
      </c>
      <c r="Q4815" s="16" t="str">
        <f>Table2[[#This Row],[Service Line Size (inches) (System Side)]]</f>
        <v>5/8</v>
      </c>
      <c r="R4815" t="s">
        <v>43</v>
      </c>
      <c r="S4815" t="str">
        <f>IF(Table2[[#This Row],[Basis of Material Classification (Customer Side)*]]="Field inspection","Yes","No")</f>
        <v>No</v>
      </c>
      <c r="V4815" t="s">
        <v>43</v>
      </c>
      <c r="W4815" t="s">
        <v>44</v>
      </c>
      <c r="X4815" t="s">
        <v>44</v>
      </c>
      <c r="Z4815" t="s">
        <v>45</v>
      </c>
      <c r="AA4815" t="s">
        <v>46</v>
      </c>
      <c r="AB4815" t="s">
        <v>46</v>
      </c>
      <c r="AC4815" t="s">
        <v>40</v>
      </c>
    </row>
    <row r="4816" spans="1:29" ht="14.4" x14ac:dyDescent="0.3">
      <c r="A4816">
        <v>4814</v>
      </c>
      <c r="B4816" t="s">
        <v>4826</v>
      </c>
      <c r="C4816" t="s">
        <v>277</v>
      </c>
      <c r="D4816" t="s">
        <v>40</v>
      </c>
      <c r="E4816" t="s">
        <v>40</v>
      </c>
      <c r="F4816" t="s">
        <v>41</v>
      </c>
      <c r="G4816" t="s">
        <v>40</v>
      </c>
      <c r="H4816" s="26">
        <v>27395</v>
      </c>
      <c r="I4816" t="s">
        <v>42</v>
      </c>
      <c r="J4816" t="s">
        <v>49</v>
      </c>
      <c r="K4816" t="str">
        <f>IF(Table2[[#This Row],[Basis of Material Classification (System Side)*]]="Field inspection","Yes","No")</f>
        <v>No</v>
      </c>
      <c r="N4816" t="s">
        <v>50</v>
      </c>
      <c r="O4816" t="s">
        <v>41</v>
      </c>
      <c r="P4816" s="13">
        <v>28491</v>
      </c>
      <c r="Q4816" s="16" t="str">
        <f>Table2[[#This Row],[Service Line Size (inches) (System Side)]]</f>
        <v>5/8</v>
      </c>
      <c r="R4816" t="s">
        <v>49</v>
      </c>
      <c r="S4816" t="str">
        <f>IF(Table2[[#This Row],[Basis of Material Classification (Customer Side)*]]="Field inspection","Yes","No")</f>
        <v>No</v>
      </c>
      <c r="V4816" t="s">
        <v>50</v>
      </c>
      <c r="W4816" t="s">
        <v>44</v>
      </c>
      <c r="X4816" t="s">
        <v>44</v>
      </c>
      <c r="Z4816" t="s">
        <v>45</v>
      </c>
      <c r="AA4816" t="s">
        <v>46</v>
      </c>
      <c r="AB4816" t="s">
        <v>46</v>
      </c>
      <c r="AC4816" t="s">
        <v>40</v>
      </c>
    </row>
    <row r="4817" spans="1:29" ht="14.4" x14ac:dyDescent="0.3">
      <c r="A4817">
        <v>4815</v>
      </c>
      <c r="B4817" t="s">
        <v>4827</v>
      </c>
      <c r="C4817" t="s">
        <v>277</v>
      </c>
      <c r="D4817" t="s">
        <v>40</v>
      </c>
      <c r="E4817" t="s">
        <v>40</v>
      </c>
      <c r="F4817" t="s">
        <v>53</v>
      </c>
      <c r="G4817" t="s">
        <v>40</v>
      </c>
      <c r="H4817" s="26">
        <v>43831</v>
      </c>
      <c r="I4817" t="s">
        <v>42</v>
      </c>
      <c r="J4817" t="s">
        <v>55</v>
      </c>
      <c r="K4817" t="str">
        <f>IF(Table2[[#This Row],[Basis of Material Classification (System Side)*]]="Field inspection","Yes","No")</f>
        <v>No</v>
      </c>
      <c r="O4817" t="s">
        <v>41</v>
      </c>
      <c r="P4817" s="13">
        <v>31048</v>
      </c>
      <c r="Q4817" s="16" t="str">
        <f>Table2[[#This Row],[Service Line Size (inches) (System Side)]]</f>
        <v>5/8</v>
      </c>
      <c r="R4817" t="s">
        <v>43</v>
      </c>
      <c r="S4817" t="str">
        <f>IF(Table2[[#This Row],[Basis of Material Classification (Customer Side)*]]="Field inspection","Yes","No")</f>
        <v>No</v>
      </c>
      <c r="V4817" t="s">
        <v>43</v>
      </c>
      <c r="W4817" t="s">
        <v>44</v>
      </c>
      <c r="X4817" t="s">
        <v>44</v>
      </c>
      <c r="Z4817" t="s">
        <v>45</v>
      </c>
      <c r="AA4817" t="s">
        <v>46</v>
      </c>
      <c r="AB4817" t="s">
        <v>46</v>
      </c>
      <c r="AC4817" t="s">
        <v>40</v>
      </c>
    </row>
    <row r="4818" spans="1:29" ht="14.4" x14ac:dyDescent="0.3">
      <c r="A4818">
        <v>4816</v>
      </c>
      <c r="B4818" t="s">
        <v>4828</v>
      </c>
      <c r="C4818" t="s">
        <v>277</v>
      </c>
      <c r="D4818" t="s">
        <v>40</v>
      </c>
      <c r="E4818" t="s">
        <v>40</v>
      </c>
      <c r="F4818" t="s">
        <v>41</v>
      </c>
      <c r="G4818" t="s">
        <v>40</v>
      </c>
      <c r="H4818" s="26">
        <v>35431</v>
      </c>
      <c r="I4818" t="s">
        <v>42</v>
      </c>
      <c r="J4818" t="s">
        <v>43</v>
      </c>
      <c r="K4818" t="str">
        <f>IF(Table2[[#This Row],[Basis of Material Classification (System Side)*]]="Field inspection","Yes","No")</f>
        <v>No</v>
      </c>
      <c r="N4818" t="str">
        <f>Table2[[#This Row],[Basis of Material Classification (System Side)*]]</f>
        <v>Installation date after lead ban</v>
      </c>
      <c r="O4818" t="s">
        <v>41</v>
      </c>
      <c r="P4818"/>
      <c r="Q4818" s="16" t="str">
        <f>Table2[[#This Row],[Service Line Size (inches) (System Side)]]</f>
        <v>5/8</v>
      </c>
      <c r="R4818" t="s">
        <v>106</v>
      </c>
      <c r="S4818" t="str">
        <f>IF(Table2[[#This Row],[Basis of Material Classification (Customer Side)*]]="Field inspection","Yes","No")</f>
        <v>No</v>
      </c>
      <c r="V4818" t="s">
        <v>108</v>
      </c>
      <c r="W4818" t="s">
        <v>44</v>
      </c>
      <c r="X4818" t="s">
        <v>44</v>
      </c>
      <c r="Z4818" t="s">
        <v>58</v>
      </c>
      <c r="AA4818" t="s">
        <v>46</v>
      </c>
      <c r="AB4818" t="s">
        <v>46</v>
      </c>
      <c r="AC4818" t="s">
        <v>40</v>
      </c>
    </row>
    <row r="4819" spans="1:29" ht="14.4" x14ac:dyDescent="0.3">
      <c r="A4819">
        <v>4817</v>
      </c>
      <c r="B4819" t="s">
        <v>4829</v>
      </c>
      <c r="C4819" t="s">
        <v>277</v>
      </c>
      <c r="D4819" t="s">
        <v>48</v>
      </c>
      <c r="E4819" t="s">
        <v>40</v>
      </c>
      <c r="F4819" t="s">
        <v>41</v>
      </c>
      <c r="G4819" t="s">
        <v>40</v>
      </c>
      <c r="H4819" s="26">
        <v>28491</v>
      </c>
      <c r="I4819" t="s">
        <v>42</v>
      </c>
      <c r="J4819" t="s">
        <v>49</v>
      </c>
      <c r="K4819" t="str">
        <f>IF(Table2[[#This Row],[Basis of Material Classification (System Side)*]]="Field inspection","Yes","No")</f>
        <v>No</v>
      </c>
      <c r="N4819" t="s">
        <v>50</v>
      </c>
      <c r="O4819" t="s">
        <v>41</v>
      </c>
      <c r="P4819" s="13">
        <v>29587</v>
      </c>
      <c r="Q4819" s="16" t="str">
        <f>Table2[[#This Row],[Service Line Size (inches) (System Side)]]</f>
        <v>5/8</v>
      </c>
      <c r="R4819" t="s">
        <v>43</v>
      </c>
      <c r="S4819" t="str">
        <f>IF(Table2[[#This Row],[Basis of Material Classification (Customer Side)*]]="Field inspection","Yes","No")</f>
        <v>No</v>
      </c>
      <c r="V4819" t="s">
        <v>43</v>
      </c>
      <c r="W4819" t="s">
        <v>44</v>
      </c>
      <c r="X4819" t="s">
        <v>44</v>
      </c>
      <c r="Z4819" t="s">
        <v>51</v>
      </c>
      <c r="AA4819" t="s">
        <v>46</v>
      </c>
      <c r="AB4819" t="s">
        <v>46</v>
      </c>
      <c r="AC4819" t="s">
        <v>40</v>
      </c>
    </row>
    <row r="4820" spans="1:29" ht="14.4" x14ac:dyDescent="0.3">
      <c r="A4820">
        <v>4818</v>
      </c>
      <c r="B4820" t="s">
        <v>4830</v>
      </c>
      <c r="C4820" t="s">
        <v>277</v>
      </c>
      <c r="D4820" t="s">
        <v>40</v>
      </c>
      <c r="E4820" t="s">
        <v>40</v>
      </c>
      <c r="F4820" t="s">
        <v>41</v>
      </c>
      <c r="G4820" t="s">
        <v>40</v>
      </c>
      <c r="H4820" s="26">
        <v>31048</v>
      </c>
      <c r="I4820" t="s">
        <v>42</v>
      </c>
      <c r="J4820" t="s">
        <v>43</v>
      </c>
      <c r="K4820" t="str">
        <f>IF(Table2[[#This Row],[Basis of Material Classification (System Side)*]]="Field inspection","Yes","No")</f>
        <v>No</v>
      </c>
      <c r="N4820" t="str">
        <f>Table2[[#This Row],[Basis of Material Classification (System Side)*]]</f>
        <v>Installation date after lead ban</v>
      </c>
      <c r="O4820" t="s">
        <v>41</v>
      </c>
      <c r="P4820" s="13">
        <v>31778</v>
      </c>
      <c r="Q4820" s="16" t="str">
        <f>Table2[[#This Row],[Service Line Size (inches) (System Side)]]</f>
        <v>5/8</v>
      </c>
      <c r="R4820" t="s">
        <v>43</v>
      </c>
      <c r="S4820" t="str">
        <f>IF(Table2[[#This Row],[Basis of Material Classification (Customer Side)*]]="Field inspection","Yes","No")</f>
        <v>No</v>
      </c>
      <c r="V4820" t="s">
        <v>43</v>
      </c>
      <c r="W4820" t="s">
        <v>44</v>
      </c>
      <c r="X4820" t="s">
        <v>44</v>
      </c>
      <c r="Z4820" t="s">
        <v>45</v>
      </c>
      <c r="AA4820" t="s">
        <v>46</v>
      </c>
      <c r="AB4820" t="s">
        <v>46</v>
      </c>
      <c r="AC4820" t="s">
        <v>40</v>
      </c>
    </row>
    <row r="4821" spans="1:29" ht="14.4" x14ac:dyDescent="0.3">
      <c r="A4821">
        <v>4819</v>
      </c>
      <c r="B4821" t="s">
        <v>4831</v>
      </c>
      <c r="C4821" t="s">
        <v>277</v>
      </c>
      <c r="D4821" t="s">
        <v>40</v>
      </c>
      <c r="E4821" t="s">
        <v>40</v>
      </c>
      <c r="F4821" t="s">
        <v>41</v>
      </c>
      <c r="G4821" t="s">
        <v>40</v>
      </c>
      <c r="H4821" s="26">
        <v>32143</v>
      </c>
      <c r="I4821" t="s">
        <v>42</v>
      </c>
      <c r="J4821" t="s">
        <v>43</v>
      </c>
      <c r="K4821" t="str">
        <f>IF(Table2[[#This Row],[Basis of Material Classification (System Side)*]]="Field inspection","Yes","No")</f>
        <v>No</v>
      </c>
      <c r="N4821" t="str">
        <f>Table2[[#This Row],[Basis of Material Classification (System Side)*]]</f>
        <v>Installation date after lead ban</v>
      </c>
      <c r="O4821" t="s">
        <v>41</v>
      </c>
      <c r="P4821" s="13">
        <v>32143</v>
      </c>
      <c r="Q4821" s="16" t="str">
        <f>Table2[[#This Row],[Service Line Size (inches) (System Side)]]</f>
        <v>5/8</v>
      </c>
      <c r="R4821" t="s">
        <v>43</v>
      </c>
      <c r="S4821" t="str">
        <f>IF(Table2[[#This Row],[Basis of Material Classification (Customer Side)*]]="Field inspection","Yes","No")</f>
        <v>No</v>
      </c>
      <c r="V4821" t="s">
        <v>43</v>
      </c>
      <c r="W4821" t="s">
        <v>44</v>
      </c>
      <c r="X4821" t="s">
        <v>44</v>
      </c>
      <c r="Z4821" t="s">
        <v>58</v>
      </c>
      <c r="AA4821" t="s">
        <v>46</v>
      </c>
      <c r="AB4821" t="s">
        <v>46</v>
      </c>
      <c r="AC4821" t="s">
        <v>40</v>
      </c>
    </row>
    <row r="4822" spans="1:29" ht="14.4" x14ac:dyDescent="0.3">
      <c r="A4822">
        <v>4820</v>
      </c>
      <c r="B4822" t="s">
        <v>4832</v>
      </c>
      <c r="C4822" t="s">
        <v>277</v>
      </c>
      <c r="D4822" t="s">
        <v>40</v>
      </c>
      <c r="E4822" t="s">
        <v>40</v>
      </c>
      <c r="F4822" t="s">
        <v>41</v>
      </c>
      <c r="G4822" t="s">
        <v>40</v>
      </c>
      <c r="H4822" s="26">
        <v>37987</v>
      </c>
      <c r="I4822" t="s">
        <v>42</v>
      </c>
      <c r="J4822" t="s">
        <v>43</v>
      </c>
      <c r="K4822" t="str">
        <f>IF(Table2[[#This Row],[Basis of Material Classification (System Side)*]]="Field inspection","Yes","No")</f>
        <v>No</v>
      </c>
      <c r="N4822" t="str">
        <f>Table2[[#This Row],[Basis of Material Classification (System Side)*]]</f>
        <v>Installation date after lead ban</v>
      </c>
      <c r="O4822" t="s">
        <v>41</v>
      </c>
      <c r="P4822" s="13">
        <v>37987</v>
      </c>
      <c r="Q4822" s="16" t="str">
        <f>Table2[[#This Row],[Service Line Size (inches) (System Side)]]</f>
        <v>5/8</v>
      </c>
      <c r="R4822" t="s">
        <v>43</v>
      </c>
      <c r="S4822" t="str">
        <f>IF(Table2[[#This Row],[Basis of Material Classification (Customer Side)*]]="Field inspection","Yes","No")</f>
        <v>No</v>
      </c>
      <c r="V4822" t="s">
        <v>43</v>
      </c>
      <c r="W4822" t="s">
        <v>44</v>
      </c>
      <c r="X4822" t="s">
        <v>44</v>
      </c>
      <c r="Z4822" t="s">
        <v>45</v>
      </c>
      <c r="AA4822" t="s">
        <v>46</v>
      </c>
      <c r="AB4822" t="s">
        <v>46</v>
      </c>
      <c r="AC4822" t="s">
        <v>40</v>
      </c>
    </row>
    <row r="4823" spans="1:29" ht="14.4" x14ac:dyDescent="0.3">
      <c r="A4823">
        <v>4821</v>
      </c>
      <c r="B4823" t="s">
        <v>4833</v>
      </c>
      <c r="C4823" t="s">
        <v>277</v>
      </c>
      <c r="D4823" t="s">
        <v>40</v>
      </c>
      <c r="E4823" t="s">
        <v>40</v>
      </c>
      <c r="F4823" t="s">
        <v>41</v>
      </c>
      <c r="G4823" t="s">
        <v>40</v>
      </c>
      <c r="H4823" s="26">
        <v>26665</v>
      </c>
      <c r="I4823" t="s">
        <v>42</v>
      </c>
      <c r="J4823" t="s">
        <v>49</v>
      </c>
      <c r="K4823" t="str">
        <f>IF(Table2[[#This Row],[Basis of Material Classification (System Side)*]]="Field inspection","Yes","No")</f>
        <v>No</v>
      </c>
      <c r="N4823" t="s">
        <v>50</v>
      </c>
      <c r="O4823" t="s">
        <v>41</v>
      </c>
      <c r="P4823" s="13">
        <v>31778</v>
      </c>
      <c r="Q4823" s="16" t="str">
        <f>Table2[[#This Row],[Service Line Size (inches) (System Side)]]</f>
        <v>5/8</v>
      </c>
      <c r="R4823" t="s">
        <v>43</v>
      </c>
      <c r="S4823" t="str">
        <f>IF(Table2[[#This Row],[Basis of Material Classification (Customer Side)*]]="Field inspection","Yes","No")</f>
        <v>No</v>
      </c>
      <c r="V4823" t="s">
        <v>43</v>
      </c>
      <c r="W4823" t="s">
        <v>44</v>
      </c>
      <c r="X4823" t="s">
        <v>44</v>
      </c>
      <c r="Z4823" t="s">
        <v>45</v>
      </c>
      <c r="AA4823" t="s">
        <v>46</v>
      </c>
      <c r="AB4823" t="s">
        <v>46</v>
      </c>
      <c r="AC4823" t="s">
        <v>40</v>
      </c>
    </row>
    <row r="4824" spans="1:29" ht="14.4" x14ac:dyDescent="0.3">
      <c r="A4824">
        <v>4822</v>
      </c>
      <c r="B4824" t="s">
        <v>4834</v>
      </c>
      <c r="C4824" t="s">
        <v>277</v>
      </c>
      <c r="D4824" t="s">
        <v>40</v>
      </c>
      <c r="E4824" t="s">
        <v>40</v>
      </c>
      <c r="F4824" t="s">
        <v>41</v>
      </c>
      <c r="G4824" t="s">
        <v>40</v>
      </c>
      <c r="H4824" s="26">
        <v>39083</v>
      </c>
      <c r="I4824" t="s">
        <v>42</v>
      </c>
      <c r="J4824" t="s">
        <v>43</v>
      </c>
      <c r="K4824" t="str">
        <f>IF(Table2[[#This Row],[Basis of Material Classification (System Side)*]]="Field inspection","Yes","No")</f>
        <v>No</v>
      </c>
      <c r="N4824" t="str">
        <f>Table2[[#This Row],[Basis of Material Classification (System Side)*]]</f>
        <v>Installation date after lead ban</v>
      </c>
      <c r="O4824" t="s">
        <v>41</v>
      </c>
      <c r="P4824" s="13">
        <v>27395</v>
      </c>
      <c r="Q4824" s="16" t="str">
        <f>Table2[[#This Row],[Service Line Size (inches) (System Side)]]</f>
        <v>5/8</v>
      </c>
      <c r="R4824" t="s">
        <v>49</v>
      </c>
      <c r="S4824" t="str">
        <f>IF(Table2[[#This Row],[Basis of Material Classification (Customer Side)*]]="Field inspection","Yes","No")</f>
        <v>No</v>
      </c>
      <c r="V4824" t="s">
        <v>50</v>
      </c>
      <c r="W4824" t="s">
        <v>44</v>
      </c>
      <c r="X4824" t="s">
        <v>44</v>
      </c>
      <c r="Z4824" t="s">
        <v>58</v>
      </c>
      <c r="AA4824" t="s">
        <v>46</v>
      </c>
      <c r="AB4824" t="s">
        <v>46</v>
      </c>
      <c r="AC4824" t="s">
        <v>40</v>
      </c>
    </row>
    <row r="4825" spans="1:29" ht="14.4" x14ac:dyDescent="0.3">
      <c r="A4825">
        <v>4823</v>
      </c>
      <c r="B4825" t="s">
        <v>4835</v>
      </c>
      <c r="C4825" t="s">
        <v>277</v>
      </c>
      <c r="D4825" t="s">
        <v>40</v>
      </c>
      <c r="E4825" t="s">
        <v>40</v>
      </c>
      <c r="F4825" t="s">
        <v>53</v>
      </c>
      <c r="G4825" t="s">
        <v>40</v>
      </c>
      <c r="H4825" s="26">
        <v>37257</v>
      </c>
      <c r="I4825" t="s">
        <v>54</v>
      </c>
      <c r="J4825" t="s">
        <v>55</v>
      </c>
      <c r="K4825" t="str">
        <f>IF(Table2[[#This Row],[Basis of Material Classification (System Side)*]]="Field inspection","Yes","No")</f>
        <v>No</v>
      </c>
      <c r="O4825" t="s">
        <v>41</v>
      </c>
      <c r="P4825" s="13">
        <v>37257</v>
      </c>
      <c r="Q4825" s="16" t="str">
        <f>Table2[[#This Row],[Service Line Size (inches) (System Side)]]</f>
        <v>3/4</v>
      </c>
      <c r="R4825" t="s">
        <v>43</v>
      </c>
      <c r="S4825" t="str">
        <f>IF(Table2[[#This Row],[Basis of Material Classification (Customer Side)*]]="Field inspection","Yes","No")</f>
        <v>No</v>
      </c>
      <c r="V4825" t="s">
        <v>43</v>
      </c>
      <c r="W4825" t="s">
        <v>44</v>
      </c>
      <c r="X4825" t="s">
        <v>44</v>
      </c>
      <c r="Z4825" t="s">
        <v>45</v>
      </c>
      <c r="AA4825" t="s">
        <v>46</v>
      </c>
      <c r="AB4825" t="s">
        <v>46</v>
      </c>
      <c r="AC4825" t="s">
        <v>40</v>
      </c>
    </row>
    <row r="4826" spans="1:29" ht="14.4" x14ac:dyDescent="0.3">
      <c r="A4826">
        <v>4824</v>
      </c>
      <c r="B4826" t="s">
        <v>4836</v>
      </c>
      <c r="C4826" t="s">
        <v>277</v>
      </c>
      <c r="D4826" t="s">
        <v>40</v>
      </c>
      <c r="E4826" t="s">
        <v>40</v>
      </c>
      <c r="F4826" t="s">
        <v>132</v>
      </c>
      <c r="G4826" t="s">
        <v>40</v>
      </c>
      <c r="H4826" s="26">
        <v>28126</v>
      </c>
      <c r="I4826" t="s">
        <v>42</v>
      </c>
      <c r="J4826" t="s">
        <v>65</v>
      </c>
      <c r="K4826" t="str">
        <f>IF(Table2[[#This Row],[Basis of Material Classification (System Side)*]]="Field inspection","Yes","No")</f>
        <v>Yes</v>
      </c>
      <c r="L4826" t="s">
        <v>66</v>
      </c>
      <c r="M4826" s="13">
        <v>45478</v>
      </c>
      <c r="O4826" t="s">
        <v>41</v>
      </c>
      <c r="P4826" s="13">
        <v>29221</v>
      </c>
      <c r="Q4826" s="16" t="str">
        <f>Table2[[#This Row],[Service Line Size (inches) (System Side)]]</f>
        <v>5/8</v>
      </c>
      <c r="R4826" t="s">
        <v>43</v>
      </c>
      <c r="S4826" t="str">
        <f>IF(Table2[[#This Row],[Basis of Material Classification (Customer Side)*]]="Field inspection","Yes","No")</f>
        <v>No</v>
      </c>
      <c r="V4826" t="s">
        <v>43</v>
      </c>
      <c r="W4826" t="s">
        <v>44</v>
      </c>
      <c r="X4826" t="s">
        <v>44</v>
      </c>
      <c r="Z4826" t="s">
        <v>45</v>
      </c>
      <c r="AA4826" t="s">
        <v>46</v>
      </c>
      <c r="AB4826" t="s">
        <v>46</v>
      </c>
      <c r="AC4826" t="s">
        <v>40</v>
      </c>
    </row>
    <row r="4827" spans="1:29" ht="14.4" x14ac:dyDescent="0.3">
      <c r="A4827">
        <v>4825</v>
      </c>
      <c r="B4827" t="s">
        <v>4837</v>
      </c>
      <c r="C4827" t="s">
        <v>277</v>
      </c>
      <c r="D4827" t="s">
        <v>40</v>
      </c>
      <c r="E4827" t="s">
        <v>40</v>
      </c>
      <c r="F4827" t="s">
        <v>41</v>
      </c>
      <c r="G4827" t="s">
        <v>40</v>
      </c>
      <c r="H4827" s="26">
        <v>31048</v>
      </c>
      <c r="I4827" t="s">
        <v>42</v>
      </c>
      <c r="J4827" t="s">
        <v>43</v>
      </c>
      <c r="K4827" t="str">
        <f>IF(Table2[[#This Row],[Basis of Material Classification (System Side)*]]="Field inspection","Yes","No")</f>
        <v>No</v>
      </c>
      <c r="N4827" t="str">
        <f>Table2[[#This Row],[Basis of Material Classification (System Side)*]]</f>
        <v>Installation date after lead ban</v>
      </c>
      <c r="O4827" t="s">
        <v>41</v>
      </c>
      <c r="P4827" s="13">
        <v>31778</v>
      </c>
      <c r="Q4827" s="16" t="str">
        <f>Table2[[#This Row],[Service Line Size (inches) (System Side)]]</f>
        <v>5/8</v>
      </c>
      <c r="R4827" t="s">
        <v>43</v>
      </c>
      <c r="S4827" t="str">
        <f>IF(Table2[[#This Row],[Basis of Material Classification (Customer Side)*]]="Field inspection","Yes","No")</f>
        <v>No</v>
      </c>
      <c r="V4827" t="s">
        <v>43</v>
      </c>
      <c r="W4827" t="s">
        <v>44</v>
      </c>
      <c r="X4827" t="s">
        <v>44</v>
      </c>
      <c r="Z4827" t="s">
        <v>45</v>
      </c>
      <c r="AA4827" t="s">
        <v>46</v>
      </c>
      <c r="AB4827" t="s">
        <v>46</v>
      </c>
      <c r="AC4827" t="s">
        <v>40</v>
      </c>
    </row>
    <row r="4828" spans="1:29" ht="14.4" x14ac:dyDescent="0.3">
      <c r="A4828">
        <v>4826</v>
      </c>
      <c r="B4828" t="s">
        <v>4838</v>
      </c>
      <c r="C4828" t="s">
        <v>277</v>
      </c>
      <c r="D4828" t="s">
        <v>40</v>
      </c>
      <c r="E4828" t="s">
        <v>40</v>
      </c>
      <c r="F4828" t="s">
        <v>53</v>
      </c>
      <c r="G4828" t="s">
        <v>40</v>
      </c>
      <c r="H4828" s="26">
        <v>37257</v>
      </c>
      <c r="I4828" t="s">
        <v>54</v>
      </c>
      <c r="J4828" t="s">
        <v>55</v>
      </c>
      <c r="K4828" t="str">
        <f>IF(Table2[[#This Row],[Basis of Material Classification (System Side)*]]="Field inspection","Yes","No")</f>
        <v>No</v>
      </c>
      <c r="O4828" t="s">
        <v>41</v>
      </c>
      <c r="P4828" s="13">
        <v>36161</v>
      </c>
      <c r="Q4828" s="16" t="str">
        <f>Table2[[#This Row],[Service Line Size (inches) (System Side)]]</f>
        <v>3/4</v>
      </c>
      <c r="R4828" t="s">
        <v>43</v>
      </c>
      <c r="S4828" t="str">
        <f>IF(Table2[[#This Row],[Basis of Material Classification (Customer Side)*]]="Field inspection","Yes","No")</f>
        <v>No</v>
      </c>
      <c r="V4828" t="s">
        <v>43</v>
      </c>
      <c r="W4828" t="s">
        <v>44</v>
      </c>
      <c r="X4828" t="s">
        <v>44</v>
      </c>
      <c r="Z4828" t="s">
        <v>45</v>
      </c>
      <c r="AA4828" t="s">
        <v>46</v>
      </c>
      <c r="AB4828" t="s">
        <v>46</v>
      </c>
      <c r="AC4828" t="s">
        <v>40</v>
      </c>
    </row>
    <row r="4829" spans="1:29" ht="14.4" x14ac:dyDescent="0.3">
      <c r="A4829">
        <v>4827</v>
      </c>
      <c r="B4829" t="s">
        <v>4839</v>
      </c>
      <c r="C4829" t="s">
        <v>277</v>
      </c>
      <c r="D4829" t="s">
        <v>40</v>
      </c>
      <c r="E4829" t="s">
        <v>40</v>
      </c>
      <c r="F4829" t="s">
        <v>41</v>
      </c>
      <c r="G4829" t="s">
        <v>40</v>
      </c>
      <c r="H4829" s="26">
        <v>20455</v>
      </c>
      <c r="I4829" t="s">
        <v>42</v>
      </c>
      <c r="J4829" t="s">
        <v>49</v>
      </c>
      <c r="K4829" t="str">
        <f>IF(Table2[[#This Row],[Basis of Material Classification (System Side)*]]="Field inspection","Yes","No")</f>
        <v>No</v>
      </c>
      <c r="N4829" t="s">
        <v>50</v>
      </c>
      <c r="O4829" t="s">
        <v>41</v>
      </c>
      <c r="P4829" s="13">
        <v>37257</v>
      </c>
      <c r="Q4829" s="16" t="str">
        <f>Table2[[#This Row],[Service Line Size (inches) (System Side)]]</f>
        <v>5/8</v>
      </c>
      <c r="R4829" t="s">
        <v>43</v>
      </c>
      <c r="S4829" t="str">
        <f>IF(Table2[[#This Row],[Basis of Material Classification (Customer Side)*]]="Field inspection","Yes","No")</f>
        <v>No</v>
      </c>
      <c r="V4829" t="s">
        <v>43</v>
      </c>
      <c r="W4829" t="s">
        <v>44</v>
      </c>
      <c r="X4829" t="s">
        <v>44</v>
      </c>
      <c r="Z4829" t="s">
        <v>45</v>
      </c>
      <c r="AA4829" t="s">
        <v>46</v>
      </c>
      <c r="AB4829" t="s">
        <v>46</v>
      </c>
      <c r="AC4829" t="s">
        <v>40</v>
      </c>
    </row>
    <row r="4830" spans="1:29" ht="14.4" x14ac:dyDescent="0.3">
      <c r="A4830">
        <v>4828</v>
      </c>
      <c r="B4830" t="s">
        <v>4840</v>
      </c>
      <c r="C4830" t="s">
        <v>277</v>
      </c>
      <c r="D4830" t="s">
        <v>40</v>
      </c>
      <c r="E4830" t="s">
        <v>40</v>
      </c>
      <c r="F4830" t="s">
        <v>41</v>
      </c>
      <c r="G4830" t="s">
        <v>40</v>
      </c>
      <c r="H4830" s="26">
        <v>32143</v>
      </c>
      <c r="I4830" t="s">
        <v>42</v>
      </c>
      <c r="J4830" t="s">
        <v>43</v>
      </c>
      <c r="K4830" t="str">
        <f>IF(Table2[[#This Row],[Basis of Material Classification (System Side)*]]="Field inspection","Yes","No")</f>
        <v>No</v>
      </c>
      <c r="N4830" t="str">
        <f>Table2[[#This Row],[Basis of Material Classification (System Side)*]]</f>
        <v>Installation date after lead ban</v>
      </c>
      <c r="O4830" t="s">
        <v>41</v>
      </c>
      <c r="P4830" s="13">
        <v>33970</v>
      </c>
      <c r="Q4830" s="16" t="str">
        <f>Table2[[#This Row],[Service Line Size (inches) (System Side)]]</f>
        <v>5/8</v>
      </c>
      <c r="R4830" t="s">
        <v>43</v>
      </c>
      <c r="S4830" t="str">
        <f>IF(Table2[[#This Row],[Basis of Material Classification (Customer Side)*]]="Field inspection","Yes","No")</f>
        <v>No</v>
      </c>
      <c r="V4830" t="s">
        <v>43</v>
      </c>
      <c r="W4830" t="s">
        <v>44</v>
      </c>
      <c r="X4830" t="s">
        <v>44</v>
      </c>
      <c r="Z4830" t="s">
        <v>45</v>
      </c>
      <c r="AA4830" t="s">
        <v>46</v>
      </c>
      <c r="AB4830" t="s">
        <v>46</v>
      </c>
      <c r="AC4830" t="s">
        <v>40</v>
      </c>
    </row>
    <row r="4831" spans="1:29" ht="14.4" x14ac:dyDescent="0.3">
      <c r="A4831">
        <v>4829</v>
      </c>
      <c r="B4831" t="s">
        <v>4841</v>
      </c>
      <c r="C4831" t="s">
        <v>277</v>
      </c>
      <c r="D4831" t="s">
        <v>40</v>
      </c>
      <c r="E4831" t="s">
        <v>40</v>
      </c>
      <c r="F4831" t="s">
        <v>41</v>
      </c>
      <c r="G4831" t="s">
        <v>40</v>
      </c>
      <c r="H4831" s="26">
        <v>35065</v>
      </c>
      <c r="I4831" t="s">
        <v>42</v>
      </c>
      <c r="J4831" t="s">
        <v>43</v>
      </c>
      <c r="K4831" t="str">
        <f>IF(Table2[[#This Row],[Basis of Material Classification (System Side)*]]="Field inspection","Yes","No")</f>
        <v>No</v>
      </c>
      <c r="N4831" t="str">
        <f>Table2[[#This Row],[Basis of Material Classification (System Side)*]]</f>
        <v>Installation date after lead ban</v>
      </c>
      <c r="O4831" t="s">
        <v>41</v>
      </c>
      <c r="P4831" s="13">
        <v>35065</v>
      </c>
      <c r="Q4831" s="16" t="str">
        <f>Table2[[#This Row],[Service Line Size (inches) (System Side)]]</f>
        <v>5/8</v>
      </c>
      <c r="R4831" t="s">
        <v>43</v>
      </c>
      <c r="S4831" t="str">
        <f>IF(Table2[[#This Row],[Basis of Material Classification (Customer Side)*]]="Field inspection","Yes","No")</f>
        <v>No</v>
      </c>
      <c r="V4831" t="s">
        <v>43</v>
      </c>
      <c r="W4831" t="s">
        <v>44</v>
      </c>
      <c r="X4831" t="s">
        <v>44</v>
      </c>
      <c r="Z4831" t="s">
        <v>45</v>
      </c>
      <c r="AA4831" t="s">
        <v>46</v>
      </c>
      <c r="AB4831" t="s">
        <v>46</v>
      </c>
      <c r="AC4831" t="s">
        <v>40</v>
      </c>
    </row>
    <row r="4832" spans="1:29" ht="14.4" x14ac:dyDescent="0.3">
      <c r="A4832">
        <v>4830</v>
      </c>
      <c r="B4832" t="s">
        <v>4842</v>
      </c>
      <c r="C4832" t="s">
        <v>277</v>
      </c>
      <c r="D4832" t="s">
        <v>40</v>
      </c>
      <c r="E4832" t="s">
        <v>40</v>
      </c>
      <c r="F4832" t="s">
        <v>41</v>
      </c>
      <c r="G4832" t="s">
        <v>40</v>
      </c>
      <c r="H4832" s="26">
        <v>37622</v>
      </c>
      <c r="I4832" t="s">
        <v>42</v>
      </c>
      <c r="J4832" t="s">
        <v>43</v>
      </c>
      <c r="K4832" t="str">
        <f>IF(Table2[[#This Row],[Basis of Material Classification (System Side)*]]="Field inspection","Yes","No")</f>
        <v>No</v>
      </c>
      <c r="N4832" t="str">
        <f>Table2[[#This Row],[Basis of Material Classification (System Side)*]]</f>
        <v>Installation date after lead ban</v>
      </c>
      <c r="O4832" t="s">
        <v>41</v>
      </c>
      <c r="P4832" s="13">
        <v>37257</v>
      </c>
      <c r="Q4832" s="16" t="str">
        <f>Table2[[#This Row],[Service Line Size (inches) (System Side)]]</f>
        <v>5/8</v>
      </c>
      <c r="R4832" t="s">
        <v>43</v>
      </c>
      <c r="S4832" t="str">
        <f>IF(Table2[[#This Row],[Basis of Material Classification (Customer Side)*]]="Field inspection","Yes","No")</f>
        <v>No</v>
      </c>
      <c r="V4832" t="s">
        <v>43</v>
      </c>
      <c r="W4832" t="s">
        <v>44</v>
      </c>
      <c r="X4832" t="s">
        <v>44</v>
      </c>
      <c r="Z4832" t="s">
        <v>45</v>
      </c>
      <c r="AA4832" t="s">
        <v>46</v>
      </c>
      <c r="AB4832" t="s">
        <v>46</v>
      </c>
      <c r="AC4832" t="s">
        <v>40</v>
      </c>
    </row>
    <row r="4833" spans="1:29" ht="14.4" x14ac:dyDescent="0.3">
      <c r="A4833">
        <v>4831</v>
      </c>
      <c r="B4833" t="s">
        <v>4843</v>
      </c>
      <c r="C4833" t="s">
        <v>277</v>
      </c>
      <c r="D4833" t="s">
        <v>40</v>
      </c>
      <c r="E4833" t="s">
        <v>40</v>
      </c>
      <c r="F4833" t="s">
        <v>41</v>
      </c>
      <c r="G4833" t="s">
        <v>40</v>
      </c>
      <c r="H4833" s="26">
        <v>29221</v>
      </c>
      <c r="I4833" t="s">
        <v>42</v>
      </c>
      <c r="J4833" t="s">
        <v>43</v>
      </c>
      <c r="K4833" t="str">
        <f>IF(Table2[[#This Row],[Basis of Material Classification (System Side)*]]="Field inspection","Yes","No")</f>
        <v>No</v>
      </c>
      <c r="N4833" t="str">
        <f>Table2[[#This Row],[Basis of Material Classification (System Side)*]]</f>
        <v>Installation date after lead ban</v>
      </c>
      <c r="O4833" t="s">
        <v>41</v>
      </c>
      <c r="P4833" s="13">
        <v>30317</v>
      </c>
      <c r="Q4833" s="16" t="str">
        <f>Table2[[#This Row],[Service Line Size (inches) (System Side)]]</f>
        <v>5/8</v>
      </c>
      <c r="R4833" t="s">
        <v>43</v>
      </c>
      <c r="S4833" t="str">
        <f>IF(Table2[[#This Row],[Basis of Material Classification (Customer Side)*]]="Field inspection","Yes","No")</f>
        <v>No</v>
      </c>
      <c r="V4833" t="s">
        <v>43</v>
      </c>
      <c r="W4833" t="s">
        <v>44</v>
      </c>
      <c r="X4833" t="s">
        <v>44</v>
      </c>
      <c r="Z4833" t="s">
        <v>45</v>
      </c>
      <c r="AA4833" t="s">
        <v>46</v>
      </c>
      <c r="AB4833" t="s">
        <v>46</v>
      </c>
      <c r="AC4833" t="s">
        <v>40</v>
      </c>
    </row>
    <row r="4834" spans="1:29" ht="14.4" x14ac:dyDescent="0.3">
      <c r="A4834">
        <v>4832</v>
      </c>
      <c r="B4834" t="s">
        <v>4844</v>
      </c>
      <c r="C4834" t="s">
        <v>277</v>
      </c>
      <c r="D4834" t="s">
        <v>40</v>
      </c>
      <c r="E4834" t="s">
        <v>40</v>
      </c>
      <c r="F4834" t="s">
        <v>41</v>
      </c>
      <c r="G4834" t="s">
        <v>40</v>
      </c>
      <c r="H4834" s="26">
        <v>35065</v>
      </c>
      <c r="I4834" t="s">
        <v>42</v>
      </c>
      <c r="J4834" t="s">
        <v>43</v>
      </c>
      <c r="K4834" t="str">
        <f>IF(Table2[[#This Row],[Basis of Material Classification (System Side)*]]="Field inspection","Yes","No")</f>
        <v>No</v>
      </c>
      <c r="N4834" t="str">
        <f>Table2[[#This Row],[Basis of Material Classification (System Side)*]]</f>
        <v>Installation date after lead ban</v>
      </c>
      <c r="O4834" t="s">
        <v>41</v>
      </c>
      <c r="P4834" s="13">
        <v>35796</v>
      </c>
      <c r="Q4834" s="16" t="str">
        <f>Table2[[#This Row],[Service Line Size (inches) (System Side)]]</f>
        <v>5/8</v>
      </c>
      <c r="R4834" t="s">
        <v>43</v>
      </c>
      <c r="S4834" t="str">
        <f>IF(Table2[[#This Row],[Basis of Material Classification (Customer Side)*]]="Field inspection","Yes","No")</f>
        <v>No</v>
      </c>
      <c r="V4834" t="s">
        <v>43</v>
      </c>
      <c r="W4834" t="s">
        <v>44</v>
      </c>
      <c r="X4834" t="s">
        <v>44</v>
      </c>
      <c r="Z4834" t="s">
        <v>45</v>
      </c>
      <c r="AA4834" t="s">
        <v>46</v>
      </c>
      <c r="AB4834" t="s">
        <v>46</v>
      </c>
      <c r="AC4834" t="s">
        <v>40</v>
      </c>
    </row>
    <row r="4835" spans="1:29" ht="14.4" x14ac:dyDescent="0.3">
      <c r="A4835">
        <v>4833</v>
      </c>
      <c r="B4835" t="s">
        <v>4845</v>
      </c>
      <c r="C4835" t="s">
        <v>277</v>
      </c>
      <c r="D4835" t="s">
        <v>40</v>
      </c>
      <c r="E4835" t="s">
        <v>40</v>
      </c>
      <c r="F4835" t="s">
        <v>41</v>
      </c>
      <c r="G4835" t="s">
        <v>40</v>
      </c>
      <c r="H4835" s="26">
        <v>27030</v>
      </c>
      <c r="I4835" t="s">
        <v>42</v>
      </c>
      <c r="J4835" t="s">
        <v>49</v>
      </c>
      <c r="K4835" t="str">
        <f>IF(Table2[[#This Row],[Basis of Material Classification (System Side)*]]="Field inspection","Yes","No")</f>
        <v>No</v>
      </c>
      <c r="N4835" t="s">
        <v>50</v>
      </c>
      <c r="O4835" t="s">
        <v>41</v>
      </c>
      <c r="P4835" s="13">
        <v>37257</v>
      </c>
      <c r="Q4835" s="16" t="str">
        <f>Table2[[#This Row],[Service Line Size (inches) (System Side)]]</f>
        <v>5/8</v>
      </c>
      <c r="R4835" t="s">
        <v>43</v>
      </c>
      <c r="S4835" t="str">
        <f>IF(Table2[[#This Row],[Basis of Material Classification (Customer Side)*]]="Field inspection","Yes","No")</f>
        <v>No</v>
      </c>
      <c r="V4835" t="s">
        <v>43</v>
      </c>
      <c r="W4835" t="s">
        <v>44</v>
      </c>
      <c r="X4835" t="s">
        <v>44</v>
      </c>
      <c r="Z4835" t="s">
        <v>45</v>
      </c>
      <c r="AA4835" t="s">
        <v>46</v>
      </c>
      <c r="AB4835" t="s">
        <v>46</v>
      </c>
      <c r="AC4835" t="s">
        <v>40</v>
      </c>
    </row>
    <row r="4836" spans="1:29" ht="14.4" x14ac:dyDescent="0.3">
      <c r="A4836">
        <v>4834</v>
      </c>
      <c r="B4836" t="s">
        <v>4846</v>
      </c>
      <c r="C4836" t="s">
        <v>277</v>
      </c>
      <c r="D4836" t="s">
        <v>40</v>
      </c>
      <c r="E4836" t="s">
        <v>40</v>
      </c>
      <c r="F4836" t="s">
        <v>53</v>
      </c>
      <c r="G4836" t="s">
        <v>40</v>
      </c>
      <c r="H4836" s="26">
        <v>37257</v>
      </c>
      <c r="I4836" t="s">
        <v>42</v>
      </c>
      <c r="J4836" t="s">
        <v>55</v>
      </c>
      <c r="K4836" t="str">
        <f>IF(Table2[[#This Row],[Basis of Material Classification (System Side)*]]="Field inspection","Yes","No")</f>
        <v>No</v>
      </c>
      <c r="O4836" t="s">
        <v>41</v>
      </c>
      <c r="P4836"/>
      <c r="Q4836" s="16" t="str">
        <f>Table2[[#This Row],[Service Line Size (inches) (System Side)]]</f>
        <v>5/8</v>
      </c>
      <c r="R4836" t="s">
        <v>49</v>
      </c>
      <c r="S4836" t="str">
        <f>IF(Table2[[#This Row],[Basis of Material Classification (Customer Side)*]]="Field inspection","Yes","No")</f>
        <v>No</v>
      </c>
      <c r="V4836" t="s">
        <v>50</v>
      </c>
      <c r="W4836" t="s">
        <v>44</v>
      </c>
      <c r="X4836" t="s">
        <v>44</v>
      </c>
      <c r="Z4836" t="s">
        <v>49</v>
      </c>
      <c r="AA4836" t="s">
        <v>46</v>
      </c>
      <c r="AB4836" t="s">
        <v>46</v>
      </c>
      <c r="AC4836" t="s">
        <v>40</v>
      </c>
    </row>
    <row r="4837" spans="1:29" ht="14.4" x14ac:dyDescent="0.3">
      <c r="A4837">
        <v>4835</v>
      </c>
      <c r="B4837" t="s">
        <v>4847</v>
      </c>
      <c r="C4837" t="s">
        <v>277</v>
      </c>
      <c r="D4837" t="s">
        <v>40</v>
      </c>
      <c r="E4837" t="s">
        <v>40</v>
      </c>
      <c r="F4837" t="s">
        <v>41</v>
      </c>
      <c r="G4837" t="s">
        <v>40</v>
      </c>
      <c r="H4837" s="26">
        <v>34335</v>
      </c>
      <c r="I4837" t="s">
        <v>42</v>
      </c>
      <c r="J4837" t="s">
        <v>43</v>
      </c>
      <c r="K4837" t="str">
        <f>IF(Table2[[#This Row],[Basis of Material Classification (System Side)*]]="Field inspection","Yes","No")</f>
        <v>No</v>
      </c>
      <c r="N4837" t="str">
        <f>Table2[[#This Row],[Basis of Material Classification (System Side)*]]</f>
        <v>Installation date after lead ban</v>
      </c>
      <c r="O4837" t="s">
        <v>41</v>
      </c>
      <c r="P4837" s="13">
        <v>37257</v>
      </c>
      <c r="Q4837" s="16" t="str">
        <f>Table2[[#This Row],[Service Line Size (inches) (System Side)]]</f>
        <v>5/8</v>
      </c>
      <c r="R4837" t="s">
        <v>43</v>
      </c>
      <c r="S4837" t="str">
        <f>IF(Table2[[#This Row],[Basis of Material Classification (Customer Side)*]]="Field inspection","Yes","No")</f>
        <v>No</v>
      </c>
      <c r="V4837" t="s">
        <v>43</v>
      </c>
      <c r="W4837" t="s">
        <v>44</v>
      </c>
      <c r="X4837" t="s">
        <v>44</v>
      </c>
      <c r="Z4837" t="s">
        <v>45</v>
      </c>
      <c r="AA4837" t="s">
        <v>46</v>
      </c>
      <c r="AB4837" t="s">
        <v>46</v>
      </c>
      <c r="AC4837" t="s">
        <v>40</v>
      </c>
    </row>
    <row r="4838" spans="1:29" ht="14.4" x14ac:dyDescent="0.3">
      <c r="A4838">
        <v>4836</v>
      </c>
      <c r="B4838" t="s">
        <v>4848</v>
      </c>
      <c r="C4838" t="s">
        <v>277</v>
      </c>
      <c r="D4838" t="s">
        <v>40</v>
      </c>
      <c r="E4838" t="s">
        <v>40</v>
      </c>
      <c r="F4838" t="s">
        <v>53</v>
      </c>
      <c r="G4838" t="s">
        <v>40</v>
      </c>
      <c r="H4838" s="26">
        <v>35431</v>
      </c>
      <c r="I4838" t="s">
        <v>42</v>
      </c>
      <c r="J4838" t="s">
        <v>55</v>
      </c>
      <c r="K4838" t="str">
        <f>IF(Table2[[#This Row],[Basis of Material Classification (System Side)*]]="Field inspection","Yes","No")</f>
        <v>No</v>
      </c>
      <c r="O4838" t="s">
        <v>41</v>
      </c>
      <c r="P4838" s="13">
        <v>37987</v>
      </c>
      <c r="Q4838" s="16" t="str">
        <f>Table2[[#This Row],[Service Line Size (inches) (System Side)]]</f>
        <v>5/8</v>
      </c>
      <c r="R4838" t="s">
        <v>43</v>
      </c>
      <c r="S4838" t="str">
        <f>IF(Table2[[#This Row],[Basis of Material Classification (Customer Side)*]]="Field inspection","Yes","No")</f>
        <v>No</v>
      </c>
      <c r="V4838" t="s">
        <v>43</v>
      </c>
      <c r="W4838" t="s">
        <v>44</v>
      </c>
      <c r="X4838" t="s">
        <v>44</v>
      </c>
      <c r="Z4838" t="s">
        <v>45</v>
      </c>
      <c r="AA4838" t="s">
        <v>46</v>
      </c>
      <c r="AB4838" t="s">
        <v>46</v>
      </c>
      <c r="AC4838" t="s">
        <v>40</v>
      </c>
    </row>
    <row r="4839" spans="1:29" ht="14.4" x14ac:dyDescent="0.3">
      <c r="A4839">
        <v>4837</v>
      </c>
      <c r="B4839" t="s">
        <v>4849</v>
      </c>
      <c r="C4839" t="s">
        <v>277</v>
      </c>
      <c r="D4839" t="s">
        <v>40</v>
      </c>
      <c r="E4839" t="s">
        <v>40</v>
      </c>
      <c r="F4839" t="s">
        <v>41</v>
      </c>
      <c r="G4839" t="s">
        <v>40</v>
      </c>
      <c r="H4839" s="26">
        <v>34335</v>
      </c>
      <c r="I4839" t="s">
        <v>42</v>
      </c>
      <c r="J4839" t="s">
        <v>43</v>
      </c>
      <c r="K4839" t="str">
        <f>IF(Table2[[#This Row],[Basis of Material Classification (System Side)*]]="Field inspection","Yes","No")</f>
        <v>No</v>
      </c>
      <c r="N4839" t="str">
        <f>Table2[[#This Row],[Basis of Material Classification (System Side)*]]</f>
        <v>Installation date after lead ban</v>
      </c>
      <c r="O4839" t="s">
        <v>41</v>
      </c>
      <c r="P4839" s="13">
        <v>37257</v>
      </c>
      <c r="Q4839" s="16" t="str">
        <f>Table2[[#This Row],[Service Line Size (inches) (System Side)]]</f>
        <v>5/8</v>
      </c>
      <c r="R4839" t="s">
        <v>43</v>
      </c>
      <c r="S4839" t="str">
        <f>IF(Table2[[#This Row],[Basis of Material Classification (Customer Side)*]]="Field inspection","Yes","No")</f>
        <v>No</v>
      </c>
      <c r="V4839" t="s">
        <v>43</v>
      </c>
      <c r="W4839" t="s">
        <v>44</v>
      </c>
      <c r="X4839" t="s">
        <v>44</v>
      </c>
      <c r="Z4839" t="s">
        <v>45</v>
      </c>
      <c r="AA4839" t="s">
        <v>46</v>
      </c>
      <c r="AB4839" t="s">
        <v>46</v>
      </c>
      <c r="AC4839" t="s">
        <v>40</v>
      </c>
    </row>
    <row r="4840" spans="1:29" ht="14.4" x14ac:dyDescent="0.3">
      <c r="A4840">
        <v>4838</v>
      </c>
      <c r="B4840" t="s">
        <v>4850</v>
      </c>
      <c r="C4840" t="s">
        <v>277</v>
      </c>
      <c r="D4840" t="s">
        <v>40</v>
      </c>
      <c r="E4840" t="s">
        <v>40</v>
      </c>
      <c r="F4840" t="s">
        <v>53</v>
      </c>
      <c r="G4840" t="s">
        <v>40</v>
      </c>
      <c r="H4840" s="26">
        <v>35431</v>
      </c>
      <c r="I4840" t="s">
        <v>42</v>
      </c>
      <c r="J4840" t="s">
        <v>55</v>
      </c>
      <c r="K4840" t="str">
        <f>IF(Table2[[#This Row],[Basis of Material Classification (System Side)*]]="Field inspection","Yes","No")</f>
        <v>No</v>
      </c>
      <c r="O4840" t="s">
        <v>41</v>
      </c>
      <c r="P4840" s="13">
        <v>36161</v>
      </c>
      <c r="Q4840" s="16" t="str">
        <f>Table2[[#This Row],[Service Line Size (inches) (System Side)]]</f>
        <v>5/8</v>
      </c>
      <c r="R4840" t="s">
        <v>43</v>
      </c>
      <c r="S4840" t="str">
        <f>IF(Table2[[#This Row],[Basis of Material Classification (Customer Side)*]]="Field inspection","Yes","No")</f>
        <v>No</v>
      </c>
      <c r="V4840" t="s">
        <v>43</v>
      </c>
      <c r="W4840" t="s">
        <v>44</v>
      </c>
      <c r="X4840" t="s">
        <v>44</v>
      </c>
      <c r="Z4840" t="s">
        <v>45</v>
      </c>
      <c r="AA4840" t="s">
        <v>46</v>
      </c>
      <c r="AB4840" t="s">
        <v>46</v>
      </c>
      <c r="AC4840" t="s">
        <v>40</v>
      </c>
    </row>
    <row r="4841" spans="1:29" ht="14.4" x14ac:dyDescent="0.3">
      <c r="A4841">
        <v>4839</v>
      </c>
      <c r="B4841" t="s">
        <v>4851</v>
      </c>
      <c r="C4841" t="s">
        <v>277</v>
      </c>
      <c r="D4841" t="s">
        <v>40</v>
      </c>
      <c r="E4841" t="s">
        <v>40</v>
      </c>
      <c r="F4841" t="s">
        <v>41</v>
      </c>
      <c r="G4841" t="s">
        <v>40</v>
      </c>
      <c r="H4841" s="26">
        <v>35065</v>
      </c>
      <c r="I4841" t="s">
        <v>42</v>
      </c>
      <c r="J4841" t="s">
        <v>43</v>
      </c>
      <c r="K4841" t="str">
        <f>IF(Table2[[#This Row],[Basis of Material Classification (System Side)*]]="Field inspection","Yes","No")</f>
        <v>No</v>
      </c>
      <c r="N4841" t="str">
        <f>Table2[[#This Row],[Basis of Material Classification (System Side)*]]</f>
        <v>Installation date after lead ban</v>
      </c>
      <c r="O4841" t="s">
        <v>41</v>
      </c>
      <c r="P4841" s="13">
        <v>36526</v>
      </c>
      <c r="Q4841" s="16" t="str">
        <f>Table2[[#This Row],[Service Line Size (inches) (System Side)]]</f>
        <v>5/8</v>
      </c>
      <c r="R4841" t="s">
        <v>43</v>
      </c>
      <c r="S4841" t="str">
        <f>IF(Table2[[#This Row],[Basis of Material Classification (Customer Side)*]]="Field inspection","Yes","No")</f>
        <v>No</v>
      </c>
      <c r="V4841" t="s">
        <v>43</v>
      </c>
      <c r="W4841" t="s">
        <v>44</v>
      </c>
      <c r="X4841" t="s">
        <v>44</v>
      </c>
      <c r="Z4841" t="s">
        <v>45</v>
      </c>
      <c r="AA4841" t="s">
        <v>46</v>
      </c>
      <c r="AB4841" t="s">
        <v>46</v>
      </c>
      <c r="AC4841" t="s">
        <v>40</v>
      </c>
    </row>
    <row r="4842" spans="1:29" ht="14.4" x14ac:dyDescent="0.3">
      <c r="A4842">
        <v>4840</v>
      </c>
      <c r="B4842" t="s">
        <v>4852</v>
      </c>
      <c r="C4842" t="s">
        <v>277</v>
      </c>
      <c r="D4842" t="s">
        <v>40</v>
      </c>
      <c r="E4842" t="s">
        <v>40</v>
      </c>
      <c r="F4842" t="s">
        <v>53</v>
      </c>
      <c r="G4842" t="s">
        <v>40</v>
      </c>
      <c r="H4842" s="26">
        <v>36161</v>
      </c>
      <c r="I4842" t="s">
        <v>42</v>
      </c>
      <c r="J4842" t="s">
        <v>55</v>
      </c>
      <c r="K4842" t="str">
        <f>IF(Table2[[#This Row],[Basis of Material Classification (System Side)*]]="Field inspection","Yes","No")</f>
        <v>No</v>
      </c>
      <c r="O4842" t="s">
        <v>41</v>
      </c>
      <c r="P4842" s="13">
        <v>36161</v>
      </c>
      <c r="Q4842" s="16" t="str">
        <f>Table2[[#This Row],[Service Line Size (inches) (System Side)]]</f>
        <v>5/8</v>
      </c>
      <c r="R4842" t="s">
        <v>43</v>
      </c>
      <c r="S4842" t="str">
        <f>IF(Table2[[#This Row],[Basis of Material Classification (Customer Side)*]]="Field inspection","Yes","No")</f>
        <v>No</v>
      </c>
      <c r="V4842" t="s">
        <v>43</v>
      </c>
      <c r="W4842" t="s">
        <v>44</v>
      </c>
      <c r="X4842" t="s">
        <v>44</v>
      </c>
      <c r="Z4842" t="s">
        <v>58</v>
      </c>
      <c r="AA4842" t="s">
        <v>46</v>
      </c>
      <c r="AB4842" t="s">
        <v>46</v>
      </c>
      <c r="AC4842" t="s">
        <v>40</v>
      </c>
    </row>
    <row r="4843" spans="1:29" ht="14.4" x14ac:dyDescent="0.3">
      <c r="A4843">
        <v>4841</v>
      </c>
      <c r="B4843" t="s">
        <v>4853</v>
      </c>
      <c r="C4843" t="s">
        <v>277</v>
      </c>
      <c r="D4843" t="s">
        <v>40</v>
      </c>
      <c r="E4843" t="s">
        <v>40</v>
      </c>
      <c r="F4843" t="s">
        <v>41</v>
      </c>
      <c r="G4843" t="s">
        <v>40</v>
      </c>
      <c r="H4843" s="26">
        <v>36526</v>
      </c>
      <c r="I4843" t="s">
        <v>42</v>
      </c>
      <c r="J4843" t="s">
        <v>43</v>
      </c>
      <c r="K4843" t="str">
        <f>IF(Table2[[#This Row],[Basis of Material Classification (System Side)*]]="Field inspection","Yes","No")</f>
        <v>No</v>
      </c>
      <c r="N4843" t="str">
        <f>Table2[[#This Row],[Basis of Material Classification (System Side)*]]</f>
        <v>Installation date after lead ban</v>
      </c>
      <c r="O4843" t="s">
        <v>41</v>
      </c>
      <c r="P4843" s="13">
        <v>37257</v>
      </c>
      <c r="Q4843" s="16" t="str">
        <f>Table2[[#This Row],[Service Line Size (inches) (System Side)]]</f>
        <v>5/8</v>
      </c>
      <c r="R4843" t="s">
        <v>43</v>
      </c>
      <c r="S4843" t="str">
        <f>IF(Table2[[#This Row],[Basis of Material Classification (Customer Side)*]]="Field inspection","Yes","No")</f>
        <v>No</v>
      </c>
      <c r="V4843" t="s">
        <v>43</v>
      </c>
      <c r="W4843" t="s">
        <v>44</v>
      </c>
      <c r="X4843" t="s">
        <v>44</v>
      </c>
      <c r="Z4843" t="s">
        <v>45</v>
      </c>
      <c r="AA4843" t="s">
        <v>46</v>
      </c>
      <c r="AB4843" t="s">
        <v>46</v>
      </c>
      <c r="AC4843" t="s">
        <v>40</v>
      </c>
    </row>
    <row r="4844" spans="1:29" ht="14.4" x14ac:dyDescent="0.3">
      <c r="A4844">
        <v>4842</v>
      </c>
      <c r="B4844" t="s">
        <v>4854</v>
      </c>
      <c r="C4844" t="s">
        <v>277</v>
      </c>
      <c r="D4844" t="s">
        <v>40</v>
      </c>
      <c r="E4844" t="s">
        <v>40</v>
      </c>
      <c r="F4844" t="s">
        <v>41</v>
      </c>
      <c r="G4844" t="s">
        <v>40</v>
      </c>
      <c r="H4844" s="26">
        <v>26299</v>
      </c>
      <c r="I4844" t="s">
        <v>42</v>
      </c>
      <c r="J4844" t="s">
        <v>49</v>
      </c>
      <c r="K4844" t="str">
        <f>IF(Table2[[#This Row],[Basis of Material Classification (System Side)*]]="Field inspection","Yes","No")</f>
        <v>No</v>
      </c>
      <c r="N4844" t="s">
        <v>50</v>
      </c>
      <c r="O4844" t="s">
        <v>41</v>
      </c>
      <c r="P4844" s="13">
        <v>31048</v>
      </c>
      <c r="Q4844" s="16" t="str">
        <f>Table2[[#This Row],[Service Line Size (inches) (System Side)]]</f>
        <v>5/8</v>
      </c>
      <c r="R4844" t="s">
        <v>43</v>
      </c>
      <c r="S4844" t="str">
        <f>IF(Table2[[#This Row],[Basis of Material Classification (Customer Side)*]]="Field inspection","Yes","No")</f>
        <v>No</v>
      </c>
      <c r="V4844" t="s">
        <v>43</v>
      </c>
      <c r="W4844" t="s">
        <v>44</v>
      </c>
      <c r="X4844" t="s">
        <v>44</v>
      </c>
      <c r="Z4844" t="s">
        <v>45</v>
      </c>
      <c r="AA4844" t="s">
        <v>46</v>
      </c>
      <c r="AB4844" t="s">
        <v>46</v>
      </c>
      <c r="AC4844" t="s">
        <v>40</v>
      </c>
    </row>
    <row r="4845" spans="1:29" ht="14.4" x14ac:dyDescent="0.3">
      <c r="A4845">
        <v>4843</v>
      </c>
      <c r="B4845" t="s">
        <v>4855</v>
      </c>
      <c r="C4845" t="s">
        <v>277</v>
      </c>
      <c r="D4845" t="s">
        <v>40</v>
      </c>
      <c r="E4845" t="s">
        <v>40</v>
      </c>
      <c r="F4845" t="s">
        <v>41</v>
      </c>
      <c r="G4845" t="s">
        <v>40</v>
      </c>
      <c r="H4845" s="26">
        <v>29952</v>
      </c>
      <c r="I4845" t="s">
        <v>42</v>
      </c>
      <c r="J4845" t="s">
        <v>43</v>
      </c>
      <c r="K4845" t="str">
        <f>IF(Table2[[#This Row],[Basis of Material Classification (System Side)*]]="Field inspection","Yes","No")</f>
        <v>No</v>
      </c>
      <c r="N4845" t="str">
        <f>Table2[[#This Row],[Basis of Material Classification (System Side)*]]</f>
        <v>Installation date after lead ban</v>
      </c>
      <c r="O4845" t="s">
        <v>41</v>
      </c>
      <c r="P4845" s="13">
        <v>31413</v>
      </c>
      <c r="Q4845" s="16" t="str">
        <f>Table2[[#This Row],[Service Line Size (inches) (System Side)]]</f>
        <v>5/8</v>
      </c>
      <c r="R4845" t="s">
        <v>43</v>
      </c>
      <c r="S4845" t="str">
        <f>IF(Table2[[#This Row],[Basis of Material Classification (Customer Side)*]]="Field inspection","Yes","No")</f>
        <v>No</v>
      </c>
      <c r="V4845" t="s">
        <v>43</v>
      </c>
      <c r="W4845" t="s">
        <v>44</v>
      </c>
      <c r="X4845" t="s">
        <v>44</v>
      </c>
      <c r="Z4845" t="s">
        <v>45</v>
      </c>
      <c r="AA4845" t="s">
        <v>46</v>
      </c>
      <c r="AB4845" t="s">
        <v>46</v>
      </c>
      <c r="AC4845" t="s">
        <v>40</v>
      </c>
    </row>
    <row r="4846" spans="1:29" ht="14.4" x14ac:dyDescent="0.3">
      <c r="A4846">
        <v>4844</v>
      </c>
      <c r="B4846" t="s">
        <v>4856</v>
      </c>
      <c r="C4846" t="s">
        <v>277</v>
      </c>
      <c r="D4846" t="s">
        <v>40</v>
      </c>
      <c r="E4846" t="s">
        <v>40</v>
      </c>
      <c r="F4846" t="s">
        <v>53</v>
      </c>
      <c r="G4846" t="s">
        <v>40</v>
      </c>
      <c r="H4846" s="26">
        <v>36526</v>
      </c>
      <c r="I4846" t="s">
        <v>54</v>
      </c>
      <c r="J4846" t="s">
        <v>55</v>
      </c>
      <c r="K4846" t="str">
        <f>IF(Table2[[#This Row],[Basis of Material Classification (System Side)*]]="Field inspection","Yes","No")</f>
        <v>No</v>
      </c>
      <c r="O4846" t="s">
        <v>41</v>
      </c>
      <c r="P4846" s="13">
        <v>36892</v>
      </c>
      <c r="Q4846" s="16" t="str">
        <f>Table2[[#This Row],[Service Line Size (inches) (System Side)]]</f>
        <v>3/4</v>
      </c>
      <c r="R4846" t="s">
        <v>43</v>
      </c>
      <c r="S4846" t="str">
        <f>IF(Table2[[#This Row],[Basis of Material Classification (Customer Side)*]]="Field inspection","Yes","No")</f>
        <v>No</v>
      </c>
      <c r="V4846" t="s">
        <v>43</v>
      </c>
      <c r="W4846" t="s">
        <v>44</v>
      </c>
      <c r="X4846" t="s">
        <v>44</v>
      </c>
      <c r="Z4846" t="s">
        <v>45</v>
      </c>
      <c r="AA4846" t="s">
        <v>46</v>
      </c>
      <c r="AB4846" t="s">
        <v>46</v>
      </c>
      <c r="AC4846" t="s">
        <v>40</v>
      </c>
    </row>
    <row r="4847" spans="1:29" ht="14.4" x14ac:dyDescent="0.3">
      <c r="A4847">
        <v>4845</v>
      </c>
      <c r="B4847" t="s">
        <v>4857</v>
      </c>
      <c r="C4847" t="s">
        <v>277</v>
      </c>
      <c r="D4847" t="s">
        <v>40</v>
      </c>
      <c r="E4847" t="s">
        <v>40</v>
      </c>
      <c r="F4847" t="s">
        <v>41</v>
      </c>
      <c r="G4847" t="s">
        <v>40</v>
      </c>
      <c r="H4847" s="26">
        <v>35065</v>
      </c>
      <c r="I4847" t="s">
        <v>42</v>
      </c>
      <c r="J4847" t="s">
        <v>43</v>
      </c>
      <c r="K4847" t="str">
        <f>IF(Table2[[#This Row],[Basis of Material Classification (System Side)*]]="Field inspection","Yes","No")</f>
        <v>No</v>
      </c>
      <c r="N4847" t="str">
        <f>Table2[[#This Row],[Basis of Material Classification (System Side)*]]</f>
        <v>Installation date after lead ban</v>
      </c>
      <c r="O4847" t="s">
        <v>41</v>
      </c>
      <c r="P4847" s="13">
        <v>35431</v>
      </c>
      <c r="Q4847" s="16" t="str">
        <f>Table2[[#This Row],[Service Line Size (inches) (System Side)]]</f>
        <v>5/8</v>
      </c>
      <c r="R4847" t="s">
        <v>43</v>
      </c>
      <c r="S4847" t="str">
        <f>IF(Table2[[#This Row],[Basis of Material Classification (Customer Side)*]]="Field inspection","Yes","No")</f>
        <v>No</v>
      </c>
      <c r="V4847" t="s">
        <v>43</v>
      </c>
      <c r="W4847" t="s">
        <v>44</v>
      </c>
      <c r="X4847" t="s">
        <v>44</v>
      </c>
      <c r="Z4847" t="s">
        <v>45</v>
      </c>
      <c r="AA4847" t="s">
        <v>46</v>
      </c>
      <c r="AB4847" t="s">
        <v>46</v>
      </c>
      <c r="AC4847" t="s">
        <v>40</v>
      </c>
    </row>
    <row r="4848" spans="1:29" ht="14.4" x14ac:dyDescent="0.3">
      <c r="A4848">
        <v>4846</v>
      </c>
      <c r="B4848" t="s">
        <v>4858</v>
      </c>
      <c r="C4848" t="s">
        <v>277</v>
      </c>
      <c r="D4848" t="s">
        <v>40</v>
      </c>
      <c r="E4848" t="s">
        <v>40</v>
      </c>
      <c r="F4848" t="s">
        <v>41</v>
      </c>
      <c r="G4848" t="s">
        <v>40</v>
      </c>
      <c r="H4848" s="26">
        <v>28126</v>
      </c>
      <c r="I4848" t="s">
        <v>42</v>
      </c>
      <c r="J4848" t="s">
        <v>49</v>
      </c>
      <c r="K4848" t="str">
        <f>IF(Table2[[#This Row],[Basis of Material Classification (System Side)*]]="Field inspection","Yes","No")</f>
        <v>No</v>
      </c>
      <c r="N4848" t="s">
        <v>50</v>
      </c>
      <c r="O4848" t="s">
        <v>41</v>
      </c>
      <c r="P4848"/>
      <c r="Q4848" s="16" t="str">
        <f>Table2[[#This Row],[Service Line Size (inches) (System Side)]]</f>
        <v>5/8</v>
      </c>
      <c r="R4848" t="s">
        <v>49</v>
      </c>
      <c r="S4848" t="str">
        <f>IF(Table2[[#This Row],[Basis of Material Classification (Customer Side)*]]="Field inspection","Yes","No")</f>
        <v>No</v>
      </c>
      <c r="V4848" t="s">
        <v>50</v>
      </c>
      <c r="W4848" t="s">
        <v>44</v>
      </c>
      <c r="X4848" t="s">
        <v>44</v>
      </c>
      <c r="Z4848" t="s">
        <v>45</v>
      </c>
      <c r="AA4848" t="s">
        <v>46</v>
      </c>
      <c r="AB4848" t="s">
        <v>46</v>
      </c>
      <c r="AC4848" t="s">
        <v>40</v>
      </c>
    </row>
    <row r="4849" spans="1:29" ht="14.4" x14ac:dyDescent="0.3">
      <c r="A4849">
        <v>4847</v>
      </c>
      <c r="B4849" t="s">
        <v>4859</v>
      </c>
      <c r="C4849" t="s">
        <v>277</v>
      </c>
      <c r="D4849" t="s">
        <v>40</v>
      </c>
      <c r="E4849" t="s">
        <v>40</v>
      </c>
      <c r="F4849" t="s">
        <v>53</v>
      </c>
      <c r="G4849" t="s">
        <v>40</v>
      </c>
      <c r="H4849" s="26">
        <v>39814</v>
      </c>
      <c r="I4849" t="s">
        <v>54</v>
      </c>
      <c r="J4849" t="s">
        <v>55</v>
      </c>
      <c r="K4849" t="str">
        <f>IF(Table2[[#This Row],[Basis of Material Classification (System Side)*]]="Field inspection","Yes","No")</f>
        <v>No</v>
      </c>
      <c r="O4849" t="s">
        <v>41</v>
      </c>
      <c r="P4849" s="13">
        <v>37257</v>
      </c>
      <c r="Q4849" s="16" t="str">
        <f>Table2[[#This Row],[Service Line Size (inches) (System Side)]]</f>
        <v>3/4</v>
      </c>
      <c r="R4849" t="s">
        <v>43</v>
      </c>
      <c r="S4849" t="str">
        <f>IF(Table2[[#This Row],[Basis of Material Classification (Customer Side)*]]="Field inspection","Yes","No")</f>
        <v>No</v>
      </c>
      <c r="V4849" t="s">
        <v>43</v>
      </c>
      <c r="W4849" t="s">
        <v>44</v>
      </c>
      <c r="X4849" t="s">
        <v>44</v>
      </c>
      <c r="Z4849" t="s">
        <v>45</v>
      </c>
      <c r="AA4849" t="s">
        <v>46</v>
      </c>
      <c r="AB4849" t="s">
        <v>46</v>
      </c>
      <c r="AC4849" t="s">
        <v>40</v>
      </c>
    </row>
    <row r="4850" spans="1:29" ht="14.4" x14ac:dyDescent="0.3">
      <c r="A4850">
        <v>4848</v>
      </c>
      <c r="B4850" t="s">
        <v>4860</v>
      </c>
      <c r="C4850" t="s">
        <v>277</v>
      </c>
      <c r="D4850" t="s">
        <v>40</v>
      </c>
      <c r="E4850" t="s">
        <v>40</v>
      </c>
      <c r="F4850" t="s">
        <v>41</v>
      </c>
      <c r="G4850" t="s">
        <v>40</v>
      </c>
      <c r="H4850" s="26">
        <v>37257</v>
      </c>
      <c r="I4850" t="s">
        <v>42</v>
      </c>
      <c r="J4850" t="s">
        <v>43</v>
      </c>
      <c r="K4850" t="str">
        <f>IF(Table2[[#This Row],[Basis of Material Classification (System Side)*]]="Field inspection","Yes","No")</f>
        <v>No</v>
      </c>
      <c r="N4850" t="str">
        <f>Table2[[#This Row],[Basis of Material Classification (System Side)*]]</f>
        <v>Installation date after lead ban</v>
      </c>
      <c r="O4850" t="s">
        <v>41</v>
      </c>
      <c r="P4850" s="13">
        <v>37257</v>
      </c>
      <c r="Q4850" s="16" t="str">
        <f>Table2[[#This Row],[Service Line Size (inches) (System Side)]]</f>
        <v>5/8</v>
      </c>
      <c r="R4850" t="s">
        <v>43</v>
      </c>
      <c r="S4850" t="str">
        <f>IF(Table2[[#This Row],[Basis of Material Classification (Customer Side)*]]="Field inspection","Yes","No")</f>
        <v>No</v>
      </c>
      <c r="V4850" t="s">
        <v>43</v>
      </c>
      <c r="W4850" t="s">
        <v>44</v>
      </c>
      <c r="X4850" t="s">
        <v>44</v>
      </c>
      <c r="Z4850" t="s">
        <v>45</v>
      </c>
      <c r="AA4850" t="s">
        <v>46</v>
      </c>
      <c r="AB4850" t="s">
        <v>46</v>
      </c>
      <c r="AC4850" t="s">
        <v>40</v>
      </c>
    </row>
    <row r="4851" spans="1:29" ht="14.4" x14ac:dyDescent="0.3">
      <c r="A4851">
        <v>4849</v>
      </c>
      <c r="B4851" t="s">
        <v>4861</v>
      </c>
      <c r="C4851" t="s">
        <v>277</v>
      </c>
      <c r="D4851" t="s">
        <v>40</v>
      </c>
      <c r="E4851" t="s">
        <v>40</v>
      </c>
      <c r="F4851" t="s">
        <v>41</v>
      </c>
      <c r="G4851" t="s">
        <v>40</v>
      </c>
      <c r="H4851" s="26">
        <v>34335</v>
      </c>
      <c r="I4851" t="s">
        <v>42</v>
      </c>
      <c r="J4851" t="s">
        <v>43</v>
      </c>
      <c r="K4851" t="str">
        <f>IF(Table2[[#This Row],[Basis of Material Classification (System Side)*]]="Field inspection","Yes","No")</f>
        <v>No</v>
      </c>
      <c r="N4851" t="str">
        <f>Table2[[#This Row],[Basis of Material Classification (System Side)*]]</f>
        <v>Installation date after lead ban</v>
      </c>
      <c r="O4851" t="s">
        <v>41</v>
      </c>
      <c r="P4851" s="13">
        <v>34700</v>
      </c>
      <c r="Q4851" s="16" t="str">
        <f>Table2[[#This Row],[Service Line Size (inches) (System Side)]]</f>
        <v>5/8</v>
      </c>
      <c r="R4851" t="s">
        <v>43</v>
      </c>
      <c r="S4851" t="str">
        <f>IF(Table2[[#This Row],[Basis of Material Classification (Customer Side)*]]="Field inspection","Yes","No")</f>
        <v>No</v>
      </c>
      <c r="V4851" t="s">
        <v>43</v>
      </c>
      <c r="W4851" t="s">
        <v>44</v>
      </c>
      <c r="X4851" t="s">
        <v>44</v>
      </c>
      <c r="Z4851" t="s">
        <v>45</v>
      </c>
      <c r="AA4851" t="s">
        <v>46</v>
      </c>
      <c r="AB4851" t="s">
        <v>46</v>
      </c>
      <c r="AC4851" t="s">
        <v>40</v>
      </c>
    </row>
    <row r="4852" spans="1:29" ht="14.4" x14ac:dyDescent="0.3">
      <c r="A4852">
        <v>4850</v>
      </c>
      <c r="B4852" t="s">
        <v>4862</v>
      </c>
      <c r="C4852" t="s">
        <v>277</v>
      </c>
      <c r="D4852" t="s">
        <v>40</v>
      </c>
      <c r="E4852" t="s">
        <v>40</v>
      </c>
      <c r="F4852" t="s">
        <v>53</v>
      </c>
      <c r="G4852" t="s">
        <v>40</v>
      </c>
      <c r="H4852" s="26">
        <v>38353</v>
      </c>
      <c r="I4852" t="s">
        <v>54</v>
      </c>
      <c r="J4852" t="s">
        <v>55</v>
      </c>
      <c r="K4852" t="str">
        <f>IF(Table2[[#This Row],[Basis of Material Classification (System Side)*]]="Field inspection","Yes","No")</f>
        <v>No</v>
      </c>
      <c r="O4852" t="s">
        <v>41</v>
      </c>
      <c r="P4852" s="13">
        <v>38718</v>
      </c>
      <c r="Q4852" s="16" t="str">
        <f>Table2[[#This Row],[Service Line Size (inches) (System Side)]]</f>
        <v>3/4</v>
      </c>
      <c r="R4852" t="s">
        <v>43</v>
      </c>
      <c r="S4852" t="str">
        <f>IF(Table2[[#This Row],[Basis of Material Classification (Customer Side)*]]="Field inspection","Yes","No")</f>
        <v>No</v>
      </c>
      <c r="V4852" t="s">
        <v>43</v>
      </c>
      <c r="W4852" t="s">
        <v>44</v>
      </c>
      <c r="X4852" t="s">
        <v>44</v>
      </c>
      <c r="Z4852" t="s">
        <v>45</v>
      </c>
      <c r="AA4852" t="s">
        <v>46</v>
      </c>
      <c r="AB4852" t="s">
        <v>46</v>
      </c>
      <c r="AC4852" t="s">
        <v>40</v>
      </c>
    </row>
    <row r="4853" spans="1:29" ht="14.4" x14ac:dyDescent="0.3">
      <c r="A4853">
        <v>4851</v>
      </c>
      <c r="B4853" t="s">
        <v>4863</v>
      </c>
      <c r="C4853" t="s">
        <v>277</v>
      </c>
      <c r="D4853" t="s">
        <v>40</v>
      </c>
      <c r="E4853" t="s">
        <v>40</v>
      </c>
      <c r="F4853" t="s">
        <v>53</v>
      </c>
      <c r="G4853" t="s">
        <v>40</v>
      </c>
      <c r="H4853" s="26">
        <v>37257</v>
      </c>
      <c r="I4853" t="s">
        <v>54</v>
      </c>
      <c r="J4853" t="s">
        <v>55</v>
      </c>
      <c r="K4853" t="str">
        <f>IF(Table2[[#This Row],[Basis of Material Classification (System Side)*]]="Field inspection","Yes","No")</f>
        <v>No</v>
      </c>
      <c r="O4853" t="s">
        <v>41</v>
      </c>
      <c r="P4853" s="13">
        <v>36526</v>
      </c>
      <c r="Q4853" s="16" t="str">
        <f>Table2[[#This Row],[Service Line Size (inches) (System Side)]]</f>
        <v>3/4</v>
      </c>
      <c r="R4853" t="s">
        <v>43</v>
      </c>
      <c r="S4853" t="str">
        <f>IF(Table2[[#This Row],[Basis of Material Classification (Customer Side)*]]="Field inspection","Yes","No")</f>
        <v>No</v>
      </c>
      <c r="V4853" t="s">
        <v>43</v>
      </c>
      <c r="W4853" t="s">
        <v>44</v>
      </c>
      <c r="X4853" t="s">
        <v>44</v>
      </c>
      <c r="Z4853" t="s">
        <v>45</v>
      </c>
      <c r="AA4853" t="s">
        <v>46</v>
      </c>
      <c r="AB4853" t="s">
        <v>46</v>
      </c>
      <c r="AC4853" t="s">
        <v>40</v>
      </c>
    </row>
    <row r="4854" spans="1:29" ht="14.4" x14ac:dyDescent="0.3">
      <c r="A4854">
        <v>4852</v>
      </c>
      <c r="B4854" t="s">
        <v>4864</v>
      </c>
      <c r="C4854" t="s">
        <v>277</v>
      </c>
      <c r="D4854" t="s">
        <v>40</v>
      </c>
      <c r="E4854" t="s">
        <v>40</v>
      </c>
      <c r="F4854" t="s">
        <v>53</v>
      </c>
      <c r="G4854" t="s">
        <v>40</v>
      </c>
      <c r="H4854" s="26">
        <v>35431</v>
      </c>
      <c r="I4854" t="s">
        <v>42</v>
      </c>
      <c r="J4854" t="s">
        <v>55</v>
      </c>
      <c r="K4854" t="str">
        <f>IF(Table2[[#This Row],[Basis of Material Classification (System Side)*]]="Field inspection","Yes","No")</f>
        <v>No</v>
      </c>
      <c r="O4854" t="s">
        <v>41</v>
      </c>
      <c r="P4854" s="13">
        <v>35796</v>
      </c>
      <c r="Q4854" s="16" t="str">
        <f>Table2[[#This Row],[Service Line Size (inches) (System Side)]]</f>
        <v>5/8</v>
      </c>
      <c r="R4854" t="s">
        <v>43</v>
      </c>
      <c r="S4854" t="str">
        <f>IF(Table2[[#This Row],[Basis of Material Classification (Customer Side)*]]="Field inspection","Yes","No")</f>
        <v>No</v>
      </c>
      <c r="V4854" t="s">
        <v>43</v>
      </c>
      <c r="W4854" t="s">
        <v>44</v>
      </c>
      <c r="X4854" t="s">
        <v>44</v>
      </c>
      <c r="Z4854" t="s">
        <v>45</v>
      </c>
      <c r="AA4854" t="s">
        <v>46</v>
      </c>
      <c r="AB4854" t="s">
        <v>46</v>
      </c>
      <c r="AC4854" t="s">
        <v>40</v>
      </c>
    </row>
    <row r="4855" spans="1:29" ht="14.4" x14ac:dyDescent="0.3">
      <c r="A4855">
        <v>4853</v>
      </c>
      <c r="B4855" t="s">
        <v>4865</v>
      </c>
      <c r="C4855" t="s">
        <v>277</v>
      </c>
      <c r="D4855" t="s">
        <v>40</v>
      </c>
      <c r="E4855" t="s">
        <v>40</v>
      </c>
      <c r="F4855" t="s">
        <v>41</v>
      </c>
      <c r="G4855" t="s">
        <v>40</v>
      </c>
      <c r="H4855" s="26">
        <v>33604</v>
      </c>
      <c r="I4855" t="s">
        <v>42</v>
      </c>
      <c r="J4855" t="s">
        <v>43</v>
      </c>
      <c r="K4855" t="str">
        <f>IF(Table2[[#This Row],[Basis of Material Classification (System Side)*]]="Field inspection","Yes","No")</f>
        <v>No</v>
      </c>
      <c r="N4855" t="str">
        <f>Table2[[#This Row],[Basis of Material Classification (System Side)*]]</f>
        <v>Installation date after lead ban</v>
      </c>
      <c r="O4855" t="s">
        <v>41</v>
      </c>
      <c r="P4855" s="13">
        <v>36892</v>
      </c>
      <c r="Q4855" s="16" t="str">
        <f>Table2[[#This Row],[Service Line Size (inches) (System Side)]]</f>
        <v>5/8</v>
      </c>
      <c r="R4855" t="s">
        <v>43</v>
      </c>
      <c r="S4855" t="str">
        <f>IF(Table2[[#This Row],[Basis of Material Classification (Customer Side)*]]="Field inspection","Yes","No")</f>
        <v>No</v>
      </c>
      <c r="V4855" t="s">
        <v>43</v>
      </c>
      <c r="W4855" t="s">
        <v>44</v>
      </c>
      <c r="X4855" t="s">
        <v>44</v>
      </c>
      <c r="Z4855" t="s">
        <v>45</v>
      </c>
      <c r="AA4855" t="s">
        <v>46</v>
      </c>
      <c r="AB4855" t="s">
        <v>46</v>
      </c>
      <c r="AC4855" t="s">
        <v>40</v>
      </c>
    </row>
    <row r="4856" spans="1:29" ht="14.4" x14ac:dyDescent="0.3">
      <c r="A4856">
        <v>4854</v>
      </c>
      <c r="B4856" t="s">
        <v>4866</v>
      </c>
      <c r="C4856" t="s">
        <v>277</v>
      </c>
      <c r="D4856" t="s">
        <v>40</v>
      </c>
      <c r="E4856" t="s">
        <v>40</v>
      </c>
      <c r="F4856" t="s">
        <v>41</v>
      </c>
      <c r="G4856" t="s">
        <v>40</v>
      </c>
      <c r="H4856" s="26">
        <v>31048</v>
      </c>
      <c r="I4856" t="s">
        <v>42</v>
      </c>
      <c r="J4856" t="s">
        <v>43</v>
      </c>
      <c r="K4856" t="str">
        <f>IF(Table2[[#This Row],[Basis of Material Classification (System Side)*]]="Field inspection","Yes","No")</f>
        <v>No</v>
      </c>
      <c r="N4856" t="str">
        <f>Table2[[#This Row],[Basis of Material Classification (System Side)*]]</f>
        <v>Installation date after lead ban</v>
      </c>
      <c r="O4856" t="s">
        <v>41</v>
      </c>
      <c r="P4856" s="13">
        <v>31413</v>
      </c>
      <c r="Q4856" s="16" t="str">
        <f>Table2[[#This Row],[Service Line Size (inches) (System Side)]]</f>
        <v>5/8</v>
      </c>
      <c r="R4856" t="s">
        <v>43</v>
      </c>
      <c r="S4856" t="str">
        <f>IF(Table2[[#This Row],[Basis of Material Classification (Customer Side)*]]="Field inspection","Yes","No")</f>
        <v>No</v>
      </c>
      <c r="V4856" t="s">
        <v>43</v>
      </c>
      <c r="W4856" t="s">
        <v>44</v>
      </c>
      <c r="X4856" t="s">
        <v>44</v>
      </c>
      <c r="Z4856" t="s">
        <v>45</v>
      </c>
      <c r="AA4856" t="s">
        <v>46</v>
      </c>
      <c r="AB4856" t="s">
        <v>46</v>
      </c>
      <c r="AC4856" t="s">
        <v>40</v>
      </c>
    </row>
    <row r="4857" spans="1:29" ht="14.4" x14ac:dyDescent="0.3">
      <c r="A4857">
        <v>4855</v>
      </c>
      <c r="B4857" t="s">
        <v>4867</v>
      </c>
      <c r="C4857" t="s">
        <v>277</v>
      </c>
      <c r="D4857" t="s">
        <v>40</v>
      </c>
      <c r="E4857" t="s">
        <v>40</v>
      </c>
      <c r="F4857" t="s">
        <v>41</v>
      </c>
      <c r="G4857" t="s">
        <v>40</v>
      </c>
      <c r="H4857" s="26">
        <v>38353</v>
      </c>
      <c r="I4857" t="s">
        <v>42</v>
      </c>
      <c r="J4857" t="s">
        <v>43</v>
      </c>
      <c r="K4857" t="str">
        <f>IF(Table2[[#This Row],[Basis of Material Classification (System Side)*]]="Field inspection","Yes","No")</f>
        <v>No</v>
      </c>
      <c r="N4857" t="str">
        <f>Table2[[#This Row],[Basis of Material Classification (System Side)*]]</f>
        <v>Installation date after lead ban</v>
      </c>
      <c r="O4857" t="s">
        <v>41</v>
      </c>
      <c r="P4857" s="13">
        <v>37257</v>
      </c>
      <c r="Q4857" s="16" t="str">
        <f>Table2[[#This Row],[Service Line Size (inches) (System Side)]]</f>
        <v>5/8</v>
      </c>
      <c r="R4857" t="s">
        <v>43</v>
      </c>
      <c r="S4857" t="str">
        <f>IF(Table2[[#This Row],[Basis of Material Classification (Customer Side)*]]="Field inspection","Yes","No")</f>
        <v>No</v>
      </c>
      <c r="V4857" t="s">
        <v>43</v>
      </c>
      <c r="W4857" t="s">
        <v>44</v>
      </c>
      <c r="X4857" t="s">
        <v>44</v>
      </c>
      <c r="Z4857" t="s">
        <v>45</v>
      </c>
      <c r="AA4857" t="s">
        <v>46</v>
      </c>
      <c r="AB4857" t="s">
        <v>46</v>
      </c>
      <c r="AC4857" t="s">
        <v>40</v>
      </c>
    </row>
    <row r="4858" spans="1:29" ht="14.4" x14ac:dyDescent="0.3">
      <c r="A4858">
        <v>4856</v>
      </c>
      <c r="B4858" t="s">
        <v>4868</v>
      </c>
      <c r="C4858" t="s">
        <v>277</v>
      </c>
      <c r="D4858" t="s">
        <v>40</v>
      </c>
      <c r="E4858" t="s">
        <v>40</v>
      </c>
      <c r="F4858" t="s">
        <v>53</v>
      </c>
      <c r="G4858" t="s">
        <v>40</v>
      </c>
      <c r="H4858" s="26">
        <v>36526</v>
      </c>
      <c r="I4858" t="s">
        <v>54</v>
      </c>
      <c r="J4858" t="s">
        <v>55</v>
      </c>
      <c r="K4858" t="str">
        <f>IF(Table2[[#This Row],[Basis of Material Classification (System Side)*]]="Field inspection","Yes","No")</f>
        <v>No</v>
      </c>
      <c r="O4858" t="s">
        <v>41</v>
      </c>
      <c r="P4858" s="13">
        <v>36526</v>
      </c>
      <c r="Q4858" s="16" t="str">
        <f>Table2[[#This Row],[Service Line Size (inches) (System Side)]]</f>
        <v>3/4</v>
      </c>
      <c r="R4858" t="s">
        <v>43</v>
      </c>
      <c r="S4858" t="str">
        <f>IF(Table2[[#This Row],[Basis of Material Classification (Customer Side)*]]="Field inspection","Yes","No")</f>
        <v>No</v>
      </c>
      <c r="V4858" t="s">
        <v>43</v>
      </c>
      <c r="W4858" t="s">
        <v>44</v>
      </c>
      <c r="X4858" t="s">
        <v>44</v>
      </c>
      <c r="Z4858" t="s">
        <v>45</v>
      </c>
      <c r="AA4858" t="s">
        <v>46</v>
      </c>
      <c r="AB4858" t="s">
        <v>46</v>
      </c>
      <c r="AC4858" t="s">
        <v>40</v>
      </c>
    </row>
    <row r="4859" spans="1:29" ht="14.4" x14ac:dyDescent="0.3">
      <c r="A4859">
        <v>4857</v>
      </c>
      <c r="B4859" t="s">
        <v>4869</v>
      </c>
      <c r="C4859" t="s">
        <v>277</v>
      </c>
      <c r="D4859" t="s">
        <v>40</v>
      </c>
      <c r="E4859" t="s">
        <v>40</v>
      </c>
      <c r="F4859" t="s">
        <v>41</v>
      </c>
      <c r="G4859" t="s">
        <v>40</v>
      </c>
      <c r="H4859" s="26">
        <v>33239</v>
      </c>
      <c r="I4859" t="s">
        <v>42</v>
      </c>
      <c r="J4859" t="s">
        <v>43</v>
      </c>
      <c r="K4859" t="str">
        <f>IF(Table2[[#This Row],[Basis of Material Classification (System Side)*]]="Field inspection","Yes","No")</f>
        <v>No</v>
      </c>
      <c r="N4859" t="str">
        <f>Table2[[#This Row],[Basis of Material Classification (System Side)*]]</f>
        <v>Installation date after lead ban</v>
      </c>
      <c r="O4859" t="s">
        <v>41</v>
      </c>
      <c r="P4859" s="13">
        <v>34335</v>
      </c>
      <c r="Q4859" s="16" t="str">
        <f>Table2[[#This Row],[Service Line Size (inches) (System Side)]]</f>
        <v>5/8</v>
      </c>
      <c r="R4859" t="s">
        <v>43</v>
      </c>
      <c r="S4859" t="str">
        <f>IF(Table2[[#This Row],[Basis of Material Classification (Customer Side)*]]="Field inspection","Yes","No")</f>
        <v>No</v>
      </c>
      <c r="V4859" t="s">
        <v>43</v>
      </c>
      <c r="W4859" t="s">
        <v>44</v>
      </c>
      <c r="X4859" t="s">
        <v>44</v>
      </c>
      <c r="Z4859" t="s">
        <v>45</v>
      </c>
      <c r="AA4859" t="s">
        <v>46</v>
      </c>
      <c r="AB4859" t="s">
        <v>46</v>
      </c>
      <c r="AC4859" t="s">
        <v>40</v>
      </c>
    </row>
    <row r="4860" spans="1:29" ht="14.4" x14ac:dyDescent="0.3">
      <c r="A4860">
        <v>4858</v>
      </c>
      <c r="B4860" t="s">
        <v>4870</v>
      </c>
      <c r="C4860" t="s">
        <v>277</v>
      </c>
      <c r="D4860" t="s">
        <v>40</v>
      </c>
      <c r="E4860" t="s">
        <v>40</v>
      </c>
      <c r="F4860" t="s">
        <v>41</v>
      </c>
      <c r="G4860" t="s">
        <v>40</v>
      </c>
      <c r="H4860" s="26">
        <v>37257</v>
      </c>
      <c r="I4860" t="s">
        <v>42</v>
      </c>
      <c r="J4860" t="s">
        <v>43</v>
      </c>
      <c r="K4860" t="str">
        <f>IF(Table2[[#This Row],[Basis of Material Classification (System Side)*]]="Field inspection","Yes","No")</f>
        <v>No</v>
      </c>
      <c r="N4860" t="str">
        <f>Table2[[#This Row],[Basis of Material Classification (System Side)*]]</f>
        <v>Installation date after lead ban</v>
      </c>
      <c r="O4860" t="s">
        <v>41</v>
      </c>
      <c r="P4860" s="13">
        <v>37257</v>
      </c>
      <c r="Q4860" s="16" t="str">
        <f>Table2[[#This Row],[Service Line Size (inches) (System Side)]]</f>
        <v>5/8</v>
      </c>
      <c r="R4860" t="s">
        <v>43</v>
      </c>
      <c r="S4860" t="str">
        <f>IF(Table2[[#This Row],[Basis of Material Classification (Customer Side)*]]="Field inspection","Yes","No")</f>
        <v>No</v>
      </c>
      <c r="V4860" t="s">
        <v>43</v>
      </c>
      <c r="W4860" t="s">
        <v>44</v>
      </c>
      <c r="X4860" t="s">
        <v>44</v>
      </c>
      <c r="Z4860" t="s">
        <v>45</v>
      </c>
      <c r="AA4860" t="s">
        <v>46</v>
      </c>
      <c r="AB4860" t="s">
        <v>46</v>
      </c>
      <c r="AC4860" t="s">
        <v>40</v>
      </c>
    </row>
    <row r="4861" spans="1:29" ht="14.4" x14ac:dyDescent="0.3">
      <c r="A4861">
        <v>4859</v>
      </c>
      <c r="B4861" t="s">
        <v>4871</v>
      </c>
      <c r="C4861" t="s">
        <v>277</v>
      </c>
      <c r="D4861" t="s">
        <v>48</v>
      </c>
      <c r="E4861" t="s">
        <v>40</v>
      </c>
      <c r="F4861" t="s">
        <v>41</v>
      </c>
      <c r="G4861" t="s">
        <v>40</v>
      </c>
      <c r="H4861" s="26">
        <v>18994</v>
      </c>
      <c r="I4861" t="s">
        <v>42</v>
      </c>
      <c r="J4861" t="s">
        <v>49</v>
      </c>
      <c r="K4861" t="str">
        <f>IF(Table2[[#This Row],[Basis of Material Classification (System Side)*]]="Field inspection","Yes","No")</f>
        <v>No</v>
      </c>
      <c r="N4861" t="s">
        <v>50</v>
      </c>
      <c r="O4861" t="s">
        <v>41</v>
      </c>
      <c r="P4861" s="13">
        <v>32874</v>
      </c>
      <c r="Q4861" s="16" t="str">
        <f>Table2[[#This Row],[Service Line Size (inches) (System Side)]]</f>
        <v>5/8</v>
      </c>
      <c r="R4861" t="s">
        <v>43</v>
      </c>
      <c r="S4861" t="str">
        <f>IF(Table2[[#This Row],[Basis of Material Classification (Customer Side)*]]="Field inspection","Yes","No")</f>
        <v>No</v>
      </c>
      <c r="V4861" t="s">
        <v>43</v>
      </c>
      <c r="W4861" t="s">
        <v>44</v>
      </c>
      <c r="X4861" t="s">
        <v>44</v>
      </c>
      <c r="Z4861" t="s">
        <v>51</v>
      </c>
      <c r="AA4861" t="s">
        <v>46</v>
      </c>
      <c r="AB4861" t="s">
        <v>46</v>
      </c>
      <c r="AC4861" t="s">
        <v>40</v>
      </c>
    </row>
    <row r="4862" spans="1:29" ht="14.4" x14ac:dyDescent="0.3">
      <c r="A4862">
        <v>4860</v>
      </c>
      <c r="B4862" t="s">
        <v>4872</v>
      </c>
      <c r="C4862" t="s">
        <v>277</v>
      </c>
      <c r="D4862" t="s">
        <v>40</v>
      </c>
      <c r="E4862" t="s">
        <v>40</v>
      </c>
      <c r="F4862" t="s">
        <v>41</v>
      </c>
      <c r="G4862" t="s">
        <v>40</v>
      </c>
      <c r="H4862" s="26">
        <v>30682</v>
      </c>
      <c r="I4862" t="s">
        <v>42</v>
      </c>
      <c r="J4862" t="s">
        <v>43</v>
      </c>
      <c r="K4862" t="str">
        <f>IF(Table2[[#This Row],[Basis of Material Classification (System Side)*]]="Field inspection","Yes","No")</f>
        <v>No</v>
      </c>
      <c r="N4862" t="str">
        <f>Table2[[#This Row],[Basis of Material Classification (System Side)*]]</f>
        <v>Installation date after lead ban</v>
      </c>
      <c r="O4862" t="s">
        <v>41</v>
      </c>
      <c r="P4862" s="13">
        <v>32874</v>
      </c>
      <c r="Q4862" s="16" t="str">
        <f>Table2[[#This Row],[Service Line Size (inches) (System Side)]]</f>
        <v>5/8</v>
      </c>
      <c r="R4862" t="s">
        <v>43</v>
      </c>
      <c r="S4862" t="str">
        <f>IF(Table2[[#This Row],[Basis of Material Classification (Customer Side)*]]="Field inspection","Yes","No")</f>
        <v>No</v>
      </c>
      <c r="V4862" t="s">
        <v>43</v>
      </c>
      <c r="W4862" t="s">
        <v>44</v>
      </c>
      <c r="X4862" t="s">
        <v>44</v>
      </c>
      <c r="Z4862" t="s">
        <v>45</v>
      </c>
      <c r="AA4862" t="s">
        <v>46</v>
      </c>
      <c r="AB4862" t="s">
        <v>46</v>
      </c>
      <c r="AC4862" t="s">
        <v>40</v>
      </c>
    </row>
    <row r="4863" spans="1:29" ht="14.4" x14ac:dyDescent="0.3">
      <c r="A4863">
        <v>4861</v>
      </c>
      <c r="B4863" t="s">
        <v>4873</v>
      </c>
      <c r="C4863" t="s">
        <v>277</v>
      </c>
      <c r="D4863" t="s">
        <v>40</v>
      </c>
      <c r="E4863" t="s">
        <v>40</v>
      </c>
      <c r="F4863" t="s">
        <v>53</v>
      </c>
      <c r="G4863" t="s">
        <v>40</v>
      </c>
      <c r="H4863" s="26">
        <v>37257</v>
      </c>
      <c r="I4863" t="s">
        <v>54</v>
      </c>
      <c r="J4863" t="s">
        <v>55</v>
      </c>
      <c r="K4863" t="str">
        <f>IF(Table2[[#This Row],[Basis of Material Classification (System Side)*]]="Field inspection","Yes","No")</f>
        <v>No</v>
      </c>
      <c r="O4863" t="s">
        <v>41</v>
      </c>
      <c r="P4863" s="13">
        <v>37257</v>
      </c>
      <c r="Q4863" s="16" t="str">
        <f>Table2[[#This Row],[Service Line Size (inches) (System Side)]]</f>
        <v>3/4</v>
      </c>
      <c r="R4863" t="s">
        <v>43</v>
      </c>
      <c r="S4863" t="str">
        <f>IF(Table2[[#This Row],[Basis of Material Classification (Customer Side)*]]="Field inspection","Yes","No")</f>
        <v>No</v>
      </c>
      <c r="V4863" t="s">
        <v>43</v>
      </c>
      <c r="W4863" t="s">
        <v>44</v>
      </c>
      <c r="X4863" t="s">
        <v>44</v>
      </c>
      <c r="Z4863" t="s">
        <v>45</v>
      </c>
      <c r="AA4863" t="s">
        <v>46</v>
      </c>
      <c r="AB4863" t="s">
        <v>46</v>
      </c>
      <c r="AC4863" t="s">
        <v>40</v>
      </c>
    </row>
    <row r="4864" spans="1:29" ht="14.4" x14ac:dyDescent="0.3">
      <c r="A4864">
        <v>4862</v>
      </c>
      <c r="B4864" t="s">
        <v>4874</v>
      </c>
      <c r="C4864" t="s">
        <v>277</v>
      </c>
      <c r="D4864" t="s">
        <v>40</v>
      </c>
      <c r="E4864" t="s">
        <v>40</v>
      </c>
      <c r="F4864" t="s">
        <v>41</v>
      </c>
      <c r="G4864" t="s">
        <v>40</v>
      </c>
      <c r="H4864" s="26">
        <v>32143</v>
      </c>
      <c r="I4864" t="s">
        <v>42</v>
      </c>
      <c r="J4864" t="s">
        <v>43</v>
      </c>
      <c r="K4864" t="str">
        <f>IF(Table2[[#This Row],[Basis of Material Classification (System Side)*]]="Field inspection","Yes","No")</f>
        <v>No</v>
      </c>
      <c r="N4864" t="str">
        <f>Table2[[#This Row],[Basis of Material Classification (System Side)*]]</f>
        <v>Installation date after lead ban</v>
      </c>
      <c r="O4864" t="s">
        <v>41</v>
      </c>
      <c r="P4864" s="13">
        <v>32874</v>
      </c>
      <c r="Q4864" s="16" t="str">
        <f>Table2[[#This Row],[Service Line Size (inches) (System Side)]]</f>
        <v>5/8</v>
      </c>
      <c r="R4864" t="s">
        <v>43</v>
      </c>
      <c r="S4864" t="str">
        <f>IF(Table2[[#This Row],[Basis of Material Classification (Customer Side)*]]="Field inspection","Yes","No")</f>
        <v>No</v>
      </c>
      <c r="V4864" t="s">
        <v>43</v>
      </c>
      <c r="W4864" t="s">
        <v>44</v>
      </c>
      <c r="X4864" t="s">
        <v>44</v>
      </c>
      <c r="Z4864" t="s">
        <v>45</v>
      </c>
      <c r="AA4864" t="s">
        <v>46</v>
      </c>
      <c r="AB4864" t="s">
        <v>46</v>
      </c>
      <c r="AC4864" t="s">
        <v>40</v>
      </c>
    </row>
    <row r="4865" spans="1:29" ht="14.4" x14ac:dyDescent="0.3">
      <c r="A4865">
        <v>4863</v>
      </c>
      <c r="B4865" t="s">
        <v>4875</v>
      </c>
      <c r="C4865" t="s">
        <v>277</v>
      </c>
      <c r="D4865" t="s">
        <v>40</v>
      </c>
      <c r="E4865" t="s">
        <v>40</v>
      </c>
      <c r="F4865" t="s">
        <v>41</v>
      </c>
      <c r="G4865" t="s">
        <v>40</v>
      </c>
      <c r="H4865" s="26">
        <v>28126</v>
      </c>
      <c r="I4865" t="s">
        <v>42</v>
      </c>
      <c r="J4865" t="s">
        <v>49</v>
      </c>
      <c r="K4865" t="str">
        <f>IF(Table2[[#This Row],[Basis of Material Classification (System Side)*]]="Field inspection","Yes","No")</f>
        <v>No</v>
      </c>
      <c r="N4865" t="s">
        <v>50</v>
      </c>
      <c r="O4865" t="s">
        <v>41</v>
      </c>
      <c r="P4865" s="13">
        <v>35431</v>
      </c>
      <c r="Q4865" s="16" t="str">
        <f>Table2[[#This Row],[Service Line Size (inches) (System Side)]]</f>
        <v>5/8</v>
      </c>
      <c r="R4865" t="s">
        <v>43</v>
      </c>
      <c r="S4865" t="str">
        <f>IF(Table2[[#This Row],[Basis of Material Classification (Customer Side)*]]="Field inspection","Yes","No")</f>
        <v>No</v>
      </c>
      <c r="V4865" t="s">
        <v>43</v>
      </c>
      <c r="W4865" t="s">
        <v>44</v>
      </c>
      <c r="X4865" t="s">
        <v>44</v>
      </c>
      <c r="Z4865" t="s">
        <v>45</v>
      </c>
      <c r="AA4865" t="s">
        <v>46</v>
      </c>
      <c r="AB4865" t="s">
        <v>46</v>
      </c>
      <c r="AC4865" t="s">
        <v>40</v>
      </c>
    </row>
    <row r="4866" spans="1:29" ht="14.4" x14ac:dyDescent="0.3">
      <c r="A4866">
        <v>4864</v>
      </c>
      <c r="B4866" t="s">
        <v>4876</v>
      </c>
      <c r="C4866" t="s">
        <v>277</v>
      </c>
      <c r="D4866" t="s">
        <v>40</v>
      </c>
      <c r="E4866" t="s">
        <v>40</v>
      </c>
      <c r="F4866" t="s">
        <v>53</v>
      </c>
      <c r="G4866" t="s">
        <v>40</v>
      </c>
      <c r="H4866" s="27"/>
      <c r="I4866" t="s">
        <v>42</v>
      </c>
      <c r="J4866" t="s">
        <v>65</v>
      </c>
      <c r="K4866" t="str">
        <f>IF(Table2[[#This Row],[Basis of Material Classification (System Side)*]]="Field inspection","Yes","No")</f>
        <v>Yes</v>
      </c>
      <c r="L4866" t="s">
        <v>66</v>
      </c>
      <c r="M4866" s="13">
        <v>45520</v>
      </c>
      <c r="O4866" t="s">
        <v>41</v>
      </c>
      <c r="P4866" s="13">
        <v>34700</v>
      </c>
      <c r="Q4866" s="16" t="str">
        <f>Table2[[#This Row],[Service Line Size (inches) (System Side)]]</f>
        <v>5/8</v>
      </c>
      <c r="R4866" t="s">
        <v>43</v>
      </c>
      <c r="S4866" t="str">
        <f>IF(Table2[[#This Row],[Basis of Material Classification (Customer Side)*]]="Field inspection","Yes","No")</f>
        <v>No</v>
      </c>
      <c r="V4866" t="s">
        <v>43</v>
      </c>
      <c r="W4866" t="s">
        <v>44</v>
      </c>
      <c r="X4866" t="s">
        <v>44</v>
      </c>
      <c r="Z4866" t="s">
        <v>49</v>
      </c>
      <c r="AA4866" t="s">
        <v>46</v>
      </c>
      <c r="AB4866" t="s">
        <v>46</v>
      </c>
      <c r="AC4866" t="s">
        <v>40</v>
      </c>
    </row>
    <row r="4867" spans="1:29" ht="14.4" x14ac:dyDescent="0.3">
      <c r="A4867">
        <v>4865</v>
      </c>
      <c r="B4867" t="s">
        <v>4877</v>
      </c>
      <c r="C4867" t="s">
        <v>277</v>
      </c>
      <c r="D4867" t="s">
        <v>40</v>
      </c>
      <c r="E4867" t="s">
        <v>40</v>
      </c>
      <c r="F4867" t="s">
        <v>53</v>
      </c>
      <c r="G4867" t="s">
        <v>40</v>
      </c>
      <c r="H4867" s="27"/>
      <c r="I4867" t="s">
        <v>42</v>
      </c>
      <c r="J4867" t="s">
        <v>65</v>
      </c>
      <c r="K4867" t="str">
        <f>IF(Table2[[#This Row],[Basis of Material Classification (System Side)*]]="Field inspection","Yes","No")</f>
        <v>Yes</v>
      </c>
      <c r="L4867" t="s">
        <v>66</v>
      </c>
      <c r="M4867" s="13">
        <v>45520</v>
      </c>
      <c r="O4867" t="s">
        <v>41</v>
      </c>
      <c r="P4867"/>
      <c r="Q4867" s="16" t="str">
        <f>Table2[[#This Row],[Service Line Size (inches) (System Side)]]</f>
        <v>5/8</v>
      </c>
      <c r="R4867" t="s">
        <v>49</v>
      </c>
      <c r="S4867" t="str">
        <f>IF(Table2[[#This Row],[Basis of Material Classification (Customer Side)*]]="Field inspection","Yes","No")</f>
        <v>No</v>
      </c>
      <c r="V4867" t="s">
        <v>50</v>
      </c>
      <c r="W4867" t="s">
        <v>44</v>
      </c>
      <c r="X4867" t="s">
        <v>44</v>
      </c>
      <c r="Z4867" t="s">
        <v>49</v>
      </c>
      <c r="AA4867" t="s">
        <v>46</v>
      </c>
      <c r="AB4867" t="s">
        <v>46</v>
      </c>
      <c r="AC4867" t="s">
        <v>40</v>
      </c>
    </row>
    <row r="4868" spans="1:29" ht="14.4" x14ac:dyDescent="0.3">
      <c r="A4868">
        <v>4866</v>
      </c>
      <c r="B4868" t="s">
        <v>4878</v>
      </c>
      <c r="C4868" t="s">
        <v>277</v>
      </c>
      <c r="D4868" t="s">
        <v>40</v>
      </c>
      <c r="E4868" t="s">
        <v>40</v>
      </c>
      <c r="F4868" t="s">
        <v>53</v>
      </c>
      <c r="G4868" t="s">
        <v>40</v>
      </c>
      <c r="H4868" s="26">
        <v>36526</v>
      </c>
      <c r="I4868" t="s">
        <v>54</v>
      </c>
      <c r="J4868" t="s">
        <v>55</v>
      </c>
      <c r="K4868" t="str">
        <f>IF(Table2[[#This Row],[Basis of Material Classification (System Side)*]]="Field inspection","Yes","No")</f>
        <v>No</v>
      </c>
      <c r="O4868" t="s">
        <v>41</v>
      </c>
      <c r="P4868" s="13">
        <v>36892</v>
      </c>
      <c r="Q4868" s="16" t="str">
        <f>Table2[[#This Row],[Service Line Size (inches) (System Side)]]</f>
        <v>3/4</v>
      </c>
      <c r="R4868" t="s">
        <v>43</v>
      </c>
      <c r="S4868" t="str">
        <f>IF(Table2[[#This Row],[Basis of Material Classification (Customer Side)*]]="Field inspection","Yes","No")</f>
        <v>No</v>
      </c>
      <c r="V4868" t="s">
        <v>43</v>
      </c>
      <c r="W4868" t="s">
        <v>44</v>
      </c>
      <c r="X4868" t="s">
        <v>44</v>
      </c>
      <c r="Z4868" t="s">
        <v>45</v>
      </c>
      <c r="AA4868" t="s">
        <v>46</v>
      </c>
      <c r="AB4868" t="s">
        <v>46</v>
      </c>
      <c r="AC4868" t="s">
        <v>40</v>
      </c>
    </row>
    <row r="4869" spans="1:29" ht="14.4" x14ac:dyDescent="0.3">
      <c r="A4869">
        <v>4867</v>
      </c>
      <c r="B4869" t="s">
        <v>4879</v>
      </c>
      <c r="C4869" t="s">
        <v>277</v>
      </c>
      <c r="D4869" t="s">
        <v>40</v>
      </c>
      <c r="E4869" t="s">
        <v>40</v>
      </c>
      <c r="F4869" t="s">
        <v>41</v>
      </c>
      <c r="G4869" t="s">
        <v>40</v>
      </c>
      <c r="H4869" s="26">
        <v>29221</v>
      </c>
      <c r="I4869" t="s">
        <v>42</v>
      </c>
      <c r="J4869" t="s">
        <v>43</v>
      </c>
      <c r="K4869" t="str">
        <f>IF(Table2[[#This Row],[Basis of Material Classification (System Side)*]]="Field inspection","Yes","No")</f>
        <v>No</v>
      </c>
      <c r="N4869" t="str">
        <f>Table2[[#This Row],[Basis of Material Classification (System Side)*]]</f>
        <v>Installation date after lead ban</v>
      </c>
      <c r="O4869" t="s">
        <v>41</v>
      </c>
      <c r="P4869" s="13">
        <v>30682</v>
      </c>
      <c r="Q4869" s="16" t="str">
        <f>Table2[[#This Row],[Service Line Size (inches) (System Side)]]</f>
        <v>5/8</v>
      </c>
      <c r="R4869" t="s">
        <v>43</v>
      </c>
      <c r="S4869" t="str">
        <f>IF(Table2[[#This Row],[Basis of Material Classification (Customer Side)*]]="Field inspection","Yes","No")</f>
        <v>No</v>
      </c>
      <c r="V4869" t="s">
        <v>43</v>
      </c>
      <c r="W4869" t="s">
        <v>44</v>
      </c>
      <c r="X4869" t="s">
        <v>44</v>
      </c>
      <c r="Z4869" t="s">
        <v>45</v>
      </c>
      <c r="AA4869" t="s">
        <v>46</v>
      </c>
      <c r="AB4869" t="s">
        <v>46</v>
      </c>
      <c r="AC4869" t="s">
        <v>40</v>
      </c>
    </row>
    <row r="4870" spans="1:29" ht="14.4" x14ac:dyDescent="0.3">
      <c r="A4870">
        <v>4868</v>
      </c>
      <c r="B4870" t="s">
        <v>4880</v>
      </c>
      <c r="C4870" t="s">
        <v>277</v>
      </c>
      <c r="D4870" t="s">
        <v>40</v>
      </c>
      <c r="E4870" t="s">
        <v>40</v>
      </c>
      <c r="F4870" t="s">
        <v>132</v>
      </c>
      <c r="G4870" t="s">
        <v>40</v>
      </c>
      <c r="H4870" s="26">
        <v>44927</v>
      </c>
      <c r="I4870" t="s">
        <v>60</v>
      </c>
      <c r="J4870" t="s">
        <v>55</v>
      </c>
      <c r="K4870" t="str">
        <f>IF(Table2[[#This Row],[Basis of Material Classification (System Side)*]]="Field inspection","Yes","No")</f>
        <v>No</v>
      </c>
      <c r="O4870" t="s">
        <v>41</v>
      </c>
      <c r="P4870" s="13">
        <v>37622</v>
      </c>
      <c r="Q4870" s="16" t="str">
        <f>Table2[[#This Row],[Service Line Size (inches) (System Side)]]</f>
        <v>1</v>
      </c>
      <c r="R4870" t="s">
        <v>55</v>
      </c>
      <c r="S4870" t="str">
        <f>IF(Table2[[#This Row],[Basis of Material Classification (Customer Side)*]]="Field inspection","Yes","No")</f>
        <v>No</v>
      </c>
      <c r="V4870" t="s">
        <v>55</v>
      </c>
      <c r="W4870" t="s">
        <v>44</v>
      </c>
      <c r="X4870" t="s">
        <v>44</v>
      </c>
      <c r="Z4870" t="s">
        <v>58</v>
      </c>
      <c r="AA4870" t="s">
        <v>46</v>
      </c>
      <c r="AB4870" t="s">
        <v>46</v>
      </c>
      <c r="AC4870" t="s">
        <v>40</v>
      </c>
    </row>
    <row r="4871" spans="1:29" ht="14.4" x14ac:dyDescent="0.3">
      <c r="A4871">
        <v>4869</v>
      </c>
      <c r="B4871" t="s">
        <v>4880</v>
      </c>
      <c r="C4871" t="s">
        <v>277</v>
      </c>
      <c r="D4871" t="s">
        <v>40</v>
      </c>
      <c r="E4871" t="s">
        <v>40</v>
      </c>
      <c r="F4871" t="s">
        <v>132</v>
      </c>
      <c r="G4871" t="s">
        <v>40</v>
      </c>
      <c r="H4871" s="26">
        <v>44927</v>
      </c>
      <c r="I4871" t="s">
        <v>60</v>
      </c>
      <c r="J4871" t="s">
        <v>55</v>
      </c>
      <c r="K4871" t="str">
        <f>IF(Table2[[#This Row],[Basis of Material Classification (System Side)*]]="Field inspection","Yes","No")</f>
        <v>No</v>
      </c>
      <c r="O4871" t="s">
        <v>41</v>
      </c>
      <c r="P4871" s="13">
        <v>37622</v>
      </c>
      <c r="Q4871" s="16" t="str">
        <f>Table2[[#This Row],[Service Line Size (inches) (System Side)]]</f>
        <v>1</v>
      </c>
      <c r="R4871" t="s">
        <v>55</v>
      </c>
      <c r="S4871" t="str">
        <f>IF(Table2[[#This Row],[Basis of Material Classification (Customer Side)*]]="Field inspection","Yes","No")</f>
        <v>No</v>
      </c>
      <c r="V4871" t="s">
        <v>55</v>
      </c>
      <c r="W4871" t="s">
        <v>44</v>
      </c>
      <c r="X4871" t="s">
        <v>44</v>
      </c>
      <c r="Z4871" t="s">
        <v>58</v>
      </c>
      <c r="AA4871" t="s">
        <v>46</v>
      </c>
      <c r="AB4871" t="s">
        <v>46</v>
      </c>
      <c r="AC4871" t="s">
        <v>40</v>
      </c>
    </row>
    <row r="4872" spans="1:29" ht="14.4" x14ac:dyDescent="0.3">
      <c r="A4872">
        <v>4870</v>
      </c>
      <c r="B4872" t="s">
        <v>4881</v>
      </c>
      <c r="C4872" t="s">
        <v>277</v>
      </c>
      <c r="D4872" t="s">
        <v>40</v>
      </c>
      <c r="E4872" t="s">
        <v>40</v>
      </c>
      <c r="F4872" t="s">
        <v>41</v>
      </c>
      <c r="G4872" t="s">
        <v>40</v>
      </c>
      <c r="H4872" s="26">
        <v>35065</v>
      </c>
      <c r="I4872" t="s">
        <v>42</v>
      </c>
      <c r="J4872" t="s">
        <v>43</v>
      </c>
      <c r="K4872" t="str">
        <f>IF(Table2[[#This Row],[Basis of Material Classification (System Side)*]]="Field inspection","Yes","No")</f>
        <v>No</v>
      </c>
      <c r="N4872" t="str">
        <f>Table2[[#This Row],[Basis of Material Classification (System Side)*]]</f>
        <v>Installation date after lead ban</v>
      </c>
      <c r="O4872" t="s">
        <v>41</v>
      </c>
      <c r="P4872" s="13">
        <v>36892</v>
      </c>
      <c r="Q4872" s="16" t="str">
        <f>Table2[[#This Row],[Service Line Size (inches) (System Side)]]</f>
        <v>5/8</v>
      </c>
      <c r="R4872" t="s">
        <v>43</v>
      </c>
      <c r="S4872" t="str">
        <f>IF(Table2[[#This Row],[Basis of Material Classification (Customer Side)*]]="Field inspection","Yes","No")</f>
        <v>No</v>
      </c>
      <c r="V4872" t="s">
        <v>43</v>
      </c>
      <c r="W4872" t="s">
        <v>44</v>
      </c>
      <c r="X4872" t="s">
        <v>44</v>
      </c>
      <c r="Z4872" t="s">
        <v>45</v>
      </c>
      <c r="AA4872" t="s">
        <v>46</v>
      </c>
      <c r="AB4872" t="s">
        <v>46</v>
      </c>
      <c r="AC4872" t="s">
        <v>40</v>
      </c>
    </row>
    <row r="4873" spans="1:29" ht="14.4" x14ac:dyDescent="0.3">
      <c r="A4873">
        <v>4871</v>
      </c>
      <c r="B4873" t="s">
        <v>4882</v>
      </c>
      <c r="C4873" t="s">
        <v>277</v>
      </c>
      <c r="D4873" t="s">
        <v>40</v>
      </c>
      <c r="E4873" t="s">
        <v>40</v>
      </c>
      <c r="F4873" t="s">
        <v>41</v>
      </c>
      <c r="G4873" t="s">
        <v>40</v>
      </c>
      <c r="H4873" s="26">
        <v>37987</v>
      </c>
      <c r="I4873" t="s">
        <v>42</v>
      </c>
      <c r="J4873" t="s">
        <v>43</v>
      </c>
      <c r="K4873" t="str">
        <f>IF(Table2[[#This Row],[Basis of Material Classification (System Side)*]]="Field inspection","Yes","No")</f>
        <v>No</v>
      </c>
      <c r="N4873" t="str">
        <f>Table2[[#This Row],[Basis of Material Classification (System Side)*]]</f>
        <v>Installation date after lead ban</v>
      </c>
      <c r="O4873" t="s">
        <v>41</v>
      </c>
      <c r="P4873" s="13">
        <v>23012</v>
      </c>
      <c r="Q4873" s="16" t="str">
        <f>Table2[[#This Row],[Service Line Size (inches) (System Side)]]</f>
        <v>5/8</v>
      </c>
      <c r="R4873" t="s">
        <v>49</v>
      </c>
      <c r="S4873" t="str">
        <f>IF(Table2[[#This Row],[Basis of Material Classification (Customer Side)*]]="Field inspection","Yes","No")</f>
        <v>No</v>
      </c>
      <c r="V4873" t="s">
        <v>50</v>
      </c>
      <c r="W4873" t="s">
        <v>44</v>
      </c>
      <c r="X4873" t="s">
        <v>44</v>
      </c>
      <c r="Z4873" t="s">
        <v>45</v>
      </c>
      <c r="AA4873" t="s">
        <v>46</v>
      </c>
      <c r="AB4873" t="s">
        <v>46</v>
      </c>
      <c r="AC4873" t="s">
        <v>40</v>
      </c>
    </row>
    <row r="4874" spans="1:29" ht="14.4" x14ac:dyDescent="0.3">
      <c r="A4874">
        <v>4872</v>
      </c>
      <c r="B4874" t="s">
        <v>4883</v>
      </c>
      <c r="C4874" t="s">
        <v>277</v>
      </c>
      <c r="D4874" t="s">
        <v>40</v>
      </c>
      <c r="E4874" t="s">
        <v>40</v>
      </c>
      <c r="F4874" t="s">
        <v>41</v>
      </c>
      <c r="G4874" t="s">
        <v>40</v>
      </c>
      <c r="H4874" s="26">
        <v>37257</v>
      </c>
      <c r="I4874" t="s">
        <v>42</v>
      </c>
      <c r="J4874" t="s">
        <v>43</v>
      </c>
      <c r="K4874" t="str">
        <f>IF(Table2[[#This Row],[Basis of Material Classification (System Side)*]]="Field inspection","Yes","No")</f>
        <v>No</v>
      </c>
      <c r="N4874" t="str">
        <f>Table2[[#This Row],[Basis of Material Classification (System Side)*]]</f>
        <v>Installation date after lead ban</v>
      </c>
      <c r="O4874" t="s">
        <v>41</v>
      </c>
      <c r="P4874" s="13">
        <v>37257</v>
      </c>
      <c r="Q4874" s="16" t="str">
        <f>Table2[[#This Row],[Service Line Size (inches) (System Side)]]</f>
        <v>5/8</v>
      </c>
      <c r="R4874" t="s">
        <v>43</v>
      </c>
      <c r="S4874" t="str">
        <f>IF(Table2[[#This Row],[Basis of Material Classification (Customer Side)*]]="Field inspection","Yes","No")</f>
        <v>No</v>
      </c>
      <c r="V4874" t="s">
        <v>43</v>
      </c>
      <c r="W4874" t="s">
        <v>44</v>
      </c>
      <c r="X4874" t="s">
        <v>44</v>
      </c>
      <c r="Z4874" t="s">
        <v>45</v>
      </c>
      <c r="AA4874" t="s">
        <v>46</v>
      </c>
      <c r="AB4874" t="s">
        <v>46</v>
      </c>
      <c r="AC4874" t="s">
        <v>40</v>
      </c>
    </row>
    <row r="4875" spans="1:29" ht="14.4" x14ac:dyDescent="0.3">
      <c r="A4875">
        <v>4873</v>
      </c>
      <c r="B4875" t="s">
        <v>4884</v>
      </c>
      <c r="C4875" t="s">
        <v>277</v>
      </c>
      <c r="D4875" t="s">
        <v>40</v>
      </c>
      <c r="E4875" t="s">
        <v>40</v>
      </c>
      <c r="F4875" t="s">
        <v>41</v>
      </c>
      <c r="G4875" t="s">
        <v>40</v>
      </c>
      <c r="H4875" s="26">
        <v>32143</v>
      </c>
      <c r="I4875" t="s">
        <v>42</v>
      </c>
      <c r="J4875" t="s">
        <v>43</v>
      </c>
      <c r="K4875" t="str">
        <f>IF(Table2[[#This Row],[Basis of Material Classification (System Side)*]]="Field inspection","Yes","No")</f>
        <v>No</v>
      </c>
      <c r="N4875" t="str">
        <f>Table2[[#This Row],[Basis of Material Classification (System Side)*]]</f>
        <v>Installation date after lead ban</v>
      </c>
      <c r="O4875" t="s">
        <v>41</v>
      </c>
      <c r="P4875" s="13">
        <v>37622</v>
      </c>
      <c r="Q4875" s="16" t="str">
        <f>Table2[[#This Row],[Service Line Size (inches) (System Side)]]</f>
        <v>5/8</v>
      </c>
      <c r="R4875" t="s">
        <v>43</v>
      </c>
      <c r="S4875" t="str">
        <f>IF(Table2[[#This Row],[Basis of Material Classification (Customer Side)*]]="Field inspection","Yes","No")</f>
        <v>No</v>
      </c>
      <c r="V4875" t="s">
        <v>43</v>
      </c>
      <c r="W4875" t="s">
        <v>44</v>
      </c>
      <c r="X4875" t="s">
        <v>44</v>
      </c>
      <c r="Z4875" t="s">
        <v>45</v>
      </c>
      <c r="AA4875" t="s">
        <v>46</v>
      </c>
      <c r="AB4875" t="s">
        <v>46</v>
      </c>
      <c r="AC4875" t="s">
        <v>40</v>
      </c>
    </row>
    <row r="4876" spans="1:29" ht="14.4" x14ac:dyDescent="0.3">
      <c r="A4876">
        <v>4874</v>
      </c>
      <c r="B4876" t="s">
        <v>4885</v>
      </c>
      <c r="C4876" t="s">
        <v>277</v>
      </c>
      <c r="D4876" t="s">
        <v>40</v>
      </c>
      <c r="E4876" t="s">
        <v>40</v>
      </c>
      <c r="F4876" t="s">
        <v>41</v>
      </c>
      <c r="G4876" t="s">
        <v>40</v>
      </c>
      <c r="H4876" s="26">
        <v>32143</v>
      </c>
      <c r="I4876" t="s">
        <v>42</v>
      </c>
      <c r="J4876" t="s">
        <v>43</v>
      </c>
      <c r="K4876" t="str">
        <f>IF(Table2[[#This Row],[Basis of Material Classification (System Side)*]]="Field inspection","Yes","No")</f>
        <v>No</v>
      </c>
      <c r="N4876" t="str">
        <f>Table2[[#This Row],[Basis of Material Classification (System Side)*]]</f>
        <v>Installation date after lead ban</v>
      </c>
      <c r="O4876" t="s">
        <v>41</v>
      </c>
      <c r="P4876" s="13">
        <v>35431</v>
      </c>
      <c r="Q4876" s="16" t="str">
        <f>Table2[[#This Row],[Service Line Size (inches) (System Side)]]</f>
        <v>5/8</v>
      </c>
      <c r="R4876" t="s">
        <v>43</v>
      </c>
      <c r="S4876" t="str">
        <f>IF(Table2[[#This Row],[Basis of Material Classification (Customer Side)*]]="Field inspection","Yes","No")</f>
        <v>No</v>
      </c>
      <c r="V4876" t="s">
        <v>43</v>
      </c>
      <c r="W4876" t="s">
        <v>44</v>
      </c>
      <c r="X4876" t="s">
        <v>44</v>
      </c>
      <c r="Z4876" t="s">
        <v>45</v>
      </c>
      <c r="AA4876" t="s">
        <v>46</v>
      </c>
      <c r="AB4876" t="s">
        <v>46</v>
      </c>
      <c r="AC4876" t="s">
        <v>40</v>
      </c>
    </row>
    <row r="4877" spans="1:29" ht="14.4" x14ac:dyDescent="0.3">
      <c r="A4877">
        <v>4875</v>
      </c>
      <c r="B4877" t="s">
        <v>4886</v>
      </c>
      <c r="C4877" t="s">
        <v>277</v>
      </c>
      <c r="D4877" t="s">
        <v>40</v>
      </c>
      <c r="E4877" t="s">
        <v>40</v>
      </c>
      <c r="F4877" t="s">
        <v>53</v>
      </c>
      <c r="G4877" t="s">
        <v>40</v>
      </c>
      <c r="H4877" s="26">
        <v>36892</v>
      </c>
      <c r="I4877" t="s">
        <v>54</v>
      </c>
      <c r="J4877" t="s">
        <v>55</v>
      </c>
      <c r="K4877" t="str">
        <f>IF(Table2[[#This Row],[Basis of Material Classification (System Side)*]]="Field inspection","Yes","No")</f>
        <v>No</v>
      </c>
      <c r="O4877" t="s">
        <v>41</v>
      </c>
      <c r="P4877" s="13">
        <v>37257</v>
      </c>
      <c r="Q4877" s="16" t="str">
        <f>Table2[[#This Row],[Service Line Size (inches) (System Side)]]</f>
        <v>3/4</v>
      </c>
      <c r="R4877" t="s">
        <v>43</v>
      </c>
      <c r="S4877" t="str">
        <f>IF(Table2[[#This Row],[Basis of Material Classification (Customer Side)*]]="Field inspection","Yes","No")</f>
        <v>No</v>
      </c>
      <c r="V4877" t="s">
        <v>43</v>
      </c>
      <c r="W4877" t="s">
        <v>44</v>
      </c>
      <c r="X4877" t="s">
        <v>44</v>
      </c>
      <c r="Z4877" t="s">
        <v>45</v>
      </c>
      <c r="AA4877" t="s">
        <v>46</v>
      </c>
      <c r="AB4877" t="s">
        <v>46</v>
      </c>
      <c r="AC4877" t="s">
        <v>40</v>
      </c>
    </row>
    <row r="4878" spans="1:29" ht="14.4" x14ac:dyDescent="0.3">
      <c r="A4878">
        <v>4876</v>
      </c>
      <c r="B4878" t="s">
        <v>4887</v>
      </c>
      <c r="C4878" t="s">
        <v>277</v>
      </c>
      <c r="D4878" t="s">
        <v>40</v>
      </c>
      <c r="E4878" t="s">
        <v>40</v>
      </c>
      <c r="F4878" t="s">
        <v>41</v>
      </c>
      <c r="G4878" t="s">
        <v>40</v>
      </c>
      <c r="H4878" s="26">
        <v>33970</v>
      </c>
      <c r="I4878" t="s">
        <v>42</v>
      </c>
      <c r="J4878" t="s">
        <v>43</v>
      </c>
      <c r="K4878" t="str">
        <f>IF(Table2[[#This Row],[Basis of Material Classification (System Side)*]]="Field inspection","Yes","No")</f>
        <v>No</v>
      </c>
      <c r="N4878" t="str">
        <f>Table2[[#This Row],[Basis of Material Classification (System Side)*]]</f>
        <v>Installation date after lead ban</v>
      </c>
      <c r="O4878" t="s">
        <v>41</v>
      </c>
      <c r="P4878" s="13">
        <v>36161</v>
      </c>
      <c r="Q4878" s="16" t="str">
        <f>Table2[[#This Row],[Service Line Size (inches) (System Side)]]</f>
        <v>5/8</v>
      </c>
      <c r="R4878" t="s">
        <v>43</v>
      </c>
      <c r="S4878" t="str">
        <f>IF(Table2[[#This Row],[Basis of Material Classification (Customer Side)*]]="Field inspection","Yes","No")</f>
        <v>No</v>
      </c>
      <c r="V4878" t="s">
        <v>43</v>
      </c>
      <c r="W4878" t="s">
        <v>44</v>
      </c>
      <c r="X4878" t="s">
        <v>44</v>
      </c>
      <c r="Z4878" t="s">
        <v>45</v>
      </c>
      <c r="AA4878" t="s">
        <v>46</v>
      </c>
      <c r="AB4878" t="s">
        <v>46</v>
      </c>
      <c r="AC4878" t="s">
        <v>40</v>
      </c>
    </row>
    <row r="4879" spans="1:29" ht="14.4" x14ac:dyDescent="0.3">
      <c r="A4879">
        <v>4877</v>
      </c>
      <c r="B4879" t="s">
        <v>4888</v>
      </c>
      <c r="C4879" t="s">
        <v>277</v>
      </c>
      <c r="D4879" t="s">
        <v>40</v>
      </c>
      <c r="E4879" t="s">
        <v>40</v>
      </c>
      <c r="F4879" t="s">
        <v>41</v>
      </c>
      <c r="G4879" t="s">
        <v>40</v>
      </c>
      <c r="H4879" s="26">
        <v>32874</v>
      </c>
      <c r="I4879" t="s">
        <v>42</v>
      </c>
      <c r="J4879" t="s">
        <v>43</v>
      </c>
      <c r="K4879" t="str">
        <f>IF(Table2[[#This Row],[Basis of Material Classification (System Side)*]]="Field inspection","Yes","No")</f>
        <v>No</v>
      </c>
      <c r="N4879" t="str">
        <f>Table2[[#This Row],[Basis of Material Classification (System Side)*]]</f>
        <v>Installation date after lead ban</v>
      </c>
      <c r="O4879" t="s">
        <v>41</v>
      </c>
      <c r="P4879" s="13">
        <v>32874</v>
      </c>
      <c r="Q4879" s="16" t="str">
        <f>Table2[[#This Row],[Service Line Size (inches) (System Side)]]</f>
        <v>5/8</v>
      </c>
      <c r="R4879" t="s">
        <v>43</v>
      </c>
      <c r="S4879" t="str">
        <f>IF(Table2[[#This Row],[Basis of Material Classification (Customer Side)*]]="Field inspection","Yes","No")</f>
        <v>No</v>
      </c>
      <c r="V4879" t="s">
        <v>43</v>
      </c>
      <c r="W4879" t="s">
        <v>44</v>
      </c>
      <c r="X4879" t="s">
        <v>44</v>
      </c>
      <c r="Z4879" t="s">
        <v>45</v>
      </c>
      <c r="AA4879" t="s">
        <v>46</v>
      </c>
      <c r="AB4879" t="s">
        <v>46</v>
      </c>
      <c r="AC4879" t="s">
        <v>40</v>
      </c>
    </row>
    <row r="4880" spans="1:29" ht="14.4" x14ac:dyDescent="0.3">
      <c r="A4880">
        <v>4878</v>
      </c>
      <c r="B4880" t="s">
        <v>4889</v>
      </c>
      <c r="C4880" t="s">
        <v>277</v>
      </c>
      <c r="D4880" t="s">
        <v>40</v>
      </c>
      <c r="E4880" t="s">
        <v>40</v>
      </c>
      <c r="F4880" t="s">
        <v>41</v>
      </c>
      <c r="G4880" t="s">
        <v>40</v>
      </c>
      <c r="H4880" s="26">
        <v>34335</v>
      </c>
      <c r="I4880" t="s">
        <v>42</v>
      </c>
      <c r="J4880" t="s">
        <v>43</v>
      </c>
      <c r="K4880" t="str">
        <f>IF(Table2[[#This Row],[Basis of Material Classification (System Side)*]]="Field inspection","Yes","No")</f>
        <v>No</v>
      </c>
      <c r="N4880" t="str">
        <f>Table2[[#This Row],[Basis of Material Classification (System Side)*]]</f>
        <v>Installation date after lead ban</v>
      </c>
      <c r="O4880" t="s">
        <v>41</v>
      </c>
      <c r="P4880" s="13">
        <v>35065</v>
      </c>
      <c r="Q4880" s="16" t="str">
        <f>Table2[[#This Row],[Service Line Size (inches) (System Side)]]</f>
        <v>5/8</v>
      </c>
      <c r="R4880" t="s">
        <v>43</v>
      </c>
      <c r="S4880" t="str">
        <f>IF(Table2[[#This Row],[Basis of Material Classification (Customer Side)*]]="Field inspection","Yes","No")</f>
        <v>No</v>
      </c>
      <c r="V4880" t="s">
        <v>43</v>
      </c>
      <c r="W4880" t="s">
        <v>44</v>
      </c>
      <c r="X4880" t="s">
        <v>44</v>
      </c>
      <c r="Z4880" t="s">
        <v>45</v>
      </c>
      <c r="AA4880" t="s">
        <v>46</v>
      </c>
      <c r="AB4880" t="s">
        <v>46</v>
      </c>
      <c r="AC4880" t="s">
        <v>40</v>
      </c>
    </row>
    <row r="4881" spans="1:29" ht="14.4" x14ac:dyDescent="0.3">
      <c r="A4881">
        <v>4879</v>
      </c>
      <c r="B4881" t="s">
        <v>11106</v>
      </c>
      <c r="C4881" t="s">
        <v>277</v>
      </c>
      <c r="D4881" t="s">
        <v>40</v>
      </c>
      <c r="E4881" t="s">
        <v>40</v>
      </c>
      <c r="F4881" t="s">
        <v>41</v>
      </c>
      <c r="G4881" t="s">
        <v>40</v>
      </c>
      <c r="H4881" s="26">
        <v>28491</v>
      </c>
      <c r="I4881" t="s">
        <v>42</v>
      </c>
      <c r="J4881" t="s">
        <v>49</v>
      </c>
      <c r="K4881" t="str">
        <f>IF(Table2[[#This Row],[Basis of Material Classification (System Side)*]]="Field inspection","Yes","No")</f>
        <v>No</v>
      </c>
      <c r="N4881" t="s">
        <v>50</v>
      </c>
      <c r="O4881" t="s">
        <v>41</v>
      </c>
      <c r="P4881" s="13">
        <v>29221</v>
      </c>
      <c r="Q4881" s="16" t="str">
        <f>Table2[[#This Row],[Service Line Size (inches) (System Side)]]</f>
        <v>5/8</v>
      </c>
      <c r="R4881" t="s">
        <v>43</v>
      </c>
      <c r="S4881" t="str">
        <f>IF(Table2[[#This Row],[Basis of Material Classification (Customer Side)*]]="Field inspection","Yes","No")</f>
        <v>No</v>
      </c>
      <c r="V4881" t="s">
        <v>43</v>
      </c>
      <c r="W4881" t="s">
        <v>44</v>
      </c>
      <c r="X4881" t="s">
        <v>44</v>
      </c>
      <c r="Z4881" t="s">
        <v>45</v>
      </c>
      <c r="AA4881" t="s">
        <v>46</v>
      </c>
      <c r="AB4881" t="s">
        <v>46</v>
      </c>
      <c r="AC4881" t="s">
        <v>40</v>
      </c>
    </row>
    <row r="4882" spans="1:29" ht="14.4" x14ac:dyDescent="0.3">
      <c r="A4882">
        <v>4880</v>
      </c>
      <c r="B4882" t="s">
        <v>4890</v>
      </c>
      <c r="C4882" t="s">
        <v>277</v>
      </c>
      <c r="D4882" t="s">
        <v>40</v>
      </c>
      <c r="E4882" t="s">
        <v>40</v>
      </c>
      <c r="F4882" t="s">
        <v>41</v>
      </c>
      <c r="G4882" t="s">
        <v>40</v>
      </c>
      <c r="H4882" s="26">
        <v>35431</v>
      </c>
      <c r="I4882" t="s">
        <v>42</v>
      </c>
      <c r="J4882" t="s">
        <v>43</v>
      </c>
      <c r="K4882" t="str">
        <f>IF(Table2[[#This Row],[Basis of Material Classification (System Side)*]]="Field inspection","Yes","No")</f>
        <v>No</v>
      </c>
      <c r="N4882" t="str">
        <f>Table2[[#This Row],[Basis of Material Classification (System Side)*]]</f>
        <v>Installation date after lead ban</v>
      </c>
      <c r="O4882" t="s">
        <v>41</v>
      </c>
      <c r="P4882"/>
      <c r="Q4882" s="16" t="str">
        <f>Table2[[#This Row],[Service Line Size (inches) (System Side)]]</f>
        <v>5/8</v>
      </c>
      <c r="R4882" t="s">
        <v>106</v>
      </c>
      <c r="S4882" t="str">
        <f>IF(Table2[[#This Row],[Basis of Material Classification (Customer Side)*]]="Field inspection","Yes","No")</f>
        <v>No</v>
      </c>
      <c r="V4882" t="s">
        <v>108</v>
      </c>
      <c r="W4882" t="s">
        <v>44</v>
      </c>
      <c r="X4882" t="s">
        <v>44</v>
      </c>
      <c r="Z4882" t="s">
        <v>58</v>
      </c>
      <c r="AA4882" t="s">
        <v>46</v>
      </c>
      <c r="AB4882" t="s">
        <v>46</v>
      </c>
      <c r="AC4882" t="s">
        <v>40</v>
      </c>
    </row>
    <row r="4883" spans="1:29" ht="14.4" x14ac:dyDescent="0.3">
      <c r="A4883">
        <v>4881</v>
      </c>
      <c r="B4883" t="s">
        <v>4891</v>
      </c>
      <c r="C4883" t="s">
        <v>277</v>
      </c>
      <c r="D4883" t="s">
        <v>40</v>
      </c>
      <c r="E4883" t="s">
        <v>40</v>
      </c>
      <c r="F4883" t="s">
        <v>41</v>
      </c>
      <c r="G4883" t="s">
        <v>40</v>
      </c>
      <c r="H4883" s="26">
        <v>31413</v>
      </c>
      <c r="I4883" t="s">
        <v>42</v>
      </c>
      <c r="J4883" t="s">
        <v>43</v>
      </c>
      <c r="K4883" t="str">
        <f>IF(Table2[[#This Row],[Basis of Material Classification (System Side)*]]="Field inspection","Yes","No")</f>
        <v>No</v>
      </c>
      <c r="N4883" t="str">
        <f>Table2[[#This Row],[Basis of Material Classification (System Side)*]]</f>
        <v>Installation date after lead ban</v>
      </c>
      <c r="O4883" t="s">
        <v>41</v>
      </c>
      <c r="P4883" s="13">
        <v>32874</v>
      </c>
      <c r="Q4883" s="16" t="str">
        <f>Table2[[#This Row],[Service Line Size (inches) (System Side)]]</f>
        <v>5/8</v>
      </c>
      <c r="R4883" t="s">
        <v>43</v>
      </c>
      <c r="S4883" t="str">
        <f>IF(Table2[[#This Row],[Basis of Material Classification (Customer Side)*]]="Field inspection","Yes","No")</f>
        <v>No</v>
      </c>
      <c r="V4883" t="s">
        <v>43</v>
      </c>
      <c r="W4883" t="s">
        <v>44</v>
      </c>
      <c r="X4883" t="s">
        <v>44</v>
      </c>
      <c r="Z4883" t="s">
        <v>45</v>
      </c>
      <c r="AA4883" t="s">
        <v>46</v>
      </c>
      <c r="AB4883" t="s">
        <v>46</v>
      </c>
      <c r="AC4883" t="s">
        <v>40</v>
      </c>
    </row>
    <row r="4884" spans="1:29" ht="14.4" x14ac:dyDescent="0.3">
      <c r="A4884">
        <v>4882</v>
      </c>
      <c r="B4884" t="s">
        <v>4892</v>
      </c>
      <c r="C4884" t="s">
        <v>277</v>
      </c>
      <c r="D4884" t="s">
        <v>40</v>
      </c>
      <c r="E4884" t="s">
        <v>40</v>
      </c>
      <c r="F4884" t="s">
        <v>41</v>
      </c>
      <c r="G4884" t="s">
        <v>40</v>
      </c>
      <c r="H4884" s="26">
        <v>37987</v>
      </c>
      <c r="I4884" t="s">
        <v>42</v>
      </c>
      <c r="J4884" t="s">
        <v>43</v>
      </c>
      <c r="K4884" t="str">
        <f>IF(Table2[[#This Row],[Basis of Material Classification (System Side)*]]="Field inspection","Yes","No")</f>
        <v>No</v>
      </c>
      <c r="N4884" t="str">
        <f>Table2[[#This Row],[Basis of Material Classification (System Side)*]]</f>
        <v>Installation date after lead ban</v>
      </c>
      <c r="O4884" t="s">
        <v>41</v>
      </c>
      <c r="P4884" s="13">
        <v>3654</v>
      </c>
      <c r="Q4884" s="16" t="str">
        <f>Table2[[#This Row],[Service Line Size (inches) (System Side)]]</f>
        <v>5/8</v>
      </c>
      <c r="R4884" t="s">
        <v>49</v>
      </c>
      <c r="S4884" t="str">
        <f>IF(Table2[[#This Row],[Basis of Material Classification (Customer Side)*]]="Field inspection","Yes","No")</f>
        <v>No</v>
      </c>
      <c r="V4884" t="s">
        <v>50</v>
      </c>
      <c r="W4884" t="s">
        <v>44</v>
      </c>
      <c r="X4884" t="s">
        <v>44</v>
      </c>
      <c r="Z4884" t="s">
        <v>58</v>
      </c>
      <c r="AA4884" t="s">
        <v>46</v>
      </c>
      <c r="AB4884" t="s">
        <v>46</v>
      </c>
      <c r="AC4884" t="s">
        <v>40</v>
      </c>
    </row>
    <row r="4885" spans="1:29" ht="14.4" x14ac:dyDescent="0.3">
      <c r="A4885">
        <v>4883</v>
      </c>
      <c r="B4885" t="s">
        <v>4893</v>
      </c>
      <c r="C4885" t="s">
        <v>277</v>
      </c>
      <c r="D4885" t="s">
        <v>40</v>
      </c>
      <c r="E4885" t="s">
        <v>40</v>
      </c>
      <c r="F4885" t="s">
        <v>41</v>
      </c>
      <c r="G4885" t="s">
        <v>40</v>
      </c>
      <c r="H4885" s="26">
        <v>37622</v>
      </c>
      <c r="I4885" t="s">
        <v>42</v>
      </c>
      <c r="J4885" t="s">
        <v>43</v>
      </c>
      <c r="K4885" t="str">
        <f>IF(Table2[[#This Row],[Basis of Material Classification (System Side)*]]="Field inspection","Yes","No")</f>
        <v>No</v>
      </c>
      <c r="N4885" t="str">
        <f>Table2[[#This Row],[Basis of Material Classification (System Side)*]]</f>
        <v>Installation date after lead ban</v>
      </c>
      <c r="O4885" t="s">
        <v>41</v>
      </c>
      <c r="P4885" s="13">
        <v>37987</v>
      </c>
      <c r="Q4885" s="16" t="str">
        <f>Table2[[#This Row],[Service Line Size (inches) (System Side)]]</f>
        <v>5/8</v>
      </c>
      <c r="R4885" t="s">
        <v>43</v>
      </c>
      <c r="S4885" t="str">
        <f>IF(Table2[[#This Row],[Basis of Material Classification (Customer Side)*]]="Field inspection","Yes","No")</f>
        <v>No</v>
      </c>
      <c r="V4885" t="s">
        <v>43</v>
      </c>
      <c r="W4885" t="s">
        <v>44</v>
      </c>
      <c r="X4885" t="s">
        <v>44</v>
      </c>
      <c r="Z4885" t="s">
        <v>45</v>
      </c>
      <c r="AA4885" t="s">
        <v>46</v>
      </c>
      <c r="AB4885" t="s">
        <v>46</v>
      </c>
      <c r="AC4885" t="s">
        <v>40</v>
      </c>
    </row>
    <row r="4886" spans="1:29" ht="14.4" x14ac:dyDescent="0.3">
      <c r="A4886">
        <v>4884</v>
      </c>
      <c r="B4886" t="s">
        <v>4894</v>
      </c>
      <c r="C4886" t="s">
        <v>277</v>
      </c>
      <c r="D4886" t="s">
        <v>48</v>
      </c>
      <c r="E4886" t="s">
        <v>40</v>
      </c>
      <c r="F4886" t="s">
        <v>41</v>
      </c>
      <c r="G4886" t="s">
        <v>40</v>
      </c>
      <c r="H4886" s="26">
        <v>24838</v>
      </c>
      <c r="I4886" t="s">
        <v>42</v>
      </c>
      <c r="J4886" t="s">
        <v>49</v>
      </c>
      <c r="K4886" t="str">
        <f>IF(Table2[[#This Row],[Basis of Material Classification (System Side)*]]="Field inspection","Yes","No")</f>
        <v>No</v>
      </c>
      <c r="N4886" t="s">
        <v>50</v>
      </c>
      <c r="O4886" t="s">
        <v>41</v>
      </c>
      <c r="P4886" s="13">
        <v>31048</v>
      </c>
      <c r="Q4886" s="16" t="str">
        <f>Table2[[#This Row],[Service Line Size (inches) (System Side)]]</f>
        <v>5/8</v>
      </c>
      <c r="R4886" t="s">
        <v>43</v>
      </c>
      <c r="S4886" t="str">
        <f>IF(Table2[[#This Row],[Basis of Material Classification (Customer Side)*]]="Field inspection","Yes","No")</f>
        <v>No</v>
      </c>
      <c r="V4886" t="s">
        <v>43</v>
      </c>
      <c r="W4886" t="s">
        <v>44</v>
      </c>
      <c r="X4886" t="s">
        <v>44</v>
      </c>
      <c r="Z4886" t="s">
        <v>51</v>
      </c>
      <c r="AA4886" t="s">
        <v>46</v>
      </c>
      <c r="AB4886" t="s">
        <v>46</v>
      </c>
      <c r="AC4886" t="s">
        <v>40</v>
      </c>
    </row>
    <row r="4887" spans="1:29" ht="14.4" x14ac:dyDescent="0.3">
      <c r="A4887">
        <v>4885</v>
      </c>
      <c r="B4887" t="s">
        <v>4430</v>
      </c>
      <c r="C4887" t="s">
        <v>277</v>
      </c>
      <c r="D4887" t="s">
        <v>40</v>
      </c>
      <c r="E4887" t="s">
        <v>40</v>
      </c>
      <c r="F4887" t="s">
        <v>41</v>
      </c>
      <c r="G4887" t="s">
        <v>40</v>
      </c>
      <c r="H4887" s="26">
        <v>36892</v>
      </c>
      <c r="I4887" t="s">
        <v>42</v>
      </c>
      <c r="J4887" t="s">
        <v>43</v>
      </c>
      <c r="K4887" t="str">
        <f>IF(Table2[[#This Row],[Basis of Material Classification (System Side)*]]="Field inspection","Yes","No")</f>
        <v>No</v>
      </c>
      <c r="N4887" t="str">
        <f>Table2[[#This Row],[Basis of Material Classification (System Side)*]]</f>
        <v>Installation date after lead ban</v>
      </c>
      <c r="O4887" t="s">
        <v>41</v>
      </c>
      <c r="P4887" s="13">
        <v>37257</v>
      </c>
      <c r="Q4887" s="16" t="str">
        <f>Table2[[#This Row],[Service Line Size (inches) (System Side)]]</f>
        <v>5/8</v>
      </c>
      <c r="R4887" t="s">
        <v>43</v>
      </c>
      <c r="S4887" t="str">
        <f>IF(Table2[[#This Row],[Basis of Material Classification (Customer Side)*]]="Field inspection","Yes","No")</f>
        <v>No</v>
      </c>
      <c r="V4887" t="s">
        <v>43</v>
      </c>
      <c r="W4887" t="s">
        <v>44</v>
      </c>
      <c r="X4887" t="s">
        <v>44</v>
      </c>
      <c r="Z4887" t="s">
        <v>58</v>
      </c>
      <c r="AA4887" t="s">
        <v>46</v>
      </c>
      <c r="AB4887" t="s">
        <v>46</v>
      </c>
      <c r="AC4887" t="s">
        <v>40</v>
      </c>
    </row>
    <row r="4888" spans="1:29" ht="14.4" x14ac:dyDescent="0.3">
      <c r="A4888">
        <v>4886</v>
      </c>
      <c r="B4888" t="s">
        <v>4895</v>
      </c>
      <c r="C4888" t="s">
        <v>277</v>
      </c>
      <c r="D4888" t="s">
        <v>40</v>
      </c>
      <c r="E4888" t="s">
        <v>40</v>
      </c>
      <c r="F4888" t="s">
        <v>41</v>
      </c>
      <c r="G4888" t="s">
        <v>40</v>
      </c>
      <c r="H4888" s="26">
        <v>36892</v>
      </c>
      <c r="I4888" t="s">
        <v>42</v>
      </c>
      <c r="J4888" t="s">
        <v>43</v>
      </c>
      <c r="K4888" t="str">
        <f>IF(Table2[[#This Row],[Basis of Material Classification (System Side)*]]="Field inspection","Yes","No")</f>
        <v>No</v>
      </c>
      <c r="N4888" t="str">
        <f>Table2[[#This Row],[Basis of Material Classification (System Side)*]]</f>
        <v>Installation date after lead ban</v>
      </c>
      <c r="O4888" t="s">
        <v>41</v>
      </c>
      <c r="P4888" s="13">
        <v>37257</v>
      </c>
      <c r="Q4888" s="16" t="str">
        <f>Table2[[#This Row],[Service Line Size (inches) (System Side)]]</f>
        <v>5/8</v>
      </c>
      <c r="R4888" t="s">
        <v>43</v>
      </c>
      <c r="S4888" t="str">
        <f>IF(Table2[[#This Row],[Basis of Material Classification (Customer Side)*]]="Field inspection","Yes","No")</f>
        <v>No</v>
      </c>
      <c r="V4888" t="s">
        <v>43</v>
      </c>
      <c r="W4888" t="s">
        <v>44</v>
      </c>
      <c r="X4888" t="s">
        <v>44</v>
      </c>
      <c r="Z4888" t="s">
        <v>45</v>
      </c>
      <c r="AA4888" t="s">
        <v>46</v>
      </c>
      <c r="AB4888" t="s">
        <v>46</v>
      </c>
      <c r="AC4888" t="s">
        <v>40</v>
      </c>
    </row>
    <row r="4889" spans="1:29" ht="14.4" x14ac:dyDescent="0.3">
      <c r="A4889">
        <v>4887</v>
      </c>
      <c r="B4889" t="s">
        <v>4896</v>
      </c>
      <c r="C4889" t="s">
        <v>277</v>
      </c>
      <c r="D4889" t="s">
        <v>40</v>
      </c>
      <c r="E4889" t="s">
        <v>40</v>
      </c>
      <c r="F4889" t="s">
        <v>41</v>
      </c>
      <c r="G4889" t="s">
        <v>40</v>
      </c>
      <c r="H4889" s="26">
        <v>26665</v>
      </c>
      <c r="I4889">
        <v>1</v>
      </c>
      <c r="J4889" t="s">
        <v>49</v>
      </c>
      <c r="K4889" t="str">
        <f>IF(Table2[[#This Row],[Basis of Material Classification (System Side)*]]="Field inspection","Yes","No")</f>
        <v>No</v>
      </c>
      <c r="N4889" t="s">
        <v>50</v>
      </c>
      <c r="O4889" t="s">
        <v>41</v>
      </c>
      <c r="P4889" s="13">
        <v>37257</v>
      </c>
      <c r="Q4889" s="16">
        <f>Table2[[#This Row],[Service Line Size (inches) (System Side)]]</f>
        <v>1</v>
      </c>
      <c r="R4889" t="s">
        <v>43</v>
      </c>
      <c r="S4889" t="str">
        <f>IF(Table2[[#This Row],[Basis of Material Classification (Customer Side)*]]="Field inspection","Yes","No")</f>
        <v>No</v>
      </c>
      <c r="V4889" t="s">
        <v>43</v>
      </c>
      <c r="W4889" t="s">
        <v>44</v>
      </c>
      <c r="X4889" t="s">
        <v>44</v>
      </c>
      <c r="Z4889" t="s">
        <v>45</v>
      </c>
      <c r="AA4889" t="s">
        <v>46</v>
      </c>
      <c r="AB4889" t="s">
        <v>46</v>
      </c>
      <c r="AC4889" t="s">
        <v>40</v>
      </c>
    </row>
    <row r="4890" spans="1:29" ht="14.4" x14ac:dyDescent="0.3">
      <c r="A4890">
        <v>4888</v>
      </c>
      <c r="B4890" t="s">
        <v>4897</v>
      </c>
      <c r="C4890" t="s">
        <v>277</v>
      </c>
      <c r="D4890" t="s">
        <v>40</v>
      </c>
      <c r="E4890" t="s">
        <v>40</v>
      </c>
      <c r="F4890" t="s">
        <v>41</v>
      </c>
      <c r="G4890" t="s">
        <v>40</v>
      </c>
      <c r="H4890" s="26">
        <v>32143</v>
      </c>
      <c r="I4890" t="s">
        <v>42</v>
      </c>
      <c r="J4890" t="s">
        <v>43</v>
      </c>
      <c r="K4890" t="str">
        <f>IF(Table2[[#This Row],[Basis of Material Classification (System Side)*]]="Field inspection","Yes","No")</f>
        <v>No</v>
      </c>
      <c r="N4890" t="str">
        <f>Table2[[#This Row],[Basis of Material Classification (System Side)*]]</f>
        <v>Installation date after lead ban</v>
      </c>
      <c r="O4890" t="s">
        <v>41</v>
      </c>
      <c r="P4890" s="13">
        <v>32874</v>
      </c>
      <c r="Q4890" s="16" t="str">
        <f>Table2[[#This Row],[Service Line Size (inches) (System Side)]]</f>
        <v>5/8</v>
      </c>
      <c r="R4890" t="s">
        <v>43</v>
      </c>
      <c r="S4890" t="str">
        <f>IF(Table2[[#This Row],[Basis of Material Classification (Customer Side)*]]="Field inspection","Yes","No")</f>
        <v>No</v>
      </c>
      <c r="V4890" t="s">
        <v>43</v>
      </c>
      <c r="W4890" t="s">
        <v>44</v>
      </c>
      <c r="X4890" t="s">
        <v>44</v>
      </c>
      <c r="Z4890" t="s">
        <v>45</v>
      </c>
      <c r="AA4890" t="s">
        <v>46</v>
      </c>
      <c r="AB4890" t="s">
        <v>46</v>
      </c>
      <c r="AC4890" t="s">
        <v>40</v>
      </c>
    </row>
    <row r="4891" spans="1:29" ht="14.4" x14ac:dyDescent="0.3">
      <c r="A4891">
        <v>4889</v>
      </c>
      <c r="B4891" t="s">
        <v>4898</v>
      </c>
      <c r="C4891" t="s">
        <v>277</v>
      </c>
      <c r="D4891" t="s">
        <v>40</v>
      </c>
      <c r="E4891" t="s">
        <v>40</v>
      </c>
      <c r="F4891" t="s">
        <v>41</v>
      </c>
      <c r="G4891" t="s">
        <v>40</v>
      </c>
      <c r="H4891" s="26">
        <v>31778</v>
      </c>
      <c r="I4891" t="s">
        <v>42</v>
      </c>
      <c r="J4891" t="s">
        <v>43</v>
      </c>
      <c r="K4891" t="str">
        <f>IF(Table2[[#This Row],[Basis of Material Classification (System Side)*]]="Field inspection","Yes","No")</f>
        <v>No</v>
      </c>
      <c r="N4891" t="str">
        <f>Table2[[#This Row],[Basis of Material Classification (System Side)*]]</f>
        <v>Installation date after lead ban</v>
      </c>
      <c r="O4891" t="s">
        <v>41</v>
      </c>
      <c r="P4891" s="13">
        <v>33604</v>
      </c>
      <c r="Q4891" s="16" t="str">
        <f>Table2[[#This Row],[Service Line Size (inches) (System Side)]]</f>
        <v>5/8</v>
      </c>
      <c r="R4891" t="s">
        <v>43</v>
      </c>
      <c r="S4891" t="str">
        <f>IF(Table2[[#This Row],[Basis of Material Classification (Customer Side)*]]="Field inspection","Yes","No")</f>
        <v>No</v>
      </c>
      <c r="V4891" t="s">
        <v>43</v>
      </c>
      <c r="W4891" t="s">
        <v>44</v>
      </c>
      <c r="X4891" t="s">
        <v>44</v>
      </c>
      <c r="Z4891" t="s">
        <v>45</v>
      </c>
      <c r="AA4891" t="s">
        <v>46</v>
      </c>
      <c r="AB4891" t="s">
        <v>46</v>
      </c>
      <c r="AC4891" t="s">
        <v>40</v>
      </c>
    </row>
    <row r="4892" spans="1:29" ht="14.4" x14ac:dyDescent="0.3">
      <c r="A4892">
        <v>4890</v>
      </c>
      <c r="B4892" t="s">
        <v>4899</v>
      </c>
      <c r="C4892" t="s">
        <v>277</v>
      </c>
      <c r="D4892" t="s">
        <v>40</v>
      </c>
      <c r="E4892" t="s">
        <v>40</v>
      </c>
      <c r="F4892" t="s">
        <v>41</v>
      </c>
      <c r="G4892" t="s">
        <v>40</v>
      </c>
      <c r="H4892" s="26">
        <v>35065</v>
      </c>
      <c r="I4892" t="s">
        <v>42</v>
      </c>
      <c r="J4892" t="s">
        <v>43</v>
      </c>
      <c r="K4892" t="str">
        <f>IF(Table2[[#This Row],[Basis of Material Classification (System Side)*]]="Field inspection","Yes","No")</f>
        <v>No</v>
      </c>
      <c r="N4892" t="str">
        <f>Table2[[#This Row],[Basis of Material Classification (System Side)*]]</f>
        <v>Installation date after lead ban</v>
      </c>
      <c r="O4892" t="s">
        <v>41</v>
      </c>
      <c r="P4892" s="13">
        <v>35065</v>
      </c>
      <c r="Q4892" s="16" t="str">
        <f>Table2[[#This Row],[Service Line Size (inches) (System Side)]]</f>
        <v>5/8</v>
      </c>
      <c r="R4892" t="s">
        <v>43</v>
      </c>
      <c r="S4892" t="str">
        <f>IF(Table2[[#This Row],[Basis of Material Classification (Customer Side)*]]="Field inspection","Yes","No")</f>
        <v>No</v>
      </c>
      <c r="V4892" t="s">
        <v>43</v>
      </c>
      <c r="W4892" t="s">
        <v>44</v>
      </c>
      <c r="X4892" t="s">
        <v>44</v>
      </c>
      <c r="Z4892" t="s">
        <v>45</v>
      </c>
      <c r="AA4892" t="s">
        <v>46</v>
      </c>
      <c r="AB4892" t="s">
        <v>46</v>
      </c>
      <c r="AC4892" t="s">
        <v>40</v>
      </c>
    </row>
    <row r="4893" spans="1:29" ht="14.4" x14ac:dyDescent="0.3">
      <c r="A4893">
        <v>4891</v>
      </c>
      <c r="B4893" t="s">
        <v>4900</v>
      </c>
      <c r="C4893" t="s">
        <v>277</v>
      </c>
      <c r="D4893" t="s">
        <v>40</v>
      </c>
      <c r="E4893" t="s">
        <v>40</v>
      </c>
      <c r="F4893" t="s">
        <v>41</v>
      </c>
      <c r="G4893" t="s">
        <v>40</v>
      </c>
      <c r="H4893" s="26">
        <v>31048</v>
      </c>
      <c r="I4893" t="s">
        <v>42</v>
      </c>
      <c r="J4893" t="s">
        <v>43</v>
      </c>
      <c r="K4893" t="str">
        <f>IF(Table2[[#This Row],[Basis of Material Classification (System Side)*]]="Field inspection","Yes","No")</f>
        <v>No</v>
      </c>
      <c r="N4893" t="str">
        <f>Table2[[#This Row],[Basis of Material Classification (System Side)*]]</f>
        <v>Installation date after lead ban</v>
      </c>
      <c r="O4893" t="s">
        <v>41</v>
      </c>
      <c r="P4893" s="13">
        <v>32143</v>
      </c>
      <c r="Q4893" s="16" t="str">
        <f>Table2[[#This Row],[Service Line Size (inches) (System Side)]]</f>
        <v>5/8</v>
      </c>
      <c r="R4893" t="s">
        <v>43</v>
      </c>
      <c r="S4893" t="str">
        <f>IF(Table2[[#This Row],[Basis of Material Classification (Customer Side)*]]="Field inspection","Yes","No")</f>
        <v>No</v>
      </c>
      <c r="V4893" t="s">
        <v>43</v>
      </c>
      <c r="W4893" t="s">
        <v>44</v>
      </c>
      <c r="X4893" t="s">
        <v>44</v>
      </c>
      <c r="Z4893" t="s">
        <v>45</v>
      </c>
      <c r="AA4893" t="s">
        <v>46</v>
      </c>
      <c r="AB4893" t="s">
        <v>46</v>
      </c>
      <c r="AC4893" t="s">
        <v>40</v>
      </c>
    </row>
    <row r="4894" spans="1:29" ht="14.4" x14ac:dyDescent="0.3">
      <c r="A4894">
        <v>4892</v>
      </c>
      <c r="B4894" t="s">
        <v>4901</v>
      </c>
      <c r="C4894" t="s">
        <v>277</v>
      </c>
      <c r="D4894" t="s">
        <v>40</v>
      </c>
      <c r="E4894" t="s">
        <v>40</v>
      </c>
      <c r="F4894" t="s">
        <v>41</v>
      </c>
      <c r="G4894" t="s">
        <v>40</v>
      </c>
      <c r="H4894" s="26">
        <v>24108</v>
      </c>
      <c r="I4894" t="s">
        <v>42</v>
      </c>
      <c r="J4894" t="s">
        <v>49</v>
      </c>
      <c r="K4894" t="str">
        <f>IF(Table2[[#This Row],[Basis of Material Classification (System Side)*]]="Field inspection","Yes","No")</f>
        <v>No</v>
      </c>
      <c r="N4894" t="s">
        <v>50</v>
      </c>
      <c r="O4894" t="s">
        <v>41</v>
      </c>
      <c r="P4894" s="13">
        <v>29221</v>
      </c>
      <c r="Q4894" s="16" t="str">
        <f>Table2[[#This Row],[Service Line Size (inches) (System Side)]]</f>
        <v>5/8</v>
      </c>
      <c r="R4894" t="s">
        <v>43</v>
      </c>
      <c r="S4894" t="str">
        <f>IF(Table2[[#This Row],[Basis of Material Classification (Customer Side)*]]="Field inspection","Yes","No")</f>
        <v>No</v>
      </c>
      <c r="V4894" t="s">
        <v>43</v>
      </c>
      <c r="W4894" t="s">
        <v>44</v>
      </c>
      <c r="X4894" t="s">
        <v>44</v>
      </c>
      <c r="Z4894" t="s">
        <v>45</v>
      </c>
      <c r="AA4894" t="s">
        <v>46</v>
      </c>
      <c r="AB4894" t="s">
        <v>46</v>
      </c>
      <c r="AC4894" t="s">
        <v>40</v>
      </c>
    </row>
    <row r="4895" spans="1:29" ht="14.4" x14ac:dyDescent="0.3">
      <c r="A4895">
        <v>4893</v>
      </c>
      <c r="B4895" t="s">
        <v>4902</v>
      </c>
      <c r="C4895" t="s">
        <v>277</v>
      </c>
      <c r="D4895" t="s">
        <v>40</v>
      </c>
      <c r="E4895" t="s">
        <v>40</v>
      </c>
      <c r="F4895" t="s">
        <v>41</v>
      </c>
      <c r="G4895" t="s">
        <v>40</v>
      </c>
      <c r="H4895" s="26">
        <v>37257</v>
      </c>
      <c r="I4895" t="s">
        <v>42</v>
      </c>
      <c r="J4895" t="s">
        <v>43</v>
      </c>
      <c r="K4895" t="str">
        <f>IF(Table2[[#This Row],[Basis of Material Classification (System Side)*]]="Field inspection","Yes","No")</f>
        <v>No</v>
      </c>
      <c r="N4895" t="str">
        <f>Table2[[#This Row],[Basis of Material Classification (System Side)*]]</f>
        <v>Installation date after lead ban</v>
      </c>
      <c r="O4895" t="s">
        <v>41</v>
      </c>
      <c r="P4895" s="13">
        <v>37622</v>
      </c>
      <c r="Q4895" s="16" t="str">
        <f>Table2[[#This Row],[Service Line Size (inches) (System Side)]]</f>
        <v>5/8</v>
      </c>
      <c r="R4895" t="s">
        <v>43</v>
      </c>
      <c r="S4895" t="str">
        <f>IF(Table2[[#This Row],[Basis of Material Classification (Customer Side)*]]="Field inspection","Yes","No")</f>
        <v>No</v>
      </c>
      <c r="V4895" t="s">
        <v>43</v>
      </c>
      <c r="W4895" t="s">
        <v>44</v>
      </c>
      <c r="X4895" t="s">
        <v>44</v>
      </c>
      <c r="Z4895" t="s">
        <v>45</v>
      </c>
      <c r="AA4895" t="s">
        <v>46</v>
      </c>
      <c r="AB4895" t="s">
        <v>46</v>
      </c>
      <c r="AC4895" t="s">
        <v>40</v>
      </c>
    </row>
    <row r="4896" spans="1:29" ht="14.4" x14ac:dyDescent="0.3">
      <c r="A4896">
        <v>4894</v>
      </c>
      <c r="B4896" t="s">
        <v>4903</v>
      </c>
      <c r="C4896" t="s">
        <v>277</v>
      </c>
      <c r="D4896" t="s">
        <v>40</v>
      </c>
      <c r="E4896" t="s">
        <v>40</v>
      </c>
      <c r="F4896" t="s">
        <v>41</v>
      </c>
      <c r="G4896" t="s">
        <v>40</v>
      </c>
      <c r="H4896" s="26">
        <v>33239</v>
      </c>
      <c r="I4896" t="s">
        <v>42</v>
      </c>
      <c r="J4896" t="s">
        <v>43</v>
      </c>
      <c r="K4896" t="str">
        <f>IF(Table2[[#This Row],[Basis of Material Classification (System Side)*]]="Field inspection","Yes","No")</f>
        <v>No</v>
      </c>
      <c r="N4896" t="str">
        <f>Table2[[#This Row],[Basis of Material Classification (System Side)*]]</f>
        <v>Installation date after lead ban</v>
      </c>
      <c r="O4896" t="s">
        <v>41</v>
      </c>
      <c r="P4896" s="13">
        <v>35796</v>
      </c>
      <c r="Q4896" s="16" t="str">
        <f>Table2[[#This Row],[Service Line Size (inches) (System Side)]]</f>
        <v>5/8</v>
      </c>
      <c r="R4896" t="s">
        <v>43</v>
      </c>
      <c r="S4896" t="str">
        <f>IF(Table2[[#This Row],[Basis of Material Classification (Customer Side)*]]="Field inspection","Yes","No")</f>
        <v>No</v>
      </c>
      <c r="V4896" t="s">
        <v>43</v>
      </c>
      <c r="W4896" t="s">
        <v>44</v>
      </c>
      <c r="X4896" t="s">
        <v>44</v>
      </c>
      <c r="Z4896" t="s">
        <v>45</v>
      </c>
      <c r="AA4896" t="s">
        <v>46</v>
      </c>
      <c r="AB4896" t="s">
        <v>46</v>
      </c>
      <c r="AC4896" t="s">
        <v>40</v>
      </c>
    </row>
    <row r="4897" spans="1:29" ht="14.4" x14ac:dyDescent="0.3">
      <c r="A4897">
        <v>4895</v>
      </c>
      <c r="B4897" t="s">
        <v>4904</v>
      </c>
      <c r="C4897" t="s">
        <v>277</v>
      </c>
      <c r="D4897" t="s">
        <v>40</v>
      </c>
      <c r="E4897" t="s">
        <v>40</v>
      </c>
      <c r="F4897" t="s">
        <v>41</v>
      </c>
      <c r="G4897" t="s">
        <v>40</v>
      </c>
      <c r="H4897" s="26">
        <v>39083</v>
      </c>
      <c r="I4897" t="s">
        <v>42</v>
      </c>
      <c r="J4897" t="s">
        <v>43</v>
      </c>
      <c r="K4897" t="str">
        <f>IF(Table2[[#This Row],[Basis of Material Classification (System Side)*]]="Field inspection","Yes","No")</f>
        <v>No</v>
      </c>
      <c r="N4897" t="str">
        <f>Table2[[#This Row],[Basis of Material Classification (System Side)*]]</f>
        <v>Installation date after lead ban</v>
      </c>
      <c r="O4897" t="s">
        <v>41</v>
      </c>
      <c r="P4897" s="13">
        <v>18994</v>
      </c>
      <c r="Q4897" s="16" t="str">
        <f>Table2[[#This Row],[Service Line Size (inches) (System Side)]]</f>
        <v>5/8</v>
      </c>
      <c r="R4897" t="s">
        <v>49</v>
      </c>
      <c r="S4897" t="str">
        <f>IF(Table2[[#This Row],[Basis of Material Classification (Customer Side)*]]="Field inspection","Yes","No")</f>
        <v>No</v>
      </c>
      <c r="V4897" t="s">
        <v>50</v>
      </c>
      <c r="W4897" t="s">
        <v>44</v>
      </c>
      <c r="X4897" t="s">
        <v>44</v>
      </c>
      <c r="Z4897" t="s">
        <v>45</v>
      </c>
      <c r="AA4897" t="s">
        <v>46</v>
      </c>
      <c r="AB4897" t="s">
        <v>46</v>
      </c>
      <c r="AC4897" t="s">
        <v>40</v>
      </c>
    </row>
    <row r="4898" spans="1:29" ht="14.4" x14ac:dyDescent="0.3">
      <c r="A4898">
        <v>4896</v>
      </c>
      <c r="B4898" t="s">
        <v>4905</v>
      </c>
      <c r="C4898" t="s">
        <v>277</v>
      </c>
      <c r="D4898" t="s">
        <v>40</v>
      </c>
      <c r="E4898" t="s">
        <v>40</v>
      </c>
      <c r="F4898" t="s">
        <v>41</v>
      </c>
      <c r="G4898" t="s">
        <v>40</v>
      </c>
      <c r="H4898" s="26">
        <v>37622</v>
      </c>
      <c r="I4898" t="s">
        <v>42</v>
      </c>
      <c r="J4898" t="s">
        <v>43</v>
      </c>
      <c r="K4898" t="str">
        <f>IF(Table2[[#This Row],[Basis of Material Classification (System Side)*]]="Field inspection","Yes","No")</f>
        <v>No</v>
      </c>
      <c r="N4898" t="str">
        <f>Table2[[#This Row],[Basis of Material Classification (System Side)*]]</f>
        <v>Installation date after lead ban</v>
      </c>
      <c r="O4898" t="s">
        <v>41</v>
      </c>
      <c r="P4898" s="13">
        <v>37987</v>
      </c>
      <c r="Q4898" s="16" t="str">
        <f>Table2[[#This Row],[Service Line Size (inches) (System Side)]]</f>
        <v>5/8</v>
      </c>
      <c r="R4898" t="s">
        <v>43</v>
      </c>
      <c r="S4898" t="str">
        <f>IF(Table2[[#This Row],[Basis of Material Classification (Customer Side)*]]="Field inspection","Yes","No")</f>
        <v>No</v>
      </c>
      <c r="V4898" t="s">
        <v>43</v>
      </c>
      <c r="W4898" t="s">
        <v>44</v>
      </c>
      <c r="X4898" t="s">
        <v>44</v>
      </c>
      <c r="Z4898" t="s">
        <v>45</v>
      </c>
      <c r="AA4898" t="s">
        <v>46</v>
      </c>
      <c r="AB4898" t="s">
        <v>46</v>
      </c>
      <c r="AC4898" t="s">
        <v>40</v>
      </c>
    </row>
    <row r="4899" spans="1:29" ht="14.4" x14ac:dyDescent="0.3">
      <c r="A4899">
        <v>4897</v>
      </c>
      <c r="B4899" t="s">
        <v>4906</v>
      </c>
      <c r="C4899" t="s">
        <v>277</v>
      </c>
      <c r="D4899" t="s">
        <v>40</v>
      </c>
      <c r="E4899" t="s">
        <v>40</v>
      </c>
      <c r="F4899" t="s">
        <v>53</v>
      </c>
      <c r="G4899" t="s">
        <v>40</v>
      </c>
      <c r="H4899" s="26">
        <v>35065</v>
      </c>
      <c r="I4899" t="s">
        <v>54</v>
      </c>
      <c r="J4899" t="s">
        <v>55</v>
      </c>
      <c r="K4899" t="str">
        <f>IF(Table2[[#This Row],[Basis of Material Classification (System Side)*]]="Field inspection","Yes","No")</f>
        <v>No</v>
      </c>
      <c r="O4899" t="s">
        <v>41</v>
      </c>
      <c r="P4899" s="13">
        <v>35796</v>
      </c>
      <c r="Q4899" s="16" t="str">
        <f>Table2[[#This Row],[Service Line Size (inches) (System Side)]]</f>
        <v>3/4</v>
      </c>
      <c r="R4899" t="s">
        <v>43</v>
      </c>
      <c r="S4899" t="str">
        <f>IF(Table2[[#This Row],[Basis of Material Classification (Customer Side)*]]="Field inspection","Yes","No")</f>
        <v>No</v>
      </c>
      <c r="V4899" t="s">
        <v>43</v>
      </c>
      <c r="W4899" t="s">
        <v>44</v>
      </c>
      <c r="X4899" t="s">
        <v>44</v>
      </c>
      <c r="Z4899" t="s">
        <v>45</v>
      </c>
      <c r="AA4899" t="s">
        <v>46</v>
      </c>
      <c r="AB4899" t="s">
        <v>46</v>
      </c>
      <c r="AC4899" t="s">
        <v>40</v>
      </c>
    </row>
    <row r="4900" spans="1:29" ht="14.4" x14ac:dyDescent="0.3">
      <c r="A4900">
        <v>4898</v>
      </c>
      <c r="B4900" t="s">
        <v>4907</v>
      </c>
      <c r="C4900" t="s">
        <v>277</v>
      </c>
      <c r="D4900" t="s">
        <v>40</v>
      </c>
      <c r="E4900" t="s">
        <v>40</v>
      </c>
      <c r="F4900" t="s">
        <v>41</v>
      </c>
      <c r="G4900" t="s">
        <v>40</v>
      </c>
      <c r="H4900" s="26">
        <v>24838</v>
      </c>
      <c r="I4900" t="s">
        <v>42</v>
      </c>
      <c r="J4900" t="s">
        <v>49</v>
      </c>
      <c r="K4900" t="str">
        <f>IF(Table2[[#This Row],[Basis of Material Classification (System Side)*]]="Field inspection","Yes","No")</f>
        <v>No</v>
      </c>
      <c r="N4900" t="s">
        <v>50</v>
      </c>
      <c r="O4900" t="s">
        <v>41</v>
      </c>
      <c r="P4900" s="13">
        <v>34700</v>
      </c>
      <c r="Q4900" s="16" t="str">
        <f>Table2[[#This Row],[Service Line Size (inches) (System Side)]]</f>
        <v>5/8</v>
      </c>
      <c r="R4900" t="s">
        <v>43</v>
      </c>
      <c r="S4900" t="str">
        <f>IF(Table2[[#This Row],[Basis of Material Classification (Customer Side)*]]="Field inspection","Yes","No")</f>
        <v>No</v>
      </c>
      <c r="V4900" t="s">
        <v>43</v>
      </c>
      <c r="W4900" t="s">
        <v>44</v>
      </c>
      <c r="X4900" t="s">
        <v>44</v>
      </c>
      <c r="Z4900" t="s">
        <v>45</v>
      </c>
      <c r="AA4900" t="s">
        <v>46</v>
      </c>
      <c r="AB4900" t="s">
        <v>46</v>
      </c>
      <c r="AC4900" t="s">
        <v>40</v>
      </c>
    </row>
    <row r="4901" spans="1:29" ht="14.4" x14ac:dyDescent="0.3">
      <c r="A4901">
        <v>4899</v>
      </c>
      <c r="B4901" t="s">
        <v>4908</v>
      </c>
      <c r="C4901" t="s">
        <v>277</v>
      </c>
      <c r="D4901" t="s">
        <v>40</v>
      </c>
      <c r="E4901" t="s">
        <v>40</v>
      </c>
      <c r="F4901" t="s">
        <v>53</v>
      </c>
      <c r="G4901" t="s">
        <v>40</v>
      </c>
      <c r="H4901" s="26">
        <v>31778</v>
      </c>
      <c r="I4901" t="s">
        <v>54</v>
      </c>
      <c r="J4901" t="s">
        <v>55</v>
      </c>
      <c r="K4901" t="str">
        <f>IF(Table2[[#This Row],[Basis of Material Classification (System Side)*]]="Field inspection","Yes","No")</f>
        <v>No</v>
      </c>
      <c r="O4901" t="s">
        <v>41</v>
      </c>
      <c r="P4901" s="13">
        <v>32143</v>
      </c>
      <c r="Q4901" s="16" t="str">
        <f>Table2[[#This Row],[Service Line Size (inches) (System Side)]]</f>
        <v>3/4</v>
      </c>
      <c r="R4901" t="s">
        <v>43</v>
      </c>
      <c r="S4901" t="str">
        <f>IF(Table2[[#This Row],[Basis of Material Classification (Customer Side)*]]="Field inspection","Yes","No")</f>
        <v>No</v>
      </c>
      <c r="V4901" t="s">
        <v>43</v>
      </c>
      <c r="W4901" t="s">
        <v>44</v>
      </c>
      <c r="X4901" t="s">
        <v>44</v>
      </c>
      <c r="Z4901" t="s">
        <v>45</v>
      </c>
      <c r="AA4901" t="s">
        <v>46</v>
      </c>
      <c r="AB4901" t="s">
        <v>46</v>
      </c>
      <c r="AC4901" t="s">
        <v>40</v>
      </c>
    </row>
    <row r="4902" spans="1:29" ht="14.4" x14ac:dyDescent="0.3">
      <c r="A4902">
        <v>4900</v>
      </c>
      <c r="B4902" t="s">
        <v>4909</v>
      </c>
      <c r="C4902" t="s">
        <v>277</v>
      </c>
      <c r="D4902" t="s">
        <v>40</v>
      </c>
      <c r="E4902" t="s">
        <v>40</v>
      </c>
      <c r="F4902" t="s">
        <v>41</v>
      </c>
      <c r="G4902" t="s">
        <v>40</v>
      </c>
      <c r="H4902" s="26">
        <v>35065</v>
      </c>
      <c r="I4902" t="s">
        <v>42</v>
      </c>
      <c r="J4902" t="s">
        <v>43</v>
      </c>
      <c r="K4902" t="str">
        <f>IF(Table2[[#This Row],[Basis of Material Classification (System Side)*]]="Field inspection","Yes","No")</f>
        <v>No</v>
      </c>
      <c r="N4902" t="str">
        <f>Table2[[#This Row],[Basis of Material Classification (System Side)*]]</f>
        <v>Installation date after lead ban</v>
      </c>
      <c r="O4902" t="s">
        <v>41</v>
      </c>
      <c r="P4902" s="13">
        <v>35796</v>
      </c>
      <c r="Q4902" s="16" t="str">
        <f>Table2[[#This Row],[Service Line Size (inches) (System Side)]]</f>
        <v>5/8</v>
      </c>
      <c r="R4902" t="s">
        <v>43</v>
      </c>
      <c r="S4902" t="str">
        <f>IF(Table2[[#This Row],[Basis of Material Classification (Customer Side)*]]="Field inspection","Yes","No")</f>
        <v>No</v>
      </c>
      <c r="V4902" t="s">
        <v>43</v>
      </c>
      <c r="W4902" t="s">
        <v>44</v>
      </c>
      <c r="X4902" t="s">
        <v>44</v>
      </c>
      <c r="Z4902" t="s">
        <v>45</v>
      </c>
      <c r="AA4902" t="s">
        <v>46</v>
      </c>
      <c r="AB4902" t="s">
        <v>46</v>
      </c>
      <c r="AC4902" t="s">
        <v>40</v>
      </c>
    </row>
    <row r="4903" spans="1:29" ht="14.4" x14ac:dyDescent="0.3">
      <c r="A4903">
        <v>4901</v>
      </c>
      <c r="B4903" t="s">
        <v>4910</v>
      </c>
      <c r="C4903" t="s">
        <v>277</v>
      </c>
      <c r="D4903" t="s">
        <v>40</v>
      </c>
      <c r="E4903" t="s">
        <v>40</v>
      </c>
      <c r="F4903" t="s">
        <v>41</v>
      </c>
      <c r="G4903" t="s">
        <v>40</v>
      </c>
      <c r="H4903" s="26">
        <v>28126</v>
      </c>
      <c r="I4903" t="s">
        <v>42</v>
      </c>
      <c r="J4903" t="s">
        <v>49</v>
      </c>
      <c r="K4903" t="str">
        <f>IF(Table2[[#This Row],[Basis of Material Classification (System Side)*]]="Field inspection","Yes","No")</f>
        <v>No</v>
      </c>
      <c r="N4903" t="s">
        <v>50</v>
      </c>
      <c r="O4903" t="s">
        <v>41</v>
      </c>
      <c r="P4903" s="13">
        <v>34700</v>
      </c>
      <c r="Q4903" s="16" t="str">
        <f>Table2[[#This Row],[Service Line Size (inches) (System Side)]]</f>
        <v>5/8</v>
      </c>
      <c r="R4903" t="s">
        <v>43</v>
      </c>
      <c r="S4903" t="str">
        <f>IF(Table2[[#This Row],[Basis of Material Classification (Customer Side)*]]="Field inspection","Yes","No")</f>
        <v>No</v>
      </c>
      <c r="V4903" t="s">
        <v>43</v>
      </c>
      <c r="W4903" t="s">
        <v>44</v>
      </c>
      <c r="X4903" t="s">
        <v>44</v>
      </c>
      <c r="Z4903" t="s">
        <v>45</v>
      </c>
      <c r="AA4903" t="s">
        <v>46</v>
      </c>
      <c r="AB4903" t="s">
        <v>46</v>
      </c>
      <c r="AC4903" t="s">
        <v>40</v>
      </c>
    </row>
    <row r="4904" spans="1:29" ht="14.4" x14ac:dyDescent="0.3">
      <c r="A4904">
        <v>4902</v>
      </c>
      <c r="B4904" t="s">
        <v>11107</v>
      </c>
      <c r="C4904" t="s">
        <v>277</v>
      </c>
      <c r="D4904" t="s">
        <v>40</v>
      </c>
      <c r="E4904" t="s">
        <v>40</v>
      </c>
      <c r="F4904" t="s">
        <v>41</v>
      </c>
      <c r="G4904" t="s">
        <v>40</v>
      </c>
      <c r="H4904" s="26">
        <v>31048</v>
      </c>
      <c r="I4904" t="s">
        <v>42</v>
      </c>
      <c r="J4904" t="s">
        <v>43</v>
      </c>
      <c r="K4904" t="str">
        <f>IF(Table2[[#This Row],[Basis of Material Classification (System Side)*]]="Field inspection","Yes","No")</f>
        <v>No</v>
      </c>
      <c r="N4904" t="str">
        <f>Table2[[#This Row],[Basis of Material Classification (System Side)*]]</f>
        <v>Installation date after lead ban</v>
      </c>
      <c r="O4904" t="s">
        <v>41</v>
      </c>
      <c r="P4904" s="13">
        <v>31048</v>
      </c>
      <c r="Q4904" s="16" t="str">
        <f>Table2[[#This Row],[Service Line Size (inches) (System Side)]]</f>
        <v>5/8</v>
      </c>
      <c r="R4904" t="s">
        <v>43</v>
      </c>
      <c r="S4904" t="str">
        <f>IF(Table2[[#This Row],[Basis of Material Classification (Customer Side)*]]="Field inspection","Yes","No")</f>
        <v>No</v>
      </c>
      <c r="V4904" t="s">
        <v>43</v>
      </c>
      <c r="W4904" t="s">
        <v>44</v>
      </c>
      <c r="X4904" t="s">
        <v>44</v>
      </c>
      <c r="Z4904" t="s">
        <v>45</v>
      </c>
      <c r="AA4904" t="s">
        <v>46</v>
      </c>
      <c r="AB4904" t="s">
        <v>46</v>
      </c>
      <c r="AC4904" t="s">
        <v>40</v>
      </c>
    </row>
    <row r="4905" spans="1:29" ht="14.4" x14ac:dyDescent="0.3">
      <c r="A4905">
        <v>4903</v>
      </c>
      <c r="B4905" t="s">
        <v>4911</v>
      </c>
      <c r="C4905" t="s">
        <v>277</v>
      </c>
      <c r="D4905" t="s">
        <v>48</v>
      </c>
      <c r="E4905" t="s">
        <v>40</v>
      </c>
      <c r="F4905" t="s">
        <v>41</v>
      </c>
      <c r="G4905" t="s">
        <v>40</v>
      </c>
      <c r="H4905" s="26">
        <v>27760</v>
      </c>
      <c r="I4905" t="s">
        <v>42</v>
      </c>
      <c r="J4905" t="s">
        <v>49</v>
      </c>
      <c r="K4905" t="str">
        <f>IF(Table2[[#This Row],[Basis of Material Classification (System Side)*]]="Field inspection","Yes","No")</f>
        <v>No</v>
      </c>
      <c r="N4905" t="s">
        <v>50</v>
      </c>
      <c r="O4905" t="s">
        <v>41</v>
      </c>
      <c r="P4905" s="13">
        <v>22647</v>
      </c>
      <c r="Q4905" s="16" t="str">
        <f>Table2[[#This Row],[Service Line Size (inches) (System Side)]]</f>
        <v>5/8</v>
      </c>
      <c r="R4905" t="s">
        <v>49</v>
      </c>
      <c r="S4905" t="str">
        <f>IF(Table2[[#This Row],[Basis of Material Classification (Customer Side)*]]="Field inspection","Yes","No")</f>
        <v>No</v>
      </c>
      <c r="V4905" t="s">
        <v>50</v>
      </c>
      <c r="W4905" t="s">
        <v>44</v>
      </c>
      <c r="X4905" t="s">
        <v>44</v>
      </c>
      <c r="Z4905" t="s">
        <v>51</v>
      </c>
      <c r="AA4905" t="s">
        <v>46</v>
      </c>
      <c r="AB4905" t="s">
        <v>46</v>
      </c>
      <c r="AC4905" t="s">
        <v>40</v>
      </c>
    </row>
    <row r="4906" spans="1:29" ht="14.4" x14ac:dyDescent="0.3">
      <c r="A4906">
        <v>4904</v>
      </c>
      <c r="B4906" t="s">
        <v>4912</v>
      </c>
      <c r="C4906" t="s">
        <v>277</v>
      </c>
      <c r="D4906" t="s">
        <v>40</v>
      </c>
      <c r="E4906" t="s">
        <v>40</v>
      </c>
      <c r="F4906" t="s">
        <v>41</v>
      </c>
      <c r="G4906" t="s">
        <v>40</v>
      </c>
      <c r="H4906" s="26">
        <v>35065</v>
      </c>
      <c r="I4906" t="s">
        <v>42</v>
      </c>
      <c r="J4906" t="s">
        <v>43</v>
      </c>
      <c r="K4906" t="str">
        <f>IF(Table2[[#This Row],[Basis of Material Classification (System Side)*]]="Field inspection","Yes","No")</f>
        <v>No</v>
      </c>
      <c r="N4906" t="str">
        <f>Table2[[#This Row],[Basis of Material Classification (System Side)*]]</f>
        <v>Installation date after lead ban</v>
      </c>
      <c r="O4906" t="s">
        <v>41</v>
      </c>
      <c r="P4906" s="13">
        <v>35431</v>
      </c>
      <c r="Q4906" s="16" t="str">
        <f>Table2[[#This Row],[Service Line Size (inches) (System Side)]]</f>
        <v>5/8</v>
      </c>
      <c r="R4906" t="s">
        <v>43</v>
      </c>
      <c r="S4906" t="str">
        <f>IF(Table2[[#This Row],[Basis of Material Classification (Customer Side)*]]="Field inspection","Yes","No")</f>
        <v>No</v>
      </c>
      <c r="V4906" t="s">
        <v>43</v>
      </c>
      <c r="W4906" t="s">
        <v>44</v>
      </c>
      <c r="X4906" t="s">
        <v>44</v>
      </c>
      <c r="Z4906" t="s">
        <v>45</v>
      </c>
      <c r="AA4906" t="s">
        <v>46</v>
      </c>
      <c r="AB4906" t="s">
        <v>46</v>
      </c>
      <c r="AC4906" t="s">
        <v>40</v>
      </c>
    </row>
    <row r="4907" spans="1:29" ht="14.4" x14ac:dyDescent="0.3">
      <c r="A4907">
        <v>4905</v>
      </c>
      <c r="B4907" t="s">
        <v>4913</v>
      </c>
      <c r="C4907" t="s">
        <v>277</v>
      </c>
      <c r="D4907" t="s">
        <v>40</v>
      </c>
      <c r="E4907" t="s">
        <v>40</v>
      </c>
      <c r="F4907" t="s">
        <v>41</v>
      </c>
      <c r="G4907" t="s">
        <v>40</v>
      </c>
      <c r="H4907" s="26">
        <v>35431</v>
      </c>
      <c r="I4907" t="s">
        <v>42</v>
      </c>
      <c r="J4907" t="s">
        <v>43</v>
      </c>
      <c r="K4907" t="str">
        <f>IF(Table2[[#This Row],[Basis of Material Classification (System Side)*]]="Field inspection","Yes","No")</f>
        <v>No</v>
      </c>
      <c r="N4907" t="str">
        <f>Table2[[#This Row],[Basis of Material Classification (System Side)*]]</f>
        <v>Installation date after lead ban</v>
      </c>
      <c r="O4907" t="s">
        <v>41</v>
      </c>
      <c r="P4907"/>
      <c r="Q4907" s="16" t="str">
        <f>Table2[[#This Row],[Service Line Size (inches) (System Side)]]</f>
        <v>5/8</v>
      </c>
      <c r="R4907" t="s">
        <v>106</v>
      </c>
      <c r="S4907" t="str">
        <f>IF(Table2[[#This Row],[Basis of Material Classification (Customer Side)*]]="Field inspection","Yes","No")</f>
        <v>No</v>
      </c>
      <c r="V4907" t="s">
        <v>108</v>
      </c>
      <c r="W4907" t="s">
        <v>44</v>
      </c>
      <c r="X4907" t="s">
        <v>44</v>
      </c>
      <c r="Z4907" t="s">
        <v>58</v>
      </c>
      <c r="AA4907" t="s">
        <v>46</v>
      </c>
      <c r="AB4907" t="s">
        <v>46</v>
      </c>
      <c r="AC4907" t="s">
        <v>40</v>
      </c>
    </row>
    <row r="4908" spans="1:29" ht="14.4" x14ac:dyDescent="0.3">
      <c r="A4908">
        <v>4906</v>
      </c>
      <c r="B4908" t="s">
        <v>4914</v>
      </c>
      <c r="C4908" t="s">
        <v>277</v>
      </c>
      <c r="D4908" t="s">
        <v>40</v>
      </c>
      <c r="E4908" t="s">
        <v>40</v>
      </c>
      <c r="F4908" t="s">
        <v>41</v>
      </c>
      <c r="G4908" t="s">
        <v>40</v>
      </c>
      <c r="H4908" s="26">
        <v>35065</v>
      </c>
      <c r="I4908" t="s">
        <v>42</v>
      </c>
      <c r="J4908" t="s">
        <v>43</v>
      </c>
      <c r="K4908" t="str">
        <f>IF(Table2[[#This Row],[Basis of Material Classification (System Side)*]]="Field inspection","Yes","No")</f>
        <v>No</v>
      </c>
      <c r="N4908" t="str">
        <f>Table2[[#This Row],[Basis of Material Classification (System Side)*]]</f>
        <v>Installation date after lead ban</v>
      </c>
      <c r="O4908" t="s">
        <v>41</v>
      </c>
      <c r="P4908" s="13">
        <v>35796</v>
      </c>
      <c r="Q4908" s="16" t="str">
        <f>Table2[[#This Row],[Service Line Size (inches) (System Side)]]</f>
        <v>5/8</v>
      </c>
      <c r="R4908" t="s">
        <v>43</v>
      </c>
      <c r="S4908" t="str">
        <f>IF(Table2[[#This Row],[Basis of Material Classification (Customer Side)*]]="Field inspection","Yes","No")</f>
        <v>No</v>
      </c>
      <c r="V4908" t="s">
        <v>43</v>
      </c>
      <c r="W4908" t="s">
        <v>44</v>
      </c>
      <c r="X4908" t="s">
        <v>44</v>
      </c>
      <c r="Z4908" t="s">
        <v>45</v>
      </c>
      <c r="AA4908" t="s">
        <v>46</v>
      </c>
      <c r="AB4908" t="s">
        <v>46</v>
      </c>
      <c r="AC4908" t="s">
        <v>40</v>
      </c>
    </row>
    <row r="4909" spans="1:29" ht="14.4" x14ac:dyDescent="0.3">
      <c r="A4909">
        <v>4907</v>
      </c>
      <c r="B4909" t="s">
        <v>4915</v>
      </c>
      <c r="C4909" t="s">
        <v>277</v>
      </c>
      <c r="D4909" t="s">
        <v>40</v>
      </c>
      <c r="E4909" t="s">
        <v>40</v>
      </c>
      <c r="F4909" t="s">
        <v>53</v>
      </c>
      <c r="G4909" t="s">
        <v>40</v>
      </c>
      <c r="H4909" s="26">
        <v>37622</v>
      </c>
      <c r="I4909" t="s">
        <v>54</v>
      </c>
      <c r="J4909" t="s">
        <v>55</v>
      </c>
      <c r="K4909" t="str">
        <f>IF(Table2[[#This Row],[Basis of Material Classification (System Side)*]]="Field inspection","Yes","No")</f>
        <v>No</v>
      </c>
      <c r="O4909" t="s">
        <v>41</v>
      </c>
      <c r="P4909" s="13">
        <v>37257</v>
      </c>
      <c r="Q4909" s="16" t="str">
        <f>Table2[[#This Row],[Service Line Size (inches) (System Side)]]</f>
        <v>3/4</v>
      </c>
      <c r="R4909" t="s">
        <v>43</v>
      </c>
      <c r="S4909" t="str">
        <f>IF(Table2[[#This Row],[Basis of Material Classification (Customer Side)*]]="Field inspection","Yes","No")</f>
        <v>No</v>
      </c>
      <c r="V4909" t="s">
        <v>43</v>
      </c>
      <c r="W4909" t="s">
        <v>44</v>
      </c>
      <c r="X4909" t="s">
        <v>44</v>
      </c>
      <c r="Z4909" t="s">
        <v>45</v>
      </c>
      <c r="AA4909" t="s">
        <v>46</v>
      </c>
      <c r="AB4909" t="s">
        <v>46</v>
      </c>
      <c r="AC4909" t="s">
        <v>40</v>
      </c>
    </row>
    <row r="4910" spans="1:29" ht="14.4" x14ac:dyDescent="0.3">
      <c r="A4910">
        <v>4908</v>
      </c>
      <c r="B4910" t="s">
        <v>4916</v>
      </c>
      <c r="C4910" t="s">
        <v>277</v>
      </c>
      <c r="D4910" t="s">
        <v>40</v>
      </c>
      <c r="E4910" t="s">
        <v>40</v>
      </c>
      <c r="F4910" t="s">
        <v>53</v>
      </c>
      <c r="G4910" t="s">
        <v>40</v>
      </c>
      <c r="H4910" s="26">
        <v>37622</v>
      </c>
      <c r="I4910" t="s">
        <v>54</v>
      </c>
      <c r="J4910" t="s">
        <v>55</v>
      </c>
      <c r="K4910" t="str">
        <f>IF(Table2[[#This Row],[Basis of Material Classification (System Side)*]]="Field inspection","Yes","No")</f>
        <v>No</v>
      </c>
      <c r="O4910" t="s">
        <v>41</v>
      </c>
      <c r="P4910" s="13">
        <v>37257</v>
      </c>
      <c r="Q4910" s="16" t="str">
        <f>Table2[[#This Row],[Service Line Size (inches) (System Side)]]</f>
        <v>3/4</v>
      </c>
      <c r="R4910" t="s">
        <v>43</v>
      </c>
      <c r="S4910" t="str">
        <f>IF(Table2[[#This Row],[Basis of Material Classification (Customer Side)*]]="Field inspection","Yes","No")</f>
        <v>No</v>
      </c>
      <c r="V4910" t="s">
        <v>43</v>
      </c>
      <c r="W4910" t="s">
        <v>44</v>
      </c>
      <c r="X4910" t="s">
        <v>44</v>
      </c>
      <c r="Z4910" t="s">
        <v>45</v>
      </c>
      <c r="AA4910" t="s">
        <v>46</v>
      </c>
      <c r="AB4910" t="s">
        <v>46</v>
      </c>
      <c r="AC4910" t="s">
        <v>40</v>
      </c>
    </row>
    <row r="4911" spans="1:29" ht="14.4" x14ac:dyDescent="0.3">
      <c r="A4911">
        <v>4909</v>
      </c>
      <c r="B4911" t="s">
        <v>4917</v>
      </c>
      <c r="C4911" t="s">
        <v>277</v>
      </c>
      <c r="D4911" t="s">
        <v>40</v>
      </c>
      <c r="E4911" t="s">
        <v>40</v>
      </c>
      <c r="F4911" t="s">
        <v>53</v>
      </c>
      <c r="G4911" t="s">
        <v>40</v>
      </c>
      <c r="H4911" s="26">
        <v>37622</v>
      </c>
      <c r="I4911" t="s">
        <v>54</v>
      </c>
      <c r="J4911" t="s">
        <v>55</v>
      </c>
      <c r="K4911" t="str">
        <f>IF(Table2[[#This Row],[Basis of Material Classification (System Side)*]]="Field inspection","Yes","No")</f>
        <v>No</v>
      </c>
      <c r="O4911" t="s">
        <v>41</v>
      </c>
      <c r="P4911" s="13">
        <v>37257</v>
      </c>
      <c r="Q4911" s="16" t="str">
        <f>Table2[[#This Row],[Service Line Size (inches) (System Side)]]</f>
        <v>3/4</v>
      </c>
      <c r="R4911" t="s">
        <v>43</v>
      </c>
      <c r="S4911" t="str">
        <f>IF(Table2[[#This Row],[Basis of Material Classification (Customer Side)*]]="Field inspection","Yes","No")</f>
        <v>No</v>
      </c>
      <c r="V4911" t="s">
        <v>43</v>
      </c>
      <c r="W4911" t="s">
        <v>44</v>
      </c>
      <c r="X4911" t="s">
        <v>44</v>
      </c>
      <c r="Z4911" t="s">
        <v>45</v>
      </c>
      <c r="AA4911" t="s">
        <v>46</v>
      </c>
      <c r="AB4911" t="s">
        <v>46</v>
      </c>
      <c r="AC4911" t="s">
        <v>40</v>
      </c>
    </row>
    <row r="4912" spans="1:29" ht="14.4" x14ac:dyDescent="0.3">
      <c r="A4912">
        <v>4910</v>
      </c>
      <c r="B4912" t="s">
        <v>4918</v>
      </c>
      <c r="C4912" t="s">
        <v>277</v>
      </c>
      <c r="D4912" t="s">
        <v>40</v>
      </c>
      <c r="E4912" t="s">
        <v>40</v>
      </c>
      <c r="F4912" t="s">
        <v>41</v>
      </c>
      <c r="G4912" t="s">
        <v>40</v>
      </c>
      <c r="H4912" s="26">
        <v>38353</v>
      </c>
      <c r="I4912" t="s">
        <v>42</v>
      </c>
      <c r="J4912" t="s">
        <v>43</v>
      </c>
      <c r="K4912" t="str">
        <f>IF(Table2[[#This Row],[Basis of Material Classification (System Side)*]]="Field inspection","Yes","No")</f>
        <v>No</v>
      </c>
      <c r="N4912" t="str">
        <f>Table2[[#This Row],[Basis of Material Classification (System Side)*]]</f>
        <v>Installation date after lead ban</v>
      </c>
      <c r="O4912" t="s">
        <v>41</v>
      </c>
      <c r="P4912" s="13">
        <v>37622</v>
      </c>
      <c r="Q4912" s="16" t="str">
        <f>Table2[[#This Row],[Service Line Size (inches) (System Side)]]</f>
        <v>5/8</v>
      </c>
      <c r="R4912" t="s">
        <v>43</v>
      </c>
      <c r="S4912" t="str">
        <f>IF(Table2[[#This Row],[Basis of Material Classification (Customer Side)*]]="Field inspection","Yes","No")</f>
        <v>No</v>
      </c>
      <c r="V4912" t="s">
        <v>43</v>
      </c>
      <c r="W4912" t="s">
        <v>44</v>
      </c>
      <c r="X4912" t="s">
        <v>44</v>
      </c>
      <c r="Z4912" t="s">
        <v>45</v>
      </c>
      <c r="AA4912" t="s">
        <v>46</v>
      </c>
      <c r="AB4912" t="s">
        <v>46</v>
      </c>
      <c r="AC4912" t="s">
        <v>40</v>
      </c>
    </row>
    <row r="4913" spans="1:29" ht="14.4" x14ac:dyDescent="0.3">
      <c r="A4913">
        <v>4911</v>
      </c>
      <c r="B4913" t="s">
        <v>4919</v>
      </c>
      <c r="C4913" t="s">
        <v>277</v>
      </c>
      <c r="D4913" t="s">
        <v>40</v>
      </c>
      <c r="E4913" t="s">
        <v>40</v>
      </c>
      <c r="F4913" t="s">
        <v>41</v>
      </c>
      <c r="G4913" t="s">
        <v>40</v>
      </c>
      <c r="H4913" s="26">
        <v>25204</v>
      </c>
      <c r="I4913" t="s">
        <v>42</v>
      </c>
      <c r="J4913" t="s">
        <v>49</v>
      </c>
      <c r="K4913" t="str">
        <f>IF(Table2[[#This Row],[Basis of Material Classification (System Side)*]]="Field inspection","Yes","No")</f>
        <v>No</v>
      </c>
      <c r="N4913" t="s">
        <v>50</v>
      </c>
      <c r="O4913" t="s">
        <v>41</v>
      </c>
      <c r="P4913" s="13">
        <v>32874</v>
      </c>
      <c r="Q4913" s="16" t="str">
        <f>Table2[[#This Row],[Service Line Size (inches) (System Side)]]</f>
        <v>5/8</v>
      </c>
      <c r="R4913" t="s">
        <v>43</v>
      </c>
      <c r="S4913" t="str">
        <f>IF(Table2[[#This Row],[Basis of Material Classification (Customer Side)*]]="Field inspection","Yes","No")</f>
        <v>No</v>
      </c>
      <c r="V4913" t="s">
        <v>43</v>
      </c>
      <c r="W4913" t="s">
        <v>44</v>
      </c>
      <c r="X4913" t="s">
        <v>44</v>
      </c>
      <c r="Z4913" t="s">
        <v>45</v>
      </c>
      <c r="AA4913" t="s">
        <v>46</v>
      </c>
      <c r="AB4913" t="s">
        <v>46</v>
      </c>
      <c r="AC4913" t="s">
        <v>40</v>
      </c>
    </row>
    <row r="4914" spans="1:29" ht="14.4" x14ac:dyDescent="0.3">
      <c r="A4914">
        <v>4912</v>
      </c>
      <c r="B4914" t="s">
        <v>4920</v>
      </c>
      <c r="C4914" t="s">
        <v>277</v>
      </c>
      <c r="D4914" t="s">
        <v>40</v>
      </c>
      <c r="E4914" t="s">
        <v>40</v>
      </c>
      <c r="F4914" t="s">
        <v>41</v>
      </c>
      <c r="G4914" t="s">
        <v>40</v>
      </c>
      <c r="H4914" s="26">
        <v>31048</v>
      </c>
      <c r="I4914" t="s">
        <v>42</v>
      </c>
      <c r="J4914" t="s">
        <v>43</v>
      </c>
      <c r="K4914" t="str">
        <f>IF(Table2[[#This Row],[Basis of Material Classification (System Side)*]]="Field inspection","Yes","No")</f>
        <v>No</v>
      </c>
      <c r="N4914" t="str">
        <f>Table2[[#This Row],[Basis of Material Classification (System Side)*]]</f>
        <v>Installation date after lead ban</v>
      </c>
      <c r="O4914" t="s">
        <v>41</v>
      </c>
      <c r="P4914" s="13">
        <v>34700</v>
      </c>
      <c r="Q4914" s="16" t="str">
        <f>Table2[[#This Row],[Service Line Size (inches) (System Side)]]</f>
        <v>5/8</v>
      </c>
      <c r="R4914" t="s">
        <v>43</v>
      </c>
      <c r="S4914" t="str">
        <f>IF(Table2[[#This Row],[Basis of Material Classification (Customer Side)*]]="Field inspection","Yes","No")</f>
        <v>No</v>
      </c>
      <c r="V4914" t="s">
        <v>43</v>
      </c>
      <c r="W4914" t="s">
        <v>44</v>
      </c>
      <c r="X4914" t="s">
        <v>44</v>
      </c>
      <c r="Z4914" t="s">
        <v>45</v>
      </c>
      <c r="AA4914" t="s">
        <v>46</v>
      </c>
      <c r="AB4914" t="s">
        <v>46</v>
      </c>
      <c r="AC4914" t="s">
        <v>40</v>
      </c>
    </row>
    <row r="4915" spans="1:29" ht="14.4" x14ac:dyDescent="0.3">
      <c r="A4915">
        <v>4913</v>
      </c>
      <c r="B4915" t="s">
        <v>11108</v>
      </c>
      <c r="C4915" t="s">
        <v>277</v>
      </c>
      <c r="D4915" t="s">
        <v>40</v>
      </c>
      <c r="E4915" t="s">
        <v>40</v>
      </c>
      <c r="F4915" t="s">
        <v>41</v>
      </c>
      <c r="G4915" t="s">
        <v>40</v>
      </c>
      <c r="H4915" s="26">
        <v>29221</v>
      </c>
      <c r="I4915" t="s">
        <v>42</v>
      </c>
      <c r="J4915" t="s">
        <v>43</v>
      </c>
      <c r="K4915" t="str">
        <f>IF(Table2[[#This Row],[Basis of Material Classification (System Side)*]]="Field inspection","Yes","No")</f>
        <v>No</v>
      </c>
      <c r="N4915" t="str">
        <f>Table2[[#This Row],[Basis of Material Classification (System Side)*]]</f>
        <v>Installation date after lead ban</v>
      </c>
      <c r="O4915" t="s">
        <v>41</v>
      </c>
      <c r="P4915" s="13">
        <v>25569</v>
      </c>
      <c r="Q4915" s="16" t="str">
        <f>Table2[[#This Row],[Service Line Size (inches) (System Side)]]</f>
        <v>5/8</v>
      </c>
      <c r="R4915" t="s">
        <v>49</v>
      </c>
      <c r="S4915" t="str">
        <f>IF(Table2[[#This Row],[Basis of Material Classification (Customer Side)*]]="Field inspection","Yes","No")</f>
        <v>No</v>
      </c>
      <c r="V4915" t="s">
        <v>50</v>
      </c>
      <c r="W4915" t="s">
        <v>44</v>
      </c>
      <c r="X4915" t="s">
        <v>44</v>
      </c>
      <c r="Z4915" t="s">
        <v>45</v>
      </c>
      <c r="AA4915" t="s">
        <v>46</v>
      </c>
      <c r="AB4915" t="s">
        <v>46</v>
      </c>
      <c r="AC4915" t="s">
        <v>40</v>
      </c>
    </row>
    <row r="4916" spans="1:29" ht="14.4" x14ac:dyDescent="0.3">
      <c r="A4916">
        <v>4914</v>
      </c>
      <c r="B4916" t="s">
        <v>4921</v>
      </c>
      <c r="C4916" t="s">
        <v>277</v>
      </c>
      <c r="D4916" t="s">
        <v>40</v>
      </c>
      <c r="E4916" t="s">
        <v>40</v>
      </c>
      <c r="F4916" t="s">
        <v>53</v>
      </c>
      <c r="G4916" t="s">
        <v>40</v>
      </c>
      <c r="H4916" s="26">
        <v>37257</v>
      </c>
      <c r="I4916" t="s">
        <v>54</v>
      </c>
      <c r="J4916" t="s">
        <v>55</v>
      </c>
      <c r="K4916" t="str">
        <f>IF(Table2[[#This Row],[Basis of Material Classification (System Side)*]]="Field inspection","Yes","No")</f>
        <v>No</v>
      </c>
      <c r="O4916" t="s">
        <v>41</v>
      </c>
      <c r="P4916" s="13">
        <v>37257</v>
      </c>
      <c r="Q4916" s="16" t="str">
        <f>Table2[[#This Row],[Service Line Size (inches) (System Side)]]</f>
        <v>3/4</v>
      </c>
      <c r="R4916" t="s">
        <v>43</v>
      </c>
      <c r="S4916" t="str">
        <f>IF(Table2[[#This Row],[Basis of Material Classification (Customer Side)*]]="Field inspection","Yes","No")</f>
        <v>No</v>
      </c>
      <c r="V4916" t="s">
        <v>43</v>
      </c>
      <c r="W4916" t="s">
        <v>44</v>
      </c>
      <c r="X4916" t="s">
        <v>44</v>
      </c>
      <c r="Z4916" t="s">
        <v>45</v>
      </c>
      <c r="AA4916" t="s">
        <v>46</v>
      </c>
      <c r="AB4916" t="s">
        <v>46</v>
      </c>
      <c r="AC4916" t="s">
        <v>40</v>
      </c>
    </row>
    <row r="4917" spans="1:29" ht="14.4" x14ac:dyDescent="0.3">
      <c r="A4917">
        <v>4915</v>
      </c>
      <c r="B4917" t="s">
        <v>4922</v>
      </c>
      <c r="C4917" t="s">
        <v>277</v>
      </c>
      <c r="D4917" t="s">
        <v>40</v>
      </c>
      <c r="E4917" t="s">
        <v>40</v>
      </c>
      <c r="F4917" t="s">
        <v>41</v>
      </c>
      <c r="G4917" t="s">
        <v>40</v>
      </c>
      <c r="H4917" s="26">
        <v>25204</v>
      </c>
      <c r="I4917" t="s">
        <v>42</v>
      </c>
      <c r="J4917" t="s">
        <v>49</v>
      </c>
      <c r="K4917" t="str">
        <f>IF(Table2[[#This Row],[Basis of Material Classification (System Side)*]]="Field inspection","Yes","No")</f>
        <v>No</v>
      </c>
      <c r="N4917" t="s">
        <v>50</v>
      </c>
      <c r="O4917" t="s">
        <v>41</v>
      </c>
      <c r="P4917" s="13">
        <v>32874</v>
      </c>
      <c r="Q4917" s="16" t="str">
        <f>Table2[[#This Row],[Service Line Size (inches) (System Side)]]</f>
        <v>5/8</v>
      </c>
      <c r="R4917" t="s">
        <v>43</v>
      </c>
      <c r="S4917" t="str">
        <f>IF(Table2[[#This Row],[Basis of Material Classification (Customer Side)*]]="Field inspection","Yes","No")</f>
        <v>No</v>
      </c>
      <c r="V4917" t="s">
        <v>43</v>
      </c>
      <c r="W4917" t="s">
        <v>44</v>
      </c>
      <c r="X4917" t="s">
        <v>44</v>
      </c>
      <c r="Z4917" t="s">
        <v>45</v>
      </c>
      <c r="AA4917" t="s">
        <v>46</v>
      </c>
      <c r="AB4917" t="s">
        <v>46</v>
      </c>
      <c r="AC4917" t="s">
        <v>40</v>
      </c>
    </row>
    <row r="4918" spans="1:29" ht="14.4" x14ac:dyDescent="0.3">
      <c r="A4918">
        <v>4916</v>
      </c>
      <c r="B4918" t="s">
        <v>4923</v>
      </c>
      <c r="C4918" t="s">
        <v>277</v>
      </c>
      <c r="D4918" t="s">
        <v>306</v>
      </c>
      <c r="E4918" t="s">
        <v>40</v>
      </c>
      <c r="F4918" t="s">
        <v>41</v>
      </c>
      <c r="G4918" t="s">
        <v>40</v>
      </c>
      <c r="H4918" s="26">
        <v>36892</v>
      </c>
      <c r="I4918" t="s">
        <v>54</v>
      </c>
      <c r="J4918" t="s">
        <v>43</v>
      </c>
      <c r="K4918" t="str">
        <f>IF(Table2[[#This Row],[Basis of Material Classification (System Side)*]]="Field inspection","Yes","No")</f>
        <v>No</v>
      </c>
      <c r="N4918" t="str">
        <f>Table2[[#This Row],[Basis of Material Classification (System Side)*]]</f>
        <v>Installation date after lead ban</v>
      </c>
      <c r="O4918" t="s">
        <v>41</v>
      </c>
      <c r="P4918" s="13">
        <v>37257</v>
      </c>
      <c r="Q4918" s="16" t="str">
        <f>Table2[[#This Row],[Service Line Size (inches) (System Side)]]</f>
        <v>3/4</v>
      </c>
      <c r="R4918" t="s">
        <v>43</v>
      </c>
      <c r="S4918" t="str">
        <f>IF(Table2[[#This Row],[Basis of Material Classification (Customer Side)*]]="Field inspection","Yes","No")</f>
        <v>No</v>
      </c>
      <c r="V4918" t="s">
        <v>43</v>
      </c>
      <c r="W4918" t="s">
        <v>44</v>
      </c>
      <c r="X4918" t="s">
        <v>44</v>
      </c>
      <c r="Z4918" t="s">
        <v>58</v>
      </c>
      <c r="AA4918" t="s">
        <v>46</v>
      </c>
      <c r="AB4918" t="s">
        <v>46</v>
      </c>
      <c r="AC4918" t="s">
        <v>40</v>
      </c>
    </row>
    <row r="4919" spans="1:29" ht="14.4" x14ac:dyDescent="0.3">
      <c r="A4919">
        <v>4917</v>
      </c>
      <c r="B4919" t="s">
        <v>4923</v>
      </c>
      <c r="C4919" t="s">
        <v>277</v>
      </c>
      <c r="D4919" t="s">
        <v>306</v>
      </c>
      <c r="E4919" t="s">
        <v>40</v>
      </c>
      <c r="F4919" t="s">
        <v>41</v>
      </c>
      <c r="G4919" t="s">
        <v>40</v>
      </c>
      <c r="H4919" s="26">
        <v>36892</v>
      </c>
      <c r="I4919">
        <v>4</v>
      </c>
      <c r="J4919" t="s">
        <v>126</v>
      </c>
      <c r="K4919" t="str">
        <f>IF(Table2[[#This Row],[Basis of Material Classification (System Side)*]]="Field inspection","Yes","No")</f>
        <v>No</v>
      </c>
      <c r="N4919" t="str">
        <f>Table2[[#This Row],[Basis of Material Classification (System Side)*]]</f>
        <v>Service line diameter is &gt; 2 inches</v>
      </c>
      <c r="O4919" t="s">
        <v>41</v>
      </c>
      <c r="P4919" s="13">
        <v>37257</v>
      </c>
      <c r="Q4919" s="16">
        <f>Table2[[#This Row],[Service Line Size (inches) (System Side)]]</f>
        <v>4</v>
      </c>
      <c r="R4919" t="s">
        <v>126</v>
      </c>
      <c r="S4919" t="str">
        <f>IF(Table2[[#This Row],[Basis of Material Classification (Customer Side)*]]="Field inspection","Yes","No")</f>
        <v>No</v>
      </c>
      <c r="V4919" t="s">
        <v>126</v>
      </c>
      <c r="W4919" t="s">
        <v>44</v>
      </c>
      <c r="X4919" t="s">
        <v>44</v>
      </c>
      <c r="Z4919" t="s">
        <v>58</v>
      </c>
      <c r="AA4919" t="s">
        <v>46</v>
      </c>
      <c r="AB4919" t="s">
        <v>46</v>
      </c>
      <c r="AC4919" t="s">
        <v>40</v>
      </c>
    </row>
    <row r="4920" spans="1:29" ht="14.4" x14ac:dyDescent="0.3">
      <c r="A4920">
        <v>4918</v>
      </c>
      <c r="B4920" t="s">
        <v>4924</v>
      </c>
      <c r="C4920" t="s">
        <v>277</v>
      </c>
      <c r="D4920" t="s">
        <v>40</v>
      </c>
      <c r="E4920" t="s">
        <v>40</v>
      </c>
      <c r="F4920" t="s">
        <v>53</v>
      </c>
      <c r="G4920" t="s">
        <v>40</v>
      </c>
      <c r="H4920" s="26">
        <v>36526</v>
      </c>
      <c r="I4920" t="s">
        <v>54</v>
      </c>
      <c r="J4920" t="s">
        <v>55</v>
      </c>
      <c r="K4920" t="str">
        <f>IF(Table2[[#This Row],[Basis of Material Classification (System Side)*]]="Field inspection","Yes","No")</f>
        <v>No</v>
      </c>
      <c r="O4920" t="s">
        <v>41</v>
      </c>
      <c r="P4920" s="13">
        <v>36526</v>
      </c>
      <c r="Q4920" s="16" t="str">
        <f>Table2[[#This Row],[Service Line Size (inches) (System Side)]]</f>
        <v>3/4</v>
      </c>
      <c r="R4920" t="s">
        <v>43</v>
      </c>
      <c r="S4920" t="str">
        <f>IF(Table2[[#This Row],[Basis of Material Classification (Customer Side)*]]="Field inspection","Yes","No")</f>
        <v>No</v>
      </c>
      <c r="V4920" t="s">
        <v>43</v>
      </c>
      <c r="W4920" t="s">
        <v>44</v>
      </c>
      <c r="X4920" t="s">
        <v>44</v>
      </c>
      <c r="Z4920" t="s">
        <v>45</v>
      </c>
      <c r="AA4920" t="s">
        <v>46</v>
      </c>
      <c r="AB4920" t="s">
        <v>46</v>
      </c>
      <c r="AC4920" t="s">
        <v>40</v>
      </c>
    </row>
    <row r="4921" spans="1:29" ht="14.4" x14ac:dyDescent="0.3">
      <c r="A4921">
        <v>4919</v>
      </c>
      <c r="B4921" t="s">
        <v>4925</v>
      </c>
      <c r="C4921" t="s">
        <v>277</v>
      </c>
      <c r="D4921" t="s">
        <v>40</v>
      </c>
      <c r="E4921" t="s">
        <v>40</v>
      </c>
      <c r="F4921" t="s">
        <v>53</v>
      </c>
      <c r="G4921" t="s">
        <v>40</v>
      </c>
      <c r="H4921" s="26">
        <v>35431</v>
      </c>
      <c r="I4921" t="s">
        <v>54</v>
      </c>
      <c r="J4921" t="s">
        <v>55</v>
      </c>
      <c r="K4921" t="str">
        <f>IF(Table2[[#This Row],[Basis of Material Classification (System Side)*]]="Field inspection","Yes","No")</f>
        <v>No</v>
      </c>
      <c r="O4921" t="s">
        <v>41</v>
      </c>
      <c r="P4921" s="13">
        <v>36526</v>
      </c>
      <c r="Q4921" s="16" t="str">
        <f>Table2[[#This Row],[Service Line Size (inches) (System Side)]]</f>
        <v>3/4</v>
      </c>
      <c r="R4921" t="s">
        <v>43</v>
      </c>
      <c r="S4921" t="str">
        <f>IF(Table2[[#This Row],[Basis of Material Classification (Customer Side)*]]="Field inspection","Yes","No")</f>
        <v>No</v>
      </c>
      <c r="V4921" t="s">
        <v>43</v>
      </c>
      <c r="W4921" t="s">
        <v>44</v>
      </c>
      <c r="X4921" t="s">
        <v>44</v>
      </c>
      <c r="Z4921" t="s">
        <v>45</v>
      </c>
      <c r="AA4921" t="s">
        <v>46</v>
      </c>
      <c r="AB4921" t="s">
        <v>46</v>
      </c>
      <c r="AC4921" t="s">
        <v>40</v>
      </c>
    </row>
    <row r="4922" spans="1:29" ht="14.4" x14ac:dyDescent="0.3">
      <c r="A4922">
        <v>4920</v>
      </c>
      <c r="B4922" t="s">
        <v>4926</v>
      </c>
      <c r="C4922" t="s">
        <v>277</v>
      </c>
      <c r="D4922" t="s">
        <v>40</v>
      </c>
      <c r="E4922" t="s">
        <v>40</v>
      </c>
      <c r="F4922" t="s">
        <v>53</v>
      </c>
      <c r="G4922" t="s">
        <v>40</v>
      </c>
      <c r="H4922" s="26">
        <v>36526</v>
      </c>
      <c r="I4922" t="s">
        <v>54</v>
      </c>
      <c r="J4922" t="s">
        <v>55</v>
      </c>
      <c r="K4922" t="str">
        <f>IF(Table2[[#This Row],[Basis of Material Classification (System Side)*]]="Field inspection","Yes","No")</f>
        <v>No</v>
      </c>
      <c r="O4922" t="s">
        <v>41</v>
      </c>
      <c r="P4922" s="13">
        <v>36526</v>
      </c>
      <c r="Q4922" s="16" t="str">
        <f>Table2[[#This Row],[Service Line Size (inches) (System Side)]]</f>
        <v>3/4</v>
      </c>
      <c r="R4922" t="s">
        <v>43</v>
      </c>
      <c r="S4922" t="str">
        <f>IF(Table2[[#This Row],[Basis of Material Classification (Customer Side)*]]="Field inspection","Yes","No")</f>
        <v>No</v>
      </c>
      <c r="V4922" t="s">
        <v>43</v>
      </c>
      <c r="W4922" t="s">
        <v>44</v>
      </c>
      <c r="X4922" t="s">
        <v>44</v>
      </c>
      <c r="Z4922" t="s">
        <v>45</v>
      </c>
      <c r="AA4922" t="s">
        <v>46</v>
      </c>
      <c r="AB4922" t="s">
        <v>46</v>
      </c>
      <c r="AC4922" t="s">
        <v>40</v>
      </c>
    </row>
    <row r="4923" spans="1:29" ht="14.4" x14ac:dyDescent="0.3">
      <c r="A4923">
        <v>4921</v>
      </c>
      <c r="B4923" t="s">
        <v>4927</v>
      </c>
      <c r="C4923" t="s">
        <v>277</v>
      </c>
      <c r="D4923" t="s">
        <v>40</v>
      </c>
      <c r="E4923" t="s">
        <v>40</v>
      </c>
      <c r="F4923" t="s">
        <v>41</v>
      </c>
      <c r="G4923" t="s">
        <v>40</v>
      </c>
      <c r="H4923" s="26">
        <v>36526</v>
      </c>
      <c r="I4923" t="s">
        <v>42</v>
      </c>
      <c r="J4923" t="s">
        <v>43</v>
      </c>
      <c r="K4923" t="str">
        <f>IF(Table2[[#This Row],[Basis of Material Classification (System Side)*]]="Field inspection","Yes","No")</f>
        <v>No</v>
      </c>
      <c r="N4923" t="str">
        <f>Table2[[#This Row],[Basis of Material Classification (System Side)*]]</f>
        <v>Installation date after lead ban</v>
      </c>
      <c r="O4923" t="s">
        <v>41</v>
      </c>
      <c r="P4923" s="13">
        <v>37622</v>
      </c>
      <c r="Q4923" s="16" t="str">
        <f>Table2[[#This Row],[Service Line Size (inches) (System Side)]]</f>
        <v>5/8</v>
      </c>
      <c r="R4923" t="s">
        <v>43</v>
      </c>
      <c r="S4923" t="str">
        <f>IF(Table2[[#This Row],[Basis of Material Classification (Customer Side)*]]="Field inspection","Yes","No")</f>
        <v>No</v>
      </c>
      <c r="V4923" t="s">
        <v>43</v>
      </c>
      <c r="W4923" t="s">
        <v>44</v>
      </c>
      <c r="X4923" t="s">
        <v>44</v>
      </c>
      <c r="Z4923" t="s">
        <v>45</v>
      </c>
      <c r="AA4923" t="s">
        <v>46</v>
      </c>
      <c r="AB4923" t="s">
        <v>46</v>
      </c>
      <c r="AC4923" t="s">
        <v>40</v>
      </c>
    </row>
    <row r="4924" spans="1:29" ht="14.4" x14ac:dyDescent="0.3">
      <c r="A4924">
        <v>4922</v>
      </c>
      <c r="B4924" t="s">
        <v>4928</v>
      </c>
      <c r="C4924" t="s">
        <v>277</v>
      </c>
      <c r="D4924" t="s">
        <v>40</v>
      </c>
      <c r="E4924" t="s">
        <v>40</v>
      </c>
      <c r="F4924" t="s">
        <v>41</v>
      </c>
      <c r="G4924" t="s">
        <v>40</v>
      </c>
      <c r="H4924" s="26">
        <v>21186</v>
      </c>
      <c r="I4924" t="s">
        <v>42</v>
      </c>
      <c r="J4924" t="s">
        <v>49</v>
      </c>
      <c r="K4924" t="str">
        <f>IF(Table2[[#This Row],[Basis of Material Classification (System Side)*]]="Field inspection","Yes","No")</f>
        <v>No</v>
      </c>
      <c r="N4924" t="s">
        <v>50</v>
      </c>
      <c r="O4924" t="s">
        <v>41</v>
      </c>
      <c r="P4924" s="13">
        <v>31048</v>
      </c>
      <c r="Q4924" s="16" t="str">
        <f>Table2[[#This Row],[Service Line Size (inches) (System Side)]]</f>
        <v>5/8</v>
      </c>
      <c r="R4924" t="s">
        <v>43</v>
      </c>
      <c r="S4924" t="str">
        <f>IF(Table2[[#This Row],[Basis of Material Classification (Customer Side)*]]="Field inspection","Yes","No")</f>
        <v>No</v>
      </c>
      <c r="V4924" t="s">
        <v>43</v>
      </c>
      <c r="W4924" t="s">
        <v>44</v>
      </c>
      <c r="X4924" t="s">
        <v>44</v>
      </c>
      <c r="Z4924" t="s">
        <v>45</v>
      </c>
      <c r="AA4924" t="s">
        <v>46</v>
      </c>
      <c r="AB4924" t="s">
        <v>46</v>
      </c>
      <c r="AC4924" t="s">
        <v>40</v>
      </c>
    </row>
    <row r="4925" spans="1:29" ht="14.4" x14ac:dyDescent="0.3">
      <c r="A4925">
        <v>4923</v>
      </c>
      <c r="B4925" t="s">
        <v>4929</v>
      </c>
      <c r="C4925" t="s">
        <v>277</v>
      </c>
      <c r="D4925" t="s">
        <v>40</v>
      </c>
      <c r="E4925" t="s">
        <v>40</v>
      </c>
      <c r="F4925" t="s">
        <v>41</v>
      </c>
      <c r="G4925" t="s">
        <v>40</v>
      </c>
      <c r="H4925" s="26">
        <v>32143</v>
      </c>
      <c r="I4925" t="s">
        <v>42</v>
      </c>
      <c r="J4925" t="s">
        <v>43</v>
      </c>
      <c r="K4925" t="str">
        <f>IF(Table2[[#This Row],[Basis of Material Classification (System Side)*]]="Field inspection","Yes","No")</f>
        <v>No</v>
      </c>
      <c r="N4925" t="str">
        <f>Table2[[#This Row],[Basis of Material Classification (System Side)*]]</f>
        <v>Installation date after lead ban</v>
      </c>
      <c r="O4925" t="s">
        <v>41</v>
      </c>
      <c r="P4925" s="13">
        <v>37622</v>
      </c>
      <c r="Q4925" s="16" t="str">
        <f>Table2[[#This Row],[Service Line Size (inches) (System Side)]]</f>
        <v>5/8</v>
      </c>
      <c r="R4925" t="s">
        <v>43</v>
      </c>
      <c r="S4925" t="str">
        <f>IF(Table2[[#This Row],[Basis of Material Classification (Customer Side)*]]="Field inspection","Yes","No")</f>
        <v>No</v>
      </c>
      <c r="V4925" t="s">
        <v>43</v>
      </c>
      <c r="W4925" t="s">
        <v>44</v>
      </c>
      <c r="X4925" t="s">
        <v>44</v>
      </c>
      <c r="Z4925" t="s">
        <v>45</v>
      </c>
      <c r="AA4925" t="s">
        <v>46</v>
      </c>
      <c r="AB4925" t="s">
        <v>46</v>
      </c>
      <c r="AC4925" t="s">
        <v>40</v>
      </c>
    </row>
    <row r="4926" spans="1:29" ht="14.4" x14ac:dyDescent="0.3">
      <c r="A4926">
        <v>4924</v>
      </c>
      <c r="B4926" t="s">
        <v>4930</v>
      </c>
      <c r="C4926" t="s">
        <v>277</v>
      </c>
      <c r="D4926" t="s">
        <v>40</v>
      </c>
      <c r="E4926" t="s">
        <v>40</v>
      </c>
      <c r="F4926" t="s">
        <v>41</v>
      </c>
      <c r="G4926" t="s">
        <v>40</v>
      </c>
      <c r="H4926" s="26">
        <v>27395</v>
      </c>
      <c r="I4926" t="s">
        <v>42</v>
      </c>
      <c r="J4926" t="s">
        <v>49</v>
      </c>
      <c r="K4926" t="str">
        <f>IF(Table2[[#This Row],[Basis of Material Classification (System Side)*]]="Field inspection","Yes","No")</f>
        <v>No</v>
      </c>
      <c r="N4926" t="s">
        <v>50</v>
      </c>
      <c r="O4926" t="s">
        <v>41</v>
      </c>
      <c r="P4926" s="13">
        <v>28491</v>
      </c>
      <c r="Q4926" s="16" t="str">
        <f>Table2[[#This Row],[Service Line Size (inches) (System Side)]]</f>
        <v>5/8</v>
      </c>
      <c r="R4926" t="s">
        <v>49</v>
      </c>
      <c r="S4926" t="str">
        <f>IF(Table2[[#This Row],[Basis of Material Classification (Customer Side)*]]="Field inspection","Yes","No")</f>
        <v>No</v>
      </c>
      <c r="V4926" t="s">
        <v>50</v>
      </c>
      <c r="W4926" t="s">
        <v>44</v>
      </c>
      <c r="X4926" t="s">
        <v>44</v>
      </c>
      <c r="Z4926" t="s">
        <v>45</v>
      </c>
      <c r="AA4926" t="s">
        <v>46</v>
      </c>
      <c r="AB4926" t="s">
        <v>46</v>
      </c>
      <c r="AC4926" t="s">
        <v>40</v>
      </c>
    </row>
    <row r="4927" spans="1:29" ht="14.4" x14ac:dyDescent="0.3">
      <c r="A4927">
        <v>4925</v>
      </c>
      <c r="B4927" t="s">
        <v>4931</v>
      </c>
      <c r="C4927" t="s">
        <v>277</v>
      </c>
      <c r="D4927" t="s">
        <v>40</v>
      </c>
      <c r="E4927" t="s">
        <v>40</v>
      </c>
      <c r="F4927" t="s">
        <v>41</v>
      </c>
      <c r="G4927" t="s">
        <v>40</v>
      </c>
      <c r="H4927" s="26">
        <v>33970</v>
      </c>
      <c r="I4927" t="s">
        <v>42</v>
      </c>
      <c r="J4927" t="s">
        <v>43</v>
      </c>
      <c r="K4927" t="str">
        <f>IF(Table2[[#This Row],[Basis of Material Classification (System Side)*]]="Field inspection","Yes","No")</f>
        <v>No</v>
      </c>
      <c r="N4927" t="str">
        <f>Table2[[#This Row],[Basis of Material Classification (System Side)*]]</f>
        <v>Installation date after lead ban</v>
      </c>
      <c r="O4927" t="s">
        <v>41</v>
      </c>
      <c r="P4927" s="13">
        <v>35796</v>
      </c>
      <c r="Q4927" s="16" t="str">
        <f>Table2[[#This Row],[Service Line Size (inches) (System Side)]]</f>
        <v>5/8</v>
      </c>
      <c r="R4927" t="s">
        <v>43</v>
      </c>
      <c r="S4927" t="str">
        <f>IF(Table2[[#This Row],[Basis of Material Classification (Customer Side)*]]="Field inspection","Yes","No")</f>
        <v>No</v>
      </c>
      <c r="V4927" t="s">
        <v>43</v>
      </c>
      <c r="W4927" t="s">
        <v>44</v>
      </c>
      <c r="X4927" t="s">
        <v>44</v>
      </c>
      <c r="Z4927" t="s">
        <v>45</v>
      </c>
      <c r="AA4927" t="s">
        <v>46</v>
      </c>
      <c r="AB4927" t="s">
        <v>46</v>
      </c>
      <c r="AC4927" t="s">
        <v>40</v>
      </c>
    </row>
    <row r="4928" spans="1:29" ht="14.4" x14ac:dyDescent="0.3">
      <c r="A4928">
        <v>4926</v>
      </c>
      <c r="B4928" t="s">
        <v>4932</v>
      </c>
      <c r="C4928" t="s">
        <v>277</v>
      </c>
      <c r="D4928" t="s">
        <v>40</v>
      </c>
      <c r="E4928" t="s">
        <v>40</v>
      </c>
      <c r="F4928" t="s">
        <v>53</v>
      </c>
      <c r="G4928" t="s">
        <v>40</v>
      </c>
      <c r="H4928" s="26">
        <v>36526</v>
      </c>
      <c r="I4928" t="s">
        <v>54</v>
      </c>
      <c r="J4928" t="s">
        <v>55</v>
      </c>
      <c r="K4928" t="str">
        <f>IF(Table2[[#This Row],[Basis of Material Classification (System Side)*]]="Field inspection","Yes","No")</f>
        <v>No</v>
      </c>
      <c r="O4928" t="s">
        <v>41</v>
      </c>
      <c r="P4928" s="13">
        <v>36526</v>
      </c>
      <c r="Q4928" s="16" t="str">
        <f>Table2[[#This Row],[Service Line Size (inches) (System Side)]]</f>
        <v>3/4</v>
      </c>
      <c r="R4928" t="s">
        <v>43</v>
      </c>
      <c r="S4928" t="str">
        <f>IF(Table2[[#This Row],[Basis of Material Classification (Customer Side)*]]="Field inspection","Yes","No")</f>
        <v>No</v>
      </c>
      <c r="V4928" t="s">
        <v>43</v>
      </c>
      <c r="W4928" t="s">
        <v>44</v>
      </c>
      <c r="X4928" t="s">
        <v>44</v>
      </c>
      <c r="Z4928" t="s">
        <v>45</v>
      </c>
      <c r="AA4928" t="s">
        <v>46</v>
      </c>
      <c r="AB4928" t="s">
        <v>46</v>
      </c>
      <c r="AC4928" t="s">
        <v>40</v>
      </c>
    </row>
    <row r="4929" spans="1:29" ht="14.4" x14ac:dyDescent="0.3">
      <c r="A4929">
        <v>4927</v>
      </c>
      <c r="B4929" t="s">
        <v>4933</v>
      </c>
      <c r="C4929" t="s">
        <v>277</v>
      </c>
      <c r="D4929" t="s">
        <v>40</v>
      </c>
      <c r="E4929" t="s">
        <v>40</v>
      </c>
      <c r="F4929" t="s">
        <v>41</v>
      </c>
      <c r="G4929" t="s">
        <v>40</v>
      </c>
      <c r="H4929" s="26">
        <v>29221</v>
      </c>
      <c r="I4929" t="s">
        <v>42</v>
      </c>
      <c r="J4929" t="s">
        <v>43</v>
      </c>
      <c r="K4929" t="str">
        <f>IF(Table2[[#This Row],[Basis of Material Classification (System Side)*]]="Field inspection","Yes","No")</f>
        <v>No</v>
      </c>
      <c r="N4929" t="str">
        <f>Table2[[#This Row],[Basis of Material Classification (System Side)*]]</f>
        <v>Installation date after lead ban</v>
      </c>
      <c r="O4929" t="s">
        <v>41</v>
      </c>
      <c r="P4929" s="13">
        <v>35431</v>
      </c>
      <c r="Q4929" s="16" t="str">
        <f>Table2[[#This Row],[Service Line Size (inches) (System Side)]]</f>
        <v>5/8</v>
      </c>
      <c r="R4929" t="s">
        <v>43</v>
      </c>
      <c r="S4929" t="str">
        <f>IF(Table2[[#This Row],[Basis of Material Classification (Customer Side)*]]="Field inspection","Yes","No")</f>
        <v>No</v>
      </c>
      <c r="V4929" t="s">
        <v>43</v>
      </c>
      <c r="W4929" t="s">
        <v>44</v>
      </c>
      <c r="X4929" t="s">
        <v>44</v>
      </c>
      <c r="Z4929" t="s">
        <v>45</v>
      </c>
      <c r="AA4929" t="s">
        <v>46</v>
      </c>
      <c r="AB4929" t="s">
        <v>46</v>
      </c>
      <c r="AC4929" t="s">
        <v>40</v>
      </c>
    </row>
    <row r="4930" spans="1:29" ht="14.4" x14ac:dyDescent="0.3">
      <c r="A4930">
        <v>4928</v>
      </c>
      <c r="B4930" t="s">
        <v>4934</v>
      </c>
      <c r="C4930" t="s">
        <v>277</v>
      </c>
      <c r="D4930" t="s">
        <v>40</v>
      </c>
      <c r="E4930" t="s">
        <v>40</v>
      </c>
      <c r="F4930" t="s">
        <v>41</v>
      </c>
      <c r="G4930" t="s">
        <v>40</v>
      </c>
      <c r="H4930" s="26">
        <v>35065</v>
      </c>
      <c r="I4930" t="s">
        <v>42</v>
      </c>
      <c r="J4930" t="s">
        <v>43</v>
      </c>
      <c r="K4930" t="str">
        <f>IF(Table2[[#This Row],[Basis of Material Classification (System Side)*]]="Field inspection","Yes","No")</f>
        <v>No</v>
      </c>
      <c r="N4930" t="str">
        <f>Table2[[#This Row],[Basis of Material Classification (System Side)*]]</f>
        <v>Installation date after lead ban</v>
      </c>
      <c r="O4930" t="s">
        <v>41</v>
      </c>
      <c r="P4930" s="13">
        <v>36161</v>
      </c>
      <c r="Q4930" s="16" t="str">
        <f>Table2[[#This Row],[Service Line Size (inches) (System Side)]]</f>
        <v>5/8</v>
      </c>
      <c r="R4930" t="s">
        <v>43</v>
      </c>
      <c r="S4930" t="str">
        <f>IF(Table2[[#This Row],[Basis of Material Classification (Customer Side)*]]="Field inspection","Yes","No")</f>
        <v>No</v>
      </c>
      <c r="V4930" t="s">
        <v>43</v>
      </c>
      <c r="W4930" t="s">
        <v>44</v>
      </c>
      <c r="X4930" t="s">
        <v>44</v>
      </c>
      <c r="Z4930" t="s">
        <v>45</v>
      </c>
      <c r="AA4930" t="s">
        <v>46</v>
      </c>
      <c r="AB4930" t="s">
        <v>46</v>
      </c>
      <c r="AC4930" t="s">
        <v>40</v>
      </c>
    </row>
    <row r="4931" spans="1:29" ht="14.4" x14ac:dyDescent="0.3">
      <c r="A4931">
        <v>4929</v>
      </c>
      <c r="B4931" t="s">
        <v>4935</v>
      </c>
      <c r="C4931" t="s">
        <v>277</v>
      </c>
      <c r="D4931" t="s">
        <v>40</v>
      </c>
      <c r="E4931" t="s">
        <v>40</v>
      </c>
      <c r="F4931" t="s">
        <v>53</v>
      </c>
      <c r="G4931" t="s">
        <v>40</v>
      </c>
      <c r="H4931" s="26">
        <v>26299</v>
      </c>
      <c r="I4931" t="s">
        <v>42</v>
      </c>
      <c r="J4931" t="s">
        <v>55</v>
      </c>
      <c r="K4931" t="str">
        <f>IF(Table2[[#This Row],[Basis of Material Classification (System Side)*]]="Field inspection","Yes","No")</f>
        <v>No</v>
      </c>
      <c r="O4931" t="s">
        <v>41</v>
      </c>
      <c r="P4931" s="13">
        <v>38353</v>
      </c>
      <c r="Q4931" s="16" t="str">
        <f>Table2[[#This Row],[Service Line Size (inches) (System Side)]]</f>
        <v>5/8</v>
      </c>
      <c r="R4931" t="s">
        <v>43</v>
      </c>
      <c r="S4931" t="str">
        <f>IF(Table2[[#This Row],[Basis of Material Classification (Customer Side)*]]="Field inspection","Yes","No")</f>
        <v>No</v>
      </c>
      <c r="V4931" t="s">
        <v>43</v>
      </c>
      <c r="W4931" t="s">
        <v>44</v>
      </c>
      <c r="X4931" t="s">
        <v>44</v>
      </c>
      <c r="Z4931" t="s">
        <v>45</v>
      </c>
      <c r="AA4931" t="s">
        <v>46</v>
      </c>
      <c r="AB4931" t="s">
        <v>46</v>
      </c>
      <c r="AC4931" t="s">
        <v>40</v>
      </c>
    </row>
    <row r="4932" spans="1:29" ht="14.4" x14ac:dyDescent="0.3">
      <c r="A4932">
        <v>4930</v>
      </c>
      <c r="B4932" t="s">
        <v>4936</v>
      </c>
      <c r="C4932" t="s">
        <v>277</v>
      </c>
      <c r="D4932" t="s">
        <v>40</v>
      </c>
      <c r="E4932" t="s">
        <v>40</v>
      </c>
      <c r="F4932" t="s">
        <v>41</v>
      </c>
      <c r="G4932" t="s">
        <v>40</v>
      </c>
      <c r="H4932" s="26">
        <v>38353</v>
      </c>
      <c r="I4932" t="s">
        <v>42</v>
      </c>
      <c r="J4932" t="s">
        <v>43</v>
      </c>
      <c r="K4932" t="str">
        <f>IF(Table2[[#This Row],[Basis of Material Classification (System Side)*]]="Field inspection","Yes","No")</f>
        <v>No</v>
      </c>
      <c r="N4932" t="str">
        <f>Table2[[#This Row],[Basis of Material Classification (System Side)*]]</f>
        <v>Installation date after lead ban</v>
      </c>
      <c r="O4932" t="s">
        <v>41</v>
      </c>
      <c r="P4932" s="13">
        <v>37622</v>
      </c>
      <c r="Q4932" s="16" t="str">
        <f>Table2[[#This Row],[Service Line Size (inches) (System Side)]]</f>
        <v>5/8</v>
      </c>
      <c r="R4932" t="s">
        <v>43</v>
      </c>
      <c r="S4932" t="str">
        <f>IF(Table2[[#This Row],[Basis of Material Classification (Customer Side)*]]="Field inspection","Yes","No")</f>
        <v>No</v>
      </c>
      <c r="V4932" t="s">
        <v>43</v>
      </c>
      <c r="W4932" t="s">
        <v>44</v>
      </c>
      <c r="X4932" t="s">
        <v>44</v>
      </c>
      <c r="Z4932" t="s">
        <v>45</v>
      </c>
      <c r="AA4932" t="s">
        <v>46</v>
      </c>
      <c r="AB4932" t="s">
        <v>46</v>
      </c>
      <c r="AC4932" t="s">
        <v>40</v>
      </c>
    </row>
    <row r="4933" spans="1:29" ht="14.4" x14ac:dyDescent="0.3">
      <c r="A4933">
        <v>4931</v>
      </c>
      <c r="B4933" t="s">
        <v>4937</v>
      </c>
      <c r="C4933" t="s">
        <v>277</v>
      </c>
      <c r="D4933" t="s">
        <v>40</v>
      </c>
      <c r="E4933" t="s">
        <v>40</v>
      </c>
      <c r="F4933" t="s">
        <v>53</v>
      </c>
      <c r="G4933" t="s">
        <v>40</v>
      </c>
      <c r="H4933" s="26">
        <v>35065</v>
      </c>
      <c r="I4933" t="s">
        <v>42</v>
      </c>
      <c r="J4933" t="s">
        <v>55</v>
      </c>
      <c r="K4933" t="str">
        <f>IF(Table2[[#This Row],[Basis of Material Classification (System Side)*]]="Field inspection","Yes","No")</f>
        <v>No</v>
      </c>
      <c r="O4933" t="s">
        <v>41</v>
      </c>
      <c r="P4933" s="13">
        <v>37622</v>
      </c>
      <c r="Q4933" s="16" t="str">
        <f>Table2[[#This Row],[Service Line Size (inches) (System Side)]]</f>
        <v>5/8</v>
      </c>
      <c r="R4933" t="s">
        <v>43</v>
      </c>
      <c r="S4933" t="str">
        <f>IF(Table2[[#This Row],[Basis of Material Classification (Customer Side)*]]="Field inspection","Yes","No")</f>
        <v>No</v>
      </c>
      <c r="V4933" t="s">
        <v>43</v>
      </c>
      <c r="W4933" t="s">
        <v>44</v>
      </c>
      <c r="X4933" t="s">
        <v>44</v>
      </c>
      <c r="Z4933" t="s">
        <v>49</v>
      </c>
      <c r="AA4933" t="s">
        <v>46</v>
      </c>
      <c r="AB4933" t="s">
        <v>46</v>
      </c>
      <c r="AC4933" t="s">
        <v>40</v>
      </c>
    </row>
    <row r="4934" spans="1:29" ht="14.4" x14ac:dyDescent="0.3">
      <c r="A4934">
        <v>4932</v>
      </c>
      <c r="B4934" t="s">
        <v>4938</v>
      </c>
      <c r="C4934" t="s">
        <v>277</v>
      </c>
      <c r="D4934" t="s">
        <v>40</v>
      </c>
      <c r="E4934" t="s">
        <v>40</v>
      </c>
      <c r="F4934" t="s">
        <v>41</v>
      </c>
      <c r="G4934" t="s">
        <v>40</v>
      </c>
      <c r="H4934" s="26">
        <v>34335</v>
      </c>
      <c r="I4934" t="s">
        <v>42</v>
      </c>
      <c r="J4934" t="s">
        <v>43</v>
      </c>
      <c r="K4934" t="str">
        <f>IF(Table2[[#This Row],[Basis of Material Classification (System Side)*]]="Field inspection","Yes","No")</f>
        <v>No</v>
      </c>
      <c r="N4934" t="str">
        <f>Table2[[#This Row],[Basis of Material Classification (System Side)*]]</f>
        <v>Installation date after lead ban</v>
      </c>
      <c r="O4934" t="s">
        <v>41</v>
      </c>
      <c r="P4934" s="13">
        <v>34700</v>
      </c>
      <c r="Q4934" s="16" t="str">
        <f>Table2[[#This Row],[Service Line Size (inches) (System Side)]]</f>
        <v>5/8</v>
      </c>
      <c r="R4934" t="s">
        <v>43</v>
      </c>
      <c r="S4934" t="str">
        <f>IF(Table2[[#This Row],[Basis of Material Classification (Customer Side)*]]="Field inspection","Yes","No")</f>
        <v>No</v>
      </c>
      <c r="V4934" t="s">
        <v>43</v>
      </c>
      <c r="W4934" t="s">
        <v>44</v>
      </c>
      <c r="X4934" t="s">
        <v>44</v>
      </c>
      <c r="Z4934" t="s">
        <v>45</v>
      </c>
      <c r="AA4934" t="s">
        <v>46</v>
      </c>
      <c r="AB4934" t="s">
        <v>46</v>
      </c>
      <c r="AC4934" t="s">
        <v>40</v>
      </c>
    </row>
    <row r="4935" spans="1:29" ht="14.4" x14ac:dyDescent="0.3">
      <c r="A4935">
        <v>4933</v>
      </c>
      <c r="B4935" t="s">
        <v>4939</v>
      </c>
      <c r="C4935" t="s">
        <v>277</v>
      </c>
      <c r="D4935" t="s">
        <v>48</v>
      </c>
      <c r="E4935" t="s">
        <v>40</v>
      </c>
      <c r="F4935" t="s">
        <v>41</v>
      </c>
      <c r="G4935" t="s">
        <v>40</v>
      </c>
      <c r="H4935" s="26">
        <v>27760</v>
      </c>
      <c r="I4935" t="s">
        <v>42</v>
      </c>
      <c r="J4935" t="s">
        <v>49</v>
      </c>
      <c r="K4935" t="str">
        <f>IF(Table2[[#This Row],[Basis of Material Classification (System Side)*]]="Field inspection","Yes","No")</f>
        <v>No</v>
      </c>
      <c r="N4935" t="s">
        <v>50</v>
      </c>
      <c r="O4935" t="s">
        <v>132</v>
      </c>
      <c r="P4935" s="13">
        <v>22647</v>
      </c>
      <c r="Q4935" s="16" t="str">
        <f>Table2[[#This Row],[Service Line Size (inches) (System Side)]]</f>
        <v>5/8</v>
      </c>
      <c r="R4935" t="s">
        <v>65</v>
      </c>
      <c r="S4935" t="str">
        <f>IF(Table2[[#This Row],[Basis of Material Classification (Customer Side)*]]="Field inspection","Yes","No")</f>
        <v>Yes</v>
      </c>
      <c r="T4935" t="s">
        <v>71</v>
      </c>
      <c r="U4935" s="13">
        <v>45481</v>
      </c>
      <c r="V4935" t="s">
        <v>72</v>
      </c>
      <c r="W4935" t="s">
        <v>44</v>
      </c>
      <c r="X4935" t="s">
        <v>44</v>
      </c>
      <c r="Z4935" t="s">
        <v>51</v>
      </c>
      <c r="AA4935" t="s">
        <v>46</v>
      </c>
      <c r="AB4935" t="s">
        <v>46</v>
      </c>
      <c r="AC4935" t="s">
        <v>40</v>
      </c>
    </row>
    <row r="4936" spans="1:29" ht="14.4" x14ac:dyDescent="0.3">
      <c r="A4936">
        <v>4934</v>
      </c>
      <c r="B4936" t="s">
        <v>4940</v>
      </c>
      <c r="C4936" t="s">
        <v>277</v>
      </c>
      <c r="D4936" t="s">
        <v>40</v>
      </c>
      <c r="E4936" t="s">
        <v>40</v>
      </c>
      <c r="F4936" t="s">
        <v>41</v>
      </c>
      <c r="G4936" t="s">
        <v>40</v>
      </c>
      <c r="H4936" s="26">
        <v>31413</v>
      </c>
      <c r="I4936" t="s">
        <v>42</v>
      </c>
      <c r="J4936" t="s">
        <v>43</v>
      </c>
      <c r="K4936" t="str">
        <f>IF(Table2[[#This Row],[Basis of Material Classification (System Side)*]]="Field inspection","Yes","No")</f>
        <v>No</v>
      </c>
      <c r="N4936" t="str">
        <f>Table2[[#This Row],[Basis of Material Classification (System Side)*]]</f>
        <v>Installation date after lead ban</v>
      </c>
      <c r="O4936" t="s">
        <v>41</v>
      </c>
      <c r="P4936" s="13">
        <v>32143</v>
      </c>
      <c r="Q4936" s="16" t="str">
        <f>Table2[[#This Row],[Service Line Size (inches) (System Side)]]</f>
        <v>5/8</v>
      </c>
      <c r="R4936" t="s">
        <v>43</v>
      </c>
      <c r="S4936" t="str">
        <f>IF(Table2[[#This Row],[Basis of Material Classification (Customer Side)*]]="Field inspection","Yes","No")</f>
        <v>No</v>
      </c>
      <c r="V4936" t="s">
        <v>43</v>
      </c>
      <c r="W4936" t="s">
        <v>44</v>
      </c>
      <c r="X4936" t="s">
        <v>44</v>
      </c>
      <c r="Z4936" t="s">
        <v>49</v>
      </c>
      <c r="AA4936" t="s">
        <v>46</v>
      </c>
      <c r="AB4936" t="s">
        <v>46</v>
      </c>
      <c r="AC4936" t="s">
        <v>40</v>
      </c>
    </row>
    <row r="4937" spans="1:29" ht="14.4" x14ac:dyDescent="0.3">
      <c r="A4937">
        <v>4935</v>
      </c>
      <c r="B4937" t="s">
        <v>4941</v>
      </c>
      <c r="C4937" t="s">
        <v>277</v>
      </c>
      <c r="D4937" t="s">
        <v>40</v>
      </c>
      <c r="E4937" t="s">
        <v>40</v>
      </c>
      <c r="F4937" t="s">
        <v>41</v>
      </c>
      <c r="G4937" t="s">
        <v>40</v>
      </c>
      <c r="H4937" s="26">
        <v>25569</v>
      </c>
      <c r="I4937" t="s">
        <v>42</v>
      </c>
      <c r="J4937" t="s">
        <v>49</v>
      </c>
      <c r="K4937" t="str">
        <f>IF(Table2[[#This Row],[Basis of Material Classification (System Side)*]]="Field inspection","Yes","No")</f>
        <v>No</v>
      </c>
      <c r="N4937" t="s">
        <v>50</v>
      </c>
      <c r="O4937" t="s">
        <v>41</v>
      </c>
      <c r="P4937"/>
      <c r="Q4937" s="16" t="str">
        <f>Table2[[#This Row],[Service Line Size (inches) (System Side)]]</f>
        <v>5/8</v>
      </c>
      <c r="R4937" t="s">
        <v>49</v>
      </c>
      <c r="S4937" t="str">
        <f>IF(Table2[[#This Row],[Basis of Material Classification (Customer Side)*]]="Field inspection","Yes","No")</f>
        <v>No</v>
      </c>
      <c r="V4937" t="s">
        <v>50</v>
      </c>
      <c r="W4937" t="s">
        <v>44</v>
      </c>
      <c r="X4937" t="s">
        <v>44</v>
      </c>
      <c r="Z4937" t="s">
        <v>45</v>
      </c>
      <c r="AA4937" t="s">
        <v>46</v>
      </c>
      <c r="AB4937" t="s">
        <v>46</v>
      </c>
      <c r="AC4937" t="s">
        <v>40</v>
      </c>
    </row>
    <row r="4938" spans="1:29" ht="14.4" x14ac:dyDescent="0.3">
      <c r="A4938">
        <v>4936</v>
      </c>
      <c r="B4938" t="s">
        <v>4942</v>
      </c>
      <c r="C4938" t="s">
        <v>277</v>
      </c>
      <c r="D4938" t="s">
        <v>40</v>
      </c>
      <c r="E4938" t="s">
        <v>40</v>
      </c>
      <c r="F4938" t="s">
        <v>53</v>
      </c>
      <c r="G4938" t="s">
        <v>40</v>
      </c>
      <c r="H4938" s="26">
        <v>31778</v>
      </c>
      <c r="I4938" t="s">
        <v>54</v>
      </c>
      <c r="J4938" t="s">
        <v>55</v>
      </c>
      <c r="K4938" t="str">
        <f>IF(Table2[[#This Row],[Basis of Material Classification (System Side)*]]="Field inspection","Yes","No")</f>
        <v>No</v>
      </c>
      <c r="O4938" t="s">
        <v>41</v>
      </c>
      <c r="P4938" s="13">
        <v>35431</v>
      </c>
      <c r="Q4938" s="16" t="str">
        <f>Table2[[#This Row],[Service Line Size (inches) (System Side)]]</f>
        <v>3/4</v>
      </c>
      <c r="R4938" t="s">
        <v>43</v>
      </c>
      <c r="S4938" t="str">
        <f>IF(Table2[[#This Row],[Basis of Material Classification (Customer Side)*]]="Field inspection","Yes","No")</f>
        <v>No</v>
      </c>
      <c r="V4938" t="s">
        <v>43</v>
      </c>
      <c r="W4938" t="s">
        <v>44</v>
      </c>
      <c r="X4938" t="s">
        <v>44</v>
      </c>
      <c r="Z4938" t="s">
        <v>45</v>
      </c>
      <c r="AA4938" t="s">
        <v>46</v>
      </c>
      <c r="AB4938" t="s">
        <v>46</v>
      </c>
      <c r="AC4938" t="s">
        <v>40</v>
      </c>
    </row>
    <row r="4939" spans="1:29" ht="14.4" x14ac:dyDescent="0.3">
      <c r="A4939">
        <v>4937</v>
      </c>
      <c r="B4939" t="s">
        <v>4943</v>
      </c>
      <c r="C4939" t="s">
        <v>277</v>
      </c>
      <c r="D4939" t="s">
        <v>40</v>
      </c>
      <c r="E4939" t="s">
        <v>40</v>
      </c>
      <c r="F4939" t="s">
        <v>53</v>
      </c>
      <c r="G4939" t="s">
        <v>40</v>
      </c>
      <c r="H4939" s="26">
        <v>33970</v>
      </c>
      <c r="I4939" t="s">
        <v>54</v>
      </c>
      <c r="J4939" t="s">
        <v>55</v>
      </c>
      <c r="K4939" t="str">
        <f>IF(Table2[[#This Row],[Basis of Material Classification (System Side)*]]="Field inspection","Yes","No")</f>
        <v>No</v>
      </c>
      <c r="O4939" t="s">
        <v>41</v>
      </c>
      <c r="P4939" s="13">
        <v>35065</v>
      </c>
      <c r="Q4939" s="16" t="str">
        <f>Table2[[#This Row],[Service Line Size (inches) (System Side)]]</f>
        <v>3/4</v>
      </c>
      <c r="R4939" t="s">
        <v>43</v>
      </c>
      <c r="S4939" t="str">
        <f>IF(Table2[[#This Row],[Basis of Material Classification (Customer Side)*]]="Field inspection","Yes","No")</f>
        <v>No</v>
      </c>
      <c r="V4939" t="s">
        <v>43</v>
      </c>
      <c r="W4939" t="s">
        <v>44</v>
      </c>
      <c r="X4939" t="s">
        <v>44</v>
      </c>
      <c r="Z4939" t="s">
        <v>45</v>
      </c>
      <c r="AA4939" t="s">
        <v>46</v>
      </c>
      <c r="AB4939" t="s">
        <v>46</v>
      </c>
      <c r="AC4939" t="s">
        <v>40</v>
      </c>
    </row>
    <row r="4940" spans="1:29" ht="14.4" x14ac:dyDescent="0.3">
      <c r="A4940">
        <v>4938</v>
      </c>
      <c r="B4940" t="s">
        <v>4944</v>
      </c>
      <c r="C4940" t="s">
        <v>277</v>
      </c>
      <c r="D4940" t="s">
        <v>40</v>
      </c>
      <c r="E4940" t="s">
        <v>40</v>
      </c>
      <c r="F4940" t="s">
        <v>41</v>
      </c>
      <c r="G4940" t="s">
        <v>40</v>
      </c>
      <c r="H4940" s="27"/>
      <c r="I4940" t="s">
        <v>42</v>
      </c>
      <c r="J4940" t="s">
        <v>49</v>
      </c>
      <c r="K4940" t="str">
        <f>IF(Table2[[#This Row],[Basis of Material Classification (System Side)*]]="Field inspection","Yes","No")</f>
        <v>No</v>
      </c>
      <c r="N4940" t="s">
        <v>50</v>
      </c>
      <c r="O4940" t="s">
        <v>41</v>
      </c>
      <c r="P4940" s="13">
        <v>37987</v>
      </c>
      <c r="Q4940" s="16" t="str">
        <f>Table2[[#This Row],[Service Line Size (inches) (System Side)]]</f>
        <v>5/8</v>
      </c>
      <c r="R4940" t="s">
        <v>43</v>
      </c>
      <c r="S4940" t="str">
        <f>IF(Table2[[#This Row],[Basis of Material Classification (Customer Side)*]]="Field inspection","Yes","No")</f>
        <v>No</v>
      </c>
      <c r="V4940" t="s">
        <v>43</v>
      </c>
      <c r="W4940" t="s">
        <v>44</v>
      </c>
      <c r="X4940" t="s">
        <v>44</v>
      </c>
      <c r="Z4940" t="s">
        <v>45</v>
      </c>
      <c r="AA4940" t="s">
        <v>46</v>
      </c>
      <c r="AB4940" t="s">
        <v>46</v>
      </c>
      <c r="AC4940" t="s">
        <v>40</v>
      </c>
    </row>
    <row r="4941" spans="1:29" ht="14.4" x14ac:dyDescent="0.3">
      <c r="A4941">
        <v>4939</v>
      </c>
      <c r="B4941" t="s">
        <v>4945</v>
      </c>
      <c r="C4941" t="s">
        <v>277</v>
      </c>
      <c r="D4941" t="s">
        <v>40</v>
      </c>
      <c r="E4941" t="s">
        <v>40</v>
      </c>
      <c r="F4941" t="s">
        <v>41</v>
      </c>
      <c r="G4941" t="s">
        <v>40</v>
      </c>
      <c r="H4941" s="26">
        <v>29221</v>
      </c>
      <c r="I4941" t="s">
        <v>42</v>
      </c>
      <c r="J4941" t="s">
        <v>43</v>
      </c>
      <c r="K4941" t="str">
        <f>IF(Table2[[#This Row],[Basis of Material Classification (System Side)*]]="Field inspection","Yes","No")</f>
        <v>No</v>
      </c>
      <c r="N4941" t="str">
        <f>Table2[[#This Row],[Basis of Material Classification (System Side)*]]</f>
        <v>Installation date after lead ban</v>
      </c>
      <c r="O4941" t="s">
        <v>41</v>
      </c>
      <c r="P4941" s="13">
        <v>37622</v>
      </c>
      <c r="Q4941" s="16" t="str">
        <f>Table2[[#This Row],[Service Line Size (inches) (System Side)]]</f>
        <v>5/8</v>
      </c>
      <c r="R4941" t="s">
        <v>43</v>
      </c>
      <c r="S4941" t="str">
        <f>IF(Table2[[#This Row],[Basis of Material Classification (Customer Side)*]]="Field inspection","Yes","No")</f>
        <v>No</v>
      </c>
      <c r="V4941" t="s">
        <v>43</v>
      </c>
      <c r="W4941" t="s">
        <v>44</v>
      </c>
      <c r="X4941" t="s">
        <v>44</v>
      </c>
      <c r="Z4941" t="s">
        <v>45</v>
      </c>
      <c r="AA4941" t="s">
        <v>46</v>
      </c>
      <c r="AB4941" t="s">
        <v>46</v>
      </c>
      <c r="AC4941" t="s">
        <v>40</v>
      </c>
    </row>
    <row r="4942" spans="1:29" ht="14.4" x14ac:dyDescent="0.3">
      <c r="A4942">
        <v>4940</v>
      </c>
      <c r="B4942" t="s">
        <v>4946</v>
      </c>
      <c r="C4942" t="s">
        <v>277</v>
      </c>
      <c r="D4942" t="s">
        <v>40</v>
      </c>
      <c r="E4942" t="s">
        <v>40</v>
      </c>
      <c r="F4942" t="s">
        <v>41</v>
      </c>
      <c r="G4942" t="s">
        <v>40</v>
      </c>
      <c r="H4942" s="26">
        <v>29221</v>
      </c>
      <c r="I4942" t="s">
        <v>42</v>
      </c>
      <c r="J4942" t="s">
        <v>43</v>
      </c>
      <c r="K4942" t="str">
        <f>IF(Table2[[#This Row],[Basis of Material Classification (System Side)*]]="Field inspection","Yes","No")</f>
        <v>No</v>
      </c>
      <c r="N4942" t="str">
        <f>Table2[[#This Row],[Basis of Material Classification (System Side)*]]</f>
        <v>Installation date after lead ban</v>
      </c>
      <c r="O4942" t="s">
        <v>41</v>
      </c>
      <c r="P4942" s="13">
        <v>34335</v>
      </c>
      <c r="Q4942" s="16" t="str">
        <f>Table2[[#This Row],[Service Line Size (inches) (System Side)]]</f>
        <v>5/8</v>
      </c>
      <c r="R4942" t="s">
        <v>43</v>
      </c>
      <c r="S4942" t="str">
        <f>IF(Table2[[#This Row],[Basis of Material Classification (Customer Side)*]]="Field inspection","Yes","No")</f>
        <v>No</v>
      </c>
      <c r="V4942" t="s">
        <v>43</v>
      </c>
      <c r="W4942" t="s">
        <v>44</v>
      </c>
      <c r="X4942" t="s">
        <v>44</v>
      </c>
      <c r="Z4942" t="s">
        <v>45</v>
      </c>
      <c r="AA4942" t="s">
        <v>46</v>
      </c>
      <c r="AB4942" t="s">
        <v>46</v>
      </c>
      <c r="AC4942" t="s">
        <v>40</v>
      </c>
    </row>
    <row r="4943" spans="1:29" ht="14.4" x14ac:dyDescent="0.3">
      <c r="A4943">
        <v>4941</v>
      </c>
      <c r="B4943" t="s">
        <v>4947</v>
      </c>
      <c r="C4943" t="s">
        <v>277</v>
      </c>
      <c r="D4943" t="s">
        <v>40</v>
      </c>
      <c r="E4943" t="s">
        <v>40</v>
      </c>
      <c r="F4943" t="s">
        <v>41</v>
      </c>
      <c r="G4943" t="s">
        <v>40</v>
      </c>
      <c r="H4943" s="26">
        <v>29221</v>
      </c>
      <c r="I4943" t="s">
        <v>42</v>
      </c>
      <c r="J4943" t="s">
        <v>43</v>
      </c>
      <c r="K4943" t="str">
        <f>IF(Table2[[#This Row],[Basis of Material Classification (System Side)*]]="Field inspection","Yes","No")</f>
        <v>No</v>
      </c>
      <c r="N4943" t="str">
        <f>Table2[[#This Row],[Basis of Material Classification (System Side)*]]</f>
        <v>Installation date after lead ban</v>
      </c>
      <c r="O4943" t="s">
        <v>41</v>
      </c>
      <c r="P4943" s="13">
        <v>37622</v>
      </c>
      <c r="Q4943" s="16" t="str">
        <f>Table2[[#This Row],[Service Line Size (inches) (System Side)]]</f>
        <v>5/8</v>
      </c>
      <c r="R4943" t="s">
        <v>43</v>
      </c>
      <c r="S4943" t="str">
        <f>IF(Table2[[#This Row],[Basis of Material Classification (Customer Side)*]]="Field inspection","Yes","No")</f>
        <v>No</v>
      </c>
      <c r="V4943" t="s">
        <v>43</v>
      </c>
      <c r="W4943" t="s">
        <v>44</v>
      </c>
      <c r="X4943" t="s">
        <v>44</v>
      </c>
      <c r="Z4943" t="s">
        <v>45</v>
      </c>
      <c r="AA4943" t="s">
        <v>46</v>
      </c>
      <c r="AB4943" t="s">
        <v>46</v>
      </c>
      <c r="AC4943" t="s">
        <v>40</v>
      </c>
    </row>
    <row r="4944" spans="1:29" ht="14.4" x14ac:dyDescent="0.3">
      <c r="A4944">
        <v>4942</v>
      </c>
      <c r="B4944" t="s">
        <v>4948</v>
      </c>
      <c r="C4944" t="s">
        <v>277</v>
      </c>
      <c r="D4944" t="s">
        <v>40</v>
      </c>
      <c r="E4944" t="s">
        <v>40</v>
      </c>
      <c r="F4944" t="s">
        <v>41</v>
      </c>
      <c r="G4944" t="s">
        <v>40</v>
      </c>
      <c r="H4944" s="26">
        <v>35065</v>
      </c>
      <c r="I4944" t="s">
        <v>42</v>
      </c>
      <c r="J4944" t="s">
        <v>43</v>
      </c>
      <c r="K4944" t="str">
        <f>IF(Table2[[#This Row],[Basis of Material Classification (System Side)*]]="Field inspection","Yes","No")</f>
        <v>No</v>
      </c>
      <c r="N4944" t="str">
        <f>Table2[[#This Row],[Basis of Material Classification (System Side)*]]</f>
        <v>Installation date after lead ban</v>
      </c>
      <c r="O4944" t="s">
        <v>41</v>
      </c>
      <c r="P4944" s="13">
        <v>35431</v>
      </c>
      <c r="Q4944" s="16" t="str">
        <f>Table2[[#This Row],[Service Line Size (inches) (System Side)]]</f>
        <v>5/8</v>
      </c>
      <c r="R4944" t="s">
        <v>43</v>
      </c>
      <c r="S4944" t="str">
        <f>IF(Table2[[#This Row],[Basis of Material Classification (Customer Side)*]]="Field inspection","Yes","No")</f>
        <v>No</v>
      </c>
      <c r="V4944" t="s">
        <v>43</v>
      </c>
      <c r="W4944" t="s">
        <v>44</v>
      </c>
      <c r="X4944" t="s">
        <v>44</v>
      </c>
      <c r="Z4944" t="s">
        <v>45</v>
      </c>
      <c r="AA4944" t="s">
        <v>46</v>
      </c>
      <c r="AB4944" t="s">
        <v>46</v>
      </c>
      <c r="AC4944" t="s">
        <v>40</v>
      </c>
    </row>
    <row r="4945" spans="1:29" ht="14.4" x14ac:dyDescent="0.3">
      <c r="A4945">
        <v>4943</v>
      </c>
      <c r="B4945" t="s">
        <v>4949</v>
      </c>
      <c r="C4945" t="s">
        <v>277</v>
      </c>
      <c r="D4945" t="s">
        <v>40</v>
      </c>
      <c r="E4945" t="s">
        <v>40</v>
      </c>
      <c r="F4945" t="s">
        <v>41</v>
      </c>
      <c r="G4945" t="s">
        <v>40</v>
      </c>
      <c r="H4945" s="26">
        <v>32509</v>
      </c>
      <c r="I4945" t="s">
        <v>42</v>
      </c>
      <c r="J4945" t="s">
        <v>43</v>
      </c>
      <c r="K4945" t="str">
        <f>IF(Table2[[#This Row],[Basis of Material Classification (System Side)*]]="Field inspection","Yes","No")</f>
        <v>No</v>
      </c>
      <c r="N4945" t="str">
        <f>Table2[[#This Row],[Basis of Material Classification (System Side)*]]</f>
        <v>Installation date after lead ban</v>
      </c>
      <c r="O4945" t="s">
        <v>41</v>
      </c>
      <c r="P4945" s="13">
        <v>29587</v>
      </c>
      <c r="Q4945" s="16" t="str">
        <f>Table2[[#This Row],[Service Line Size (inches) (System Side)]]</f>
        <v>5/8</v>
      </c>
      <c r="R4945" t="s">
        <v>43</v>
      </c>
      <c r="S4945" t="str">
        <f>IF(Table2[[#This Row],[Basis of Material Classification (Customer Side)*]]="Field inspection","Yes","No")</f>
        <v>No</v>
      </c>
      <c r="V4945" t="s">
        <v>43</v>
      </c>
      <c r="W4945" t="s">
        <v>44</v>
      </c>
      <c r="X4945" t="s">
        <v>44</v>
      </c>
      <c r="Z4945" t="s">
        <v>45</v>
      </c>
      <c r="AA4945" t="s">
        <v>46</v>
      </c>
      <c r="AB4945" t="s">
        <v>46</v>
      </c>
      <c r="AC4945" t="s">
        <v>40</v>
      </c>
    </row>
    <row r="4946" spans="1:29" ht="14.4" x14ac:dyDescent="0.3">
      <c r="A4946">
        <v>4944</v>
      </c>
      <c r="B4946" t="s">
        <v>4950</v>
      </c>
      <c r="C4946" t="s">
        <v>277</v>
      </c>
      <c r="D4946" t="s">
        <v>40</v>
      </c>
      <c r="E4946" t="s">
        <v>40</v>
      </c>
      <c r="F4946" t="s">
        <v>41</v>
      </c>
      <c r="G4946" t="s">
        <v>40</v>
      </c>
      <c r="H4946" s="26">
        <v>28491</v>
      </c>
      <c r="I4946" t="s">
        <v>42</v>
      </c>
      <c r="J4946" t="s">
        <v>49</v>
      </c>
      <c r="K4946" t="str">
        <f>IF(Table2[[#This Row],[Basis of Material Classification (System Side)*]]="Field inspection","Yes","No")</f>
        <v>No</v>
      </c>
      <c r="N4946" t="s">
        <v>50</v>
      </c>
      <c r="O4946" t="s">
        <v>41</v>
      </c>
      <c r="P4946" s="13">
        <v>29221</v>
      </c>
      <c r="Q4946" s="16" t="str">
        <f>Table2[[#This Row],[Service Line Size (inches) (System Side)]]</f>
        <v>5/8</v>
      </c>
      <c r="R4946" t="s">
        <v>43</v>
      </c>
      <c r="S4946" t="str">
        <f>IF(Table2[[#This Row],[Basis of Material Classification (Customer Side)*]]="Field inspection","Yes","No")</f>
        <v>No</v>
      </c>
      <c r="V4946" t="s">
        <v>43</v>
      </c>
      <c r="W4946" t="s">
        <v>44</v>
      </c>
      <c r="X4946" t="s">
        <v>44</v>
      </c>
      <c r="Z4946" t="s">
        <v>45</v>
      </c>
      <c r="AA4946" t="s">
        <v>46</v>
      </c>
      <c r="AB4946" t="s">
        <v>46</v>
      </c>
      <c r="AC4946" t="s">
        <v>40</v>
      </c>
    </row>
    <row r="4947" spans="1:29" ht="14.4" x14ac:dyDescent="0.3">
      <c r="A4947">
        <v>4945</v>
      </c>
      <c r="B4947" t="s">
        <v>4951</v>
      </c>
      <c r="C4947" t="s">
        <v>277</v>
      </c>
      <c r="D4947" t="s">
        <v>40</v>
      </c>
      <c r="E4947" t="s">
        <v>40</v>
      </c>
      <c r="F4947" t="s">
        <v>53</v>
      </c>
      <c r="G4947" t="s">
        <v>40</v>
      </c>
      <c r="H4947" s="26">
        <v>31778</v>
      </c>
      <c r="I4947" t="s">
        <v>54</v>
      </c>
      <c r="J4947" t="s">
        <v>55</v>
      </c>
      <c r="K4947" t="str">
        <f>IF(Table2[[#This Row],[Basis of Material Classification (System Side)*]]="Field inspection","Yes","No")</f>
        <v>No</v>
      </c>
      <c r="O4947" t="s">
        <v>41</v>
      </c>
      <c r="P4947" s="13">
        <v>32143</v>
      </c>
      <c r="Q4947" s="16" t="str">
        <f>Table2[[#This Row],[Service Line Size (inches) (System Side)]]</f>
        <v>3/4</v>
      </c>
      <c r="R4947" t="s">
        <v>43</v>
      </c>
      <c r="S4947" t="str">
        <f>IF(Table2[[#This Row],[Basis of Material Classification (Customer Side)*]]="Field inspection","Yes","No")</f>
        <v>No</v>
      </c>
      <c r="V4947" t="s">
        <v>43</v>
      </c>
      <c r="W4947" t="s">
        <v>44</v>
      </c>
      <c r="X4947" t="s">
        <v>44</v>
      </c>
      <c r="Z4947" t="s">
        <v>45</v>
      </c>
      <c r="AA4947" t="s">
        <v>46</v>
      </c>
      <c r="AB4947" t="s">
        <v>46</v>
      </c>
      <c r="AC4947" t="s">
        <v>40</v>
      </c>
    </row>
    <row r="4948" spans="1:29" ht="14.4" x14ac:dyDescent="0.3">
      <c r="A4948">
        <v>4946</v>
      </c>
      <c r="B4948" t="s">
        <v>4952</v>
      </c>
      <c r="C4948" t="s">
        <v>277</v>
      </c>
      <c r="D4948" t="s">
        <v>40</v>
      </c>
      <c r="E4948" t="s">
        <v>40</v>
      </c>
      <c r="F4948" t="s">
        <v>41</v>
      </c>
      <c r="G4948" t="s">
        <v>40</v>
      </c>
      <c r="H4948" s="26">
        <v>30317</v>
      </c>
      <c r="I4948" t="s">
        <v>124</v>
      </c>
      <c r="J4948" t="s">
        <v>43</v>
      </c>
      <c r="K4948" t="str">
        <f>IF(Table2[[#This Row],[Basis of Material Classification (System Side)*]]="Field inspection","Yes","No")</f>
        <v>No</v>
      </c>
      <c r="N4948" t="str">
        <f>Table2[[#This Row],[Basis of Material Classification (System Side)*]]</f>
        <v>Installation date after lead ban</v>
      </c>
      <c r="O4948" t="s">
        <v>41</v>
      </c>
      <c r="P4948" s="13">
        <v>37622</v>
      </c>
      <c r="Q4948" s="16" t="str">
        <f>Table2[[#This Row],[Service Line Size (inches) (System Side)]]</f>
        <v>1-1/2</v>
      </c>
      <c r="R4948" t="s">
        <v>43</v>
      </c>
      <c r="S4948" t="str">
        <f>IF(Table2[[#This Row],[Basis of Material Classification (Customer Side)*]]="Field inspection","Yes","No")</f>
        <v>No</v>
      </c>
      <c r="V4948" t="s">
        <v>43</v>
      </c>
      <c r="W4948" t="s">
        <v>44</v>
      </c>
      <c r="X4948" t="s">
        <v>44</v>
      </c>
      <c r="Z4948" t="s">
        <v>58</v>
      </c>
      <c r="AA4948" t="s">
        <v>46</v>
      </c>
      <c r="AB4948" t="s">
        <v>46</v>
      </c>
      <c r="AC4948" t="s">
        <v>40</v>
      </c>
    </row>
    <row r="4949" spans="1:29" ht="14.4" x14ac:dyDescent="0.3">
      <c r="A4949">
        <v>4947</v>
      </c>
      <c r="B4949" t="s">
        <v>4952</v>
      </c>
      <c r="C4949" t="s">
        <v>277</v>
      </c>
      <c r="D4949" t="s">
        <v>40</v>
      </c>
      <c r="E4949" t="s">
        <v>40</v>
      </c>
      <c r="F4949" t="s">
        <v>41</v>
      </c>
      <c r="G4949" t="s">
        <v>40</v>
      </c>
      <c r="H4949" s="26">
        <v>30317</v>
      </c>
      <c r="I4949">
        <v>1</v>
      </c>
      <c r="J4949" t="s">
        <v>43</v>
      </c>
      <c r="K4949" t="str">
        <f>IF(Table2[[#This Row],[Basis of Material Classification (System Side)*]]="Field inspection","Yes","No")</f>
        <v>No</v>
      </c>
      <c r="N4949" t="str">
        <f>Table2[[#This Row],[Basis of Material Classification (System Side)*]]</f>
        <v>Installation date after lead ban</v>
      </c>
      <c r="O4949" t="s">
        <v>41</v>
      </c>
      <c r="P4949" s="13">
        <v>37622</v>
      </c>
      <c r="Q4949" s="16">
        <f>Table2[[#This Row],[Service Line Size (inches) (System Side)]]</f>
        <v>1</v>
      </c>
      <c r="R4949" t="s">
        <v>43</v>
      </c>
      <c r="S4949" t="str">
        <f>IF(Table2[[#This Row],[Basis of Material Classification (Customer Side)*]]="Field inspection","Yes","No")</f>
        <v>No</v>
      </c>
      <c r="V4949" t="s">
        <v>43</v>
      </c>
      <c r="W4949" t="s">
        <v>44</v>
      </c>
      <c r="X4949" t="s">
        <v>44</v>
      </c>
      <c r="Z4949" t="s">
        <v>58</v>
      </c>
      <c r="AA4949" t="s">
        <v>46</v>
      </c>
      <c r="AB4949" t="s">
        <v>46</v>
      </c>
      <c r="AC4949" t="s">
        <v>40</v>
      </c>
    </row>
    <row r="4950" spans="1:29" ht="14.4" x14ac:dyDescent="0.3">
      <c r="A4950">
        <v>4948</v>
      </c>
      <c r="B4950" t="s">
        <v>4953</v>
      </c>
      <c r="C4950" t="s">
        <v>277</v>
      </c>
      <c r="D4950" t="s">
        <v>40</v>
      </c>
      <c r="E4950" t="s">
        <v>40</v>
      </c>
      <c r="F4950" t="s">
        <v>41</v>
      </c>
      <c r="G4950" t="s">
        <v>40</v>
      </c>
      <c r="H4950" s="26">
        <v>32143</v>
      </c>
      <c r="I4950" t="s">
        <v>42</v>
      </c>
      <c r="J4950" t="s">
        <v>43</v>
      </c>
      <c r="K4950" t="str">
        <f>IF(Table2[[#This Row],[Basis of Material Classification (System Side)*]]="Field inspection","Yes","No")</f>
        <v>No</v>
      </c>
      <c r="N4950" t="str">
        <f>Table2[[#This Row],[Basis of Material Classification (System Side)*]]</f>
        <v>Installation date after lead ban</v>
      </c>
      <c r="O4950" t="s">
        <v>41</v>
      </c>
      <c r="P4950" s="13">
        <v>32874</v>
      </c>
      <c r="Q4950" s="16" t="str">
        <f>Table2[[#This Row],[Service Line Size (inches) (System Side)]]</f>
        <v>5/8</v>
      </c>
      <c r="R4950" t="s">
        <v>43</v>
      </c>
      <c r="S4950" t="str">
        <f>IF(Table2[[#This Row],[Basis of Material Classification (Customer Side)*]]="Field inspection","Yes","No")</f>
        <v>No</v>
      </c>
      <c r="V4950" t="s">
        <v>43</v>
      </c>
      <c r="W4950" t="s">
        <v>44</v>
      </c>
      <c r="X4950" t="s">
        <v>44</v>
      </c>
      <c r="Z4950" t="s">
        <v>45</v>
      </c>
      <c r="AA4950" t="s">
        <v>46</v>
      </c>
      <c r="AB4950" t="s">
        <v>46</v>
      </c>
      <c r="AC4950" t="s">
        <v>40</v>
      </c>
    </row>
    <row r="4951" spans="1:29" ht="14.4" x14ac:dyDescent="0.3">
      <c r="A4951">
        <v>4949</v>
      </c>
      <c r="B4951" t="s">
        <v>4954</v>
      </c>
      <c r="C4951" t="s">
        <v>277</v>
      </c>
      <c r="D4951" t="s">
        <v>40</v>
      </c>
      <c r="E4951" t="s">
        <v>40</v>
      </c>
      <c r="F4951" t="s">
        <v>41</v>
      </c>
      <c r="G4951" t="s">
        <v>40</v>
      </c>
      <c r="H4951" s="26">
        <v>31413</v>
      </c>
      <c r="I4951" t="s">
        <v>42</v>
      </c>
      <c r="J4951" t="s">
        <v>43</v>
      </c>
      <c r="K4951" t="str">
        <f>IF(Table2[[#This Row],[Basis of Material Classification (System Side)*]]="Field inspection","Yes","No")</f>
        <v>No</v>
      </c>
      <c r="N4951" t="str">
        <f>Table2[[#This Row],[Basis of Material Classification (System Side)*]]</f>
        <v>Installation date after lead ban</v>
      </c>
      <c r="O4951" t="s">
        <v>41</v>
      </c>
      <c r="P4951" s="13">
        <v>31413</v>
      </c>
      <c r="Q4951" s="16" t="str">
        <f>Table2[[#This Row],[Service Line Size (inches) (System Side)]]</f>
        <v>5/8</v>
      </c>
      <c r="R4951" t="s">
        <v>43</v>
      </c>
      <c r="S4951" t="str">
        <f>IF(Table2[[#This Row],[Basis of Material Classification (Customer Side)*]]="Field inspection","Yes","No")</f>
        <v>No</v>
      </c>
      <c r="V4951" t="s">
        <v>43</v>
      </c>
      <c r="W4951" t="s">
        <v>44</v>
      </c>
      <c r="X4951" t="s">
        <v>44</v>
      </c>
      <c r="Z4951" t="s">
        <v>45</v>
      </c>
      <c r="AA4951" t="s">
        <v>46</v>
      </c>
      <c r="AB4951" t="s">
        <v>46</v>
      </c>
      <c r="AC4951" t="s">
        <v>40</v>
      </c>
    </row>
    <row r="4952" spans="1:29" ht="14.4" x14ac:dyDescent="0.3">
      <c r="A4952">
        <v>4950</v>
      </c>
      <c r="B4952" t="s">
        <v>4955</v>
      </c>
      <c r="C4952" t="s">
        <v>277</v>
      </c>
      <c r="D4952" t="s">
        <v>40</v>
      </c>
      <c r="E4952" t="s">
        <v>40</v>
      </c>
      <c r="F4952" t="s">
        <v>41</v>
      </c>
      <c r="G4952" t="s">
        <v>40</v>
      </c>
      <c r="H4952" s="26">
        <v>37987</v>
      </c>
      <c r="I4952" t="s">
        <v>42</v>
      </c>
      <c r="J4952" t="s">
        <v>43</v>
      </c>
      <c r="K4952" t="str">
        <f>IF(Table2[[#This Row],[Basis of Material Classification (System Side)*]]="Field inspection","Yes","No")</f>
        <v>No</v>
      </c>
      <c r="N4952" t="str">
        <f>Table2[[#This Row],[Basis of Material Classification (System Side)*]]</f>
        <v>Installation date after lead ban</v>
      </c>
      <c r="O4952" t="s">
        <v>41</v>
      </c>
      <c r="P4952" s="13">
        <v>38353</v>
      </c>
      <c r="Q4952" s="16" t="str">
        <f>Table2[[#This Row],[Service Line Size (inches) (System Side)]]</f>
        <v>5/8</v>
      </c>
      <c r="R4952" t="s">
        <v>43</v>
      </c>
      <c r="S4952" t="str">
        <f>IF(Table2[[#This Row],[Basis of Material Classification (Customer Side)*]]="Field inspection","Yes","No")</f>
        <v>No</v>
      </c>
      <c r="V4952" t="s">
        <v>43</v>
      </c>
      <c r="W4952" t="s">
        <v>44</v>
      </c>
      <c r="X4952" t="s">
        <v>44</v>
      </c>
      <c r="Z4952" t="s">
        <v>45</v>
      </c>
      <c r="AA4952" t="s">
        <v>46</v>
      </c>
      <c r="AB4952" t="s">
        <v>46</v>
      </c>
      <c r="AC4952" t="s">
        <v>40</v>
      </c>
    </row>
    <row r="4953" spans="1:29" ht="14.4" x14ac:dyDescent="0.3">
      <c r="A4953">
        <v>4951</v>
      </c>
      <c r="B4953" t="s">
        <v>4956</v>
      </c>
      <c r="C4953" t="s">
        <v>277</v>
      </c>
      <c r="D4953" t="s">
        <v>40</v>
      </c>
      <c r="E4953" t="s">
        <v>40</v>
      </c>
      <c r="F4953" t="s">
        <v>53</v>
      </c>
      <c r="G4953" t="s">
        <v>40</v>
      </c>
      <c r="H4953" s="26">
        <v>36526</v>
      </c>
      <c r="I4953" t="s">
        <v>54</v>
      </c>
      <c r="J4953" t="s">
        <v>55</v>
      </c>
      <c r="K4953" t="str">
        <f>IF(Table2[[#This Row],[Basis of Material Classification (System Side)*]]="Field inspection","Yes","No")</f>
        <v>No</v>
      </c>
      <c r="O4953" t="s">
        <v>41</v>
      </c>
      <c r="P4953" s="13">
        <v>36526</v>
      </c>
      <c r="Q4953" s="16" t="str">
        <f>Table2[[#This Row],[Service Line Size (inches) (System Side)]]</f>
        <v>3/4</v>
      </c>
      <c r="R4953" t="s">
        <v>43</v>
      </c>
      <c r="S4953" t="str">
        <f>IF(Table2[[#This Row],[Basis of Material Classification (Customer Side)*]]="Field inspection","Yes","No")</f>
        <v>No</v>
      </c>
      <c r="V4953" t="s">
        <v>43</v>
      </c>
      <c r="W4953" t="s">
        <v>44</v>
      </c>
      <c r="X4953" t="s">
        <v>44</v>
      </c>
      <c r="Z4953" t="s">
        <v>45</v>
      </c>
      <c r="AA4953" t="s">
        <v>46</v>
      </c>
      <c r="AB4953" t="s">
        <v>46</v>
      </c>
      <c r="AC4953" t="s">
        <v>40</v>
      </c>
    </row>
    <row r="4954" spans="1:29" ht="14.4" x14ac:dyDescent="0.3">
      <c r="A4954">
        <v>4952</v>
      </c>
      <c r="B4954" t="s">
        <v>4957</v>
      </c>
      <c r="C4954" t="s">
        <v>277</v>
      </c>
      <c r="D4954" t="s">
        <v>40</v>
      </c>
      <c r="E4954" t="s">
        <v>40</v>
      </c>
      <c r="F4954" t="s">
        <v>41</v>
      </c>
      <c r="G4954" t="s">
        <v>40</v>
      </c>
      <c r="H4954" s="26">
        <v>17533</v>
      </c>
      <c r="I4954" t="s">
        <v>42</v>
      </c>
      <c r="J4954" t="s">
        <v>49</v>
      </c>
      <c r="K4954" t="str">
        <f>IF(Table2[[#This Row],[Basis of Material Classification (System Side)*]]="Field inspection","Yes","No")</f>
        <v>No</v>
      </c>
      <c r="N4954" t="s">
        <v>50</v>
      </c>
      <c r="O4954" t="s">
        <v>41</v>
      </c>
      <c r="P4954" s="13">
        <v>38353</v>
      </c>
      <c r="Q4954" s="16" t="str">
        <f>Table2[[#This Row],[Service Line Size (inches) (System Side)]]</f>
        <v>5/8</v>
      </c>
      <c r="R4954" t="s">
        <v>43</v>
      </c>
      <c r="S4954" t="str">
        <f>IF(Table2[[#This Row],[Basis of Material Classification (Customer Side)*]]="Field inspection","Yes","No")</f>
        <v>No</v>
      </c>
      <c r="V4954" t="s">
        <v>43</v>
      </c>
      <c r="W4954" t="s">
        <v>44</v>
      </c>
      <c r="X4954" t="s">
        <v>44</v>
      </c>
      <c r="Z4954" t="s">
        <v>58</v>
      </c>
      <c r="AA4954" t="s">
        <v>46</v>
      </c>
      <c r="AB4954" t="s">
        <v>46</v>
      </c>
      <c r="AC4954" t="s">
        <v>40</v>
      </c>
    </row>
    <row r="4955" spans="1:29" ht="14.4" x14ac:dyDescent="0.3">
      <c r="A4955">
        <v>4953</v>
      </c>
      <c r="B4955" t="s">
        <v>4958</v>
      </c>
      <c r="C4955" t="s">
        <v>277</v>
      </c>
      <c r="D4955" t="s">
        <v>40</v>
      </c>
      <c r="E4955" t="s">
        <v>40</v>
      </c>
      <c r="F4955" t="s">
        <v>41</v>
      </c>
      <c r="G4955" t="s">
        <v>40</v>
      </c>
      <c r="H4955" s="26">
        <v>33604</v>
      </c>
      <c r="I4955" t="s">
        <v>42</v>
      </c>
      <c r="J4955" t="s">
        <v>43</v>
      </c>
      <c r="K4955" t="str">
        <f>IF(Table2[[#This Row],[Basis of Material Classification (System Side)*]]="Field inspection","Yes","No")</f>
        <v>No</v>
      </c>
      <c r="N4955" t="str">
        <f>Table2[[#This Row],[Basis of Material Classification (System Side)*]]</f>
        <v>Installation date after lead ban</v>
      </c>
      <c r="O4955" t="s">
        <v>41</v>
      </c>
      <c r="P4955" s="13">
        <v>34700</v>
      </c>
      <c r="Q4955" s="16" t="str">
        <f>Table2[[#This Row],[Service Line Size (inches) (System Side)]]</f>
        <v>5/8</v>
      </c>
      <c r="R4955" t="s">
        <v>43</v>
      </c>
      <c r="S4955" t="str">
        <f>IF(Table2[[#This Row],[Basis of Material Classification (Customer Side)*]]="Field inspection","Yes","No")</f>
        <v>No</v>
      </c>
      <c r="V4955" t="s">
        <v>43</v>
      </c>
      <c r="W4955" t="s">
        <v>44</v>
      </c>
      <c r="X4955" t="s">
        <v>44</v>
      </c>
      <c r="Z4955" t="s">
        <v>45</v>
      </c>
      <c r="AA4955" t="s">
        <v>46</v>
      </c>
      <c r="AB4955" t="s">
        <v>46</v>
      </c>
      <c r="AC4955" t="s">
        <v>40</v>
      </c>
    </row>
    <row r="4956" spans="1:29" ht="14.4" x14ac:dyDescent="0.3">
      <c r="A4956">
        <v>4954</v>
      </c>
      <c r="B4956" t="s">
        <v>4959</v>
      </c>
      <c r="C4956" t="s">
        <v>277</v>
      </c>
      <c r="D4956" t="s">
        <v>40</v>
      </c>
      <c r="E4956" t="s">
        <v>40</v>
      </c>
      <c r="F4956" t="s">
        <v>53</v>
      </c>
      <c r="G4956" t="s">
        <v>40</v>
      </c>
      <c r="H4956" s="26">
        <v>38353</v>
      </c>
      <c r="I4956" t="s">
        <v>54</v>
      </c>
      <c r="J4956" t="s">
        <v>55</v>
      </c>
      <c r="K4956" t="str">
        <f>IF(Table2[[#This Row],[Basis of Material Classification (System Side)*]]="Field inspection","Yes","No")</f>
        <v>No</v>
      </c>
      <c r="O4956" t="s">
        <v>41</v>
      </c>
      <c r="P4956" s="13">
        <v>38353</v>
      </c>
      <c r="Q4956" s="16" t="str">
        <f>Table2[[#This Row],[Service Line Size (inches) (System Side)]]</f>
        <v>3/4</v>
      </c>
      <c r="R4956" t="s">
        <v>43</v>
      </c>
      <c r="S4956" t="str">
        <f>IF(Table2[[#This Row],[Basis of Material Classification (Customer Side)*]]="Field inspection","Yes","No")</f>
        <v>No</v>
      </c>
      <c r="V4956" t="s">
        <v>43</v>
      </c>
      <c r="W4956" t="s">
        <v>44</v>
      </c>
      <c r="X4956" t="s">
        <v>44</v>
      </c>
      <c r="Z4956" t="s">
        <v>45</v>
      </c>
      <c r="AA4956" t="s">
        <v>46</v>
      </c>
      <c r="AB4956" t="s">
        <v>46</v>
      </c>
      <c r="AC4956" t="s">
        <v>40</v>
      </c>
    </row>
    <row r="4957" spans="1:29" ht="14.4" x14ac:dyDescent="0.3">
      <c r="A4957">
        <v>4955</v>
      </c>
      <c r="B4957" t="s">
        <v>4960</v>
      </c>
      <c r="C4957" t="s">
        <v>277</v>
      </c>
      <c r="D4957" t="s">
        <v>40</v>
      </c>
      <c r="E4957" t="s">
        <v>40</v>
      </c>
      <c r="F4957" t="s">
        <v>41</v>
      </c>
      <c r="G4957" t="s">
        <v>40</v>
      </c>
      <c r="H4957" s="26">
        <v>32143</v>
      </c>
      <c r="I4957" t="s">
        <v>42</v>
      </c>
      <c r="J4957" t="s">
        <v>43</v>
      </c>
      <c r="K4957" t="str">
        <f>IF(Table2[[#This Row],[Basis of Material Classification (System Side)*]]="Field inspection","Yes","No")</f>
        <v>No</v>
      </c>
      <c r="N4957" t="str">
        <f>Table2[[#This Row],[Basis of Material Classification (System Side)*]]</f>
        <v>Installation date after lead ban</v>
      </c>
      <c r="O4957" t="s">
        <v>41</v>
      </c>
      <c r="P4957" s="13">
        <v>32874</v>
      </c>
      <c r="Q4957" s="16" t="str">
        <f>Table2[[#This Row],[Service Line Size (inches) (System Side)]]</f>
        <v>5/8</v>
      </c>
      <c r="R4957" t="s">
        <v>43</v>
      </c>
      <c r="S4957" t="str">
        <f>IF(Table2[[#This Row],[Basis of Material Classification (Customer Side)*]]="Field inspection","Yes","No")</f>
        <v>No</v>
      </c>
      <c r="V4957" t="s">
        <v>43</v>
      </c>
      <c r="W4957" t="s">
        <v>44</v>
      </c>
      <c r="X4957" t="s">
        <v>44</v>
      </c>
      <c r="Z4957" t="s">
        <v>45</v>
      </c>
      <c r="AA4957" t="s">
        <v>46</v>
      </c>
      <c r="AB4957" t="s">
        <v>46</v>
      </c>
      <c r="AC4957" t="s">
        <v>40</v>
      </c>
    </row>
    <row r="4958" spans="1:29" ht="14.4" x14ac:dyDescent="0.3">
      <c r="A4958">
        <v>4956</v>
      </c>
      <c r="B4958" t="s">
        <v>4961</v>
      </c>
      <c r="C4958" t="s">
        <v>277</v>
      </c>
      <c r="D4958" t="s">
        <v>40</v>
      </c>
      <c r="E4958" t="s">
        <v>40</v>
      </c>
      <c r="F4958" t="s">
        <v>41</v>
      </c>
      <c r="G4958" t="s">
        <v>40</v>
      </c>
      <c r="H4958" s="26">
        <v>37622</v>
      </c>
      <c r="I4958" t="s">
        <v>42</v>
      </c>
      <c r="J4958" t="s">
        <v>43</v>
      </c>
      <c r="K4958" t="str">
        <f>IF(Table2[[#This Row],[Basis of Material Classification (System Side)*]]="Field inspection","Yes","No")</f>
        <v>No</v>
      </c>
      <c r="N4958" t="str">
        <f>Table2[[#This Row],[Basis of Material Classification (System Side)*]]</f>
        <v>Installation date after lead ban</v>
      </c>
      <c r="O4958" t="s">
        <v>41</v>
      </c>
      <c r="P4958" s="13">
        <v>37622</v>
      </c>
      <c r="Q4958" s="16" t="str">
        <f>Table2[[#This Row],[Service Line Size (inches) (System Side)]]</f>
        <v>5/8</v>
      </c>
      <c r="R4958" t="s">
        <v>43</v>
      </c>
      <c r="S4958" t="str">
        <f>IF(Table2[[#This Row],[Basis of Material Classification (Customer Side)*]]="Field inspection","Yes","No")</f>
        <v>No</v>
      </c>
      <c r="V4958" t="s">
        <v>43</v>
      </c>
      <c r="W4958" t="s">
        <v>44</v>
      </c>
      <c r="X4958" t="s">
        <v>44</v>
      </c>
      <c r="Z4958" t="s">
        <v>45</v>
      </c>
      <c r="AA4958" t="s">
        <v>46</v>
      </c>
      <c r="AB4958" t="s">
        <v>46</v>
      </c>
      <c r="AC4958" t="s">
        <v>40</v>
      </c>
    </row>
    <row r="4959" spans="1:29" ht="14.4" x14ac:dyDescent="0.3">
      <c r="A4959">
        <v>4957</v>
      </c>
      <c r="B4959" t="s">
        <v>4962</v>
      </c>
      <c r="C4959" t="s">
        <v>277</v>
      </c>
      <c r="D4959" t="s">
        <v>40</v>
      </c>
      <c r="E4959" t="s">
        <v>40</v>
      </c>
      <c r="F4959" t="s">
        <v>53</v>
      </c>
      <c r="G4959" t="s">
        <v>40</v>
      </c>
      <c r="H4959" s="26">
        <v>37622</v>
      </c>
      <c r="I4959" t="s">
        <v>54</v>
      </c>
      <c r="J4959" t="s">
        <v>55</v>
      </c>
      <c r="K4959" t="str">
        <f>IF(Table2[[#This Row],[Basis of Material Classification (System Side)*]]="Field inspection","Yes","No")</f>
        <v>No</v>
      </c>
      <c r="O4959" t="s">
        <v>41</v>
      </c>
      <c r="P4959" s="13">
        <v>37987</v>
      </c>
      <c r="Q4959" s="16" t="str">
        <f>Table2[[#This Row],[Service Line Size (inches) (System Side)]]</f>
        <v>3/4</v>
      </c>
      <c r="R4959" t="s">
        <v>43</v>
      </c>
      <c r="S4959" t="str">
        <f>IF(Table2[[#This Row],[Basis of Material Classification (Customer Side)*]]="Field inspection","Yes","No")</f>
        <v>No</v>
      </c>
      <c r="V4959" t="s">
        <v>43</v>
      </c>
      <c r="W4959" t="s">
        <v>44</v>
      </c>
      <c r="X4959" t="s">
        <v>44</v>
      </c>
      <c r="Z4959" t="s">
        <v>45</v>
      </c>
      <c r="AA4959" t="s">
        <v>46</v>
      </c>
      <c r="AB4959" t="s">
        <v>46</v>
      </c>
      <c r="AC4959" t="s">
        <v>40</v>
      </c>
    </row>
    <row r="4960" spans="1:29" ht="14.4" x14ac:dyDescent="0.3">
      <c r="A4960">
        <v>4958</v>
      </c>
      <c r="B4960" t="s">
        <v>4963</v>
      </c>
      <c r="C4960" t="s">
        <v>277</v>
      </c>
      <c r="D4960" t="s">
        <v>40</v>
      </c>
      <c r="E4960" t="s">
        <v>40</v>
      </c>
      <c r="F4960" t="s">
        <v>41</v>
      </c>
      <c r="G4960" t="s">
        <v>40</v>
      </c>
      <c r="H4960" s="27"/>
      <c r="I4960" t="s">
        <v>42</v>
      </c>
      <c r="J4960" t="s">
        <v>49</v>
      </c>
      <c r="K4960" t="str">
        <f>IF(Table2[[#This Row],[Basis of Material Classification (System Side)*]]="Field inspection","Yes","No")</f>
        <v>No</v>
      </c>
      <c r="N4960" t="s">
        <v>50</v>
      </c>
      <c r="O4960" t="s">
        <v>41</v>
      </c>
      <c r="P4960" s="13">
        <v>21916</v>
      </c>
      <c r="Q4960" s="16" t="str">
        <f>Table2[[#This Row],[Service Line Size (inches) (System Side)]]</f>
        <v>5/8</v>
      </c>
      <c r="R4960" t="s">
        <v>49</v>
      </c>
      <c r="S4960" t="str">
        <f>IF(Table2[[#This Row],[Basis of Material Classification (Customer Side)*]]="Field inspection","Yes","No")</f>
        <v>No</v>
      </c>
      <c r="V4960" t="s">
        <v>50</v>
      </c>
      <c r="W4960" t="s">
        <v>44</v>
      </c>
      <c r="X4960" t="s">
        <v>44</v>
      </c>
      <c r="Z4960" t="s">
        <v>45</v>
      </c>
      <c r="AA4960" t="s">
        <v>46</v>
      </c>
      <c r="AB4960" t="s">
        <v>46</v>
      </c>
      <c r="AC4960" t="s">
        <v>40</v>
      </c>
    </row>
    <row r="4961" spans="1:29" ht="14.4" x14ac:dyDescent="0.3">
      <c r="A4961">
        <v>4959</v>
      </c>
      <c r="B4961" t="s">
        <v>4964</v>
      </c>
      <c r="C4961" t="s">
        <v>277</v>
      </c>
      <c r="D4961" t="s">
        <v>40</v>
      </c>
      <c r="E4961" t="s">
        <v>40</v>
      </c>
      <c r="F4961" t="s">
        <v>53</v>
      </c>
      <c r="G4961" t="s">
        <v>40</v>
      </c>
      <c r="H4961" s="26">
        <v>37622</v>
      </c>
      <c r="I4961" t="s">
        <v>54</v>
      </c>
      <c r="J4961" t="s">
        <v>55</v>
      </c>
      <c r="K4961" t="str">
        <f>IF(Table2[[#This Row],[Basis of Material Classification (System Side)*]]="Field inspection","Yes","No")</f>
        <v>No</v>
      </c>
      <c r="O4961" t="s">
        <v>41</v>
      </c>
      <c r="P4961" s="13">
        <v>37987</v>
      </c>
      <c r="Q4961" s="16" t="str">
        <f>Table2[[#This Row],[Service Line Size (inches) (System Side)]]</f>
        <v>3/4</v>
      </c>
      <c r="R4961" t="s">
        <v>43</v>
      </c>
      <c r="S4961" t="str">
        <f>IF(Table2[[#This Row],[Basis of Material Classification (Customer Side)*]]="Field inspection","Yes","No")</f>
        <v>No</v>
      </c>
      <c r="V4961" t="s">
        <v>43</v>
      </c>
      <c r="W4961" t="s">
        <v>44</v>
      </c>
      <c r="X4961" t="s">
        <v>44</v>
      </c>
      <c r="Z4961" t="s">
        <v>45</v>
      </c>
      <c r="AA4961" t="s">
        <v>46</v>
      </c>
      <c r="AB4961" t="s">
        <v>46</v>
      </c>
      <c r="AC4961" t="s">
        <v>40</v>
      </c>
    </row>
    <row r="4962" spans="1:29" ht="14.4" x14ac:dyDescent="0.3">
      <c r="A4962">
        <v>4960</v>
      </c>
      <c r="B4962" t="s">
        <v>4965</v>
      </c>
      <c r="C4962" t="s">
        <v>277</v>
      </c>
      <c r="D4962" t="s">
        <v>40</v>
      </c>
      <c r="E4962" t="s">
        <v>40</v>
      </c>
      <c r="F4962" t="s">
        <v>53</v>
      </c>
      <c r="G4962" t="s">
        <v>40</v>
      </c>
      <c r="H4962" s="26">
        <v>35431</v>
      </c>
      <c r="I4962" t="s">
        <v>42</v>
      </c>
      <c r="J4962" t="s">
        <v>55</v>
      </c>
      <c r="K4962" t="str">
        <f>IF(Table2[[#This Row],[Basis of Material Classification (System Side)*]]="Field inspection","Yes","No")</f>
        <v>No</v>
      </c>
      <c r="O4962" t="s">
        <v>41</v>
      </c>
      <c r="P4962" s="13">
        <v>35796</v>
      </c>
      <c r="Q4962" s="16" t="str">
        <f>Table2[[#This Row],[Service Line Size (inches) (System Side)]]</f>
        <v>5/8</v>
      </c>
      <c r="R4962" t="s">
        <v>43</v>
      </c>
      <c r="S4962" t="str">
        <f>IF(Table2[[#This Row],[Basis of Material Classification (Customer Side)*]]="Field inspection","Yes","No")</f>
        <v>No</v>
      </c>
      <c r="V4962" t="s">
        <v>43</v>
      </c>
      <c r="W4962" t="s">
        <v>44</v>
      </c>
      <c r="X4962" t="s">
        <v>44</v>
      </c>
      <c r="Z4962" t="s">
        <v>45</v>
      </c>
      <c r="AA4962" t="s">
        <v>46</v>
      </c>
      <c r="AB4962" t="s">
        <v>46</v>
      </c>
      <c r="AC4962" t="s">
        <v>40</v>
      </c>
    </row>
    <row r="4963" spans="1:29" ht="14.4" x14ac:dyDescent="0.3">
      <c r="A4963">
        <v>4961</v>
      </c>
      <c r="B4963" t="s">
        <v>4966</v>
      </c>
      <c r="C4963" t="s">
        <v>277</v>
      </c>
      <c r="D4963" t="s">
        <v>40</v>
      </c>
      <c r="E4963" t="s">
        <v>40</v>
      </c>
      <c r="F4963" t="s">
        <v>41</v>
      </c>
      <c r="G4963" t="s">
        <v>40</v>
      </c>
      <c r="H4963" s="26">
        <v>20455</v>
      </c>
      <c r="I4963" t="s">
        <v>42</v>
      </c>
      <c r="J4963" t="s">
        <v>49</v>
      </c>
      <c r="K4963" t="str">
        <f>IF(Table2[[#This Row],[Basis of Material Classification (System Side)*]]="Field inspection","Yes","No")</f>
        <v>No</v>
      </c>
      <c r="N4963" t="s">
        <v>50</v>
      </c>
      <c r="O4963" t="s">
        <v>41</v>
      </c>
      <c r="P4963" s="13">
        <v>34700</v>
      </c>
      <c r="Q4963" s="16" t="str">
        <f>Table2[[#This Row],[Service Line Size (inches) (System Side)]]</f>
        <v>5/8</v>
      </c>
      <c r="R4963" t="s">
        <v>43</v>
      </c>
      <c r="S4963" t="str">
        <f>IF(Table2[[#This Row],[Basis of Material Classification (Customer Side)*]]="Field inspection","Yes","No")</f>
        <v>No</v>
      </c>
      <c r="V4963" t="s">
        <v>43</v>
      </c>
      <c r="W4963" t="s">
        <v>44</v>
      </c>
      <c r="X4963" t="s">
        <v>44</v>
      </c>
      <c r="Z4963" t="s">
        <v>45</v>
      </c>
      <c r="AA4963" t="s">
        <v>46</v>
      </c>
      <c r="AB4963" t="s">
        <v>46</v>
      </c>
      <c r="AC4963" t="s">
        <v>40</v>
      </c>
    </row>
    <row r="4964" spans="1:29" ht="14.4" x14ac:dyDescent="0.3">
      <c r="A4964">
        <v>4962</v>
      </c>
      <c r="B4964" t="s">
        <v>4967</v>
      </c>
      <c r="C4964" t="s">
        <v>277</v>
      </c>
      <c r="D4964" t="s">
        <v>40</v>
      </c>
      <c r="E4964" t="s">
        <v>40</v>
      </c>
      <c r="F4964" t="s">
        <v>41</v>
      </c>
      <c r="G4964" t="s">
        <v>40</v>
      </c>
      <c r="H4964" s="26">
        <v>35065</v>
      </c>
      <c r="I4964" t="s">
        <v>42</v>
      </c>
      <c r="J4964" t="s">
        <v>43</v>
      </c>
      <c r="K4964" t="str">
        <f>IF(Table2[[#This Row],[Basis of Material Classification (System Side)*]]="Field inspection","Yes","No")</f>
        <v>No</v>
      </c>
      <c r="N4964" t="str">
        <f>Table2[[#This Row],[Basis of Material Classification (System Side)*]]</f>
        <v>Installation date after lead ban</v>
      </c>
      <c r="O4964" t="s">
        <v>41</v>
      </c>
      <c r="P4964" s="13">
        <v>36161</v>
      </c>
      <c r="Q4964" s="16" t="str">
        <f>Table2[[#This Row],[Service Line Size (inches) (System Side)]]</f>
        <v>5/8</v>
      </c>
      <c r="R4964" t="s">
        <v>43</v>
      </c>
      <c r="S4964" t="str">
        <f>IF(Table2[[#This Row],[Basis of Material Classification (Customer Side)*]]="Field inspection","Yes","No")</f>
        <v>No</v>
      </c>
      <c r="V4964" t="s">
        <v>43</v>
      </c>
      <c r="W4964" t="s">
        <v>44</v>
      </c>
      <c r="X4964" t="s">
        <v>44</v>
      </c>
      <c r="Z4964" t="s">
        <v>45</v>
      </c>
      <c r="AA4964" t="s">
        <v>46</v>
      </c>
      <c r="AB4964" t="s">
        <v>46</v>
      </c>
      <c r="AC4964" t="s">
        <v>40</v>
      </c>
    </row>
    <row r="4965" spans="1:29" ht="14.4" x14ac:dyDescent="0.3">
      <c r="A4965">
        <v>4963</v>
      </c>
      <c r="B4965" t="s">
        <v>4968</v>
      </c>
      <c r="C4965" t="s">
        <v>277</v>
      </c>
      <c r="D4965" t="s">
        <v>40</v>
      </c>
      <c r="E4965" t="s">
        <v>40</v>
      </c>
      <c r="F4965" t="s">
        <v>41</v>
      </c>
      <c r="G4965" t="s">
        <v>40</v>
      </c>
      <c r="H4965" s="26">
        <v>31778</v>
      </c>
      <c r="I4965" t="s">
        <v>42</v>
      </c>
      <c r="J4965" t="s">
        <v>43</v>
      </c>
      <c r="K4965" t="str">
        <f>IF(Table2[[#This Row],[Basis of Material Classification (System Side)*]]="Field inspection","Yes","No")</f>
        <v>No</v>
      </c>
      <c r="N4965" t="str">
        <f>Table2[[#This Row],[Basis of Material Classification (System Side)*]]</f>
        <v>Installation date after lead ban</v>
      </c>
      <c r="O4965" t="s">
        <v>41</v>
      </c>
      <c r="P4965" s="13">
        <v>32143</v>
      </c>
      <c r="Q4965" s="16" t="str">
        <f>Table2[[#This Row],[Service Line Size (inches) (System Side)]]</f>
        <v>5/8</v>
      </c>
      <c r="R4965" t="s">
        <v>43</v>
      </c>
      <c r="S4965" t="str">
        <f>IF(Table2[[#This Row],[Basis of Material Classification (Customer Side)*]]="Field inspection","Yes","No")</f>
        <v>No</v>
      </c>
      <c r="V4965" t="s">
        <v>43</v>
      </c>
      <c r="W4965" t="s">
        <v>44</v>
      </c>
      <c r="X4965" t="s">
        <v>44</v>
      </c>
      <c r="Z4965" t="s">
        <v>45</v>
      </c>
      <c r="AA4965" t="s">
        <v>46</v>
      </c>
      <c r="AB4965" t="s">
        <v>46</v>
      </c>
      <c r="AC4965" t="s">
        <v>40</v>
      </c>
    </row>
    <row r="4966" spans="1:29" ht="14.4" x14ac:dyDescent="0.3">
      <c r="A4966">
        <v>4964</v>
      </c>
      <c r="B4966" t="s">
        <v>4969</v>
      </c>
      <c r="C4966" t="s">
        <v>277</v>
      </c>
      <c r="D4966" t="s">
        <v>40</v>
      </c>
      <c r="E4966" t="s">
        <v>40</v>
      </c>
      <c r="F4966" t="s">
        <v>41</v>
      </c>
      <c r="G4966" t="s">
        <v>40</v>
      </c>
      <c r="H4966" s="26">
        <v>31048</v>
      </c>
      <c r="I4966" t="s">
        <v>42</v>
      </c>
      <c r="J4966" t="s">
        <v>43</v>
      </c>
      <c r="K4966" t="str">
        <f>IF(Table2[[#This Row],[Basis of Material Classification (System Side)*]]="Field inspection","Yes","No")</f>
        <v>No</v>
      </c>
      <c r="N4966" t="str">
        <f>Table2[[#This Row],[Basis of Material Classification (System Side)*]]</f>
        <v>Installation date after lead ban</v>
      </c>
      <c r="O4966" t="s">
        <v>41</v>
      </c>
      <c r="P4966" s="13">
        <v>31048</v>
      </c>
      <c r="Q4966" s="16" t="str">
        <f>Table2[[#This Row],[Service Line Size (inches) (System Side)]]</f>
        <v>5/8</v>
      </c>
      <c r="R4966" t="s">
        <v>43</v>
      </c>
      <c r="S4966" t="str">
        <f>IF(Table2[[#This Row],[Basis of Material Classification (Customer Side)*]]="Field inspection","Yes","No")</f>
        <v>No</v>
      </c>
      <c r="V4966" t="s">
        <v>43</v>
      </c>
      <c r="W4966" t="s">
        <v>44</v>
      </c>
      <c r="X4966" t="s">
        <v>44</v>
      </c>
      <c r="Z4966" t="s">
        <v>45</v>
      </c>
      <c r="AA4966" t="s">
        <v>46</v>
      </c>
      <c r="AB4966" t="s">
        <v>46</v>
      </c>
      <c r="AC4966" t="s">
        <v>40</v>
      </c>
    </row>
    <row r="4967" spans="1:29" ht="14.4" x14ac:dyDescent="0.3">
      <c r="A4967">
        <v>4965</v>
      </c>
      <c r="B4967" t="s">
        <v>4970</v>
      </c>
      <c r="C4967" t="s">
        <v>277</v>
      </c>
      <c r="D4967" t="s">
        <v>40</v>
      </c>
      <c r="E4967" t="s">
        <v>40</v>
      </c>
      <c r="F4967" t="s">
        <v>53</v>
      </c>
      <c r="G4967" t="s">
        <v>40</v>
      </c>
      <c r="H4967" s="26">
        <v>37622</v>
      </c>
      <c r="I4967" t="s">
        <v>54</v>
      </c>
      <c r="J4967" t="s">
        <v>55</v>
      </c>
      <c r="K4967" t="str">
        <f>IF(Table2[[#This Row],[Basis of Material Classification (System Side)*]]="Field inspection","Yes","No")</f>
        <v>No</v>
      </c>
      <c r="O4967" t="s">
        <v>41</v>
      </c>
      <c r="P4967" s="13">
        <v>37987</v>
      </c>
      <c r="Q4967" s="16" t="str">
        <f>Table2[[#This Row],[Service Line Size (inches) (System Side)]]</f>
        <v>3/4</v>
      </c>
      <c r="R4967" t="s">
        <v>43</v>
      </c>
      <c r="S4967" t="str">
        <f>IF(Table2[[#This Row],[Basis of Material Classification (Customer Side)*]]="Field inspection","Yes","No")</f>
        <v>No</v>
      </c>
      <c r="V4967" t="s">
        <v>43</v>
      </c>
      <c r="W4967" t="s">
        <v>44</v>
      </c>
      <c r="X4967" t="s">
        <v>44</v>
      </c>
      <c r="Z4967" t="s">
        <v>45</v>
      </c>
      <c r="AA4967" t="s">
        <v>46</v>
      </c>
      <c r="AB4967" t="s">
        <v>46</v>
      </c>
      <c r="AC4967" t="s">
        <v>40</v>
      </c>
    </row>
    <row r="4968" spans="1:29" ht="14.4" x14ac:dyDescent="0.3">
      <c r="A4968">
        <v>4966</v>
      </c>
      <c r="B4968" t="s">
        <v>4971</v>
      </c>
      <c r="C4968" t="s">
        <v>277</v>
      </c>
      <c r="D4968" t="s">
        <v>40</v>
      </c>
      <c r="E4968" t="s">
        <v>40</v>
      </c>
      <c r="F4968" t="s">
        <v>41</v>
      </c>
      <c r="G4968" t="s">
        <v>40</v>
      </c>
      <c r="H4968" s="26">
        <v>37622</v>
      </c>
      <c r="I4968" t="s">
        <v>42</v>
      </c>
      <c r="J4968" t="s">
        <v>43</v>
      </c>
      <c r="K4968" t="str">
        <f>IF(Table2[[#This Row],[Basis of Material Classification (System Side)*]]="Field inspection","Yes","No")</f>
        <v>No</v>
      </c>
      <c r="N4968" t="str">
        <f>Table2[[#This Row],[Basis of Material Classification (System Side)*]]</f>
        <v>Installation date after lead ban</v>
      </c>
      <c r="O4968" t="s">
        <v>41</v>
      </c>
      <c r="P4968" s="13">
        <v>37622</v>
      </c>
      <c r="Q4968" s="16" t="str">
        <f>Table2[[#This Row],[Service Line Size (inches) (System Side)]]</f>
        <v>5/8</v>
      </c>
      <c r="R4968" t="s">
        <v>43</v>
      </c>
      <c r="S4968" t="str">
        <f>IF(Table2[[#This Row],[Basis of Material Classification (Customer Side)*]]="Field inspection","Yes","No")</f>
        <v>No</v>
      </c>
      <c r="V4968" t="s">
        <v>43</v>
      </c>
      <c r="W4968" t="s">
        <v>44</v>
      </c>
      <c r="X4968" t="s">
        <v>44</v>
      </c>
      <c r="Z4968" t="s">
        <v>45</v>
      </c>
      <c r="AA4968" t="s">
        <v>46</v>
      </c>
      <c r="AB4968" t="s">
        <v>46</v>
      </c>
      <c r="AC4968" t="s">
        <v>40</v>
      </c>
    </row>
    <row r="4969" spans="1:29" ht="14.4" x14ac:dyDescent="0.3">
      <c r="A4969">
        <v>4967</v>
      </c>
      <c r="B4969" t="s">
        <v>4972</v>
      </c>
      <c r="C4969" t="s">
        <v>277</v>
      </c>
      <c r="D4969" t="s">
        <v>40</v>
      </c>
      <c r="E4969" t="s">
        <v>40</v>
      </c>
      <c r="F4969" t="s">
        <v>41</v>
      </c>
      <c r="G4969" t="s">
        <v>40</v>
      </c>
      <c r="H4969" s="26">
        <v>35431</v>
      </c>
      <c r="I4969" t="s">
        <v>42</v>
      </c>
      <c r="J4969" t="s">
        <v>43</v>
      </c>
      <c r="K4969" t="str">
        <f>IF(Table2[[#This Row],[Basis of Material Classification (System Side)*]]="Field inspection","Yes","No")</f>
        <v>No</v>
      </c>
      <c r="N4969" t="str">
        <f>Table2[[#This Row],[Basis of Material Classification (System Side)*]]</f>
        <v>Installation date after lead ban</v>
      </c>
      <c r="O4969" t="s">
        <v>41</v>
      </c>
      <c r="P4969"/>
      <c r="Q4969" s="16" t="str">
        <f>Table2[[#This Row],[Service Line Size (inches) (System Side)]]</f>
        <v>5/8</v>
      </c>
      <c r="R4969" t="s">
        <v>106</v>
      </c>
      <c r="S4969" t="str">
        <f>IF(Table2[[#This Row],[Basis of Material Classification (Customer Side)*]]="Field inspection","Yes","No")</f>
        <v>No</v>
      </c>
      <c r="V4969" t="s">
        <v>108</v>
      </c>
      <c r="W4969" t="s">
        <v>44</v>
      </c>
      <c r="X4969" t="s">
        <v>44</v>
      </c>
      <c r="Z4969" t="s">
        <v>58</v>
      </c>
      <c r="AA4969" t="s">
        <v>46</v>
      </c>
      <c r="AB4969" t="s">
        <v>46</v>
      </c>
      <c r="AC4969" t="s">
        <v>40</v>
      </c>
    </row>
    <row r="4970" spans="1:29" ht="14.4" x14ac:dyDescent="0.3">
      <c r="A4970">
        <v>4968</v>
      </c>
      <c r="B4970" t="s">
        <v>4973</v>
      </c>
      <c r="C4970" t="s">
        <v>277</v>
      </c>
      <c r="D4970" t="s">
        <v>48</v>
      </c>
      <c r="E4970" t="s">
        <v>40</v>
      </c>
      <c r="F4970" t="s">
        <v>41</v>
      </c>
      <c r="G4970" t="s">
        <v>40</v>
      </c>
      <c r="H4970" s="26">
        <v>17533</v>
      </c>
      <c r="I4970" t="s">
        <v>42</v>
      </c>
      <c r="J4970" t="s">
        <v>49</v>
      </c>
      <c r="K4970" t="str">
        <f>IF(Table2[[#This Row],[Basis of Material Classification (System Side)*]]="Field inspection","Yes","No")</f>
        <v>No</v>
      </c>
      <c r="N4970" t="s">
        <v>50</v>
      </c>
      <c r="O4970" t="s">
        <v>41</v>
      </c>
      <c r="P4970" s="13">
        <v>32874</v>
      </c>
      <c r="Q4970" s="16" t="str">
        <f>Table2[[#This Row],[Service Line Size (inches) (System Side)]]</f>
        <v>5/8</v>
      </c>
      <c r="R4970" t="s">
        <v>43</v>
      </c>
      <c r="S4970" t="str">
        <f>IF(Table2[[#This Row],[Basis of Material Classification (Customer Side)*]]="Field inspection","Yes","No")</f>
        <v>No</v>
      </c>
      <c r="V4970" t="s">
        <v>43</v>
      </c>
      <c r="W4970" t="s">
        <v>44</v>
      </c>
      <c r="X4970" t="s">
        <v>44</v>
      </c>
      <c r="Z4970" t="s">
        <v>51</v>
      </c>
      <c r="AA4970" t="s">
        <v>46</v>
      </c>
      <c r="AB4970" t="s">
        <v>46</v>
      </c>
      <c r="AC4970" t="s">
        <v>40</v>
      </c>
    </row>
    <row r="4971" spans="1:29" ht="14.4" x14ac:dyDescent="0.3">
      <c r="A4971">
        <v>4969</v>
      </c>
      <c r="B4971" t="s">
        <v>4974</v>
      </c>
      <c r="C4971" t="s">
        <v>277</v>
      </c>
      <c r="D4971" t="s">
        <v>40</v>
      </c>
      <c r="E4971" t="s">
        <v>40</v>
      </c>
      <c r="F4971" t="s">
        <v>53</v>
      </c>
      <c r="G4971" t="s">
        <v>40</v>
      </c>
      <c r="H4971" s="26">
        <v>37622</v>
      </c>
      <c r="I4971" t="s">
        <v>54</v>
      </c>
      <c r="J4971" t="s">
        <v>55</v>
      </c>
      <c r="K4971" t="str">
        <f>IF(Table2[[#This Row],[Basis of Material Classification (System Side)*]]="Field inspection","Yes","No")</f>
        <v>No</v>
      </c>
      <c r="O4971" t="s">
        <v>41</v>
      </c>
      <c r="P4971" s="13">
        <v>37987</v>
      </c>
      <c r="Q4971" s="16" t="str">
        <f>Table2[[#This Row],[Service Line Size (inches) (System Side)]]</f>
        <v>3/4</v>
      </c>
      <c r="R4971" t="s">
        <v>43</v>
      </c>
      <c r="S4971" t="str">
        <f>IF(Table2[[#This Row],[Basis of Material Classification (Customer Side)*]]="Field inspection","Yes","No")</f>
        <v>No</v>
      </c>
      <c r="V4971" t="s">
        <v>43</v>
      </c>
      <c r="W4971" t="s">
        <v>44</v>
      </c>
      <c r="X4971" t="s">
        <v>44</v>
      </c>
      <c r="Z4971" t="s">
        <v>45</v>
      </c>
      <c r="AA4971" t="s">
        <v>46</v>
      </c>
      <c r="AB4971" t="s">
        <v>46</v>
      </c>
      <c r="AC4971" t="s">
        <v>40</v>
      </c>
    </row>
    <row r="4972" spans="1:29" ht="14.4" x14ac:dyDescent="0.3">
      <c r="A4972">
        <v>4970</v>
      </c>
      <c r="B4972" t="s">
        <v>4975</v>
      </c>
      <c r="C4972" t="s">
        <v>277</v>
      </c>
      <c r="D4972" t="s">
        <v>40</v>
      </c>
      <c r="E4972" t="s">
        <v>40</v>
      </c>
      <c r="F4972" t="s">
        <v>41</v>
      </c>
      <c r="G4972" t="s">
        <v>40</v>
      </c>
      <c r="H4972" s="26">
        <v>37622</v>
      </c>
      <c r="I4972" t="s">
        <v>42</v>
      </c>
      <c r="J4972" t="s">
        <v>43</v>
      </c>
      <c r="K4972" t="str">
        <f>IF(Table2[[#This Row],[Basis of Material Classification (System Side)*]]="Field inspection","Yes","No")</f>
        <v>No</v>
      </c>
      <c r="N4972" t="str">
        <f>Table2[[#This Row],[Basis of Material Classification (System Side)*]]</f>
        <v>Installation date after lead ban</v>
      </c>
      <c r="O4972" t="s">
        <v>41</v>
      </c>
      <c r="P4972" s="13">
        <v>36892</v>
      </c>
      <c r="Q4972" s="16" t="str">
        <f>Table2[[#This Row],[Service Line Size (inches) (System Side)]]</f>
        <v>5/8</v>
      </c>
      <c r="R4972" t="s">
        <v>43</v>
      </c>
      <c r="S4972" t="str">
        <f>IF(Table2[[#This Row],[Basis of Material Classification (Customer Side)*]]="Field inspection","Yes","No")</f>
        <v>No</v>
      </c>
      <c r="V4972" t="s">
        <v>43</v>
      </c>
      <c r="W4972" t="s">
        <v>44</v>
      </c>
      <c r="X4972" t="s">
        <v>44</v>
      </c>
      <c r="Z4972" t="s">
        <v>45</v>
      </c>
      <c r="AA4972" t="s">
        <v>46</v>
      </c>
      <c r="AB4972" t="s">
        <v>46</v>
      </c>
      <c r="AC4972" t="s">
        <v>40</v>
      </c>
    </row>
    <row r="4973" spans="1:29" ht="14.4" x14ac:dyDescent="0.3">
      <c r="A4973">
        <v>4971</v>
      </c>
      <c r="B4973" t="s">
        <v>4976</v>
      </c>
      <c r="C4973" t="s">
        <v>277</v>
      </c>
      <c r="D4973" t="s">
        <v>40</v>
      </c>
      <c r="E4973" t="s">
        <v>40</v>
      </c>
      <c r="F4973" t="s">
        <v>53</v>
      </c>
      <c r="G4973" t="s">
        <v>40</v>
      </c>
      <c r="H4973" s="26">
        <v>36526</v>
      </c>
      <c r="I4973" t="s">
        <v>54</v>
      </c>
      <c r="J4973" t="s">
        <v>55</v>
      </c>
      <c r="K4973" t="str">
        <f>IF(Table2[[#This Row],[Basis of Material Classification (System Side)*]]="Field inspection","Yes","No")</f>
        <v>No</v>
      </c>
      <c r="O4973" t="s">
        <v>41</v>
      </c>
      <c r="P4973" s="13">
        <v>36526</v>
      </c>
      <c r="Q4973" s="16" t="str">
        <f>Table2[[#This Row],[Service Line Size (inches) (System Side)]]</f>
        <v>3/4</v>
      </c>
      <c r="R4973" t="s">
        <v>43</v>
      </c>
      <c r="S4973" t="str">
        <f>IF(Table2[[#This Row],[Basis of Material Classification (Customer Side)*]]="Field inspection","Yes","No")</f>
        <v>No</v>
      </c>
      <c r="V4973" t="s">
        <v>43</v>
      </c>
      <c r="W4973" t="s">
        <v>44</v>
      </c>
      <c r="X4973" t="s">
        <v>44</v>
      </c>
      <c r="Z4973" t="s">
        <v>58</v>
      </c>
      <c r="AA4973" t="s">
        <v>46</v>
      </c>
      <c r="AB4973" t="s">
        <v>46</v>
      </c>
      <c r="AC4973" t="s">
        <v>40</v>
      </c>
    </row>
    <row r="4974" spans="1:29" ht="14.4" x14ac:dyDescent="0.3">
      <c r="A4974">
        <v>4972</v>
      </c>
      <c r="B4974" t="s">
        <v>4977</v>
      </c>
      <c r="C4974" t="s">
        <v>277</v>
      </c>
      <c r="D4974" t="s">
        <v>40</v>
      </c>
      <c r="E4974" t="s">
        <v>40</v>
      </c>
      <c r="F4974" t="s">
        <v>41</v>
      </c>
      <c r="G4974" t="s">
        <v>40</v>
      </c>
      <c r="H4974" s="26">
        <v>25204</v>
      </c>
      <c r="I4974" t="s">
        <v>42</v>
      </c>
      <c r="J4974" t="s">
        <v>49</v>
      </c>
      <c r="K4974" t="str">
        <f>IF(Table2[[#This Row],[Basis of Material Classification (System Side)*]]="Field inspection","Yes","No")</f>
        <v>No</v>
      </c>
      <c r="N4974" t="s">
        <v>50</v>
      </c>
      <c r="O4974" t="s">
        <v>41</v>
      </c>
      <c r="P4974"/>
      <c r="Q4974" s="16" t="str">
        <f>Table2[[#This Row],[Service Line Size (inches) (System Side)]]</f>
        <v>5/8</v>
      </c>
      <c r="R4974" t="s">
        <v>49</v>
      </c>
      <c r="S4974" t="str">
        <f>IF(Table2[[#This Row],[Basis of Material Classification (Customer Side)*]]="Field inspection","Yes","No")</f>
        <v>No</v>
      </c>
      <c r="V4974" t="s">
        <v>50</v>
      </c>
      <c r="W4974" t="s">
        <v>44</v>
      </c>
      <c r="X4974" t="s">
        <v>44</v>
      </c>
      <c r="Z4974" t="s">
        <v>58</v>
      </c>
      <c r="AA4974" t="s">
        <v>46</v>
      </c>
      <c r="AB4974" t="s">
        <v>46</v>
      </c>
      <c r="AC4974" t="s">
        <v>40</v>
      </c>
    </row>
    <row r="4975" spans="1:29" ht="14.4" x14ac:dyDescent="0.3">
      <c r="A4975">
        <v>4973</v>
      </c>
      <c r="B4975" t="s">
        <v>4978</v>
      </c>
      <c r="C4975" t="s">
        <v>277</v>
      </c>
      <c r="D4975" t="s">
        <v>40</v>
      </c>
      <c r="E4975" t="s">
        <v>40</v>
      </c>
      <c r="F4975" t="s">
        <v>53</v>
      </c>
      <c r="G4975" t="s">
        <v>40</v>
      </c>
      <c r="H4975" s="26">
        <v>36526</v>
      </c>
      <c r="I4975" t="s">
        <v>54</v>
      </c>
      <c r="J4975" t="s">
        <v>55</v>
      </c>
      <c r="K4975" t="str">
        <f>IF(Table2[[#This Row],[Basis of Material Classification (System Side)*]]="Field inspection","Yes","No")</f>
        <v>No</v>
      </c>
      <c r="O4975" t="s">
        <v>41</v>
      </c>
      <c r="P4975" s="13">
        <v>36526</v>
      </c>
      <c r="Q4975" s="16" t="str">
        <f>Table2[[#This Row],[Service Line Size (inches) (System Side)]]</f>
        <v>3/4</v>
      </c>
      <c r="R4975" t="s">
        <v>43</v>
      </c>
      <c r="S4975" t="str">
        <f>IF(Table2[[#This Row],[Basis of Material Classification (Customer Side)*]]="Field inspection","Yes","No")</f>
        <v>No</v>
      </c>
      <c r="V4975" t="s">
        <v>43</v>
      </c>
      <c r="W4975" t="s">
        <v>44</v>
      </c>
      <c r="X4975" t="s">
        <v>44</v>
      </c>
      <c r="Z4975" t="s">
        <v>58</v>
      </c>
      <c r="AA4975" t="s">
        <v>46</v>
      </c>
      <c r="AB4975" t="s">
        <v>46</v>
      </c>
      <c r="AC4975" t="s">
        <v>40</v>
      </c>
    </row>
    <row r="4976" spans="1:29" ht="14.4" x14ac:dyDescent="0.3">
      <c r="A4976">
        <v>4974</v>
      </c>
      <c r="B4976" t="s">
        <v>4979</v>
      </c>
      <c r="C4976" t="s">
        <v>277</v>
      </c>
      <c r="D4976" t="s">
        <v>48</v>
      </c>
      <c r="E4976" t="s">
        <v>40</v>
      </c>
      <c r="F4976" t="s">
        <v>41</v>
      </c>
      <c r="G4976" t="s">
        <v>40</v>
      </c>
      <c r="H4976" s="27"/>
      <c r="I4976" t="s">
        <v>42</v>
      </c>
      <c r="J4976" t="s">
        <v>49</v>
      </c>
      <c r="K4976" t="str">
        <f>IF(Table2[[#This Row],[Basis of Material Classification (System Side)*]]="Field inspection","Yes","No")</f>
        <v>No</v>
      </c>
      <c r="N4976" t="s">
        <v>50</v>
      </c>
      <c r="O4976" t="s">
        <v>41</v>
      </c>
      <c r="P4976" s="13">
        <v>23743</v>
      </c>
      <c r="Q4976" s="16" t="str">
        <f>Table2[[#This Row],[Service Line Size (inches) (System Side)]]</f>
        <v>5/8</v>
      </c>
      <c r="R4976" t="s">
        <v>49</v>
      </c>
      <c r="S4976" t="str">
        <f>IF(Table2[[#This Row],[Basis of Material Classification (Customer Side)*]]="Field inspection","Yes","No")</f>
        <v>No</v>
      </c>
      <c r="V4976" t="s">
        <v>50</v>
      </c>
      <c r="W4976" t="s">
        <v>44</v>
      </c>
      <c r="X4976" t="s">
        <v>44</v>
      </c>
      <c r="Z4976" t="s">
        <v>51</v>
      </c>
      <c r="AA4976" t="s">
        <v>46</v>
      </c>
      <c r="AB4976" t="s">
        <v>46</v>
      </c>
      <c r="AC4976" t="s">
        <v>40</v>
      </c>
    </row>
    <row r="4977" spans="1:29" ht="14.4" x14ac:dyDescent="0.3">
      <c r="A4977">
        <v>4975</v>
      </c>
      <c r="B4977" t="s">
        <v>4980</v>
      </c>
      <c r="C4977" t="s">
        <v>277</v>
      </c>
      <c r="D4977" t="s">
        <v>40</v>
      </c>
      <c r="E4977" t="s">
        <v>40</v>
      </c>
      <c r="F4977" t="s">
        <v>53</v>
      </c>
      <c r="G4977" t="s">
        <v>40</v>
      </c>
      <c r="H4977" s="26">
        <v>36892</v>
      </c>
      <c r="I4977" t="s">
        <v>54</v>
      </c>
      <c r="J4977" t="s">
        <v>55</v>
      </c>
      <c r="K4977" t="str">
        <f>IF(Table2[[#This Row],[Basis of Material Classification (System Side)*]]="Field inspection","Yes","No")</f>
        <v>No</v>
      </c>
      <c r="O4977" t="s">
        <v>41</v>
      </c>
      <c r="P4977" s="13">
        <v>37622</v>
      </c>
      <c r="Q4977" s="16" t="str">
        <f>Table2[[#This Row],[Service Line Size (inches) (System Side)]]</f>
        <v>3/4</v>
      </c>
      <c r="R4977" t="s">
        <v>43</v>
      </c>
      <c r="S4977" t="str">
        <f>IF(Table2[[#This Row],[Basis of Material Classification (Customer Side)*]]="Field inspection","Yes","No")</f>
        <v>No</v>
      </c>
      <c r="V4977" t="s">
        <v>43</v>
      </c>
      <c r="W4977" t="s">
        <v>44</v>
      </c>
      <c r="X4977" t="s">
        <v>44</v>
      </c>
      <c r="Z4977" t="s">
        <v>45</v>
      </c>
      <c r="AA4977" t="s">
        <v>46</v>
      </c>
      <c r="AB4977" t="s">
        <v>46</v>
      </c>
      <c r="AC4977" t="s">
        <v>40</v>
      </c>
    </row>
    <row r="4978" spans="1:29" ht="14.4" x14ac:dyDescent="0.3">
      <c r="A4978">
        <v>4976</v>
      </c>
      <c r="B4978" t="s">
        <v>4981</v>
      </c>
      <c r="C4978" t="s">
        <v>277</v>
      </c>
      <c r="D4978" t="s">
        <v>40</v>
      </c>
      <c r="E4978" t="s">
        <v>40</v>
      </c>
      <c r="F4978" t="s">
        <v>41</v>
      </c>
      <c r="G4978" t="s">
        <v>40</v>
      </c>
      <c r="H4978" s="26">
        <v>35065</v>
      </c>
      <c r="I4978" t="s">
        <v>42</v>
      </c>
      <c r="J4978" t="s">
        <v>43</v>
      </c>
      <c r="K4978" t="str">
        <f>IF(Table2[[#This Row],[Basis of Material Classification (System Side)*]]="Field inspection","Yes","No")</f>
        <v>No</v>
      </c>
      <c r="N4978" t="str">
        <f>Table2[[#This Row],[Basis of Material Classification (System Side)*]]</f>
        <v>Installation date after lead ban</v>
      </c>
      <c r="O4978" t="s">
        <v>41</v>
      </c>
      <c r="P4978" s="13">
        <v>35796</v>
      </c>
      <c r="Q4978" s="16" t="str">
        <f>Table2[[#This Row],[Service Line Size (inches) (System Side)]]</f>
        <v>5/8</v>
      </c>
      <c r="R4978" t="s">
        <v>43</v>
      </c>
      <c r="S4978" t="str">
        <f>IF(Table2[[#This Row],[Basis of Material Classification (Customer Side)*]]="Field inspection","Yes","No")</f>
        <v>No</v>
      </c>
      <c r="V4978" t="s">
        <v>43</v>
      </c>
      <c r="W4978" t="s">
        <v>44</v>
      </c>
      <c r="X4978" t="s">
        <v>44</v>
      </c>
      <c r="Z4978" t="s">
        <v>45</v>
      </c>
      <c r="AA4978" t="s">
        <v>46</v>
      </c>
      <c r="AB4978" t="s">
        <v>46</v>
      </c>
      <c r="AC4978" t="s">
        <v>40</v>
      </c>
    </row>
    <row r="4979" spans="1:29" ht="14.4" x14ac:dyDescent="0.3">
      <c r="A4979">
        <v>4977</v>
      </c>
      <c r="B4979" t="s">
        <v>4982</v>
      </c>
      <c r="C4979" t="s">
        <v>277</v>
      </c>
      <c r="D4979" t="s">
        <v>40</v>
      </c>
      <c r="E4979" t="s">
        <v>40</v>
      </c>
      <c r="F4979" t="s">
        <v>53</v>
      </c>
      <c r="G4979" t="s">
        <v>40</v>
      </c>
      <c r="H4979" s="26">
        <v>17533</v>
      </c>
      <c r="I4979" t="s">
        <v>54</v>
      </c>
      <c r="J4979" t="s">
        <v>65</v>
      </c>
      <c r="K4979" t="str">
        <f>IF(Table2[[#This Row],[Basis of Material Classification (System Side)*]]="Field inspection","Yes","No")</f>
        <v>Yes</v>
      </c>
      <c r="L4979" t="s">
        <v>66</v>
      </c>
      <c r="M4979" s="13">
        <v>45352</v>
      </c>
      <c r="O4979" t="s">
        <v>132</v>
      </c>
      <c r="P4979" s="13">
        <v>13150</v>
      </c>
      <c r="Q4979" s="16" t="str">
        <f>Table2[[#This Row],[Service Line Size (inches) (System Side)]]</f>
        <v>3/4</v>
      </c>
      <c r="R4979" t="s">
        <v>65</v>
      </c>
      <c r="S4979" t="str">
        <f>IF(Table2[[#This Row],[Basis of Material Classification (Customer Side)*]]="Field inspection","Yes","No")</f>
        <v>Yes</v>
      </c>
      <c r="T4979" t="s">
        <v>71</v>
      </c>
      <c r="U4979" s="13">
        <v>45352</v>
      </c>
      <c r="V4979" t="s">
        <v>72</v>
      </c>
      <c r="W4979" t="s">
        <v>44</v>
      </c>
      <c r="X4979" t="s">
        <v>44</v>
      </c>
      <c r="Z4979" t="s">
        <v>45</v>
      </c>
      <c r="AA4979" t="s">
        <v>46</v>
      </c>
      <c r="AB4979" t="s">
        <v>46</v>
      </c>
      <c r="AC4979" t="s">
        <v>40</v>
      </c>
    </row>
    <row r="4980" spans="1:29" ht="14.4" x14ac:dyDescent="0.3">
      <c r="A4980">
        <v>4978</v>
      </c>
      <c r="B4980" t="s">
        <v>4983</v>
      </c>
      <c r="C4980" t="s">
        <v>277</v>
      </c>
      <c r="D4980" t="s">
        <v>40</v>
      </c>
      <c r="E4980" t="s">
        <v>40</v>
      </c>
      <c r="F4980" t="s">
        <v>41</v>
      </c>
      <c r="G4980" t="s">
        <v>40</v>
      </c>
      <c r="H4980" s="26">
        <v>32509</v>
      </c>
      <c r="I4980" t="s">
        <v>42</v>
      </c>
      <c r="J4980" t="s">
        <v>43</v>
      </c>
      <c r="K4980" t="str">
        <f>IF(Table2[[#This Row],[Basis of Material Classification (System Side)*]]="Field inspection","Yes","No")</f>
        <v>No</v>
      </c>
      <c r="N4980" t="str">
        <f>Table2[[#This Row],[Basis of Material Classification (System Side)*]]</f>
        <v>Installation date after lead ban</v>
      </c>
      <c r="O4980" t="s">
        <v>41</v>
      </c>
      <c r="P4980"/>
      <c r="Q4980" s="16" t="str">
        <f>Table2[[#This Row],[Service Line Size (inches) (System Side)]]</f>
        <v>5/8</v>
      </c>
      <c r="R4980" t="s">
        <v>49</v>
      </c>
      <c r="S4980" t="str">
        <f>IF(Table2[[#This Row],[Basis of Material Classification (Customer Side)*]]="Field inspection","Yes","No")</f>
        <v>No</v>
      </c>
      <c r="V4980" t="s">
        <v>50</v>
      </c>
      <c r="W4980" t="s">
        <v>44</v>
      </c>
      <c r="X4980" t="s">
        <v>44</v>
      </c>
      <c r="Z4980" t="s">
        <v>45</v>
      </c>
      <c r="AA4980" t="s">
        <v>46</v>
      </c>
      <c r="AB4980" t="s">
        <v>46</v>
      </c>
      <c r="AC4980" t="s">
        <v>40</v>
      </c>
    </row>
    <row r="4981" spans="1:29" ht="14.4" x14ac:dyDescent="0.3">
      <c r="A4981">
        <v>4979</v>
      </c>
      <c r="B4981" t="s">
        <v>4984</v>
      </c>
      <c r="C4981" t="s">
        <v>277</v>
      </c>
      <c r="D4981" t="s">
        <v>40</v>
      </c>
      <c r="E4981" t="s">
        <v>40</v>
      </c>
      <c r="F4981" t="s">
        <v>53</v>
      </c>
      <c r="G4981" t="s">
        <v>40</v>
      </c>
      <c r="H4981" s="26">
        <v>36526</v>
      </c>
      <c r="I4981" t="s">
        <v>42</v>
      </c>
      <c r="J4981" t="s">
        <v>55</v>
      </c>
      <c r="K4981" t="str">
        <f>IF(Table2[[#This Row],[Basis of Material Classification (System Side)*]]="Field inspection","Yes","No")</f>
        <v>No</v>
      </c>
      <c r="O4981" t="s">
        <v>41</v>
      </c>
      <c r="P4981" s="13">
        <v>37257</v>
      </c>
      <c r="Q4981" s="16" t="str">
        <f>Table2[[#This Row],[Service Line Size (inches) (System Side)]]</f>
        <v>5/8</v>
      </c>
      <c r="R4981" t="s">
        <v>43</v>
      </c>
      <c r="S4981" t="str">
        <f>IF(Table2[[#This Row],[Basis of Material Classification (Customer Side)*]]="Field inspection","Yes","No")</f>
        <v>No</v>
      </c>
      <c r="V4981" t="s">
        <v>43</v>
      </c>
      <c r="W4981" t="s">
        <v>44</v>
      </c>
      <c r="X4981" t="s">
        <v>44</v>
      </c>
      <c r="Z4981" t="s">
        <v>58</v>
      </c>
      <c r="AA4981" t="s">
        <v>46</v>
      </c>
      <c r="AB4981" t="s">
        <v>46</v>
      </c>
      <c r="AC4981" t="s">
        <v>40</v>
      </c>
    </row>
    <row r="4982" spans="1:29" ht="14.4" x14ac:dyDescent="0.3">
      <c r="A4982">
        <v>4980</v>
      </c>
      <c r="B4982" t="s">
        <v>4984</v>
      </c>
      <c r="C4982" t="s">
        <v>277</v>
      </c>
      <c r="D4982" t="s">
        <v>40</v>
      </c>
      <c r="E4982" t="s">
        <v>40</v>
      </c>
      <c r="F4982" t="s">
        <v>53</v>
      </c>
      <c r="G4982" t="s">
        <v>40</v>
      </c>
      <c r="H4982" s="26">
        <v>36526</v>
      </c>
      <c r="I4982" t="s">
        <v>42</v>
      </c>
      <c r="J4982" t="s">
        <v>55</v>
      </c>
      <c r="K4982" t="str">
        <f>IF(Table2[[#This Row],[Basis of Material Classification (System Side)*]]="Field inspection","Yes","No")</f>
        <v>No</v>
      </c>
      <c r="O4982" t="s">
        <v>41</v>
      </c>
      <c r="P4982" s="13">
        <v>37257</v>
      </c>
      <c r="Q4982" s="16" t="str">
        <f>Table2[[#This Row],[Service Line Size (inches) (System Side)]]</f>
        <v>5/8</v>
      </c>
      <c r="R4982" t="s">
        <v>43</v>
      </c>
      <c r="S4982" t="str">
        <f>IF(Table2[[#This Row],[Basis of Material Classification (Customer Side)*]]="Field inspection","Yes","No")</f>
        <v>No</v>
      </c>
      <c r="V4982" t="s">
        <v>43</v>
      </c>
      <c r="W4982" t="s">
        <v>44</v>
      </c>
      <c r="X4982" t="s">
        <v>44</v>
      </c>
      <c r="Z4982" t="s">
        <v>58</v>
      </c>
      <c r="AA4982" t="s">
        <v>46</v>
      </c>
      <c r="AB4982" t="s">
        <v>46</v>
      </c>
      <c r="AC4982" t="s">
        <v>40</v>
      </c>
    </row>
    <row r="4983" spans="1:29" ht="14.4" x14ac:dyDescent="0.3">
      <c r="A4983">
        <v>4981</v>
      </c>
      <c r="B4983" t="s">
        <v>4985</v>
      </c>
      <c r="C4983" t="s">
        <v>277</v>
      </c>
      <c r="D4983" t="s">
        <v>40</v>
      </c>
      <c r="E4983" t="s">
        <v>40</v>
      </c>
      <c r="F4983" t="s">
        <v>53</v>
      </c>
      <c r="G4983" t="s">
        <v>40</v>
      </c>
      <c r="H4983" s="26">
        <v>35431</v>
      </c>
      <c r="I4983" t="s">
        <v>42</v>
      </c>
      <c r="J4983" t="s">
        <v>55</v>
      </c>
      <c r="K4983" t="str">
        <f>IF(Table2[[#This Row],[Basis of Material Classification (System Side)*]]="Field inspection","Yes","No")</f>
        <v>No</v>
      </c>
      <c r="O4983" t="s">
        <v>41</v>
      </c>
      <c r="P4983" s="13">
        <v>36161</v>
      </c>
      <c r="Q4983" s="16" t="str">
        <f>Table2[[#This Row],[Service Line Size (inches) (System Side)]]</f>
        <v>5/8</v>
      </c>
      <c r="R4983" t="s">
        <v>43</v>
      </c>
      <c r="S4983" t="str">
        <f>IF(Table2[[#This Row],[Basis of Material Classification (Customer Side)*]]="Field inspection","Yes","No")</f>
        <v>No</v>
      </c>
      <c r="V4983" t="s">
        <v>43</v>
      </c>
      <c r="W4983" t="s">
        <v>44</v>
      </c>
      <c r="X4983" t="s">
        <v>44</v>
      </c>
      <c r="Z4983" t="s">
        <v>45</v>
      </c>
      <c r="AA4983" t="s">
        <v>46</v>
      </c>
      <c r="AB4983" t="s">
        <v>46</v>
      </c>
      <c r="AC4983" t="s">
        <v>40</v>
      </c>
    </row>
    <row r="4984" spans="1:29" ht="14.4" x14ac:dyDescent="0.3">
      <c r="A4984">
        <v>4982</v>
      </c>
      <c r="B4984" t="s">
        <v>4986</v>
      </c>
      <c r="C4984" t="s">
        <v>277</v>
      </c>
      <c r="D4984" t="s">
        <v>48</v>
      </c>
      <c r="E4984" t="s">
        <v>40</v>
      </c>
      <c r="F4984" t="s">
        <v>41</v>
      </c>
      <c r="G4984" t="s">
        <v>40</v>
      </c>
      <c r="H4984" s="27"/>
      <c r="I4984" t="s">
        <v>42</v>
      </c>
      <c r="J4984" t="s">
        <v>49</v>
      </c>
      <c r="K4984" t="str">
        <f>IF(Table2[[#This Row],[Basis of Material Classification (System Side)*]]="Field inspection","Yes","No")</f>
        <v>No</v>
      </c>
      <c r="N4984" t="s">
        <v>50</v>
      </c>
      <c r="O4984" t="s">
        <v>41</v>
      </c>
      <c r="P4984" s="13">
        <v>23743</v>
      </c>
      <c r="Q4984" s="16" t="str">
        <f>Table2[[#This Row],[Service Line Size (inches) (System Side)]]</f>
        <v>5/8</v>
      </c>
      <c r="R4984" t="s">
        <v>49</v>
      </c>
      <c r="S4984" t="str">
        <f>IF(Table2[[#This Row],[Basis of Material Classification (Customer Side)*]]="Field inspection","Yes","No")</f>
        <v>No</v>
      </c>
      <c r="V4984" t="s">
        <v>50</v>
      </c>
      <c r="W4984" t="s">
        <v>44</v>
      </c>
      <c r="X4984" t="s">
        <v>44</v>
      </c>
      <c r="Z4984" t="s">
        <v>51</v>
      </c>
      <c r="AA4984" t="s">
        <v>46</v>
      </c>
      <c r="AB4984" t="s">
        <v>46</v>
      </c>
      <c r="AC4984" t="s">
        <v>40</v>
      </c>
    </row>
    <row r="4985" spans="1:29" ht="14.4" x14ac:dyDescent="0.3">
      <c r="A4985">
        <v>4983</v>
      </c>
      <c r="B4985" t="s">
        <v>4987</v>
      </c>
      <c r="C4985" t="s">
        <v>277</v>
      </c>
      <c r="D4985" t="s">
        <v>40</v>
      </c>
      <c r="E4985" t="s">
        <v>40</v>
      </c>
      <c r="F4985" t="s">
        <v>53</v>
      </c>
      <c r="G4985" t="s">
        <v>40</v>
      </c>
      <c r="H4985" s="26">
        <v>35431</v>
      </c>
      <c r="I4985" t="s">
        <v>54</v>
      </c>
      <c r="J4985" t="s">
        <v>55</v>
      </c>
      <c r="K4985" t="str">
        <f>IF(Table2[[#This Row],[Basis of Material Classification (System Side)*]]="Field inspection","Yes","No")</f>
        <v>No</v>
      </c>
      <c r="O4985" t="s">
        <v>41</v>
      </c>
      <c r="P4985" s="13">
        <v>36526</v>
      </c>
      <c r="Q4985" s="16" t="str">
        <f>Table2[[#This Row],[Service Line Size (inches) (System Side)]]</f>
        <v>3/4</v>
      </c>
      <c r="R4985" t="s">
        <v>43</v>
      </c>
      <c r="S4985" t="str">
        <f>IF(Table2[[#This Row],[Basis of Material Classification (Customer Side)*]]="Field inspection","Yes","No")</f>
        <v>No</v>
      </c>
      <c r="V4985" t="s">
        <v>43</v>
      </c>
      <c r="W4985" t="s">
        <v>44</v>
      </c>
      <c r="X4985" t="s">
        <v>44</v>
      </c>
      <c r="Z4985" t="s">
        <v>45</v>
      </c>
      <c r="AA4985" t="s">
        <v>46</v>
      </c>
      <c r="AB4985" t="s">
        <v>46</v>
      </c>
      <c r="AC4985" t="s">
        <v>40</v>
      </c>
    </row>
    <row r="4986" spans="1:29" ht="14.4" x14ac:dyDescent="0.3">
      <c r="A4986">
        <v>4984</v>
      </c>
      <c r="B4986" t="s">
        <v>4988</v>
      </c>
      <c r="C4986" t="s">
        <v>277</v>
      </c>
      <c r="D4986" t="s">
        <v>40</v>
      </c>
      <c r="E4986" t="s">
        <v>40</v>
      </c>
      <c r="F4986" t="s">
        <v>53</v>
      </c>
      <c r="G4986" t="s">
        <v>40</v>
      </c>
      <c r="H4986" s="26">
        <v>37257</v>
      </c>
      <c r="I4986" t="s">
        <v>54</v>
      </c>
      <c r="J4986" t="s">
        <v>55</v>
      </c>
      <c r="K4986" t="str">
        <f>IF(Table2[[#This Row],[Basis of Material Classification (System Side)*]]="Field inspection","Yes","No")</f>
        <v>No</v>
      </c>
      <c r="O4986" t="s">
        <v>41</v>
      </c>
      <c r="P4986" s="13">
        <v>37257</v>
      </c>
      <c r="Q4986" s="16" t="str">
        <f>Table2[[#This Row],[Service Line Size (inches) (System Side)]]</f>
        <v>3/4</v>
      </c>
      <c r="R4986" t="s">
        <v>43</v>
      </c>
      <c r="S4986" t="str">
        <f>IF(Table2[[#This Row],[Basis of Material Classification (Customer Side)*]]="Field inspection","Yes","No")</f>
        <v>No</v>
      </c>
      <c r="V4986" t="s">
        <v>43</v>
      </c>
      <c r="W4986" t="s">
        <v>44</v>
      </c>
      <c r="X4986" t="s">
        <v>44</v>
      </c>
      <c r="Z4986" t="s">
        <v>45</v>
      </c>
      <c r="AA4986" t="s">
        <v>46</v>
      </c>
      <c r="AB4986" t="s">
        <v>46</v>
      </c>
      <c r="AC4986" t="s">
        <v>40</v>
      </c>
    </row>
    <row r="4987" spans="1:29" ht="14.4" x14ac:dyDescent="0.3">
      <c r="A4987">
        <v>4985</v>
      </c>
      <c r="B4987" t="s">
        <v>4989</v>
      </c>
      <c r="C4987" t="s">
        <v>277</v>
      </c>
      <c r="D4987" t="s">
        <v>40</v>
      </c>
      <c r="E4987" t="s">
        <v>40</v>
      </c>
      <c r="F4987" t="s">
        <v>41</v>
      </c>
      <c r="G4987" t="s">
        <v>40</v>
      </c>
      <c r="H4987" s="26">
        <v>37622</v>
      </c>
      <c r="I4987" t="s">
        <v>42</v>
      </c>
      <c r="J4987" t="s">
        <v>43</v>
      </c>
      <c r="K4987" t="str">
        <f>IF(Table2[[#This Row],[Basis of Material Classification (System Side)*]]="Field inspection","Yes","No")</f>
        <v>No</v>
      </c>
      <c r="N4987" t="str">
        <f>Table2[[#This Row],[Basis of Material Classification (System Side)*]]</f>
        <v>Installation date after lead ban</v>
      </c>
      <c r="O4987" t="s">
        <v>41</v>
      </c>
      <c r="P4987" s="13">
        <v>37622</v>
      </c>
      <c r="Q4987" s="16" t="str">
        <f>Table2[[#This Row],[Service Line Size (inches) (System Side)]]</f>
        <v>5/8</v>
      </c>
      <c r="R4987" t="s">
        <v>43</v>
      </c>
      <c r="S4987" t="str">
        <f>IF(Table2[[#This Row],[Basis of Material Classification (Customer Side)*]]="Field inspection","Yes","No")</f>
        <v>No</v>
      </c>
      <c r="V4987" t="s">
        <v>43</v>
      </c>
      <c r="W4987" t="s">
        <v>44</v>
      </c>
      <c r="X4987" t="s">
        <v>44</v>
      </c>
      <c r="Z4987" t="s">
        <v>45</v>
      </c>
      <c r="AA4987" t="s">
        <v>46</v>
      </c>
      <c r="AB4987" t="s">
        <v>46</v>
      </c>
      <c r="AC4987" t="s">
        <v>40</v>
      </c>
    </row>
    <row r="4988" spans="1:29" ht="14.4" x14ac:dyDescent="0.3">
      <c r="A4988">
        <v>4986</v>
      </c>
      <c r="B4988" t="s">
        <v>4990</v>
      </c>
      <c r="C4988" t="s">
        <v>277</v>
      </c>
      <c r="D4988" t="s">
        <v>40</v>
      </c>
      <c r="E4988" t="s">
        <v>40</v>
      </c>
      <c r="F4988" t="s">
        <v>41</v>
      </c>
      <c r="G4988" t="s">
        <v>40</v>
      </c>
      <c r="H4988" s="26">
        <v>38353</v>
      </c>
      <c r="I4988" t="s">
        <v>42</v>
      </c>
      <c r="J4988" t="s">
        <v>43</v>
      </c>
      <c r="K4988" t="str">
        <f>IF(Table2[[#This Row],[Basis of Material Classification (System Side)*]]="Field inspection","Yes","No")</f>
        <v>No</v>
      </c>
      <c r="N4988" t="str">
        <f>Table2[[#This Row],[Basis of Material Classification (System Side)*]]</f>
        <v>Installation date after lead ban</v>
      </c>
      <c r="O4988" t="s">
        <v>41</v>
      </c>
      <c r="P4988" s="13">
        <v>37622</v>
      </c>
      <c r="Q4988" s="16" t="str">
        <f>Table2[[#This Row],[Service Line Size (inches) (System Side)]]</f>
        <v>5/8</v>
      </c>
      <c r="R4988" t="s">
        <v>43</v>
      </c>
      <c r="S4988" t="str">
        <f>IF(Table2[[#This Row],[Basis of Material Classification (Customer Side)*]]="Field inspection","Yes","No")</f>
        <v>No</v>
      </c>
      <c r="V4988" t="s">
        <v>43</v>
      </c>
      <c r="W4988" t="s">
        <v>44</v>
      </c>
      <c r="X4988" t="s">
        <v>44</v>
      </c>
      <c r="Z4988" t="s">
        <v>45</v>
      </c>
      <c r="AA4988" t="s">
        <v>46</v>
      </c>
      <c r="AB4988" t="s">
        <v>46</v>
      </c>
      <c r="AC4988" t="s">
        <v>40</v>
      </c>
    </row>
    <row r="4989" spans="1:29" ht="14.4" x14ac:dyDescent="0.3">
      <c r="A4989">
        <v>4987</v>
      </c>
      <c r="B4989" t="s">
        <v>4991</v>
      </c>
      <c r="C4989" t="s">
        <v>277</v>
      </c>
      <c r="D4989" t="s">
        <v>40</v>
      </c>
      <c r="E4989" t="s">
        <v>40</v>
      </c>
      <c r="F4989" t="s">
        <v>41</v>
      </c>
      <c r="G4989" t="s">
        <v>40</v>
      </c>
      <c r="H4989" s="26">
        <v>35065</v>
      </c>
      <c r="I4989" t="s">
        <v>42</v>
      </c>
      <c r="J4989" t="s">
        <v>43</v>
      </c>
      <c r="K4989" t="str">
        <f>IF(Table2[[#This Row],[Basis of Material Classification (System Side)*]]="Field inspection","Yes","No")</f>
        <v>No</v>
      </c>
      <c r="N4989" t="str">
        <f>Table2[[#This Row],[Basis of Material Classification (System Side)*]]</f>
        <v>Installation date after lead ban</v>
      </c>
      <c r="O4989" t="s">
        <v>41</v>
      </c>
      <c r="P4989" s="13">
        <v>35796</v>
      </c>
      <c r="Q4989" s="16" t="str">
        <f>Table2[[#This Row],[Service Line Size (inches) (System Side)]]</f>
        <v>5/8</v>
      </c>
      <c r="R4989" t="s">
        <v>43</v>
      </c>
      <c r="S4989" t="str">
        <f>IF(Table2[[#This Row],[Basis of Material Classification (Customer Side)*]]="Field inspection","Yes","No")</f>
        <v>No</v>
      </c>
      <c r="V4989" t="s">
        <v>43</v>
      </c>
      <c r="W4989" t="s">
        <v>44</v>
      </c>
      <c r="X4989" t="s">
        <v>44</v>
      </c>
      <c r="Z4989" t="s">
        <v>45</v>
      </c>
      <c r="AA4989" t="s">
        <v>46</v>
      </c>
      <c r="AB4989" t="s">
        <v>46</v>
      </c>
      <c r="AC4989" t="s">
        <v>40</v>
      </c>
    </row>
    <row r="4990" spans="1:29" ht="14.4" x14ac:dyDescent="0.3">
      <c r="A4990">
        <v>4988</v>
      </c>
      <c r="B4990" t="s">
        <v>4992</v>
      </c>
      <c r="C4990" t="s">
        <v>277</v>
      </c>
      <c r="D4990" t="s">
        <v>40</v>
      </c>
      <c r="E4990" t="s">
        <v>40</v>
      </c>
      <c r="F4990" t="s">
        <v>41</v>
      </c>
      <c r="G4990" t="s">
        <v>40</v>
      </c>
      <c r="H4990" s="26">
        <v>34335</v>
      </c>
      <c r="I4990" t="s">
        <v>42</v>
      </c>
      <c r="J4990" t="s">
        <v>43</v>
      </c>
      <c r="K4990" t="str">
        <f>IF(Table2[[#This Row],[Basis of Material Classification (System Side)*]]="Field inspection","Yes","No")</f>
        <v>No</v>
      </c>
      <c r="N4990" t="str">
        <f>Table2[[#This Row],[Basis of Material Classification (System Side)*]]</f>
        <v>Installation date after lead ban</v>
      </c>
      <c r="O4990" t="s">
        <v>41</v>
      </c>
      <c r="P4990" s="13">
        <v>35431</v>
      </c>
      <c r="Q4990" s="16" t="str">
        <f>Table2[[#This Row],[Service Line Size (inches) (System Side)]]</f>
        <v>5/8</v>
      </c>
      <c r="R4990" t="s">
        <v>43</v>
      </c>
      <c r="S4990" t="str">
        <f>IF(Table2[[#This Row],[Basis of Material Classification (Customer Side)*]]="Field inspection","Yes","No")</f>
        <v>No</v>
      </c>
      <c r="V4990" t="s">
        <v>43</v>
      </c>
      <c r="W4990" t="s">
        <v>44</v>
      </c>
      <c r="X4990" t="s">
        <v>44</v>
      </c>
      <c r="Z4990" t="s">
        <v>45</v>
      </c>
      <c r="AA4990" t="s">
        <v>46</v>
      </c>
      <c r="AB4990" t="s">
        <v>46</v>
      </c>
      <c r="AC4990" t="s">
        <v>40</v>
      </c>
    </row>
    <row r="4991" spans="1:29" ht="14.4" x14ac:dyDescent="0.3">
      <c r="A4991">
        <v>4989</v>
      </c>
      <c r="B4991" t="s">
        <v>4993</v>
      </c>
      <c r="C4991" t="s">
        <v>277</v>
      </c>
      <c r="D4991" t="s">
        <v>40</v>
      </c>
      <c r="E4991" t="s">
        <v>40</v>
      </c>
      <c r="F4991" t="s">
        <v>41</v>
      </c>
      <c r="G4991" t="s">
        <v>40</v>
      </c>
      <c r="H4991" s="26">
        <v>37622</v>
      </c>
      <c r="I4991" t="s">
        <v>42</v>
      </c>
      <c r="J4991" t="s">
        <v>43</v>
      </c>
      <c r="K4991" t="str">
        <f>IF(Table2[[#This Row],[Basis of Material Classification (System Side)*]]="Field inspection","Yes","No")</f>
        <v>No</v>
      </c>
      <c r="N4991" t="str">
        <f>Table2[[#This Row],[Basis of Material Classification (System Side)*]]</f>
        <v>Installation date after lead ban</v>
      </c>
      <c r="O4991" t="s">
        <v>41</v>
      </c>
      <c r="P4991" s="13">
        <v>29221</v>
      </c>
      <c r="Q4991" s="16" t="str">
        <f>Table2[[#This Row],[Service Line Size (inches) (System Side)]]</f>
        <v>5/8</v>
      </c>
      <c r="R4991" t="s">
        <v>43</v>
      </c>
      <c r="S4991" t="str">
        <f>IF(Table2[[#This Row],[Basis of Material Classification (Customer Side)*]]="Field inspection","Yes","No")</f>
        <v>No</v>
      </c>
      <c r="V4991" t="s">
        <v>43</v>
      </c>
      <c r="W4991" t="s">
        <v>44</v>
      </c>
      <c r="X4991" t="s">
        <v>44</v>
      </c>
      <c r="Z4991" t="s">
        <v>58</v>
      </c>
      <c r="AA4991" t="s">
        <v>46</v>
      </c>
      <c r="AB4991" t="s">
        <v>46</v>
      </c>
      <c r="AC4991" t="s">
        <v>40</v>
      </c>
    </row>
    <row r="4992" spans="1:29" ht="14.4" x14ac:dyDescent="0.3">
      <c r="A4992">
        <v>4990</v>
      </c>
      <c r="B4992" t="s">
        <v>4994</v>
      </c>
      <c r="C4992" t="s">
        <v>277</v>
      </c>
      <c r="D4992" t="s">
        <v>40</v>
      </c>
      <c r="E4992" t="s">
        <v>40</v>
      </c>
      <c r="F4992" t="s">
        <v>41</v>
      </c>
      <c r="G4992" t="s">
        <v>40</v>
      </c>
      <c r="H4992" s="26">
        <v>23377</v>
      </c>
      <c r="I4992" t="s">
        <v>42</v>
      </c>
      <c r="J4992" t="s">
        <v>49</v>
      </c>
      <c r="K4992" t="str">
        <f>IF(Table2[[#This Row],[Basis of Material Classification (System Side)*]]="Field inspection","Yes","No")</f>
        <v>No</v>
      </c>
      <c r="N4992" t="s">
        <v>50</v>
      </c>
      <c r="O4992" t="s">
        <v>41</v>
      </c>
      <c r="P4992" s="13">
        <v>36892</v>
      </c>
      <c r="Q4992" s="16" t="str">
        <f>Table2[[#This Row],[Service Line Size (inches) (System Side)]]</f>
        <v>5/8</v>
      </c>
      <c r="R4992" t="s">
        <v>43</v>
      </c>
      <c r="S4992" t="str">
        <f>IF(Table2[[#This Row],[Basis of Material Classification (Customer Side)*]]="Field inspection","Yes","No")</f>
        <v>No</v>
      </c>
      <c r="V4992" t="s">
        <v>43</v>
      </c>
      <c r="W4992" t="s">
        <v>44</v>
      </c>
      <c r="X4992" t="s">
        <v>44</v>
      </c>
      <c r="Z4992" t="s">
        <v>45</v>
      </c>
      <c r="AA4992" t="s">
        <v>46</v>
      </c>
      <c r="AB4992" t="s">
        <v>46</v>
      </c>
      <c r="AC4992" t="s">
        <v>40</v>
      </c>
    </row>
    <row r="4993" spans="1:29" ht="14.4" x14ac:dyDescent="0.3">
      <c r="A4993">
        <v>4991</v>
      </c>
      <c r="B4993" t="s">
        <v>4995</v>
      </c>
      <c r="C4993" t="s">
        <v>277</v>
      </c>
      <c r="D4993" t="s">
        <v>48</v>
      </c>
      <c r="E4993" t="s">
        <v>40</v>
      </c>
      <c r="F4993" t="s">
        <v>41</v>
      </c>
      <c r="G4993" t="s">
        <v>40</v>
      </c>
      <c r="H4993" s="26">
        <v>32874</v>
      </c>
      <c r="I4993" t="s">
        <v>42</v>
      </c>
      <c r="J4993" t="s">
        <v>43</v>
      </c>
      <c r="K4993" t="str">
        <f>IF(Table2[[#This Row],[Basis of Material Classification (System Side)*]]="Field inspection","Yes","No")</f>
        <v>No</v>
      </c>
      <c r="N4993" t="str">
        <f>Table2[[#This Row],[Basis of Material Classification (System Side)*]]</f>
        <v>Installation date after lead ban</v>
      </c>
      <c r="O4993" t="s">
        <v>41</v>
      </c>
      <c r="P4993" s="13">
        <v>33239</v>
      </c>
      <c r="Q4993" s="16" t="str">
        <f>Table2[[#This Row],[Service Line Size (inches) (System Side)]]</f>
        <v>5/8</v>
      </c>
      <c r="R4993" t="s">
        <v>43</v>
      </c>
      <c r="S4993" t="str">
        <f>IF(Table2[[#This Row],[Basis of Material Classification (Customer Side)*]]="Field inspection","Yes","No")</f>
        <v>No</v>
      </c>
      <c r="V4993" t="s">
        <v>43</v>
      </c>
      <c r="W4993" t="s">
        <v>44</v>
      </c>
      <c r="X4993" t="s">
        <v>44</v>
      </c>
      <c r="Z4993" t="s">
        <v>51</v>
      </c>
      <c r="AA4993" t="s">
        <v>46</v>
      </c>
      <c r="AB4993" t="s">
        <v>46</v>
      </c>
      <c r="AC4993" t="s">
        <v>40</v>
      </c>
    </row>
    <row r="4994" spans="1:29" ht="14.4" x14ac:dyDescent="0.3">
      <c r="A4994">
        <v>4992</v>
      </c>
      <c r="B4994" t="s">
        <v>4996</v>
      </c>
      <c r="C4994" t="s">
        <v>277</v>
      </c>
      <c r="D4994" t="s">
        <v>40</v>
      </c>
      <c r="E4994" t="s">
        <v>40</v>
      </c>
      <c r="F4994" t="s">
        <v>41</v>
      </c>
      <c r="G4994" t="s">
        <v>40</v>
      </c>
      <c r="H4994" s="26">
        <v>23377</v>
      </c>
      <c r="I4994" t="s">
        <v>42</v>
      </c>
      <c r="J4994" t="s">
        <v>49</v>
      </c>
      <c r="K4994" t="str">
        <f>IF(Table2[[#This Row],[Basis of Material Classification (System Side)*]]="Field inspection","Yes","No")</f>
        <v>No</v>
      </c>
      <c r="N4994" t="s">
        <v>50</v>
      </c>
      <c r="O4994" t="s">
        <v>41</v>
      </c>
      <c r="P4994" s="13">
        <v>28491</v>
      </c>
      <c r="Q4994" s="16" t="str">
        <f>Table2[[#This Row],[Service Line Size (inches) (System Side)]]</f>
        <v>5/8</v>
      </c>
      <c r="R4994" t="s">
        <v>49</v>
      </c>
      <c r="S4994" t="str">
        <f>IF(Table2[[#This Row],[Basis of Material Classification (Customer Side)*]]="Field inspection","Yes","No")</f>
        <v>No</v>
      </c>
      <c r="V4994" t="s">
        <v>50</v>
      </c>
      <c r="W4994" t="s">
        <v>44</v>
      </c>
      <c r="X4994" t="s">
        <v>44</v>
      </c>
      <c r="Z4994" t="s">
        <v>45</v>
      </c>
      <c r="AA4994" t="s">
        <v>46</v>
      </c>
      <c r="AB4994" t="s">
        <v>46</v>
      </c>
      <c r="AC4994" t="s">
        <v>432</v>
      </c>
    </row>
    <row r="4995" spans="1:29" ht="14.4" x14ac:dyDescent="0.3">
      <c r="A4995">
        <v>4993</v>
      </c>
      <c r="B4995" t="s">
        <v>4997</v>
      </c>
      <c r="C4995" t="s">
        <v>277</v>
      </c>
      <c r="D4995" t="s">
        <v>40</v>
      </c>
      <c r="E4995" t="s">
        <v>40</v>
      </c>
      <c r="F4995" t="s">
        <v>53</v>
      </c>
      <c r="G4995" t="s">
        <v>40</v>
      </c>
      <c r="H4995" s="26">
        <v>36892</v>
      </c>
      <c r="I4995" t="s">
        <v>54</v>
      </c>
      <c r="J4995" t="s">
        <v>55</v>
      </c>
      <c r="K4995" t="str">
        <f>IF(Table2[[#This Row],[Basis of Material Classification (System Side)*]]="Field inspection","Yes","No")</f>
        <v>No</v>
      </c>
      <c r="O4995" t="s">
        <v>41</v>
      </c>
      <c r="P4995" s="13">
        <v>37257</v>
      </c>
      <c r="Q4995" s="16" t="str">
        <f>Table2[[#This Row],[Service Line Size (inches) (System Side)]]</f>
        <v>3/4</v>
      </c>
      <c r="R4995" t="s">
        <v>43</v>
      </c>
      <c r="S4995" t="str">
        <f>IF(Table2[[#This Row],[Basis of Material Classification (Customer Side)*]]="Field inspection","Yes","No")</f>
        <v>No</v>
      </c>
      <c r="V4995" t="s">
        <v>43</v>
      </c>
      <c r="W4995" t="s">
        <v>44</v>
      </c>
      <c r="X4995" t="s">
        <v>44</v>
      </c>
      <c r="Z4995" t="s">
        <v>45</v>
      </c>
      <c r="AA4995" t="s">
        <v>46</v>
      </c>
      <c r="AB4995" t="s">
        <v>46</v>
      </c>
      <c r="AC4995" t="s">
        <v>40</v>
      </c>
    </row>
    <row r="4996" spans="1:29" ht="14.4" x14ac:dyDescent="0.3">
      <c r="A4996">
        <v>4994</v>
      </c>
      <c r="B4996" t="s">
        <v>4998</v>
      </c>
      <c r="C4996" t="s">
        <v>277</v>
      </c>
      <c r="D4996" t="s">
        <v>40</v>
      </c>
      <c r="E4996" t="s">
        <v>40</v>
      </c>
      <c r="F4996" t="s">
        <v>41</v>
      </c>
      <c r="G4996" t="s">
        <v>40</v>
      </c>
      <c r="H4996" s="26">
        <v>37622</v>
      </c>
      <c r="I4996" t="s">
        <v>42</v>
      </c>
      <c r="J4996" t="s">
        <v>43</v>
      </c>
      <c r="K4996" t="str">
        <f>IF(Table2[[#This Row],[Basis of Material Classification (System Side)*]]="Field inspection","Yes","No")</f>
        <v>No</v>
      </c>
      <c r="N4996" t="str">
        <f>Table2[[#This Row],[Basis of Material Classification (System Side)*]]</f>
        <v>Installation date after lead ban</v>
      </c>
      <c r="O4996" t="s">
        <v>41</v>
      </c>
      <c r="P4996" s="13">
        <v>23743</v>
      </c>
      <c r="Q4996" s="16" t="str">
        <f>Table2[[#This Row],[Service Line Size (inches) (System Side)]]</f>
        <v>5/8</v>
      </c>
      <c r="R4996" t="s">
        <v>49</v>
      </c>
      <c r="S4996" t="str">
        <f>IF(Table2[[#This Row],[Basis of Material Classification (Customer Side)*]]="Field inspection","Yes","No")</f>
        <v>No</v>
      </c>
      <c r="V4996" t="s">
        <v>50</v>
      </c>
      <c r="W4996" t="s">
        <v>44</v>
      </c>
      <c r="X4996" t="s">
        <v>44</v>
      </c>
      <c r="Z4996" t="s">
        <v>45</v>
      </c>
      <c r="AA4996" t="s">
        <v>46</v>
      </c>
      <c r="AB4996" t="s">
        <v>46</v>
      </c>
      <c r="AC4996" t="s">
        <v>40</v>
      </c>
    </row>
    <row r="4997" spans="1:29" ht="14.4" x14ac:dyDescent="0.3">
      <c r="A4997">
        <v>4995</v>
      </c>
      <c r="B4997" t="s">
        <v>4999</v>
      </c>
      <c r="C4997" t="s">
        <v>277</v>
      </c>
      <c r="D4997" t="s">
        <v>40</v>
      </c>
      <c r="E4997" t="s">
        <v>40</v>
      </c>
      <c r="F4997" t="s">
        <v>41</v>
      </c>
      <c r="G4997" t="s">
        <v>40</v>
      </c>
      <c r="H4997" s="26">
        <v>21916</v>
      </c>
      <c r="I4997" t="s">
        <v>42</v>
      </c>
      <c r="J4997" t="s">
        <v>49</v>
      </c>
      <c r="K4997" t="str">
        <f>IF(Table2[[#This Row],[Basis of Material Classification (System Side)*]]="Field inspection","Yes","No")</f>
        <v>No</v>
      </c>
      <c r="N4997" t="s">
        <v>50</v>
      </c>
      <c r="O4997" t="s">
        <v>41</v>
      </c>
      <c r="P4997" s="13">
        <v>24473</v>
      </c>
      <c r="Q4997" s="16" t="str">
        <f>Table2[[#This Row],[Service Line Size (inches) (System Side)]]</f>
        <v>5/8</v>
      </c>
      <c r="R4997" t="s">
        <v>49</v>
      </c>
      <c r="S4997" t="str">
        <f>IF(Table2[[#This Row],[Basis of Material Classification (Customer Side)*]]="Field inspection","Yes","No")</f>
        <v>No</v>
      </c>
      <c r="V4997" t="s">
        <v>50</v>
      </c>
      <c r="W4997" t="s">
        <v>44</v>
      </c>
      <c r="X4997" t="s">
        <v>44</v>
      </c>
      <c r="Z4997" t="s">
        <v>45</v>
      </c>
      <c r="AA4997" t="s">
        <v>46</v>
      </c>
      <c r="AB4997" t="s">
        <v>46</v>
      </c>
      <c r="AC4997" t="s">
        <v>40</v>
      </c>
    </row>
    <row r="4998" spans="1:29" ht="14.4" x14ac:dyDescent="0.3">
      <c r="A4998">
        <v>4996</v>
      </c>
      <c r="B4998" t="s">
        <v>5000</v>
      </c>
      <c r="C4998" t="s">
        <v>277</v>
      </c>
      <c r="D4998" t="s">
        <v>40</v>
      </c>
      <c r="E4998" t="s">
        <v>40</v>
      </c>
      <c r="F4998" t="s">
        <v>53</v>
      </c>
      <c r="G4998" t="s">
        <v>40</v>
      </c>
      <c r="H4998" s="26">
        <v>33239</v>
      </c>
      <c r="I4998" t="s">
        <v>54</v>
      </c>
      <c r="J4998" t="s">
        <v>55</v>
      </c>
      <c r="K4998" t="str">
        <f>IF(Table2[[#This Row],[Basis of Material Classification (System Side)*]]="Field inspection","Yes","No")</f>
        <v>No</v>
      </c>
      <c r="O4998" t="s">
        <v>41</v>
      </c>
      <c r="P4998" s="13">
        <v>35065</v>
      </c>
      <c r="Q4998" s="16" t="str">
        <f>Table2[[#This Row],[Service Line Size (inches) (System Side)]]</f>
        <v>3/4</v>
      </c>
      <c r="R4998" t="s">
        <v>43</v>
      </c>
      <c r="S4998" t="str">
        <f>IF(Table2[[#This Row],[Basis of Material Classification (Customer Side)*]]="Field inspection","Yes","No")</f>
        <v>No</v>
      </c>
      <c r="V4998" t="s">
        <v>43</v>
      </c>
      <c r="W4998" t="s">
        <v>44</v>
      </c>
      <c r="X4998" t="s">
        <v>44</v>
      </c>
      <c r="Z4998" t="s">
        <v>45</v>
      </c>
      <c r="AA4998" t="s">
        <v>46</v>
      </c>
      <c r="AB4998" t="s">
        <v>46</v>
      </c>
      <c r="AC4998" t="s">
        <v>40</v>
      </c>
    </row>
    <row r="4999" spans="1:29" ht="14.4" x14ac:dyDescent="0.3">
      <c r="A4999">
        <v>4997</v>
      </c>
      <c r="B4999" t="s">
        <v>5001</v>
      </c>
      <c r="C4999" t="s">
        <v>277</v>
      </c>
      <c r="D4999" t="s">
        <v>40</v>
      </c>
      <c r="E4999" t="s">
        <v>40</v>
      </c>
      <c r="F4999" t="s">
        <v>41</v>
      </c>
      <c r="G4999" t="s">
        <v>40</v>
      </c>
      <c r="H4999" s="27"/>
      <c r="I4999" t="s">
        <v>42</v>
      </c>
      <c r="J4999" t="s">
        <v>49</v>
      </c>
      <c r="K4999" t="str">
        <f>IF(Table2[[#This Row],[Basis of Material Classification (System Side)*]]="Field inspection","Yes","No")</f>
        <v>No</v>
      </c>
      <c r="N4999" t="s">
        <v>50</v>
      </c>
      <c r="O4999" t="s">
        <v>41</v>
      </c>
      <c r="P4999" s="13">
        <v>23743</v>
      </c>
      <c r="Q4999" s="16" t="str">
        <f>Table2[[#This Row],[Service Line Size (inches) (System Side)]]</f>
        <v>5/8</v>
      </c>
      <c r="R4999" t="s">
        <v>49</v>
      </c>
      <c r="S4999" t="str">
        <f>IF(Table2[[#This Row],[Basis of Material Classification (Customer Side)*]]="Field inspection","Yes","No")</f>
        <v>No</v>
      </c>
      <c r="V4999" t="s">
        <v>50</v>
      </c>
      <c r="W4999" t="s">
        <v>44</v>
      </c>
      <c r="X4999" t="s">
        <v>44</v>
      </c>
      <c r="Z4999" t="s">
        <v>45</v>
      </c>
      <c r="AA4999" t="s">
        <v>46</v>
      </c>
      <c r="AB4999" t="s">
        <v>46</v>
      </c>
      <c r="AC4999" t="s">
        <v>40</v>
      </c>
    </row>
    <row r="5000" spans="1:29" ht="14.4" x14ac:dyDescent="0.3">
      <c r="A5000">
        <v>4998</v>
      </c>
      <c r="B5000" t="s">
        <v>5002</v>
      </c>
      <c r="C5000" t="s">
        <v>277</v>
      </c>
      <c r="D5000" t="s">
        <v>40</v>
      </c>
      <c r="E5000" t="s">
        <v>40</v>
      </c>
      <c r="F5000" t="s">
        <v>41</v>
      </c>
      <c r="G5000" t="s">
        <v>40</v>
      </c>
      <c r="H5000" s="26">
        <v>27760</v>
      </c>
      <c r="I5000" t="s">
        <v>42</v>
      </c>
      <c r="J5000" t="s">
        <v>49</v>
      </c>
      <c r="K5000" t="str">
        <f>IF(Table2[[#This Row],[Basis of Material Classification (System Side)*]]="Field inspection","Yes","No")</f>
        <v>No</v>
      </c>
      <c r="N5000" t="s">
        <v>50</v>
      </c>
      <c r="O5000" t="s">
        <v>41</v>
      </c>
      <c r="P5000" s="13">
        <v>34335</v>
      </c>
      <c r="Q5000" s="16" t="str">
        <f>Table2[[#This Row],[Service Line Size (inches) (System Side)]]</f>
        <v>5/8</v>
      </c>
      <c r="R5000" t="s">
        <v>43</v>
      </c>
      <c r="S5000" t="str">
        <f>IF(Table2[[#This Row],[Basis of Material Classification (Customer Side)*]]="Field inspection","Yes","No")</f>
        <v>No</v>
      </c>
      <c r="V5000" t="s">
        <v>43</v>
      </c>
      <c r="W5000" t="s">
        <v>44</v>
      </c>
      <c r="X5000" t="s">
        <v>44</v>
      </c>
      <c r="Z5000" t="s">
        <v>45</v>
      </c>
      <c r="AA5000" t="s">
        <v>46</v>
      </c>
      <c r="AB5000" t="s">
        <v>46</v>
      </c>
      <c r="AC5000" t="s">
        <v>40</v>
      </c>
    </row>
    <row r="5001" spans="1:29" ht="14.4" x14ac:dyDescent="0.3">
      <c r="A5001">
        <v>4999</v>
      </c>
      <c r="B5001" t="s">
        <v>5003</v>
      </c>
      <c r="C5001" t="s">
        <v>277</v>
      </c>
      <c r="D5001" t="s">
        <v>40</v>
      </c>
      <c r="E5001" t="s">
        <v>40</v>
      </c>
      <c r="F5001" t="s">
        <v>41</v>
      </c>
      <c r="G5001" t="s">
        <v>40</v>
      </c>
      <c r="H5001" s="27"/>
      <c r="I5001" t="s">
        <v>42</v>
      </c>
      <c r="J5001" t="s">
        <v>49</v>
      </c>
      <c r="K5001" t="str">
        <f>IF(Table2[[#This Row],[Basis of Material Classification (System Side)*]]="Field inspection","Yes","No")</f>
        <v>No</v>
      </c>
      <c r="N5001" t="s">
        <v>50</v>
      </c>
      <c r="O5001" t="s">
        <v>41</v>
      </c>
      <c r="P5001" s="13">
        <v>27395</v>
      </c>
      <c r="Q5001" s="16" t="str">
        <f>Table2[[#This Row],[Service Line Size (inches) (System Side)]]</f>
        <v>5/8</v>
      </c>
      <c r="R5001" t="s">
        <v>49</v>
      </c>
      <c r="S5001" t="str">
        <f>IF(Table2[[#This Row],[Basis of Material Classification (Customer Side)*]]="Field inspection","Yes","No")</f>
        <v>No</v>
      </c>
      <c r="V5001" t="s">
        <v>50</v>
      </c>
      <c r="W5001" t="s">
        <v>44</v>
      </c>
      <c r="X5001" t="s">
        <v>44</v>
      </c>
      <c r="Z5001" t="s">
        <v>45</v>
      </c>
      <c r="AA5001" t="s">
        <v>46</v>
      </c>
      <c r="AB5001" t="s">
        <v>46</v>
      </c>
      <c r="AC5001" t="s">
        <v>40</v>
      </c>
    </row>
    <row r="5002" spans="1:29" ht="14.4" x14ac:dyDescent="0.3">
      <c r="A5002">
        <v>5000</v>
      </c>
      <c r="B5002" t="s">
        <v>5004</v>
      </c>
      <c r="C5002" t="s">
        <v>277</v>
      </c>
      <c r="D5002" t="s">
        <v>40</v>
      </c>
      <c r="E5002" t="s">
        <v>40</v>
      </c>
      <c r="F5002" t="s">
        <v>41</v>
      </c>
      <c r="G5002" t="s">
        <v>40</v>
      </c>
      <c r="H5002" s="26">
        <v>35065</v>
      </c>
      <c r="I5002" t="s">
        <v>42</v>
      </c>
      <c r="J5002" t="s">
        <v>43</v>
      </c>
      <c r="K5002" t="str">
        <f>IF(Table2[[#This Row],[Basis of Material Classification (System Side)*]]="Field inspection","Yes","No")</f>
        <v>No</v>
      </c>
      <c r="N5002" t="str">
        <f>Table2[[#This Row],[Basis of Material Classification (System Side)*]]</f>
        <v>Installation date after lead ban</v>
      </c>
      <c r="O5002" t="s">
        <v>41</v>
      </c>
      <c r="P5002" s="13">
        <v>36161</v>
      </c>
      <c r="Q5002" s="16" t="str">
        <f>Table2[[#This Row],[Service Line Size (inches) (System Side)]]</f>
        <v>5/8</v>
      </c>
      <c r="R5002" t="s">
        <v>43</v>
      </c>
      <c r="S5002" t="str">
        <f>IF(Table2[[#This Row],[Basis of Material Classification (Customer Side)*]]="Field inspection","Yes","No")</f>
        <v>No</v>
      </c>
      <c r="V5002" t="s">
        <v>43</v>
      </c>
      <c r="W5002" t="s">
        <v>44</v>
      </c>
      <c r="X5002" t="s">
        <v>44</v>
      </c>
      <c r="Z5002" t="s">
        <v>45</v>
      </c>
      <c r="AA5002" t="s">
        <v>46</v>
      </c>
      <c r="AB5002" t="s">
        <v>46</v>
      </c>
      <c r="AC5002" t="s">
        <v>40</v>
      </c>
    </row>
    <row r="5003" spans="1:29" ht="14.4" x14ac:dyDescent="0.3">
      <c r="A5003">
        <v>5001</v>
      </c>
      <c r="B5003" t="s">
        <v>5005</v>
      </c>
      <c r="C5003" t="s">
        <v>277</v>
      </c>
      <c r="D5003" t="s">
        <v>40</v>
      </c>
      <c r="E5003" t="s">
        <v>40</v>
      </c>
      <c r="F5003" t="s">
        <v>41</v>
      </c>
      <c r="G5003" t="s">
        <v>40</v>
      </c>
      <c r="H5003" s="26">
        <v>33604</v>
      </c>
      <c r="I5003" t="s">
        <v>54</v>
      </c>
      <c r="J5003" t="s">
        <v>43</v>
      </c>
      <c r="K5003" t="str">
        <f>IF(Table2[[#This Row],[Basis of Material Classification (System Side)*]]="Field inspection","Yes","No")</f>
        <v>No</v>
      </c>
      <c r="N5003" t="str">
        <f>Table2[[#This Row],[Basis of Material Classification (System Side)*]]</f>
        <v>Installation date after lead ban</v>
      </c>
      <c r="O5003" t="s">
        <v>41</v>
      </c>
      <c r="P5003" s="13">
        <v>34335</v>
      </c>
      <c r="Q5003" s="16" t="str">
        <f>Table2[[#This Row],[Service Line Size (inches) (System Side)]]</f>
        <v>3/4</v>
      </c>
      <c r="R5003" t="s">
        <v>43</v>
      </c>
      <c r="S5003" t="str">
        <f>IF(Table2[[#This Row],[Basis of Material Classification (Customer Side)*]]="Field inspection","Yes","No")</f>
        <v>No</v>
      </c>
      <c r="V5003" t="s">
        <v>43</v>
      </c>
      <c r="W5003" t="s">
        <v>44</v>
      </c>
      <c r="X5003" t="s">
        <v>44</v>
      </c>
      <c r="Z5003" t="s">
        <v>45</v>
      </c>
      <c r="AA5003" t="s">
        <v>46</v>
      </c>
      <c r="AB5003" t="s">
        <v>46</v>
      </c>
      <c r="AC5003" t="s">
        <v>40</v>
      </c>
    </row>
    <row r="5004" spans="1:29" ht="14.4" x14ac:dyDescent="0.3">
      <c r="A5004">
        <v>5002</v>
      </c>
      <c r="B5004" t="s">
        <v>5006</v>
      </c>
      <c r="C5004" t="s">
        <v>277</v>
      </c>
      <c r="D5004" t="s">
        <v>40</v>
      </c>
      <c r="E5004" t="s">
        <v>40</v>
      </c>
      <c r="F5004" t="s">
        <v>53</v>
      </c>
      <c r="G5004" t="s">
        <v>40</v>
      </c>
      <c r="H5004" s="27"/>
      <c r="I5004" t="s">
        <v>42</v>
      </c>
      <c r="J5004" t="s">
        <v>55</v>
      </c>
      <c r="K5004" t="str">
        <f>IF(Table2[[#This Row],[Basis of Material Classification (System Side)*]]="Field inspection","Yes","No")</f>
        <v>No</v>
      </c>
      <c r="O5004" t="s">
        <v>41</v>
      </c>
      <c r="P5004" s="13">
        <v>21916</v>
      </c>
      <c r="Q5004" s="16" t="str">
        <f>Table2[[#This Row],[Service Line Size (inches) (System Side)]]</f>
        <v>5/8</v>
      </c>
      <c r="R5004" t="s">
        <v>49</v>
      </c>
      <c r="S5004" t="str">
        <f>IF(Table2[[#This Row],[Basis of Material Classification (Customer Side)*]]="Field inspection","Yes","No")</f>
        <v>No</v>
      </c>
      <c r="V5004" t="s">
        <v>50</v>
      </c>
      <c r="W5004" t="s">
        <v>44</v>
      </c>
      <c r="X5004" t="s">
        <v>44</v>
      </c>
      <c r="Z5004" t="s">
        <v>45</v>
      </c>
      <c r="AA5004" t="s">
        <v>46</v>
      </c>
      <c r="AB5004" t="s">
        <v>46</v>
      </c>
      <c r="AC5004" t="s">
        <v>40</v>
      </c>
    </row>
    <row r="5005" spans="1:29" ht="14.4" x14ac:dyDescent="0.3">
      <c r="A5005">
        <v>5003</v>
      </c>
      <c r="B5005" t="s">
        <v>5007</v>
      </c>
      <c r="C5005" t="s">
        <v>277</v>
      </c>
      <c r="D5005" t="s">
        <v>40</v>
      </c>
      <c r="E5005" t="s">
        <v>40</v>
      </c>
      <c r="F5005" t="s">
        <v>41</v>
      </c>
      <c r="G5005" t="s">
        <v>40</v>
      </c>
      <c r="H5005" s="26">
        <v>34335</v>
      </c>
      <c r="I5005" t="s">
        <v>60</v>
      </c>
      <c r="J5005" t="s">
        <v>43</v>
      </c>
      <c r="K5005" t="str">
        <f>IF(Table2[[#This Row],[Basis of Material Classification (System Side)*]]="Field inspection","Yes","No")</f>
        <v>No</v>
      </c>
      <c r="N5005" t="str">
        <f>Table2[[#This Row],[Basis of Material Classification (System Side)*]]</f>
        <v>Installation date after lead ban</v>
      </c>
      <c r="O5005" t="s">
        <v>41</v>
      </c>
      <c r="P5005" s="13">
        <v>32143</v>
      </c>
      <c r="Q5005" s="16" t="str">
        <f>Table2[[#This Row],[Service Line Size (inches) (System Side)]]</f>
        <v>1</v>
      </c>
      <c r="R5005" t="s">
        <v>43</v>
      </c>
      <c r="S5005" t="str">
        <f>IF(Table2[[#This Row],[Basis of Material Classification (Customer Side)*]]="Field inspection","Yes","No")</f>
        <v>No</v>
      </c>
      <c r="V5005" t="s">
        <v>43</v>
      </c>
      <c r="W5005" t="s">
        <v>44</v>
      </c>
      <c r="X5005" t="s">
        <v>44</v>
      </c>
      <c r="Z5005" t="s">
        <v>58</v>
      </c>
      <c r="AA5005" t="s">
        <v>46</v>
      </c>
      <c r="AB5005" t="s">
        <v>46</v>
      </c>
      <c r="AC5005" t="s">
        <v>40</v>
      </c>
    </row>
    <row r="5006" spans="1:29" ht="14.4" x14ac:dyDescent="0.3">
      <c r="A5006">
        <v>5004</v>
      </c>
      <c r="B5006" t="s">
        <v>5008</v>
      </c>
      <c r="C5006" t="s">
        <v>277</v>
      </c>
      <c r="D5006" t="s">
        <v>40</v>
      </c>
      <c r="E5006" t="s">
        <v>40</v>
      </c>
      <c r="F5006" t="s">
        <v>41</v>
      </c>
      <c r="G5006" t="s">
        <v>40</v>
      </c>
      <c r="H5006" s="26">
        <v>36161</v>
      </c>
      <c r="I5006" t="s">
        <v>42</v>
      </c>
      <c r="J5006" t="s">
        <v>43</v>
      </c>
      <c r="K5006" t="str">
        <f>IF(Table2[[#This Row],[Basis of Material Classification (System Side)*]]="Field inspection","Yes","No")</f>
        <v>No</v>
      </c>
      <c r="N5006" t="str">
        <f>Table2[[#This Row],[Basis of Material Classification (System Side)*]]</f>
        <v>Installation date after lead ban</v>
      </c>
      <c r="O5006" t="s">
        <v>41</v>
      </c>
      <c r="P5006" s="13">
        <v>14611</v>
      </c>
      <c r="Q5006" s="16" t="str">
        <f>Table2[[#This Row],[Service Line Size (inches) (System Side)]]</f>
        <v>5/8</v>
      </c>
      <c r="R5006" t="s">
        <v>49</v>
      </c>
      <c r="S5006" t="str">
        <f>IF(Table2[[#This Row],[Basis of Material Classification (Customer Side)*]]="Field inspection","Yes","No")</f>
        <v>No</v>
      </c>
      <c r="V5006" t="s">
        <v>50</v>
      </c>
      <c r="W5006" t="s">
        <v>44</v>
      </c>
      <c r="X5006" t="s">
        <v>44</v>
      </c>
      <c r="Z5006" t="s">
        <v>45</v>
      </c>
      <c r="AA5006" t="s">
        <v>46</v>
      </c>
      <c r="AB5006" t="s">
        <v>46</v>
      </c>
      <c r="AC5006" t="s">
        <v>40</v>
      </c>
    </row>
    <row r="5007" spans="1:29" ht="14.4" x14ac:dyDescent="0.3">
      <c r="A5007">
        <v>5005</v>
      </c>
      <c r="B5007" t="s">
        <v>5009</v>
      </c>
      <c r="C5007" t="s">
        <v>277</v>
      </c>
      <c r="D5007" t="s">
        <v>40</v>
      </c>
      <c r="E5007" t="s">
        <v>40</v>
      </c>
      <c r="F5007" t="s">
        <v>41</v>
      </c>
      <c r="G5007" t="s">
        <v>40</v>
      </c>
      <c r="H5007" s="26">
        <v>33604</v>
      </c>
      <c r="I5007" t="s">
        <v>42</v>
      </c>
      <c r="J5007" t="s">
        <v>43</v>
      </c>
      <c r="K5007" t="str">
        <f>IF(Table2[[#This Row],[Basis of Material Classification (System Side)*]]="Field inspection","Yes","No")</f>
        <v>No</v>
      </c>
      <c r="N5007" t="str">
        <f>Table2[[#This Row],[Basis of Material Classification (System Side)*]]</f>
        <v>Installation date after lead ban</v>
      </c>
      <c r="O5007" t="s">
        <v>41</v>
      </c>
      <c r="P5007" s="13">
        <v>34335</v>
      </c>
      <c r="Q5007" s="16" t="str">
        <f>Table2[[#This Row],[Service Line Size (inches) (System Side)]]</f>
        <v>5/8</v>
      </c>
      <c r="R5007" t="s">
        <v>43</v>
      </c>
      <c r="S5007" t="str">
        <f>IF(Table2[[#This Row],[Basis of Material Classification (Customer Side)*]]="Field inspection","Yes","No")</f>
        <v>No</v>
      </c>
      <c r="V5007" t="s">
        <v>43</v>
      </c>
      <c r="W5007" t="s">
        <v>44</v>
      </c>
      <c r="X5007" t="s">
        <v>44</v>
      </c>
      <c r="Z5007" t="s">
        <v>45</v>
      </c>
      <c r="AA5007" t="s">
        <v>46</v>
      </c>
      <c r="AB5007" t="s">
        <v>46</v>
      </c>
      <c r="AC5007" t="s">
        <v>40</v>
      </c>
    </row>
    <row r="5008" spans="1:29" ht="14.4" x14ac:dyDescent="0.3">
      <c r="A5008">
        <v>5006</v>
      </c>
      <c r="B5008" t="s">
        <v>5010</v>
      </c>
      <c r="C5008" t="s">
        <v>277</v>
      </c>
      <c r="D5008" t="s">
        <v>40</v>
      </c>
      <c r="E5008" t="s">
        <v>40</v>
      </c>
      <c r="F5008" t="s">
        <v>41</v>
      </c>
      <c r="G5008" t="s">
        <v>40</v>
      </c>
      <c r="H5008" s="26">
        <v>24838</v>
      </c>
      <c r="I5008" t="s">
        <v>42</v>
      </c>
      <c r="J5008" t="s">
        <v>49</v>
      </c>
      <c r="K5008" t="str">
        <f>IF(Table2[[#This Row],[Basis of Material Classification (System Side)*]]="Field inspection","Yes","No")</f>
        <v>No</v>
      </c>
      <c r="N5008" t="s">
        <v>50</v>
      </c>
      <c r="O5008" t="s">
        <v>41</v>
      </c>
      <c r="P5008" s="13">
        <v>37257</v>
      </c>
      <c r="Q5008" s="16" t="str">
        <f>Table2[[#This Row],[Service Line Size (inches) (System Side)]]</f>
        <v>5/8</v>
      </c>
      <c r="R5008" t="s">
        <v>43</v>
      </c>
      <c r="S5008" t="str">
        <f>IF(Table2[[#This Row],[Basis of Material Classification (Customer Side)*]]="Field inspection","Yes","No")</f>
        <v>No</v>
      </c>
      <c r="V5008" t="s">
        <v>43</v>
      </c>
      <c r="W5008" t="s">
        <v>44</v>
      </c>
      <c r="X5008" t="s">
        <v>44</v>
      </c>
      <c r="Z5008" t="s">
        <v>45</v>
      </c>
      <c r="AA5008" t="s">
        <v>46</v>
      </c>
      <c r="AB5008" t="s">
        <v>46</v>
      </c>
      <c r="AC5008" t="s">
        <v>40</v>
      </c>
    </row>
    <row r="5009" spans="1:29" ht="14.4" x14ac:dyDescent="0.3">
      <c r="A5009">
        <v>5007</v>
      </c>
      <c r="B5009" t="s">
        <v>5011</v>
      </c>
      <c r="C5009" t="s">
        <v>277</v>
      </c>
      <c r="D5009" t="s">
        <v>40</v>
      </c>
      <c r="E5009" t="s">
        <v>40</v>
      </c>
      <c r="F5009" t="s">
        <v>41</v>
      </c>
      <c r="G5009" t="s">
        <v>40</v>
      </c>
      <c r="H5009" s="26">
        <v>26665</v>
      </c>
      <c r="I5009" t="s">
        <v>42</v>
      </c>
      <c r="J5009" t="s">
        <v>49</v>
      </c>
      <c r="K5009" t="str">
        <f>IF(Table2[[#This Row],[Basis of Material Classification (System Side)*]]="Field inspection","Yes","No")</f>
        <v>No</v>
      </c>
      <c r="N5009" t="s">
        <v>50</v>
      </c>
      <c r="O5009" t="s">
        <v>41</v>
      </c>
      <c r="P5009" s="13">
        <v>29221</v>
      </c>
      <c r="Q5009" s="16" t="str">
        <f>Table2[[#This Row],[Service Line Size (inches) (System Side)]]</f>
        <v>5/8</v>
      </c>
      <c r="R5009" t="s">
        <v>43</v>
      </c>
      <c r="S5009" t="str">
        <f>IF(Table2[[#This Row],[Basis of Material Classification (Customer Side)*]]="Field inspection","Yes","No")</f>
        <v>No</v>
      </c>
      <c r="V5009" t="s">
        <v>43</v>
      </c>
      <c r="W5009" t="s">
        <v>44</v>
      </c>
      <c r="X5009" t="s">
        <v>44</v>
      </c>
      <c r="Z5009" t="s">
        <v>45</v>
      </c>
      <c r="AA5009" t="s">
        <v>46</v>
      </c>
      <c r="AB5009" t="s">
        <v>46</v>
      </c>
      <c r="AC5009" t="s">
        <v>40</v>
      </c>
    </row>
    <row r="5010" spans="1:29" ht="14.4" x14ac:dyDescent="0.3">
      <c r="A5010">
        <v>5008</v>
      </c>
      <c r="B5010" t="s">
        <v>5012</v>
      </c>
      <c r="C5010" t="s">
        <v>277</v>
      </c>
      <c r="D5010" t="s">
        <v>40</v>
      </c>
      <c r="E5010" t="s">
        <v>40</v>
      </c>
      <c r="F5010" t="s">
        <v>53</v>
      </c>
      <c r="G5010" t="s">
        <v>40</v>
      </c>
      <c r="H5010" s="26">
        <v>17533</v>
      </c>
      <c r="I5010" t="s">
        <v>42</v>
      </c>
      <c r="J5010" t="s">
        <v>65</v>
      </c>
      <c r="K5010" t="str">
        <f>IF(Table2[[#This Row],[Basis of Material Classification (System Side)*]]="Field inspection","Yes","No")</f>
        <v>Yes</v>
      </c>
      <c r="L5010" t="s">
        <v>66</v>
      </c>
      <c r="M5010" s="13">
        <v>45519</v>
      </c>
      <c r="O5010" t="s">
        <v>41</v>
      </c>
      <c r="P5010" s="13">
        <v>1828</v>
      </c>
      <c r="Q5010" s="16" t="str">
        <f>Table2[[#This Row],[Service Line Size (inches) (System Side)]]</f>
        <v>5/8</v>
      </c>
      <c r="R5010" t="s">
        <v>49</v>
      </c>
      <c r="S5010" t="str">
        <f>IF(Table2[[#This Row],[Basis of Material Classification (Customer Side)*]]="Field inspection","Yes","No")</f>
        <v>No</v>
      </c>
      <c r="V5010" t="s">
        <v>50</v>
      </c>
      <c r="W5010" t="s">
        <v>44</v>
      </c>
      <c r="X5010" t="s">
        <v>44</v>
      </c>
      <c r="Z5010" t="s">
        <v>45</v>
      </c>
      <c r="AA5010" t="s">
        <v>46</v>
      </c>
      <c r="AB5010" t="s">
        <v>46</v>
      </c>
      <c r="AC5010" t="s">
        <v>40</v>
      </c>
    </row>
    <row r="5011" spans="1:29" ht="14.4" x14ac:dyDescent="0.3">
      <c r="A5011">
        <v>5009</v>
      </c>
      <c r="B5011" t="s">
        <v>5013</v>
      </c>
      <c r="C5011" t="s">
        <v>277</v>
      </c>
      <c r="D5011" t="s">
        <v>40</v>
      </c>
      <c r="E5011" t="s">
        <v>40</v>
      </c>
      <c r="F5011" t="s">
        <v>41</v>
      </c>
      <c r="G5011" t="s">
        <v>40</v>
      </c>
      <c r="H5011" s="27"/>
      <c r="I5011" t="s">
        <v>42</v>
      </c>
      <c r="J5011" t="s">
        <v>49</v>
      </c>
      <c r="K5011" t="str">
        <f>IF(Table2[[#This Row],[Basis of Material Classification (System Side)*]]="Field inspection","Yes","No")</f>
        <v>No</v>
      </c>
      <c r="N5011" t="s">
        <v>50</v>
      </c>
      <c r="O5011" t="s">
        <v>41</v>
      </c>
      <c r="P5011" s="13">
        <v>28856</v>
      </c>
      <c r="Q5011" s="16" t="str">
        <f>Table2[[#This Row],[Service Line Size (inches) (System Side)]]</f>
        <v>5/8</v>
      </c>
      <c r="R5011" t="s">
        <v>49</v>
      </c>
      <c r="S5011" t="str">
        <f>IF(Table2[[#This Row],[Basis of Material Classification (Customer Side)*]]="Field inspection","Yes","No")</f>
        <v>No</v>
      </c>
      <c r="V5011" t="s">
        <v>50</v>
      </c>
      <c r="W5011" t="s">
        <v>44</v>
      </c>
      <c r="X5011" t="s">
        <v>44</v>
      </c>
      <c r="Z5011" t="s">
        <v>45</v>
      </c>
      <c r="AA5011" t="s">
        <v>46</v>
      </c>
      <c r="AB5011" t="s">
        <v>46</v>
      </c>
      <c r="AC5011" t="s">
        <v>40</v>
      </c>
    </row>
    <row r="5012" spans="1:29" ht="14.4" x14ac:dyDescent="0.3">
      <c r="A5012">
        <v>5010</v>
      </c>
      <c r="B5012" t="s">
        <v>5014</v>
      </c>
      <c r="C5012" t="s">
        <v>277</v>
      </c>
      <c r="D5012" t="s">
        <v>40</v>
      </c>
      <c r="E5012" t="s">
        <v>40</v>
      </c>
      <c r="F5012" t="s">
        <v>41</v>
      </c>
      <c r="G5012" t="s">
        <v>40</v>
      </c>
      <c r="H5012" s="26">
        <v>32509</v>
      </c>
      <c r="I5012" t="s">
        <v>42</v>
      </c>
      <c r="J5012" t="s">
        <v>43</v>
      </c>
      <c r="K5012" t="str">
        <f>IF(Table2[[#This Row],[Basis of Material Classification (System Side)*]]="Field inspection","Yes","No")</f>
        <v>No</v>
      </c>
      <c r="N5012" t="str">
        <f>Table2[[#This Row],[Basis of Material Classification (System Side)*]]</f>
        <v>Installation date after lead ban</v>
      </c>
      <c r="O5012" t="s">
        <v>41</v>
      </c>
      <c r="P5012" s="13">
        <v>32509</v>
      </c>
      <c r="Q5012" s="16" t="str">
        <f>Table2[[#This Row],[Service Line Size (inches) (System Side)]]</f>
        <v>5/8</v>
      </c>
      <c r="R5012" t="s">
        <v>43</v>
      </c>
      <c r="S5012" t="str">
        <f>IF(Table2[[#This Row],[Basis of Material Classification (Customer Side)*]]="Field inspection","Yes","No")</f>
        <v>No</v>
      </c>
      <c r="V5012" t="s">
        <v>43</v>
      </c>
      <c r="W5012" t="s">
        <v>44</v>
      </c>
      <c r="X5012" t="s">
        <v>44</v>
      </c>
      <c r="Z5012" t="s">
        <v>45</v>
      </c>
      <c r="AA5012" t="s">
        <v>46</v>
      </c>
      <c r="AB5012" t="s">
        <v>46</v>
      </c>
      <c r="AC5012" t="s">
        <v>40</v>
      </c>
    </row>
    <row r="5013" spans="1:29" ht="14.4" x14ac:dyDescent="0.3">
      <c r="A5013">
        <v>5011</v>
      </c>
      <c r="B5013" t="s">
        <v>5015</v>
      </c>
      <c r="C5013" t="s">
        <v>277</v>
      </c>
      <c r="D5013" t="s">
        <v>40</v>
      </c>
      <c r="E5013" t="s">
        <v>40</v>
      </c>
      <c r="F5013" t="s">
        <v>41</v>
      </c>
      <c r="G5013" t="s">
        <v>40</v>
      </c>
      <c r="H5013" s="27"/>
      <c r="I5013" t="s">
        <v>42</v>
      </c>
      <c r="J5013" t="s">
        <v>49</v>
      </c>
      <c r="K5013" t="str">
        <f>IF(Table2[[#This Row],[Basis of Material Classification (System Side)*]]="Field inspection","Yes","No")</f>
        <v>No</v>
      </c>
      <c r="N5013" t="s">
        <v>50</v>
      </c>
      <c r="O5013" t="s">
        <v>41</v>
      </c>
      <c r="P5013" s="13">
        <v>37622</v>
      </c>
      <c r="Q5013" s="16" t="str">
        <f>Table2[[#This Row],[Service Line Size (inches) (System Side)]]</f>
        <v>5/8</v>
      </c>
      <c r="R5013" t="s">
        <v>43</v>
      </c>
      <c r="S5013" t="str">
        <f>IF(Table2[[#This Row],[Basis of Material Classification (Customer Side)*]]="Field inspection","Yes","No")</f>
        <v>No</v>
      </c>
      <c r="V5013" t="s">
        <v>43</v>
      </c>
      <c r="W5013" t="s">
        <v>44</v>
      </c>
      <c r="X5013" t="s">
        <v>44</v>
      </c>
      <c r="Z5013" t="s">
        <v>45</v>
      </c>
      <c r="AA5013" t="s">
        <v>46</v>
      </c>
      <c r="AB5013" t="s">
        <v>46</v>
      </c>
      <c r="AC5013" t="s">
        <v>40</v>
      </c>
    </row>
    <row r="5014" spans="1:29" ht="14.4" x14ac:dyDescent="0.3">
      <c r="A5014">
        <v>5012</v>
      </c>
      <c r="B5014" t="s">
        <v>5016</v>
      </c>
      <c r="C5014" t="s">
        <v>277</v>
      </c>
      <c r="D5014" t="s">
        <v>40</v>
      </c>
      <c r="E5014" t="s">
        <v>40</v>
      </c>
      <c r="F5014" t="s">
        <v>41</v>
      </c>
      <c r="G5014" t="s">
        <v>40</v>
      </c>
      <c r="H5014" s="26">
        <v>25204</v>
      </c>
      <c r="I5014" t="s">
        <v>42</v>
      </c>
      <c r="J5014" t="s">
        <v>49</v>
      </c>
      <c r="K5014" t="str">
        <f>IF(Table2[[#This Row],[Basis of Material Classification (System Side)*]]="Field inspection","Yes","No")</f>
        <v>No</v>
      </c>
      <c r="N5014" t="s">
        <v>50</v>
      </c>
      <c r="O5014" t="s">
        <v>41</v>
      </c>
      <c r="P5014" s="13">
        <v>29221</v>
      </c>
      <c r="Q5014" s="16" t="str">
        <f>Table2[[#This Row],[Service Line Size (inches) (System Side)]]</f>
        <v>5/8</v>
      </c>
      <c r="R5014" t="s">
        <v>43</v>
      </c>
      <c r="S5014" t="str">
        <f>IF(Table2[[#This Row],[Basis of Material Classification (Customer Side)*]]="Field inspection","Yes","No")</f>
        <v>No</v>
      </c>
      <c r="V5014" t="s">
        <v>43</v>
      </c>
      <c r="W5014" t="s">
        <v>44</v>
      </c>
      <c r="X5014" t="s">
        <v>44</v>
      </c>
      <c r="Z5014" t="s">
        <v>45</v>
      </c>
      <c r="AA5014" t="s">
        <v>46</v>
      </c>
      <c r="AB5014" t="s">
        <v>46</v>
      </c>
      <c r="AC5014" t="s">
        <v>40</v>
      </c>
    </row>
    <row r="5015" spans="1:29" ht="14.4" x14ac:dyDescent="0.3">
      <c r="A5015">
        <v>5013</v>
      </c>
      <c r="B5015" t="s">
        <v>5017</v>
      </c>
      <c r="C5015" t="s">
        <v>277</v>
      </c>
      <c r="D5015" t="s">
        <v>40</v>
      </c>
      <c r="E5015" t="s">
        <v>40</v>
      </c>
      <c r="F5015" t="s">
        <v>41</v>
      </c>
      <c r="G5015" t="s">
        <v>40</v>
      </c>
      <c r="H5015" s="26">
        <v>29952</v>
      </c>
      <c r="I5015" t="s">
        <v>42</v>
      </c>
      <c r="J5015" t="s">
        <v>43</v>
      </c>
      <c r="K5015" t="str">
        <f>IF(Table2[[#This Row],[Basis of Material Classification (System Side)*]]="Field inspection","Yes","No")</f>
        <v>No</v>
      </c>
      <c r="N5015" t="str">
        <f>Table2[[#This Row],[Basis of Material Classification (System Side)*]]</f>
        <v>Installation date after lead ban</v>
      </c>
      <c r="O5015" t="s">
        <v>41</v>
      </c>
      <c r="P5015" s="13">
        <v>33970</v>
      </c>
      <c r="Q5015" s="16" t="str">
        <f>Table2[[#This Row],[Service Line Size (inches) (System Side)]]</f>
        <v>5/8</v>
      </c>
      <c r="R5015" t="s">
        <v>43</v>
      </c>
      <c r="S5015" t="str">
        <f>IF(Table2[[#This Row],[Basis of Material Classification (Customer Side)*]]="Field inspection","Yes","No")</f>
        <v>No</v>
      </c>
      <c r="V5015" t="s">
        <v>43</v>
      </c>
      <c r="W5015" t="s">
        <v>44</v>
      </c>
      <c r="X5015" t="s">
        <v>44</v>
      </c>
      <c r="Z5015" t="s">
        <v>45</v>
      </c>
      <c r="AA5015" t="s">
        <v>46</v>
      </c>
      <c r="AB5015" t="s">
        <v>46</v>
      </c>
      <c r="AC5015" t="s">
        <v>40</v>
      </c>
    </row>
    <row r="5016" spans="1:29" ht="14.4" x14ac:dyDescent="0.3">
      <c r="A5016">
        <v>5014</v>
      </c>
      <c r="B5016" t="s">
        <v>5018</v>
      </c>
      <c r="C5016" t="s">
        <v>277</v>
      </c>
      <c r="D5016" t="s">
        <v>40</v>
      </c>
      <c r="E5016" t="s">
        <v>40</v>
      </c>
      <c r="F5016" t="s">
        <v>41</v>
      </c>
      <c r="G5016" t="s">
        <v>40</v>
      </c>
      <c r="H5016" s="26">
        <v>32143</v>
      </c>
      <c r="I5016" t="s">
        <v>42</v>
      </c>
      <c r="J5016" t="s">
        <v>43</v>
      </c>
      <c r="K5016" t="str">
        <f>IF(Table2[[#This Row],[Basis of Material Classification (System Side)*]]="Field inspection","Yes","No")</f>
        <v>No</v>
      </c>
      <c r="N5016" t="str">
        <f>Table2[[#This Row],[Basis of Material Classification (System Side)*]]</f>
        <v>Installation date after lead ban</v>
      </c>
      <c r="O5016" t="s">
        <v>41</v>
      </c>
      <c r="P5016" s="13">
        <v>35431</v>
      </c>
      <c r="Q5016" s="16" t="str">
        <f>Table2[[#This Row],[Service Line Size (inches) (System Side)]]</f>
        <v>5/8</v>
      </c>
      <c r="R5016" t="s">
        <v>43</v>
      </c>
      <c r="S5016" t="str">
        <f>IF(Table2[[#This Row],[Basis of Material Classification (Customer Side)*]]="Field inspection","Yes","No")</f>
        <v>No</v>
      </c>
      <c r="V5016" t="s">
        <v>43</v>
      </c>
      <c r="W5016" t="s">
        <v>44</v>
      </c>
      <c r="X5016" t="s">
        <v>44</v>
      </c>
      <c r="Z5016" t="s">
        <v>45</v>
      </c>
      <c r="AA5016" t="s">
        <v>46</v>
      </c>
      <c r="AB5016" t="s">
        <v>46</v>
      </c>
      <c r="AC5016" t="s">
        <v>40</v>
      </c>
    </row>
    <row r="5017" spans="1:29" ht="14.4" x14ac:dyDescent="0.3">
      <c r="A5017">
        <v>5015</v>
      </c>
      <c r="B5017" t="s">
        <v>5019</v>
      </c>
      <c r="C5017" t="s">
        <v>277</v>
      </c>
      <c r="D5017" t="s">
        <v>40</v>
      </c>
      <c r="E5017" t="s">
        <v>40</v>
      </c>
      <c r="F5017" t="s">
        <v>41</v>
      </c>
      <c r="G5017" t="s">
        <v>40</v>
      </c>
      <c r="H5017" s="26">
        <v>32143</v>
      </c>
      <c r="I5017" t="s">
        <v>42</v>
      </c>
      <c r="J5017" t="s">
        <v>43</v>
      </c>
      <c r="K5017" t="str">
        <f>IF(Table2[[#This Row],[Basis of Material Classification (System Side)*]]="Field inspection","Yes","No")</f>
        <v>No</v>
      </c>
      <c r="N5017" t="str">
        <f>Table2[[#This Row],[Basis of Material Classification (System Side)*]]</f>
        <v>Installation date after lead ban</v>
      </c>
      <c r="O5017" t="s">
        <v>41</v>
      </c>
      <c r="P5017" s="13">
        <v>34700</v>
      </c>
      <c r="Q5017" s="16" t="str">
        <f>Table2[[#This Row],[Service Line Size (inches) (System Side)]]</f>
        <v>5/8</v>
      </c>
      <c r="R5017" t="s">
        <v>43</v>
      </c>
      <c r="S5017" t="str">
        <f>IF(Table2[[#This Row],[Basis of Material Classification (Customer Side)*]]="Field inspection","Yes","No")</f>
        <v>No</v>
      </c>
      <c r="V5017" t="s">
        <v>43</v>
      </c>
      <c r="W5017" t="s">
        <v>44</v>
      </c>
      <c r="X5017" t="s">
        <v>44</v>
      </c>
      <c r="Z5017" t="s">
        <v>45</v>
      </c>
      <c r="AA5017" t="s">
        <v>46</v>
      </c>
      <c r="AB5017" t="s">
        <v>46</v>
      </c>
      <c r="AC5017" t="s">
        <v>40</v>
      </c>
    </row>
    <row r="5018" spans="1:29" ht="14.4" x14ac:dyDescent="0.3">
      <c r="A5018">
        <v>5016</v>
      </c>
      <c r="B5018" t="s">
        <v>5020</v>
      </c>
      <c r="C5018" t="s">
        <v>277</v>
      </c>
      <c r="D5018" t="s">
        <v>40</v>
      </c>
      <c r="E5018" t="s">
        <v>40</v>
      </c>
      <c r="F5018" t="s">
        <v>41</v>
      </c>
      <c r="G5018" t="s">
        <v>40</v>
      </c>
      <c r="H5018" s="26">
        <v>24838</v>
      </c>
      <c r="I5018" t="s">
        <v>42</v>
      </c>
      <c r="J5018" t="s">
        <v>49</v>
      </c>
      <c r="K5018" t="str">
        <f>IF(Table2[[#This Row],[Basis of Material Classification (System Side)*]]="Field inspection","Yes","No")</f>
        <v>No</v>
      </c>
      <c r="N5018" t="s">
        <v>50</v>
      </c>
      <c r="O5018" t="s">
        <v>41</v>
      </c>
      <c r="P5018" s="13">
        <v>10959</v>
      </c>
      <c r="Q5018" s="16" t="str">
        <f>Table2[[#This Row],[Service Line Size (inches) (System Side)]]</f>
        <v>5/8</v>
      </c>
      <c r="R5018" t="s">
        <v>49</v>
      </c>
      <c r="S5018" t="str">
        <f>IF(Table2[[#This Row],[Basis of Material Classification (Customer Side)*]]="Field inspection","Yes","No")</f>
        <v>No</v>
      </c>
      <c r="V5018" t="s">
        <v>50</v>
      </c>
      <c r="W5018" t="s">
        <v>44</v>
      </c>
      <c r="X5018" t="s">
        <v>44</v>
      </c>
      <c r="Z5018" t="s">
        <v>45</v>
      </c>
      <c r="AA5018" t="s">
        <v>46</v>
      </c>
      <c r="AB5018" t="s">
        <v>46</v>
      </c>
      <c r="AC5018" t="s">
        <v>40</v>
      </c>
    </row>
    <row r="5019" spans="1:29" ht="14.4" x14ac:dyDescent="0.3">
      <c r="A5019">
        <v>5017</v>
      </c>
      <c r="B5019" t="s">
        <v>5021</v>
      </c>
      <c r="C5019" t="s">
        <v>277</v>
      </c>
      <c r="D5019" t="s">
        <v>40</v>
      </c>
      <c r="E5019" t="s">
        <v>40</v>
      </c>
      <c r="F5019" t="s">
        <v>41</v>
      </c>
      <c r="G5019" t="s">
        <v>40</v>
      </c>
      <c r="H5019" s="26">
        <v>31413</v>
      </c>
      <c r="I5019" t="s">
        <v>42</v>
      </c>
      <c r="J5019" t="s">
        <v>43</v>
      </c>
      <c r="K5019" t="str">
        <f>IF(Table2[[#This Row],[Basis of Material Classification (System Side)*]]="Field inspection","Yes","No")</f>
        <v>No</v>
      </c>
      <c r="N5019" t="str">
        <f>Table2[[#This Row],[Basis of Material Classification (System Side)*]]</f>
        <v>Installation date after lead ban</v>
      </c>
      <c r="O5019" t="s">
        <v>41</v>
      </c>
      <c r="P5019" s="13">
        <v>31778</v>
      </c>
      <c r="Q5019" s="16" t="str">
        <f>Table2[[#This Row],[Service Line Size (inches) (System Side)]]</f>
        <v>5/8</v>
      </c>
      <c r="R5019" t="s">
        <v>43</v>
      </c>
      <c r="S5019" t="str">
        <f>IF(Table2[[#This Row],[Basis of Material Classification (Customer Side)*]]="Field inspection","Yes","No")</f>
        <v>No</v>
      </c>
      <c r="V5019" t="s">
        <v>43</v>
      </c>
      <c r="W5019" t="s">
        <v>44</v>
      </c>
      <c r="X5019" t="s">
        <v>44</v>
      </c>
      <c r="Z5019" t="s">
        <v>45</v>
      </c>
      <c r="AA5019" t="s">
        <v>46</v>
      </c>
      <c r="AB5019" t="s">
        <v>46</v>
      </c>
      <c r="AC5019" t="s">
        <v>40</v>
      </c>
    </row>
    <row r="5020" spans="1:29" ht="14.4" x14ac:dyDescent="0.3">
      <c r="A5020">
        <v>5018</v>
      </c>
      <c r="B5020" t="s">
        <v>5022</v>
      </c>
      <c r="C5020" t="s">
        <v>277</v>
      </c>
      <c r="D5020" t="s">
        <v>40</v>
      </c>
      <c r="E5020" t="s">
        <v>40</v>
      </c>
      <c r="F5020" t="s">
        <v>41</v>
      </c>
      <c r="G5020" t="s">
        <v>40</v>
      </c>
      <c r="H5020" s="26">
        <v>17533</v>
      </c>
      <c r="I5020" t="s">
        <v>42</v>
      </c>
      <c r="J5020" t="s">
        <v>49</v>
      </c>
      <c r="K5020" t="str">
        <f>IF(Table2[[#This Row],[Basis of Material Classification (System Side)*]]="Field inspection","Yes","No")</f>
        <v>No</v>
      </c>
      <c r="N5020" t="s">
        <v>50</v>
      </c>
      <c r="O5020" t="s">
        <v>41</v>
      </c>
      <c r="P5020" s="13">
        <v>18264</v>
      </c>
      <c r="Q5020" s="16" t="str">
        <f>Table2[[#This Row],[Service Line Size (inches) (System Side)]]</f>
        <v>5/8</v>
      </c>
      <c r="R5020" t="s">
        <v>49</v>
      </c>
      <c r="S5020" t="str">
        <f>IF(Table2[[#This Row],[Basis of Material Classification (Customer Side)*]]="Field inspection","Yes","No")</f>
        <v>No</v>
      </c>
      <c r="V5020" t="s">
        <v>50</v>
      </c>
      <c r="W5020" t="s">
        <v>44</v>
      </c>
      <c r="X5020" t="s">
        <v>44</v>
      </c>
      <c r="Z5020" t="s">
        <v>45</v>
      </c>
      <c r="AA5020" t="s">
        <v>46</v>
      </c>
      <c r="AB5020" t="s">
        <v>46</v>
      </c>
      <c r="AC5020" t="s">
        <v>40</v>
      </c>
    </row>
    <row r="5021" spans="1:29" ht="14.4" x14ac:dyDescent="0.3">
      <c r="A5021">
        <v>5019</v>
      </c>
      <c r="B5021" t="s">
        <v>5023</v>
      </c>
      <c r="C5021" t="s">
        <v>277</v>
      </c>
      <c r="D5021" t="s">
        <v>40</v>
      </c>
      <c r="E5021" t="s">
        <v>40</v>
      </c>
      <c r="F5021" t="s">
        <v>41</v>
      </c>
      <c r="G5021" t="s">
        <v>40</v>
      </c>
      <c r="H5021" s="26">
        <v>32143</v>
      </c>
      <c r="I5021" t="s">
        <v>42</v>
      </c>
      <c r="J5021" t="s">
        <v>43</v>
      </c>
      <c r="K5021" t="str">
        <f>IF(Table2[[#This Row],[Basis of Material Classification (System Side)*]]="Field inspection","Yes","No")</f>
        <v>No</v>
      </c>
      <c r="N5021" t="str">
        <f>Table2[[#This Row],[Basis of Material Classification (System Side)*]]</f>
        <v>Installation date after lead ban</v>
      </c>
      <c r="O5021" t="s">
        <v>41</v>
      </c>
      <c r="P5021" s="13">
        <v>29952</v>
      </c>
      <c r="Q5021" s="16" t="str">
        <f>Table2[[#This Row],[Service Line Size (inches) (System Side)]]</f>
        <v>5/8</v>
      </c>
      <c r="R5021" t="s">
        <v>43</v>
      </c>
      <c r="S5021" t="str">
        <f>IF(Table2[[#This Row],[Basis of Material Classification (Customer Side)*]]="Field inspection","Yes","No")</f>
        <v>No</v>
      </c>
      <c r="V5021" t="s">
        <v>43</v>
      </c>
      <c r="W5021" t="s">
        <v>44</v>
      </c>
      <c r="X5021" t="s">
        <v>44</v>
      </c>
      <c r="Z5021" t="s">
        <v>45</v>
      </c>
      <c r="AA5021" t="s">
        <v>46</v>
      </c>
      <c r="AB5021" t="s">
        <v>46</v>
      </c>
      <c r="AC5021" t="s">
        <v>40</v>
      </c>
    </row>
    <row r="5022" spans="1:29" ht="14.4" x14ac:dyDescent="0.3">
      <c r="A5022">
        <v>5020</v>
      </c>
      <c r="B5022" t="s">
        <v>5024</v>
      </c>
      <c r="C5022" t="s">
        <v>277</v>
      </c>
      <c r="D5022" t="s">
        <v>40</v>
      </c>
      <c r="E5022" t="s">
        <v>40</v>
      </c>
      <c r="F5022" t="s">
        <v>41</v>
      </c>
      <c r="G5022" t="s">
        <v>40</v>
      </c>
      <c r="H5022" s="26">
        <v>20455</v>
      </c>
      <c r="I5022" t="s">
        <v>42</v>
      </c>
      <c r="J5022" t="s">
        <v>49</v>
      </c>
      <c r="K5022" t="str">
        <f>IF(Table2[[#This Row],[Basis of Material Classification (System Side)*]]="Field inspection","Yes","No")</f>
        <v>No</v>
      </c>
      <c r="N5022" t="s">
        <v>50</v>
      </c>
      <c r="O5022" t="s">
        <v>41</v>
      </c>
      <c r="P5022" s="13">
        <v>21916</v>
      </c>
      <c r="Q5022" s="16" t="str">
        <f>Table2[[#This Row],[Service Line Size (inches) (System Side)]]</f>
        <v>5/8</v>
      </c>
      <c r="R5022" t="s">
        <v>49</v>
      </c>
      <c r="S5022" t="str">
        <f>IF(Table2[[#This Row],[Basis of Material Classification (Customer Side)*]]="Field inspection","Yes","No")</f>
        <v>No</v>
      </c>
      <c r="V5022" t="s">
        <v>50</v>
      </c>
      <c r="W5022" t="s">
        <v>44</v>
      </c>
      <c r="X5022" t="s">
        <v>44</v>
      </c>
      <c r="Z5022" t="s">
        <v>45</v>
      </c>
      <c r="AA5022" t="s">
        <v>46</v>
      </c>
      <c r="AB5022" t="s">
        <v>46</v>
      </c>
      <c r="AC5022" t="s">
        <v>40</v>
      </c>
    </row>
    <row r="5023" spans="1:29" ht="14.4" x14ac:dyDescent="0.3">
      <c r="A5023">
        <v>5021</v>
      </c>
      <c r="B5023" t="s">
        <v>5025</v>
      </c>
      <c r="C5023" t="s">
        <v>277</v>
      </c>
      <c r="D5023" t="s">
        <v>40</v>
      </c>
      <c r="E5023" t="s">
        <v>40</v>
      </c>
      <c r="F5023" t="s">
        <v>53</v>
      </c>
      <c r="G5023" t="s">
        <v>40</v>
      </c>
      <c r="H5023" s="26">
        <v>21186</v>
      </c>
      <c r="I5023" t="s">
        <v>42</v>
      </c>
      <c r="J5023" t="s">
        <v>65</v>
      </c>
      <c r="K5023" t="str">
        <f>IF(Table2[[#This Row],[Basis of Material Classification (System Side)*]]="Field inspection","Yes","No")</f>
        <v>Yes</v>
      </c>
      <c r="L5023" t="s">
        <v>66</v>
      </c>
      <c r="M5023" s="13">
        <v>45513</v>
      </c>
      <c r="O5023" t="s">
        <v>41</v>
      </c>
      <c r="P5023" s="13">
        <v>24108</v>
      </c>
      <c r="Q5023" s="16" t="str">
        <f>Table2[[#This Row],[Service Line Size (inches) (System Side)]]</f>
        <v>5/8</v>
      </c>
      <c r="R5023" t="s">
        <v>49</v>
      </c>
      <c r="S5023" t="str">
        <f>IF(Table2[[#This Row],[Basis of Material Classification (Customer Side)*]]="Field inspection","Yes","No")</f>
        <v>No</v>
      </c>
      <c r="V5023" t="s">
        <v>50</v>
      </c>
      <c r="W5023" t="s">
        <v>44</v>
      </c>
      <c r="X5023" t="s">
        <v>44</v>
      </c>
      <c r="Z5023" t="s">
        <v>45</v>
      </c>
      <c r="AA5023" t="s">
        <v>46</v>
      </c>
      <c r="AB5023" t="s">
        <v>46</v>
      </c>
      <c r="AC5023" t="s">
        <v>40</v>
      </c>
    </row>
    <row r="5024" spans="1:29" ht="14.4" x14ac:dyDescent="0.3">
      <c r="A5024">
        <v>5022</v>
      </c>
      <c r="B5024" t="s">
        <v>5026</v>
      </c>
      <c r="C5024" t="s">
        <v>277</v>
      </c>
      <c r="D5024" t="s">
        <v>40</v>
      </c>
      <c r="E5024" t="s">
        <v>40</v>
      </c>
      <c r="F5024" t="s">
        <v>41</v>
      </c>
      <c r="G5024" t="s">
        <v>40</v>
      </c>
      <c r="H5024" s="26">
        <v>25569</v>
      </c>
      <c r="I5024" t="s">
        <v>42</v>
      </c>
      <c r="J5024" t="s">
        <v>49</v>
      </c>
      <c r="K5024" t="str">
        <f>IF(Table2[[#This Row],[Basis of Material Classification (System Side)*]]="Field inspection","Yes","No")</f>
        <v>No</v>
      </c>
      <c r="N5024" t="s">
        <v>50</v>
      </c>
      <c r="O5024" t="s">
        <v>41</v>
      </c>
      <c r="P5024" s="13">
        <v>18264</v>
      </c>
      <c r="Q5024" s="16" t="str">
        <f>Table2[[#This Row],[Service Line Size (inches) (System Side)]]</f>
        <v>5/8</v>
      </c>
      <c r="R5024" t="s">
        <v>49</v>
      </c>
      <c r="S5024" t="str">
        <f>IF(Table2[[#This Row],[Basis of Material Classification (Customer Side)*]]="Field inspection","Yes","No")</f>
        <v>No</v>
      </c>
      <c r="V5024" t="s">
        <v>50</v>
      </c>
      <c r="W5024" t="s">
        <v>44</v>
      </c>
      <c r="X5024" t="s">
        <v>44</v>
      </c>
      <c r="Z5024" t="s">
        <v>45</v>
      </c>
      <c r="AA5024" t="s">
        <v>46</v>
      </c>
      <c r="AB5024" t="s">
        <v>46</v>
      </c>
      <c r="AC5024" t="s">
        <v>40</v>
      </c>
    </row>
    <row r="5025" spans="1:29" ht="14.4" x14ac:dyDescent="0.3">
      <c r="A5025">
        <v>5023</v>
      </c>
      <c r="B5025" t="s">
        <v>5027</v>
      </c>
      <c r="C5025" t="s">
        <v>277</v>
      </c>
      <c r="D5025" t="s">
        <v>40</v>
      </c>
      <c r="E5025" t="s">
        <v>40</v>
      </c>
      <c r="F5025" t="s">
        <v>41</v>
      </c>
      <c r="G5025" t="s">
        <v>40</v>
      </c>
      <c r="H5025" s="26">
        <v>27395</v>
      </c>
      <c r="I5025" t="s">
        <v>42</v>
      </c>
      <c r="J5025" t="s">
        <v>49</v>
      </c>
      <c r="K5025" t="str">
        <f>IF(Table2[[#This Row],[Basis of Material Classification (System Side)*]]="Field inspection","Yes","No")</f>
        <v>No</v>
      </c>
      <c r="N5025" t="s">
        <v>50</v>
      </c>
      <c r="O5025" t="s">
        <v>41</v>
      </c>
      <c r="P5025" s="13">
        <v>28491</v>
      </c>
      <c r="Q5025" s="16" t="str">
        <f>Table2[[#This Row],[Service Line Size (inches) (System Side)]]</f>
        <v>5/8</v>
      </c>
      <c r="R5025" t="s">
        <v>49</v>
      </c>
      <c r="S5025" t="str">
        <f>IF(Table2[[#This Row],[Basis of Material Classification (Customer Side)*]]="Field inspection","Yes","No")</f>
        <v>No</v>
      </c>
      <c r="V5025" t="s">
        <v>50</v>
      </c>
      <c r="W5025" t="s">
        <v>44</v>
      </c>
      <c r="X5025" t="s">
        <v>44</v>
      </c>
      <c r="Z5025" t="s">
        <v>45</v>
      </c>
      <c r="AA5025" t="s">
        <v>46</v>
      </c>
      <c r="AB5025" t="s">
        <v>46</v>
      </c>
      <c r="AC5025" t="s">
        <v>40</v>
      </c>
    </row>
    <row r="5026" spans="1:29" ht="14.4" x14ac:dyDescent="0.3">
      <c r="A5026">
        <v>5024</v>
      </c>
      <c r="B5026" t="s">
        <v>5028</v>
      </c>
      <c r="C5026" t="s">
        <v>277</v>
      </c>
      <c r="D5026" t="s">
        <v>40</v>
      </c>
      <c r="E5026" t="s">
        <v>40</v>
      </c>
      <c r="F5026" t="s">
        <v>41</v>
      </c>
      <c r="G5026" t="s">
        <v>40</v>
      </c>
      <c r="H5026" s="26">
        <v>25204</v>
      </c>
      <c r="I5026" t="s">
        <v>42</v>
      </c>
      <c r="J5026" t="s">
        <v>49</v>
      </c>
      <c r="K5026" t="str">
        <f>IF(Table2[[#This Row],[Basis of Material Classification (System Side)*]]="Field inspection","Yes","No")</f>
        <v>No</v>
      </c>
      <c r="N5026" t="s">
        <v>50</v>
      </c>
      <c r="O5026" t="s">
        <v>41</v>
      </c>
      <c r="P5026" s="13">
        <v>28126</v>
      </c>
      <c r="Q5026" s="16" t="str">
        <f>Table2[[#This Row],[Service Line Size (inches) (System Side)]]</f>
        <v>5/8</v>
      </c>
      <c r="R5026" t="s">
        <v>49</v>
      </c>
      <c r="S5026" t="str">
        <f>IF(Table2[[#This Row],[Basis of Material Classification (Customer Side)*]]="Field inspection","Yes","No")</f>
        <v>No</v>
      </c>
      <c r="V5026" t="s">
        <v>50</v>
      </c>
      <c r="W5026" t="s">
        <v>44</v>
      </c>
      <c r="X5026" t="s">
        <v>44</v>
      </c>
      <c r="Z5026" t="s">
        <v>45</v>
      </c>
      <c r="AA5026" t="s">
        <v>46</v>
      </c>
      <c r="AB5026" t="s">
        <v>46</v>
      </c>
      <c r="AC5026" t="s">
        <v>40</v>
      </c>
    </row>
    <row r="5027" spans="1:29" ht="14.4" x14ac:dyDescent="0.3">
      <c r="A5027">
        <v>5025</v>
      </c>
      <c r="B5027" t="s">
        <v>5029</v>
      </c>
      <c r="C5027" t="s">
        <v>277</v>
      </c>
      <c r="D5027" t="s">
        <v>40</v>
      </c>
      <c r="E5027" t="s">
        <v>40</v>
      </c>
      <c r="F5027" t="s">
        <v>53</v>
      </c>
      <c r="G5027" t="s">
        <v>40</v>
      </c>
      <c r="H5027" s="26">
        <v>36526</v>
      </c>
      <c r="I5027" t="s">
        <v>54</v>
      </c>
      <c r="J5027" t="s">
        <v>55</v>
      </c>
      <c r="K5027" t="str">
        <f>IF(Table2[[#This Row],[Basis of Material Classification (System Side)*]]="Field inspection","Yes","No")</f>
        <v>No</v>
      </c>
      <c r="O5027" t="s">
        <v>41</v>
      </c>
      <c r="P5027" s="13">
        <v>37257</v>
      </c>
      <c r="Q5027" s="16" t="str">
        <f>Table2[[#This Row],[Service Line Size (inches) (System Side)]]</f>
        <v>3/4</v>
      </c>
      <c r="R5027" t="s">
        <v>43</v>
      </c>
      <c r="S5027" t="str">
        <f>IF(Table2[[#This Row],[Basis of Material Classification (Customer Side)*]]="Field inspection","Yes","No")</f>
        <v>No</v>
      </c>
      <c r="V5027" t="s">
        <v>43</v>
      </c>
      <c r="W5027" t="s">
        <v>44</v>
      </c>
      <c r="X5027" t="s">
        <v>44</v>
      </c>
      <c r="Z5027" t="s">
        <v>45</v>
      </c>
      <c r="AA5027" t="s">
        <v>46</v>
      </c>
      <c r="AB5027" t="s">
        <v>46</v>
      </c>
      <c r="AC5027" t="s">
        <v>40</v>
      </c>
    </row>
    <row r="5028" spans="1:29" ht="14.4" x14ac:dyDescent="0.3">
      <c r="A5028">
        <v>5026</v>
      </c>
      <c r="B5028" t="s">
        <v>5030</v>
      </c>
      <c r="C5028" t="s">
        <v>277</v>
      </c>
      <c r="D5028" t="s">
        <v>40</v>
      </c>
      <c r="E5028" t="s">
        <v>40</v>
      </c>
      <c r="F5028" t="s">
        <v>41</v>
      </c>
      <c r="G5028" t="s">
        <v>40</v>
      </c>
      <c r="H5028" s="26">
        <v>17533</v>
      </c>
      <c r="I5028" t="s">
        <v>42</v>
      </c>
      <c r="J5028" t="s">
        <v>49</v>
      </c>
      <c r="K5028" t="str">
        <f>IF(Table2[[#This Row],[Basis of Material Classification (System Side)*]]="Field inspection","Yes","No")</f>
        <v>No</v>
      </c>
      <c r="N5028" t="s">
        <v>50</v>
      </c>
      <c r="O5028" t="s">
        <v>41</v>
      </c>
      <c r="P5028" s="13">
        <v>29952</v>
      </c>
      <c r="Q5028" s="16" t="str">
        <f>Table2[[#This Row],[Service Line Size (inches) (System Side)]]</f>
        <v>5/8</v>
      </c>
      <c r="R5028" t="s">
        <v>43</v>
      </c>
      <c r="S5028" t="str">
        <f>IF(Table2[[#This Row],[Basis of Material Classification (Customer Side)*]]="Field inspection","Yes","No")</f>
        <v>No</v>
      </c>
      <c r="V5028" t="s">
        <v>43</v>
      </c>
      <c r="W5028" t="s">
        <v>44</v>
      </c>
      <c r="X5028" t="s">
        <v>44</v>
      </c>
      <c r="Z5028" t="s">
        <v>58</v>
      </c>
      <c r="AA5028" t="s">
        <v>46</v>
      </c>
      <c r="AB5028" t="s">
        <v>46</v>
      </c>
      <c r="AC5028" t="s">
        <v>40</v>
      </c>
    </row>
    <row r="5029" spans="1:29" ht="14.4" x14ac:dyDescent="0.3">
      <c r="A5029">
        <v>5027</v>
      </c>
      <c r="B5029" t="s">
        <v>5031</v>
      </c>
      <c r="C5029" t="s">
        <v>277</v>
      </c>
      <c r="D5029" t="s">
        <v>40</v>
      </c>
      <c r="E5029" t="s">
        <v>40</v>
      </c>
      <c r="F5029" t="s">
        <v>41</v>
      </c>
      <c r="G5029" t="s">
        <v>40</v>
      </c>
      <c r="H5029" s="26">
        <v>32509</v>
      </c>
      <c r="I5029" t="s">
        <v>42</v>
      </c>
      <c r="J5029" t="s">
        <v>43</v>
      </c>
      <c r="K5029" t="str">
        <f>IF(Table2[[#This Row],[Basis of Material Classification (System Side)*]]="Field inspection","Yes","No")</f>
        <v>No</v>
      </c>
      <c r="N5029" t="str">
        <f>Table2[[#This Row],[Basis of Material Classification (System Side)*]]</f>
        <v>Installation date after lead ban</v>
      </c>
      <c r="O5029" t="s">
        <v>41</v>
      </c>
      <c r="P5029" s="13">
        <v>37257</v>
      </c>
      <c r="Q5029" s="16" t="str">
        <f>Table2[[#This Row],[Service Line Size (inches) (System Side)]]</f>
        <v>5/8</v>
      </c>
      <c r="R5029" t="s">
        <v>43</v>
      </c>
      <c r="S5029" t="str">
        <f>IF(Table2[[#This Row],[Basis of Material Classification (Customer Side)*]]="Field inspection","Yes","No")</f>
        <v>No</v>
      </c>
      <c r="V5029" t="s">
        <v>43</v>
      </c>
      <c r="W5029" t="s">
        <v>44</v>
      </c>
      <c r="X5029" t="s">
        <v>44</v>
      </c>
      <c r="Z5029" t="s">
        <v>45</v>
      </c>
      <c r="AA5029" t="s">
        <v>46</v>
      </c>
      <c r="AB5029" t="s">
        <v>46</v>
      </c>
      <c r="AC5029" t="s">
        <v>40</v>
      </c>
    </row>
    <row r="5030" spans="1:29" ht="14.4" x14ac:dyDescent="0.3">
      <c r="A5030">
        <v>5028</v>
      </c>
      <c r="B5030" t="s">
        <v>5032</v>
      </c>
      <c r="C5030" t="s">
        <v>277</v>
      </c>
      <c r="D5030" t="s">
        <v>40</v>
      </c>
      <c r="E5030" t="s">
        <v>40</v>
      </c>
      <c r="F5030" t="s">
        <v>41</v>
      </c>
      <c r="G5030" t="s">
        <v>40</v>
      </c>
      <c r="H5030" s="26">
        <v>17533</v>
      </c>
      <c r="I5030" t="s">
        <v>42</v>
      </c>
      <c r="J5030" t="s">
        <v>49</v>
      </c>
      <c r="K5030" t="str">
        <f>IF(Table2[[#This Row],[Basis of Material Classification (System Side)*]]="Field inspection","Yes","No")</f>
        <v>No</v>
      </c>
      <c r="N5030" t="s">
        <v>50</v>
      </c>
      <c r="O5030" t="s">
        <v>41</v>
      </c>
      <c r="P5030" s="13">
        <v>25569</v>
      </c>
      <c r="Q5030" s="16" t="str">
        <f>Table2[[#This Row],[Service Line Size (inches) (System Side)]]</f>
        <v>5/8</v>
      </c>
      <c r="R5030" t="s">
        <v>49</v>
      </c>
      <c r="S5030" t="str">
        <f>IF(Table2[[#This Row],[Basis of Material Classification (Customer Side)*]]="Field inspection","Yes","No")</f>
        <v>No</v>
      </c>
      <c r="V5030" t="s">
        <v>50</v>
      </c>
      <c r="W5030" t="s">
        <v>44</v>
      </c>
      <c r="X5030" t="s">
        <v>44</v>
      </c>
      <c r="Z5030" t="s">
        <v>58</v>
      </c>
      <c r="AA5030" t="s">
        <v>46</v>
      </c>
      <c r="AB5030" t="s">
        <v>46</v>
      </c>
      <c r="AC5030" t="s">
        <v>40</v>
      </c>
    </row>
    <row r="5031" spans="1:29" ht="14.4" x14ac:dyDescent="0.3">
      <c r="A5031">
        <v>5029</v>
      </c>
      <c r="B5031" t="s">
        <v>5033</v>
      </c>
      <c r="C5031" t="s">
        <v>277</v>
      </c>
      <c r="D5031" t="s">
        <v>40</v>
      </c>
      <c r="E5031" t="s">
        <v>40</v>
      </c>
      <c r="F5031" t="s">
        <v>41</v>
      </c>
      <c r="G5031" t="s">
        <v>40</v>
      </c>
      <c r="H5031" s="27"/>
      <c r="I5031" t="s">
        <v>42</v>
      </c>
      <c r="J5031" t="s">
        <v>49</v>
      </c>
      <c r="K5031" t="str">
        <f>IF(Table2[[#This Row],[Basis of Material Classification (System Side)*]]="Field inspection","Yes","No")</f>
        <v>No</v>
      </c>
      <c r="N5031" t="s">
        <v>50</v>
      </c>
      <c r="O5031" t="s">
        <v>41</v>
      </c>
      <c r="P5031" s="13">
        <v>33970</v>
      </c>
      <c r="Q5031" s="16" t="str">
        <f>Table2[[#This Row],[Service Line Size (inches) (System Side)]]</f>
        <v>5/8</v>
      </c>
      <c r="R5031" t="s">
        <v>43</v>
      </c>
      <c r="S5031" t="str">
        <f>IF(Table2[[#This Row],[Basis of Material Classification (Customer Side)*]]="Field inspection","Yes","No")</f>
        <v>No</v>
      </c>
      <c r="V5031" t="s">
        <v>43</v>
      </c>
      <c r="W5031" t="s">
        <v>44</v>
      </c>
      <c r="X5031" t="s">
        <v>44</v>
      </c>
      <c r="Z5031" t="s">
        <v>45</v>
      </c>
      <c r="AA5031" t="s">
        <v>46</v>
      </c>
      <c r="AB5031" t="s">
        <v>46</v>
      </c>
      <c r="AC5031" t="s">
        <v>40</v>
      </c>
    </row>
    <row r="5032" spans="1:29" ht="14.4" x14ac:dyDescent="0.3">
      <c r="A5032">
        <v>5030</v>
      </c>
      <c r="B5032" t="s">
        <v>5034</v>
      </c>
      <c r="C5032" t="s">
        <v>277</v>
      </c>
      <c r="D5032" t="s">
        <v>40</v>
      </c>
      <c r="E5032" t="s">
        <v>40</v>
      </c>
      <c r="F5032" t="s">
        <v>41</v>
      </c>
      <c r="G5032" t="s">
        <v>40</v>
      </c>
      <c r="H5032" s="26">
        <v>34700</v>
      </c>
      <c r="I5032" t="s">
        <v>42</v>
      </c>
      <c r="J5032" t="s">
        <v>43</v>
      </c>
      <c r="K5032" t="str">
        <f>IF(Table2[[#This Row],[Basis of Material Classification (System Side)*]]="Field inspection","Yes","No")</f>
        <v>No</v>
      </c>
      <c r="N5032" t="str">
        <f>Table2[[#This Row],[Basis of Material Classification (System Side)*]]</f>
        <v>Installation date after lead ban</v>
      </c>
      <c r="O5032" t="s">
        <v>41</v>
      </c>
      <c r="P5032" s="13">
        <v>37257</v>
      </c>
      <c r="Q5032" s="16" t="str">
        <f>Table2[[#This Row],[Service Line Size (inches) (System Side)]]</f>
        <v>5/8</v>
      </c>
      <c r="R5032" t="s">
        <v>43</v>
      </c>
      <c r="S5032" t="str">
        <f>IF(Table2[[#This Row],[Basis of Material Classification (Customer Side)*]]="Field inspection","Yes","No")</f>
        <v>No</v>
      </c>
      <c r="V5032" t="s">
        <v>43</v>
      </c>
      <c r="W5032" t="s">
        <v>44</v>
      </c>
      <c r="X5032" t="s">
        <v>44</v>
      </c>
      <c r="Z5032" t="s">
        <v>45</v>
      </c>
      <c r="AA5032" t="s">
        <v>46</v>
      </c>
      <c r="AB5032" t="s">
        <v>46</v>
      </c>
      <c r="AC5032" t="s">
        <v>40</v>
      </c>
    </row>
    <row r="5033" spans="1:29" ht="14.4" x14ac:dyDescent="0.3">
      <c r="A5033">
        <v>5031</v>
      </c>
      <c r="B5033" t="s">
        <v>5035</v>
      </c>
      <c r="C5033" t="s">
        <v>277</v>
      </c>
      <c r="D5033" t="s">
        <v>40</v>
      </c>
      <c r="E5033" t="s">
        <v>40</v>
      </c>
      <c r="F5033" t="s">
        <v>41</v>
      </c>
      <c r="G5033" t="s">
        <v>40</v>
      </c>
      <c r="H5033" s="26">
        <v>37622</v>
      </c>
      <c r="I5033" t="s">
        <v>42</v>
      </c>
      <c r="J5033" t="s">
        <v>43</v>
      </c>
      <c r="K5033" t="str">
        <f>IF(Table2[[#This Row],[Basis of Material Classification (System Side)*]]="Field inspection","Yes","No")</f>
        <v>No</v>
      </c>
      <c r="N5033" t="str">
        <f>Table2[[#This Row],[Basis of Material Classification (System Side)*]]</f>
        <v>Installation date after lead ban</v>
      </c>
      <c r="O5033" t="s">
        <v>41</v>
      </c>
      <c r="P5033" s="13">
        <v>37257</v>
      </c>
      <c r="Q5033" s="16" t="str">
        <f>Table2[[#This Row],[Service Line Size (inches) (System Side)]]</f>
        <v>5/8</v>
      </c>
      <c r="R5033" t="s">
        <v>43</v>
      </c>
      <c r="S5033" t="str">
        <f>IF(Table2[[#This Row],[Basis of Material Classification (Customer Side)*]]="Field inspection","Yes","No")</f>
        <v>No</v>
      </c>
      <c r="V5033" t="s">
        <v>43</v>
      </c>
      <c r="W5033" t="s">
        <v>44</v>
      </c>
      <c r="X5033" t="s">
        <v>44</v>
      </c>
      <c r="Z5033" t="s">
        <v>45</v>
      </c>
      <c r="AA5033" t="s">
        <v>46</v>
      </c>
      <c r="AB5033" t="s">
        <v>46</v>
      </c>
      <c r="AC5033" t="s">
        <v>40</v>
      </c>
    </row>
    <row r="5034" spans="1:29" ht="14.4" x14ac:dyDescent="0.3">
      <c r="A5034">
        <v>5032</v>
      </c>
      <c r="B5034" t="s">
        <v>5036</v>
      </c>
      <c r="C5034" t="s">
        <v>277</v>
      </c>
      <c r="D5034" t="s">
        <v>40</v>
      </c>
      <c r="E5034" t="s">
        <v>40</v>
      </c>
      <c r="F5034" t="s">
        <v>41</v>
      </c>
      <c r="G5034" t="s">
        <v>40</v>
      </c>
      <c r="H5034" s="26">
        <v>37622</v>
      </c>
      <c r="I5034" t="s">
        <v>42</v>
      </c>
      <c r="J5034" t="s">
        <v>43</v>
      </c>
      <c r="K5034" t="str">
        <f>IF(Table2[[#This Row],[Basis of Material Classification (System Side)*]]="Field inspection","Yes","No")</f>
        <v>No</v>
      </c>
      <c r="N5034" t="str">
        <f>Table2[[#This Row],[Basis of Material Classification (System Side)*]]</f>
        <v>Installation date after lead ban</v>
      </c>
      <c r="O5034" t="s">
        <v>41</v>
      </c>
      <c r="P5034" s="13">
        <v>31778</v>
      </c>
      <c r="Q5034" s="16" t="str">
        <f>Table2[[#This Row],[Service Line Size (inches) (System Side)]]</f>
        <v>5/8</v>
      </c>
      <c r="R5034" t="s">
        <v>43</v>
      </c>
      <c r="S5034" t="str">
        <f>IF(Table2[[#This Row],[Basis of Material Classification (Customer Side)*]]="Field inspection","Yes","No")</f>
        <v>No</v>
      </c>
      <c r="V5034" t="s">
        <v>43</v>
      </c>
      <c r="W5034" t="s">
        <v>44</v>
      </c>
      <c r="X5034" t="s">
        <v>44</v>
      </c>
      <c r="Z5034" t="s">
        <v>45</v>
      </c>
      <c r="AA5034" t="s">
        <v>46</v>
      </c>
      <c r="AB5034" t="s">
        <v>46</v>
      </c>
      <c r="AC5034" t="s">
        <v>40</v>
      </c>
    </row>
    <row r="5035" spans="1:29" ht="14.4" x14ac:dyDescent="0.3">
      <c r="A5035">
        <v>5033</v>
      </c>
      <c r="B5035" t="s">
        <v>5037</v>
      </c>
      <c r="C5035" t="s">
        <v>277</v>
      </c>
      <c r="D5035" t="s">
        <v>40</v>
      </c>
      <c r="E5035" t="s">
        <v>40</v>
      </c>
      <c r="F5035" t="s">
        <v>41</v>
      </c>
      <c r="G5035" t="s">
        <v>40</v>
      </c>
      <c r="H5035" s="26">
        <v>24473</v>
      </c>
      <c r="I5035" t="s">
        <v>42</v>
      </c>
      <c r="J5035" t="s">
        <v>49</v>
      </c>
      <c r="K5035" t="str">
        <f>IF(Table2[[#This Row],[Basis of Material Classification (System Side)*]]="Field inspection","Yes","No")</f>
        <v>No</v>
      </c>
      <c r="N5035" t="s">
        <v>50</v>
      </c>
      <c r="O5035" t="s">
        <v>41</v>
      </c>
      <c r="P5035" s="13">
        <v>23377</v>
      </c>
      <c r="Q5035" s="16" t="str">
        <f>Table2[[#This Row],[Service Line Size (inches) (System Side)]]</f>
        <v>5/8</v>
      </c>
      <c r="R5035" t="s">
        <v>49</v>
      </c>
      <c r="S5035" t="str">
        <f>IF(Table2[[#This Row],[Basis of Material Classification (Customer Side)*]]="Field inspection","Yes","No")</f>
        <v>No</v>
      </c>
      <c r="V5035" t="s">
        <v>50</v>
      </c>
      <c r="W5035" t="s">
        <v>44</v>
      </c>
      <c r="X5035" t="s">
        <v>44</v>
      </c>
      <c r="Z5035" t="s">
        <v>58</v>
      </c>
      <c r="AA5035" t="s">
        <v>46</v>
      </c>
      <c r="AB5035" t="s">
        <v>46</v>
      </c>
      <c r="AC5035" t="s">
        <v>40</v>
      </c>
    </row>
    <row r="5036" spans="1:29" ht="14.4" x14ac:dyDescent="0.3">
      <c r="A5036">
        <v>5034</v>
      </c>
      <c r="B5036" t="s">
        <v>5038</v>
      </c>
      <c r="C5036" t="s">
        <v>277</v>
      </c>
      <c r="D5036" t="s">
        <v>40</v>
      </c>
      <c r="E5036" t="s">
        <v>40</v>
      </c>
      <c r="F5036" t="s">
        <v>41</v>
      </c>
      <c r="G5036" t="s">
        <v>40</v>
      </c>
      <c r="H5036" s="26">
        <v>23377</v>
      </c>
      <c r="I5036" t="s">
        <v>42</v>
      </c>
      <c r="J5036" t="s">
        <v>49</v>
      </c>
      <c r="K5036" t="str">
        <f>IF(Table2[[#This Row],[Basis of Material Classification (System Side)*]]="Field inspection","Yes","No")</f>
        <v>No</v>
      </c>
      <c r="N5036" t="s">
        <v>50</v>
      </c>
      <c r="O5036" t="s">
        <v>41</v>
      </c>
      <c r="P5036" s="13">
        <v>37257</v>
      </c>
      <c r="Q5036" s="16" t="str">
        <f>Table2[[#This Row],[Service Line Size (inches) (System Side)]]</f>
        <v>5/8</v>
      </c>
      <c r="R5036" t="s">
        <v>43</v>
      </c>
      <c r="S5036" t="str">
        <f>IF(Table2[[#This Row],[Basis of Material Classification (Customer Side)*]]="Field inspection","Yes","No")</f>
        <v>No</v>
      </c>
      <c r="V5036" t="s">
        <v>43</v>
      </c>
      <c r="W5036" t="s">
        <v>44</v>
      </c>
      <c r="X5036" t="s">
        <v>44</v>
      </c>
      <c r="Z5036" t="s">
        <v>45</v>
      </c>
      <c r="AA5036" t="s">
        <v>46</v>
      </c>
      <c r="AB5036" t="s">
        <v>46</v>
      </c>
      <c r="AC5036" t="s">
        <v>40</v>
      </c>
    </row>
    <row r="5037" spans="1:29" ht="14.4" x14ac:dyDescent="0.3">
      <c r="A5037">
        <v>5035</v>
      </c>
      <c r="B5037" t="s">
        <v>5039</v>
      </c>
      <c r="C5037" t="s">
        <v>277</v>
      </c>
      <c r="D5037" t="s">
        <v>40</v>
      </c>
      <c r="E5037" t="s">
        <v>40</v>
      </c>
      <c r="F5037" t="s">
        <v>41</v>
      </c>
      <c r="G5037" t="s">
        <v>40</v>
      </c>
      <c r="H5037" s="26">
        <v>36526</v>
      </c>
      <c r="I5037" t="s">
        <v>42</v>
      </c>
      <c r="J5037" t="s">
        <v>43</v>
      </c>
      <c r="K5037" t="str">
        <f>IF(Table2[[#This Row],[Basis of Material Classification (System Side)*]]="Field inspection","Yes","No")</f>
        <v>No</v>
      </c>
      <c r="N5037" t="str">
        <f>Table2[[#This Row],[Basis of Material Classification (System Side)*]]</f>
        <v>Installation date after lead ban</v>
      </c>
      <c r="O5037" t="s">
        <v>41</v>
      </c>
      <c r="P5037" s="13">
        <v>37257</v>
      </c>
      <c r="Q5037" s="16" t="str">
        <f>Table2[[#This Row],[Service Line Size (inches) (System Side)]]</f>
        <v>5/8</v>
      </c>
      <c r="R5037" t="s">
        <v>43</v>
      </c>
      <c r="S5037" t="str">
        <f>IF(Table2[[#This Row],[Basis of Material Classification (Customer Side)*]]="Field inspection","Yes","No")</f>
        <v>No</v>
      </c>
      <c r="V5037" t="s">
        <v>43</v>
      </c>
      <c r="W5037" t="s">
        <v>44</v>
      </c>
      <c r="X5037" t="s">
        <v>44</v>
      </c>
      <c r="Z5037" t="s">
        <v>45</v>
      </c>
      <c r="AA5037" t="s">
        <v>46</v>
      </c>
      <c r="AB5037" t="s">
        <v>46</v>
      </c>
      <c r="AC5037" t="s">
        <v>40</v>
      </c>
    </row>
    <row r="5038" spans="1:29" ht="14.4" x14ac:dyDescent="0.3">
      <c r="A5038">
        <v>5036</v>
      </c>
      <c r="B5038" t="s">
        <v>5040</v>
      </c>
      <c r="C5038" t="s">
        <v>277</v>
      </c>
      <c r="D5038" t="s">
        <v>40</v>
      </c>
      <c r="E5038" t="s">
        <v>40</v>
      </c>
      <c r="F5038" t="s">
        <v>53</v>
      </c>
      <c r="G5038" t="s">
        <v>40</v>
      </c>
      <c r="H5038" s="26">
        <v>36526</v>
      </c>
      <c r="I5038" t="s">
        <v>54</v>
      </c>
      <c r="J5038" t="s">
        <v>55</v>
      </c>
      <c r="K5038" t="str">
        <f>IF(Table2[[#This Row],[Basis of Material Classification (System Side)*]]="Field inspection","Yes","No")</f>
        <v>No</v>
      </c>
      <c r="O5038" t="s">
        <v>41</v>
      </c>
      <c r="P5038" s="13">
        <v>37257</v>
      </c>
      <c r="Q5038" s="16" t="str">
        <f>Table2[[#This Row],[Service Line Size (inches) (System Side)]]</f>
        <v>3/4</v>
      </c>
      <c r="R5038" t="s">
        <v>43</v>
      </c>
      <c r="S5038" t="str">
        <f>IF(Table2[[#This Row],[Basis of Material Classification (Customer Side)*]]="Field inspection","Yes","No")</f>
        <v>No</v>
      </c>
      <c r="V5038" t="s">
        <v>43</v>
      </c>
      <c r="W5038" t="s">
        <v>44</v>
      </c>
      <c r="X5038" t="s">
        <v>44</v>
      </c>
      <c r="Z5038" t="s">
        <v>45</v>
      </c>
      <c r="AA5038" t="s">
        <v>46</v>
      </c>
      <c r="AB5038" t="s">
        <v>46</v>
      </c>
      <c r="AC5038" t="s">
        <v>40</v>
      </c>
    </row>
    <row r="5039" spans="1:29" ht="14.4" x14ac:dyDescent="0.3">
      <c r="A5039">
        <v>5037</v>
      </c>
      <c r="B5039" t="s">
        <v>5041</v>
      </c>
      <c r="C5039" t="s">
        <v>277</v>
      </c>
      <c r="D5039" t="s">
        <v>40</v>
      </c>
      <c r="E5039" t="s">
        <v>40</v>
      </c>
      <c r="F5039" t="s">
        <v>41</v>
      </c>
      <c r="G5039" t="s">
        <v>40</v>
      </c>
      <c r="H5039" s="26">
        <v>26299</v>
      </c>
      <c r="I5039" t="s">
        <v>42</v>
      </c>
      <c r="J5039" t="s">
        <v>49</v>
      </c>
      <c r="K5039" t="str">
        <f>IF(Table2[[#This Row],[Basis of Material Classification (System Side)*]]="Field inspection","Yes","No")</f>
        <v>No</v>
      </c>
      <c r="N5039" t="s">
        <v>50</v>
      </c>
      <c r="O5039" t="s">
        <v>41</v>
      </c>
      <c r="P5039" s="13">
        <v>26299</v>
      </c>
      <c r="Q5039" s="16" t="str">
        <f>Table2[[#This Row],[Service Line Size (inches) (System Side)]]</f>
        <v>5/8</v>
      </c>
      <c r="R5039" t="s">
        <v>49</v>
      </c>
      <c r="S5039" t="str">
        <f>IF(Table2[[#This Row],[Basis of Material Classification (Customer Side)*]]="Field inspection","Yes","No")</f>
        <v>No</v>
      </c>
      <c r="V5039" t="s">
        <v>50</v>
      </c>
      <c r="W5039" t="s">
        <v>44</v>
      </c>
      <c r="X5039" t="s">
        <v>44</v>
      </c>
      <c r="Z5039" t="s">
        <v>45</v>
      </c>
      <c r="AA5039" t="s">
        <v>46</v>
      </c>
      <c r="AB5039" t="s">
        <v>46</v>
      </c>
      <c r="AC5039" t="s">
        <v>40</v>
      </c>
    </row>
    <row r="5040" spans="1:29" ht="14.4" x14ac:dyDescent="0.3">
      <c r="A5040">
        <v>5038</v>
      </c>
      <c r="B5040" t="s">
        <v>5042</v>
      </c>
      <c r="C5040" t="s">
        <v>277</v>
      </c>
      <c r="D5040" t="s">
        <v>40</v>
      </c>
      <c r="E5040" t="s">
        <v>40</v>
      </c>
      <c r="F5040" t="s">
        <v>41</v>
      </c>
      <c r="G5040" t="s">
        <v>40</v>
      </c>
      <c r="H5040" s="26">
        <v>24108</v>
      </c>
      <c r="I5040" t="s">
        <v>42</v>
      </c>
      <c r="J5040" t="s">
        <v>49</v>
      </c>
      <c r="K5040" t="str">
        <f>IF(Table2[[#This Row],[Basis of Material Classification (System Side)*]]="Field inspection","Yes","No")</f>
        <v>No</v>
      </c>
      <c r="N5040" t="s">
        <v>50</v>
      </c>
      <c r="O5040" t="s">
        <v>41</v>
      </c>
      <c r="P5040" s="13">
        <v>35431</v>
      </c>
      <c r="Q5040" s="16" t="str">
        <f>Table2[[#This Row],[Service Line Size (inches) (System Side)]]</f>
        <v>5/8</v>
      </c>
      <c r="R5040" t="s">
        <v>43</v>
      </c>
      <c r="S5040" t="str">
        <f>IF(Table2[[#This Row],[Basis of Material Classification (Customer Side)*]]="Field inspection","Yes","No")</f>
        <v>No</v>
      </c>
      <c r="V5040" t="s">
        <v>43</v>
      </c>
      <c r="W5040" t="s">
        <v>44</v>
      </c>
      <c r="X5040" t="s">
        <v>44</v>
      </c>
      <c r="Z5040" t="s">
        <v>58</v>
      </c>
      <c r="AA5040" t="s">
        <v>46</v>
      </c>
      <c r="AB5040" t="s">
        <v>46</v>
      </c>
      <c r="AC5040" t="s">
        <v>40</v>
      </c>
    </row>
    <row r="5041" spans="1:29" ht="14.4" x14ac:dyDescent="0.3">
      <c r="A5041">
        <v>5039</v>
      </c>
      <c r="B5041" t="s">
        <v>5043</v>
      </c>
      <c r="C5041" t="s">
        <v>277</v>
      </c>
      <c r="D5041" t="s">
        <v>40</v>
      </c>
      <c r="E5041" t="s">
        <v>40</v>
      </c>
      <c r="F5041" t="s">
        <v>53</v>
      </c>
      <c r="G5041" t="s">
        <v>40</v>
      </c>
      <c r="H5041" s="27"/>
      <c r="I5041" t="s">
        <v>42</v>
      </c>
      <c r="J5041" t="s">
        <v>55</v>
      </c>
      <c r="K5041" t="str">
        <f>IF(Table2[[#This Row],[Basis of Material Classification (System Side)*]]="Field inspection","Yes","No")</f>
        <v>No</v>
      </c>
      <c r="O5041" t="s">
        <v>41</v>
      </c>
      <c r="P5041" s="13">
        <v>41275</v>
      </c>
      <c r="Q5041" s="16" t="str">
        <f>Table2[[#This Row],[Service Line Size (inches) (System Side)]]</f>
        <v>5/8</v>
      </c>
      <c r="R5041" t="s">
        <v>43</v>
      </c>
      <c r="S5041" t="str">
        <f>IF(Table2[[#This Row],[Basis of Material Classification (Customer Side)*]]="Field inspection","Yes","No")</f>
        <v>No</v>
      </c>
      <c r="V5041" t="s">
        <v>43</v>
      </c>
      <c r="W5041" t="s">
        <v>44</v>
      </c>
      <c r="X5041" t="s">
        <v>44</v>
      </c>
      <c r="Z5041" t="s">
        <v>45</v>
      </c>
      <c r="AA5041" t="s">
        <v>46</v>
      </c>
      <c r="AB5041" t="s">
        <v>46</v>
      </c>
      <c r="AC5041" t="s">
        <v>40</v>
      </c>
    </row>
    <row r="5042" spans="1:29" ht="14.4" x14ac:dyDescent="0.3">
      <c r="A5042">
        <v>5040</v>
      </c>
      <c r="B5042" t="s">
        <v>5044</v>
      </c>
      <c r="C5042" t="s">
        <v>277</v>
      </c>
      <c r="D5042" t="s">
        <v>40</v>
      </c>
      <c r="E5042" t="s">
        <v>40</v>
      </c>
      <c r="F5042" t="s">
        <v>41</v>
      </c>
      <c r="G5042" t="s">
        <v>40</v>
      </c>
      <c r="H5042" s="26">
        <v>32143</v>
      </c>
      <c r="I5042" t="s">
        <v>42</v>
      </c>
      <c r="J5042" t="s">
        <v>43</v>
      </c>
      <c r="K5042" t="str">
        <f>IF(Table2[[#This Row],[Basis of Material Classification (System Side)*]]="Field inspection","Yes","No")</f>
        <v>No</v>
      </c>
      <c r="N5042" t="str">
        <f>Table2[[#This Row],[Basis of Material Classification (System Side)*]]</f>
        <v>Installation date after lead ban</v>
      </c>
      <c r="O5042" t="s">
        <v>41</v>
      </c>
      <c r="P5042" s="13">
        <v>32143</v>
      </c>
      <c r="Q5042" s="16" t="str">
        <f>Table2[[#This Row],[Service Line Size (inches) (System Side)]]</f>
        <v>5/8</v>
      </c>
      <c r="R5042" t="s">
        <v>43</v>
      </c>
      <c r="S5042" t="str">
        <f>IF(Table2[[#This Row],[Basis of Material Classification (Customer Side)*]]="Field inspection","Yes","No")</f>
        <v>No</v>
      </c>
      <c r="V5042" t="s">
        <v>43</v>
      </c>
      <c r="W5042" t="s">
        <v>44</v>
      </c>
      <c r="X5042" t="s">
        <v>44</v>
      </c>
      <c r="Z5042" t="s">
        <v>45</v>
      </c>
      <c r="AA5042" t="s">
        <v>46</v>
      </c>
      <c r="AB5042" t="s">
        <v>46</v>
      </c>
      <c r="AC5042" t="s">
        <v>40</v>
      </c>
    </row>
    <row r="5043" spans="1:29" ht="14.4" x14ac:dyDescent="0.3">
      <c r="A5043">
        <v>5041</v>
      </c>
      <c r="B5043" t="s">
        <v>5045</v>
      </c>
      <c r="C5043" t="s">
        <v>277</v>
      </c>
      <c r="D5043" t="s">
        <v>40</v>
      </c>
      <c r="E5043" t="s">
        <v>40</v>
      </c>
      <c r="F5043" t="s">
        <v>41</v>
      </c>
      <c r="G5043" t="s">
        <v>40</v>
      </c>
      <c r="H5043" s="27"/>
      <c r="I5043" t="s">
        <v>42</v>
      </c>
      <c r="J5043" t="s">
        <v>49</v>
      </c>
      <c r="K5043" t="str">
        <f>IF(Table2[[#This Row],[Basis of Material Classification (System Side)*]]="Field inspection","Yes","No")</f>
        <v>No</v>
      </c>
      <c r="N5043" t="s">
        <v>50</v>
      </c>
      <c r="O5043" t="s">
        <v>41</v>
      </c>
      <c r="P5043" s="13">
        <v>27395</v>
      </c>
      <c r="Q5043" s="16" t="str">
        <f>Table2[[#This Row],[Service Line Size (inches) (System Side)]]</f>
        <v>5/8</v>
      </c>
      <c r="R5043" t="s">
        <v>49</v>
      </c>
      <c r="S5043" t="str">
        <f>IF(Table2[[#This Row],[Basis of Material Classification (Customer Side)*]]="Field inspection","Yes","No")</f>
        <v>No</v>
      </c>
      <c r="V5043" t="s">
        <v>50</v>
      </c>
      <c r="W5043" t="s">
        <v>44</v>
      </c>
      <c r="X5043" t="s">
        <v>44</v>
      </c>
      <c r="Z5043" t="s">
        <v>45</v>
      </c>
      <c r="AA5043" t="s">
        <v>46</v>
      </c>
      <c r="AB5043" t="s">
        <v>46</v>
      </c>
      <c r="AC5043" t="s">
        <v>40</v>
      </c>
    </row>
    <row r="5044" spans="1:29" ht="14.4" x14ac:dyDescent="0.3">
      <c r="A5044">
        <v>5042</v>
      </c>
      <c r="B5044" t="s">
        <v>5046</v>
      </c>
      <c r="C5044" t="s">
        <v>277</v>
      </c>
      <c r="D5044" t="s">
        <v>40</v>
      </c>
      <c r="E5044" t="s">
        <v>40</v>
      </c>
      <c r="F5044" t="s">
        <v>41</v>
      </c>
      <c r="G5044" t="s">
        <v>40</v>
      </c>
      <c r="H5044" s="26">
        <v>23377</v>
      </c>
      <c r="I5044" t="s">
        <v>42</v>
      </c>
      <c r="J5044" t="s">
        <v>49</v>
      </c>
      <c r="K5044" t="str">
        <f>IF(Table2[[#This Row],[Basis of Material Classification (System Side)*]]="Field inspection","Yes","No")</f>
        <v>No</v>
      </c>
      <c r="N5044" t="s">
        <v>50</v>
      </c>
      <c r="O5044" t="s">
        <v>53</v>
      </c>
      <c r="P5044" s="13">
        <v>26299</v>
      </c>
      <c r="Q5044" s="16" t="str">
        <f>Table2[[#This Row],[Service Line Size (inches) (System Side)]]</f>
        <v>5/8</v>
      </c>
      <c r="R5044" t="s">
        <v>65</v>
      </c>
      <c r="S5044" t="str">
        <f>IF(Table2[[#This Row],[Basis of Material Classification (Customer Side)*]]="Field inspection","Yes","No")</f>
        <v>Yes</v>
      </c>
      <c r="T5044" t="s">
        <v>71</v>
      </c>
      <c r="U5044" s="13">
        <v>45491</v>
      </c>
      <c r="V5044" t="s">
        <v>72</v>
      </c>
      <c r="W5044" t="s">
        <v>44</v>
      </c>
      <c r="X5044" t="s">
        <v>44</v>
      </c>
      <c r="Z5044" t="s">
        <v>45</v>
      </c>
      <c r="AA5044" t="s">
        <v>46</v>
      </c>
      <c r="AB5044" t="s">
        <v>46</v>
      </c>
      <c r="AC5044" t="s">
        <v>40</v>
      </c>
    </row>
    <row r="5045" spans="1:29" ht="14.4" x14ac:dyDescent="0.3">
      <c r="A5045">
        <v>5043</v>
      </c>
      <c r="B5045" t="s">
        <v>5047</v>
      </c>
      <c r="C5045" t="s">
        <v>277</v>
      </c>
      <c r="D5045" t="s">
        <v>40</v>
      </c>
      <c r="E5045" t="s">
        <v>40</v>
      </c>
      <c r="F5045" t="s">
        <v>41</v>
      </c>
      <c r="G5045" t="s">
        <v>40</v>
      </c>
      <c r="H5045" s="26">
        <v>29221</v>
      </c>
      <c r="I5045" t="s">
        <v>42</v>
      </c>
      <c r="J5045" t="s">
        <v>43</v>
      </c>
      <c r="K5045" t="str">
        <f>IF(Table2[[#This Row],[Basis of Material Classification (System Side)*]]="Field inspection","Yes","No")</f>
        <v>No</v>
      </c>
      <c r="N5045" t="str">
        <f>Table2[[#This Row],[Basis of Material Classification (System Side)*]]</f>
        <v>Installation date after lead ban</v>
      </c>
      <c r="O5045" t="s">
        <v>70</v>
      </c>
      <c r="P5045" s="13">
        <v>22647</v>
      </c>
      <c r="Q5045" s="16" t="str">
        <f>Table2[[#This Row],[Service Line Size (inches) (System Side)]]</f>
        <v>5/8</v>
      </c>
      <c r="R5045" t="s">
        <v>65</v>
      </c>
      <c r="S5045" t="str">
        <f>IF(Table2[[#This Row],[Basis of Material Classification (Customer Side)*]]="Field inspection","Yes","No")</f>
        <v>Yes</v>
      </c>
      <c r="T5045" t="s">
        <v>71</v>
      </c>
      <c r="U5045" s="13">
        <v>45481</v>
      </c>
      <c r="V5045" t="s">
        <v>72</v>
      </c>
      <c r="W5045" t="s">
        <v>44</v>
      </c>
      <c r="X5045" t="s">
        <v>44</v>
      </c>
      <c r="Z5045" t="s">
        <v>58</v>
      </c>
      <c r="AA5045" t="s">
        <v>46</v>
      </c>
      <c r="AB5045" t="s">
        <v>46</v>
      </c>
      <c r="AC5045" t="s">
        <v>40</v>
      </c>
    </row>
    <row r="5046" spans="1:29" ht="14.4" x14ac:dyDescent="0.3">
      <c r="A5046">
        <v>5044</v>
      </c>
      <c r="B5046" t="s">
        <v>5048</v>
      </c>
      <c r="C5046" t="s">
        <v>277</v>
      </c>
      <c r="D5046" t="s">
        <v>40</v>
      </c>
      <c r="E5046" t="s">
        <v>40</v>
      </c>
      <c r="F5046" t="s">
        <v>53</v>
      </c>
      <c r="G5046" t="s">
        <v>40</v>
      </c>
      <c r="H5046" s="26">
        <v>35065</v>
      </c>
      <c r="I5046" t="s">
        <v>54</v>
      </c>
      <c r="J5046" t="s">
        <v>55</v>
      </c>
      <c r="K5046" t="str">
        <f>IF(Table2[[#This Row],[Basis of Material Classification (System Side)*]]="Field inspection","Yes","No")</f>
        <v>No</v>
      </c>
      <c r="O5046" t="s">
        <v>41</v>
      </c>
      <c r="P5046" s="13">
        <v>35431</v>
      </c>
      <c r="Q5046" s="16" t="str">
        <f>Table2[[#This Row],[Service Line Size (inches) (System Side)]]</f>
        <v>3/4</v>
      </c>
      <c r="R5046" t="s">
        <v>43</v>
      </c>
      <c r="S5046" t="str">
        <f>IF(Table2[[#This Row],[Basis of Material Classification (Customer Side)*]]="Field inspection","Yes","No")</f>
        <v>No</v>
      </c>
      <c r="V5046" t="s">
        <v>43</v>
      </c>
      <c r="W5046" t="s">
        <v>44</v>
      </c>
      <c r="X5046" t="s">
        <v>44</v>
      </c>
      <c r="Z5046" t="s">
        <v>45</v>
      </c>
      <c r="AA5046" t="s">
        <v>46</v>
      </c>
      <c r="AB5046" t="s">
        <v>46</v>
      </c>
      <c r="AC5046" t="s">
        <v>40</v>
      </c>
    </row>
    <row r="5047" spans="1:29" ht="14.4" x14ac:dyDescent="0.3">
      <c r="A5047">
        <v>5045</v>
      </c>
      <c r="B5047" t="s">
        <v>5049</v>
      </c>
      <c r="C5047" t="s">
        <v>277</v>
      </c>
      <c r="D5047" t="s">
        <v>40</v>
      </c>
      <c r="E5047" t="s">
        <v>40</v>
      </c>
      <c r="F5047" t="s">
        <v>41</v>
      </c>
      <c r="G5047" t="s">
        <v>40</v>
      </c>
      <c r="H5047" s="26">
        <v>31413</v>
      </c>
      <c r="I5047" t="s">
        <v>42</v>
      </c>
      <c r="J5047" t="s">
        <v>43</v>
      </c>
      <c r="K5047" t="str">
        <f>IF(Table2[[#This Row],[Basis of Material Classification (System Side)*]]="Field inspection","Yes","No")</f>
        <v>No</v>
      </c>
      <c r="N5047" t="str">
        <f>Table2[[#This Row],[Basis of Material Classification (System Side)*]]</f>
        <v>Installation date after lead ban</v>
      </c>
      <c r="O5047" t="s">
        <v>41</v>
      </c>
      <c r="P5047" s="13">
        <v>33239</v>
      </c>
      <c r="Q5047" s="16" t="str">
        <f>Table2[[#This Row],[Service Line Size (inches) (System Side)]]</f>
        <v>5/8</v>
      </c>
      <c r="R5047" t="s">
        <v>43</v>
      </c>
      <c r="S5047" t="str">
        <f>IF(Table2[[#This Row],[Basis of Material Classification (Customer Side)*]]="Field inspection","Yes","No")</f>
        <v>No</v>
      </c>
      <c r="V5047" t="s">
        <v>43</v>
      </c>
      <c r="W5047" t="s">
        <v>44</v>
      </c>
      <c r="X5047" t="s">
        <v>44</v>
      </c>
      <c r="Z5047" t="s">
        <v>45</v>
      </c>
      <c r="AA5047" t="s">
        <v>46</v>
      </c>
      <c r="AB5047" t="s">
        <v>46</v>
      </c>
      <c r="AC5047" t="s">
        <v>40</v>
      </c>
    </row>
    <row r="5048" spans="1:29" ht="14.4" x14ac:dyDescent="0.3">
      <c r="A5048">
        <v>5046</v>
      </c>
      <c r="B5048" t="s">
        <v>5050</v>
      </c>
      <c r="C5048" t="s">
        <v>277</v>
      </c>
      <c r="D5048" t="s">
        <v>40</v>
      </c>
      <c r="E5048" t="s">
        <v>40</v>
      </c>
      <c r="F5048" t="s">
        <v>41</v>
      </c>
      <c r="G5048" t="s">
        <v>40</v>
      </c>
      <c r="H5048" s="26">
        <v>20090</v>
      </c>
      <c r="I5048" t="s">
        <v>42</v>
      </c>
      <c r="J5048" t="s">
        <v>49</v>
      </c>
      <c r="K5048" t="str">
        <f>IF(Table2[[#This Row],[Basis of Material Classification (System Side)*]]="Field inspection","Yes","No")</f>
        <v>No</v>
      </c>
      <c r="N5048" t="s">
        <v>50</v>
      </c>
      <c r="O5048" t="s">
        <v>41</v>
      </c>
      <c r="P5048" s="13">
        <v>21916</v>
      </c>
      <c r="Q5048" s="16" t="str">
        <f>Table2[[#This Row],[Service Line Size (inches) (System Side)]]</f>
        <v>5/8</v>
      </c>
      <c r="R5048" t="s">
        <v>49</v>
      </c>
      <c r="S5048" t="str">
        <f>IF(Table2[[#This Row],[Basis of Material Classification (Customer Side)*]]="Field inspection","Yes","No")</f>
        <v>No</v>
      </c>
      <c r="V5048" t="s">
        <v>50</v>
      </c>
      <c r="W5048" t="s">
        <v>44</v>
      </c>
      <c r="X5048" t="s">
        <v>44</v>
      </c>
      <c r="Z5048" t="s">
        <v>45</v>
      </c>
      <c r="AA5048" t="s">
        <v>46</v>
      </c>
      <c r="AB5048" t="s">
        <v>46</v>
      </c>
      <c r="AC5048" t="s">
        <v>40</v>
      </c>
    </row>
    <row r="5049" spans="1:29" ht="14.4" x14ac:dyDescent="0.3">
      <c r="A5049">
        <v>5047</v>
      </c>
      <c r="B5049" t="s">
        <v>5051</v>
      </c>
      <c r="C5049" t="s">
        <v>277</v>
      </c>
      <c r="D5049" t="s">
        <v>40</v>
      </c>
      <c r="E5049" t="s">
        <v>40</v>
      </c>
      <c r="F5049" t="s">
        <v>41</v>
      </c>
      <c r="G5049" t="s">
        <v>40</v>
      </c>
      <c r="H5049" s="26">
        <v>37622</v>
      </c>
      <c r="I5049" t="s">
        <v>42</v>
      </c>
      <c r="J5049" t="s">
        <v>43</v>
      </c>
      <c r="K5049" t="str">
        <f>IF(Table2[[#This Row],[Basis of Material Classification (System Side)*]]="Field inspection","Yes","No")</f>
        <v>No</v>
      </c>
      <c r="N5049" t="str">
        <f>Table2[[#This Row],[Basis of Material Classification (System Side)*]]</f>
        <v>Installation date after lead ban</v>
      </c>
      <c r="O5049" t="s">
        <v>41</v>
      </c>
      <c r="P5049" s="13">
        <v>37987</v>
      </c>
      <c r="Q5049" s="16" t="str">
        <f>Table2[[#This Row],[Service Line Size (inches) (System Side)]]</f>
        <v>5/8</v>
      </c>
      <c r="R5049" t="s">
        <v>43</v>
      </c>
      <c r="S5049" t="str">
        <f>IF(Table2[[#This Row],[Basis of Material Classification (Customer Side)*]]="Field inspection","Yes","No")</f>
        <v>No</v>
      </c>
      <c r="V5049" t="s">
        <v>43</v>
      </c>
      <c r="W5049" t="s">
        <v>44</v>
      </c>
      <c r="X5049" t="s">
        <v>44</v>
      </c>
      <c r="Z5049" t="s">
        <v>45</v>
      </c>
      <c r="AA5049" t="s">
        <v>46</v>
      </c>
      <c r="AB5049" t="s">
        <v>46</v>
      </c>
      <c r="AC5049" t="s">
        <v>40</v>
      </c>
    </row>
    <row r="5050" spans="1:29" ht="14.4" x14ac:dyDescent="0.3">
      <c r="A5050">
        <v>5048</v>
      </c>
      <c r="B5050" t="s">
        <v>5052</v>
      </c>
      <c r="C5050" t="s">
        <v>277</v>
      </c>
      <c r="D5050" t="s">
        <v>40</v>
      </c>
      <c r="E5050" t="s">
        <v>40</v>
      </c>
      <c r="F5050" t="s">
        <v>41</v>
      </c>
      <c r="G5050" t="s">
        <v>40</v>
      </c>
      <c r="H5050" s="26">
        <v>25204</v>
      </c>
      <c r="I5050" t="s">
        <v>42</v>
      </c>
      <c r="J5050" t="s">
        <v>49</v>
      </c>
      <c r="K5050" t="str">
        <f>IF(Table2[[#This Row],[Basis of Material Classification (System Side)*]]="Field inspection","Yes","No")</f>
        <v>No</v>
      </c>
      <c r="N5050" t="s">
        <v>50</v>
      </c>
      <c r="O5050" t="s">
        <v>41</v>
      </c>
      <c r="P5050" s="13">
        <v>27760</v>
      </c>
      <c r="Q5050" s="16" t="str">
        <f>Table2[[#This Row],[Service Line Size (inches) (System Side)]]</f>
        <v>5/8</v>
      </c>
      <c r="R5050" t="s">
        <v>49</v>
      </c>
      <c r="S5050" t="str">
        <f>IF(Table2[[#This Row],[Basis of Material Classification (Customer Side)*]]="Field inspection","Yes","No")</f>
        <v>No</v>
      </c>
      <c r="V5050" t="s">
        <v>50</v>
      </c>
      <c r="W5050" t="s">
        <v>44</v>
      </c>
      <c r="X5050" t="s">
        <v>44</v>
      </c>
      <c r="Z5050" t="s">
        <v>45</v>
      </c>
      <c r="AA5050" t="s">
        <v>46</v>
      </c>
      <c r="AB5050" t="s">
        <v>46</v>
      </c>
      <c r="AC5050" t="s">
        <v>40</v>
      </c>
    </row>
    <row r="5051" spans="1:29" ht="14.4" x14ac:dyDescent="0.3">
      <c r="A5051">
        <v>5049</v>
      </c>
      <c r="B5051" t="s">
        <v>5053</v>
      </c>
      <c r="C5051" t="s">
        <v>277</v>
      </c>
      <c r="D5051" t="s">
        <v>40</v>
      </c>
      <c r="E5051" t="s">
        <v>40</v>
      </c>
      <c r="F5051" t="s">
        <v>41</v>
      </c>
      <c r="G5051" t="s">
        <v>40</v>
      </c>
      <c r="H5051" s="26">
        <v>37622</v>
      </c>
      <c r="I5051" t="s">
        <v>42</v>
      </c>
      <c r="J5051" t="s">
        <v>43</v>
      </c>
      <c r="K5051" t="str">
        <f>IF(Table2[[#This Row],[Basis of Material Classification (System Side)*]]="Field inspection","Yes","No")</f>
        <v>No</v>
      </c>
      <c r="N5051" t="str">
        <f>Table2[[#This Row],[Basis of Material Classification (System Side)*]]</f>
        <v>Installation date after lead ban</v>
      </c>
      <c r="O5051" t="s">
        <v>41</v>
      </c>
      <c r="P5051" s="13">
        <v>37987</v>
      </c>
      <c r="Q5051" s="16" t="str">
        <f>Table2[[#This Row],[Service Line Size (inches) (System Side)]]</f>
        <v>5/8</v>
      </c>
      <c r="R5051" t="s">
        <v>43</v>
      </c>
      <c r="S5051" t="str">
        <f>IF(Table2[[#This Row],[Basis of Material Classification (Customer Side)*]]="Field inspection","Yes","No")</f>
        <v>No</v>
      </c>
      <c r="V5051" t="s">
        <v>43</v>
      </c>
      <c r="W5051" t="s">
        <v>44</v>
      </c>
      <c r="X5051" t="s">
        <v>44</v>
      </c>
      <c r="Z5051" t="s">
        <v>45</v>
      </c>
      <c r="AA5051" t="s">
        <v>46</v>
      </c>
      <c r="AB5051" t="s">
        <v>46</v>
      </c>
      <c r="AC5051" t="s">
        <v>40</v>
      </c>
    </row>
    <row r="5052" spans="1:29" ht="14.4" x14ac:dyDescent="0.3">
      <c r="A5052">
        <v>5050</v>
      </c>
      <c r="B5052" t="s">
        <v>5054</v>
      </c>
      <c r="C5052" t="s">
        <v>277</v>
      </c>
      <c r="D5052" t="s">
        <v>40</v>
      </c>
      <c r="E5052" t="s">
        <v>40</v>
      </c>
      <c r="F5052" t="s">
        <v>41</v>
      </c>
      <c r="G5052" t="s">
        <v>40</v>
      </c>
      <c r="H5052" s="26">
        <v>32509</v>
      </c>
      <c r="I5052">
        <v>1</v>
      </c>
      <c r="J5052" t="s">
        <v>43</v>
      </c>
      <c r="K5052" t="str">
        <f>IF(Table2[[#This Row],[Basis of Material Classification (System Side)*]]="Field inspection","Yes","No")</f>
        <v>No</v>
      </c>
      <c r="N5052" t="str">
        <f>Table2[[#This Row],[Basis of Material Classification (System Side)*]]</f>
        <v>Installation date after lead ban</v>
      </c>
      <c r="O5052" t="s">
        <v>41</v>
      </c>
      <c r="P5052" s="13">
        <v>34335</v>
      </c>
      <c r="Q5052" s="16">
        <f>Table2[[#This Row],[Service Line Size (inches) (System Side)]]</f>
        <v>1</v>
      </c>
      <c r="R5052" t="s">
        <v>43</v>
      </c>
      <c r="S5052" t="str">
        <f>IF(Table2[[#This Row],[Basis of Material Classification (Customer Side)*]]="Field inspection","Yes","No")</f>
        <v>No</v>
      </c>
      <c r="V5052" t="s">
        <v>43</v>
      </c>
      <c r="W5052" t="s">
        <v>44</v>
      </c>
      <c r="X5052" t="s">
        <v>44</v>
      </c>
      <c r="Z5052" t="s">
        <v>58</v>
      </c>
      <c r="AA5052" t="s">
        <v>46</v>
      </c>
      <c r="AB5052" t="s">
        <v>46</v>
      </c>
      <c r="AC5052" t="s">
        <v>40</v>
      </c>
    </row>
    <row r="5053" spans="1:29" ht="14.4" x14ac:dyDescent="0.3">
      <c r="A5053">
        <v>5051</v>
      </c>
      <c r="B5053" t="s">
        <v>5055</v>
      </c>
      <c r="C5053" t="s">
        <v>277</v>
      </c>
      <c r="D5053" t="s">
        <v>40</v>
      </c>
      <c r="E5053" t="s">
        <v>40</v>
      </c>
      <c r="F5053" t="s">
        <v>41</v>
      </c>
      <c r="G5053" t="s">
        <v>40</v>
      </c>
      <c r="H5053" s="26">
        <v>32143</v>
      </c>
      <c r="I5053" t="s">
        <v>42</v>
      </c>
      <c r="J5053" t="s">
        <v>43</v>
      </c>
      <c r="K5053" t="str">
        <f>IF(Table2[[#This Row],[Basis of Material Classification (System Side)*]]="Field inspection","Yes","No")</f>
        <v>No</v>
      </c>
      <c r="N5053" t="str">
        <f>Table2[[#This Row],[Basis of Material Classification (System Side)*]]</f>
        <v>Installation date after lead ban</v>
      </c>
      <c r="O5053" t="s">
        <v>41</v>
      </c>
      <c r="P5053" s="13">
        <v>32509</v>
      </c>
      <c r="Q5053" s="16" t="str">
        <f>Table2[[#This Row],[Service Line Size (inches) (System Side)]]</f>
        <v>5/8</v>
      </c>
      <c r="R5053" t="s">
        <v>43</v>
      </c>
      <c r="S5053" t="str">
        <f>IF(Table2[[#This Row],[Basis of Material Classification (Customer Side)*]]="Field inspection","Yes","No")</f>
        <v>No</v>
      </c>
      <c r="V5053" t="s">
        <v>43</v>
      </c>
      <c r="W5053" t="s">
        <v>44</v>
      </c>
      <c r="X5053" t="s">
        <v>44</v>
      </c>
      <c r="Z5053" t="s">
        <v>45</v>
      </c>
      <c r="AA5053" t="s">
        <v>46</v>
      </c>
      <c r="AB5053" t="s">
        <v>46</v>
      </c>
      <c r="AC5053" t="s">
        <v>40</v>
      </c>
    </row>
    <row r="5054" spans="1:29" ht="14.4" x14ac:dyDescent="0.3">
      <c r="A5054">
        <v>5052</v>
      </c>
      <c r="B5054" t="s">
        <v>5056</v>
      </c>
      <c r="C5054" t="s">
        <v>277</v>
      </c>
      <c r="D5054" t="s">
        <v>40</v>
      </c>
      <c r="E5054" t="s">
        <v>40</v>
      </c>
      <c r="F5054" t="s">
        <v>53</v>
      </c>
      <c r="G5054" t="s">
        <v>40</v>
      </c>
      <c r="H5054" s="26">
        <v>35796</v>
      </c>
      <c r="I5054" t="s">
        <v>54</v>
      </c>
      <c r="J5054" t="s">
        <v>55</v>
      </c>
      <c r="K5054" t="str">
        <f>IF(Table2[[#This Row],[Basis of Material Classification (System Side)*]]="Field inspection","Yes","No")</f>
        <v>No</v>
      </c>
      <c r="O5054" t="s">
        <v>41</v>
      </c>
      <c r="P5054" s="13">
        <v>36892</v>
      </c>
      <c r="Q5054" s="16" t="str">
        <f>Table2[[#This Row],[Service Line Size (inches) (System Side)]]</f>
        <v>3/4</v>
      </c>
      <c r="R5054" t="s">
        <v>43</v>
      </c>
      <c r="S5054" t="str">
        <f>IF(Table2[[#This Row],[Basis of Material Classification (Customer Side)*]]="Field inspection","Yes","No")</f>
        <v>No</v>
      </c>
      <c r="V5054" t="s">
        <v>43</v>
      </c>
      <c r="W5054" t="s">
        <v>44</v>
      </c>
      <c r="X5054" t="s">
        <v>44</v>
      </c>
      <c r="Z5054" t="s">
        <v>45</v>
      </c>
      <c r="AA5054" t="s">
        <v>46</v>
      </c>
      <c r="AB5054" t="s">
        <v>46</v>
      </c>
      <c r="AC5054" t="s">
        <v>40</v>
      </c>
    </row>
    <row r="5055" spans="1:29" ht="14.4" x14ac:dyDescent="0.3">
      <c r="A5055">
        <v>5053</v>
      </c>
      <c r="B5055" t="s">
        <v>5057</v>
      </c>
      <c r="C5055" t="s">
        <v>277</v>
      </c>
      <c r="D5055" t="s">
        <v>40</v>
      </c>
      <c r="E5055" t="s">
        <v>40</v>
      </c>
      <c r="F5055" t="s">
        <v>41</v>
      </c>
      <c r="G5055" t="s">
        <v>40</v>
      </c>
      <c r="H5055" s="26">
        <v>23377</v>
      </c>
      <c r="I5055" t="s">
        <v>42</v>
      </c>
      <c r="J5055" t="s">
        <v>49</v>
      </c>
      <c r="K5055" t="str">
        <f>IF(Table2[[#This Row],[Basis of Material Classification (System Side)*]]="Field inspection","Yes","No")</f>
        <v>No</v>
      </c>
      <c r="N5055" t="s">
        <v>50</v>
      </c>
      <c r="O5055" t="s">
        <v>41</v>
      </c>
      <c r="P5055" s="13">
        <v>25934</v>
      </c>
      <c r="Q5055" s="16" t="str">
        <f>Table2[[#This Row],[Service Line Size (inches) (System Side)]]</f>
        <v>5/8</v>
      </c>
      <c r="R5055" t="s">
        <v>49</v>
      </c>
      <c r="S5055" t="str">
        <f>IF(Table2[[#This Row],[Basis of Material Classification (Customer Side)*]]="Field inspection","Yes","No")</f>
        <v>No</v>
      </c>
      <c r="V5055" t="s">
        <v>50</v>
      </c>
      <c r="W5055" t="s">
        <v>44</v>
      </c>
      <c r="X5055" t="s">
        <v>44</v>
      </c>
      <c r="Z5055" t="s">
        <v>45</v>
      </c>
      <c r="AA5055" t="s">
        <v>46</v>
      </c>
      <c r="AB5055" t="s">
        <v>46</v>
      </c>
      <c r="AC5055" t="s">
        <v>40</v>
      </c>
    </row>
    <row r="5056" spans="1:29" ht="14.4" x14ac:dyDescent="0.3">
      <c r="A5056">
        <v>5054</v>
      </c>
      <c r="B5056" t="s">
        <v>5058</v>
      </c>
      <c r="C5056" t="s">
        <v>277</v>
      </c>
      <c r="D5056" t="s">
        <v>40</v>
      </c>
      <c r="E5056" t="s">
        <v>40</v>
      </c>
      <c r="F5056" t="s">
        <v>41</v>
      </c>
      <c r="G5056" t="s">
        <v>40</v>
      </c>
      <c r="H5056" s="27"/>
      <c r="I5056" t="s">
        <v>42</v>
      </c>
      <c r="J5056" t="s">
        <v>49</v>
      </c>
      <c r="K5056" t="str">
        <f>IF(Table2[[#This Row],[Basis of Material Classification (System Side)*]]="Field inspection","Yes","No")</f>
        <v>No</v>
      </c>
      <c r="N5056" t="s">
        <v>50</v>
      </c>
      <c r="O5056" t="s">
        <v>41</v>
      </c>
      <c r="P5056" s="13">
        <v>23377</v>
      </c>
      <c r="Q5056" s="16" t="str">
        <f>Table2[[#This Row],[Service Line Size (inches) (System Side)]]</f>
        <v>5/8</v>
      </c>
      <c r="R5056" t="s">
        <v>49</v>
      </c>
      <c r="S5056" t="str">
        <f>IF(Table2[[#This Row],[Basis of Material Classification (Customer Side)*]]="Field inspection","Yes","No")</f>
        <v>No</v>
      </c>
      <c r="V5056" t="s">
        <v>50</v>
      </c>
      <c r="W5056" t="s">
        <v>44</v>
      </c>
      <c r="X5056" t="s">
        <v>44</v>
      </c>
      <c r="Z5056" t="s">
        <v>45</v>
      </c>
      <c r="AA5056" t="s">
        <v>46</v>
      </c>
      <c r="AB5056" t="s">
        <v>46</v>
      </c>
      <c r="AC5056" t="s">
        <v>40</v>
      </c>
    </row>
    <row r="5057" spans="1:29" ht="14.4" x14ac:dyDescent="0.3">
      <c r="A5057">
        <v>5055</v>
      </c>
      <c r="B5057" t="s">
        <v>5059</v>
      </c>
      <c r="C5057" t="s">
        <v>277</v>
      </c>
      <c r="D5057" t="s">
        <v>40</v>
      </c>
      <c r="E5057" t="s">
        <v>40</v>
      </c>
      <c r="F5057" t="s">
        <v>41</v>
      </c>
      <c r="G5057" t="s">
        <v>40</v>
      </c>
      <c r="H5057" s="26">
        <v>34335</v>
      </c>
      <c r="I5057" t="s">
        <v>42</v>
      </c>
      <c r="J5057" t="s">
        <v>43</v>
      </c>
      <c r="K5057" t="str">
        <f>IF(Table2[[#This Row],[Basis of Material Classification (System Side)*]]="Field inspection","Yes","No")</f>
        <v>No</v>
      </c>
      <c r="N5057" t="str">
        <f>Table2[[#This Row],[Basis of Material Classification (System Side)*]]</f>
        <v>Installation date after lead ban</v>
      </c>
      <c r="O5057" t="s">
        <v>41</v>
      </c>
      <c r="P5057" s="13">
        <v>34700</v>
      </c>
      <c r="Q5057" s="16" t="str">
        <f>Table2[[#This Row],[Service Line Size (inches) (System Side)]]</f>
        <v>5/8</v>
      </c>
      <c r="R5057" t="s">
        <v>43</v>
      </c>
      <c r="S5057" t="str">
        <f>IF(Table2[[#This Row],[Basis of Material Classification (Customer Side)*]]="Field inspection","Yes","No")</f>
        <v>No</v>
      </c>
      <c r="V5057" t="s">
        <v>43</v>
      </c>
      <c r="W5057" t="s">
        <v>44</v>
      </c>
      <c r="X5057" t="s">
        <v>44</v>
      </c>
      <c r="Z5057" t="s">
        <v>45</v>
      </c>
      <c r="AA5057" t="s">
        <v>46</v>
      </c>
      <c r="AB5057" t="s">
        <v>46</v>
      </c>
      <c r="AC5057" t="s">
        <v>40</v>
      </c>
    </row>
    <row r="5058" spans="1:29" ht="14.4" x14ac:dyDescent="0.3">
      <c r="A5058">
        <v>5056</v>
      </c>
      <c r="B5058" t="s">
        <v>5060</v>
      </c>
      <c r="C5058" t="s">
        <v>277</v>
      </c>
      <c r="D5058" t="s">
        <v>40</v>
      </c>
      <c r="E5058" t="s">
        <v>40</v>
      </c>
      <c r="F5058" t="s">
        <v>41</v>
      </c>
      <c r="G5058" t="s">
        <v>40</v>
      </c>
      <c r="H5058" s="26">
        <v>38353</v>
      </c>
      <c r="I5058" t="s">
        <v>42</v>
      </c>
      <c r="J5058" t="s">
        <v>43</v>
      </c>
      <c r="K5058" t="str">
        <f>IF(Table2[[#This Row],[Basis of Material Classification (System Side)*]]="Field inspection","Yes","No")</f>
        <v>No</v>
      </c>
      <c r="N5058" t="str">
        <f>Table2[[#This Row],[Basis of Material Classification (System Side)*]]</f>
        <v>Installation date after lead ban</v>
      </c>
      <c r="O5058" t="s">
        <v>41</v>
      </c>
      <c r="P5058" s="13">
        <v>36161</v>
      </c>
      <c r="Q5058" s="16" t="str">
        <f>Table2[[#This Row],[Service Line Size (inches) (System Side)]]</f>
        <v>5/8</v>
      </c>
      <c r="R5058" t="s">
        <v>43</v>
      </c>
      <c r="S5058" t="str">
        <f>IF(Table2[[#This Row],[Basis of Material Classification (Customer Side)*]]="Field inspection","Yes","No")</f>
        <v>No</v>
      </c>
      <c r="V5058" t="s">
        <v>43</v>
      </c>
      <c r="W5058" t="s">
        <v>44</v>
      </c>
      <c r="X5058" t="s">
        <v>44</v>
      </c>
      <c r="Z5058" t="s">
        <v>58</v>
      </c>
      <c r="AA5058" t="s">
        <v>46</v>
      </c>
      <c r="AB5058" t="s">
        <v>46</v>
      </c>
      <c r="AC5058" t="s">
        <v>40</v>
      </c>
    </row>
    <row r="5059" spans="1:29" ht="14.4" x14ac:dyDescent="0.3">
      <c r="A5059">
        <v>5057</v>
      </c>
      <c r="B5059" t="s">
        <v>5061</v>
      </c>
      <c r="C5059" t="s">
        <v>277</v>
      </c>
      <c r="D5059" t="s">
        <v>40</v>
      </c>
      <c r="E5059" t="s">
        <v>40</v>
      </c>
      <c r="F5059" t="s">
        <v>53</v>
      </c>
      <c r="G5059" t="s">
        <v>40</v>
      </c>
      <c r="H5059" s="26">
        <v>26299</v>
      </c>
      <c r="I5059" t="s">
        <v>42</v>
      </c>
      <c r="J5059" t="s">
        <v>55</v>
      </c>
      <c r="K5059" t="str">
        <f>IF(Table2[[#This Row],[Basis of Material Classification (System Side)*]]="Field inspection","Yes","No")</f>
        <v>No</v>
      </c>
      <c r="O5059" t="s">
        <v>41</v>
      </c>
      <c r="P5059" s="13">
        <v>23743</v>
      </c>
      <c r="Q5059" s="16" t="str">
        <f>Table2[[#This Row],[Service Line Size (inches) (System Side)]]</f>
        <v>5/8</v>
      </c>
      <c r="R5059" t="s">
        <v>49</v>
      </c>
      <c r="S5059" t="str">
        <f>IF(Table2[[#This Row],[Basis of Material Classification (Customer Side)*]]="Field inspection","Yes","No")</f>
        <v>No</v>
      </c>
      <c r="V5059" t="s">
        <v>50</v>
      </c>
      <c r="W5059" t="s">
        <v>44</v>
      </c>
      <c r="X5059" t="s">
        <v>44</v>
      </c>
      <c r="Z5059" t="s">
        <v>45</v>
      </c>
      <c r="AA5059" t="s">
        <v>46</v>
      </c>
      <c r="AB5059" t="s">
        <v>46</v>
      </c>
      <c r="AC5059" t="s">
        <v>40</v>
      </c>
    </row>
    <row r="5060" spans="1:29" ht="14.4" x14ac:dyDescent="0.3">
      <c r="A5060">
        <v>5058</v>
      </c>
      <c r="B5060" t="s">
        <v>5062</v>
      </c>
      <c r="C5060" t="s">
        <v>277</v>
      </c>
      <c r="D5060" t="s">
        <v>40</v>
      </c>
      <c r="E5060" t="s">
        <v>40</v>
      </c>
      <c r="F5060" t="s">
        <v>53</v>
      </c>
      <c r="G5060" t="s">
        <v>40</v>
      </c>
      <c r="H5060" s="26">
        <v>29221</v>
      </c>
      <c r="I5060" t="s">
        <v>975</v>
      </c>
      <c r="J5060" t="s">
        <v>55</v>
      </c>
      <c r="K5060" t="str">
        <f>IF(Table2[[#This Row],[Basis of Material Classification (System Side)*]]="Field inspection","Yes","No")</f>
        <v>No</v>
      </c>
      <c r="O5060" t="s">
        <v>53</v>
      </c>
      <c r="P5060" s="13">
        <v>42370</v>
      </c>
      <c r="Q5060" s="16" t="str">
        <f>Table2[[#This Row],[Service Line Size (inches) (System Side)]]</f>
        <v>2</v>
      </c>
      <c r="R5060" t="s">
        <v>55</v>
      </c>
      <c r="S5060" t="str">
        <f>IF(Table2[[#This Row],[Basis of Material Classification (Customer Side)*]]="Field inspection","Yes","No")</f>
        <v>No</v>
      </c>
      <c r="V5060" t="s">
        <v>72</v>
      </c>
      <c r="W5060" t="s">
        <v>44</v>
      </c>
      <c r="X5060" t="s">
        <v>44</v>
      </c>
      <c r="Z5060" t="s">
        <v>58</v>
      </c>
      <c r="AA5060" t="s">
        <v>46</v>
      </c>
      <c r="AB5060" t="s">
        <v>46</v>
      </c>
      <c r="AC5060" t="s">
        <v>40</v>
      </c>
    </row>
    <row r="5061" spans="1:29" ht="14.4" x14ac:dyDescent="0.3">
      <c r="A5061">
        <v>5059</v>
      </c>
      <c r="B5061" t="s">
        <v>5063</v>
      </c>
      <c r="C5061" t="s">
        <v>277</v>
      </c>
      <c r="D5061" t="s">
        <v>40</v>
      </c>
      <c r="E5061" t="s">
        <v>40</v>
      </c>
      <c r="F5061" t="s">
        <v>41</v>
      </c>
      <c r="G5061" t="s">
        <v>40</v>
      </c>
      <c r="H5061" s="26">
        <v>24838</v>
      </c>
      <c r="I5061" t="s">
        <v>42</v>
      </c>
      <c r="J5061" t="s">
        <v>49</v>
      </c>
      <c r="K5061" t="str">
        <f>IF(Table2[[#This Row],[Basis of Material Classification (System Side)*]]="Field inspection","Yes","No")</f>
        <v>No</v>
      </c>
      <c r="N5061" t="s">
        <v>50</v>
      </c>
      <c r="O5061" t="s">
        <v>41</v>
      </c>
      <c r="P5061" s="13">
        <v>27395</v>
      </c>
      <c r="Q5061" s="16" t="str">
        <f>Table2[[#This Row],[Service Line Size (inches) (System Side)]]</f>
        <v>5/8</v>
      </c>
      <c r="R5061" t="s">
        <v>49</v>
      </c>
      <c r="S5061" t="str">
        <f>IF(Table2[[#This Row],[Basis of Material Classification (Customer Side)*]]="Field inspection","Yes","No")</f>
        <v>No</v>
      </c>
      <c r="V5061" t="s">
        <v>50</v>
      </c>
      <c r="W5061" t="s">
        <v>44</v>
      </c>
      <c r="X5061" t="s">
        <v>44</v>
      </c>
      <c r="Z5061" t="s">
        <v>45</v>
      </c>
      <c r="AA5061" t="s">
        <v>46</v>
      </c>
      <c r="AB5061" t="s">
        <v>46</v>
      </c>
      <c r="AC5061" t="s">
        <v>40</v>
      </c>
    </row>
    <row r="5062" spans="1:29" ht="14.4" x14ac:dyDescent="0.3">
      <c r="A5062">
        <v>5060</v>
      </c>
      <c r="B5062" t="s">
        <v>5064</v>
      </c>
      <c r="C5062" t="s">
        <v>277</v>
      </c>
      <c r="D5062" t="s">
        <v>40</v>
      </c>
      <c r="E5062" t="s">
        <v>40</v>
      </c>
      <c r="F5062" t="s">
        <v>41</v>
      </c>
      <c r="G5062" t="s">
        <v>40</v>
      </c>
      <c r="H5062" s="26">
        <v>37987</v>
      </c>
      <c r="I5062" t="s">
        <v>42</v>
      </c>
      <c r="J5062" t="s">
        <v>43</v>
      </c>
      <c r="K5062" t="str">
        <f>IF(Table2[[#This Row],[Basis of Material Classification (System Side)*]]="Field inspection","Yes","No")</f>
        <v>No</v>
      </c>
      <c r="N5062" t="str">
        <f>Table2[[#This Row],[Basis of Material Classification (System Side)*]]</f>
        <v>Installation date after lead ban</v>
      </c>
      <c r="O5062" t="s">
        <v>41</v>
      </c>
      <c r="P5062" s="13">
        <v>34700</v>
      </c>
      <c r="Q5062" s="16" t="str">
        <f>Table2[[#This Row],[Service Line Size (inches) (System Side)]]</f>
        <v>5/8</v>
      </c>
      <c r="R5062" t="s">
        <v>43</v>
      </c>
      <c r="S5062" t="str">
        <f>IF(Table2[[#This Row],[Basis of Material Classification (Customer Side)*]]="Field inspection","Yes","No")</f>
        <v>No</v>
      </c>
      <c r="V5062" t="s">
        <v>43</v>
      </c>
      <c r="W5062" t="s">
        <v>44</v>
      </c>
      <c r="X5062" t="s">
        <v>44</v>
      </c>
      <c r="Z5062" t="s">
        <v>45</v>
      </c>
      <c r="AA5062" t="s">
        <v>46</v>
      </c>
      <c r="AB5062" t="s">
        <v>46</v>
      </c>
      <c r="AC5062" t="s">
        <v>40</v>
      </c>
    </row>
    <row r="5063" spans="1:29" ht="14.4" x14ac:dyDescent="0.3">
      <c r="A5063">
        <v>5061</v>
      </c>
      <c r="B5063" t="s">
        <v>5065</v>
      </c>
      <c r="C5063" t="s">
        <v>277</v>
      </c>
      <c r="D5063" t="s">
        <v>40</v>
      </c>
      <c r="E5063" t="s">
        <v>40</v>
      </c>
      <c r="F5063" t="s">
        <v>53</v>
      </c>
      <c r="G5063" t="s">
        <v>40</v>
      </c>
      <c r="H5063" s="26">
        <v>28491</v>
      </c>
      <c r="I5063" t="s">
        <v>54</v>
      </c>
      <c r="J5063" t="s">
        <v>55</v>
      </c>
      <c r="K5063" t="str">
        <f>IF(Table2[[#This Row],[Basis of Material Classification (System Side)*]]="Field inspection","Yes","No")</f>
        <v>No</v>
      </c>
      <c r="O5063" t="s">
        <v>41</v>
      </c>
      <c r="P5063" s="13">
        <v>29952</v>
      </c>
      <c r="Q5063" s="16" t="str">
        <f>Table2[[#This Row],[Service Line Size (inches) (System Side)]]</f>
        <v>3/4</v>
      </c>
      <c r="R5063" t="s">
        <v>43</v>
      </c>
      <c r="S5063" t="str">
        <f>IF(Table2[[#This Row],[Basis of Material Classification (Customer Side)*]]="Field inspection","Yes","No")</f>
        <v>No</v>
      </c>
      <c r="V5063" t="s">
        <v>43</v>
      </c>
      <c r="W5063" t="s">
        <v>44</v>
      </c>
      <c r="X5063" t="s">
        <v>44</v>
      </c>
      <c r="Z5063" t="s">
        <v>45</v>
      </c>
      <c r="AA5063" t="s">
        <v>46</v>
      </c>
      <c r="AB5063" t="s">
        <v>46</v>
      </c>
      <c r="AC5063" t="s">
        <v>40</v>
      </c>
    </row>
    <row r="5064" spans="1:29" ht="14.4" x14ac:dyDescent="0.3">
      <c r="A5064">
        <v>5062</v>
      </c>
      <c r="B5064" t="s">
        <v>5066</v>
      </c>
      <c r="C5064" t="s">
        <v>277</v>
      </c>
      <c r="D5064" t="s">
        <v>40</v>
      </c>
      <c r="E5064" t="s">
        <v>40</v>
      </c>
      <c r="F5064" t="s">
        <v>41</v>
      </c>
      <c r="G5064" t="s">
        <v>40</v>
      </c>
      <c r="H5064" s="26">
        <v>32143</v>
      </c>
      <c r="I5064" t="s">
        <v>42</v>
      </c>
      <c r="J5064" t="s">
        <v>43</v>
      </c>
      <c r="K5064" t="str">
        <f>IF(Table2[[#This Row],[Basis of Material Classification (System Side)*]]="Field inspection","Yes","No")</f>
        <v>No</v>
      </c>
      <c r="N5064" t="str">
        <f>Table2[[#This Row],[Basis of Material Classification (System Side)*]]</f>
        <v>Installation date after lead ban</v>
      </c>
      <c r="O5064" t="s">
        <v>41</v>
      </c>
      <c r="P5064" s="13">
        <v>31413</v>
      </c>
      <c r="Q5064" s="16" t="str">
        <f>Table2[[#This Row],[Service Line Size (inches) (System Side)]]</f>
        <v>5/8</v>
      </c>
      <c r="R5064" t="s">
        <v>43</v>
      </c>
      <c r="S5064" t="str">
        <f>IF(Table2[[#This Row],[Basis of Material Classification (Customer Side)*]]="Field inspection","Yes","No")</f>
        <v>No</v>
      </c>
      <c r="V5064" t="s">
        <v>43</v>
      </c>
      <c r="W5064" t="s">
        <v>44</v>
      </c>
      <c r="X5064" t="s">
        <v>44</v>
      </c>
      <c r="Z5064" t="s">
        <v>45</v>
      </c>
      <c r="AA5064" t="s">
        <v>46</v>
      </c>
      <c r="AB5064" t="s">
        <v>46</v>
      </c>
      <c r="AC5064" t="s">
        <v>40</v>
      </c>
    </row>
    <row r="5065" spans="1:29" ht="14.4" x14ac:dyDescent="0.3">
      <c r="A5065">
        <v>5063</v>
      </c>
      <c r="B5065" t="s">
        <v>5067</v>
      </c>
      <c r="C5065" t="s">
        <v>277</v>
      </c>
      <c r="D5065" t="s">
        <v>40</v>
      </c>
      <c r="E5065" t="s">
        <v>40</v>
      </c>
      <c r="F5065" t="s">
        <v>41</v>
      </c>
      <c r="G5065" t="s">
        <v>40</v>
      </c>
      <c r="H5065" s="26">
        <v>21186</v>
      </c>
      <c r="I5065" t="s">
        <v>42</v>
      </c>
      <c r="J5065" t="s">
        <v>49</v>
      </c>
      <c r="K5065" t="str">
        <f>IF(Table2[[#This Row],[Basis of Material Classification (System Side)*]]="Field inspection","Yes","No")</f>
        <v>No</v>
      </c>
      <c r="N5065" t="s">
        <v>50</v>
      </c>
      <c r="O5065" t="s">
        <v>41</v>
      </c>
      <c r="P5065" s="13">
        <v>21916</v>
      </c>
      <c r="Q5065" s="16" t="str">
        <f>Table2[[#This Row],[Service Line Size (inches) (System Side)]]</f>
        <v>5/8</v>
      </c>
      <c r="R5065" t="s">
        <v>49</v>
      </c>
      <c r="S5065" t="str">
        <f>IF(Table2[[#This Row],[Basis of Material Classification (Customer Side)*]]="Field inspection","Yes","No")</f>
        <v>No</v>
      </c>
      <c r="V5065" t="s">
        <v>50</v>
      </c>
      <c r="W5065" t="s">
        <v>44</v>
      </c>
      <c r="X5065" t="s">
        <v>44</v>
      </c>
      <c r="Z5065" t="s">
        <v>45</v>
      </c>
      <c r="AA5065" t="s">
        <v>46</v>
      </c>
      <c r="AB5065" t="s">
        <v>46</v>
      </c>
      <c r="AC5065" t="s">
        <v>40</v>
      </c>
    </row>
    <row r="5066" spans="1:29" ht="14.4" x14ac:dyDescent="0.3">
      <c r="A5066">
        <v>5064</v>
      </c>
      <c r="B5066" t="s">
        <v>5068</v>
      </c>
      <c r="C5066" t="s">
        <v>277</v>
      </c>
      <c r="D5066" t="s">
        <v>40</v>
      </c>
      <c r="E5066" t="s">
        <v>40</v>
      </c>
      <c r="F5066" t="s">
        <v>41</v>
      </c>
      <c r="G5066" t="s">
        <v>40</v>
      </c>
      <c r="H5066" s="26">
        <v>38353</v>
      </c>
      <c r="I5066" t="s">
        <v>42</v>
      </c>
      <c r="J5066" t="s">
        <v>43</v>
      </c>
      <c r="K5066" t="str">
        <f>IF(Table2[[#This Row],[Basis of Material Classification (System Side)*]]="Field inspection","Yes","No")</f>
        <v>No</v>
      </c>
      <c r="N5066" t="str">
        <f>Table2[[#This Row],[Basis of Material Classification (System Side)*]]</f>
        <v>Installation date after lead ban</v>
      </c>
      <c r="O5066" t="s">
        <v>41</v>
      </c>
      <c r="P5066" s="13">
        <v>14611</v>
      </c>
      <c r="Q5066" s="16" t="str">
        <f>Table2[[#This Row],[Service Line Size (inches) (System Side)]]</f>
        <v>5/8</v>
      </c>
      <c r="R5066" t="s">
        <v>49</v>
      </c>
      <c r="S5066" t="str">
        <f>IF(Table2[[#This Row],[Basis of Material Classification (Customer Side)*]]="Field inspection","Yes","No")</f>
        <v>No</v>
      </c>
      <c r="V5066" t="s">
        <v>50</v>
      </c>
      <c r="W5066" t="s">
        <v>44</v>
      </c>
      <c r="X5066" t="s">
        <v>44</v>
      </c>
      <c r="Z5066" t="s">
        <v>58</v>
      </c>
      <c r="AA5066" t="s">
        <v>46</v>
      </c>
      <c r="AB5066" t="s">
        <v>46</v>
      </c>
      <c r="AC5066" t="s">
        <v>40</v>
      </c>
    </row>
    <row r="5067" spans="1:29" ht="14.4" x14ac:dyDescent="0.3">
      <c r="A5067">
        <v>5065</v>
      </c>
      <c r="B5067" t="s">
        <v>5069</v>
      </c>
      <c r="C5067" t="s">
        <v>277</v>
      </c>
      <c r="D5067" t="s">
        <v>40</v>
      </c>
      <c r="E5067" t="s">
        <v>40</v>
      </c>
      <c r="F5067" t="s">
        <v>53</v>
      </c>
      <c r="G5067" t="s">
        <v>40</v>
      </c>
      <c r="H5067" s="26">
        <v>28491</v>
      </c>
      <c r="I5067" t="s">
        <v>54</v>
      </c>
      <c r="J5067" t="s">
        <v>55</v>
      </c>
      <c r="K5067" t="str">
        <f>IF(Table2[[#This Row],[Basis of Material Classification (System Side)*]]="Field inspection","Yes","No")</f>
        <v>No</v>
      </c>
      <c r="O5067" t="s">
        <v>41</v>
      </c>
      <c r="P5067" s="13">
        <v>29221</v>
      </c>
      <c r="Q5067" s="16" t="str">
        <f>Table2[[#This Row],[Service Line Size (inches) (System Side)]]</f>
        <v>3/4</v>
      </c>
      <c r="R5067" t="s">
        <v>43</v>
      </c>
      <c r="S5067" t="str">
        <f>IF(Table2[[#This Row],[Basis of Material Classification (Customer Side)*]]="Field inspection","Yes","No")</f>
        <v>No</v>
      </c>
      <c r="V5067" t="s">
        <v>43</v>
      </c>
      <c r="W5067" t="s">
        <v>44</v>
      </c>
      <c r="X5067" t="s">
        <v>44</v>
      </c>
      <c r="Z5067" t="s">
        <v>45</v>
      </c>
      <c r="AA5067" t="s">
        <v>46</v>
      </c>
      <c r="AB5067" t="s">
        <v>46</v>
      </c>
      <c r="AC5067" t="s">
        <v>40</v>
      </c>
    </row>
    <row r="5068" spans="1:29" ht="14.4" x14ac:dyDescent="0.3">
      <c r="A5068">
        <v>5066</v>
      </c>
      <c r="B5068" t="s">
        <v>5070</v>
      </c>
      <c r="C5068" t="s">
        <v>277</v>
      </c>
      <c r="D5068" t="s">
        <v>40</v>
      </c>
      <c r="E5068" t="s">
        <v>40</v>
      </c>
      <c r="F5068" t="s">
        <v>41</v>
      </c>
      <c r="G5068" t="s">
        <v>40</v>
      </c>
      <c r="H5068" s="26">
        <v>41640</v>
      </c>
      <c r="I5068" t="s">
        <v>42</v>
      </c>
      <c r="J5068" t="s">
        <v>43</v>
      </c>
      <c r="K5068" t="str">
        <f>IF(Table2[[#This Row],[Basis of Material Classification (System Side)*]]="Field inspection","Yes","No")</f>
        <v>No</v>
      </c>
      <c r="N5068" t="str">
        <f>Table2[[#This Row],[Basis of Material Classification (System Side)*]]</f>
        <v>Installation date after lead ban</v>
      </c>
      <c r="O5068" t="s">
        <v>41</v>
      </c>
      <c r="P5068" s="13">
        <v>30682</v>
      </c>
      <c r="Q5068" s="16" t="str">
        <f>Table2[[#This Row],[Service Line Size (inches) (System Side)]]</f>
        <v>5/8</v>
      </c>
      <c r="R5068" t="s">
        <v>43</v>
      </c>
      <c r="S5068" t="str">
        <f>IF(Table2[[#This Row],[Basis of Material Classification (Customer Side)*]]="Field inspection","Yes","No")</f>
        <v>No</v>
      </c>
      <c r="V5068" t="s">
        <v>43</v>
      </c>
      <c r="W5068" t="s">
        <v>44</v>
      </c>
      <c r="X5068" t="s">
        <v>44</v>
      </c>
      <c r="Z5068" t="s">
        <v>45</v>
      </c>
      <c r="AA5068" t="s">
        <v>46</v>
      </c>
      <c r="AB5068" t="s">
        <v>46</v>
      </c>
      <c r="AC5068" t="s">
        <v>40</v>
      </c>
    </row>
    <row r="5069" spans="1:29" ht="14.4" x14ac:dyDescent="0.3">
      <c r="A5069">
        <v>5067</v>
      </c>
      <c r="B5069" t="s">
        <v>5071</v>
      </c>
      <c r="C5069" t="s">
        <v>277</v>
      </c>
      <c r="D5069" t="s">
        <v>40</v>
      </c>
      <c r="E5069" t="s">
        <v>40</v>
      </c>
      <c r="F5069" t="s">
        <v>41</v>
      </c>
      <c r="G5069" t="s">
        <v>40</v>
      </c>
      <c r="H5069" s="26">
        <v>24473</v>
      </c>
      <c r="I5069" t="s">
        <v>42</v>
      </c>
      <c r="J5069" t="s">
        <v>49</v>
      </c>
      <c r="K5069" t="str">
        <f>IF(Table2[[#This Row],[Basis of Material Classification (System Side)*]]="Field inspection","Yes","No")</f>
        <v>No</v>
      </c>
      <c r="N5069" t="s">
        <v>50</v>
      </c>
      <c r="O5069" t="s">
        <v>41</v>
      </c>
      <c r="P5069" s="13">
        <v>9133</v>
      </c>
      <c r="Q5069" s="16" t="str">
        <f>Table2[[#This Row],[Service Line Size (inches) (System Side)]]</f>
        <v>5/8</v>
      </c>
      <c r="R5069" t="s">
        <v>49</v>
      </c>
      <c r="S5069" t="str">
        <f>IF(Table2[[#This Row],[Basis of Material Classification (Customer Side)*]]="Field inspection","Yes","No")</f>
        <v>No</v>
      </c>
      <c r="V5069" t="s">
        <v>50</v>
      </c>
      <c r="W5069" t="s">
        <v>44</v>
      </c>
      <c r="X5069" t="s">
        <v>44</v>
      </c>
      <c r="Z5069" t="s">
        <v>45</v>
      </c>
      <c r="AA5069" t="s">
        <v>46</v>
      </c>
      <c r="AB5069" t="s">
        <v>46</v>
      </c>
      <c r="AC5069" t="s">
        <v>40</v>
      </c>
    </row>
    <row r="5070" spans="1:29" ht="14.4" x14ac:dyDescent="0.3">
      <c r="A5070">
        <v>5068</v>
      </c>
      <c r="B5070" t="s">
        <v>5072</v>
      </c>
      <c r="C5070" t="s">
        <v>277</v>
      </c>
      <c r="D5070" t="s">
        <v>40</v>
      </c>
      <c r="E5070" t="s">
        <v>40</v>
      </c>
      <c r="F5070" t="s">
        <v>53</v>
      </c>
      <c r="G5070" t="s">
        <v>40</v>
      </c>
      <c r="H5070" s="26">
        <v>21186</v>
      </c>
      <c r="I5070" t="s">
        <v>42</v>
      </c>
      <c r="J5070" t="s">
        <v>55</v>
      </c>
      <c r="K5070" t="str">
        <f>IF(Table2[[#This Row],[Basis of Material Classification (System Side)*]]="Field inspection","Yes","No")</f>
        <v>No</v>
      </c>
      <c r="O5070" t="s">
        <v>41</v>
      </c>
      <c r="P5070" s="13">
        <v>21551</v>
      </c>
      <c r="Q5070" s="16" t="str">
        <f>Table2[[#This Row],[Service Line Size (inches) (System Side)]]</f>
        <v>5/8</v>
      </c>
      <c r="R5070" t="s">
        <v>49</v>
      </c>
      <c r="S5070" t="str">
        <f>IF(Table2[[#This Row],[Basis of Material Classification (Customer Side)*]]="Field inspection","Yes","No")</f>
        <v>No</v>
      </c>
      <c r="V5070" t="s">
        <v>50</v>
      </c>
      <c r="W5070" t="s">
        <v>44</v>
      </c>
      <c r="X5070" t="s">
        <v>44</v>
      </c>
      <c r="Z5070" t="s">
        <v>45</v>
      </c>
      <c r="AA5070" t="s">
        <v>46</v>
      </c>
      <c r="AB5070" t="s">
        <v>46</v>
      </c>
      <c r="AC5070" t="s">
        <v>40</v>
      </c>
    </row>
    <row r="5071" spans="1:29" ht="14.4" x14ac:dyDescent="0.3">
      <c r="A5071">
        <v>5069</v>
      </c>
      <c r="B5071" t="s">
        <v>5073</v>
      </c>
      <c r="C5071" t="s">
        <v>277</v>
      </c>
      <c r="D5071" t="s">
        <v>40</v>
      </c>
      <c r="E5071" t="s">
        <v>40</v>
      </c>
      <c r="F5071" t="s">
        <v>53</v>
      </c>
      <c r="G5071" t="s">
        <v>40</v>
      </c>
      <c r="H5071" s="26">
        <v>33239</v>
      </c>
      <c r="I5071" t="s">
        <v>54</v>
      </c>
      <c r="J5071" t="s">
        <v>55</v>
      </c>
      <c r="K5071" t="str">
        <f>IF(Table2[[#This Row],[Basis of Material Classification (System Side)*]]="Field inspection","Yes","No")</f>
        <v>No</v>
      </c>
      <c r="O5071" t="s">
        <v>41</v>
      </c>
      <c r="P5071" s="13">
        <v>33970</v>
      </c>
      <c r="Q5071" s="16" t="str">
        <f>Table2[[#This Row],[Service Line Size (inches) (System Side)]]</f>
        <v>3/4</v>
      </c>
      <c r="R5071" t="s">
        <v>43</v>
      </c>
      <c r="S5071" t="str">
        <f>IF(Table2[[#This Row],[Basis of Material Classification (Customer Side)*]]="Field inspection","Yes","No")</f>
        <v>No</v>
      </c>
      <c r="V5071" t="s">
        <v>43</v>
      </c>
      <c r="W5071" t="s">
        <v>44</v>
      </c>
      <c r="X5071" t="s">
        <v>44</v>
      </c>
      <c r="Z5071" t="s">
        <v>45</v>
      </c>
      <c r="AA5071" t="s">
        <v>46</v>
      </c>
      <c r="AB5071" t="s">
        <v>46</v>
      </c>
      <c r="AC5071" t="s">
        <v>40</v>
      </c>
    </row>
    <row r="5072" spans="1:29" ht="14.4" x14ac:dyDescent="0.3">
      <c r="A5072">
        <v>5070</v>
      </c>
      <c r="B5072" t="s">
        <v>5074</v>
      </c>
      <c r="C5072" t="s">
        <v>277</v>
      </c>
      <c r="D5072" t="s">
        <v>40</v>
      </c>
      <c r="E5072" t="s">
        <v>40</v>
      </c>
      <c r="F5072" t="s">
        <v>41</v>
      </c>
      <c r="G5072" t="s">
        <v>40</v>
      </c>
      <c r="H5072" s="26">
        <v>36526</v>
      </c>
      <c r="I5072" t="s">
        <v>42</v>
      </c>
      <c r="J5072" t="s">
        <v>43</v>
      </c>
      <c r="K5072" t="str">
        <f>IF(Table2[[#This Row],[Basis of Material Classification (System Side)*]]="Field inspection","Yes","No")</f>
        <v>No</v>
      </c>
      <c r="N5072" t="str">
        <f>Table2[[#This Row],[Basis of Material Classification (System Side)*]]</f>
        <v>Installation date after lead ban</v>
      </c>
      <c r="O5072" t="s">
        <v>41</v>
      </c>
      <c r="P5072" s="13">
        <v>37622</v>
      </c>
      <c r="Q5072" s="16" t="str">
        <f>Table2[[#This Row],[Service Line Size (inches) (System Side)]]</f>
        <v>5/8</v>
      </c>
      <c r="R5072" t="s">
        <v>43</v>
      </c>
      <c r="S5072" t="str">
        <f>IF(Table2[[#This Row],[Basis of Material Classification (Customer Side)*]]="Field inspection","Yes","No")</f>
        <v>No</v>
      </c>
      <c r="V5072" t="s">
        <v>43</v>
      </c>
      <c r="W5072" t="s">
        <v>44</v>
      </c>
      <c r="X5072" t="s">
        <v>44</v>
      </c>
      <c r="Z5072" t="s">
        <v>45</v>
      </c>
      <c r="AA5072" t="s">
        <v>46</v>
      </c>
      <c r="AB5072" t="s">
        <v>46</v>
      </c>
      <c r="AC5072" t="s">
        <v>40</v>
      </c>
    </row>
    <row r="5073" spans="1:29" ht="14.4" x14ac:dyDescent="0.3">
      <c r="A5073">
        <v>5071</v>
      </c>
      <c r="B5073" t="s">
        <v>5075</v>
      </c>
      <c r="C5073" t="s">
        <v>277</v>
      </c>
      <c r="D5073" t="s">
        <v>40</v>
      </c>
      <c r="E5073" t="s">
        <v>40</v>
      </c>
      <c r="F5073" t="s">
        <v>41</v>
      </c>
      <c r="G5073" t="s">
        <v>40</v>
      </c>
      <c r="H5073" s="27"/>
      <c r="I5073" t="s">
        <v>42</v>
      </c>
      <c r="J5073" t="s">
        <v>49</v>
      </c>
      <c r="K5073" t="str">
        <f>IF(Table2[[#This Row],[Basis of Material Classification (System Side)*]]="Field inspection","Yes","No")</f>
        <v>No</v>
      </c>
      <c r="N5073" t="s">
        <v>50</v>
      </c>
      <c r="O5073" t="s">
        <v>41</v>
      </c>
      <c r="P5073" s="13">
        <v>29221</v>
      </c>
      <c r="Q5073" s="16" t="str">
        <f>Table2[[#This Row],[Service Line Size (inches) (System Side)]]</f>
        <v>5/8</v>
      </c>
      <c r="R5073" t="s">
        <v>43</v>
      </c>
      <c r="S5073" t="str">
        <f>IF(Table2[[#This Row],[Basis of Material Classification (Customer Side)*]]="Field inspection","Yes","No")</f>
        <v>No</v>
      </c>
      <c r="V5073" t="s">
        <v>43</v>
      </c>
      <c r="W5073" t="s">
        <v>44</v>
      </c>
      <c r="X5073" t="s">
        <v>44</v>
      </c>
      <c r="Z5073" t="s">
        <v>58</v>
      </c>
      <c r="AA5073" t="s">
        <v>46</v>
      </c>
      <c r="AB5073" t="s">
        <v>46</v>
      </c>
      <c r="AC5073" t="s">
        <v>40</v>
      </c>
    </row>
    <row r="5074" spans="1:29" ht="14.4" x14ac:dyDescent="0.3">
      <c r="A5074">
        <v>5072</v>
      </c>
      <c r="B5074" t="s">
        <v>5076</v>
      </c>
      <c r="C5074" t="s">
        <v>277</v>
      </c>
      <c r="D5074" t="s">
        <v>40</v>
      </c>
      <c r="E5074" t="s">
        <v>40</v>
      </c>
      <c r="F5074" t="s">
        <v>41</v>
      </c>
      <c r="G5074" t="s">
        <v>40</v>
      </c>
      <c r="H5074" s="26">
        <v>32509</v>
      </c>
      <c r="I5074" t="s">
        <v>42</v>
      </c>
      <c r="J5074" t="s">
        <v>43</v>
      </c>
      <c r="K5074" t="str">
        <f>IF(Table2[[#This Row],[Basis of Material Classification (System Side)*]]="Field inspection","Yes","No")</f>
        <v>No</v>
      </c>
      <c r="N5074" t="str">
        <f>Table2[[#This Row],[Basis of Material Classification (System Side)*]]</f>
        <v>Installation date after lead ban</v>
      </c>
      <c r="O5074" t="s">
        <v>41</v>
      </c>
      <c r="P5074" s="13">
        <v>37257</v>
      </c>
      <c r="Q5074" s="16" t="str">
        <f>Table2[[#This Row],[Service Line Size (inches) (System Side)]]</f>
        <v>5/8</v>
      </c>
      <c r="R5074" t="s">
        <v>43</v>
      </c>
      <c r="S5074" t="str">
        <f>IF(Table2[[#This Row],[Basis of Material Classification (Customer Side)*]]="Field inspection","Yes","No")</f>
        <v>No</v>
      </c>
      <c r="V5074" t="s">
        <v>43</v>
      </c>
      <c r="W5074" t="s">
        <v>44</v>
      </c>
      <c r="X5074" t="s">
        <v>44</v>
      </c>
      <c r="Z5074" t="s">
        <v>45</v>
      </c>
      <c r="AA5074" t="s">
        <v>46</v>
      </c>
      <c r="AB5074" t="s">
        <v>46</v>
      </c>
      <c r="AC5074" t="s">
        <v>40</v>
      </c>
    </row>
    <row r="5075" spans="1:29" ht="14.4" x14ac:dyDescent="0.3">
      <c r="A5075">
        <v>5073</v>
      </c>
      <c r="B5075" t="s">
        <v>5077</v>
      </c>
      <c r="C5075" t="s">
        <v>277</v>
      </c>
      <c r="D5075" t="s">
        <v>40</v>
      </c>
      <c r="E5075" t="s">
        <v>40</v>
      </c>
      <c r="F5075" t="s">
        <v>41</v>
      </c>
      <c r="G5075" t="s">
        <v>40</v>
      </c>
      <c r="H5075" s="26">
        <v>35065</v>
      </c>
      <c r="I5075" t="s">
        <v>42</v>
      </c>
      <c r="J5075" t="s">
        <v>43</v>
      </c>
      <c r="K5075" t="str">
        <f>IF(Table2[[#This Row],[Basis of Material Classification (System Side)*]]="Field inspection","Yes","No")</f>
        <v>No</v>
      </c>
      <c r="N5075" t="str">
        <f>Table2[[#This Row],[Basis of Material Classification (System Side)*]]</f>
        <v>Installation date after lead ban</v>
      </c>
      <c r="O5075" t="s">
        <v>41</v>
      </c>
      <c r="P5075" s="13">
        <v>35431</v>
      </c>
      <c r="Q5075" s="16" t="str">
        <f>Table2[[#This Row],[Service Line Size (inches) (System Side)]]</f>
        <v>5/8</v>
      </c>
      <c r="R5075" t="s">
        <v>43</v>
      </c>
      <c r="S5075" t="str">
        <f>IF(Table2[[#This Row],[Basis of Material Classification (Customer Side)*]]="Field inspection","Yes","No")</f>
        <v>No</v>
      </c>
      <c r="V5075" t="s">
        <v>43</v>
      </c>
      <c r="W5075" t="s">
        <v>44</v>
      </c>
      <c r="X5075" t="s">
        <v>44</v>
      </c>
      <c r="Z5075" t="s">
        <v>45</v>
      </c>
      <c r="AA5075" t="s">
        <v>46</v>
      </c>
      <c r="AB5075" t="s">
        <v>46</v>
      </c>
      <c r="AC5075" t="s">
        <v>40</v>
      </c>
    </row>
    <row r="5076" spans="1:29" ht="14.4" x14ac:dyDescent="0.3">
      <c r="A5076">
        <v>5074</v>
      </c>
      <c r="B5076" t="s">
        <v>5078</v>
      </c>
      <c r="C5076" t="s">
        <v>277</v>
      </c>
      <c r="D5076" t="s">
        <v>40</v>
      </c>
      <c r="E5076" t="s">
        <v>40</v>
      </c>
      <c r="F5076" t="s">
        <v>41</v>
      </c>
      <c r="G5076" t="s">
        <v>40</v>
      </c>
      <c r="H5076" s="26">
        <v>31048</v>
      </c>
      <c r="I5076" t="s">
        <v>42</v>
      </c>
      <c r="J5076" t="s">
        <v>43</v>
      </c>
      <c r="K5076" t="str">
        <f>IF(Table2[[#This Row],[Basis of Material Classification (System Side)*]]="Field inspection","Yes","No")</f>
        <v>No</v>
      </c>
      <c r="N5076" t="str">
        <f>Table2[[#This Row],[Basis of Material Classification (System Side)*]]</f>
        <v>Installation date after lead ban</v>
      </c>
      <c r="O5076" t="s">
        <v>41</v>
      </c>
      <c r="P5076" s="13">
        <v>31048</v>
      </c>
      <c r="Q5076" s="16" t="str">
        <f>Table2[[#This Row],[Service Line Size (inches) (System Side)]]</f>
        <v>5/8</v>
      </c>
      <c r="R5076" t="s">
        <v>43</v>
      </c>
      <c r="S5076" t="str">
        <f>IF(Table2[[#This Row],[Basis of Material Classification (Customer Side)*]]="Field inspection","Yes","No")</f>
        <v>No</v>
      </c>
      <c r="V5076" t="s">
        <v>43</v>
      </c>
      <c r="W5076" t="s">
        <v>44</v>
      </c>
      <c r="X5076" t="s">
        <v>44</v>
      </c>
      <c r="Z5076" t="s">
        <v>45</v>
      </c>
      <c r="AA5076" t="s">
        <v>46</v>
      </c>
      <c r="AB5076" t="s">
        <v>46</v>
      </c>
      <c r="AC5076" t="s">
        <v>40</v>
      </c>
    </row>
    <row r="5077" spans="1:29" ht="14.4" x14ac:dyDescent="0.3">
      <c r="A5077">
        <v>5075</v>
      </c>
      <c r="B5077" t="s">
        <v>5079</v>
      </c>
      <c r="C5077" t="s">
        <v>277</v>
      </c>
      <c r="D5077" t="s">
        <v>40</v>
      </c>
      <c r="E5077" t="s">
        <v>40</v>
      </c>
      <c r="F5077" t="s">
        <v>41</v>
      </c>
      <c r="G5077" t="s">
        <v>40</v>
      </c>
      <c r="H5077" s="26">
        <v>26665</v>
      </c>
      <c r="I5077" t="s">
        <v>42</v>
      </c>
      <c r="J5077" t="s">
        <v>49</v>
      </c>
      <c r="K5077" t="str">
        <f>IF(Table2[[#This Row],[Basis of Material Classification (System Side)*]]="Field inspection","Yes","No")</f>
        <v>No</v>
      </c>
      <c r="N5077" t="s">
        <v>50</v>
      </c>
      <c r="O5077" t="s">
        <v>41</v>
      </c>
      <c r="P5077" s="13">
        <v>33970</v>
      </c>
      <c r="Q5077" s="16" t="str">
        <f>Table2[[#This Row],[Service Line Size (inches) (System Side)]]</f>
        <v>5/8</v>
      </c>
      <c r="R5077" t="s">
        <v>43</v>
      </c>
      <c r="S5077" t="str">
        <f>IF(Table2[[#This Row],[Basis of Material Classification (Customer Side)*]]="Field inspection","Yes","No")</f>
        <v>No</v>
      </c>
      <c r="V5077" t="s">
        <v>43</v>
      </c>
      <c r="W5077" t="s">
        <v>44</v>
      </c>
      <c r="X5077" t="s">
        <v>44</v>
      </c>
      <c r="Z5077" t="s">
        <v>45</v>
      </c>
      <c r="AA5077" t="s">
        <v>46</v>
      </c>
      <c r="AB5077" t="s">
        <v>46</v>
      </c>
      <c r="AC5077" t="s">
        <v>40</v>
      </c>
    </row>
    <row r="5078" spans="1:29" ht="14.4" x14ac:dyDescent="0.3">
      <c r="A5078">
        <v>5076</v>
      </c>
      <c r="B5078" t="s">
        <v>5080</v>
      </c>
      <c r="C5078" t="s">
        <v>277</v>
      </c>
      <c r="D5078" t="s">
        <v>40</v>
      </c>
      <c r="E5078" t="s">
        <v>40</v>
      </c>
      <c r="F5078" t="s">
        <v>53</v>
      </c>
      <c r="G5078" t="s">
        <v>40</v>
      </c>
      <c r="H5078" s="26">
        <v>17533</v>
      </c>
      <c r="I5078" t="s">
        <v>54</v>
      </c>
      <c r="J5078" t="s">
        <v>65</v>
      </c>
      <c r="K5078" t="str">
        <f>IF(Table2[[#This Row],[Basis of Material Classification (System Side)*]]="Field inspection","Yes","No")</f>
        <v>Yes</v>
      </c>
      <c r="L5078" t="s">
        <v>66</v>
      </c>
      <c r="M5078" s="13">
        <v>45352</v>
      </c>
      <c r="O5078" t="s">
        <v>132</v>
      </c>
      <c r="P5078" s="13" t="s">
        <v>146</v>
      </c>
      <c r="Q5078" s="16" t="str">
        <f>Table2[[#This Row],[Service Line Size (inches) (System Side)]]</f>
        <v>3/4</v>
      </c>
      <c r="R5078" t="s">
        <v>65</v>
      </c>
      <c r="S5078" t="str">
        <f>IF(Table2[[#This Row],[Basis of Material Classification (Customer Side)*]]="Field inspection","Yes","No")</f>
        <v>Yes</v>
      </c>
      <c r="T5078" t="s">
        <v>71</v>
      </c>
      <c r="U5078" s="13">
        <v>45352</v>
      </c>
      <c r="V5078" t="s">
        <v>72</v>
      </c>
      <c r="W5078" t="s">
        <v>44</v>
      </c>
      <c r="X5078" t="s">
        <v>44</v>
      </c>
      <c r="Z5078" t="s">
        <v>58</v>
      </c>
      <c r="AA5078" t="s">
        <v>46</v>
      </c>
      <c r="AB5078" t="s">
        <v>46</v>
      </c>
      <c r="AC5078" t="s">
        <v>40</v>
      </c>
    </row>
    <row r="5079" spans="1:29" ht="14.4" x14ac:dyDescent="0.3">
      <c r="A5079">
        <v>5077</v>
      </c>
      <c r="B5079" t="s">
        <v>5081</v>
      </c>
      <c r="C5079" t="s">
        <v>277</v>
      </c>
      <c r="D5079" t="s">
        <v>40</v>
      </c>
      <c r="E5079" t="s">
        <v>40</v>
      </c>
      <c r="F5079" t="s">
        <v>41</v>
      </c>
      <c r="G5079" t="s">
        <v>40</v>
      </c>
      <c r="H5079" s="26">
        <v>24108</v>
      </c>
      <c r="I5079" t="s">
        <v>42</v>
      </c>
      <c r="J5079" t="s">
        <v>49</v>
      </c>
      <c r="K5079" t="str">
        <f>IF(Table2[[#This Row],[Basis of Material Classification (System Side)*]]="Field inspection","Yes","No")</f>
        <v>No</v>
      </c>
      <c r="N5079" t="s">
        <v>50</v>
      </c>
      <c r="O5079" t="s">
        <v>41</v>
      </c>
      <c r="P5079" s="13">
        <v>31048</v>
      </c>
      <c r="Q5079" s="16" t="str">
        <f>Table2[[#This Row],[Service Line Size (inches) (System Side)]]</f>
        <v>5/8</v>
      </c>
      <c r="R5079" t="s">
        <v>43</v>
      </c>
      <c r="S5079" t="str">
        <f>IF(Table2[[#This Row],[Basis of Material Classification (Customer Side)*]]="Field inspection","Yes","No")</f>
        <v>No</v>
      </c>
      <c r="V5079" t="s">
        <v>43</v>
      </c>
      <c r="W5079" t="s">
        <v>44</v>
      </c>
      <c r="X5079" t="s">
        <v>44</v>
      </c>
      <c r="Z5079" t="s">
        <v>58</v>
      </c>
      <c r="AA5079" t="s">
        <v>46</v>
      </c>
      <c r="AB5079" t="s">
        <v>46</v>
      </c>
      <c r="AC5079" t="s">
        <v>40</v>
      </c>
    </row>
    <row r="5080" spans="1:29" ht="14.4" x14ac:dyDescent="0.3">
      <c r="A5080">
        <v>5078</v>
      </c>
      <c r="B5080" t="s">
        <v>5082</v>
      </c>
      <c r="C5080" t="s">
        <v>277</v>
      </c>
      <c r="D5080" t="s">
        <v>40</v>
      </c>
      <c r="E5080" t="s">
        <v>40</v>
      </c>
      <c r="F5080" t="s">
        <v>41</v>
      </c>
      <c r="G5080" t="s">
        <v>40</v>
      </c>
      <c r="H5080" s="27"/>
      <c r="I5080" t="s">
        <v>42</v>
      </c>
      <c r="J5080" t="s">
        <v>49</v>
      </c>
      <c r="K5080" t="str">
        <f>IF(Table2[[#This Row],[Basis of Material Classification (System Side)*]]="Field inspection","Yes","No")</f>
        <v>No</v>
      </c>
      <c r="N5080" t="s">
        <v>50</v>
      </c>
      <c r="O5080" t="s">
        <v>41</v>
      </c>
      <c r="P5080" s="13">
        <v>18264</v>
      </c>
      <c r="Q5080" s="16" t="str">
        <f>Table2[[#This Row],[Service Line Size (inches) (System Side)]]</f>
        <v>5/8</v>
      </c>
      <c r="R5080" t="s">
        <v>49</v>
      </c>
      <c r="S5080" t="str">
        <f>IF(Table2[[#This Row],[Basis of Material Classification (Customer Side)*]]="Field inspection","Yes","No")</f>
        <v>No</v>
      </c>
      <c r="V5080" t="s">
        <v>50</v>
      </c>
      <c r="W5080" t="s">
        <v>44</v>
      </c>
      <c r="X5080" t="s">
        <v>44</v>
      </c>
      <c r="Z5080" t="s">
        <v>45</v>
      </c>
      <c r="AA5080" t="s">
        <v>46</v>
      </c>
      <c r="AB5080" t="s">
        <v>46</v>
      </c>
      <c r="AC5080" t="s">
        <v>40</v>
      </c>
    </row>
    <row r="5081" spans="1:29" ht="14.4" x14ac:dyDescent="0.3">
      <c r="A5081">
        <v>5079</v>
      </c>
      <c r="B5081" t="s">
        <v>5083</v>
      </c>
      <c r="C5081" t="s">
        <v>277</v>
      </c>
      <c r="D5081" t="s">
        <v>40</v>
      </c>
      <c r="E5081" t="s">
        <v>40</v>
      </c>
      <c r="F5081" t="s">
        <v>41</v>
      </c>
      <c r="G5081" t="s">
        <v>40</v>
      </c>
      <c r="H5081" s="26">
        <v>38718</v>
      </c>
      <c r="I5081" t="s">
        <v>42</v>
      </c>
      <c r="J5081" t="s">
        <v>43</v>
      </c>
      <c r="K5081" t="str">
        <f>IF(Table2[[#This Row],[Basis of Material Classification (System Side)*]]="Field inspection","Yes","No")</f>
        <v>No</v>
      </c>
      <c r="N5081" t="str">
        <f>Table2[[#This Row],[Basis of Material Classification (System Side)*]]</f>
        <v>Installation date after lead ban</v>
      </c>
      <c r="O5081" t="s">
        <v>41</v>
      </c>
      <c r="P5081" s="13">
        <v>9133</v>
      </c>
      <c r="Q5081" s="16" t="str">
        <f>Table2[[#This Row],[Service Line Size (inches) (System Side)]]</f>
        <v>5/8</v>
      </c>
      <c r="R5081" t="s">
        <v>49</v>
      </c>
      <c r="S5081" t="str">
        <f>IF(Table2[[#This Row],[Basis of Material Classification (Customer Side)*]]="Field inspection","Yes","No")</f>
        <v>No</v>
      </c>
      <c r="V5081" t="s">
        <v>50</v>
      </c>
      <c r="W5081" t="s">
        <v>44</v>
      </c>
      <c r="X5081" t="s">
        <v>44</v>
      </c>
      <c r="Z5081" t="s">
        <v>45</v>
      </c>
      <c r="AA5081" t="s">
        <v>46</v>
      </c>
      <c r="AB5081" t="s">
        <v>46</v>
      </c>
      <c r="AC5081" t="s">
        <v>40</v>
      </c>
    </row>
    <row r="5082" spans="1:29" ht="14.4" x14ac:dyDescent="0.3">
      <c r="A5082">
        <v>5080</v>
      </c>
      <c r="B5082" t="s">
        <v>5084</v>
      </c>
      <c r="C5082" t="s">
        <v>277</v>
      </c>
      <c r="D5082" t="s">
        <v>40</v>
      </c>
      <c r="E5082" t="s">
        <v>40</v>
      </c>
      <c r="F5082" t="s">
        <v>41</v>
      </c>
      <c r="G5082" t="s">
        <v>40</v>
      </c>
      <c r="H5082" s="26">
        <v>17533</v>
      </c>
      <c r="I5082" t="s">
        <v>42</v>
      </c>
      <c r="J5082" t="s">
        <v>49</v>
      </c>
      <c r="K5082" t="str">
        <f>IF(Table2[[#This Row],[Basis of Material Classification (System Side)*]]="Field inspection","Yes","No")</f>
        <v>No</v>
      </c>
      <c r="N5082" t="s">
        <v>50</v>
      </c>
      <c r="O5082" t="s">
        <v>41</v>
      </c>
      <c r="P5082" s="13">
        <v>25569</v>
      </c>
      <c r="Q5082" s="16" t="str">
        <f>Table2[[#This Row],[Service Line Size (inches) (System Side)]]</f>
        <v>5/8</v>
      </c>
      <c r="R5082" t="s">
        <v>49</v>
      </c>
      <c r="S5082" t="str">
        <f>IF(Table2[[#This Row],[Basis of Material Classification (Customer Side)*]]="Field inspection","Yes","No")</f>
        <v>No</v>
      </c>
      <c r="V5082" t="s">
        <v>50</v>
      </c>
      <c r="W5082" t="s">
        <v>44</v>
      </c>
      <c r="X5082" t="s">
        <v>44</v>
      </c>
      <c r="Z5082" t="s">
        <v>58</v>
      </c>
      <c r="AA5082" t="s">
        <v>46</v>
      </c>
      <c r="AB5082" t="s">
        <v>46</v>
      </c>
      <c r="AC5082" t="s">
        <v>40</v>
      </c>
    </row>
    <row r="5083" spans="1:29" ht="14.4" x14ac:dyDescent="0.3">
      <c r="A5083">
        <v>5081</v>
      </c>
      <c r="B5083" t="s">
        <v>5085</v>
      </c>
      <c r="C5083" t="s">
        <v>277</v>
      </c>
      <c r="D5083" t="s">
        <v>40</v>
      </c>
      <c r="E5083" t="s">
        <v>40</v>
      </c>
      <c r="F5083" t="s">
        <v>41</v>
      </c>
      <c r="G5083" t="s">
        <v>40</v>
      </c>
      <c r="H5083" s="27"/>
      <c r="I5083" t="s">
        <v>42</v>
      </c>
      <c r="J5083" t="s">
        <v>49</v>
      </c>
      <c r="K5083" t="str">
        <f>IF(Table2[[#This Row],[Basis of Material Classification (System Side)*]]="Field inspection","Yes","No")</f>
        <v>No</v>
      </c>
      <c r="N5083" t="s">
        <v>50</v>
      </c>
      <c r="O5083" t="s">
        <v>41</v>
      </c>
      <c r="P5083" s="13">
        <v>3654</v>
      </c>
      <c r="Q5083" s="16" t="str">
        <f>Table2[[#This Row],[Service Line Size (inches) (System Side)]]</f>
        <v>5/8</v>
      </c>
      <c r="R5083" t="s">
        <v>49</v>
      </c>
      <c r="S5083" t="str">
        <f>IF(Table2[[#This Row],[Basis of Material Classification (Customer Side)*]]="Field inspection","Yes","No")</f>
        <v>No</v>
      </c>
      <c r="V5083" t="s">
        <v>50</v>
      </c>
      <c r="W5083" t="s">
        <v>44</v>
      </c>
      <c r="X5083" t="s">
        <v>44</v>
      </c>
      <c r="Z5083" t="s">
        <v>58</v>
      </c>
      <c r="AA5083" t="s">
        <v>46</v>
      </c>
      <c r="AB5083" t="s">
        <v>46</v>
      </c>
      <c r="AC5083" t="s">
        <v>40</v>
      </c>
    </row>
    <row r="5084" spans="1:29" ht="14.4" x14ac:dyDescent="0.3">
      <c r="A5084">
        <v>5082</v>
      </c>
      <c r="B5084" t="s">
        <v>5086</v>
      </c>
      <c r="C5084" t="s">
        <v>277</v>
      </c>
      <c r="D5084" t="s">
        <v>40</v>
      </c>
      <c r="E5084" t="s">
        <v>40</v>
      </c>
      <c r="F5084" t="s">
        <v>41</v>
      </c>
      <c r="G5084" t="s">
        <v>40</v>
      </c>
      <c r="H5084" s="26">
        <v>35065</v>
      </c>
      <c r="I5084" t="s">
        <v>42</v>
      </c>
      <c r="J5084" t="s">
        <v>43</v>
      </c>
      <c r="K5084" t="str">
        <f>IF(Table2[[#This Row],[Basis of Material Classification (System Side)*]]="Field inspection","Yes","No")</f>
        <v>No</v>
      </c>
      <c r="N5084" t="str">
        <f>Table2[[#This Row],[Basis of Material Classification (System Side)*]]</f>
        <v>Installation date after lead ban</v>
      </c>
      <c r="O5084" t="s">
        <v>41</v>
      </c>
      <c r="P5084" s="13">
        <v>10959</v>
      </c>
      <c r="Q5084" s="16" t="str">
        <f>Table2[[#This Row],[Service Line Size (inches) (System Side)]]</f>
        <v>5/8</v>
      </c>
      <c r="R5084" t="s">
        <v>49</v>
      </c>
      <c r="S5084" t="str">
        <f>IF(Table2[[#This Row],[Basis of Material Classification (Customer Side)*]]="Field inspection","Yes","No")</f>
        <v>No</v>
      </c>
      <c r="V5084" t="s">
        <v>50</v>
      </c>
      <c r="W5084" t="s">
        <v>44</v>
      </c>
      <c r="X5084" t="s">
        <v>44</v>
      </c>
      <c r="Z5084" t="s">
        <v>45</v>
      </c>
      <c r="AA5084" t="s">
        <v>46</v>
      </c>
      <c r="AB5084" t="s">
        <v>46</v>
      </c>
      <c r="AC5084" t="s">
        <v>40</v>
      </c>
    </row>
    <row r="5085" spans="1:29" ht="14.4" x14ac:dyDescent="0.3">
      <c r="A5085">
        <v>5083</v>
      </c>
      <c r="B5085" t="s">
        <v>5087</v>
      </c>
      <c r="C5085" t="s">
        <v>277</v>
      </c>
      <c r="D5085" t="s">
        <v>40</v>
      </c>
      <c r="E5085" t="s">
        <v>40</v>
      </c>
      <c r="F5085" t="s">
        <v>132</v>
      </c>
      <c r="G5085" t="s">
        <v>40</v>
      </c>
      <c r="H5085" s="26">
        <v>44927</v>
      </c>
      <c r="I5085" t="s">
        <v>42</v>
      </c>
      <c r="J5085" t="s">
        <v>55</v>
      </c>
      <c r="K5085" t="str">
        <f>IF(Table2[[#This Row],[Basis of Material Classification (System Side)*]]="Field inspection","Yes","No")</f>
        <v>No</v>
      </c>
      <c r="O5085" t="s">
        <v>41</v>
      </c>
      <c r="P5085" s="13">
        <v>16438</v>
      </c>
      <c r="Q5085" s="16" t="str">
        <f>Table2[[#This Row],[Service Line Size (inches) (System Side)]]</f>
        <v>5/8</v>
      </c>
      <c r="R5085" t="s">
        <v>55</v>
      </c>
      <c r="S5085" t="str">
        <f>IF(Table2[[#This Row],[Basis of Material Classification (Customer Side)*]]="Field inspection","Yes","No")</f>
        <v>No</v>
      </c>
      <c r="V5085" t="s">
        <v>55</v>
      </c>
      <c r="W5085" t="s">
        <v>44</v>
      </c>
      <c r="X5085" t="s">
        <v>44</v>
      </c>
      <c r="Z5085" t="s">
        <v>58</v>
      </c>
      <c r="AA5085" t="s">
        <v>46</v>
      </c>
      <c r="AB5085" t="s">
        <v>46</v>
      </c>
      <c r="AC5085" t="s">
        <v>40</v>
      </c>
    </row>
    <row r="5086" spans="1:29" ht="14.4" x14ac:dyDescent="0.3">
      <c r="A5086">
        <v>5084</v>
      </c>
      <c r="B5086" t="s">
        <v>5088</v>
      </c>
      <c r="C5086" t="s">
        <v>277</v>
      </c>
      <c r="D5086" t="s">
        <v>40</v>
      </c>
      <c r="E5086" t="s">
        <v>40</v>
      </c>
      <c r="F5086" t="s">
        <v>41</v>
      </c>
      <c r="G5086" t="s">
        <v>40</v>
      </c>
      <c r="H5086" s="27"/>
      <c r="I5086" t="s">
        <v>42</v>
      </c>
      <c r="J5086" t="s">
        <v>49</v>
      </c>
      <c r="K5086" t="str">
        <f>IF(Table2[[#This Row],[Basis of Material Classification (System Side)*]]="Field inspection","Yes","No")</f>
        <v>No</v>
      </c>
      <c r="N5086" t="s">
        <v>50</v>
      </c>
      <c r="O5086" t="s">
        <v>41</v>
      </c>
      <c r="P5086" s="13">
        <v>16438</v>
      </c>
      <c r="Q5086" s="16" t="str">
        <f>Table2[[#This Row],[Service Line Size (inches) (System Side)]]</f>
        <v>5/8</v>
      </c>
      <c r="R5086" t="s">
        <v>49</v>
      </c>
      <c r="S5086" t="str">
        <f>IF(Table2[[#This Row],[Basis of Material Classification (Customer Side)*]]="Field inspection","Yes","No")</f>
        <v>No</v>
      </c>
      <c r="V5086" t="s">
        <v>50</v>
      </c>
      <c r="W5086" t="s">
        <v>44</v>
      </c>
      <c r="X5086" t="s">
        <v>44</v>
      </c>
      <c r="Z5086" t="s">
        <v>45</v>
      </c>
      <c r="AA5086" t="s">
        <v>46</v>
      </c>
      <c r="AB5086" t="s">
        <v>46</v>
      </c>
      <c r="AC5086" t="s">
        <v>40</v>
      </c>
    </row>
    <row r="5087" spans="1:29" ht="14.4" x14ac:dyDescent="0.3">
      <c r="A5087">
        <v>5085</v>
      </c>
      <c r="B5087" t="s">
        <v>5089</v>
      </c>
      <c r="C5087" t="s">
        <v>277</v>
      </c>
      <c r="D5087" t="s">
        <v>40</v>
      </c>
      <c r="E5087" t="s">
        <v>40</v>
      </c>
      <c r="F5087" t="s">
        <v>41</v>
      </c>
      <c r="G5087" t="s">
        <v>40</v>
      </c>
      <c r="H5087" s="26">
        <v>32509</v>
      </c>
      <c r="I5087" t="s">
        <v>42</v>
      </c>
      <c r="J5087" t="s">
        <v>43</v>
      </c>
      <c r="K5087" t="str">
        <f>IF(Table2[[#This Row],[Basis of Material Classification (System Side)*]]="Field inspection","Yes","No")</f>
        <v>No</v>
      </c>
      <c r="N5087" t="str">
        <f>Table2[[#This Row],[Basis of Material Classification (System Side)*]]</f>
        <v>Installation date after lead ban</v>
      </c>
      <c r="O5087" t="s">
        <v>41</v>
      </c>
      <c r="P5087" s="13">
        <v>37622</v>
      </c>
      <c r="Q5087" s="16" t="str">
        <f>Table2[[#This Row],[Service Line Size (inches) (System Side)]]</f>
        <v>5/8</v>
      </c>
      <c r="R5087" t="s">
        <v>43</v>
      </c>
      <c r="S5087" t="str">
        <f>IF(Table2[[#This Row],[Basis of Material Classification (Customer Side)*]]="Field inspection","Yes","No")</f>
        <v>No</v>
      </c>
      <c r="V5087" t="s">
        <v>43</v>
      </c>
      <c r="W5087" t="s">
        <v>44</v>
      </c>
      <c r="X5087" t="s">
        <v>44</v>
      </c>
      <c r="Z5087" t="s">
        <v>45</v>
      </c>
      <c r="AA5087" t="s">
        <v>46</v>
      </c>
      <c r="AB5087" t="s">
        <v>46</v>
      </c>
      <c r="AC5087" t="s">
        <v>40</v>
      </c>
    </row>
    <row r="5088" spans="1:29" ht="14.4" x14ac:dyDescent="0.3">
      <c r="A5088">
        <v>5086</v>
      </c>
      <c r="B5088" t="s">
        <v>5090</v>
      </c>
      <c r="C5088" t="s">
        <v>277</v>
      </c>
      <c r="D5088" t="s">
        <v>40</v>
      </c>
      <c r="E5088" t="s">
        <v>40</v>
      </c>
      <c r="F5088" t="s">
        <v>41</v>
      </c>
      <c r="G5088" t="s">
        <v>40</v>
      </c>
      <c r="H5088" s="26">
        <v>25934</v>
      </c>
      <c r="I5088" t="s">
        <v>42</v>
      </c>
      <c r="J5088" t="s">
        <v>49</v>
      </c>
      <c r="K5088" t="str">
        <f>IF(Table2[[#This Row],[Basis of Material Classification (System Side)*]]="Field inspection","Yes","No")</f>
        <v>No</v>
      </c>
      <c r="N5088" t="s">
        <v>50</v>
      </c>
      <c r="O5088" t="s">
        <v>41</v>
      </c>
      <c r="P5088"/>
      <c r="Q5088" s="16" t="str">
        <f>Table2[[#This Row],[Service Line Size (inches) (System Side)]]</f>
        <v>5/8</v>
      </c>
      <c r="R5088" t="s">
        <v>49</v>
      </c>
      <c r="S5088" t="str">
        <f>IF(Table2[[#This Row],[Basis of Material Classification (Customer Side)*]]="Field inspection","Yes","No")</f>
        <v>No</v>
      </c>
      <c r="V5088" t="s">
        <v>50</v>
      </c>
      <c r="W5088" t="s">
        <v>44</v>
      </c>
      <c r="X5088" t="s">
        <v>44</v>
      </c>
      <c r="Z5088" t="s">
        <v>45</v>
      </c>
      <c r="AA5088" t="s">
        <v>46</v>
      </c>
      <c r="AB5088" t="s">
        <v>46</v>
      </c>
      <c r="AC5088" t="s">
        <v>40</v>
      </c>
    </row>
    <row r="5089" spans="1:29" ht="14.4" x14ac:dyDescent="0.3">
      <c r="A5089">
        <v>5087</v>
      </c>
      <c r="B5089" t="s">
        <v>5091</v>
      </c>
      <c r="C5089" t="s">
        <v>277</v>
      </c>
      <c r="D5089" t="s">
        <v>40</v>
      </c>
      <c r="E5089" t="s">
        <v>40</v>
      </c>
      <c r="F5089" t="s">
        <v>41</v>
      </c>
      <c r="G5089" t="s">
        <v>40</v>
      </c>
      <c r="H5089" s="26">
        <v>26299</v>
      </c>
      <c r="I5089" t="s">
        <v>42</v>
      </c>
      <c r="J5089" t="s">
        <v>49</v>
      </c>
      <c r="K5089" t="str">
        <f>IF(Table2[[#This Row],[Basis of Material Classification (System Side)*]]="Field inspection","Yes","No")</f>
        <v>No</v>
      </c>
      <c r="N5089" t="s">
        <v>50</v>
      </c>
      <c r="O5089" t="s">
        <v>53</v>
      </c>
      <c r="P5089" s="13">
        <v>24108</v>
      </c>
      <c r="Q5089" s="16" t="str">
        <f>Table2[[#This Row],[Service Line Size (inches) (System Side)]]</f>
        <v>5/8</v>
      </c>
      <c r="R5089" t="s">
        <v>65</v>
      </c>
      <c r="S5089" t="str">
        <f>IF(Table2[[#This Row],[Basis of Material Classification (Customer Side)*]]="Field inspection","Yes","No")</f>
        <v>Yes</v>
      </c>
      <c r="T5089" t="s">
        <v>71</v>
      </c>
      <c r="U5089" s="13">
        <v>45496</v>
      </c>
      <c r="V5089" t="s">
        <v>72</v>
      </c>
      <c r="W5089" t="s">
        <v>44</v>
      </c>
      <c r="X5089" t="s">
        <v>44</v>
      </c>
      <c r="Z5089" t="s">
        <v>45</v>
      </c>
      <c r="AA5089" t="s">
        <v>46</v>
      </c>
      <c r="AB5089" t="s">
        <v>46</v>
      </c>
      <c r="AC5089" t="s">
        <v>40</v>
      </c>
    </row>
    <row r="5090" spans="1:29" ht="14.4" x14ac:dyDescent="0.3">
      <c r="A5090">
        <v>5088</v>
      </c>
      <c r="B5090" t="s">
        <v>5092</v>
      </c>
      <c r="C5090" t="s">
        <v>277</v>
      </c>
      <c r="D5090" t="s">
        <v>40</v>
      </c>
      <c r="E5090" t="s">
        <v>40</v>
      </c>
      <c r="F5090" t="s">
        <v>41</v>
      </c>
      <c r="G5090" t="s">
        <v>40</v>
      </c>
      <c r="H5090" s="26">
        <v>32874</v>
      </c>
      <c r="I5090" t="s">
        <v>42</v>
      </c>
      <c r="J5090" t="s">
        <v>43</v>
      </c>
      <c r="K5090" t="str">
        <f>IF(Table2[[#This Row],[Basis of Material Classification (System Side)*]]="Field inspection","Yes","No")</f>
        <v>No</v>
      </c>
      <c r="N5090" t="str">
        <f>Table2[[#This Row],[Basis of Material Classification (System Side)*]]</f>
        <v>Installation date after lead ban</v>
      </c>
      <c r="O5090" t="s">
        <v>41</v>
      </c>
      <c r="P5090" s="13">
        <v>35431</v>
      </c>
      <c r="Q5090" s="16" t="str">
        <f>Table2[[#This Row],[Service Line Size (inches) (System Side)]]</f>
        <v>5/8</v>
      </c>
      <c r="R5090" t="s">
        <v>43</v>
      </c>
      <c r="S5090" t="str">
        <f>IF(Table2[[#This Row],[Basis of Material Classification (Customer Side)*]]="Field inspection","Yes","No")</f>
        <v>No</v>
      </c>
      <c r="V5090" t="s">
        <v>43</v>
      </c>
      <c r="W5090" t="s">
        <v>44</v>
      </c>
      <c r="X5090" t="s">
        <v>44</v>
      </c>
      <c r="Z5090" t="s">
        <v>45</v>
      </c>
      <c r="AA5090" t="s">
        <v>46</v>
      </c>
      <c r="AB5090" t="s">
        <v>46</v>
      </c>
      <c r="AC5090" t="s">
        <v>40</v>
      </c>
    </row>
    <row r="5091" spans="1:29" ht="14.4" x14ac:dyDescent="0.3">
      <c r="A5091">
        <v>5089</v>
      </c>
      <c r="B5091" t="s">
        <v>5093</v>
      </c>
      <c r="C5091" t="s">
        <v>277</v>
      </c>
      <c r="D5091" t="s">
        <v>40</v>
      </c>
      <c r="E5091" t="s">
        <v>40</v>
      </c>
      <c r="F5091" t="s">
        <v>41</v>
      </c>
      <c r="G5091" t="s">
        <v>40</v>
      </c>
      <c r="H5091" s="26">
        <v>32509</v>
      </c>
      <c r="I5091" t="s">
        <v>42</v>
      </c>
      <c r="J5091" t="s">
        <v>43</v>
      </c>
      <c r="K5091" t="str">
        <f>IF(Table2[[#This Row],[Basis of Material Classification (System Side)*]]="Field inspection","Yes","No")</f>
        <v>No</v>
      </c>
      <c r="N5091" t="str">
        <f>Table2[[#This Row],[Basis of Material Classification (System Side)*]]</f>
        <v>Installation date after lead ban</v>
      </c>
      <c r="O5091" t="s">
        <v>41</v>
      </c>
      <c r="P5091"/>
      <c r="Q5091" s="16" t="str">
        <f>Table2[[#This Row],[Service Line Size (inches) (System Side)]]</f>
        <v>5/8</v>
      </c>
      <c r="R5091" t="s">
        <v>49</v>
      </c>
      <c r="S5091" t="str">
        <f>IF(Table2[[#This Row],[Basis of Material Classification (Customer Side)*]]="Field inspection","Yes","No")</f>
        <v>No</v>
      </c>
      <c r="V5091" t="s">
        <v>50</v>
      </c>
      <c r="W5091" t="s">
        <v>44</v>
      </c>
      <c r="X5091" t="s">
        <v>44</v>
      </c>
      <c r="Z5091" t="s">
        <v>45</v>
      </c>
      <c r="AA5091" t="s">
        <v>46</v>
      </c>
      <c r="AB5091" t="s">
        <v>46</v>
      </c>
      <c r="AC5091" t="s">
        <v>40</v>
      </c>
    </row>
    <row r="5092" spans="1:29" ht="14.4" x14ac:dyDescent="0.3">
      <c r="A5092">
        <v>5090</v>
      </c>
      <c r="B5092" t="s">
        <v>5094</v>
      </c>
      <c r="C5092" t="s">
        <v>277</v>
      </c>
      <c r="D5092" t="s">
        <v>40</v>
      </c>
      <c r="E5092" t="s">
        <v>40</v>
      </c>
      <c r="F5092" t="s">
        <v>41</v>
      </c>
      <c r="G5092" t="s">
        <v>40</v>
      </c>
      <c r="H5092" s="26">
        <v>32509</v>
      </c>
      <c r="I5092" t="s">
        <v>42</v>
      </c>
      <c r="J5092" t="s">
        <v>43</v>
      </c>
      <c r="K5092" t="str">
        <f>IF(Table2[[#This Row],[Basis of Material Classification (System Side)*]]="Field inspection","Yes","No")</f>
        <v>No</v>
      </c>
      <c r="N5092" t="str">
        <f>Table2[[#This Row],[Basis of Material Classification (System Side)*]]</f>
        <v>Installation date after lead ban</v>
      </c>
      <c r="O5092" t="s">
        <v>41</v>
      </c>
      <c r="P5092" s="13">
        <v>37257</v>
      </c>
      <c r="Q5092" s="16" t="str">
        <f>Table2[[#This Row],[Service Line Size (inches) (System Side)]]</f>
        <v>5/8</v>
      </c>
      <c r="R5092" t="s">
        <v>43</v>
      </c>
      <c r="S5092" t="str">
        <f>IF(Table2[[#This Row],[Basis of Material Classification (Customer Side)*]]="Field inspection","Yes","No")</f>
        <v>No</v>
      </c>
      <c r="V5092" t="s">
        <v>43</v>
      </c>
      <c r="W5092" t="s">
        <v>44</v>
      </c>
      <c r="X5092" t="s">
        <v>44</v>
      </c>
      <c r="Z5092" t="s">
        <v>45</v>
      </c>
      <c r="AA5092" t="s">
        <v>46</v>
      </c>
      <c r="AB5092" t="s">
        <v>46</v>
      </c>
      <c r="AC5092" t="s">
        <v>40</v>
      </c>
    </row>
    <row r="5093" spans="1:29" ht="14.4" x14ac:dyDescent="0.3">
      <c r="A5093">
        <v>5091</v>
      </c>
      <c r="B5093" t="s">
        <v>5095</v>
      </c>
      <c r="C5093" t="s">
        <v>277</v>
      </c>
      <c r="D5093" t="s">
        <v>40</v>
      </c>
      <c r="E5093" t="s">
        <v>40</v>
      </c>
      <c r="F5093" t="s">
        <v>41</v>
      </c>
      <c r="G5093" t="s">
        <v>40</v>
      </c>
      <c r="H5093" s="26">
        <v>36526</v>
      </c>
      <c r="I5093" t="s">
        <v>42</v>
      </c>
      <c r="J5093" t="s">
        <v>43</v>
      </c>
      <c r="K5093" t="str">
        <f>IF(Table2[[#This Row],[Basis of Material Classification (System Side)*]]="Field inspection","Yes","No")</f>
        <v>No</v>
      </c>
      <c r="N5093" t="str">
        <f>Table2[[#This Row],[Basis of Material Classification (System Side)*]]</f>
        <v>Installation date after lead ban</v>
      </c>
      <c r="O5093" t="s">
        <v>41</v>
      </c>
      <c r="P5093" s="13">
        <v>37257</v>
      </c>
      <c r="Q5093" s="16" t="str">
        <f>Table2[[#This Row],[Service Line Size (inches) (System Side)]]</f>
        <v>5/8</v>
      </c>
      <c r="R5093" t="s">
        <v>43</v>
      </c>
      <c r="S5093" t="str">
        <f>IF(Table2[[#This Row],[Basis of Material Classification (Customer Side)*]]="Field inspection","Yes","No")</f>
        <v>No</v>
      </c>
      <c r="V5093" t="s">
        <v>43</v>
      </c>
      <c r="W5093" t="s">
        <v>44</v>
      </c>
      <c r="X5093" t="s">
        <v>44</v>
      </c>
      <c r="Z5093" t="s">
        <v>45</v>
      </c>
      <c r="AA5093" t="s">
        <v>46</v>
      </c>
      <c r="AB5093" t="s">
        <v>46</v>
      </c>
      <c r="AC5093" t="s">
        <v>40</v>
      </c>
    </row>
    <row r="5094" spans="1:29" ht="14.4" x14ac:dyDescent="0.3">
      <c r="A5094">
        <v>5092</v>
      </c>
      <c r="B5094" t="s">
        <v>5096</v>
      </c>
      <c r="C5094" t="s">
        <v>277</v>
      </c>
      <c r="D5094" t="s">
        <v>40</v>
      </c>
      <c r="E5094" t="s">
        <v>40</v>
      </c>
      <c r="F5094" t="s">
        <v>53</v>
      </c>
      <c r="G5094" t="s">
        <v>40</v>
      </c>
      <c r="H5094" s="26">
        <v>26299</v>
      </c>
      <c r="I5094" t="s">
        <v>42</v>
      </c>
      <c r="J5094" t="s">
        <v>55</v>
      </c>
      <c r="K5094" t="str">
        <f>IF(Table2[[#This Row],[Basis of Material Classification (System Side)*]]="Field inspection","Yes","No")</f>
        <v>No</v>
      </c>
      <c r="O5094" t="s">
        <v>41</v>
      </c>
      <c r="P5094" s="13">
        <v>23012</v>
      </c>
      <c r="Q5094" s="16" t="str">
        <f>Table2[[#This Row],[Service Line Size (inches) (System Side)]]</f>
        <v>5/8</v>
      </c>
      <c r="R5094" t="s">
        <v>49</v>
      </c>
      <c r="S5094" t="str">
        <f>IF(Table2[[#This Row],[Basis of Material Classification (Customer Side)*]]="Field inspection","Yes","No")</f>
        <v>No</v>
      </c>
      <c r="V5094" t="s">
        <v>50</v>
      </c>
      <c r="W5094" t="s">
        <v>44</v>
      </c>
      <c r="X5094" t="s">
        <v>44</v>
      </c>
      <c r="Z5094" t="s">
        <v>45</v>
      </c>
      <c r="AA5094" t="s">
        <v>46</v>
      </c>
      <c r="AB5094" t="s">
        <v>46</v>
      </c>
      <c r="AC5094" t="s">
        <v>40</v>
      </c>
    </row>
    <row r="5095" spans="1:29" ht="14.4" x14ac:dyDescent="0.3">
      <c r="A5095">
        <v>5093</v>
      </c>
      <c r="B5095" t="s">
        <v>5097</v>
      </c>
      <c r="C5095" t="s">
        <v>277</v>
      </c>
      <c r="D5095" t="s">
        <v>40</v>
      </c>
      <c r="E5095" t="s">
        <v>40</v>
      </c>
      <c r="F5095" t="s">
        <v>41</v>
      </c>
      <c r="G5095" t="s">
        <v>40</v>
      </c>
      <c r="H5095" s="26">
        <v>19360</v>
      </c>
      <c r="I5095" t="s">
        <v>42</v>
      </c>
      <c r="J5095" t="s">
        <v>49</v>
      </c>
      <c r="K5095" t="str">
        <f>IF(Table2[[#This Row],[Basis of Material Classification (System Side)*]]="Field inspection","Yes","No")</f>
        <v>No</v>
      </c>
      <c r="N5095" t="s">
        <v>50</v>
      </c>
      <c r="O5095" t="s">
        <v>41</v>
      </c>
      <c r="P5095" s="13">
        <v>23743</v>
      </c>
      <c r="Q5095" s="16" t="str">
        <f>Table2[[#This Row],[Service Line Size (inches) (System Side)]]</f>
        <v>5/8</v>
      </c>
      <c r="R5095" t="s">
        <v>49</v>
      </c>
      <c r="S5095" t="str">
        <f>IF(Table2[[#This Row],[Basis of Material Classification (Customer Side)*]]="Field inspection","Yes","No")</f>
        <v>No</v>
      </c>
      <c r="V5095" t="s">
        <v>50</v>
      </c>
      <c r="W5095" t="s">
        <v>44</v>
      </c>
      <c r="X5095" t="s">
        <v>44</v>
      </c>
      <c r="Z5095" t="s">
        <v>45</v>
      </c>
      <c r="AA5095" t="s">
        <v>46</v>
      </c>
      <c r="AB5095" t="s">
        <v>46</v>
      </c>
      <c r="AC5095" t="s">
        <v>40</v>
      </c>
    </row>
    <row r="5096" spans="1:29" ht="14.4" x14ac:dyDescent="0.3">
      <c r="A5096">
        <v>5094</v>
      </c>
      <c r="B5096" t="s">
        <v>5098</v>
      </c>
      <c r="C5096" t="s">
        <v>277</v>
      </c>
      <c r="D5096" t="s">
        <v>40</v>
      </c>
      <c r="E5096" t="s">
        <v>40</v>
      </c>
      <c r="F5096" t="s">
        <v>53</v>
      </c>
      <c r="G5096" t="s">
        <v>40</v>
      </c>
      <c r="H5096" s="26">
        <v>35796</v>
      </c>
      <c r="I5096" t="s">
        <v>54</v>
      </c>
      <c r="J5096" t="s">
        <v>55</v>
      </c>
      <c r="K5096" t="str">
        <f>IF(Table2[[#This Row],[Basis of Material Classification (System Side)*]]="Field inspection","Yes","No")</f>
        <v>No</v>
      </c>
      <c r="O5096" t="s">
        <v>41</v>
      </c>
      <c r="P5096" s="13">
        <v>36892</v>
      </c>
      <c r="Q5096" s="16" t="str">
        <f>Table2[[#This Row],[Service Line Size (inches) (System Side)]]</f>
        <v>3/4</v>
      </c>
      <c r="R5096" t="s">
        <v>43</v>
      </c>
      <c r="S5096" t="str">
        <f>IF(Table2[[#This Row],[Basis of Material Classification (Customer Side)*]]="Field inspection","Yes","No")</f>
        <v>No</v>
      </c>
      <c r="V5096" t="s">
        <v>43</v>
      </c>
      <c r="W5096" t="s">
        <v>44</v>
      </c>
      <c r="X5096" t="s">
        <v>44</v>
      </c>
      <c r="Z5096" t="s">
        <v>45</v>
      </c>
      <c r="AA5096" t="s">
        <v>46</v>
      </c>
      <c r="AB5096" t="s">
        <v>46</v>
      </c>
      <c r="AC5096" t="s">
        <v>40</v>
      </c>
    </row>
    <row r="5097" spans="1:29" ht="14.4" x14ac:dyDescent="0.3">
      <c r="A5097">
        <v>5095</v>
      </c>
      <c r="B5097" t="s">
        <v>5099</v>
      </c>
      <c r="C5097" t="s">
        <v>277</v>
      </c>
      <c r="D5097" t="s">
        <v>40</v>
      </c>
      <c r="E5097" t="s">
        <v>40</v>
      </c>
      <c r="F5097" t="s">
        <v>41</v>
      </c>
      <c r="G5097" t="s">
        <v>40</v>
      </c>
      <c r="H5097" s="26">
        <v>24838</v>
      </c>
      <c r="I5097" t="s">
        <v>42</v>
      </c>
      <c r="J5097" t="s">
        <v>49</v>
      </c>
      <c r="K5097" t="str">
        <f>IF(Table2[[#This Row],[Basis of Material Classification (System Side)*]]="Field inspection","Yes","No")</f>
        <v>No</v>
      </c>
      <c r="N5097" t="s">
        <v>50</v>
      </c>
      <c r="O5097" t="s">
        <v>41</v>
      </c>
      <c r="P5097" s="13">
        <v>2193</v>
      </c>
      <c r="Q5097" s="16" t="str">
        <f>Table2[[#This Row],[Service Line Size (inches) (System Side)]]</f>
        <v>5/8</v>
      </c>
      <c r="R5097" t="s">
        <v>49</v>
      </c>
      <c r="S5097" t="str">
        <f>IF(Table2[[#This Row],[Basis of Material Classification (Customer Side)*]]="Field inspection","Yes","No")</f>
        <v>No</v>
      </c>
      <c r="V5097" t="s">
        <v>50</v>
      </c>
      <c r="W5097" t="s">
        <v>44</v>
      </c>
      <c r="X5097" t="s">
        <v>44</v>
      </c>
      <c r="Z5097" t="s">
        <v>45</v>
      </c>
      <c r="AA5097" t="s">
        <v>46</v>
      </c>
      <c r="AB5097" t="s">
        <v>46</v>
      </c>
      <c r="AC5097" t="s">
        <v>40</v>
      </c>
    </row>
    <row r="5098" spans="1:29" ht="14.4" x14ac:dyDescent="0.3">
      <c r="A5098">
        <v>5096</v>
      </c>
      <c r="B5098" t="s">
        <v>5100</v>
      </c>
      <c r="C5098" t="s">
        <v>277</v>
      </c>
      <c r="D5098" t="s">
        <v>40</v>
      </c>
      <c r="E5098" t="s">
        <v>40</v>
      </c>
      <c r="F5098" t="s">
        <v>41</v>
      </c>
      <c r="G5098" t="s">
        <v>40</v>
      </c>
      <c r="H5098" s="26">
        <v>37622</v>
      </c>
      <c r="I5098" t="s">
        <v>42</v>
      </c>
      <c r="J5098" t="s">
        <v>43</v>
      </c>
      <c r="K5098" t="str">
        <f>IF(Table2[[#This Row],[Basis of Material Classification (System Side)*]]="Field inspection","Yes","No")</f>
        <v>No</v>
      </c>
      <c r="N5098" t="str">
        <f>Table2[[#This Row],[Basis of Material Classification (System Side)*]]</f>
        <v>Installation date after lead ban</v>
      </c>
      <c r="O5098" t="s">
        <v>41</v>
      </c>
      <c r="P5098" s="13">
        <v>37622</v>
      </c>
      <c r="Q5098" s="16" t="str">
        <f>Table2[[#This Row],[Service Line Size (inches) (System Side)]]</f>
        <v>5/8</v>
      </c>
      <c r="R5098" t="s">
        <v>43</v>
      </c>
      <c r="S5098" t="str">
        <f>IF(Table2[[#This Row],[Basis of Material Classification (Customer Side)*]]="Field inspection","Yes","No")</f>
        <v>No</v>
      </c>
      <c r="V5098" t="s">
        <v>43</v>
      </c>
      <c r="W5098" t="s">
        <v>44</v>
      </c>
      <c r="X5098" t="s">
        <v>44</v>
      </c>
      <c r="Z5098" t="s">
        <v>45</v>
      </c>
      <c r="AA5098" t="s">
        <v>46</v>
      </c>
      <c r="AB5098" t="s">
        <v>46</v>
      </c>
      <c r="AC5098" t="s">
        <v>40</v>
      </c>
    </row>
    <row r="5099" spans="1:29" ht="14.4" x14ac:dyDescent="0.3">
      <c r="A5099">
        <v>5097</v>
      </c>
      <c r="B5099" t="s">
        <v>5101</v>
      </c>
      <c r="C5099" t="s">
        <v>277</v>
      </c>
      <c r="D5099" t="s">
        <v>40</v>
      </c>
      <c r="E5099" t="s">
        <v>40</v>
      </c>
      <c r="F5099" t="s">
        <v>41</v>
      </c>
      <c r="G5099" t="s">
        <v>40</v>
      </c>
      <c r="H5099" s="26">
        <v>17533</v>
      </c>
      <c r="I5099" t="s">
        <v>42</v>
      </c>
      <c r="J5099" t="s">
        <v>49</v>
      </c>
      <c r="K5099" t="str">
        <f>IF(Table2[[#This Row],[Basis of Material Classification (System Side)*]]="Field inspection","Yes","No")</f>
        <v>No</v>
      </c>
      <c r="N5099" t="s">
        <v>50</v>
      </c>
      <c r="O5099" t="s">
        <v>70</v>
      </c>
      <c r="P5099" s="13">
        <v>27030</v>
      </c>
      <c r="Q5099" s="16" t="str">
        <f>Table2[[#This Row],[Service Line Size (inches) (System Side)]]</f>
        <v>5/8</v>
      </c>
      <c r="R5099" t="s">
        <v>65</v>
      </c>
      <c r="S5099" t="str">
        <f>IF(Table2[[#This Row],[Basis of Material Classification (Customer Side)*]]="Field inspection","Yes","No")</f>
        <v>Yes</v>
      </c>
      <c r="T5099" t="s">
        <v>71</v>
      </c>
      <c r="U5099" s="13">
        <v>45502</v>
      </c>
      <c r="V5099" t="s">
        <v>72</v>
      </c>
      <c r="W5099" t="s">
        <v>44</v>
      </c>
      <c r="X5099" t="s">
        <v>44</v>
      </c>
      <c r="Z5099" t="s">
        <v>45</v>
      </c>
      <c r="AA5099" t="s">
        <v>46</v>
      </c>
      <c r="AB5099" t="s">
        <v>46</v>
      </c>
      <c r="AC5099" t="s">
        <v>40</v>
      </c>
    </row>
    <row r="5100" spans="1:29" ht="14.4" x14ac:dyDescent="0.3">
      <c r="A5100">
        <v>5098</v>
      </c>
      <c r="B5100" t="s">
        <v>5102</v>
      </c>
      <c r="C5100" t="s">
        <v>277</v>
      </c>
      <c r="D5100" t="s">
        <v>40</v>
      </c>
      <c r="E5100" t="s">
        <v>40</v>
      </c>
      <c r="F5100" t="s">
        <v>53</v>
      </c>
      <c r="G5100" t="s">
        <v>40</v>
      </c>
      <c r="H5100" s="26">
        <v>36892</v>
      </c>
      <c r="I5100" t="s">
        <v>54</v>
      </c>
      <c r="J5100" t="s">
        <v>55</v>
      </c>
      <c r="K5100" t="str">
        <f>IF(Table2[[#This Row],[Basis of Material Classification (System Side)*]]="Field inspection","Yes","No")</f>
        <v>No</v>
      </c>
      <c r="O5100" t="s">
        <v>41</v>
      </c>
      <c r="P5100" s="13">
        <v>37257</v>
      </c>
      <c r="Q5100" s="16" t="str">
        <f>Table2[[#This Row],[Service Line Size (inches) (System Side)]]</f>
        <v>3/4</v>
      </c>
      <c r="R5100" t="s">
        <v>43</v>
      </c>
      <c r="S5100" t="str">
        <f>IF(Table2[[#This Row],[Basis of Material Classification (Customer Side)*]]="Field inspection","Yes","No")</f>
        <v>No</v>
      </c>
      <c r="V5100" t="s">
        <v>43</v>
      </c>
      <c r="W5100" t="s">
        <v>44</v>
      </c>
      <c r="X5100" t="s">
        <v>44</v>
      </c>
      <c r="Z5100" t="s">
        <v>45</v>
      </c>
      <c r="AA5100" t="s">
        <v>46</v>
      </c>
      <c r="AB5100" t="s">
        <v>46</v>
      </c>
      <c r="AC5100" t="s">
        <v>40</v>
      </c>
    </row>
    <row r="5101" spans="1:29" ht="14.4" x14ac:dyDescent="0.3">
      <c r="A5101">
        <v>5099</v>
      </c>
      <c r="B5101" t="s">
        <v>5103</v>
      </c>
      <c r="C5101" t="s">
        <v>277</v>
      </c>
      <c r="D5101" t="s">
        <v>40</v>
      </c>
      <c r="E5101" t="s">
        <v>40</v>
      </c>
      <c r="F5101" t="s">
        <v>41</v>
      </c>
      <c r="G5101" t="s">
        <v>40</v>
      </c>
      <c r="H5101" s="27"/>
      <c r="I5101" t="s">
        <v>42</v>
      </c>
      <c r="J5101" t="s">
        <v>49</v>
      </c>
      <c r="K5101" t="str">
        <f>IF(Table2[[#This Row],[Basis of Material Classification (System Side)*]]="Field inspection","Yes","No")</f>
        <v>No</v>
      </c>
      <c r="N5101" t="s">
        <v>50</v>
      </c>
      <c r="O5101" t="s">
        <v>41</v>
      </c>
      <c r="P5101" s="13">
        <v>28491</v>
      </c>
      <c r="Q5101" s="16" t="str">
        <f>Table2[[#This Row],[Service Line Size (inches) (System Side)]]</f>
        <v>5/8</v>
      </c>
      <c r="R5101" t="s">
        <v>49</v>
      </c>
      <c r="S5101" t="str">
        <f>IF(Table2[[#This Row],[Basis of Material Classification (Customer Side)*]]="Field inspection","Yes","No")</f>
        <v>No</v>
      </c>
      <c r="V5101" t="s">
        <v>50</v>
      </c>
      <c r="W5101" t="s">
        <v>44</v>
      </c>
      <c r="X5101" t="s">
        <v>44</v>
      </c>
      <c r="Z5101" t="s">
        <v>45</v>
      </c>
      <c r="AA5101" t="s">
        <v>46</v>
      </c>
      <c r="AB5101" t="s">
        <v>46</v>
      </c>
      <c r="AC5101" t="s">
        <v>40</v>
      </c>
    </row>
    <row r="5102" spans="1:29" ht="14.4" x14ac:dyDescent="0.3">
      <c r="A5102">
        <v>5100</v>
      </c>
      <c r="B5102" t="s">
        <v>5104</v>
      </c>
      <c r="C5102" t="s">
        <v>277</v>
      </c>
      <c r="D5102" t="s">
        <v>40</v>
      </c>
      <c r="E5102" t="s">
        <v>40</v>
      </c>
      <c r="F5102" t="s">
        <v>41</v>
      </c>
      <c r="G5102" t="s">
        <v>40</v>
      </c>
      <c r="H5102" s="26">
        <v>31048</v>
      </c>
      <c r="I5102" t="s">
        <v>42</v>
      </c>
      <c r="J5102" t="s">
        <v>43</v>
      </c>
      <c r="K5102" t="str">
        <f>IF(Table2[[#This Row],[Basis of Material Classification (System Side)*]]="Field inspection","Yes","No")</f>
        <v>No</v>
      </c>
      <c r="N5102" t="str">
        <f>Table2[[#This Row],[Basis of Material Classification (System Side)*]]</f>
        <v>Installation date after lead ban</v>
      </c>
      <c r="O5102" t="s">
        <v>41</v>
      </c>
      <c r="P5102" s="13" t="s">
        <v>1172</v>
      </c>
      <c r="Q5102" s="16" t="str">
        <f>Table2[[#This Row],[Service Line Size (inches) (System Side)]]</f>
        <v>5/8</v>
      </c>
      <c r="R5102" t="s">
        <v>49</v>
      </c>
      <c r="S5102" t="str">
        <f>IF(Table2[[#This Row],[Basis of Material Classification (Customer Side)*]]="Field inspection","Yes","No")</f>
        <v>No</v>
      </c>
      <c r="V5102" t="s">
        <v>50</v>
      </c>
      <c r="W5102" t="s">
        <v>44</v>
      </c>
      <c r="X5102" t="s">
        <v>44</v>
      </c>
      <c r="Z5102" t="s">
        <v>45</v>
      </c>
      <c r="AA5102" t="s">
        <v>46</v>
      </c>
      <c r="AB5102" t="s">
        <v>46</v>
      </c>
      <c r="AC5102" t="s">
        <v>40</v>
      </c>
    </row>
    <row r="5103" spans="1:29" ht="14.4" x14ac:dyDescent="0.3">
      <c r="A5103">
        <v>5101</v>
      </c>
      <c r="B5103" t="s">
        <v>5105</v>
      </c>
      <c r="C5103" t="s">
        <v>277</v>
      </c>
      <c r="D5103" t="s">
        <v>40</v>
      </c>
      <c r="E5103" t="s">
        <v>40</v>
      </c>
      <c r="F5103" t="s">
        <v>41</v>
      </c>
      <c r="G5103" t="s">
        <v>40</v>
      </c>
      <c r="H5103" s="26">
        <v>29221</v>
      </c>
      <c r="I5103" t="s">
        <v>42</v>
      </c>
      <c r="J5103" t="s">
        <v>43</v>
      </c>
      <c r="K5103" t="str">
        <f>IF(Table2[[#This Row],[Basis of Material Classification (System Side)*]]="Field inspection","Yes","No")</f>
        <v>No</v>
      </c>
      <c r="N5103" t="str">
        <f>Table2[[#This Row],[Basis of Material Classification (System Side)*]]</f>
        <v>Installation date after lead ban</v>
      </c>
      <c r="O5103" t="s">
        <v>41</v>
      </c>
      <c r="P5103" s="13">
        <v>31048</v>
      </c>
      <c r="Q5103" s="16" t="str">
        <f>Table2[[#This Row],[Service Line Size (inches) (System Side)]]</f>
        <v>5/8</v>
      </c>
      <c r="R5103" t="s">
        <v>43</v>
      </c>
      <c r="S5103" t="str">
        <f>IF(Table2[[#This Row],[Basis of Material Classification (Customer Side)*]]="Field inspection","Yes","No")</f>
        <v>No</v>
      </c>
      <c r="V5103" t="s">
        <v>43</v>
      </c>
      <c r="W5103" t="s">
        <v>44</v>
      </c>
      <c r="X5103" t="s">
        <v>44</v>
      </c>
      <c r="Z5103" t="s">
        <v>58</v>
      </c>
      <c r="AA5103" t="s">
        <v>46</v>
      </c>
      <c r="AB5103" t="s">
        <v>46</v>
      </c>
      <c r="AC5103" t="s">
        <v>40</v>
      </c>
    </row>
    <row r="5104" spans="1:29" ht="14.4" x14ac:dyDescent="0.3">
      <c r="A5104">
        <v>5102</v>
      </c>
      <c r="B5104" t="s">
        <v>5106</v>
      </c>
      <c r="C5104" t="s">
        <v>277</v>
      </c>
      <c r="D5104" t="s">
        <v>40</v>
      </c>
      <c r="E5104" t="s">
        <v>40</v>
      </c>
      <c r="F5104" t="s">
        <v>41</v>
      </c>
      <c r="G5104" t="s">
        <v>40</v>
      </c>
      <c r="H5104" s="26">
        <v>27395</v>
      </c>
      <c r="I5104" t="s">
        <v>42</v>
      </c>
      <c r="J5104" t="s">
        <v>49</v>
      </c>
      <c r="K5104" t="str">
        <f>IF(Table2[[#This Row],[Basis of Material Classification (System Side)*]]="Field inspection","Yes","No")</f>
        <v>No</v>
      </c>
      <c r="N5104" t="s">
        <v>50</v>
      </c>
      <c r="O5104" t="s">
        <v>41</v>
      </c>
      <c r="P5104" s="13">
        <v>28856</v>
      </c>
      <c r="Q5104" s="16" t="str">
        <f>Table2[[#This Row],[Service Line Size (inches) (System Side)]]</f>
        <v>5/8</v>
      </c>
      <c r="R5104" t="s">
        <v>49</v>
      </c>
      <c r="S5104" t="str">
        <f>IF(Table2[[#This Row],[Basis of Material Classification (Customer Side)*]]="Field inspection","Yes","No")</f>
        <v>No</v>
      </c>
      <c r="V5104" t="s">
        <v>50</v>
      </c>
      <c r="W5104" t="s">
        <v>44</v>
      </c>
      <c r="X5104" t="s">
        <v>44</v>
      </c>
      <c r="Z5104" t="s">
        <v>45</v>
      </c>
      <c r="AA5104" t="s">
        <v>46</v>
      </c>
      <c r="AB5104" t="s">
        <v>46</v>
      </c>
      <c r="AC5104" t="s">
        <v>40</v>
      </c>
    </row>
    <row r="5105" spans="1:29" ht="14.4" x14ac:dyDescent="0.3">
      <c r="A5105">
        <v>5103</v>
      </c>
      <c r="B5105" t="s">
        <v>5107</v>
      </c>
      <c r="C5105" t="s">
        <v>277</v>
      </c>
      <c r="D5105" t="s">
        <v>40</v>
      </c>
      <c r="E5105" t="s">
        <v>40</v>
      </c>
      <c r="F5105" t="s">
        <v>41</v>
      </c>
      <c r="G5105" t="s">
        <v>40</v>
      </c>
      <c r="H5105" s="26">
        <v>24108</v>
      </c>
      <c r="I5105" t="s">
        <v>42</v>
      </c>
      <c r="J5105" t="s">
        <v>49</v>
      </c>
      <c r="K5105" t="str">
        <f>IF(Table2[[#This Row],[Basis of Material Classification (System Side)*]]="Field inspection","Yes","No")</f>
        <v>No</v>
      </c>
      <c r="N5105" t="s">
        <v>50</v>
      </c>
      <c r="O5105" t="s">
        <v>41</v>
      </c>
      <c r="P5105" s="13">
        <v>27395</v>
      </c>
      <c r="Q5105" s="16" t="str">
        <f>Table2[[#This Row],[Service Line Size (inches) (System Side)]]</f>
        <v>5/8</v>
      </c>
      <c r="R5105" t="s">
        <v>49</v>
      </c>
      <c r="S5105" t="str">
        <f>IF(Table2[[#This Row],[Basis of Material Classification (Customer Side)*]]="Field inspection","Yes","No")</f>
        <v>No</v>
      </c>
      <c r="V5105" t="s">
        <v>50</v>
      </c>
      <c r="W5105" t="s">
        <v>44</v>
      </c>
      <c r="X5105" t="s">
        <v>44</v>
      </c>
      <c r="Z5105" t="s">
        <v>45</v>
      </c>
      <c r="AA5105" t="s">
        <v>46</v>
      </c>
      <c r="AB5105" t="s">
        <v>46</v>
      </c>
      <c r="AC5105" t="s">
        <v>40</v>
      </c>
    </row>
    <row r="5106" spans="1:29" ht="14.4" x14ac:dyDescent="0.3">
      <c r="A5106">
        <v>5104</v>
      </c>
      <c r="B5106" t="s">
        <v>5108</v>
      </c>
      <c r="C5106" t="s">
        <v>277</v>
      </c>
      <c r="D5106" t="s">
        <v>40</v>
      </c>
      <c r="E5106" t="s">
        <v>40</v>
      </c>
      <c r="F5106" t="s">
        <v>41</v>
      </c>
      <c r="G5106" t="s">
        <v>40</v>
      </c>
      <c r="H5106" s="26">
        <v>34335</v>
      </c>
      <c r="I5106">
        <v>1</v>
      </c>
      <c r="J5106" t="s">
        <v>43</v>
      </c>
      <c r="K5106" t="str">
        <f>IF(Table2[[#This Row],[Basis of Material Classification (System Side)*]]="Field inspection","Yes","No")</f>
        <v>No</v>
      </c>
      <c r="N5106" t="str">
        <f>Table2[[#This Row],[Basis of Material Classification (System Side)*]]</f>
        <v>Installation date after lead ban</v>
      </c>
      <c r="O5106" t="s">
        <v>41</v>
      </c>
      <c r="P5106" s="13">
        <v>36892</v>
      </c>
      <c r="Q5106" s="16">
        <f>Table2[[#This Row],[Service Line Size (inches) (System Side)]]</f>
        <v>1</v>
      </c>
      <c r="R5106" t="s">
        <v>43</v>
      </c>
      <c r="S5106" t="str">
        <f>IF(Table2[[#This Row],[Basis of Material Classification (Customer Side)*]]="Field inspection","Yes","No")</f>
        <v>No</v>
      </c>
      <c r="V5106" t="s">
        <v>43</v>
      </c>
      <c r="W5106" t="s">
        <v>44</v>
      </c>
      <c r="X5106" t="s">
        <v>44</v>
      </c>
      <c r="Z5106" t="s">
        <v>45</v>
      </c>
      <c r="AA5106" t="s">
        <v>46</v>
      </c>
      <c r="AB5106" t="s">
        <v>46</v>
      </c>
      <c r="AC5106" t="s">
        <v>40</v>
      </c>
    </row>
    <row r="5107" spans="1:29" ht="14.4" x14ac:dyDescent="0.3">
      <c r="A5107">
        <v>5105</v>
      </c>
      <c r="B5107" t="s">
        <v>5109</v>
      </c>
      <c r="C5107" t="s">
        <v>277</v>
      </c>
      <c r="D5107" t="s">
        <v>40</v>
      </c>
      <c r="E5107" t="s">
        <v>40</v>
      </c>
      <c r="F5107" t="s">
        <v>41</v>
      </c>
      <c r="G5107" t="s">
        <v>40</v>
      </c>
      <c r="H5107" s="26">
        <v>26299</v>
      </c>
      <c r="I5107" t="s">
        <v>42</v>
      </c>
      <c r="J5107" t="s">
        <v>49</v>
      </c>
      <c r="K5107" t="str">
        <f>IF(Table2[[#This Row],[Basis of Material Classification (System Side)*]]="Field inspection","Yes","No")</f>
        <v>No</v>
      </c>
      <c r="N5107" t="s">
        <v>50</v>
      </c>
      <c r="O5107" t="s">
        <v>41</v>
      </c>
      <c r="P5107" s="13">
        <v>24838</v>
      </c>
      <c r="Q5107" s="16" t="str">
        <f>Table2[[#This Row],[Service Line Size (inches) (System Side)]]</f>
        <v>5/8</v>
      </c>
      <c r="R5107" t="s">
        <v>49</v>
      </c>
      <c r="S5107" t="str">
        <f>IF(Table2[[#This Row],[Basis of Material Classification (Customer Side)*]]="Field inspection","Yes","No")</f>
        <v>No</v>
      </c>
      <c r="V5107" t="s">
        <v>50</v>
      </c>
      <c r="W5107" t="s">
        <v>44</v>
      </c>
      <c r="X5107" t="s">
        <v>44</v>
      </c>
      <c r="Z5107" t="s">
        <v>45</v>
      </c>
      <c r="AA5107" t="s">
        <v>46</v>
      </c>
      <c r="AB5107" t="s">
        <v>46</v>
      </c>
      <c r="AC5107" t="s">
        <v>40</v>
      </c>
    </row>
    <row r="5108" spans="1:29" ht="14.4" x14ac:dyDescent="0.3">
      <c r="A5108">
        <v>5106</v>
      </c>
      <c r="B5108" t="s">
        <v>5110</v>
      </c>
      <c r="C5108" t="s">
        <v>277</v>
      </c>
      <c r="D5108" t="s">
        <v>40</v>
      </c>
      <c r="E5108" t="s">
        <v>40</v>
      </c>
      <c r="F5108" t="s">
        <v>53</v>
      </c>
      <c r="G5108" t="s">
        <v>40</v>
      </c>
      <c r="H5108" s="26">
        <v>36892</v>
      </c>
      <c r="I5108" t="s">
        <v>54</v>
      </c>
      <c r="J5108" t="s">
        <v>55</v>
      </c>
      <c r="K5108" t="str">
        <f>IF(Table2[[#This Row],[Basis of Material Classification (System Side)*]]="Field inspection","Yes","No")</f>
        <v>No</v>
      </c>
      <c r="O5108" t="s">
        <v>41</v>
      </c>
      <c r="P5108" s="13">
        <v>37257</v>
      </c>
      <c r="Q5108" s="16" t="str">
        <f>Table2[[#This Row],[Service Line Size (inches) (System Side)]]</f>
        <v>3/4</v>
      </c>
      <c r="R5108" t="s">
        <v>43</v>
      </c>
      <c r="S5108" t="str">
        <f>IF(Table2[[#This Row],[Basis of Material Classification (Customer Side)*]]="Field inspection","Yes","No")</f>
        <v>No</v>
      </c>
      <c r="V5108" t="s">
        <v>43</v>
      </c>
      <c r="W5108" t="s">
        <v>44</v>
      </c>
      <c r="X5108" t="s">
        <v>44</v>
      </c>
      <c r="Z5108" t="s">
        <v>45</v>
      </c>
      <c r="AA5108" t="s">
        <v>46</v>
      </c>
      <c r="AB5108" t="s">
        <v>46</v>
      </c>
      <c r="AC5108" t="s">
        <v>40</v>
      </c>
    </row>
    <row r="5109" spans="1:29" ht="14.4" x14ac:dyDescent="0.3">
      <c r="A5109">
        <v>5107</v>
      </c>
      <c r="B5109" t="s">
        <v>5111</v>
      </c>
      <c r="C5109" t="s">
        <v>277</v>
      </c>
      <c r="D5109" t="s">
        <v>40</v>
      </c>
      <c r="E5109" t="s">
        <v>40</v>
      </c>
      <c r="F5109" t="s">
        <v>41</v>
      </c>
      <c r="G5109" t="s">
        <v>40</v>
      </c>
      <c r="H5109" s="26">
        <v>30682</v>
      </c>
      <c r="I5109" t="s">
        <v>42</v>
      </c>
      <c r="J5109" t="s">
        <v>43</v>
      </c>
      <c r="K5109" t="str">
        <f>IF(Table2[[#This Row],[Basis of Material Classification (System Side)*]]="Field inspection","Yes","No")</f>
        <v>No</v>
      </c>
      <c r="N5109" t="str">
        <f>Table2[[#This Row],[Basis of Material Classification (System Side)*]]</f>
        <v>Installation date after lead ban</v>
      </c>
      <c r="O5109" t="s">
        <v>41</v>
      </c>
      <c r="P5109" s="13">
        <v>31048</v>
      </c>
      <c r="Q5109" s="16" t="str">
        <f>Table2[[#This Row],[Service Line Size (inches) (System Side)]]</f>
        <v>5/8</v>
      </c>
      <c r="R5109" t="s">
        <v>43</v>
      </c>
      <c r="S5109" t="str">
        <f>IF(Table2[[#This Row],[Basis of Material Classification (Customer Side)*]]="Field inspection","Yes","No")</f>
        <v>No</v>
      </c>
      <c r="V5109" t="s">
        <v>43</v>
      </c>
      <c r="W5109" t="s">
        <v>44</v>
      </c>
      <c r="X5109" t="s">
        <v>44</v>
      </c>
      <c r="Z5109" t="s">
        <v>45</v>
      </c>
      <c r="AA5109" t="s">
        <v>46</v>
      </c>
      <c r="AB5109" t="s">
        <v>46</v>
      </c>
      <c r="AC5109" t="s">
        <v>40</v>
      </c>
    </row>
    <row r="5110" spans="1:29" ht="14.4" x14ac:dyDescent="0.3">
      <c r="A5110">
        <v>5108</v>
      </c>
      <c r="B5110" t="s">
        <v>5112</v>
      </c>
      <c r="C5110" t="s">
        <v>277</v>
      </c>
      <c r="D5110" t="s">
        <v>40</v>
      </c>
      <c r="E5110" t="s">
        <v>40</v>
      </c>
      <c r="F5110" t="s">
        <v>41</v>
      </c>
      <c r="G5110" t="s">
        <v>40</v>
      </c>
      <c r="H5110" s="26">
        <v>24838</v>
      </c>
      <c r="I5110" t="s">
        <v>42</v>
      </c>
      <c r="J5110" t="s">
        <v>49</v>
      </c>
      <c r="K5110" t="str">
        <f>IF(Table2[[#This Row],[Basis of Material Classification (System Side)*]]="Field inspection","Yes","No")</f>
        <v>No</v>
      </c>
      <c r="N5110" t="s">
        <v>50</v>
      </c>
      <c r="O5110" t="s">
        <v>41</v>
      </c>
      <c r="P5110" s="13">
        <v>18264</v>
      </c>
      <c r="Q5110" s="16" t="str">
        <f>Table2[[#This Row],[Service Line Size (inches) (System Side)]]</f>
        <v>5/8</v>
      </c>
      <c r="R5110" t="s">
        <v>49</v>
      </c>
      <c r="S5110" t="str">
        <f>IF(Table2[[#This Row],[Basis of Material Classification (Customer Side)*]]="Field inspection","Yes","No")</f>
        <v>No</v>
      </c>
      <c r="V5110" t="s">
        <v>50</v>
      </c>
      <c r="W5110" t="s">
        <v>44</v>
      </c>
      <c r="X5110" t="s">
        <v>44</v>
      </c>
      <c r="Z5110" t="s">
        <v>45</v>
      </c>
      <c r="AA5110" t="s">
        <v>46</v>
      </c>
      <c r="AB5110" t="s">
        <v>46</v>
      </c>
      <c r="AC5110" t="s">
        <v>40</v>
      </c>
    </row>
    <row r="5111" spans="1:29" ht="14.4" x14ac:dyDescent="0.3">
      <c r="A5111">
        <v>5109</v>
      </c>
      <c r="B5111" t="s">
        <v>5113</v>
      </c>
      <c r="C5111" t="s">
        <v>277</v>
      </c>
      <c r="D5111" t="s">
        <v>40</v>
      </c>
      <c r="E5111" t="s">
        <v>40</v>
      </c>
      <c r="F5111" t="s">
        <v>41</v>
      </c>
      <c r="G5111" t="s">
        <v>40</v>
      </c>
      <c r="H5111" s="26">
        <v>28126</v>
      </c>
      <c r="I5111" t="s">
        <v>42</v>
      </c>
      <c r="J5111" t="s">
        <v>49</v>
      </c>
      <c r="K5111" t="str">
        <f>IF(Table2[[#This Row],[Basis of Material Classification (System Side)*]]="Field inspection","Yes","No")</f>
        <v>No</v>
      </c>
      <c r="N5111" t="s">
        <v>50</v>
      </c>
      <c r="O5111" t="s">
        <v>41</v>
      </c>
      <c r="P5111" s="13">
        <v>37622</v>
      </c>
      <c r="Q5111" s="16" t="str">
        <f>Table2[[#This Row],[Service Line Size (inches) (System Side)]]</f>
        <v>5/8</v>
      </c>
      <c r="R5111" t="s">
        <v>43</v>
      </c>
      <c r="S5111" t="str">
        <f>IF(Table2[[#This Row],[Basis of Material Classification (Customer Side)*]]="Field inspection","Yes","No")</f>
        <v>No</v>
      </c>
      <c r="V5111" t="s">
        <v>43</v>
      </c>
      <c r="W5111" t="s">
        <v>44</v>
      </c>
      <c r="X5111" t="s">
        <v>44</v>
      </c>
      <c r="Z5111" t="s">
        <v>45</v>
      </c>
      <c r="AA5111" t="s">
        <v>46</v>
      </c>
      <c r="AB5111" t="s">
        <v>46</v>
      </c>
      <c r="AC5111" t="s">
        <v>40</v>
      </c>
    </row>
    <row r="5112" spans="1:29" ht="14.4" x14ac:dyDescent="0.3">
      <c r="A5112">
        <v>5110</v>
      </c>
      <c r="B5112" t="s">
        <v>5114</v>
      </c>
      <c r="C5112" t="s">
        <v>277</v>
      </c>
      <c r="D5112" t="s">
        <v>40</v>
      </c>
      <c r="E5112" t="s">
        <v>40</v>
      </c>
      <c r="F5112" t="s">
        <v>41</v>
      </c>
      <c r="G5112" t="s">
        <v>40</v>
      </c>
      <c r="H5112" s="26">
        <v>32874</v>
      </c>
      <c r="I5112" t="s">
        <v>42</v>
      </c>
      <c r="J5112" t="s">
        <v>43</v>
      </c>
      <c r="K5112" t="str">
        <f>IF(Table2[[#This Row],[Basis of Material Classification (System Side)*]]="Field inspection","Yes","No")</f>
        <v>No</v>
      </c>
      <c r="N5112" t="str">
        <f>Table2[[#This Row],[Basis of Material Classification (System Side)*]]</f>
        <v>Installation date after lead ban</v>
      </c>
      <c r="O5112" t="s">
        <v>41</v>
      </c>
      <c r="P5112" s="13">
        <v>34335</v>
      </c>
      <c r="Q5112" s="16" t="str">
        <f>Table2[[#This Row],[Service Line Size (inches) (System Side)]]</f>
        <v>5/8</v>
      </c>
      <c r="R5112" t="s">
        <v>43</v>
      </c>
      <c r="S5112" t="str">
        <f>IF(Table2[[#This Row],[Basis of Material Classification (Customer Side)*]]="Field inspection","Yes","No")</f>
        <v>No</v>
      </c>
      <c r="V5112" t="s">
        <v>43</v>
      </c>
      <c r="W5112" t="s">
        <v>44</v>
      </c>
      <c r="X5112" t="s">
        <v>44</v>
      </c>
      <c r="Z5112" t="s">
        <v>45</v>
      </c>
      <c r="AA5112" t="s">
        <v>46</v>
      </c>
      <c r="AB5112" t="s">
        <v>46</v>
      </c>
      <c r="AC5112" t="s">
        <v>40</v>
      </c>
    </row>
    <row r="5113" spans="1:29" ht="14.4" x14ac:dyDescent="0.3">
      <c r="A5113">
        <v>5111</v>
      </c>
      <c r="B5113" t="s">
        <v>5115</v>
      </c>
      <c r="C5113" t="s">
        <v>277</v>
      </c>
      <c r="D5113" t="s">
        <v>40</v>
      </c>
      <c r="E5113" t="s">
        <v>40</v>
      </c>
      <c r="F5113" t="s">
        <v>53</v>
      </c>
      <c r="G5113" t="s">
        <v>40</v>
      </c>
      <c r="H5113" s="27"/>
      <c r="I5113" t="s">
        <v>42</v>
      </c>
      <c r="J5113" t="s">
        <v>106</v>
      </c>
      <c r="K5113" t="str">
        <f>IF(Table2[[#This Row],[Basis of Material Classification (System Side)*]]="Field inspection","Yes","No")</f>
        <v>No</v>
      </c>
      <c r="O5113" t="s">
        <v>41</v>
      </c>
      <c r="P5113" s="13">
        <v>37257</v>
      </c>
      <c r="Q5113" s="16" t="str">
        <f>Table2[[#This Row],[Service Line Size (inches) (System Side)]]</f>
        <v>5/8</v>
      </c>
      <c r="R5113" t="s">
        <v>106</v>
      </c>
      <c r="S5113" t="str">
        <f>IF(Table2[[#This Row],[Basis of Material Classification (Customer Side)*]]="Field inspection","Yes","No")</f>
        <v>No</v>
      </c>
      <c r="V5113" t="s">
        <v>108</v>
      </c>
      <c r="W5113" t="s">
        <v>44</v>
      </c>
      <c r="X5113" t="s">
        <v>44</v>
      </c>
      <c r="Z5113" t="s">
        <v>45</v>
      </c>
      <c r="AA5113" t="s">
        <v>46</v>
      </c>
      <c r="AB5113" t="s">
        <v>46</v>
      </c>
      <c r="AC5113" t="s">
        <v>40</v>
      </c>
    </row>
    <row r="5114" spans="1:29" ht="14.4" x14ac:dyDescent="0.3">
      <c r="A5114">
        <v>5112</v>
      </c>
      <c r="B5114" t="s">
        <v>5116</v>
      </c>
      <c r="C5114" t="s">
        <v>277</v>
      </c>
      <c r="D5114" t="s">
        <v>40</v>
      </c>
      <c r="E5114" t="s">
        <v>40</v>
      </c>
      <c r="F5114" t="s">
        <v>41</v>
      </c>
      <c r="G5114" t="s">
        <v>40</v>
      </c>
      <c r="H5114" s="27"/>
      <c r="I5114" t="s">
        <v>42</v>
      </c>
      <c r="J5114" t="s">
        <v>49</v>
      </c>
      <c r="K5114" t="str">
        <f>IF(Table2[[#This Row],[Basis of Material Classification (System Side)*]]="Field inspection","Yes","No")</f>
        <v>No</v>
      </c>
      <c r="N5114" t="s">
        <v>50</v>
      </c>
      <c r="O5114" t="s">
        <v>41</v>
      </c>
      <c r="P5114" s="13">
        <v>20090</v>
      </c>
      <c r="Q5114" s="16" t="str">
        <f>Table2[[#This Row],[Service Line Size (inches) (System Side)]]</f>
        <v>5/8</v>
      </c>
      <c r="R5114" t="s">
        <v>49</v>
      </c>
      <c r="S5114" t="str">
        <f>IF(Table2[[#This Row],[Basis of Material Classification (Customer Side)*]]="Field inspection","Yes","No")</f>
        <v>No</v>
      </c>
      <c r="V5114" t="s">
        <v>50</v>
      </c>
      <c r="W5114" t="s">
        <v>44</v>
      </c>
      <c r="X5114" t="s">
        <v>44</v>
      </c>
      <c r="Z5114" t="s">
        <v>45</v>
      </c>
      <c r="AA5114" t="s">
        <v>46</v>
      </c>
      <c r="AB5114" t="s">
        <v>46</v>
      </c>
      <c r="AC5114" t="s">
        <v>40</v>
      </c>
    </row>
    <row r="5115" spans="1:29" ht="14.4" x14ac:dyDescent="0.3">
      <c r="A5115">
        <v>5113</v>
      </c>
      <c r="B5115" t="s">
        <v>5117</v>
      </c>
      <c r="C5115" t="s">
        <v>277</v>
      </c>
      <c r="D5115" t="s">
        <v>40</v>
      </c>
      <c r="E5115" t="s">
        <v>40</v>
      </c>
      <c r="F5115" t="s">
        <v>41</v>
      </c>
      <c r="G5115" t="s">
        <v>40</v>
      </c>
      <c r="H5115" s="26">
        <v>33604</v>
      </c>
      <c r="I5115" t="s">
        <v>42</v>
      </c>
      <c r="J5115" t="s">
        <v>43</v>
      </c>
      <c r="K5115" t="str">
        <f>IF(Table2[[#This Row],[Basis of Material Classification (System Side)*]]="Field inspection","Yes","No")</f>
        <v>No</v>
      </c>
      <c r="N5115" t="str">
        <f>Table2[[#This Row],[Basis of Material Classification (System Side)*]]</f>
        <v>Installation date after lead ban</v>
      </c>
      <c r="O5115" t="s">
        <v>41</v>
      </c>
      <c r="P5115" s="13">
        <v>34700</v>
      </c>
      <c r="Q5115" s="16" t="str">
        <f>Table2[[#This Row],[Service Line Size (inches) (System Side)]]</f>
        <v>5/8</v>
      </c>
      <c r="R5115" t="s">
        <v>43</v>
      </c>
      <c r="S5115" t="str">
        <f>IF(Table2[[#This Row],[Basis of Material Classification (Customer Side)*]]="Field inspection","Yes","No")</f>
        <v>No</v>
      </c>
      <c r="V5115" t="s">
        <v>43</v>
      </c>
      <c r="W5115" t="s">
        <v>44</v>
      </c>
      <c r="X5115" t="s">
        <v>44</v>
      </c>
      <c r="Z5115" t="s">
        <v>45</v>
      </c>
      <c r="AA5115" t="s">
        <v>46</v>
      </c>
      <c r="AB5115" t="s">
        <v>46</v>
      </c>
      <c r="AC5115" t="s">
        <v>40</v>
      </c>
    </row>
    <row r="5116" spans="1:29" ht="14.4" x14ac:dyDescent="0.3">
      <c r="A5116">
        <v>5114</v>
      </c>
      <c r="B5116" t="s">
        <v>5118</v>
      </c>
      <c r="C5116" t="s">
        <v>277</v>
      </c>
      <c r="D5116" t="s">
        <v>40</v>
      </c>
      <c r="E5116" t="s">
        <v>40</v>
      </c>
      <c r="F5116" t="s">
        <v>41</v>
      </c>
      <c r="G5116" t="s">
        <v>40</v>
      </c>
      <c r="H5116" s="26">
        <v>31048</v>
      </c>
      <c r="I5116" t="s">
        <v>42</v>
      </c>
      <c r="J5116" t="s">
        <v>43</v>
      </c>
      <c r="K5116" t="str">
        <f>IF(Table2[[#This Row],[Basis of Material Classification (System Side)*]]="Field inspection","Yes","No")</f>
        <v>No</v>
      </c>
      <c r="N5116" t="str">
        <f>Table2[[#This Row],[Basis of Material Classification (System Side)*]]</f>
        <v>Installation date after lead ban</v>
      </c>
      <c r="O5116" t="s">
        <v>41</v>
      </c>
      <c r="P5116" s="13">
        <v>35431</v>
      </c>
      <c r="Q5116" s="16" t="str">
        <f>Table2[[#This Row],[Service Line Size (inches) (System Side)]]</f>
        <v>5/8</v>
      </c>
      <c r="R5116" t="s">
        <v>43</v>
      </c>
      <c r="S5116" t="str">
        <f>IF(Table2[[#This Row],[Basis of Material Classification (Customer Side)*]]="Field inspection","Yes","No")</f>
        <v>No</v>
      </c>
      <c r="V5116" t="s">
        <v>43</v>
      </c>
      <c r="W5116" t="s">
        <v>44</v>
      </c>
      <c r="X5116" t="s">
        <v>44</v>
      </c>
      <c r="Z5116" t="s">
        <v>45</v>
      </c>
      <c r="AA5116" t="s">
        <v>46</v>
      </c>
      <c r="AB5116" t="s">
        <v>46</v>
      </c>
      <c r="AC5116" t="s">
        <v>40</v>
      </c>
    </row>
    <row r="5117" spans="1:29" ht="14.4" x14ac:dyDescent="0.3">
      <c r="A5117">
        <v>5115</v>
      </c>
      <c r="B5117" t="s">
        <v>5119</v>
      </c>
      <c r="C5117" t="s">
        <v>277</v>
      </c>
      <c r="D5117" t="s">
        <v>40</v>
      </c>
      <c r="E5117" t="s">
        <v>40</v>
      </c>
      <c r="F5117" t="s">
        <v>41</v>
      </c>
      <c r="G5117" t="s">
        <v>40</v>
      </c>
      <c r="H5117" s="26">
        <v>30317</v>
      </c>
      <c r="I5117" t="s">
        <v>42</v>
      </c>
      <c r="J5117" t="s">
        <v>43</v>
      </c>
      <c r="K5117" t="str">
        <f>IF(Table2[[#This Row],[Basis of Material Classification (System Side)*]]="Field inspection","Yes","No")</f>
        <v>No</v>
      </c>
      <c r="N5117" t="str">
        <f>Table2[[#This Row],[Basis of Material Classification (System Side)*]]</f>
        <v>Installation date after lead ban</v>
      </c>
      <c r="O5117" t="s">
        <v>41</v>
      </c>
      <c r="P5117" s="13">
        <v>32874</v>
      </c>
      <c r="Q5117" s="16" t="str">
        <f>Table2[[#This Row],[Service Line Size (inches) (System Side)]]</f>
        <v>5/8</v>
      </c>
      <c r="R5117" t="s">
        <v>43</v>
      </c>
      <c r="S5117" t="str">
        <f>IF(Table2[[#This Row],[Basis of Material Classification (Customer Side)*]]="Field inspection","Yes","No")</f>
        <v>No</v>
      </c>
      <c r="V5117" t="s">
        <v>43</v>
      </c>
      <c r="W5117" t="s">
        <v>44</v>
      </c>
      <c r="X5117" t="s">
        <v>44</v>
      </c>
      <c r="Z5117" t="s">
        <v>45</v>
      </c>
      <c r="AA5117" t="s">
        <v>46</v>
      </c>
      <c r="AB5117" t="s">
        <v>46</v>
      </c>
      <c r="AC5117" t="s">
        <v>40</v>
      </c>
    </row>
    <row r="5118" spans="1:29" ht="14.4" x14ac:dyDescent="0.3">
      <c r="A5118">
        <v>5116</v>
      </c>
      <c r="B5118" t="s">
        <v>5120</v>
      </c>
      <c r="C5118" t="s">
        <v>277</v>
      </c>
      <c r="D5118" t="s">
        <v>40</v>
      </c>
      <c r="E5118" t="s">
        <v>40</v>
      </c>
      <c r="F5118" t="s">
        <v>41</v>
      </c>
      <c r="G5118" t="s">
        <v>40</v>
      </c>
      <c r="H5118" s="26">
        <v>30682</v>
      </c>
      <c r="I5118" t="s">
        <v>42</v>
      </c>
      <c r="J5118" t="s">
        <v>43</v>
      </c>
      <c r="K5118" t="str">
        <f>IF(Table2[[#This Row],[Basis of Material Classification (System Side)*]]="Field inspection","Yes","No")</f>
        <v>No</v>
      </c>
      <c r="N5118" t="str">
        <f>Table2[[#This Row],[Basis of Material Classification (System Side)*]]</f>
        <v>Installation date after lead ban</v>
      </c>
      <c r="O5118" t="s">
        <v>41</v>
      </c>
      <c r="P5118" s="13">
        <v>31413</v>
      </c>
      <c r="Q5118" s="16" t="str">
        <f>Table2[[#This Row],[Service Line Size (inches) (System Side)]]</f>
        <v>5/8</v>
      </c>
      <c r="R5118" t="s">
        <v>43</v>
      </c>
      <c r="S5118" t="str">
        <f>IF(Table2[[#This Row],[Basis of Material Classification (Customer Side)*]]="Field inspection","Yes","No")</f>
        <v>No</v>
      </c>
      <c r="V5118" t="s">
        <v>43</v>
      </c>
      <c r="W5118" t="s">
        <v>44</v>
      </c>
      <c r="X5118" t="s">
        <v>44</v>
      </c>
      <c r="Z5118" t="s">
        <v>45</v>
      </c>
      <c r="AA5118" t="s">
        <v>46</v>
      </c>
      <c r="AB5118" t="s">
        <v>46</v>
      </c>
      <c r="AC5118" t="s">
        <v>40</v>
      </c>
    </row>
    <row r="5119" spans="1:29" ht="14.4" x14ac:dyDescent="0.3">
      <c r="A5119">
        <v>5117</v>
      </c>
      <c r="B5119" t="s">
        <v>5121</v>
      </c>
      <c r="C5119" t="s">
        <v>277</v>
      </c>
      <c r="D5119" t="s">
        <v>40</v>
      </c>
      <c r="E5119" t="s">
        <v>40</v>
      </c>
      <c r="F5119" t="s">
        <v>41</v>
      </c>
      <c r="G5119" t="s">
        <v>40</v>
      </c>
      <c r="H5119" s="26">
        <v>36526</v>
      </c>
      <c r="I5119" t="s">
        <v>42</v>
      </c>
      <c r="J5119" t="s">
        <v>43</v>
      </c>
      <c r="K5119" t="str">
        <f>IF(Table2[[#This Row],[Basis of Material Classification (System Side)*]]="Field inspection","Yes","No")</f>
        <v>No</v>
      </c>
      <c r="N5119" t="str">
        <f>Table2[[#This Row],[Basis of Material Classification (System Side)*]]</f>
        <v>Installation date after lead ban</v>
      </c>
      <c r="O5119" t="s">
        <v>41</v>
      </c>
      <c r="P5119" s="13">
        <v>37622</v>
      </c>
      <c r="Q5119" s="16" t="str">
        <f>Table2[[#This Row],[Service Line Size (inches) (System Side)]]</f>
        <v>5/8</v>
      </c>
      <c r="R5119" t="s">
        <v>43</v>
      </c>
      <c r="S5119" t="str">
        <f>IF(Table2[[#This Row],[Basis of Material Classification (Customer Side)*]]="Field inspection","Yes","No")</f>
        <v>No</v>
      </c>
      <c r="V5119" t="s">
        <v>43</v>
      </c>
      <c r="W5119" t="s">
        <v>44</v>
      </c>
      <c r="X5119" t="s">
        <v>44</v>
      </c>
      <c r="Z5119" t="s">
        <v>45</v>
      </c>
      <c r="AA5119" t="s">
        <v>46</v>
      </c>
      <c r="AB5119" t="s">
        <v>46</v>
      </c>
      <c r="AC5119" t="s">
        <v>40</v>
      </c>
    </row>
    <row r="5120" spans="1:29" ht="14.4" x14ac:dyDescent="0.3">
      <c r="A5120">
        <v>5118</v>
      </c>
      <c r="B5120" t="s">
        <v>5122</v>
      </c>
      <c r="C5120" t="s">
        <v>277</v>
      </c>
      <c r="D5120" t="s">
        <v>40</v>
      </c>
      <c r="E5120" t="s">
        <v>40</v>
      </c>
      <c r="F5120" t="s">
        <v>41</v>
      </c>
      <c r="G5120" t="s">
        <v>40</v>
      </c>
      <c r="H5120" s="26">
        <v>29952</v>
      </c>
      <c r="I5120" t="s">
        <v>42</v>
      </c>
      <c r="J5120" t="s">
        <v>43</v>
      </c>
      <c r="K5120" t="str">
        <f>IF(Table2[[#This Row],[Basis of Material Classification (System Side)*]]="Field inspection","Yes","No")</f>
        <v>No</v>
      </c>
      <c r="N5120" t="str">
        <f>Table2[[#This Row],[Basis of Material Classification (System Side)*]]</f>
        <v>Installation date after lead ban</v>
      </c>
      <c r="O5120" t="s">
        <v>41</v>
      </c>
      <c r="P5120" s="13">
        <v>32143</v>
      </c>
      <c r="Q5120" s="16" t="str">
        <f>Table2[[#This Row],[Service Line Size (inches) (System Side)]]</f>
        <v>5/8</v>
      </c>
      <c r="R5120" t="s">
        <v>43</v>
      </c>
      <c r="S5120" t="str">
        <f>IF(Table2[[#This Row],[Basis of Material Classification (Customer Side)*]]="Field inspection","Yes","No")</f>
        <v>No</v>
      </c>
      <c r="V5120" t="s">
        <v>43</v>
      </c>
      <c r="W5120" t="s">
        <v>44</v>
      </c>
      <c r="X5120" t="s">
        <v>44</v>
      </c>
      <c r="Z5120" t="s">
        <v>45</v>
      </c>
      <c r="AA5120" t="s">
        <v>46</v>
      </c>
      <c r="AB5120" t="s">
        <v>46</v>
      </c>
      <c r="AC5120" t="s">
        <v>40</v>
      </c>
    </row>
    <row r="5121" spans="1:29" ht="14.4" x14ac:dyDescent="0.3">
      <c r="A5121">
        <v>5119</v>
      </c>
      <c r="B5121" t="s">
        <v>5123</v>
      </c>
      <c r="C5121" t="s">
        <v>277</v>
      </c>
      <c r="D5121" t="s">
        <v>40</v>
      </c>
      <c r="E5121" t="s">
        <v>40</v>
      </c>
      <c r="F5121" t="s">
        <v>41</v>
      </c>
      <c r="G5121" t="s">
        <v>40</v>
      </c>
      <c r="H5121" s="26">
        <v>33239</v>
      </c>
      <c r="I5121" t="s">
        <v>42</v>
      </c>
      <c r="J5121" t="s">
        <v>43</v>
      </c>
      <c r="K5121" t="str">
        <f>IF(Table2[[#This Row],[Basis of Material Classification (System Side)*]]="Field inspection","Yes","No")</f>
        <v>No</v>
      </c>
      <c r="N5121" t="str">
        <f>Table2[[#This Row],[Basis of Material Classification (System Side)*]]</f>
        <v>Installation date after lead ban</v>
      </c>
      <c r="O5121" t="s">
        <v>41</v>
      </c>
      <c r="P5121" s="13">
        <v>34335</v>
      </c>
      <c r="Q5121" s="16" t="str">
        <f>Table2[[#This Row],[Service Line Size (inches) (System Side)]]</f>
        <v>5/8</v>
      </c>
      <c r="R5121" t="s">
        <v>43</v>
      </c>
      <c r="S5121" t="str">
        <f>IF(Table2[[#This Row],[Basis of Material Classification (Customer Side)*]]="Field inspection","Yes","No")</f>
        <v>No</v>
      </c>
      <c r="V5121" t="s">
        <v>43</v>
      </c>
      <c r="W5121" t="s">
        <v>44</v>
      </c>
      <c r="X5121" t="s">
        <v>44</v>
      </c>
      <c r="Z5121" t="s">
        <v>45</v>
      </c>
      <c r="AA5121" t="s">
        <v>46</v>
      </c>
      <c r="AB5121" t="s">
        <v>46</v>
      </c>
      <c r="AC5121" t="s">
        <v>40</v>
      </c>
    </row>
    <row r="5122" spans="1:29" ht="14.4" x14ac:dyDescent="0.3">
      <c r="A5122">
        <v>5120</v>
      </c>
      <c r="B5122" t="s">
        <v>5124</v>
      </c>
      <c r="C5122" t="s">
        <v>277</v>
      </c>
      <c r="D5122" t="s">
        <v>40</v>
      </c>
      <c r="E5122" t="s">
        <v>40</v>
      </c>
      <c r="F5122" t="s">
        <v>41</v>
      </c>
      <c r="G5122" t="s">
        <v>40</v>
      </c>
      <c r="H5122" s="26">
        <v>30682</v>
      </c>
      <c r="I5122" t="s">
        <v>42</v>
      </c>
      <c r="J5122" t="s">
        <v>43</v>
      </c>
      <c r="K5122" t="str">
        <f>IF(Table2[[#This Row],[Basis of Material Classification (System Side)*]]="Field inspection","Yes","No")</f>
        <v>No</v>
      </c>
      <c r="N5122" t="str">
        <f>Table2[[#This Row],[Basis of Material Classification (System Side)*]]</f>
        <v>Installation date after lead ban</v>
      </c>
      <c r="O5122" t="s">
        <v>41</v>
      </c>
      <c r="P5122"/>
      <c r="Q5122" s="16" t="str">
        <f>Table2[[#This Row],[Service Line Size (inches) (System Side)]]</f>
        <v>5/8</v>
      </c>
      <c r="R5122" t="s">
        <v>106</v>
      </c>
      <c r="S5122" t="str">
        <f>IF(Table2[[#This Row],[Basis of Material Classification (Customer Side)*]]="Field inspection","Yes","No")</f>
        <v>No</v>
      </c>
      <c r="V5122" t="s">
        <v>108</v>
      </c>
      <c r="W5122" t="s">
        <v>44</v>
      </c>
      <c r="X5122" t="s">
        <v>44</v>
      </c>
      <c r="Z5122" t="s">
        <v>58</v>
      </c>
      <c r="AA5122" t="s">
        <v>46</v>
      </c>
      <c r="AB5122" t="s">
        <v>46</v>
      </c>
      <c r="AC5122" t="s">
        <v>40</v>
      </c>
    </row>
    <row r="5123" spans="1:29" ht="14.4" x14ac:dyDescent="0.3">
      <c r="A5123">
        <v>5121</v>
      </c>
      <c r="B5123" t="s">
        <v>5125</v>
      </c>
      <c r="C5123" t="s">
        <v>277</v>
      </c>
      <c r="D5123" t="s">
        <v>40</v>
      </c>
      <c r="E5123" t="s">
        <v>40</v>
      </c>
      <c r="F5123" t="s">
        <v>41</v>
      </c>
      <c r="G5123" t="s">
        <v>40</v>
      </c>
      <c r="H5123" s="26">
        <v>25204</v>
      </c>
      <c r="I5123" t="s">
        <v>42</v>
      </c>
      <c r="J5123" t="s">
        <v>49</v>
      </c>
      <c r="K5123" t="str">
        <f>IF(Table2[[#This Row],[Basis of Material Classification (System Side)*]]="Field inspection","Yes","No")</f>
        <v>No</v>
      </c>
      <c r="N5123" t="s">
        <v>50</v>
      </c>
      <c r="O5123" t="s">
        <v>41</v>
      </c>
      <c r="P5123" s="13">
        <v>26299</v>
      </c>
      <c r="Q5123" s="16" t="str">
        <f>Table2[[#This Row],[Service Line Size (inches) (System Side)]]</f>
        <v>5/8</v>
      </c>
      <c r="R5123" t="s">
        <v>49</v>
      </c>
      <c r="S5123" t="str">
        <f>IF(Table2[[#This Row],[Basis of Material Classification (Customer Side)*]]="Field inspection","Yes","No")</f>
        <v>No</v>
      </c>
      <c r="V5123" t="s">
        <v>50</v>
      </c>
      <c r="W5123" t="s">
        <v>44</v>
      </c>
      <c r="X5123" t="s">
        <v>44</v>
      </c>
      <c r="Z5123" t="s">
        <v>45</v>
      </c>
      <c r="AA5123" t="s">
        <v>46</v>
      </c>
      <c r="AB5123" t="s">
        <v>46</v>
      </c>
      <c r="AC5123" t="s">
        <v>40</v>
      </c>
    </row>
    <row r="5124" spans="1:29" ht="14.4" x14ac:dyDescent="0.3">
      <c r="A5124">
        <v>5122</v>
      </c>
      <c r="B5124" t="s">
        <v>5126</v>
      </c>
      <c r="C5124" t="s">
        <v>277</v>
      </c>
      <c r="D5124" t="s">
        <v>40</v>
      </c>
      <c r="E5124" t="s">
        <v>40</v>
      </c>
      <c r="F5124" t="s">
        <v>41</v>
      </c>
      <c r="G5124" t="s">
        <v>40</v>
      </c>
      <c r="H5124" s="26">
        <v>37622</v>
      </c>
      <c r="I5124" t="s">
        <v>42</v>
      </c>
      <c r="J5124" t="s">
        <v>43</v>
      </c>
      <c r="K5124" t="str">
        <f>IF(Table2[[#This Row],[Basis of Material Classification (System Side)*]]="Field inspection","Yes","No")</f>
        <v>No</v>
      </c>
      <c r="N5124" t="str">
        <f>Table2[[#This Row],[Basis of Material Classification (System Side)*]]</f>
        <v>Installation date after lead ban</v>
      </c>
      <c r="O5124" t="s">
        <v>41</v>
      </c>
      <c r="P5124" s="13">
        <v>37622</v>
      </c>
      <c r="Q5124" s="16" t="str">
        <f>Table2[[#This Row],[Service Line Size (inches) (System Side)]]</f>
        <v>5/8</v>
      </c>
      <c r="R5124" t="s">
        <v>43</v>
      </c>
      <c r="S5124" t="str">
        <f>IF(Table2[[#This Row],[Basis of Material Classification (Customer Side)*]]="Field inspection","Yes","No")</f>
        <v>No</v>
      </c>
      <c r="V5124" t="s">
        <v>43</v>
      </c>
      <c r="W5124" t="s">
        <v>44</v>
      </c>
      <c r="X5124" t="s">
        <v>44</v>
      </c>
      <c r="Z5124" t="s">
        <v>45</v>
      </c>
      <c r="AA5124" t="s">
        <v>46</v>
      </c>
      <c r="AB5124" t="s">
        <v>46</v>
      </c>
      <c r="AC5124" t="s">
        <v>40</v>
      </c>
    </row>
    <row r="5125" spans="1:29" ht="14.4" x14ac:dyDescent="0.3">
      <c r="A5125">
        <v>5123</v>
      </c>
      <c r="B5125" t="s">
        <v>5127</v>
      </c>
      <c r="C5125" t="s">
        <v>277</v>
      </c>
      <c r="D5125" t="s">
        <v>40</v>
      </c>
      <c r="E5125" t="s">
        <v>40</v>
      </c>
      <c r="F5125" t="s">
        <v>53</v>
      </c>
      <c r="G5125" t="s">
        <v>40</v>
      </c>
      <c r="H5125" s="27"/>
      <c r="I5125" t="s">
        <v>42</v>
      </c>
      <c r="J5125" t="s">
        <v>65</v>
      </c>
      <c r="K5125" t="str">
        <f>IF(Table2[[#This Row],[Basis of Material Classification (System Side)*]]="Field inspection","Yes","No")</f>
        <v>Yes</v>
      </c>
      <c r="L5125" t="s">
        <v>66</v>
      </c>
      <c r="M5125" s="13">
        <v>45516</v>
      </c>
      <c r="O5125" t="s">
        <v>41</v>
      </c>
      <c r="P5125" s="13">
        <v>19725</v>
      </c>
      <c r="Q5125" s="16" t="str">
        <f>Table2[[#This Row],[Service Line Size (inches) (System Side)]]</f>
        <v>5/8</v>
      </c>
      <c r="R5125" t="s">
        <v>49</v>
      </c>
      <c r="S5125" t="str">
        <f>IF(Table2[[#This Row],[Basis of Material Classification (Customer Side)*]]="Field inspection","Yes","No")</f>
        <v>No</v>
      </c>
      <c r="V5125" t="s">
        <v>50</v>
      </c>
      <c r="W5125" t="s">
        <v>44</v>
      </c>
      <c r="X5125" t="s">
        <v>44</v>
      </c>
      <c r="Z5125" t="s">
        <v>45</v>
      </c>
      <c r="AA5125" t="s">
        <v>46</v>
      </c>
      <c r="AB5125" t="s">
        <v>46</v>
      </c>
      <c r="AC5125" t="s">
        <v>40</v>
      </c>
    </row>
    <row r="5126" spans="1:29" ht="14.4" x14ac:dyDescent="0.3">
      <c r="A5126">
        <v>5124</v>
      </c>
      <c r="B5126" t="s">
        <v>5128</v>
      </c>
      <c r="C5126" t="s">
        <v>277</v>
      </c>
      <c r="D5126" t="s">
        <v>40</v>
      </c>
      <c r="E5126" t="s">
        <v>40</v>
      </c>
      <c r="F5126" t="s">
        <v>41</v>
      </c>
      <c r="G5126" t="s">
        <v>40</v>
      </c>
      <c r="H5126" s="26">
        <v>32509</v>
      </c>
      <c r="I5126" t="s">
        <v>42</v>
      </c>
      <c r="J5126" t="s">
        <v>43</v>
      </c>
      <c r="K5126" t="str">
        <f>IF(Table2[[#This Row],[Basis of Material Classification (System Side)*]]="Field inspection","Yes","No")</f>
        <v>No</v>
      </c>
      <c r="N5126" t="str">
        <f>Table2[[#This Row],[Basis of Material Classification (System Side)*]]</f>
        <v>Installation date after lead ban</v>
      </c>
      <c r="O5126" t="s">
        <v>41</v>
      </c>
      <c r="P5126" s="13">
        <v>28491</v>
      </c>
      <c r="Q5126" s="16" t="str">
        <f>Table2[[#This Row],[Service Line Size (inches) (System Side)]]</f>
        <v>5/8</v>
      </c>
      <c r="R5126" t="s">
        <v>49</v>
      </c>
      <c r="S5126" t="str">
        <f>IF(Table2[[#This Row],[Basis of Material Classification (Customer Side)*]]="Field inspection","Yes","No")</f>
        <v>No</v>
      </c>
      <c r="V5126" t="s">
        <v>50</v>
      </c>
      <c r="W5126" t="s">
        <v>44</v>
      </c>
      <c r="X5126" t="s">
        <v>44</v>
      </c>
      <c r="Z5126" t="s">
        <v>45</v>
      </c>
      <c r="AA5126" t="s">
        <v>46</v>
      </c>
      <c r="AB5126" t="s">
        <v>46</v>
      </c>
      <c r="AC5126" t="s">
        <v>40</v>
      </c>
    </row>
    <row r="5127" spans="1:29" ht="14.4" x14ac:dyDescent="0.3">
      <c r="A5127">
        <v>5125</v>
      </c>
      <c r="B5127" t="s">
        <v>5129</v>
      </c>
      <c r="C5127" t="s">
        <v>277</v>
      </c>
      <c r="D5127" t="s">
        <v>40</v>
      </c>
      <c r="E5127" t="s">
        <v>40</v>
      </c>
      <c r="F5127" t="s">
        <v>41</v>
      </c>
      <c r="G5127" t="s">
        <v>40</v>
      </c>
      <c r="H5127" s="26">
        <v>24473</v>
      </c>
      <c r="I5127" t="s">
        <v>42</v>
      </c>
      <c r="J5127" t="s">
        <v>49</v>
      </c>
      <c r="K5127" t="str">
        <f>IF(Table2[[#This Row],[Basis of Material Classification (System Side)*]]="Field inspection","Yes","No")</f>
        <v>No</v>
      </c>
      <c r="N5127" t="s">
        <v>50</v>
      </c>
      <c r="O5127" t="s">
        <v>41</v>
      </c>
      <c r="P5127" s="13">
        <v>14611</v>
      </c>
      <c r="Q5127" s="16" t="str">
        <f>Table2[[#This Row],[Service Line Size (inches) (System Side)]]</f>
        <v>5/8</v>
      </c>
      <c r="R5127" t="s">
        <v>49</v>
      </c>
      <c r="S5127" t="str">
        <f>IF(Table2[[#This Row],[Basis of Material Classification (Customer Side)*]]="Field inspection","Yes","No")</f>
        <v>No</v>
      </c>
      <c r="V5127" t="s">
        <v>50</v>
      </c>
      <c r="W5127" t="s">
        <v>44</v>
      </c>
      <c r="X5127" t="s">
        <v>44</v>
      </c>
      <c r="Z5127" t="s">
        <v>45</v>
      </c>
      <c r="AA5127" t="s">
        <v>46</v>
      </c>
      <c r="AB5127" t="s">
        <v>46</v>
      </c>
      <c r="AC5127" t="s">
        <v>40</v>
      </c>
    </row>
    <row r="5128" spans="1:29" ht="14.4" x14ac:dyDescent="0.3">
      <c r="A5128">
        <v>5126</v>
      </c>
      <c r="B5128" t="s">
        <v>5130</v>
      </c>
      <c r="C5128" t="s">
        <v>277</v>
      </c>
      <c r="D5128" t="s">
        <v>40</v>
      </c>
      <c r="E5128" t="s">
        <v>40</v>
      </c>
      <c r="F5128" t="s">
        <v>41</v>
      </c>
      <c r="G5128" t="s">
        <v>40</v>
      </c>
      <c r="H5128" s="26">
        <v>32143</v>
      </c>
      <c r="I5128" t="s">
        <v>42</v>
      </c>
      <c r="J5128" t="s">
        <v>43</v>
      </c>
      <c r="K5128" t="str">
        <f>IF(Table2[[#This Row],[Basis of Material Classification (System Side)*]]="Field inspection","Yes","No")</f>
        <v>No</v>
      </c>
      <c r="N5128" t="str">
        <f>Table2[[#This Row],[Basis of Material Classification (System Side)*]]</f>
        <v>Installation date after lead ban</v>
      </c>
      <c r="O5128" t="s">
        <v>41</v>
      </c>
      <c r="P5128" s="13">
        <v>32874</v>
      </c>
      <c r="Q5128" s="16" t="str">
        <f>Table2[[#This Row],[Service Line Size (inches) (System Side)]]</f>
        <v>5/8</v>
      </c>
      <c r="R5128" t="s">
        <v>43</v>
      </c>
      <c r="S5128" t="str">
        <f>IF(Table2[[#This Row],[Basis of Material Classification (Customer Side)*]]="Field inspection","Yes","No")</f>
        <v>No</v>
      </c>
      <c r="V5128" t="s">
        <v>43</v>
      </c>
      <c r="W5128" t="s">
        <v>44</v>
      </c>
      <c r="X5128" t="s">
        <v>44</v>
      </c>
      <c r="Z5128" t="s">
        <v>45</v>
      </c>
      <c r="AA5128" t="s">
        <v>46</v>
      </c>
      <c r="AB5128" t="s">
        <v>46</v>
      </c>
      <c r="AC5128" t="s">
        <v>40</v>
      </c>
    </row>
    <row r="5129" spans="1:29" ht="14.4" x14ac:dyDescent="0.3">
      <c r="A5129">
        <v>5127</v>
      </c>
      <c r="B5129" t="s">
        <v>5131</v>
      </c>
      <c r="C5129" t="s">
        <v>277</v>
      </c>
      <c r="D5129" t="s">
        <v>40</v>
      </c>
      <c r="E5129" t="s">
        <v>40</v>
      </c>
      <c r="F5129" t="s">
        <v>53</v>
      </c>
      <c r="G5129" t="s">
        <v>40</v>
      </c>
      <c r="H5129" s="26">
        <v>35065</v>
      </c>
      <c r="I5129" t="s">
        <v>54</v>
      </c>
      <c r="J5129" t="s">
        <v>55</v>
      </c>
      <c r="K5129" t="str">
        <f>IF(Table2[[#This Row],[Basis of Material Classification (System Side)*]]="Field inspection","Yes","No")</f>
        <v>No</v>
      </c>
      <c r="O5129" t="s">
        <v>41</v>
      </c>
      <c r="P5129" s="13">
        <v>35065</v>
      </c>
      <c r="Q5129" s="16" t="str">
        <f>Table2[[#This Row],[Service Line Size (inches) (System Side)]]</f>
        <v>3/4</v>
      </c>
      <c r="R5129" t="s">
        <v>43</v>
      </c>
      <c r="S5129" t="str">
        <f>IF(Table2[[#This Row],[Basis of Material Classification (Customer Side)*]]="Field inspection","Yes","No")</f>
        <v>No</v>
      </c>
      <c r="V5129" t="s">
        <v>43</v>
      </c>
      <c r="W5129" t="s">
        <v>44</v>
      </c>
      <c r="X5129" t="s">
        <v>44</v>
      </c>
      <c r="Z5129" t="s">
        <v>45</v>
      </c>
      <c r="AA5129" t="s">
        <v>46</v>
      </c>
      <c r="AB5129" t="s">
        <v>46</v>
      </c>
      <c r="AC5129" t="s">
        <v>40</v>
      </c>
    </row>
    <row r="5130" spans="1:29" ht="14.4" x14ac:dyDescent="0.3">
      <c r="A5130">
        <v>5128</v>
      </c>
      <c r="B5130" t="s">
        <v>5132</v>
      </c>
      <c r="C5130" t="s">
        <v>277</v>
      </c>
      <c r="D5130" t="s">
        <v>40</v>
      </c>
      <c r="E5130" t="s">
        <v>40</v>
      </c>
      <c r="F5130" t="s">
        <v>53</v>
      </c>
      <c r="G5130" t="s">
        <v>40</v>
      </c>
      <c r="H5130" s="26">
        <v>29221</v>
      </c>
      <c r="I5130">
        <v>1</v>
      </c>
      <c r="J5130" t="s">
        <v>55</v>
      </c>
      <c r="K5130" t="str">
        <f>IF(Table2[[#This Row],[Basis of Material Classification (System Side)*]]="Field inspection","Yes","No")</f>
        <v>No</v>
      </c>
      <c r="O5130" t="s">
        <v>41</v>
      </c>
      <c r="P5130" s="13">
        <v>37622</v>
      </c>
      <c r="Q5130" s="16">
        <f>Table2[[#This Row],[Service Line Size (inches) (System Side)]]</f>
        <v>1</v>
      </c>
      <c r="R5130" t="s">
        <v>43</v>
      </c>
      <c r="S5130" t="str">
        <f>IF(Table2[[#This Row],[Basis of Material Classification (Customer Side)*]]="Field inspection","Yes","No")</f>
        <v>No</v>
      </c>
      <c r="V5130" t="s">
        <v>43</v>
      </c>
      <c r="W5130" t="s">
        <v>44</v>
      </c>
      <c r="X5130" t="s">
        <v>44</v>
      </c>
      <c r="Z5130" t="s">
        <v>58</v>
      </c>
      <c r="AA5130" t="s">
        <v>46</v>
      </c>
      <c r="AB5130" t="s">
        <v>46</v>
      </c>
      <c r="AC5130" t="s">
        <v>40</v>
      </c>
    </row>
    <row r="5131" spans="1:29" ht="14.4" x14ac:dyDescent="0.3">
      <c r="A5131">
        <v>5129</v>
      </c>
      <c r="B5131" t="s">
        <v>5133</v>
      </c>
      <c r="C5131" t="s">
        <v>277</v>
      </c>
      <c r="D5131" t="s">
        <v>40</v>
      </c>
      <c r="E5131" t="s">
        <v>40</v>
      </c>
      <c r="F5131" t="s">
        <v>41</v>
      </c>
      <c r="G5131" t="s">
        <v>40</v>
      </c>
      <c r="H5131" s="26">
        <v>36892</v>
      </c>
      <c r="I5131" t="s">
        <v>42</v>
      </c>
      <c r="J5131" t="s">
        <v>43</v>
      </c>
      <c r="K5131" t="str">
        <f>IF(Table2[[#This Row],[Basis of Material Classification (System Side)*]]="Field inspection","Yes","No")</f>
        <v>No</v>
      </c>
      <c r="N5131" t="str">
        <f>Table2[[#This Row],[Basis of Material Classification (System Side)*]]</f>
        <v>Installation date after lead ban</v>
      </c>
      <c r="O5131" t="s">
        <v>41</v>
      </c>
      <c r="P5131" s="13">
        <v>37257</v>
      </c>
      <c r="Q5131" s="16" t="str">
        <f>Table2[[#This Row],[Service Line Size (inches) (System Side)]]</f>
        <v>5/8</v>
      </c>
      <c r="R5131" t="s">
        <v>43</v>
      </c>
      <c r="S5131" t="str">
        <f>IF(Table2[[#This Row],[Basis of Material Classification (Customer Side)*]]="Field inspection","Yes","No")</f>
        <v>No</v>
      </c>
      <c r="V5131" t="s">
        <v>43</v>
      </c>
      <c r="W5131" t="s">
        <v>44</v>
      </c>
      <c r="X5131" t="s">
        <v>44</v>
      </c>
      <c r="Z5131" t="s">
        <v>45</v>
      </c>
      <c r="AA5131" t="s">
        <v>46</v>
      </c>
      <c r="AB5131" t="s">
        <v>46</v>
      </c>
      <c r="AC5131" t="s">
        <v>40</v>
      </c>
    </row>
    <row r="5132" spans="1:29" ht="14.4" x14ac:dyDescent="0.3">
      <c r="A5132">
        <v>5130</v>
      </c>
      <c r="B5132" t="s">
        <v>5134</v>
      </c>
      <c r="C5132" t="s">
        <v>277</v>
      </c>
      <c r="D5132" t="s">
        <v>40</v>
      </c>
      <c r="E5132" t="s">
        <v>40</v>
      </c>
      <c r="F5132" t="s">
        <v>53</v>
      </c>
      <c r="G5132" t="s">
        <v>40</v>
      </c>
      <c r="H5132" s="26">
        <v>36526</v>
      </c>
      <c r="I5132" t="s">
        <v>54</v>
      </c>
      <c r="J5132" t="s">
        <v>55</v>
      </c>
      <c r="K5132" t="str">
        <f>IF(Table2[[#This Row],[Basis of Material Classification (System Side)*]]="Field inspection","Yes","No")</f>
        <v>No</v>
      </c>
      <c r="O5132" t="s">
        <v>41</v>
      </c>
      <c r="P5132" s="13">
        <v>36526</v>
      </c>
      <c r="Q5132" s="16" t="str">
        <f>Table2[[#This Row],[Service Line Size (inches) (System Side)]]</f>
        <v>3/4</v>
      </c>
      <c r="R5132" t="s">
        <v>43</v>
      </c>
      <c r="S5132" t="str">
        <f>IF(Table2[[#This Row],[Basis of Material Classification (Customer Side)*]]="Field inspection","Yes","No")</f>
        <v>No</v>
      </c>
      <c r="V5132" t="s">
        <v>43</v>
      </c>
      <c r="W5132" t="s">
        <v>44</v>
      </c>
      <c r="X5132" t="s">
        <v>44</v>
      </c>
      <c r="Z5132" t="s">
        <v>45</v>
      </c>
      <c r="AA5132" t="s">
        <v>46</v>
      </c>
      <c r="AB5132" t="s">
        <v>46</v>
      </c>
      <c r="AC5132" t="s">
        <v>40</v>
      </c>
    </row>
    <row r="5133" spans="1:29" ht="14.4" x14ac:dyDescent="0.3">
      <c r="A5133">
        <v>5131</v>
      </c>
      <c r="B5133" t="s">
        <v>5135</v>
      </c>
      <c r="C5133" t="s">
        <v>277</v>
      </c>
      <c r="D5133" t="s">
        <v>40</v>
      </c>
      <c r="E5133" t="s">
        <v>40</v>
      </c>
      <c r="F5133" t="s">
        <v>41</v>
      </c>
      <c r="G5133" t="s">
        <v>40</v>
      </c>
      <c r="H5133" s="27"/>
      <c r="I5133" t="s">
        <v>42</v>
      </c>
      <c r="J5133" t="s">
        <v>49</v>
      </c>
      <c r="K5133" t="str">
        <f>IF(Table2[[#This Row],[Basis of Material Classification (System Side)*]]="Field inspection","Yes","No")</f>
        <v>No</v>
      </c>
      <c r="N5133" t="s">
        <v>50</v>
      </c>
      <c r="O5133" t="s">
        <v>41</v>
      </c>
      <c r="P5133" s="13">
        <v>14611</v>
      </c>
      <c r="Q5133" s="16" t="str">
        <f>Table2[[#This Row],[Service Line Size (inches) (System Side)]]</f>
        <v>5/8</v>
      </c>
      <c r="R5133" t="s">
        <v>49</v>
      </c>
      <c r="S5133" t="str">
        <f>IF(Table2[[#This Row],[Basis of Material Classification (Customer Side)*]]="Field inspection","Yes","No")</f>
        <v>No</v>
      </c>
      <c r="V5133" t="s">
        <v>50</v>
      </c>
      <c r="W5133" t="s">
        <v>44</v>
      </c>
      <c r="X5133" t="s">
        <v>44</v>
      </c>
      <c r="Z5133" t="s">
        <v>45</v>
      </c>
      <c r="AA5133" t="s">
        <v>46</v>
      </c>
      <c r="AB5133" t="s">
        <v>46</v>
      </c>
      <c r="AC5133" t="s">
        <v>40</v>
      </c>
    </row>
    <row r="5134" spans="1:29" ht="14.4" x14ac:dyDescent="0.3">
      <c r="A5134">
        <v>5132</v>
      </c>
      <c r="B5134" t="s">
        <v>5136</v>
      </c>
      <c r="C5134" t="s">
        <v>277</v>
      </c>
      <c r="D5134" t="s">
        <v>40</v>
      </c>
      <c r="E5134" t="s">
        <v>40</v>
      </c>
      <c r="F5134" t="s">
        <v>53</v>
      </c>
      <c r="G5134" t="s">
        <v>40</v>
      </c>
      <c r="H5134" s="26">
        <v>20455</v>
      </c>
      <c r="I5134" t="s">
        <v>42</v>
      </c>
      <c r="J5134" t="s">
        <v>65</v>
      </c>
      <c r="K5134" t="str">
        <f>IF(Table2[[#This Row],[Basis of Material Classification (System Side)*]]="Field inspection","Yes","No")</f>
        <v>Yes</v>
      </c>
      <c r="L5134" t="s">
        <v>66</v>
      </c>
      <c r="M5134" s="13">
        <v>45519</v>
      </c>
      <c r="O5134" t="s">
        <v>41</v>
      </c>
      <c r="P5134" s="13">
        <v>14611</v>
      </c>
      <c r="Q5134" s="16" t="str">
        <f>Table2[[#This Row],[Service Line Size (inches) (System Side)]]</f>
        <v>5/8</v>
      </c>
      <c r="R5134" t="s">
        <v>49</v>
      </c>
      <c r="S5134" t="str">
        <f>IF(Table2[[#This Row],[Basis of Material Classification (Customer Side)*]]="Field inspection","Yes","No")</f>
        <v>No</v>
      </c>
      <c r="V5134" t="s">
        <v>50</v>
      </c>
      <c r="W5134" t="s">
        <v>44</v>
      </c>
      <c r="X5134" t="s">
        <v>44</v>
      </c>
      <c r="Z5134" t="s">
        <v>45</v>
      </c>
      <c r="AA5134" t="s">
        <v>46</v>
      </c>
      <c r="AB5134" t="s">
        <v>46</v>
      </c>
      <c r="AC5134" t="s">
        <v>40</v>
      </c>
    </row>
    <row r="5135" spans="1:29" ht="14.4" x14ac:dyDescent="0.3">
      <c r="A5135">
        <v>5133</v>
      </c>
      <c r="B5135" t="s">
        <v>5137</v>
      </c>
      <c r="C5135" t="s">
        <v>277</v>
      </c>
      <c r="D5135" t="s">
        <v>40</v>
      </c>
      <c r="E5135" t="s">
        <v>40</v>
      </c>
      <c r="F5135" t="s">
        <v>41</v>
      </c>
      <c r="G5135" t="s">
        <v>40</v>
      </c>
      <c r="H5135" s="26">
        <v>35431</v>
      </c>
      <c r="I5135" t="s">
        <v>42</v>
      </c>
      <c r="J5135" t="s">
        <v>43</v>
      </c>
      <c r="K5135" t="str">
        <f>IF(Table2[[#This Row],[Basis of Material Classification (System Side)*]]="Field inspection","Yes","No")</f>
        <v>No</v>
      </c>
      <c r="N5135" t="str">
        <f>Table2[[#This Row],[Basis of Material Classification (System Side)*]]</f>
        <v>Installation date after lead ban</v>
      </c>
      <c r="O5135" t="s">
        <v>41</v>
      </c>
      <c r="P5135" s="13">
        <v>22647</v>
      </c>
      <c r="Q5135" s="16" t="str">
        <f>Table2[[#This Row],[Service Line Size (inches) (System Side)]]</f>
        <v>5/8</v>
      </c>
      <c r="R5135" t="s">
        <v>49</v>
      </c>
      <c r="S5135" t="str">
        <f>IF(Table2[[#This Row],[Basis of Material Classification (Customer Side)*]]="Field inspection","Yes","No")</f>
        <v>No</v>
      </c>
      <c r="V5135" t="s">
        <v>50</v>
      </c>
      <c r="W5135" t="s">
        <v>44</v>
      </c>
      <c r="X5135" t="s">
        <v>44</v>
      </c>
      <c r="Z5135" t="s">
        <v>45</v>
      </c>
      <c r="AA5135" t="s">
        <v>46</v>
      </c>
      <c r="AB5135" t="s">
        <v>46</v>
      </c>
      <c r="AC5135" t="s">
        <v>40</v>
      </c>
    </row>
    <row r="5136" spans="1:29" ht="14.4" x14ac:dyDescent="0.3">
      <c r="A5136">
        <v>5134</v>
      </c>
      <c r="B5136" t="s">
        <v>5138</v>
      </c>
      <c r="C5136" t="s">
        <v>277</v>
      </c>
      <c r="D5136" t="s">
        <v>40</v>
      </c>
      <c r="E5136" t="s">
        <v>40</v>
      </c>
      <c r="F5136" t="s">
        <v>41</v>
      </c>
      <c r="G5136" t="s">
        <v>40</v>
      </c>
      <c r="H5136" s="26">
        <v>32509</v>
      </c>
      <c r="I5136" t="s">
        <v>42</v>
      </c>
      <c r="J5136" t="s">
        <v>43</v>
      </c>
      <c r="K5136" t="str">
        <f>IF(Table2[[#This Row],[Basis of Material Classification (System Side)*]]="Field inspection","Yes","No")</f>
        <v>No</v>
      </c>
      <c r="N5136" t="str">
        <f>Table2[[#This Row],[Basis of Material Classification (System Side)*]]</f>
        <v>Installation date after lead ban</v>
      </c>
      <c r="O5136" t="s">
        <v>41</v>
      </c>
      <c r="P5136" s="13">
        <v>33239</v>
      </c>
      <c r="Q5136" s="16" t="str">
        <f>Table2[[#This Row],[Service Line Size (inches) (System Side)]]</f>
        <v>5/8</v>
      </c>
      <c r="R5136" t="s">
        <v>43</v>
      </c>
      <c r="S5136" t="str">
        <f>IF(Table2[[#This Row],[Basis of Material Classification (Customer Side)*]]="Field inspection","Yes","No")</f>
        <v>No</v>
      </c>
      <c r="V5136" t="s">
        <v>43</v>
      </c>
      <c r="W5136" t="s">
        <v>44</v>
      </c>
      <c r="X5136" t="s">
        <v>44</v>
      </c>
      <c r="Z5136" t="s">
        <v>45</v>
      </c>
      <c r="AA5136" t="s">
        <v>46</v>
      </c>
      <c r="AB5136" t="s">
        <v>46</v>
      </c>
      <c r="AC5136" t="s">
        <v>40</v>
      </c>
    </row>
    <row r="5137" spans="1:29" ht="14.4" x14ac:dyDescent="0.3">
      <c r="A5137">
        <v>5135</v>
      </c>
      <c r="B5137" t="s">
        <v>5139</v>
      </c>
      <c r="C5137" t="s">
        <v>277</v>
      </c>
      <c r="D5137" t="s">
        <v>40</v>
      </c>
      <c r="E5137" t="s">
        <v>40</v>
      </c>
      <c r="F5137" t="s">
        <v>41</v>
      </c>
      <c r="G5137" t="s">
        <v>40</v>
      </c>
      <c r="H5137" s="26">
        <v>37257</v>
      </c>
      <c r="I5137" t="s">
        <v>42</v>
      </c>
      <c r="J5137" t="s">
        <v>43</v>
      </c>
      <c r="K5137" t="str">
        <f>IF(Table2[[#This Row],[Basis of Material Classification (System Side)*]]="Field inspection","Yes","No")</f>
        <v>No</v>
      </c>
      <c r="N5137" t="str">
        <f>Table2[[#This Row],[Basis of Material Classification (System Side)*]]</f>
        <v>Installation date after lead ban</v>
      </c>
      <c r="O5137" t="s">
        <v>41</v>
      </c>
      <c r="P5137" s="13">
        <v>37622</v>
      </c>
      <c r="Q5137" s="16" t="str">
        <f>Table2[[#This Row],[Service Line Size (inches) (System Side)]]</f>
        <v>5/8</v>
      </c>
      <c r="R5137" t="s">
        <v>43</v>
      </c>
      <c r="S5137" t="str">
        <f>IF(Table2[[#This Row],[Basis of Material Classification (Customer Side)*]]="Field inspection","Yes","No")</f>
        <v>No</v>
      </c>
      <c r="V5137" t="s">
        <v>43</v>
      </c>
      <c r="W5137" t="s">
        <v>44</v>
      </c>
      <c r="X5137" t="s">
        <v>44</v>
      </c>
      <c r="Z5137" t="s">
        <v>45</v>
      </c>
      <c r="AA5137" t="s">
        <v>46</v>
      </c>
      <c r="AB5137" t="s">
        <v>46</v>
      </c>
      <c r="AC5137" t="s">
        <v>40</v>
      </c>
    </row>
    <row r="5138" spans="1:29" ht="14.4" x14ac:dyDescent="0.3">
      <c r="A5138">
        <v>5136</v>
      </c>
      <c r="B5138" t="s">
        <v>5140</v>
      </c>
      <c r="C5138" t="s">
        <v>277</v>
      </c>
      <c r="D5138" t="s">
        <v>40</v>
      </c>
      <c r="E5138" t="s">
        <v>40</v>
      </c>
      <c r="F5138" t="s">
        <v>41</v>
      </c>
      <c r="G5138" t="s">
        <v>40</v>
      </c>
      <c r="H5138" s="26">
        <v>27760</v>
      </c>
      <c r="I5138" t="s">
        <v>42</v>
      </c>
      <c r="J5138" t="s">
        <v>49</v>
      </c>
      <c r="K5138" t="str">
        <f>IF(Table2[[#This Row],[Basis of Material Classification (System Side)*]]="Field inspection","Yes","No")</f>
        <v>No</v>
      </c>
      <c r="N5138" t="s">
        <v>50</v>
      </c>
      <c r="O5138" t="s">
        <v>41</v>
      </c>
      <c r="P5138" s="13">
        <v>28856</v>
      </c>
      <c r="Q5138" s="16" t="str">
        <f>Table2[[#This Row],[Service Line Size (inches) (System Side)]]</f>
        <v>5/8</v>
      </c>
      <c r="R5138" t="s">
        <v>49</v>
      </c>
      <c r="S5138" t="str">
        <f>IF(Table2[[#This Row],[Basis of Material Classification (Customer Side)*]]="Field inspection","Yes","No")</f>
        <v>No</v>
      </c>
      <c r="V5138" t="s">
        <v>50</v>
      </c>
      <c r="W5138" t="s">
        <v>44</v>
      </c>
      <c r="X5138" t="s">
        <v>44</v>
      </c>
      <c r="Z5138" t="s">
        <v>45</v>
      </c>
      <c r="AA5138" t="s">
        <v>46</v>
      </c>
      <c r="AB5138" t="s">
        <v>46</v>
      </c>
      <c r="AC5138" t="s">
        <v>40</v>
      </c>
    </row>
    <row r="5139" spans="1:29" ht="14.4" x14ac:dyDescent="0.3">
      <c r="A5139">
        <v>5137</v>
      </c>
      <c r="B5139" t="s">
        <v>5141</v>
      </c>
      <c r="C5139" t="s">
        <v>277</v>
      </c>
      <c r="D5139" t="s">
        <v>40</v>
      </c>
      <c r="E5139" t="s">
        <v>40</v>
      </c>
      <c r="F5139" t="s">
        <v>53</v>
      </c>
      <c r="G5139" t="s">
        <v>40</v>
      </c>
      <c r="H5139" s="26">
        <v>21186</v>
      </c>
      <c r="I5139" t="s">
        <v>42</v>
      </c>
      <c r="J5139" t="s">
        <v>65</v>
      </c>
      <c r="K5139" t="str">
        <f>IF(Table2[[#This Row],[Basis of Material Classification (System Side)*]]="Field inspection","Yes","No")</f>
        <v>Yes</v>
      </c>
      <c r="L5139" t="s">
        <v>66</v>
      </c>
      <c r="M5139" s="13">
        <v>45497</v>
      </c>
      <c r="O5139" t="s">
        <v>41</v>
      </c>
      <c r="P5139" s="13" t="s">
        <v>146</v>
      </c>
      <c r="Q5139" s="16" t="str">
        <f>Table2[[#This Row],[Service Line Size (inches) (System Side)]]</f>
        <v>5/8</v>
      </c>
      <c r="R5139" t="s">
        <v>49</v>
      </c>
      <c r="S5139" t="str">
        <f>IF(Table2[[#This Row],[Basis of Material Classification (Customer Side)*]]="Field inspection","Yes","No")</f>
        <v>No</v>
      </c>
      <c r="V5139" t="s">
        <v>50</v>
      </c>
      <c r="W5139" t="s">
        <v>44</v>
      </c>
      <c r="X5139" t="s">
        <v>44</v>
      </c>
      <c r="Z5139" t="s">
        <v>45</v>
      </c>
      <c r="AA5139" t="s">
        <v>46</v>
      </c>
      <c r="AB5139" t="s">
        <v>46</v>
      </c>
      <c r="AC5139" t="s">
        <v>40</v>
      </c>
    </row>
    <row r="5140" spans="1:29" ht="14.4" x14ac:dyDescent="0.3">
      <c r="A5140">
        <v>5138</v>
      </c>
      <c r="B5140" t="s">
        <v>5142</v>
      </c>
      <c r="C5140" t="s">
        <v>277</v>
      </c>
      <c r="D5140" t="s">
        <v>40</v>
      </c>
      <c r="E5140" t="s">
        <v>40</v>
      </c>
      <c r="F5140" t="s">
        <v>41</v>
      </c>
      <c r="G5140" t="s">
        <v>40</v>
      </c>
      <c r="H5140" s="26">
        <v>28126</v>
      </c>
      <c r="I5140" t="s">
        <v>42</v>
      </c>
      <c r="J5140" t="s">
        <v>49</v>
      </c>
      <c r="K5140" t="str">
        <f>IF(Table2[[#This Row],[Basis of Material Classification (System Side)*]]="Field inspection","Yes","No")</f>
        <v>No</v>
      </c>
      <c r="N5140" t="s">
        <v>50</v>
      </c>
      <c r="O5140" t="s">
        <v>41</v>
      </c>
      <c r="P5140" s="13">
        <v>28126</v>
      </c>
      <c r="Q5140" s="16" t="str">
        <f>Table2[[#This Row],[Service Line Size (inches) (System Side)]]</f>
        <v>5/8</v>
      </c>
      <c r="R5140" t="s">
        <v>49</v>
      </c>
      <c r="S5140" t="str">
        <f>IF(Table2[[#This Row],[Basis of Material Classification (Customer Side)*]]="Field inspection","Yes","No")</f>
        <v>No</v>
      </c>
      <c r="V5140" t="s">
        <v>50</v>
      </c>
      <c r="W5140" t="s">
        <v>44</v>
      </c>
      <c r="X5140" t="s">
        <v>44</v>
      </c>
      <c r="Z5140" t="s">
        <v>45</v>
      </c>
      <c r="AA5140" t="s">
        <v>46</v>
      </c>
      <c r="AB5140" t="s">
        <v>46</v>
      </c>
      <c r="AC5140" t="s">
        <v>40</v>
      </c>
    </row>
    <row r="5141" spans="1:29" ht="14.4" x14ac:dyDescent="0.3">
      <c r="A5141">
        <v>5139</v>
      </c>
      <c r="B5141" t="s">
        <v>5143</v>
      </c>
      <c r="C5141" t="s">
        <v>277</v>
      </c>
      <c r="D5141" t="s">
        <v>40</v>
      </c>
      <c r="E5141" t="s">
        <v>40</v>
      </c>
      <c r="F5141" t="s">
        <v>41</v>
      </c>
      <c r="G5141" t="s">
        <v>40</v>
      </c>
      <c r="H5141" s="26">
        <v>26665</v>
      </c>
      <c r="I5141" t="s">
        <v>42</v>
      </c>
      <c r="J5141" t="s">
        <v>49</v>
      </c>
      <c r="K5141" t="str">
        <f>IF(Table2[[#This Row],[Basis of Material Classification (System Side)*]]="Field inspection","Yes","No")</f>
        <v>No</v>
      </c>
      <c r="N5141" t="s">
        <v>50</v>
      </c>
      <c r="O5141" t="s">
        <v>41</v>
      </c>
      <c r="P5141" s="13">
        <v>24838</v>
      </c>
      <c r="Q5141" s="16" t="str">
        <f>Table2[[#This Row],[Service Line Size (inches) (System Side)]]</f>
        <v>5/8</v>
      </c>
      <c r="R5141" t="s">
        <v>49</v>
      </c>
      <c r="S5141" t="str">
        <f>IF(Table2[[#This Row],[Basis of Material Classification (Customer Side)*]]="Field inspection","Yes","No")</f>
        <v>No</v>
      </c>
      <c r="V5141" t="s">
        <v>50</v>
      </c>
      <c r="W5141" t="s">
        <v>44</v>
      </c>
      <c r="X5141" t="s">
        <v>44</v>
      </c>
      <c r="Z5141" t="s">
        <v>45</v>
      </c>
      <c r="AA5141" t="s">
        <v>46</v>
      </c>
      <c r="AB5141" t="s">
        <v>46</v>
      </c>
      <c r="AC5141" t="s">
        <v>40</v>
      </c>
    </row>
    <row r="5142" spans="1:29" ht="14.4" x14ac:dyDescent="0.3">
      <c r="A5142">
        <v>5140</v>
      </c>
      <c r="B5142" t="s">
        <v>5144</v>
      </c>
      <c r="C5142" t="s">
        <v>277</v>
      </c>
      <c r="D5142" t="s">
        <v>40</v>
      </c>
      <c r="E5142" t="s">
        <v>40</v>
      </c>
      <c r="F5142" t="s">
        <v>41</v>
      </c>
      <c r="G5142" t="s">
        <v>40</v>
      </c>
      <c r="H5142" s="26">
        <v>37257</v>
      </c>
      <c r="I5142" t="s">
        <v>42</v>
      </c>
      <c r="J5142" t="s">
        <v>43</v>
      </c>
      <c r="K5142" t="str">
        <f>IF(Table2[[#This Row],[Basis of Material Classification (System Side)*]]="Field inspection","Yes","No")</f>
        <v>No</v>
      </c>
      <c r="N5142" t="str">
        <f>Table2[[#This Row],[Basis of Material Classification (System Side)*]]</f>
        <v>Installation date after lead ban</v>
      </c>
      <c r="O5142" t="s">
        <v>41</v>
      </c>
      <c r="P5142" s="13">
        <v>37257</v>
      </c>
      <c r="Q5142" s="16" t="str">
        <f>Table2[[#This Row],[Service Line Size (inches) (System Side)]]</f>
        <v>5/8</v>
      </c>
      <c r="R5142" t="s">
        <v>43</v>
      </c>
      <c r="S5142" t="str">
        <f>IF(Table2[[#This Row],[Basis of Material Classification (Customer Side)*]]="Field inspection","Yes","No")</f>
        <v>No</v>
      </c>
      <c r="V5142" t="s">
        <v>43</v>
      </c>
      <c r="W5142" t="s">
        <v>44</v>
      </c>
      <c r="X5142" t="s">
        <v>44</v>
      </c>
      <c r="Z5142" t="s">
        <v>45</v>
      </c>
      <c r="AA5142" t="s">
        <v>46</v>
      </c>
      <c r="AB5142" t="s">
        <v>46</v>
      </c>
      <c r="AC5142" t="s">
        <v>40</v>
      </c>
    </row>
    <row r="5143" spans="1:29" ht="14.4" x14ac:dyDescent="0.3">
      <c r="A5143">
        <v>5141</v>
      </c>
      <c r="B5143" t="s">
        <v>5145</v>
      </c>
      <c r="C5143" t="s">
        <v>277</v>
      </c>
      <c r="D5143" t="s">
        <v>40</v>
      </c>
      <c r="E5143" t="s">
        <v>40</v>
      </c>
      <c r="F5143" t="s">
        <v>41</v>
      </c>
      <c r="G5143" t="s">
        <v>40</v>
      </c>
      <c r="H5143" s="26">
        <v>27030</v>
      </c>
      <c r="I5143" t="s">
        <v>42</v>
      </c>
      <c r="J5143" t="s">
        <v>49</v>
      </c>
      <c r="K5143" t="str">
        <f>IF(Table2[[#This Row],[Basis of Material Classification (System Side)*]]="Field inspection","Yes","No")</f>
        <v>No</v>
      </c>
      <c r="N5143" t="s">
        <v>50</v>
      </c>
      <c r="O5143" t="s">
        <v>41</v>
      </c>
      <c r="P5143" s="13">
        <v>3654</v>
      </c>
      <c r="Q5143" s="16" t="str">
        <f>Table2[[#This Row],[Service Line Size (inches) (System Side)]]</f>
        <v>5/8</v>
      </c>
      <c r="R5143" t="s">
        <v>49</v>
      </c>
      <c r="S5143" t="str">
        <f>IF(Table2[[#This Row],[Basis of Material Classification (Customer Side)*]]="Field inspection","Yes","No")</f>
        <v>No</v>
      </c>
      <c r="V5143" t="s">
        <v>50</v>
      </c>
      <c r="W5143" t="s">
        <v>44</v>
      </c>
      <c r="X5143" t="s">
        <v>44</v>
      </c>
      <c r="Z5143" t="s">
        <v>45</v>
      </c>
      <c r="AA5143" t="s">
        <v>46</v>
      </c>
      <c r="AB5143" t="s">
        <v>46</v>
      </c>
      <c r="AC5143" t="s">
        <v>40</v>
      </c>
    </row>
    <row r="5144" spans="1:29" ht="14.4" x14ac:dyDescent="0.3">
      <c r="A5144">
        <v>5142</v>
      </c>
      <c r="B5144" t="s">
        <v>5146</v>
      </c>
      <c r="C5144" t="s">
        <v>277</v>
      </c>
      <c r="D5144" t="s">
        <v>40</v>
      </c>
      <c r="E5144" t="s">
        <v>40</v>
      </c>
      <c r="F5144" t="s">
        <v>41</v>
      </c>
      <c r="G5144" t="s">
        <v>40</v>
      </c>
      <c r="H5144" s="26">
        <v>27030</v>
      </c>
      <c r="I5144" t="s">
        <v>42</v>
      </c>
      <c r="J5144" t="s">
        <v>49</v>
      </c>
      <c r="K5144" t="str">
        <f>IF(Table2[[#This Row],[Basis of Material Classification (System Side)*]]="Field inspection","Yes","No")</f>
        <v>No</v>
      </c>
      <c r="N5144" t="s">
        <v>50</v>
      </c>
      <c r="O5144" t="s">
        <v>41</v>
      </c>
      <c r="P5144" s="13">
        <v>30682</v>
      </c>
      <c r="Q5144" s="16" t="str">
        <f>Table2[[#This Row],[Service Line Size (inches) (System Side)]]</f>
        <v>5/8</v>
      </c>
      <c r="R5144" t="s">
        <v>43</v>
      </c>
      <c r="S5144" t="str">
        <f>IF(Table2[[#This Row],[Basis of Material Classification (Customer Side)*]]="Field inspection","Yes","No")</f>
        <v>No</v>
      </c>
      <c r="V5144" t="s">
        <v>43</v>
      </c>
      <c r="W5144" t="s">
        <v>44</v>
      </c>
      <c r="X5144" t="s">
        <v>44</v>
      </c>
      <c r="Z5144" t="s">
        <v>45</v>
      </c>
      <c r="AA5144" t="s">
        <v>46</v>
      </c>
      <c r="AB5144" t="s">
        <v>46</v>
      </c>
      <c r="AC5144" t="s">
        <v>40</v>
      </c>
    </row>
    <row r="5145" spans="1:29" ht="14.4" x14ac:dyDescent="0.3">
      <c r="A5145">
        <v>5143</v>
      </c>
      <c r="B5145" t="s">
        <v>5147</v>
      </c>
      <c r="C5145" t="s">
        <v>277</v>
      </c>
      <c r="D5145" t="s">
        <v>40</v>
      </c>
      <c r="E5145" t="s">
        <v>40</v>
      </c>
      <c r="F5145" t="s">
        <v>53</v>
      </c>
      <c r="G5145" t="s">
        <v>40</v>
      </c>
      <c r="H5145" s="26">
        <v>21186</v>
      </c>
      <c r="I5145" t="s">
        <v>42</v>
      </c>
      <c r="J5145" t="s">
        <v>55</v>
      </c>
      <c r="K5145" t="str">
        <f>IF(Table2[[#This Row],[Basis of Material Classification (System Side)*]]="Field inspection","Yes","No")</f>
        <v>No</v>
      </c>
      <c r="O5145" t="s">
        <v>41</v>
      </c>
      <c r="P5145" s="13">
        <v>21551</v>
      </c>
      <c r="Q5145" s="16" t="str">
        <f>Table2[[#This Row],[Service Line Size (inches) (System Side)]]</f>
        <v>5/8</v>
      </c>
      <c r="R5145" t="s">
        <v>49</v>
      </c>
      <c r="S5145" t="str">
        <f>IF(Table2[[#This Row],[Basis of Material Classification (Customer Side)*]]="Field inspection","Yes","No")</f>
        <v>No</v>
      </c>
      <c r="V5145" t="s">
        <v>50</v>
      </c>
      <c r="W5145" t="s">
        <v>44</v>
      </c>
      <c r="X5145" t="s">
        <v>44</v>
      </c>
      <c r="Z5145" t="s">
        <v>45</v>
      </c>
      <c r="AA5145" t="s">
        <v>46</v>
      </c>
      <c r="AB5145" t="s">
        <v>46</v>
      </c>
      <c r="AC5145" t="s">
        <v>40</v>
      </c>
    </row>
    <row r="5146" spans="1:29" ht="14.4" x14ac:dyDescent="0.3">
      <c r="A5146">
        <v>5144</v>
      </c>
      <c r="B5146" t="s">
        <v>5148</v>
      </c>
      <c r="C5146" t="s">
        <v>277</v>
      </c>
      <c r="D5146" t="s">
        <v>40</v>
      </c>
      <c r="E5146" t="s">
        <v>40</v>
      </c>
      <c r="F5146" t="s">
        <v>41</v>
      </c>
      <c r="G5146" t="s">
        <v>40</v>
      </c>
      <c r="H5146" s="26">
        <v>37622</v>
      </c>
      <c r="I5146" t="s">
        <v>42</v>
      </c>
      <c r="J5146" t="s">
        <v>43</v>
      </c>
      <c r="K5146" t="str">
        <f>IF(Table2[[#This Row],[Basis of Material Classification (System Side)*]]="Field inspection","Yes","No")</f>
        <v>No</v>
      </c>
      <c r="N5146" t="str">
        <f>Table2[[#This Row],[Basis of Material Classification (System Side)*]]</f>
        <v>Installation date after lead ban</v>
      </c>
      <c r="O5146" t="s">
        <v>41</v>
      </c>
      <c r="P5146" s="13">
        <v>31413</v>
      </c>
      <c r="Q5146" s="16" t="str">
        <f>Table2[[#This Row],[Service Line Size (inches) (System Side)]]</f>
        <v>5/8</v>
      </c>
      <c r="R5146" t="s">
        <v>43</v>
      </c>
      <c r="S5146" t="str">
        <f>IF(Table2[[#This Row],[Basis of Material Classification (Customer Side)*]]="Field inspection","Yes","No")</f>
        <v>No</v>
      </c>
      <c r="V5146" t="s">
        <v>43</v>
      </c>
      <c r="W5146" t="s">
        <v>44</v>
      </c>
      <c r="X5146" t="s">
        <v>44</v>
      </c>
      <c r="Z5146" t="s">
        <v>45</v>
      </c>
      <c r="AA5146" t="s">
        <v>46</v>
      </c>
      <c r="AB5146" t="s">
        <v>46</v>
      </c>
      <c r="AC5146" t="s">
        <v>40</v>
      </c>
    </row>
    <row r="5147" spans="1:29" ht="14.4" x14ac:dyDescent="0.3">
      <c r="A5147">
        <v>5145</v>
      </c>
      <c r="B5147" t="s">
        <v>5149</v>
      </c>
      <c r="C5147" t="s">
        <v>277</v>
      </c>
      <c r="D5147" t="s">
        <v>40</v>
      </c>
      <c r="E5147" t="s">
        <v>40</v>
      </c>
      <c r="F5147" t="s">
        <v>41</v>
      </c>
      <c r="G5147" t="s">
        <v>40</v>
      </c>
      <c r="H5147" s="27"/>
      <c r="I5147" t="s">
        <v>42</v>
      </c>
      <c r="J5147" t="s">
        <v>49</v>
      </c>
      <c r="K5147" t="str">
        <f>IF(Table2[[#This Row],[Basis of Material Classification (System Side)*]]="Field inspection","Yes","No")</f>
        <v>No</v>
      </c>
      <c r="N5147" t="s">
        <v>50</v>
      </c>
      <c r="O5147" t="s">
        <v>41</v>
      </c>
      <c r="P5147" s="13">
        <v>27395</v>
      </c>
      <c r="Q5147" s="16" t="str">
        <f>Table2[[#This Row],[Service Line Size (inches) (System Side)]]</f>
        <v>5/8</v>
      </c>
      <c r="R5147" t="s">
        <v>49</v>
      </c>
      <c r="S5147" t="str">
        <f>IF(Table2[[#This Row],[Basis of Material Classification (Customer Side)*]]="Field inspection","Yes","No")</f>
        <v>No</v>
      </c>
      <c r="V5147" t="s">
        <v>50</v>
      </c>
      <c r="W5147" t="s">
        <v>44</v>
      </c>
      <c r="X5147" t="s">
        <v>44</v>
      </c>
      <c r="Z5147" t="s">
        <v>45</v>
      </c>
      <c r="AA5147" t="s">
        <v>46</v>
      </c>
      <c r="AB5147" t="s">
        <v>46</v>
      </c>
      <c r="AC5147" t="s">
        <v>40</v>
      </c>
    </row>
    <row r="5148" spans="1:29" ht="14.4" x14ac:dyDescent="0.3">
      <c r="A5148">
        <v>5146</v>
      </c>
      <c r="B5148" t="s">
        <v>5150</v>
      </c>
      <c r="C5148" t="s">
        <v>277</v>
      </c>
      <c r="D5148" t="s">
        <v>40</v>
      </c>
      <c r="E5148" t="s">
        <v>40</v>
      </c>
      <c r="F5148" t="s">
        <v>41</v>
      </c>
      <c r="G5148" t="s">
        <v>40</v>
      </c>
      <c r="H5148" s="26">
        <v>37622</v>
      </c>
      <c r="I5148" t="s">
        <v>42</v>
      </c>
      <c r="J5148" t="s">
        <v>43</v>
      </c>
      <c r="K5148" t="str">
        <f>IF(Table2[[#This Row],[Basis of Material Classification (System Side)*]]="Field inspection","Yes","No")</f>
        <v>No</v>
      </c>
      <c r="N5148" t="str">
        <f>Table2[[#This Row],[Basis of Material Classification (System Side)*]]</f>
        <v>Installation date after lead ban</v>
      </c>
      <c r="O5148" t="s">
        <v>41</v>
      </c>
      <c r="P5148" s="13">
        <v>37622</v>
      </c>
      <c r="Q5148" s="16" t="str">
        <f>Table2[[#This Row],[Service Line Size (inches) (System Side)]]</f>
        <v>5/8</v>
      </c>
      <c r="R5148" t="s">
        <v>43</v>
      </c>
      <c r="S5148" t="str">
        <f>IF(Table2[[#This Row],[Basis of Material Classification (Customer Side)*]]="Field inspection","Yes","No")</f>
        <v>No</v>
      </c>
      <c r="V5148" t="s">
        <v>43</v>
      </c>
      <c r="W5148" t="s">
        <v>44</v>
      </c>
      <c r="X5148" t="s">
        <v>44</v>
      </c>
      <c r="Z5148" t="s">
        <v>45</v>
      </c>
      <c r="AA5148" t="s">
        <v>46</v>
      </c>
      <c r="AB5148" t="s">
        <v>46</v>
      </c>
      <c r="AC5148" t="s">
        <v>40</v>
      </c>
    </row>
    <row r="5149" spans="1:29" ht="14.4" x14ac:dyDescent="0.3">
      <c r="A5149">
        <v>5147</v>
      </c>
      <c r="B5149" t="s">
        <v>5151</v>
      </c>
      <c r="C5149" t="s">
        <v>277</v>
      </c>
      <c r="D5149" t="s">
        <v>40</v>
      </c>
      <c r="E5149" t="s">
        <v>40</v>
      </c>
      <c r="F5149" t="s">
        <v>41</v>
      </c>
      <c r="G5149" t="s">
        <v>40</v>
      </c>
      <c r="H5149" s="26">
        <v>30682</v>
      </c>
      <c r="I5149" t="s">
        <v>42</v>
      </c>
      <c r="J5149" t="s">
        <v>43</v>
      </c>
      <c r="K5149" t="str">
        <f>IF(Table2[[#This Row],[Basis of Material Classification (System Side)*]]="Field inspection","Yes","No")</f>
        <v>No</v>
      </c>
      <c r="N5149" t="str">
        <f>Table2[[#This Row],[Basis of Material Classification (System Side)*]]</f>
        <v>Installation date after lead ban</v>
      </c>
      <c r="O5149" t="s">
        <v>41</v>
      </c>
      <c r="P5149" s="13">
        <v>31048</v>
      </c>
      <c r="Q5149" s="16" t="str">
        <f>Table2[[#This Row],[Service Line Size (inches) (System Side)]]</f>
        <v>5/8</v>
      </c>
      <c r="R5149" t="s">
        <v>43</v>
      </c>
      <c r="S5149" t="str">
        <f>IF(Table2[[#This Row],[Basis of Material Classification (Customer Side)*]]="Field inspection","Yes","No")</f>
        <v>No</v>
      </c>
      <c r="V5149" t="s">
        <v>43</v>
      </c>
      <c r="W5149" t="s">
        <v>44</v>
      </c>
      <c r="X5149" t="s">
        <v>44</v>
      </c>
      <c r="Z5149" t="s">
        <v>45</v>
      </c>
      <c r="AA5149" t="s">
        <v>46</v>
      </c>
      <c r="AB5149" t="s">
        <v>46</v>
      </c>
      <c r="AC5149" t="s">
        <v>40</v>
      </c>
    </row>
    <row r="5150" spans="1:29" ht="14.4" x14ac:dyDescent="0.3">
      <c r="A5150">
        <v>5148</v>
      </c>
      <c r="B5150" t="s">
        <v>5152</v>
      </c>
      <c r="C5150" t="s">
        <v>277</v>
      </c>
      <c r="D5150" t="s">
        <v>40</v>
      </c>
      <c r="E5150" t="s">
        <v>40</v>
      </c>
      <c r="F5150" t="s">
        <v>41</v>
      </c>
      <c r="G5150" t="s">
        <v>40</v>
      </c>
      <c r="H5150" s="26">
        <v>20455</v>
      </c>
      <c r="I5150" t="s">
        <v>42</v>
      </c>
      <c r="J5150" t="s">
        <v>49</v>
      </c>
      <c r="K5150" t="str">
        <f>IF(Table2[[#This Row],[Basis of Material Classification (System Side)*]]="Field inspection","Yes","No")</f>
        <v>No</v>
      </c>
      <c r="N5150" t="s">
        <v>50</v>
      </c>
      <c r="O5150" t="s">
        <v>41</v>
      </c>
      <c r="P5150" s="13">
        <v>7306</v>
      </c>
      <c r="Q5150" s="16" t="str">
        <f>Table2[[#This Row],[Service Line Size (inches) (System Side)]]</f>
        <v>5/8</v>
      </c>
      <c r="R5150" t="s">
        <v>49</v>
      </c>
      <c r="S5150" t="str">
        <f>IF(Table2[[#This Row],[Basis of Material Classification (Customer Side)*]]="Field inspection","Yes","No")</f>
        <v>No</v>
      </c>
      <c r="V5150" t="s">
        <v>50</v>
      </c>
      <c r="W5150" t="s">
        <v>44</v>
      </c>
      <c r="X5150" t="s">
        <v>44</v>
      </c>
      <c r="Z5150" t="s">
        <v>45</v>
      </c>
      <c r="AA5150" t="s">
        <v>46</v>
      </c>
      <c r="AB5150" t="s">
        <v>46</v>
      </c>
      <c r="AC5150" t="s">
        <v>40</v>
      </c>
    </row>
    <row r="5151" spans="1:29" ht="14.4" x14ac:dyDescent="0.3">
      <c r="A5151">
        <v>5149</v>
      </c>
      <c r="B5151" t="s">
        <v>5153</v>
      </c>
      <c r="C5151" t="s">
        <v>277</v>
      </c>
      <c r="D5151" t="s">
        <v>40</v>
      </c>
      <c r="E5151" t="s">
        <v>40</v>
      </c>
      <c r="F5151" t="s">
        <v>53</v>
      </c>
      <c r="G5151" t="s">
        <v>40</v>
      </c>
      <c r="H5151" s="26">
        <v>44197</v>
      </c>
      <c r="I5151" t="s">
        <v>42</v>
      </c>
      <c r="J5151" t="s">
        <v>55</v>
      </c>
      <c r="K5151" t="str">
        <f>IF(Table2[[#This Row],[Basis of Material Classification (System Side)*]]="Field inspection","Yes","No")</f>
        <v>No</v>
      </c>
      <c r="O5151" t="s">
        <v>41</v>
      </c>
      <c r="P5151" s="13">
        <v>18264</v>
      </c>
      <c r="Q5151" s="16" t="str">
        <f>Table2[[#This Row],[Service Line Size (inches) (System Side)]]</f>
        <v>5/8</v>
      </c>
      <c r="R5151" t="s">
        <v>49</v>
      </c>
      <c r="S5151" t="str">
        <f>IF(Table2[[#This Row],[Basis of Material Classification (Customer Side)*]]="Field inspection","Yes","No")</f>
        <v>No</v>
      </c>
      <c r="V5151" t="s">
        <v>50</v>
      </c>
      <c r="W5151" t="s">
        <v>44</v>
      </c>
      <c r="X5151" t="s">
        <v>44</v>
      </c>
      <c r="Z5151" t="s">
        <v>58</v>
      </c>
      <c r="AA5151" t="s">
        <v>46</v>
      </c>
      <c r="AB5151" t="s">
        <v>46</v>
      </c>
      <c r="AC5151" t="s">
        <v>40</v>
      </c>
    </row>
    <row r="5152" spans="1:29" ht="14.4" x14ac:dyDescent="0.3">
      <c r="A5152">
        <v>5150</v>
      </c>
      <c r="B5152" t="s">
        <v>5154</v>
      </c>
      <c r="C5152" t="s">
        <v>277</v>
      </c>
      <c r="D5152" t="s">
        <v>40</v>
      </c>
      <c r="E5152" t="s">
        <v>40</v>
      </c>
      <c r="F5152" t="s">
        <v>41</v>
      </c>
      <c r="G5152" t="s">
        <v>40</v>
      </c>
      <c r="H5152" s="26">
        <v>24838</v>
      </c>
      <c r="I5152" t="s">
        <v>42</v>
      </c>
      <c r="J5152" t="s">
        <v>49</v>
      </c>
      <c r="K5152" t="str">
        <f>IF(Table2[[#This Row],[Basis of Material Classification (System Side)*]]="Field inspection","Yes","No")</f>
        <v>No</v>
      </c>
      <c r="N5152" t="s">
        <v>50</v>
      </c>
      <c r="O5152" t="s">
        <v>41</v>
      </c>
      <c r="P5152" s="13">
        <v>26665</v>
      </c>
      <c r="Q5152" s="16" t="str">
        <f>Table2[[#This Row],[Service Line Size (inches) (System Side)]]</f>
        <v>5/8</v>
      </c>
      <c r="R5152" t="s">
        <v>49</v>
      </c>
      <c r="S5152" t="str">
        <f>IF(Table2[[#This Row],[Basis of Material Classification (Customer Side)*]]="Field inspection","Yes","No")</f>
        <v>No</v>
      </c>
      <c r="V5152" t="s">
        <v>50</v>
      </c>
      <c r="W5152" t="s">
        <v>44</v>
      </c>
      <c r="X5152" t="s">
        <v>44</v>
      </c>
      <c r="Z5152" t="s">
        <v>45</v>
      </c>
      <c r="AA5152" t="s">
        <v>46</v>
      </c>
      <c r="AB5152" t="s">
        <v>46</v>
      </c>
      <c r="AC5152" t="s">
        <v>40</v>
      </c>
    </row>
    <row r="5153" spans="1:29" ht="14.4" x14ac:dyDescent="0.3">
      <c r="A5153">
        <v>5151</v>
      </c>
      <c r="B5153" t="s">
        <v>5155</v>
      </c>
      <c r="C5153" t="s">
        <v>277</v>
      </c>
      <c r="D5153" t="s">
        <v>40</v>
      </c>
      <c r="E5153" t="s">
        <v>40</v>
      </c>
      <c r="F5153" t="s">
        <v>41</v>
      </c>
      <c r="G5153" t="s">
        <v>40</v>
      </c>
      <c r="H5153" s="26">
        <v>37622</v>
      </c>
      <c r="I5153" t="s">
        <v>42</v>
      </c>
      <c r="J5153" t="s">
        <v>43</v>
      </c>
      <c r="K5153" t="str">
        <f>IF(Table2[[#This Row],[Basis of Material Classification (System Side)*]]="Field inspection","Yes","No")</f>
        <v>No</v>
      </c>
      <c r="N5153" t="str">
        <f>Table2[[#This Row],[Basis of Material Classification (System Side)*]]</f>
        <v>Installation date after lead ban</v>
      </c>
      <c r="O5153" t="s">
        <v>41</v>
      </c>
      <c r="P5153" s="13">
        <v>37257</v>
      </c>
      <c r="Q5153" s="16" t="str">
        <f>Table2[[#This Row],[Service Line Size (inches) (System Side)]]</f>
        <v>5/8</v>
      </c>
      <c r="R5153" t="s">
        <v>43</v>
      </c>
      <c r="S5153" t="str">
        <f>IF(Table2[[#This Row],[Basis of Material Classification (Customer Side)*]]="Field inspection","Yes","No")</f>
        <v>No</v>
      </c>
      <c r="V5153" t="s">
        <v>43</v>
      </c>
      <c r="W5153" t="s">
        <v>44</v>
      </c>
      <c r="X5153" t="s">
        <v>44</v>
      </c>
      <c r="Z5153" t="s">
        <v>45</v>
      </c>
      <c r="AA5153" t="s">
        <v>46</v>
      </c>
      <c r="AB5153" t="s">
        <v>46</v>
      </c>
      <c r="AC5153" t="s">
        <v>40</v>
      </c>
    </row>
    <row r="5154" spans="1:29" ht="14.4" x14ac:dyDescent="0.3">
      <c r="A5154">
        <v>5152</v>
      </c>
      <c r="B5154" t="s">
        <v>5156</v>
      </c>
      <c r="C5154" t="s">
        <v>277</v>
      </c>
      <c r="D5154" t="s">
        <v>40</v>
      </c>
      <c r="E5154" t="s">
        <v>40</v>
      </c>
      <c r="F5154" t="s">
        <v>41</v>
      </c>
      <c r="G5154" t="s">
        <v>40</v>
      </c>
      <c r="H5154" s="26">
        <v>35065</v>
      </c>
      <c r="I5154" t="s">
        <v>42</v>
      </c>
      <c r="J5154" t="s">
        <v>43</v>
      </c>
      <c r="K5154" t="str">
        <f>IF(Table2[[#This Row],[Basis of Material Classification (System Side)*]]="Field inspection","Yes","No")</f>
        <v>No</v>
      </c>
      <c r="N5154" t="str">
        <f>Table2[[#This Row],[Basis of Material Classification (System Side)*]]</f>
        <v>Installation date after lead ban</v>
      </c>
      <c r="O5154" t="s">
        <v>41</v>
      </c>
      <c r="P5154" s="13">
        <v>35431</v>
      </c>
      <c r="Q5154" s="16" t="str">
        <f>Table2[[#This Row],[Service Line Size (inches) (System Side)]]</f>
        <v>5/8</v>
      </c>
      <c r="R5154" t="s">
        <v>43</v>
      </c>
      <c r="S5154" t="str">
        <f>IF(Table2[[#This Row],[Basis of Material Classification (Customer Side)*]]="Field inspection","Yes","No")</f>
        <v>No</v>
      </c>
      <c r="V5154" t="s">
        <v>43</v>
      </c>
      <c r="W5154" t="s">
        <v>44</v>
      </c>
      <c r="X5154" t="s">
        <v>44</v>
      </c>
      <c r="Z5154" t="s">
        <v>45</v>
      </c>
      <c r="AA5154" t="s">
        <v>46</v>
      </c>
      <c r="AB5154" t="s">
        <v>46</v>
      </c>
      <c r="AC5154" t="s">
        <v>40</v>
      </c>
    </row>
    <row r="5155" spans="1:29" ht="14.4" x14ac:dyDescent="0.3">
      <c r="A5155">
        <v>5153</v>
      </c>
      <c r="B5155" t="s">
        <v>5157</v>
      </c>
      <c r="C5155" t="s">
        <v>277</v>
      </c>
      <c r="D5155" t="s">
        <v>40</v>
      </c>
      <c r="E5155" t="s">
        <v>40</v>
      </c>
      <c r="F5155" t="s">
        <v>41</v>
      </c>
      <c r="G5155" t="s">
        <v>40</v>
      </c>
      <c r="H5155" s="26">
        <v>27030</v>
      </c>
      <c r="I5155" t="s">
        <v>42</v>
      </c>
      <c r="J5155" t="s">
        <v>49</v>
      </c>
      <c r="K5155" t="str">
        <f>IF(Table2[[#This Row],[Basis of Material Classification (System Side)*]]="Field inspection","Yes","No")</f>
        <v>No</v>
      </c>
      <c r="N5155" t="s">
        <v>50</v>
      </c>
      <c r="O5155" t="s">
        <v>41</v>
      </c>
      <c r="P5155" s="13">
        <v>18264</v>
      </c>
      <c r="Q5155" s="16" t="str">
        <f>Table2[[#This Row],[Service Line Size (inches) (System Side)]]</f>
        <v>5/8</v>
      </c>
      <c r="R5155" t="s">
        <v>49</v>
      </c>
      <c r="S5155" t="str">
        <f>IF(Table2[[#This Row],[Basis of Material Classification (Customer Side)*]]="Field inspection","Yes","No")</f>
        <v>No</v>
      </c>
      <c r="V5155" t="s">
        <v>50</v>
      </c>
      <c r="W5155" t="s">
        <v>44</v>
      </c>
      <c r="X5155" t="s">
        <v>44</v>
      </c>
      <c r="Z5155" t="s">
        <v>45</v>
      </c>
      <c r="AA5155" t="s">
        <v>46</v>
      </c>
      <c r="AB5155" t="s">
        <v>46</v>
      </c>
      <c r="AC5155" t="s">
        <v>40</v>
      </c>
    </row>
    <row r="5156" spans="1:29" ht="14.4" x14ac:dyDescent="0.3">
      <c r="A5156">
        <v>5154</v>
      </c>
      <c r="B5156" t="s">
        <v>5158</v>
      </c>
      <c r="C5156" t="s">
        <v>277</v>
      </c>
      <c r="D5156" t="s">
        <v>40</v>
      </c>
      <c r="E5156" t="s">
        <v>40</v>
      </c>
      <c r="F5156" t="s">
        <v>53</v>
      </c>
      <c r="G5156" t="s">
        <v>40</v>
      </c>
      <c r="H5156" s="26">
        <v>37257</v>
      </c>
      <c r="I5156" t="s">
        <v>54</v>
      </c>
      <c r="J5156" t="s">
        <v>55</v>
      </c>
      <c r="K5156" t="str">
        <f>IF(Table2[[#This Row],[Basis of Material Classification (System Side)*]]="Field inspection","Yes","No")</f>
        <v>No</v>
      </c>
      <c r="O5156" t="s">
        <v>41</v>
      </c>
      <c r="P5156" s="13">
        <v>35796</v>
      </c>
      <c r="Q5156" s="16" t="str">
        <f>Table2[[#This Row],[Service Line Size (inches) (System Side)]]</f>
        <v>3/4</v>
      </c>
      <c r="R5156" t="s">
        <v>43</v>
      </c>
      <c r="S5156" t="str">
        <f>IF(Table2[[#This Row],[Basis of Material Classification (Customer Side)*]]="Field inspection","Yes","No")</f>
        <v>No</v>
      </c>
      <c r="V5156" t="s">
        <v>43</v>
      </c>
      <c r="W5156" t="s">
        <v>44</v>
      </c>
      <c r="X5156" t="s">
        <v>44</v>
      </c>
      <c r="Z5156" t="s">
        <v>45</v>
      </c>
      <c r="AA5156" t="s">
        <v>46</v>
      </c>
      <c r="AB5156" t="s">
        <v>46</v>
      </c>
      <c r="AC5156" t="s">
        <v>40</v>
      </c>
    </row>
    <row r="5157" spans="1:29" ht="14.4" x14ac:dyDescent="0.3">
      <c r="A5157">
        <v>5155</v>
      </c>
      <c r="B5157" t="s">
        <v>5159</v>
      </c>
      <c r="C5157" t="s">
        <v>277</v>
      </c>
      <c r="D5157" t="s">
        <v>40</v>
      </c>
      <c r="E5157" t="s">
        <v>40</v>
      </c>
      <c r="F5157" t="s">
        <v>41</v>
      </c>
      <c r="G5157" t="s">
        <v>40</v>
      </c>
      <c r="H5157" s="26">
        <v>37622</v>
      </c>
      <c r="I5157" t="s">
        <v>42</v>
      </c>
      <c r="J5157" t="s">
        <v>43</v>
      </c>
      <c r="K5157" t="str">
        <f>IF(Table2[[#This Row],[Basis of Material Classification (System Side)*]]="Field inspection","Yes","No")</f>
        <v>No</v>
      </c>
      <c r="N5157" t="str">
        <f>Table2[[#This Row],[Basis of Material Classification (System Side)*]]</f>
        <v>Installation date after lead ban</v>
      </c>
      <c r="O5157" t="s">
        <v>41</v>
      </c>
      <c r="P5157" s="13">
        <v>37622</v>
      </c>
      <c r="Q5157" s="16" t="str">
        <f>Table2[[#This Row],[Service Line Size (inches) (System Side)]]</f>
        <v>5/8</v>
      </c>
      <c r="R5157" t="s">
        <v>43</v>
      </c>
      <c r="S5157" t="str">
        <f>IF(Table2[[#This Row],[Basis of Material Classification (Customer Side)*]]="Field inspection","Yes","No")</f>
        <v>No</v>
      </c>
      <c r="V5157" t="s">
        <v>43</v>
      </c>
      <c r="W5157" t="s">
        <v>44</v>
      </c>
      <c r="X5157" t="s">
        <v>44</v>
      </c>
      <c r="Z5157" t="s">
        <v>45</v>
      </c>
      <c r="AA5157" t="s">
        <v>46</v>
      </c>
      <c r="AB5157" t="s">
        <v>46</v>
      </c>
      <c r="AC5157" t="s">
        <v>40</v>
      </c>
    </row>
    <row r="5158" spans="1:29" ht="14.4" x14ac:dyDescent="0.3">
      <c r="A5158">
        <v>5156</v>
      </c>
      <c r="B5158" t="s">
        <v>5160</v>
      </c>
      <c r="C5158" t="s">
        <v>277</v>
      </c>
      <c r="D5158" t="s">
        <v>40</v>
      </c>
      <c r="E5158" t="s">
        <v>40</v>
      </c>
      <c r="F5158" t="s">
        <v>41</v>
      </c>
      <c r="G5158" t="s">
        <v>40</v>
      </c>
      <c r="H5158" s="26">
        <v>32509</v>
      </c>
      <c r="I5158" t="s">
        <v>42</v>
      </c>
      <c r="J5158" t="s">
        <v>43</v>
      </c>
      <c r="K5158" t="str">
        <f>IF(Table2[[#This Row],[Basis of Material Classification (System Side)*]]="Field inspection","Yes","No")</f>
        <v>No</v>
      </c>
      <c r="N5158" t="str">
        <f>Table2[[#This Row],[Basis of Material Classification (System Side)*]]</f>
        <v>Installation date after lead ban</v>
      </c>
      <c r="O5158" t="s">
        <v>41</v>
      </c>
      <c r="P5158" s="13">
        <v>18629</v>
      </c>
      <c r="Q5158" s="16" t="str">
        <f>Table2[[#This Row],[Service Line Size (inches) (System Side)]]</f>
        <v>5/8</v>
      </c>
      <c r="R5158" t="s">
        <v>49</v>
      </c>
      <c r="S5158" t="str">
        <f>IF(Table2[[#This Row],[Basis of Material Classification (Customer Side)*]]="Field inspection","Yes","No")</f>
        <v>No</v>
      </c>
      <c r="V5158" t="s">
        <v>50</v>
      </c>
      <c r="W5158" t="s">
        <v>44</v>
      </c>
      <c r="X5158" t="s">
        <v>44</v>
      </c>
      <c r="Z5158" t="s">
        <v>45</v>
      </c>
      <c r="AA5158" t="s">
        <v>46</v>
      </c>
      <c r="AB5158" t="s">
        <v>46</v>
      </c>
      <c r="AC5158" t="s">
        <v>40</v>
      </c>
    </row>
    <row r="5159" spans="1:29" ht="14.4" x14ac:dyDescent="0.3">
      <c r="A5159">
        <v>5157</v>
      </c>
      <c r="B5159" t="s">
        <v>5161</v>
      </c>
      <c r="C5159" t="s">
        <v>277</v>
      </c>
      <c r="D5159" t="s">
        <v>40</v>
      </c>
      <c r="E5159" t="s">
        <v>40</v>
      </c>
      <c r="F5159" t="s">
        <v>41</v>
      </c>
      <c r="G5159" t="s">
        <v>40</v>
      </c>
      <c r="H5159" s="26">
        <v>35796</v>
      </c>
      <c r="I5159" t="s">
        <v>42</v>
      </c>
      <c r="J5159" t="s">
        <v>43</v>
      </c>
      <c r="K5159" t="str">
        <f>IF(Table2[[#This Row],[Basis of Material Classification (System Side)*]]="Field inspection","Yes","No")</f>
        <v>No</v>
      </c>
      <c r="N5159" t="str">
        <f>Table2[[#This Row],[Basis of Material Classification (System Side)*]]</f>
        <v>Installation date after lead ban</v>
      </c>
      <c r="O5159" t="s">
        <v>41</v>
      </c>
      <c r="P5159" s="13">
        <v>35796</v>
      </c>
      <c r="Q5159" s="16" t="str">
        <f>Table2[[#This Row],[Service Line Size (inches) (System Side)]]</f>
        <v>5/8</v>
      </c>
      <c r="R5159" t="s">
        <v>43</v>
      </c>
      <c r="S5159" t="str">
        <f>IF(Table2[[#This Row],[Basis of Material Classification (Customer Side)*]]="Field inspection","Yes","No")</f>
        <v>No</v>
      </c>
      <c r="V5159" t="s">
        <v>43</v>
      </c>
      <c r="W5159" t="s">
        <v>44</v>
      </c>
      <c r="X5159" t="s">
        <v>44</v>
      </c>
      <c r="Z5159" t="s">
        <v>45</v>
      </c>
      <c r="AA5159" t="s">
        <v>46</v>
      </c>
      <c r="AB5159" t="s">
        <v>46</v>
      </c>
      <c r="AC5159" t="s">
        <v>40</v>
      </c>
    </row>
    <row r="5160" spans="1:29" ht="14.4" x14ac:dyDescent="0.3">
      <c r="A5160">
        <v>5158</v>
      </c>
      <c r="B5160" t="s">
        <v>5162</v>
      </c>
      <c r="C5160" t="s">
        <v>277</v>
      </c>
      <c r="D5160" t="s">
        <v>40</v>
      </c>
      <c r="E5160" t="s">
        <v>40</v>
      </c>
      <c r="F5160" t="s">
        <v>53</v>
      </c>
      <c r="G5160" t="s">
        <v>40</v>
      </c>
      <c r="H5160" s="26">
        <v>20455</v>
      </c>
      <c r="I5160" t="s">
        <v>42</v>
      </c>
      <c r="J5160" t="s">
        <v>55</v>
      </c>
      <c r="K5160" t="str">
        <f>IF(Table2[[#This Row],[Basis of Material Classification (System Side)*]]="Field inspection","Yes","No")</f>
        <v>No</v>
      </c>
      <c r="O5160" t="s">
        <v>41</v>
      </c>
      <c r="P5160" s="13">
        <v>21551</v>
      </c>
      <c r="Q5160" s="16" t="str">
        <f>Table2[[#This Row],[Service Line Size (inches) (System Side)]]</f>
        <v>5/8</v>
      </c>
      <c r="R5160" t="s">
        <v>49</v>
      </c>
      <c r="S5160" t="str">
        <f>IF(Table2[[#This Row],[Basis of Material Classification (Customer Side)*]]="Field inspection","Yes","No")</f>
        <v>No</v>
      </c>
      <c r="V5160" t="s">
        <v>50</v>
      </c>
      <c r="W5160" t="s">
        <v>44</v>
      </c>
      <c r="X5160" t="s">
        <v>44</v>
      </c>
      <c r="Z5160" t="s">
        <v>45</v>
      </c>
      <c r="AA5160" t="s">
        <v>46</v>
      </c>
      <c r="AB5160" t="s">
        <v>46</v>
      </c>
      <c r="AC5160" t="s">
        <v>40</v>
      </c>
    </row>
    <row r="5161" spans="1:29" ht="14.4" x14ac:dyDescent="0.3">
      <c r="A5161">
        <v>5159</v>
      </c>
      <c r="B5161" t="s">
        <v>5163</v>
      </c>
      <c r="C5161" t="s">
        <v>277</v>
      </c>
      <c r="D5161" t="s">
        <v>40</v>
      </c>
      <c r="E5161" t="s">
        <v>40</v>
      </c>
      <c r="F5161" t="s">
        <v>41</v>
      </c>
      <c r="G5161" t="s">
        <v>40</v>
      </c>
      <c r="H5161" s="26">
        <v>37622</v>
      </c>
      <c r="I5161" t="s">
        <v>42</v>
      </c>
      <c r="J5161" t="s">
        <v>43</v>
      </c>
      <c r="K5161" t="str">
        <f>IF(Table2[[#This Row],[Basis of Material Classification (System Side)*]]="Field inspection","Yes","No")</f>
        <v>No</v>
      </c>
      <c r="N5161" t="str">
        <f>Table2[[#This Row],[Basis of Material Classification (System Side)*]]</f>
        <v>Installation date after lead ban</v>
      </c>
      <c r="O5161" t="s">
        <v>41</v>
      </c>
      <c r="P5161" s="13">
        <v>37622</v>
      </c>
      <c r="Q5161" s="16" t="str">
        <f>Table2[[#This Row],[Service Line Size (inches) (System Side)]]</f>
        <v>5/8</v>
      </c>
      <c r="R5161" t="s">
        <v>43</v>
      </c>
      <c r="S5161" t="str">
        <f>IF(Table2[[#This Row],[Basis of Material Classification (Customer Side)*]]="Field inspection","Yes","No")</f>
        <v>No</v>
      </c>
      <c r="V5161" t="s">
        <v>43</v>
      </c>
      <c r="W5161" t="s">
        <v>44</v>
      </c>
      <c r="X5161" t="s">
        <v>44</v>
      </c>
      <c r="Z5161" t="s">
        <v>45</v>
      </c>
      <c r="AA5161" t="s">
        <v>46</v>
      </c>
      <c r="AB5161" t="s">
        <v>46</v>
      </c>
      <c r="AC5161" t="s">
        <v>40</v>
      </c>
    </row>
    <row r="5162" spans="1:29" ht="14.4" x14ac:dyDescent="0.3">
      <c r="A5162">
        <v>5160</v>
      </c>
      <c r="B5162" t="s">
        <v>5164</v>
      </c>
      <c r="C5162" t="s">
        <v>277</v>
      </c>
      <c r="D5162" t="s">
        <v>40</v>
      </c>
      <c r="E5162" t="s">
        <v>40</v>
      </c>
      <c r="F5162" t="s">
        <v>53</v>
      </c>
      <c r="G5162" t="s">
        <v>40</v>
      </c>
      <c r="H5162" s="26">
        <v>28491</v>
      </c>
      <c r="I5162" t="s">
        <v>42</v>
      </c>
      <c r="J5162" t="s">
        <v>65</v>
      </c>
      <c r="K5162" t="str">
        <f>IF(Table2[[#This Row],[Basis of Material Classification (System Side)*]]="Field inspection","Yes","No")</f>
        <v>Yes</v>
      </c>
      <c r="L5162" t="s">
        <v>66</v>
      </c>
      <c r="M5162" s="13">
        <v>45519</v>
      </c>
      <c r="O5162" t="s">
        <v>41</v>
      </c>
      <c r="P5162" s="13">
        <v>30682</v>
      </c>
      <c r="Q5162" s="16" t="str">
        <f>Table2[[#This Row],[Service Line Size (inches) (System Side)]]</f>
        <v>5/8</v>
      </c>
      <c r="R5162" t="s">
        <v>43</v>
      </c>
      <c r="S5162" t="str">
        <f>IF(Table2[[#This Row],[Basis of Material Classification (Customer Side)*]]="Field inspection","Yes","No")</f>
        <v>No</v>
      </c>
      <c r="V5162" t="s">
        <v>43</v>
      </c>
      <c r="W5162" t="s">
        <v>44</v>
      </c>
      <c r="X5162" t="s">
        <v>44</v>
      </c>
      <c r="Z5162" t="s">
        <v>45</v>
      </c>
      <c r="AA5162" t="s">
        <v>46</v>
      </c>
      <c r="AB5162" t="s">
        <v>46</v>
      </c>
      <c r="AC5162" t="s">
        <v>40</v>
      </c>
    </row>
    <row r="5163" spans="1:29" ht="14.4" x14ac:dyDescent="0.3">
      <c r="A5163">
        <v>5161</v>
      </c>
      <c r="B5163" t="s">
        <v>5165</v>
      </c>
      <c r="C5163" t="s">
        <v>277</v>
      </c>
      <c r="D5163" t="s">
        <v>40</v>
      </c>
      <c r="E5163" t="s">
        <v>40</v>
      </c>
      <c r="F5163" t="s">
        <v>53</v>
      </c>
      <c r="G5163" t="s">
        <v>40</v>
      </c>
      <c r="H5163" s="26">
        <v>44197</v>
      </c>
      <c r="I5163" t="s">
        <v>42</v>
      </c>
      <c r="J5163" t="s">
        <v>55</v>
      </c>
      <c r="K5163" t="str">
        <f>IF(Table2[[#This Row],[Basis of Material Classification (System Side)*]]="Field inspection","Yes","No")</f>
        <v>No</v>
      </c>
      <c r="O5163" t="s">
        <v>53</v>
      </c>
      <c r="P5163" s="13">
        <v>18264</v>
      </c>
      <c r="Q5163" s="16" t="str">
        <f>Table2[[#This Row],[Service Line Size (inches) (System Side)]]</f>
        <v>5/8</v>
      </c>
      <c r="R5163" t="s">
        <v>55</v>
      </c>
      <c r="S5163" t="str">
        <f>IF(Table2[[#This Row],[Basis of Material Classification (Customer Side)*]]="Field inspection","Yes","No")</f>
        <v>No</v>
      </c>
      <c r="V5163" t="s">
        <v>72</v>
      </c>
      <c r="W5163" t="s">
        <v>44</v>
      </c>
      <c r="X5163" t="s">
        <v>44</v>
      </c>
      <c r="Z5163" t="s">
        <v>58</v>
      </c>
      <c r="AA5163" t="s">
        <v>46</v>
      </c>
      <c r="AB5163" t="s">
        <v>46</v>
      </c>
      <c r="AC5163" t="s">
        <v>40</v>
      </c>
    </row>
    <row r="5164" spans="1:29" ht="14.4" x14ac:dyDescent="0.3">
      <c r="A5164">
        <v>5162</v>
      </c>
      <c r="B5164" t="s">
        <v>5166</v>
      </c>
      <c r="C5164" t="s">
        <v>277</v>
      </c>
      <c r="D5164" t="s">
        <v>40</v>
      </c>
      <c r="E5164" t="s">
        <v>40</v>
      </c>
      <c r="F5164" t="s">
        <v>41</v>
      </c>
      <c r="G5164" t="s">
        <v>40</v>
      </c>
      <c r="H5164" s="26">
        <v>29587</v>
      </c>
      <c r="I5164" t="s">
        <v>42</v>
      </c>
      <c r="J5164" t="s">
        <v>43</v>
      </c>
      <c r="K5164" t="str">
        <f>IF(Table2[[#This Row],[Basis of Material Classification (System Side)*]]="Field inspection","Yes","No")</f>
        <v>No</v>
      </c>
      <c r="N5164" t="str">
        <f>Table2[[#This Row],[Basis of Material Classification (System Side)*]]</f>
        <v>Installation date after lead ban</v>
      </c>
      <c r="O5164" t="s">
        <v>41</v>
      </c>
      <c r="P5164" s="13">
        <v>32509</v>
      </c>
      <c r="Q5164" s="16" t="str">
        <f>Table2[[#This Row],[Service Line Size (inches) (System Side)]]</f>
        <v>5/8</v>
      </c>
      <c r="R5164" t="s">
        <v>43</v>
      </c>
      <c r="S5164" t="str">
        <f>IF(Table2[[#This Row],[Basis of Material Classification (Customer Side)*]]="Field inspection","Yes","No")</f>
        <v>No</v>
      </c>
      <c r="V5164" t="s">
        <v>43</v>
      </c>
      <c r="W5164" t="s">
        <v>44</v>
      </c>
      <c r="X5164" t="s">
        <v>44</v>
      </c>
      <c r="Z5164" t="s">
        <v>45</v>
      </c>
      <c r="AA5164" t="s">
        <v>46</v>
      </c>
      <c r="AB5164" t="s">
        <v>46</v>
      </c>
      <c r="AC5164" t="s">
        <v>40</v>
      </c>
    </row>
    <row r="5165" spans="1:29" ht="14.4" x14ac:dyDescent="0.3">
      <c r="A5165">
        <v>5163</v>
      </c>
      <c r="B5165" t="s">
        <v>5167</v>
      </c>
      <c r="C5165" t="s">
        <v>277</v>
      </c>
      <c r="D5165" t="s">
        <v>40</v>
      </c>
      <c r="E5165" t="s">
        <v>40</v>
      </c>
      <c r="F5165" t="s">
        <v>41</v>
      </c>
      <c r="G5165" t="s">
        <v>40</v>
      </c>
      <c r="H5165" s="26">
        <v>32509</v>
      </c>
      <c r="I5165" t="s">
        <v>42</v>
      </c>
      <c r="J5165" t="s">
        <v>43</v>
      </c>
      <c r="K5165" t="str">
        <f>IF(Table2[[#This Row],[Basis of Material Classification (System Side)*]]="Field inspection","Yes","No")</f>
        <v>No</v>
      </c>
      <c r="N5165" t="str">
        <f>Table2[[#This Row],[Basis of Material Classification (System Side)*]]</f>
        <v>Installation date after lead ban</v>
      </c>
      <c r="O5165" t="s">
        <v>41</v>
      </c>
      <c r="P5165"/>
      <c r="Q5165" s="16" t="str">
        <f>Table2[[#This Row],[Service Line Size (inches) (System Side)]]</f>
        <v>5/8</v>
      </c>
      <c r="R5165" t="s">
        <v>106</v>
      </c>
      <c r="S5165" t="str">
        <f>IF(Table2[[#This Row],[Basis of Material Classification (Customer Side)*]]="Field inspection","Yes","No")</f>
        <v>No</v>
      </c>
      <c r="V5165" t="s">
        <v>108</v>
      </c>
      <c r="W5165" t="s">
        <v>44</v>
      </c>
      <c r="X5165" t="s">
        <v>44</v>
      </c>
      <c r="Z5165" t="s">
        <v>45</v>
      </c>
      <c r="AA5165" t="s">
        <v>46</v>
      </c>
      <c r="AB5165" t="s">
        <v>46</v>
      </c>
      <c r="AC5165" t="s">
        <v>40</v>
      </c>
    </row>
    <row r="5166" spans="1:29" ht="14.4" x14ac:dyDescent="0.3">
      <c r="A5166">
        <v>5164</v>
      </c>
      <c r="B5166" t="s">
        <v>5168</v>
      </c>
      <c r="C5166" t="s">
        <v>277</v>
      </c>
      <c r="D5166" t="s">
        <v>40</v>
      </c>
      <c r="E5166" t="s">
        <v>40</v>
      </c>
      <c r="F5166" t="s">
        <v>41</v>
      </c>
      <c r="G5166" t="s">
        <v>40</v>
      </c>
      <c r="H5166" s="26">
        <v>28126</v>
      </c>
      <c r="I5166" t="s">
        <v>42</v>
      </c>
      <c r="J5166" t="s">
        <v>49</v>
      </c>
      <c r="K5166" t="str">
        <f>IF(Table2[[#This Row],[Basis of Material Classification (System Side)*]]="Field inspection","Yes","No")</f>
        <v>No</v>
      </c>
      <c r="N5166" t="s">
        <v>50</v>
      </c>
      <c r="O5166" t="s">
        <v>41</v>
      </c>
      <c r="P5166" s="13">
        <v>33604</v>
      </c>
      <c r="Q5166" s="16" t="str">
        <f>Table2[[#This Row],[Service Line Size (inches) (System Side)]]</f>
        <v>5/8</v>
      </c>
      <c r="R5166" t="s">
        <v>43</v>
      </c>
      <c r="S5166" t="str">
        <f>IF(Table2[[#This Row],[Basis of Material Classification (Customer Side)*]]="Field inspection","Yes","No")</f>
        <v>No</v>
      </c>
      <c r="V5166" t="s">
        <v>43</v>
      </c>
      <c r="W5166" t="s">
        <v>44</v>
      </c>
      <c r="X5166" t="s">
        <v>44</v>
      </c>
      <c r="Z5166" t="s">
        <v>45</v>
      </c>
      <c r="AA5166" t="s">
        <v>46</v>
      </c>
      <c r="AB5166" t="s">
        <v>46</v>
      </c>
      <c r="AC5166" t="s">
        <v>40</v>
      </c>
    </row>
    <row r="5167" spans="1:29" ht="14.4" x14ac:dyDescent="0.3">
      <c r="A5167">
        <v>5165</v>
      </c>
      <c r="B5167" t="s">
        <v>5169</v>
      </c>
      <c r="C5167" t="s">
        <v>277</v>
      </c>
      <c r="D5167" t="s">
        <v>48</v>
      </c>
      <c r="E5167" t="s">
        <v>40</v>
      </c>
      <c r="F5167" t="s">
        <v>41</v>
      </c>
      <c r="G5167" t="s">
        <v>40</v>
      </c>
      <c r="H5167" s="27"/>
      <c r="I5167" t="s">
        <v>42</v>
      </c>
      <c r="J5167" t="s">
        <v>49</v>
      </c>
      <c r="K5167" t="str">
        <f>IF(Table2[[#This Row],[Basis of Material Classification (System Side)*]]="Field inspection","Yes","No")</f>
        <v>No</v>
      </c>
      <c r="N5167" t="s">
        <v>50</v>
      </c>
      <c r="O5167" t="s">
        <v>41</v>
      </c>
      <c r="P5167" s="13">
        <v>20090</v>
      </c>
      <c r="Q5167" s="16" t="str">
        <f>Table2[[#This Row],[Service Line Size (inches) (System Side)]]</f>
        <v>5/8</v>
      </c>
      <c r="R5167" t="s">
        <v>49</v>
      </c>
      <c r="S5167" t="str">
        <f>IF(Table2[[#This Row],[Basis of Material Classification (Customer Side)*]]="Field inspection","Yes","No")</f>
        <v>No</v>
      </c>
      <c r="V5167" t="s">
        <v>50</v>
      </c>
      <c r="W5167" t="s">
        <v>44</v>
      </c>
      <c r="X5167" t="s">
        <v>44</v>
      </c>
      <c r="Z5167" t="s">
        <v>51</v>
      </c>
      <c r="AA5167" t="s">
        <v>46</v>
      </c>
      <c r="AB5167" t="s">
        <v>46</v>
      </c>
      <c r="AC5167" t="s">
        <v>40</v>
      </c>
    </row>
    <row r="5168" spans="1:29" ht="14.4" x14ac:dyDescent="0.3">
      <c r="A5168">
        <v>5166</v>
      </c>
      <c r="B5168" t="s">
        <v>5170</v>
      </c>
      <c r="C5168" t="s">
        <v>277</v>
      </c>
      <c r="D5168" t="s">
        <v>40</v>
      </c>
      <c r="E5168" t="s">
        <v>40</v>
      </c>
      <c r="F5168" t="s">
        <v>53</v>
      </c>
      <c r="G5168" t="s">
        <v>40</v>
      </c>
      <c r="H5168" s="26">
        <v>35796</v>
      </c>
      <c r="I5168" t="s">
        <v>54</v>
      </c>
      <c r="J5168" t="s">
        <v>55</v>
      </c>
      <c r="K5168" t="str">
        <f>IF(Table2[[#This Row],[Basis of Material Classification (System Side)*]]="Field inspection","Yes","No")</f>
        <v>No</v>
      </c>
      <c r="O5168" t="s">
        <v>41</v>
      </c>
      <c r="P5168" s="13">
        <v>36892</v>
      </c>
      <c r="Q5168" s="16" t="str">
        <f>Table2[[#This Row],[Service Line Size (inches) (System Side)]]</f>
        <v>3/4</v>
      </c>
      <c r="R5168" t="s">
        <v>43</v>
      </c>
      <c r="S5168" t="str">
        <f>IF(Table2[[#This Row],[Basis of Material Classification (Customer Side)*]]="Field inspection","Yes","No")</f>
        <v>No</v>
      </c>
      <c r="V5168" t="s">
        <v>43</v>
      </c>
      <c r="W5168" t="s">
        <v>44</v>
      </c>
      <c r="X5168" t="s">
        <v>44</v>
      </c>
      <c r="Z5168" t="s">
        <v>45</v>
      </c>
      <c r="AA5168" t="s">
        <v>46</v>
      </c>
      <c r="AB5168" t="s">
        <v>46</v>
      </c>
      <c r="AC5168" t="s">
        <v>40</v>
      </c>
    </row>
    <row r="5169" spans="1:29" ht="14.4" x14ac:dyDescent="0.3">
      <c r="A5169">
        <v>5167</v>
      </c>
      <c r="B5169" t="s">
        <v>5171</v>
      </c>
      <c r="C5169" t="s">
        <v>277</v>
      </c>
      <c r="D5169" t="s">
        <v>40</v>
      </c>
      <c r="E5169" t="s">
        <v>40</v>
      </c>
      <c r="F5169" t="s">
        <v>53</v>
      </c>
      <c r="G5169" t="s">
        <v>40</v>
      </c>
      <c r="H5169" s="26">
        <v>38718</v>
      </c>
      <c r="I5169" t="s">
        <v>54</v>
      </c>
      <c r="J5169" t="s">
        <v>55</v>
      </c>
      <c r="K5169" t="str">
        <f>IF(Table2[[#This Row],[Basis of Material Classification (System Side)*]]="Field inspection","Yes","No")</f>
        <v>No</v>
      </c>
      <c r="O5169" t="s">
        <v>41</v>
      </c>
      <c r="P5169" s="13">
        <v>38718</v>
      </c>
      <c r="Q5169" s="16" t="str">
        <f>Table2[[#This Row],[Service Line Size (inches) (System Side)]]</f>
        <v>3/4</v>
      </c>
      <c r="R5169" t="s">
        <v>43</v>
      </c>
      <c r="S5169" t="str">
        <f>IF(Table2[[#This Row],[Basis of Material Classification (Customer Side)*]]="Field inspection","Yes","No")</f>
        <v>No</v>
      </c>
      <c r="V5169" t="s">
        <v>43</v>
      </c>
      <c r="W5169" t="s">
        <v>44</v>
      </c>
      <c r="X5169" t="s">
        <v>44</v>
      </c>
      <c r="Z5169" t="s">
        <v>45</v>
      </c>
      <c r="AA5169" t="s">
        <v>46</v>
      </c>
      <c r="AB5169" t="s">
        <v>46</v>
      </c>
      <c r="AC5169" t="s">
        <v>40</v>
      </c>
    </row>
    <row r="5170" spans="1:29" ht="14.4" x14ac:dyDescent="0.3">
      <c r="A5170">
        <v>5168</v>
      </c>
      <c r="B5170" t="s">
        <v>5172</v>
      </c>
      <c r="C5170" t="s">
        <v>277</v>
      </c>
      <c r="D5170" t="s">
        <v>40</v>
      </c>
      <c r="E5170" t="s">
        <v>40</v>
      </c>
      <c r="F5170" t="s">
        <v>53</v>
      </c>
      <c r="G5170" t="s">
        <v>40</v>
      </c>
      <c r="H5170" s="27"/>
      <c r="I5170" t="s">
        <v>42</v>
      </c>
      <c r="J5170" t="s">
        <v>65</v>
      </c>
      <c r="K5170" t="str">
        <f>IF(Table2[[#This Row],[Basis of Material Classification (System Side)*]]="Field inspection","Yes","No")</f>
        <v>Yes</v>
      </c>
      <c r="L5170" t="s">
        <v>66</v>
      </c>
      <c r="M5170" s="13">
        <v>45516</v>
      </c>
      <c r="O5170" t="s">
        <v>41</v>
      </c>
      <c r="P5170" s="13">
        <v>9863</v>
      </c>
      <c r="Q5170" s="16" t="str">
        <f>Table2[[#This Row],[Service Line Size (inches) (System Side)]]</f>
        <v>5/8</v>
      </c>
      <c r="R5170" t="s">
        <v>49</v>
      </c>
      <c r="S5170" t="str">
        <f>IF(Table2[[#This Row],[Basis of Material Classification (Customer Side)*]]="Field inspection","Yes","No")</f>
        <v>No</v>
      </c>
      <c r="V5170" t="s">
        <v>50</v>
      </c>
      <c r="W5170" t="s">
        <v>44</v>
      </c>
      <c r="X5170" t="s">
        <v>44</v>
      </c>
      <c r="Z5170" t="s">
        <v>45</v>
      </c>
      <c r="AA5170" t="s">
        <v>46</v>
      </c>
      <c r="AB5170" t="s">
        <v>46</v>
      </c>
      <c r="AC5170" t="s">
        <v>40</v>
      </c>
    </row>
    <row r="5171" spans="1:29" ht="14.4" x14ac:dyDescent="0.3">
      <c r="A5171">
        <v>5169</v>
      </c>
      <c r="B5171" t="s">
        <v>5173</v>
      </c>
      <c r="C5171" t="s">
        <v>277</v>
      </c>
      <c r="D5171" t="s">
        <v>40</v>
      </c>
      <c r="E5171" t="s">
        <v>40</v>
      </c>
      <c r="F5171" t="s">
        <v>53</v>
      </c>
      <c r="G5171" t="s">
        <v>40</v>
      </c>
      <c r="H5171" s="26">
        <v>36526</v>
      </c>
      <c r="I5171" t="s">
        <v>54</v>
      </c>
      <c r="J5171" t="s">
        <v>55</v>
      </c>
      <c r="K5171" t="str">
        <f>IF(Table2[[#This Row],[Basis of Material Classification (System Side)*]]="Field inspection","Yes","No")</f>
        <v>No</v>
      </c>
      <c r="O5171" t="s">
        <v>41</v>
      </c>
      <c r="P5171" s="13">
        <v>36526</v>
      </c>
      <c r="Q5171" s="16" t="str">
        <f>Table2[[#This Row],[Service Line Size (inches) (System Side)]]</f>
        <v>3/4</v>
      </c>
      <c r="R5171" t="s">
        <v>43</v>
      </c>
      <c r="S5171" t="str">
        <f>IF(Table2[[#This Row],[Basis of Material Classification (Customer Side)*]]="Field inspection","Yes","No")</f>
        <v>No</v>
      </c>
      <c r="V5171" t="s">
        <v>43</v>
      </c>
      <c r="W5171" t="s">
        <v>44</v>
      </c>
      <c r="X5171" t="s">
        <v>44</v>
      </c>
      <c r="Z5171" t="s">
        <v>45</v>
      </c>
      <c r="AA5171" t="s">
        <v>46</v>
      </c>
      <c r="AB5171" t="s">
        <v>46</v>
      </c>
      <c r="AC5171" t="s">
        <v>40</v>
      </c>
    </row>
    <row r="5172" spans="1:29" ht="14.4" x14ac:dyDescent="0.3">
      <c r="A5172">
        <v>5170</v>
      </c>
      <c r="B5172" t="s">
        <v>5174</v>
      </c>
      <c r="C5172" t="s">
        <v>277</v>
      </c>
      <c r="D5172" t="s">
        <v>40</v>
      </c>
      <c r="E5172" t="s">
        <v>40</v>
      </c>
      <c r="F5172" t="s">
        <v>53</v>
      </c>
      <c r="G5172" t="s">
        <v>40</v>
      </c>
      <c r="H5172" s="26">
        <v>26299</v>
      </c>
      <c r="I5172" t="s">
        <v>42</v>
      </c>
      <c r="J5172" t="s">
        <v>55</v>
      </c>
      <c r="K5172" t="str">
        <f>IF(Table2[[#This Row],[Basis of Material Classification (System Side)*]]="Field inspection","Yes","No")</f>
        <v>No</v>
      </c>
      <c r="O5172" t="s">
        <v>41</v>
      </c>
      <c r="P5172" s="13">
        <v>23377</v>
      </c>
      <c r="Q5172" s="16" t="str">
        <f>Table2[[#This Row],[Service Line Size (inches) (System Side)]]</f>
        <v>5/8</v>
      </c>
      <c r="R5172" t="s">
        <v>49</v>
      </c>
      <c r="S5172" t="str">
        <f>IF(Table2[[#This Row],[Basis of Material Classification (Customer Side)*]]="Field inspection","Yes","No")</f>
        <v>No</v>
      </c>
      <c r="V5172" t="s">
        <v>50</v>
      </c>
      <c r="W5172" t="s">
        <v>44</v>
      </c>
      <c r="X5172" t="s">
        <v>44</v>
      </c>
      <c r="Z5172" t="s">
        <v>45</v>
      </c>
      <c r="AA5172" t="s">
        <v>46</v>
      </c>
      <c r="AB5172" t="s">
        <v>46</v>
      </c>
      <c r="AC5172" t="s">
        <v>40</v>
      </c>
    </row>
    <row r="5173" spans="1:29" ht="14.4" x14ac:dyDescent="0.3">
      <c r="A5173">
        <v>5171</v>
      </c>
      <c r="B5173" t="s">
        <v>5175</v>
      </c>
      <c r="C5173" t="s">
        <v>277</v>
      </c>
      <c r="D5173" t="s">
        <v>40</v>
      </c>
      <c r="E5173" t="s">
        <v>40</v>
      </c>
      <c r="F5173" t="s">
        <v>41</v>
      </c>
      <c r="G5173" t="s">
        <v>40</v>
      </c>
      <c r="H5173" s="26">
        <v>23743</v>
      </c>
      <c r="I5173" t="s">
        <v>124</v>
      </c>
      <c r="J5173" t="s">
        <v>49</v>
      </c>
      <c r="K5173" t="str">
        <f>IF(Table2[[#This Row],[Basis of Material Classification (System Side)*]]="Field inspection","Yes","No")</f>
        <v>No</v>
      </c>
      <c r="N5173" t="s">
        <v>50</v>
      </c>
      <c r="O5173" t="s">
        <v>41</v>
      </c>
      <c r="P5173" s="13">
        <v>37622</v>
      </c>
      <c r="Q5173" s="16" t="str">
        <f>Table2[[#This Row],[Service Line Size (inches) (System Side)]]</f>
        <v>1-1/2</v>
      </c>
      <c r="R5173" t="s">
        <v>43</v>
      </c>
      <c r="S5173" t="str">
        <f>IF(Table2[[#This Row],[Basis of Material Classification (Customer Side)*]]="Field inspection","Yes","No")</f>
        <v>No</v>
      </c>
      <c r="V5173" t="s">
        <v>43</v>
      </c>
      <c r="W5173" t="s">
        <v>44</v>
      </c>
      <c r="X5173" t="s">
        <v>44</v>
      </c>
      <c r="Z5173" t="s">
        <v>58</v>
      </c>
      <c r="AA5173" t="s">
        <v>46</v>
      </c>
      <c r="AB5173" t="s">
        <v>46</v>
      </c>
      <c r="AC5173" t="s">
        <v>40</v>
      </c>
    </row>
    <row r="5174" spans="1:29" ht="14.4" x14ac:dyDescent="0.3">
      <c r="A5174">
        <v>5172</v>
      </c>
      <c r="B5174" t="s">
        <v>5176</v>
      </c>
      <c r="C5174" t="s">
        <v>277</v>
      </c>
      <c r="D5174" t="s">
        <v>40</v>
      </c>
      <c r="E5174" t="s">
        <v>40</v>
      </c>
      <c r="F5174" t="s">
        <v>41</v>
      </c>
      <c r="G5174" t="s">
        <v>40</v>
      </c>
      <c r="H5174" s="26">
        <v>29221</v>
      </c>
      <c r="I5174" t="s">
        <v>42</v>
      </c>
      <c r="J5174" t="s">
        <v>43</v>
      </c>
      <c r="K5174" t="str">
        <f>IF(Table2[[#This Row],[Basis of Material Classification (System Side)*]]="Field inspection","Yes","No")</f>
        <v>No</v>
      </c>
      <c r="N5174" t="str">
        <f>Table2[[#This Row],[Basis of Material Classification (System Side)*]]</f>
        <v>Installation date after lead ban</v>
      </c>
      <c r="O5174" t="s">
        <v>41</v>
      </c>
      <c r="P5174" s="13">
        <v>28856</v>
      </c>
      <c r="Q5174" s="16" t="str">
        <f>Table2[[#This Row],[Service Line Size (inches) (System Side)]]</f>
        <v>5/8</v>
      </c>
      <c r="R5174" t="s">
        <v>49</v>
      </c>
      <c r="S5174" t="str">
        <f>IF(Table2[[#This Row],[Basis of Material Classification (Customer Side)*]]="Field inspection","Yes","No")</f>
        <v>No</v>
      </c>
      <c r="V5174" t="s">
        <v>50</v>
      </c>
      <c r="W5174" t="s">
        <v>44</v>
      </c>
      <c r="X5174" t="s">
        <v>44</v>
      </c>
      <c r="Z5174" t="s">
        <v>45</v>
      </c>
      <c r="AA5174" t="s">
        <v>46</v>
      </c>
      <c r="AB5174" t="s">
        <v>46</v>
      </c>
      <c r="AC5174" t="s">
        <v>40</v>
      </c>
    </row>
    <row r="5175" spans="1:29" ht="14.4" x14ac:dyDescent="0.3">
      <c r="A5175">
        <v>5173</v>
      </c>
      <c r="B5175" t="s">
        <v>5177</v>
      </c>
      <c r="C5175" t="s">
        <v>277</v>
      </c>
      <c r="D5175" t="s">
        <v>40</v>
      </c>
      <c r="E5175" t="s">
        <v>40</v>
      </c>
      <c r="F5175" t="s">
        <v>41</v>
      </c>
      <c r="G5175" t="s">
        <v>40</v>
      </c>
      <c r="H5175" s="26">
        <v>27760</v>
      </c>
      <c r="I5175" t="s">
        <v>42</v>
      </c>
      <c r="J5175" t="s">
        <v>49</v>
      </c>
      <c r="K5175" t="str">
        <f>IF(Table2[[#This Row],[Basis of Material Classification (System Side)*]]="Field inspection","Yes","No")</f>
        <v>No</v>
      </c>
      <c r="N5175" t="s">
        <v>50</v>
      </c>
      <c r="O5175" t="s">
        <v>41</v>
      </c>
      <c r="P5175" s="13">
        <v>28856</v>
      </c>
      <c r="Q5175" s="16" t="str">
        <f>Table2[[#This Row],[Service Line Size (inches) (System Side)]]</f>
        <v>5/8</v>
      </c>
      <c r="R5175" t="s">
        <v>49</v>
      </c>
      <c r="S5175" t="str">
        <f>IF(Table2[[#This Row],[Basis of Material Classification (Customer Side)*]]="Field inspection","Yes","No")</f>
        <v>No</v>
      </c>
      <c r="V5175" t="s">
        <v>50</v>
      </c>
      <c r="W5175" t="s">
        <v>44</v>
      </c>
      <c r="X5175" t="s">
        <v>44</v>
      </c>
      <c r="Z5175" t="s">
        <v>45</v>
      </c>
      <c r="AA5175" t="s">
        <v>46</v>
      </c>
      <c r="AB5175" t="s">
        <v>46</v>
      </c>
      <c r="AC5175" t="s">
        <v>40</v>
      </c>
    </row>
    <row r="5176" spans="1:29" ht="14.4" x14ac:dyDescent="0.3">
      <c r="A5176">
        <v>5174</v>
      </c>
      <c r="B5176" t="s">
        <v>5178</v>
      </c>
      <c r="C5176" t="s">
        <v>277</v>
      </c>
      <c r="D5176" t="s">
        <v>40</v>
      </c>
      <c r="E5176" t="s">
        <v>40</v>
      </c>
      <c r="F5176" t="s">
        <v>41</v>
      </c>
      <c r="G5176" t="s">
        <v>40</v>
      </c>
      <c r="H5176" s="26">
        <v>32143</v>
      </c>
      <c r="I5176" t="s">
        <v>42</v>
      </c>
      <c r="J5176" t="s">
        <v>43</v>
      </c>
      <c r="K5176" t="str">
        <f>IF(Table2[[#This Row],[Basis of Material Classification (System Side)*]]="Field inspection","Yes","No")</f>
        <v>No</v>
      </c>
      <c r="N5176" t="str">
        <f>Table2[[#This Row],[Basis of Material Classification (System Side)*]]</f>
        <v>Installation date after lead ban</v>
      </c>
      <c r="O5176" t="s">
        <v>41</v>
      </c>
      <c r="P5176" s="13">
        <v>33239</v>
      </c>
      <c r="Q5176" s="16" t="str">
        <f>Table2[[#This Row],[Service Line Size (inches) (System Side)]]</f>
        <v>5/8</v>
      </c>
      <c r="R5176" t="s">
        <v>43</v>
      </c>
      <c r="S5176" t="str">
        <f>IF(Table2[[#This Row],[Basis of Material Classification (Customer Side)*]]="Field inspection","Yes","No")</f>
        <v>No</v>
      </c>
      <c r="V5176" t="s">
        <v>43</v>
      </c>
      <c r="W5176" t="s">
        <v>44</v>
      </c>
      <c r="X5176" t="s">
        <v>44</v>
      </c>
      <c r="Z5176" t="s">
        <v>45</v>
      </c>
      <c r="AA5176" t="s">
        <v>46</v>
      </c>
      <c r="AB5176" t="s">
        <v>46</v>
      </c>
      <c r="AC5176" t="s">
        <v>40</v>
      </c>
    </row>
    <row r="5177" spans="1:29" ht="14.4" x14ac:dyDescent="0.3">
      <c r="A5177">
        <v>5175</v>
      </c>
      <c r="B5177" t="s">
        <v>5179</v>
      </c>
      <c r="C5177" t="s">
        <v>277</v>
      </c>
      <c r="D5177" t="s">
        <v>40</v>
      </c>
      <c r="E5177" t="s">
        <v>40</v>
      </c>
      <c r="F5177" t="s">
        <v>53</v>
      </c>
      <c r="G5177" t="s">
        <v>40</v>
      </c>
      <c r="H5177" s="27"/>
      <c r="I5177" t="s">
        <v>42</v>
      </c>
      <c r="J5177" t="s">
        <v>65</v>
      </c>
      <c r="K5177" t="str">
        <f>IF(Table2[[#This Row],[Basis of Material Classification (System Side)*]]="Field inspection","Yes","No")</f>
        <v>Yes</v>
      </c>
      <c r="L5177" t="s">
        <v>66</v>
      </c>
      <c r="M5177" s="13">
        <v>45520</v>
      </c>
      <c r="O5177" t="s">
        <v>41</v>
      </c>
      <c r="P5177" s="13">
        <v>16803</v>
      </c>
      <c r="Q5177" s="16" t="str">
        <f>Table2[[#This Row],[Service Line Size (inches) (System Side)]]</f>
        <v>5/8</v>
      </c>
      <c r="R5177" t="s">
        <v>49</v>
      </c>
      <c r="S5177" t="str">
        <f>IF(Table2[[#This Row],[Basis of Material Classification (Customer Side)*]]="Field inspection","Yes","No")</f>
        <v>No</v>
      </c>
      <c r="V5177" t="s">
        <v>50</v>
      </c>
      <c r="W5177" t="s">
        <v>44</v>
      </c>
      <c r="X5177" t="s">
        <v>44</v>
      </c>
      <c r="Z5177" t="s">
        <v>45</v>
      </c>
      <c r="AA5177" t="s">
        <v>46</v>
      </c>
      <c r="AB5177" t="s">
        <v>46</v>
      </c>
      <c r="AC5177" t="s">
        <v>40</v>
      </c>
    </row>
    <row r="5178" spans="1:29" ht="14.4" x14ac:dyDescent="0.3">
      <c r="A5178">
        <v>5176</v>
      </c>
      <c r="B5178" t="s">
        <v>5180</v>
      </c>
      <c r="C5178" t="s">
        <v>277</v>
      </c>
      <c r="D5178" t="s">
        <v>40</v>
      </c>
      <c r="E5178" t="s">
        <v>40</v>
      </c>
      <c r="F5178" t="s">
        <v>41</v>
      </c>
      <c r="G5178" t="s">
        <v>40</v>
      </c>
      <c r="H5178" s="26">
        <v>26299</v>
      </c>
      <c r="I5178" t="s">
        <v>42</v>
      </c>
      <c r="J5178" t="s">
        <v>49</v>
      </c>
      <c r="K5178" t="str">
        <f>IF(Table2[[#This Row],[Basis of Material Classification (System Side)*]]="Field inspection","Yes","No")</f>
        <v>No</v>
      </c>
      <c r="N5178" t="s">
        <v>50</v>
      </c>
      <c r="O5178" t="s">
        <v>41</v>
      </c>
      <c r="P5178" s="13">
        <v>22647</v>
      </c>
      <c r="Q5178" s="16" t="str">
        <f>Table2[[#This Row],[Service Line Size (inches) (System Side)]]</f>
        <v>5/8</v>
      </c>
      <c r="R5178" t="s">
        <v>49</v>
      </c>
      <c r="S5178" t="str">
        <f>IF(Table2[[#This Row],[Basis of Material Classification (Customer Side)*]]="Field inspection","Yes","No")</f>
        <v>No</v>
      </c>
      <c r="V5178" t="s">
        <v>50</v>
      </c>
      <c r="W5178" t="s">
        <v>44</v>
      </c>
      <c r="X5178" t="s">
        <v>44</v>
      </c>
      <c r="Z5178" t="s">
        <v>45</v>
      </c>
      <c r="AA5178" t="s">
        <v>46</v>
      </c>
      <c r="AB5178" t="s">
        <v>46</v>
      </c>
      <c r="AC5178" t="s">
        <v>40</v>
      </c>
    </row>
    <row r="5179" spans="1:29" ht="14.4" x14ac:dyDescent="0.3">
      <c r="A5179">
        <v>5177</v>
      </c>
      <c r="B5179" t="s">
        <v>5181</v>
      </c>
      <c r="C5179" t="s">
        <v>277</v>
      </c>
      <c r="D5179" t="s">
        <v>40</v>
      </c>
      <c r="E5179" t="s">
        <v>40</v>
      </c>
      <c r="F5179" t="s">
        <v>41</v>
      </c>
      <c r="G5179" t="s">
        <v>40</v>
      </c>
      <c r="H5179" s="26">
        <v>31778</v>
      </c>
      <c r="I5179" t="s">
        <v>42</v>
      </c>
      <c r="J5179" t="s">
        <v>43</v>
      </c>
      <c r="K5179" t="str">
        <f>IF(Table2[[#This Row],[Basis of Material Classification (System Side)*]]="Field inspection","Yes","No")</f>
        <v>No</v>
      </c>
      <c r="N5179" t="str">
        <f>Table2[[#This Row],[Basis of Material Classification (System Side)*]]</f>
        <v>Installation date after lead ban</v>
      </c>
      <c r="O5179" t="s">
        <v>41</v>
      </c>
      <c r="P5179" s="13">
        <v>32509</v>
      </c>
      <c r="Q5179" s="16" t="str">
        <f>Table2[[#This Row],[Service Line Size (inches) (System Side)]]</f>
        <v>5/8</v>
      </c>
      <c r="R5179" t="s">
        <v>43</v>
      </c>
      <c r="S5179" t="str">
        <f>IF(Table2[[#This Row],[Basis of Material Classification (Customer Side)*]]="Field inspection","Yes","No")</f>
        <v>No</v>
      </c>
      <c r="V5179" t="s">
        <v>43</v>
      </c>
      <c r="W5179" t="s">
        <v>44</v>
      </c>
      <c r="X5179" t="s">
        <v>44</v>
      </c>
      <c r="Z5179" t="s">
        <v>45</v>
      </c>
      <c r="AA5179" t="s">
        <v>46</v>
      </c>
      <c r="AB5179" t="s">
        <v>46</v>
      </c>
      <c r="AC5179" t="s">
        <v>40</v>
      </c>
    </row>
    <row r="5180" spans="1:29" ht="14.4" x14ac:dyDescent="0.3">
      <c r="A5180">
        <v>5178</v>
      </c>
      <c r="B5180" t="s">
        <v>5182</v>
      </c>
      <c r="C5180" t="s">
        <v>277</v>
      </c>
      <c r="D5180" t="s">
        <v>40</v>
      </c>
      <c r="E5180" t="s">
        <v>40</v>
      </c>
      <c r="F5180" t="s">
        <v>41</v>
      </c>
      <c r="G5180" t="s">
        <v>40</v>
      </c>
      <c r="H5180" s="26">
        <v>21186</v>
      </c>
      <c r="I5180" t="s">
        <v>42</v>
      </c>
      <c r="J5180" t="s">
        <v>49</v>
      </c>
      <c r="K5180" t="str">
        <f>IF(Table2[[#This Row],[Basis of Material Classification (System Side)*]]="Field inspection","Yes","No")</f>
        <v>No</v>
      </c>
      <c r="N5180" t="s">
        <v>50</v>
      </c>
      <c r="O5180" t="s">
        <v>41</v>
      </c>
      <c r="P5180" s="13">
        <v>23012</v>
      </c>
      <c r="Q5180" s="16" t="str">
        <f>Table2[[#This Row],[Service Line Size (inches) (System Side)]]</f>
        <v>5/8</v>
      </c>
      <c r="R5180" t="s">
        <v>49</v>
      </c>
      <c r="S5180" t="str">
        <f>IF(Table2[[#This Row],[Basis of Material Classification (Customer Side)*]]="Field inspection","Yes","No")</f>
        <v>No</v>
      </c>
      <c r="V5180" t="s">
        <v>50</v>
      </c>
      <c r="W5180" t="s">
        <v>44</v>
      </c>
      <c r="X5180" t="s">
        <v>44</v>
      </c>
      <c r="Z5180" t="s">
        <v>45</v>
      </c>
      <c r="AA5180" t="s">
        <v>46</v>
      </c>
      <c r="AB5180" t="s">
        <v>46</v>
      </c>
      <c r="AC5180" t="s">
        <v>40</v>
      </c>
    </row>
    <row r="5181" spans="1:29" ht="14.4" x14ac:dyDescent="0.3">
      <c r="A5181">
        <v>5179</v>
      </c>
      <c r="B5181" t="s">
        <v>5183</v>
      </c>
      <c r="C5181" t="s">
        <v>277</v>
      </c>
      <c r="D5181" t="s">
        <v>40</v>
      </c>
      <c r="E5181" t="s">
        <v>40</v>
      </c>
      <c r="F5181" t="s">
        <v>41</v>
      </c>
      <c r="G5181" t="s">
        <v>40</v>
      </c>
      <c r="H5181" s="27"/>
      <c r="I5181" t="s">
        <v>42</v>
      </c>
      <c r="J5181" t="s">
        <v>49</v>
      </c>
      <c r="K5181" t="str">
        <f>IF(Table2[[#This Row],[Basis of Material Classification (System Side)*]]="Field inspection","Yes","No")</f>
        <v>No</v>
      </c>
      <c r="N5181" t="s">
        <v>50</v>
      </c>
      <c r="O5181" t="s">
        <v>41</v>
      </c>
      <c r="P5181" s="13">
        <v>24108</v>
      </c>
      <c r="Q5181" s="16" t="str">
        <f>Table2[[#This Row],[Service Line Size (inches) (System Side)]]</f>
        <v>5/8</v>
      </c>
      <c r="R5181" t="s">
        <v>49</v>
      </c>
      <c r="S5181" t="str">
        <f>IF(Table2[[#This Row],[Basis of Material Classification (Customer Side)*]]="Field inspection","Yes","No")</f>
        <v>No</v>
      </c>
      <c r="V5181" t="s">
        <v>50</v>
      </c>
      <c r="W5181" t="s">
        <v>44</v>
      </c>
      <c r="X5181" t="s">
        <v>44</v>
      </c>
      <c r="Z5181" t="s">
        <v>45</v>
      </c>
      <c r="AA5181" t="s">
        <v>46</v>
      </c>
      <c r="AB5181" t="s">
        <v>46</v>
      </c>
      <c r="AC5181" t="s">
        <v>40</v>
      </c>
    </row>
    <row r="5182" spans="1:29" ht="14.4" x14ac:dyDescent="0.3">
      <c r="A5182">
        <v>5180</v>
      </c>
      <c r="B5182" t="s">
        <v>5184</v>
      </c>
      <c r="C5182" t="s">
        <v>277</v>
      </c>
      <c r="D5182" t="s">
        <v>40</v>
      </c>
      <c r="E5182" t="s">
        <v>40</v>
      </c>
      <c r="F5182" t="s">
        <v>41</v>
      </c>
      <c r="G5182" t="s">
        <v>40</v>
      </c>
      <c r="H5182" s="26">
        <v>37622</v>
      </c>
      <c r="I5182" t="s">
        <v>42</v>
      </c>
      <c r="J5182" t="s">
        <v>43</v>
      </c>
      <c r="K5182" t="str">
        <f>IF(Table2[[#This Row],[Basis of Material Classification (System Side)*]]="Field inspection","Yes","No")</f>
        <v>No</v>
      </c>
      <c r="N5182" t="str">
        <f>Table2[[#This Row],[Basis of Material Classification (System Side)*]]</f>
        <v>Installation date after lead ban</v>
      </c>
      <c r="O5182" t="s">
        <v>41</v>
      </c>
      <c r="P5182" s="13">
        <v>37257</v>
      </c>
      <c r="Q5182" s="16" t="str">
        <f>Table2[[#This Row],[Service Line Size (inches) (System Side)]]</f>
        <v>5/8</v>
      </c>
      <c r="R5182" t="s">
        <v>43</v>
      </c>
      <c r="S5182" t="str">
        <f>IF(Table2[[#This Row],[Basis of Material Classification (Customer Side)*]]="Field inspection","Yes","No")</f>
        <v>No</v>
      </c>
      <c r="V5182" t="s">
        <v>43</v>
      </c>
      <c r="W5182" t="s">
        <v>44</v>
      </c>
      <c r="X5182" t="s">
        <v>44</v>
      </c>
      <c r="Z5182" t="s">
        <v>45</v>
      </c>
      <c r="AA5182" t="s">
        <v>46</v>
      </c>
      <c r="AB5182" t="s">
        <v>46</v>
      </c>
      <c r="AC5182" t="s">
        <v>40</v>
      </c>
    </row>
    <row r="5183" spans="1:29" ht="14.4" x14ac:dyDescent="0.3">
      <c r="A5183">
        <v>5181</v>
      </c>
      <c r="B5183" t="s">
        <v>5185</v>
      </c>
      <c r="C5183" t="s">
        <v>277</v>
      </c>
      <c r="D5183" t="s">
        <v>40</v>
      </c>
      <c r="E5183" t="s">
        <v>40</v>
      </c>
      <c r="F5183" t="s">
        <v>41</v>
      </c>
      <c r="G5183" t="s">
        <v>40</v>
      </c>
      <c r="H5183" s="26">
        <v>33604</v>
      </c>
      <c r="I5183" t="s">
        <v>42</v>
      </c>
      <c r="J5183" t="s">
        <v>43</v>
      </c>
      <c r="K5183" t="str">
        <f>IF(Table2[[#This Row],[Basis of Material Classification (System Side)*]]="Field inspection","Yes","No")</f>
        <v>No</v>
      </c>
      <c r="N5183" t="str">
        <f>Table2[[#This Row],[Basis of Material Classification (System Side)*]]</f>
        <v>Installation date after lead ban</v>
      </c>
      <c r="O5183" t="s">
        <v>41</v>
      </c>
      <c r="P5183" s="13">
        <v>36161</v>
      </c>
      <c r="Q5183" s="16" t="str">
        <f>Table2[[#This Row],[Service Line Size (inches) (System Side)]]</f>
        <v>5/8</v>
      </c>
      <c r="R5183" t="s">
        <v>43</v>
      </c>
      <c r="S5183" t="str">
        <f>IF(Table2[[#This Row],[Basis of Material Classification (Customer Side)*]]="Field inspection","Yes","No")</f>
        <v>No</v>
      </c>
      <c r="V5183" t="s">
        <v>43</v>
      </c>
      <c r="W5183" t="s">
        <v>44</v>
      </c>
      <c r="X5183" t="s">
        <v>44</v>
      </c>
      <c r="Z5183" t="s">
        <v>45</v>
      </c>
      <c r="AA5183" t="s">
        <v>46</v>
      </c>
      <c r="AB5183" t="s">
        <v>46</v>
      </c>
      <c r="AC5183" t="s">
        <v>40</v>
      </c>
    </row>
    <row r="5184" spans="1:29" ht="14.4" x14ac:dyDescent="0.3">
      <c r="A5184">
        <v>5182</v>
      </c>
      <c r="B5184" t="s">
        <v>5186</v>
      </c>
      <c r="C5184" t="s">
        <v>277</v>
      </c>
      <c r="D5184" t="s">
        <v>40</v>
      </c>
      <c r="E5184" t="s">
        <v>40</v>
      </c>
      <c r="F5184" t="s">
        <v>41</v>
      </c>
      <c r="G5184" t="s">
        <v>40</v>
      </c>
      <c r="H5184" s="26">
        <v>35065</v>
      </c>
      <c r="I5184" t="s">
        <v>42</v>
      </c>
      <c r="J5184" t="s">
        <v>43</v>
      </c>
      <c r="K5184" t="str">
        <f>IF(Table2[[#This Row],[Basis of Material Classification (System Side)*]]="Field inspection","Yes","No")</f>
        <v>No</v>
      </c>
      <c r="N5184" t="str">
        <f>Table2[[#This Row],[Basis of Material Classification (System Side)*]]</f>
        <v>Installation date after lead ban</v>
      </c>
      <c r="O5184" t="s">
        <v>41</v>
      </c>
      <c r="P5184" s="13">
        <v>35431</v>
      </c>
      <c r="Q5184" s="16" t="str">
        <f>Table2[[#This Row],[Service Line Size (inches) (System Side)]]</f>
        <v>5/8</v>
      </c>
      <c r="R5184" t="s">
        <v>43</v>
      </c>
      <c r="S5184" t="str">
        <f>IF(Table2[[#This Row],[Basis of Material Classification (Customer Side)*]]="Field inspection","Yes","No")</f>
        <v>No</v>
      </c>
      <c r="V5184" t="s">
        <v>43</v>
      </c>
      <c r="W5184" t="s">
        <v>44</v>
      </c>
      <c r="X5184" t="s">
        <v>44</v>
      </c>
      <c r="Z5184" t="s">
        <v>45</v>
      </c>
      <c r="AA5184" t="s">
        <v>46</v>
      </c>
      <c r="AB5184" t="s">
        <v>46</v>
      </c>
      <c r="AC5184" t="s">
        <v>40</v>
      </c>
    </row>
    <row r="5185" spans="1:29" ht="14.4" x14ac:dyDescent="0.3">
      <c r="A5185">
        <v>5183</v>
      </c>
      <c r="B5185" t="s">
        <v>5187</v>
      </c>
      <c r="C5185" t="s">
        <v>277</v>
      </c>
      <c r="D5185" t="s">
        <v>40</v>
      </c>
      <c r="E5185" t="s">
        <v>40</v>
      </c>
      <c r="F5185" t="s">
        <v>132</v>
      </c>
      <c r="G5185" t="s">
        <v>40</v>
      </c>
      <c r="H5185" s="26">
        <v>13516</v>
      </c>
      <c r="I5185" t="s">
        <v>42</v>
      </c>
      <c r="J5185" t="s">
        <v>55</v>
      </c>
      <c r="K5185" t="str">
        <f>IF(Table2[[#This Row],[Basis of Material Classification (System Side)*]]="Field inspection","Yes","No")</f>
        <v>No</v>
      </c>
      <c r="O5185" t="s">
        <v>41</v>
      </c>
      <c r="P5185" s="13">
        <v>17899</v>
      </c>
      <c r="Q5185" s="16" t="str">
        <f>Table2[[#This Row],[Service Line Size (inches) (System Side)]]</f>
        <v>5/8</v>
      </c>
      <c r="R5185" t="s">
        <v>55</v>
      </c>
      <c r="S5185" t="str">
        <f>IF(Table2[[#This Row],[Basis of Material Classification (Customer Side)*]]="Field inspection","Yes","No")</f>
        <v>No</v>
      </c>
      <c r="V5185" t="s">
        <v>55</v>
      </c>
      <c r="W5185" t="s">
        <v>44</v>
      </c>
      <c r="X5185" t="s">
        <v>44</v>
      </c>
      <c r="Z5185" t="s">
        <v>58</v>
      </c>
      <c r="AA5185" t="s">
        <v>46</v>
      </c>
      <c r="AB5185" t="s">
        <v>46</v>
      </c>
      <c r="AC5185" t="s">
        <v>40</v>
      </c>
    </row>
    <row r="5186" spans="1:29" ht="14.4" x14ac:dyDescent="0.3">
      <c r="A5186">
        <v>5184</v>
      </c>
      <c r="B5186" t="s">
        <v>5188</v>
      </c>
      <c r="C5186" t="s">
        <v>277</v>
      </c>
      <c r="D5186" t="s">
        <v>40</v>
      </c>
      <c r="E5186" t="s">
        <v>40</v>
      </c>
      <c r="F5186" t="s">
        <v>41</v>
      </c>
      <c r="G5186" t="s">
        <v>40</v>
      </c>
      <c r="H5186" s="26">
        <v>36892</v>
      </c>
      <c r="I5186" t="s">
        <v>42</v>
      </c>
      <c r="J5186" t="s">
        <v>43</v>
      </c>
      <c r="K5186" t="str">
        <f>IF(Table2[[#This Row],[Basis of Material Classification (System Side)*]]="Field inspection","Yes","No")</f>
        <v>No</v>
      </c>
      <c r="N5186" t="str">
        <f>Table2[[#This Row],[Basis of Material Classification (System Side)*]]</f>
        <v>Installation date after lead ban</v>
      </c>
      <c r="O5186" t="s">
        <v>41</v>
      </c>
      <c r="P5186" s="13">
        <v>38353</v>
      </c>
      <c r="Q5186" s="16" t="str">
        <f>Table2[[#This Row],[Service Line Size (inches) (System Side)]]</f>
        <v>5/8</v>
      </c>
      <c r="R5186" t="s">
        <v>43</v>
      </c>
      <c r="S5186" t="str">
        <f>IF(Table2[[#This Row],[Basis of Material Classification (Customer Side)*]]="Field inspection","Yes","No")</f>
        <v>No</v>
      </c>
      <c r="V5186" t="s">
        <v>43</v>
      </c>
      <c r="W5186" t="s">
        <v>44</v>
      </c>
      <c r="X5186" t="s">
        <v>44</v>
      </c>
      <c r="Z5186" t="s">
        <v>45</v>
      </c>
      <c r="AA5186" t="s">
        <v>46</v>
      </c>
      <c r="AB5186" t="s">
        <v>46</v>
      </c>
      <c r="AC5186" t="s">
        <v>40</v>
      </c>
    </row>
    <row r="5187" spans="1:29" ht="14.4" x14ac:dyDescent="0.3">
      <c r="A5187">
        <v>5185</v>
      </c>
      <c r="B5187" t="s">
        <v>5189</v>
      </c>
      <c r="C5187" t="s">
        <v>277</v>
      </c>
      <c r="D5187" t="s">
        <v>40</v>
      </c>
      <c r="E5187" t="s">
        <v>40</v>
      </c>
      <c r="F5187" t="s">
        <v>41</v>
      </c>
      <c r="G5187" t="s">
        <v>40</v>
      </c>
      <c r="H5187" s="26">
        <v>34335</v>
      </c>
      <c r="I5187" t="s">
        <v>42</v>
      </c>
      <c r="J5187" t="s">
        <v>43</v>
      </c>
      <c r="K5187" t="str">
        <f>IF(Table2[[#This Row],[Basis of Material Classification (System Side)*]]="Field inspection","Yes","No")</f>
        <v>No</v>
      </c>
      <c r="N5187" t="str">
        <f>Table2[[#This Row],[Basis of Material Classification (System Side)*]]</f>
        <v>Installation date after lead ban</v>
      </c>
      <c r="O5187" t="s">
        <v>41</v>
      </c>
      <c r="P5187" s="13">
        <v>37257</v>
      </c>
      <c r="Q5187" s="16" t="str">
        <f>Table2[[#This Row],[Service Line Size (inches) (System Side)]]</f>
        <v>5/8</v>
      </c>
      <c r="R5187" t="s">
        <v>43</v>
      </c>
      <c r="S5187" t="str">
        <f>IF(Table2[[#This Row],[Basis of Material Classification (Customer Side)*]]="Field inspection","Yes","No")</f>
        <v>No</v>
      </c>
      <c r="V5187" t="s">
        <v>43</v>
      </c>
      <c r="W5187" t="s">
        <v>44</v>
      </c>
      <c r="X5187" t="s">
        <v>44</v>
      </c>
      <c r="Z5187" t="s">
        <v>45</v>
      </c>
      <c r="AA5187" t="s">
        <v>46</v>
      </c>
      <c r="AB5187" t="s">
        <v>46</v>
      </c>
      <c r="AC5187" t="s">
        <v>40</v>
      </c>
    </row>
    <row r="5188" spans="1:29" ht="14.4" x14ac:dyDescent="0.3">
      <c r="A5188">
        <v>5186</v>
      </c>
      <c r="B5188" t="s">
        <v>5190</v>
      </c>
      <c r="C5188" t="s">
        <v>277</v>
      </c>
      <c r="D5188" t="s">
        <v>40</v>
      </c>
      <c r="E5188" t="s">
        <v>40</v>
      </c>
      <c r="F5188" t="s">
        <v>53</v>
      </c>
      <c r="G5188" t="s">
        <v>40</v>
      </c>
      <c r="H5188" s="26">
        <v>36892</v>
      </c>
      <c r="I5188" t="s">
        <v>54</v>
      </c>
      <c r="J5188" t="s">
        <v>55</v>
      </c>
      <c r="K5188" t="str">
        <f>IF(Table2[[#This Row],[Basis of Material Classification (System Side)*]]="Field inspection","Yes","No")</f>
        <v>No</v>
      </c>
      <c r="O5188" t="s">
        <v>41</v>
      </c>
      <c r="P5188" s="13">
        <v>37622</v>
      </c>
      <c r="Q5188" s="16" t="str">
        <f>Table2[[#This Row],[Service Line Size (inches) (System Side)]]</f>
        <v>3/4</v>
      </c>
      <c r="R5188" t="s">
        <v>43</v>
      </c>
      <c r="S5188" t="str">
        <f>IF(Table2[[#This Row],[Basis of Material Classification (Customer Side)*]]="Field inspection","Yes","No")</f>
        <v>No</v>
      </c>
      <c r="V5188" t="s">
        <v>43</v>
      </c>
      <c r="W5188" t="s">
        <v>44</v>
      </c>
      <c r="X5188" t="s">
        <v>44</v>
      </c>
      <c r="Z5188" t="s">
        <v>45</v>
      </c>
      <c r="AA5188" t="s">
        <v>46</v>
      </c>
      <c r="AB5188" t="s">
        <v>46</v>
      </c>
      <c r="AC5188" t="s">
        <v>40</v>
      </c>
    </row>
    <row r="5189" spans="1:29" ht="14.4" x14ac:dyDescent="0.3">
      <c r="A5189">
        <v>5187</v>
      </c>
      <c r="B5189" t="s">
        <v>5191</v>
      </c>
      <c r="C5189" t="s">
        <v>277</v>
      </c>
      <c r="D5189" t="s">
        <v>40</v>
      </c>
      <c r="E5189" t="s">
        <v>40</v>
      </c>
      <c r="F5189" t="s">
        <v>41</v>
      </c>
      <c r="G5189" t="s">
        <v>40</v>
      </c>
      <c r="H5189" s="27"/>
      <c r="I5189" t="s">
        <v>42</v>
      </c>
      <c r="J5189" t="s">
        <v>49</v>
      </c>
      <c r="K5189" t="str">
        <f>IF(Table2[[#This Row],[Basis of Material Classification (System Side)*]]="Field inspection","Yes","No")</f>
        <v>No</v>
      </c>
      <c r="N5189" t="s">
        <v>50</v>
      </c>
      <c r="O5189" t="s">
        <v>132</v>
      </c>
      <c r="P5189" s="13">
        <v>14611</v>
      </c>
      <c r="Q5189" s="16" t="str">
        <f>Table2[[#This Row],[Service Line Size (inches) (System Side)]]</f>
        <v>5/8</v>
      </c>
      <c r="R5189" t="s">
        <v>65</v>
      </c>
      <c r="S5189" t="str">
        <f>IF(Table2[[#This Row],[Basis of Material Classification (Customer Side)*]]="Field inspection","Yes","No")</f>
        <v>Yes</v>
      </c>
      <c r="T5189" t="s">
        <v>71</v>
      </c>
      <c r="U5189" s="13">
        <v>45485</v>
      </c>
      <c r="V5189" t="s">
        <v>72</v>
      </c>
      <c r="W5189" t="s">
        <v>44</v>
      </c>
      <c r="X5189" t="s">
        <v>44</v>
      </c>
      <c r="Z5189" t="s">
        <v>58</v>
      </c>
      <c r="AA5189" t="s">
        <v>46</v>
      </c>
      <c r="AB5189" t="s">
        <v>46</v>
      </c>
      <c r="AC5189" t="s">
        <v>40</v>
      </c>
    </row>
    <row r="5190" spans="1:29" ht="14.4" x14ac:dyDescent="0.3">
      <c r="A5190">
        <v>5188</v>
      </c>
      <c r="B5190" t="s">
        <v>5192</v>
      </c>
      <c r="C5190" t="s">
        <v>277</v>
      </c>
      <c r="D5190" t="s">
        <v>40</v>
      </c>
      <c r="E5190" t="s">
        <v>40</v>
      </c>
      <c r="F5190" t="s">
        <v>53</v>
      </c>
      <c r="G5190" t="s">
        <v>40</v>
      </c>
      <c r="H5190" s="26">
        <v>26299</v>
      </c>
      <c r="I5190" t="s">
        <v>189</v>
      </c>
      <c r="J5190" t="s">
        <v>55</v>
      </c>
      <c r="K5190" t="str">
        <f>IF(Table2[[#This Row],[Basis of Material Classification (System Side)*]]="Field inspection","Yes","No")</f>
        <v>No</v>
      </c>
      <c r="O5190" t="s">
        <v>41</v>
      </c>
      <c r="P5190" s="13">
        <v>27760</v>
      </c>
      <c r="Q5190" s="16" t="str">
        <f>Table2[[#This Row],[Service Line Size (inches) (System Side)]]</f>
        <v xml:space="preserve"> 3/4</v>
      </c>
      <c r="R5190" t="s">
        <v>49</v>
      </c>
      <c r="S5190" t="str">
        <f>IF(Table2[[#This Row],[Basis of Material Classification (Customer Side)*]]="Field inspection","Yes","No")</f>
        <v>No</v>
      </c>
      <c r="V5190" t="s">
        <v>50</v>
      </c>
      <c r="W5190" t="s">
        <v>44</v>
      </c>
      <c r="X5190" t="s">
        <v>44</v>
      </c>
      <c r="Z5190" t="s">
        <v>45</v>
      </c>
      <c r="AA5190" t="s">
        <v>46</v>
      </c>
      <c r="AB5190" t="s">
        <v>46</v>
      </c>
      <c r="AC5190" t="s">
        <v>40</v>
      </c>
    </row>
    <row r="5191" spans="1:29" ht="14.4" x14ac:dyDescent="0.3">
      <c r="A5191">
        <v>5189</v>
      </c>
      <c r="B5191" t="s">
        <v>5193</v>
      </c>
      <c r="C5191" t="s">
        <v>277</v>
      </c>
      <c r="D5191" t="s">
        <v>40</v>
      </c>
      <c r="E5191" t="s">
        <v>40</v>
      </c>
      <c r="F5191" t="s">
        <v>53</v>
      </c>
      <c r="G5191" t="s">
        <v>40</v>
      </c>
      <c r="H5191" s="26">
        <v>35796</v>
      </c>
      <c r="I5191" t="s">
        <v>54</v>
      </c>
      <c r="J5191" t="s">
        <v>55</v>
      </c>
      <c r="K5191" t="str">
        <f>IF(Table2[[#This Row],[Basis of Material Classification (System Side)*]]="Field inspection","Yes","No")</f>
        <v>No</v>
      </c>
      <c r="O5191" t="s">
        <v>41</v>
      </c>
      <c r="P5191" s="13">
        <v>36892</v>
      </c>
      <c r="Q5191" s="16" t="str">
        <f>Table2[[#This Row],[Service Line Size (inches) (System Side)]]</f>
        <v>3/4</v>
      </c>
      <c r="R5191" t="s">
        <v>43</v>
      </c>
      <c r="S5191" t="str">
        <f>IF(Table2[[#This Row],[Basis of Material Classification (Customer Side)*]]="Field inspection","Yes","No")</f>
        <v>No</v>
      </c>
      <c r="V5191" t="s">
        <v>43</v>
      </c>
      <c r="W5191" t="s">
        <v>44</v>
      </c>
      <c r="X5191" t="s">
        <v>44</v>
      </c>
      <c r="Z5191" t="s">
        <v>45</v>
      </c>
      <c r="AA5191" t="s">
        <v>46</v>
      </c>
      <c r="AB5191" t="s">
        <v>46</v>
      </c>
      <c r="AC5191" t="s">
        <v>40</v>
      </c>
    </row>
    <row r="5192" spans="1:29" ht="14.4" x14ac:dyDescent="0.3">
      <c r="A5192">
        <v>5190</v>
      </c>
      <c r="B5192" t="s">
        <v>5194</v>
      </c>
      <c r="C5192" t="s">
        <v>277</v>
      </c>
      <c r="D5192" t="s">
        <v>40</v>
      </c>
      <c r="E5192" t="s">
        <v>40</v>
      </c>
      <c r="F5192" t="s">
        <v>41</v>
      </c>
      <c r="G5192" t="s">
        <v>40</v>
      </c>
      <c r="H5192" s="26">
        <v>35065</v>
      </c>
      <c r="I5192" t="s">
        <v>42</v>
      </c>
      <c r="J5192" t="s">
        <v>43</v>
      </c>
      <c r="K5192" t="str">
        <f>IF(Table2[[#This Row],[Basis of Material Classification (System Side)*]]="Field inspection","Yes","No")</f>
        <v>No</v>
      </c>
      <c r="N5192" t="str">
        <f>Table2[[#This Row],[Basis of Material Classification (System Side)*]]</f>
        <v>Installation date after lead ban</v>
      </c>
      <c r="O5192" t="s">
        <v>41</v>
      </c>
      <c r="P5192" s="13">
        <v>36161</v>
      </c>
      <c r="Q5192" s="16" t="str">
        <f>Table2[[#This Row],[Service Line Size (inches) (System Side)]]</f>
        <v>5/8</v>
      </c>
      <c r="R5192" t="s">
        <v>43</v>
      </c>
      <c r="S5192" t="str">
        <f>IF(Table2[[#This Row],[Basis of Material Classification (Customer Side)*]]="Field inspection","Yes","No")</f>
        <v>No</v>
      </c>
      <c r="V5192" t="s">
        <v>43</v>
      </c>
      <c r="W5192" t="s">
        <v>44</v>
      </c>
      <c r="X5192" t="s">
        <v>44</v>
      </c>
      <c r="Z5192" t="s">
        <v>45</v>
      </c>
      <c r="AA5192" t="s">
        <v>46</v>
      </c>
      <c r="AB5192" t="s">
        <v>46</v>
      </c>
      <c r="AC5192" t="s">
        <v>40</v>
      </c>
    </row>
    <row r="5193" spans="1:29" ht="14.4" x14ac:dyDescent="0.3">
      <c r="A5193">
        <v>5191</v>
      </c>
      <c r="B5193" t="s">
        <v>5195</v>
      </c>
      <c r="C5193" t="s">
        <v>277</v>
      </c>
      <c r="D5193" t="s">
        <v>40</v>
      </c>
      <c r="E5193" t="s">
        <v>40</v>
      </c>
      <c r="F5193" t="s">
        <v>41</v>
      </c>
      <c r="G5193" t="s">
        <v>40</v>
      </c>
      <c r="H5193" s="26">
        <v>31778</v>
      </c>
      <c r="I5193" t="s">
        <v>42</v>
      </c>
      <c r="J5193" t="s">
        <v>43</v>
      </c>
      <c r="K5193" t="str">
        <f>IF(Table2[[#This Row],[Basis of Material Classification (System Side)*]]="Field inspection","Yes","No")</f>
        <v>No</v>
      </c>
      <c r="N5193" t="str">
        <f>Table2[[#This Row],[Basis of Material Classification (System Side)*]]</f>
        <v>Installation date after lead ban</v>
      </c>
      <c r="O5193" t="s">
        <v>41</v>
      </c>
      <c r="P5193" s="13">
        <v>34700</v>
      </c>
      <c r="Q5193" s="16" t="str">
        <f>Table2[[#This Row],[Service Line Size (inches) (System Side)]]</f>
        <v>5/8</v>
      </c>
      <c r="R5193" t="s">
        <v>43</v>
      </c>
      <c r="S5193" t="str">
        <f>IF(Table2[[#This Row],[Basis of Material Classification (Customer Side)*]]="Field inspection","Yes","No")</f>
        <v>No</v>
      </c>
      <c r="V5193" t="s">
        <v>43</v>
      </c>
      <c r="W5193" t="s">
        <v>44</v>
      </c>
      <c r="X5193" t="s">
        <v>44</v>
      </c>
      <c r="Z5193" t="s">
        <v>45</v>
      </c>
      <c r="AA5193" t="s">
        <v>46</v>
      </c>
      <c r="AB5193" t="s">
        <v>46</v>
      </c>
      <c r="AC5193" t="s">
        <v>40</v>
      </c>
    </row>
    <row r="5194" spans="1:29" ht="14.4" x14ac:dyDescent="0.3">
      <c r="A5194">
        <v>5192</v>
      </c>
      <c r="B5194" t="s">
        <v>5196</v>
      </c>
      <c r="C5194" t="s">
        <v>277</v>
      </c>
      <c r="D5194" t="s">
        <v>40</v>
      </c>
      <c r="E5194" t="s">
        <v>40</v>
      </c>
      <c r="F5194" t="s">
        <v>41</v>
      </c>
      <c r="G5194" t="s">
        <v>40</v>
      </c>
      <c r="H5194" s="26">
        <v>37622</v>
      </c>
      <c r="I5194" t="s">
        <v>42</v>
      </c>
      <c r="J5194" t="s">
        <v>43</v>
      </c>
      <c r="K5194" t="str">
        <f>IF(Table2[[#This Row],[Basis of Material Classification (System Side)*]]="Field inspection","Yes","No")</f>
        <v>No</v>
      </c>
      <c r="N5194" t="str">
        <f>Table2[[#This Row],[Basis of Material Classification (System Side)*]]</f>
        <v>Installation date after lead ban</v>
      </c>
      <c r="O5194" t="s">
        <v>41</v>
      </c>
      <c r="P5194" s="13">
        <v>36161</v>
      </c>
      <c r="Q5194" s="16" t="str">
        <f>Table2[[#This Row],[Service Line Size (inches) (System Side)]]</f>
        <v>5/8</v>
      </c>
      <c r="R5194" t="s">
        <v>43</v>
      </c>
      <c r="S5194" t="str">
        <f>IF(Table2[[#This Row],[Basis of Material Classification (Customer Side)*]]="Field inspection","Yes","No")</f>
        <v>No</v>
      </c>
      <c r="V5194" t="s">
        <v>43</v>
      </c>
      <c r="W5194" t="s">
        <v>44</v>
      </c>
      <c r="X5194" t="s">
        <v>44</v>
      </c>
      <c r="Z5194" t="s">
        <v>45</v>
      </c>
      <c r="AA5194" t="s">
        <v>46</v>
      </c>
      <c r="AB5194" t="s">
        <v>46</v>
      </c>
      <c r="AC5194" t="s">
        <v>40</v>
      </c>
    </row>
    <row r="5195" spans="1:29" ht="14.4" x14ac:dyDescent="0.3">
      <c r="A5195">
        <v>5193</v>
      </c>
      <c r="B5195" t="s">
        <v>5197</v>
      </c>
      <c r="C5195" t="s">
        <v>277</v>
      </c>
      <c r="D5195" t="s">
        <v>40</v>
      </c>
      <c r="E5195" t="s">
        <v>40</v>
      </c>
      <c r="F5195" t="s">
        <v>41</v>
      </c>
      <c r="G5195" t="s">
        <v>40</v>
      </c>
      <c r="H5195" s="26">
        <v>20090</v>
      </c>
      <c r="I5195" t="s">
        <v>42</v>
      </c>
      <c r="J5195" t="s">
        <v>49</v>
      </c>
      <c r="K5195" t="str">
        <f>IF(Table2[[#This Row],[Basis of Material Classification (System Side)*]]="Field inspection","Yes","No")</f>
        <v>No</v>
      </c>
      <c r="N5195" t="s">
        <v>50</v>
      </c>
      <c r="O5195" t="s">
        <v>41</v>
      </c>
      <c r="P5195" s="13">
        <v>21551</v>
      </c>
      <c r="Q5195" s="16" t="str">
        <f>Table2[[#This Row],[Service Line Size (inches) (System Side)]]</f>
        <v>5/8</v>
      </c>
      <c r="R5195" t="s">
        <v>49</v>
      </c>
      <c r="S5195" t="str">
        <f>IF(Table2[[#This Row],[Basis of Material Classification (Customer Side)*]]="Field inspection","Yes","No")</f>
        <v>No</v>
      </c>
      <c r="V5195" t="s">
        <v>50</v>
      </c>
      <c r="W5195" t="s">
        <v>44</v>
      </c>
      <c r="X5195" t="s">
        <v>44</v>
      </c>
      <c r="Z5195" t="s">
        <v>45</v>
      </c>
      <c r="AA5195" t="s">
        <v>46</v>
      </c>
      <c r="AB5195" t="s">
        <v>46</v>
      </c>
      <c r="AC5195" t="s">
        <v>40</v>
      </c>
    </row>
    <row r="5196" spans="1:29" ht="14.4" x14ac:dyDescent="0.3">
      <c r="A5196">
        <v>5194</v>
      </c>
      <c r="B5196" t="s">
        <v>5198</v>
      </c>
      <c r="C5196" t="s">
        <v>277</v>
      </c>
      <c r="D5196" t="s">
        <v>40</v>
      </c>
      <c r="E5196" t="s">
        <v>40</v>
      </c>
      <c r="F5196" t="s">
        <v>41</v>
      </c>
      <c r="G5196" t="s">
        <v>40</v>
      </c>
      <c r="H5196" s="26">
        <v>37622</v>
      </c>
      <c r="I5196" t="s">
        <v>42</v>
      </c>
      <c r="J5196" t="s">
        <v>43</v>
      </c>
      <c r="K5196" t="str">
        <f>IF(Table2[[#This Row],[Basis of Material Classification (System Side)*]]="Field inspection","Yes","No")</f>
        <v>No</v>
      </c>
      <c r="N5196" t="str">
        <f>Table2[[#This Row],[Basis of Material Classification (System Side)*]]</f>
        <v>Installation date after lead ban</v>
      </c>
      <c r="O5196" t="s">
        <v>41</v>
      </c>
      <c r="P5196" s="13">
        <v>39083</v>
      </c>
      <c r="Q5196" s="16" t="str">
        <f>Table2[[#This Row],[Service Line Size (inches) (System Side)]]</f>
        <v>5/8</v>
      </c>
      <c r="R5196" t="s">
        <v>43</v>
      </c>
      <c r="S5196" t="str">
        <f>IF(Table2[[#This Row],[Basis of Material Classification (Customer Side)*]]="Field inspection","Yes","No")</f>
        <v>No</v>
      </c>
      <c r="V5196" t="s">
        <v>43</v>
      </c>
      <c r="W5196" t="s">
        <v>44</v>
      </c>
      <c r="X5196" t="s">
        <v>44</v>
      </c>
      <c r="Z5196" t="s">
        <v>45</v>
      </c>
      <c r="AA5196" t="s">
        <v>46</v>
      </c>
      <c r="AB5196" t="s">
        <v>46</v>
      </c>
      <c r="AC5196" t="s">
        <v>40</v>
      </c>
    </row>
    <row r="5197" spans="1:29" ht="14.4" x14ac:dyDescent="0.3">
      <c r="A5197">
        <v>5195</v>
      </c>
      <c r="B5197" t="s">
        <v>5199</v>
      </c>
      <c r="C5197" t="s">
        <v>277</v>
      </c>
      <c r="D5197" t="s">
        <v>40</v>
      </c>
      <c r="E5197" t="s">
        <v>40</v>
      </c>
      <c r="F5197" t="s">
        <v>53</v>
      </c>
      <c r="G5197" t="s">
        <v>40</v>
      </c>
      <c r="H5197" s="26">
        <v>36892</v>
      </c>
      <c r="I5197" t="s">
        <v>54</v>
      </c>
      <c r="J5197" t="s">
        <v>55</v>
      </c>
      <c r="K5197" t="str">
        <f>IF(Table2[[#This Row],[Basis of Material Classification (System Side)*]]="Field inspection","Yes","No")</f>
        <v>No</v>
      </c>
      <c r="O5197" t="s">
        <v>41</v>
      </c>
      <c r="P5197" s="13">
        <v>37622</v>
      </c>
      <c r="Q5197" s="16" t="str">
        <f>Table2[[#This Row],[Service Line Size (inches) (System Side)]]</f>
        <v>3/4</v>
      </c>
      <c r="R5197" t="s">
        <v>43</v>
      </c>
      <c r="S5197" t="str">
        <f>IF(Table2[[#This Row],[Basis of Material Classification (Customer Side)*]]="Field inspection","Yes","No")</f>
        <v>No</v>
      </c>
      <c r="V5197" t="s">
        <v>43</v>
      </c>
      <c r="W5197" t="s">
        <v>44</v>
      </c>
      <c r="X5197" t="s">
        <v>44</v>
      </c>
      <c r="Z5197" t="s">
        <v>45</v>
      </c>
      <c r="AA5197" t="s">
        <v>46</v>
      </c>
      <c r="AB5197" t="s">
        <v>46</v>
      </c>
      <c r="AC5197" t="s">
        <v>40</v>
      </c>
    </row>
    <row r="5198" spans="1:29" ht="14.4" x14ac:dyDescent="0.3">
      <c r="A5198">
        <v>5196</v>
      </c>
      <c r="B5198" t="s">
        <v>5200</v>
      </c>
      <c r="C5198" t="s">
        <v>277</v>
      </c>
      <c r="D5198" t="s">
        <v>40</v>
      </c>
      <c r="E5198" t="s">
        <v>40</v>
      </c>
      <c r="F5198" t="s">
        <v>41</v>
      </c>
      <c r="G5198" t="s">
        <v>40</v>
      </c>
      <c r="H5198" s="26">
        <v>29952</v>
      </c>
      <c r="I5198" t="s">
        <v>42</v>
      </c>
      <c r="J5198" t="s">
        <v>43</v>
      </c>
      <c r="K5198" t="str">
        <f>IF(Table2[[#This Row],[Basis of Material Classification (System Side)*]]="Field inspection","Yes","No")</f>
        <v>No</v>
      </c>
      <c r="N5198" t="str">
        <f>Table2[[#This Row],[Basis of Material Classification (System Side)*]]</f>
        <v>Installation date after lead ban</v>
      </c>
      <c r="O5198" t="s">
        <v>41</v>
      </c>
      <c r="P5198" s="13">
        <v>28491</v>
      </c>
      <c r="Q5198" s="16" t="str">
        <f>Table2[[#This Row],[Service Line Size (inches) (System Side)]]</f>
        <v>5/8</v>
      </c>
      <c r="R5198" t="s">
        <v>49</v>
      </c>
      <c r="S5198" t="str">
        <f>IF(Table2[[#This Row],[Basis of Material Classification (Customer Side)*]]="Field inspection","Yes","No")</f>
        <v>No</v>
      </c>
      <c r="V5198" t="s">
        <v>50</v>
      </c>
      <c r="W5198" t="s">
        <v>44</v>
      </c>
      <c r="X5198" t="s">
        <v>44</v>
      </c>
      <c r="Z5198" t="s">
        <v>45</v>
      </c>
      <c r="AA5198" t="s">
        <v>46</v>
      </c>
      <c r="AB5198" t="s">
        <v>46</v>
      </c>
      <c r="AC5198" t="s">
        <v>40</v>
      </c>
    </row>
    <row r="5199" spans="1:29" ht="14.4" x14ac:dyDescent="0.3">
      <c r="A5199">
        <v>5197</v>
      </c>
      <c r="B5199" t="s">
        <v>5201</v>
      </c>
      <c r="C5199" t="s">
        <v>277</v>
      </c>
      <c r="D5199" t="s">
        <v>40</v>
      </c>
      <c r="E5199" t="s">
        <v>40</v>
      </c>
      <c r="F5199" t="s">
        <v>41</v>
      </c>
      <c r="G5199" t="s">
        <v>40</v>
      </c>
      <c r="H5199" s="26">
        <v>31048</v>
      </c>
      <c r="I5199" t="s">
        <v>42</v>
      </c>
      <c r="J5199" t="s">
        <v>43</v>
      </c>
      <c r="K5199" t="str">
        <f>IF(Table2[[#This Row],[Basis of Material Classification (System Side)*]]="Field inspection","Yes","No")</f>
        <v>No</v>
      </c>
      <c r="N5199" t="str">
        <f>Table2[[#This Row],[Basis of Material Classification (System Side)*]]</f>
        <v>Installation date after lead ban</v>
      </c>
      <c r="O5199" t="s">
        <v>41</v>
      </c>
      <c r="P5199" s="13">
        <v>35796</v>
      </c>
      <c r="Q5199" s="16" t="str">
        <f>Table2[[#This Row],[Service Line Size (inches) (System Side)]]</f>
        <v>5/8</v>
      </c>
      <c r="R5199" t="s">
        <v>43</v>
      </c>
      <c r="S5199" t="str">
        <f>IF(Table2[[#This Row],[Basis of Material Classification (Customer Side)*]]="Field inspection","Yes","No")</f>
        <v>No</v>
      </c>
      <c r="V5199" t="s">
        <v>43</v>
      </c>
      <c r="W5199" t="s">
        <v>44</v>
      </c>
      <c r="X5199" t="s">
        <v>44</v>
      </c>
      <c r="Z5199" t="s">
        <v>45</v>
      </c>
      <c r="AA5199" t="s">
        <v>46</v>
      </c>
      <c r="AB5199" t="s">
        <v>46</v>
      </c>
      <c r="AC5199" t="s">
        <v>40</v>
      </c>
    </row>
    <row r="5200" spans="1:29" ht="14.4" x14ac:dyDescent="0.3">
      <c r="A5200">
        <v>5198</v>
      </c>
      <c r="B5200" t="s">
        <v>5202</v>
      </c>
      <c r="C5200" t="s">
        <v>277</v>
      </c>
      <c r="D5200" t="s">
        <v>40</v>
      </c>
      <c r="E5200" t="s">
        <v>40</v>
      </c>
      <c r="F5200" t="s">
        <v>53</v>
      </c>
      <c r="G5200" t="s">
        <v>40</v>
      </c>
      <c r="H5200" s="26">
        <v>31778</v>
      </c>
      <c r="I5200" t="s">
        <v>54</v>
      </c>
      <c r="J5200" t="s">
        <v>55</v>
      </c>
      <c r="K5200" t="str">
        <f>IF(Table2[[#This Row],[Basis of Material Classification (System Side)*]]="Field inspection","Yes","No")</f>
        <v>No</v>
      </c>
      <c r="O5200" t="s">
        <v>41</v>
      </c>
      <c r="P5200"/>
      <c r="Q5200" s="16" t="str">
        <f>Table2[[#This Row],[Service Line Size (inches) (System Side)]]</f>
        <v>3/4</v>
      </c>
      <c r="R5200" t="s">
        <v>106</v>
      </c>
      <c r="S5200" t="str">
        <f>IF(Table2[[#This Row],[Basis of Material Classification (Customer Side)*]]="Field inspection","Yes","No")</f>
        <v>No</v>
      </c>
      <c r="V5200" t="s">
        <v>108</v>
      </c>
      <c r="W5200" t="s">
        <v>44</v>
      </c>
      <c r="X5200" t="s">
        <v>44</v>
      </c>
      <c r="Z5200" t="s">
        <v>58</v>
      </c>
      <c r="AA5200" t="s">
        <v>46</v>
      </c>
      <c r="AB5200" t="s">
        <v>46</v>
      </c>
      <c r="AC5200" t="s">
        <v>40</v>
      </c>
    </row>
    <row r="5201" spans="1:29" ht="14.4" x14ac:dyDescent="0.3">
      <c r="A5201">
        <v>5199</v>
      </c>
      <c r="B5201" t="s">
        <v>5203</v>
      </c>
      <c r="C5201" t="s">
        <v>277</v>
      </c>
      <c r="D5201" t="s">
        <v>40</v>
      </c>
      <c r="E5201" t="s">
        <v>40</v>
      </c>
      <c r="F5201" t="s">
        <v>41</v>
      </c>
      <c r="G5201" t="s">
        <v>40</v>
      </c>
      <c r="H5201" s="26">
        <v>33239</v>
      </c>
      <c r="I5201" t="s">
        <v>42</v>
      </c>
      <c r="J5201" t="s">
        <v>43</v>
      </c>
      <c r="K5201" t="str">
        <f>IF(Table2[[#This Row],[Basis of Material Classification (System Side)*]]="Field inspection","Yes","No")</f>
        <v>No</v>
      </c>
      <c r="N5201" t="str">
        <f>Table2[[#This Row],[Basis of Material Classification (System Side)*]]</f>
        <v>Installation date after lead ban</v>
      </c>
      <c r="O5201" t="s">
        <v>41</v>
      </c>
      <c r="P5201" s="13">
        <v>38718</v>
      </c>
      <c r="Q5201" s="16" t="str">
        <f>Table2[[#This Row],[Service Line Size (inches) (System Side)]]</f>
        <v>5/8</v>
      </c>
      <c r="R5201" t="s">
        <v>43</v>
      </c>
      <c r="S5201" t="str">
        <f>IF(Table2[[#This Row],[Basis of Material Classification (Customer Side)*]]="Field inspection","Yes","No")</f>
        <v>No</v>
      </c>
      <c r="V5201" t="s">
        <v>43</v>
      </c>
      <c r="W5201" t="s">
        <v>44</v>
      </c>
      <c r="X5201" t="s">
        <v>44</v>
      </c>
      <c r="Z5201" t="s">
        <v>45</v>
      </c>
      <c r="AA5201" t="s">
        <v>46</v>
      </c>
      <c r="AB5201" t="s">
        <v>46</v>
      </c>
      <c r="AC5201" t="s">
        <v>40</v>
      </c>
    </row>
    <row r="5202" spans="1:29" ht="14.4" x14ac:dyDescent="0.3">
      <c r="A5202">
        <v>5200</v>
      </c>
      <c r="B5202" t="s">
        <v>5204</v>
      </c>
      <c r="C5202" t="s">
        <v>277</v>
      </c>
      <c r="D5202" t="s">
        <v>40</v>
      </c>
      <c r="E5202" t="s">
        <v>40</v>
      </c>
      <c r="F5202" t="s">
        <v>41</v>
      </c>
      <c r="G5202" t="s">
        <v>40</v>
      </c>
      <c r="H5202" s="26">
        <v>34335</v>
      </c>
      <c r="I5202" t="s">
        <v>42</v>
      </c>
      <c r="J5202" t="s">
        <v>43</v>
      </c>
      <c r="K5202" t="str">
        <f>IF(Table2[[#This Row],[Basis of Material Classification (System Side)*]]="Field inspection","Yes","No")</f>
        <v>No</v>
      </c>
      <c r="N5202" t="str">
        <f>Table2[[#This Row],[Basis of Material Classification (System Side)*]]</f>
        <v>Installation date after lead ban</v>
      </c>
      <c r="O5202" t="s">
        <v>41</v>
      </c>
      <c r="P5202" s="13">
        <v>34700</v>
      </c>
      <c r="Q5202" s="16" t="str">
        <f>Table2[[#This Row],[Service Line Size (inches) (System Side)]]</f>
        <v>5/8</v>
      </c>
      <c r="R5202" t="s">
        <v>43</v>
      </c>
      <c r="S5202" t="str">
        <f>IF(Table2[[#This Row],[Basis of Material Classification (Customer Side)*]]="Field inspection","Yes","No")</f>
        <v>No</v>
      </c>
      <c r="V5202" t="s">
        <v>43</v>
      </c>
      <c r="W5202" t="s">
        <v>44</v>
      </c>
      <c r="X5202" t="s">
        <v>44</v>
      </c>
      <c r="Z5202" t="s">
        <v>45</v>
      </c>
      <c r="AA5202" t="s">
        <v>46</v>
      </c>
      <c r="AB5202" t="s">
        <v>46</v>
      </c>
      <c r="AC5202" t="s">
        <v>40</v>
      </c>
    </row>
    <row r="5203" spans="1:29" ht="14.4" x14ac:dyDescent="0.3">
      <c r="A5203">
        <v>5201</v>
      </c>
      <c r="B5203" t="s">
        <v>5205</v>
      </c>
      <c r="C5203" t="s">
        <v>277</v>
      </c>
      <c r="D5203" t="s">
        <v>40</v>
      </c>
      <c r="E5203" t="s">
        <v>40</v>
      </c>
      <c r="F5203" t="s">
        <v>53</v>
      </c>
      <c r="G5203" t="s">
        <v>40</v>
      </c>
      <c r="H5203" s="26">
        <v>35796</v>
      </c>
      <c r="I5203" t="s">
        <v>54</v>
      </c>
      <c r="J5203" t="s">
        <v>55</v>
      </c>
      <c r="K5203" t="str">
        <f>IF(Table2[[#This Row],[Basis of Material Classification (System Side)*]]="Field inspection","Yes","No")</f>
        <v>No</v>
      </c>
      <c r="O5203" t="s">
        <v>41</v>
      </c>
      <c r="P5203" s="13">
        <v>36892</v>
      </c>
      <c r="Q5203" s="16" t="str">
        <f>Table2[[#This Row],[Service Line Size (inches) (System Side)]]</f>
        <v>3/4</v>
      </c>
      <c r="R5203" t="s">
        <v>43</v>
      </c>
      <c r="S5203" t="str">
        <f>IF(Table2[[#This Row],[Basis of Material Classification (Customer Side)*]]="Field inspection","Yes","No")</f>
        <v>No</v>
      </c>
      <c r="V5203" t="s">
        <v>43</v>
      </c>
      <c r="W5203" t="s">
        <v>44</v>
      </c>
      <c r="X5203" t="s">
        <v>44</v>
      </c>
      <c r="Z5203" t="s">
        <v>45</v>
      </c>
      <c r="AA5203" t="s">
        <v>46</v>
      </c>
      <c r="AB5203" t="s">
        <v>46</v>
      </c>
      <c r="AC5203" t="s">
        <v>40</v>
      </c>
    </row>
    <row r="5204" spans="1:29" ht="14.4" x14ac:dyDescent="0.3">
      <c r="A5204">
        <v>5202</v>
      </c>
      <c r="B5204" t="s">
        <v>5206</v>
      </c>
      <c r="C5204" t="s">
        <v>277</v>
      </c>
      <c r="D5204" t="s">
        <v>40</v>
      </c>
      <c r="E5204" t="s">
        <v>40</v>
      </c>
      <c r="F5204" t="s">
        <v>41</v>
      </c>
      <c r="G5204" t="s">
        <v>40</v>
      </c>
      <c r="H5204" s="26">
        <v>33604</v>
      </c>
      <c r="I5204" t="s">
        <v>42</v>
      </c>
      <c r="J5204" t="s">
        <v>43</v>
      </c>
      <c r="K5204" t="str">
        <f>IF(Table2[[#This Row],[Basis of Material Classification (System Side)*]]="Field inspection","Yes","No")</f>
        <v>No</v>
      </c>
      <c r="N5204" t="str">
        <f>Table2[[#This Row],[Basis of Material Classification (System Side)*]]</f>
        <v>Installation date after lead ban</v>
      </c>
      <c r="O5204" t="s">
        <v>41</v>
      </c>
      <c r="P5204" s="13">
        <v>36526</v>
      </c>
      <c r="Q5204" s="16" t="str">
        <f>Table2[[#This Row],[Service Line Size (inches) (System Side)]]</f>
        <v>5/8</v>
      </c>
      <c r="R5204" t="s">
        <v>43</v>
      </c>
      <c r="S5204" t="str">
        <f>IF(Table2[[#This Row],[Basis of Material Classification (Customer Side)*]]="Field inspection","Yes","No")</f>
        <v>No</v>
      </c>
      <c r="V5204" t="s">
        <v>43</v>
      </c>
      <c r="W5204" t="s">
        <v>44</v>
      </c>
      <c r="X5204" t="s">
        <v>44</v>
      </c>
      <c r="Z5204" t="s">
        <v>45</v>
      </c>
      <c r="AA5204" t="s">
        <v>46</v>
      </c>
      <c r="AB5204" t="s">
        <v>46</v>
      </c>
      <c r="AC5204" t="s">
        <v>40</v>
      </c>
    </row>
    <row r="5205" spans="1:29" ht="14.4" x14ac:dyDescent="0.3">
      <c r="A5205">
        <v>5203</v>
      </c>
      <c r="B5205" t="s">
        <v>5207</v>
      </c>
      <c r="C5205" t="s">
        <v>277</v>
      </c>
      <c r="D5205" t="s">
        <v>40</v>
      </c>
      <c r="E5205" t="s">
        <v>40</v>
      </c>
      <c r="F5205" t="s">
        <v>41</v>
      </c>
      <c r="G5205" t="s">
        <v>40</v>
      </c>
      <c r="H5205" s="27"/>
      <c r="I5205" t="s">
        <v>42</v>
      </c>
      <c r="J5205" t="s">
        <v>49</v>
      </c>
      <c r="K5205" t="str">
        <f>IF(Table2[[#This Row],[Basis of Material Classification (System Side)*]]="Field inspection","Yes","No")</f>
        <v>No</v>
      </c>
      <c r="N5205" t="s">
        <v>50</v>
      </c>
      <c r="O5205" t="s">
        <v>41</v>
      </c>
      <c r="P5205" s="13">
        <v>16438</v>
      </c>
      <c r="Q5205" s="16" t="str">
        <f>Table2[[#This Row],[Service Line Size (inches) (System Side)]]</f>
        <v>5/8</v>
      </c>
      <c r="R5205" t="s">
        <v>49</v>
      </c>
      <c r="S5205" t="str">
        <f>IF(Table2[[#This Row],[Basis of Material Classification (Customer Side)*]]="Field inspection","Yes","No")</f>
        <v>No</v>
      </c>
      <c r="V5205" t="s">
        <v>50</v>
      </c>
      <c r="W5205" t="s">
        <v>44</v>
      </c>
      <c r="X5205" t="s">
        <v>44</v>
      </c>
      <c r="Z5205" t="s">
        <v>58</v>
      </c>
      <c r="AA5205" t="s">
        <v>46</v>
      </c>
      <c r="AB5205" t="s">
        <v>46</v>
      </c>
      <c r="AC5205" t="s">
        <v>40</v>
      </c>
    </row>
    <row r="5206" spans="1:29" ht="14.4" x14ac:dyDescent="0.3">
      <c r="A5206">
        <v>5204</v>
      </c>
      <c r="B5206" t="s">
        <v>5208</v>
      </c>
      <c r="C5206" t="s">
        <v>277</v>
      </c>
      <c r="D5206" t="s">
        <v>40</v>
      </c>
      <c r="E5206" t="s">
        <v>40</v>
      </c>
      <c r="F5206" t="s">
        <v>53</v>
      </c>
      <c r="G5206" t="s">
        <v>40</v>
      </c>
      <c r="H5206" s="27"/>
      <c r="I5206" t="s">
        <v>42</v>
      </c>
      <c r="J5206" t="s">
        <v>55</v>
      </c>
      <c r="K5206" t="str">
        <f>IF(Table2[[#This Row],[Basis of Material Classification (System Side)*]]="Field inspection","Yes","No")</f>
        <v>No</v>
      </c>
      <c r="O5206" t="s">
        <v>53</v>
      </c>
      <c r="P5206" s="13">
        <v>25569</v>
      </c>
      <c r="Q5206" s="16" t="str">
        <f>Table2[[#This Row],[Service Line Size (inches) (System Side)]]</f>
        <v>5/8</v>
      </c>
      <c r="R5206" t="s">
        <v>65</v>
      </c>
      <c r="S5206" t="str">
        <f>IF(Table2[[#This Row],[Basis of Material Classification (Customer Side)*]]="Field inspection","Yes","No")</f>
        <v>Yes</v>
      </c>
      <c r="T5206" t="s">
        <v>71</v>
      </c>
      <c r="U5206" s="13">
        <v>45503</v>
      </c>
      <c r="V5206" t="s">
        <v>72</v>
      </c>
      <c r="W5206" t="s">
        <v>44</v>
      </c>
      <c r="X5206" t="s">
        <v>44</v>
      </c>
      <c r="Z5206" t="s">
        <v>58</v>
      </c>
      <c r="AA5206" t="s">
        <v>46</v>
      </c>
      <c r="AB5206" t="s">
        <v>46</v>
      </c>
      <c r="AC5206" t="s">
        <v>40</v>
      </c>
    </row>
    <row r="5207" spans="1:29" ht="14.4" x14ac:dyDescent="0.3">
      <c r="A5207">
        <v>5205</v>
      </c>
      <c r="B5207" t="s">
        <v>5209</v>
      </c>
      <c r="C5207" t="s">
        <v>277</v>
      </c>
      <c r="D5207" t="s">
        <v>40</v>
      </c>
      <c r="E5207" t="s">
        <v>40</v>
      </c>
      <c r="F5207" t="s">
        <v>41</v>
      </c>
      <c r="G5207" t="s">
        <v>40</v>
      </c>
      <c r="H5207" s="26">
        <v>33970</v>
      </c>
      <c r="I5207" t="s">
        <v>42</v>
      </c>
      <c r="J5207" t="s">
        <v>43</v>
      </c>
      <c r="K5207" t="str">
        <f>IF(Table2[[#This Row],[Basis of Material Classification (System Side)*]]="Field inspection","Yes","No")</f>
        <v>No</v>
      </c>
      <c r="N5207" t="str">
        <f>Table2[[#This Row],[Basis of Material Classification (System Side)*]]</f>
        <v>Installation date after lead ban</v>
      </c>
      <c r="O5207" t="s">
        <v>41</v>
      </c>
      <c r="P5207" s="13">
        <v>36892</v>
      </c>
      <c r="Q5207" s="16" t="str">
        <f>Table2[[#This Row],[Service Line Size (inches) (System Side)]]</f>
        <v>5/8</v>
      </c>
      <c r="R5207" t="s">
        <v>43</v>
      </c>
      <c r="S5207" t="str">
        <f>IF(Table2[[#This Row],[Basis of Material Classification (Customer Side)*]]="Field inspection","Yes","No")</f>
        <v>No</v>
      </c>
      <c r="V5207" t="s">
        <v>43</v>
      </c>
      <c r="W5207" t="s">
        <v>44</v>
      </c>
      <c r="X5207" t="s">
        <v>44</v>
      </c>
      <c r="Z5207" t="s">
        <v>45</v>
      </c>
      <c r="AA5207" t="s">
        <v>46</v>
      </c>
      <c r="AB5207" t="s">
        <v>46</v>
      </c>
      <c r="AC5207" t="s">
        <v>40</v>
      </c>
    </row>
    <row r="5208" spans="1:29" ht="14.4" x14ac:dyDescent="0.3">
      <c r="A5208">
        <v>5206</v>
      </c>
      <c r="B5208" t="s">
        <v>5210</v>
      </c>
      <c r="C5208" t="s">
        <v>277</v>
      </c>
      <c r="D5208" t="s">
        <v>40</v>
      </c>
      <c r="E5208" t="s">
        <v>40</v>
      </c>
      <c r="F5208" t="s">
        <v>41</v>
      </c>
      <c r="G5208" t="s">
        <v>40</v>
      </c>
      <c r="H5208" s="26">
        <v>37257</v>
      </c>
      <c r="I5208" t="s">
        <v>42</v>
      </c>
      <c r="J5208" t="s">
        <v>43</v>
      </c>
      <c r="K5208" t="str">
        <f>IF(Table2[[#This Row],[Basis of Material Classification (System Side)*]]="Field inspection","Yes","No")</f>
        <v>No</v>
      </c>
      <c r="N5208" t="str">
        <f>Table2[[#This Row],[Basis of Material Classification (System Side)*]]</f>
        <v>Installation date after lead ban</v>
      </c>
      <c r="O5208" t="s">
        <v>41</v>
      </c>
      <c r="P5208" s="13">
        <v>37257</v>
      </c>
      <c r="Q5208" s="16" t="str">
        <f>Table2[[#This Row],[Service Line Size (inches) (System Side)]]</f>
        <v>5/8</v>
      </c>
      <c r="R5208" t="s">
        <v>43</v>
      </c>
      <c r="S5208" t="str">
        <f>IF(Table2[[#This Row],[Basis of Material Classification (Customer Side)*]]="Field inspection","Yes","No")</f>
        <v>No</v>
      </c>
      <c r="V5208" t="s">
        <v>43</v>
      </c>
      <c r="W5208" t="s">
        <v>44</v>
      </c>
      <c r="X5208" t="s">
        <v>44</v>
      </c>
      <c r="Z5208" t="s">
        <v>45</v>
      </c>
      <c r="AA5208" t="s">
        <v>46</v>
      </c>
      <c r="AB5208" t="s">
        <v>46</v>
      </c>
      <c r="AC5208" t="s">
        <v>40</v>
      </c>
    </row>
    <row r="5209" spans="1:29" ht="14.4" x14ac:dyDescent="0.3">
      <c r="A5209">
        <v>5207</v>
      </c>
      <c r="B5209" t="s">
        <v>5211</v>
      </c>
      <c r="C5209" t="s">
        <v>277</v>
      </c>
      <c r="D5209" t="s">
        <v>40</v>
      </c>
      <c r="E5209" t="s">
        <v>40</v>
      </c>
      <c r="F5209" t="s">
        <v>53</v>
      </c>
      <c r="G5209" t="s">
        <v>40</v>
      </c>
      <c r="H5209" s="26">
        <v>37622</v>
      </c>
      <c r="I5209" t="s">
        <v>54</v>
      </c>
      <c r="J5209" t="s">
        <v>55</v>
      </c>
      <c r="K5209" t="str">
        <f>IF(Table2[[#This Row],[Basis of Material Classification (System Side)*]]="Field inspection","Yes","No")</f>
        <v>No</v>
      </c>
      <c r="O5209" t="s">
        <v>41</v>
      </c>
      <c r="P5209" s="13">
        <v>37257</v>
      </c>
      <c r="Q5209" s="16" t="str">
        <f>Table2[[#This Row],[Service Line Size (inches) (System Side)]]</f>
        <v>3/4</v>
      </c>
      <c r="R5209" t="s">
        <v>43</v>
      </c>
      <c r="S5209" t="str">
        <f>IF(Table2[[#This Row],[Basis of Material Classification (Customer Side)*]]="Field inspection","Yes","No")</f>
        <v>No</v>
      </c>
      <c r="V5209" t="s">
        <v>43</v>
      </c>
      <c r="W5209" t="s">
        <v>44</v>
      </c>
      <c r="X5209" t="s">
        <v>44</v>
      </c>
      <c r="Z5209" t="s">
        <v>45</v>
      </c>
      <c r="AA5209" t="s">
        <v>46</v>
      </c>
      <c r="AB5209" t="s">
        <v>46</v>
      </c>
      <c r="AC5209" t="s">
        <v>40</v>
      </c>
    </row>
    <row r="5210" spans="1:29" ht="14.4" x14ac:dyDescent="0.3">
      <c r="A5210">
        <v>5208</v>
      </c>
      <c r="B5210" t="s">
        <v>5212</v>
      </c>
      <c r="C5210" t="s">
        <v>277</v>
      </c>
      <c r="D5210" t="s">
        <v>40</v>
      </c>
      <c r="E5210" t="s">
        <v>40</v>
      </c>
      <c r="F5210" t="s">
        <v>41</v>
      </c>
      <c r="G5210" t="s">
        <v>40</v>
      </c>
      <c r="H5210" s="26">
        <v>37622</v>
      </c>
      <c r="I5210" t="s">
        <v>42</v>
      </c>
      <c r="J5210" t="s">
        <v>43</v>
      </c>
      <c r="K5210" t="str">
        <f>IF(Table2[[#This Row],[Basis of Material Classification (System Side)*]]="Field inspection","Yes","No")</f>
        <v>No</v>
      </c>
      <c r="N5210" t="str">
        <f>Table2[[#This Row],[Basis of Material Classification (System Side)*]]</f>
        <v>Installation date after lead ban</v>
      </c>
      <c r="O5210" t="s">
        <v>41</v>
      </c>
      <c r="P5210" s="13">
        <v>37622</v>
      </c>
      <c r="Q5210" s="16" t="str">
        <f>Table2[[#This Row],[Service Line Size (inches) (System Side)]]</f>
        <v>5/8</v>
      </c>
      <c r="R5210" t="s">
        <v>43</v>
      </c>
      <c r="S5210" t="str">
        <f>IF(Table2[[#This Row],[Basis of Material Classification (Customer Side)*]]="Field inspection","Yes","No")</f>
        <v>No</v>
      </c>
      <c r="V5210" t="s">
        <v>43</v>
      </c>
      <c r="W5210" t="s">
        <v>44</v>
      </c>
      <c r="X5210" t="s">
        <v>44</v>
      </c>
      <c r="Z5210" t="s">
        <v>45</v>
      </c>
      <c r="AA5210" t="s">
        <v>46</v>
      </c>
      <c r="AB5210" t="s">
        <v>46</v>
      </c>
      <c r="AC5210" t="s">
        <v>40</v>
      </c>
    </row>
    <row r="5211" spans="1:29" ht="14.4" x14ac:dyDescent="0.3">
      <c r="A5211">
        <v>5209</v>
      </c>
      <c r="B5211" t="s">
        <v>5213</v>
      </c>
      <c r="C5211" t="s">
        <v>277</v>
      </c>
      <c r="D5211" t="s">
        <v>40</v>
      </c>
      <c r="E5211" t="s">
        <v>40</v>
      </c>
      <c r="F5211" t="s">
        <v>41</v>
      </c>
      <c r="G5211" t="s">
        <v>40</v>
      </c>
      <c r="H5211" s="26">
        <v>37622</v>
      </c>
      <c r="I5211" t="s">
        <v>42</v>
      </c>
      <c r="J5211" t="s">
        <v>43</v>
      </c>
      <c r="K5211" t="str">
        <f>IF(Table2[[#This Row],[Basis of Material Classification (System Side)*]]="Field inspection","Yes","No")</f>
        <v>No</v>
      </c>
      <c r="N5211" t="str">
        <f>Table2[[#This Row],[Basis of Material Classification (System Side)*]]</f>
        <v>Installation date after lead ban</v>
      </c>
      <c r="O5211" t="s">
        <v>41</v>
      </c>
      <c r="P5211" s="13">
        <v>37622</v>
      </c>
      <c r="Q5211" s="16" t="str">
        <f>Table2[[#This Row],[Service Line Size (inches) (System Side)]]</f>
        <v>5/8</v>
      </c>
      <c r="R5211" t="s">
        <v>43</v>
      </c>
      <c r="S5211" t="str">
        <f>IF(Table2[[#This Row],[Basis of Material Classification (Customer Side)*]]="Field inspection","Yes","No")</f>
        <v>No</v>
      </c>
      <c r="V5211" t="s">
        <v>43</v>
      </c>
      <c r="W5211" t="s">
        <v>44</v>
      </c>
      <c r="X5211" t="s">
        <v>44</v>
      </c>
      <c r="Z5211" t="s">
        <v>45</v>
      </c>
      <c r="AA5211" t="s">
        <v>46</v>
      </c>
      <c r="AB5211" t="s">
        <v>46</v>
      </c>
      <c r="AC5211" t="s">
        <v>40</v>
      </c>
    </row>
    <row r="5212" spans="1:29" ht="14.4" x14ac:dyDescent="0.3">
      <c r="A5212">
        <v>5210</v>
      </c>
      <c r="B5212" t="s">
        <v>5214</v>
      </c>
      <c r="C5212" t="s">
        <v>277</v>
      </c>
      <c r="D5212" t="s">
        <v>40</v>
      </c>
      <c r="E5212" t="s">
        <v>40</v>
      </c>
      <c r="F5212" t="s">
        <v>41</v>
      </c>
      <c r="G5212" t="s">
        <v>40</v>
      </c>
      <c r="H5212" s="26">
        <v>32509</v>
      </c>
      <c r="I5212" t="s">
        <v>42</v>
      </c>
      <c r="J5212" t="s">
        <v>43</v>
      </c>
      <c r="K5212" t="str">
        <f>IF(Table2[[#This Row],[Basis of Material Classification (System Side)*]]="Field inspection","Yes","No")</f>
        <v>No</v>
      </c>
      <c r="N5212" t="str">
        <f>Table2[[#This Row],[Basis of Material Classification (System Side)*]]</f>
        <v>Installation date after lead ban</v>
      </c>
      <c r="O5212" t="s">
        <v>41</v>
      </c>
      <c r="P5212" s="13">
        <v>33239</v>
      </c>
      <c r="Q5212" s="16" t="str">
        <f>Table2[[#This Row],[Service Line Size (inches) (System Side)]]</f>
        <v>5/8</v>
      </c>
      <c r="R5212" t="s">
        <v>43</v>
      </c>
      <c r="S5212" t="str">
        <f>IF(Table2[[#This Row],[Basis of Material Classification (Customer Side)*]]="Field inspection","Yes","No")</f>
        <v>No</v>
      </c>
      <c r="V5212" t="s">
        <v>43</v>
      </c>
      <c r="W5212" t="s">
        <v>44</v>
      </c>
      <c r="X5212" t="s">
        <v>44</v>
      </c>
      <c r="Z5212" t="s">
        <v>45</v>
      </c>
      <c r="AA5212" t="s">
        <v>46</v>
      </c>
      <c r="AB5212" t="s">
        <v>46</v>
      </c>
      <c r="AC5212" t="s">
        <v>40</v>
      </c>
    </row>
    <row r="5213" spans="1:29" ht="14.4" x14ac:dyDescent="0.3">
      <c r="A5213">
        <v>5211</v>
      </c>
      <c r="B5213" t="s">
        <v>5215</v>
      </c>
      <c r="C5213" t="s">
        <v>277</v>
      </c>
      <c r="D5213" t="s">
        <v>40</v>
      </c>
      <c r="E5213" t="s">
        <v>40</v>
      </c>
      <c r="F5213" t="s">
        <v>41</v>
      </c>
      <c r="G5213" t="s">
        <v>40</v>
      </c>
      <c r="H5213" s="26">
        <v>39083</v>
      </c>
      <c r="I5213" t="s">
        <v>42</v>
      </c>
      <c r="J5213" t="s">
        <v>43</v>
      </c>
      <c r="K5213" t="str">
        <f>IF(Table2[[#This Row],[Basis of Material Classification (System Side)*]]="Field inspection","Yes","No")</f>
        <v>No</v>
      </c>
      <c r="N5213" t="str">
        <f>Table2[[#This Row],[Basis of Material Classification (System Side)*]]</f>
        <v>Installation date after lead ban</v>
      </c>
      <c r="O5213" t="s">
        <v>41</v>
      </c>
      <c r="P5213" s="13">
        <v>16438</v>
      </c>
      <c r="Q5213" s="16" t="str">
        <f>Table2[[#This Row],[Service Line Size (inches) (System Side)]]</f>
        <v>5/8</v>
      </c>
      <c r="R5213" t="s">
        <v>49</v>
      </c>
      <c r="S5213" t="str">
        <f>IF(Table2[[#This Row],[Basis of Material Classification (Customer Side)*]]="Field inspection","Yes","No")</f>
        <v>No</v>
      </c>
      <c r="V5213" t="s">
        <v>50</v>
      </c>
      <c r="W5213" t="s">
        <v>44</v>
      </c>
      <c r="X5213" t="s">
        <v>44</v>
      </c>
      <c r="Z5213" t="s">
        <v>45</v>
      </c>
      <c r="AA5213" t="s">
        <v>46</v>
      </c>
      <c r="AB5213" t="s">
        <v>46</v>
      </c>
      <c r="AC5213" t="s">
        <v>40</v>
      </c>
    </row>
    <row r="5214" spans="1:29" ht="14.4" x14ac:dyDescent="0.3">
      <c r="A5214">
        <v>5212</v>
      </c>
      <c r="B5214" t="s">
        <v>5216</v>
      </c>
      <c r="C5214" t="s">
        <v>277</v>
      </c>
      <c r="D5214" t="s">
        <v>40</v>
      </c>
      <c r="E5214" t="s">
        <v>40</v>
      </c>
      <c r="F5214" t="s">
        <v>41</v>
      </c>
      <c r="G5214" t="s">
        <v>40</v>
      </c>
      <c r="H5214" s="26">
        <v>34335</v>
      </c>
      <c r="I5214" t="s">
        <v>42</v>
      </c>
      <c r="J5214" t="s">
        <v>43</v>
      </c>
      <c r="K5214" t="str">
        <f>IF(Table2[[#This Row],[Basis of Material Classification (System Side)*]]="Field inspection","Yes","No")</f>
        <v>No</v>
      </c>
      <c r="N5214" t="str">
        <f>Table2[[#This Row],[Basis of Material Classification (System Side)*]]</f>
        <v>Installation date after lead ban</v>
      </c>
      <c r="O5214" t="s">
        <v>41</v>
      </c>
      <c r="P5214" s="13">
        <v>34700</v>
      </c>
      <c r="Q5214" s="16" t="str">
        <f>Table2[[#This Row],[Service Line Size (inches) (System Side)]]</f>
        <v>5/8</v>
      </c>
      <c r="R5214" t="s">
        <v>43</v>
      </c>
      <c r="S5214" t="str">
        <f>IF(Table2[[#This Row],[Basis of Material Classification (Customer Side)*]]="Field inspection","Yes","No")</f>
        <v>No</v>
      </c>
      <c r="V5214" t="s">
        <v>43</v>
      </c>
      <c r="W5214" t="s">
        <v>44</v>
      </c>
      <c r="X5214" t="s">
        <v>44</v>
      </c>
      <c r="Z5214" t="s">
        <v>45</v>
      </c>
      <c r="AA5214" t="s">
        <v>46</v>
      </c>
      <c r="AB5214" t="s">
        <v>46</v>
      </c>
      <c r="AC5214" t="s">
        <v>40</v>
      </c>
    </row>
    <row r="5215" spans="1:29" ht="14.4" x14ac:dyDescent="0.3">
      <c r="A5215">
        <v>5213</v>
      </c>
      <c r="B5215" t="s">
        <v>5217</v>
      </c>
      <c r="C5215" t="s">
        <v>277</v>
      </c>
      <c r="D5215" t="s">
        <v>40</v>
      </c>
      <c r="E5215" t="s">
        <v>40</v>
      </c>
      <c r="F5215" t="s">
        <v>41</v>
      </c>
      <c r="G5215" t="s">
        <v>40</v>
      </c>
      <c r="H5215" s="26">
        <v>35065</v>
      </c>
      <c r="I5215" t="s">
        <v>42</v>
      </c>
      <c r="J5215" t="s">
        <v>43</v>
      </c>
      <c r="K5215" t="str">
        <f>IF(Table2[[#This Row],[Basis of Material Classification (System Side)*]]="Field inspection","Yes","No")</f>
        <v>No</v>
      </c>
      <c r="N5215" t="str">
        <f>Table2[[#This Row],[Basis of Material Classification (System Side)*]]</f>
        <v>Installation date after lead ban</v>
      </c>
      <c r="O5215" t="s">
        <v>41</v>
      </c>
      <c r="P5215" s="13">
        <v>37987</v>
      </c>
      <c r="Q5215" s="16" t="str">
        <f>Table2[[#This Row],[Service Line Size (inches) (System Side)]]</f>
        <v>5/8</v>
      </c>
      <c r="R5215" t="s">
        <v>43</v>
      </c>
      <c r="S5215" t="str">
        <f>IF(Table2[[#This Row],[Basis of Material Classification (Customer Side)*]]="Field inspection","Yes","No")</f>
        <v>No</v>
      </c>
      <c r="V5215" t="s">
        <v>43</v>
      </c>
      <c r="W5215" t="s">
        <v>44</v>
      </c>
      <c r="X5215" t="s">
        <v>44</v>
      </c>
      <c r="Z5215" t="s">
        <v>45</v>
      </c>
      <c r="AA5215" t="s">
        <v>46</v>
      </c>
      <c r="AB5215" t="s">
        <v>46</v>
      </c>
      <c r="AC5215" t="s">
        <v>40</v>
      </c>
    </row>
    <row r="5216" spans="1:29" ht="14.4" x14ac:dyDescent="0.3">
      <c r="A5216">
        <v>5214</v>
      </c>
      <c r="B5216" t="s">
        <v>5218</v>
      </c>
      <c r="C5216" t="s">
        <v>277</v>
      </c>
      <c r="D5216" t="s">
        <v>40</v>
      </c>
      <c r="E5216" t="s">
        <v>40</v>
      </c>
      <c r="F5216" t="s">
        <v>53</v>
      </c>
      <c r="G5216" t="s">
        <v>40</v>
      </c>
      <c r="H5216" s="26">
        <v>36526</v>
      </c>
      <c r="I5216" t="s">
        <v>54</v>
      </c>
      <c r="J5216" t="s">
        <v>55</v>
      </c>
      <c r="K5216" t="str">
        <f>IF(Table2[[#This Row],[Basis of Material Classification (System Side)*]]="Field inspection","Yes","No")</f>
        <v>No</v>
      </c>
      <c r="O5216" t="s">
        <v>41</v>
      </c>
      <c r="P5216" s="13">
        <v>36526</v>
      </c>
      <c r="Q5216" s="16" t="str">
        <f>Table2[[#This Row],[Service Line Size (inches) (System Side)]]</f>
        <v>3/4</v>
      </c>
      <c r="R5216" t="s">
        <v>43</v>
      </c>
      <c r="S5216" t="str">
        <f>IF(Table2[[#This Row],[Basis of Material Classification (Customer Side)*]]="Field inspection","Yes","No")</f>
        <v>No</v>
      </c>
      <c r="V5216" t="s">
        <v>43</v>
      </c>
      <c r="W5216" t="s">
        <v>44</v>
      </c>
      <c r="X5216" t="s">
        <v>44</v>
      </c>
      <c r="Z5216" t="s">
        <v>45</v>
      </c>
      <c r="AA5216" t="s">
        <v>46</v>
      </c>
      <c r="AB5216" t="s">
        <v>46</v>
      </c>
      <c r="AC5216" t="s">
        <v>40</v>
      </c>
    </row>
    <row r="5217" spans="1:29" ht="14.4" x14ac:dyDescent="0.3">
      <c r="A5217">
        <v>5215</v>
      </c>
      <c r="B5217" t="s">
        <v>5219</v>
      </c>
      <c r="C5217" t="s">
        <v>277</v>
      </c>
      <c r="D5217" t="s">
        <v>40</v>
      </c>
      <c r="E5217" t="s">
        <v>40</v>
      </c>
      <c r="F5217" t="s">
        <v>53</v>
      </c>
      <c r="G5217" t="s">
        <v>40</v>
      </c>
      <c r="H5217" s="26">
        <v>36526</v>
      </c>
      <c r="I5217" t="s">
        <v>54</v>
      </c>
      <c r="J5217" t="s">
        <v>55</v>
      </c>
      <c r="K5217" t="str">
        <f>IF(Table2[[#This Row],[Basis of Material Classification (System Side)*]]="Field inspection","Yes","No")</f>
        <v>No</v>
      </c>
      <c r="O5217" t="s">
        <v>41</v>
      </c>
      <c r="P5217" s="13">
        <v>37257</v>
      </c>
      <c r="Q5217" s="16" t="str">
        <f>Table2[[#This Row],[Service Line Size (inches) (System Side)]]</f>
        <v>3/4</v>
      </c>
      <c r="R5217" t="s">
        <v>43</v>
      </c>
      <c r="S5217" t="str">
        <f>IF(Table2[[#This Row],[Basis of Material Classification (Customer Side)*]]="Field inspection","Yes","No")</f>
        <v>No</v>
      </c>
      <c r="V5217" t="s">
        <v>43</v>
      </c>
      <c r="W5217" t="s">
        <v>44</v>
      </c>
      <c r="X5217" t="s">
        <v>44</v>
      </c>
      <c r="Z5217" t="s">
        <v>45</v>
      </c>
      <c r="AA5217" t="s">
        <v>46</v>
      </c>
      <c r="AB5217" t="s">
        <v>46</v>
      </c>
      <c r="AC5217" t="s">
        <v>40</v>
      </c>
    </row>
    <row r="5218" spans="1:29" ht="14.4" x14ac:dyDescent="0.3">
      <c r="A5218">
        <v>5216</v>
      </c>
      <c r="B5218" t="s">
        <v>5220</v>
      </c>
      <c r="C5218" t="s">
        <v>277</v>
      </c>
      <c r="D5218" t="s">
        <v>40</v>
      </c>
      <c r="E5218" t="s">
        <v>40</v>
      </c>
      <c r="F5218" t="s">
        <v>41</v>
      </c>
      <c r="G5218" t="s">
        <v>40</v>
      </c>
      <c r="H5218" s="26">
        <v>35065</v>
      </c>
      <c r="I5218" t="s">
        <v>42</v>
      </c>
      <c r="J5218" t="s">
        <v>43</v>
      </c>
      <c r="K5218" t="str">
        <f>IF(Table2[[#This Row],[Basis of Material Classification (System Side)*]]="Field inspection","Yes","No")</f>
        <v>No</v>
      </c>
      <c r="N5218" t="str">
        <f>Table2[[#This Row],[Basis of Material Classification (System Side)*]]</f>
        <v>Installation date after lead ban</v>
      </c>
      <c r="O5218" t="s">
        <v>41</v>
      </c>
      <c r="P5218" s="13">
        <v>35796</v>
      </c>
      <c r="Q5218" s="16" t="str">
        <f>Table2[[#This Row],[Service Line Size (inches) (System Side)]]</f>
        <v>5/8</v>
      </c>
      <c r="R5218" t="s">
        <v>43</v>
      </c>
      <c r="S5218" t="str">
        <f>IF(Table2[[#This Row],[Basis of Material Classification (Customer Side)*]]="Field inspection","Yes","No")</f>
        <v>No</v>
      </c>
      <c r="V5218" t="s">
        <v>43</v>
      </c>
      <c r="W5218" t="s">
        <v>44</v>
      </c>
      <c r="X5218" t="s">
        <v>44</v>
      </c>
      <c r="Z5218" t="s">
        <v>45</v>
      </c>
      <c r="AA5218" t="s">
        <v>46</v>
      </c>
      <c r="AB5218" t="s">
        <v>46</v>
      </c>
      <c r="AC5218" t="s">
        <v>40</v>
      </c>
    </row>
    <row r="5219" spans="1:29" ht="14.4" x14ac:dyDescent="0.3">
      <c r="A5219">
        <v>5217</v>
      </c>
      <c r="B5219" t="s">
        <v>5221</v>
      </c>
      <c r="C5219" t="s">
        <v>277</v>
      </c>
      <c r="D5219" t="s">
        <v>40</v>
      </c>
      <c r="E5219" t="s">
        <v>40</v>
      </c>
      <c r="F5219" t="s">
        <v>41</v>
      </c>
      <c r="G5219" t="s">
        <v>40</v>
      </c>
      <c r="H5219" s="26">
        <v>37622</v>
      </c>
      <c r="I5219" t="s">
        <v>42</v>
      </c>
      <c r="J5219" t="s">
        <v>43</v>
      </c>
      <c r="K5219" t="str">
        <f>IF(Table2[[#This Row],[Basis of Material Classification (System Side)*]]="Field inspection","Yes","No")</f>
        <v>No</v>
      </c>
      <c r="N5219" t="str">
        <f>Table2[[#This Row],[Basis of Material Classification (System Side)*]]</f>
        <v>Installation date after lead ban</v>
      </c>
      <c r="O5219" t="s">
        <v>41</v>
      </c>
      <c r="P5219" s="13">
        <v>37987</v>
      </c>
      <c r="Q5219" s="16" t="str">
        <f>Table2[[#This Row],[Service Line Size (inches) (System Side)]]</f>
        <v>5/8</v>
      </c>
      <c r="R5219" t="s">
        <v>43</v>
      </c>
      <c r="S5219" t="str">
        <f>IF(Table2[[#This Row],[Basis of Material Classification (Customer Side)*]]="Field inspection","Yes","No")</f>
        <v>No</v>
      </c>
      <c r="V5219" t="s">
        <v>43</v>
      </c>
      <c r="W5219" t="s">
        <v>44</v>
      </c>
      <c r="X5219" t="s">
        <v>44</v>
      </c>
      <c r="Z5219" t="s">
        <v>45</v>
      </c>
      <c r="AA5219" t="s">
        <v>46</v>
      </c>
      <c r="AB5219" t="s">
        <v>46</v>
      </c>
      <c r="AC5219" t="s">
        <v>40</v>
      </c>
    </row>
    <row r="5220" spans="1:29" ht="14.4" x14ac:dyDescent="0.3">
      <c r="A5220">
        <v>5218</v>
      </c>
      <c r="B5220" t="s">
        <v>5222</v>
      </c>
      <c r="C5220" t="s">
        <v>277</v>
      </c>
      <c r="D5220" t="s">
        <v>40</v>
      </c>
      <c r="E5220" t="s">
        <v>40</v>
      </c>
      <c r="F5220" t="s">
        <v>41</v>
      </c>
      <c r="G5220" t="s">
        <v>40</v>
      </c>
      <c r="H5220" s="26">
        <v>25934</v>
      </c>
      <c r="I5220" t="s">
        <v>42</v>
      </c>
      <c r="J5220" t="s">
        <v>49</v>
      </c>
      <c r="K5220" t="str">
        <f>IF(Table2[[#This Row],[Basis of Material Classification (System Side)*]]="Field inspection","Yes","No")</f>
        <v>No</v>
      </c>
      <c r="N5220" t="s">
        <v>50</v>
      </c>
      <c r="O5220" t="s">
        <v>41</v>
      </c>
      <c r="P5220"/>
      <c r="Q5220" s="16" t="str">
        <f>Table2[[#This Row],[Service Line Size (inches) (System Side)]]</f>
        <v>5/8</v>
      </c>
      <c r="R5220" t="s">
        <v>49</v>
      </c>
      <c r="S5220" t="str">
        <f>IF(Table2[[#This Row],[Basis of Material Classification (Customer Side)*]]="Field inspection","Yes","No")</f>
        <v>No</v>
      </c>
      <c r="V5220" t="s">
        <v>50</v>
      </c>
      <c r="W5220" t="s">
        <v>44</v>
      </c>
      <c r="X5220" t="s">
        <v>44</v>
      </c>
      <c r="Z5220" t="s">
        <v>45</v>
      </c>
      <c r="AA5220" t="s">
        <v>46</v>
      </c>
      <c r="AB5220" t="s">
        <v>46</v>
      </c>
      <c r="AC5220" t="s">
        <v>40</v>
      </c>
    </row>
    <row r="5221" spans="1:29" ht="14.4" x14ac:dyDescent="0.3">
      <c r="A5221">
        <v>5219</v>
      </c>
      <c r="B5221" t="s">
        <v>5223</v>
      </c>
      <c r="C5221" t="s">
        <v>277</v>
      </c>
      <c r="D5221" t="s">
        <v>40</v>
      </c>
      <c r="E5221" t="s">
        <v>40</v>
      </c>
      <c r="F5221" t="s">
        <v>41</v>
      </c>
      <c r="G5221" t="s">
        <v>40</v>
      </c>
      <c r="H5221" s="26">
        <v>37987</v>
      </c>
      <c r="I5221" t="s">
        <v>42</v>
      </c>
      <c r="J5221" t="s">
        <v>43</v>
      </c>
      <c r="K5221" t="str">
        <f>IF(Table2[[#This Row],[Basis of Material Classification (System Side)*]]="Field inspection","Yes","No")</f>
        <v>No</v>
      </c>
      <c r="N5221" t="str">
        <f>Table2[[#This Row],[Basis of Material Classification (System Side)*]]</f>
        <v>Installation date after lead ban</v>
      </c>
      <c r="O5221" t="s">
        <v>41</v>
      </c>
      <c r="P5221" s="13">
        <v>37622</v>
      </c>
      <c r="Q5221" s="16" t="str">
        <f>Table2[[#This Row],[Service Line Size (inches) (System Side)]]</f>
        <v>5/8</v>
      </c>
      <c r="R5221" t="s">
        <v>43</v>
      </c>
      <c r="S5221" t="str">
        <f>IF(Table2[[#This Row],[Basis of Material Classification (Customer Side)*]]="Field inspection","Yes","No")</f>
        <v>No</v>
      </c>
      <c r="V5221" t="s">
        <v>43</v>
      </c>
      <c r="W5221" t="s">
        <v>44</v>
      </c>
      <c r="X5221" t="s">
        <v>44</v>
      </c>
      <c r="Z5221" t="s">
        <v>58</v>
      </c>
      <c r="AA5221" t="s">
        <v>46</v>
      </c>
      <c r="AB5221" t="s">
        <v>46</v>
      </c>
      <c r="AC5221" t="s">
        <v>40</v>
      </c>
    </row>
    <row r="5222" spans="1:29" ht="14.4" x14ac:dyDescent="0.3">
      <c r="A5222">
        <v>5220</v>
      </c>
      <c r="B5222" t="s">
        <v>5224</v>
      </c>
      <c r="C5222" t="s">
        <v>277</v>
      </c>
      <c r="D5222" t="s">
        <v>40</v>
      </c>
      <c r="E5222" t="s">
        <v>40</v>
      </c>
      <c r="F5222" t="s">
        <v>53</v>
      </c>
      <c r="G5222" t="s">
        <v>40</v>
      </c>
      <c r="H5222" s="26">
        <v>36526</v>
      </c>
      <c r="I5222" t="s">
        <v>54</v>
      </c>
      <c r="J5222" t="s">
        <v>55</v>
      </c>
      <c r="K5222" t="str">
        <f>IF(Table2[[#This Row],[Basis of Material Classification (System Side)*]]="Field inspection","Yes","No")</f>
        <v>No</v>
      </c>
      <c r="O5222" t="s">
        <v>41</v>
      </c>
      <c r="P5222" s="13">
        <v>36526</v>
      </c>
      <c r="Q5222" s="16" t="str">
        <f>Table2[[#This Row],[Service Line Size (inches) (System Side)]]</f>
        <v>3/4</v>
      </c>
      <c r="R5222" t="s">
        <v>43</v>
      </c>
      <c r="S5222" t="str">
        <f>IF(Table2[[#This Row],[Basis of Material Classification (Customer Side)*]]="Field inspection","Yes","No")</f>
        <v>No</v>
      </c>
      <c r="V5222" t="s">
        <v>43</v>
      </c>
      <c r="W5222" t="s">
        <v>44</v>
      </c>
      <c r="X5222" t="s">
        <v>44</v>
      </c>
      <c r="Z5222" t="s">
        <v>45</v>
      </c>
      <c r="AA5222" t="s">
        <v>46</v>
      </c>
      <c r="AB5222" t="s">
        <v>46</v>
      </c>
      <c r="AC5222" t="s">
        <v>40</v>
      </c>
    </row>
    <row r="5223" spans="1:29" ht="14.4" x14ac:dyDescent="0.3">
      <c r="A5223">
        <v>5221</v>
      </c>
      <c r="B5223" t="s">
        <v>5225</v>
      </c>
      <c r="C5223" t="s">
        <v>277</v>
      </c>
      <c r="D5223" t="s">
        <v>40</v>
      </c>
      <c r="E5223" t="s">
        <v>40</v>
      </c>
      <c r="F5223" t="s">
        <v>41</v>
      </c>
      <c r="G5223" t="s">
        <v>40</v>
      </c>
      <c r="H5223" s="26">
        <v>31048</v>
      </c>
      <c r="I5223" t="s">
        <v>42</v>
      </c>
      <c r="J5223" t="s">
        <v>43</v>
      </c>
      <c r="K5223" t="str">
        <f>IF(Table2[[#This Row],[Basis of Material Classification (System Side)*]]="Field inspection","Yes","No")</f>
        <v>No</v>
      </c>
      <c r="N5223" t="str">
        <f>Table2[[#This Row],[Basis of Material Classification (System Side)*]]</f>
        <v>Installation date after lead ban</v>
      </c>
      <c r="O5223" t="s">
        <v>41</v>
      </c>
      <c r="P5223" s="13">
        <v>32143</v>
      </c>
      <c r="Q5223" s="16" t="str">
        <f>Table2[[#This Row],[Service Line Size (inches) (System Side)]]</f>
        <v>5/8</v>
      </c>
      <c r="R5223" t="s">
        <v>43</v>
      </c>
      <c r="S5223" t="str">
        <f>IF(Table2[[#This Row],[Basis of Material Classification (Customer Side)*]]="Field inspection","Yes","No")</f>
        <v>No</v>
      </c>
      <c r="V5223" t="s">
        <v>43</v>
      </c>
      <c r="W5223" t="s">
        <v>44</v>
      </c>
      <c r="X5223" t="s">
        <v>44</v>
      </c>
      <c r="Z5223" t="s">
        <v>45</v>
      </c>
      <c r="AA5223" t="s">
        <v>46</v>
      </c>
      <c r="AB5223" t="s">
        <v>46</v>
      </c>
      <c r="AC5223" t="s">
        <v>40</v>
      </c>
    </row>
    <row r="5224" spans="1:29" ht="14.4" x14ac:dyDescent="0.3">
      <c r="A5224">
        <v>5222</v>
      </c>
      <c r="B5224" t="s">
        <v>5226</v>
      </c>
      <c r="C5224" t="s">
        <v>277</v>
      </c>
      <c r="D5224" t="s">
        <v>40</v>
      </c>
      <c r="E5224" t="s">
        <v>40</v>
      </c>
      <c r="F5224" t="s">
        <v>41</v>
      </c>
      <c r="G5224" t="s">
        <v>40</v>
      </c>
      <c r="H5224" s="26">
        <v>30682</v>
      </c>
      <c r="I5224" t="s">
        <v>42</v>
      </c>
      <c r="J5224" t="s">
        <v>43</v>
      </c>
      <c r="K5224" t="str">
        <f>IF(Table2[[#This Row],[Basis of Material Classification (System Side)*]]="Field inspection","Yes","No")</f>
        <v>No</v>
      </c>
      <c r="N5224" t="str">
        <f>Table2[[#This Row],[Basis of Material Classification (System Side)*]]</f>
        <v>Installation date after lead ban</v>
      </c>
      <c r="O5224" t="s">
        <v>41</v>
      </c>
      <c r="P5224" s="13">
        <v>18264</v>
      </c>
      <c r="Q5224" s="16" t="str">
        <f>Table2[[#This Row],[Service Line Size (inches) (System Side)]]</f>
        <v>5/8</v>
      </c>
      <c r="R5224" t="s">
        <v>49</v>
      </c>
      <c r="S5224" t="str">
        <f>IF(Table2[[#This Row],[Basis of Material Classification (Customer Side)*]]="Field inspection","Yes","No")</f>
        <v>No</v>
      </c>
      <c r="V5224" t="s">
        <v>50</v>
      </c>
      <c r="W5224" t="s">
        <v>44</v>
      </c>
      <c r="X5224" t="s">
        <v>44</v>
      </c>
      <c r="Z5224" t="s">
        <v>58</v>
      </c>
      <c r="AA5224" t="s">
        <v>46</v>
      </c>
      <c r="AB5224" t="s">
        <v>46</v>
      </c>
      <c r="AC5224" t="s">
        <v>40</v>
      </c>
    </row>
    <row r="5225" spans="1:29" ht="14.4" x14ac:dyDescent="0.3">
      <c r="A5225">
        <v>5223</v>
      </c>
      <c r="B5225" t="s">
        <v>5227</v>
      </c>
      <c r="C5225" t="s">
        <v>277</v>
      </c>
      <c r="D5225" t="s">
        <v>40</v>
      </c>
      <c r="E5225" t="s">
        <v>40</v>
      </c>
      <c r="F5225" t="s">
        <v>53</v>
      </c>
      <c r="G5225" t="s">
        <v>40</v>
      </c>
      <c r="H5225" s="26">
        <v>31778</v>
      </c>
      <c r="I5225" t="s">
        <v>54</v>
      </c>
      <c r="J5225" t="s">
        <v>55</v>
      </c>
      <c r="K5225" t="str">
        <f>IF(Table2[[#This Row],[Basis of Material Classification (System Side)*]]="Field inspection","Yes","No")</f>
        <v>No</v>
      </c>
      <c r="O5225" t="s">
        <v>41</v>
      </c>
      <c r="P5225" s="13">
        <v>34335</v>
      </c>
      <c r="Q5225" s="16" t="str">
        <f>Table2[[#This Row],[Service Line Size (inches) (System Side)]]</f>
        <v>3/4</v>
      </c>
      <c r="R5225" t="s">
        <v>43</v>
      </c>
      <c r="S5225" t="str">
        <f>IF(Table2[[#This Row],[Basis of Material Classification (Customer Side)*]]="Field inspection","Yes","No")</f>
        <v>No</v>
      </c>
      <c r="V5225" t="s">
        <v>43</v>
      </c>
      <c r="W5225" t="s">
        <v>44</v>
      </c>
      <c r="X5225" t="s">
        <v>44</v>
      </c>
      <c r="Z5225" t="s">
        <v>45</v>
      </c>
      <c r="AA5225" t="s">
        <v>46</v>
      </c>
      <c r="AB5225" t="s">
        <v>46</v>
      </c>
      <c r="AC5225" t="s">
        <v>40</v>
      </c>
    </row>
    <row r="5226" spans="1:29" ht="14.4" x14ac:dyDescent="0.3">
      <c r="A5226">
        <v>5224</v>
      </c>
      <c r="B5226" t="s">
        <v>5228</v>
      </c>
      <c r="C5226" t="s">
        <v>277</v>
      </c>
      <c r="D5226" t="s">
        <v>40</v>
      </c>
      <c r="E5226" t="s">
        <v>40</v>
      </c>
      <c r="F5226" t="s">
        <v>41</v>
      </c>
      <c r="G5226" t="s">
        <v>40</v>
      </c>
      <c r="H5226" s="26">
        <v>31048</v>
      </c>
      <c r="I5226" t="s">
        <v>42</v>
      </c>
      <c r="J5226" t="s">
        <v>43</v>
      </c>
      <c r="K5226" t="str">
        <f>IF(Table2[[#This Row],[Basis of Material Classification (System Side)*]]="Field inspection","Yes","No")</f>
        <v>No</v>
      </c>
      <c r="N5226" t="str">
        <f>Table2[[#This Row],[Basis of Material Classification (System Side)*]]</f>
        <v>Installation date after lead ban</v>
      </c>
      <c r="O5226" t="s">
        <v>41</v>
      </c>
      <c r="P5226" s="13">
        <v>16438</v>
      </c>
      <c r="Q5226" s="16" t="str">
        <f>Table2[[#This Row],[Service Line Size (inches) (System Side)]]</f>
        <v>5/8</v>
      </c>
      <c r="R5226" t="s">
        <v>49</v>
      </c>
      <c r="S5226" t="str">
        <f>IF(Table2[[#This Row],[Basis of Material Classification (Customer Side)*]]="Field inspection","Yes","No")</f>
        <v>No</v>
      </c>
      <c r="V5226" t="s">
        <v>50</v>
      </c>
      <c r="W5226" t="s">
        <v>44</v>
      </c>
      <c r="X5226" t="s">
        <v>44</v>
      </c>
      <c r="Z5226" t="s">
        <v>45</v>
      </c>
      <c r="AA5226" t="s">
        <v>46</v>
      </c>
      <c r="AB5226" t="s">
        <v>46</v>
      </c>
      <c r="AC5226" t="s">
        <v>40</v>
      </c>
    </row>
    <row r="5227" spans="1:29" ht="14.4" x14ac:dyDescent="0.3">
      <c r="A5227">
        <v>5225</v>
      </c>
      <c r="B5227" t="s">
        <v>5229</v>
      </c>
      <c r="C5227" t="s">
        <v>277</v>
      </c>
      <c r="D5227" t="s">
        <v>40</v>
      </c>
      <c r="E5227" t="s">
        <v>40</v>
      </c>
      <c r="F5227" t="s">
        <v>41</v>
      </c>
      <c r="G5227" t="s">
        <v>40</v>
      </c>
      <c r="H5227" s="26">
        <v>28126</v>
      </c>
      <c r="I5227" t="s">
        <v>42</v>
      </c>
      <c r="J5227" t="s">
        <v>49</v>
      </c>
      <c r="K5227" t="str">
        <f>IF(Table2[[#This Row],[Basis of Material Classification (System Side)*]]="Field inspection","Yes","No")</f>
        <v>No</v>
      </c>
      <c r="N5227" t="s">
        <v>50</v>
      </c>
      <c r="O5227" t="s">
        <v>41</v>
      </c>
      <c r="P5227" s="13">
        <v>18264</v>
      </c>
      <c r="Q5227" s="16" t="str">
        <f>Table2[[#This Row],[Service Line Size (inches) (System Side)]]</f>
        <v>5/8</v>
      </c>
      <c r="R5227" t="s">
        <v>49</v>
      </c>
      <c r="S5227" t="str">
        <f>IF(Table2[[#This Row],[Basis of Material Classification (Customer Side)*]]="Field inspection","Yes","No")</f>
        <v>No</v>
      </c>
      <c r="V5227" t="s">
        <v>50</v>
      </c>
      <c r="W5227" t="s">
        <v>44</v>
      </c>
      <c r="X5227" t="s">
        <v>44</v>
      </c>
      <c r="Z5227" t="s">
        <v>58</v>
      </c>
      <c r="AA5227" t="s">
        <v>46</v>
      </c>
      <c r="AB5227" t="s">
        <v>46</v>
      </c>
      <c r="AC5227" t="s">
        <v>40</v>
      </c>
    </row>
    <row r="5228" spans="1:29" ht="14.4" x14ac:dyDescent="0.3">
      <c r="A5228">
        <v>5226</v>
      </c>
      <c r="B5228" t="s">
        <v>5230</v>
      </c>
      <c r="C5228" t="s">
        <v>277</v>
      </c>
      <c r="D5228" t="s">
        <v>40</v>
      </c>
      <c r="E5228" t="s">
        <v>40</v>
      </c>
      <c r="F5228" t="s">
        <v>41</v>
      </c>
      <c r="G5228" t="s">
        <v>40</v>
      </c>
      <c r="H5228" s="26">
        <v>38353</v>
      </c>
      <c r="I5228" t="s">
        <v>42</v>
      </c>
      <c r="J5228" t="s">
        <v>43</v>
      </c>
      <c r="K5228" t="str">
        <f>IF(Table2[[#This Row],[Basis of Material Classification (System Side)*]]="Field inspection","Yes","No")</f>
        <v>No</v>
      </c>
      <c r="N5228" t="str">
        <f>Table2[[#This Row],[Basis of Material Classification (System Side)*]]</f>
        <v>Installation date after lead ban</v>
      </c>
      <c r="O5228" t="s">
        <v>41</v>
      </c>
      <c r="P5228" s="13">
        <v>37622</v>
      </c>
      <c r="Q5228" s="16" t="str">
        <f>Table2[[#This Row],[Service Line Size (inches) (System Side)]]</f>
        <v>5/8</v>
      </c>
      <c r="R5228" t="s">
        <v>43</v>
      </c>
      <c r="S5228" t="str">
        <f>IF(Table2[[#This Row],[Basis of Material Classification (Customer Side)*]]="Field inspection","Yes","No")</f>
        <v>No</v>
      </c>
      <c r="V5228" t="s">
        <v>43</v>
      </c>
      <c r="W5228" t="s">
        <v>44</v>
      </c>
      <c r="X5228" t="s">
        <v>44</v>
      </c>
      <c r="Z5228" t="s">
        <v>45</v>
      </c>
      <c r="AA5228" t="s">
        <v>46</v>
      </c>
      <c r="AB5228" t="s">
        <v>46</v>
      </c>
      <c r="AC5228" t="s">
        <v>40</v>
      </c>
    </row>
    <row r="5229" spans="1:29" ht="14.4" x14ac:dyDescent="0.3">
      <c r="A5229">
        <v>5227</v>
      </c>
      <c r="B5229" t="s">
        <v>5231</v>
      </c>
      <c r="C5229" t="s">
        <v>277</v>
      </c>
      <c r="D5229" t="s">
        <v>40</v>
      </c>
      <c r="E5229" t="s">
        <v>40</v>
      </c>
      <c r="F5229" t="s">
        <v>53</v>
      </c>
      <c r="G5229" t="s">
        <v>40</v>
      </c>
      <c r="H5229" s="26">
        <v>29221</v>
      </c>
      <c r="I5229" t="s">
        <v>42</v>
      </c>
      <c r="J5229" t="s">
        <v>55</v>
      </c>
      <c r="K5229" t="str">
        <f>IF(Table2[[#This Row],[Basis of Material Classification (System Side)*]]="Field inspection","Yes","No")</f>
        <v>No</v>
      </c>
      <c r="O5229" t="s">
        <v>41</v>
      </c>
      <c r="P5229" s="13">
        <v>37987</v>
      </c>
      <c r="Q5229" s="16" t="str">
        <f>Table2[[#This Row],[Service Line Size (inches) (System Side)]]</f>
        <v>5/8</v>
      </c>
      <c r="R5229" t="s">
        <v>43</v>
      </c>
      <c r="S5229" t="str">
        <f>IF(Table2[[#This Row],[Basis of Material Classification (Customer Side)*]]="Field inspection","Yes","No")</f>
        <v>No</v>
      </c>
      <c r="V5229" t="s">
        <v>43</v>
      </c>
      <c r="W5229" t="s">
        <v>44</v>
      </c>
      <c r="X5229" t="s">
        <v>44</v>
      </c>
      <c r="Z5229" t="s">
        <v>58</v>
      </c>
      <c r="AA5229" t="s">
        <v>46</v>
      </c>
      <c r="AB5229" t="s">
        <v>46</v>
      </c>
      <c r="AC5229" t="s">
        <v>40</v>
      </c>
    </row>
    <row r="5230" spans="1:29" ht="14.4" x14ac:dyDescent="0.3">
      <c r="A5230">
        <v>5228</v>
      </c>
      <c r="B5230" t="s">
        <v>5232</v>
      </c>
      <c r="C5230" t="s">
        <v>277</v>
      </c>
      <c r="D5230" t="s">
        <v>40</v>
      </c>
      <c r="E5230" t="s">
        <v>40</v>
      </c>
      <c r="F5230" t="s">
        <v>53</v>
      </c>
      <c r="G5230" t="s">
        <v>40</v>
      </c>
      <c r="H5230" s="26">
        <v>25204</v>
      </c>
      <c r="I5230">
        <v>1</v>
      </c>
      <c r="J5230" t="s">
        <v>55</v>
      </c>
      <c r="K5230" t="str">
        <f>IF(Table2[[#This Row],[Basis of Material Classification (System Side)*]]="Field inspection","Yes","No")</f>
        <v>No</v>
      </c>
      <c r="O5230" t="s">
        <v>41</v>
      </c>
      <c r="P5230" s="13">
        <v>36161</v>
      </c>
      <c r="Q5230" s="16">
        <f>Table2[[#This Row],[Service Line Size (inches) (System Side)]]</f>
        <v>1</v>
      </c>
      <c r="R5230" t="s">
        <v>43</v>
      </c>
      <c r="S5230" t="str">
        <f>IF(Table2[[#This Row],[Basis of Material Classification (Customer Side)*]]="Field inspection","Yes","No")</f>
        <v>No</v>
      </c>
      <c r="V5230" t="s">
        <v>43</v>
      </c>
      <c r="W5230" t="s">
        <v>44</v>
      </c>
      <c r="X5230" t="s">
        <v>44</v>
      </c>
      <c r="Z5230" t="s">
        <v>58</v>
      </c>
      <c r="AA5230" t="s">
        <v>46</v>
      </c>
      <c r="AB5230" t="s">
        <v>46</v>
      </c>
      <c r="AC5230" t="s">
        <v>40</v>
      </c>
    </row>
    <row r="5231" spans="1:29" ht="14.4" x14ac:dyDescent="0.3">
      <c r="A5231">
        <v>5229</v>
      </c>
      <c r="B5231" t="s">
        <v>5233</v>
      </c>
      <c r="C5231" t="s">
        <v>277</v>
      </c>
      <c r="D5231" t="s">
        <v>40</v>
      </c>
      <c r="E5231" t="s">
        <v>40</v>
      </c>
      <c r="F5231" t="s">
        <v>41</v>
      </c>
      <c r="G5231" t="s">
        <v>40</v>
      </c>
      <c r="H5231" s="26">
        <v>28491</v>
      </c>
      <c r="I5231" t="s">
        <v>42</v>
      </c>
      <c r="J5231" t="s">
        <v>49</v>
      </c>
      <c r="K5231" t="str">
        <f>IF(Table2[[#This Row],[Basis of Material Classification (System Side)*]]="Field inspection","Yes","No")</f>
        <v>No</v>
      </c>
      <c r="N5231" t="s">
        <v>50</v>
      </c>
      <c r="O5231" t="s">
        <v>41</v>
      </c>
      <c r="P5231" s="13">
        <v>29221</v>
      </c>
      <c r="Q5231" s="16" t="str">
        <f>Table2[[#This Row],[Service Line Size (inches) (System Side)]]</f>
        <v>5/8</v>
      </c>
      <c r="R5231" t="s">
        <v>43</v>
      </c>
      <c r="S5231" t="str">
        <f>IF(Table2[[#This Row],[Basis of Material Classification (Customer Side)*]]="Field inspection","Yes","No")</f>
        <v>No</v>
      </c>
      <c r="V5231" t="s">
        <v>43</v>
      </c>
      <c r="W5231" t="s">
        <v>44</v>
      </c>
      <c r="X5231" t="s">
        <v>44</v>
      </c>
      <c r="Z5231" t="s">
        <v>45</v>
      </c>
      <c r="AA5231" t="s">
        <v>46</v>
      </c>
      <c r="AB5231" t="s">
        <v>46</v>
      </c>
      <c r="AC5231" t="s">
        <v>40</v>
      </c>
    </row>
    <row r="5232" spans="1:29" ht="14.4" x14ac:dyDescent="0.3">
      <c r="A5232">
        <v>5230</v>
      </c>
      <c r="B5232" t="s">
        <v>5234</v>
      </c>
      <c r="C5232" t="s">
        <v>277</v>
      </c>
      <c r="D5232" t="s">
        <v>40</v>
      </c>
      <c r="E5232" t="s">
        <v>40</v>
      </c>
      <c r="F5232" t="s">
        <v>41</v>
      </c>
      <c r="G5232" t="s">
        <v>40</v>
      </c>
      <c r="H5232" s="26">
        <v>23377</v>
      </c>
      <c r="I5232" t="s">
        <v>42</v>
      </c>
      <c r="J5232" t="s">
        <v>49</v>
      </c>
      <c r="K5232" t="str">
        <f>IF(Table2[[#This Row],[Basis of Material Classification (System Side)*]]="Field inspection","Yes","No")</f>
        <v>No</v>
      </c>
      <c r="N5232" t="s">
        <v>50</v>
      </c>
      <c r="O5232" t="s">
        <v>41</v>
      </c>
      <c r="P5232" s="13">
        <v>23743</v>
      </c>
      <c r="Q5232" s="16" t="str">
        <f>Table2[[#This Row],[Service Line Size (inches) (System Side)]]</f>
        <v>5/8</v>
      </c>
      <c r="R5232" t="s">
        <v>49</v>
      </c>
      <c r="S5232" t="str">
        <f>IF(Table2[[#This Row],[Basis of Material Classification (Customer Side)*]]="Field inspection","Yes","No")</f>
        <v>No</v>
      </c>
      <c r="V5232" t="s">
        <v>50</v>
      </c>
      <c r="W5232" t="s">
        <v>44</v>
      </c>
      <c r="X5232" t="s">
        <v>44</v>
      </c>
      <c r="Z5232" t="s">
        <v>45</v>
      </c>
      <c r="AA5232" t="s">
        <v>46</v>
      </c>
      <c r="AB5232" t="s">
        <v>46</v>
      </c>
      <c r="AC5232" t="s">
        <v>40</v>
      </c>
    </row>
    <row r="5233" spans="1:29" ht="14.4" x14ac:dyDescent="0.3">
      <c r="A5233">
        <v>5231</v>
      </c>
      <c r="B5233" t="s">
        <v>5235</v>
      </c>
      <c r="C5233" t="s">
        <v>277</v>
      </c>
      <c r="D5233" t="s">
        <v>40</v>
      </c>
      <c r="E5233" t="s">
        <v>40</v>
      </c>
      <c r="F5233" t="s">
        <v>53</v>
      </c>
      <c r="G5233" t="s">
        <v>40</v>
      </c>
      <c r="H5233" s="26">
        <v>44562</v>
      </c>
      <c r="I5233" t="s">
        <v>54</v>
      </c>
      <c r="J5233" t="s">
        <v>55</v>
      </c>
      <c r="K5233" t="str">
        <f>IF(Table2[[#This Row],[Basis of Material Classification (System Side)*]]="Field inspection","Yes","No")</f>
        <v>No</v>
      </c>
      <c r="O5233" t="s">
        <v>41</v>
      </c>
      <c r="P5233" s="13">
        <v>24108</v>
      </c>
      <c r="Q5233" s="16" t="str">
        <f>Table2[[#This Row],[Service Line Size (inches) (System Side)]]</f>
        <v>3/4</v>
      </c>
      <c r="R5233" t="s">
        <v>49</v>
      </c>
      <c r="S5233" t="str">
        <f>IF(Table2[[#This Row],[Basis of Material Classification (Customer Side)*]]="Field inspection","Yes","No")</f>
        <v>No</v>
      </c>
      <c r="V5233" t="s">
        <v>50</v>
      </c>
      <c r="W5233" t="s">
        <v>44</v>
      </c>
      <c r="X5233" t="s">
        <v>44</v>
      </c>
      <c r="Z5233" t="s">
        <v>45</v>
      </c>
      <c r="AA5233" t="s">
        <v>46</v>
      </c>
      <c r="AB5233" t="s">
        <v>46</v>
      </c>
      <c r="AC5233" t="s">
        <v>40</v>
      </c>
    </row>
    <row r="5234" spans="1:29" ht="14.4" x14ac:dyDescent="0.3">
      <c r="A5234">
        <v>5232</v>
      </c>
      <c r="B5234" t="s">
        <v>5236</v>
      </c>
      <c r="C5234" t="s">
        <v>277</v>
      </c>
      <c r="D5234" t="s">
        <v>40</v>
      </c>
      <c r="E5234" t="s">
        <v>40</v>
      </c>
      <c r="F5234" t="s">
        <v>53</v>
      </c>
      <c r="G5234" t="s">
        <v>40</v>
      </c>
      <c r="H5234" s="26">
        <v>28126</v>
      </c>
      <c r="I5234" t="s">
        <v>189</v>
      </c>
      <c r="J5234" t="s">
        <v>55</v>
      </c>
      <c r="K5234" t="str">
        <f>IF(Table2[[#This Row],[Basis of Material Classification (System Side)*]]="Field inspection","Yes","No")</f>
        <v>No</v>
      </c>
      <c r="O5234" t="s">
        <v>53</v>
      </c>
      <c r="P5234" s="13">
        <v>20821</v>
      </c>
      <c r="Q5234" s="16" t="str">
        <f>Table2[[#This Row],[Service Line Size (inches) (System Side)]]</f>
        <v xml:space="preserve"> 3/4</v>
      </c>
      <c r="R5234" t="s">
        <v>55</v>
      </c>
      <c r="S5234" t="str">
        <f>IF(Table2[[#This Row],[Basis of Material Classification (Customer Side)*]]="Field inspection","Yes","No")</f>
        <v>No</v>
      </c>
      <c r="V5234" t="s">
        <v>72</v>
      </c>
      <c r="W5234" t="s">
        <v>44</v>
      </c>
      <c r="X5234" t="s">
        <v>44</v>
      </c>
      <c r="Z5234" t="s">
        <v>45</v>
      </c>
      <c r="AA5234" t="s">
        <v>46</v>
      </c>
      <c r="AB5234" t="s">
        <v>46</v>
      </c>
      <c r="AC5234" t="s">
        <v>40</v>
      </c>
    </row>
    <row r="5235" spans="1:29" ht="14.4" x14ac:dyDescent="0.3">
      <c r="A5235">
        <v>5233</v>
      </c>
      <c r="B5235" t="s">
        <v>5237</v>
      </c>
      <c r="C5235" t="s">
        <v>277</v>
      </c>
      <c r="D5235" t="s">
        <v>40</v>
      </c>
      <c r="E5235" t="s">
        <v>40</v>
      </c>
      <c r="F5235" t="s">
        <v>53</v>
      </c>
      <c r="G5235" t="s">
        <v>40</v>
      </c>
      <c r="H5235" s="26">
        <v>17533</v>
      </c>
      <c r="I5235" t="s">
        <v>54</v>
      </c>
      <c r="J5235" t="s">
        <v>65</v>
      </c>
      <c r="K5235" t="str">
        <f>IF(Table2[[#This Row],[Basis of Material Classification (System Side)*]]="Field inspection","Yes","No")</f>
        <v>Yes</v>
      </c>
      <c r="L5235" t="s">
        <v>66</v>
      </c>
      <c r="M5235" s="13">
        <v>45352</v>
      </c>
      <c r="O5235" t="s">
        <v>70</v>
      </c>
      <c r="P5235" s="13">
        <v>10959</v>
      </c>
      <c r="Q5235" s="16" t="str">
        <f>Table2[[#This Row],[Service Line Size (inches) (System Side)]]</f>
        <v>3/4</v>
      </c>
      <c r="R5235" t="s">
        <v>65</v>
      </c>
      <c r="S5235" t="str">
        <f>IF(Table2[[#This Row],[Basis of Material Classification (Customer Side)*]]="Field inspection","Yes","No")</f>
        <v>Yes</v>
      </c>
      <c r="T5235" t="s">
        <v>71</v>
      </c>
      <c r="U5235" s="13">
        <v>45352</v>
      </c>
      <c r="V5235" t="s">
        <v>72</v>
      </c>
      <c r="W5235" t="s">
        <v>44</v>
      </c>
      <c r="X5235" t="s">
        <v>44</v>
      </c>
      <c r="Z5235" t="s">
        <v>45</v>
      </c>
      <c r="AA5235" t="s">
        <v>46</v>
      </c>
      <c r="AB5235" t="s">
        <v>46</v>
      </c>
      <c r="AC5235" t="s">
        <v>40</v>
      </c>
    </row>
    <row r="5236" spans="1:29" ht="14.4" x14ac:dyDescent="0.3">
      <c r="A5236">
        <v>5234</v>
      </c>
      <c r="B5236" t="s">
        <v>4957</v>
      </c>
      <c r="C5236" t="s">
        <v>277</v>
      </c>
      <c r="D5236" t="s">
        <v>40</v>
      </c>
      <c r="E5236" t="s">
        <v>40</v>
      </c>
      <c r="F5236" t="s">
        <v>41</v>
      </c>
      <c r="G5236" t="s">
        <v>40</v>
      </c>
      <c r="H5236" s="27"/>
      <c r="I5236" t="s">
        <v>42</v>
      </c>
      <c r="J5236" t="s">
        <v>49</v>
      </c>
      <c r="K5236" t="str">
        <f>IF(Table2[[#This Row],[Basis of Material Classification (System Side)*]]="Field inspection","Yes","No")</f>
        <v>No</v>
      </c>
      <c r="N5236" t="s">
        <v>50</v>
      </c>
      <c r="O5236" t="s">
        <v>41</v>
      </c>
      <c r="P5236" s="13">
        <v>38353</v>
      </c>
      <c r="Q5236" s="16" t="str">
        <f>Table2[[#This Row],[Service Line Size (inches) (System Side)]]</f>
        <v>5/8</v>
      </c>
      <c r="R5236" t="s">
        <v>43</v>
      </c>
      <c r="S5236" t="str">
        <f>IF(Table2[[#This Row],[Basis of Material Classification (Customer Side)*]]="Field inspection","Yes","No")</f>
        <v>No</v>
      </c>
      <c r="V5236" t="s">
        <v>43</v>
      </c>
      <c r="W5236" t="s">
        <v>44</v>
      </c>
      <c r="X5236" t="s">
        <v>44</v>
      </c>
      <c r="Z5236" t="s">
        <v>45</v>
      </c>
      <c r="AA5236" t="s">
        <v>46</v>
      </c>
      <c r="AB5236" t="s">
        <v>46</v>
      </c>
      <c r="AC5236" t="s">
        <v>40</v>
      </c>
    </row>
    <row r="5237" spans="1:29" ht="14.4" x14ac:dyDescent="0.3">
      <c r="A5237">
        <v>5235</v>
      </c>
      <c r="B5237" t="s">
        <v>5238</v>
      </c>
      <c r="C5237" t="s">
        <v>277</v>
      </c>
      <c r="D5237" t="s">
        <v>48</v>
      </c>
      <c r="E5237" t="s">
        <v>40</v>
      </c>
      <c r="F5237" t="s">
        <v>53</v>
      </c>
      <c r="G5237" t="s">
        <v>40</v>
      </c>
      <c r="H5237" s="27"/>
      <c r="I5237" t="s">
        <v>42</v>
      </c>
      <c r="J5237" t="s">
        <v>55</v>
      </c>
      <c r="K5237" t="str">
        <f>IF(Table2[[#This Row],[Basis of Material Classification (System Side)*]]="Field inspection","Yes","No")</f>
        <v>No</v>
      </c>
      <c r="O5237" t="s">
        <v>41</v>
      </c>
      <c r="P5237" s="13">
        <v>18994</v>
      </c>
      <c r="Q5237" s="16" t="str">
        <f>Table2[[#This Row],[Service Line Size (inches) (System Side)]]</f>
        <v>5/8</v>
      </c>
      <c r="R5237" t="s">
        <v>49</v>
      </c>
      <c r="S5237" t="str">
        <f>IF(Table2[[#This Row],[Basis of Material Classification (Customer Side)*]]="Field inspection","Yes","No")</f>
        <v>No</v>
      </c>
      <c r="V5237" t="s">
        <v>50</v>
      </c>
      <c r="W5237" t="s">
        <v>44</v>
      </c>
      <c r="X5237" t="s">
        <v>44</v>
      </c>
      <c r="Z5237" t="s">
        <v>51</v>
      </c>
      <c r="AA5237" t="s">
        <v>46</v>
      </c>
      <c r="AB5237" t="s">
        <v>46</v>
      </c>
      <c r="AC5237" t="s">
        <v>40</v>
      </c>
    </row>
    <row r="5238" spans="1:29" ht="14.4" x14ac:dyDescent="0.3">
      <c r="A5238">
        <v>5236</v>
      </c>
      <c r="B5238" t="s">
        <v>5239</v>
      </c>
      <c r="C5238" t="s">
        <v>277</v>
      </c>
      <c r="D5238" t="s">
        <v>40</v>
      </c>
      <c r="E5238" t="s">
        <v>40</v>
      </c>
      <c r="F5238" t="s">
        <v>41</v>
      </c>
      <c r="G5238" t="s">
        <v>40</v>
      </c>
      <c r="H5238" s="26">
        <v>34335</v>
      </c>
      <c r="I5238" t="s">
        <v>42</v>
      </c>
      <c r="J5238" t="s">
        <v>43</v>
      </c>
      <c r="K5238" t="str">
        <f>IF(Table2[[#This Row],[Basis of Material Classification (System Side)*]]="Field inspection","Yes","No")</f>
        <v>No</v>
      </c>
      <c r="N5238" t="str">
        <f>Table2[[#This Row],[Basis of Material Classification (System Side)*]]</f>
        <v>Installation date after lead ban</v>
      </c>
      <c r="O5238" t="s">
        <v>41</v>
      </c>
      <c r="P5238" s="13">
        <v>34700</v>
      </c>
      <c r="Q5238" s="16" t="str">
        <f>Table2[[#This Row],[Service Line Size (inches) (System Side)]]</f>
        <v>5/8</v>
      </c>
      <c r="R5238" t="s">
        <v>43</v>
      </c>
      <c r="S5238" t="str">
        <f>IF(Table2[[#This Row],[Basis of Material Classification (Customer Side)*]]="Field inspection","Yes","No")</f>
        <v>No</v>
      </c>
      <c r="V5238" t="s">
        <v>43</v>
      </c>
      <c r="W5238" t="s">
        <v>44</v>
      </c>
      <c r="X5238" t="s">
        <v>44</v>
      </c>
      <c r="Z5238" t="s">
        <v>45</v>
      </c>
      <c r="AA5238" t="s">
        <v>46</v>
      </c>
      <c r="AB5238" t="s">
        <v>46</v>
      </c>
      <c r="AC5238" t="s">
        <v>40</v>
      </c>
    </row>
    <row r="5239" spans="1:29" ht="14.4" x14ac:dyDescent="0.3">
      <c r="A5239">
        <v>5237</v>
      </c>
      <c r="B5239" t="s">
        <v>5240</v>
      </c>
      <c r="C5239" t="s">
        <v>277</v>
      </c>
      <c r="D5239" t="s">
        <v>40</v>
      </c>
      <c r="E5239" t="s">
        <v>40</v>
      </c>
      <c r="F5239" t="s">
        <v>41</v>
      </c>
      <c r="G5239" t="s">
        <v>40</v>
      </c>
      <c r="H5239" s="26">
        <v>21186</v>
      </c>
      <c r="I5239" t="s">
        <v>42</v>
      </c>
      <c r="J5239" t="s">
        <v>49</v>
      </c>
      <c r="K5239" t="str">
        <f>IF(Table2[[#This Row],[Basis of Material Classification (System Side)*]]="Field inspection","Yes","No")</f>
        <v>No</v>
      </c>
      <c r="N5239" t="s">
        <v>50</v>
      </c>
      <c r="O5239" t="s">
        <v>41</v>
      </c>
      <c r="P5239" s="13">
        <v>23743</v>
      </c>
      <c r="Q5239" s="16" t="str">
        <f>Table2[[#This Row],[Service Line Size (inches) (System Side)]]</f>
        <v>5/8</v>
      </c>
      <c r="R5239" t="s">
        <v>49</v>
      </c>
      <c r="S5239" t="str">
        <f>IF(Table2[[#This Row],[Basis of Material Classification (Customer Side)*]]="Field inspection","Yes","No")</f>
        <v>No</v>
      </c>
      <c r="V5239" t="s">
        <v>50</v>
      </c>
      <c r="W5239" t="s">
        <v>44</v>
      </c>
      <c r="X5239" t="s">
        <v>44</v>
      </c>
      <c r="Z5239" t="s">
        <v>45</v>
      </c>
      <c r="AA5239" t="s">
        <v>46</v>
      </c>
      <c r="AB5239" t="s">
        <v>46</v>
      </c>
      <c r="AC5239" t="s">
        <v>40</v>
      </c>
    </row>
    <row r="5240" spans="1:29" ht="14.4" x14ac:dyDescent="0.3">
      <c r="A5240">
        <v>5238</v>
      </c>
      <c r="B5240" t="s">
        <v>5241</v>
      </c>
      <c r="C5240" t="s">
        <v>277</v>
      </c>
      <c r="D5240" t="s">
        <v>40</v>
      </c>
      <c r="E5240" t="s">
        <v>40</v>
      </c>
      <c r="F5240" t="s">
        <v>41</v>
      </c>
      <c r="G5240" t="s">
        <v>40</v>
      </c>
      <c r="H5240" s="26">
        <v>32874</v>
      </c>
      <c r="I5240" t="s">
        <v>42</v>
      </c>
      <c r="J5240" t="s">
        <v>43</v>
      </c>
      <c r="K5240" t="str">
        <f>IF(Table2[[#This Row],[Basis of Material Classification (System Side)*]]="Field inspection","Yes","No")</f>
        <v>No</v>
      </c>
      <c r="N5240" t="str">
        <f>Table2[[#This Row],[Basis of Material Classification (System Side)*]]</f>
        <v>Installation date after lead ban</v>
      </c>
      <c r="O5240" t="s">
        <v>41</v>
      </c>
      <c r="P5240" s="13">
        <v>37622</v>
      </c>
      <c r="Q5240" s="16" t="str">
        <f>Table2[[#This Row],[Service Line Size (inches) (System Side)]]</f>
        <v>5/8</v>
      </c>
      <c r="R5240" t="s">
        <v>43</v>
      </c>
      <c r="S5240" t="str">
        <f>IF(Table2[[#This Row],[Basis of Material Classification (Customer Side)*]]="Field inspection","Yes","No")</f>
        <v>No</v>
      </c>
      <c r="V5240" t="s">
        <v>43</v>
      </c>
      <c r="W5240" t="s">
        <v>44</v>
      </c>
      <c r="X5240" t="s">
        <v>44</v>
      </c>
      <c r="Z5240" t="s">
        <v>45</v>
      </c>
      <c r="AA5240" t="s">
        <v>46</v>
      </c>
      <c r="AB5240" t="s">
        <v>46</v>
      </c>
      <c r="AC5240" t="s">
        <v>40</v>
      </c>
    </row>
    <row r="5241" spans="1:29" ht="14.4" x14ac:dyDescent="0.3">
      <c r="A5241">
        <v>5239</v>
      </c>
      <c r="B5241" t="s">
        <v>5242</v>
      </c>
      <c r="C5241" t="s">
        <v>277</v>
      </c>
      <c r="D5241" t="s">
        <v>40</v>
      </c>
      <c r="E5241" t="s">
        <v>40</v>
      </c>
      <c r="F5241" t="s">
        <v>41</v>
      </c>
      <c r="G5241" t="s">
        <v>40</v>
      </c>
      <c r="H5241" s="26">
        <v>37622</v>
      </c>
      <c r="I5241" t="s">
        <v>42</v>
      </c>
      <c r="J5241" t="s">
        <v>43</v>
      </c>
      <c r="K5241" t="str">
        <f>IF(Table2[[#This Row],[Basis of Material Classification (System Side)*]]="Field inspection","Yes","No")</f>
        <v>No</v>
      </c>
      <c r="N5241" t="str">
        <f>Table2[[#This Row],[Basis of Material Classification (System Side)*]]</f>
        <v>Installation date after lead ban</v>
      </c>
      <c r="O5241" t="s">
        <v>41</v>
      </c>
      <c r="P5241" s="13">
        <v>37622</v>
      </c>
      <c r="Q5241" s="16" t="str">
        <f>Table2[[#This Row],[Service Line Size (inches) (System Side)]]</f>
        <v>5/8</v>
      </c>
      <c r="R5241" t="s">
        <v>43</v>
      </c>
      <c r="S5241" t="str">
        <f>IF(Table2[[#This Row],[Basis of Material Classification (Customer Side)*]]="Field inspection","Yes","No")</f>
        <v>No</v>
      </c>
      <c r="V5241" t="s">
        <v>43</v>
      </c>
      <c r="W5241" t="s">
        <v>44</v>
      </c>
      <c r="X5241" t="s">
        <v>44</v>
      </c>
      <c r="Z5241" t="s">
        <v>45</v>
      </c>
      <c r="AA5241" t="s">
        <v>46</v>
      </c>
      <c r="AB5241" t="s">
        <v>46</v>
      </c>
      <c r="AC5241" t="s">
        <v>40</v>
      </c>
    </row>
    <row r="5242" spans="1:29" ht="14.4" x14ac:dyDescent="0.3">
      <c r="A5242">
        <v>5240</v>
      </c>
      <c r="B5242" t="s">
        <v>5243</v>
      </c>
      <c r="C5242" t="s">
        <v>277</v>
      </c>
      <c r="D5242" t="s">
        <v>40</v>
      </c>
      <c r="E5242" t="s">
        <v>40</v>
      </c>
      <c r="F5242" t="s">
        <v>41</v>
      </c>
      <c r="G5242" t="s">
        <v>40</v>
      </c>
      <c r="H5242" s="27"/>
      <c r="I5242" t="s">
        <v>42</v>
      </c>
      <c r="J5242" t="s">
        <v>49</v>
      </c>
      <c r="K5242" t="str">
        <f>IF(Table2[[#This Row],[Basis of Material Classification (System Side)*]]="Field inspection","Yes","No")</f>
        <v>No</v>
      </c>
      <c r="N5242" t="s">
        <v>50</v>
      </c>
      <c r="O5242" t="s">
        <v>41</v>
      </c>
      <c r="P5242" s="13">
        <v>35431</v>
      </c>
      <c r="Q5242" s="16" t="str">
        <f>Table2[[#This Row],[Service Line Size (inches) (System Side)]]</f>
        <v>5/8</v>
      </c>
      <c r="R5242" t="s">
        <v>43</v>
      </c>
      <c r="S5242" t="str">
        <f>IF(Table2[[#This Row],[Basis of Material Classification (Customer Side)*]]="Field inspection","Yes","No")</f>
        <v>No</v>
      </c>
      <c r="V5242" t="s">
        <v>43</v>
      </c>
      <c r="W5242" t="s">
        <v>44</v>
      </c>
      <c r="X5242" t="s">
        <v>44</v>
      </c>
      <c r="Z5242" t="s">
        <v>45</v>
      </c>
      <c r="AA5242" t="s">
        <v>46</v>
      </c>
      <c r="AB5242" t="s">
        <v>46</v>
      </c>
      <c r="AC5242" t="s">
        <v>40</v>
      </c>
    </row>
    <row r="5243" spans="1:29" ht="14.4" x14ac:dyDescent="0.3">
      <c r="A5243">
        <v>5241</v>
      </c>
      <c r="B5243" t="s">
        <v>5244</v>
      </c>
      <c r="C5243" t="s">
        <v>277</v>
      </c>
      <c r="D5243" t="s">
        <v>40</v>
      </c>
      <c r="E5243" t="s">
        <v>40</v>
      </c>
      <c r="F5243" t="s">
        <v>41</v>
      </c>
      <c r="G5243" t="s">
        <v>40</v>
      </c>
      <c r="H5243" s="27"/>
      <c r="I5243" t="s">
        <v>42</v>
      </c>
      <c r="J5243" t="s">
        <v>49</v>
      </c>
      <c r="K5243" t="str">
        <f>IF(Table2[[#This Row],[Basis of Material Classification (System Side)*]]="Field inspection","Yes","No")</f>
        <v>No</v>
      </c>
      <c r="N5243" t="s">
        <v>50</v>
      </c>
      <c r="O5243" t="s">
        <v>41</v>
      </c>
      <c r="P5243" s="13">
        <v>27395</v>
      </c>
      <c r="Q5243" s="16" t="str">
        <f>Table2[[#This Row],[Service Line Size (inches) (System Side)]]</f>
        <v>5/8</v>
      </c>
      <c r="R5243" t="s">
        <v>49</v>
      </c>
      <c r="S5243" t="str">
        <f>IF(Table2[[#This Row],[Basis of Material Classification (Customer Side)*]]="Field inspection","Yes","No")</f>
        <v>No</v>
      </c>
      <c r="V5243" t="s">
        <v>50</v>
      </c>
      <c r="W5243" t="s">
        <v>44</v>
      </c>
      <c r="X5243" t="s">
        <v>44</v>
      </c>
      <c r="Z5243" t="s">
        <v>45</v>
      </c>
      <c r="AA5243" t="s">
        <v>46</v>
      </c>
      <c r="AB5243" t="s">
        <v>46</v>
      </c>
      <c r="AC5243" t="s">
        <v>40</v>
      </c>
    </row>
    <row r="5244" spans="1:29" ht="14.4" x14ac:dyDescent="0.3">
      <c r="A5244">
        <v>5242</v>
      </c>
      <c r="B5244" t="s">
        <v>5245</v>
      </c>
      <c r="C5244" t="s">
        <v>277</v>
      </c>
      <c r="D5244" t="s">
        <v>40</v>
      </c>
      <c r="E5244" t="s">
        <v>40</v>
      </c>
      <c r="F5244" t="s">
        <v>41</v>
      </c>
      <c r="G5244" t="s">
        <v>40</v>
      </c>
      <c r="H5244" s="26">
        <v>34335</v>
      </c>
      <c r="I5244" t="s">
        <v>42</v>
      </c>
      <c r="J5244" t="s">
        <v>43</v>
      </c>
      <c r="K5244" t="str">
        <f>IF(Table2[[#This Row],[Basis of Material Classification (System Side)*]]="Field inspection","Yes","No")</f>
        <v>No</v>
      </c>
      <c r="N5244" t="str">
        <f>Table2[[#This Row],[Basis of Material Classification (System Side)*]]</f>
        <v>Installation date after lead ban</v>
      </c>
      <c r="O5244" t="s">
        <v>41</v>
      </c>
      <c r="P5244" s="13">
        <v>35431</v>
      </c>
      <c r="Q5244" s="16" t="str">
        <f>Table2[[#This Row],[Service Line Size (inches) (System Side)]]</f>
        <v>5/8</v>
      </c>
      <c r="R5244" t="s">
        <v>43</v>
      </c>
      <c r="S5244" t="str">
        <f>IF(Table2[[#This Row],[Basis of Material Classification (Customer Side)*]]="Field inspection","Yes","No")</f>
        <v>No</v>
      </c>
      <c r="V5244" t="s">
        <v>43</v>
      </c>
      <c r="W5244" t="s">
        <v>44</v>
      </c>
      <c r="X5244" t="s">
        <v>44</v>
      </c>
      <c r="Z5244" t="s">
        <v>45</v>
      </c>
      <c r="AA5244" t="s">
        <v>46</v>
      </c>
      <c r="AB5244" t="s">
        <v>46</v>
      </c>
      <c r="AC5244" t="s">
        <v>40</v>
      </c>
    </row>
    <row r="5245" spans="1:29" ht="14.4" x14ac:dyDescent="0.3">
      <c r="A5245">
        <v>5243</v>
      </c>
      <c r="B5245" t="s">
        <v>5246</v>
      </c>
      <c r="C5245" t="s">
        <v>277</v>
      </c>
      <c r="D5245" t="s">
        <v>40</v>
      </c>
      <c r="E5245" t="s">
        <v>40</v>
      </c>
      <c r="F5245" t="s">
        <v>41</v>
      </c>
      <c r="G5245" t="s">
        <v>40</v>
      </c>
      <c r="H5245" s="26">
        <v>26299</v>
      </c>
      <c r="I5245" t="s">
        <v>42</v>
      </c>
      <c r="J5245" t="s">
        <v>49</v>
      </c>
      <c r="K5245" t="str">
        <f>IF(Table2[[#This Row],[Basis of Material Classification (System Side)*]]="Field inspection","Yes","No")</f>
        <v>No</v>
      </c>
      <c r="N5245" t="s">
        <v>50</v>
      </c>
      <c r="O5245" t="s">
        <v>41</v>
      </c>
      <c r="P5245" s="13">
        <v>31778</v>
      </c>
      <c r="Q5245" s="16" t="str">
        <f>Table2[[#This Row],[Service Line Size (inches) (System Side)]]</f>
        <v>5/8</v>
      </c>
      <c r="R5245" t="s">
        <v>43</v>
      </c>
      <c r="S5245" t="str">
        <f>IF(Table2[[#This Row],[Basis of Material Classification (Customer Side)*]]="Field inspection","Yes","No")</f>
        <v>No</v>
      </c>
      <c r="V5245" t="s">
        <v>43</v>
      </c>
      <c r="W5245" t="s">
        <v>44</v>
      </c>
      <c r="X5245" t="s">
        <v>44</v>
      </c>
      <c r="Z5245" t="s">
        <v>45</v>
      </c>
      <c r="AA5245" t="s">
        <v>46</v>
      </c>
      <c r="AB5245" t="s">
        <v>46</v>
      </c>
      <c r="AC5245" t="s">
        <v>40</v>
      </c>
    </row>
    <row r="5246" spans="1:29" ht="14.4" x14ac:dyDescent="0.3">
      <c r="A5246">
        <v>5244</v>
      </c>
      <c r="B5246" t="s">
        <v>5247</v>
      </c>
      <c r="C5246" t="s">
        <v>277</v>
      </c>
      <c r="D5246" t="s">
        <v>40</v>
      </c>
      <c r="E5246" t="s">
        <v>40</v>
      </c>
      <c r="F5246" t="s">
        <v>53</v>
      </c>
      <c r="G5246" t="s">
        <v>40</v>
      </c>
      <c r="H5246" s="26">
        <v>23377</v>
      </c>
      <c r="I5246" t="s">
        <v>54</v>
      </c>
      <c r="J5246" t="s">
        <v>55</v>
      </c>
      <c r="K5246" t="str">
        <f>IF(Table2[[#This Row],[Basis of Material Classification (System Side)*]]="Field inspection","Yes","No")</f>
        <v>No</v>
      </c>
      <c r="O5246" t="s">
        <v>41</v>
      </c>
      <c r="P5246" s="13">
        <v>29952</v>
      </c>
      <c r="Q5246" s="16" t="str">
        <f>Table2[[#This Row],[Service Line Size (inches) (System Side)]]</f>
        <v>3/4</v>
      </c>
      <c r="R5246" t="s">
        <v>43</v>
      </c>
      <c r="S5246" t="str">
        <f>IF(Table2[[#This Row],[Basis of Material Classification (Customer Side)*]]="Field inspection","Yes","No")</f>
        <v>No</v>
      </c>
      <c r="V5246" t="s">
        <v>43</v>
      </c>
      <c r="W5246" t="s">
        <v>44</v>
      </c>
      <c r="X5246" t="s">
        <v>44</v>
      </c>
      <c r="Z5246" t="s">
        <v>45</v>
      </c>
      <c r="AA5246" t="s">
        <v>46</v>
      </c>
      <c r="AB5246" t="s">
        <v>46</v>
      </c>
      <c r="AC5246" t="s">
        <v>40</v>
      </c>
    </row>
    <row r="5247" spans="1:29" ht="14.4" x14ac:dyDescent="0.3">
      <c r="A5247">
        <v>5245</v>
      </c>
      <c r="B5247" t="s">
        <v>5248</v>
      </c>
      <c r="C5247" t="s">
        <v>277</v>
      </c>
      <c r="D5247" t="s">
        <v>40</v>
      </c>
      <c r="E5247" t="s">
        <v>40</v>
      </c>
      <c r="F5247" t="s">
        <v>41</v>
      </c>
      <c r="G5247" t="s">
        <v>40</v>
      </c>
      <c r="H5247" s="27"/>
      <c r="I5247" t="s">
        <v>42</v>
      </c>
      <c r="J5247" t="s">
        <v>49</v>
      </c>
      <c r="K5247" t="str">
        <f>IF(Table2[[#This Row],[Basis of Material Classification (System Side)*]]="Field inspection","Yes","No")</f>
        <v>No</v>
      </c>
      <c r="N5247" t="s">
        <v>50</v>
      </c>
      <c r="O5247" t="s">
        <v>41</v>
      </c>
      <c r="P5247" s="13">
        <v>16438</v>
      </c>
      <c r="Q5247" s="16" t="str">
        <f>Table2[[#This Row],[Service Line Size (inches) (System Side)]]</f>
        <v>5/8</v>
      </c>
      <c r="R5247" t="s">
        <v>49</v>
      </c>
      <c r="S5247" t="str">
        <f>IF(Table2[[#This Row],[Basis of Material Classification (Customer Side)*]]="Field inspection","Yes","No")</f>
        <v>No</v>
      </c>
      <c r="V5247" t="s">
        <v>50</v>
      </c>
      <c r="W5247" t="s">
        <v>44</v>
      </c>
      <c r="X5247" t="s">
        <v>44</v>
      </c>
      <c r="Z5247" t="s">
        <v>45</v>
      </c>
      <c r="AA5247" t="s">
        <v>46</v>
      </c>
      <c r="AB5247" t="s">
        <v>46</v>
      </c>
      <c r="AC5247" t="s">
        <v>40</v>
      </c>
    </row>
    <row r="5248" spans="1:29" ht="14.4" x14ac:dyDescent="0.3">
      <c r="A5248">
        <v>5246</v>
      </c>
      <c r="B5248" t="s">
        <v>5249</v>
      </c>
      <c r="C5248" t="s">
        <v>277</v>
      </c>
      <c r="D5248" t="s">
        <v>40</v>
      </c>
      <c r="E5248" t="s">
        <v>40</v>
      </c>
      <c r="F5248" t="s">
        <v>41</v>
      </c>
      <c r="G5248" t="s">
        <v>40</v>
      </c>
      <c r="H5248" s="26">
        <v>32509</v>
      </c>
      <c r="I5248" t="s">
        <v>42</v>
      </c>
      <c r="J5248" t="s">
        <v>43</v>
      </c>
      <c r="K5248" t="str">
        <f>IF(Table2[[#This Row],[Basis of Material Classification (System Side)*]]="Field inspection","Yes","No")</f>
        <v>No</v>
      </c>
      <c r="N5248" t="str">
        <f>Table2[[#This Row],[Basis of Material Classification (System Side)*]]</f>
        <v>Installation date after lead ban</v>
      </c>
      <c r="O5248" t="s">
        <v>41</v>
      </c>
      <c r="P5248" s="13">
        <v>33239</v>
      </c>
      <c r="Q5248" s="16" t="str">
        <f>Table2[[#This Row],[Service Line Size (inches) (System Side)]]</f>
        <v>5/8</v>
      </c>
      <c r="R5248" t="s">
        <v>43</v>
      </c>
      <c r="S5248" t="str">
        <f>IF(Table2[[#This Row],[Basis of Material Classification (Customer Side)*]]="Field inspection","Yes","No")</f>
        <v>No</v>
      </c>
      <c r="V5248" t="s">
        <v>43</v>
      </c>
      <c r="W5248" t="s">
        <v>44</v>
      </c>
      <c r="X5248" t="s">
        <v>44</v>
      </c>
      <c r="Z5248" t="s">
        <v>45</v>
      </c>
      <c r="AA5248" t="s">
        <v>46</v>
      </c>
      <c r="AB5248" t="s">
        <v>46</v>
      </c>
      <c r="AC5248" t="s">
        <v>40</v>
      </c>
    </row>
    <row r="5249" spans="1:29" ht="14.4" x14ac:dyDescent="0.3">
      <c r="A5249">
        <v>5247</v>
      </c>
      <c r="B5249" t="s">
        <v>5250</v>
      </c>
      <c r="C5249" t="s">
        <v>277</v>
      </c>
      <c r="D5249" t="s">
        <v>40</v>
      </c>
      <c r="E5249" t="s">
        <v>40</v>
      </c>
      <c r="F5249" t="s">
        <v>41</v>
      </c>
      <c r="G5249" t="s">
        <v>40</v>
      </c>
      <c r="H5249" s="26">
        <v>36892</v>
      </c>
      <c r="I5249" t="s">
        <v>42</v>
      </c>
      <c r="J5249" t="s">
        <v>43</v>
      </c>
      <c r="K5249" t="str">
        <f>IF(Table2[[#This Row],[Basis of Material Classification (System Side)*]]="Field inspection","Yes","No")</f>
        <v>No</v>
      </c>
      <c r="N5249" t="str">
        <f>Table2[[#This Row],[Basis of Material Classification (System Side)*]]</f>
        <v>Installation date after lead ban</v>
      </c>
      <c r="O5249" t="s">
        <v>41</v>
      </c>
      <c r="P5249" s="13">
        <v>37987</v>
      </c>
      <c r="Q5249" s="16" t="str">
        <f>Table2[[#This Row],[Service Line Size (inches) (System Side)]]</f>
        <v>5/8</v>
      </c>
      <c r="R5249" t="s">
        <v>43</v>
      </c>
      <c r="S5249" t="str">
        <f>IF(Table2[[#This Row],[Basis of Material Classification (Customer Side)*]]="Field inspection","Yes","No")</f>
        <v>No</v>
      </c>
      <c r="V5249" t="s">
        <v>43</v>
      </c>
      <c r="W5249" t="s">
        <v>44</v>
      </c>
      <c r="X5249" t="s">
        <v>44</v>
      </c>
      <c r="Z5249" t="s">
        <v>45</v>
      </c>
      <c r="AA5249" t="s">
        <v>46</v>
      </c>
      <c r="AB5249" t="s">
        <v>46</v>
      </c>
      <c r="AC5249" t="s">
        <v>40</v>
      </c>
    </row>
    <row r="5250" spans="1:29" ht="14.4" x14ac:dyDescent="0.3">
      <c r="A5250">
        <v>5248</v>
      </c>
      <c r="B5250" t="s">
        <v>5251</v>
      </c>
      <c r="C5250" t="s">
        <v>277</v>
      </c>
      <c r="D5250" t="s">
        <v>40</v>
      </c>
      <c r="E5250" t="s">
        <v>40</v>
      </c>
      <c r="F5250" t="s">
        <v>53</v>
      </c>
      <c r="G5250" t="s">
        <v>40</v>
      </c>
      <c r="H5250" s="26">
        <v>26299</v>
      </c>
      <c r="I5250" t="s">
        <v>42</v>
      </c>
      <c r="J5250" t="s">
        <v>55</v>
      </c>
      <c r="K5250" t="str">
        <f>IF(Table2[[#This Row],[Basis of Material Classification (System Side)*]]="Field inspection","Yes","No")</f>
        <v>No</v>
      </c>
      <c r="O5250" t="s">
        <v>41</v>
      </c>
      <c r="P5250" s="13">
        <v>25934</v>
      </c>
      <c r="Q5250" s="16" t="str">
        <f>Table2[[#This Row],[Service Line Size (inches) (System Side)]]</f>
        <v>5/8</v>
      </c>
      <c r="R5250" t="s">
        <v>49</v>
      </c>
      <c r="S5250" t="str">
        <f>IF(Table2[[#This Row],[Basis of Material Classification (Customer Side)*]]="Field inspection","Yes","No")</f>
        <v>No</v>
      </c>
      <c r="V5250" t="s">
        <v>50</v>
      </c>
      <c r="W5250" t="s">
        <v>44</v>
      </c>
      <c r="X5250" t="s">
        <v>44</v>
      </c>
      <c r="Z5250" t="s">
        <v>45</v>
      </c>
      <c r="AA5250" t="s">
        <v>46</v>
      </c>
      <c r="AB5250" t="s">
        <v>46</v>
      </c>
      <c r="AC5250" t="s">
        <v>40</v>
      </c>
    </row>
    <row r="5251" spans="1:29" ht="14.4" x14ac:dyDescent="0.3">
      <c r="A5251">
        <v>5249</v>
      </c>
      <c r="B5251" t="s">
        <v>5252</v>
      </c>
      <c r="C5251" t="s">
        <v>277</v>
      </c>
      <c r="D5251" t="s">
        <v>40</v>
      </c>
      <c r="E5251" t="s">
        <v>40</v>
      </c>
      <c r="F5251" t="s">
        <v>41</v>
      </c>
      <c r="G5251" t="s">
        <v>40</v>
      </c>
      <c r="H5251" s="26">
        <v>43831</v>
      </c>
      <c r="I5251" t="s">
        <v>42</v>
      </c>
      <c r="J5251" t="s">
        <v>43</v>
      </c>
      <c r="K5251" t="str">
        <f>IF(Table2[[#This Row],[Basis of Material Classification (System Side)*]]="Field inspection","Yes","No")</f>
        <v>No</v>
      </c>
      <c r="N5251" t="str">
        <f>Table2[[#This Row],[Basis of Material Classification (System Side)*]]</f>
        <v>Installation date after lead ban</v>
      </c>
      <c r="O5251" t="s">
        <v>41</v>
      </c>
      <c r="P5251" s="13">
        <v>29221</v>
      </c>
      <c r="Q5251" s="16" t="str">
        <f>Table2[[#This Row],[Service Line Size (inches) (System Side)]]</f>
        <v>5/8</v>
      </c>
      <c r="R5251" t="s">
        <v>43</v>
      </c>
      <c r="S5251" t="str">
        <f>IF(Table2[[#This Row],[Basis of Material Classification (Customer Side)*]]="Field inspection","Yes","No")</f>
        <v>No</v>
      </c>
      <c r="V5251" t="s">
        <v>43</v>
      </c>
      <c r="W5251" t="s">
        <v>44</v>
      </c>
      <c r="X5251" t="s">
        <v>44</v>
      </c>
      <c r="Z5251" t="s">
        <v>45</v>
      </c>
      <c r="AA5251" t="s">
        <v>46</v>
      </c>
      <c r="AB5251" t="s">
        <v>46</v>
      </c>
      <c r="AC5251" t="s">
        <v>40</v>
      </c>
    </row>
    <row r="5252" spans="1:29" ht="14.4" x14ac:dyDescent="0.3">
      <c r="A5252">
        <v>5250</v>
      </c>
      <c r="B5252" t="s">
        <v>5253</v>
      </c>
      <c r="C5252" t="s">
        <v>277</v>
      </c>
      <c r="D5252" t="s">
        <v>40</v>
      </c>
      <c r="E5252" t="s">
        <v>40</v>
      </c>
      <c r="F5252" t="s">
        <v>53</v>
      </c>
      <c r="G5252" t="s">
        <v>40</v>
      </c>
      <c r="H5252" s="26">
        <v>26299</v>
      </c>
      <c r="I5252" t="s">
        <v>42</v>
      </c>
      <c r="J5252" t="s">
        <v>55</v>
      </c>
      <c r="K5252" t="str">
        <f>IF(Table2[[#This Row],[Basis of Material Classification (System Side)*]]="Field inspection","Yes","No")</f>
        <v>No</v>
      </c>
      <c r="O5252" t="s">
        <v>41</v>
      </c>
      <c r="P5252" s="13">
        <v>26299</v>
      </c>
      <c r="Q5252" s="16" t="str">
        <f>Table2[[#This Row],[Service Line Size (inches) (System Side)]]</f>
        <v>5/8</v>
      </c>
      <c r="R5252" t="s">
        <v>49</v>
      </c>
      <c r="S5252" t="str">
        <f>IF(Table2[[#This Row],[Basis of Material Classification (Customer Side)*]]="Field inspection","Yes","No")</f>
        <v>No</v>
      </c>
      <c r="V5252" t="s">
        <v>50</v>
      </c>
      <c r="W5252" t="s">
        <v>44</v>
      </c>
      <c r="X5252" t="s">
        <v>44</v>
      </c>
      <c r="Z5252" t="s">
        <v>45</v>
      </c>
      <c r="AA5252" t="s">
        <v>46</v>
      </c>
      <c r="AB5252" t="s">
        <v>46</v>
      </c>
      <c r="AC5252" t="s">
        <v>40</v>
      </c>
    </row>
    <row r="5253" spans="1:29" ht="14.4" x14ac:dyDescent="0.3">
      <c r="A5253">
        <v>5251</v>
      </c>
      <c r="B5253" t="s">
        <v>5254</v>
      </c>
      <c r="C5253" t="s">
        <v>277</v>
      </c>
      <c r="D5253" t="s">
        <v>40</v>
      </c>
      <c r="E5253" t="s">
        <v>40</v>
      </c>
      <c r="F5253" t="s">
        <v>53</v>
      </c>
      <c r="G5253" t="s">
        <v>40</v>
      </c>
      <c r="H5253" s="26">
        <v>37622</v>
      </c>
      <c r="I5253" t="s">
        <v>54</v>
      </c>
      <c r="J5253" t="s">
        <v>55</v>
      </c>
      <c r="K5253" t="str">
        <f>IF(Table2[[#This Row],[Basis of Material Classification (System Side)*]]="Field inspection","Yes","No")</f>
        <v>No</v>
      </c>
      <c r="O5253" t="s">
        <v>41</v>
      </c>
      <c r="P5253" s="13">
        <v>37987</v>
      </c>
      <c r="Q5253" s="16" t="str">
        <f>Table2[[#This Row],[Service Line Size (inches) (System Side)]]</f>
        <v>3/4</v>
      </c>
      <c r="R5253" t="s">
        <v>43</v>
      </c>
      <c r="S5253" t="str">
        <f>IF(Table2[[#This Row],[Basis of Material Classification (Customer Side)*]]="Field inspection","Yes","No")</f>
        <v>No</v>
      </c>
      <c r="V5253" t="s">
        <v>43</v>
      </c>
      <c r="W5253" t="s">
        <v>44</v>
      </c>
      <c r="X5253" t="s">
        <v>44</v>
      </c>
      <c r="Z5253" t="s">
        <v>45</v>
      </c>
      <c r="AA5253" t="s">
        <v>46</v>
      </c>
      <c r="AB5253" t="s">
        <v>46</v>
      </c>
      <c r="AC5253" t="s">
        <v>40</v>
      </c>
    </row>
    <row r="5254" spans="1:29" ht="14.4" x14ac:dyDescent="0.3">
      <c r="A5254">
        <v>5252</v>
      </c>
      <c r="B5254" t="s">
        <v>5255</v>
      </c>
      <c r="C5254" t="s">
        <v>277</v>
      </c>
      <c r="D5254" t="s">
        <v>40</v>
      </c>
      <c r="E5254" t="s">
        <v>40</v>
      </c>
      <c r="F5254" t="s">
        <v>41</v>
      </c>
      <c r="G5254" t="s">
        <v>40</v>
      </c>
      <c r="H5254" s="27"/>
      <c r="I5254" t="s">
        <v>42</v>
      </c>
      <c r="J5254" t="s">
        <v>49</v>
      </c>
      <c r="K5254" t="str">
        <f>IF(Table2[[#This Row],[Basis of Material Classification (System Side)*]]="Field inspection","Yes","No")</f>
        <v>No</v>
      </c>
      <c r="N5254" t="s">
        <v>50</v>
      </c>
      <c r="O5254" t="s">
        <v>41</v>
      </c>
      <c r="P5254" s="13">
        <v>35065</v>
      </c>
      <c r="Q5254" s="16" t="str">
        <f>Table2[[#This Row],[Service Line Size (inches) (System Side)]]</f>
        <v>5/8</v>
      </c>
      <c r="R5254" t="s">
        <v>43</v>
      </c>
      <c r="S5254" t="str">
        <f>IF(Table2[[#This Row],[Basis of Material Classification (Customer Side)*]]="Field inspection","Yes","No")</f>
        <v>No</v>
      </c>
      <c r="V5254" t="s">
        <v>43</v>
      </c>
      <c r="W5254" t="s">
        <v>44</v>
      </c>
      <c r="X5254" t="s">
        <v>44</v>
      </c>
      <c r="Z5254" t="s">
        <v>58</v>
      </c>
      <c r="AA5254" t="s">
        <v>46</v>
      </c>
      <c r="AB5254" t="s">
        <v>46</v>
      </c>
      <c r="AC5254" t="s">
        <v>40</v>
      </c>
    </row>
    <row r="5255" spans="1:29" ht="14.4" x14ac:dyDescent="0.3">
      <c r="A5255">
        <v>5253</v>
      </c>
      <c r="B5255" t="s">
        <v>11109</v>
      </c>
      <c r="C5255" t="s">
        <v>277</v>
      </c>
      <c r="D5255" t="s">
        <v>40</v>
      </c>
      <c r="E5255" t="s">
        <v>40</v>
      </c>
      <c r="F5255" t="s">
        <v>41</v>
      </c>
      <c r="G5255" t="s">
        <v>40</v>
      </c>
      <c r="H5255" s="26">
        <v>25569</v>
      </c>
      <c r="I5255">
        <v>2</v>
      </c>
      <c r="J5255" t="s">
        <v>49</v>
      </c>
      <c r="K5255" t="str">
        <f>IF(Table2[[#This Row],[Basis of Material Classification (System Side)*]]="Field inspection","Yes","No")</f>
        <v>No</v>
      </c>
      <c r="N5255" t="s">
        <v>50</v>
      </c>
      <c r="O5255" t="s">
        <v>41</v>
      </c>
      <c r="P5255" s="13">
        <v>31048</v>
      </c>
      <c r="Q5255" s="16">
        <f>Table2[[#This Row],[Service Line Size (inches) (System Side)]]</f>
        <v>2</v>
      </c>
      <c r="R5255" t="s">
        <v>43</v>
      </c>
      <c r="S5255" t="str">
        <f>IF(Table2[[#This Row],[Basis of Material Classification (Customer Side)*]]="Field inspection","Yes","No")</f>
        <v>No</v>
      </c>
      <c r="V5255" t="s">
        <v>43</v>
      </c>
      <c r="W5255" t="s">
        <v>44</v>
      </c>
      <c r="X5255" t="s">
        <v>44</v>
      </c>
      <c r="Z5255" t="s">
        <v>58</v>
      </c>
      <c r="AA5255" t="s">
        <v>46</v>
      </c>
      <c r="AB5255" t="s">
        <v>46</v>
      </c>
      <c r="AC5255" t="s">
        <v>40</v>
      </c>
    </row>
    <row r="5256" spans="1:29" ht="14.4" x14ac:dyDescent="0.3">
      <c r="A5256">
        <v>5254</v>
      </c>
      <c r="B5256" t="s">
        <v>11110</v>
      </c>
      <c r="C5256" t="s">
        <v>277</v>
      </c>
      <c r="D5256" t="s">
        <v>40</v>
      </c>
      <c r="E5256" t="s">
        <v>40</v>
      </c>
      <c r="F5256" t="s">
        <v>41</v>
      </c>
      <c r="G5256" t="s">
        <v>40</v>
      </c>
      <c r="H5256" s="26">
        <v>25569</v>
      </c>
      <c r="I5256">
        <v>2</v>
      </c>
      <c r="J5256" t="s">
        <v>49</v>
      </c>
      <c r="K5256" t="str">
        <f>IF(Table2[[#This Row],[Basis of Material Classification (System Side)*]]="Field inspection","Yes","No")</f>
        <v>No</v>
      </c>
      <c r="N5256" t="s">
        <v>50</v>
      </c>
      <c r="O5256" t="s">
        <v>41</v>
      </c>
      <c r="P5256" s="13">
        <v>31048</v>
      </c>
      <c r="Q5256" s="16">
        <f>Table2[[#This Row],[Service Line Size (inches) (System Side)]]</f>
        <v>2</v>
      </c>
      <c r="R5256" t="s">
        <v>43</v>
      </c>
      <c r="S5256" t="str">
        <f>IF(Table2[[#This Row],[Basis of Material Classification (Customer Side)*]]="Field inspection","Yes","No")</f>
        <v>No</v>
      </c>
      <c r="V5256" t="s">
        <v>43</v>
      </c>
      <c r="W5256" t="s">
        <v>44</v>
      </c>
      <c r="X5256" t="s">
        <v>44</v>
      </c>
      <c r="Z5256" t="s">
        <v>58</v>
      </c>
      <c r="AA5256" t="s">
        <v>46</v>
      </c>
      <c r="AB5256" t="s">
        <v>46</v>
      </c>
      <c r="AC5256" t="s">
        <v>40</v>
      </c>
    </row>
    <row r="5257" spans="1:29" ht="14.4" x14ac:dyDescent="0.3">
      <c r="A5257">
        <v>5255</v>
      </c>
      <c r="B5257" t="s">
        <v>5256</v>
      </c>
      <c r="C5257" t="s">
        <v>277</v>
      </c>
      <c r="D5257" t="s">
        <v>40</v>
      </c>
      <c r="E5257" t="s">
        <v>40</v>
      </c>
      <c r="F5257" t="s">
        <v>41</v>
      </c>
      <c r="G5257" t="s">
        <v>40</v>
      </c>
      <c r="H5257" s="26">
        <v>37257</v>
      </c>
      <c r="I5257" t="s">
        <v>42</v>
      </c>
      <c r="J5257" t="s">
        <v>43</v>
      </c>
      <c r="K5257" t="str">
        <f>IF(Table2[[#This Row],[Basis of Material Classification (System Side)*]]="Field inspection","Yes","No")</f>
        <v>No</v>
      </c>
      <c r="N5257" t="str">
        <f>Table2[[#This Row],[Basis of Material Classification (System Side)*]]</f>
        <v>Installation date after lead ban</v>
      </c>
      <c r="O5257" t="s">
        <v>41</v>
      </c>
      <c r="P5257" s="13">
        <v>37622</v>
      </c>
      <c r="Q5257" s="16" t="str">
        <f>Table2[[#This Row],[Service Line Size (inches) (System Side)]]</f>
        <v>5/8</v>
      </c>
      <c r="R5257" t="s">
        <v>43</v>
      </c>
      <c r="S5257" t="str">
        <f>IF(Table2[[#This Row],[Basis of Material Classification (Customer Side)*]]="Field inspection","Yes","No")</f>
        <v>No</v>
      </c>
      <c r="V5257" t="s">
        <v>43</v>
      </c>
      <c r="W5257" t="s">
        <v>44</v>
      </c>
      <c r="X5257" t="s">
        <v>44</v>
      </c>
      <c r="Z5257" t="s">
        <v>45</v>
      </c>
      <c r="AA5257" t="s">
        <v>46</v>
      </c>
      <c r="AB5257" t="s">
        <v>46</v>
      </c>
      <c r="AC5257" t="s">
        <v>40</v>
      </c>
    </row>
    <row r="5258" spans="1:29" ht="14.4" x14ac:dyDescent="0.3">
      <c r="A5258">
        <v>5256</v>
      </c>
      <c r="B5258" t="s">
        <v>5257</v>
      </c>
      <c r="C5258" t="s">
        <v>277</v>
      </c>
      <c r="D5258" t="s">
        <v>40</v>
      </c>
      <c r="E5258" t="s">
        <v>40</v>
      </c>
      <c r="F5258" t="s">
        <v>41</v>
      </c>
      <c r="G5258" t="s">
        <v>40</v>
      </c>
      <c r="H5258" s="26">
        <v>32509</v>
      </c>
      <c r="I5258" t="s">
        <v>42</v>
      </c>
      <c r="J5258" t="s">
        <v>43</v>
      </c>
      <c r="K5258" t="str">
        <f>IF(Table2[[#This Row],[Basis of Material Classification (System Side)*]]="Field inspection","Yes","No")</f>
        <v>No</v>
      </c>
      <c r="N5258" t="str">
        <f>Table2[[#This Row],[Basis of Material Classification (System Side)*]]</f>
        <v>Installation date after lead ban</v>
      </c>
      <c r="O5258" t="s">
        <v>41</v>
      </c>
      <c r="P5258" s="13">
        <v>32874</v>
      </c>
      <c r="Q5258" s="16" t="str">
        <f>Table2[[#This Row],[Service Line Size (inches) (System Side)]]</f>
        <v>5/8</v>
      </c>
      <c r="R5258" t="s">
        <v>43</v>
      </c>
      <c r="S5258" t="str">
        <f>IF(Table2[[#This Row],[Basis of Material Classification (Customer Side)*]]="Field inspection","Yes","No")</f>
        <v>No</v>
      </c>
      <c r="V5258" t="s">
        <v>43</v>
      </c>
      <c r="W5258" t="s">
        <v>44</v>
      </c>
      <c r="X5258" t="s">
        <v>44</v>
      </c>
      <c r="Z5258" t="s">
        <v>45</v>
      </c>
      <c r="AA5258" t="s">
        <v>46</v>
      </c>
      <c r="AB5258" t="s">
        <v>46</v>
      </c>
      <c r="AC5258" t="s">
        <v>40</v>
      </c>
    </row>
    <row r="5259" spans="1:29" ht="14.4" x14ac:dyDescent="0.3">
      <c r="A5259">
        <v>5257</v>
      </c>
      <c r="B5259" t="s">
        <v>5258</v>
      </c>
      <c r="C5259" t="s">
        <v>277</v>
      </c>
      <c r="D5259" t="s">
        <v>40</v>
      </c>
      <c r="E5259" t="s">
        <v>40</v>
      </c>
      <c r="F5259" t="s">
        <v>41</v>
      </c>
      <c r="G5259" t="s">
        <v>40</v>
      </c>
      <c r="H5259" s="26">
        <v>32509</v>
      </c>
      <c r="I5259" t="s">
        <v>42</v>
      </c>
      <c r="J5259" t="s">
        <v>43</v>
      </c>
      <c r="K5259" t="str">
        <f>IF(Table2[[#This Row],[Basis of Material Classification (System Side)*]]="Field inspection","Yes","No")</f>
        <v>No</v>
      </c>
      <c r="N5259" t="str">
        <f>Table2[[#This Row],[Basis of Material Classification (System Side)*]]</f>
        <v>Installation date after lead ban</v>
      </c>
      <c r="O5259" t="s">
        <v>41</v>
      </c>
      <c r="P5259" s="13">
        <v>32509</v>
      </c>
      <c r="Q5259" s="16" t="str">
        <f>Table2[[#This Row],[Service Line Size (inches) (System Side)]]</f>
        <v>5/8</v>
      </c>
      <c r="R5259" t="s">
        <v>43</v>
      </c>
      <c r="S5259" t="str">
        <f>IF(Table2[[#This Row],[Basis of Material Classification (Customer Side)*]]="Field inspection","Yes","No")</f>
        <v>No</v>
      </c>
      <c r="V5259" t="s">
        <v>43</v>
      </c>
      <c r="W5259" t="s">
        <v>44</v>
      </c>
      <c r="X5259" t="s">
        <v>44</v>
      </c>
      <c r="Z5259" t="s">
        <v>45</v>
      </c>
      <c r="AA5259" t="s">
        <v>46</v>
      </c>
      <c r="AB5259" t="s">
        <v>46</v>
      </c>
      <c r="AC5259" t="s">
        <v>40</v>
      </c>
    </row>
    <row r="5260" spans="1:29" ht="14.4" x14ac:dyDescent="0.3">
      <c r="A5260">
        <v>5258</v>
      </c>
      <c r="B5260" t="s">
        <v>5259</v>
      </c>
      <c r="C5260" t="s">
        <v>277</v>
      </c>
      <c r="D5260" t="s">
        <v>40</v>
      </c>
      <c r="E5260" t="s">
        <v>40</v>
      </c>
      <c r="F5260" t="s">
        <v>41</v>
      </c>
      <c r="G5260" t="s">
        <v>40</v>
      </c>
      <c r="H5260" s="26">
        <v>37622</v>
      </c>
      <c r="I5260" t="s">
        <v>42</v>
      </c>
      <c r="J5260" t="s">
        <v>43</v>
      </c>
      <c r="K5260" t="str">
        <f>IF(Table2[[#This Row],[Basis of Material Classification (System Side)*]]="Field inspection","Yes","No")</f>
        <v>No</v>
      </c>
      <c r="N5260" t="str">
        <f>Table2[[#This Row],[Basis of Material Classification (System Side)*]]</f>
        <v>Installation date after lead ban</v>
      </c>
      <c r="O5260" t="s">
        <v>41</v>
      </c>
      <c r="P5260" s="13">
        <v>37622</v>
      </c>
      <c r="Q5260" s="16" t="str">
        <f>Table2[[#This Row],[Service Line Size (inches) (System Side)]]</f>
        <v>5/8</v>
      </c>
      <c r="R5260" t="s">
        <v>43</v>
      </c>
      <c r="S5260" t="str">
        <f>IF(Table2[[#This Row],[Basis of Material Classification (Customer Side)*]]="Field inspection","Yes","No")</f>
        <v>No</v>
      </c>
      <c r="V5260" t="s">
        <v>43</v>
      </c>
      <c r="W5260" t="s">
        <v>44</v>
      </c>
      <c r="X5260" t="s">
        <v>44</v>
      </c>
      <c r="Z5260" t="s">
        <v>45</v>
      </c>
      <c r="AA5260" t="s">
        <v>46</v>
      </c>
      <c r="AB5260" t="s">
        <v>46</v>
      </c>
      <c r="AC5260" t="s">
        <v>40</v>
      </c>
    </row>
    <row r="5261" spans="1:29" ht="14.4" x14ac:dyDescent="0.3">
      <c r="A5261">
        <v>5259</v>
      </c>
      <c r="B5261" t="s">
        <v>5260</v>
      </c>
      <c r="C5261" t="s">
        <v>277</v>
      </c>
      <c r="D5261" t="s">
        <v>40</v>
      </c>
      <c r="E5261" t="s">
        <v>40</v>
      </c>
      <c r="F5261" t="s">
        <v>41</v>
      </c>
      <c r="G5261" t="s">
        <v>40</v>
      </c>
      <c r="H5261" s="26">
        <v>20455</v>
      </c>
      <c r="I5261" t="s">
        <v>42</v>
      </c>
      <c r="J5261" t="s">
        <v>49</v>
      </c>
      <c r="K5261" t="str">
        <f>IF(Table2[[#This Row],[Basis of Material Classification (System Side)*]]="Field inspection","Yes","No")</f>
        <v>No</v>
      </c>
      <c r="N5261" t="s">
        <v>50</v>
      </c>
      <c r="O5261" t="s">
        <v>41</v>
      </c>
      <c r="P5261" s="13">
        <v>10959</v>
      </c>
      <c r="Q5261" s="16" t="str">
        <f>Table2[[#This Row],[Service Line Size (inches) (System Side)]]</f>
        <v>5/8</v>
      </c>
      <c r="R5261" t="s">
        <v>49</v>
      </c>
      <c r="S5261" t="str">
        <f>IF(Table2[[#This Row],[Basis of Material Classification (Customer Side)*]]="Field inspection","Yes","No")</f>
        <v>No</v>
      </c>
      <c r="V5261" t="s">
        <v>50</v>
      </c>
      <c r="W5261" t="s">
        <v>44</v>
      </c>
      <c r="X5261" t="s">
        <v>44</v>
      </c>
      <c r="Z5261" t="s">
        <v>45</v>
      </c>
      <c r="AA5261" t="s">
        <v>46</v>
      </c>
      <c r="AB5261" t="s">
        <v>46</v>
      </c>
      <c r="AC5261" t="s">
        <v>40</v>
      </c>
    </row>
    <row r="5262" spans="1:29" ht="14.4" x14ac:dyDescent="0.3">
      <c r="A5262">
        <v>5260</v>
      </c>
      <c r="B5262" t="s">
        <v>5261</v>
      </c>
      <c r="C5262" t="s">
        <v>277</v>
      </c>
      <c r="D5262" t="s">
        <v>40</v>
      </c>
      <c r="E5262" t="s">
        <v>40</v>
      </c>
      <c r="F5262" t="s">
        <v>41</v>
      </c>
      <c r="G5262" t="s">
        <v>40</v>
      </c>
      <c r="H5262" s="26">
        <v>27760</v>
      </c>
      <c r="I5262" t="s">
        <v>42</v>
      </c>
      <c r="J5262" t="s">
        <v>49</v>
      </c>
      <c r="K5262" t="str">
        <f>IF(Table2[[#This Row],[Basis of Material Classification (System Side)*]]="Field inspection","Yes","No")</f>
        <v>No</v>
      </c>
      <c r="N5262" t="s">
        <v>50</v>
      </c>
      <c r="O5262" t="s">
        <v>41</v>
      </c>
      <c r="P5262" s="13">
        <v>28856</v>
      </c>
      <c r="Q5262" s="16" t="str">
        <f>Table2[[#This Row],[Service Line Size (inches) (System Side)]]</f>
        <v>5/8</v>
      </c>
      <c r="R5262" t="s">
        <v>49</v>
      </c>
      <c r="S5262" t="str">
        <f>IF(Table2[[#This Row],[Basis of Material Classification (Customer Side)*]]="Field inspection","Yes","No")</f>
        <v>No</v>
      </c>
      <c r="V5262" t="s">
        <v>50</v>
      </c>
      <c r="W5262" t="s">
        <v>44</v>
      </c>
      <c r="X5262" t="s">
        <v>44</v>
      </c>
      <c r="Z5262" t="s">
        <v>45</v>
      </c>
      <c r="AA5262" t="s">
        <v>46</v>
      </c>
      <c r="AB5262" t="s">
        <v>46</v>
      </c>
      <c r="AC5262" t="s">
        <v>40</v>
      </c>
    </row>
    <row r="5263" spans="1:29" ht="14.4" x14ac:dyDescent="0.3">
      <c r="A5263">
        <v>5261</v>
      </c>
      <c r="B5263" t="s">
        <v>5262</v>
      </c>
      <c r="C5263" t="s">
        <v>277</v>
      </c>
      <c r="D5263" t="s">
        <v>40</v>
      </c>
      <c r="E5263" t="s">
        <v>40</v>
      </c>
      <c r="F5263" t="s">
        <v>53</v>
      </c>
      <c r="G5263" t="s">
        <v>40</v>
      </c>
      <c r="H5263" s="26">
        <v>44197</v>
      </c>
      <c r="I5263" t="s">
        <v>42</v>
      </c>
      <c r="J5263" t="s">
        <v>55</v>
      </c>
      <c r="K5263" t="str">
        <f>IF(Table2[[#This Row],[Basis of Material Classification (System Side)*]]="Field inspection","Yes","No")</f>
        <v>No</v>
      </c>
      <c r="O5263" t="s">
        <v>132</v>
      </c>
      <c r="P5263" s="13">
        <v>14611</v>
      </c>
      <c r="Q5263" s="16" t="str">
        <f>Table2[[#This Row],[Service Line Size (inches) (System Side)]]</f>
        <v>5/8</v>
      </c>
      <c r="R5263" t="s">
        <v>55</v>
      </c>
      <c r="S5263" t="str">
        <f>IF(Table2[[#This Row],[Basis of Material Classification (Customer Side)*]]="Field inspection","Yes","No")</f>
        <v>No</v>
      </c>
      <c r="V5263" t="s">
        <v>72</v>
      </c>
      <c r="W5263" t="s">
        <v>44</v>
      </c>
      <c r="X5263" t="s">
        <v>44</v>
      </c>
      <c r="Z5263" t="s">
        <v>45</v>
      </c>
      <c r="AA5263" t="s">
        <v>46</v>
      </c>
      <c r="AB5263" t="s">
        <v>46</v>
      </c>
      <c r="AC5263" t="s">
        <v>40</v>
      </c>
    </row>
    <row r="5264" spans="1:29" ht="14.4" x14ac:dyDescent="0.3">
      <c r="A5264">
        <v>5262</v>
      </c>
      <c r="B5264" t="s">
        <v>5263</v>
      </c>
      <c r="C5264" t="s">
        <v>277</v>
      </c>
      <c r="D5264" t="s">
        <v>40</v>
      </c>
      <c r="E5264" t="s">
        <v>40</v>
      </c>
      <c r="F5264" t="s">
        <v>53</v>
      </c>
      <c r="G5264" t="s">
        <v>40</v>
      </c>
      <c r="H5264" s="26">
        <v>37622</v>
      </c>
      <c r="I5264" t="s">
        <v>54</v>
      </c>
      <c r="J5264" t="s">
        <v>55</v>
      </c>
      <c r="K5264" t="str">
        <f>IF(Table2[[#This Row],[Basis of Material Classification (System Side)*]]="Field inspection","Yes","No")</f>
        <v>No</v>
      </c>
      <c r="O5264" t="s">
        <v>41</v>
      </c>
      <c r="P5264" s="13">
        <v>37987</v>
      </c>
      <c r="Q5264" s="16" t="str">
        <f>Table2[[#This Row],[Service Line Size (inches) (System Side)]]</f>
        <v>3/4</v>
      </c>
      <c r="R5264" t="s">
        <v>43</v>
      </c>
      <c r="S5264" t="str">
        <f>IF(Table2[[#This Row],[Basis of Material Classification (Customer Side)*]]="Field inspection","Yes","No")</f>
        <v>No</v>
      </c>
      <c r="V5264" t="s">
        <v>43</v>
      </c>
      <c r="W5264" t="s">
        <v>44</v>
      </c>
      <c r="X5264" t="s">
        <v>44</v>
      </c>
      <c r="Z5264" t="s">
        <v>45</v>
      </c>
      <c r="AA5264" t="s">
        <v>46</v>
      </c>
      <c r="AB5264" t="s">
        <v>46</v>
      </c>
      <c r="AC5264" t="s">
        <v>40</v>
      </c>
    </row>
    <row r="5265" spans="1:29" ht="14.4" x14ac:dyDescent="0.3">
      <c r="A5265">
        <v>5263</v>
      </c>
      <c r="B5265" t="s">
        <v>5264</v>
      </c>
      <c r="C5265" t="s">
        <v>277</v>
      </c>
      <c r="D5265" t="s">
        <v>40</v>
      </c>
      <c r="E5265" t="s">
        <v>40</v>
      </c>
      <c r="F5265" t="s">
        <v>41</v>
      </c>
      <c r="G5265" t="s">
        <v>40</v>
      </c>
      <c r="H5265" s="27"/>
      <c r="I5265" t="s">
        <v>42</v>
      </c>
      <c r="J5265" t="s">
        <v>49</v>
      </c>
      <c r="K5265" t="str">
        <f>IF(Table2[[#This Row],[Basis of Material Classification (System Side)*]]="Field inspection","Yes","No")</f>
        <v>No</v>
      </c>
      <c r="N5265" t="s">
        <v>50</v>
      </c>
      <c r="O5265" t="s">
        <v>41</v>
      </c>
      <c r="P5265" s="13">
        <v>14611</v>
      </c>
      <c r="Q5265" s="16" t="str">
        <f>Table2[[#This Row],[Service Line Size (inches) (System Side)]]</f>
        <v>5/8</v>
      </c>
      <c r="R5265" t="s">
        <v>49</v>
      </c>
      <c r="S5265" t="str">
        <f>IF(Table2[[#This Row],[Basis of Material Classification (Customer Side)*]]="Field inspection","Yes","No")</f>
        <v>No</v>
      </c>
      <c r="V5265" t="s">
        <v>50</v>
      </c>
      <c r="W5265" t="s">
        <v>44</v>
      </c>
      <c r="X5265" t="s">
        <v>44</v>
      </c>
      <c r="Z5265" t="s">
        <v>58</v>
      </c>
      <c r="AA5265" t="s">
        <v>46</v>
      </c>
      <c r="AB5265" t="s">
        <v>46</v>
      </c>
      <c r="AC5265" t="s">
        <v>40</v>
      </c>
    </row>
    <row r="5266" spans="1:29" ht="14.4" x14ac:dyDescent="0.3">
      <c r="A5266">
        <v>5264</v>
      </c>
      <c r="B5266" t="s">
        <v>5265</v>
      </c>
      <c r="C5266" t="s">
        <v>277</v>
      </c>
      <c r="D5266" t="s">
        <v>40</v>
      </c>
      <c r="E5266" t="s">
        <v>40</v>
      </c>
      <c r="F5266" t="s">
        <v>41</v>
      </c>
      <c r="G5266" t="s">
        <v>40</v>
      </c>
      <c r="H5266" s="26">
        <v>37622</v>
      </c>
      <c r="I5266" t="s">
        <v>42</v>
      </c>
      <c r="J5266" t="s">
        <v>43</v>
      </c>
      <c r="K5266" t="str">
        <f>IF(Table2[[#This Row],[Basis of Material Classification (System Side)*]]="Field inspection","Yes","No")</f>
        <v>No</v>
      </c>
      <c r="N5266" t="str">
        <f>Table2[[#This Row],[Basis of Material Classification (System Side)*]]</f>
        <v>Installation date after lead ban</v>
      </c>
      <c r="O5266" t="s">
        <v>41</v>
      </c>
      <c r="P5266" s="13">
        <v>37622</v>
      </c>
      <c r="Q5266" s="16" t="str">
        <f>Table2[[#This Row],[Service Line Size (inches) (System Side)]]</f>
        <v>5/8</v>
      </c>
      <c r="R5266" t="s">
        <v>43</v>
      </c>
      <c r="S5266" t="str">
        <f>IF(Table2[[#This Row],[Basis of Material Classification (Customer Side)*]]="Field inspection","Yes","No")</f>
        <v>No</v>
      </c>
      <c r="V5266" t="s">
        <v>43</v>
      </c>
      <c r="W5266" t="s">
        <v>44</v>
      </c>
      <c r="X5266" t="s">
        <v>44</v>
      </c>
      <c r="Z5266" t="s">
        <v>45</v>
      </c>
      <c r="AA5266" t="s">
        <v>46</v>
      </c>
      <c r="AB5266" t="s">
        <v>46</v>
      </c>
      <c r="AC5266" t="s">
        <v>40</v>
      </c>
    </row>
    <row r="5267" spans="1:29" ht="14.4" x14ac:dyDescent="0.3">
      <c r="A5267">
        <v>5265</v>
      </c>
      <c r="B5267" t="s">
        <v>5266</v>
      </c>
      <c r="C5267" t="s">
        <v>277</v>
      </c>
      <c r="D5267" t="s">
        <v>40</v>
      </c>
      <c r="E5267" t="s">
        <v>40</v>
      </c>
      <c r="F5267" t="s">
        <v>41</v>
      </c>
      <c r="G5267" t="s">
        <v>40</v>
      </c>
      <c r="H5267" s="26">
        <v>37622</v>
      </c>
      <c r="I5267" t="s">
        <v>42</v>
      </c>
      <c r="J5267" t="s">
        <v>43</v>
      </c>
      <c r="K5267" t="str">
        <f>IF(Table2[[#This Row],[Basis of Material Classification (System Side)*]]="Field inspection","Yes","No")</f>
        <v>No</v>
      </c>
      <c r="N5267" t="str">
        <f>Table2[[#This Row],[Basis of Material Classification (System Side)*]]</f>
        <v>Installation date after lead ban</v>
      </c>
      <c r="O5267" t="s">
        <v>41</v>
      </c>
      <c r="P5267" s="13">
        <v>37622</v>
      </c>
      <c r="Q5267" s="16" t="str">
        <f>Table2[[#This Row],[Service Line Size (inches) (System Side)]]</f>
        <v>5/8</v>
      </c>
      <c r="R5267" t="s">
        <v>43</v>
      </c>
      <c r="S5267" t="str">
        <f>IF(Table2[[#This Row],[Basis of Material Classification (Customer Side)*]]="Field inspection","Yes","No")</f>
        <v>No</v>
      </c>
      <c r="V5267" t="s">
        <v>43</v>
      </c>
      <c r="W5267" t="s">
        <v>44</v>
      </c>
      <c r="X5267" t="s">
        <v>44</v>
      </c>
      <c r="Z5267" t="s">
        <v>45</v>
      </c>
      <c r="AA5267" t="s">
        <v>46</v>
      </c>
      <c r="AB5267" t="s">
        <v>46</v>
      </c>
      <c r="AC5267" t="s">
        <v>40</v>
      </c>
    </row>
    <row r="5268" spans="1:29" ht="14.4" x14ac:dyDescent="0.3">
      <c r="A5268">
        <v>5266</v>
      </c>
      <c r="B5268" t="s">
        <v>5267</v>
      </c>
      <c r="C5268" t="s">
        <v>277</v>
      </c>
      <c r="D5268" t="s">
        <v>40</v>
      </c>
      <c r="E5268" t="s">
        <v>40</v>
      </c>
      <c r="F5268" t="s">
        <v>41</v>
      </c>
      <c r="G5268" t="s">
        <v>40</v>
      </c>
      <c r="H5268" s="26">
        <v>25934</v>
      </c>
      <c r="I5268" t="s">
        <v>42</v>
      </c>
      <c r="J5268" t="s">
        <v>49</v>
      </c>
      <c r="K5268" t="str">
        <f>IF(Table2[[#This Row],[Basis of Material Classification (System Side)*]]="Field inspection","Yes","No")</f>
        <v>No</v>
      </c>
      <c r="N5268" t="s">
        <v>50</v>
      </c>
      <c r="O5268" t="s">
        <v>41</v>
      </c>
      <c r="P5268" s="13">
        <v>20090</v>
      </c>
      <c r="Q5268" s="16" t="str">
        <f>Table2[[#This Row],[Service Line Size (inches) (System Side)]]</f>
        <v>5/8</v>
      </c>
      <c r="R5268" t="s">
        <v>49</v>
      </c>
      <c r="S5268" t="str">
        <f>IF(Table2[[#This Row],[Basis of Material Classification (Customer Side)*]]="Field inspection","Yes","No")</f>
        <v>No</v>
      </c>
      <c r="V5268" t="s">
        <v>50</v>
      </c>
      <c r="W5268" t="s">
        <v>44</v>
      </c>
      <c r="X5268" t="s">
        <v>44</v>
      </c>
      <c r="Z5268" t="s">
        <v>45</v>
      </c>
      <c r="AA5268" t="s">
        <v>46</v>
      </c>
      <c r="AB5268" t="s">
        <v>46</v>
      </c>
      <c r="AC5268" t="s">
        <v>40</v>
      </c>
    </row>
    <row r="5269" spans="1:29" ht="14.4" x14ac:dyDescent="0.3">
      <c r="A5269">
        <v>5267</v>
      </c>
      <c r="B5269" t="s">
        <v>5268</v>
      </c>
      <c r="C5269" t="s">
        <v>277</v>
      </c>
      <c r="D5269" t="s">
        <v>40</v>
      </c>
      <c r="E5269" t="s">
        <v>40</v>
      </c>
      <c r="F5269" t="s">
        <v>41</v>
      </c>
      <c r="G5269" t="s">
        <v>40</v>
      </c>
      <c r="H5269" s="26">
        <v>32143</v>
      </c>
      <c r="I5269" t="s">
        <v>42</v>
      </c>
      <c r="J5269" t="s">
        <v>43</v>
      </c>
      <c r="K5269" t="str">
        <f>IF(Table2[[#This Row],[Basis of Material Classification (System Side)*]]="Field inspection","Yes","No")</f>
        <v>No</v>
      </c>
      <c r="N5269" t="str">
        <f>Table2[[#This Row],[Basis of Material Classification (System Side)*]]</f>
        <v>Installation date after lead ban</v>
      </c>
      <c r="O5269" t="s">
        <v>41</v>
      </c>
      <c r="P5269" s="13">
        <v>34700</v>
      </c>
      <c r="Q5269" s="16" t="str">
        <f>Table2[[#This Row],[Service Line Size (inches) (System Side)]]</f>
        <v>5/8</v>
      </c>
      <c r="R5269" t="s">
        <v>43</v>
      </c>
      <c r="S5269" t="str">
        <f>IF(Table2[[#This Row],[Basis of Material Classification (Customer Side)*]]="Field inspection","Yes","No")</f>
        <v>No</v>
      </c>
      <c r="V5269" t="s">
        <v>43</v>
      </c>
      <c r="W5269" t="s">
        <v>44</v>
      </c>
      <c r="X5269" t="s">
        <v>44</v>
      </c>
      <c r="Z5269" t="s">
        <v>45</v>
      </c>
      <c r="AA5269" t="s">
        <v>46</v>
      </c>
      <c r="AB5269" t="s">
        <v>46</v>
      </c>
      <c r="AC5269" t="s">
        <v>40</v>
      </c>
    </row>
    <row r="5270" spans="1:29" ht="14.4" x14ac:dyDescent="0.3">
      <c r="A5270">
        <v>5268</v>
      </c>
      <c r="B5270" t="s">
        <v>5269</v>
      </c>
      <c r="C5270" t="s">
        <v>277</v>
      </c>
      <c r="D5270" t="s">
        <v>40</v>
      </c>
      <c r="E5270" t="s">
        <v>40</v>
      </c>
      <c r="F5270" t="s">
        <v>41</v>
      </c>
      <c r="G5270" t="s">
        <v>40</v>
      </c>
      <c r="H5270" s="26">
        <v>27760</v>
      </c>
      <c r="I5270" t="s">
        <v>42</v>
      </c>
      <c r="J5270" t="s">
        <v>49</v>
      </c>
      <c r="K5270" t="str">
        <f>IF(Table2[[#This Row],[Basis of Material Classification (System Side)*]]="Field inspection","Yes","No")</f>
        <v>No</v>
      </c>
      <c r="N5270" t="s">
        <v>50</v>
      </c>
      <c r="O5270" t="s">
        <v>41</v>
      </c>
      <c r="P5270" s="13">
        <v>29221</v>
      </c>
      <c r="Q5270" s="16" t="str">
        <f>Table2[[#This Row],[Service Line Size (inches) (System Side)]]</f>
        <v>5/8</v>
      </c>
      <c r="R5270" t="s">
        <v>43</v>
      </c>
      <c r="S5270" t="str">
        <f>IF(Table2[[#This Row],[Basis of Material Classification (Customer Side)*]]="Field inspection","Yes","No")</f>
        <v>No</v>
      </c>
      <c r="V5270" t="s">
        <v>43</v>
      </c>
      <c r="W5270" t="s">
        <v>44</v>
      </c>
      <c r="X5270" t="s">
        <v>44</v>
      </c>
      <c r="Z5270" t="s">
        <v>58</v>
      </c>
      <c r="AA5270" t="s">
        <v>46</v>
      </c>
      <c r="AB5270" t="s">
        <v>46</v>
      </c>
      <c r="AC5270" t="s">
        <v>40</v>
      </c>
    </row>
    <row r="5271" spans="1:29" ht="14.4" x14ac:dyDescent="0.3">
      <c r="A5271">
        <v>5269</v>
      </c>
      <c r="B5271" t="s">
        <v>5270</v>
      </c>
      <c r="C5271" t="s">
        <v>277</v>
      </c>
      <c r="D5271" t="s">
        <v>40</v>
      </c>
      <c r="E5271" t="s">
        <v>40</v>
      </c>
      <c r="F5271" t="s">
        <v>41</v>
      </c>
      <c r="G5271" t="s">
        <v>40</v>
      </c>
      <c r="H5271" s="26">
        <v>17533</v>
      </c>
      <c r="I5271" t="s">
        <v>42</v>
      </c>
      <c r="J5271" t="s">
        <v>49</v>
      </c>
      <c r="K5271" t="str">
        <f>IF(Table2[[#This Row],[Basis of Material Classification (System Side)*]]="Field inspection","Yes","No")</f>
        <v>No</v>
      </c>
      <c r="N5271" t="s">
        <v>50</v>
      </c>
      <c r="O5271" t="s">
        <v>41</v>
      </c>
      <c r="P5271" s="13">
        <v>27395</v>
      </c>
      <c r="Q5271" s="16" t="str">
        <f>Table2[[#This Row],[Service Line Size (inches) (System Side)]]</f>
        <v>5/8</v>
      </c>
      <c r="R5271" t="s">
        <v>49</v>
      </c>
      <c r="S5271" t="str">
        <f>IF(Table2[[#This Row],[Basis of Material Classification (Customer Side)*]]="Field inspection","Yes","No")</f>
        <v>No</v>
      </c>
      <c r="V5271" t="s">
        <v>50</v>
      </c>
      <c r="W5271" t="s">
        <v>44</v>
      </c>
      <c r="X5271" t="s">
        <v>44</v>
      </c>
      <c r="Z5271" t="s">
        <v>58</v>
      </c>
      <c r="AA5271" t="s">
        <v>46</v>
      </c>
      <c r="AB5271" t="s">
        <v>46</v>
      </c>
      <c r="AC5271" t="s">
        <v>40</v>
      </c>
    </row>
    <row r="5272" spans="1:29" ht="14.4" x14ac:dyDescent="0.3">
      <c r="A5272">
        <v>5270</v>
      </c>
      <c r="B5272" t="s">
        <v>5271</v>
      </c>
      <c r="C5272" t="s">
        <v>277</v>
      </c>
      <c r="D5272" t="s">
        <v>40</v>
      </c>
      <c r="E5272" t="s">
        <v>40</v>
      </c>
      <c r="F5272" t="s">
        <v>41</v>
      </c>
      <c r="G5272" t="s">
        <v>40</v>
      </c>
      <c r="H5272" s="27"/>
      <c r="I5272" t="s">
        <v>54</v>
      </c>
      <c r="J5272" t="s">
        <v>49</v>
      </c>
      <c r="K5272" t="str">
        <f>IF(Table2[[#This Row],[Basis of Material Classification (System Side)*]]="Field inspection","Yes","No")</f>
        <v>No</v>
      </c>
      <c r="N5272" t="s">
        <v>50</v>
      </c>
      <c r="O5272" t="s">
        <v>41</v>
      </c>
      <c r="P5272" s="13">
        <v>31048</v>
      </c>
      <c r="Q5272" s="16" t="str">
        <f>Table2[[#This Row],[Service Line Size (inches) (System Side)]]</f>
        <v>3/4</v>
      </c>
      <c r="R5272" t="s">
        <v>43</v>
      </c>
      <c r="S5272" t="str">
        <f>IF(Table2[[#This Row],[Basis of Material Classification (Customer Side)*]]="Field inspection","Yes","No")</f>
        <v>No</v>
      </c>
      <c r="V5272" t="s">
        <v>43</v>
      </c>
      <c r="W5272" t="s">
        <v>44</v>
      </c>
      <c r="X5272" t="s">
        <v>44</v>
      </c>
      <c r="Z5272" t="s">
        <v>58</v>
      </c>
      <c r="AA5272" t="s">
        <v>46</v>
      </c>
      <c r="AB5272" t="s">
        <v>46</v>
      </c>
      <c r="AC5272" t="s">
        <v>40</v>
      </c>
    </row>
    <row r="5273" spans="1:29" ht="14.4" x14ac:dyDescent="0.3">
      <c r="A5273">
        <v>5271</v>
      </c>
      <c r="B5273" t="s">
        <v>5272</v>
      </c>
      <c r="C5273" t="s">
        <v>277</v>
      </c>
      <c r="D5273" t="s">
        <v>40</v>
      </c>
      <c r="E5273" t="s">
        <v>40</v>
      </c>
      <c r="F5273" t="s">
        <v>41</v>
      </c>
      <c r="G5273" t="s">
        <v>40</v>
      </c>
      <c r="H5273" s="27"/>
      <c r="I5273" t="s">
        <v>42</v>
      </c>
      <c r="J5273" t="s">
        <v>49</v>
      </c>
      <c r="K5273" t="str">
        <f>IF(Table2[[#This Row],[Basis of Material Classification (System Side)*]]="Field inspection","Yes","No")</f>
        <v>No</v>
      </c>
      <c r="N5273" t="s">
        <v>50</v>
      </c>
      <c r="O5273" t="s">
        <v>41</v>
      </c>
      <c r="P5273" s="13">
        <v>7306</v>
      </c>
      <c r="Q5273" s="16" t="str">
        <f>Table2[[#This Row],[Service Line Size (inches) (System Side)]]</f>
        <v>5/8</v>
      </c>
      <c r="R5273" t="s">
        <v>49</v>
      </c>
      <c r="S5273" t="str">
        <f>IF(Table2[[#This Row],[Basis of Material Classification (Customer Side)*]]="Field inspection","Yes","No")</f>
        <v>No</v>
      </c>
      <c r="V5273" t="s">
        <v>50</v>
      </c>
      <c r="W5273" t="s">
        <v>44</v>
      </c>
      <c r="X5273" t="s">
        <v>44</v>
      </c>
      <c r="Z5273" t="s">
        <v>58</v>
      </c>
      <c r="AA5273" t="s">
        <v>46</v>
      </c>
      <c r="AB5273" t="s">
        <v>46</v>
      </c>
      <c r="AC5273" t="s">
        <v>40</v>
      </c>
    </row>
    <row r="5274" spans="1:29" ht="14.4" x14ac:dyDescent="0.3">
      <c r="A5274">
        <v>5272</v>
      </c>
      <c r="B5274" t="s">
        <v>5273</v>
      </c>
      <c r="C5274" t="s">
        <v>277</v>
      </c>
      <c r="D5274" t="s">
        <v>40</v>
      </c>
      <c r="E5274" t="s">
        <v>40</v>
      </c>
      <c r="F5274" t="s">
        <v>41</v>
      </c>
      <c r="G5274" t="s">
        <v>40</v>
      </c>
      <c r="H5274" s="26">
        <v>17533</v>
      </c>
      <c r="I5274" t="s">
        <v>42</v>
      </c>
      <c r="J5274" t="s">
        <v>49</v>
      </c>
      <c r="K5274" t="str">
        <f>IF(Table2[[#This Row],[Basis of Material Classification (System Side)*]]="Field inspection","Yes","No")</f>
        <v>No</v>
      </c>
      <c r="N5274" t="s">
        <v>50</v>
      </c>
      <c r="O5274" t="s">
        <v>41</v>
      </c>
      <c r="P5274" s="13">
        <v>7306</v>
      </c>
      <c r="Q5274" s="16" t="str">
        <f>Table2[[#This Row],[Service Line Size (inches) (System Side)]]</f>
        <v>5/8</v>
      </c>
      <c r="R5274" t="s">
        <v>49</v>
      </c>
      <c r="S5274" t="str">
        <f>IF(Table2[[#This Row],[Basis of Material Classification (Customer Side)*]]="Field inspection","Yes","No")</f>
        <v>No</v>
      </c>
      <c r="V5274" t="s">
        <v>50</v>
      </c>
      <c r="W5274" t="s">
        <v>44</v>
      </c>
      <c r="X5274" t="s">
        <v>44</v>
      </c>
      <c r="Z5274" t="s">
        <v>58</v>
      </c>
      <c r="AA5274" t="s">
        <v>46</v>
      </c>
      <c r="AB5274" t="s">
        <v>46</v>
      </c>
      <c r="AC5274" t="s">
        <v>40</v>
      </c>
    </row>
    <row r="5275" spans="1:29" ht="14.4" x14ac:dyDescent="0.3">
      <c r="A5275">
        <v>5273</v>
      </c>
      <c r="B5275" t="s">
        <v>5274</v>
      </c>
      <c r="C5275" t="s">
        <v>277</v>
      </c>
      <c r="D5275" t="s">
        <v>40</v>
      </c>
      <c r="E5275" t="s">
        <v>40</v>
      </c>
      <c r="F5275" t="s">
        <v>41</v>
      </c>
      <c r="G5275" t="s">
        <v>40</v>
      </c>
      <c r="H5275" s="26">
        <v>24838</v>
      </c>
      <c r="I5275" t="s">
        <v>42</v>
      </c>
      <c r="J5275" t="s">
        <v>49</v>
      </c>
      <c r="K5275" t="str">
        <f>IF(Table2[[#This Row],[Basis of Material Classification (System Side)*]]="Field inspection","Yes","No")</f>
        <v>No</v>
      </c>
      <c r="N5275" t="s">
        <v>50</v>
      </c>
      <c r="O5275" t="s">
        <v>41</v>
      </c>
      <c r="P5275" s="13">
        <v>25569</v>
      </c>
      <c r="Q5275" s="16" t="str">
        <f>Table2[[#This Row],[Service Line Size (inches) (System Side)]]</f>
        <v>5/8</v>
      </c>
      <c r="R5275" t="s">
        <v>49</v>
      </c>
      <c r="S5275" t="str">
        <f>IF(Table2[[#This Row],[Basis of Material Classification (Customer Side)*]]="Field inspection","Yes","No")</f>
        <v>No</v>
      </c>
      <c r="V5275" t="s">
        <v>50</v>
      </c>
      <c r="W5275" t="s">
        <v>44</v>
      </c>
      <c r="X5275" t="s">
        <v>44</v>
      </c>
      <c r="Z5275" t="s">
        <v>45</v>
      </c>
      <c r="AA5275" t="s">
        <v>46</v>
      </c>
      <c r="AB5275" t="s">
        <v>46</v>
      </c>
      <c r="AC5275" t="s">
        <v>40</v>
      </c>
    </row>
    <row r="5276" spans="1:29" ht="14.4" x14ac:dyDescent="0.3">
      <c r="A5276">
        <v>5274</v>
      </c>
      <c r="B5276" t="s">
        <v>5275</v>
      </c>
      <c r="C5276" t="s">
        <v>277</v>
      </c>
      <c r="D5276" t="s">
        <v>48</v>
      </c>
      <c r="E5276" t="s">
        <v>40</v>
      </c>
      <c r="F5276" t="s">
        <v>41</v>
      </c>
      <c r="G5276" t="s">
        <v>40</v>
      </c>
      <c r="H5276" s="26">
        <v>32874</v>
      </c>
      <c r="I5276" t="s">
        <v>42</v>
      </c>
      <c r="J5276" t="s">
        <v>43</v>
      </c>
      <c r="K5276" t="str">
        <f>IF(Table2[[#This Row],[Basis of Material Classification (System Side)*]]="Field inspection","Yes","No")</f>
        <v>No</v>
      </c>
      <c r="N5276" t="str">
        <f>Table2[[#This Row],[Basis of Material Classification (System Side)*]]</f>
        <v>Installation date after lead ban</v>
      </c>
      <c r="O5276" t="s">
        <v>41</v>
      </c>
      <c r="P5276" s="13">
        <v>33239</v>
      </c>
      <c r="Q5276" s="16" t="str">
        <f>Table2[[#This Row],[Service Line Size (inches) (System Side)]]</f>
        <v>5/8</v>
      </c>
      <c r="R5276" t="s">
        <v>43</v>
      </c>
      <c r="S5276" t="str">
        <f>IF(Table2[[#This Row],[Basis of Material Classification (Customer Side)*]]="Field inspection","Yes","No")</f>
        <v>No</v>
      </c>
      <c r="V5276" t="s">
        <v>43</v>
      </c>
      <c r="W5276" t="s">
        <v>44</v>
      </c>
      <c r="X5276" t="s">
        <v>44</v>
      </c>
      <c r="Z5276" t="s">
        <v>51</v>
      </c>
      <c r="AA5276" t="s">
        <v>46</v>
      </c>
      <c r="AB5276" t="s">
        <v>46</v>
      </c>
      <c r="AC5276" t="s">
        <v>40</v>
      </c>
    </row>
    <row r="5277" spans="1:29" ht="14.4" x14ac:dyDescent="0.3">
      <c r="A5277">
        <v>5275</v>
      </c>
      <c r="B5277" t="s">
        <v>5276</v>
      </c>
      <c r="C5277" t="s">
        <v>277</v>
      </c>
      <c r="D5277" t="s">
        <v>40</v>
      </c>
      <c r="E5277" t="s">
        <v>40</v>
      </c>
      <c r="F5277" t="s">
        <v>53</v>
      </c>
      <c r="G5277" t="s">
        <v>40</v>
      </c>
      <c r="H5277" s="26">
        <v>37622</v>
      </c>
      <c r="I5277" t="s">
        <v>54</v>
      </c>
      <c r="J5277" t="s">
        <v>55</v>
      </c>
      <c r="K5277" t="str">
        <f>IF(Table2[[#This Row],[Basis of Material Classification (System Side)*]]="Field inspection","Yes","No")</f>
        <v>No</v>
      </c>
      <c r="O5277" t="s">
        <v>41</v>
      </c>
      <c r="P5277" s="13">
        <v>37987</v>
      </c>
      <c r="Q5277" s="16" t="str">
        <f>Table2[[#This Row],[Service Line Size (inches) (System Side)]]</f>
        <v>3/4</v>
      </c>
      <c r="R5277" t="s">
        <v>43</v>
      </c>
      <c r="S5277" t="str">
        <f>IF(Table2[[#This Row],[Basis of Material Classification (Customer Side)*]]="Field inspection","Yes","No")</f>
        <v>No</v>
      </c>
      <c r="V5277" t="s">
        <v>43</v>
      </c>
      <c r="W5277" t="s">
        <v>44</v>
      </c>
      <c r="X5277" t="s">
        <v>44</v>
      </c>
      <c r="Z5277" t="s">
        <v>45</v>
      </c>
      <c r="AA5277" t="s">
        <v>46</v>
      </c>
      <c r="AB5277" t="s">
        <v>46</v>
      </c>
      <c r="AC5277" t="s">
        <v>40</v>
      </c>
    </row>
    <row r="5278" spans="1:29" ht="14.4" x14ac:dyDescent="0.3">
      <c r="A5278">
        <v>5276</v>
      </c>
      <c r="B5278" t="s">
        <v>5277</v>
      </c>
      <c r="C5278" t="s">
        <v>277</v>
      </c>
      <c r="D5278" t="s">
        <v>40</v>
      </c>
      <c r="E5278" t="s">
        <v>40</v>
      </c>
      <c r="F5278" t="s">
        <v>41</v>
      </c>
      <c r="G5278" t="s">
        <v>40</v>
      </c>
      <c r="H5278" s="26">
        <v>30682</v>
      </c>
      <c r="I5278" t="s">
        <v>42</v>
      </c>
      <c r="J5278" t="s">
        <v>43</v>
      </c>
      <c r="K5278" t="str">
        <f>IF(Table2[[#This Row],[Basis of Material Classification (System Side)*]]="Field inspection","Yes","No")</f>
        <v>No</v>
      </c>
      <c r="N5278" t="str">
        <f>Table2[[#This Row],[Basis of Material Classification (System Side)*]]</f>
        <v>Installation date after lead ban</v>
      </c>
      <c r="O5278" t="s">
        <v>41</v>
      </c>
      <c r="P5278" s="13">
        <v>31048</v>
      </c>
      <c r="Q5278" s="16" t="str">
        <f>Table2[[#This Row],[Service Line Size (inches) (System Side)]]</f>
        <v>5/8</v>
      </c>
      <c r="R5278" t="s">
        <v>43</v>
      </c>
      <c r="S5278" t="str">
        <f>IF(Table2[[#This Row],[Basis of Material Classification (Customer Side)*]]="Field inspection","Yes","No")</f>
        <v>No</v>
      </c>
      <c r="V5278" t="s">
        <v>43</v>
      </c>
      <c r="W5278" t="s">
        <v>44</v>
      </c>
      <c r="X5278" t="s">
        <v>44</v>
      </c>
      <c r="Z5278" t="s">
        <v>45</v>
      </c>
      <c r="AA5278" t="s">
        <v>46</v>
      </c>
      <c r="AB5278" t="s">
        <v>46</v>
      </c>
      <c r="AC5278" t="s">
        <v>40</v>
      </c>
    </row>
    <row r="5279" spans="1:29" ht="14.4" x14ac:dyDescent="0.3">
      <c r="A5279">
        <v>5277</v>
      </c>
      <c r="B5279" t="s">
        <v>5278</v>
      </c>
      <c r="C5279" t="s">
        <v>277</v>
      </c>
      <c r="D5279" t="s">
        <v>40</v>
      </c>
      <c r="E5279" t="s">
        <v>40</v>
      </c>
      <c r="F5279" t="s">
        <v>41</v>
      </c>
      <c r="G5279" t="s">
        <v>40</v>
      </c>
      <c r="H5279" s="26">
        <v>27395</v>
      </c>
      <c r="I5279" t="s">
        <v>42</v>
      </c>
      <c r="J5279" t="s">
        <v>49</v>
      </c>
      <c r="K5279" t="str">
        <f>IF(Table2[[#This Row],[Basis of Material Classification (System Side)*]]="Field inspection","Yes","No")</f>
        <v>No</v>
      </c>
      <c r="N5279" t="s">
        <v>50</v>
      </c>
      <c r="O5279" t="s">
        <v>41</v>
      </c>
      <c r="P5279" s="13">
        <v>37257</v>
      </c>
      <c r="Q5279" s="16" t="str">
        <f>Table2[[#This Row],[Service Line Size (inches) (System Side)]]</f>
        <v>5/8</v>
      </c>
      <c r="R5279" t="s">
        <v>43</v>
      </c>
      <c r="S5279" t="str">
        <f>IF(Table2[[#This Row],[Basis of Material Classification (Customer Side)*]]="Field inspection","Yes","No")</f>
        <v>No</v>
      </c>
      <c r="V5279" t="s">
        <v>43</v>
      </c>
      <c r="W5279" t="s">
        <v>44</v>
      </c>
      <c r="X5279" t="s">
        <v>44</v>
      </c>
      <c r="Z5279" t="s">
        <v>45</v>
      </c>
      <c r="AA5279" t="s">
        <v>46</v>
      </c>
      <c r="AB5279" t="s">
        <v>46</v>
      </c>
      <c r="AC5279" t="s">
        <v>40</v>
      </c>
    </row>
    <row r="5280" spans="1:29" ht="14.4" x14ac:dyDescent="0.3">
      <c r="A5280">
        <v>5278</v>
      </c>
      <c r="B5280" t="s">
        <v>5279</v>
      </c>
      <c r="C5280" t="s">
        <v>277</v>
      </c>
      <c r="D5280" t="s">
        <v>40</v>
      </c>
      <c r="E5280" t="s">
        <v>40</v>
      </c>
      <c r="F5280" t="s">
        <v>41</v>
      </c>
      <c r="G5280" t="s">
        <v>40</v>
      </c>
      <c r="H5280" s="26">
        <v>23377</v>
      </c>
      <c r="I5280" t="s">
        <v>42</v>
      </c>
      <c r="J5280" t="s">
        <v>49</v>
      </c>
      <c r="K5280" t="str">
        <f>IF(Table2[[#This Row],[Basis of Material Classification (System Side)*]]="Field inspection","Yes","No")</f>
        <v>No</v>
      </c>
      <c r="N5280" t="s">
        <v>50</v>
      </c>
      <c r="O5280" t="s">
        <v>41</v>
      </c>
      <c r="P5280" s="13">
        <v>25204</v>
      </c>
      <c r="Q5280" s="16" t="str">
        <f>Table2[[#This Row],[Service Line Size (inches) (System Side)]]</f>
        <v>5/8</v>
      </c>
      <c r="R5280" t="s">
        <v>49</v>
      </c>
      <c r="S5280" t="str">
        <f>IF(Table2[[#This Row],[Basis of Material Classification (Customer Side)*]]="Field inspection","Yes","No")</f>
        <v>No</v>
      </c>
      <c r="V5280" t="s">
        <v>50</v>
      </c>
      <c r="W5280" t="s">
        <v>44</v>
      </c>
      <c r="X5280" t="s">
        <v>44</v>
      </c>
      <c r="Z5280" t="s">
        <v>45</v>
      </c>
      <c r="AA5280" t="s">
        <v>46</v>
      </c>
      <c r="AB5280" t="s">
        <v>46</v>
      </c>
      <c r="AC5280" t="s">
        <v>40</v>
      </c>
    </row>
    <row r="5281" spans="1:29" ht="14.4" x14ac:dyDescent="0.3">
      <c r="A5281">
        <v>5279</v>
      </c>
      <c r="B5281" t="s">
        <v>5280</v>
      </c>
      <c r="C5281" t="s">
        <v>277</v>
      </c>
      <c r="D5281" t="s">
        <v>40</v>
      </c>
      <c r="E5281" t="s">
        <v>40</v>
      </c>
      <c r="F5281" t="s">
        <v>41</v>
      </c>
      <c r="G5281" t="s">
        <v>40</v>
      </c>
      <c r="H5281" s="26">
        <v>35431</v>
      </c>
      <c r="I5281" t="s">
        <v>42</v>
      </c>
      <c r="J5281" t="s">
        <v>43</v>
      </c>
      <c r="K5281" t="str">
        <f>IF(Table2[[#This Row],[Basis of Material Classification (System Side)*]]="Field inspection","Yes","No")</f>
        <v>No</v>
      </c>
      <c r="N5281" t="str">
        <f>Table2[[#This Row],[Basis of Material Classification (System Side)*]]</f>
        <v>Installation date after lead ban</v>
      </c>
      <c r="O5281" t="s">
        <v>41</v>
      </c>
      <c r="P5281" s="13">
        <v>37622</v>
      </c>
      <c r="Q5281" s="16" t="str">
        <f>Table2[[#This Row],[Service Line Size (inches) (System Side)]]</f>
        <v>5/8</v>
      </c>
      <c r="R5281" t="s">
        <v>43</v>
      </c>
      <c r="S5281" t="str">
        <f>IF(Table2[[#This Row],[Basis of Material Classification (Customer Side)*]]="Field inspection","Yes","No")</f>
        <v>No</v>
      </c>
      <c r="V5281" t="s">
        <v>43</v>
      </c>
      <c r="W5281" t="s">
        <v>44</v>
      </c>
      <c r="X5281" t="s">
        <v>44</v>
      </c>
      <c r="Z5281" t="s">
        <v>45</v>
      </c>
      <c r="AA5281" t="s">
        <v>46</v>
      </c>
      <c r="AB5281" t="s">
        <v>46</v>
      </c>
      <c r="AC5281" t="s">
        <v>40</v>
      </c>
    </row>
    <row r="5282" spans="1:29" ht="14.4" x14ac:dyDescent="0.3">
      <c r="A5282">
        <v>5280</v>
      </c>
      <c r="B5282" t="s">
        <v>5281</v>
      </c>
      <c r="C5282" t="s">
        <v>277</v>
      </c>
      <c r="D5282" t="s">
        <v>40</v>
      </c>
      <c r="E5282" t="s">
        <v>40</v>
      </c>
      <c r="F5282" t="s">
        <v>41</v>
      </c>
      <c r="G5282" t="s">
        <v>40</v>
      </c>
      <c r="H5282" s="26">
        <v>32874</v>
      </c>
      <c r="I5282" t="s">
        <v>42</v>
      </c>
      <c r="J5282" t="s">
        <v>43</v>
      </c>
      <c r="K5282" t="str">
        <f>IF(Table2[[#This Row],[Basis of Material Classification (System Side)*]]="Field inspection","Yes","No")</f>
        <v>No</v>
      </c>
      <c r="N5282" t="str">
        <f>Table2[[#This Row],[Basis of Material Classification (System Side)*]]</f>
        <v>Installation date after lead ban</v>
      </c>
      <c r="O5282" t="s">
        <v>41</v>
      </c>
      <c r="P5282" s="13">
        <v>35431</v>
      </c>
      <c r="Q5282" s="16" t="str">
        <f>Table2[[#This Row],[Service Line Size (inches) (System Side)]]</f>
        <v>5/8</v>
      </c>
      <c r="R5282" t="s">
        <v>43</v>
      </c>
      <c r="S5282" t="str">
        <f>IF(Table2[[#This Row],[Basis of Material Classification (Customer Side)*]]="Field inspection","Yes","No")</f>
        <v>No</v>
      </c>
      <c r="V5282" t="s">
        <v>43</v>
      </c>
      <c r="W5282" t="s">
        <v>44</v>
      </c>
      <c r="X5282" t="s">
        <v>44</v>
      </c>
      <c r="Z5282" t="s">
        <v>45</v>
      </c>
      <c r="AA5282" t="s">
        <v>46</v>
      </c>
      <c r="AB5282" t="s">
        <v>46</v>
      </c>
      <c r="AC5282" t="s">
        <v>40</v>
      </c>
    </row>
    <row r="5283" spans="1:29" ht="14.4" x14ac:dyDescent="0.3">
      <c r="A5283">
        <v>5281</v>
      </c>
      <c r="B5283" t="s">
        <v>5282</v>
      </c>
      <c r="C5283" t="s">
        <v>277</v>
      </c>
      <c r="D5283" t="s">
        <v>40</v>
      </c>
      <c r="E5283" t="s">
        <v>40</v>
      </c>
      <c r="F5283" t="s">
        <v>53</v>
      </c>
      <c r="G5283" t="s">
        <v>40</v>
      </c>
      <c r="H5283" s="26">
        <v>26299</v>
      </c>
      <c r="I5283" t="s">
        <v>42</v>
      </c>
      <c r="J5283" t="s">
        <v>55</v>
      </c>
      <c r="K5283" t="str">
        <f>IF(Table2[[#This Row],[Basis of Material Classification (System Side)*]]="Field inspection","Yes","No")</f>
        <v>No</v>
      </c>
      <c r="O5283" t="s">
        <v>41</v>
      </c>
      <c r="P5283" s="13">
        <v>24108</v>
      </c>
      <c r="Q5283" s="16" t="str">
        <f>Table2[[#This Row],[Service Line Size (inches) (System Side)]]</f>
        <v>5/8</v>
      </c>
      <c r="R5283" t="s">
        <v>49</v>
      </c>
      <c r="S5283" t="str">
        <f>IF(Table2[[#This Row],[Basis of Material Classification (Customer Side)*]]="Field inspection","Yes","No")</f>
        <v>No</v>
      </c>
      <c r="V5283" t="s">
        <v>50</v>
      </c>
      <c r="W5283" t="s">
        <v>44</v>
      </c>
      <c r="X5283" t="s">
        <v>44</v>
      </c>
      <c r="Z5283" t="s">
        <v>45</v>
      </c>
      <c r="AA5283" t="s">
        <v>46</v>
      </c>
      <c r="AB5283" t="s">
        <v>46</v>
      </c>
      <c r="AC5283" t="s">
        <v>40</v>
      </c>
    </row>
    <row r="5284" spans="1:29" ht="14.4" x14ac:dyDescent="0.3">
      <c r="A5284">
        <v>5282</v>
      </c>
      <c r="B5284" t="s">
        <v>5283</v>
      </c>
      <c r="C5284" t="s">
        <v>277</v>
      </c>
      <c r="D5284" t="s">
        <v>40</v>
      </c>
      <c r="E5284" t="s">
        <v>40</v>
      </c>
      <c r="F5284" t="s">
        <v>41</v>
      </c>
      <c r="G5284" t="s">
        <v>40</v>
      </c>
      <c r="H5284" s="26">
        <v>37622</v>
      </c>
      <c r="I5284">
        <v>1</v>
      </c>
      <c r="J5284" t="s">
        <v>43</v>
      </c>
      <c r="K5284" t="str">
        <f>IF(Table2[[#This Row],[Basis of Material Classification (System Side)*]]="Field inspection","Yes","No")</f>
        <v>No</v>
      </c>
      <c r="N5284" t="str">
        <f>Table2[[#This Row],[Basis of Material Classification (System Side)*]]</f>
        <v>Installation date after lead ban</v>
      </c>
      <c r="O5284" t="s">
        <v>41</v>
      </c>
      <c r="P5284" s="13">
        <v>37622</v>
      </c>
      <c r="Q5284" s="16">
        <f>Table2[[#This Row],[Service Line Size (inches) (System Side)]]</f>
        <v>1</v>
      </c>
      <c r="R5284" t="s">
        <v>43</v>
      </c>
      <c r="S5284" t="str">
        <f>IF(Table2[[#This Row],[Basis of Material Classification (Customer Side)*]]="Field inspection","Yes","No")</f>
        <v>No</v>
      </c>
      <c r="V5284" t="s">
        <v>43</v>
      </c>
      <c r="W5284" t="s">
        <v>44</v>
      </c>
      <c r="X5284" t="s">
        <v>44</v>
      </c>
      <c r="Z5284" t="s">
        <v>58</v>
      </c>
      <c r="AA5284" t="s">
        <v>46</v>
      </c>
      <c r="AB5284" t="s">
        <v>46</v>
      </c>
      <c r="AC5284" t="s">
        <v>40</v>
      </c>
    </row>
    <row r="5285" spans="1:29" ht="14.4" x14ac:dyDescent="0.3">
      <c r="A5285">
        <v>5283</v>
      </c>
      <c r="B5285" t="s">
        <v>5284</v>
      </c>
      <c r="C5285" t="s">
        <v>277</v>
      </c>
      <c r="D5285" t="s">
        <v>40</v>
      </c>
      <c r="E5285" t="s">
        <v>40</v>
      </c>
      <c r="F5285" t="s">
        <v>41</v>
      </c>
      <c r="G5285" t="s">
        <v>40</v>
      </c>
      <c r="H5285" s="26">
        <v>37622</v>
      </c>
      <c r="I5285" t="s">
        <v>42</v>
      </c>
      <c r="J5285" t="s">
        <v>43</v>
      </c>
      <c r="K5285" t="str">
        <f>IF(Table2[[#This Row],[Basis of Material Classification (System Side)*]]="Field inspection","Yes","No")</f>
        <v>No</v>
      </c>
      <c r="N5285" t="str">
        <f>Table2[[#This Row],[Basis of Material Classification (System Side)*]]</f>
        <v>Installation date after lead ban</v>
      </c>
      <c r="O5285" t="s">
        <v>41</v>
      </c>
      <c r="P5285" s="13">
        <v>37622</v>
      </c>
      <c r="Q5285" s="16" t="str">
        <f>Table2[[#This Row],[Service Line Size (inches) (System Side)]]</f>
        <v>5/8</v>
      </c>
      <c r="R5285" t="s">
        <v>43</v>
      </c>
      <c r="S5285" t="str">
        <f>IF(Table2[[#This Row],[Basis of Material Classification (Customer Side)*]]="Field inspection","Yes","No")</f>
        <v>No</v>
      </c>
      <c r="V5285" t="s">
        <v>43</v>
      </c>
      <c r="W5285" t="s">
        <v>44</v>
      </c>
      <c r="X5285" t="s">
        <v>44</v>
      </c>
      <c r="Z5285" t="s">
        <v>49</v>
      </c>
      <c r="AA5285" t="s">
        <v>46</v>
      </c>
      <c r="AB5285" t="s">
        <v>46</v>
      </c>
      <c r="AC5285" t="s">
        <v>40</v>
      </c>
    </row>
    <row r="5286" spans="1:29" ht="14.4" x14ac:dyDescent="0.3">
      <c r="A5286">
        <v>5284</v>
      </c>
      <c r="B5286" t="s">
        <v>5285</v>
      </c>
      <c r="C5286" t="s">
        <v>277</v>
      </c>
      <c r="D5286" t="s">
        <v>40</v>
      </c>
      <c r="E5286" t="s">
        <v>40</v>
      </c>
      <c r="F5286" t="s">
        <v>53</v>
      </c>
      <c r="G5286" t="s">
        <v>40</v>
      </c>
      <c r="H5286" s="26">
        <v>26299</v>
      </c>
      <c r="I5286" t="s">
        <v>42</v>
      </c>
      <c r="J5286" t="s">
        <v>55</v>
      </c>
      <c r="K5286" t="str">
        <f>IF(Table2[[#This Row],[Basis of Material Classification (System Side)*]]="Field inspection","Yes","No")</f>
        <v>No</v>
      </c>
      <c r="O5286" t="s">
        <v>41</v>
      </c>
      <c r="P5286" s="13">
        <v>24108</v>
      </c>
      <c r="Q5286" s="16" t="str">
        <f>Table2[[#This Row],[Service Line Size (inches) (System Side)]]</f>
        <v>5/8</v>
      </c>
      <c r="R5286" t="s">
        <v>49</v>
      </c>
      <c r="S5286" t="str">
        <f>IF(Table2[[#This Row],[Basis of Material Classification (Customer Side)*]]="Field inspection","Yes","No")</f>
        <v>No</v>
      </c>
      <c r="V5286" t="s">
        <v>50</v>
      </c>
      <c r="W5286" t="s">
        <v>44</v>
      </c>
      <c r="X5286" t="s">
        <v>44</v>
      </c>
      <c r="Z5286" t="s">
        <v>45</v>
      </c>
      <c r="AA5286" t="s">
        <v>46</v>
      </c>
      <c r="AB5286" t="s">
        <v>46</v>
      </c>
      <c r="AC5286" t="s">
        <v>40</v>
      </c>
    </row>
    <row r="5287" spans="1:29" ht="14.4" x14ac:dyDescent="0.3">
      <c r="A5287">
        <v>5285</v>
      </c>
      <c r="B5287" t="s">
        <v>5286</v>
      </c>
      <c r="C5287" t="s">
        <v>277</v>
      </c>
      <c r="D5287" t="s">
        <v>40</v>
      </c>
      <c r="E5287" t="s">
        <v>40</v>
      </c>
      <c r="F5287" t="s">
        <v>41</v>
      </c>
      <c r="G5287" t="s">
        <v>40</v>
      </c>
      <c r="H5287" s="26">
        <v>37622</v>
      </c>
      <c r="I5287" t="s">
        <v>42</v>
      </c>
      <c r="J5287" t="s">
        <v>43</v>
      </c>
      <c r="K5287" t="str">
        <f>IF(Table2[[#This Row],[Basis of Material Classification (System Side)*]]="Field inspection","Yes","No")</f>
        <v>No</v>
      </c>
      <c r="N5287" t="str">
        <f>Table2[[#This Row],[Basis of Material Classification (System Side)*]]</f>
        <v>Installation date after lead ban</v>
      </c>
      <c r="O5287" t="s">
        <v>41</v>
      </c>
      <c r="P5287" s="13">
        <v>26299</v>
      </c>
      <c r="Q5287" s="16" t="str">
        <f>Table2[[#This Row],[Service Line Size (inches) (System Side)]]</f>
        <v>5/8</v>
      </c>
      <c r="R5287" t="s">
        <v>49</v>
      </c>
      <c r="S5287" t="str">
        <f>IF(Table2[[#This Row],[Basis of Material Classification (Customer Side)*]]="Field inspection","Yes","No")</f>
        <v>No</v>
      </c>
      <c r="V5287" t="s">
        <v>50</v>
      </c>
      <c r="W5287" t="s">
        <v>44</v>
      </c>
      <c r="X5287" t="s">
        <v>44</v>
      </c>
      <c r="Z5287" t="s">
        <v>45</v>
      </c>
      <c r="AA5287" t="s">
        <v>46</v>
      </c>
      <c r="AB5287" t="s">
        <v>46</v>
      </c>
      <c r="AC5287" t="s">
        <v>40</v>
      </c>
    </row>
    <row r="5288" spans="1:29" ht="14.4" x14ac:dyDescent="0.3">
      <c r="A5288">
        <v>5286</v>
      </c>
      <c r="B5288" t="s">
        <v>5287</v>
      </c>
      <c r="C5288" t="s">
        <v>277</v>
      </c>
      <c r="D5288" t="s">
        <v>40</v>
      </c>
      <c r="E5288" t="s">
        <v>40</v>
      </c>
      <c r="F5288" t="s">
        <v>41</v>
      </c>
      <c r="G5288" t="s">
        <v>40</v>
      </c>
      <c r="H5288" s="26">
        <v>35065</v>
      </c>
      <c r="I5288" t="s">
        <v>42</v>
      </c>
      <c r="J5288" t="s">
        <v>43</v>
      </c>
      <c r="K5288" t="str">
        <f>IF(Table2[[#This Row],[Basis of Material Classification (System Side)*]]="Field inspection","Yes","No")</f>
        <v>No</v>
      </c>
      <c r="N5288" t="str">
        <f>Table2[[#This Row],[Basis of Material Classification (System Side)*]]</f>
        <v>Installation date after lead ban</v>
      </c>
      <c r="O5288" t="s">
        <v>41</v>
      </c>
      <c r="P5288" s="13">
        <v>35796</v>
      </c>
      <c r="Q5288" s="16" t="str">
        <f>Table2[[#This Row],[Service Line Size (inches) (System Side)]]</f>
        <v>5/8</v>
      </c>
      <c r="R5288" t="s">
        <v>43</v>
      </c>
      <c r="S5288" t="str">
        <f>IF(Table2[[#This Row],[Basis of Material Classification (Customer Side)*]]="Field inspection","Yes","No")</f>
        <v>No</v>
      </c>
      <c r="V5288" t="s">
        <v>43</v>
      </c>
      <c r="W5288" t="s">
        <v>44</v>
      </c>
      <c r="X5288" t="s">
        <v>44</v>
      </c>
      <c r="Z5288" t="s">
        <v>58</v>
      </c>
      <c r="AA5288" t="s">
        <v>46</v>
      </c>
      <c r="AB5288" t="s">
        <v>46</v>
      </c>
      <c r="AC5288" t="s">
        <v>40</v>
      </c>
    </row>
    <row r="5289" spans="1:29" ht="14.4" x14ac:dyDescent="0.3">
      <c r="A5289">
        <v>5287</v>
      </c>
      <c r="B5289" t="s">
        <v>5288</v>
      </c>
      <c r="C5289" t="s">
        <v>277</v>
      </c>
      <c r="D5289" t="s">
        <v>40</v>
      </c>
      <c r="E5289" t="s">
        <v>40</v>
      </c>
      <c r="F5289" t="s">
        <v>41</v>
      </c>
      <c r="G5289" t="s">
        <v>40</v>
      </c>
      <c r="H5289" s="26">
        <v>37622</v>
      </c>
      <c r="I5289" t="s">
        <v>42</v>
      </c>
      <c r="J5289" t="s">
        <v>43</v>
      </c>
      <c r="K5289" t="str">
        <f>IF(Table2[[#This Row],[Basis of Material Classification (System Side)*]]="Field inspection","Yes","No")</f>
        <v>No</v>
      </c>
      <c r="N5289" t="str">
        <f>Table2[[#This Row],[Basis of Material Classification (System Side)*]]</f>
        <v>Installation date after lead ban</v>
      </c>
      <c r="O5289" t="s">
        <v>53</v>
      </c>
      <c r="P5289" s="13">
        <v>25569</v>
      </c>
      <c r="Q5289" s="16" t="str">
        <f>Table2[[#This Row],[Service Line Size (inches) (System Side)]]</f>
        <v>5/8</v>
      </c>
      <c r="R5289" t="s">
        <v>65</v>
      </c>
      <c r="S5289" t="str">
        <f>IF(Table2[[#This Row],[Basis of Material Classification (Customer Side)*]]="Field inspection","Yes","No")</f>
        <v>Yes</v>
      </c>
      <c r="T5289" t="s">
        <v>71</v>
      </c>
      <c r="U5289" s="13">
        <v>45483</v>
      </c>
      <c r="V5289" t="s">
        <v>72</v>
      </c>
      <c r="W5289" t="s">
        <v>44</v>
      </c>
      <c r="X5289" t="s">
        <v>44</v>
      </c>
      <c r="Z5289" t="s">
        <v>45</v>
      </c>
      <c r="AA5289" t="s">
        <v>46</v>
      </c>
      <c r="AB5289" t="s">
        <v>46</v>
      </c>
      <c r="AC5289" t="s">
        <v>40</v>
      </c>
    </row>
    <row r="5290" spans="1:29" ht="14.4" x14ac:dyDescent="0.3">
      <c r="A5290">
        <v>5288</v>
      </c>
      <c r="B5290" t="s">
        <v>5289</v>
      </c>
      <c r="C5290" t="s">
        <v>277</v>
      </c>
      <c r="D5290" t="s">
        <v>40</v>
      </c>
      <c r="E5290" t="s">
        <v>40</v>
      </c>
      <c r="F5290" t="s">
        <v>41</v>
      </c>
      <c r="G5290" t="s">
        <v>40</v>
      </c>
      <c r="H5290" s="27"/>
      <c r="I5290" t="s">
        <v>42</v>
      </c>
      <c r="J5290" t="s">
        <v>49</v>
      </c>
      <c r="K5290" t="str">
        <f>IF(Table2[[#This Row],[Basis of Material Classification (System Side)*]]="Field inspection","Yes","No")</f>
        <v>No</v>
      </c>
      <c r="N5290" t="s">
        <v>50</v>
      </c>
      <c r="O5290" t="s">
        <v>41</v>
      </c>
      <c r="P5290" s="13">
        <v>31048</v>
      </c>
      <c r="Q5290" s="16" t="str">
        <f>Table2[[#This Row],[Service Line Size (inches) (System Side)]]</f>
        <v>5/8</v>
      </c>
      <c r="R5290" t="s">
        <v>43</v>
      </c>
      <c r="S5290" t="str">
        <f>IF(Table2[[#This Row],[Basis of Material Classification (Customer Side)*]]="Field inspection","Yes","No")</f>
        <v>No</v>
      </c>
      <c r="V5290" t="s">
        <v>43</v>
      </c>
      <c r="W5290" t="s">
        <v>44</v>
      </c>
      <c r="X5290" t="s">
        <v>44</v>
      </c>
      <c r="Z5290" t="s">
        <v>58</v>
      </c>
      <c r="AA5290" t="s">
        <v>46</v>
      </c>
      <c r="AB5290" t="s">
        <v>46</v>
      </c>
      <c r="AC5290" t="s">
        <v>40</v>
      </c>
    </row>
    <row r="5291" spans="1:29" ht="14.4" x14ac:dyDescent="0.3">
      <c r="A5291">
        <v>5289</v>
      </c>
      <c r="B5291" t="s">
        <v>5290</v>
      </c>
      <c r="C5291" t="s">
        <v>277</v>
      </c>
      <c r="D5291" t="s">
        <v>40</v>
      </c>
      <c r="E5291" t="s">
        <v>40</v>
      </c>
      <c r="F5291" t="s">
        <v>53</v>
      </c>
      <c r="G5291" t="s">
        <v>40</v>
      </c>
      <c r="H5291" s="27"/>
      <c r="I5291" t="s">
        <v>975</v>
      </c>
      <c r="J5291" t="s">
        <v>55</v>
      </c>
      <c r="K5291" t="str">
        <f>IF(Table2[[#This Row],[Basis of Material Classification (System Side)*]]="Field inspection","Yes","No")</f>
        <v>No</v>
      </c>
      <c r="O5291" t="s">
        <v>53</v>
      </c>
      <c r="P5291" s="13">
        <v>31048</v>
      </c>
      <c r="Q5291" s="16" t="str">
        <f>Table2[[#This Row],[Service Line Size (inches) (System Side)]]</f>
        <v>2</v>
      </c>
      <c r="R5291" t="s">
        <v>55</v>
      </c>
      <c r="S5291" t="str">
        <f>IF(Table2[[#This Row],[Basis of Material Classification (Customer Side)*]]="Field inspection","Yes","No")</f>
        <v>No</v>
      </c>
      <c r="V5291" t="s">
        <v>72</v>
      </c>
      <c r="W5291" t="s">
        <v>44</v>
      </c>
      <c r="X5291" t="s">
        <v>44</v>
      </c>
      <c r="Z5291" t="s">
        <v>58</v>
      </c>
      <c r="AA5291" t="s">
        <v>46</v>
      </c>
      <c r="AB5291" t="s">
        <v>46</v>
      </c>
      <c r="AC5291" t="s">
        <v>40</v>
      </c>
    </row>
    <row r="5292" spans="1:29" ht="14.4" x14ac:dyDescent="0.3">
      <c r="A5292">
        <v>5290</v>
      </c>
      <c r="B5292" t="s">
        <v>5291</v>
      </c>
      <c r="C5292" t="s">
        <v>277</v>
      </c>
      <c r="D5292" t="s">
        <v>40</v>
      </c>
      <c r="E5292" t="s">
        <v>40</v>
      </c>
      <c r="F5292" t="s">
        <v>41</v>
      </c>
      <c r="G5292" t="s">
        <v>40</v>
      </c>
      <c r="H5292" s="26">
        <v>29221</v>
      </c>
      <c r="I5292" t="s">
        <v>42</v>
      </c>
      <c r="J5292" t="s">
        <v>43</v>
      </c>
      <c r="K5292" t="str">
        <f>IF(Table2[[#This Row],[Basis of Material Classification (System Side)*]]="Field inspection","Yes","No")</f>
        <v>No</v>
      </c>
      <c r="N5292" t="str">
        <f>Table2[[#This Row],[Basis of Material Classification (System Side)*]]</f>
        <v>Installation date after lead ban</v>
      </c>
      <c r="O5292" t="s">
        <v>41</v>
      </c>
      <c r="P5292" s="13">
        <v>29221</v>
      </c>
      <c r="Q5292" s="16" t="str">
        <f>Table2[[#This Row],[Service Line Size (inches) (System Side)]]</f>
        <v>5/8</v>
      </c>
      <c r="R5292" t="s">
        <v>43</v>
      </c>
      <c r="S5292" t="str">
        <f>IF(Table2[[#This Row],[Basis of Material Classification (Customer Side)*]]="Field inspection","Yes","No")</f>
        <v>No</v>
      </c>
      <c r="V5292" t="s">
        <v>43</v>
      </c>
      <c r="W5292" t="s">
        <v>44</v>
      </c>
      <c r="X5292" t="s">
        <v>44</v>
      </c>
      <c r="Z5292" t="s">
        <v>45</v>
      </c>
      <c r="AA5292" t="s">
        <v>46</v>
      </c>
      <c r="AB5292" t="s">
        <v>46</v>
      </c>
      <c r="AC5292" t="s">
        <v>40</v>
      </c>
    </row>
    <row r="5293" spans="1:29" ht="14.4" x14ac:dyDescent="0.3">
      <c r="A5293">
        <v>5291</v>
      </c>
      <c r="B5293" t="s">
        <v>5292</v>
      </c>
      <c r="C5293" t="s">
        <v>277</v>
      </c>
      <c r="D5293" t="s">
        <v>40</v>
      </c>
      <c r="E5293" t="s">
        <v>40</v>
      </c>
      <c r="F5293" t="s">
        <v>53</v>
      </c>
      <c r="G5293" t="s">
        <v>40</v>
      </c>
      <c r="H5293" s="26">
        <v>26665</v>
      </c>
      <c r="I5293" t="s">
        <v>54</v>
      </c>
      <c r="J5293" t="s">
        <v>55</v>
      </c>
      <c r="K5293" t="str">
        <f>IF(Table2[[#This Row],[Basis of Material Classification (System Side)*]]="Field inspection","Yes","No")</f>
        <v>No</v>
      </c>
      <c r="O5293" t="s">
        <v>41</v>
      </c>
      <c r="P5293" s="13">
        <v>28126</v>
      </c>
      <c r="Q5293" s="16" t="str">
        <f>Table2[[#This Row],[Service Line Size (inches) (System Side)]]</f>
        <v>3/4</v>
      </c>
      <c r="R5293" t="s">
        <v>49</v>
      </c>
      <c r="S5293" t="str">
        <f>IF(Table2[[#This Row],[Basis of Material Classification (Customer Side)*]]="Field inspection","Yes","No")</f>
        <v>No</v>
      </c>
      <c r="V5293" t="s">
        <v>50</v>
      </c>
      <c r="W5293" t="s">
        <v>44</v>
      </c>
      <c r="X5293" t="s">
        <v>44</v>
      </c>
      <c r="Z5293" t="s">
        <v>45</v>
      </c>
      <c r="AA5293" t="s">
        <v>46</v>
      </c>
      <c r="AB5293" t="s">
        <v>46</v>
      </c>
      <c r="AC5293" t="s">
        <v>40</v>
      </c>
    </row>
    <row r="5294" spans="1:29" ht="14.4" x14ac:dyDescent="0.3">
      <c r="A5294">
        <v>5292</v>
      </c>
      <c r="B5294" t="s">
        <v>5293</v>
      </c>
      <c r="C5294" t="s">
        <v>277</v>
      </c>
      <c r="D5294" t="s">
        <v>40</v>
      </c>
      <c r="E5294" t="s">
        <v>40</v>
      </c>
      <c r="F5294" t="s">
        <v>41</v>
      </c>
      <c r="G5294" t="s">
        <v>40</v>
      </c>
      <c r="H5294" s="27"/>
      <c r="I5294" t="s">
        <v>42</v>
      </c>
      <c r="J5294" t="s">
        <v>49</v>
      </c>
      <c r="K5294" t="str">
        <f>IF(Table2[[#This Row],[Basis of Material Classification (System Side)*]]="Field inspection","Yes","No")</f>
        <v>No</v>
      </c>
      <c r="N5294" t="s">
        <v>50</v>
      </c>
      <c r="O5294" t="s">
        <v>41</v>
      </c>
      <c r="P5294" s="13">
        <v>17168</v>
      </c>
      <c r="Q5294" s="16" t="str">
        <f>Table2[[#This Row],[Service Line Size (inches) (System Side)]]</f>
        <v>5/8</v>
      </c>
      <c r="R5294" t="s">
        <v>49</v>
      </c>
      <c r="S5294" t="str">
        <f>IF(Table2[[#This Row],[Basis of Material Classification (Customer Side)*]]="Field inspection","Yes","No")</f>
        <v>No</v>
      </c>
      <c r="V5294" t="s">
        <v>50</v>
      </c>
      <c r="W5294" t="s">
        <v>44</v>
      </c>
      <c r="X5294" t="s">
        <v>44</v>
      </c>
      <c r="Z5294" t="s">
        <v>58</v>
      </c>
      <c r="AA5294" t="s">
        <v>46</v>
      </c>
      <c r="AB5294" t="s">
        <v>46</v>
      </c>
      <c r="AC5294" t="s">
        <v>40</v>
      </c>
    </row>
    <row r="5295" spans="1:29" ht="14.4" x14ac:dyDescent="0.3">
      <c r="A5295">
        <v>5293</v>
      </c>
      <c r="B5295" t="s">
        <v>5294</v>
      </c>
      <c r="C5295" t="s">
        <v>277</v>
      </c>
      <c r="D5295" t="s">
        <v>40</v>
      </c>
      <c r="E5295" t="s">
        <v>40</v>
      </c>
      <c r="F5295" t="s">
        <v>53</v>
      </c>
      <c r="G5295" t="s">
        <v>40</v>
      </c>
      <c r="H5295" s="26">
        <v>21916</v>
      </c>
      <c r="I5295" t="s">
        <v>42</v>
      </c>
      <c r="J5295" t="s">
        <v>55</v>
      </c>
      <c r="K5295" t="str">
        <f>IF(Table2[[#This Row],[Basis of Material Classification (System Side)*]]="Field inspection","Yes","No")</f>
        <v>No</v>
      </c>
      <c r="O5295" t="s">
        <v>41</v>
      </c>
      <c r="P5295" s="13">
        <v>21916</v>
      </c>
      <c r="Q5295" s="16" t="str">
        <f>Table2[[#This Row],[Service Line Size (inches) (System Side)]]</f>
        <v>5/8</v>
      </c>
      <c r="R5295" t="s">
        <v>49</v>
      </c>
      <c r="S5295" t="str">
        <f>IF(Table2[[#This Row],[Basis of Material Classification (Customer Side)*]]="Field inspection","Yes","No")</f>
        <v>No</v>
      </c>
      <c r="V5295" t="s">
        <v>50</v>
      </c>
      <c r="W5295" t="s">
        <v>44</v>
      </c>
      <c r="X5295" t="s">
        <v>44</v>
      </c>
      <c r="Z5295" t="s">
        <v>45</v>
      </c>
      <c r="AA5295" t="s">
        <v>46</v>
      </c>
      <c r="AB5295" t="s">
        <v>46</v>
      </c>
      <c r="AC5295" t="s">
        <v>40</v>
      </c>
    </row>
    <row r="5296" spans="1:29" ht="14.4" x14ac:dyDescent="0.3">
      <c r="A5296">
        <v>5294</v>
      </c>
      <c r="B5296" t="s">
        <v>5295</v>
      </c>
      <c r="C5296" t="s">
        <v>277</v>
      </c>
      <c r="D5296" t="s">
        <v>40</v>
      </c>
      <c r="E5296" t="s">
        <v>40</v>
      </c>
      <c r="F5296" t="s">
        <v>41</v>
      </c>
      <c r="G5296" t="s">
        <v>40</v>
      </c>
      <c r="H5296" s="26">
        <v>21186</v>
      </c>
      <c r="I5296" t="s">
        <v>42</v>
      </c>
      <c r="J5296" t="s">
        <v>49</v>
      </c>
      <c r="K5296" t="str">
        <f>IF(Table2[[#This Row],[Basis of Material Classification (System Side)*]]="Field inspection","Yes","No")</f>
        <v>No</v>
      </c>
      <c r="N5296" t="s">
        <v>50</v>
      </c>
      <c r="O5296" t="s">
        <v>41</v>
      </c>
      <c r="P5296" s="13">
        <v>24473</v>
      </c>
      <c r="Q5296" s="16" t="str">
        <f>Table2[[#This Row],[Service Line Size (inches) (System Side)]]</f>
        <v>5/8</v>
      </c>
      <c r="R5296" t="s">
        <v>49</v>
      </c>
      <c r="S5296" t="str">
        <f>IF(Table2[[#This Row],[Basis of Material Classification (Customer Side)*]]="Field inspection","Yes","No")</f>
        <v>No</v>
      </c>
      <c r="V5296" t="s">
        <v>50</v>
      </c>
      <c r="W5296" t="s">
        <v>44</v>
      </c>
      <c r="X5296" t="s">
        <v>44</v>
      </c>
      <c r="Z5296" t="s">
        <v>45</v>
      </c>
      <c r="AA5296" t="s">
        <v>46</v>
      </c>
      <c r="AB5296" t="s">
        <v>46</v>
      </c>
      <c r="AC5296" t="s">
        <v>40</v>
      </c>
    </row>
    <row r="5297" spans="1:29" ht="14.4" x14ac:dyDescent="0.3">
      <c r="A5297">
        <v>5295</v>
      </c>
      <c r="B5297" t="s">
        <v>5296</v>
      </c>
      <c r="C5297" t="s">
        <v>277</v>
      </c>
      <c r="D5297" t="s">
        <v>40</v>
      </c>
      <c r="E5297" t="s">
        <v>40</v>
      </c>
      <c r="F5297" t="s">
        <v>41</v>
      </c>
      <c r="G5297" t="s">
        <v>40</v>
      </c>
      <c r="H5297" s="26">
        <v>32874</v>
      </c>
      <c r="I5297" t="s">
        <v>42</v>
      </c>
      <c r="J5297" t="s">
        <v>43</v>
      </c>
      <c r="K5297" t="str">
        <f>IF(Table2[[#This Row],[Basis of Material Classification (System Side)*]]="Field inspection","Yes","No")</f>
        <v>No</v>
      </c>
      <c r="N5297" t="str">
        <f>Table2[[#This Row],[Basis of Material Classification (System Side)*]]</f>
        <v>Installation date after lead ban</v>
      </c>
      <c r="O5297" t="s">
        <v>41</v>
      </c>
      <c r="P5297" s="13">
        <v>36161</v>
      </c>
      <c r="Q5297" s="16" t="str">
        <f>Table2[[#This Row],[Service Line Size (inches) (System Side)]]</f>
        <v>5/8</v>
      </c>
      <c r="R5297" t="s">
        <v>43</v>
      </c>
      <c r="S5297" t="str">
        <f>IF(Table2[[#This Row],[Basis of Material Classification (Customer Side)*]]="Field inspection","Yes","No")</f>
        <v>No</v>
      </c>
      <c r="V5297" t="s">
        <v>43</v>
      </c>
      <c r="W5297" t="s">
        <v>44</v>
      </c>
      <c r="X5297" t="s">
        <v>44</v>
      </c>
      <c r="Z5297" t="s">
        <v>45</v>
      </c>
      <c r="AA5297" t="s">
        <v>46</v>
      </c>
      <c r="AB5297" t="s">
        <v>46</v>
      </c>
      <c r="AC5297" t="s">
        <v>40</v>
      </c>
    </row>
    <row r="5298" spans="1:29" ht="14.4" x14ac:dyDescent="0.3">
      <c r="A5298">
        <v>5296</v>
      </c>
      <c r="B5298" t="s">
        <v>5297</v>
      </c>
      <c r="C5298" t="s">
        <v>277</v>
      </c>
      <c r="D5298" t="s">
        <v>40</v>
      </c>
      <c r="E5298" t="s">
        <v>40</v>
      </c>
      <c r="F5298" t="s">
        <v>53</v>
      </c>
      <c r="G5298" t="s">
        <v>40</v>
      </c>
      <c r="H5298" s="26">
        <v>37622</v>
      </c>
      <c r="I5298" t="s">
        <v>54</v>
      </c>
      <c r="J5298" t="s">
        <v>55</v>
      </c>
      <c r="K5298" t="str">
        <f>IF(Table2[[#This Row],[Basis of Material Classification (System Side)*]]="Field inspection","Yes","No")</f>
        <v>No</v>
      </c>
      <c r="O5298" t="s">
        <v>41</v>
      </c>
      <c r="P5298" s="13">
        <v>37987</v>
      </c>
      <c r="Q5298" s="16" t="str">
        <f>Table2[[#This Row],[Service Line Size (inches) (System Side)]]</f>
        <v>3/4</v>
      </c>
      <c r="R5298" t="s">
        <v>43</v>
      </c>
      <c r="S5298" t="str">
        <f>IF(Table2[[#This Row],[Basis of Material Classification (Customer Side)*]]="Field inspection","Yes","No")</f>
        <v>No</v>
      </c>
      <c r="V5298" t="s">
        <v>43</v>
      </c>
      <c r="W5298" t="s">
        <v>44</v>
      </c>
      <c r="X5298" t="s">
        <v>44</v>
      </c>
      <c r="Z5298" t="s">
        <v>45</v>
      </c>
      <c r="AA5298" t="s">
        <v>46</v>
      </c>
      <c r="AB5298" t="s">
        <v>46</v>
      </c>
      <c r="AC5298" t="s">
        <v>40</v>
      </c>
    </row>
    <row r="5299" spans="1:29" ht="14.4" x14ac:dyDescent="0.3">
      <c r="A5299">
        <v>5297</v>
      </c>
      <c r="B5299" t="s">
        <v>5298</v>
      </c>
      <c r="C5299" t="s">
        <v>277</v>
      </c>
      <c r="D5299" t="s">
        <v>40</v>
      </c>
      <c r="E5299" t="s">
        <v>40</v>
      </c>
      <c r="F5299" t="s">
        <v>41</v>
      </c>
      <c r="G5299" t="s">
        <v>40</v>
      </c>
      <c r="H5299" s="26">
        <v>26665</v>
      </c>
      <c r="I5299" t="s">
        <v>42</v>
      </c>
      <c r="J5299" t="s">
        <v>49</v>
      </c>
      <c r="K5299" t="str">
        <f>IF(Table2[[#This Row],[Basis of Material Classification (System Side)*]]="Field inspection","Yes","No")</f>
        <v>No</v>
      </c>
      <c r="N5299" t="s">
        <v>50</v>
      </c>
      <c r="O5299" t="s">
        <v>41</v>
      </c>
      <c r="P5299" s="13">
        <v>27030</v>
      </c>
      <c r="Q5299" s="16" t="str">
        <f>Table2[[#This Row],[Service Line Size (inches) (System Side)]]</f>
        <v>5/8</v>
      </c>
      <c r="R5299" t="s">
        <v>49</v>
      </c>
      <c r="S5299" t="str">
        <f>IF(Table2[[#This Row],[Basis of Material Classification (Customer Side)*]]="Field inspection","Yes","No")</f>
        <v>No</v>
      </c>
      <c r="V5299" t="s">
        <v>50</v>
      </c>
      <c r="W5299" t="s">
        <v>44</v>
      </c>
      <c r="X5299" t="s">
        <v>44</v>
      </c>
      <c r="Z5299" t="s">
        <v>45</v>
      </c>
      <c r="AA5299" t="s">
        <v>46</v>
      </c>
      <c r="AB5299" t="s">
        <v>46</v>
      </c>
      <c r="AC5299" t="s">
        <v>40</v>
      </c>
    </row>
    <row r="5300" spans="1:29" ht="14.4" x14ac:dyDescent="0.3">
      <c r="A5300">
        <v>5298</v>
      </c>
      <c r="B5300" t="s">
        <v>5299</v>
      </c>
      <c r="C5300" t="s">
        <v>277</v>
      </c>
      <c r="D5300" t="s">
        <v>40</v>
      </c>
      <c r="E5300" t="s">
        <v>40</v>
      </c>
      <c r="F5300" t="s">
        <v>41</v>
      </c>
      <c r="G5300" t="s">
        <v>40</v>
      </c>
      <c r="H5300" s="27"/>
      <c r="I5300" t="s">
        <v>42</v>
      </c>
      <c r="J5300" t="s">
        <v>49</v>
      </c>
      <c r="K5300" t="str">
        <f>IF(Table2[[#This Row],[Basis of Material Classification (System Side)*]]="Field inspection","Yes","No")</f>
        <v>No</v>
      </c>
      <c r="N5300" t="s">
        <v>50</v>
      </c>
      <c r="O5300" t="s">
        <v>41</v>
      </c>
      <c r="P5300" s="13">
        <v>10228</v>
      </c>
      <c r="Q5300" s="16" t="str">
        <f>Table2[[#This Row],[Service Line Size (inches) (System Side)]]</f>
        <v>5/8</v>
      </c>
      <c r="R5300" t="s">
        <v>49</v>
      </c>
      <c r="S5300" t="str">
        <f>IF(Table2[[#This Row],[Basis of Material Classification (Customer Side)*]]="Field inspection","Yes","No")</f>
        <v>No</v>
      </c>
      <c r="V5300" t="s">
        <v>50</v>
      </c>
      <c r="W5300" t="s">
        <v>44</v>
      </c>
      <c r="X5300" t="s">
        <v>44</v>
      </c>
      <c r="Z5300" t="s">
        <v>45</v>
      </c>
      <c r="AA5300" t="s">
        <v>46</v>
      </c>
      <c r="AB5300" t="s">
        <v>46</v>
      </c>
      <c r="AC5300" t="s">
        <v>40</v>
      </c>
    </row>
    <row r="5301" spans="1:29" ht="14.4" x14ac:dyDescent="0.3">
      <c r="A5301">
        <v>5299</v>
      </c>
      <c r="B5301" t="s">
        <v>5300</v>
      </c>
      <c r="C5301" t="s">
        <v>277</v>
      </c>
      <c r="D5301" t="s">
        <v>40</v>
      </c>
      <c r="E5301" t="s">
        <v>40</v>
      </c>
      <c r="F5301" t="s">
        <v>41</v>
      </c>
      <c r="G5301" t="s">
        <v>40</v>
      </c>
      <c r="H5301" s="26">
        <v>36161</v>
      </c>
      <c r="I5301" t="s">
        <v>42</v>
      </c>
      <c r="J5301" t="s">
        <v>43</v>
      </c>
      <c r="K5301" t="str">
        <f>IF(Table2[[#This Row],[Basis of Material Classification (System Side)*]]="Field inspection","Yes","No")</f>
        <v>No</v>
      </c>
      <c r="N5301" t="str">
        <f>Table2[[#This Row],[Basis of Material Classification (System Side)*]]</f>
        <v>Installation date after lead ban</v>
      </c>
      <c r="O5301" t="s">
        <v>41</v>
      </c>
      <c r="P5301" s="13">
        <v>35431</v>
      </c>
      <c r="Q5301" s="16" t="str">
        <f>Table2[[#This Row],[Service Line Size (inches) (System Side)]]</f>
        <v>5/8</v>
      </c>
      <c r="R5301" t="s">
        <v>43</v>
      </c>
      <c r="S5301" t="str">
        <f>IF(Table2[[#This Row],[Basis of Material Classification (Customer Side)*]]="Field inspection","Yes","No")</f>
        <v>No</v>
      </c>
      <c r="V5301" t="s">
        <v>43</v>
      </c>
      <c r="W5301" t="s">
        <v>44</v>
      </c>
      <c r="X5301" t="s">
        <v>44</v>
      </c>
      <c r="Z5301" t="s">
        <v>45</v>
      </c>
      <c r="AA5301" t="s">
        <v>46</v>
      </c>
      <c r="AB5301" t="s">
        <v>46</v>
      </c>
      <c r="AC5301" t="s">
        <v>40</v>
      </c>
    </row>
    <row r="5302" spans="1:29" ht="14.4" x14ac:dyDescent="0.3">
      <c r="A5302">
        <v>5300</v>
      </c>
      <c r="B5302" t="s">
        <v>5301</v>
      </c>
      <c r="C5302" t="s">
        <v>277</v>
      </c>
      <c r="D5302" t="s">
        <v>40</v>
      </c>
      <c r="E5302" t="s">
        <v>40</v>
      </c>
      <c r="F5302" t="s">
        <v>41</v>
      </c>
      <c r="G5302" t="s">
        <v>40</v>
      </c>
      <c r="H5302" s="26">
        <v>24838</v>
      </c>
      <c r="I5302" t="s">
        <v>42</v>
      </c>
      <c r="J5302" t="s">
        <v>49</v>
      </c>
      <c r="K5302" t="str">
        <f>IF(Table2[[#This Row],[Basis of Material Classification (System Side)*]]="Field inspection","Yes","No")</f>
        <v>No</v>
      </c>
      <c r="N5302" t="s">
        <v>50</v>
      </c>
      <c r="O5302" t="s">
        <v>41</v>
      </c>
      <c r="P5302" s="13">
        <v>20455</v>
      </c>
      <c r="Q5302" s="16" t="str">
        <f>Table2[[#This Row],[Service Line Size (inches) (System Side)]]</f>
        <v>5/8</v>
      </c>
      <c r="R5302" t="s">
        <v>49</v>
      </c>
      <c r="S5302" t="str">
        <f>IF(Table2[[#This Row],[Basis of Material Classification (Customer Side)*]]="Field inspection","Yes","No")</f>
        <v>No</v>
      </c>
      <c r="V5302" t="s">
        <v>50</v>
      </c>
      <c r="W5302" t="s">
        <v>44</v>
      </c>
      <c r="X5302" t="s">
        <v>44</v>
      </c>
      <c r="Z5302" t="s">
        <v>45</v>
      </c>
      <c r="AA5302" t="s">
        <v>46</v>
      </c>
      <c r="AB5302" t="s">
        <v>46</v>
      </c>
      <c r="AC5302" t="s">
        <v>40</v>
      </c>
    </row>
    <row r="5303" spans="1:29" ht="14.4" x14ac:dyDescent="0.3">
      <c r="A5303">
        <v>5301</v>
      </c>
      <c r="B5303" t="s">
        <v>5302</v>
      </c>
      <c r="C5303" t="s">
        <v>277</v>
      </c>
      <c r="D5303" t="s">
        <v>40</v>
      </c>
      <c r="E5303" t="s">
        <v>40</v>
      </c>
      <c r="F5303" t="s">
        <v>41</v>
      </c>
      <c r="G5303" t="s">
        <v>40</v>
      </c>
      <c r="H5303" s="27"/>
      <c r="I5303">
        <v>1</v>
      </c>
      <c r="J5303" t="s">
        <v>106</v>
      </c>
      <c r="K5303" t="str">
        <f>IF(Table2[[#This Row],[Basis of Material Classification (System Side)*]]="Field inspection","Yes","No")</f>
        <v>No</v>
      </c>
      <c r="N5303" t="s">
        <v>107</v>
      </c>
      <c r="O5303" t="s">
        <v>41</v>
      </c>
      <c r="P5303" s="13">
        <v>37257</v>
      </c>
      <c r="Q5303" s="16">
        <f>Table2[[#This Row],[Service Line Size (inches) (System Side)]]</f>
        <v>1</v>
      </c>
      <c r="R5303" t="s">
        <v>43</v>
      </c>
      <c r="S5303" t="str">
        <f>IF(Table2[[#This Row],[Basis of Material Classification (Customer Side)*]]="Field inspection","Yes","No")</f>
        <v>No</v>
      </c>
      <c r="V5303" t="s">
        <v>43</v>
      </c>
      <c r="W5303" t="s">
        <v>44</v>
      </c>
      <c r="X5303" t="s">
        <v>44</v>
      </c>
      <c r="Z5303" t="s">
        <v>58</v>
      </c>
      <c r="AA5303" t="s">
        <v>46</v>
      </c>
      <c r="AB5303" t="s">
        <v>46</v>
      </c>
      <c r="AC5303" t="s">
        <v>40</v>
      </c>
    </row>
    <row r="5304" spans="1:29" ht="14.4" x14ac:dyDescent="0.3">
      <c r="A5304">
        <v>5302</v>
      </c>
      <c r="B5304" t="s">
        <v>5303</v>
      </c>
      <c r="C5304" t="s">
        <v>277</v>
      </c>
      <c r="D5304" t="s">
        <v>40</v>
      </c>
      <c r="E5304" t="s">
        <v>40</v>
      </c>
      <c r="F5304" t="s">
        <v>41</v>
      </c>
      <c r="G5304" t="s">
        <v>40</v>
      </c>
      <c r="H5304" s="27"/>
      <c r="I5304">
        <v>2</v>
      </c>
      <c r="J5304" t="s">
        <v>106</v>
      </c>
      <c r="K5304" t="str">
        <f>IF(Table2[[#This Row],[Basis of Material Classification (System Side)*]]="Field inspection","Yes","No")</f>
        <v>No</v>
      </c>
      <c r="N5304" t="s">
        <v>107</v>
      </c>
      <c r="O5304" t="s">
        <v>41</v>
      </c>
      <c r="P5304" s="13">
        <v>43466</v>
      </c>
      <c r="Q5304" s="16">
        <f>Table2[[#This Row],[Service Line Size (inches) (System Side)]]</f>
        <v>2</v>
      </c>
      <c r="R5304" t="s">
        <v>43</v>
      </c>
      <c r="S5304" t="str">
        <f>IF(Table2[[#This Row],[Basis of Material Classification (Customer Side)*]]="Field inspection","Yes","No")</f>
        <v>No</v>
      </c>
      <c r="V5304" t="s">
        <v>43</v>
      </c>
      <c r="W5304" t="s">
        <v>44</v>
      </c>
      <c r="X5304" t="s">
        <v>44</v>
      </c>
      <c r="Z5304" t="s">
        <v>58</v>
      </c>
      <c r="AA5304" t="s">
        <v>46</v>
      </c>
      <c r="AB5304" t="s">
        <v>46</v>
      </c>
      <c r="AC5304" t="s">
        <v>40</v>
      </c>
    </row>
    <row r="5305" spans="1:29" ht="14.4" x14ac:dyDescent="0.3">
      <c r="A5305">
        <v>5303</v>
      </c>
      <c r="B5305" t="s">
        <v>5304</v>
      </c>
      <c r="C5305" t="s">
        <v>277</v>
      </c>
      <c r="D5305" t="s">
        <v>40</v>
      </c>
      <c r="E5305" t="s">
        <v>40</v>
      </c>
      <c r="F5305" t="s">
        <v>41</v>
      </c>
      <c r="G5305" t="s">
        <v>40</v>
      </c>
      <c r="H5305" s="27"/>
      <c r="I5305">
        <v>2</v>
      </c>
      <c r="J5305" t="s">
        <v>49</v>
      </c>
      <c r="K5305" t="str">
        <f>IF(Table2[[#This Row],[Basis of Material Classification (System Side)*]]="Field inspection","Yes","No")</f>
        <v>No</v>
      </c>
      <c r="N5305" t="s">
        <v>50</v>
      </c>
      <c r="O5305" t="s">
        <v>41</v>
      </c>
      <c r="P5305" s="13">
        <v>31048</v>
      </c>
      <c r="Q5305" s="16">
        <f>Table2[[#This Row],[Service Line Size (inches) (System Side)]]</f>
        <v>2</v>
      </c>
      <c r="R5305" t="s">
        <v>43</v>
      </c>
      <c r="S5305" t="str">
        <f>IF(Table2[[#This Row],[Basis of Material Classification (Customer Side)*]]="Field inspection","Yes","No")</f>
        <v>No</v>
      </c>
      <c r="V5305" t="s">
        <v>43</v>
      </c>
      <c r="W5305" t="s">
        <v>44</v>
      </c>
      <c r="X5305" t="s">
        <v>44</v>
      </c>
      <c r="Z5305" t="s">
        <v>58</v>
      </c>
      <c r="AA5305" t="s">
        <v>46</v>
      </c>
      <c r="AB5305" t="s">
        <v>46</v>
      </c>
      <c r="AC5305" t="s">
        <v>40</v>
      </c>
    </row>
    <row r="5306" spans="1:29" ht="14.4" x14ac:dyDescent="0.3">
      <c r="A5306">
        <v>5304</v>
      </c>
      <c r="B5306" t="s">
        <v>5305</v>
      </c>
      <c r="C5306" t="s">
        <v>277</v>
      </c>
      <c r="D5306" t="s">
        <v>40</v>
      </c>
      <c r="E5306" t="s">
        <v>40</v>
      </c>
      <c r="F5306" t="s">
        <v>41</v>
      </c>
      <c r="G5306" t="s">
        <v>40</v>
      </c>
      <c r="H5306" s="26">
        <v>21916</v>
      </c>
      <c r="I5306">
        <v>1</v>
      </c>
      <c r="J5306" t="s">
        <v>49</v>
      </c>
      <c r="K5306" t="str">
        <f>IF(Table2[[#This Row],[Basis of Material Classification (System Side)*]]="Field inspection","Yes","No")</f>
        <v>No</v>
      </c>
      <c r="N5306" t="s">
        <v>50</v>
      </c>
      <c r="O5306" t="s">
        <v>41</v>
      </c>
      <c r="P5306" s="13">
        <v>21916</v>
      </c>
      <c r="Q5306" s="16">
        <f>Table2[[#This Row],[Service Line Size (inches) (System Side)]]</f>
        <v>1</v>
      </c>
      <c r="R5306" t="s">
        <v>49</v>
      </c>
      <c r="S5306" t="str">
        <f>IF(Table2[[#This Row],[Basis of Material Classification (Customer Side)*]]="Field inspection","Yes","No")</f>
        <v>No</v>
      </c>
      <c r="V5306" t="s">
        <v>50</v>
      </c>
      <c r="W5306" t="s">
        <v>44</v>
      </c>
      <c r="X5306" t="s">
        <v>44</v>
      </c>
      <c r="Z5306" t="s">
        <v>58</v>
      </c>
      <c r="AA5306" t="s">
        <v>46</v>
      </c>
      <c r="AB5306" t="s">
        <v>46</v>
      </c>
      <c r="AC5306" t="s">
        <v>40</v>
      </c>
    </row>
    <row r="5307" spans="1:29" ht="14.4" x14ac:dyDescent="0.3">
      <c r="A5307">
        <v>5305</v>
      </c>
      <c r="B5307" t="s">
        <v>5306</v>
      </c>
      <c r="C5307" t="s">
        <v>277</v>
      </c>
      <c r="D5307" t="s">
        <v>40</v>
      </c>
      <c r="E5307" t="s">
        <v>40</v>
      </c>
      <c r="F5307" t="s">
        <v>41</v>
      </c>
      <c r="G5307" t="s">
        <v>40</v>
      </c>
      <c r="H5307" s="26">
        <v>36892</v>
      </c>
      <c r="I5307">
        <v>2</v>
      </c>
      <c r="J5307" t="s">
        <v>43</v>
      </c>
      <c r="K5307" t="str">
        <f>IF(Table2[[#This Row],[Basis of Material Classification (System Side)*]]="Field inspection","Yes","No")</f>
        <v>No</v>
      </c>
      <c r="N5307" t="str">
        <f>Table2[[#This Row],[Basis of Material Classification (System Side)*]]</f>
        <v>Installation date after lead ban</v>
      </c>
      <c r="O5307" t="s">
        <v>41</v>
      </c>
      <c r="P5307" s="13">
        <v>35796</v>
      </c>
      <c r="Q5307" s="16">
        <f>Table2[[#This Row],[Service Line Size (inches) (System Side)]]</f>
        <v>2</v>
      </c>
      <c r="R5307" t="s">
        <v>43</v>
      </c>
      <c r="S5307" t="str">
        <f>IF(Table2[[#This Row],[Basis of Material Classification (Customer Side)*]]="Field inspection","Yes","No")</f>
        <v>No</v>
      </c>
      <c r="V5307" t="s">
        <v>43</v>
      </c>
      <c r="W5307" t="s">
        <v>44</v>
      </c>
      <c r="X5307" t="s">
        <v>44</v>
      </c>
      <c r="Z5307" t="s">
        <v>58</v>
      </c>
      <c r="AA5307" t="s">
        <v>46</v>
      </c>
      <c r="AB5307" t="s">
        <v>46</v>
      </c>
      <c r="AC5307" t="s">
        <v>40</v>
      </c>
    </row>
    <row r="5308" spans="1:29" ht="14.4" x14ac:dyDescent="0.3">
      <c r="A5308">
        <v>5306</v>
      </c>
      <c r="B5308" t="s">
        <v>5307</v>
      </c>
      <c r="C5308" t="s">
        <v>277</v>
      </c>
      <c r="D5308" t="s">
        <v>40</v>
      </c>
      <c r="E5308" t="s">
        <v>40</v>
      </c>
      <c r="F5308" t="s">
        <v>41</v>
      </c>
      <c r="G5308" t="s">
        <v>40</v>
      </c>
      <c r="H5308" s="26">
        <v>26299</v>
      </c>
      <c r="I5308" t="s">
        <v>42</v>
      </c>
      <c r="J5308" t="s">
        <v>49</v>
      </c>
      <c r="K5308" t="str">
        <f>IF(Table2[[#This Row],[Basis of Material Classification (System Side)*]]="Field inspection","Yes","No")</f>
        <v>No</v>
      </c>
      <c r="N5308" t="s">
        <v>50</v>
      </c>
      <c r="O5308" t="s">
        <v>41</v>
      </c>
      <c r="P5308" s="13">
        <v>27760</v>
      </c>
      <c r="Q5308" s="16" t="str">
        <f>Table2[[#This Row],[Service Line Size (inches) (System Side)]]</f>
        <v>5/8</v>
      </c>
      <c r="R5308" t="s">
        <v>49</v>
      </c>
      <c r="S5308" t="str">
        <f>IF(Table2[[#This Row],[Basis of Material Classification (Customer Side)*]]="Field inspection","Yes","No")</f>
        <v>No</v>
      </c>
      <c r="V5308" t="s">
        <v>50</v>
      </c>
      <c r="W5308" t="s">
        <v>44</v>
      </c>
      <c r="X5308" t="s">
        <v>44</v>
      </c>
      <c r="Z5308" t="s">
        <v>45</v>
      </c>
      <c r="AA5308" t="s">
        <v>46</v>
      </c>
      <c r="AB5308" t="s">
        <v>46</v>
      </c>
      <c r="AC5308" t="s">
        <v>40</v>
      </c>
    </row>
    <row r="5309" spans="1:29" ht="14.4" x14ac:dyDescent="0.3">
      <c r="A5309">
        <v>5307</v>
      </c>
      <c r="B5309" t="s">
        <v>5308</v>
      </c>
      <c r="C5309" t="s">
        <v>277</v>
      </c>
      <c r="D5309" t="s">
        <v>40</v>
      </c>
      <c r="E5309" t="s">
        <v>40</v>
      </c>
      <c r="F5309" t="s">
        <v>41</v>
      </c>
      <c r="G5309" t="s">
        <v>40</v>
      </c>
      <c r="H5309" s="26">
        <v>33604</v>
      </c>
      <c r="I5309" t="s">
        <v>42</v>
      </c>
      <c r="J5309" t="s">
        <v>43</v>
      </c>
      <c r="K5309" t="str">
        <f>IF(Table2[[#This Row],[Basis of Material Classification (System Side)*]]="Field inspection","Yes","No")</f>
        <v>No</v>
      </c>
      <c r="N5309" t="str">
        <f>Table2[[#This Row],[Basis of Material Classification (System Side)*]]</f>
        <v>Installation date after lead ban</v>
      </c>
      <c r="O5309" t="s">
        <v>41</v>
      </c>
      <c r="P5309" s="13">
        <v>35796</v>
      </c>
      <c r="Q5309" s="16" t="str">
        <f>Table2[[#This Row],[Service Line Size (inches) (System Side)]]</f>
        <v>5/8</v>
      </c>
      <c r="R5309" t="s">
        <v>43</v>
      </c>
      <c r="S5309" t="str">
        <f>IF(Table2[[#This Row],[Basis of Material Classification (Customer Side)*]]="Field inspection","Yes","No")</f>
        <v>No</v>
      </c>
      <c r="V5309" t="s">
        <v>43</v>
      </c>
      <c r="W5309" t="s">
        <v>44</v>
      </c>
      <c r="X5309" t="s">
        <v>44</v>
      </c>
      <c r="Z5309" t="s">
        <v>45</v>
      </c>
      <c r="AA5309" t="s">
        <v>46</v>
      </c>
      <c r="AB5309" t="s">
        <v>46</v>
      </c>
      <c r="AC5309" t="s">
        <v>40</v>
      </c>
    </row>
    <row r="5310" spans="1:29" ht="14.4" x14ac:dyDescent="0.3">
      <c r="A5310">
        <v>5308</v>
      </c>
      <c r="B5310" t="s">
        <v>5309</v>
      </c>
      <c r="C5310" t="s">
        <v>277</v>
      </c>
      <c r="D5310" t="s">
        <v>40</v>
      </c>
      <c r="E5310" t="s">
        <v>40</v>
      </c>
      <c r="F5310" t="s">
        <v>53</v>
      </c>
      <c r="G5310" t="s">
        <v>40</v>
      </c>
      <c r="H5310" s="26">
        <v>36526</v>
      </c>
      <c r="I5310" t="s">
        <v>54</v>
      </c>
      <c r="J5310" t="s">
        <v>55</v>
      </c>
      <c r="K5310" t="str">
        <f>IF(Table2[[#This Row],[Basis of Material Classification (System Side)*]]="Field inspection","Yes","No")</f>
        <v>No</v>
      </c>
      <c r="O5310" t="s">
        <v>41</v>
      </c>
      <c r="P5310" s="13">
        <v>36892</v>
      </c>
      <c r="Q5310" s="16" t="str">
        <f>Table2[[#This Row],[Service Line Size (inches) (System Side)]]</f>
        <v>3/4</v>
      </c>
      <c r="R5310" t="s">
        <v>43</v>
      </c>
      <c r="S5310" t="str">
        <f>IF(Table2[[#This Row],[Basis of Material Classification (Customer Side)*]]="Field inspection","Yes","No")</f>
        <v>No</v>
      </c>
      <c r="V5310" t="s">
        <v>43</v>
      </c>
      <c r="W5310" t="s">
        <v>44</v>
      </c>
      <c r="X5310" t="s">
        <v>44</v>
      </c>
      <c r="Z5310" t="s">
        <v>45</v>
      </c>
      <c r="AA5310" t="s">
        <v>46</v>
      </c>
      <c r="AB5310" t="s">
        <v>46</v>
      </c>
      <c r="AC5310" t="s">
        <v>40</v>
      </c>
    </row>
    <row r="5311" spans="1:29" ht="14.4" x14ac:dyDescent="0.3">
      <c r="A5311">
        <v>5309</v>
      </c>
      <c r="B5311" t="s">
        <v>5310</v>
      </c>
      <c r="C5311" t="s">
        <v>277</v>
      </c>
      <c r="D5311" t="s">
        <v>40</v>
      </c>
      <c r="E5311" t="s">
        <v>40</v>
      </c>
      <c r="F5311" t="s">
        <v>41</v>
      </c>
      <c r="G5311" t="s">
        <v>40</v>
      </c>
      <c r="H5311" s="26">
        <v>38353</v>
      </c>
      <c r="I5311" t="s">
        <v>42</v>
      </c>
      <c r="J5311" t="s">
        <v>43</v>
      </c>
      <c r="K5311" t="str">
        <f>IF(Table2[[#This Row],[Basis of Material Classification (System Side)*]]="Field inspection","Yes","No")</f>
        <v>No</v>
      </c>
      <c r="N5311" t="str">
        <f>Table2[[#This Row],[Basis of Material Classification (System Side)*]]</f>
        <v>Installation date after lead ban</v>
      </c>
      <c r="O5311" t="s">
        <v>41</v>
      </c>
      <c r="P5311" s="13">
        <v>37622</v>
      </c>
      <c r="Q5311" s="16" t="str">
        <f>Table2[[#This Row],[Service Line Size (inches) (System Side)]]</f>
        <v>5/8</v>
      </c>
      <c r="R5311" t="s">
        <v>43</v>
      </c>
      <c r="S5311" t="str">
        <f>IF(Table2[[#This Row],[Basis of Material Classification (Customer Side)*]]="Field inspection","Yes","No")</f>
        <v>No</v>
      </c>
      <c r="V5311" t="s">
        <v>43</v>
      </c>
      <c r="W5311" t="s">
        <v>44</v>
      </c>
      <c r="X5311" t="s">
        <v>44</v>
      </c>
      <c r="Z5311" t="s">
        <v>45</v>
      </c>
      <c r="AA5311" t="s">
        <v>46</v>
      </c>
      <c r="AB5311" t="s">
        <v>46</v>
      </c>
      <c r="AC5311" t="s">
        <v>40</v>
      </c>
    </row>
    <row r="5312" spans="1:29" ht="14.4" x14ac:dyDescent="0.3">
      <c r="A5312">
        <v>5310</v>
      </c>
      <c r="B5312" t="s">
        <v>5311</v>
      </c>
      <c r="C5312" t="s">
        <v>277</v>
      </c>
      <c r="D5312" t="s">
        <v>48</v>
      </c>
      <c r="E5312" t="s">
        <v>40</v>
      </c>
      <c r="F5312" t="s">
        <v>41</v>
      </c>
      <c r="G5312" t="s">
        <v>40</v>
      </c>
      <c r="H5312" s="26">
        <v>27760</v>
      </c>
      <c r="I5312" t="s">
        <v>42</v>
      </c>
      <c r="J5312" t="s">
        <v>49</v>
      </c>
      <c r="K5312" t="str">
        <f>IF(Table2[[#This Row],[Basis of Material Classification (System Side)*]]="Field inspection","Yes","No")</f>
        <v>No</v>
      </c>
      <c r="N5312" t="s">
        <v>50</v>
      </c>
      <c r="O5312" t="s">
        <v>41</v>
      </c>
      <c r="P5312" s="13">
        <v>22647</v>
      </c>
      <c r="Q5312" s="16" t="str">
        <f>Table2[[#This Row],[Service Line Size (inches) (System Side)]]</f>
        <v>5/8</v>
      </c>
      <c r="R5312" t="s">
        <v>49</v>
      </c>
      <c r="S5312" t="str">
        <f>IF(Table2[[#This Row],[Basis of Material Classification (Customer Side)*]]="Field inspection","Yes","No")</f>
        <v>No</v>
      </c>
      <c r="V5312" t="s">
        <v>50</v>
      </c>
      <c r="W5312" t="s">
        <v>44</v>
      </c>
      <c r="X5312" t="s">
        <v>44</v>
      </c>
      <c r="Z5312" t="s">
        <v>51</v>
      </c>
      <c r="AA5312" t="s">
        <v>46</v>
      </c>
      <c r="AB5312" t="s">
        <v>46</v>
      </c>
      <c r="AC5312" t="s">
        <v>40</v>
      </c>
    </row>
    <row r="5313" spans="1:29" ht="14.4" x14ac:dyDescent="0.3">
      <c r="A5313">
        <v>5311</v>
      </c>
      <c r="B5313" t="s">
        <v>5312</v>
      </c>
      <c r="C5313" t="s">
        <v>277</v>
      </c>
      <c r="D5313" t="s">
        <v>40</v>
      </c>
      <c r="E5313" t="s">
        <v>40</v>
      </c>
      <c r="F5313" t="s">
        <v>41</v>
      </c>
      <c r="G5313" t="s">
        <v>40</v>
      </c>
      <c r="H5313" s="26">
        <v>26299</v>
      </c>
      <c r="I5313" t="s">
        <v>42</v>
      </c>
      <c r="J5313" t="s">
        <v>49</v>
      </c>
      <c r="K5313" t="str">
        <f>IF(Table2[[#This Row],[Basis of Material Classification (System Side)*]]="Field inspection","Yes","No")</f>
        <v>No</v>
      </c>
      <c r="N5313" t="s">
        <v>50</v>
      </c>
      <c r="O5313" t="s">
        <v>41</v>
      </c>
      <c r="P5313" s="13">
        <v>29221</v>
      </c>
      <c r="Q5313" s="16" t="str">
        <f>Table2[[#This Row],[Service Line Size (inches) (System Side)]]</f>
        <v>5/8</v>
      </c>
      <c r="R5313" t="s">
        <v>43</v>
      </c>
      <c r="S5313" t="str">
        <f>IF(Table2[[#This Row],[Basis of Material Classification (Customer Side)*]]="Field inspection","Yes","No")</f>
        <v>No</v>
      </c>
      <c r="V5313" t="s">
        <v>43</v>
      </c>
      <c r="W5313" t="s">
        <v>44</v>
      </c>
      <c r="X5313" t="s">
        <v>44</v>
      </c>
      <c r="Z5313" t="s">
        <v>45</v>
      </c>
      <c r="AA5313" t="s">
        <v>46</v>
      </c>
      <c r="AB5313" t="s">
        <v>46</v>
      </c>
      <c r="AC5313" t="s">
        <v>40</v>
      </c>
    </row>
    <row r="5314" spans="1:29" ht="14.4" x14ac:dyDescent="0.3">
      <c r="A5314">
        <v>5312</v>
      </c>
      <c r="B5314" t="s">
        <v>5313</v>
      </c>
      <c r="C5314" t="s">
        <v>277</v>
      </c>
      <c r="D5314" t="s">
        <v>40</v>
      </c>
      <c r="E5314" t="s">
        <v>40</v>
      </c>
      <c r="F5314" t="s">
        <v>41</v>
      </c>
      <c r="G5314" t="s">
        <v>40</v>
      </c>
      <c r="H5314" s="26">
        <v>29221</v>
      </c>
      <c r="I5314" t="s">
        <v>42</v>
      </c>
      <c r="J5314" t="s">
        <v>43</v>
      </c>
      <c r="K5314" t="str">
        <f>IF(Table2[[#This Row],[Basis of Material Classification (System Side)*]]="Field inspection","Yes","No")</f>
        <v>No</v>
      </c>
      <c r="N5314" t="str">
        <f>Table2[[#This Row],[Basis of Material Classification (System Side)*]]</f>
        <v>Installation date after lead ban</v>
      </c>
      <c r="O5314" t="s">
        <v>41</v>
      </c>
      <c r="P5314" s="13">
        <v>37987</v>
      </c>
      <c r="Q5314" s="16" t="str">
        <f>Table2[[#This Row],[Service Line Size (inches) (System Side)]]</f>
        <v>5/8</v>
      </c>
      <c r="R5314" t="s">
        <v>43</v>
      </c>
      <c r="S5314" t="str">
        <f>IF(Table2[[#This Row],[Basis of Material Classification (Customer Side)*]]="Field inspection","Yes","No")</f>
        <v>No</v>
      </c>
      <c r="V5314" t="s">
        <v>43</v>
      </c>
      <c r="W5314" t="s">
        <v>44</v>
      </c>
      <c r="X5314" t="s">
        <v>44</v>
      </c>
      <c r="Z5314" t="s">
        <v>45</v>
      </c>
      <c r="AA5314" t="s">
        <v>46</v>
      </c>
      <c r="AB5314" t="s">
        <v>46</v>
      </c>
      <c r="AC5314" t="s">
        <v>40</v>
      </c>
    </row>
    <row r="5315" spans="1:29" ht="14.4" x14ac:dyDescent="0.3">
      <c r="A5315">
        <v>5313</v>
      </c>
      <c r="B5315" t="s">
        <v>5314</v>
      </c>
      <c r="C5315" t="s">
        <v>277</v>
      </c>
      <c r="D5315" t="s">
        <v>40</v>
      </c>
      <c r="E5315" t="s">
        <v>40</v>
      </c>
      <c r="F5315" t="s">
        <v>41</v>
      </c>
      <c r="G5315" t="s">
        <v>40</v>
      </c>
      <c r="H5315" s="26">
        <v>31413</v>
      </c>
      <c r="I5315" t="s">
        <v>42</v>
      </c>
      <c r="J5315" t="s">
        <v>43</v>
      </c>
      <c r="K5315" t="str">
        <f>IF(Table2[[#This Row],[Basis of Material Classification (System Side)*]]="Field inspection","Yes","No")</f>
        <v>No</v>
      </c>
      <c r="N5315" t="str">
        <f>Table2[[#This Row],[Basis of Material Classification (System Side)*]]</f>
        <v>Installation date after lead ban</v>
      </c>
      <c r="O5315" t="s">
        <v>41</v>
      </c>
      <c r="P5315"/>
      <c r="Q5315" s="16" t="str">
        <f>Table2[[#This Row],[Service Line Size (inches) (System Side)]]</f>
        <v>5/8</v>
      </c>
      <c r="R5315" t="s">
        <v>49</v>
      </c>
      <c r="S5315" t="str">
        <f>IF(Table2[[#This Row],[Basis of Material Classification (Customer Side)*]]="Field inspection","Yes","No")</f>
        <v>No</v>
      </c>
      <c r="V5315" t="s">
        <v>50</v>
      </c>
      <c r="W5315" t="s">
        <v>44</v>
      </c>
      <c r="X5315" t="s">
        <v>44</v>
      </c>
      <c r="Z5315" t="s">
        <v>58</v>
      </c>
      <c r="AA5315" t="s">
        <v>46</v>
      </c>
      <c r="AB5315" t="s">
        <v>46</v>
      </c>
      <c r="AC5315" t="s">
        <v>40</v>
      </c>
    </row>
    <row r="5316" spans="1:29" ht="14.4" x14ac:dyDescent="0.3">
      <c r="A5316">
        <v>5314</v>
      </c>
      <c r="B5316" t="s">
        <v>5315</v>
      </c>
      <c r="C5316" t="s">
        <v>277</v>
      </c>
      <c r="D5316" t="s">
        <v>40</v>
      </c>
      <c r="E5316" t="s">
        <v>40</v>
      </c>
      <c r="F5316" t="s">
        <v>41</v>
      </c>
      <c r="G5316" t="s">
        <v>40</v>
      </c>
      <c r="H5316" s="26">
        <v>39083</v>
      </c>
      <c r="I5316" t="s">
        <v>42</v>
      </c>
      <c r="J5316" t="s">
        <v>43</v>
      </c>
      <c r="K5316" t="str">
        <f>IF(Table2[[#This Row],[Basis of Material Classification (System Side)*]]="Field inspection","Yes","No")</f>
        <v>No</v>
      </c>
      <c r="N5316" t="str">
        <f>Table2[[#This Row],[Basis of Material Classification (System Side)*]]</f>
        <v>Installation date after lead ban</v>
      </c>
      <c r="O5316" t="s">
        <v>41</v>
      </c>
      <c r="P5316" s="13">
        <v>27395</v>
      </c>
      <c r="Q5316" s="16" t="str">
        <f>Table2[[#This Row],[Service Line Size (inches) (System Side)]]</f>
        <v>5/8</v>
      </c>
      <c r="R5316" t="s">
        <v>49</v>
      </c>
      <c r="S5316" t="str">
        <f>IF(Table2[[#This Row],[Basis of Material Classification (Customer Side)*]]="Field inspection","Yes","No")</f>
        <v>No</v>
      </c>
      <c r="V5316" t="s">
        <v>50</v>
      </c>
      <c r="W5316" t="s">
        <v>44</v>
      </c>
      <c r="X5316" t="s">
        <v>44</v>
      </c>
      <c r="Z5316" t="s">
        <v>58</v>
      </c>
      <c r="AA5316" t="s">
        <v>46</v>
      </c>
      <c r="AB5316" t="s">
        <v>46</v>
      </c>
      <c r="AC5316" t="s">
        <v>40</v>
      </c>
    </row>
    <row r="5317" spans="1:29" ht="14.4" x14ac:dyDescent="0.3">
      <c r="A5317">
        <v>5315</v>
      </c>
      <c r="B5317" t="s">
        <v>5316</v>
      </c>
      <c r="C5317" t="s">
        <v>277</v>
      </c>
      <c r="D5317" t="s">
        <v>40</v>
      </c>
      <c r="E5317" t="s">
        <v>40</v>
      </c>
      <c r="F5317" t="s">
        <v>41</v>
      </c>
      <c r="G5317" t="s">
        <v>40</v>
      </c>
      <c r="H5317" s="26">
        <v>35065</v>
      </c>
      <c r="I5317" t="s">
        <v>42</v>
      </c>
      <c r="J5317" t="s">
        <v>43</v>
      </c>
      <c r="K5317" t="str">
        <f>IF(Table2[[#This Row],[Basis of Material Classification (System Side)*]]="Field inspection","Yes","No")</f>
        <v>No</v>
      </c>
      <c r="N5317" t="str">
        <f>Table2[[#This Row],[Basis of Material Classification (System Side)*]]</f>
        <v>Installation date after lead ban</v>
      </c>
      <c r="O5317" t="s">
        <v>41</v>
      </c>
      <c r="P5317" s="13">
        <v>35065</v>
      </c>
      <c r="Q5317" s="16" t="str">
        <f>Table2[[#This Row],[Service Line Size (inches) (System Side)]]</f>
        <v>5/8</v>
      </c>
      <c r="R5317" t="s">
        <v>43</v>
      </c>
      <c r="S5317" t="str">
        <f>IF(Table2[[#This Row],[Basis of Material Classification (Customer Side)*]]="Field inspection","Yes","No")</f>
        <v>No</v>
      </c>
      <c r="V5317" t="s">
        <v>43</v>
      </c>
      <c r="W5317" t="s">
        <v>44</v>
      </c>
      <c r="X5317" t="s">
        <v>44</v>
      </c>
      <c r="Z5317" t="s">
        <v>45</v>
      </c>
      <c r="AA5317" t="s">
        <v>46</v>
      </c>
      <c r="AB5317" t="s">
        <v>46</v>
      </c>
      <c r="AC5317" t="s">
        <v>40</v>
      </c>
    </row>
    <row r="5318" spans="1:29" ht="14.4" x14ac:dyDescent="0.3">
      <c r="A5318">
        <v>5316</v>
      </c>
      <c r="B5318" t="s">
        <v>5317</v>
      </c>
      <c r="C5318" t="s">
        <v>277</v>
      </c>
      <c r="D5318" t="s">
        <v>40</v>
      </c>
      <c r="E5318" t="s">
        <v>40</v>
      </c>
      <c r="F5318" t="s">
        <v>41</v>
      </c>
      <c r="G5318" t="s">
        <v>40</v>
      </c>
      <c r="H5318" s="26">
        <v>35065</v>
      </c>
      <c r="I5318" t="s">
        <v>42</v>
      </c>
      <c r="J5318" t="s">
        <v>43</v>
      </c>
      <c r="K5318" t="str">
        <f>IF(Table2[[#This Row],[Basis of Material Classification (System Side)*]]="Field inspection","Yes","No")</f>
        <v>No</v>
      </c>
      <c r="N5318" t="str">
        <f>Table2[[#This Row],[Basis of Material Classification (System Side)*]]</f>
        <v>Installation date after lead ban</v>
      </c>
      <c r="O5318" t="s">
        <v>41</v>
      </c>
      <c r="P5318" s="13">
        <v>36161</v>
      </c>
      <c r="Q5318" s="16" t="str">
        <f>Table2[[#This Row],[Service Line Size (inches) (System Side)]]</f>
        <v>5/8</v>
      </c>
      <c r="R5318" t="s">
        <v>43</v>
      </c>
      <c r="S5318" t="str">
        <f>IF(Table2[[#This Row],[Basis of Material Classification (Customer Side)*]]="Field inspection","Yes","No")</f>
        <v>No</v>
      </c>
      <c r="V5318" t="s">
        <v>43</v>
      </c>
      <c r="W5318" t="s">
        <v>44</v>
      </c>
      <c r="X5318" t="s">
        <v>44</v>
      </c>
      <c r="Z5318" t="s">
        <v>45</v>
      </c>
      <c r="AA5318" t="s">
        <v>46</v>
      </c>
      <c r="AB5318" t="s">
        <v>46</v>
      </c>
      <c r="AC5318" t="s">
        <v>40</v>
      </c>
    </row>
    <row r="5319" spans="1:29" ht="14.4" x14ac:dyDescent="0.3">
      <c r="A5319">
        <v>5317</v>
      </c>
      <c r="B5319" t="s">
        <v>5318</v>
      </c>
      <c r="C5319" t="s">
        <v>277</v>
      </c>
      <c r="D5319" t="s">
        <v>40</v>
      </c>
      <c r="E5319" t="s">
        <v>40</v>
      </c>
      <c r="F5319" t="s">
        <v>41</v>
      </c>
      <c r="G5319" t="s">
        <v>40</v>
      </c>
      <c r="H5319" s="26">
        <v>27760</v>
      </c>
      <c r="I5319" t="s">
        <v>42</v>
      </c>
      <c r="J5319" t="s">
        <v>49</v>
      </c>
      <c r="K5319" t="str">
        <f>IF(Table2[[#This Row],[Basis of Material Classification (System Side)*]]="Field inspection","Yes","No")</f>
        <v>No</v>
      </c>
      <c r="N5319" t="s">
        <v>50</v>
      </c>
      <c r="O5319" t="s">
        <v>53</v>
      </c>
      <c r="P5319" s="13">
        <v>28856</v>
      </c>
      <c r="Q5319" s="16" t="str">
        <f>Table2[[#This Row],[Service Line Size (inches) (System Side)]]</f>
        <v>5/8</v>
      </c>
      <c r="R5319" t="s">
        <v>65</v>
      </c>
      <c r="S5319" t="str">
        <f>IF(Table2[[#This Row],[Basis of Material Classification (Customer Side)*]]="Field inspection","Yes","No")</f>
        <v>Yes</v>
      </c>
      <c r="T5319" t="s">
        <v>71</v>
      </c>
      <c r="U5319" s="13">
        <v>45503</v>
      </c>
      <c r="V5319" t="s">
        <v>72</v>
      </c>
      <c r="W5319" t="s">
        <v>44</v>
      </c>
      <c r="X5319" t="s">
        <v>44</v>
      </c>
      <c r="Z5319" t="s">
        <v>45</v>
      </c>
      <c r="AA5319" t="s">
        <v>46</v>
      </c>
      <c r="AB5319" t="s">
        <v>46</v>
      </c>
      <c r="AC5319" t="s">
        <v>40</v>
      </c>
    </row>
    <row r="5320" spans="1:29" ht="14.4" x14ac:dyDescent="0.3">
      <c r="A5320">
        <v>5318</v>
      </c>
      <c r="B5320" t="s">
        <v>5319</v>
      </c>
      <c r="C5320" t="s">
        <v>277</v>
      </c>
      <c r="D5320" t="s">
        <v>40</v>
      </c>
      <c r="E5320" t="s">
        <v>40</v>
      </c>
      <c r="F5320" t="s">
        <v>41</v>
      </c>
      <c r="G5320" t="s">
        <v>40</v>
      </c>
      <c r="H5320" s="26">
        <v>31413</v>
      </c>
      <c r="I5320" t="s">
        <v>42</v>
      </c>
      <c r="J5320" t="s">
        <v>43</v>
      </c>
      <c r="K5320" t="str">
        <f>IF(Table2[[#This Row],[Basis of Material Classification (System Side)*]]="Field inspection","Yes","No")</f>
        <v>No</v>
      </c>
      <c r="N5320" t="str">
        <f>Table2[[#This Row],[Basis of Material Classification (System Side)*]]</f>
        <v>Installation date after lead ban</v>
      </c>
      <c r="O5320" t="s">
        <v>41</v>
      </c>
      <c r="P5320" s="13">
        <v>31413</v>
      </c>
      <c r="Q5320" s="16" t="str">
        <f>Table2[[#This Row],[Service Line Size (inches) (System Side)]]</f>
        <v>5/8</v>
      </c>
      <c r="R5320" t="s">
        <v>43</v>
      </c>
      <c r="S5320" t="str">
        <f>IF(Table2[[#This Row],[Basis of Material Classification (Customer Side)*]]="Field inspection","Yes","No")</f>
        <v>No</v>
      </c>
      <c r="V5320" t="s">
        <v>43</v>
      </c>
      <c r="W5320" t="s">
        <v>44</v>
      </c>
      <c r="X5320" t="s">
        <v>44</v>
      </c>
      <c r="Z5320" t="s">
        <v>45</v>
      </c>
      <c r="AA5320" t="s">
        <v>46</v>
      </c>
      <c r="AB5320" t="s">
        <v>46</v>
      </c>
      <c r="AC5320" t="s">
        <v>40</v>
      </c>
    </row>
    <row r="5321" spans="1:29" ht="14.4" x14ac:dyDescent="0.3">
      <c r="A5321">
        <v>5319</v>
      </c>
      <c r="B5321" t="s">
        <v>5320</v>
      </c>
      <c r="C5321" t="s">
        <v>277</v>
      </c>
      <c r="D5321" t="s">
        <v>40</v>
      </c>
      <c r="E5321" t="s">
        <v>40</v>
      </c>
      <c r="F5321" t="s">
        <v>53</v>
      </c>
      <c r="G5321" t="s">
        <v>40</v>
      </c>
      <c r="H5321" s="26">
        <v>37622</v>
      </c>
      <c r="I5321" t="s">
        <v>54</v>
      </c>
      <c r="J5321" t="s">
        <v>55</v>
      </c>
      <c r="K5321" t="str">
        <f>IF(Table2[[#This Row],[Basis of Material Classification (System Side)*]]="Field inspection","Yes","No")</f>
        <v>No</v>
      </c>
      <c r="O5321" t="s">
        <v>41</v>
      </c>
      <c r="P5321" s="13">
        <v>37622</v>
      </c>
      <c r="Q5321" s="16" t="str">
        <f>Table2[[#This Row],[Service Line Size (inches) (System Side)]]</f>
        <v>3/4</v>
      </c>
      <c r="R5321" t="s">
        <v>43</v>
      </c>
      <c r="S5321" t="str">
        <f>IF(Table2[[#This Row],[Basis of Material Classification (Customer Side)*]]="Field inspection","Yes","No")</f>
        <v>No</v>
      </c>
      <c r="V5321" t="s">
        <v>43</v>
      </c>
      <c r="W5321" t="s">
        <v>44</v>
      </c>
      <c r="X5321" t="s">
        <v>44</v>
      </c>
      <c r="Z5321" t="s">
        <v>45</v>
      </c>
      <c r="AA5321" t="s">
        <v>46</v>
      </c>
      <c r="AB5321" t="s">
        <v>46</v>
      </c>
      <c r="AC5321" t="s">
        <v>40</v>
      </c>
    </row>
    <row r="5322" spans="1:29" ht="14.4" x14ac:dyDescent="0.3">
      <c r="A5322">
        <v>5320</v>
      </c>
      <c r="B5322" t="s">
        <v>5321</v>
      </c>
      <c r="C5322" t="s">
        <v>277</v>
      </c>
      <c r="D5322" t="s">
        <v>40</v>
      </c>
      <c r="E5322" t="s">
        <v>40</v>
      </c>
      <c r="F5322" t="s">
        <v>53</v>
      </c>
      <c r="G5322" t="s">
        <v>40</v>
      </c>
      <c r="H5322" s="26">
        <v>27760</v>
      </c>
      <c r="I5322" t="s">
        <v>54</v>
      </c>
      <c r="J5322" t="s">
        <v>55</v>
      </c>
      <c r="K5322" t="str">
        <f>IF(Table2[[#This Row],[Basis of Material Classification (System Side)*]]="Field inspection","Yes","No")</f>
        <v>No</v>
      </c>
      <c r="O5322" t="s">
        <v>41</v>
      </c>
      <c r="P5322" s="13">
        <v>28126</v>
      </c>
      <c r="Q5322" s="16" t="str">
        <f>Table2[[#This Row],[Service Line Size (inches) (System Side)]]</f>
        <v>3/4</v>
      </c>
      <c r="R5322" t="s">
        <v>49</v>
      </c>
      <c r="S5322" t="str">
        <f>IF(Table2[[#This Row],[Basis of Material Classification (Customer Side)*]]="Field inspection","Yes","No")</f>
        <v>No</v>
      </c>
      <c r="V5322" t="s">
        <v>50</v>
      </c>
      <c r="W5322" t="s">
        <v>44</v>
      </c>
      <c r="X5322" t="s">
        <v>44</v>
      </c>
      <c r="Z5322" t="s">
        <v>45</v>
      </c>
      <c r="AA5322" t="s">
        <v>46</v>
      </c>
      <c r="AB5322" t="s">
        <v>46</v>
      </c>
      <c r="AC5322" t="s">
        <v>40</v>
      </c>
    </row>
    <row r="5323" spans="1:29" ht="14.4" x14ac:dyDescent="0.3">
      <c r="A5323">
        <v>5321</v>
      </c>
      <c r="B5323" t="s">
        <v>5322</v>
      </c>
      <c r="C5323" t="s">
        <v>277</v>
      </c>
      <c r="D5323" t="s">
        <v>48</v>
      </c>
      <c r="E5323" t="s">
        <v>40</v>
      </c>
      <c r="F5323" t="s">
        <v>41</v>
      </c>
      <c r="G5323" t="s">
        <v>40</v>
      </c>
      <c r="H5323" s="26">
        <v>27760</v>
      </c>
      <c r="I5323" t="s">
        <v>42</v>
      </c>
      <c r="J5323" t="s">
        <v>49</v>
      </c>
      <c r="K5323" t="str">
        <f>IF(Table2[[#This Row],[Basis of Material Classification (System Side)*]]="Field inspection","Yes","No")</f>
        <v>No</v>
      </c>
      <c r="N5323" t="s">
        <v>50</v>
      </c>
      <c r="O5323" t="s">
        <v>41</v>
      </c>
      <c r="P5323" s="13">
        <v>22647</v>
      </c>
      <c r="Q5323" s="16" t="str">
        <f>Table2[[#This Row],[Service Line Size (inches) (System Side)]]</f>
        <v>5/8</v>
      </c>
      <c r="R5323" t="s">
        <v>49</v>
      </c>
      <c r="S5323" t="str">
        <f>IF(Table2[[#This Row],[Basis of Material Classification (Customer Side)*]]="Field inspection","Yes","No")</f>
        <v>No</v>
      </c>
      <c r="V5323" t="s">
        <v>50</v>
      </c>
      <c r="W5323" t="s">
        <v>44</v>
      </c>
      <c r="X5323" t="s">
        <v>44</v>
      </c>
      <c r="Z5323" t="s">
        <v>51</v>
      </c>
      <c r="AA5323" t="s">
        <v>46</v>
      </c>
      <c r="AB5323" t="s">
        <v>46</v>
      </c>
      <c r="AC5323" t="s">
        <v>40</v>
      </c>
    </row>
    <row r="5324" spans="1:29" ht="14.4" x14ac:dyDescent="0.3">
      <c r="A5324">
        <v>5322</v>
      </c>
      <c r="B5324" t="s">
        <v>5323</v>
      </c>
      <c r="C5324" t="s">
        <v>277</v>
      </c>
      <c r="D5324" t="s">
        <v>40</v>
      </c>
      <c r="E5324" t="s">
        <v>40</v>
      </c>
      <c r="F5324" t="s">
        <v>41</v>
      </c>
      <c r="G5324" t="s">
        <v>40</v>
      </c>
      <c r="H5324" s="26">
        <v>40909</v>
      </c>
      <c r="I5324" t="s">
        <v>42</v>
      </c>
      <c r="J5324" t="s">
        <v>43</v>
      </c>
      <c r="K5324" t="str">
        <f>IF(Table2[[#This Row],[Basis of Material Classification (System Side)*]]="Field inspection","Yes","No")</f>
        <v>No</v>
      </c>
      <c r="N5324" t="str">
        <f>Table2[[#This Row],[Basis of Material Classification (System Side)*]]</f>
        <v>Installation date after lead ban</v>
      </c>
      <c r="O5324" t="s">
        <v>41</v>
      </c>
      <c r="P5324" s="13">
        <v>10959</v>
      </c>
      <c r="Q5324" s="16" t="str">
        <f>Table2[[#This Row],[Service Line Size (inches) (System Side)]]</f>
        <v>5/8</v>
      </c>
      <c r="R5324" t="s">
        <v>49</v>
      </c>
      <c r="S5324" t="str">
        <f>IF(Table2[[#This Row],[Basis of Material Classification (Customer Side)*]]="Field inspection","Yes","No")</f>
        <v>No</v>
      </c>
      <c r="V5324" t="s">
        <v>50</v>
      </c>
      <c r="W5324" t="s">
        <v>44</v>
      </c>
      <c r="X5324" t="s">
        <v>44</v>
      </c>
      <c r="Z5324" t="s">
        <v>45</v>
      </c>
      <c r="AA5324" t="s">
        <v>46</v>
      </c>
      <c r="AB5324" t="s">
        <v>46</v>
      </c>
      <c r="AC5324" t="s">
        <v>40</v>
      </c>
    </row>
    <row r="5325" spans="1:29" ht="14.4" x14ac:dyDescent="0.3">
      <c r="A5325">
        <v>5323</v>
      </c>
      <c r="B5325" t="s">
        <v>11111</v>
      </c>
      <c r="C5325" t="s">
        <v>277</v>
      </c>
      <c r="D5325" t="s">
        <v>40</v>
      </c>
      <c r="E5325" t="s">
        <v>40</v>
      </c>
      <c r="F5325" t="s">
        <v>41</v>
      </c>
      <c r="G5325" t="s">
        <v>40</v>
      </c>
      <c r="H5325" s="26">
        <v>29221</v>
      </c>
      <c r="I5325" t="s">
        <v>42</v>
      </c>
      <c r="J5325" t="s">
        <v>43</v>
      </c>
      <c r="K5325" t="str">
        <f>IF(Table2[[#This Row],[Basis of Material Classification (System Side)*]]="Field inspection","Yes","No")</f>
        <v>No</v>
      </c>
      <c r="N5325" t="str">
        <f>Table2[[#This Row],[Basis of Material Classification (System Side)*]]</f>
        <v>Installation date after lead ban</v>
      </c>
      <c r="O5325" t="s">
        <v>41</v>
      </c>
      <c r="P5325" s="13">
        <v>25569</v>
      </c>
      <c r="Q5325" s="16" t="str">
        <f>Table2[[#This Row],[Service Line Size (inches) (System Side)]]</f>
        <v>5/8</v>
      </c>
      <c r="R5325" t="s">
        <v>49</v>
      </c>
      <c r="S5325" t="str">
        <f>IF(Table2[[#This Row],[Basis of Material Classification (Customer Side)*]]="Field inspection","Yes","No")</f>
        <v>No</v>
      </c>
      <c r="V5325" t="s">
        <v>50</v>
      </c>
      <c r="W5325" t="s">
        <v>44</v>
      </c>
      <c r="X5325" t="s">
        <v>44</v>
      </c>
      <c r="Z5325" t="s">
        <v>45</v>
      </c>
      <c r="AA5325" t="s">
        <v>46</v>
      </c>
      <c r="AB5325" t="s">
        <v>46</v>
      </c>
      <c r="AC5325" t="s">
        <v>40</v>
      </c>
    </row>
    <row r="5326" spans="1:29" ht="14.4" x14ac:dyDescent="0.3">
      <c r="A5326">
        <v>5324</v>
      </c>
      <c r="B5326" t="s">
        <v>5324</v>
      </c>
      <c r="C5326" t="s">
        <v>277</v>
      </c>
      <c r="D5326" t="s">
        <v>40</v>
      </c>
      <c r="E5326" t="s">
        <v>40</v>
      </c>
      <c r="F5326" t="s">
        <v>41</v>
      </c>
      <c r="G5326" t="s">
        <v>40</v>
      </c>
      <c r="H5326" s="26">
        <v>28126</v>
      </c>
      <c r="I5326" t="s">
        <v>42</v>
      </c>
      <c r="J5326" t="s">
        <v>49</v>
      </c>
      <c r="K5326" t="str">
        <f>IF(Table2[[#This Row],[Basis of Material Classification (System Side)*]]="Field inspection","Yes","No")</f>
        <v>No</v>
      </c>
      <c r="N5326" t="s">
        <v>50</v>
      </c>
      <c r="O5326" t="s">
        <v>41</v>
      </c>
      <c r="P5326" s="13">
        <v>30682</v>
      </c>
      <c r="Q5326" s="16" t="str">
        <f>Table2[[#This Row],[Service Line Size (inches) (System Side)]]</f>
        <v>5/8</v>
      </c>
      <c r="R5326" t="s">
        <v>43</v>
      </c>
      <c r="S5326" t="str">
        <f>IF(Table2[[#This Row],[Basis of Material Classification (Customer Side)*]]="Field inspection","Yes","No")</f>
        <v>No</v>
      </c>
      <c r="V5326" t="s">
        <v>43</v>
      </c>
      <c r="W5326" t="s">
        <v>44</v>
      </c>
      <c r="X5326" t="s">
        <v>44</v>
      </c>
      <c r="Z5326" t="s">
        <v>45</v>
      </c>
      <c r="AA5326" t="s">
        <v>46</v>
      </c>
      <c r="AB5326" t="s">
        <v>46</v>
      </c>
      <c r="AC5326" t="s">
        <v>40</v>
      </c>
    </row>
    <row r="5327" spans="1:29" ht="14.4" x14ac:dyDescent="0.3">
      <c r="A5327">
        <v>5325</v>
      </c>
      <c r="B5327" t="s">
        <v>5325</v>
      </c>
      <c r="C5327" t="s">
        <v>277</v>
      </c>
      <c r="D5327" t="s">
        <v>40</v>
      </c>
      <c r="E5327" t="s">
        <v>40</v>
      </c>
      <c r="F5327" t="s">
        <v>53</v>
      </c>
      <c r="G5327" t="s">
        <v>40</v>
      </c>
      <c r="H5327" s="26">
        <v>36161</v>
      </c>
      <c r="I5327" t="s">
        <v>42</v>
      </c>
      <c r="J5327" t="s">
        <v>55</v>
      </c>
      <c r="K5327" t="str">
        <f>IF(Table2[[#This Row],[Basis of Material Classification (System Side)*]]="Field inspection","Yes","No")</f>
        <v>No</v>
      </c>
      <c r="O5327" t="s">
        <v>41</v>
      </c>
      <c r="P5327" s="13">
        <v>36161</v>
      </c>
      <c r="Q5327" s="16" t="str">
        <f>Table2[[#This Row],[Service Line Size (inches) (System Side)]]</f>
        <v>5/8</v>
      </c>
      <c r="R5327" t="s">
        <v>43</v>
      </c>
      <c r="S5327" t="str">
        <f>IF(Table2[[#This Row],[Basis of Material Classification (Customer Side)*]]="Field inspection","Yes","No")</f>
        <v>No</v>
      </c>
      <c r="V5327" t="s">
        <v>43</v>
      </c>
      <c r="W5327" t="s">
        <v>44</v>
      </c>
      <c r="X5327" t="s">
        <v>44</v>
      </c>
      <c r="Z5327" t="s">
        <v>45</v>
      </c>
      <c r="AA5327" t="s">
        <v>46</v>
      </c>
      <c r="AB5327" t="s">
        <v>46</v>
      </c>
      <c r="AC5327" t="s">
        <v>40</v>
      </c>
    </row>
    <row r="5328" spans="1:29" ht="14.4" x14ac:dyDescent="0.3">
      <c r="A5328">
        <v>5326</v>
      </c>
      <c r="B5328" t="s">
        <v>5326</v>
      </c>
      <c r="C5328" t="s">
        <v>277</v>
      </c>
      <c r="D5328" t="s">
        <v>48</v>
      </c>
      <c r="E5328" t="s">
        <v>40</v>
      </c>
      <c r="F5328" t="s">
        <v>41</v>
      </c>
      <c r="G5328" t="s">
        <v>40</v>
      </c>
      <c r="H5328" s="26">
        <v>36161</v>
      </c>
      <c r="I5328" t="s">
        <v>42</v>
      </c>
      <c r="J5328" t="s">
        <v>43</v>
      </c>
      <c r="K5328" t="str">
        <f>IF(Table2[[#This Row],[Basis of Material Classification (System Side)*]]="Field inspection","Yes","No")</f>
        <v>No</v>
      </c>
      <c r="N5328" t="str">
        <f>Table2[[#This Row],[Basis of Material Classification (System Side)*]]</f>
        <v>Installation date after lead ban</v>
      </c>
      <c r="O5328" t="s">
        <v>41</v>
      </c>
      <c r="P5328" s="13">
        <v>36161</v>
      </c>
      <c r="Q5328" s="16" t="str">
        <f>Table2[[#This Row],[Service Line Size (inches) (System Side)]]</f>
        <v>5/8</v>
      </c>
      <c r="R5328" t="s">
        <v>43</v>
      </c>
      <c r="S5328" t="str">
        <f>IF(Table2[[#This Row],[Basis of Material Classification (Customer Side)*]]="Field inspection","Yes","No")</f>
        <v>No</v>
      </c>
      <c r="V5328" t="s">
        <v>43</v>
      </c>
      <c r="W5328" t="s">
        <v>44</v>
      </c>
      <c r="X5328" t="s">
        <v>44</v>
      </c>
      <c r="Z5328" t="s">
        <v>51</v>
      </c>
      <c r="AA5328" t="s">
        <v>46</v>
      </c>
      <c r="AB5328" t="s">
        <v>46</v>
      </c>
      <c r="AC5328" t="s">
        <v>40</v>
      </c>
    </row>
    <row r="5329" spans="1:29" ht="14.4" x14ac:dyDescent="0.3">
      <c r="A5329">
        <v>5327</v>
      </c>
      <c r="B5329" t="s">
        <v>5327</v>
      </c>
      <c r="C5329" t="s">
        <v>277</v>
      </c>
      <c r="D5329" t="s">
        <v>40</v>
      </c>
      <c r="E5329" t="s">
        <v>40</v>
      </c>
      <c r="F5329" t="s">
        <v>41</v>
      </c>
      <c r="G5329" t="s">
        <v>40</v>
      </c>
      <c r="H5329" s="26">
        <v>37622</v>
      </c>
      <c r="I5329" t="s">
        <v>42</v>
      </c>
      <c r="J5329" t="s">
        <v>43</v>
      </c>
      <c r="K5329" t="str">
        <f>IF(Table2[[#This Row],[Basis of Material Classification (System Side)*]]="Field inspection","Yes","No")</f>
        <v>No</v>
      </c>
      <c r="N5329" t="str">
        <f>Table2[[#This Row],[Basis of Material Classification (System Side)*]]</f>
        <v>Installation date after lead ban</v>
      </c>
      <c r="O5329" t="s">
        <v>41</v>
      </c>
      <c r="P5329" s="13">
        <v>37987</v>
      </c>
      <c r="Q5329" s="16" t="str">
        <f>Table2[[#This Row],[Service Line Size (inches) (System Side)]]</f>
        <v>5/8</v>
      </c>
      <c r="R5329" t="s">
        <v>43</v>
      </c>
      <c r="S5329" t="str">
        <f>IF(Table2[[#This Row],[Basis of Material Classification (Customer Side)*]]="Field inspection","Yes","No")</f>
        <v>No</v>
      </c>
      <c r="V5329" t="s">
        <v>43</v>
      </c>
      <c r="W5329" t="s">
        <v>44</v>
      </c>
      <c r="X5329" t="s">
        <v>44</v>
      </c>
      <c r="Z5329" t="s">
        <v>45</v>
      </c>
      <c r="AA5329" t="s">
        <v>46</v>
      </c>
      <c r="AB5329" t="s">
        <v>46</v>
      </c>
      <c r="AC5329" t="s">
        <v>40</v>
      </c>
    </row>
    <row r="5330" spans="1:29" ht="14.4" x14ac:dyDescent="0.3">
      <c r="A5330">
        <v>5328</v>
      </c>
      <c r="B5330" t="s">
        <v>5328</v>
      </c>
      <c r="C5330" t="s">
        <v>277</v>
      </c>
      <c r="D5330" t="s">
        <v>40</v>
      </c>
      <c r="E5330" t="s">
        <v>40</v>
      </c>
      <c r="F5330" t="s">
        <v>53</v>
      </c>
      <c r="G5330" t="s">
        <v>40</v>
      </c>
      <c r="H5330" s="26">
        <v>26665</v>
      </c>
      <c r="I5330" t="s">
        <v>42</v>
      </c>
      <c r="J5330" t="s">
        <v>65</v>
      </c>
      <c r="K5330" t="str">
        <f>IF(Table2[[#This Row],[Basis of Material Classification (System Side)*]]="Field inspection","Yes","No")</f>
        <v>Yes</v>
      </c>
      <c r="L5330" t="s">
        <v>66</v>
      </c>
      <c r="M5330" s="13">
        <v>45513</v>
      </c>
      <c r="O5330" t="s">
        <v>41</v>
      </c>
      <c r="P5330" s="13">
        <v>29952</v>
      </c>
      <c r="Q5330" s="16" t="str">
        <f>Table2[[#This Row],[Service Line Size (inches) (System Side)]]</f>
        <v>5/8</v>
      </c>
      <c r="R5330" t="s">
        <v>43</v>
      </c>
      <c r="S5330" t="str">
        <f>IF(Table2[[#This Row],[Basis of Material Classification (Customer Side)*]]="Field inspection","Yes","No")</f>
        <v>No</v>
      </c>
      <c r="V5330" t="s">
        <v>43</v>
      </c>
      <c r="W5330" t="s">
        <v>44</v>
      </c>
      <c r="X5330" t="s">
        <v>44</v>
      </c>
      <c r="Z5330" t="s">
        <v>45</v>
      </c>
      <c r="AA5330" t="s">
        <v>46</v>
      </c>
      <c r="AB5330" t="s">
        <v>46</v>
      </c>
      <c r="AC5330" t="s">
        <v>40</v>
      </c>
    </row>
    <row r="5331" spans="1:29" ht="14.4" x14ac:dyDescent="0.3">
      <c r="A5331">
        <v>5329</v>
      </c>
      <c r="B5331" t="s">
        <v>5329</v>
      </c>
      <c r="C5331" t="s">
        <v>277</v>
      </c>
      <c r="D5331" t="s">
        <v>40</v>
      </c>
      <c r="E5331" t="s">
        <v>40</v>
      </c>
      <c r="F5331" t="s">
        <v>41</v>
      </c>
      <c r="G5331" t="s">
        <v>40</v>
      </c>
      <c r="H5331" s="26">
        <v>31413</v>
      </c>
      <c r="I5331" t="s">
        <v>42</v>
      </c>
      <c r="J5331" t="s">
        <v>43</v>
      </c>
      <c r="K5331" t="str">
        <f>IF(Table2[[#This Row],[Basis of Material Classification (System Side)*]]="Field inspection","Yes","No")</f>
        <v>No</v>
      </c>
      <c r="N5331" t="str">
        <f>Table2[[#This Row],[Basis of Material Classification (System Side)*]]</f>
        <v>Installation date after lead ban</v>
      </c>
      <c r="O5331" t="s">
        <v>41</v>
      </c>
      <c r="P5331" s="13">
        <v>31413</v>
      </c>
      <c r="Q5331" s="16" t="str">
        <f>Table2[[#This Row],[Service Line Size (inches) (System Side)]]</f>
        <v>5/8</v>
      </c>
      <c r="R5331" t="s">
        <v>43</v>
      </c>
      <c r="S5331" t="str">
        <f>IF(Table2[[#This Row],[Basis of Material Classification (Customer Side)*]]="Field inspection","Yes","No")</f>
        <v>No</v>
      </c>
      <c r="V5331" t="s">
        <v>43</v>
      </c>
      <c r="W5331" t="s">
        <v>44</v>
      </c>
      <c r="X5331" t="s">
        <v>44</v>
      </c>
      <c r="Z5331" t="s">
        <v>45</v>
      </c>
      <c r="AA5331" t="s">
        <v>46</v>
      </c>
      <c r="AB5331" t="s">
        <v>46</v>
      </c>
      <c r="AC5331" t="s">
        <v>40</v>
      </c>
    </row>
    <row r="5332" spans="1:29" ht="14.4" x14ac:dyDescent="0.3">
      <c r="A5332">
        <v>5330</v>
      </c>
      <c r="B5332" t="s">
        <v>5330</v>
      </c>
      <c r="C5332" t="s">
        <v>277</v>
      </c>
      <c r="D5332" t="s">
        <v>40</v>
      </c>
      <c r="E5332" t="s">
        <v>40</v>
      </c>
      <c r="F5332" t="s">
        <v>41</v>
      </c>
      <c r="G5332" t="s">
        <v>40</v>
      </c>
      <c r="H5332" s="26">
        <v>38353</v>
      </c>
      <c r="I5332" t="s">
        <v>42</v>
      </c>
      <c r="J5332" t="s">
        <v>43</v>
      </c>
      <c r="K5332" t="str">
        <f>IF(Table2[[#This Row],[Basis of Material Classification (System Side)*]]="Field inspection","Yes","No")</f>
        <v>No</v>
      </c>
      <c r="N5332" t="str">
        <f>Table2[[#This Row],[Basis of Material Classification (System Side)*]]</f>
        <v>Installation date after lead ban</v>
      </c>
      <c r="O5332" t="s">
        <v>41</v>
      </c>
      <c r="P5332" s="13">
        <v>33239</v>
      </c>
      <c r="Q5332" s="16" t="str">
        <f>Table2[[#This Row],[Service Line Size (inches) (System Side)]]</f>
        <v>5/8</v>
      </c>
      <c r="R5332" t="s">
        <v>43</v>
      </c>
      <c r="S5332" t="str">
        <f>IF(Table2[[#This Row],[Basis of Material Classification (Customer Side)*]]="Field inspection","Yes","No")</f>
        <v>No</v>
      </c>
      <c r="V5332" t="s">
        <v>43</v>
      </c>
      <c r="W5332" t="s">
        <v>44</v>
      </c>
      <c r="X5332" t="s">
        <v>44</v>
      </c>
      <c r="Z5332" t="s">
        <v>45</v>
      </c>
      <c r="AA5332" t="s">
        <v>46</v>
      </c>
      <c r="AB5332" t="s">
        <v>46</v>
      </c>
      <c r="AC5332" t="s">
        <v>40</v>
      </c>
    </row>
    <row r="5333" spans="1:29" ht="14.4" x14ac:dyDescent="0.3">
      <c r="A5333">
        <v>5331</v>
      </c>
      <c r="B5333" t="s">
        <v>5331</v>
      </c>
      <c r="C5333" t="s">
        <v>277</v>
      </c>
      <c r="D5333" t="s">
        <v>40</v>
      </c>
      <c r="E5333" t="s">
        <v>40</v>
      </c>
      <c r="F5333" t="s">
        <v>53</v>
      </c>
      <c r="G5333" t="s">
        <v>40</v>
      </c>
      <c r="H5333" s="26">
        <v>36526</v>
      </c>
      <c r="I5333" t="s">
        <v>54</v>
      </c>
      <c r="J5333" t="s">
        <v>55</v>
      </c>
      <c r="K5333" t="str">
        <f>IF(Table2[[#This Row],[Basis of Material Classification (System Side)*]]="Field inspection","Yes","No")</f>
        <v>No</v>
      </c>
      <c r="O5333" t="s">
        <v>41</v>
      </c>
      <c r="P5333" s="13">
        <v>36526</v>
      </c>
      <c r="Q5333" s="16" t="str">
        <f>Table2[[#This Row],[Service Line Size (inches) (System Side)]]</f>
        <v>3/4</v>
      </c>
      <c r="R5333" t="s">
        <v>43</v>
      </c>
      <c r="S5333" t="str">
        <f>IF(Table2[[#This Row],[Basis of Material Classification (Customer Side)*]]="Field inspection","Yes","No")</f>
        <v>No</v>
      </c>
      <c r="V5333" t="s">
        <v>43</v>
      </c>
      <c r="W5333" t="s">
        <v>44</v>
      </c>
      <c r="X5333" t="s">
        <v>44</v>
      </c>
      <c r="Z5333" t="s">
        <v>58</v>
      </c>
      <c r="AA5333" t="s">
        <v>46</v>
      </c>
      <c r="AB5333" t="s">
        <v>46</v>
      </c>
      <c r="AC5333" t="s">
        <v>40</v>
      </c>
    </row>
    <row r="5334" spans="1:29" ht="14.4" x14ac:dyDescent="0.3">
      <c r="A5334">
        <v>5332</v>
      </c>
      <c r="B5334" t="s">
        <v>5332</v>
      </c>
      <c r="C5334" t="s">
        <v>277</v>
      </c>
      <c r="D5334" t="s">
        <v>40</v>
      </c>
      <c r="E5334" t="s">
        <v>40</v>
      </c>
      <c r="F5334" t="s">
        <v>41</v>
      </c>
      <c r="G5334" t="s">
        <v>40</v>
      </c>
      <c r="H5334" s="26">
        <v>35065</v>
      </c>
      <c r="I5334" t="s">
        <v>42</v>
      </c>
      <c r="J5334" t="s">
        <v>43</v>
      </c>
      <c r="K5334" t="str">
        <f>IF(Table2[[#This Row],[Basis of Material Classification (System Side)*]]="Field inspection","Yes","No")</f>
        <v>No</v>
      </c>
      <c r="N5334" t="str">
        <f>Table2[[#This Row],[Basis of Material Classification (System Side)*]]</f>
        <v>Installation date after lead ban</v>
      </c>
      <c r="O5334" t="s">
        <v>41</v>
      </c>
      <c r="P5334" s="13">
        <v>37622</v>
      </c>
      <c r="Q5334" s="16" t="str">
        <f>Table2[[#This Row],[Service Line Size (inches) (System Side)]]</f>
        <v>5/8</v>
      </c>
      <c r="R5334" t="s">
        <v>43</v>
      </c>
      <c r="S5334" t="str">
        <f>IF(Table2[[#This Row],[Basis of Material Classification (Customer Side)*]]="Field inspection","Yes","No")</f>
        <v>No</v>
      </c>
      <c r="V5334" t="s">
        <v>43</v>
      </c>
      <c r="W5334" t="s">
        <v>44</v>
      </c>
      <c r="X5334" t="s">
        <v>44</v>
      </c>
      <c r="Z5334" t="s">
        <v>45</v>
      </c>
      <c r="AA5334" t="s">
        <v>46</v>
      </c>
      <c r="AB5334" t="s">
        <v>46</v>
      </c>
      <c r="AC5334" t="s">
        <v>40</v>
      </c>
    </row>
    <row r="5335" spans="1:29" ht="14.4" x14ac:dyDescent="0.3">
      <c r="A5335">
        <v>5333</v>
      </c>
      <c r="B5335" t="s">
        <v>5333</v>
      </c>
      <c r="C5335" t="s">
        <v>277</v>
      </c>
      <c r="D5335" t="s">
        <v>40</v>
      </c>
      <c r="E5335" t="s">
        <v>40</v>
      </c>
      <c r="F5335" t="s">
        <v>53</v>
      </c>
      <c r="G5335" t="s">
        <v>40</v>
      </c>
      <c r="H5335" s="26">
        <v>37622</v>
      </c>
      <c r="I5335" t="s">
        <v>54</v>
      </c>
      <c r="J5335" t="s">
        <v>55</v>
      </c>
      <c r="K5335" t="str">
        <f>IF(Table2[[#This Row],[Basis of Material Classification (System Side)*]]="Field inspection","Yes","No")</f>
        <v>No</v>
      </c>
      <c r="O5335" t="s">
        <v>41</v>
      </c>
      <c r="P5335" s="13">
        <v>37987</v>
      </c>
      <c r="Q5335" s="16" t="str">
        <f>Table2[[#This Row],[Service Line Size (inches) (System Side)]]</f>
        <v>3/4</v>
      </c>
      <c r="R5335" t="s">
        <v>43</v>
      </c>
      <c r="S5335" t="str">
        <f>IF(Table2[[#This Row],[Basis of Material Classification (Customer Side)*]]="Field inspection","Yes","No")</f>
        <v>No</v>
      </c>
      <c r="V5335" t="s">
        <v>43</v>
      </c>
      <c r="W5335" t="s">
        <v>44</v>
      </c>
      <c r="X5335" t="s">
        <v>44</v>
      </c>
      <c r="Z5335" t="s">
        <v>45</v>
      </c>
      <c r="AA5335" t="s">
        <v>46</v>
      </c>
      <c r="AB5335" t="s">
        <v>46</v>
      </c>
      <c r="AC5335" t="s">
        <v>40</v>
      </c>
    </row>
    <row r="5336" spans="1:29" ht="14.4" x14ac:dyDescent="0.3">
      <c r="A5336">
        <v>5334</v>
      </c>
      <c r="B5336" t="s">
        <v>5334</v>
      </c>
      <c r="C5336" t="s">
        <v>277</v>
      </c>
      <c r="D5336" t="s">
        <v>40</v>
      </c>
      <c r="E5336" t="s">
        <v>40</v>
      </c>
      <c r="F5336" t="s">
        <v>41</v>
      </c>
      <c r="G5336" t="s">
        <v>40</v>
      </c>
      <c r="H5336" s="26">
        <v>35431</v>
      </c>
      <c r="I5336" t="s">
        <v>42</v>
      </c>
      <c r="J5336" t="s">
        <v>43</v>
      </c>
      <c r="K5336" t="str">
        <f>IF(Table2[[#This Row],[Basis of Material Classification (System Side)*]]="Field inspection","Yes","No")</f>
        <v>No</v>
      </c>
      <c r="N5336" t="str">
        <f>Table2[[#This Row],[Basis of Material Classification (System Side)*]]</f>
        <v>Installation date after lead ban</v>
      </c>
      <c r="O5336" t="s">
        <v>41</v>
      </c>
      <c r="P5336"/>
      <c r="Q5336" s="16" t="str">
        <f>Table2[[#This Row],[Service Line Size (inches) (System Side)]]</f>
        <v>5/8</v>
      </c>
      <c r="R5336" t="s">
        <v>106</v>
      </c>
      <c r="S5336" t="str">
        <f>IF(Table2[[#This Row],[Basis of Material Classification (Customer Side)*]]="Field inspection","Yes","No")</f>
        <v>No</v>
      </c>
      <c r="V5336" t="s">
        <v>108</v>
      </c>
      <c r="W5336" t="s">
        <v>44</v>
      </c>
      <c r="X5336" t="s">
        <v>44</v>
      </c>
      <c r="Z5336" t="s">
        <v>58</v>
      </c>
      <c r="AA5336" t="s">
        <v>46</v>
      </c>
      <c r="AB5336" t="s">
        <v>46</v>
      </c>
      <c r="AC5336" t="s">
        <v>40</v>
      </c>
    </row>
    <row r="5337" spans="1:29" ht="14.4" x14ac:dyDescent="0.3">
      <c r="A5337">
        <v>5335</v>
      </c>
      <c r="B5337" t="s">
        <v>5335</v>
      </c>
      <c r="C5337" t="s">
        <v>277</v>
      </c>
      <c r="D5337" t="s">
        <v>40</v>
      </c>
      <c r="E5337" t="s">
        <v>40</v>
      </c>
      <c r="F5337" t="s">
        <v>53</v>
      </c>
      <c r="G5337" t="s">
        <v>40</v>
      </c>
      <c r="H5337" s="26">
        <v>37257</v>
      </c>
      <c r="I5337" t="s">
        <v>54</v>
      </c>
      <c r="J5337" t="s">
        <v>55</v>
      </c>
      <c r="K5337" t="str">
        <f>IF(Table2[[#This Row],[Basis of Material Classification (System Side)*]]="Field inspection","Yes","No")</f>
        <v>No</v>
      </c>
      <c r="O5337" t="s">
        <v>53</v>
      </c>
      <c r="P5337" s="13">
        <v>26665</v>
      </c>
      <c r="Q5337" s="16" t="str">
        <f>Table2[[#This Row],[Service Line Size (inches) (System Side)]]</f>
        <v>3/4</v>
      </c>
      <c r="R5337" t="s">
        <v>65</v>
      </c>
      <c r="S5337" t="str">
        <f>IF(Table2[[#This Row],[Basis of Material Classification (Customer Side)*]]="Field inspection","Yes","No")</f>
        <v>Yes</v>
      </c>
      <c r="T5337" t="s">
        <v>71</v>
      </c>
      <c r="U5337" s="13">
        <v>45481</v>
      </c>
      <c r="V5337" t="s">
        <v>72</v>
      </c>
      <c r="W5337" t="s">
        <v>44</v>
      </c>
      <c r="X5337" t="s">
        <v>44</v>
      </c>
      <c r="Z5337" t="s">
        <v>45</v>
      </c>
      <c r="AA5337" t="s">
        <v>46</v>
      </c>
      <c r="AB5337" t="s">
        <v>46</v>
      </c>
      <c r="AC5337" t="s">
        <v>40</v>
      </c>
    </row>
    <row r="5338" spans="1:29" ht="14.4" x14ac:dyDescent="0.3">
      <c r="A5338">
        <v>5336</v>
      </c>
      <c r="B5338" t="s">
        <v>5336</v>
      </c>
      <c r="C5338" t="s">
        <v>277</v>
      </c>
      <c r="D5338" t="s">
        <v>40</v>
      </c>
      <c r="E5338" t="s">
        <v>40</v>
      </c>
      <c r="F5338" t="s">
        <v>53</v>
      </c>
      <c r="G5338" t="s">
        <v>40</v>
      </c>
      <c r="H5338" s="26">
        <v>36526</v>
      </c>
      <c r="I5338" t="s">
        <v>54</v>
      </c>
      <c r="J5338" t="s">
        <v>55</v>
      </c>
      <c r="K5338" t="str">
        <f>IF(Table2[[#This Row],[Basis of Material Classification (System Side)*]]="Field inspection","Yes","No")</f>
        <v>No</v>
      </c>
      <c r="O5338" t="s">
        <v>41</v>
      </c>
      <c r="P5338" s="13">
        <v>36892</v>
      </c>
      <c r="Q5338" s="16" t="str">
        <f>Table2[[#This Row],[Service Line Size (inches) (System Side)]]</f>
        <v>3/4</v>
      </c>
      <c r="R5338" t="s">
        <v>43</v>
      </c>
      <c r="S5338" t="str">
        <f>IF(Table2[[#This Row],[Basis of Material Classification (Customer Side)*]]="Field inspection","Yes","No")</f>
        <v>No</v>
      </c>
      <c r="V5338" t="s">
        <v>43</v>
      </c>
      <c r="W5338" t="s">
        <v>44</v>
      </c>
      <c r="X5338" t="s">
        <v>44</v>
      </c>
      <c r="Z5338" t="s">
        <v>45</v>
      </c>
      <c r="AA5338" t="s">
        <v>46</v>
      </c>
      <c r="AB5338" t="s">
        <v>46</v>
      </c>
      <c r="AC5338" t="s">
        <v>40</v>
      </c>
    </row>
    <row r="5339" spans="1:29" ht="14.4" x14ac:dyDescent="0.3">
      <c r="A5339">
        <v>5337</v>
      </c>
      <c r="B5339" t="s">
        <v>5337</v>
      </c>
      <c r="C5339" t="s">
        <v>277</v>
      </c>
      <c r="D5339" t="s">
        <v>40</v>
      </c>
      <c r="E5339" t="s">
        <v>40</v>
      </c>
      <c r="F5339" t="s">
        <v>41</v>
      </c>
      <c r="G5339" t="s">
        <v>40</v>
      </c>
      <c r="H5339" s="26">
        <v>31048</v>
      </c>
      <c r="I5339" t="s">
        <v>42</v>
      </c>
      <c r="J5339" t="s">
        <v>43</v>
      </c>
      <c r="K5339" t="str">
        <f>IF(Table2[[#This Row],[Basis of Material Classification (System Side)*]]="Field inspection","Yes","No")</f>
        <v>No</v>
      </c>
      <c r="N5339" t="str">
        <f>Table2[[#This Row],[Basis of Material Classification (System Side)*]]</f>
        <v>Installation date after lead ban</v>
      </c>
      <c r="O5339" t="s">
        <v>41</v>
      </c>
      <c r="P5339" s="13">
        <v>31413</v>
      </c>
      <c r="Q5339" s="16" t="str">
        <f>Table2[[#This Row],[Service Line Size (inches) (System Side)]]</f>
        <v>5/8</v>
      </c>
      <c r="R5339" t="s">
        <v>43</v>
      </c>
      <c r="S5339" t="str">
        <f>IF(Table2[[#This Row],[Basis of Material Classification (Customer Side)*]]="Field inspection","Yes","No")</f>
        <v>No</v>
      </c>
      <c r="V5339" t="s">
        <v>43</v>
      </c>
      <c r="W5339" t="s">
        <v>44</v>
      </c>
      <c r="X5339" t="s">
        <v>44</v>
      </c>
      <c r="Z5339" t="s">
        <v>45</v>
      </c>
      <c r="AA5339" t="s">
        <v>46</v>
      </c>
      <c r="AB5339" t="s">
        <v>46</v>
      </c>
      <c r="AC5339" t="s">
        <v>40</v>
      </c>
    </row>
    <row r="5340" spans="1:29" ht="14.4" x14ac:dyDescent="0.3">
      <c r="A5340">
        <v>5338</v>
      </c>
      <c r="B5340" t="s">
        <v>5338</v>
      </c>
      <c r="C5340" t="s">
        <v>277</v>
      </c>
      <c r="D5340" t="s">
        <v>40</v>
      </c>
      <c r="E5340" t="s">
        <v>40</v>
      </c>
      <c r="F5340" t="s">
        <v>41</v>
      </c>
      <c r="G5340" t="s">
        <v>40</v>
      </c>
      <c r="H5340" s="26">
        <v>30682</v>
      </c>
      <c r="I5340" t="s">
        <v>42</v>
      </c>
      <c r="J5340" t="s">
        <v>43</v>
      </c>
      <c r="K5340" t="str">
        <f>IF(Table2[[#This Row],[Basis of Material Classification (System Side)*]]="Field inspection","Yes","No")</f>
        <v>No</v>
      </c>
      <c r="N5340" t="str">
        <f>Table2[[#This Row],[Basis of Material Classification (System Side)*]]</f>
        <v>Installation date after lead ban</v>
      </c>
      <c r="O5340" t="s">
        <v>41</v>
      </c>
      <c r="P5340" s="13">
        <v>31413</v>
      </c>
      <c r="Q5340" s="16" t="str">
        <f>Table2[[#This Row],[Service Line Size (inches) (System Side)]]</f>
        <v>5/8</v>
      </c>
      <c r="R5340" t="s">
        <v>43</v>
      </c>
      <c r="S5340" t="str">
        <f>IF(Table2[[#This Row],[Basis of Material Classification (Customer Side)*]]="Field inspection","Yes","No")</f>
        <v>No</v>
      </c>
      <c r="V5340" t="s">
        <v>43</v>
      </c>
      <c r="W5340" t="s">
        <v>44</v>
      </c>
      <c r="X5340" t="s">
        <v>44</v>
      </c>
      <c r="Z5340" t="s">
        <v>45</v>
      </c>
      <c r="AA5340" t="s">
        <v>46</v>
      </c>
      <c r="AB5340" t="s">
        <v>46</v>
      </c>
      <c r="AC5340" t="s">
        <v>40</v>
      </c>
    </row>
    <row r="5341" spans="1:29" ht="14.4" x14ac:dyDescent="0.3">
      <c r="A5341">
        <v>5339</v>
      </c>
      <c r="B5341" t="s">
        <v>5339</v>
      </c>
      <c r="C5341" t="s">
        <v>277</v>
      </c>
      <c r="D5341" t="s">
        <v>48</v>
      </c>
      <c r="E5341" t="s">
        <v>40</v>
      </c>
      <c r="F5341" t="s">
        <v>53</v>
      </c>
      <c r="G5341" t="s">
        <v>40</v>
      </c>
      <c r="H5341" s="26">
        <v>28126</v>
      </c>
      <c r="I5341" t="s">
        <v>42</v>
      </c>
      <c r="J5341" t="s">
        <v>65</v>
      </c>
      <c r="K5341" t="str">
        <f>IF(Table2[[#This Row],[Basis of Material Classification (System Side)*]]="Field inspection","Yes","No")</f>
        <v>Yes</v>
      </c>
      <c r="L5341" t="s">
        <v>66</v>
      </c>
      <c r="M5341" s="13">
        <v>45478</v>
      </c>
      <c r="O5341" t="s">
        <v>41</v>
      </c>
      <c r="P5341" s="13">
        <v>25934</v>
      </c>
      <c r="Q5341" s="16" t="str">
        <f>Table2[[#This Row],[Service Line Size (inches) (System Side)]]</f>
        <v>5/8</v>
      </c>
      <c r="R5341" t="s">
        <v>49</v>
      </c>
      <c r="S5341" t="str">
        <f>IF(Table2[[#This Row],[Basis of Material Classification (Customer Side)*]]="Field inspection","Yes","No")</f>
        <v>No</v>
      </c>
      <c r="V5341" t="s">
        <v>50</v>
      </c>
      <c r="W5341" t="s">
        <v>44</v>
      </c>
      <c r="X5341" t="s">
        <v>44</v>
      </c>
      <c r="Z5341" t="s">
        <v>51</v>
      </c>
      <c r="AA5341" t="s">
        <v>46</v>
      </c>
      <c r="AB5341" t="s">
        <v>46</v>
      </c>
      <c r="AC5341" t="s">
        <v>40</v>
      </c>
    </row>
    <row r="5342" spans="1:29" ht="14.4" x14ac:dyDescent="0.3">
      <c r="A5342">
        <v>5340</v>
      </c>
      <c r="B5342" t="s">
        <v>5340</v>
      </c>
      <c r="C5342" t="s">
        <v>277</v>
      </c>
      <c r="D5342" t="s">
        <v>40</v>
      </c>
      <c r="E5342" t="s">
        <v>40</v>
      </c>
      <c r="F5342" t="s">
        <v>53</v>
      </c>
      <c r="G5342" t="s">
        <v>40</v>
      </c>
      <c r="H5342" s="26">
        <v>36161</v>
      </c>
      <c r="I5342" t="s">
        <v>42</v>
      </c>
      <c r="J5342" t="s">
        <v>55</v>
      </c>
      <c r="K5342" t="str">
        <f>IF(Table2[[#This Row],[Basis of Material Classification (System Side)*]]="Field inspection","Yes","No")</f>
        <v>No</v>
      </c>
      <c r="O5342" t="s">
        <v>41</v>
      </c>
      <c r="P5342" s="13">
        <v>36161</v>
      </c>
      <c r="Q5342" s="16" t="str">
        <f>Table2[[#This Row],[Service Line Size (inches) (System Side)]]</f>
        <v>5/8</v>
      </c>
      <c r="R5342" t="s">
        <v>43</v>
      </c>
      <c r="S5342" t="str">
        <f>IF(Table2[[#This Row],[Basis of Material Classification (Customer Side)*]]="Field inspection","Yes","No")</f>
        <v>No</v>
      </c>
      <c r="V5342" t="s">
        <v>43</v>
      </c>
      <c r="W5342" t="s">
        <v>44</v>
      </c>
      <c r="X5342" t="s">
        <v>44</v>
      </c>
      <c r="Z5342" t="s">
        <v>45</v>
      </c>
      <c r="AA5342" t="s">
        <v>46</v>
      </c>
      <c r="AB5342" t="s">
        <v>46</v>
      </c>
      <c r="AC5342" t="s">
        <v>40</v>
      </c>
    </row>
    <row r="5343" spans="1:29" ht="14.4" x14ac:dyDescent="0.3">
      <c r="A5343">
        <v>5341</v>
      </c>
      <c r="B5343" t="s">
        <v>5341</v>
      </c>
      <c r="C5343" t="s">
        <v>277</v>
      </c>
      <c r="D5343" t="s">
        <v>40</v>
      </c>
      <c r="E5343" t="s">
        <v>40</v>
      </c>
      <c r="F5343" t="s">
        <v>41</v>
      </c>
      <c r="G5343" t="s">
        <v>40</v>
      </c>
      <c r="H5343" s="26">
        <v>32509</v>
      </c>
      <c r="I5343" t="s">
        <v>42</v>
      </c>
      <c r="J5343" t="s">
        <v>43</v>
      </c>
      <c r="K5343" t="str">
        <f>IF(Table2[[#This Row],[Basis of Material Classification (System Side)*]]="Field inspection","Yes","No")</f>
        <v>No</v>
      </c>
      <c r="N5343" t="str">
        <f>Table2[[#This Row],[Basis of Material Classification (System Side)*]]</f>
        <v>Installation date after lead ban</v>
      </c>
      <c r="O5343" t="s">
        <v>41</v>
      </c>
      <c r="P5343" s="13">
        <v>37987</v>
      </c>
      <c r="Q5343" s="16" t="str">
        <f>Table2[[#This Row],[Service Line Size (inches) (System Side)]]</f>
        <v>5/8</v>
      </c>
      <c r="R5343" t="s">
        <v>43</v>
      </c>
      <c r="S5343" t="str">
        <f>IF(Table2[[#This Row],[Basis of Material Classification (Customer Side)*]]="Field inspection","Yes","No")</f>
        <v>No</v>
      </c>
      <c r="V5343" t="s">
        <v>43</v>
      </c>
      <c r="W5343" t="s">
        <v>44</v>
      </c>
      <c r="X5343" t="s">
        <v>44</v>
      </c>
      <c r="Z5343" t="s">
        <v>45</v>
      </c>
      <c r="AA5343" t="s">
        <v>46</v>
      </c>
      <c r="AB5343" t="s">
        <v>46</v>
      </c>
      <c r="AC5343" t="s">
        <v>40</v>
      </c>
    </row>
    <row r="5344" spans="1:29" ht="14.4" x14ac:dyDescent="0.3">
      <c r="A5344">
        <v>5342</v>
      </c>
      <c r="B5344" t="s">
        <v>5342</v>
      </c>
      <c r="C5344" t="s">
        <v>277</v>
      </c>
      <c r="D5344" t="s">
        <v>40</v>
      </c>
      <c r="E5344" t="s">
        <v>40</v>
      </c>
      <c r="F5344" t="s">
        <v>41</v>
      </c>
      <c r="G5344" t="s">
        <v>40</v>
      </c>
      <c r="H5344" s="26">
        <v>33239</v>
      </c>
      <c r="I5344" t="s">
        <v>42</v>
      </c>
      <c r="J5344" t="s">
        <v>43</v>
      </c>
      <c r="K5344" t="str">
        <f>IF(Table2[[#This Row],[Basis of Material Classification (System Side)*]]="Field inspection","Yes","No")</f>
        <v>No</v>
      </c>
      <c r="N5344" t="str">
        <f>Table2[[#This Row],[Basis of Material Classification (System Side)*]]</f>
        <v>Installation date after lead ban</v>
      </c>
      <c r="O5344" t="s">
        <v>41</v>
      </c>
      <c r="P5344" s="13">
        <v>37622</v>
      </c>
      <c r="Q5344" s="16" t="str">
        <f>Table2[[#This Row],[Service Line Size (inches) (System Side)]]</f>
        <v>5/8</v>
      </c>
      <c r="R5344" t="s">
        <v>43</v>
      </c>
      <c r="S5344" t="str">
        <f>IF(Table2[[#This Row],[Basis of Material Classification (Customer Side)*]]="Field inspection","Yes","No")</f>
        <v>No</v>
      </c>
      <c r="V5344" t="s">
        <v>43</v>
      </c>
      <c r="W5344" t="s">
        <v>44</v>
      </c>
      <c r="X5344" t="s">
        <v>44</v>
      </c>
      <c r="Z5344" t="s">
        <v>45</v>
      </c>
      <c r="AA5344" t="s">
        <v>46</v>
      </c>
      <c r="AB5344" t="s">
        <v>46</v>
      </c>
      <c r="AC5344" t="s">
        <v>40</v>
      </c>
    </row>
    <row r="5345" spans="1:29" ht="14.4" x14ac:dyDescent="0.3">
      <c r="A5345">
        <v>5343</v>
      </c>
      <c r="B5345" t="s">
        <v>5343</v>
      </c>
      <c r="C5345" t="s">
        <v>277</v>
      </c>
      <c r="D5345" t="s">
        <v>40</v>
      </c>
      <c r="E5345" t="s">
        <v>40</v>
      </c>
      <c r="F5345" t="s">
        <v>53</v>
      </c>
      <c r="G5345" t="s">
        <v>40</v>
      </c>
      <c r="H5345" s="26">
        <v>38718</v>
      </c>
      <c r="I5345" t="s">
        <v>54</v>
      </c>
      <c r="J5345" t="s">
        <v>55</v>
      </c>
      <c r="K5345" t="str">
        <f>IF(Table2[[#This Row],[Basis of Material Classification (System Side)*]]="Field inspection","Yes","No")</f>
        <v>No</v>
      </c>
      <c r="O5345" t="s">
        <v>41</v>
      </c>
      <c r="P5345" s="13">
        <v>38718</v>
      </c>
      <c r="Q5345" s="16" t="str">
        <f>Table2[[#This Row],[Service Line Size (inches) (System Side)]]</f>
        <v>3/4</v>
      </c>
      <c r="R5345" t="s">
        <v>43</v>
      </c>
      <c r="S5345" t="str">
        <f>IF(Table2[[#This Row],[Basis of Material Classification (Customer Side)*]]="Field inspection","Yes","No")</f>
        <v>No</v>
      </c>
      <c r="V5345" t="s">
        <v>43</v>
      </c>
      <c r="W5345" t="s">
        <v>44</v>
      </c>
      <c r="X5345" t="s">
        <v>44</v>
      </c>
      <c r="Z5345" t="s">
        <v>45</v>
      </c>
      <c r="AA5345" t="s">
        <v>46</v>
      </c>
      <c r="AB5345" t="s">
        <v>46</v>
      </c>
      <c r="AC5345" t="s">
        <v>40</v>
      </c>
    </row>
    <row r="5346" spans="1:29" ht="14.4" x14ac:dyDescent="0.3">
      <c r="A5346">
        <v>5344</v>
      </c>
      <c r="B5346" t="s">
        <v>5344</v>
      </c>
      <c r="C5346" t="s">
        <v>277</v>
      </c>
      <c r="D5346" t="s">
        <v>40</v>
      </c>
      <c r="E5346" t="s">
        <v>40</v>
      </c>
      <c r="F5346" t="s">
        <v>41</v>
      </c>
      <c r="G5346" t="s">
        <v>40</v>
      </c>
      <c r="H5346" s="26">
        <v>35065</v>
      </c>
      <c r="I5346" t="s">
        <v>42</v>
      </c>
      <c r="J5346" t="s">
        <v>43</v>
      </c>
      <c r="K5346" t="str">
        <f>IF(Table2[[#This Row],[Basis of Material Classification (System Side)*]]="Field inspection","Yes","No")</f>
        <v>No</v>
      </c>
      <c r="N5346" t="str">
        <f>Table2[[#This Row],[Basis of Material Classification (System Side)*]]</f>
        <v>Installation date after lead ban</v>
      </c>
      <c r="O5346" t="s">
        <v>41</v>
      </c>
      <c r="P5346" s="13">
        <v>35431</v>
      </c>
      <c r="Q5346" s="16" t="str">
        <f>Table2[[#This Row],[Service Line Size (inches) (System Side)]]</f>
        <v>5/8</v>
      </c>
      <c r="R5346" t="s">
        <v>43</v>
      </c>
      <c r="S5346" t="str">
        <f>IF(Table2[[#This Row],[Basis of Material Classification (Customer Side)*]]="Field inspection","Yes","No")</f>
        <v>No</v>
      </c>
      <c r="V5346" t="s">
        <v>43</v>
      </c>
      <c r="W5346" t="s">
        <v>44</v>
      </c>
      <c r="X5346" t="s">
        <v>44</v>
      </c>
      <c r="Z5346" t="s">
        <v>45</v>
      </c>
      <c r="AA5346" t="s">
        <v>46</v>
      </c>
      <c r="AB5346" t="s">
        <v>46</v>
      </c>
      <c r="AC5346" t="s">
        <v>40</v>
      </c>
    </row>
    <row r="5347" spans="1:29" ht="14.4" x14ac:dyDescent="0.3">
      <c r="A5347">
        <v>5345</v>
      </c>
      <c r="B5347" t="s">
        <v>5345</v>
      </c>
      <c r="C5347" t="s">
        <v>277</v>
      </c>
      <c r="D5347" t="s">
        <v>40</v>
      </c>
      <c r="E5347" t="s">
        <v>40</v>
      </c>
      <c r="F5347" t="s">
        <v>41</v>
      </c>
      <c r="G5347" t="s">
        <v>40</v>
      </c>
      <c r="H5347" s="26">
        <v>27760</v>
      </c>
      <c r="I5347" t="s">
        <v>42</v>
      </c>
      <c r="J5347" t="s">
        <v>49</v>
      </c>
      <c r="K5347" t="str">
        <f>IF(Table2[[#This Row],[Basis of Material Classification (System Side)*]]="Field inspection","Yes","No")</f>
        <v>No</v>
      </c>
      <c r="N5347" t="s">
        <v>50</v>
      </c>
      <c r="O5347" t="s">
        <v>41</v>
      </c>
      <c r="P5347" s="13">
        <v>22647</v>
      </c>
      <c r="Q5347" s="16" t="str">
        <f>Table2[[#This Row],[Service Line Size (inches) (System Side)]]</f>
        <v>5/8</v>
      </c>
      <c r="R5347" t="s">
        <v>49</v>
      </c>
      <c r="S5347" t="str">
        <f>IF(Table2[[#This Row],[Basis of Material Classification (Customer Side)*]]="Field inspection","Yes","No")</f>
        <v>No</v>
      </c>
      <c r="V5347" t="s">
        <v>50</v>
      </c>
      <c r="W5347" t="s">
        <v>44</v>
      </c>
      <c r="X5347" t="s">
        <v>44</v>
      </c>
      <c r="Z5347" t="s">
        <v>58</v>
      </c>
      <c r="AA5347" t="s">
        <v>46</v>
      </c>
      <c r="AB5347" t="s">
        <v>46</v>
      </c>
      <c r="AC5347" t="s">
        <v>40</v>
      </c>
    </row>
    <row r="5348" spans="1:29" ht="14.4" x14ac:dyDescent="0.3">
      <c r="A5348">
        <v>5346</v>
      </c>
      <c r="B5348" t="s">
        <v>5346</v>
      </c>
      <c r="C5348" t="s">
        <v>277</v>
      </c>
      <c r="D5348" t="s">
        <v>40</v>
      </c>
      <c r="E5348" t="s">
        <v>40</v>
      </c>
      <c r="F5348" t="s">
        <v>41</v>
      </c>
      <c r="G5348" t="s">
        <v>40</v>
      </c>
      <c r="H5348" s="26">
        <v>17533</v>
      </c>
      <c r="I5348" t="s">
        <v>42</v>
      </c>
      <c r="J5348" t="s">
        <v>49</v>
      </c>
      <c r="K5348" t="str">
        <f>IF(Table2[[#This Row],[Basis of Material Classification (System Side)*]]="Field inspection","Yes","No")</f>
        <v>No</v>
      </c>
      <c r="N5348" t="s">
        <v>50</v>
      </c>
      <c r="O5348" t="s">
        <v>41</v>
      </c>
      <c r="P5348" s="13">
        <v>27760</v>
      </c>
      <c r="Q5348" s="16" t="str">
        <f>Table2[[#This Row],[Service Line Size (inches) (System Side)]]</f>
        <v>5/8</v>
      </c>
      <c r="R5348" t="s">
        <v>49</v>
      </c>
      <c r="S5348" t="str">
        <f>IF(Table2[[#This Row],[Basis of Material Classification (Customer Side)*]]="Field inspection","Yes","No")</f>
        <v>No</v>
      </c>
      <c r="V5348" t="s">
        <v>50</v>
      </c>
      <c r="W5348" t="s">
        <v>44</v>
      </c>
      <c r="X5348" t="s">
        <v>44</v>
      </c>
      <c r="Z5348" t="s">
        <v>45</v>
      </c>
      <c r="AA5348" t="s">
        <v>46</v>
      </c>
      <c r="AB5348" t="s">
        <v>46</v>
      </c>
      <c r="AC5348" t="s">
        <v>40</v>
      </c>
    </row>
    <row r="5349" spans="1:29" ht="14.4" x14ac:dyDescent="0.3">
      <c r="A5349">
        <v>5347</v>
      </c>
      <c r="B5349" t="s">
        <v>11112</v>
      </c>
      <c r="C5349" t="s">
        <v>277</v>
      </c>
      <c r="D5349" t="s">
        <v>40</v>
      </c>
      <c r="E5349" t="s">
        <v>40</v>
      </c>
      <c r="F5349" t="s">
        <v>41</v>
      </c>
      <c r="G5349" t="s">
        <v>40</v>
      </c>
      <c r="H5349" s="26">
        <v>32143</v>
      </c>
      <c r="I5349" t="s">
        <v>42</v>
      </c>
      <c r="J5349" t="s">
        <v>43</v>
      </c>
      <c r="K5349" t="str">
        <f>IF(Table2[[#This Row],[Basis of Material Classification (System Side)*]]="Field inspection","Yes","No")</f>
        <v>No</v>
      </c>
      <c r="N5349" t="str">
        <f>Table2[[#This Row],[Basis of Material Classification (System Side)*]]</f>
        <v>Installation date after lead ban</v>
      </c>
      <c r="O5349" t="s">
        <v>41</v>
      </c>
      <c r="P5349" s="13">
        <v>32874</v>
      </c>
      <c r="Q5349" s="16" t="str">
        <f>Table2[[#This Row],[Service Line Size (inches) (System Side)]]</f>
        <v>5/8</v>
      </c>
      <c r="R5349" t="s">
        <v>43</v>
      </c>
      <c r="S5349" t="str">
        <f>IF(Table2[[#This Row],[Basis of Material Classification (Customer Side)*]]="Field inspection","Yes","No")</f>
        <v>No</v>
      </c>
      <c r="V5349" t="s">
        <v>43</v>
      </c>
      <c r="W5349" t="s">
        <v>44</v>
      </c>
      <c r="X5349" t="s">
        <v>44</v>
      </c>
      <c r="Z5349" t="s">
        <v>45</v>
      </c>
      <c r="AA5349" t="s">
        <v>46</v>
      </c>
      <c r="AB5349" t="s">
        <v>46</v>
      </c>
      <c r="AC5349" t="s">
        <v>40</v>
      </c>
    </row>
    <row r="5350" spans="1:29" ht="14.4" x14ac:dyDescent="0.3">
      <c r="A5350">
        <v>5348</v>
      </c>
      <c r="B5350" t="s">
        <v>5347</v>
      </c>
      <c r="C5350" t="s">
        <v>277</v>
      </c>
      <c r="D5350" t="s">
        <v>40</v>
      </c>
      <c r="E5350" t="s">
        <v>40</v>
      </c>
      <c r="F5350" t="s">
        <v>41</v>
      </c>
      <c r="G5350" t="s">
        <v>40</v>
      </c>
      <c r="H5350" s="26">
        <v>40909</v>
      </c>
      <c r="I5350" t="s">
        <v>42</v>
      </c>
      <c r="J5350" t="s">
        <v>43</v>
      </c>
      <c r="K5350" t="str">
        <f>IF(Table2[[#This Row],[Basis of Material Classification (System Side)*]]="Field inspection","Yes","No")</f>
        <v>No</v>
      </c>
      <c r="N5350" t="str">
        <f>Table2[[#This Row],[Basis of Material Classification (System Side)*]]</f>
        <v>Installation date after lead ban</v>
      </c>
      <c r="O5350" t="s">
        <v>41</v>
      </c>
      <c r="P5350" s="13">
        <v>10959</v>
      </c>
      <c r="Q5350" s="16" t="str">
        <f>Table2[[#This Row],[Service Line Size (inches) (System Side)]]</f>
        <v>5/8</v>
      </c>
      <c r="R5350" t="s">
        <v>49</v>
      </c>
      <c r="S5350" t="str">
        <f>IF(Table2[[#This Row],[Basis of Material Classification (Customer Side)*]]="Field inspection","Yes","No")</f>
        <v>No</v>
      </c>
      <c r="V5350" t="s">
        <v>50</v>
      </c>
      <c r="W5350" t="s">
        <v>44</v>
      </c>
      <c r="X5350" t="s">
        <v>44</v>
      </c>
      <c r="Z5350" t="s">
        <v>45</v>
      </c>
      <c r="AA5350" t="s">
        <v>46</v>
      </c>
      <c r="AB5350" t="s">
        <v>46</v>
      </c>
      <c r="AC5350" t="s">
        <v>40</v>
      </c>
    </row>
    <row r="5351" spans="1:29" ht="14.4" x14ac:dyDescent="0.3">
      <c r="A5351">
        <v>5349</v>
      </c>
      <c r="B5351" t="s">
        <v>5348</v>
      </c>
      <c r="C5351" t="s">
        <v>277</v>
      </c>
      <c r="D5351" t="s">
        <v>40</v>
      </c>
      <c r="E5351" t="s">
        <v>40</v>
      </c>
      <c r="F5351" t="s">
        <v>41</v>
      </c>
      <c r="G5351" t="s">
        <v>40</v>
      </c>
      <c r="H5351" s="26">
        <v>25204</v>
      </c>
      <c r="I5351" t="s">
        <v>42</v>
      </c>
      <c r="J5351" t="s">
        <v>49</v>
      </c>
      <c r="K5351" t="str">
        <f>IF(Table2[[#This Row],[Basis of Material Classification (System Side)*]]="Field inspection","Yes","No")</f>
        <v>No</v>
      </c>
      <c r="N5351" t="s">
        <v>50</v>
      </c>
      <c r="O5351" t="s">
        <v>53</v>
      </c>
      <c r="P5351" s="13">
        <v>28126</v>
      </c>
      <c r="Q5351" s="16" t="str">
        <f>Table2[[#This Row],[Service Line Size (inches) (System Side)]]</f>
        <v>5/8</v>
      </c>
      <c r="R5351" t="s">
        <v>65</v>
      </c>
      <c r="S5351" t="str">
        <f>IF(Table2[[#This Row],[Basis of Material Classification (Customer Side)*]]="Field inspection","Yes","No")</f>
        <v>Yes</v>
      </c>
      <c r="T5351" t="s">
        <v>71</v>
      </c>
      <c r="U5351" s="13">
        <v>45483</v>
      </c>
      <c r="V5351" t="s">
        <v>72</v>
      </c>
      <c r="W5351" t="s">
        <v>44</v>
      </c>
      <c r="X5351" t="s">
        <v>44</v>
      </c>
      <c r="Z5351" t="s">
        <v>45</v>
      </c>
      <c r="AA5351" t="s">
        <v>46</v>
      </c>
      <c r="AB5351" t="s">
        <v>46</v>
      </c>
      <c r="AC5351" t="s">
        <v>40</v>
      </c>
    </row>
    <row r="5352" spans="1:29" ht="14.4" x14ac:dyDescent="0.3">
      <c r="A5352">
        <v>5350</v>
      </c>
      <c r="B5352" t="s">
        <v>5349</v>
      </c>
      <c r="C5352" t="s">
        <v>277</v>
      </c>
      <c r="D5352" t="s">
        <v>40</v>
      </c>
      <c r="E5352" t="s">
        <v>40</v>
      </c>
      <c r="F5352" t="s">
        <v>53</v>
      </c>
      <c r="G5352" t="s">
        <v>40</v>
      </c>
      <c r="H5352" s="26">
        <v>37622</v>
      </c>
      <c r="I5352" t="s">
        <v>54</v>
      </c>
      <c r="J5352" t="s">
        <v>55</v>
      </c>
      <c r="K5352" t="str">
        <f>IF(Table2[[#This Row],[Basis of Material Classification (System Side)*]]="Field inspection","Yes","No")</f>
        <v>No</v>
      </c>
      <c r="O5352" t="s">
        <v>41</v>
      </c>
      <c r="P5352" s="13">
        <v>37622</v>
      </c>
      <c r="Q5352" s="16" t="str">
        <f>Table2[[#This Row],[Service Line Size (inches) (System Side)]]</f>
        <v>3/4</v>
      </c>
      <c r="R5352" t="s">
        <v>43</v>
      </c>
      <c r="S5352" t="str">
        <f>IF(Table2[[#This Row],[Basis of Material Classification (Customer Side)*]]="Field inspection","Yes","No")</f>
        <v>No</v>
      </c>
      <c r="V5352" t="s">
        <v>43</v>
      </c>
      <c r="W5352" t="s">
        <v>44</v>
      </c>
      <c r="X5352" t="s">
        <v>44</v>
      </c>
      <c r="Z5352" t="s">
        <v>45</v>
      </c>
      <c r="AA5352" t="s">
        <v>46</v>
      </c>
      <c r="AB5352" t="s">
        <v>46</v>
      </c>
      <c r="AC5352" t="s">
        <v>40</v>
      </c>
    </row>
    <row r="5353" spans="1:29" ht="14.4" x14ac:dyDescent="0.3">
      <c r="A5353">
        <v>5351</v>
      </c>
      <c r="B5353" t="s">
        <v>5350</v>
      </c>
      <c r="C5353" t="s">
        <v>277</v>
      </c>
      <c r="D5353" t="s">
        <v>40</v>
      </c>
      <c r="E5353" t="s">
        <v>40</v>
      </c>
      <c r="F5353" t="s">
        <v>41</v>
      </c>
      <c r="G5353" t="s">
        <v>40</v>
      </c>
      <c r="H5353" s="26">
        <v>34335</v>
      </c>
      <c r="I5353" t="s">
        <v>42</v>
      </c>
      <c r="J5353" t="s">
        <v>43</v>
      </c>
      <c r="K5353" t="str">
        <f>IF(Table2[[#This Row],[Basis of Material Classification (System Side)*]]="Field inspection","Yes","No")</f>
        <v>No</v>
      </c>
      <c r="N5353" t="str">
        <f>Table2[[#This Row],[Basis of Material Classification (System Side)*]]</f>
        <v>Installation date after lead ban</v>
      </c>
      <c r="O5353" t="s">
        <v>41</v>
      </c>
      <c r="P5353" s="13">
        <v>35065</v>
      </c>
      <c r="Q5353" s="16" t="str">
        <f>Table2[[#This Row],[Service Line Size (inches) (System Side)]]</f>
        <v>5/8</v>
      </c>
      <c r="R5353" t="s">
        <v>43</v>
      </c>
      <c r="S5353" t="str">
        <f>IF(Table2[[#This Row],[Basis of Material Classification (Customer Side)*]]="Field inspection","Yes","No")</f>
        <v>No</v>
      </c>
      <c r="V5353" t="s">
        <v>43</v>
      </c>
      <c r="W5353" t="s">
        <v>44</v>
      </c>
      <c r="X5353" t="s">
        <v>44</v>
      </c>
      <c r="Z5353" t="s">
        <v>45</v>
      </c>
      <c r="AA5353" t="s">
        <v>46</v>
      </c>
      <c r="AB5353" t="s">
        <v>46</v>
      </c>
      <c r="AC5353" t="s">
        <v>40</v>
      </c>
    </row>
    <row r="5354" spans="1:29" ht="14.4" x14ac:dyDescent="0.3">
      <c r="A5354">
        <v>5352</v>
      </c>
      <c r="B5354" t="s">
        <v>5351</v>
      </c>
      <c r="C5354" t="s">
        <v>277</v>
      </c>
      <c r="D5354" t="s">
        <v>40</v>
      </c>
      <c r="E5354" t="s">
        <v>40</v>
      </c>
      <c r="F5354" t="s">
        <v>41</v>
      </c>
      <c r="G5354" t="s">
        <v>40</v>
      </c>
      <c r="H5354" s="26">
        <v>21916</v>
      </c>
      <c r="I5354" t="s">
        <v>42</v>
      </c>
      <c r="J5354" t="s">
        <v>49</v>
      </c>
      <c r="K5354" t="str">
        <f>IF(Table2[[#This Row],[Basis of Material Classification (System Side)*]]="Field inspection","Yes","No")</f>
        <v>No</v>
      </c>
      <c r="N5354" t="s">
        <v>50</v>
      </c>
      <c r="O5354" t="s">
        <v>41</v>
      </c>
      <c r="P5354" s="13">
        <v>23743</v>
      </c>
      <c r="Q5354" s="16" t="str">
        <f>Table2[[#This Row],[Service Line Size (inches) (System Side)]]</f>
        <v>5/8</v>
      </c>
      <c r="R5354" t="s">
        <v>49</v>
      </c>
      <c r="S5354" t="str">
        <f>IF(Table2[[#This Row],[Basis of Material Classification (Customer Side)*]]="Field inspection","Yes","No")</f>
        <v>No</v>
      </c>
      <c r="V5354" t="s">
        <v>50</v>
      </c>
      <c r="W5354" t="s">
        <v>44</v>
      </c>
      <c r="X5354" t="s">
        <v>44</v>
      </c>
      <c r="Z5354" t="s">
        <v>45</v>
      </c>
      <c r="AA5354" t="s">
        <v>46</v>
      </c>
      <c r="AB5354" t="s">
        <v>46</v>
      </c>
      <c r="AC5354" t="s">
        <v>40</v>
      </c>
    </row>
    <row r="5355" spans="1:29" ht="14.4" x14ac:dyDescent="0.3">
      <c r="A5355">
        <v>5353</v>
      </c>
      <c r="B5355" t="s">
        <v>5352</v>
      </c>
      <c r="C5355" t="s">
        <v>277</v>
      </c>
      <c r="D5355" t="s">
        <v>40</v>
      </c>
      <c r="E5355" t="s">
        <v>40</v>
      </c>
      <c r="F5355" t="s">
        <v>53</v>
      </c>
      <c r="G5355" t="s">
        <v>40</v>
      </c>
      <c r="H5355" s="26">
        <v>37622</v>
      </c>
      <c r="I5355" t="s">
        <v>54</v>
      </c>
      <c r="J5355" t="s">
        <v>55</v>
      </c>
      <c r="K5355" t="str">
        <f>IF(Table2[[#This Row],[Basis of Material Classification (System Side)*]]="Field inspection","Yes","No")</f>
        <v>No</v>
      </c>
      <c r="O5355" t="s">
        <v>41</v>
      </c>
      <c r="P5355" s="13">
        <v>37622</v>
      </c>
      <c r="Q5355" s="16" t="str">
        <f>Table2[[#This Row],[Service Line Size (inches) (System Side)]]</f>
        <v>3/4</v>
      </c>
      <c r="R5355" t="s">
        <v>43</v>
      </c>
      <c r="S5355" t="str">
        <f>IF(Table2[[#This Row],[Basis of Material Classification (Customer Side)*]]="Field inspection","Yes","No")</f>
        <v>No</v>
      </c>
      <c r="V5355" t="s">
        <v>43</v>
      </c>
      <c r="W5355" t="s">
        <v>44</v>
      </c>
      <c r="X5355" t="s">
        <v>44</v>
      </c>
      <c r="Z5355" t="s">
        <v>45</v>
      </c>
      <c r="AA5355" t="s">
        <v>46</v>
      </c>
      <c r="AB5355" t="s">
        <v>46</v>
      </c>
      <c r="AC5355" t="s">
        <v>40</v>
      </c>
    </row>
    <row r="5356" spans="1:29" ht="14.4" x14ac:dyDescent="0.3">
      <c r="A5356">
        <v>5354</v>
      </c>
      <c r="B5356" t="s">
        <v>5353</v>
      </c>
      <c r="C5356" t="s">
        <v>277</v>
      </c>
      <c r="D5356" t="s">
        <v>40</v>
      </c>
      <c r="E5356" t="s">
        <v>40</v>
      </c>
      <c r="F5356" t="s">
        <v>53</v>
      </c>
      <c r="G5356" t="s">
        <v>40</v>
      </c>
      <c r="H5356" s="26">
        <v>37987</v>
      </c>
      <c r="I5356" t="s">
        <v>60</v>
      </c>
      <c r="J5356" t="s">
        <v>55</v>
      </c>
      <c r="K5356" t="str">
        <f>IF(Table2[[#This Row],[Basis of Material Classification (System Side)*]]="Field inspection","Yes","No")</f>
        <v>No</v>
      </c>
      <c r="O5356" t="s">
        <v>41</v>
      </c>
      <c r="P5356" s="13">
        <v>21916</v>
      </c>
      <c r="Q5356" s="16" t="str">
        <f>Table2[[#This Row],[Service Line Size (inches) (System Side)]]</f>
        <v>1</v>
      </c>
      <c r="R5356" t="s">
        <v>49</v>
      </c>
      <c r="S5356" t="str">
        <f>IF(Table2[[#This Row],[Basis of Material Classification (Customer Side)*]]="Field inspection","Yes","No")</f>
        <v>No</v>
      </c>
      <c r="V5356" t="s">
        <v>50</v>
      </c>
      <c r="W5356" t="s">
        <v>44</v>
      </c>
      <c r="X5356" t="s">
        <v>44</v>
      </c>
      <c r="Z5356" t="s">
        <v>58</v>
      </c>
      <c r="AA5356" t="s">
        <v>46</v>
      </c>
      <c r="AB5356" t="s">
        <v>46</v>
      </c>
      <c r="AC5356" t="s">
        <v>40</v>
      </c>
    </row>
    <row r="5357" spans="1:29" ht="14.4" x14ac:dyDescent="0.3">
      <c r="A5357">
        <v>5355</v>
      </c>
      <c r="B5357" t="s">
        <v>5354</v>
      </c>
      <c r="C5357" t="s">
        <v>277</v>
      </c>
      <c r="D5357" t="s">
        <v>40</v>
      </c>
      <c r="E5357" t="s">
        <v>40</v>
      </c>
      <c r="F5357" t="s">
        <v>53</v>
      </c>
      <c r="G5357" t="s">
        <v>40</v>
      </c>
      <c r="H5357" s="26">
        <v>37622</v>
      </c>
      <c r="I5357" t="s">
        <v>54</v>
      </c>
      <c r="J5357" t="s">
        <v>55</v>
      </c>
      <c r="K5357" t="str">
        <f>IF(Table2[[#This Row],[Basis of Material Classification (System Side)*]]="Field inspection","Yes","No")</f>
        <v>No</v>
      </c>
      <c r="O5357" t="s">
        <v>41</v>
      </c>
      <c r="P5357" s="13">
        <v>37622</v>
      </c>
      <c r="Q5357" s="16" t="str">
        <f>Table2[[#This Row],[Service Line Size (inches) (System Side)]]</f>
        <v>3/4</v>
      </c>
      <c r="R5357" t="s">
        <v>43</v>
      </c>
      <c r="S5357" t="str">
        <f>IF(Table2[[#This Row],[Basis of Material Classification (Customer Side)*]]="Field inspection","Yes","No")</f>
        <v>No</v>
      </c>
      <c r="V5357" t="s">
        <v>43</v>
      </c>
      <c r="W5357" t="s">
        <v>44</v>
      </c>
      <c r="X5357" t="s">
        <v>44</v>
      </c>
      <c r="Z5357" t="s">
        <v>45</v>
      </c>
      <c r="AA5357" t="s">
        <v>46</v>
      </c>
      <c r="AB5357" t="s">
        <v>46</v>
      </c>
      <c r="AC5357" t="s">
        <v>40</v>
      </c>
    </row>
    <row r="5358" spans="1:29" ht="14.4" x14ac:dyDescent="0.3">
      <c r="A5358">
        <v>5356</v>
      </c>
      <c r="B5358" t="s">
        <v>5355</v>
      </c>
      <c r="C5358" t="s">
        <v>277</v>
      </c>
      <c r="D5358" t="s">
        <v>40</v>
      </c>
      <c r="E5358" t="s">
        <v>40</v>
      </c>
      <c r="F5358" t="s">
        <v>53</v>
      </c>
      <c r="G5358" t="s">
        <v>40</v>
      </c>
      <c r="H5358" s="26">
        <v>35431</v>
      </c>
      <c r="I5358" t="s">
        <v>42</v>
      </c>
      <c r="J5358" t="s">
        <v>55</v>
      </c>
      <c r="K5358" t="str">
        <f>IF(Table2[[#This Row],[Basis of Material Classification (System Side)*]]="Field inspection","Yes","No")</f>
        <v>No</v>
      </c>
      <c r="O5358" t="s">
        <v>41</v>
      </c>
      <c r="P5358" s="13">
        <v>36161</v>
      </c>
      <c r="Q5358" s="16" t="str">
        <f>Table2[[#This Row],[Service Line Size (inches) (System Side)]]</f>
        <v>5/8</v>
      </c>
      <c r="R5358" t="s">
        <v>43</v>
      </c>
      <c r="S5358" t="str">
        <f>IF(Table2[[#This Row],[Basis of Material Classification (Customer Side)*]]="Field inspection","Yes","No")</f>
        <v>No</v>
      </c>
      <c r="V5358" t="s">
        <v>43</v>
      </c>
      <c r="W5358" t="s">
        <v>44</v>
      </c>
      <c r="X5358" t="s">
        <v>44</v>
      </c>
      <c r="Z5358" t="s">
        <v>45</v>
      </c>
      <c r="AA5358" t="s">
        <v>46</v>
      </c>
      <c r="AB5358" t="s">
        <v>46</v>
      </c>
      <c r="AC5358" t="s">
        <v>40</v>
      </c>
    </row>
    <row r="5359" spans="1:29" ht="14.4" x14ac:dyDescent="0.3">
      <c r="A5359">
        <v>5357</v>
      </c>
      <c r="B5359" t="s">
        <v>5356</v>
      </c>
      <c r="C5359" t="s">
        <v>277</v>
      </c>
      <c r="D5359" t="s">
        <v>40</v>
      </c>
      <c r="E5359" t="s">
        <v>40</v>
      </c>
      <c r="F5359" t="s">
        <v>41</v>
      </c>
      <c r="G5359" t="s">
        <v>40</v>
      </c>
      <c r="H5359" s="26">
        <v>30682</v>
      </c>
      <c r="I5359" t="s">
        <v>42</v>
      </c>
      <c r="J5359" t="s">
        <v>43</v>
      </c>
      <c r="K5359" t="str">
        <f>IF(Table2[[#This Row],[Basis of Material Classification (System Side)*]]="Field inspection","Yes","No")</f>
        <v>No</v>
      </c>
      <c r="N5359" t="str">
        <f>Table2[[#This Row],[Basis of Material Classification (System Side)*]]</f>
        <v>Installation date after lead ban</v>
      </c>
      <c r="O5359" t="s">
        <v>41</v>
      </c>
      <c r="P5359" s="13">
        <v>31048</v>
      </c>
      <c r="Q5359" s="16" t="str">
        <f>Table2[[#This Row],[Service Line Size (inches) (System Side)]]</f>
        <v>5/8</v>
      </c>
      <c r="R5359" t="s">
        <v>43</v>
      </c>
      <c r="S5359" t="str">
        <f>IF(Table2[[#This Row],[Basis of Material Classification (Customer Side)*]]="Field inspection","Yes","No")</f>
        <v>No</v>
      </c>
      <c r="V5359" t="s">
        <v>43</v>
      </c>
      <c r="W5359" t="s">
        <v>44</v>
      </c>
      <c r="X5359" t="s">
        <v>44</v>
      </c>
      <c r="Z5359" t="s">
        <v>45</v>
      </c>
      <c r="AA5359" t="s">
        <v>46</v>
      </c>
      <c r="AB5359" t="s">
        <v>46</v>
      </c>
      <c r="AC5359" t="s">
        <v>40</v>
      </c>
    </row>
    <row r="5360" spans="1:29" ht="14.4" x14ac:dyDescent="0.3">
      <c r="A5360">
        <v>5358</v>
      </c>
      <c r="B5360" t="s">
        <v>5357</v>
      </c>
      <c r="C5360" t="s">
        <v>277</v>
      </c>
      <c r="D5360" t="s">
        <v>40</v>
      </c>
      <c r="E5360" t="s">
        <v>40</v>
      </c>
      <c r="F5360" t="s">
        <v>41</v>
      </c>
      <c r="G5360" t="s">
        <v>40</v>
      </c>
      <c r="H5360" s="26">
        <v>36526</v>
      </c>
      <c r="I5360" t="s">
        <v>42</v>
      </c>
      <c r="J5360" t="s">
        <v>43</v>
      </c>
      <c r="K5360" t="str">
        <f>IF(Table2[[#This Row],[Basis of Material Classification (System Side)*]]="Field inspection","Yes","No")</f>
        <v>No</v>
      </c>
      <c r="N5360" t="str">
        <f>Table2[[#This Row],[Basis of Material Classification (System Side)*]]</f>
        <v>Installation date after lead ban</v>
      </c>
      <c r="O5360" t="s">
        <v>41</v>
      </c>
      <c r="P5360" s="13">
        <v>36892</v>
      </c>
      <c r="Q5360" s="16" t="str">
        <f>Table2[[#This Row],[Service Line Size (inches) (System Side)]]</f>
        <v>5/8</v>
      </c>
      <c r="R5360" t="s">
        <v>43</v>
      </c>
      <c r="S5360" t="str">
        <f>IF(Table2[[#This Row],[Basis of Material Classification (Customer Side)*]]="Field inspection","Yes","No")</f>
        <v>No</v>
      </c>
      <c r="V5360" t="s">
        <v>43</v>
      </c>
      <c r="W5360" t="s">
        <v>44</v>
      </c>
      <c r="X5360" t="s">
        <v>44</v>
      </c>
      <c r="Z5360" t="s">
        <v>45</v>
      </c>
      <c r="AA5360" t="s">
        <v>46</v>
      </c>
      <c r="AB5360" t="s">
        <v>46</v>
      </c>
      <c r="AC5360" t="s">
        <v>40</v>
      </c>
    </row>
    <row r="5361" spans="1:29" ht="14.4" x14ac:dyDescent="0.3">
      <c r="A5361">
        <v>5359</v>
      </c>
      <c r="B5361" t="s">
        <v>5358</v>
      </c>
      <c r="C5361" t="s">
        <v>277</v>
      </c>
      <c r="D5361" t="s">
        <v>40</v>
      </c>
      <c r="E5361" t="s">
        <v>40</v>
      </c>
      <c r="F5361" t="s">
        <v>41</v>
      </c>
      <c r="G5361" t="s">
        <v>40</v>
      </c>
      <c r="H5361" s="26">
        <v>41640</v>
      </c>
      <c r="I5361" t="s">
        <v>42</v>
      </c>
      <c r="J5361" t="s">
        <v>43</v>
      </c>
      <c r="K5361" t="str">
        <f>IF(Table2[[#This Row],[Basis of Material Classification (System Side)*]]="Field inspection","Yes","No")</f>
        <v>No</v>
      </c>
      <c r="N5361" t="str">
        <f>Table2[[#This Row],[Basis of Material Classification (System Side)*]]</f>
        <v>Installation date after lead ban</v>
      </c>
      <c r="O5361" t="s">
        <v>41</v>
      </c>
      <c r="P5361" s="13">
        <v>29221</v>
      </c>
      <c r="Q5361" s="16" t="str">
        <f>Table2[[#This Row],[Service Line Size (inches) (System Side)]]</f>
        <v>5/8</v>
      </c>
      <c r="R5361" t="s">
        <v>43</v>
      </c>
      <c r="S5361" t="str">
        <f>IF(Table2[[#This Row],[Basis of Material Classification (Customer Side)*]]="Field inspection","Yes","No")</f>
        <v>No</v>
      </c>
      <c r="V5361" t="s">
        <v>43</v>
      </c>
      <c r="W5361" t="s">
        <v>44</v>
      </c>
      <c r="X5361" t="s">
        <v>44</v>
      </c>
      <c r="Z5361" t="s">
        <v>45</v>
      </c>
      <c r="AA5361" t="s">
        <v>46</v>
      </c>
      <c r="AB5361" t="s">
        <v>46</v>
      </c>
      <c r="AC5361" t="s">
        <v>40</v>
      </c>
    </row>
    <row r="5362" spans="1:29" ht="14.4" x14ac:dyDescent="0.3">
      <c r="A5362">
        <v>5360</v>
      </c>
      <c r="B5362" t="s">
        <v>5359</v>
      </c>
      <c r="C5362" t="s">
        <v>277</v>
      </c>
      <c r="D5362" t="s">
        <v>40</v>
      </c>
      <c r="E5362" t="s">
        <v>40</v>
      </c>
      <c r="F5362" t="s">
        <v>41</v>
      </c>
      <c r="G5362" t="s">
        <v>40</v>
      </c>
      <c r="H5362" s="26">
        <v>35065</v>
      </c>
      <c r="I5362" t="s">
        <v>42</v>
      </c>
      <c r="J5362" t="s">
        <v>43</v>
      </c>
      <c r="K5362" t="str">
        <f>IF(Table2[[#This Row],[Basis of Material Classification (System Side)*]]="Field inspection","Yes","No")</f>
        <v>No</v>
      </c>
      <c r="N5362" t="str">
        <f>Table2[[#This Row],[Basis of Material Classification (System Side)*]]</f>
        <v>Installation date after lead ban</v>
      </c>
      <c r="O5362" t="s">
        <v>41</v>
      </c>
      <c r="P5362" s="13">
        <v>35431</v>
      </c>
      <c r="Q5362" s="16" t="str">
        <f>Table2[[#This Row],[Service Line Size (inches) (System Side)]]</f>
        <v>5/8</v>
      </c>
      <c r="R5362" t="s">
        <v>43</v>
      </c>
      <c r="S5362" t="str">
        <f>IF(Table2[[#This Row],[Basis of Material Classification (Customer Side)*]]="Field inspection","Yes","No")</f>
        <v>No</v>
      </c>
      <c r="V5362" t="s">
        <v>43</v>
      </c>
      <c r="W5362" t="s">
        <v>44</v>
      </c>
      <c r="X5362" t="s">
        <v>44</v>
      </c>
      <c r="Z5362" t="s">
        <v>45</v>
      </c>
      <c r="AA5362" t="s">
        <v>46</v>
      </c>
      <c r="AB5362" t="s">
        <v>46</v>
      </c>
      <c r="AC5362" t="s">
        <v>40</v>
      </c>
    </row>
    <row r="5363" spans="1:29" ht="14.4" x14ac:dyDescent="0.3">
      <c r="A5363">
        <v>5361</v>
      </c>
      <c r="B5363" t="s">
        <v>5360</v>
      </c>
      <c r="C5363" t="s">
        <v>277</v>
      </c>
      <c r="D5363" t="s">
        <v>40</v>
      </c>
      <c r="E5363" t="s">
        <v>40</v>
      </c>
      <c r="F5363" t="s">
        <v>41</v>
      </c>
      <c r="G5363" t="s">
        <v>40</v>
      </c>
      <c r="H5363" s="26">
        <v>37622</v>
      </c>
      <c r="I5363" t="s">
        <v>42</v>
      </c>
      <c r="J5363" t="s">
        <v>43</v>
      </c>
      <c r="K5363" t="str">
        <f>IF(Table2[[#This Row],[Basis of Material Classification (System Side)*]]="Field inspection","Yes","No")</f>
        <v>No</v>
      </c>
      <c r="N5363" t="str">
        <f>Table2[[#This Row],[Basis of Material Classification (System Side)*]]</f>
        <v>Installation date after lead ban</v>
      </c>
      <c r="O5363" t="s">
        <v>41</v>
      </c>
      <c r="P5363" s="13">
        <v>37987</v>
      </c>
      <c r="Q5363" s="16" t="str">
        <f>Table2[[#This Row],[Service Line Size (inches) (System Side)]]</f>
        <v>5/8</v>
      </c>
      <c r="R5363" t="s">
        <v>43</v>
      </c>
      <c r="S5363" t="str">
        <f>IF(Table2[[#This Row],[Basis of Material Classification (Customer Side)*]]="Field inspection","Yes","No")</f>
        <v>No</v>
      </c>
      <c r="V5363" t="s">
        <v>43</v>
      </c>
      <c r="W5363" t="s">
        <v>44</v>
      </c>
      <c r="X5363" t="s">
        <v>44</v>
      </c>
      <c r="Z5363" t="s">
        <v>45</v>
      </c>
      <c r="AA5363" t="s">
        <v>46</v>
      </c>
      <c r="AB5363" t="s">
        <v>46</v>
      </c>
      <c r="AC5363" t="s">
        <v>40</v>
      </c>
    </row>
    <row r="5364" spans="1:29" ht="14.4" x14ac:dyDescent="0.3">
      <c r="A5364">
        <v>5362</v>
      </c>
      <c r="B5364" t="s">
        <v>5361</v>
      </c>
      <c r="C5364" t="s">
        <v>277</v>
      </c>
      <c r="D5364" t="s">
        <v>40</v>
      </c>
      <c r="E5364" t="s">
        <v>40</v>
      </c>
      <c r="F5364" t="s">
        <v>41</v>
      </c>
      <c r="G5364" t="s">
        <v>40</v>
      </c>
      <c r="H5364" s="26">
        <v>35065</v>
      </c>
      <c r="I5364" t="s">
        <v>42</v>
      </c>
      <c r="J5364" t="s">
        <v>43</v>
      </c>
      <c r="K5364" t="str">
        <f>IF(Table2[[#This Row],[Basis of Material Classification (System Side)*]]="Field inspection","Yes","No")</f>
        <v>No</v>
      </c>
      <c r="N5364" t="str">
        <f>Table2[[#This Row],[Basis of Material Classification (System Side)*]]</f>
        <v>Installation date after lead ban</v>
      </c>
      <c r="O5364" t="s">
        <v>41</v>
      </c>
      <c r="P5364" s="13">
        <v>35431</v>
      </c>
      <c r="Q5364" s="16" t="str">
        <f>Table2[[#This Row],[Service Line Size (inches) (System Side)]]</f>
        <v>5/8</v>
      </c>
      <c r="R5364" t="s">
        <v>43</v>
      </c>
      <c r="S5364" t="str">
        <f>IF(Table2[[#This Row],[Basis of Material Classification (Customer Side)*]]="Field inspection","Yes","No")</f>
        <v>No</v>
      </c>
      <c r="V5364" t="s">
        <v>43</v>
      </c>
      <c r="W5364" t="s">
        <v>44</v>
      </c>
      <c r="X5364" t="s">
        <v>44</v>
      </c>
      <c r="Z5364" t="s">
        <v>45</v>
      </c>
      <c r="AA5364" t="s">
        <v>46</v>
      </c>
      <c r="AB5364" t="s">
        <v>46</v>
      </c>
      <c r="AC5364" t="s">
        <v>40</v>
      </c>
    </row>
    <row r="5365" spans="1:29" ht="14.4" x14ac:dyDescent="0.3">
      <c r="A5365">
        <v>5363</v>
      </c>
      <c r="B5365" t="s">
        <v>5362</v>
      </c>
      <c r="C5365" t="s">
        <v>277</v>
      </c>
      <c r="D5365" t="s">
        <v>40</v>
      </c>
      <c r="E5365" t="s">
        <v>40</v>
      </c>
      <c r="F5365" t="s">
        <v>41</v>
      </c>
      <c r="G5365" t="s">
        <v>40</v>
      </c>
      <c r="H5365" s="26">
        <v>37622</v>
      </c>
      <c r="I5365" t="s">
        <v>42</v>
      </c>
      <c r="J5365" t="s">
        <v>43</v>
      </c>
      <c r="K5365" t="str">
        <f>IF(Table2[[#This Row],[Basis of Material Classification (System Side)*]]="Field inspection","Yes","No")</f>
        <v>No</v>
      </c>
      <c r="N5365" t="str">
        <f>Table2[[#This Row],[Basis of Material Classification (System Side)*]]</f>
        <v>Installation date after lead ban</v>
      </c>
      <c r="O5365" t="s">
        <v>41</v>
      </c>
      <c r="P5365" s="13">
        <v>37987</v>
      </c>
      <c r="Q5365" s="16" t="str">
        <f>Table2[[#This Row],[Service Line Size (inches) (System Side)]]</f>
        <v>5/8</v>
      </c>
      <c r="R5365" t="s">
        <v>43</v>
      </c>
      <c r="S5365" t="str">
        <f>IF(Table2[[#This Row],[Basis of Material Classification (Customer Side)*]]="Field inspection","Yes","No")</f>
        <v>No</v>
      </c>
      <c r="V5365" t="s">
        <v>43</v>
      </c>
      <c r="W5365" t="s">
        <v>44</v>
      </c>
      <c r="X5365" t="s">
        <v>44</v>
      </c>
      <c r="Z5365" t="s">
        <v>45</v>
      </c>
      <c r="AA5365" t="s">
        <v>46</v>
      </c>
      <c r="AB5365" t="s">
        <v>46</v>
      </c>
      <c r="AC5365" t="s">
        <v>40</v>
      </c>
    </row>
    <row r="5366" spans="1:29" ht="14.4" x14ac:dyDescent="0.3">
      <c r="A5366">
        <v>5364</v>
      </c>
      <c r="B5366" t="s">
        <v>5363</v>
      </c>
      <c r="C5366" t="s">
        <v>277</v>
      </c>
      <c r="D5366" t="s">
        <v>48</v>
      </c>
      <c r="E5366" t="s">
        <v>40</v>
      </c>
      <c r="F5366" t="s">
        <v>53</v>
      </c>
      <c r="G5366" t="s">
        <v>40</v>
      </c>
      <c r="H5366" s="26">
        <v>27395</v>
      </c>
      <c r="I5366" t="s">
        <v>42</v>
      </c>
      <c r="J5366" t="s">
        <v>65</v>
      </c>
      <c r="K5366" t="str">
        <f>IF(Table2[[#This Row],[Basis of Material Classification (System Side)*]]="Field inspection","Yes","No")</f>
        <v>Yes</v>
      </c>
      <c r="L5366" t="s">
        <v>66</v>
      </c>
      <c r="M5366" s="13">
        <v>45497</v>
      </c>
      <c r="O5366" t="s">
        <v>41</v>
      </c>
      <c r="P5366" s="13">
        <v>29221</v>
      </c>
      <c r="Q5366" s="16" t="str">
        <f>Table2[[#This Row],[Service Line Size (inches) (System Side)]]</f>
        <v>5/8</v>
      </c>
      <c r="R5366" t="s">
        <v>43</v>
      </c>
      <c r="S5366" t="str">
        <f>IF(Table2[[#This Row],[Basis of Material Classification (Customer Side)*]]="Field inspection","Yes","No")</f>
        <v>No</v>
      </c>
      <c r="V5366" t="s">
        <v>43</v>
      </c>
      <c r="W5366" t="s">
        <v>44</v>
      </c>
      <c r="X5366" t="s">
        <v>44</v>
      </c>
      <c r="Z5366" t="s">
        <v>51</v>
      </c>
      <c r="AA5366" t="s">
        <v>46</v>
      </c>
      <c r="AB5366" t="s">
        <v>46</v>
      </c>
      <c r="AC5366" t="s">
        <v>40</v>
      </c>
    </row>
    <row r="5367" spans="1:29" ht="14.4" x14ac:dyDescent="0.3">
      <c r="A5367">
        <v>5365</v>
      </c>
      <c r="B5367" t="s">
        <v>5364</v>
      </c>
      <c r="C5367" t="s">
        <v>277</v>
      </c>
      <c r="D5367" t="s">
        <v>40</v>
      </c>
      <c r="E5367" t="s">
        <v>40</v>
      </c>
      <c r="F5367" t="s">
        <v>41</v>
      </c>
      <c r="G5367" t="s">
        <v>40</v>
      </c>
      <c r="H5367" s="27"/>
      <c r="I5367" t="s">
        <v>42</v>
      </c>
      <c r="J5367" t="s">
        <v>49</v>
      </c>
      <c r="K5367" t="str">
        <f>IF(Table2[[#This Row],[Basis of Material Classification (System Side)*]]="Field inspection","Yes","No")</f>
        <v>No</v>
      </c>
      <c r="N5367" t="s">
        <v>50</v>
      </c>
      <c r="O5367" t="s">
        <v>41</v>
      </c>
      <c r="P5367" s="13">
        <v>37987</v>
      </c>
      <c r="Q5367" s="16" t="str">
        <f>Table2[[#This Row],[Service Line Size (inches) (System Side)]]</f>
        <v>5/8</v>
      </c>
      <c r="R5367" t="s">
        <v>43</v>
      </c>
      <c r="S5367" t="str">
        <f>IF(Table2[[#This Row],[Basis of Material Classification (Customer Side)*]]="Field inspection","Yes","No")</f>
        <v>No</v>
      </c>
      <c r="V5367" t="s">
        <v>43</v>
      </c>
      <c r="W5367" t="s">
        <v>44</v>
      </c>
      <c r="X5367" t="s">
        <v>44</v>
      </c>
      <c r="Z5367" t="s">
        <v>45</v>
      </c>
      <c r="AA5367" t="s">
        <v>46</v>
      </c>
      <c r="AB5367" t="s">
        <v>46</v>
      </c>
      <c r="AC5367" t="s">
        <v>40</v>
      </c>
    </row>
    <row r="5368" spans="1:29" ht="14.4" x14ac:dyDescent="0.3">
      <c r="A5368">
        <v>5366</v>
      </c>
      <c r="B5368" t="s">
        <v>5365</v>
      </c>
      <c r="C5368" t="s">
        <v>277</v>
      </c>
      <c r="D5368" t="s">
        <v>40</v>
      </c>
      <c r="E5368" t="s">
        <v>40</v>
      </c>
      <c r="F5368" t="s">
        <v>41</v>
      </c>
      <c r="G5368" t="s">
        <v>40</v>
      </c>
      <c r="H5368" s="26">
        <v>37622</v>
      </c>
      <c r="I5368" t="s">
        <v>42</v>
      </c>
      <c r="J5368" t="s">
        <v>43</v>
      </c>
      <c r="K5368" t="str">
        <f>IF(Table2[[#This Row],[Basis of Material Classification (System Side)*]]="Field inspection","Yes","No")</f>
        <v>No</v>
      </c>
      <c r="N5368" t="str">
        <f>Table2[[#This Row],[Basis of Material Classification (System Side)*]]</f>
        <v>Installation date after lead ban</v>
      </c>
      <c r="O5368" t="s">
        <v>41</v>
      </c>
      <c r="P5368" s="13">
        <v>37987</v>
      </c>
      <c r="Q5368" s="16" t="str">
        <f>Table2[[#This Row],[Service Line Size (inches) (System Side)]]</f>
        <v>5/8</v>
      </c>
      <c r="R5368" t="s">
        <v>43</v>
      </c>
      <c r="S5368" t="str">
        <f>IF(Table2[[#This Row],[Basis of Material Classification (Customer Side)*]]="Field inspection","Yes","No")</f>
        <v>No</v>
      </c>
      <c r="V5368" t="s">
        <v>43</v>
      </c>
      <c r="W5368" t="s">
        <v>44</v>
      </c>
      <c r="X5368" t="s">
        <v>44</v>
      </c>
      <c r="Z5368" t="s">
        <v>45</v>
      </c>
      <c r="AA5368" t="s">
        <v>46</v>
      </c>
      <c r="AB5368" t="s">
        <v>46</v>
      </c>
      <c r="AC5368" t="s">
        <v>40</v>
      </c>
    </row>
    <row r="5369" spans="1:29" ht="14.4" x14ac:dyDescent="0.3">
      <c r="A5369">
        <v>5367</v>
      </c>
      <c r="B5369" t="s">
        <v>5366</v>
      </c>
      <c r="C5369" t="s">
        <v>277</v>
      </c>
      <c r="D5369" t="s">
        <v>40</v>
      </c>
      <c r="E5369" t="s">
        <v>40</v>
      </c>
      <c r="F5369" t="s">
        <v>41</v>
      </c>
      <c r="G5369" t="s">
        <v>40</v>
      </c>
      <c r="H5369" s="26">
        <v>36526</v>
      </c>
      <c r="I5369">
        <v>1</v>
      </c>
      <c r="J5369" t="s">
        <v>43</v>
      </c>
      <c r="K5369" t="str">
        <f>IF(Table2[[#This Row],[Basis of Material Classification (System Side)*]]="Field inspection","Yes","No")</f>
        <v>No</v>
      </c>
      <c r="N5369" t="str">
        <f>Table2[[#This Row],[Basis of Material Classification (System Side)*]]</f>
        <v>Installation date after lead ban</v>
      </c>
      <c r="O5369" t="s">
        <v>41</v>
      </c>
      <c r="P5369" s="13">
        <v>37987</v>
      </c>
      <c r="Q5369" s="16">
        <f>Table2[[#This Row],[Service Line Size (inches) (System Side)]]</f>
        <v>1</v>
      </c>
      <c r="R5369" t="s">
        <v>43</v>
      </c>
      <c r="S5369" t="str">
        <f>IF(Table2[[#This Row],[Basis of Material Classification (Customer Side)*]]="Field inspection","Yes","No")</f>
        <v>No</v>
      </c>
      <c r="V5369" t="s">
        <v>43</v>
      </c>
      <c r="W5369" t="s">
        <v>44</v>
      </c>
      <c r="X5369" t="s">
        <v>44</v>
      </c>
      <c r="Z5369" t="s">
        <v>58</v>
      </c>
      <c r="AA5369" t="s">
        <v>46</v>
      </c>
      <c r="AB5369" t="s">
        <v>46</v>
      </c>
      <c r="AC5369" t="s">
        <v>40</v>
      </c>
    </row>
    <row r="5370" spans="1:29" ht="14.4" x14ac:dyDescent="0.3">
      <c r="A5370">
        <v>5368</v>
      </c>
      <c r="B5370" t="s">
        <v>5367</v>
      </c>
      <c r="C5370" t="s">
        <v>277</v>
      </c>
      <c r="D5370" t="s">
        <v>40</v>
      </c>
      <c r="E5370" t="s">
        <v>40</v>
      </c>
      <c r="F5370" t="s">
        <v>53</v>
      </c>
      <c r="G5370" t="s">
        <v>40</v>
      </c>
      <c r="H5370" s="27"/>
      <c r="I5370" t="s">
        <v>54</v>
      </c>
      <c r="J5370" t="s">
        <v>55</v>
      </c>
      <c r="K5370" t="str">
        <f>IF(Table2[[#This Row],[Basis of Material Classification (System Side)*]]="Field inspection","Yes","No")</f>
        <v>No</v>
      </c>
      <c r="O5370" t="s">
        <v>41</v>
      </c>
      <c r="P5370"/>
      <c r="Q5370" s="16" t="str">
        <f>Table2[[#This Row],[Service Line Size (inches) (System Side)]]</f>
        <v>3/4</v>
      </c>
      <c r="R5370" t="s">
        <v>49</v>
      </c>
      <c r="S5370" t="str">
        <f>IF(Table2[[#This Row],[Basis of Material Classification (Customer Side)*]]="Field inspection","Yes","No")</f>
        <v>No</v>
      </c>
      <c r="V5370" t="s">
        <v>50</v>
      </c>
      <c r="W5370" t="s">
        <v>44</v>
      </c>
      <c r="X5370" t="s">
        <v>44</v>
      </c>
      <c r="Z5370" t="s">
        <v>58</v>
      </c>
      <c r="AA5370" t="s">
        <v>46</v>
      </c>
      <c r="AB5370" t="s">
        <v>46</v>
      </c>
      <c r="AC5370" t="s">
        <v>40</v>
      </c>
    </row>
    <row r="5371" spans="1:29" ht="14.4" x14ac:dyDescent="0.3">
      <c r="A5371">
        <v>5369</v>
      </c>
      <c r="B5371" t="s">
        <v>5367</v>
      </c>
      <c r="C5371" t="s">
        <v>277</v>
      </c>
      <c r="D5371" t="s">
        <v>40</v>
      </c>
      <c r="E5371" t="s">
        <v>40</v>
      </c>
      <c r="F5371" t="s">
        <v>41</v>
      </c>
      <c r="G5371" t="s">
        <v>40</v>
      </c>
      <c r="H5371" s="27"/>
      <c r="I5371" t="s">
        <v>975</v>
      </c>
      <c r="J5371" t="s">
        <v>106</v>
      </c>
      <c r="K5371" t="str">
        <f>IF(Table2[[#This Row],[Basis of Material Classification (System Side)*]]="Field inspection","Yes","No")</f>
        <v>No</v>
      </c>
      <c r="N5371" t="s">
        <v>107</v>
      </c>
      <c r="O5371" t="s">
        <v>41</v>
      </c>
      <c r="P5371"/>
      <c r="Q5371" s="16" t="str">
        <f>Table2[[#This Row],[Service Line Size (inches) (System Side)]]</f>
        <v>2</v>
      </c>
      <c r="R5371" t="s">
        <v>106</v>
      </c>
      <c r="S5371" t="str">
        <f>IF(Table2[[#This Row],[Basis of Material Classification (Customer Side)*]]="Field inspection","Yes","No")</f>
        <v>No</v>
      </c>
      <c r="V5371" t="s">
        <v>108</v>
      </c>
      <c r="W5371" t="s">
        <v>44</v>
      </c>
      <c r="X5371" t="s">
        <v>44</v>
      </c>
      <c r="Z5371" t="s">
        <v>58</v>
      </c>
      <c r="AA5371" t="s">
        <v>46</v>
      </c>
      <c r="AB5371" t="s">
        <v>46</v>
      </c>
      <c r="AC5371" t="s">
        <v>40</v>
      </c>
    </row>
    <row r="5372" spans="1:29" ht="14.4" x14ac:dyDescent="0.3">
      <c r="A5372">
        <v>5370</v>
      </c>
      <c r="B5372" t="s">
        <v>5368</v>
      </c>
      <c r="C5372" t="s">
        <v>277</v>
      </c>
      <c r="D5372" t="s">
        <v>40</v>
      </c>
      <c r="E5372" t="s">
        <v>40</v>
      </c>
      <c r="F5372" t="s">
        <v>41</v>
      </c>
      <c r="G5372" t="s">
        <v>40</v>
      </c>
      <c r="H5372" s="26">
        <v>31413</v>
      </c>
      <c r="I5372" t="s">
        <v>42</v>
      </c>
      <c r="J5372" t="s">
        <v>43</v>
      </c>
      <c r="K5372" t="str">
        <f>IF(Table2[[#This Row],[Basis of Material Classification (System Side)*]]="Field inspection","Yes","No")</f>
        <v>No</v>
      </c>
      <c r="N5372" t="str">
        <f>Table2[[#This Row],[Basis of Material Classification (System Side)*]]</f>
        <v>Installation date after lead ban</v>
      </c>
      <c r="O5372" t="s">
        <v>41</v>
      </c>
      <c r="P5372" s="13">
        <v>32874</v>
      </c>
      <c r="Q5372" s="16" t="str">
        <f>Table2[[#This Row],[Service Line Size (inches) (System Side)]]</f>
        <v>5/8</v>
      </c>
      <c r="R5372" t="s">
        <v>43</v>
      </c>
      <c r="S5372" t="str">
        <f>IF(Table2[[#This Row],[Basis of Material Classification (Customer Side)*]]="Field inspection","Yes","No")</f>
        <v>No</v>
      </c>
      <c r="V5372" t="s">
        <v>43</v>
      </c>
      <c r="W5372" t="s">
        <v>44</v>
      </c>
      <c r="X5372" t="s">
        <v>44</v>
      </c>
      <c r="Z5372" t="s">
        <v>49</v>
      </c>
      <c r="AA5372" t="s">
        <v>46</v>
      </c>
      <c r="AB5372" t="s">
        <v>46</v>
      </c>
      <c r="AC5372" t="s">
        <v>40</v>
      </c>
    </row>
    <row r="5373" spans="1:29" ht="14.4" x14ac:dyDescent="0.3">
      <c r="A5373">
        <v>5371</v>
      </c>
      <c r="B5373" t="s">
        <v>5369</v>
      </c>
      <c r="C5373" t="s">
        <v>277</v>
      </c>
      <c r="D5373" t="s">
        <v>40</v>
      </c>
      <c r="E5373" t="s">
        <v>40</v>
      </c>
      <c r="F5373" t="s">
        <v>41</v>
      </c>
      <c r="G5373" t="s">
        <v>40</v>
      </c>
      <c r="H5373" s="26">
        <v>36892</v>
      </c>
      <c r="I5373" t="s">
        <v>42</v>
      </c>
      <c r="J5373" t="s">
        <v>43</v>
      </c>
      <c r="K5373" t="str">
        <f>IF(Table2[[#This Row],[Basis of Material Classification (System Side)*]]="Field inspection","Yes","No")</f>
        <v>No</v>
      </c>
      <c r="N5373" t="str">
        <f>Table2[[#This Row],[Basis of Material Classification (System Side)*]]</f>
        <v>Installation date after lead ban</v>
      </c>
      <c r="O5373" t="s">
        <v>41</v>
      </c>
      <c r="P5373" s="13">
        <v>38353</v>
      </c>
      <c r="Q5373" s="16" t="str">
        <f>Table2[[#This Row],[Service Line Size (inches) (System Side)]]</f>
        <v>5/8</v>
      </c>
      <c r="R5373" t="s">
        <v>43</v>
      </c>
      <c r="S5373" t="str">
        <f>IF(Table2[[#This Row],[Basis of Material Classification (Customer Side)*]]="Field inspection","Yes","No")</f>
        <v>No</v>
      </c>
      <c r="V5373" t="s">
        <v>43</v>
      </c>
      <c r="W5373" t="s">
        <v>44</v>
      </c>
      <c r="X5373" t="s">
        <v>44</v>
      </c>
      <c r="Z5373" t="s">
        <v>45</v>
      </c>
      <c r="AA5373" t="s">
        <v>46</v>
      </c>
      <c r="AB5373" t="s">
        <v>46</v>
      </c>
      <c r="AC5373" t="s">
        <v>40</v>
      </c>
    </row>
    <row r="5374" spans="1:29" ht="14.4" x14ac:dyDescent="0.3">
      <c r="A5374">
        <v>5372</v>
      </c>
      <c r="B5374" t="s">
        <v>5370</v>
      </c>
      <c r="C5374" t="s">
        <v>277</v>
      </c>
      <c r="D5374" t="s">
        <v>40</v>
      </c>
      <c r="E5374" t="s">
        <v>40</v>
      </c>
      <c r="F5374" t="s">
        <v>41</v>
      </c>
      <c r="G5374" t="s">
        <v>40</v>
      </c>
      <c r="H5374" s="26">
        <v>38353</v>
      </c>
      <c r="I5374" t="s">
        <v>42</v>
      </c>
      <c r="J5374" t="s">
        <v>43</v>
      </c>
      <c r="K5374" t="str">
        <f>IF(Table2[[#This Row],[Basis of Material Classification (System Side)*]]="Field inspection","Yes","No")</f>
        <v>No</v>
      </c>
      <c r="N5374" t="str">
        <f>Table2[[#This Row],[Basis of Material Classification (System Side)*]]</f>
        <v>Installation date after lead ban</v>
      </c>
      <c r="O5374" t="s">
        <v>41</v>
      </c>
      <c r="P5374" s="13">
        <v>37987</v>
      </c>
      <c r="Q5374" s="16" t="str">
        <f>Table2[[#This Row],[Service Line Size (inches) (System Side)]]</f>
        <v>5/8</v>
      </c>
      <c r="R5374" t="s">
        <v>43</v>
      </c>
      <c r="S5374" t="str">
        <f>IF(Table2[[#This Row],[Basis of Material Classification (Customer Side)*]]="Field inspection","Yes","No")</f>
        <v>No</v>
      </c>
      <c r="V5374" t="s">
        <v>43</v>
      </c>
      <c r="W5374" t="s">
        <v>44</v>
      </c>
      <c r="X5374" t="s">
        <v>44</v>
      </c>
      <c r="Z5374" t="s">
        <v>45</v>
      </c>
      <c r="AA5374" t="s">
        <v>46</v>
      </c>
      <c r="AB5374" t="s">
        <v>46</v>
      </c>
      <c r="AC5374" t="s">
        <v>40</v>
      </c>
    </row>
    <row r="5375" spans="1:29" ht="14.4" x14ac:dyDescent="0.3">
      <c r="A5375">
        <v>5373</v>
      </c>
      <c r="B5375" t="s">
        <v>5371</v>
      </c>
      <c r="C5375" t="s">
        <v>277</v>
      </c>
      <c r="D5375" t="s">
        <v>40</v>
      </c>
      <c r="E5375" t="s">
        <v>40</v>
      </c>
      <c r="F5375" t="s">
        <v>41</v>
      </c>
      <c r="G5375" t="s">
        <v>40</v>
      </c>
      <c r="H5375" s="26">
        <v>36161</v>
      </c>
      <c r="I5375" t="s">
        <v>42</v>
      </c>
      <c r="J5375" t="s">
        <v>43</v>
      </c>
      <c r="K5375" t="str">
        <f>IF(Table2[[#This Row],[Basis of Material Classification (System Side)*]]="Field inspection","Yes","No")</f>
        <v>No</v>
      </c>
      <c r="N5375" t="str">
        <f>Table2[[#This Row],[Basis of Material Classification (System Side)*]]</f>
        <v>Installation date after lead ban</v>
      </c>
      <c r="O5375" t="s">
        <v>41</v>
      </c>
      <c r="P5375" s="13">
        <v>37987</v>
      </c>
      <c r="Q5375" s="16" t="str">
        <f>Table2[[#This Row],[Service Line Size (inches) (System Side)]]</f>
        <v>5/8</v>
      </c>
      <c r="R5375" t="s">
        <v>43</v>
      </c>
      <c r="S5375" t="str">
        <f>IF(Table2[[#This Row],[Basis of Material Classification (Customer Side)*]]="Field inspection","Yes","No")</f>
        <v>No</v>
      </c>
      <c r="V5375" t="s">
        <v>43</v>
      </c>
      <c r="W5375" t="s">
        <v>44</v>
      </c>
      <c r="X5375" t="s">
        <v>44</v>
      </c>
      <c r="Z5375" t="s">
        <v>45</v>
      </c>
      <c r="AA5375" t="s">
        <v>46</v>
      </c>
      <c r="AB5375" t="s">
        <v>46</v>
      </c>
      <c r="AC5375" t="s">
        <v>40</v>
      </c>
    </row>
    <row r="5376" spans="1:29" ht="14.4" x14ac:dyDescent="0.3">
      <c r="A5376">
        <v>5374</v>
      </c>
      <c r="B5376" t="s">
        <v>5372</v>
      </c>
      <c r="C5376" t="s">
        <v>277</v>
      </c>
      <c r="D5376" t="s">
        <v>40</v>
      </c>
      <c r="E5376" t="s">
        <v>40</v>
      </c>
      <c r="F5376" t="s">
        <v>41</v>
      </c>
      <c r="G5376" t="s">
        <v>40</v>
      </c>
      <c r="H5376" s="26">
        <v>34335</v>
      </c>
      <c r="I5376" t="s">
        <v>42</v>
      </c>
      <c r="J5376" t="s">
        <v>43</v>
      </c>
      <c r="K5376" t="str">
        <f>IF(Table2[[#This Row],[Basis of Material Classification (System Side)*]]="Field inspection","Yes","No")</f>
        <v>No</v>
      </c>
      <c r="N5376" t="str">
        <f>Table2[[#This Row],[Basis of Material Classification (System Side)*]]</f>
        <v>Installation date after lead ban</v>
      </c>
      <c r="O5376" t="s">
        <v>41</v>
      </c>
      <c r="P5376" s="13">
        <v>34700</v>
      </c>
      <c r="Q5376" s="16" t="str">
        <f>Table2[[#This Row],[Service Line Size (inches) (System Side)]]</f>
        <v>5/8</v>
      </c>
      <c r="R5376" t="s">
        <v>43</v>
      </c>
      <c r="S5376" t="str">
        <f>IF(Table2[[#This Row],[Basis of Material Classification (Customer Side)*]]="Field inspection","Yes","No")</f>
        <v>No</v>
      </c>
      <c r="V5376" t="s">
        <v>43</v>
      </c>
      <c r="W5376" t="s">
        <v>44</v>
      </c>
      <c r="X5376" t="s">
        <v>44</v>
      </c>
      <c r="Z5376" t="s">
        <v>45</v>
      </c>
      <c r="AA5376" t="s">
        <v>46</v>
      </c>
      <c r="AB5376" t="s">
        <v>46</v>
      </c>
      <c r="AC5376" t="s">
        <v>40</v>
      </c>
    </row>
    <row r="5377" spans="1:29" ht="14.4" x14ac:dyDescent="0.3">
      <c r="A5377">
        <v>5375</v>
      </c>
      <c r="B5377" t="s">
        <v>5373</v>
      </c>
      <c r="C5377" t="s">
        <v>277</v>
      </c>
      <c r="D5377" t="s">
        <v>40</v>
      </c>
      <c r="E5377" t="s">
        <v>40</v>
      </c>
      <c r="F5377" t="s">
        <v>41</v>
      </c>
      <c r="G5377" t="s">
        <v>40</v>
      </c>
      <c r="H5377" s="26">
        <v>36161</v>
      </c>
      <c r="I5377" t="s">
        <v>42</v>
      </c>
      <c r="J5377" t="s">
        <v>43</v>
      </c>
      <c r="K5377" t="str">
        <f>IF(Table2[[#This Row],[Basis of Material Classification (System Side)*]]="Field inspection","Yes","No")</f>
        <v>No</v>
      </c>
      <c r="N5377" t="str">
        <f>Table2[[#This Row],[Basis of Material Classification (System Side)*]]</f>
        <v>Installation date after lead ban</v>
      </c>
      <c r="O5377" t="s">
        <v>41</v>
      </c>
      <c r="P5377" s="13">
        <v>36526</v>
      </c>
      <c r="Q5377" s="16" t="str">
        <f>Table2[[#This Row],[Service Line Size (inches) (System Side)]]</f>
        <v>5/8</v>
      </c>
      <c r="R5377" t="s">
        <v>43</v>
      </c>
      <c r="S5377" t="str">
        <f>IF(Table2[[#This Row],[Basis of Material Classification (Customer Side)*]]="Field inspection","Yes","No")</f>
        <v>No</v>
      </c>
      <c r="V5377" t="s">
        <v>43</v>
      </c>
      <c r="W5377" t="s">
        <v>44</v>
      </c>
      <c r="X5377" t="s">
        <v>44</v>
      </c>
      <c r="Z5377" t="s">
        <v>45</v>
      </c>
      <c r="AA5377" t="s">
        <v>46</v>
      </c>
      <c r="AB5377" t="s">
        <v>46</v>
      </c>
      <c r="AC5377" t="s">
        <v>40</v>
      </c>
    </row>
    <row r="5378" spans="1:29" ht="14.4" x14ac:dyDescent="0.3">
      <c r="A5378">
        <v>5376</v>
      </c>
      <c r="B5378" t="s">
        <v>5374</v>
      </c>
      <c r="C5378" t="s">
        <v>277</v>
      </c>
      <c r="D5378" t="s">
        <v>40</v>
      </c>
      <c r="E5378" t="s">
        <v>40</v>
      </c>
      <c r="F5378" t="s">
        <v>53</v>
      </c>
      <c r="G5378" t="s">
        <v>40</v>
      </c>
      <c r="H5378" s="26">
        <v>37622</v>
      </c>
      <c r="I5378" t="s">
        <v>54</v>
      </c>
      <c r="J5378" t="s">
        <v>55</v>
      </c>
      <c r="K5378" t="str">
        <f>IF(Table2[[#This Row],[Basis of Material Classification (System Side)*]]="Field inspection","Yes","No")</f>
        <v>No</v>
      </c>
      <c r="O5378" t="s">
        <v>41</v>
      </c>
      <c r="P5378" s="13">
        <v>37622</v>
      </c>
      <c r="Q5378" s="16" t="str">
        <f>Table2[[#This Row],[Service Line Size (inches) (System Side)]]</f>
        <v>3/4</v>
      </c>
      <c r="R5378" t="s">
        <v>43</v>
      </c>
      <c r="S5378" t="str">
        <f>IF(Table2[[#This Row],[Basis of Material Classification (Customer Side)*]]="Field inspection","Yes","No")</f>
        <v>No</v>
      </c>
      <c r="V5378" t="s">
        <v>43</v>
      </c>
      <c r="W5378" t="s">
        <v>44</v>
      </c>
      <c r="X5378" t="s">
        <v>44</v>
      </c>
      <c r="Z5378" t="s">
        <v>45</v>
      </c>
      <c r="AA5378" t="s">
        <v>46</v>
      </c>
      <c r="AB5378" t="s">
        <v>46</v>
      </c>
      <c r="AC5378" t="s">
        <v>40</v>
      </c>
    </row>
    <row r="5379" spans="1:29" ht="14.4" x14ac:dyDescent="0.3">
      <c r="A5379">
        <v>5377</v>
      </c>
      <c r="B5379" t="s">
        <v>5375</v>
      </c>
      <c r="C5379" t="s">
        <v>277</v>
      </c>
      <c r="D5379" t="s">
        <v>40</v>
      </c>
      <c r="E5379" t="s">
        <v>40</v>
      </c>
      <c r="F5379" t="s">
        <v>41</v>
      </c>
      <c r="G5379" t="s">
        <v>40</v>
      </c>
      <c r="H5379" s="26">
        <v>29952</v>
      </c>
      <c r="I5379" t="s">
        <v>42</v>
      </c>
      <c r="J5379" t="s">
        <v>43</v>
      </c>
      <c r="K5379" t="str">
        <f>IF(Table2[[#This Row],[Basis of Material Classification (System Side)*]]="Field inspection","Yes","No")</f>
        <v>No</v>
      </c>
      <c r="N5379" t="str">
        <f>Table2[[#This Row],[Basis of Material Classification (System Side)*]]</f>
        <v>Installation date after lead ban</v>
      </c>
      <c r="O5379" t="s">
        <v>41</v>
      </c>
      <c r="P5379" s="13">
        <v>31048</v>
      </c>
      <c r="Q5379" s="16" t="str">
        <f>Table2[[#This Row],[Service Line Size (inches) (System Side)]]</f>
        <v>5/8</v>
      </c>
      <c r="R5379" t="s">
        <v>43</v>
      </c>
      <c r="S5379" t="str">
        <f>IF(Table2[[#This Row],[Basis of Material Classification (Customer Side)*]]="Field inspection","Yes","No")</f>
        <v>No</v>
      </c>
      <c r="V5379" t="s">
        <v>43</v>
      </c>
      <c r="W5379" t="s">
        <v>44</v>
      </c>
      <c r="X5379" t="s">
        <v>44</v>
      </c>
      <c r="Z5379" t="s">
        <v>45</v>
      </c>
      <c r="AA5379" t="s">
        <v>46</v>
      </c>
      <c r="AB5379" t="s">
        <v>46</v>
      </c>
      <c r="AC5379" t="s">
        <v>40</v>
      </c>
    </row>
    <row r="5380" spans="1:29" ht="14.4" x14ac:dyDescent="0.3">
      <c r="A5380">
        <v>5378</v>
      </c>
      <c r="B5380" t="s">
        <v>5376</v>
      </c>
      <c r="C5380" t="s">
        <v>277</v>
      </c>
      <c r="D5380" t="s">
        <v>48</v>
      </c>
      <c r="E5380" t="s">
        <v>40</v>
      </c>
      <c r="F5380" t="s">
        <v>53</v>
      </c>
      <c r="G5380" t="s">
        <v>40</v>
      </c>
      <c r="H5380" s="26">
        <v>36161</v>
      </c>
      <c r="I5380" t="s">
        <v>60</v>
      </c>
      <c r="J5380" t="s">
        <v>55</v>
      </c>
      <c r="K5380" t="str">
        <f>IF(Table2[[#This Row],[Basis of Material Classification (System Side)*]]="Field inspection","Yes","No")</f>
        <v>No</v>
      </c>
      <c r="O5380" t="s">
        <v>41</v>
      </c>
      <c r="P5380" s="13">
        <v>36161</v>
      </c>
      <c r="Q5380" s="16" t="str">
        <f>Table2[[#This Row],[Service Line Size (inches) (System Side)]]</f>
        <v>1</v>
      </c>
      <c r="R5380" t="s">
        <v>43</v>
      </c>
      <c r="S5380" t="str">
        <f>IF(Table2[[#This Row],[Basis of Material Classification (Customer Side)*]]="Field inspection","Yes","No")</f>
        <v>No</v>
      </c>
      <c r="V5380" t="s">
        <v>43</v>
      </c>
      <c r="W5380" t="s">
        <v>44</v>
      </c>
      <c r="X5380" t="s">
        <v>44</v>
      </c>
      <c r="Z5380" t="s">
        <v>51</v>
      </c>
      <c r="AA5380" t="s">
        <v>46</v>
      </c>
      <c r="AB5380" t="s">
        <v>46</v>
      </c>
      <c r="AC5380" t="s">
        <v>40</v>
      </c>
    </row>
    <row r="5381" spans="1:29" ht="14.4" x14ac:dyDescent="0.3">
      <c r="A5381">
        <v>5379</v>
      </c>
      <c r="B5381" t="s">
        <v>5377</v>
      </c>
      <c r="C5381" t="s">
        <v>277</v>
      </c>
      <c r="D5381" t="s">
        <v>40</v>
      </c>
      <c r="E5381" t="s">
        <v>40</v>
      </c>
      <c r="F5381" t="s">
        <v>41</v>
      </c>
      <c r="G5381" t="s">
        <v>40</v>
      </c>
      <c r="H5381" s="26">
        <v>37257</v>
      </c>
      <c r="I5381" t="s">
        <v>42</v>
      </c>
      <c r="J5381" t="s">
        <v>43</v>
      </c>
      <c r="K5381" t="str">
        <f>IF(Table2[[#This Row],[Basis of Material Classification (System Side)*]]="Field inspection","Yes","No")</f>
        <v>No</v>
      </c>
      <c r="N5381" t="str">
        <f>Table2[[#This Row],[Basis of Material Classification (System Side)*]]</f>
        <v>Installation date after lead ban</v>
      </c>
      <c r="O5381" t="s">
        <v>41</v>
      </c>
      <c r="P5381" s="13">
        <v>37987</v>
      </c>
      <c r="Q5381" s="16" t="str">
        <f>Table2[[#This Row],[Service Line Size (inches) (System Side)]]</f>
        <v>5/8</v>
      </c>
      <c r="R5381" t="s">
        <v>43</v>
      </c>
      <c r="S5381" t="str">
        <f>IF(Table2[[#This Row],[Basis of Material Classification (Customer Side)*]]="Field inspection","Yes","No")</f>
        <v>No</v>
      </c>
      <c r="V5381" t="s">
        <v>43</v>
      </c>
      <c r="W5381" t="s">
        <v>44</v>
      </c>
      <c r="X5381" t="s">
        <v>44</v>
      </c>
      <c r="Z5381" t="s">
        <v>45</v>
      </c>
      <c r="AA5381" t="s">
        <v>46</v>
      </c>
      <c r="AB5381" t="s">
        <v>46</v>
      </c>
      <c r="AC5381" t="s">
        <v>40</v>
      </c>
    </row>
    <row r="5382" spans="1:29" ht="14.4" x14ac:dyDescent="0.3">
      <c r="A5382">
        <v>5380</v>
      </c>
      <c r="B5382" t="s">
        <v>11113</v>
      </c>
      <c r="C5382" t="s">
        <v>277</v>
      </c>
      <c r="D5382" t="s">
        <v>40</v>
      </c>
      <c r="E5382" t="s">
        <v>40</v>
      </c>
      <c r="F5382" t="s">
        <v>41</v>
      </c>
      <c r="G5382" t="s">
        <v>40</v>
      </c>
      <c r="H5382" s="26">
        <v>28491</v>
      </c>
      <c r="I5382" t="s">
        <v>42</v>
      </c>
      <c r="J5382" t="s">
        <v>49</v>
      </c>
      <c r="K5382" t="str">
        <f>IF(Table2[[#This Row],[Basis of Material Classification (System Side)*]]="Field inspection","Yes","No")</f>
        <v>No</v>
      </c>
      <c r="N5382" t="s">
        <v>50</v>
      </c>
      <c r="O5382" t="s">
        <v>41</v>
      </c>
      <c r="P5382" s="13">
        <v>29221</v>
      </c>
      <c r="Q5382" s="16" t="str">
        <f>Table2[[#This Row],[Service Line Size (inches) (System Side)]]</f>
        <v>5/8</v>
      </c>
      <c r="R5382" t="s">
        <v>43</v>
      </c>
      <c r="S5382" t="str">
        <f>IF(Table2[[#This Row],[Basis of Material Classification (Customer Side)*]]="Field inspection","Yes","No")</f>
        <v>No</v>
      </c>
      <c r="V5382" t="s">
        <v>43</v>
      </c>
      <c r="W5382" t="s">
        <v>44</v>
      </c>
      <c r="X5382" t="s">
        <v>44</v>
      </c>
      <c r="Z5382" t="s">
        <v>45</v>
      </c>
      <c r="AA5382" t="s">
        <v>46</v>
      </c>
      <c r="AB5382" t="s">
        <v>46</v>
      </c>
      <c r="AC5382" t="s">
        <v>40</v>
      </c>
    </row>
    <row r="5383" spans="1:29" ht="14.4" x14ac:dyDescent="0.3">
      <c r="A5383">
        <v>5381</v>
      </c>
      <c r="B5383" t="s">
        <v>5378</v>
      </c>
      <c r="C5383" t="s">
        <v>277</v>
      </c>
      <c r="D5383" t="s">
        <v>40</v>
      </c>
      <c r="E5383" t="s">
        <v>40</v>
      </c>
      <c r="F5383" t="s">
        <v>41</v>
      </c>
      <c r="G5383" t="s">
        <v>40</v>
      </c>
      <c r="H5383" s="26">
        <v>29587</v>
      </c>
      <c r="I5383" t="s">
        <v>42</v>
      </c>
      <c r="J5383" t="s">
        <v>43</v>
      </c>
      <c r="K5383" t="str">
        <f>IF(Table2[[#This Row],[Basis of Material Classification (System Side)*]]="Field inspection","Yes","No")</f>
        <v>No</v>
      </c>
      <c r="N5383" t="str">
        <f>Table2[[#This Row],[Basis of Material Classification (System Side)*]]</f>
        <v>Installation date after lead ban</v>
      </c>
      <c r="O5383" t="s">
        <v>41</v>
      </c>
      <c r="P5383" s="13">
        <v>32143</v>
      </c>
      <c r="Q5383" s="16" t="str">
        <f>Table2[[#This Row],[Service Line Size (inches) (System Side)]]</f>
        <v>5/8</v>
      </c>
      <c r="R5383" t="s">
        <v>43</v>
      </c>
      <c r="S5383" t="str">
        <f>IF(Table2[[#This Row],[Basis of Material Classification (Customer Side)*]]="Field inspection","Yes","No")</f>
        <v>No</v>
      </c>
      <c r="V5383" t="s">
        <v>43</v>
      </c>
      <c r="W5383" t="s">
        <v>44</v>
      </c>
      <c r="X5383" t="s">
        <v>44</v>
      </c>
      <c r="Z5383" t="s">
        <v>45</v>
      </c>
      <c r="AA5383" t="s">
        <v>46</v>
      </c>
      <c r="AB5383" t="s">
        <v>46</v>
      </c>
      <c r="AC5383" t="s">
        <v>40</v>
      </c>
    </row>
    <row r="5384" spans="1:29" ht="14.4" x14ac:dyDescent="0.3">
      <c r="A5384">
        <v>5382</v>
      </c>
      <c r="B5384" t="s">
        <v>5379</v>
      </c>
      <c r="C5384" t="s">
        <v>277</v>
      </c>
      <c r="D5384" t="s">
        <v>40</v>
      </c>
      <c r="E5384" t="s">
        <v>40</v>
      </c>
      <c r="F5384" t="s">
        <v>41</v>
      </c>
      <c r="G5384" t="s">
        <v>40</v>
      </c>
      <c r="H5384" s="26">
        <v>25934</v>
      </c>
      <c r="I5384" t="s">
        <v>42</v>
      </c>
      <c r="J5384" t="s">
        <v>49</v>
      </c>
      <c r="K5384" t="str">
        <f>IF(Table2[[#This Row],[Basis of Material Classification (System Side)*]]="Field inspection","Yes","No")</f>
        <v>No</v>
      </c>
      <c r="N5384" t="s">
        <v>50</v>
      </c>
      <c r="O5384" t="s">
        <v>41</v>
      </c>
      <c r="P5384" s="13">
        <v>37987</v>
      </c>
      <c r="Q5384" s="16" t="str">
        <f>Table2[[#This Row],[Service Line Size (inches) (System Side)]]</f>
        <v>5/8</v>
      </c>
      <c r="R5384" t="s">
        <v>43</v>
      </c>
      <c r="S5384" t="str">
        <f>IF(Table2[[#This Row],[Basis of Material Classification (Customer Side)*]]="Field inspection","Yes","No")</f>
        <v>No</v>
      </c>
      <c r="V5384" t="s">
        <v>43</v>
      </c>
      <c r="W5384" t="s">
        <v>44</v>
      </c>
      <c r="X5384" t="s">
        <v>44</v>
      </c>
      <c r="Z5384" t="s">
        <v>45</v>
      </c>
      <c r="AA5384" t="s">
        <v>46</v>
      </c>
      <c r="AB5384" t="s">
        <v>46</v>
      </c>
      <c r="AC5384" t="s">
        <v>40</v>
      </c>
    </row>
    <row r="5385" spans="1:29" ht="14.4" x14ac:dyDescent="0.3">
      <c r="A5385">
        <v>5383</v>
      </c>
      <c r="B5385" t="s">
        <v>5380</v>
      </c>
      <c r="C5385" t="s">
        <v>277</v>
      </c>
      <c r="D5385" t="s">
        <v>40</v>
      </c>
      <c r="E5385" t="s">
        <v>40</v>
      </c>
      <c r="F5385" t="s">
        <v>53</v>
      </c>
      <c r="G5385" t="s">
        <v>40</v>
      </c>
      <c r="H5385" s="26">
        <v>33970</v>
      </c>
      <c r="I5385" t="s">
        <v>54</v>
      </c>
      <c r="J5385" t="s">
        <v>55</v>
      </c>
      <c r="K5385" t="str">
        <f>IF(Table2[[#This Row],[Basis of Material Classification (System Side)*]]="Field inspection","Yes","No")</f>
        <v>No</v>
      </c>
      <c r="O5385" t="s">
        <v>41</v>
      </c>
      <c r="P5385" s="13">
        <v>35065</v>
      </c>
      <c r="Q5385" s="16" t="str">
        <f>Table2[[#This Row],[Service Line Size (inches) (System Side)]]</f>
        <v>3/4</v>
      </c>
      <c r="R5385" t="s">
        <v>43</v>
      </c>
      <c r="S5385" t="str">
        <f>IF(Table2[[#This Row],[Basis of Material Classification (Customer Side)*]]="Field inspection","Yes","No")</f>
        <v>No</v>
      </c>
      <c r="V5385" t="s">
        <v>43</v>
      </c>
      <c r="W5385" t="s">
        <v>44</v>
      </c>
      <c r="X5385" t="s">
        <v>44</v>
      </c>
      <c r="Z5385" t="s">
        <v>45</v>
      </c>
      <c r="AA5385" t="s">
        <v>46</v>
      </c>
      <c r="AB5385" t="s">
        <v>46</v>
      </c>
      <c r="AC5385" t="s">
        <v>40</v>
      </c>
    </row>
    <row r="5386" spans="1:29" ht="14.4" x14ac:dyDescent="0.3">
      <c r="A5386">
        <v>5384</v>
      </c>
      <c r="B5386" t="s">
        <v>5381</v>
      </c>
      <c r="C5386" t="s">
        <v>277</v>
      </c>
      <c r="D5386" t="s">
        <v>40</v>
      </c>
      <c r="E5386" t="s">
        <v>40</v>
      </c>
      <c r="F5386" t="s">
        <v>41</v>
      </c>
      <c r="G5386" t="s">
        <v>40</v>
      </c>
      <c r="H5386" s="26">
        <v>28126</v>
      </c>
      <c r="I5386" t="s">
        <v>42</v>
      </c>
      <c r="J5386" t="s">
        <v>49</v>
      </c>
      <c r="K5386" t="str">
        <f>IF(Table2[[#This Row],[Basis of Material Classification (System Side)*]]="Field inspection","Yes","No")</f>
        <v>No</v>
      </c>
      <c r="N5386" t="s">
        <v>50</v>
      </c>
      <c r="O5386" t="s">
        <v>41</v>
      </c>
      <c r="P5386"/>
      <c r="Q5386" s="16" t="str">
        <f>Table2[[#This Row],[Service Line Size (inches) (System Side)]]</f>
        <v>5/8</v>
      </c>
      <c r="R5386" t="s">
        <v>106</v>
      </c>
      <c r="S5386" t="str">
        <f>IF(Table2[[#This Row],[Basis of Material Classification (Customer Side)*]]="Field inspection","Yes","No")</f>
        <v>No</v>
      </c>
      <c r="V5386" t="s">
        <v>108</v>
      </c>
      <c r="W5386" t="s">
        <v>44</v>
      </c>
      <c r="X5386" t="s">
        <v>44</v>
      </c>
      <c r="Z5386" t="s">
        <v>58</v>
      </c>
      <c r="AA5386" t="s">
        <v>46</v>
      </c>
      <c r="AB5386" t="s">
        <v>46</v>
      </c>
      <c r="AC5386" t="s">
        <v>40</v>
      </c>
    </row>
    <row r="5387" spans="1:29" ht="14.4" x14ac:dyDescent="0.3">
      <c r="A5387">
        <v>5385</v>
      </c>
      <c r="B5387" t="s">
        <v>5382</v>
      </c>
      <c r="C5387" t="s">
        <v>277</v>
      </c>
      <c r="D5387" t="s">
        <v>40</v>
      </c>
      <c r="E5387" t="s">
        <v>40</v>
      </c>
      <c r="F5387" t="s">
        <v>41</v>
      </c>
      <c r="G5387" t="s">
        <v>40</v>
      </c>
      <c r="H5387" s="26">
        <v>29952</v>
      </c>
      <c r="I5387" t="s">
        <v>42</v>
      </c>
      <c r="J5387" t="s">
        <v>43</v>
      </c>
      <c r="K5387" t="str">
        <f>IF(Table2[[#This Row],[Basis of Material Classification (System Side)*]]="Field inspection","Yes","No")</f>
        <v>No</v>
      </c>
      <c r="N5387" t="str">
        <f>Table2[[#This Row],[Basis of Material Classification (System Side)*]]</f>
        <v>Installation date after lead ban</v>
      </c>
      <c r="O5387" t="s">
        <v>41</v>
      </c>
      <c r="P5387" s="13">
        <v>31778</v>
      </c>
      <c r="Q5387" s="16" t="str">
        <f>Table2[[#This Row],[Service Line Size (inches) (System Side)]]</f>
        <v>5/8</v>
      </c>
      <c r="R5387" t="s">
        <v>43</v>
      </c>
      <c r="S5387" t="str">
        <f>IF(Table2[[#This Row],[Basis of Material Classification (Customer Side)*]]="Field inspection","Yes","No")</f>
        <v>No</v>
      </c>
      <c r="V5387" t="s">
        <v>43</v>
      </c>
      <c r="W5387" t="s">
        <v>44</v>
      </c>
      <c r="X5387" t="s">
        <v>44</v>
      </c>
      <c r="Z5387" t="s">
        <v>45</v>
      </c>
      <c r="AA5387" t="s">
        <v>46</v>
      </c>
      <c r="AB5387" t="s">
        <v>46</v>
      </c>
      <c r="AC5387" t="s">
        <v>40</v>
      </c>
    </row>
    <row r="5388" spans="1:29" ht="14.4" x14ac:dyDescent="0.3">
      <c r="A5388">
        <v>5386</v>
      </c>
      <c r="B5388" t="s">
        <v>5383</v>
      </c>
      <c r="C5388" t="s">
        <v>277</v>
      </c>
      <c r="D5388" t="s">
        <v>40</v>
      </c>
      <c r="E5388" t="s">
        <v>40</v>
      </c>
      <c r="F5388" t="s">
        <v>41</v>
      </c>
      <c r="G5388" t="s">
        <v>40</v>
      </c>
      <c r="H5388" s="26">
        <v>30682</v>
      </c>
      <c r="I5388" t="s">
        <v>42</v>
      </c>
      <c r="J5388" t="s">
        <v>43</v>
      </c>
      <c r="K5388" t="str">
        <f>IF(Table2[[#This Row],[Basis of Material Classification (System Side)*]]="Field inspection","Yes","No")</f>
        <v>No</v>
      </c>
      <c r="N5388" t="str">
        <f>Table2[[#This Row],[Basis of Material Classification (System Side)*]]</f>
        <v>Installation date after lead ban</v>
      </c>
      <c r="O5388" t="s">
        <v>41</v>
      </c>
      <c r="P5388" s="13">
        <v>29221</v>
      </c>
      <c r="Q5388" s="16" t="str">
        <f>Table2[[#This Row],[Service Line Size (inches) (System Side)]]</f>
        <v>5/8</v>
      </c>
      <c r="R5388" t="s">
        <v>43</v>
      </c>
      <c r="S5388" t="str">
        <f>IF(Table2[[#This Row],[Basis of Material Classification (Customer Side)*]]="Field inspection","Yes","No")</f>
        <v>No</v>
      </c>
      <c r="V5388" t="s">
        <v>43</v>
      </c>
      <c r="W5388" t="s">
        <v>44</v>
      </c>
      <c r="X5388" t="s">
        <v>44</v>
      </c>
      <c r="Z5388" t="s">
        <v>45</v>
      </c>
      <c r="AA5388" t="s">
        <v>46</v>
      </c>
      <c r="AB5388" t="s">
        <v>46</v>
      </c>
      <c r="AC5388" t="s">
        <v>40</v>
      </c>
    </row>
    <row r="5389" spans="1:29" ht="14.4" x14ac:dyDescent="0.3">
      <c r="A5389">
        <v>5387</v>
      </c>
      <c r="B5389" t="s">
        <v>5384</v>
      </c>
      <c r="C5389" t="s">
        <v>277</v>
      </c>
      <c r="D5389" t="s">
        <v>40</v>
      </c>
      <c r="E5389" t="s">
        <v>40</v>
      </c>
      <c r="F5389" t="s">
        <v>41</v>
      </c>
      <c r="G5389" t="s">
        <v>40</v>
      </c>
      <c r="H5389" s="26">
        <v>32143</v>
      </c>
      <c r="I5389" t="s">
        <v>42</v>
      </c>
      <c r="J5389" t="s">
        <v>43</v>
      </c>
      <c r="K5389" t="str">
        <f>IF(Table2[[#This Row],[Basis of Material Classification (System Side)*]]="Field inspection","Yes","No")</f>
        <v>No</v>
      </c>
      <c r="N5389" t="str">
        <f>Table2[[#This Row],[Basis of Material Classification (System Side)*]]</f>
        <v>Installation date after lead ban</v>
      </c>
      <c r="O5389" t="s">
        <v>41</v>
      </c>
      <c r="P5389" s="13">
        <v>32874</v>
      </c>
      <c r="Q5389" s="16" t="str">
        <f>Table2[[#This Row],[Service Line Size (inches) (System Side)]]</f>
        <v>5/8</v>
      </c>
      <c r="R5389" t="s">
        <v>43</v>
      </c>
      <c r="S5389" t="str">
        <f>IF(Table2[[#This Row],[Basis of Material Classification (Customer Side)*]]="Field inspection","Yes","No")</f>
        <v>No</v>
      </c>
      <c r="V5389" t="s">
        <v>43</v>
      </c>
      <c r="W5389" t="s">
        <v>44</v>
      </c>
      <c r="X5389" t="s">
        <v>44</v>
      </c>
      <c r="Z5389" t="s">
        <v>45</v>
      </c>
      <c r="AA5389" t="s">
        <v>46</v>
      </c>
      <c r="AB5389" t="s">
        <v>46</v>
      </c>
      <c r="AC5389" t="s">
        <v>40</v>
      </c>
    </row>
    <row r="5390" spans="1:29" ht="14.4" x14ac:dyDescent="0.3">
      <c r="A5390">
        <v>5388</v>
      </c>
      <c r="B5390" t="s">
        <v>5385</v>
      </c>
      <c r="C5390" t="s">
        <v>277</v>
      </c>
      <c r="D5390" t="s">
        <v>40</v>
      </c>
      <c r="E5390" t="s">
        <v>40</v>
      </c>
      <c r="F5390" t="s">
        <v>53</v>
      </c>
      <c r="G5390" t="s">
        <v>40</v>
      </c>
      <c r="H5390" s="26">
        <v>36526</v>
      </c>
      <c r="I5390" t="s">
        <v>54</v>
      </c>
      <c r="J5390" t="s">
        <v>55</v>
      </c>
      <c r="K5390" t="str">
        <f>IF(Table2[[#This Row],[Basis of Material Classification (System Side)*]]="Field inspection","Yes","No")</f>
        <v>No</v>
      </c>
      <c r="O5390" t="s">
        <v>41</v>
      </c>
      <c r="P5390" s="13">
        <v>36892</v>
      </c>
      <c r="Q5390" s="16" t="str">
        <f>Table2[[#This Row],[Service Line Size (inches) (System Side)]]</f>
        <v>3/4</v>
      </c>
      <c r="R5390" t="s">
        <v>43</v>
      </c>
      <c r="S5390" t="str">
        <f>IF(Table2[[#This Row],[Basis of Material Classification (Customer Side)*]]="Field inspection","Yes","No")</f>
        <v>No</v>
      </c>
      <c r="V5390" t="s">
        <v>43</v>
      </c>
      <c r="W5390" t="s">
        <v>44</v>
      </c>
      <c r="X5390" t="s">
        <v>44</v>
      </c>
      <c r="Z5390" t="s">
        <v>45</v>
      </c>
      <c r="AA5390" t="s">
        <v>46</v>
      </c>
      <c r="AB5390" t="s">
        <v>46</v>
      </c>
      <c r="AC5390" t="s">
        <v>40</v>
      </c>
    </row>
    <row r="5391" spans="1:29" ht="14.4" x14ac:dyDescent="0.3">
      <c r="A5391">
        <v>5389</v>
      </c>
      <c r="B5391" t="s">
        <v>5386</v>
      </c>
      <c r="C5391" t="s">
        <v>277</v>
      </c>
      <c r="D5391" t="s">
        <v>40</v>
      </c>
      <c r="E5391" t="s">
        <v>40</v>
      </c>
      <c r="F5391" t="s">
        <v>41</v>
      </c>
      <c r="G5391" t="s">
        <v>40</v>
      </c>
      <c r="H5391" s="26">
        <v>33604</v>
      </c>
      <c r="I5391" t="s">
        <v>42</v>
      </c>
      <c r="J5391" t="s">
        <v>43</v>
      </c>
      <c r="K5391" t="str">
        <f>IF(Table2[[#This Row],[Basis of Material Classification (System Side)*]]="Field inspection","Yes","No")</f>
        <v>No</v>
      </c>
      <c r="N5391" t="str">
        <f>Table2[[#This Row],[Basis of Material Classification (System Side)*]]</f>
        <v>Installation date after lead ban</v>
      </c>
      <c r="O5391" t="s">
        <v>41</v>
      </c>
      <c r="P5391" s="13">
        <v>36892</v>
      </c>
      <c r="Q5391" s="16" t="str">
        <f>Table2[[#This Row],[Service Line Size (inches) (System Side)]]</f>
        <v>5/8</v>
      </c>
      <c r="R5391" t="s">
        <v>43</v>
      </c>
      <c r="S5391" t="str">
        <f>IF(Table2[[#This Row],[Basis of Material Classification (Customer Side)*]]="Field inspection","Yes","No")</f>
        <v>No</v>
      </c>
      <c r="V5391" t="s">
        <v>43</v>
      </c>
      <c r="W5391" t="s">
        <v>44</v>
      </c>
      <c r="X5391" t="s">
        <v>44</v>
      </c>
      <c r="Z5391" t="s">
        <v>45</v>
      </c>
      <c r="AA5391" t="s">
        <v>46</v>
      </c>
      <c r="AB5391" t="s">
        <v>46</v>
      </c>
      <c r="AC5391" t="s">
        <v>40</v>
      </c>
    </row>
    <row r="5392" spans="1:29" ht="14.4" x14ac:dyDescent="0.3">
      <c r="A5392">
        <v>5390</v>
      </c>
      <c r="B5392" t="s">
        <v>5387</v>
      </c>
      <c r="C5392" t="s">
        <v>277</v>
      </c>
      <c r="D5392" t="s">
        <v>40</v>
      </c>
      <c r="E5392" t="s">
        <v>40</v>
      </c>
      <c r="F5392" t="s">
        <v>41</v>
      </c>
      <c r="G5392" t="s">
        <v>40</v>
      </c>
      <c r="H5392" s="26">
        <v>28126</v>
      </c>
      <c r="I5392" t="s">
        <v>42</v>
      </c>
      <c r="J5392" t="s">
        <v>49</v>
      </c>
      <c r="K5392" t="str">
        <f>IF(Table2[[#This Row],[Basis of Material Classification (System Side)*]]="Field inspection","Yes","No")</f>
        <v>No</v>
      </c>
      <c r="N5392" t="s">
        <v>50</v>
      </c>
      <c r="O5392" t="s">
        <v>41</v>
      </c>
      <c r="P5392" s="13">
        <v>33970</v>
      </c>
      <c r="Q5392" s="16" t="str">
        <f>Table2[[#This Row],[Service Line Size (inches) (System Side)]]</f>
        <v>5/8</v>
      </c>
      <c r="R5392" t="s">
        <v>43</v>
      </c>
      <c r="S5392" t="str">
        <f>IF(Table2[[#This Row],[Basis of Material Classification (Customer Side)*]]="Field inspection","Yes","No")</f>
        <v>No</v>
      </c>
      <c r="V5392" t="s">
        <v>43</v>
      </c>
      <c r="W5392" t="s">
        <v>44</v>
      </c>
      <c r="X5392" t="s">
        <v>44</v>
      </c>
      <c r="Z5392" t="s">
        <v>45</v>
      </c>
      <c r="AA5392" t="s">
        <v>46</v>
      </c>
      <c r="AB5392" t="s">
        <v>46</v>
      </c>
      <c r="AC5392" t="s">
        <v>40</v>
      </c>
    </row>
    <row r="5393" spans="1:29" ht="14.4" x14ac:dyDescent="0.3">
      <c r="A5393">
        <v>5391</v>
      </c>
      <c r="B5393" t="s">
        <v>5388</v>
      </c>
      <c r="C5393" t="s">
        <v>277</v>
      </c>
      <c r="D5393" t="s">
        <v>40</v>
      </c>
      <c r="E5393" t="s">
        <v>40</v>
      </c>
      <c r="F5393" t="s">
        <v>53</v>
      </c>
      <c r="G5393" t="s">
        <v>40</v>
      </c>
      <c r="H5393" s="26">
        <v>38718</v>
      </c>
      <c r="I5393" t="s">
        <v>54</v>
      </c>
      <c r="J5393" t="s">
        <v>55</v>
      </c>
      <c r="K5393" t="str">
        <f>IF(Table2[[#This Row],[Basis of Material Classification (System Side)*]]="Field inspection","Yes","No")</f>
        <v>No</v>
      </c>
      <c r="O5393" t="s">
        <v>41</v>
      </c>
      <c r="P5393" s="13">
        <v>39083</v>
      </c>
      <c r="Q5393" s="16" t="str">
        <f>Table2[[#This Row],[Service Line Size (inches) (System Side)]]</f>
        <v>3/4</v>
      </c>
      <c r="R5393" t="s">
        <v>43</v>
      </c>
      <c r="S5393" t="str">
        <f>IF(Table2[[#This Row],[Basis of Material Classification (Customer Side)*]]="Field inspection","Yes","No")</f>
        <v>No</v>
      </c>
      <c r="V5393" t="s">
        <v>43</v>
      </c>
      <c r="W5393" t="s">
        <v>44</v>
      </c>
      <c r="X5393" t="s">
        <v>44</v>
      </c>
      <c r="Z5393" t="s">
        <v>45</v>
      </c>
      <c r="AA5393" t="s">
        <v>46</v>
      </c>
      <c r="AB5393" t="s">
        <v>46</v>
      </c>
      <c r="AC5393" t="s">
        <v>40</v>
      </c>
    </row>
    <row r="5394" spans="1:29" ht="14.4" x14ac:dyDescent="0.3">
      <c r="A5394">
        <v>5392</v>
      </c>
      <c r="B5394" t="s">
        <v>5389</v>
      </c>
      <c r="C5394" t="s">
        <v>277</v>
      </c>
      <c r="D5394" t="s">
        <v>40</v>
      </c>
      <c r="E5394" t="s">
        <v>40</v>
      </c>
      <c r="F5394" t="s">
        <v>53</v>
      </c>
      <c r="G5394" t="s">
        <v>40</v>
      </c>
      <c r="H5394" s="26">
        <v>37622</v>
      </c>
      <c r="I5394" t="s">
        <v>54</v>
      </c>
      <c r="J5394" t="s">
        <v>55</v>
      </c>
      <c r="K5394" t="str">
        <f>IF(Table2[[#This Row],[Basis of Material Classification (System Side)*]]="Field inspection","Yes","No")</f>
        <v>No</v>
      </c>
      <c r="O5394" t="s">
        <v>41</v>
      </c>
      <c r="P5394" s="13">
        <v>37622</v>
      </c>
      <c r="Q5394" s="16" t="str">
        <f>Table2[[#This Row],[Service Line Size (inches) (System Side)]]</f>
        <v>3/4</v>
      </c>
      <c r="R5394" t="s">
        <v>43</v>
      </c>
      <c r="S5394" t="str">
        <f>IF(Table2[[#This Row],[Basis of Material Classification (Customer Side)*]]="Field inspection","Yes","No")</f>
        <v>No</v>
      </c>
      <c r="V5394" t="s">
        <v>43</v>
      </c>
      <c r="W5394" t="s">
        <v>44</v>
      </c>
      <c r="X5394" t="s">
        <v>44</v>
      </c>
      <c r="Z5394" t="s">
        <v>45</v>
      </c>
      <c r="AA5394" t="s">
        <v>46</v>
      </c>
      <c r="AB5394" t="s">
        <v>46</v>
      </c>
      <c r="AC5394" t="s">
        <v>40</v>
      </c>
    </row>
    <row r="5395" spans="1:29" ht="14.4" x14ac:dyDescent="0.3">
      <c r="A5395">
        <v>5393</v>
      </c>
      <c r="B5395" t="s">
        <v>5390</v>
      </c>
      <c r="C5395" t="s">
        <v>277</v>
      </c>
      <c r="D5395" t="s">
        <v>40</v>
      </c>
      <c r="E5395" t="s">
        <v>40</v>
      </c>
      <c r="F5395" t="s">
        <v>53</v>
      </c>
      <c r="G5395" t="s">
        <v>40</v>
      </c>
      <c r="H5395" s="26">
        <v>35431</v>
      </c>
      <c r="I5395" t="s">
        <v>54</v>
      </c>
      <c r="J5395" t="s">
        <v>55</v>
      </c>
      <c r="K5395" t="str">
        <f>IF(Table2[[#This Row],[Basis of Material Classification (System Side)*]]="Field inspection","Yes","No")</f>
        <v>No</v>
      </c>
      <c r="O5395" t="s">
        <v>41</v>
      </c>
      <c r="P5395" s="13">
        <v>36526</v>
      </c>
      <c r="Q5395" s="16" t="str">
        <f>Table2[[#This Row],[Service Line Size (inches) (System Side)]]</f>
        <v>3/4</v>
      </c>
      <c r="R5395" t="s">
        <v>43</v>
      </c>
      <c r="S5395" t="str">
        <f>IF(Table2[[#This Row],[Basis of Material Classification (Customer Side)*]]="Field inspection","Yes","No")</f>
        <v>No</v>
      </c>
      <c r="V5395" t="s">
        <v>43</v>
      </c>
      <c r="W5395" t="s">
        <v>44</v>
      </c>
      <c r="X5395" t="s">
        <v>44</v>
      </c>
      <c r="Z5395" t="s">
        <v>45</v>
      </c>
      <c r="AA5395" t="s">
        <v>46</v>
      </c>
      <c r="AB5395" t="s">
        <v>46</v>
      </c>
      <c r="AC5395" t="s">
        <v>40</v>
      </c>
    </row>
    <row r="5396" spans="1:29" ht="14.4" x14ac:dyDescent="0.3">
      <c r="A5396">
        <v>5394</v>
      </c>
      <c r="B5396" t="s">
        <v>5391</v>
      </c>
      <c r="C5396" t="s">
        <v>277</v>
      </c>
      <c r="D5396" t="s">
        <v>40</v>
      </c>
      <c r="E5396" t="s">
        <v>40</v>
      </c>
      <c r="F5396" t="s">
        <v>41</v>
      </c>
      <c r="G5396" t="s">
        <v>40</v>
      </c>
      <c r="H5396" s="26">
        <v>35065</v>
      </c>
      <c r="I5396" t="s">
        <v>42</v>
      </c>
      <c r="J5396" t="s">
        <v>43</v>
      </c>
      <c r="K5396" t="str">
        <f>IF(Table2[[#This Row],[Basis of Material Classification (System Side)*]]="Field inspection","Yes","No")</f>
        <v>No</v>
      </c>
      <c r="N5396" t="str">
        <f>Table2[[#This Row],[Basis of Material Classification (System Side)*]]</f>
        <v>Installation date after lead ban</v>
      </c>
      <c r="O5396" t="s">
        <v>41</v>
      </c>
      <c r="P5396" s="13">
        <v>35431</v>
      </c>
      <c r="Q5396" s="16" t="str">
        <f>Table2[[#This Row],[Service Line Size (inches) (System Side)]]</f>
        <v>5/8</v>
      </c>
      <c r="R5396" t="s">
        <v>43</v>
      </c>
      <c r="S5396" t="str">
        <f>IF(Table2[[#This Row],[Basis of Material Classification (Customer Side)*]]="Field inspection","Yes","No")</f>
        <v>No</v>
      </c>
      <c r="V5396" t="s">
        <v>43</v>
      </c>
      <c r="W5396" t="s">
        <v>44</v>
      </c>
      <c r="X5396" t="s">
        <v>44</v>
      </c>
      <c r="Z5396" t="s">
        <v>45</v>
      </c>
      <c r="AA5396" t="s">
        <v>46</v>
      </c>
      <c r="AB5396" t="s">
        <v>46</v>
      </c>
      <c r="AC5396" t="s">
        <v>40</v>
      </c>
    </row>
    <row r="5397" spans="1:29" ht="14.4" x14ac:dyDescent="0.3">
      <c r="A5397">
        <v>5395</v>
      </c>
      <c r="B5397" t="s">
        <v>5392</v>
      </c>
      <c r="C5397" t="s">
        <v>277</v>
      </c>
      <c r="D5397" t="s">
        <v>40</v>
      </c>
      <c r="E5397" t="s">
        <v>40</v>
      </c>
      <c r="F5397" t="s">
        <v>53</v>
      </c>
      <c r="G5397" t="s">
        <v>40</v>
      </c>
      <c r="H5397" s="26">
        <v>36892</v>
      </c>
      <c r="I5397" t="s">
        <v>54</v>
      </c>
      <c r="J5397" t="s">
        <v>55</v>
      </c>
      <c r="K5397" t="str">
        <f>IF(Table2[[#This Row],[Basis of Material Classification (System Side)*]]="Field inspection","Yes","No")</f>
        <v>No</v>
      </c>
      <c r="O5397" t="s">
        <v>41</v>
      </c>
      <c r="P5397" s="13">
        <v>37622</v>
      </c>
      <c r="Q5397" s="16" t="str">
        <f>Table2[[#This Row],[Service Line Size (inches) (System Side)]]</f>
        <v>3/4</v>
      </c>
      <c r="R5397" t="s">
        <v>43</v>
      </c>
      <c r="S5397" t="str">
        <f>IF(Table2[[#This Row],[Basis of Material Classification (Customer Side)*]]="Field inspection","Yes","No")</f>
        <v>No</v>
      </c>
      <c r="V5397" t="s">
        <v>43</v>
      </c>
      <c r="W5397" t="s">
        <v>44</v>
      </c>
      <c r="X5397" t="s">
        <v>44</v>
      </c>
      <c r="Z5397" t="s">
        <v>45</v>
      </c>
      <c r="AA5397" t="s">
        <v>46</v>
      </c>
      <c r="AB5397" t="s">
        <v>46</v>
      </c>
      <c r="AC5397" t="s">
        <v>40</v>
      </c>
    </row>
    <row r="5398" spans="1:29" ht="14.4" x14ac:dyDescent="0.3">
      <c r="A5398">
        <v>5396</v>
      </c>
      <c r="B5398" t="s">
        <v>5393</v>
      </c>
      <c r="C5398" t="s">
        <v>277</v>
      </c>
      <c r="D5398" t="s">
        <v>40</v>
      </c>
      <c r="E5398" t="s">
        <v>40</v>
      </c>
      <c r="F5398" t="s">
        <v>41</v>
      </c>
      <c r="G5398" t="s">
        <v>40</v>
      </c>
      <c r="H5398" s="26">
        <v>17533</v>
      </c>
      <c r="I5398" t="s">
        <v>42</v>
      </c>
      <c r="J5398" t="s">
        <v>49</v>
      </c>
      <c r="K5398" t="str">
        <f>IF(Table2[[#This Row],[Basis of Material Classification (System Side)*]]="Field inspection","Yes","No")</f>
        <v>No</v>
      </c>
      <c r="N5398" t="s">
        <v>50</v>
      </c>
      <c r="O5398" t="s">
        <v>41</v>
      </c>
      <c r="P5398" s="13">
        <v>9133</v>
      </c>
      <c r="Q5398" s="16" t="str">
        <f>Table2[[#This Row],[Service Line Size (inches) (System Side)]]</f>
        <v>5/8</v>
      </c>
      <c r="R5398" t="s">
        <v>49</v>
      </c>
      <c r="S5398" t="str">
        <f>IF(Table2[[#This Row],[Basis of Material Classification (Customer Side)*]]="Field inspection","Yes","No")</f>
        <v>No</v>
      </c>
      <c r="V5398" t="s">
        <v>50</v>
      </c>
      <c r="W5398" t="s">
        <v>44</v>
      </c>
      <c r="X5398" t="s">
        <v>44</v>
      </c>
      <c r="Z5398" t="s">
        <v>58</v>
      </c>
      <c r="AA5398" t="s">
        <v>46</v>
      </c>
      <c r="AB5398" t="s">
        <v>46</v>
      </c>
      <c r="AC5398" t="s">
        <v>40</v>
      </c>
    </row>
    <row r="5399" spans="1:29" ht="14.4" x14ac:dyDescent="0.3">
      <c r="A5399">
        <v>5397</v>
      </c>
      <c r="B5399" t="s">
        <v>5394</v>
      </c>
      <c r="C5399" t="s">
        <v>277</v>
      </c>
      <c r="D5399" t="s">
        <v>40</v>
      </c>
      <c r="E5399" t="s">
        <v>40</v>
      </c>
      <c r="F5399" t="s">
        <v>41</v>
      </c>
      <c r="G5399" t="s">
        <v>40</v>
      </c>
      <c r="H5399" s="26">
        <v>36161</v>
      </c>
      <c r="I5399" t="s">
        <v>42</v>
      </c>
      <c r="J5399" t="s">
        <v>43</v>
      </c>
      <c r="K5399" t="str">
        <f>IF(Table2[[#This Row],[Basis of Material Classification (System Side)*]]="Field inspection","Yes","No")</f>
        <v>No</v>
      </c>
      <c r="N5399" t="str">
        <f>Table2[[#This Row],[Basis of Material Classification (System Side)*]]</f>
        <v>Installation date after lead ban</v>
      </c>
      <c r="O5399" t="s">
        <v>41</v>
      </c>
      <c r="P5399" s="13">
        <v>37987</v>
      </c>
      <c r="Q5399" s="16" t="str">
        <f>Table2[[#This Row],[Service Line Size (inches) (System Side)]]</f>
        <v>5/8</v>
      </c>
      <c r="R5399" t="s">
        <v>43</v>
      </c>
      <c r="S5399" t="str">
        <f>IF(Table2[[#This Row],[Basis of Material Classification (Customer Side)*]]="Field inspection","Yes","No")</f>
        <v>No</v>
      </c>
      <c r="V5399" t="s">
        <v>43</v>
      </c>
      <c r="W5399" t="s">
        <v>44</v>
      </c>
      <c r="X5399" t="s">
        <v>44</v>
      </c>
      <c r="Z5399" t="s">
        <v>45</v>
      </c>
      <c r="AA5399" t="s">
        <v>46</v>
      </c>
      <c r="AB5399" t="s">
        <v>46</v>
      </c>
      <c r="AC5399" t="s">
        <v>40</v>
      </c>
    </row>
    <row r="5400" spans="1:29" ht="14.4" x14ac:dyDescent="0.3">
      <c r="A5400">
        <v>5398</v>
      </c>
      <c r="B5400" t="s">
        <v>5395</v>
      </c>
      <c r="C5400" t="s">
        <v>277</v>
      </c>
      <c r="D5400" t="s">
        <v>48</v>
      </c>
      <c r="E5400" t="s">
        <v>40</v>
      </c>
      <c r="F5400" t="s">
        <v>41</v>
      </c>
      <c r="G5400" t="s">
        <v>40</v>
      </c>
      <c r="H5400" s="26">
        <v>27395</v>
      </c>
      <c r="I5400" t="s">
        <v>42</v>
      </c>
      <c r="J5400" t="s">
        <v>49</v>
      </c>
      <c r="K5400" t="str">
        <f>IF(Table2[[#This Row],[Basis of Material Classification (System Side)*]]="Field inspection","Yes","No")</f>
        <v>No</v>
      </c>
      <c r="N5400" t="s">
        <v>50</v>
      </c>
      <c r="O5400" t="s">
        <v>41</v>
      </c>
      <c r="P5400" s="13">
        <v>29221</v>
      </c>
      <c r="Q5400" s="16" t="str">
        <f>Table2[[#This Row],[Service Line Size (inches) (System Side)]]</f>
        <v>5/8</v>
      </c>
      <c r="R5400" t="s">
        <v>43</v>
      </c>
      <c r="S5400" t="str">
        <f>IF(Table2[[#This Row],[Basis of Material Classification (Customer Side)*]]="Field inspection","Yes","No")</f>
        <v>No</v>
      </c>
      <c r="V5400" t="s">
        <v>43</v>
      </c>
      <c r="W5400" t="s">
        <v>44</v>
      </c>
      <c r="X5400" t="s">
        <v>44</v>
      </c>
      <c r="Z5400" t="s">
        <v>51</v>
      </c>
      <c r="AA5400" t="s">
        <v>46</v>
      </c>
      <c r="AB5400" t="s">
        <v>46</v>
      </c>
      <c r="AC5400" t="s">
        <v>40</v>
      </c>
    </row>
    <row r="5401" spans="1:29" ht="14.4" x14ac:dyDescent="0.3">
      <c r="A5401">
        <v>5399</v>
      </c>
      <c r="B5401" t="s">
        <v>5396</v>
      </c>
      <c r="C5401" t="s">
        <v>277</v>
      </c>
      <c r="D5401" t="s">
        <v>40</v>
      </c>
      <c r="E5401" t="s">
        <v>40</v>
      </c>
      <c r="F5401" t="s">
        <v>41</v>
      </c>
      <c r="G5401" t="s">
        <v>40</v>
      </c>
      <c r="H5401" s="26">
        <v>41640</v>
      </c>
      <c r="I5401" t="s">
        <v>42</v>
      </c>
      <c r="J5401" t="s">
        <v>43</v>
      </c>
      <c r="K5401" t="str">
        <f>IF(Table2[[#This Row],[Basis of Material Classification (System Side)*]]="Field inspection","Yes","No")</f>
        <v>No</v>
      </c>
      <c r="N5401" t="str">
        <f>Table2[[#This Row],[Basis of Material Classification (System Side)*]]</f>
        <v>Installation date after lead ban</v>
      </c>
      <c r="O5401" t="s">
        <v>41</v>
      </c>
      <c r="P5401" s="13">
        <v>29221</v>
      </c>
      <c r="Q5401" s="16" t="str">
        <f>Table2[[#This Row],[Service Line Size (inches) (System Side)]]</f>
        <v>5/8</v>
      </c>
      <c r="R5401" t="s">
        <v>43</v>
      </c>
      <c r="S5401" t="str">
        <f>IF(Table2[[#This Row],[Basis of Material Classification (Customer Side)*]]="Field inspection","Yes","No")</f>
        <v>No</v>
      </c>
      <c r="V5401" t="s">
        <v>43</v>
      </c>
      <c r="W5401" t="s">
        <v>44</v>
      </c>
      <c r="X5401" t="s">
        <v>44</v>
      </c>
      <c r="Z5401" t="s">
        <v>45</v>
      </c>
      <c r="AA5401" t="s">
        <v>46</v>
      </c>
      <c r="AB5401" t="s">
        <v>46</v>
      </c>
      <c r="AC5401" t="s">
        <v>40</v>
      </c>
    </row>
    <row r="5402" spans="1:29" ht="14.4" x14ac:dyDescent="0.3">
      <c r="A5402">
        <v>5400</v>
      </c>
      <c r="B5402" t="s">
        <v>5397</v>
      </c>
      <c r="C5402" t="s">
        <v>277</v>
      </c>
      <c r="D5402" t="s">
        <v>40</v>
      </c>
      <c r="E5402" t="s">
        <v>40</v>
      </c>
      <c r="F5402" t="s">
        <v>41</v>
      </c>
      <c r="G5402" t="s">
        <v>40</v>
      </c>
      <c r="H5402" s="26">
        <v>30682</v>
      </c>
      <c r="I5402" t="s">
        <v>42</v>
      </c>
      <c r="J5402" t="s">
        <v>43</v>
      </c>
      <c r="K5402" t="str">
        <f>IF(Table2[[#This Row],[Basis of Material Classification (System Side)*]]="Field inspection","Yes","No")</f>
        <v>No</v>
      </c>
      <c r="N5402" t="str">
        <f>Table2[[#This Row],[Basis of Material Classification (System Side)*]]</f>
        <v>Installation date after lead ban</v>
      </c>
      <c r="O5402" t="s">
        <v>41</v>
      </c>
      <c r="P5402" s="13">
        <v>30317</v>
      </c>
      <c r="Q5402" s="16" t="str">
        <f>Table2[[#This Row],[Service Line Size (inches) (System Side)]]</f>
        <v>5/8</v>
      </c>
      <c r="R5402" t="s">
        <v>43</v>
      </c>
      <c r="S5402" t="str">
        <f>IF(Table2[[#This Row],[Basis of Material Classification (Customer Side)*]]="Field inspection","Yes","No")</f>
        <v>No</v>
      </c>
      <c r="V5402" t="s">
        <v>43</v>
      </c>
      <c r="W5402" t="s">
        <v>44</v>
      </c>
      <c r="X5402" t="s">
        <v>44</v>
      </c>
      <c r="Z5402" t="s">
        <v>45</v>
      </c>
      <c r="AA5402" t="s">
        <v>46</v>
      </c>
      <c r="AB5402" t="s">
        <v>46</v>
      </c>
      <c r="AC5402" t="s">
        <v>40</v>
      </c>
    </row>
    <row r="5403" spans="1:29" ht="14.4" x14ac:dyDescent="0.3">
      <c r="A5403">
        <v>5401</v>
      </c>
      <c r="B5403" t="s">
        <v>5398</v>
      </c>
      <c r="C5403" t="s">
        <v>277</v>
      </c>
      <c r="D5403" t="s">
        <v>40</v>
      </c>
      <c r="E5403" t="s">
        <v>40</v>
      </c>
      <c r="F5403" t="s">
        <v>53</v>
      </c>
      <c r="G5403" t="s">
        <v>40</v>
      </c>
      <c r="H5403" s="26">
        <v>37622</v>
      </c>
      <c r="I5403" t="s">
        <v>54</v>
      </c>
      <c r="J5403" t="s">
        <v>55</v>
      </c>
      <c r="K5403" t="str">
        <f>IF(Table2[[#This Row],[Basis of Material Classification (System Side)*]]="Field inspection","Yes","No")</f>
        <v>No</v>
      </c>
      <c r="O5403" t="s">
        <v>41</v>
      </c>
      <c r="P5403" s="13">
        <v>37987</v>
      </c>
      <c r="Q5403" s="16" t="str">
        <f>Table2[[#This Row],[Service Line Size (inches) (System Side)]]</f>
        <v>3/4</v>
      </c>
      <c r="R5403" t="s">
        <v>43</v>
      </c>
      <c r="S5403" t="str">
        <f>IF(Table2[[#This Row],[Basis of Material Classification (Customer Side)*]]="Field inspection","Yes","No")</f>
        <v>No</v>
      </c>
      <c r="V5403" t="s">
        <v>43</v>
      </c>
      <c r="W5403" t="s">
        <v>44</v>
      </c>
      <c r="X5403" t="s">
        <v>44</v>
      </c>
      <c r="Z5403" t="s">
        <v>45</v>
      </c>
      <c r="AA5403" t="s">
        <v>46</v>
      </c>
      <c r="AB5403" t="s">
        <v>46</v>
      </c>
      <c r="AC5403" t="s">
        <v>40</v>
      </c>
    </row>
    <row r="5404" spans="1:29" ht="14.4" x14ac:dyDescent="0.3">
      <c r="A5404">
        <v>5402</v>
      </c>
      <c r="B5404" t="s">
        <v>5399</v>
      </c>
      <c r="C5404" t="s">
        <v>277</v>
      </c>
      <c r="D5404" t="s">
        <v>40</v>
      </c>
      <c r="E5404" t="s">
        <v>40</v>
      </c>
      <c r="F5404" t="s">
        <v>53</v>
      </c>
      <c r="G5404" t="s">
        <v>40</v>
      </c>
      <c r="H5404" s="26">
        <v>37622</v>
      </c>
      <c r="I5404" t="s">
        <v>54</v>
      </c>
      <c r="J5404" t="s">
        <v>55</v>
      </c>
      <c r="K5404" t="str">
        <f>IF(Table2[[#This Row],[Basis of Material Classification (System Side)*]]="Field inspection","Yes","No")</f>
        <v>No</v>
      </c>
      <c r="O5404" t="s">
        <v>41</v>
      </c>
      <c r="P5404" s="13">
        <v>37987</v>
      </c>
      <c r="Q5404" s="16" t="str">
        <f>Table2[[#This Row],[Service Line Size (inches) (System Side)]]</f>
        <v>3/4</v>
      </c>
      <c r="R5404" t="s">
        <v>43</v>
      </c>
      <c r="S5404" t="str">
        <f>IF(Table2[[#This Row],[Basis of Material Classification (Customer Side)*]]="Field inspection","Yes","No")</f>
        <v>No</v>
      </c>
      <c r="V5404" t="s">
        <v>43</v>
      </c>
      <c r="W5404" t="s">
        <v>44</v>
      </c>
      <c r="X5404" t="s">
        <v>44</v>
      </c>
      <c r="Z5404" t="s">
        <v>45</v>
      </c>
      <c r="AA5404" t="s">
        <v>46</v>
      </c>
      <c r="AB5404" t="s">
        <v>46</v>
      </c>
      <c r="AC5404" t="s">
        <v>40</v>
      </c>
    </row>
    <row r="5405" spans="1:29" ht="14.4" x14ac:dyDescent="0.3">
      <c r="A5405">
        <v>5403</v>
      </c>
      <c r="B5405" t="s">
        <v>5400</v>
      </c>
      <c r="C5405" t="s">
        <v>277</v>
      </c>
      <c r="D5405" t="s">
        <v>40</v>
      </c>
      <c r="E5405" t="s">
        <v>40</v>
      </c>
      <c r="F5405" t="s">
        <v>41</v>
      </c>
      <c r="G5405" t="s">
        <v>40</v>
      </c>
      <c r="H5405" s="26">
        <v>28126</v>
      </c>
      <c r="I5405" t="s">
        <v>42</v>
      </c>
      <c r="J5405" t="s">
        <v>49</v>
      </c>
      <c r="K5405" t="str">
        <f>IF(Table2[[#This Row],[Basis of Material Classification (System Side)*]]="Field inspection","Yes","No")</f>
        <v>No</v>
      </c>
      <c r="N5405" t="s">
        <v>50</v>
      </c>
      <c r="O5405" t="s">
        <v>41</v>
      </c>
      <c r="P5405" s="13">
        <v>29221</v>
      </c>
      <c r="Q5405" s="16" t="str">
        <f>Table2[[#This Row],[Service Line Size (inches) (System Side)]]</f>
        <v>5/8</v>
      </c>
      <c r="R5405" t="s">
        <v>43</v>
      </c>
      <c r="S5405" t="str">
        <f>IF(Table2[[#This Row],[Basis of Material Classification (Customer Side)*]]="Field inspection","Yes","No")</f>
        <v>No</v>
      </c>
      <c r="V5405" t="s">
        <v>43</v>
      </c>
      <c r="W5405" t="s">
        <v>44</v>
      </c>
      <c r="X5405" t="s">
        <v>44</v>
      </c>
      <c r="Z5405" t="s">
        <v>45</v>
      </c>
      <c r="AA5405" t="s">
        <v>46</v>
      </c>
      <c r="AB5405" t="s">
        <v>46</v>
      </c>
      <c r="AC5405" t="s">
        <v>40</v>
      </c>
    </row>
    <row r="5406" spans="1:29" ht="14.4" x14ac:dyDescent="0.3">
      <c r="A5406">
        <v>5404</v>
      </c>
      <c r="B5406" t="s">
        <v>5401</v>
      </c>
      <c r="C5406" t="s">
        <v>277</v>
      </c>
      <c r="D5406" t="s">
        <v>40</v>
      </c>
      <c r="E5406" t="s">
        <v>40</v>
      </c>
      <c r="F5406" t="s">
        <v>41</v>
      </c>
      <c r="G5406" t="s">
        <v>40</v>
      </c>
      <c r="H5406" s="26">
        <v>35065</v>
      </c>
      <c r="I5406" t="s">
        <v>42</v>
      </c>
      <c r="J5406" t="s">
        <v>43</v>
      </c>
      <c r="K5406" t="str">
        <f>IF(Table2[[#This Row],[Basis of Material Classification (System Side)*]]="Field inspection","Yes","No")</f>
        <v>No</v>
      </c>
      <c r="N5406" t="str">
        <f>Table2[[#This Row],[Basis of Material Classification (System Side)*]]</f>
        <v>Installation date after lead ban</v>
      </c>
      <c r="O5406" t="s">
        <v>41</v>
      </c>
      <c r="P5406" s="13">
        <v>35796</v>
      </c>
      <c r="Q5406" s="16" t="str">
        <f>Table2[[#This Row],[Service Line Size (inches) (System Side)]]</f>
        <v>5/8</v>
      </c>
      <c r="R5406" t="s">
        <v>43</v>
      </c>
      <c r="S5406" t="str">
        <f>IF(Table2[[#This Row],[Basis of Material Classification (Customer Side)*]]="Field inspection","Yes","No")</f>
        <v>No</v>
      </c>
      <c r="V5406" t="s">
        <v>43</v>
      </c>
      <c r="W5406" t="s">
        <v>44</v>
      </c>
      <c r="X5406" t="s">
        <v>44</v>
      </c>
      <c r="Z5406" t="s">
        <v>45</v>
      </c>
      <c r="AA5406" t="s">
        <v>46</v>
      </c>
      <c r="AB5406" t="s">
        <v>46</v>
      </c>
      <c r="AC5406" t="s">
        <v>40</v>
      </c>
    </row>
    <row r="5407" spans="1:29" ht="14.4" x14ac:dyDescent="0.3">
      <c r="A5407">
        <v>5405</v>
      </c>
      <c r="B5407" t="s">
        <v>5402</v>
      </c>
      <c r="C5407" t="s">
        <v>277</v>
      </c>
      <c r="D5407" t="s">
        <v>40</v>
      </c>
      <c r="E5407" t="s">
        <v>40</v>
      </c>
      <c r="F5407" t="s">
        <v>53</v>
      </c>
      <c r="G5407" t="s">
        <v>40</v>
      </c>
      <c r="H5407" s="26">
        <v>17533</v>
      </c>
      <c r="I5407" t="s">
        <v>42</v>
      </c>
      <c r="J5407" t="s">
        <v>65</v>
      </c>
      <c r="K5407" t="str">
        <f>IF(Table2[[#This Row],[Basis of Material Classification (System Side)*]]="Field inspection","Yes","No")</f>
        <v>Yes</v>
      </c>
      <c r="L5407" t="s">
        <v>66</v>
      </c>
      <c r="M5407" s="13">
        <v>45519</v>
      </c>
      <c r="O5407" t="s">
        <v>41</v>
      </c>
      <c r="P5407" s="13">
        <v>37257</v>
      </c>
      <c r="Q5407" s="16" t="str">
        <f>Table2[[#This Row],[Service Line Size (inches) (System Side)]]</f>
        <v>5/8</v>
      </c>
      <c r="R5407" t="s">
        <v>43</v>
      </c>
      <c r="S5407" t="str">
        <f>IF(Table2[[#This Row],[Basis of Material Classification (Customer Side)*]]="Field inspection","Yes","No")</f>
        <v>No</v>
      </c>
      <c r="V5407" t="s">
        <v>43</v>
      </c>
      <c r="W5407" t="s">
        <v>44</v>
      </c>
      <c r="X5407" t="s">
        <v>44</v>
      </c>
      <c r="Z5407" t="s">
        <v>45</v>
      </c>
      <c r="AA5407" t="s">
        <v>46</v>
      </c>
      <c r="AB5407" t="s">
        <v>46</v>
      </c>
      <c r="AC5407" t="s">
        <v>40</v>
      </c>
    </row>
    <row r="5408" spans="1:29" ht="14.4" x14ac:dyDescent="0.3">
      <c r="A5408">
        <v>5406</v>
      </c>
      <c r="B5408" t="s">
        <v>5403</v>
      </c>
      <c r="C5408" t="s">
        <v>277</v>
      </c>
      <c r="D5408" t="s">
        <v>40</v>
      </c>
      <c r="E5408" t="s">
        <v>40</v>
      </c>
      <c r="F5408" t="s">
        <v>53</v>
      </c>
      <c r="G5408" t="s">
        <v>40</v>
      </c>
      <c r="H5408" s="26">
        <v>27395</v>
      </c>
      <c r="I5408" t="s">
        <v>42</v>
      </c>
      <c r="J5408" t="s">
        <v>65</v>
      </c>
      <c r="K5408" t="str">
        <f>IF(Table2[[#This Row],[Basis of Material Classification (System Side)*]]="Field inspection","Yes","No")</f>
        <v>Yes</v>
      </c>
      <c r="L5408" t="s">
        <v>66</v>
      </c>
      <c r="M5408" s="13">
        <v>45481</v>
      </c>
      <c r="O5408" t="s">
        <v>41</v>
      </c>
      <c r="P5408" s="13">
        <v>29221</v>
      </c>
      <c r="Q5408" s="16" t="str">
        <f>Table2[[#This Row],[Service Line Size (inches) (System Side)]]</f>
        <v>5/8</v>
      </c>
      <c r="R5408" t="s">
        <v>43</v>
      </c>
      <c r="S5408" t="str">
        <f>IF(Table2[[#This Row],[Basis of Material Classification (Customer Side)*]]="Field inspection","Yes","No")</f>
        <v>No</v>
      </c>
      <c r="V5408" t="s">
        <v>43</v>
      </c>
      <c r="W5408" t="s">
        <v>44</v>
      </c>
      <c r="X5408" t="s">
        <v>44</v>
      </c>
      <c r="Z5408" t="s">
        <v>45</v>
      </c>
      <c r="AA5408" t="s">
        <v>46</v>
      </c>
      <c r="AB5408" t="s">
        <v>46</v>
      </c>
      <c r="AC5408" t="s">
        <v>40</v>
      </c>
    </row>
    <row r="5409" spans="1:29" ht="14.4" x14ac:dyDescent="0.3">
      <c r="A5409">
        <v>5407</v>
      </c>
      <c r="B5409" t="s">
        <v>5404</v>
      </c>
      <c r="C5409" t="s">
        <v>277</v>
      </c>
      <c r="D5409" t="s">
        <v>40</v>
      </c>
      <c r="E5409" t="s">
        <v>40</v>
      </c>
      <c r="F5409" t="s">
        <v>41</v>
      </c>
      <c r="G5409" t="s">
        <v>40</v>
      </c>
      <c r="H5409" s="26">
        <v>35065</v>
      </c>
      <c r="I5409" t="s">
        <v>42</v>
      </c>
      <c r="J5409" t="s">
        <v>43</v>
      </c>
      <c r="K5409" t="str">
        <f>IF(Table2[[#This Row],[Basis of Material Classification (System Side)*]]="Field inspection","Yes","No")</f>
        <v>No</v>
      </c>
      <c r="N5409" t="str">
        <f>Table2[[#This Row],[Basis of Material Classification (System Side)*]]</f>
        <v>Installation date after lead ban</v>
      </c>
      <c r="O5409" t="s">
        <v>41</v>
      </c>
      <c r="P5409" s="13">
        <v>35796</v>
      </c>
      <c r="Q5409" s="16" t="str">
        <f>Table2[[#This Row],[Service Line Size (inches) (System Side)]]</f>
        <v>5/8</v>
      </c>
      <c r="R5409" t="s">
        <v>43</v>
      </c>
      <c r="S5409" t="str">
        <f>IF(Table2[[#This Row],[Basis of Material Classification (Customer Side)*]]="Field inspection","Yes","No")</f>
        <v>No</v>
      </c>
      <c r="V5409" t="s">
        <v>43</v>
      </c>
      <c r="W5409" t="s">
        <v>44</v>
      </c>
      <c r="X5409" t="s">
        <v>44</v>
      </c>
      <c r="Z5409" t="s">
        <v>45</v>
      </c>
      <c r="AA5409" t="s">
        <v>46</v>
      </c>
      <c r="AB5409" t="s">
        <v>46</v>
      </c>
      <c r="AC5409" t="s">
        <v>40</v>
      </c>
    </row>
    <row r="5410" spans="1:29" ht="14.4" x14ac:dyDescent="0.3">
      <c r="A5410">
        <v>5408</v>
      </c>
      <c r="B5410" t="s">
        <v>5405</v>
      </c>
      <c r="C5410" t="s">
        <v>277</v>
      </c>
      <c r="D5410" t="s">
        <v>40</v>
      </c>
      <c r="E5410" t="s">
        <v>40</v>
      </c>
      <c r="F5410" t="s">
        <v>41</v>
      </c>
      <c r="G5410" t="s">
        <v>40</v>
      </c>
      <c r="H5410" s="26">
        <v>30682</v>
      </c>
      <c r="I5410" t="s">
        <v>42</v>
      </c>
      <c r="J5410" t="s">
        <v>43</v>
      </c>
      <c r="K5410" t="str">
        <f>IF(Table2[[#This Row],[Basis of Material Classification (System Side)*]]="Field inspection","Yes","No")</f>
        <v>No</v>
      </c>
      <c r="N5410" t="str">
        <f>Table2[[#This Row],[Basis of Material Classification (System Side)*]]</f>
        <v>Installation date after lead ban</v>
      </c>
      <c r="O5410" t="s">
        <v>41</v>
      </c>
      <c r="P5410"/>
      <c r="Q5410" s="16" t="str">
        <f>Table2[[#This Row],[Service Line Size (inches) (System Side)]]</f>
        <v>5/8</v>
      </c>
      <c r="R5410" t="s">
        <v>106</v>
      </c>
      <c r="S5410" t="str">
        <f>IF(Table2[[#This Row],[Basis of Material Classification (Customer Side)*]]="Field inspection","Yes","No")</f>
        <v>No</v>
      </c>
      <c r="V5410" t="s">
        <v>108</v>
      </c>
      <c r="W5410" t="s">
        <v>44</v>
      </c>
      <c r="X5410" t="s">
        <v>44</v>
      </c>
      <c r="Z5410" t="s">
        <v>58</v>
      </c>
      <c r="AA5410" t="s">
        <v>46</v>
      </c>
      <c r="AB5410" t="s">
        <v>46</v>
      </c>
      <c r="AC5410" t="s">
        <v>40</v>
      </c>
    </row>
    <row r="5411" spans="1:29" ht="14.4" x14ac:dyDescent="0.3">
      <c r="A5411">
        <v>5409</v>
      </c>
      <c r="B5411" t="s">
        <v>5406</v>
      </c>
      <c r="C5411" t="s">
        <v>277</v>
      </c>
      <c r="D5411" t="s">
        <v>40</v>
      </c>
      <c r="E5411" t="s">
        <v>40</v>
      </c>
      <c r="F5411" t="s">
        <v>41</v>
      </c>
      <c r="G5411" t="s">
        <v>40</v>
      </c>
      <c r="H5411" s="26">
        <v>36161</v>
      </c>
      <c r="I5411" t="s">
        <v>42</v>
      </c>
      <c r="J5411" t="s">
        <v>43</v>
      </c>
      <c r="K5411" t="str">
        <f>IF(Table2[[#This Row],[Basis of Material Classification (System Side)*]]="Field inspection","Yes","No")</f>
        <v>No</v>
      </c>
      <c r="N5411" t="str">
        <f>Table2[[#This Row],[Basis of Material Classification (System Side)*]]</f>
        <v>Installation date after lead ban</v>
      </c>
      <c r="O5411" t="s">
        <v>41</v>
      </c>
      <c r="P5411" s="13">
        <v>36526</v>
      </c>
      <c r="Q5411" s="16" t="str">
        <f>Table2[[#This Row],[Service Line Size (inches) (System Side)]]</f>
        <v>5/8</v>
      </c>
      <c r="R5411" t="s">
        <v>43</v>
      </c>
      <c r="S5411" t="str">
        <f>IF(Table2[[#This Row],[Basis of Material Classification (Customer Side)*]]="Field inspection","Yes","No")</f>
        <v>No</v>
      </c>
      <c r="V5411" t="s">
        <v>43</v>
      </c>
      <c r="W5411" t="s">
        <v>44</v>
      </c>
      <c r="X5411" t="s">
        <v>44</v>
      </c>
      <c r="Z5411" t="s">
        <v>45</v>
      </c>
      <c r="AA5411" t="s">
        <v>46</v>
      </c>
      <c r="AB5411" t="s">
        <v>46</v>
      </c>
      <c r="AC5411" t="s">
        <v>40</v>
      </c>
    </row>
    <row r="5412" spans="1:29" ht="14.4" x14ac:dyDescent="0.3">
      <c r="A5412">
        <v>5410</v>
      </c>
      <c r="B5412" t="s">
        <v>5407</v>
      </c>
      <c r="C5412" t="s">
        <v>277</v>
      </c>
      <c r="D5412" t="s">
        <v>40</v>
      </c>
      <c r="E5412" t="s">
        <v>40</v>
      </c>
      <c r="F5412" t="s">
        <v>41</v>
      </c>
      <c r="G5412" t="s">
        <v>40</v>
      </c>
      <c r="H5412" s="26">
        <v>29221</v>
      </c>
      <c r="I5412" t="s">
        <v>42</v>
      </c>
      <c r="J5412" t="s">
        <v>43</v>
      </c>
      <c r="K5412" t="str">
        <f>IF(Table2[[#This Row],[Basis of Material Classification (System Side)*]]="Field inspection","Yes","No")</f>
        <v>No</v>
      </c>
      <c r="N5412" t="str">
        <f>Table2[[#This Row],[Basis of Material Classification (System Side)*]]</f>
        <v>Installation date after lead ban</v>
      </c>
      <c r="O5412" t="s">
        <v>41</v>
      </c>
      <c r="P5412" s="13">
        <v>33970</v>
      </c>
      <c r="Q5412" s="16" t="str">
        <f>Table2[[#This Row],[Service Line Size (inches) (System Side)]]</f>
        <v>5/8</v>
      </c>
      <c r="R5412" t="s">
        <v>43</v>
      </c>
      <c r="S5412" t="str">
        <f>IF(Table2[[#This Row],[Basis of Material Classification (Customer Side)*]]="Field inspection","Yes","No")</f>
        <v>No</v>
      </c>
      <c r="V5412" t="s">
        <v>43</v>
      </c>
      <c r="W5412" t="s">
        <v>44</v>
      </c>
      <c r="X5412" t="s">
        <v>44</v>
      </c>
      <c r="Z5412" t="s">
        <v>45</v>
      </c>
      <c r="AA5412" t="s">
        <v>46</v>
      </c>
      <c r="AB5412" t="s">
        <v>46</v>
      </c>
      <c r="AC5412" t="s">
        <v>40</v>
      </c>
    </row>
    <row r="5413" spans="1:29" ht="14.4" x14ac:dyDescent="0.3">
      <c r="A5413">
        <v>5411</v>
      </c>
      <c r="B5413" t="s">
        <v>5408</v>
      </c>
      <c r="C5413" t="s">
        <v>277</v>
      </c>
      <c r="D5413" t="s">
        <v>40</v>
      </c>
      <c r="E5413" t="s">
        <v>40</v>
      </c>
      <c r="F5413" t="s">
        <v>41</v>
      </c>
      <c r="G5413" t="s">
        <v>40</v>
      </c>
      <c r="H5413" s="26">
        <v>24473</v>
      </c>
      <c r="I5413" t="s">
        <v>42</v>
      </c>
      <c r="J5413" t="s">
        <v>49</v>
      </c>
      <c r="K5413" t="str">
        <f>IF(Table2[[#This Row],[Basis of Material Classification (System Side)*]]="Field inspection","Yes","No")</f>
        <v>No</v>
      </c>
      <c r="N5413" t="s">
        <v>50</v>
      </c>
      <c r="O5413" t="s">
        <v>41</v>
      </c>
      <c r="P5413" s="13">
        <v>22647</v>
      </c>
      <c r="Q5413" s="16" t="str">
        <f>Table2[[#This Row],[Service Line Size (inches) (System Side)]]</f>
        <v>5/8</v>
      </c>
      <c r="R5413" t="s">
        <v>49</v>
      </c>
      <c r="S5413" t="str">
        <f>IF(Table2[[#This Row],[Basis of Material Classification (Customer Side)*]]="Field inspection","Yes","No")</f>
        <v>No</v>
      </c>
      <c r="V5413" t="s">
        <v>50</v>
      </c>
      <c r="W5413" t="s">
        <v>44</v>
      </c>
      <c r="X5413" t="s">
        <v>44</v>
      </c>
      <c r="Z5413" t="s">
        <v>45</v>
      </c>
      <c r="AA5413" t="s">
        <v>46</v>
      </c>
      <c r="AB5413" t="s">
        <v>46</v>
      </c>
      <c r="AC5413" t="s">
        <v>40</v>
      </c>
    </row>
    <row r="5414" spans="1:29" ht="14.4" x14ac:dyDescent="0.3">
      <c r="A5414">
        <v>5412</v>
      </c>
      <c r="B5414" t="s">
        <v>5409</v>
      </c>
      <c r="C5414" t="s">
        <v>277</v>
      </c>
      <c r="D5414" t="s">
        <v>48</v>
      </c>
      <c r="E5414" t="s">
        <v>40</v>
      </c>
      <c r="F5414" t="s">
        <v>41</v>
      </c>
      <c r="G5414" t="s">
        <v>40</v>
      </c>
      <c r="H5414" s="26">
        <v>20090</v>
      </c>
      <c r="I5414" t="s">
        <v>42</v>
      </c>
      <c r="J5414" t="s">
        <v>49</v>
      </c>
      <c r="K5414" t="str">
        <f>IF(Table2[[#This Row],[Basis of Material Classification (System Side)*]]="Field inspection","Yes","No")</f>
        <v>No</v>
      </c>
      <c r="N5414" t="s">
        <v>50</v>
      </c>
      <c r="O5414" t="s">
        <v>41</v>
      </c>
      <c r="P5414" s="13">
        <v>35065</v>
      </c>
      <c r="Q5414" s="16" t="str">
        <f>Table2[[#This Row],[Service Line Size (inches) (System Side)]]</f>
        <v>5/8</v>
      </c>
      <c r="R5414" t="s">
        <v>43</v>
      </c>
      <c r="S5414" t="str">
        <f>IF(Table2[[#This Row],[Basis of Material Classification (Customer Side)*]]="Field inspection","Yes","No")</f>
        <v>No</v>
      </c>
      <c r="V5414" t="s">
        <v>43</v>
      </c>
      <c r="W5414" t="s">
        <v>44</v>
      </c>
      <c r="X5414" t="s">
        <v>44</v>
      </c>
      <c r="Z5414" t="s">
        <v>51</v>
      </c>
      <c r="AA5414" t="s">
        <v>46</v>
      </c>
      <c r="AB5414" t="s">
        <v>46</v>
      </c>
      <c r="AC5414" t="s">
        <v>40</v>
      </c>
    </row>
    <row r="5415" spans="1:29" ht="14.4" x14ac:dyDescent="0.3">
      <c r="A5415">
        <v>5413</v>
      </c>
      <c r="B5415" t="s">
        <v>5410</v>
      </c>
      <c r="C5415" t="s">
        <v>277</v>
      </c>
      <c r="D5415" t="s">
        <v>40</v>
      </c>
      <c r="E5415" t="s">
        <v>40</v>
      </c>
      <c r="F5415" t="s">
        <v>41</v>
      </c>
      <c r="G5415" t="s">
        <v>40</v>
      </c>
      <c r="H5415" s="26">
        <v>28491</v>
      </c>
      <c r="I5415" t="s">
        <v>42</v>
      </c>
      <c r="J5415" t="s">
        <v>49</v>
      </c>
      <c r="K5415" t="str">
        <f>IF(Table2[[#This Row],[Basis of Material Classification (System Side)*]]="Field inspection","Yes","No")</f>
        <v>No</v>
      </c>
      <c r="N5415" t="s">
        <v>50</v>
      </c>
      <c r="O5415" t="s">
        <v>41</v>
      </c>
      <c r="P5415" s="13">
        <v>31048</v>
      </c>
      <c r="Q5415" s="16" t="str">
        <f>Table2[[#This Row],[Service Line Size (inches) (System Side)]]</f>
        <v>5/8</v>
      </c>
      <c r="R5415" t="s">
        <v>43</v>
      </c>
      <c r="S5415" t="str">
        <f>IF(Table2[[#This Row],[Basis of Material Classification (Customer Side)*]]="Field inspection","Yes","No")</f>
        <v>No</v>
      </c>
      <c r="V5415" t="s">
        <v>43</v>
      </c>
      <c r="W5415" t="s">
        <v>44</v>
      </c>
      <c r="X5415" t="s">
        <v>44</v>
      </c>
      <c r="Z5415" t="s">
        <v>45</v>
      </c>
      <c r="AA5415" t="s">
        <v>46</v>
      </c>
      <c r="AB5415" t="s">
        <v>46</v>
      </c>
      <c r="AC5415" t="s">
        <v>40</v>
      </c>
    </row>
    <row r="5416" spans="1:29" ht="14.4" x14ac:dyDescent="0.3">
      <c r="A5416">
        <v>5414</v>
      </c>
      <c r="B5416" t="s">
        <v>5411</v>
      </c>
      <c r="C5416" t="s">
        <v>277</v>
      </c>
      <c r="D5416" t="s">
        <v>40</v>
      </c>
      <c r="E5416" t="s">
        <v>40</v>
      </c>
      <c r="F5416" t="s">
        <v>41</v>
      </c>
      <c r="G5416" t="s">
        <v>40</v>
      </c>
      <c r="H5416" s="26">
        <v>32143</v>
      </c>
      <c r="I5416" t="s">
        <v>42</v>
      </c>
      <c r="J5416" t="s">
        <v>43</v>
      </c>
      <c r="K5416" t="str">
        <f>IF(Table2[[#This Row],[Basis of Material Classification (System Side)*]]="Field inspection","Yes","No")</f>
        <v>No</v>
      </c>
      <c r="N5416" t="str">
        <f>Table2[[#This Row],[Basis of Material Classification (System Side)*]]</f>
        <v>Installation date after lead ban</v>
      </c>
      <c r="O5416" t="s">
        <v>41</v>
      </c>
      <c r="P5416" s="13">
        <v>32143</v>
      </c>
      <c r="Q5416" s="16" t="str">
        <f>Table2[[#This Row],[Service Line Size (inches) (System Side)]]</f>
        <v>5/8</v>
      </c>
      <c r="R5416" t="s">
        <v>43</v>
      </c>
      <c r="S5416" t="str">
        <f>IF(Table2[[#This Row],[Basis of Material Classification (Customer Side)*]]="Field inspection","Yes","No")</f>
        <v>No</v>
      </c>
      <c r="V5416" t="s">
        <v>43</v>
      </c>
      <c r="W5416" t="s">
        <v>44</v>
      </c>
      <c r="X5416" t="s">
        <v>44</v>
      </c>
      <c r="Z5416" t="s">
        <v>58</v>
      </c>
      <c r="AA5416" t="s">
        <v>46</v>
      </c>
      <c r="AB5416" t="s">
        <v>46</v>
      </c>
      <c r="AC5416" t="s">
        <v>40</v>
      </c>
    </row>
    <row r="5417" spans="1:29" ht="14.4" x14ac:dyDescent="0.3">
      <c r="A5417">
        <v>5415</v>
      </c>
      <c r="B5417" t="s">
        <v>5412</v>
      </c>
      <c r="C5417" t="s">
        <v>277</v>
      </c>
      <c r="D5417" t="s">
        <v>40</v>
      </c>
      <c r="E5417" t="s">
        <v>40</v>
      </c>
      <c r="F5417" t="s">
        <v>41</v>
      </c>
      <c r="G5417" t="s">
        <v>40</v>
      </c>
      <c r="H5417" s="26">
        <v>30682</v>
      </c>
      <c r="I5417" t="s">
        <v>42</v>
      </c>
      <c r="J5417" t="s">
        <v>43</v>
      </c>
      <c r="K5417" t="str">
        <f>IF(Table2[[#This Row],[Basis of Material Classification (System Side)*]]="Field inspection","Yes","No")</f>
        <v>No</v>
      </c>
      <c r="N5417" t="str">
        <f>Table2[[#This Row],[Basis of Material Classification (System Side)*]]</f>
        <v>Installation date after lead ban</v>
      </c>
      <c r="O5417" t="s">
        <v>41</v>
      </c>
      <c r="P5417" s="13">
        <v>31048</v>
      </c>
      <c r="Q5417" s="16" t="str">
        <f>Table2[[#This Row],[Service Line Size (inches) (System Side)]]</f>
        <v>5/8</v>
      </c>
      <c r="R5417" t="s">
        <v>43</v>
      </c>
      <c r="S5417" t="str">
        <f>IF(Table2[[#This Row],[Basis of Material Classification (Customer Side)*]]="Field inspection","Yes","No")</f>
        <v>No</v>
      </c>
      <c r="V5417" t="s">
        <v>43</v>
      </c>
      <c r="W5417" t="s">
        <v>44</v>
      </c>
      <c r="X5417" t="s">
        <v>44</v>
      </c>
      <c r="Z5417" t="s">
        <v>45</v>
      </c>
      <c r="AA5417" t="s">
        <v>46</v>
      </c>
      <c r="AB5417" t="s">
        <v>46</v>
      </c>
      <c r="AC5417" t="s">
        <v>40</v>
      </c>
    </row>
    <row r="5418" spans="1:29" ht="14.4" x14ac:dyDescent="0.3">
      <c r="A5418">
        <v>5416</v>
      </c>
      <c r="B5418" t="s">
        <v>5413</v>
      </c>
      <c r="C5418" t="s">
        <v>277</v>
      </c>
      <c r="D5418" t="s">
        <v>40</v>
      </c>
      <c r="E5418" t="s">
        <v>40</v>
      </c>
      <c r="F5418" t="s">
        <v>41</v>
      </c>
      <c r="G5418" t="s">
        <v>40</v>
      </c>
      <c r="H5418" s="27"/>
      <c r="I5418" t="s">
        <v>42</v>
      </c>
      <c r="J5418" t="s">
        <v>49</v>
      </c>
      <c r="K5418" t="str">
        <f>IF(Table2[[#This Row],[Basis of Material Classification (System Side)*]]="Field inspection","Yes","No")</f>
        <v>No</v>
      </c>
      <c r="N5418" t="s">
        <v>50</v>
      </c>
      <c r="O5418" t="s">
        <v>41</v>
      </c>
      <c r="P5418" s="13">
        <v>20090</v>
      </c>
      <c r="Q5418" s="16" t="str">
        <f>Table2[[#This Row],[Service Line Size (inches) (System Side)]]</f>
        <v>5/8</v>
      </c>
      <c r="R5418" t="s">
        <v>49</v>
      </c>
      <c r="S5418" t="str">
        <f>IF(Table2[[#This Row],[Basis of Material Classification (Customer Side)*]]="Field inspection","Yes","No")</f>
        <v>No</v>
      </c>
      <c r="V5418" t="s">
        <v>50</v>
      </c>
      <c r="W5418" t="s">
        <v>44</v>
      </c>
      <c r="X5418" t="s">
        <v>44</v>
      </c>
      <c r="Z5418" t="s">
        <v>45</v>
      </c>
      <c r="AA5418" t="s">
        <v>46</v>
      </c>
      <c r="AB5418" t="s">
        <v>46</v>
      </c>
      <c r="AC5418" t="s">
        <v>40</v>
      </c>
    </row>
    <row r="5419" spans="1:29" ht="14.4" x14ac:dyDescent="0.3">
      <c r="A5419">
        <v>5417</v>
      </c>
      <c r="B5419" t="s">
        <v>5414</v>
      </c>
      <c r="C5419" t="s">
        <v>277</v>
      </c>
      <c r="D5419" t="s">
        <v>40</v>
      </c>
      <c r="E5419" t="s">
        <v>40</v>
      </c>
      <c r="F5419" t="s">
        <v>41</v>
      </c>
      <c r="G5419" t="s">
        <v>40</v>
      </c>
      <c r="H5419" s="26">
        <v>31413</v>
      </c>
      <c r="I5419" t="s">
        <v>42</v>
      </c>
      <c r="J5419" t="s">
        <v>43</v>
      </c>
      <c r="K5419" t="str">
        <f>IF(Table2[[#This Row],[Basis of Material Classification (System Side)*]]="Field inspection","Yes","No")</f>
        <v>No</v>
      </c>
      <c r="N5419" t="str">
        <f>Table2[[#This Row],[Basis of Material Classification (System Side)*]]</f>
        <v>Installation date after lead ban</v>
      </c>
      <c r="O5419" t="s">
        <v>41</v>
      </c>
      <c r="P5419" s="13">
        <v>31778</v>
      </c>
      <c r="Q5419" s="16" t="str">
        <f>Table2[[#This Row],[Service Line Size (inches) (System Side)]]</f>
        <v>5/8</v>
      </c>
      <c r="R5419" t="s">
        <v>43</v>
      </c>
      <c r="S5419" t="str">
        <f>IF(Table2[[#This Row],[Basis of Material Classification (Customer Side)*]]="Field inspection","Yes","No")</f>
        <v>No</v>
      </c>
      <c r="V5419" t="s">
        <v>43</v>
      </c>
      <c r="W5419" t="s">
        <v>44</v>
      </c>
      <c r="X5419" t="s">
        <v>44</v>
      </c>
      <c r="Z5419" t="s">
        <v>45</v>
      </c>
      <c r="AA5419" t="s">
        <v>46</v>
      </c>
      <c r="AB5419" t="s">
        <v>46</v>
      </c>
      <c r="AC5419" t="s">
        <v>40</v>
      </c>
    </row>
    <row r="5420" spans="1:29" ht="14.4" x14ac:dyDescent="0.3">
      <c r="A5420">
        <v>5418</v>
      </c>
      <c r="B5420" t="s">
        <v>5415</v>
      </c>
      <c r="C5420" t="s">
        <v>277</v>
      </c>
      <c r="D5420" t="s">
        <v>40</v>
      </c>
      <c r="E5420" t="s">
        <v>40</v>
      </c>
      <c r="F5420" t="s">
        <v>41</v>
      </c>
      <c r="G5420" t="s">
        <v>40</v>
      </c>
      <c r="H5420" s="26">
        <v>32143</v>
      </c>
      <c r="I5420" t="s">
        <v>42</v>
      </c>
      <c r="J5420" t="s">
        <v>43</v>
      </c>
      <c r="K5420" t="str">
        <f>IF(Table2[[#This Row],[Basis of Material Classification (System Side)*]]="Field inspection","Yes","No")</f>
        <v>No</v>
      </c>
      <c r="N5420" t="str">
        <f>Table2[[#This Row],[Basis of Material Classification (System Side)*]]</f>
        <v>Installation date after lead ban</v>
      </c>
      <c r="O5420" t="s">
        <v>41</v>
      </c>
      <c r="P5420" s="13">
        <v>34700</v>
      </c>
      <c r="Q5420" s="16" t="str">
        <f>Table2[[#This Row],[Service Line Size (inches) (System Side)]]</f>
        <v>5/8</v>
      </c>
      <c r="R5420" t="s">
        <v>43</v>
      </c>
      <c r="S5420" t="str">
        <f>IF(Table2[[#This Row],[Basis of Material Classification (Customer Side)*]]="Field inspection","Yes","No")</f>
        <v>No</v>
      </c>
      <c r="V5420" t="s">
        <v>43</v>
      </c>
      <c r="W5420" t="s">
        <v>44</v>
      </c>
      <c r="X5420" t="s">
        <v>44</v>
      </c>
      <c r="Z5420" t="s">
        <v>45</v>
      </c>
      <c r="AA5420" t="s">
        <v>46</v>
      </c>
      <c r="AB5420" t="s">
        <v>46</v>
      </c>
      <c r="AC5420" t="s">
        <v>40</v>
      </c>
    </row>
    <row r="5421" spans="1:29" ht="14.4" x14ac:dyDescent="0.3">
      <c r="A5421">
        <v>5419</v>
      </c>
      <c r="B5421" t="s">
        <v>5416</v>
      </c>
      <c r="C5421" t="s">
        <v>277</v>
      </c>
      <c r="D5421" t="s">
        <v>40</v>
      </c>
      <c r="E5421" t="s">
        <v>40</v>
      </c>
      <c r="F5421" t="s">
        <v>41</v>
      </c>
      <c r="G5421" t="s">
        <v>40</v>
      </c>
      <c r="H5421" s="27"/>
      <c r="I5421" t="s">
        <v>42</v>
      </c>
      <c r="J5421" t="s">
        <v>49</v>
      </c>
      <c r="K5421" t="str">
        <f>IF(Table2[[#This Row],[Basis of Material Classification (System Side)*]]="Field inspection","Yes","No")</f>
        <v>No</v>
      </c>
      <c r="N5421" t="s">
        <v>50</v>
      </c>
      <c r="O5421" t="s">
        <v>41</v>
      </c>
      <c r="P5421" s="13">
        <v>29221</v>
      </c>
      <c r="Q5421" s="16" t="str">
        <f>Table2[[#This Row],[Service Line Size (inches) (System Side)]]</f>
        <v>5/8</v>
      </c>
      <c r="R5421" t="s">
        <v>43</v>
      </c>
      <c r="S5421" t="str">
        <f>IF(Table2[[#This Row],[Basis of Material Classification (Customer Side)*]]="Field inspection","Yes","No")</f>
        <v>No</v>
      </c>
      <c r="V5421" t="s">
        <v>43</v>
      </c>
      <c r="W5421" t="s">
        <v>44</v>
      </c>
      <c r="X5421" t="s">
        <v>44</v>
      </c>
      <c r="Z5421" t="s">
        <v>45</v>
      </c>
      <c r="AA5421" t="s">
        <v>46</v>
      </c>
      <c r="AB5421" t="s">
        <v>46</v>
      </c>
      <c r="AC5421" t="s">
        <v>40</v>
      </c>
    </row>
    <row r="5422" spans="1:29" ht="14.4" x14ac:dyDescent="0.3">
      <c r="A5422">
        <v>5420</v>
      </c>
      <c r="B5422" t="s">
        <v>5417</v>
      </c>
      <c r="C5422" t="s">
        <v>277</v>
      </c>
      <c r="D5422" t="s">
        <v>40</v>
      </c>
      <c r="E5422" t="s">
        <v>40</v>
      </c>
      <c r="F5422" t="s">
        <v>41</v>
      </c>
      <c r="G5422" t="s">
        <v>40</v>
      </c>
      <c r="H5422" s="26">
        <v>35065</v>
      </c>
      <c r="I5422" t="s">
        <v>42</v>
      </c>
      <c r="J5422" t="s">
        <v>43</v>
      </c>
      <c r="K5422" t="str">
        <f>IF(Table2[[#This Row],[Basis of Material Classification (System Side)*]]="Field inspection","Yes","No")</f>
        <v>No</v>
      </c>
      <c r="N5422" t="str">
        <f>Table2[[#This Row],[Basis of Material Classification (System Side)*]]</f>
        <v>Installation date after lead ban</v>
      </c>
      <c r="O5422" t="s">
        <v>41</v>
      </c>
      <c r="P5422" s="13">
        <v>36161</v>
      </c>
      <c r="Q5422" s="16" t="str">
        <f>Table2[[#This Row],[Service Line Size (inches) (System Side)]]</f>
        <v>5/8</v>
      </c>
      <c r="R5422" t="s">
        <v>43</v>
      </c>
      <c r="S5422" t="str">
        <f>IF(Table2[[#This Row],[Basis of Material Classification (Customer Side)*]]="Field inspection","Yes","No")</f>
        <v>No</v>
      </c>
      <c r="V5422" t="s">
        <v>43</v>
      </c>
      <c r="W5422" t="s">
        <v>44</v>
      </c>
      <c r="X5422" t="s">
        <v>44</v>
      </c>
      <c r="Z5422" t="s">
        <v>45</v>
      </c>
      <c r="AA5422" t="s">
        <v>46</v>
      </c>
      <c r="AB5422" t="s">
        <v>46</v>
      </c>
      <c r="AC5422" t="s">
        <v>40</v>
      </c>
    </row>
    <row r="5423" spans="1:29" ht="14.4" x14ac:dyDescent="0.3">
      <c r="A5423">
        <v>5421</v>
      </c>
      <c r="B5423" t="s">
        <v>5418</v>
      </c>
      <c r="C5423" t="s">
        <v>277</v>
      </c>
      <c r="D5423" t="s">
        <v>40</v>
      </c>
      <c r="E5423" t="s">
        <v>40</v>
      </c>
      <c r="F5423" t="s">
        <v>53</v>
      </c>
      <c r="G5423" t="s">
        <v>40</v>
      </c>
      <c r="H5423" s="26">
        <v>37622</v>
      </c>
      <c r="I5423" t="s">
        <v>54</v>
      </c>
      <c r="J5423" t="s">
        <v>55</v>
      </c>
      <c r="K5423" t="str">
        <f>IF(Table2[[#This Row],[Basis of Material Classification (System Side)*]]="Field inspection","Yes","No")</f>
        <v>No</v>
      </c>
      <c r="O5423" t="s">
        <v>41</v>
      </c>
      <c r="P5423" s="13">
        <v>37257</v>
      </c>
      <c r="Q5423" s="16" t="str">
        <f>Table2[[#This Row],[Service Line Size (inches) (System Side)]]</f>
        <v>3/4</v>
      </c>
      <c r="R5423" t="s">
        <v>43</v>
      </c>
      <c r="S5423" t="str">
        <f>IF(Table2[[#This Row],[Basis of Material Classification (Customer Side)*]]="Field inspection","Yes","No")</f>
        <v>No</v>
      </c>
      <c r="V5423" t="s">
        <v>43</v>
      </c>
      <c r="W5423" t="s">
        <v>44</v>
      </c>
      <c r="X5423" t="s">
        <v>44</v>
      </c>
      <c r="Z5423" t="s">
        <v>45</v>
      </c>
      <c r="AA5423" t="s">
        <v>46</v>
      </c>
      <c r="AB5423" t="s">
        <v>46</v>
      </c>
      <c r="AC5423" t="s">
        <v>40</v>
      </c>
    </row>
    <row r="5424" spans="1:29" ht="14.4" x14ac:dyDescent="0.3">
      <c r="A5424">
        <v>5422</v>
      </c>
      <c r="B5424" t="s">
        <v>5419</v>
      </c>
      <c r="C5424" t="s">
        <v>277</v>
      </c>
      <c r="D5424" t="s">
        <v>40</v>
      </c>
      <c r="E5424" t="s">
        <v>40</v>
      </c>
      <c r="F5424" t="s">
        <v>53</v>
      </c>
      <c r="G5424" t="s">
        <v>40</v>
      </c>
      <c r="H5424" s="26">
        <v>37257</v>
      </c>
      <c r="I5424" t="s">
        <v>54</v>
      </c>
      <c r="J5424" t="s">
        <v>55</v>
      </c>
      <c r="K5424" t="str">
        <f>IF(Table2[[#This Row],[Basis of Material Classification (System Side)*]]="Field inspection","Yes","No")</f>
        <v>No</v>
      </c>
      <c r="O5424" t="s">
        <v>41</v>
      </c>
      <c r="P5424" s="13">
        <v>27030</v>
      </c>
      <c r="Q5424" s="16" t="str">
        <f>Table2[[#This Row],[Service Line Size (inches) (System Side)]]</f>
        <v>3/4</v>
      </c>
      <c r="R5424" t="s">
        <v>49</v>
      </c>
      <c r="S5424" t="str">
        <f>IF(Table2[[#This Row],[Basis of Material Classification (Customer Side)*]]="Field inspection","Yes","No")</f>
        <v>No</v>
      </c>
      <c r="V5424" t="s">
        <v>50</v>
      </c>
      <c r="W5424" t="s">
        <v>44</v>
      </c>
      <c r="X5424" t="s">
        <v>44</v>
      </c>
      <c r="Z5424" t="s">
        <v>45</v>
      </c>
      <c r="AA5424" t="s">
        <v>46</v>
      </c>
      <c r="AB5424" t="s">
        <v>46</v>
      </c>
      <c r="AC5424" t="s">
        <v>40</v>
      </c>
    </row>
    <row r="5425" spans="1:29" ht="14.4" x14ac:dyDescent="0.3">
      <c r="A5425">
        <v>5423</v>
      </c>
      <c r="B5425" t="s">
        <v>5420</v>
      </c>
      <c r="C5425" t="s">
        <v>277</v>
      </c>
      <c r="D5425" t="s">
        <v>40</v>
      </c>
      <c r="E5425" t="s">
        <v>40</v>
      </c>
      <c r="F5425" t="s">
        <v>53</v>
      </c>
      <c r="G5425" t="s">
        <v>40</v>
      </c>
      <c r="H5425" s="26">
        <v>35431</v>
      </c>
      <c r="I5425" t="s">
        <v>54</v>
      </c>
      <c r="J5425" t="s">
        <v>55</v>
      </c>
      <c r="K5425" t="str">
        <f>IF(Table2[[#This Row],[Basis of Material Classification (System Side)*]]="Field inspection","Yes","No")</f>
        <v>No</v>
      </c>
      <c r="O5425" t="s">
        <v>41</v>
      </c>
      <c r="P5425" s="13">
        <v>36526</v>
      </c>
      <c r="Q5425" s="16" t="str">
        <f>Table2[[#This Row],[Service Line Size (inches) (System Side)]]</f>
        <v>3/4</v>
      </c>
      <c r="R5425" t="s">
        <v>43</v>
      </c>
      <c r="S5425" t="str">
        <f>IF(Table2[[#This Row],[Basis of Material Classification (Customer Side)*]]="Field inspection","Yes","No")</f>
        <v>No</v>
      </c>
      <c r="V5425" t="s">
        <v>43</v>
      </c>
      <c r="W5425" t="s">
        <v>44</v>
      </c>
      <c r="X5425" t="s">
        <v>44</v>
      </c>
      <c r="Z5425" t="s">
        <v>45</v>
      </c>
      <c r="AA5425" t="s">
        <v>46</v>
      </c>
      <c r="AB5425" t="s">
        <v>46</v>
      </c>
      <c r="AC5425" t="s">
        <v>40</v>
      </c>
    </row>
    <row r="5426" spans="1:29" ht="14.4" x14ac:dyDescent="0.3">
      <c r="A5426">
        <v>5424</v>
      </c>
      <c r="B5426" t="s">
        <v>5421</v>
      </c>
      <c r="C5426" t="s">
        <v>277</v>
      </c>
      <c r="D5426" t="s">
        <v>40</v>
      </c>
      <c r="E5426" t="s">
        <v>40</v>
      </c>
      <c r="F5426" t="s">
        <v>41</v>
      </c>
      <c r="G5426" t="s">
        <v>40</v>
      </c>
      <c r="H5426" s="26">
        <v>31048</v>
      </c>
      <c r="I5426" t="s">
        <v>42</v>
      </c>
      <c r="J5426" t="s">
        <v>43</v>
      </c>
      <c r="K5426" t="str">
        <f>IF(Table2[[#This Row],[Basis of Material Classification (System Side)*]]="Field inspection","Yes","No")</f>
        <v>No</v>
      </c>
      <c r="N5426" t="str">
        <f>Table2[[#This Row],[Basis of Material Classification (System Side)*]]</f>
        <v>Installation date after lead ban</v>
      </c>
      <c r="O5426" t="s">
        <v>41</v>
      </c>
      <c r="P5426" s="13">
        <v>32509</v>
      </c>
      <c r="Q5426" s="16" t="str">
        <f>Table2[[#This Row],[Service Line Size (inches) (System Side)]]</f>
        <v>5/8</v>
      </c>
      <c r="R5426" t="s">
        <v>43</v>
      </c>
      <c r="S5426" t="str">
        <f>IF(Table2[[#This Row],[Basis of Material Classification (Customer Side)*]]="Field inspection","Yes","No")</f>
        <v>No</v>
      </c>
      <c r="V5426" t="s">
        <v>43</v>
      </c>
      <c r="W5426" t="s">
        <v>44</v>
      </c>
      <c r="X5426" t="s">
        <v>44</v>
      </c>
      <c r="Z5426" t="s">
        <v>45</v>
      </c>
      <c r="AA5426" t="s">
        <v>46</v>
      </c>
      <c r="AB5426" t="s">
        <v>46</v>
      </c>
      <c r="AC5426" t="s">
        <v>40</v>
      </c>
    </row>
    <row r="5427" spans="1:29" ht="14.4" x14ac:dyDescent="0.3">
      <c r="A5427">
        <v>5425</v>
      </c>
      <c r="B5427" t="s">
        <v>5422</v>
      </c>
      <c r="C5427" t="s">
        <v>277</v>
      </c>
      <c r="D5427" t="s">
        <v>40</v>
      </c>
      <c r="E5427" t="s">
        <v>40</v>
      </c>
      <c r="F5427" t="s">
        <v>41</v>
      </c>
      <c r="G5427" t="s">
        <v>40</v>
      </c>
      <c r="H5427" s="26">
        <v>35065</v>
      </c>
      <c r="I5427" t="s">
        <v>42</v>
      </c>
      <c r="J5427" t="s">
        <v>43</v>
      </c>
      <c r="K5427" t="str">
        <f>IF(Table2[[#This Row],[Basis of Material Classification (System Side)*]]="Field inspection","Yes","No")</f>
        <v>No</v>
      </c>
      <c r="N5427" t="str">
        <f>Table2[[#This Row],[Basis of Material Classification (System Side)*]]</f>
        <v>Installation date after lead ban</v>
      </c>
      <c r="O5427" t="s">
        <v>41</v>
      </c>
      <c r="P5427" s="13">
        <v>36161</v>
      </c>
      <c r="Q5427" s="16" t="str">
        <f>Table2[[#This Row],[Service Line Size (inches) (System Side)]]</f>
        <v>5/8</v>
      </c>
      <c r="R5427" t="s">
        <v>43</v>
      </c>
      <c r="S5427" t="str">
        <f>IF(Table2[[#This Row],[Basis of Material Classification (Customer Side)*]]="Field inspection","Yes","No")</f>
        <v>No</v>
      </c>
      <c r="V5427" t="s">
        <v>43</v>
      </c>
      <c r="W5427" t="s">
        <v>44</v>
      </c>
      <c r="X5427" t="s">
        <v>44</v>
      </c>
      <c r="Z5427" t="s">
        <v>45</v>
      </c>
      <c r="AA5427" t="s">
        <v>46</v>
      </c>
      <c r="AB5427" t="s">
        <v>46</v>
      </c>
      <c r="AC5427" t="s">
        <v>40</v>
      </c>
    </row>
    <row r="5428" spans="1:29" ht="14.4" x14ac:dyDescent="0.3">
      <c r="A5428">
        <v>5426</v>
      </c>
      <c r="B5428" t="s">
        <v>5423</v>
      </c>
      <c r="C5428" t="s">
        <v>277</v>
      </c>
      <c r="D5428" t="s">
        <v>40</v>
      </c>
      <c r="E5428" t="s">
        <v>40</v>
      </c>
      <c r="F5428" t="s">
        <v>41</v>
      </c>
      <c r="G5428" t="s">
        <v>40</v>
      </c>
      <c r="H5428" s="26">
        <v>32143</v>
      </c>
      <c r="I5428" t="s">
        <v>42</v>
      </c>
      <c r="J5428" t="s">
        <v>43</v>
      </c>
      <c r="K5428" t="str">
        <f>IF(Table2[[#This Row],[Basis of Material Classification (System Side)*]]="Field inspection","Yes","No")</f>
        <v>No</v>
      </c>
      <c r="N5428" t="str">
        <f>Table2[[#This Row],[Basis of Material Classification (System Side)*]]</f>
        <v>Installation date after lead ban</v>
      </c>
      <c r="O5428" t="s">
        <v>41</v>
      </c>
      <c r="P5428" s="13">
        <v>33970</v>
      </c>
      <c r="Q5428" s="16" t="str">
        <f>Table2[[#This Row],[Service Line Size (inches) (System Side)]]</f>
        <v>5/8</v>
      </c>
      <c r="R5428" t="s">
        <v>43</v>
      </c>
      <c r="S5428" t="str">
        <f>IF(Table2[[#This Row],[Basis of Material Classification (Customer Side)*]]="Field inspection","Yes","No")</f>
        <v>No</v>
      </c>
      <c r="V5428" t="s">
        <v>43</v>
      </c>
      <c r="W5428" t="s">
        <v>44</v>
      </c>
      <c r="X5428" t="s">
        <v>44</v>
      </c>
      <c r="Z5428" t="s">
        <v>45</v>
      </c>
      <c r="AA5428" t="s">
        <v>46</v>
      </c>
      <c r="AB5428" t="s">
        <v>46</v>
      </c>
      <c r="AC5428" t="s">
        <v>40</v>
      </c>
    </row>
    <row r="5429" spans="1:29" ht="14.4" x14ac:dyDescent="0.3">
      <c r="A5429">
        <v>5427</v>
      </c>
      <c r="B5429" t="s">
        <v>5424</v>
      </c>
      <c r="C5429" t="s">
        <v>277</v>
      </c>
      <c r="D5429" t="s">
        <v>40</v>
      </c>
      <c r="E5429" t="s">
        <v>40</v>
      </c>
      <c r="F5429" t="s">
        <v>41</v>
      </c>
      <c r="G5429" t="s">
        <v>40</v>
      </c>
      <c r="H5429" s="26">
        <v>32143</v>
      </c>
      <c r="I5429" t="s">
        <v>42</v>
      </c>
      <c r="J5429" t="s">
        <v>43</v>
      </c>
      <c r="K5429" t="str">
        <f>IF(Table2[[#This Row],[Basis of Material Classification (System Side)*]]="Field inspection","Yes","No")</f>
        <v>No</v>
      </c>
      <c r="N5429" t="str">
        <f>Table2[[#This Row],[Basis of Material Classification (System Side)*]]</f>
        <v>Installation date after lead ban</v>
      </c>
      <c r="O5429" t="s">
        <v>41</v>
      </c>
      <c r="P5429" s="13">
        <v>32143</v>
      </c>
      <c r="Q5429" s="16" t="str">
        <f>Table2[[#This Row],[Service Line Size (inches) (System Side)]]</f>
        <v>5/8</v>
      </c>
      <c r="R5429" t="s">
        <v>43</v>
      </c>
      <c r="S5429" t="str">
        <f>IF(Table2[[#This Row],[Basis of Material Classification (Customer Side)*]]="Field inspection","Yes","No")</f>
        <v>No</v>
      </c>
      <c r="V5429" t="s">
        <v>43</v>
      </c>
      <c r="W5429" t="s">
        <v>44</v>
      </c>
      <c r="X5429" t="s">
        <v>44</v>
      </c>
      <c r="Z5429" t="s">
        <v>45</v>
      </c>
      <c r="AA5429" t="s">
        <v>46</v>
      </c>
      <c r="AB5429" t="s">
        <v>46</v>
      </c>
      <c r="AC5429" t="s">
        <v>40</v>
      </c>
    </row>
    <row r="5430" spans="1:29" ht="14.4" x14ac:dyDescent="0.3">
      <c r="A5430">
        <v>5428</v>
      </c>
      <c r="B5430" t="s">
        <v>5425</v>
      </c>
      <c r="C5430" t="s">
        <v>277</v>
      </c>
      <c r="D5430" t="s">
        <v>40</v>
      </c>
      <c r="E5430" t="s">
        <v>40</v>
      </c>
      <c r="F5430" t="s">
        <v>41</v>
      </c>
      <c r="G5430" t="s">
        <v>40</v>
      </c>
      <c r="H5430" s="26">
        <v>27395</v>
      </c>
      <c r="I5430" t="s">
        <v>42</v>
      </c>
      <c r="J5430" t="s">
        <v>49</v>
      </c>
      <c r="K5430" t="str">
        <f>IF(Table2[[#This Row],[Basis of Material Classification (System Side)*]]="Field inspection","Yes","No")</f>
        <v>No</v>
      </c>
      <c r="N5430" t="s">
        <v>50</v>
      </c>
      <c r="O5430" t="s">
        <v>41</v>
      </c>
      <c r="P5430" s="13">
        <v>31048</v>
      </c>
      <c r="Q5430" s="16" t="str">
        <f>Table2[[#This Row],[Service Line Size (inches) (System Side)]]</f>
        <v>5/8</v>
      </c>
      <c r="R5430" t="s">
        <v>43</v>
      </c>
      <c r="S5430" t="str">
        <f>IF(Table2[[#This Row],[Basis of Material Classification (Customer Side)*]]="Field inspection","Yes","No")</f>
        <v>No</v>
      </c>
      <c r="V5430" t="s">
        <v>43</v>
      </c>
      <c r="W5430" t="s">
        <v>44</v>
      </c>
      <c r="X5430" t="s">
        <v>44</v>
      </c>
      <c r="Z5430" t="s">
        <v>45</v>
      </c>
      <c r="AA5430" t="s">
        <v>46</v>
      </c>
      <c r="AB5430" t="s">
        <v>46</v>
      </c>
      <c r="AC5430" t="s">
        <v>40</v>
      </c>
    </row>
    <row r="5431" spans="1:29" ht="14.4" x14ac:dyDescent="0.3">
      <c r="A5431">
        <v>5429</v>
      </c>
      <c r="B5431" t="s">
        <v>5426</v>
      </c>
      <c r="C5431" t="s">
        <v>277</v>
      </c>
      <c r="D5431" t="s">
        <v>40</v>
      </c>
      <c r="E5431" t="s">
        <v>40</v>
      </c>
      <c r="F5431" t="s">
        <v>41</v>
      </c>
      <c r="G5431" t="s">
        <v>40</v>
      </c>
      <c r="H5431" s="26">
        <v>25204</v>
      </c>
      <c r="I5431" t="s">
        <v>42</v>
      </c>
      <c r="J5431" t="s">
        <v>49</v>
      </c>
      <c r="K5431" t="str">
        <f>IF(Table2[[#This Row],[Basis of Material Classification (System Side)*]]="Field inspection","Yes","No")</f>
        <v>No</v>
      </c>
      <c r="N5431" t="s">
        <v>50</v>
      </c>
      <c r="O5431" t="s">
        <v>41</v>
      </c>
      <c r="P5431" s="13">
        <v>28126</v>
      </c>
      <c r="Q5431" s="16" t="str">
        <f>Table2[[#This Row],[Service Line Size (inches) (System Side)]]</f>
        <v>5/8</v>
      </c>
      <c r="R5431" t="s">
        <v>49</v>
      </c>
      <c r="S5431" t="str">
        <f>IF(Table2[[#This Row],[Basis of Material Classification (Customer Side)*]]="Field inspection","Yes","No")</f>
        <v>No</v>
      </c>
      <c r="V5431" t="s">
        <v>50</v>
      </c>
      <c r="W5431" t="s">
        <v>44</v>
      </c>
      <c r="X5431" t="s">
        <v>44</v>
      </c>
      <c r="Z5431" t="s">
        <v>45</v>
      </c>
      <c r="AA5431" t="s">
        <v>46</v>
      </c>
      <c r="AB5431" t="s">
        <v>46</v>
      </c>
      <c r="AC5431" t="s">
        <v>40</v>
      </c>
    </row>
    <row r="5432" spans="1:29" ht="14.4" x14ac:dyDescent="0.3">
      <c r="A5432">
        <v>5430</v>
      </c>
      <c r="B5432" t="s">
        <v>5427</v>
      </c>
      <c r="C5432" t="s">
        <v>277</v>
      </c>
      <c r="D5432" t="s">
        <v>40</v>
      </c>
      <c r="E5432" t="s">
        <v>40</v>
      </c>
      <c r="F5432" t="s">
        <v>41</v>
      </c>
      <c r="G5432" t="s">
        <v>40</v>
      </c>
      <c r="H5432" s="26">
        <v>36526</v>
      </c>
      <c r="I5432" t="s">
        <v>42</v>
      </c>
      <c r="J5432" t="s">
        <v>43</v>
      </c>
      <c r="K5432" t="str">
        <f>IF(Table2[[#This Row],[Basis of Material Classification (System Side)*]]="Field inspection","Yes","No")</f>
        <v>No</v>
      </c>
      <c r="N5432" t="str">
        <f>Table2[[#This Row],[Basis of Material Classification (System Side)*]]</f>
        <v>Installation date after lead ban</v>
      </c>
      <c r="O5432" t="s">
        <v>41</v>
      </c>
      <c r="P5432" s="13">
        <v>36526</v>
      </c>
      <c r="Q5432" s="16" t="str">
        <f>Table2[[#This Row],[Service Line Size (inches) (System Side)]]</f>
        <v>5/8</v>
      </c>
      <c r="R5432" t="s">
        <v>43</v>
      </c>
      <c r="S5432" t="str">
        <f>IF(Table2[[#This Row],[Basis of Material Classification (Customer Side)*]]="Field inspection","Yes","No")</f>
        <v>No</v>
      </c>
      <c r="V5432" t="s">
        <v>43</v>
      </c>
      <c r="W5432" t="s">
        <v>44</v>
      </c>
      <c r="X5432" t="s">
        <v>44</v>
      </c>
      <c r="Z5432" t="s">
        <v>58</v>
      </c>
      <c r="AA5432" t="s">
        <v>46</v>
      </c>
      <c r="AB5432" t="s">
        <v>46</v>
      </c>
      <c r="AC5432" t="s">
        <v>40</v>
      </c>
    </row>
    <row r="5433" spans="1:29" ht="14.4" x14ac:dyDescent="0.3">
      <c r="A5433">
        <v>5431</v>
      </c>
      <c r="B5433" t="s">
        <v>11114</v>
      </c>
      <c r="C5433" t="s">
        <v>277</v>
      </c>
      <c r="D5433" t="s">
        <v>48</v>
      </c>
      <c r="E5433" t="s">
        <v>40</v>
      </c>
      <c r="F5433" t="s">
        <v>41</v>
      </c>
      <c r="G5433" t="s">
        <v>40</v>
      </c>
      <c r="H5433" s="26">
        <v>37987</v>
      </c>
      <c r="I5433" t="s">
        <v>42</v>
      </c>
      <c r="J5433" t="s">
        <v>43</v>
      </c>
      <c r="K5433" t="str">
        <f>IF(Table2[[#This Row],[Basis of Material Classification (System Side)*]]="Field inspection","Yes","No")</f>
        <v>No</v>
      </c>
      <c r="N5433" t="str">
        <f>Table2[[#This Row],[Basis of Material Classification (System Side)*]]</f>
        <v>Installation date after lead ban</v>
      </c>
      <c r="O5433" t="s">
        <v>41</v>
      </c>
      <c r="P5433" s="13">
        <v>21916</v>
      </c>
      <c r="Q5433" s="16" t="str">
        <f>Table2[[#This Row],[Service Line Size (inches) (System Side)]]</f>
        <v>5/8</v>
      </c>
      <c r="R5433" t="s">
        <v>49</v>
      </c>
      <c r="S5433" t="str">
        <f>IF(Table2[[#This Row],[Basis of Material Classification (Customer Side)*]]="Field inspection","Yes","No")</f>
        <v>No</v>
      </c>
      <c r="V5433" t="s">
        <v>50</v>
      </c>
      <c r="W5433" t="s">
        <v>44</v>
      </c>
      <c r="X5433" t="s">
        <v>44</v>
      </c>
      <c r="Z5433" t="s">
        <v>51</v>
      </c>
      <c r="AA5433" t="s">
        <v>46</v>
      </c>
      <c r="AB5433" t="s">
        <v>46</v>
      </c>
      <c r="AC5433" t="s">
        <v>40</v>
      </c>
    </row>
    <row r="5434" spans="1:29" ht="14.4" x14ac:dyDescent="0.3">
      <c r="A5434">
        <v>5432</v>
      </c>
      <c r="B5434" t="s">
        <v>5428</v>
      </c>
      <c r="C5434" t="s">
        <v>277</v>
      </c>
      <c r="D5434" t="s">
        <v>40</v>
      </c>
      <c r="E5434" t="s">
        <v>40</v>
      </c>
      <c r="F5434" t="s">
        <v>41</v>
      </c>
      <c r="G5434" t="s">
        <v>40</v>
      </c>
      <c r="H5434" s="27"/>
      <c r="I5434" t="s">
        <v>42</v>
      </c>
      <c r="J5434" t="s">
        <v>49</v>
      </c>
      <c r="K5434" t="str">
        <f>IF(Table2[[#This Row],[Basis of Material Classification (System Side)*]]="Field inspection","Yes","No")</f>
        <v>No</v>
      </c>
      <c r="N5434" t="s">
        <v>50</v>
      </c>
      <c r="O5434" t="s">
        <v>41</v>
      </c>
      <c r="P5434" s="13">
        <v>37987</v>
      </c>
      <c r="Q5434" s="16" t="str">
        <f>Table2[[#This Row],[Service Line Size (inches) (System Side)]]</f>
        <v>5/8</v>
      </c>
      <c r="R5434" t="s">
        <v>43</v>
      </c>
      <c r="S5434" t="str">
        <f>IF(Table2[[#This Row],[Basis of Material Classification (Customer Side)*]]="Field inspection","Yes","No")</f>
        <v>No</v>
      </c>
      <c r="V5434" t="s">
        <v>43</v>
      </c>
      <c r="W5434" t="s">
        <v>44</v>
      </c>
      <c r="X5434" t="s">
        <v>44</v>
      </c>
      <c r="Z5434" t="s">
        <v>45</v>
      </c>
      <c r="AA5434" t="s">
        <v>46</v>
      </c>
      <c r="AB5434" t="s">
        <v>46</v>
      </c>
      <c r="AC5434" t="s">
        <v>40</v>
      </c>
    </row>
    <row r="5435" spans="1:29" ht="14.4" x14ac:dyDescent="0.3">
      <c r="A5435">
        <v>5433</v>
      </c>
      <c r="B5435" t="s">
        <v>5429</v>
      </c>
      <c r="C5435" t="s">
        <v>277</v>
      </c>
      <c r="D5435" t="s">
        <v>40</v>
      </c>
      <c r="E5435" t="s">
        <v>40</v>
      </c>
      <c r="F5435" t="s">
        <v>41</v>
      </c>
      <c r="G5435" t="s">
        <v>40</v>
      </c>
      <c r="H5435" s="26">
        <v>38718</v>
      </c>
      <c r="I5435" t="s">
        <v>42</v>
      </c>
      <c r="J5435" t="s">
        <v>43</v>
      </c>
      <c r="K5435" t="str">
        <f>IF(Table2[[#This Row],[Basis of Material Classification (System Side)*]]="Field inspection","Yes","No")</f>
        <v>No</v>
      </c>
      <c r="N5435" t="str">
        <f>Table2[[#This Row],[Basis of Material Classification (System Side)*]]</f>
        <v>Installation date after lead ban</v>
      </c>
      <c r="O5435" t="s">
        <v>41</v>
      </c>
      <c r="P5435" s="13">
        <v>14611</v>
      </c>
      <c r="Q5435" s="16" t="str">
        <f>Table2[[#This Row],[Service Line Size (inches) (System Side)]]</f>
        <v>5/8</v>
      </c>
      <c r="R5435" t="s">
        <v>49</v>
      </c>
      <c r="S5435" t="str">
        <f>IF(Table2[[#This Row],[Basis of Material Classification (Customer Side)*]]="Field inspection","Yes","No")</f>
        <v>No</v>
      </c>
      <c r="V5435" t="s">
        <v>50</v>
      </c>
      <c r="W5435" t="s">
        <v>44</v>
      </c>
      <c r="X5435" t="s">
        <v>44</v>
      </c>
      <c r="Z5435" t="s">
        <v>45</v>
      </c>
      <c r="AA5435" t="s">
        <v>46</v>
      </c>
      <c r="AB5435" t="s">
        <v>46</v>
      </c>
      <c r="AC5435" t="s">
        <v>40</v>
      </c>
    </row>
    <row r="5436" spans="1:29" ht="14.4" x14ac:dyDescent="0.3">
      <c r="A5436">
        <v>5434</v>
      </c>
      <c r="B5436" t="s">
        <v>5430</v>
      </c>
      <c r="C5436" t="s">
        <v>277</v>
      </c>
      <c r="D5436" t="s">
        <v>40</v>
      </c>
      <c r="E5436" t="s">
        <v>40</v>
      </c>
      <c r="F5436" t="s">
        <v>41</v>
      </c>
      <c r="G5436" t="s">
        <v>40</v>
      </c>
      <c r="H5436" s="26">
        <v>31778</v>
      </c>
      <c r="I5436" t="s">
        <v>42</v>
      </c>
      <c r="J5436" t="s">
        <v>43</v>
      </c>
      <c r="K5436" t="str">
        <f>IF(Table2[[#This Row],[Basis of Material Classification (System Side)*]]="Field inspection","Yes","No")</f>
        <v>No</v>
      </c>
      <c r="N5436" t="str">
        <f>Table2[[#This Row],[Basis of Material Classification (System Side)*]]</f>
        <v>Installation date after lead ban</v>
      </c>
      <c r="O5436" t="s">
        <v>41</v>
      </c>
      <c r="P5436" s="13">
        <v>32143</v>
      </c>
      <c r="Q5436" s="16" t="str">
        <f>Table2[[#This Row],[Service Line Size (inches) (System Side)]]</f>
        <v>5/8</v>
      </c>
      <c r="R5436" t="s">
        <v>43</v>
      </c>
      <c r="S5436" t="str">
        <f>IF(Table2[[#This Row],[Basis of Material Classification (Customer Side)*]]="Field inspection","Yes","No")</f>
        <v>No</v>
      </c>
      <c r="V5436" t="s">
        <v>43</v>
      </c>
      <c r="W5436" t="s">
        <v>44</v>
      </c>
      <c r="X5436" t="s">
        <v>44</v>
      </c>
      <c r="Z5436" t="s">
        <v>45</v>
      </c>
      <c r="AA5436" t="s">
        <v>46</v>
      </c>
      <c r="AB5436" t="s">
        <v>46</v>
      </c>
      <c r="AC5436" t="s">
        <v>40</v>
      </c>
    </row>
    <row r="5437" spans="1:29" ht="14.4" x14ac:dyDescent="0.3">
      <c r="A5437">
        <v>5435</v>
      </c>
      <c r="B5437" t="s">
        <v>5431</v>
      </c>
      <c r="C5437" t="s">
        <v>277</v>
      </c>
      <c r="D5437" t="s">
        <v>40</v>
      </c>
      <c r="E5437" t="s">
        <v>40</v>
      </c>
      <c r="F5437" t="s">
        <v>41</v>
      </c>
      <c r="G5437" t="s">
        <v>40</v>
      </c>
      <c r="H5437" s="26">
        <v>38353</v>
      </c>
      <c r="I5437" t="s">
        <v>42</v>
      </c>
      <c r="J5437" t="s">
        <v>43</v>
      </c>
      <c r="K5437" t="str">
        <f>IF(Table2[[#This Row],[Basis of Material Classification (System Side)*]]="Field inspection","Yes","No")</f>
        <v>No</v>
      </c>
      <c r="N5437" t="str">
        <f>Table2[[#This Row],[Basis of Material Classification (System Side)*]]</f>
        <v>Installation date after lead ban</v>
      </c>
      <c r="O5437" t="s">
        <v>41</v>
      </c>
      <c r="P5437" s="13">
        <v>37987</v>
      </c>
      <c r="Q5437" s="16" t="str">
        <f>Table2[[#This Row],[Service Line Size (inches) (System Side)]]</f>
        <v>5/8</v>
      </c>
      <c r="R5437" t="s">
        <v>43</v>
      </c>
      <c r="S5437" t="str">
        <f>IF(Table2[[#This Row],[Basis of Material Classification (Customer Side)*]]="Field inspection","Yes","No")</f>
        <v>No</v>
      </c>
      <c r="V5437" t="s">
        <v>43</v>
      </c>
      <c r="W5437" t="s">
        <v>44</v>
      </c>
      <c r="X5437" t="s">
        <v>44</v>
      </c>
      <c r="Z5437" t="s">
        <v>45</v>
      </c>
      <c r="AA5437" t="s">
        <v>46</v>
      </c>
      <c r="AB5437" t="s">
        <v>46</v>
      </c>
      <c r="AC5437" t="s">
        <v>40</v>
      </c>
    </row>
    <row r="5438" spans="1:29" ht="14.4" x14ac:dyDescent="0.3">
      <c r="A5438">
        <v>5436</v>
      </c>
      <c r="B5438" t="s">
        <v>5432</v>
      </c>
      <c r="C5438" t="s">
        <v>277</v>
      </c>
      <c r="D5438" t="s">
        <v>40</v>
      </c>
      <c r="E5438" t="s">
        <v>40</v>
      </c>
      <c r="F5438" t="s">
        <v>41</v>
      </c>
      <c r="G5438" t="s">
        <v>40</v>
      </c>
      <c r="H5438" s="27"/>
      <c r="I5438" t="s">
        <v>42</v>
      </c>
      <c r="J5438" t="s">
        <v>49</v>
      </c>
      <c r="K5438" t="str">
        <f>IF(Table2[[#This Row],[Basis of Material Classification (System Side)*]]="Field inspection","Yes","No")</f>
        <v>No</v>
      </c>
      <c r="N5438" t="s">
        <v>50</v>
      </c>
      <c r="O5438" t="s">
        <v>41</v>
      </c>
      <c r="P5438" s="13">
        <v>28491</v>
      </c>
      <c r="Q5438" s="16" t="str">
        <f>Table2[[#This Row],[Service Line Size (inches) (System Side)]]</f>
        <v>5/8</v>
      </c>
      <c r="R5438" t="s">
        <v>49</v>
      </c>
      <c r="S5438" t="str">
        <f>IF(Table2[[#This Row],[Basis of Material Classification (Customer Side)*]]="Field inspection","Yes","No")</f>
        <v>No</v>
      </c>
      <c r="V5438" t="s">
        <v>50</v>
      </c>
      <c r="W5438" t="s">
        <v>44</v>
      </c>
      <c r="X5438" t="s">
        <v>44</v>
      </c>
      <c r="Z5438" t="s">
        <v>45</v>
      </c>
      <c r="AA5438" t="s">
        <v>46</v>
      </c>
      <c r="AB5438" t="s">
        <v>46</v>
      </c>
      <c r="AC5438" t="s">
        <v>40</v>
      </c>
    </row>
    <row r="5439" spans="1:29" ht="14.4" x14ac:dyDescent="0.3">
      <c r="A5439">
        <v>5437</v>
      </c>
      <c r="B5439" t="s">
        <v>5433</v>
      </c>
      <c r="C5439" t="s">
        <v>277</v>
      </c>
      <c r="D5439" t="s">
        <v>48</v>
      </c>
      <c r="E5439" t="s">
        <v>40</v>
      </c>
      <c r="F5439" t="s">
        <v>41</v>
      </c>
      <c r="G5439" t="s">
        <v>40</v>
      </c>
      <c r="H5439" s="26">
        <v>24108</v>
      </c>
      <c r="I5439" t="s">
        <v>42</v>
      </c>
      <c r="J5439" t="s">
        <v>49</v>
      </c>
      <c r="K5439" t="str">
        <f>IF(Table2[[#This Row],[Basis of Material Classification (System Side)*]]="Field inspection","Yes","No")</f>
        <v>No</v>
      </c>
      <c r="N5439" t="s">
        <v>50</v>
      </c>
      <c r="O5439" t="s">
        <v>41</v>
      </c>
      <c r="P5439" s="13">
        <v>27395</v>
      </c>
      <c r="Q5439" s="16" t="str">
        <f>Table2[[#This Row],[Service Line Size (inches) (System Side)]]</f>
        <v>5/8</v>
      </c>
      <c r="R5439" t="s">
        <v>49</v>
      </c>
      <c r="S5439" t="str">
        <f>IF(Table2[[#This Row],[Basis of Material Classification (Customer Side)*]]="Field inspection","Yes","No")</f>
        <v>No</v>
      </c>
      <c r="V5439" t="s">
        <v>50</v>
      </c>
      <c r="W5439" t="s">
        <v>44</v>
      </c>
      <c r="X5439" t="s">
        <v>44</v>
      </c>
      <c r="Z5439" t="s">
        <v>51</v>
      </c>
      <c r="AA5439" t="s">
        <v>46</v>
      </c>
      <c r="AB5439" t="s">
        <v>46</v>
      </c>
      <c r="AC5439" t="s">
        <v>40</v>
      </c>
    </row>
    <row r="5440" spans="1:29" ht="14.4" x14ac:dyDescent="0.3">
      <c r="A5440">
        <v>5438</v>
      </c>
      <c r="B5440" t="s">
        <v>5434</v>
      </c>
      <c r="C5440" t="s">
        <v>277</v>
      </c>
      <c r="D5440" t="s">
        <v>40</v>
      </c>
      <c r="E5440" t="s">
        <v>40</v>
      </c>
      <c r="F5440" t="s">
        <v>41</v>
      </c>
      <c r="G5440" t="s">
        <v>40</v>
      </c>
      <c r="H5440" s="26">
        <v>37257</v>
      </c>
      <c r="I5440" t="s">
        <v>42</v>
      </c>
      <c r="J5440" t="s">
        <v>43</v>
      </c>
      <c r="K5440" t="str">
        <f>IF(Table2[[#This Row],[Basis of Material Classification (System Side)*]]="Field inspection","Yes","No")</f>
        <v>No</v>
      </c>
      <c r="N5440" t="str">
        <f>Table2[[#This Row],[Basis of Material Classification (System Side)*]]</f>
        <v>Installation date after lead ban</v>
      </c>
      <c r="O5440" t="s">
        <v>41</v>
      </c>
      <c r="P5440" s="13">
        <v>37987</v>
      </c>
      <c r="Q5440" s="16" t="str">
        <f>Table2[[#This Row],[Service Line Size (inches) (System Side)]]</f>
        <v>5/8</v>
      </c>
      <c r="R5440" t="s">
        <v>43</v>
      </c>
      <c r="S5440" t="str">
        <f>IF(Table2[[#This Row],[Basis of Material Classification (Customer Side)*]]="Field inspection","Yes","No")</f>
        <v>No</v>
      </c>
      <c r="V5440" t="s">
        <v>43</v>
      </c>
      <c r="W5440" t="s">
        <v>44</v>
      </c>
      <c r="X5440" t="s">
        <v>44</v>
      </c>
      <c r="Z5440" t="s">
        <v>45</v>
      </c>
      <c r="AA5440" t="s">
        <v>46</v>
      </c>
      <c r="AB5440" t="s">
        <v>46</v>
      </c>
      <c r="AC5440" t="s">
        <v>40</v>
      </c>
    </row>
    <row r="5441" spans="1:29" ht="14.4" x14ac:dyDescent="0.3">
      <c r="A5441">
        <v>5439</v>
      </c>
      <c r="B5441" t="s">
        <v>5435</v>
      </c>
      <c r="C5441" t="s">
        <v>277</v>
      </c>
      <c r="D5441" t="s">
        <v>40</v>
      </c>
      <c r="E5441" t="s">
        <v>40</v>
      </c>
      <c r="F5441" t="s">
        <v>41</v>
      </c>
      <c r="G5441" t="s">
        <v>40</v>
      </c>
      <c r="H5441" s="26">
        <v>37622</v>
      </c>
      <c r="I5441" t="s">
        <v>42</v>
      </c>
      <c r="J5441" t="s">
        <v>43</v>
      </c>
      <c r="K5441" t="str">
        <f>IF(Table2[[#This Row],[Basis of Material Classification (System Side)*]]="Field inspection","Yes","No")</f>
        <v>No</v>
      </c>
      <c r="N5441" t="str">
        <f>Table2[[#This Row],[Basis of Material Classification (System Side)*]]</f>
        <v>Installation date after lead ban</v>
      </c>
      <c r="O5441" t="s">
        <v>41</v>
      </c>
      <c r="P5441" s="13">
        <v>37987</v>
      </c>
      <c r="Q5441" s="16" t="str">
        <f>Table2[[#This Row],[Service Line Size (inches) (System Side)]]</f>
        <v>5/8</v>
      </c>
      <c r="R5441" t="s">
        <v>43</v>
      </c>
      <c r="S5441" t="str">
        <f>IF(Table2[[#This Row],[Basis of Material Classification (Customer Side)*]]="Field inspection","Yes","No")</f>
        <v>No</v>
      </c>
      <c r="V5441" t="s">
        <v>43</v>
      </c>
      <c r="W5441" t="s">
        <v>44</v>
      </c>
      <c r="X5441" t="s">
        <v>44</v>
      </c>
      <c r="Z5441" t="s">
        <v>45</v>
      </c>
      <c r="AA5441" t="s">
        <v>46</v>
      </c>
      <c r="AB5441" t="s">
        <v>46</v>
      </c>
      <c r="AC5441" t="s">
        <v>40</v>
      </c>
    </row>
    <row r="5442" spans="1:29" ht="14.4" x14ac:dyDescent="0.3">
      <c r="A5442">
        <v>5440</v>
      </c>
      <c r="B5442" t="s">
        <v>5436</v>
      </c>
      <c r="C5442" t="s">
        <v>277</v>
      </c>
      <c r="D5442" t="s">
        <v>40</v>
      </c>
      <c r="E5442" t="s">
        <v>40</v>
      </c>
      <c r="F5442" t="s">
        <v>41</v>
      </c>
      <c r="G5442" t="s">
        <v>40</v>
      </c>
      <c r="H5442" s="26">
        <v>31778</v>
      </c>
      <c r="I5442" t="s">
        <v>42</v>
      </c>
      <c r="J5442" t="s">
        <v>43</v>
      </c>
      <c r="K5442" t="str">
        <f>IF(Table2[[#This Row],[Basis of Material Classification (System Side)*]]="Field inspection","Yes","No")</f>
        <v>No</v>
      </c>
      <c r="N5442" t="str">
        <f>Table2[[#This Row],[Basis of Material Classification (System Side)*]]</f>
        <v>Installation date after lead ban</v>
      </c>
      <c r="O5442" t="s">
        <v>41</v>
      </c>
      <c r="P5442" s="13">
        <v>33604</v>
      </c>
      <c r="Q5442" s="16" t="str">
        <f>Table2[[#This Row],[Service Line Size (inches) (System Side)]]</f>
        <v>5/8</v>
      </c>
      <c r="R5442" t="s">
        <v>43</v>
      </c>
      <c r="S5442" t="str">
        <f>IF(Table2[[#This Row],[Basis of Material Classification (Customer Side)*]]="Field inspection","Yes","No")</f>
        <v>No</v>
      </c>
      <c r="V5442" t="s">
        <v>43</v>
      </c>
      <c r="W5442" t="s">
        <v>44</v>
      </c>
      <c r="X5442" t="s">
        <v>44</v>
      </c>
      <c r="Z5442" t="s">
        <v>45</v>
      </c>
      <c r="AA5442" t="s">
        <v>46</v>
      </c>
      <c r="AB5442" t="s">
        <v>46</v>
      </c>
      <c r="AC5442" t="s">
        <v>40</v>
      </c>
    </row>
    <row r="5443" spans="1:29" ht="14.4" x14ac:dyDescent="0.3">
      <c r="A5443">
        <v>5441</v>
      </c>
      <c r="B5443" t="s">
        <v>5437</v>
      </c>
      <c r="C5443" t="s">
        <v>277</v>
      </c>
      <c r="D5443" t="s">
        <v>40</v>
      </c>
      <c r="E5443" t="s">
        <v>40</v>
      </c>
      <c r="F5443" t="s">
        <v>41</v>
      </c>
      <c r="G5443" t="s">
        <v>40</v>
      </c>
      <c r="H5443" s="26">
        <v>32874</v>
      </c>
      <c r="I5443" t="s">
        <v>42</v>
      </c>
      <c r="J5443" t="s">
        <v>43</v>
      </c>
      <c r="K5443" t="str">
        <f>IF(Table2[[#This Row],[Basis of Material Classification (System Side)*]]="Field inspection","Yes","No")</f>
        <v>No</v>
      </c>
      <c r="N5443" t="str">
        <f>Table2[[#This Row],[Basis of Material Classification (System Side)*]]</f>
        <v>Installation date after lead ban</v>
      </c>
      <c r="O5443" t="s">
        <v>41</v>
      </c>
      <c r="P5443" s="13">
        <v>33604</v>
      </c>
      <c r="Q5443" s="16" t="str">
        <f>Table2[[#This Row],[Service Line Size (inches) (System Side)]]</f>
        <v>5/8</v>
      </c>
      <c r="R5443" t="s">
        <v>43</v>
      </c>
      <c r="S5443" t="str">
        <f>IF(Table2[[#This Row],[Basis of Material Classification (Customer Side)*]]="Field inspection","Yes","No")</f>
        <v>No</v>
      </c>
      <c r="V5443" t="s">
        <v>43</v>
      </c>
      <c r="W5443" t="s">
        <v>44</v>
      </c>
      <c r="X5443" t="s">
        <v>44</v>
      </c>
      <c r="Z5443" t="s">
        <v>45</v>
      </c>
      <c r="AA5443" t="s">
        <v>46</v>
      </c>
      <c r="AB5443" t="s">
        <v>46</v>
      </c>
      <c r="AC5443" t="s">
        <v>40</v>
      </c>
    </row>
    <row r="5444" spans="1:29" ht="14.4" x14ac:dyDescent="0.3">
      <c r="A5444">
        <v>5442</v>
      </c>
      <c r="B5444" t="s">
        <v>5438</v>
      </c>
      <c r="C5444" t="s">
        <v>277</v>
      </c>
      <c r="D5444" t="s">
        <v>40</v>
      </c>
      <c r="E5444" t="s">
        <v>40</v>
      </c>
      <c r="F5444" t="s">
        <v>41</v>
      </c>
      <c r="G5444" t="s">
        <v>40</v>
      </c>
      <c r="H5444" s="26">
        <v>27395</v>
      </c>
      <c r="I5444" t="s">
        <v>42</v>
      </c>
      <c r="J5444" t="s">
        <v>49</v>
      </c>
      <c r="K5444" t="str">
        <f>IF(Table2[[#This Row],[Basis of Material Classification (System Side)*]]="Field inspection","Yes","No")</f>
        <v>No</v>
      </c>
      <c r="N5444" t="s">
        <v>50</v>
      </c>
      <c r="O5444" t="s">
        <v>41</v>
      </c>
      <c r="P5444" s="13">
        <v>37622</v>
      </c>
      <c r="Q5444" s="16" t="str">
        <f>Table2[[#This Row],[Service Line Size (inches) (System Side)]]</f>
        <v>5/8</v>
      </c>
      <c r="R5444" t="s">
        <v>43</v>
      </c>
      <c r="S5444" t="str">
        <f>IF(Table2[[#This Row],[Basis of Material Classification (Customer Side)*]]="Field inspection","Yes","No")</f>
        <v>No</v>
      </c>
      <c r="V5444" t="s">
        <v>43</v>
      </c>
      <c r="W5444" t="s">
        <v>44</v>
      </c>
      <c r="X5444" t="s">
        <v>44</v>
      </c>
      <c r="Z5444" t="s">
        <v>45</v>
      </c>
      <c r="AA5444" t="s">
        <v>46</v>
      </c>
      <c r="AB5444" t="s">
        <v>46</v>
      </c>
      <c r="AC5444" t="s">
        <v>40</v>
      </c>
    </row>
    <row r="5445" spans="1:29" ht="14.4" x14ac:dyDescent="0.3">
      <c r="A5445">
        <v>5443</v>
      </c>
      <c r="B5445" t="s">
        <v>11115</v>
      </c>
      <c r="C5445" t="s">
        <v>277</v>
      </c>
      <c r="D5445" t="s">
        <v>40</v>
      </c>
      <c r="E5445" t="s">
        <v>40</v>
      </c>
      <c r="F5445" t="s">
        <v>41</v>
      </c>
      <c r="G5445" t="s">
        <v>40</v>
      </c>
      <c r="H5445" s="26">
        <v>32143</v>
      </c>
      <c r="I5445" t="s">
        <v>42</v>
      </c>
      <c r="J5445" t="s">
        <v>43</v>
      </c>
      <c r="K5445" t="str">
        <f>IF(Table2[[#This Row],[Basis of Material Classification (System Side)*]]="Field inspection","Yes","No")</f>
        <v>No</v>
      </c>
      <c r="N5445" t="str">
        <f>Table2[[#This Row],[Basis of Material Classification (System Side)*]]</f>
        <v>Installation date after lead ban</v>
      </c>
      <c r="O5445" t="s">
        <v>41</v>
      </c>
      <c r="P5445" s="13">
        <v>25569</v>
      </c>
      <c r="Q5445" s="16" t="str">
        <f>Table2[[#This Row],[Service Line Size (inches) (System Side)]]</f>
        <v>5/8</v>
      </c>
      <c r="R5445" t="s">
        <v>49</v>
      </c>
      <c r="S5445" t="str">
        <f>IF(Table2[[#This Row],[Basis of Material Classification (Customer Side)*]]="Field inspection","Yes","No")</f>
        <v>No</v>
      </c>
      <c r="V5445" t="s">
        <v>50</v>
      </c>
      <c r="W5445" t="s">
        <v>44</v>
      </c>
      <c r="X5445" t="s">
        <v>44</v>
      </c>
      <c r="Z5445" t="s">
        <v>45</v>
      </c>
      <c r="AA5445" t="s">
        <v>46</v>
      </c>
      <c r="AB5445" t="s">
        <v>46</v>
      </c>
      <c r="AC5445" t="s">
        <v>40</v>
      </c>
    </row>
    <row r="5446" spans="1:29" ht="14.4" x14ac:dyDescent="0.3">
      <c r="A5446">
        <v>5444</v>
      </c>
      <c r="B5446" t="s">
        <v>5439</v>
      </c>
      <c r="C5446" t="s">
        <v>277</v>
      </c>
      <c r="D5446" t="s">
        <v>40</v>
      </c>
      <c r="E5446" t="s">
        <v>40</v>
      </c>
      <c r="F5446" t="s">
        <v>41</v>
      </c>
      <c r="G5446" t="s">
        <v>40</v>
      </c>
      <c r="H5446" s="26">
        <v>38353</v>
      </c>
      <c r="I5446" t="s">
        <v>42</v>
      </c>
      <c r="J5446" t="s">
        <v>43</v>
      </c>
      <c r="K5446" t="str">
        <f>IF(Table2[[#This Row],[Basis of Material Classification (System Side)*]]="Field inspection","Yes","No")</f>
        <v>No</v>
      </c>
      <c r="N5446" t="str">
        <f>Table2[[#This Row],[Basis of Material Classification (System Side)*]]</f>
        <v>Installation date after lead ban</v>
      </c>
      <c r="O5446" t="s">
        <v>41</v>
      </c>
      <c r="P5446" s="13">
        <v>32509</v>
      </c>
      <c r="Q5446" s="16" t="str">
        <f>Table2[[#This Row],[Service Line Size (inches) (System Side)]]</f>
        <v>5/8</v>
      </c>
      <c r="R5446" t="s">
        <v>43</v>
      </c>
      <c r="S5446" t="str">
        <f>IF(Table2[[#This Row],[Basis of Material Classification (Customer Side)*]]="Field inspection","Yes","No")</f>
        <v>No</v>
      </c>
      <c r="V5446" t="s">
        <v>43</v>
      </c>
      <c r="W5446" t="s">
        <v>44</v>
      </c>
      <c r="X5446" t="s">
        <v>44</v>
      </c>
      <c r="Z5446" t="s">
        <v>45</v>
      </c>
      <c r="AA5446" t="s">
        <v>46</v>
      </c>
      <c r="AB5446" t="s">
        <v>46</v>
      </c>
      <c r="AC5446" t="s">
        <v>40</v>
      </c>
    </row>
    <row r="5447" spans="1:29" ht="14.4" x14ac:dyDescent="0.3">
      <c r="A5447">
        <v>5445</v>
      </c>
      <c r="B5447" t="s">
        <v>5440</v>
      </c>
      <c r="C5447" t="s">
        <v>277</v>
      </c>
      <c r="D5447" t="s">
        <v>40</v>
      </c>
      <c r="E5447" t="s">
        <v>40</v>
      </c>
      <c r="F5447" t="s">
        <v>53</v>
      </c>
      <c r="G5447" t="s">
        <v>40</v>
      </c>
      <c r="H5447" s="26">
        <v>31413</v>
      </c>
      <c r="I5447" t="s">
        <v>54</v>
      </c>
      <c r="J5447" t="s">
        <v>55</v>
      </c>
      <c r="K5447" t="str">
        <f>IF(Table2[[#This Row],[Basis of Material Classification (System Side)*]]="Field inspection","Yes","No")</f>
        <v>No</v>
      </c>
      <c r="O5447" t="s">
        <v>41</v>
      </c>
      <c r="P5447" s="13">
        <v>35796</v>
      </c>
      <c r="Q5447" s="16" t="str">
        <f>Table2[[#This Row],[Service Line Size (inches) (System Side)]]</f>
        <v>3/4</v>
      </c>
      <c r="R5447" t="s">
        <v>43</v>
      </c>
      <c r="S5447" t="str">
        <f>IF(Table2[[#This Row],[Basis of Material Classification (Customer Side)*]]="Field inspection","Yes","No")</f>
        <v>No</v>
      </c>
      <c r="V5447" t="s">
        <v>43</v>
      </c>
      <c r="W5447" t="s">
        <v>44</v>
      </c>
      <c r="X5447" t="s">
        <v>44</v>
      </c>
      <c r="Z5447" t="s">
        <v>45</v>
      </c>
      <c r="AA5447" t="s">
        <v>46</v>
      </c>
      <c r="AB5447" t="s">
        <v>46</v>
      </c>
      <c r="AC5447" t="s">
        <v>40</v>
      </c>
    </row>
    <row r="5448" spans="1:29" ht="14.4" x14ac:dyDescent="0.3">
      <c r="A5448">
        <v>5446</v>
      </c>
      <c r="B5448" t="s">
        <v>5441</v>
      </c>
      <c r="C5448" t="s">
        <v>277</v>
      </c>
      <c r="D5448" t="s">
        <v>40</v>
      </c>
      <c r="E5448" t="s">
        <v>40</v>
      </c>
      <c r="F5448" t="s">
        <v>41</v>
      </c>
      <c r="G5448" t="s">
        <v>40</v>
      </c>
      <c r="H5448" s="26">
        <v>38353</v>
      </c>
      <c r="I5448" t="s">
        <v>42</v>
      </c>
      <c r="J5448" t="s">
        <v>43</v>
      </c>
      <c r="K5448" t="str">
        <f>IF(Table2[[#This Row],[Basis of Material Classification (System Side)*]]="Field inspection","Yes","No")</f>
        <v>No</v>
      </c>
      <c r="N5448" t="str">
        <f>Table2[[#This Row],[Basis of Material Classification (System Side)*]]</f>
        <v>Installation date after lead ban</v>
      </c>
      <c r="O5448" t="s">
        <v>41</v>
      </c>
      <c r="P5448" s="13">
        <v>37987</v>
      </c>
      <c r="Q5448" s="16" t="str">
        <f>Table2[[#This Row],[Service Line Size (inches) (System Side)]]</f>
        <v>5/8</v>
      </c>
      <c r="R5448" t="s">
        <v>43</v>
      </c>
      <c r="S5448" t="str">
        <f>IF(Table2[[#This Row],[Basis of Material Classification (Customer Side)*]]="Field inspection","Yes","No")</f>
        <v>No</v>
      </c>
      <c r="V5448" t="s">
        <v>43</v>
      </c>
      <c r="W5448" t="s">
        <v>44</v>
      </c>
      <c r="X5448" t="s">
        <v>44</v>
      </c>
      <c r="Z5448" t="s">
        <v>45</v>
      </c>
      <c r="AA5448" t="s">
        <v>46</v>
      </c>
      <c r="AB5448" t="s">
        <v>46</v>
      </c>
      <c r="AC5448" t="s">
        <v>40</v>
      </c>
    </row>
    <row r="5449" spans="1:29" ht="14.4" x14ac:dyDescent="0.3">
      <c r="A5449">
        <v>5447</v>
      </c>
      <c r="B5449" t="s">
        <v>5442</v>
      </c>
      <c r="C5449" t="s">
        <v>277</v>
      </c>
      <c r="D5449" t="s">
        <v>40</v>
      </c>
      <c r="E5449" t="s">
        <v>40</v>
      </c>
      <c r="F5449" t="s">
        <v>41</v>
      </c>
      <c r="G5449" t="s">
        <v>40</v>
      </c>
      <c r="H5449" s="26">
        <v>37987</v>
      </c>
      <c r="I5449" t="s">
        <v>42</v>
      </c>
      <c r="J5449" t="s">
        <v>43</v>
      </c>
      <c r="K5449" t="str">
        <f>IF(Table2[[#This Row],[Basis of Material Classification (System Side)*]]="Field inspection","Yes","No")</f>
        <v>No</v>
      </c>
      <c r="N5449" t="str">
        <f>Table2[[#This Row],[Basis of Material Classification (System Side)*]]</f>
        <v>Installation date after lead ban</v>
      </c>
      <c r="O5449" t="s">
        <v>41</v>
      </c>
      <c r="P5449" s="13">
        <v>37987</v>
      </c>
      <c r="Q5449" s="16" t="str">
        <f>Table2[[#This Row],[Service Line Size (inches) (System Side)]]</f>
        <v>5/8</v>
      </c>
      <c r="R5449" t="s">
        <v>43</v>
      </c>
      <c r="S5449" t="str">
        <f>IF(Table2[[#This Row],[Basis of Material Classification (Customer Side)*]]="Field inspection","Yes","No")</f>
        <v>No</v>
      </c>
      <c r="V5449" t="s">
        <v>43</v>
      </c>
      <c r="W5449" t="s">
        <v>44</v>
      </c>
      <c r="X5449" t="s">
        <v>44</v>
      </c>
      <c r="Z5449" t="s">
        <v>45</v>
      </c>
      <c r="AA5449" t="s">
        <v>46</v>
      </c>
      <c r="AB5449" t="s">
        <v>46</v>
      </c>
      <c r="AC5449" t="s">
        <v>40</v>
      </c>
    </row>
    <row r="5450" spans="1:29" ht="14.4" x14ac:dyDescent="0.3">
      <c r="A5450">
        <v>5448</v>
      </c>
      <c r="B5450" t="s">
        <v>5443</v>
      </c>
      <c r="C5450" t="s">
        <v>277</v>
      </c>
      <c r="D5450" t="s">
        <v>40</v>
      </c>
      <c r="E5450" t="s">
        <v>40</v>
      </c>
      <c r="F5450" t="s">
        <v>41</v>
      </c>
      <c r="G5450" t="s">
        <v>40</v>
      </c>
      <c r="H5450" s="26">
        <v>32143</v>
      </c>
      <c r="I5450" t="s">
        <v>42</v>
      </c>
      <c r="J5450" t="s">
        <v>43</v>
      </c>
      <c r="K5450" t="str">
        <f>IF(Table2[[#This Row],[Basis of Material Classification (System Side)*]]="Field inspection","Yes","No")</f>
        <v>No</v>
      </c>
      <c r="N5450" t="str">
        <f>Table2[[#This Row],[Basis of Material Classification (System Side)*]]</f>
        <v>Installation date after lead ban</v>
      </c>
      <c r="O5450" t="s">
        <v>41</v>
      </c>
      <c r="P5450" s="13">
        <v>32874</v>
      </c>
      <c r="Q5450" s="16" t="str">
        <f>Table2[[#This Row],[Service Line Size (inches) (System Side)]]</f>
        <v>5/8</v>
      </c>
      <c r="R5450" t="s">
        <v>43</v>
      </c>
      <c r="S5450" t="str">
        <f>IF(Table2[[#This Row],[Basis of Material Classification (Customer Side)*]]="Field inspection","Yes","No")</f>
        <v>No</v>
      </c>
      <c r="V5450" t="s">
        <v>43</v>
      </c>
      <c r="W5450" t="s">
        <v>44</v>
      </c>
      <c r="X5450" t="s">
        <v>44</v>
      </c>
      <c r="Z5450" t="s">
        <v>45</v>
      </c>
      <c r="AA5450" t="s">
        <v>46</v>
      </c>
      <c r="AB5450" t="s">
        <v>46</v>
      </c>
      <c r="AC5450" t="s">
        <v>40</v>
      </c>
    </row>
    <row r="5451" spans="1:29" ht="14.4" x14ac:dyDescent="0.3">
      <c r="A5451">
        <v>5449</v>
      </c>
      <c r="B5451" t="s">
        <v>5444</v>
      </c>
      <c r="C5451" t="s">
        <v>277</v>
      </c>
      <c r="D5451" t="s">
        <v>40</v>
      </c>
      <c r="E5451" t="s">
        <v>40</v>
      </c>
      <c r="F5451" t="s">
        <v>53</v>
      </c>
      <c r="G5451" t="s">
        <v>40</v>
      </c>
      <c r="H5451" s="26">
        <v>36526</v>
      </c>
      <c r="I5451" t="s">
        <v>54</v>
      </c>
      <c r="J5451" t="s">
        <v>55</v>
      </c>
      <c r="K5451" t="str">
        <f>IF(Table2[[#This Row],[Basis of Material Classification (System Side)*]]="Field inspection","Yes","No")</f>
        <v>No</v>
      </c>
      <c r="O5451" t="s">
        <v>41</v>
      </c>
      <c r="P5451" s="13">
        <v>36526</v>
      </c>
      <c r="Q5451" s="16" t="str">
        <f>Table2[[#This Row],[Service Line Size (inches) (System Side)]]</f>
        <v>3/4</v>
      </c>
      <c r="R5451" t="s">
        <v>43</v>
      </c>
      <c r="S5451" t="str">
        <f>IF(Table2[[#This Row],[Basis of Material Classification (Customer Side)*]]="Field inspection","Yes","No")</f>
        <v>No</v>
      </c>
      <c r="V5451" t="s">
        <v>43</v>
      </c>
      <c r="W5451" t="s">
        <v>44</v>
      </c>
      <c r="X5451" t="s">
        <v>44</v>
      </c>
      <c r="Z5451" t="s">
        <v>45</v>
      </c>
      <c r="AA5451" t="s">
        <v>46</v>
      </c>
      <c r="AB5451" t="s">
        <v>46</v>
      </c>
      <c r="AC5451" t="s">
        <v>40</v>
      </c>
    </row>
    <row r="5452" spans="1:29" ht="14.4" x14ac:dyDescent="0.3">
      <c r="A5452">
        <v>5450</v>
      </c>
      <c r="B5452" t="s">
        <v>5445</v>
      </c>
      <c r="C5452" t="s">
        <v>277</v>
      </c>
      <c r="D5452" t="s">
        <v>40</v>
      </c>
      <c r="E5452" t="s">
        <v>40</v>
      </c>
      <c r="F5452" t="s">
        <v>53</v>
      </c>
      <c r="G5452" t="s">
        <v>40</v>
      </c>
      <c r="H5452" s="26">
        <v>20090</v>
      </c>
      <c r="I5452" t="s">
        <v>42</v>
      </c>
      <c r="J5452" t="s">
        <v>65</v>
      </c>
      <c r="K5452" t="str">
        <f>IF(Table2[[#This Row],[Basis of Material Classification (System Side)*]]="Field inspection","Yes","No")</f>
        <v>Yes</v>
      </c>
      <c r="L5452" t="s">
        <v>66</v>
      </c>
      <c r="M5452" s="13">
        <v>45516</v>
      </c>
      <c r="O5452" t="s">
        <v>41</v>
      </c>
      <c r="P5452" s="13">
        <v>38353</v>
      </c>
      <c r="Q5452" s="16" t="str">
        <f>Table2[[#This Row],[Service Line Size (inches) (System Side)]]</f>
        <v>5/8</v>
      </c>
      <c r="R5452" t="s">
        <v>43</v>
      </c>
      <c r="S5452" t="str">
        <f>IF(Table2[[#This Row],[Basis of Material Classification (Customer Side)*]]="Field inspection","Yes","No")</f>
        <v>No</v>
      </c>
      <c r="V5452" t="s">
        <v>43</v>
      </c>
      <c r="W5452" t="s">
        <v>44</v>
      </c>
      <c r="X5452" t="s">
        <v>44</v>
      </c>
      <c r="Z5452" t="s">
        <v>45</v>
      </c>
      <c r="AA5452" t="s">
        <v>46</v>
      </c>
      <c r="AB5452" t="s">
        <v>46</v>
      </c>
      <c r="AC5452" t="s">
        <v>40</v>
      </c>
    </row>
    <row r="5453" spans="1:29" ht="14.4" x14ac:dyDescent="0.3">
      <c r="A5453">
        <v>5451</v>
      </c>
      <c r="B5453" t="s">
        <v>5446</v>
      </c>
      <c r="C5453" t="s">
        <v>277</v>
      </c>
      <c r="D5453" t="s">
        <v>40</v>
      </c>
      <c r="E5453" t="s">
        <v>40</v>
      </c>
      <c r="F5453" t="s">
        <v>41</v>
      </c>
      <c r="G5453" t="s">
        <v>40</v>
      </c>
      <c r="H5453" s="26">
        <v>17533</v>
      </c>
      <c r="I5453" t="s">
        <v>42</v>
      </c>
      <c r="J5453" t="s">
        <v>49</v>
      </c>
      <c r="K5453" t="str">
        <f>IF(Table2[[#This Row],[Basis of Material Classification (System Side)*]]="Field inspection","Yes","No")</f>
        <v>No</v>
      </c>
      <c r="N5453" t="s">
        <v>50</v>
      </c>
      <c r="O5453" t="s">
        <v>41</v>
      </c>
      <c r="P5453" s="13">
        <v>31048</v>
      </c>
      <c r="Q5453" s="16" t="str">
        <f>Table2[[#This Row],[Service Line Size (inches) (System Side)]]</f>
        <v>5/8</v>
      </c>
      <c r="R5453" t="s">
        <v>43</v>
      </c>
      <c r="S5453" t="str">
        <f>IF(Table2[[#This Row],[Basis of Material Classification (Customer Side)*]]="Field inspection","Yes","No")</f>
        <v>No</v>
      </c>
      <c r="V5453" t="s">
        <v>43</v>
      </c>
      <c r="W5453" t="s">
        <v>44</v>
      </c>
      <c r="X5453" t="s">
        <v>44</v>
      </c>
      <c r="Z5453" t="s">
        <v>45</v>
      </c>
      <c r="AA5453" t="s">
        <v>46</v>
      </c>
      <c r="AB5453" t="s">
        <v>46</v>
      </c>
      <c r="AC5453" t="s">
        <v>40</v>
      </c>
    </row>
    <row r="5454" spans="1:29" ht="14.4" x14ac:dyDescent="0.3">
      <c r="A5454">
        <v>5452</v>
      </c>
      <c r="B5454" t="s">
        <v>5447</v>
      </c>
      <c r="C5454" t="s">
        <v>277</v>
      </c>
      <c r="D5454" t="s">
        <v>40</v>
      </c>
      <c r="E5454" t="s">
        <v>40</v>
      </c>
      <c r="F5454" t="s">
        <v>53</v>
      </c>
      <c r="G5454" t="s">
        <v>40</v>
      </c>
      <c r="H5454" s="26">
        <v>17533</v>
      </c>
      <c r="I5454" t="s">
        <v>42</v>
      </c>
      <c r="J5454" t="s">
        <v>55</v>
      </c>
      <c r="K5454" t="str">
        <f>IF(Table2[[#This Row],[Basis of Material Classification (System Side)*]]="Field inspection","Yes","No")</f>
        <v>No</v>
      </c>
      <c r="O5454" t="s">
        <v>41</v>
      </c>
      <c r="P5454" s="13">
        <v>36161</v>
      </c>
      <c r="Q5454" s="16" t="str">
        <f>Table2[[#This Row],[Service Line Size (inches) (System Side)]]</f>
        <v>5/8</v>
      </c>
      <c r="R5454" t="s">
        <v>43</v>
      </c>
      <c r="S5454" t="str">
        <f>IF(Table2[[#This Row],[Basis of Material Classification (Customer Side)*]]="Field inspection","Yes","No")</f>
        <v>No</v>
      </c>
      <c r="V5454" t="s">
        <v>43</v>
      </c>
      <c r="W5454" t="s">
        <v>44</v>
      </c>
      <c r="X5454" t="s">
        <v>44</v>
      </c>
      <c r="Z5454" t="s">
        <v>45</v>
      </c>
      <c r="AA5454" t="s">
        <v>46</v>
      </c>
      <c r="AB5454" t="s">
        <v>46</v>
      </c>
      <c r="AC5454" t="s">
        <v>40</v>
      </c>
    </row>
    <row r="5455" spans="1:29" ht="14.4" x14ac:dyDescent="0.3">
      <c r="A5455">
        <v>5453</v>
      </c>
      <c r="B5455" t="s">
        <v>5448</v>
      </c>
      <c r="C5455" t="s">
        <v>277</v>
      </c>
      <c r="D5455" t="s">
        <v>40</v>
      </c>
      <c r="E5455" t="s">
        <v>40</v>
      </c>
      <c r="F5455" t="s">
        <v>53</v>
      </c>
      <c r="G5455" t="s">
        <v>40</v>
      </c>
      <c r="H5455" s="27"/>
      <c r="I5455" t="s">
        <v>42</v>
      </c>
      <c r="J5455" t="s">
        <v>65</v>
      </c>
      <c r="K5455" t="str">
        <f>IF(Table2[[#This Row],[Basis of Material Classification (System Side)*]]="Field inspection","Yes","No")</f>
        <v>Yes</v>
      </c>
      <c r="L5455" t="s">
        <v>66</v>
      </c>
      <c r="M5455" s="13">
        <v>45497</v>
      </c>
      <c r="O5455" t="s">
        <v>41</v>
      </c>
      <c r="P5455" s="13">
        <v>35431</v>
      </c>
      <c r="Q5455" s="16" t="str">
        <f>Table2[[#This Row],[Service Line Size (inches) (System Side)]]</f>
        <v>5/8</v>
      </c>
      <c r="R5455" t="s">
        <v>43</v>
      </c>
      <c r="S5455" t="str">
        <f>IF(Table2[[#This Row],[Basis of Material Classification (Customer Side)*]]="Field inspection","Yes","No")</f>
        <v>No</v>
      </c>
      <c r="V5455" t="s">
        <v>43</v>
      </c>
      <c r="W5455" t="s">
        <v>44</v>
      </c>
      <c r="X5455" t="s">
        <v>44</v>
      </c>
      <c r="Z5455" t="s">
        <v>45</v>
      </c>
      <c r="AA5455" t="s">
        <v>46</v>
      </c>
      <c r="AB5455" t="s">
        <v>46</v>
      </c>
      <c r="AC5455" t="s">
        <v>40</v>
      </c>
    </row>
    <row r="5456" spans="1:29" ht="14.4" x14ac:dyDescent="0.3">
      <c r="A5456">
        <v>5454</v>
      </c>
      <c r="B5456" t="s">
        <v>5449</v>
      </c>
      <c r="C5456" t="s">
        <v>277</v>
      </c>
      <c r="D5456" t="s">
        <v>40</v>
      </c>
      <c r="E5456" t="s">
        <v>40</v>
      </c>
      <c r="F5456" t="s">
        <v>41</v>
      </c>
      <c r="G5456" t="s">
        <v>40</v>
      </c>
      <c r="H5456" s="26">
        <v>31413</v>
      </c>
      <c r="I5456" t="s">
        <v>42</v>
      </c>
      <c r="J5456" t="s">
        <v>43</v>
      </c>
      <c r="K5456" t="str">
        <f>IF(Table2[[#This Row],[Basis of Material Classification (System Side)*]]="Field inspection","Yes","No")</f>
        <v>No</v>
      </c>
      <c r="N5456" t="str">
        <f>Table2[[#This Row],[Basis of Material Classification (System Side)*]]</f>
        <v>Installation date after lead ban</v>
      </c>
      <c r="O5456" t="s">
        <v>41</v>
      </c>
      <c r="P5456"/>
      <c r="Q5456" s="16" t="str">
        <f>Table2[[#This Row],[Service Line Size (inches) (System Side)]]</f>
        <v>5/8</v>
      </c>
      <c r="R5456" t="s">
        <v>49</v>
      </c>
      <c r="S5456" t="str">
        <f>IF(Table2[[#This Row],[Basis of Material Classification (Customer Side)*]]="Field inspection","Yes","No")</f>
        <v>No</v>
      </c>
      <c r="V5456" t="s">
        <v>50</v>
      </c>
      <c r="W5456" t="s">
        <v>44</v>
      </c>
      <c r="X5456" t="s">
        <v>44</v>
      </c>
      <c r="Z5456" t="s">
        <v>58</v>
      </c>
      <c r="AA5456" t="s">
        <v>46</v>
      </c>
      <c r="AB5456" t="s">
        <v>46</v>
      </c>
      <c r="AC5456" t="s">
        <v>40</v>
      </c>
    </row>
    <row r="5457" spans="1:29" ht="14.4" x14ac:dyDescent="0.3">
      <c r="A5457">
        <v>5455</v>
      </c>
      <c r="B5457" t="s">
        <v>5450</v>
      </c>
      <c r="C5457" t="s">
        <v>277</v>
      </c>
      <c r="D5457" t="s">
        <v>40</v>
      </c>
      <c r="E5457" t="s">
        <v>40</v>
      </c>
      <c r="F5457" t="s">
        <v>41</v>
      </c>
      <c r="G5457" t="s">
        <v>40</v>
      </c>
      <c r="H5457" s="26">
        <v>36161</v>
      </c>
      <c r="I5457" t="s">
        <v>42</v>
      </c>
      <c r="J5457" t="s">
        <v>43</v>
      </c>
      <c r="K5457" t="str">
        <f>IF(Table2[[#This Row],[Basis of Material Classification (System Side)*]]="Field inspection","Yes","No")</f>
        <v>No</v>
      </c>
      <c r="N5457" t="str">
        <f>Table2[[#This Row],[Basis of Material Classification (System Side)*]]</f>
        <v>Installation date after lead ban</v>
      </c>
      <c r="O5457" t="s">
        <v>41</v>
      </c>
      <c r="P5457" s="13">
        <v>36526</v>
      </c>
      <c r="Q5457" s="16" t="str">
        <f>Table2[[#This Row],[Service Line Size (inches) (System Side)]]</f>
        <v>5/8</v>
      </c>
      <c r="R5457" t="s">
        <v>43</v>
      </c>
      <c r="S5457" t="str">
        <f>IF(Table2[[#This Row],[Basis of Material Classification (Customer Side)*]]="Field inspection","Yes","No")</f>
        <v>No</v>
      </c>
      <c r="V5457" t="s">
        <v>43</v>
      </c>
      <c r="W5457" t="s">
        <v>44</v>
      </c>
      <c r="X5457" t="s">
        <v>44</v>
      </c>
      <c r="Z5457" t="s">
        <v>45</v>
      </c>
      <c r="AA5457" t="s">
        <v>46</v>
      </c>
      <c r="AB5457" t="s">
        <v>46</v>
      </c>
      <c r="AC5457" t="s">
        <v>40</v>
      </c>
    </row>
    <row r="5458" spans="1:29" ht="14.4" x14ac:dyDescent="0.3">
      <c r="A5458">
        <v>5456</v>
      </c>
      <c r="B5458" t="s">
        <v>5451</v>
      </c>
      <c r="C5458" t="s">
        <v>277</v>
      </c>
      <c r="D5458" t="s">
        <v>40</v>
      </c>
      <c r="E5458" t="s">
        <v>40</v>
      </c>
      <c r="F5458" t="s">
        <v>41</v>
      </c>
      <c r="G5458" t="s">
        <v>40</v>
      </c>
      <c r="H5458" s="26">
        <v>37622</v>
      </c>
      <c r="I5458" t="s">
        <v>42</v>
      </c>
      <c r="J5458" t="s">
        <v>43</v>
      </c>
      <c r="K5458" t="str">
        <f>IF(Table2[[#This Row],[Basis of Material Classification (System Side)*]]="Field inspection","Yes","No")</f>
        <v>No</v>
      </c>
      <c r="N5458" t="str">
        <f>Table2[[#This Row],[Basis of Material Classification (System Side)*]]</f>
        <v>Installation date after lead ban</v>
      </c>
      <c r="O5458" t="s">
        <v>41</v>
      </c>
      <c r="P5458" s="13">
        <v>37987</v>
      </c>
      <c r="Q5458" s="16" t="str">
        <f>Table2[[#This Row],[Service Line Size (inches) (System Side)]]</f>
        <v>5/8</v>
      </c>
      <c r="R5458" t="s">
        <v>43</v>
      </c>
      <c r="S5458" t="str">
        <f>IF(Table2[[#This Row],[Basis of Material Classification (Customer Side)*]]="Field inspection","Yes","No")</f>
        <v>No</v>
      </c>
      <c r="V5458" t="s">
        <v>43</v>
      </c>
      <c r="W5458" t="s">
        <v>44</v>
      </c>
      <c r="X5458" t="s">
        <v>44</v>
      </c>
      <c r="Z5458" t="s">
        <v>45</v>
      </c>
      <c r="AA5458" t="s">
        <v>46</v>
      </c>
      <c r="AB5458" t="s">
        <v>46</v>
      </c>
      <c r="AC5458" t="s">
        <v>40</v>
      </c>
    </row>
    <row r="5459" spans="1:29" ht="14.4" x14ac:dyDescent="0.3">
      <c r="A5459">
        <v>5457</v>
      </c>
      <c r="B5459" t="s">
        <v>11116</v>
      </c>
      <c r="C5459" t="s">
        <v>277</v>
      </c>
      <c r="D5459" t="s">
        <v>40</v>
      </c>
      <c r="E5459" t="s">
        <v>40</v>
      </c>
      <c r="F5459" t="s">
        <v>41</v>
      </c>
      <c r="G5459" t="s">
        <v>40</v>
      </c>
      <c r="H5459" s="26">
        <v>28491</v>
      </c>
      <c r="I5459" t="s">
        <v>42</v>
      </c>
      <c r="J5459" t="s">
        <v>49</v>
      </c>
      <c r="K5459" t="str">
        <f>IF(Table2[[#This Row],[Basis of Material Classification (System Side)*]]="Field inspection","Yes","No")</f>
        <v>No</v>
      </c>
      <c r="N5459" t="s">
        <v>50</v>
      </c>
      <c r="O5459" t="s">
        <v>41</v>
      </c>
      <c r="P5459" s="13">
        <v>29221</v>
      </c>
      <c r="Q5459" s="16" t="str">
        <f>Table2[[#This Row],[Service Line Size (inches) (System Side)]]</f>
        <v>5/8</v>
      </c>
      <c r="R5459" t="s">
        <v>43</v>
      </c>
      <c r="S5459" t="str">
        <f>IF(Table2[[#This Row],[Basis of Material Classification (Customer Side)*]]="Field inspection","Yes","No")</f>
        <v>No</v>
      </c>
      <c r="V5459" t="s">
        <v>43</v>
      </c>
      <c r="W5459" t="s">
        <v>44</v>
      </c>
      <c r="X5459" t="s">
        <v>44</v>
      </c>
      <c r="Z5459" t="s">
        <v>45</v>
      </c>
      <c r="AA5459" t="s">
        <v>46</v>
      </c>
      <c r="AB5459" t="s">
        <v>46</v>
      </c>
      <c r="AC5459" t="s">
        <v>40</v>
      </c>
    </row>
    <row r="5460" spans="1:29" ht="14.4" x14ac:dyDescent="0.3">
      <c r="A5460">
        <v>5458</v>
      </c>
      <c r="B5460" t="s">
        <v>5452</v>
      </c>
      <c r="C5460" t="s">
        <v>277</v>
      </c>
      <c r="D5460" t="s">
        <v>40</v>
      </c>
      <c r="E5460" t="s">
        <v>40</v>
      </c>
      <c r="F5460" t="s">
        <v>41</v>
      </c>
      <c r="G5460" t="s">
        <v>40</v>
      </c>
      <c r="H5460" s="26">
        <v>32143</v>
      </c>
      <c r="I5460" t="s">
        <v>42</v>
      </c>
      <c r="J5460" t="s">
        <v>43</v>
      </c>
      <c r="K5460" t="str">
        <f>IF(Table2[[#This Row],[Basis of Material Classification (System Side)*]]="Field inspection","Yes","No")</f>
        <v>No</v>
      </c>
      <c r="N5460" t="str">
        <f>Table2[[#This Row],[Basis of Material Classification (System Side)*]]</f>
        <v>Installation date after lead ban</v>
      </c>
      <c r="O5460" t="s">
        <v>41</v>
      </c>
      <c r="P5460" s="13">
        <v>32874</v>
      </c>
      <c r="Q5460" s="16" t="str">
        <f>Table2[[#This Row],[Service Line Size (inches) (System Side)]]</f>
        <v>5/8</v>
      </c>
      <c r="R5460" t="s">
        <v>43</v>
      </c>
      <c r="S5460" t="str">
        <f>IF(Table2[[#This Row],[Basis of Material Classification (Customer Side)*]]="Field inspection","Yes","No")</f>
        <v>No</v>
      </c>
      <c r="V5460" t="s">
        <v>43</v>
      </c>
      <c r="W5460" t="s">
        <v>44</v>
      </c>
      <c r="X5460" t="s">
        <v>44</v>
      </c>
      <c r="Z5460" t="s">
        <v>45</v>
      </c>
      <c r="AA5460" t="s">
        <v>46</v>
      </c>
      <c r="AB5460" t="s">
        <v>46</v>
      </c>
      <c r="AC5460" t="s">
        <v>40</v>
      </c>
    </row>
    <row r="5461" spans="1:29" ht="14.4" x14ac:dyDescent="0.3">
      <c r="A5461">
        <v>5459</v>
      </c>
      <c r="B5461" t="s">
        <v>5453</v>
      </c>
      <c r="C5461" t="s">
        <v>277</v>
      </c>
      <c r="D5461" t="s">
        <v>40</v>
      </c>
      <c r="E5461" t="s">
        <v>40</v>
      </c>
      <c r="F5461" t="s">
        <v>41</v>
      </c>
      <c r="G5461" t="s">
        <v>40</v>
      </c>
      <c r="H5461" s="26">
        <v>22647</v>
      </c>
      <c r="I5461" t="s">
        <v>42</v>
      </c>
      <c r="J5461" t="s">
        <v>49</v>
      </c>
      <c r="K5461" t="str">
        <f>IF(Table2[[#This Row],[Basis of Material Classification (System Side)*]]="Field inspection","Yes","No")</f>
        <v>No</v>
      </c>
      <c r="N5461" t="s">
        <v>50</v>
      </c>
      <c r="O5461" t="s">
        <v>41</v>
      </c>
      <c r="P5461" s="13">
        <v>25569</v>
      </c>
      <c r="Q5461" s="16" t="str">
        <f>Table2[[#This Row],[Service Line Size (inches) (System Side)]]</f>
        <v>5/8</v>
      </c>
      <c r="R5461" t="s">
        <v>49</v>
      </c>
      <c r="S5461" t="str">
        <f>IF(Table2[[#This Row],[Basis of Material Classification (Customer Side)*]]="Field inspection","Yes","No")</f>
        <v>No</v>
      </c>
      <c r="V5461" t="s">
        <v>50</v>
      </c>
      <c r="W5461" t="s">
        <v>44</v>
      </c>
      <c r="X5461" t="s">
        <v>44</v>
      </c>
      <c r="Z5461" t="s">
        <v>45</v>
      </c>
      <c r="AA5461" t="s">
        <v>46</v>
      </c>
      <c r="AB5461" t="s">
        <v>46</v>
      </c>
      <c r="AC5461" t="s">
        <v>40</v>
      </c>
    </row>
    <row r="5462" spans="1:29" ht="14.4" x14ac:dyDescent="0.3">
      <c r="A5462">
        <v>5460</v>
      </c>
      <c r="B5462" t="s">
        <v>5454</v>
      </c>
      <c r="C5462" t="s">
        <v>277</v>
      </c>
      <c r="D5462" t="s">
        <v>40</v>
      </c>
      <c r="E5462" t="s">
        <v>40</v>
      </c>
      <c r="F5462" t="s">
        <v>41</v>
      </c>
      <c r="G5462" t="s">
        <v>40</v>
      </c>
      <c r="H5462" s="26">
        <v>28126</v>
      </c>
      <c r="I5462" t="s">
        <v>42</v>
      </c>
      <c r="J5462" t="s">
        <v>49</v>
      </c>
      <c r="K5462" t="str">
        <f>IF(Table2[[#This Row],[Basis of Material Classification (System Side)*]]="Field inspection","Yes","No")</f>
        <v>No</v>
      </c>
      <c r="N5462" t="s">
        <v>50</v>
      </c>
      <c r="O5462" t="s">
        <v>41</v>
      </c>
      <c r="P5462"/>
      <c r="Q5462" s="16" t="str">
        <f>Table2[[#This Row],[Service Line Size (inches) (System Side)]]</f>
        <v>5/8</v>
      </c>
      <c r="R5462" t="s">
        <v>106</v>
      </c>
      <c r="S5462" t="str">
        <f>IF(Table2[[#This Row],[Basis of Material Classification (Customer Side)*]]="Field inspection","Yes","No")</f>
        <v>No</v>
      </c>
      <c r="V5462" t="s">
        <v>108</v>
      </c>
      <c r="W5462" t="s">
        <v>44</v>
      </c>
      <c r="X5462" t="s">
        <v>44</v>
      </c>
      <c r="Z5462" t="s">
        <v>58</v>
      </c>
      <c r="AA5462" t="s">
        <v>46</v>
      </c>
      <c r="AB5462" t="s">
        <v>46</v>
      </c>
      <c r="AC5462" t="s">
        <v>40</v>
      </c>
    </row>
    <row r="5463" spans="1:29" ht="14.4" x14ac:dyDescent="0.3">
      <c r="A5463">
        <v>5461</v>
      </c>
      <c r="B5463" t="s">
        <v>5455</v>
      </c>
      <c r="C5463" t="s">
        <v>277</v>
      </c>
      <c r="D5463" t="s">
        <v>40</v>
      </c>
      <c r="E5463" t="s">
        <v>40</v>
      </c>
      <c r="F5463" t="s">
        <v>41</v>
      </c>
      <c r="G5463" t="s">
        <v>40</v>
      </c>
      <c r="H5463" s="26">
        <v>37987</v>
      </c>
      <c r="I5463" t="s">
        <v>42</v>
      </c>
      <c r="J5463" t="s">
        <v>43</v>
      </c>
      <c r="K5463" t="str">
        <f>IF(Table2[[#This Row],[Basis of Material Classification (System Side)*]]="Field inspection","Yes","No")</f>
        <v>No</v>
      </c>
      <c r="N5463" t="str">
        <f>Table2[[#This Row],[Basis of Material Classification (System Side)*]]</f>
        <v>Installation date after lead ban</v>
      </c>
      <c r="O5463" t="s">
        <v>41</v>
      </c>
      <c r="P5463" s="13">
        <v>38353</v>
      </c>
      <c r="Q5463" s="16" t="str">
        <f>Table2[[#This Row],[Service Line Size (inches) (System Side)]]</f>
        <v>5/8</v>
      </c>
      <c r="R5463" t="s">
        <v>43</v>
      </c>
      <c r="S5463" t="str">
        <f>IF(Table2[[#This Row],[Basis of Material Classification (Customer Side)*]]="Field inspection","Yes","No")</f>
        <v>No</v>
      </c>
      <c r="V5463" t="s">
        <v>43</v>
      </c>
      <c r="W5463" t="s">
        <v>44</v>
      </c>
      <c r="X5463" t="s">
        <v>44</v>
      </c>
      <c r="Z5463" t="s">
        <v>45</v>
      </c>
      <c r="AA5463" t="s">
        <v>46</v>
      </c>
      <c r="AB5463" t="s">
        <v>46</v>
      </c>
      <c r="AC5463" t="s">
        <v>40</v>
      </c>
    </row>
    <row r="5464" spans="1:29" ht="14.4" x14ac:dyDescent="0.3">
      <c r="A5464">
        <v>5462</v>
      </c>
      <c r="B5464" t="s">
        <v>5456</v>
      </c>
      <c r="C5464" t="s">
        <v>277</v>
      </c>
      <c r="D5464" t="s">
        <v>40</v>
      </c>
      <c r="E5464" t="s">
        <v>40</v>
      </c>
      <c r="F5464" t="s">
        <v>41</v>
      </c>
      <c r="G5464" t="s">
        <v>40</v>
      </c>
      <c r="H5464" s="26">
        <v>37622</v>
      </c>
      <c r="I5464" t="s">
        <v>42</v>
      </c>
      <c r="J5464" t="s">
        <v>43</v>
      </c>
      <c r="K5464" t="str">
        <f>IF(Table2[[#This Row],[Basis of Material Classification (System Side)*]]="Field inspection","Yes","No")</f>
        <v>No</v>
      </c>
      <c r="N5464" t="str">
        <f>Table2[[#This Row],[Basis of Material Classification (System Side)*]]</f>
        <v>Installation date after lead ban</v>
      </c>
      <c r="O5464" t="s">
        <v>41</v>
      </c>
      <c r="P5464" s="13">
        <v>37987</v>
      </c>
      <c r="Q5464" s="16" t="str">
        <f>Table2[[#This Row],[Service Line Size (inches) (System Side)]]</f>
        <v>5/8</v>
      </c>
      <c r="R5464" t="s">
        <v>43</v>
      </c>
      <c r="S5464" t="str">
        <f>IF(Table2[[#This Row],[Basis of Material Classification (Customer Side)*]]="Field inspection","Yes","No")</f>
        <v>No</v>
      </c>
      <c r="V5464" t="s">
        <v>43</v>
      </c>
      <c r="W5464" t="s">
        <v>44</v>
      </c>
      <c r="X5464" t="s">
        <v>44</v>
      </c>
      <c r="Z5464" t="s">
        <v>45</v>
      </c>
      <c r="AA5464" t="s">
        <v>46</v>
      </c>
      <c r="AB5464" t="s">
        <v>46</v>
      </c>
      <c r="AC5464" t="s">
        <v>40</v>
      </c>
    </row>
    <row r="5465" spans="1:29" ht="14.4" x14ac:dyDescent="0.3">
      <c r="A5465">
        <v>5463</v>
      </c>
      <c r="B5465" t="s">
        <v>5457</v>
      </c>
      <c r="C5465" t="s">
        <v>277</v>
      </c>
      <c r="D5465" t="s">
        <v>40</v>
      </c>
      <c r="E5465" t="s">
        <v>40</v>
      </c>
      <c r="F5465" t="s">
        <v>41</v>
      </c>
      <c r="G5465" t="s">
        <v>40</v>
      </c>
      <c r="H5465" s="26">
        <v>31048</v>
      </c>
      <c r="I5465" t="s">
        <v>42</v>
      </c>
      <c r="J5465" t="s">
        <v>43</v>
      </c>
      <c r="K5465" t="str">
        <f>IF(Table2[[#This Row],[Basis of Material Classification (System Side)*]]="Field inspection","Yes","No")</f>
        <v>No</v>
      </c>
      <c r="N5465" t="str">
        <f>Table2[[#This Row],[Basis of Material Classification (System Side)*]]</f>
        <v>Installation date after lead ban</v>
      </c>
      <c r="O5465" t="s">
        <v>41</v>
      </c>
      <c r="P5465" s="13">
        <v>31778</v>
      </c>
      <c r="Q5465" s="16" t="str">
        <f>Table2[[#This Row],[Service Line Size (inches) (System Side)]]</f>
        <v>5/8</v>
      </c>
      <c r="R5465" t="s">
        <v>43</v>
      </c>
      <c r="S5465" t="str">
        <f>IF(Table2[[#This Row],[Basis of Material Classification (Customer Side)*]]="Field inspection","Yes","No")</f>
        <v>No</v>
      </c>
      <c r="V5465" t="s">
        <v>43</v>
      </c>
      <c r="W5465" t="s">
        <v>44</v>
      </c>
      <c r="X5465" t="s">
        <v>44</v>
      </c>
      <c r="Z5465" t="s">
        <v>45</v>
      </c>
      <c r="AA5465" t="s">
        <v>46</v>
      </c>
      <c r="AB5465" t="s">
        <v>46</v>
      </c>
      <c r="AC5465" t="s">
        <v>40</v>
      </c>
    </row>
    <row r="5466" spans="1:29" ht="14.4" x14ac:dyDescent="0.3">
      <c r="A5466">
        <v>5464</v>
      </c>
      <c r="B5466" t="s">
        <v>5458</v>
      </c>
      <c r="C5466" t="s">
        <v>277</v>
      </c>
      <c r="D5466" t="s">
        <v>40</v>
      </c>
      <c r="E5466" t="s">
        <v>40</v>
      </c>
      <c r="F5466" t="s">
        <v>41</v>
      </c>
      <c r="G5466" t="s">
        <v>40</v>
      </c>
      <c r="H5466" s="26">
        <v>29221</v>
      </c>
      <c r="I5466" t="s">
        <v>42</v>
      </c>
      <c r="J5466" t="s">
        <v>43</v>
      </c>
      <c r="K5466" t="str">
        <f>IF(Table2[[#This Row],[Basis of Material Classification (System Side)*]]="Field inspection","Yes","No")</f>
        <v>No</v>
      </c>
      <c r="N5466" t="str">
        <f>Table2[[#This Row],[Basis of Material Classification (System Side)*]]</f>
        <v>Installation date after lead ban</v>
      </c>
      <c r="O5466" t="s">
        <v>41</v>
      </c>
      <c r="P5466" s="13">
        <v>29587</v>
      </c>
      <c r="Q5466" s="16" t="str">
        <f>Table2[[#This Row],[Service Line Size (inches) (System Side)]]</f>
        <v>5/8</v>
      </c>
      <c r="R5466" t="s">
        <v>43</v>
      </c>
      <c r="S5466" t="str">
        <f>IF(Table2[[#This Row],[Basis of Material Classification (Customer Side)*]]="Field inspection","Yes","No")</f>
        <v>No</v>
      </c>
      <c r="V5466" t="s">
        <v>43</v>
      </c>
      <c r="W5466" t="s">
        <v>44</v>
      </c>
      <c r="X5466" t="s">
        <v>44</v>
      </c>
      <c r="Z5466" t="s">
        <v>45</v>
      </c>
      <c r="AA5466" t="s">
        <v>46</v>
      </c>
      <c r="AB5466" t="s">
        <v>46</v>
      </c>
      <c r="AC5466" t="s">
        <v>40</v>
      </c>
    </row>
    <row r="5467" spans="1:29" ht="14.4" x14ac:dyDescent="0.3">
      <c r="A5467">
        <v>5465</v>
      </c>
      <c r="B5467" t="s">
        <v>5459</v>
      </c>
      <c r="C5467" t="s">
        <v>277</v>
      </c>
      <c r="D5467" t="s">
        <v>40</v>
      </c>
      <c r="E5467" t="s">
        <v>40</v>
      </c>
      <c r="F5467" t="s">
        <v>53</v>
      </c>
      <c r="G5467" t="s">
        <v>40</v>
      </c>
      <c r="H5467" s="26">
        <v>35065</v>
      </c>
      <c r="I5467" t="s">
        <v>42</v>
      </c>
      <c r="J5467" t="s">
        <v>55</v>
      </c>
      <c r="K5467" t="str">
        <f>IF(Table2[[#This Row],[Basis of Material Classification (System Side)*]]="Field inspection","Yes","No")</f>
        <v>No</v>
      </c>
      <c r="O5467" t="s">
        <v>41</v>
      </c>
      <c r="P5467" s="13">
        <v>37622</v>
      </c>
      <c r="Q5467" s="16" t="str">
        <f>Table2[[#This Row],[Service Line Size (inches) (System Side)]]</f>
        <v>5/8</v>
      </c>
      <c r="R5467" t="s">
        <v>43</v>
      </c>
      <c r="S5467" t="str">
        <f>IF(Table2[[#This Row],[Basis of Material Classification (Customer Side)*]]="Field inspection","Yes","No")</f>
        <v>No</v>
      </c>
      <c r="V5467" t="s">
        <v>43</v>
      </c>
      <c r="W5467" t="s">
        <v>44</v>
      </c>
      <c r="X5467" t="s">
        <v>44</v>
      </c>
      <c r="Z5467" t="s">
        <v>49</v>
      </c>
      <c r="AA5467" t="s">
        <v>46</v>
      </c>
      <c r="AB5467" t="s">
        <v>46</v>
      </c>
      <c r="AC5467" t="s">
        <v>40</v>
      </c>
    </row>
    <row r="5468" spans="1:29" ht="14.4" x14ac:dyDescent="0.3">
      <c r="A5468">
        <v>5466</v>
      </c>
      <c r="B5468" t="s">
        <v>5460</v>
      </c>
      <c r="C5468" t="s">
        <v>277</v>
      </c>
      <c r="D5468" t="s">
        <v>40</v>
      </c>
      <c r="E5468" t="s">
        <v>40</v>
      </c>
      <c r="F5468" t="s">
        <v>41</v>
      </c>
      <c r="G5468" t="s">
        <v>40</v>
      </c>
      <c r="H5468" s="26">
        <v>38353</v>
      </c>
      <c r="I5468" t="s">
        <v>42</v>
      </c>
      <c r="J5468" t="s">
        <v>43</v>
      </c>
      <c r="K5468" t="str">
        <f>IF(Table2[[#This Row],[Basis of Material Classification (System Side)*]]="Field inspection","Yes","No")</f>
        <v>No</v>
      </c>
      <c r="N5468" t="str">
        <f>Table2[[#This Row],[Basis of Material Classification (System Side)*]]</f>
        <v>Installation date after lead ban</v>
      </c>
      <c r="O5468" t="s">
        <v>41</v>
      </c>
      <c r="P5468" s="13">
        <v>37987</v>
      </c>
      <c r="Q5468" s="16" t="str">
        <f>Table2[[#This Row],[Service Line Size (inches) (System Side)]]</f>
        <v>5/8</v>
      </c>
      <c r="R5468" t="s">
        <v>43</v>
      </c>
      <c r="S5468" t="str">
        <f>IF(Table2[[#This Row],[Basis of Material Classification (Customer Side)*]]="Field inspection","Yes","No")</f>
        <v>No</v>
      </c>
      <c r="V5468" t="s">
        <v>43</v>
      </c>
      <c r="W5468" t="s">
        <v>44</v>
      </c>
      <c r="X5468" t="s">
        <v>44</v>
      </c>
      <c r="Z5468" t="s">
        <v>45</v>
      </c>
      <c r="AA5468" t="s">
        <v>46</v>
      </c>
      <c r="AB5468" t="s">
        <v>46</v>
      </c>
      <c r="AC5468" t="s">
        <v>40</v>
      </c>
    </row>
    <row r="5469" spans="1:29" ht="14.4" x14ac:dyDescent="0.3">
      <c r="A5469">
        <v>5467</v>
      </c>
      <c r="B5469" t="s">
        <v>5461</v>
      </c>
      <c r="C5469" t="s">
        <v>277</v>
      </c>
      <c r="D5469" t="s">
        <v>48</v>
      </c>
      <c r="E5469" t="s">
        <v>40</v>
      </c>
      <c r="F5469" t="s">
        <v>41</v>
      </c>
      <c r="G5469" t="s">
        <v>40</v>
      </c>
      <c r="H5469" s="27"/>
      <c r="I5469" t="s">
        <v>42</v>
      </c>
      <c r="J5469" t="s">
        <v>49</v>
      </c>
      <c r="K5469" t="str">
        <f>IF(Table2[[#This Row],[Basis of Material Classification (System Side)*]]="Field inspection","Yes","No")</f>
        <v>No</v>
      </c>
      <c r="N5469" t="s">
        <v>50</v>
      </c>
      <c r="O5469" t="s">
        <v>41</v>
      </c>
      <c r="P5469" s="13">
        <v>32874</v>
      </c>
      <c r="Q5469" s="16" t="str">
        <f>Table2[[#This Row],[Service Line Size (inches) (System Side)]]</f>
        <v>5/8</v>
      </c>
      <c r="R5469" t="s">
        <v>43</v>
      </c>
      <c r="S5469" t="str">
        <f>IF(Table2[[#This Row],[Basis of Material Classification (Customer Side)*]]="Field inspection","Yes","No")</f>
        <v>No</v>
      </c>
      <c r="V5469" t="s">
        <v>43</v>
      </c>
      <c r="W5469" t="s">
        <v>44</v>
      </c>
      <c r="X5469" t="s">
        <v>44</v>
      </c>
      <c r="Z5469" t="s">
        <v>51</v>
      </c>
      <c r="AA5469" t="s">
        <v>46</v>
      </c>
      <c r="AB5469" t="s">
        <v>46</v>
      </c>
      <c r="AC5469" t="s">
        <v>40</v>
      </c>
    </row>
    <row r="5470" spans="1:29" ht="14.4" x14ac:dyDescent="0.3">
      <c r="A5470">
        <v>5468</v>
      </c>
      <c r="B5470" t="s">
        <v>5462</v>
      </c>
      <c r="C5470" t="s">
        <v>277</v>
      </c>
      <c r="D5470" t="s">
        <v>40</v>
      </c>
      <c r="E5470" t="s">
        <v>40</v>
      </c>
      <c r="F5470" t="s">
        <v>41</v>
      </c>
      <c r="G5470" t="s">
        <v>40</v>
      </c>
      <c r="H5470" s="26">
        <v>31048</v>
      </c>
      <c r="I5470" t="s">
        <v>42</v>
      </c>
      <c r="J5470" t="s">
        <v>43</v>
      </c>
      <c r="K5470" t="str">
        <f>IF(Table2[[#This Row],[Basis of Material Classification (System Side)*]]="Field inspection","Yes","No")</f>
        <v>No</v>
      </c>
      <c r="N5470" t="str">
        <f>Table2[[#This Row],[Basis of Material Classification (System Side)*]]</f>
        <v>Installation date after lead ban</v>
      </c>
      <c r="O5470" t="s">
        <v>41</v>
      </c>
      <c r="P5470" s="13">
        <v>21916</v>
      </c>
      <c r="Q5470" s="16" t="str">
        <f>Table2[[#This Row],[Service Line Size (inches) (System Side)]]</f>
        <v>5/8</v>
      </c>
      <c r="R5470" t="s">
        <v>49</v>
      </c>
      <c r="S5470" t="str">
        <f>IF(Table2[[#This Row],[Basis of Material Classification (Customer Side)*]]="Field inspection","Yes","No")</f>
        <v>No</v>
      </c>
      <c r="V5470" t="s">
        <v>50</v>
      </c>
      <c r="W5470" t="s">
        <v>44</v>
      </c>
      <c r="X5470" t="s">
        <v>44</v>
      </c>
      <c r="Z5470" t="s">
        <v>58</v>
      </c>
      <c r="AA5470" t="s">
        <v>46</v>
      </c>
      <c r="AB5470" t="s">
        <v>46</v>
      </c>
      <c r="AC5470" t="s">
        <v>40</v>
      </c>
    </row>
    <row r="5471" spans="1:29" ht="14.4" x14ac:dyDescent="0.3">
      <c r="A5471">
        <v>5469</v>
      </c>
      <c r="B5471" t="s">
        <v>5463</v>
      </c>
      <c r="C5471" t="s">
        <v>277</v>
      </c>
      <c r="D5471" t="s">
        <v>40</v>
      </c>
      <c r="E5471" t="s">
        <v>40</v>
      </c>
      <c r="F5471" t="s">
        <v>41</v>
      </c>
      <c r="G5471" t="s">
        <v>40</v>
      </c>
      <c r="H5471" s="26">
        <v>26299</v>
      </c>
      <c r="I5471" t="s">
        <v>42</v>
      </c>
      <c r="J5471" t="s">
        <v>49</v>
      </c>
      <c r="K5471" t="str">
        <f>IF(Table2[[#This Row],[Basis of Material Classification (System Side)*]]="Field inspection","Yes","No")</f>
        <v>No</v>
      </c>
      <c r="N5471" t="s">
        <v>50</v>
      </c>
      <c r="O5471" t="s">
        <v>41</v>
      </c>
      <c r="P5471" s="13">
        <v>32509</v>
      </c>
      <c r="Q5471" s="16" t="str">
        <f>Table2[[#This Row],[Service Line Size (inches) (System Side)]]</f>
        <v>5/8</v>
      </c>
      <c r="R5471" t="s">
        <v>43</v>
      </c>
      <c r="S5471" t="str">
        <f>IF(Table2[[#This Row],[Basis of Material Classification (Customer Side)*]]="Field inspection","Yes","No")</f>
        <v>No</v>
      </c>
      <c r="V5471" t="s">
        <v>43</v>
      </c>
      <c r="W5471" t="s">
        <v>44</v>
      </c>
      <c r="X5471" t="s">
        <v>44</v>
      </c>
      <c r="Z5471" t="s">
        <v>45</v>
      </c>
      <c r="AA5471" t="s">
        <v>46</v>
      </c>
      <c r="AB5471" t="s">
        <v>46</v>
      </c>
      <c r="AC5471" t="s">
        <v>40</v>
      </c>
    </row>
    <row r="5472" spans="1:29" ht="14.4" x14ac:dyDescent="0.3">
      <c r="A5472">
        <v>5470</v>
      </c>
      <c r="B5472" t="s">
        <v>5464</v>
      </c>
      <c r="C5472" t="s">
        <v>277</v>
      </c>
      <c r="D5472" t="s">
        <v>40</v>
      </c>
      <c r="E5472" t="s">
        <v>40</v>
      </c>
      <c r="F5472" t="s">
        <v>41</v>
      </c>
      <c r="G5472" t="s">
        <v>40</v>
      </c>
      <c r="H5472" s="26">
        <v>17533</v>
      </c>
      <c r="I5472" t="s">
        <v>42</v>
      </c>
      <c r="J5472" t="s">
        <v>49</v>
      </c>
      <c r="K5472" t="str">
        <f>IF(Table2[[#This Row],[Basis of Material Classification (System Side)*]]="Field inspection","Yes","No")</f>
        <v>No</v>
      </c>
      <c r="N5472" t="s">
        <v>50</v>
      </c>
      <c r="O5472" t="s">
        <v>41</v>
      </c>
      <c r="P5472" s="13">
        <v>33239</v>
      </c>
      <c r="Q5472" s="16" t="str">
        <f>Table2[[#This Row],[Service Line Size (inches) (System Side)]]</f>
        <v>5/8</v>
      </c>
      <c r="R5472" t="s">
        <v>43</v>
      </c>
      <c r="S5472" t="str">
        <f>IF(Table2[[#This Row],[Basis of Material Classification (Customer Side)*]]="Field inspection","Yes","No")</f>
        <v>No</v>
      </c>
      <c r="V5472" t="s">
        <v>43</v>
      </c>
      <c r="W5472" t="s">
        <v>44</v>
      </c>
      <c r="X5472" t="s">
        <v>44</v>
      </c>
      <c r="Z5472" t="s">
        <v>45</v>
      </c>
      <c r="AA5472" t="s">
        <v>46</v>
      </c>
      <c r="AB5472" t="s">
        <v>46</v>
      </c>
      <c r="AC5472" t="s">
        <v>40</v>
      </c>
    </row>
    <row r="5473" spans="1:29" ht="14.4" x14ac:dyDescent="0.3">
      <c r="A5473">
        <v>5471</v>
      </c>
      <c r="B5473" t="s">
        <v>5465</v>
      </c>
      <c r="C5473" t="s">
        <v>277</v>
      </c>
      <c r="D5473" t="s">
        <v>40</v>
      </c>
      <c r="E5473" t="s">
        <v>40</v>
      </c>
      <c r="F5473" t="s">
        <v>41</v>
      </c>
      <c r="G5473" t="s">
        <v>40</v>
      </c>
      <c r="H5473" s="26">
        <v>37987</v>
      </c>
      <c r="I5473" t="s">
        <v>42</v>
      </c>
      <c r="J5473" t="s">
        <v>43</v>
      </c>
      <c r="K5473" t="str">
        <f>IF(Table2[[#This Row],[Basis of Material Classification (System Side)*]]="Field inspection","Yes","No")</f>
        <v>No</v>
      </c>
      <c r="N5473" t="str">
        <f>Table2[[#This Row],[Basis of Material Classification (System Side)*]]</f>
        <v>Installation date after lead ban</v>
      </c>
      <c r="O5473" t="s">
        <v>41</v>
      </c>
      <c r="P5473" s="13">
        <v>26665</v>
      </c>
      <c r="Q5473" s="16" t="str">
        <f>Table2[[#This Row],[Service Line Size (inches) (System Side)]]</f>
        <v>5/8</v>
      </c>
      <c r="R5473" t="s">
        <v>49</v>
      </c>
      <c r="S5473" t="str">
        <f>IF(Table2[[#This Row],[Basis of Material Classification (Customer Side)*]]="Field inspection","Yes","No")</f>
        <v>No</v>
      </c>
      <c r="V5473" t="s">
        <v>50</v>
      </c>
      <c r="W5473" t="s">
        <v>44</v>
      </c>
      <c r="X5473" t="s">
        <v>44</v>
      </c>
      <c r="Z5473" t="s">
        <v>45</v>
      </c>
      <c r="AA5473" t="s">
        <v>46</v>
      </c>
      <c r="AB5473" t="s">
        <v>46</v>
      </c>
      <c r="AC5473" t="s">
        <v>40</v>
      </c>
    </row>
    <row r="5474" spans="1:29" ht="14.4" x14ac:dyDescent="0.3">
      <c r="A5474">
        <v>5472</v>
      </c>
      <c r="B5474" t="s">
        <v>5466</v>
      </c>
      <c r="C5474" t="s">
        <v>277</v>
      </c>
      <c r="D5474" t="s">
        <v>40</v>
      </c>
      <c r="E5474" t="s">
        <v>40</v>
      </c>
      <c r="F5474" t="s">
        <v>41</v>
      </c>
      <c r="G5474" t="s">
        <v>40</v>
      </c>
      <c r="H5474" s="26">
        <v>31413</v>
      </c>
      <c r="I5474" t="s">
        <v>42</v>
      </c>
      <c r="J5474" t="s">
        <v>43</v>
      </c>
      <c r="K5474" t="str">
        <f>IF(Table2[[#This Row],[Basis of Material Classification (System Side)*]]="Field inspection","Yes","No")</f>
        <v>No</v>
      </c>
      <c r="N5474" t="str">
        <f>Table2[[#This Row],[Basis of Material Classification (System Side)*]]</f>
        <v>Installation date after lead ban</v>
      </c>
      <c r="O5474" t="s">
        <v>41</v>
      </c>
      <c r="P5474" s="13">
        <v>32874</v>
      </c>
      <c r="Q5474" s="16" t="str">
        <f>Table2[[#This Row],[Service Line Size (inches) (System Side)]]</f>
        <v>5/8</v>
      </c>
      <c r="R5474" t="s">
        <v>43</v>
      </c>
      <c r="S5474" t="str">
        <f>IF(Table2[[#This Row],[Basis of Material Classification (Customer Side)*]]="Field inspection","Yes","No")</f>
        <v>No</v>
      </c>
      <c r="V5474" t="s">
        <v>43</v>
      </c>
      <c r="W5474" t="s">
        <v>44</v>
      </c>
      <c r="X5474" t="s">
        <v>44</v>
      </c>
      <c r="Z5474" t="s">
        <v>45</v>
      </c>
      <c r="AA5474" t="s">
        <v>46</v>
      </c>
      <c r="AB5474" t="s">
        <v>46</v>
      </c>
      <c r="AC5474" t="s">
        <v>40</v>
      </c>
    </row>
    <row r="5475" spans="1:29" ht="14.4" x14ac:dyDescent="0.3">
      <c r="A5475">
        <v>5473</v>
      </c>
      <c r="B5475" t="s">
        <v>5467</v>
      </c>
      <c r="C5475" t="s">
        <v>277</v>
      </c>
      <c r="D5475" t="s">
        <v>48</v>
      </c>
      <c r="E5475" t="s">
        <v>40</v>
      </c>
      <c r="F5475" t="s">
        <v>41</v>
      </c>
      <c r="G5475" t="s">
        <v>40</v>
      </c>
      <c r="H5475" s="26">
        <v>37987</v>
      </c>
      <c r="I5475" t="s">
        <v>42</v>
      </c>
      <c r="J5475" t="s">
        <v>43</v>
      </c>
      <c r="K5475" t="str">
        <f>IF(Table2[[#This Row],[Basis of Material Classification (System Side)*]]="Field inspection","Yes","No")</f>
        <v>No</v>
      </c>
      <c r="N5475" t="str">
        <f>Table2[[#This Row],[Basis of Material Classification (System Side)*]]</f>
        <v>Installation date after lead ban</v>
      </c>
      <c r="O5475" t="s">
        <v>41</v>
      </c>
      <c r="P5475" s="13">
        <v>37987</v>
      </c>
      <c r="Q5475" s="16" t="str">
        <f>Table2[[#This Row],[Service Line Size (inches) (System Side)]]</f>
        <v>5/8</v>
      </c>
      <c r="R5475" t="s">
        <v>43</v>
      </c>
      <c r="S5475" t="str">
        <f>IF(Table2[[#This Row],[Basis of Material Classification (Customer Side)*]]="Field inspection","Yes","No")</f>
        <v>No</v>
      </c>
      <c r="V5475" t="s">
        <v>43</v>
      </c>
      <c r="W5475" t="s">
        <v>44</v>
      </c>
      <c r="X5475" t="s">
        <v>44</v>
      </c>
      <c r="Z5475" t="s">
        <v>51</v>
      </c>
      <c r="AA5475" t="s">
        <v>46</v>
      </c>
      <c r="AB5475" t="s">
        <v>46</v>
      </c>
      <c r="AC5475" t="s">
        <v>40</v>
      </c>
    </row>
    <row r="5476" spans="1:29" ht="14.4" x14ac:dyDescent="0.3">
      <c r="A5476">
        <v>5474</v>
      </c>
      <c r="B5476" t="s">
        <v>5468</v>
      </c>
      <c r="C5476" t="s">
        <v>277</v>
      </c>
      <c r="D5476" t="s">
        <v>48</v>
      </c>
      <c r="E5476" t="s">
        <v>40</v>
      </c>
      <c r="F5476" t="s">
        <v>41</v>
      </c>
      <c r="G5476" t="s">
        <v>40</v>
      </c>
      <c r="H5476" s="26">
        <v>37987</v>
      </c>
      <c r="I5476" t="s">
        <v>42</v>
      </c>
      <c r="J5476" t="s">
        <v>43</v>
      </c>
      <c r="K5476" t="str">
        <f>IF(Table2[[#This Row],[Basis of Material Classification (System Side)*]]="Field inspection","Yes","No")</f>
        <v>No</v>
      </c>
      <c r="N5476" t="str">
        <f>Table2[[#This Row],[Basis of Material Classification (System Side)*]]</f>
        <v>Installation date after lead ban</v>
      </c>
      <c r="O5476" t="s">
        <v>41</v>
      </c>
      <c r="P5476" s="13">
        <v>37987</v>
      </c>
      <c r="Q5476" s="16" t="str">
        <f>Table2[[#This Row],[Service Line Size (inches) (System Side)]]</f>
        <v>5/8</v>
      </c>
      <c r="R5476" t="s">
        <v>43</v>
      </c>
      <c r="S5476" t="str">
        <f>IF(Table2[[#This Row],[Basis of Material Classification (Customer Side)*]]="Field inspection","Yes","No")</f>
        <v>No</v>
      </c>
      <c r="V5476" t="s">
        <v>43</v>
      </c>
      <c r="W5476" t="s">
        <v>44</v>
      </c>
      <c r="X5476" t="s">
        <v>44</v>
      </c>
      <c r="Z5476" t="s">
        <v>51</v>
      </c>
      <c r="AA5476" t="s">
        <v>46</v>
      </c>
      <c r="AB5476" t="s">
        <v>46</v>
      </c>
      <c r="AC5476" t="s">
        <v>40</v>
      </c>
    </row>
    <row r="5477" spans="1:29" ht="14.4" x14ac:dyDescent="0.3">
      <c r="A5477">
        <v>5475</v>
      </c>
      <c r="B5477" t="s">
        <v>5469</v>
      </c>
      <c r="C5477" t="s">
        <v>277</v>
      </c>
      <c r="D5477" t="s">
        <v>48</v>
      </c>
      <c r="E5477" t="s">
        <v>40</v>
      </c>
      <c r="F5477" t="s">
        <v>41</v>
      </c>
      <c r="G5477" t="s">
        <v>40</v>
      </c>
      <c r="H5477" s="26">
        <v>37987</v>
      </c>
      <c r="I5477" t="s">
        <v>42</v>
      </c>
      <c r="J5477" t="s">
        <v>43</v>
      </c>
      <c r="K5477" t="str">
        <f>IF(Table2[[#This Row],[Basis of Material Classification (System Side)*]]="Field inspection","Yes","No")</f>
        <v>No</v>
      </c>
      <c r="N5477" t="str">
        <f>Table2[[#This Row],[Basis of Material Classification (System Side)*]]</f>
        <v>Installation date after lead ban</v>
      </c>
      <c r="O5477" t="s">
        <v>41</v>
      </c>
      <c r="P5477" s="13">
        <v>37987</v>
      </c>
      <c r="Q5477" s="16" t="str">
        <f>Table2[[#This Row],[Service Line Size (inches) (System Side)]]</f>
        <v>5/8</v>
      </c>
      <c r="R5477" t="s">
        <v>43</v>
      </c>
      <c r="S5477" t="str">
        <f>IF(Table2[[#This Row],[Basis of Material Classification (Customer Side)*]]="Field inspection","Yes","No")</f>
        <v>No</v>
      </c>
      <c r="V5477" t="s">
        <v>43</v>
      </c>
      <c r="W5477" t="s">
        <v>44</v>
      </c>
      <c r="X5477" t="s">
        <v>44</v>
      </c>
      <c r="Z5477" t="s">
        <v>51</v>
      </c>
      <c r="AA5477" t="s">
        <v>46</v>
      </c>
      <c r="AB5477" t="s">
        <v>46</v>
      </c>
      <c r="AC5477" t="s">
        <v>40</v>
      </c>
    </row>
    <row r="5478" spans="1:29" ht="14.4" x14ac:dyDescent="0.3">
      <c r="A5478">
        <v>5476</v>
      </c>
      <c r="B5478" t="s">
        <v>5470</v>
      </c>
      <c r="C5478" t="s">
        <v>277</v>
      </c>
      <c r="D5478" t="s">
        <v>48</v>
      </c>
      <c r="E5478" t="s">
        <v>40</v>
      </c>
      <c r="F5478" t="s">
        <v>41</v>
      </c>
      <c r="G5478" t="s">
        <v>40</v>
      </c>
      <c r="H5478" s="26">
        <v>37987</v>
      </c>
      <c r="I5478" t="s">
        <v>42</v>
      </c>
      <c r="J5478" t="s">
        <v>43</v>
      </c>
      <c r="K5478" t="str">
        <f>IF(Table2[[#This Row],[Basis of Material Classification (System Side)*]]="Field inspection","Yes","No")</f>
        <v>No</v>
      </c>
      <c r="N5478" t="str">
        <f>Table2[[#This Row],[Basis of Material Classification (System Side)*]]</f>
        <v>Installation date after lead ban</v>
      </c>
      <c r="O5478" t="s">
        <v>41</v>
      </c>
      <c r="P5478" s="13">
        <v>37987</v>
      </c>
      <c r="Q5478" s="16" t="str">
        <f>Table2[[#This Row],[Service Line Size (inches) (System Side)]]</f>
        <v>5/8</v>
      </c>
      <c r="R5478" t="s">
        <v>43</v>
      </c>
      <c r="S5478" t="str">
        <f>IF(Table2[[#This Row],[Basis of Material Classification (Customer Side)*]]="Field inspection","Yes","No")</f>
        <v>No</v>
      </c>
      <c r="V5478" t="s">
        <v>43</v>
      </c>
      <c r="W5478" t="s">
        <v>44</v>
      </c>
      <c r="X5478" t="s">
        <v>44</v>
      </c>
      <c r="Z5478" t="s">
        <v>51</v>
      </c>
      <c r="AA5478" t="s">
        <v>46</v>
      </c>
      <c r="AB5478" t="s">
        <v>46</v>
      </c>
      <c r="AC5478" t="s">
        <v>40</v>
      </c>
    </row>
    <row r="5479" spans="1:29" ht="14.4" x14ac:dyDescent="0.3">
      <c r="A5479">
        <v>5477</v>
      </c>
      <c r="B5479" t="s">
        <v>5471</v>
      </c>
      <c r="C5479" t="s">
        <v>277</v>
      </c>
      <c r="D5479" t="s">
        <v>48</v>
      </c>
      <c r="E5479" t="s">
        <v>40</v>
      </c>
      <c r="F5479" t="s">
        <v>41</v>
      </c>
      <c r="G5479" t="s">
        <v>40</v>
      </c>
      <c r="H5479" s="26">
        <v>37987</v>
      </c>
      <c r="I5479" t="s">
        <v>42</v>
      </c>
      <c r="J5479" t="s">
        <v>43</v>
      </c>
      <c r="K5479" t="str">
        <f>IF(Table2[[#This Row],[Basis of Material Classification (System Side)*]]="Field inspection","Yes","No")</f>
        <v>No</v>
      </c>
      <c r="N5479" t="str">
        <f>Table2[[#This Row],[Basis of Material Classification (System Side)*]]</f>
        <v>Installation date after lead ban</v>
      </c>
      <c r="O5479" t="s">
        <v>41</v>
      </c>
      <c r="P5479" s="13">
        <v>37987</v>
      </c>
      <c r="Q5479" s="16" t="str">
        <f>Table2[[#This Row],[Service Line Size (inches) (System Side)]]</f>
        <v>5/8</v>
      </c>
      <c r="R5479" t="s">
        <v>43</v>
      </c>
      <c r="S5479" t="str">
        <f>IF(Table2[[#This Row],[Basis of Material Classification (Customer Side)*]]="Field inspection","Yes","No")</f>
        <v>No</v>
      </c>
      <c r="V5479" t="s">
        <v>43</v>
      </c>
      <c r="W5479" t="s">
        <v>44</v>
      </c>
      <c r="X5479" t="s">
        <v>44</v>
      </c>
      <c r="Z5479" t="s">
        <v>51</v>
      </c>
      <c r="AA5479" t="s">
        <v>46</v>
      </c>
      <c r="AB5479" t="s">
        <v>46</v>
      </c>
      <c r="AC5479" t="s">
        <v>40</v>
      </c>
    </row>
    <row r="5480" spans="1:29" ht="14.4" x14ac:dyDescent="0.3">
      <c r="A5480">
        <v>5478</v>
      </c>
      <c r="B5480" t="s">
        <v>5472</v>
      </c>
      <c r="C5480" t="s">
        <v>277</v>
      </c>
      <c r="D5480" t="s">
        <v>48</v>
      </c>
      <c r="E5480" t="s">
        <v>40</v>
      </c>
      <c r="F5480" t="s">
        <v>41</v>
      </c>
      <c r="G5480" t="s">
        <v>40</v>
      </c>
      <c r="H5480" s="26">
        <v>37987</v>
      </c>
      <c r="I5480" t="s">
        <v>42</v>
      </c>
      <c r="J5480" t="s">
        <v>43</v>
      </c>
      <c r="K5480" t="str">
        <f>IF(Table2[[#This Row],[Basis of Material Classification (System Side)*]]="Field inspection","Yes","No")</f>
        <v>No</v>
      </c>
      <c r="N5480" t="str">
        <f>Table2[[#This Row],[Basis of Material Classification (System Side)*]]</f>
        <v>Installation date after lead ban</v>
      </c>
      <c r="O5480" t="s">
        <v>41</v>
      </c>
      <c r="P5480" s="13">
        <v>37987</v>
      </c>
      <c r="Q5480" s="16" t="str">
        <f>Table2[[#This Row],[Service Line Size (inches) (System Side)]]</f>
        <v>5/8</v>
      </c>
      <c r="R5480" t="s">
        <v>43</v>
      </c>
      <c r="S5480" t="str">
        <f>IF(Table2[[#This Row],[Basis of Material Classification (Customer Side)*]]="Field inspection","Yes","No")</f>
        <v>No</v>
      </c>
      <c r="V5480" t="s">
        <v>43</v>
      </c>
      <c r="W5480" t="s">
        <v>44</v>
      </c>
      <c r="X5480" t="s">
        <v>44</v>
      </c>
      <c r="Z5480" t="s">
        <v>51</v>
      </c>
      <c r="AA5480" t="s">
        <v>46</v>
      </c>
      <c r="AB5480" t="s">
        <v>46</v>
      </c>
      <c r="AC5480" t="s">
        <v>40</v>
      </c>
    </row>
    <row r="5481" spans="1:29" ht="14.4" x14ac:dyDescent="0.3">
      <c r="A5481">
        <v>5479</v>
      </c>
      <c r="B5481" t="s">
        <v>5473</v>
      </c>
      <c r="C5481" t="s">
        <v>277</v>
      </c>
      <c r="D5481" t="s">
        <v>48</v>
      </c>
      <c r="E5481" t="s">
        <v>40</v>
      </c>
      <c r="F5481" t="s">
        <v>41</v>
      </c>
      <c r="G5481" t="s">
        <v>40</v>
      </c>
      <c r="H5481" s="26">
        <v>37987</v>
      </c>
      <c r="I5481" t="s">
        <v>42</v>
      </c>
      <c r="J5481" t="s">
        <v>43</v>
      </c>
      <c r="K5481" t="str">
        <f>IF(Table2[[#This Row],[Basis of Material Classification (System Side)*]]="Field inspection","Yes","No")</f>
        <v>No</v>
      </c>
      <c r="N5481" t="str">
        <f>Table2[[#This Row],[Basis of Material Classification (System Side)*]]</f>
        <v>Installation date after lead ban</v>
      </c>
      <c r="O5481" t="s">
        <v>41</v>
      </c>
      <c r="P5481" s="13">
        <v>37987</v>
      </c>
      <c r="Q5481" s="16" t="str">
        <f>Table2[[#This Row],[Service Line Size (inches) (System Side)]]</f>
        <v>5/8</v>
      </c>
      <c r="R5481" t="s">
        <v>43</v>
      </c>
      <c r="S5481" t="str">
        <f>IF(Table2[[#This Row],[Basis of Material Classification (Customer Side)*]]="Field inspection","Yes","No")</f>
        <v>No</v>
      </c>
      <c r="V5481" t="s">
        <v>43</v>
      </c>
      <c r="W5481" t="s">
        <v>44</v>
      </c>
      <c r="X5481" t="s">
        <v>44</v>
      </c>
      <c r="Z5481" t="s">
        <v>51</v>
      </c>
      <c r="AA5481" t="s">
        <v>46</v>
      </c>
      <c r="AB5481" t="s">
        <v>46</v>
      </c>
      <c r="AC5481" t="s">
        <v>40</v>
      </c>
    </row>
    <row r="5482" spans="1:29" ht="14.4" x14ac:dyDescent="0.3">
      <c r="A5482">
        <v>5480</v>
      </c>
      <c r="B5482" t="s">
        <v>5474</v>
      </c>
      <c r="C5482" t="s">
        <v>277</v>
      </c>
      <c r="D5482" t="s">
        <v>48</v>
      </c>
      <c r="E5482" t="s">
        <v>40</v>
      </c>
      <c r="F5482" t="s">
        <v>41</v>
      </c>
      <c r="G5482" t="s">
        <v>40</v>
      </c>
      <c r="H5482" s="26">
        <v>37987</v>
      </c>
      <c r="I5482" t="s">
        <v>42</v>
      </c>
      <c r="J5482" t="s">
        <v>43</v>
      </c>
      <c r="K5482" t="str">
        <f>IF(Table2[[#This Row],[Basis of Material Classification (System Side)*]]="Field inspection","Yes","No")</f>
        <v>No</v>
      </c>
      <c r="N5482" t="str">
        <f>Table2[[#This Row],[Basis of Material Classification (System Side)*]]</f>
        <v>Installation date after lead ban</v>
      </c>
      <c r="O5482" t="s">
        <v>41</v>
      </c>
      <c r="P5482" s="13">
        <v>37987</v>
      </c>
      <c r="Q5482" s="16" t="str">
        <f>Table2[[#This Row],[Service Line Size (inches) (System Side)]]</f>
        <v>5/8</v>
      </c>
      <c r="R5482" t="s">
        <v>43</v>
      </c>
      <c r="S5482" t="str">
        <f>IF(Table2[[#This Row],[Basis of Material Classification (Customer Side)*]]="Field inspection","Yes","No")</f>
        <v>No</v>
      </c>
      <c r="V5482" t="s">
        <v>43</v>
      </c>
      <c r="W5482" t="s">
        <v>44</v>
      </c>
      <c r="X5482" t="s">
        <v>44</v>
      </c>
      <c r="Z5482" t="s">
        <v>51</v>
      </c>
      <c r="AA5482" t="s">
        <v>46</v>
      </c>
      <c r="AB5482" t="s">
        <v>46</v>
      </c>
      <c r="AC5482" t="s">
        <v>40</v>
      </c>
    </row>
    <row r="5483" spans="1:29" ht="14.4" x14ac:dyDescent="0.3">
      <c r="A5483">
        <v>5481</v>
      </c>
      <c r="B5483" t="s">
        <v>5475</v>
      </c>
      <c r="C5483" t="s">
        <v>277</v>
      </c>
      <c r="D5483" t="s">
        <v>48</v>
      </c>
      <c r="E5483" t="s">
        <v>40</v>
      </c>
      <c r="F5483" t="s">
        <v>41</v>
      </c>
      <c r="G5483" t="s">
        <v>40</v>
      </c>
      <c r="H5483" s="26">
        <v>37987</v>
      </c>
      <c r="I5483" t="s">
        <v>42</v>
      </c>
      <c r="J5483" t="s">
        <v>43</v>
      </c>
      <c r="K5483" t="str">
        <f>IF(Table2[[#This Row],[Basis of Material Classification (System Side)*]]="Field inspection","Yes","No")</f>
        <v>No</v>
      </c>
      <c r="N5483" t="str">
        <f>Table2[[#This Row],[Basis of Material Classification (System Side)*]]</f>
        <v>Installation date after lead ban</v>
      </c>
      <c r="O5483" t="s">
        <v>41</v>
      </c>
      <c r="P5483" s="13">
        <v>37987</v>
      </c>
      <c r="Q5483" s="16" t="str">
        <f>Table2[[#This Row],[Service Line Size (inches) (System Side)]]</f>
        <v>5/8</v>
      </c>
      <c r="R5483" t="s">
        <v>43</v>
      </c>
      <c r="S5483" t="str">
        <f>IF(Table2[[#This Row],[Basis of Material Classification (Customer Side)*]]="Field inspection","Yes","No")</f>
        <v>No</v>
      </c>
      <c r="V5483" t="s">
        <v>43</v>
      </c>
      <c r="W5483" t="s">
        <v>44</v>
      </c>
      <c r="X5483" t="s">
        <v>44</v>
      </c>
      <c r="Z5483" t="s">
        <v>51</v>
      </c>
      <c r="AA5483" t="s">
        <v>46</v>
      </c>
      <c r="AB5483" t="s">
        <v>46</v>
      </c>
      <c r="AC5483" t="s">
        <v>40</v>
      </c>
    </row>
    <row r="5484" spans="1:29" ht="14.4" x14ac:dyDescent="0.3">
      <c r="A5484">
        <v>5482</v>
      </c>
      <c r="B5484" t="s">
        <v>5476</v>
      </c>
      <c r="C5484" t="s">
        <v>277</v>
      </c>
      <c r="D5484" t="s">
        <v>48</v>
      </c>
      <c r="E5484" t="s">
        <v>40</v>
      </c>
      <c r="F5484" t="s">
        <v>41</v>
      </c>
      <c r="G5484" t="s">
        <v>40</v>
      </c>
      <c r="H5484" s="26">
        <v>37987</v>
      </c>
      <c r="I5484" t="s">
        <v>42</v>
      </c>
      <c r="J5484" t="s">
        <v>43</v>
      </c>
      <c r="K5484" t="str">
        <f>IF(Table2[[#This Row],[Basis of Material Classification (System Side)*]]="Field inspection","Yes","No")</f>
        <v>No</v>
      </c>
      <c r="N5484" t="str">
        <f>Table2[[#This Row],[Basis of Material Classification (System Side)*]]</f>
        <v>Installation date after lead ban</v>
      </c>
      <c r="O5484" t="s">
        <v>41</v>
      </c>
      <c r="P5484" s="13">
        <v>37987</v>
      </c>
      <c r="Q5484" s="16" t="str">
        <f>Table2[[#This Row],[Service Line Size (inches) (System Side)]]</f>
        <v>5/8</v>
      </c>
      <c r="R5484" t="s">
        <v>43</v>
      </c>
      <c r="S5484" t="str">
        <f>IF(Table2[[#This Row],[Basis of Material Classification (Customer Side)*]]="Field inspection","Yes","No")</f>
        <v>No</v>
      </c>
      <c r="V5484" t="s">
        <v>43</v>
      </c>
      <c r="W5484" t="s">
        <v>44</v>
      </c>
      <c r="X5484" t="s">
        <v>44</v>
      </c>
      <c r="Z5484" t="s">
        <v>51</v>
      </c>
      <c r="AA5484" t="s">
        <v>46</v>
      </c>
      <c r="AB5484" t="s">
        <v>46</v>
      </c>
      <c r="AC5484" t="s">
        <v>40</v>
      </c>
    </row>
    <row r="5485" spans="1:29" ht="14.4" x14ac:dyDescent="0.3">
      <c r="A5485">
        <v>5483</v>
      </c>
      <c r="B5485" t="s">
        <v>5477</v>
      </c>
      <c r="C5485" t="s">
        <v>277</v>
      </c>
      <c r="D5485" t="s">
        <v>48</v>
      </c>
      <c r="E5485" t="s">
        <v>40</v>
      </c>
      <c r="F5485" t="s">
        <v>41</v>
      </c>
      <c r="G5485" t="s">
        <v>40</v>
      </c>
      <c r="H5485" s="26">
        <v>37987</v>
      </c>
      <c r="I5485" t="s">
        <v>42</v>
      </c>
      <c r="J5485" t="s">
        <v>43</v>
      </c>
      <c r="K5485" t="str">
        <f>IF(Table2[[#This Row],[Basis of Material Classification (System Side)*]]="Field inspection","Yes","No")</f>
        <v>No</v>
      </c>
      <c r="N5485" t="str">
        <f>Table2[[#This Row],[Basis of Material Classification (System Side)*]]</f>
        <v>Installation date after lead ban</v>
      </c>
      <c r="O5485" t="s">
        <v>41</v>
      </c>
      <c r="P5485" s="13">
        <v>37987</v>
      </c>
      <c r="Q5485" s="16" t="str">
        <f>Table2[[#This Row],[Service Line Size (inches) (System Side)]]</f>
        <v>5/8</v>
      </c>
      <c r="R5485" t="s">
        <v>43</v>
      </c>
      <c r="S5485" t="str">
        <f>IF(Table2[[#This Row],[Basis of Material Classification (Customer Side)*]]="Field inspection","Yes","No")</f>
        <v>No</v>
      </c>
      <c r="V5485" t="s">
        <v>43</v>
      </c>
      <c r="W5485" t="s">
        <v>44</v>
      </c>
      <c r="X5485" t="s">
        <v>44</v>
      </c>
      <c r="Z5485" t="s">
        <v>51</v>
      </c>
      <c r="AA5485" t="s">
        <v>46</v>
      </c>
      <c r="AB5485" t="s">
        <v>46</v>
      </c>
      <c r="AC5485" t="s">
        <v>40</v>
      </c>
    </row>
    <row r="5486" spans="1:29" ht="14.4" x14ac:dyDescent="0.3">
      <c r="A5486">
        <v>5484</v>
      </c>
      <c r="B5486" t="s">
        <v>5478</v>
      </c>
      <c r="C5486" t="s">
        <v>277</v>
      </c>
      <c r="D5486" t="s">
        <v>48</v>
      </c>
      <c r="E5486" t="s">
        <v>40</v>
      </c>
      <c r="F5486" t="s">
        <v>41</v>
      </c>
      <c r="G5486" t="s">
        <v>40</v>
      </c>
      <c r="H5486" s="26">
        <v>37987</v>
      </c>
      <c r="I5486" t="s">
        <v>42</v>
      </c>
      <c r="J5486" t="s">
        <v>43</v>
      </c>
      <c r="K5486" t="str">
        <f>IF(Table2[[#This Row],[Basis of Material Classification (System Side)*]]="Field inspection","Yes","No")</f>
        <v>No</v>
      </c>
      <c r="N5486" t="str">
        <f>Table2[[#This Row],[Basis of Material Classification (System Side)*]]</f>
        <v>Installation date after lead ban</v>
      </c>
      <c r="O5486" t="s">
        <v>41</v>
      </c>
      <c r="P5486" s="13">
        <v>37987</v>
      </c>
      <c r="Q5486" s="16" t="str">
        <f>Table2[[#This Row],[Service Line Size (inches) (System Side)]]</f>
        <v>5/8</v>
      </c>
      <c r="R5486" t="s">
        <v>43</v>
      </c>
      <c r="S5486" t="str">
        <f>IF(Table2[[#This Row],[Basis of Material Classification (Customer Side)*]]="Field inspection","Yes","No")</f>
        <v>No</v>
      </c>
      <c r="V5486" t="s">
        <v>43</v>
      </c>
      <c r="W5486" t="s">
        <v>44</v>
      </c>
      <c r="X5486" t="s">
        <v>44</v>
      </c>
      <c r="Z5486" t="s">
        <v>51</v>
      </c>
      <c r="AA5486" t="s">
        <v>46</v>
      </c>
      <c r="AB5486" t="s">
        <v>46</v>
      </c>
      <c r="AC5486" t="s">
        <v>40</v>
      </c>
    </row>
    <row r="5487" spans="1:29" ht="14.4" x14ac:dyDescent="0.3">
      <c r="A5487">
        <v>5485</v>
      </c>
      <c r="B5487" t="s">
        <v>5479</v>
      </c>
      <c r="C5487" t="s">
        <v>277</v>
      </c>
      <c r="D5487" t="s">
        <v>48</v>
      </c>
      <c r="E5487" t="s">
        <v>40</v>
      </c>
      <c r="F5487" t="s">
        <v>41</v>
      </c>
      <c r="G5487" t="s">
        <v>40</v>
      </c>
      <c r="H5487" s="26">
        <v>37987</v>
      </c>
      <c r="I5487" t="s">
        <v>42</v>
      </c>
      <c r="J5487" t="s">
        <v>43</v>
      </c>
      <c r="K5487" t="str">
        <f>IF(Table2[[#This Row],[Basis of Material Classification (System Side)*]]="Field inspection","Yes","No")</f>
        <v>No</v>
      </c>
      <c r="N5487" t="str">
        <f>Table2[[#This Row],[Basis of Material Classification (System Side)*]]</f>
        <v>Installation date after lead ban</v>
      </c>
      <c r="O5487" t="s">
        <v>41</v>
      </c>
      <c r="P5487" s="13">
        <v>37987</v>
      </c>
      <c r="Q5487" s="16" t="str">
        <f>Table2[[#This Row],[Service Line Size (inches) (System Side)]]</f>
        <v>5/8</v>
      </c>
      <c r="R5487" t="s">
        <v>43</v>
      </c>
      <c r="S5487" t="str">
        <f>IF(Table2[[#This Row],[Basis of Material Classification (Customer Side)*]]="Field inspection","Yes","No")</f>
        <v>No</v>
      </c>
      <c r="V5487" t="s">
        <v>43</v>
      </c>
      <c r="W5487" t="s">
        <v>44</v>
      </c>
      <c r="X5487" t="s">
        <v>44</v>
      </c>
      <c r="Z5487" t="s">
        <v>51</v>
      </c>
      <c r="AA5487" t="s">
        <v>46</v>
      </c>
      <c r="AB5487" t="s">
        <v>46</v>
      </c>
      <c r="AC5487" t="s">
        <v>40</v>
      </c>
    </row>
    <row r="5488" spans="1:29" ht="14.4" x14ac:dyDescent="0.3">
      <c r="A5488">
        <v>5486</v>
      </c>
      <c r="B5488" t="s">
        <v>5480</v>
      </c>
      <c r="C5488" t="s">
        <v>277</v>
      </c>
      <c r="D5488" t="s">
        <v>48</v>
      </c>
      <c r="E5488" t="s">
        <v>40</v>
      </c>
      <c r="F5488" t="s">
        <v>41</v>
      </c>
      <c r="G5488" t="s">
        <v>40</v>
      </c>
      <c r="H5488" s="26">
        <v>37987</v>
      </c>
      <c r="I5488" t="s">
        <v>42</v>
      </c>
      <c r="J5488" t="s">
        <v>43</v>
      </c>
      <c r="K5488" t="str">
        <f>IF(Table2[[#This Row],[Basis of Material Classification (System Side)*]]="Field inspection","Yes","No")</f>
        <v>No</v>
      </c>
      <c r="N5488" t="str">
        <f>Table2[[#This Row],[Basis of Material Classification (System Side)*]]</f>
        <v>Installation date after lead ban</v>
      </c>
      <c r="O5488" t="s">
        <v>41</v>
      </c>
      <c r="P5488" s="13">
        <v>37987</v>
      </c>
      <c r="Q5488" s="16" t="str">
        <f>Table2[[#This Row],[Service Line Size (inches) (System Side)]]</f>
        <v>5/8</v>
      </c>
      <c r="R5488" t="s">
        <v>43</v>
      </c>
      <c r="S5488" t="str">
        <f>IF(Table2[[#This Row],[Basis of Material Classification (Customer Side)*]]="Field inspection","Yes","No")</f>
        <v>No</v>
      </c>
      <c r="V5488" t="s">
        <v>43</v>
      </c>
      <c r="W5488" t="s">
        <v>44</v>
      </c>
      <c r="X5488" t="s">
        <v>44</v>
      </c>
      <c r="Z5488" t="s">
        <v>51</v>
      </c>
      <c r="AA5488" t="s">
        <v>46</v>
      </c>
      <c r="AB5488" t="s">
        <v>46</v>
      </c>
      <c r="AC5488" t="s">
        <v>40</v>
      </c>
    </row>
    <row r="5489" spans="1:29" ht="14.4" x14ac:dyDescent="0.3">
      <c r="A5489">
        <v>5487</v>
      </c>
      <c r="B5489" t="s">
        <v>5481</v>
      </c>
      <c r="C5489" t="s">
        <v>277</v>
      </c>
      <c r="D5489" t="s">
        <v>48</v>
      </c>
      <c r="E5489" t="s">
        <v>40</v>
      </c>
      <c r="F5489" t="s">
        <v>41</v>
      </c>
      <c r="G5489" t="s">
        <v>40</v>
      </c>
      <c r="H5489" s="26">
        <v>37987</v>
      </c>
      <c r="I5489" t="s">
        <v>42</v>
      </c>
      <c r="J5489" t="s">
        <v>43</v>
      </c>
      <c r="K5489" t="str">
        <f>IF(Table2[[#This Row],[Basis of Material Classification (System Side)*]]="Field inspection","Yes","No")</f>
        <v>No</v>
      </c>
      <c r="N5489" t="str">
        <f>Table2[[#This Row],[Basis of Material Classification (System Side)*]]</f>
        <v>Installation date after lead ban</v>
      </c>
      <c r="O5489" t="s">
        <v>41</v>
      </c>
      <c r="P5489" s="13">
        <v>37987</v>
      </c>
      <c r="Q5489" s="16" t="str">
        <f>Table2[[#This Row],[Service Line Size (inches) (System Side)]]</f>
        <v>5/8</v>
      </c>
      <c r="R5489" t="s">
        <v>43</v>
      </c>
      <c r="S5489" t="str">
        <f>IF(Table2[[#This Row],[Basis of Material Classification (Customer Side)*]]="Field inspection","Yes","No")</f>
        <v>No</v>
      </c>
      <c r="V5489" t="s">
        <v>43</v>
      </c>
      <c r="W5489" t="s">
        <v>44</v>
      </c>
      <c r="X5489" t="s">
        <v>44</v>
      </c>
      <c r="Z5489" t="s">
        <v>51</v>
      </c>
      <c r="AA5489" t="s">
        <v>46</v>
      </c>
      <c r="AB5489" t="s">
        <v>46</v>
      </c>
      <c r="AC5489" t="s">
        <v>40</v>
      </c>
    </row>
    <row r="5490" spans="1:29" ht="14.4" x14ac:dyDescent="0.3">
      <c r="A5490">
        <v>5488</v>
      </c>
      <c r="B5490" t="s">
        <v>5482</v>
      </c>
      <c r="C5490" t="s">
        <v>277</v>
      </c>
      <c r="D5490" t="s">
        <v>48</v>
      </c>
      <c r="E5490" t="s">
        <v>40</v>
      </c>
      <c r="F5490" t="s">
        <v>41</v>
      </c>
      <c r="G5490" t="s">
        <v>40</v>
      </c>
      <c r="H5490" s="26">
        <v>37987</v>
      </c>
      <c r="I5490" t="s">
        <v>42</v>
      </c>
      <c r="J5490" t="s">
        <v>43</v>
      </c>
      <c r="K5490" t="str">
        <f>IF(Table2[[#This Row],[Basis of Material Classification (System Side)*]]="Field inspection","Yes","No")</f>
        <v>No</v>
      </c>
      <c r="N5490" t="str">
        <f>Table2[[#This Row],[Basis of Material Classification (System Side)*]]</f>
        <v>Installation date after lead ban</v>
      </c>
      <c r="O5490" t="s">
        <v>41</v>
      </c>
      <c r="P5490" s="13">
        <v>37987</v>
      </c>
      <c r="Q5490" s="16" t="str">
        <f>Table2[[#This Row],[Service Line Size (inches) (System Side)]]</f>
        <v>5/8</v>
      </c>
      <c r="R5490" t="s">
        <v>43</v>
      </c>
      <c r="S5490" t="str">
        <f>IF(Table2[[#This Row],[Basis of Material Classification (Customer Side)*]]="Field inspection","Yes","No")</f>
        <v>No</v>
      </c>
      <c r="V5490" t="s">
        <v>43</v>
      </c>
      <c r="W5490" t="s">
        <v>44</v>
      </c>
      <c r="X5490" t="s">
        <v>44</v>
      </c>
      <c r="Z5490" t="s">
        <v>51</v>
      </c>
      <c r="AA5490" t="s">
        <v>46</v>
      </c>
      <c r="AB5490" t="s">
        <v>46</v>
      </c>
      <c r="AC5490" t="s">
        <v>40</v>
      </c>
    </row>
    <row r="5491" spans="1:29" ht="14.4" x14ac:dyDescent="0.3">
      <c r="A5491">
        <v>5489</v>
      </c>
      <c r="B5491" t="s">
        <v>5483</v>
      </c>
      <c r="C5491" t="s">
        <v>277</v>
      </c>
      <c r="D5491" t="s">
        <v>40</v>
      </c>
      <c r="E5491" t="s">
        <v>40</v>
      </c>
      <c r="F5491" t="s">
        <v>53</v>
      </c>
      <c r="G5491" t="s">
        <v>40</v>
      </c>
      <c r="H5491" s="26">
        <v>31778</v>
      </c>
      <c r="I5491" t="s">
        <v>54</v>
      </c>
      <c r="J5491" t="s">
        <v>55</v>
      </c>
      <c r="K5491" t="str">
        <f>IF(Table2[[#This Row],[Basis of Material Classification (System Side)*]]="Field inspection","Yes","No")</f>
        <v>No</v>
      </c>
      <c r="O5491" t="s">
        <v>41</v>
      </c>
      <c r="P5491"/>
      <c r="Q5491" s="16" t="str">
        <f>Table2[[#This Row],[Service Line Size (inches) (System Side)]]</f>
        <v>3/4</v>
      </c>
      <c r="R5491" t="s">
        <v>106</v>
      </c>
      <c r="S5491" t="str">
        <f>IF(Table2[[#This Row],[Basis of Material Classification (Customer Side)*]]="Field inspection","Yes","No")</f>
        <v>No</v>
      </c>
      <c r="V5491" t="s">
        <v>108</v>
      </c>
      <c r="W5491" t="s">
        <v>44</v>
      </c>
      <c r="X5491" t="s">
        <v>44</v>
      </c>
      <c r="Z5491" t="s">
        <v>58</v>
      </c>
      <c r="AA5491" t="s">
        <v>46</v>
      </c>
      <c r="AB5491" t="s">
        <v>46</v>
      </c>
      <c r="AC5491" t="s">
        <v>40</v>
      </c>
    </row>
    <row r="5492" spans="1:29" ht="14.4" x14ac:dyDescent="0.3">
      <c r="A5492">
        <v>5490</v>
      </c>
      <c r="B5492" t="s">
        <v>5484</v>
      </c>
      <c r="C5492" t="s">
        <v>277</v>
      </c>
      <c r="D5492" t="s">
        <v>40</v>
      </c>
      <c r="E5492" t="s">
        <v>40</v>
      </c>
      <c r="F5492" t="s">
        <v>41</v>
      </c>
      <c r="G5492" t="s">
        <v>40</v>
      </c>
      <c r="H5492" s="26">
        <v>37622</v>
      </c>
      <c r="I5492" t="s">
        <v>42</v>
      </c>
      <c r="J5492" t="s">
        <v>43</v>
      </c>
      <c r="K5492" t="str">
        <f>IF(Table2[[#This Row],[Basis of Material Classification (System Side)*]]="Field inspection","Yes","No")</f>
        <v>No</v>
      </c>
      <c r="N5492" t="str">
        <f>Table2[[#This Row],[Basis of Material Classification (System Side)*]]</f>
        <v>Installation date after lead ban</v>
      </c>
      <c r="O5492" t="s">
        <v>41</v>
      </c>
      <c r="P5492" s="13">
        <v>37622</v>
      </c>
      <c r="Q5492" s="16" t="str">
        <f>Table2[[#This Row],[Service Line Size (inches) (System Side)]]</f>
        <v>5/8</v>
      </c>
      <c r="R5492" t="s">
        <v>43</v>
      </c>
      <c r="S5492" t="str">
        <f>IF(Table2[[#This Row],[Basis of Material Classification (Customer Side)*]]="Field inspection","Yes","No")</f>
        <v>No</v>
      </c>
      <c r="V5492" t="s">
        <v>43</v>
      </c>
      <c r="W5492" t="s">
        <v>44</v>
      </c>
      <c r="X5492" t="s">
        <v>44</v>
      </c>
      <c r="Z5492" t="s">
        <v>45</v>
      </c>
      <c r="AA5492" t="s">
        <v>46</v>
      </c>
      <c r="AB5492" t="s">
        <v>46</v>
      </c>
      <c r="AC5492" t="s">
        <v>40</v>
      </c>
    </row>
    <row r="5493" spans="1:29" ht="14.4" x14ac:dyDescent="0.3">
      <c r="A5493">
        <v>5491</v>
      </c>
      <c r="B5493" t="s">
        <v>5485</v>
      </c>
      <c r="C5493" t="s">
        <v>277</v>
      </c>
      <c r="D5493" t="s">
        <v>40</v>
      </c>
      <c r="E5493" t="s">
        <v>40</v>
      </c>
      <c r="F5493" t="s">
        <v>41</v>
      </c>
      <c r="G5493" t="s">
        <v>40</v>
      </c>
      <c r="H5493" s="26">
        <v>38718</v>
      </c>
      <c r="I5493" t="s">
        <v>42</v>
      </c>
      <c r="J5493" t="s">
        <v>43</v>
      </c>
      <c r="K5493" t="str">
        <f>IF(Table2[[#This Row],[Basis of Material Classification (System Side)*]]="Field inspection","Yes","No")</f>
        <v>No</v>
      </c>
      <c r="N5493" t="str">
        <f>Table2[[#This Row],[Basis of Material Classification (System Side)*]]</f>
        <v>Installation date after lead ban</v>
      </c>
      <c r="O5493" t="s">
        <v>41</v>
      </c>
      <c r="P5493" s="13">
        <v>7306</v>
      </c>
      <c r="Q5493" s="16" t="str">
        <f>Table2[[#This Row],[Service Line Size (inches) (System Side)]]</f>
        <v>5/8</v>
      </c>
      <c r="R5493" t="s">
        <v>49</v>
      </c>
      <c r="S5493" t="str">
        <f>IF(Table2[[#This Row],[Basis of Material Classification (Customer Side)*]]="Field inspection","Yes","No")</f>
        <v>No</v>
      </c>
      <c r="V5493" t="s">
        <v>50</v>
      </c>
      <c r="W5493" t="s">
        <v>44</v>
      </c>
      <c r="X5493" t="s">
        <v>44</v>
      </c>
      <c r="Z5493" t="s">
        <v>45</v>
      </c>
      <c r="AA5493" t="s">
        <v>46</v>
      </c>
      <c r="AB5493" t="s">
        <v>46</v>
      </c>
      <c r="AC5493" t="s">
        <v>40</v>
      </c>
    </row>
    <row r="5494" spans="1:29" ht="14.4" x14ac:dyDescent="0.3">
      <c r="A5494">
        <v>5492</v>
      </c>
      <c r="B5494" t="s">
        <v>5486</v>
      </c>
      <c r="C5494" t="s">
        <v>277</v>
      </c>
      <c r="D5494" t="s">
        <v>40</v>
      </c>
      <c r="E5494" t="s">
        <v>40</v>
      </c>
      <c r="F5494" t="s">
        <v>41</v>
      </c>
      <c r="G5494" t="s">
        <v>40</v>
      </c>
      <c r="H5494" s="26">
        <v>32509</v>
      </c>
      <c r="I5494" t="s">
        <v>42</v>
      </c>
      <c r="J5494" t="s">
        <v>43</v>
      </c>
      <c r="K5494" t="str">
        <f>IF(Table2[[#This Row],[Basis of Material Classification (System Side)*]]="Field inspection","Yes","No")</f>
        <v>No</v>
      </c>
      <c r="N5494" t="str">
        <f>Table2[[#This Row],[Basis of Material Classification (System Side)*]]</f>
        <v>Installation date after lead ban</v>
      </c>
      <c r="O5494" t="s">
        <v>41</v>
      </c>
      <c r="P5494" s="13">
        <v>37987</v>
      </c>
      <c r="Q5494" s="16" t="str">
        <f>Table2[[#This Row],[Service Line Size (inches) (System Side)]]</f>
        <v>5/8</v>
      </c>
      <c r="R5494" t="s">
        <v>43</v>
      </c>
      <c r="S5494" t="str">
        <f>IF(Table2[[#This Row],[Basis of Material Classification (Customer Side)*]]="Field inspection","Yes","No")</f>
        <v>No</v>
      </c>
      <c r="V5494" t="s">
        <v>43</v>
      </c>
      <c r="W5494" t="s">
        <v>44</v>
      </c>
      <c r="X5494" t="s">
        <v>44</v>
      </c>
      <c r="Z5494" t="s">
        <v>45</v>
      </c>
      <c r="AA5494" t="s">
        <v>46</v>
      </c>
      <c r="AB5494" t="s">
        <v>46</v>
      </c>
      <c r="AC5494" t="s">
        <v>40</v>
      </c>
    </row>
    <row r="5495" spans="1:29" ht="14.4" x14ac:dyDescent="0.3">
      <c r="A5495">
        <v>5493</v>
      </c>
      <c r="B5495" t="s">
        <v>5487</v>
      </c>
      <c r="C5495" t="s">
        <v>277</v>
      </c>
      <c r="D5495" t="s">
        <v>40</v>
      </c>
      <c r="E5495" t="s">
        <v>40</v>
      </c>
      <c r="F5495" t="s">
        <v>53</v>
      </c>
      <c r="G5495" t="s">
        <v>40</v>
      </c>
      <c r="H5495" s="26">
        <v>37622</v>
      </c>
      <c r="I5495" t="s">
        <v>975</v>
      </c>
      <c r="J5495" t="s">
        <v>55</v>
      </c>
      <c r="K5495" t="str">
        <f>IF(Table2[[#This Row],[Basis of Material Classification (System Side)*]]="Field inspection","Yes","No")</f>
        <v>No</v>
      </c>
      <c r="O5495" t="s">
        <v>41</v>
      </c>
      <c r="P5495" s="13">
        <v>37987</v>
      </c>
      <c r="Q5495" s="16" t="str">
        <f>Table2[[#This Row],[Service Line Size (inches) (System Side)]]</f>
        <v>2</v>
      </c>
      <c r="R5495" t="s">
        <v>43</v>
      </c>
      <c r="S5495" t="str">
        <f>IF(Table2[[#This Row],[Basis of Material Classification (Customer Side)*]]="Field inspection","Yes","No")</f>
        <v>No</v>
      </c>
      <c r="V5495" t="s">
        <v>43</v>
      </c>
      <c r="W5495" t="s">
        <v>44</v>
      </c>
      <c r="X5495" t="s">
        <v>44</v>
      </c>
      <c r="Z5495" t="s">
        <v>58</v>
      </c>
      <c r="AA5495" t="s">
        <v>46</v>
      </c>
      <c r="AB5495" t="s">
        <v>46</v>
      </c>
      <c r="AC5495" t="s">
        <v>40</v>
      </c>
    </row>
    <row r="5496" spans="1:29" ht="14.4" x14ac:dyDescent="0.3">
      <c r="A5496">
        <v>5494</v>
      </c>
      <c r="B5496" t="s">
        <v>5488</v>
      </c>
      <c r="C5496" t="s">
        <v>11167</v>
      </c>
      <c r="D5496" t="s">
        <v>40</v>
      </c>
      <c r="E5496" t="s">
        <v>40</v>
      </c>
      <c r="F5496" t="s">
        <v>41</v>
      </c>
      <c r="G5496" t="s">
        <v>40</v>
      </c>
      <c r="H5496" s="26">
        <v>40909</v>
      </c>
      <c r="I5496" t="s">
        <v>42</v>
      </c>
      <c r="J5496" t="s">
        <v>43</v>
      </c>
      <c r="K5496" t="str">
        <f>IF(Table2[[#This Row],[Basis of Material Classification (System Side)*]]="Field inspection","Yes","No")</f>
        <v>No</v>
      </c>
      <c r="N5496" t="str">
        <f>Table2[[#This Row],[Basis of Material Classification (System Side)*]]</f>
        <v>Installation date after lead ban</v>
      </c>
      <c r="O5496" t="s">
        <v>41</v>
      </c>
      <c r="P5496" s="13">
        <v>34700</v>
      </c>
      <c r="Q5496" s="16" t="str">
        <f>Table2[[#This Row],[Service Line Size (inches) (System Side)]]</f>
        <v>5/8</v>
      </c>
      <c r="R5496" t="s">
        <v>43</v>
      </c>
      <c r="S5496" t="str">
        <f>IF(Table2[[#This Row],[Basis of Material Classification (Customer Side)*]]="Field inspection","Yes","No")</f>
        <v>No</v>
      </c>
      <c r="V5496" t="s">
        <v>43</v>
      </c>
      <c r="W5496" t="s">
        <v>44</v>
      </c>
      <c r="X5496" t="s">
        <v>44</v>
      </c>
      <c r="Z5496" t="s">
        <v>45</v>
      </c>
      <c r="AA5496" t="s">
        <v>46</v>
      </c>
      <c r="AB5496" t="s">
        <v>46</v>
      </c>
      <c r="AC5496" t="s">
        <v>40</v>
      </c>
    </row>
    <row r="5497" spans="1:29" ht="14.4" x14ac:dyDescent="0.3">
      <c r="A5497">
        <v>5495</v>
      </c>
      <c r="B5497" t="s">
        <v>5489</v>
      </c>
      <c r="C5497" t="s">
        <v>277</v>
      </c>
      <c r="D5497" t="s">
        <v>40</v>
      </c>
      <c r="E5497" t="s">
        <v>40</v>
      </c>
      <c r="F5497" t="s">
        <v>41</v>
      </c>
      <c r="G5497" t="s">
        <v>40</v>
      </c>
      <c r="H5497" s="26">
        <v>30682</v>
      </c>
      <c r="I5497" t="s">
        <v>42</v>
      </c>
      <c r="J5497" t="s">
        <v>43</v>
      </c>
      <c r="K5497" t="str">
        <f>IF(Table2[[#This Row],[Basis of Material Classification (System Side)*]]="Field inspection","Yes","No")</f>
        <v>No</v>
      </c>
      <c r="N5497" t="str">
        <f>Table2[[#This Row],[Basis of Material Classification (System Side)*]]</f>
        <v>Installation date after lead ban</v>
      </c>
      <c r="O5497" t="s">
        <v>41</v>
      </c>
      <c r="P5497" s="13">
        <v>31778</v>
      </c>
      <c r="Q5497" s="16" t="str">
        <f>Table2[[#This Row],[Service Line Size (inches) (System Side)]]</f>
        <v>5/8</v>
      </c>
      <c r="R5497" t="s">
        <v>43</v>
      </c>
      <c r="S5497" t="str">
        <f>IF(Table2[[#This Row],[Basis of Material Classification (Customer Side)*]]="Field inspection","Yes","No")</f>
        <v>No</v>
      </c>
      <c r="V5497" t="s">
        <v>43</v>
      </c>
      <c r="W5497" t="s">
        <v>44</v>
      </c>
      <c r="X5497" t="s">
        <v>44</v>
      </c>
      <c r="Z5497" t="s">
        <v>45</v>
      </c>
      <c r="AA5497" t="s">
        <v>46</v>
      </c>
      <c r="AB5497" t="s">
        <v>46</v>
      </c>
      <c r="AC5497" t="s">
        <v>40</v>
      </c>
    </row>
    <row r="5498" spans="1:29" ht="14.4" x14ac:dyDescent="0.3">
      <c r="A5498">
        <v>5496</v>
      </c>
      <c r="B5498" t="s">
        <v>5490</v>
      </c>
      <c r="C5498" t="s">
        <v>277</v>
      </c>
      <c r="D5498" t="s">
        <v>40</v>
      </c>
      <c r="E5498" t="s">
        <v>40</v>
      </c>
      <c r="F5498" t="s">
        <v>41</v>
      </c>
      <c r="G5498" t="s">
        <v>40</v>
      </c>
      <c r="H5498" s="26">
        <v>34700</v>
      </c>
      <c r="I5498" t="s">
        <v>42</v>
      </c>
      <c r="J5498" t="s">
        <v>43</v>
      </c>
      <c r="K5498" t="str">
        <f>IF(Table2[[#This Row],[Basis of Material Classification (System Side)*]]="Field inspection","Yes","No")</f>
        <v>No</v>
      </c>
      <c r="N5498" t="str">
        <f>Table2[[#This Row],[Basis of Material Classification (System Side)*]]</f>
        <v>Installation date after lead ban</v>
      </c>
      <c r="O5498" t="s">
        <v>41</v>
      </c>
      <c r="P5498" s="13">
        <v>31048</v>
      </c>
      <c r="Q5498" s="16" t="str">
        <f>Table2[[#This Row],[Service Line Size (inches) (System Side)]]</f>
        <v>5/8</v>
      </c>
      <c r="R5498" t="s">
        <v>43</v>
      </c>
      <c r="S5498" t="str">
        <f>IF(Table2[[#This Row],[Basis of Material Classification (Customer Side)*]]="Field inspection","Yes","No")</f>
        <v>No</v>
      </c>
      <c r="V5498" t="s">
        <v>43</v>
      </c>
      <c r="W5498" t="s">
        <v>44</v>
      </c>
      <c r="X5498" t="s">
        <v>44</v>
      </c>
      <c r="Z5498" t="s">
        <v>58</v>
      </c>
      <c r="AA5498" t="s">
        <v>46</v>
      </c>
      <c r="AB5498" t="s">
        <v>46</v>
      </c>
      <c r="AC5498" t="s">
        <v>40</v>
      </c>
    </row>
    <row r="5499" spans="1:29" ht="14.4" x14ac:dyDescent="0.3">
      <c r="A5499">
        <v>5497</v>
      </c>
      <c r="B5499" t="s">
        <v>5491</v>
      </c>
      <c r="C5499" t="s">
        <v>277</v>
      </c>
      <c r="D5499" t="s">
        <v>40</v>
      </c>
      <c r="E5499" t="s">
        <v>40</v>
      </c>
      <c r="F5499" t="s">
        <v>41</v>
      </c>
      <c r="G5499" t="s">
        <v>40</v>
      </c>
      <c r="H5499" s="26">
        <v>26299</v>
      </c>
      <c r="I5499" t="s">
        <v>42</v>
      </c>
      <c r="J5499" t="s">
        <v>49</v>
      </c>
      <c r="K5499" t="str">
        <f>IF(Table2[[#This Row],[Basis of Material Classification (System Side)*]]="Field inspection","Yes","No")</f>
        <v>No</v>
      </c>
      <c r="N5499" t="s">
        <v>50</v>
      </c>
      <c r="O5499" t="s">
        <v>41</v>
      </c>
      <c r="P5499" s="13">
        <v>23012</v>
      </c>
      <c r="Q5499" s="16" t="str">
        <f>Table2[[#This Row],[Service Line Size (inches) (System Side)]]</f>
        <v>5/8</v>
      </c>
      <c r="R5499" t="s">
        <v>49</v>
      </c>
      <c r="S5499" t="str">
        <f>IF(Table2[[#This Row],[Basis of Material Classification (Customer Side)*]]="Field inspection","Yes","No")</f>
        <v>No</v>
      </c>
      <c r="V5499" t="s">
        <v>50</v>
      </c>
      <c r="W5499" t="s">
        <v>44</v>
      </c>
      <c r="X5499" t="s">
        <v>44</v>
      </c>
      <c r="Z5499" t="s">
        <v>45</v>
      </c>
      <c r="AA5499" t="s">
        <v>46</v>
      </c>
      <c r="AB5499" t="s">
        <v>46</v>
      </c>
      <c r="AC5499" t="s">
        <v>40</v>
      </c>
    </row>
    <row r="5500" spans="1:29" ht="14.4" x14ac:dyDescent="0.3">
      <c r="A5500">
        <v>5498</v>
      </c>
      <c r="B5500" t="s">
        <v>5492</v>
      </c>
      <c r="C5500" t="s">
        <v>277</v>
      </c>
      <c r="D5500" t="s">
        <v>40</v>
      </c>
      <c r="E5500" t="s">
        <v>40</v>
      </c>
      <c r="F5500" t="s">
        <v>41</v>
      </c>
      <c r="G5500" t="s">
        <v>40</v>
      </c>
      <c r="H5500" s="26">
        <v>34335</v>
      </c>
      <c r="I5500" t="s">
        <v>42</v>
      </c>
      <c r="J5500" t="s">
        <v>43</v>
      </c>
      <c r="K5500" t="str">
        <f>IF(Table2[[#This Row],[Basis of Material Classification (System Side)*]]="Field inspection","Yes","No")</f>
        <v>No</v>
      </c>
      <c r="N5500" t="str">
        <f>Table2[[#This Row],[Basis of Material Classification (System Side)*]]</f>
        <v>Installation date after lead ban</v>
      </c>
      <c r="O5500" t="s">
        <v>41</v>
      </c>
      <c r="P5500" s="13">
        <v>37622</v>
      </c>
      <c r="Q5500" s="16" t="str">
        <f>Table2[[#This Row],[Service Line Size (inches) (System Side)]]</f>
        <v>5/8</v>
      </c>
      <c r="R5500" t="s">
        <v>43</v>
      </c>
      <c r="S5500" t="str">
        <f>IF(Table2[[#This Row],[Basis of Material Classification (Customer Side)*]]="Field inspection","Yes","No")</f>
        <v>No</v>
      </c>
      <c r="V5500" t="s">
        <v>43</v>
      </c>
      <c r="W5500" t="s">
        <v>44</v>
      </c>
      <c r="X5500" t="s">
        <v>44</v>
      </c>
      <c r="Z5500" t="s">
        <v>45</v>
      </c>
      <c r="AA5500" t="s">
        <v>46</v>
      </c>
      <c r="AB5500" t="s">
        <v>46</v>
      </c>
      <c r="AC5500" t="s">
        <v>40</v>
      </c>
    </row>
    <row r="5501" spans="1:29" ht="14.4" x14ac:dyDescent="0.3">
      <c r="A5501">
        <v>5499</v>
      </c>
      <c r="B5501" t="s">
        <v>5493</v>
      </c>
      <c r="C5501" t="s">
        <v>277</v>
      </c>
      <c r="D5501" t="s">
        <v>40</v>
      </c>
      <c r="E5501" t="s">
        <v>40</v>
      </c>
      <c r="F5501" t="s">
        <v>53</v>
      </c>
      <c r="G5501" t="s">
        <v>40</v>
      </c>
      <c r="H5501" s="26">
        <v>37257</v>
      </c>
      <c r="I5501" t="s">
        <v>54</v>
      </c>
      <c r="J5501" t="s">
        <v>55</v>
      </c>
      <c r="K5501" t="str">
        <f>IF(Table2[[#This Row],[Basis of Material Classification (System Side)*]]="Field inspection","Yes","No")</f>
        <v>No</v>
      </c>
      <c r="O5501" t="s">
        <v>41</v>
      </c>
      <c r="P5501" s="13">
        <v>35796</v>
      </c>
      <c r="Q5501" s="16" t="str">
        <f>Table2[[#This Row],[Service Line Size (inches) (System Side)]]</f>
        <v>3/4</v>
      </c>
      <c r="R5501" t="s">
        <v>43</v>
      </c>
      <c r="S5501" t="str">
        <f>IF(Table2[[#This Row],[Basis of Material Classification (Customer Side)*]]="Field inspection","Yes","No")</f>
        <v>No</v>
      </c>
      <c r="V5501" t="s">
        <v>43</v>
      </c>
      <c r="W5501" t="s">
        <v>44</v>
      </c>
      <c r="X5501" t="s">
        <v>44</v>
      </c>
      <c r="Z5501" t="s">
        <v>45</v>
      </c>
      <c r="AA5501" t="s">
        <v>46</v>
      </c>
      <c r="AB5501" t="s">
        <v>46</v>
      </c>
      <c r="AC5501" t="s">
        <v>40</v>
      </c>
    </row>
    <row r="5502" spans="1:29" ht="14.4" x14ac:dyDescent="0.3">
      <c r="A5502">
        <v>5500</v>
      </c>
      <c r="B5502" t="s">
        <v>5494</v>
      </c>
      <c r="C5502" t="s">
        <v>277</v>
      </c>
      <c r="D5502" t="s">
        <v>40</v>
      </c>
      <c r="E5502" t="s">
        <v>40</v>
      </c>
      <c r="F5502" t="s">
        <v>53</v>
      </c>
      <c r="G5502" t="s">
        <v>40</v>
      </c>
      <c r="H5502" s="26">
        <v>37622</v>
      </c>
      <c r="I5502" t="s">
        <v>54</v>
      </c>
      <c r="J5502" t="s">
        <v>55</v>
      </c>
      <c r="K5502" t="str">
        <f>IF(Table2[[#This Row],[Basis of Material Classification (System Side)*]]="Field inspection","Yes","No")</f>
        <v>No</v>
      </c>
      <c r="O5502" t="s">
        <v>41</v>
      </c>
      <c r="P5502" s="13">
        <v>37987</v>
      </c>
      <c r="Q5502" s="16" t="str">
        <f>Table2[[#This Row],[Service Line Size (inches) (System Side)]]</f>
        <v>3/4</v>
      </c>
      <c r="R5502" t="s">
        <v>43</v>
      </c>
      <c r="S5502" t="str">
        <f>IF(Table2[[#This Row],[Basis of Material Classification (Customer Side)*]]="Field inspection","Yes","No")</f>
        <v>No</v>
      </c>
      <c r="V5502" t="s">
        <v>43</v>
      </c>
      <c r="W5502" t="s">
        <v>44</v>
      </c>
      <c r="X5502" t="s">
        <v>44</v>
      </c>
      <c r="Z5502" t="s">
        <v>45</v>
      </c>
      <c r="AA5502" t="s">
        <v>46</v>
      </c>
      <c r="AB5502" t="s">
        <v>46</v>
      </c>
      <c r="AC5502" t="s">
        <v>40</v>
      </c>
    </row>
    <row r="5503" spans="1:29" ht="14.4" x14ac:dyDescent="0.3">
      <c r="A5503">
        <v>5501</v>
      </c>
      <c r="B5503" t="s">
        <v>5495</v>
      </c>
      <c r="C5503" t="s">
        <v>277</v>
      </c>
      <c r="D5503" t="s">
        <v>40</v>
      </c>
      <c r="E5503" t="s">
        <v>40</v>
      </c>
      <c r="F5503" t="s">
        <v>53</v>
      </c>
      <c r="G5503" t="s">
        <v>40</v>
      </c>
      <c r="H5503" s="26">
        <v>27395</v>
      </c>
      <c r="I5503" t="s">
        <v>42</v>
      </c>
      <c r="J5503" t="s">
        <v>65</v>
      </c>
      <c r="K5503" t="str">
        <f>IF(Table2[[#This Row],[Basis of Material Classification (System Side)*]]="Field inspection","Yes","No")</f>
        <v>Yes</v>
      </c>
      <c r="L5503" t="s">
        <v>66</v>
      </c>
      <c r="M5503" s="13">
        <v>45485</v>
      </c>
      <c r="O5503" t="s">
        <v>41</v>
      </c>
      <c r="P5503" s="13">
        <v>28491</v>
      </c>
      <c r="Q5503" s="16" t="str">
        <f>Table2[[#This Row],[Service Line Size (inches) (System Side)]]</f>
        <v>5/8</v>
      </c>
      <c r="R5503" t="s">
        <v>49</v>
      </c>
      <c r="S5503" t="str">
        <f>IF(Table2[[#This Row],[Basis of Material Classification (Customer Side)*]]="Field inspection","Yes","No")</f>
        <v>No</v>
      </c>
      <c r="V5503" t="s">
        <v>50</v>
      </c>
      <c r="W5503" t="s">
        <v>44</v>
      </c>
      <c r="X5503" t="s">
        <v>44</v>
      </c>
      <c r="Z5503" t="s">
        <v>45</v>
      </c>
      <c r="AA5503" t="s">
        <v>46</v>
      </c>
      <c r="AB5503" t="s">
        <v>46</v>
      </c>
      <c r="AC5503" t="s">
        <v>40</v>
      </c>
    </row>
    <row r="5504" spans="1:29" ht="14.4" x14ac:dyDescent="0.3">
      <c r="A5504">
        <v>5502</v>
      </c>
      <c r="B5504" t="s">
        <v>5496</v>
      </c>
      <c r="C5504" t="s">
        <v>277</v>
      </c>
      <c r="D5504" t="s">
        <v>40</v>
      </c>
      <c r="E5504" t="s">
        <v>40</v>
      </c>
      <c r="F5504" t="s">
        <v>53</v>
      </c>
      <c r="G5504" t="s">
        <v>40</v>
      </c>
      <c r="H5504" s="26">
        <v>24108</v>
      </c>
      <c r="I5504" t="s">
        <v>42</v>
      </c>
      <c r="J5504" t="s">
        <v>55</v>
      </c>
      <c r="K5504" t="str">
        <f>IF(Table2[[#This Row],[Basis of Material Classification (System Side)*]]="Field inspection","Yes","No")</f>
        <v>No</v>
      </c>
      <c r="O5504" t="s">
        <v>70</v>
      </c>
      <c r="P5504" s="13">
        <v>24473</v>
      </c>
      <c r="Q5504" s="16" t="str">
        <f>Table2[[#This Row],[Service Line Size (inches) (System Side)]]</f>
        <v>5/8</v>
      </c>
      <c r="R5504" t="s">
        <v>65</v>
      </c>
      <c r="S5504" t="str">
        <f>IF(Table2[[#This Row],[Basis of Material Classification (Customer Side)*]]="Field inspection","Yes","No")</f>
        <v>Yes</v>
      </c>
      <c r="T5504" t="s">
        <v>71</v>
      </c>
      <c r="U5504" s="13">
        <v>45485</v>
      </c>
      <c r="V5504" t="s">
        <v>72</v>
      </c>
      <c r="W5504" t="s">
        <v>44</v>
      </c>
      <c r="X5504" t="s">
        <v>44</v>
      </c>
      <c r="Z5504" t="s">
        <v>45</v>
      </c>
      <c r="AA5504" t="s">
        <v>46</v>
      </c>
      <c r="AB5504" t="s">
        <v>46</v>
      </c>
      <c r="AC5504" t="s">
        <v>40</v>
      </c>
    </row>
    <row r="5505" spans="1:29" ht="14.4" x14ac:dyDescent="0.3">
      <c r="A5505">
        <v>5503</v>
      </c>
      <c r="B5505" t="s">
        <v>5497</v>
      </c>
      <c r="C5505" t="s">
        <v>277</v>
      </c>
      <c r="D5505" t="s">
        <v>40</v>
      </c>
      <c r="E5505" t="s">
        <v>40</v>
      </c>
      <c r="F5505" t="s">
        <v>53</v>
      </c>
      <c r="G5505" t="s">
        <v>40</v>
      </c>
      <c r="H5505" s="26">
        <v>26299</v>
      </c>
      <c r="I5505" t="s">
        <v>42</v>
      </c>
      <c r="J5505" t="s">
        <v>65</v>
      </c>
      <c r="K5505" t="str">
        <f>IF(Table2[[#This Row],[Basis of Material Classification (System Side)*]]="Field inspection","Yes","No")</f>
        <v>Yes</v>
      </c>
      <c r="L5505" t="s">
        <v>66</v>
      </c>
      <c r="M5505" s="13">
        <v>45516</v>
      </c>
      <c r="O5505" t="s">
        <v>41</v>
      </c>
      <c r="P5505" s="13">
        <v>32143</v>
      </c>
      <c r="Q5505" s="16" t="str">
        <f>Table2[[#This Row],[Service Line Size (inches) (System Side)]]</f>
        <v>5/8</v>
      </c>
      <c r="R5505" t="s">
        <v>43</v>
      </c>
      <c r="S5505" t="str">
        <f>IF(Table2[[#This Row],[Basis of Material Classification (Customer Side)*]]="Field inspection","Yes","No")</f>
        <v>No</v>
      </c>
      <c r="V5505" t="s">
        <v>43</v>
      </c>
      <c r="W5505" t="s">
        <v>44</v>
      </c>
      <c r="X5505" t="s">
        <v>44</v>
      </c>
      <c r="Z5505" t="s">
        <v>45</v>
      </c>
      <c r="AA5505" t="s">
        <v>46</v>
      </c>
      <c r="AB5505" t="s">
        <v>46</v>
      </c>
      <c r="AC5505" t="s">
        <v>40</v>
      </c>
    </row>
    <row r="5506" spans="1:29" ht="14.4" x14ac:dyDescent="0.3">
      <c r="A5506">
        <v>5504</v>
      </c>
      <c r="B5506" t="s">
        <v>5498</v>
      </c>
      <c r="C5506" t="s">
        <v>277</v>
      </c>
      <c r="D5506" t="s">
        <v>40</v>
      </c>
      <c r="E5506" t="s">
        <v>40</v>
      </c>
      <c r="F5506" t="s">
        <v>41</v>
      </c>
      <c r="G5506" t="s">
        <v>40</v>
      </c>
      <c r="H5506" s="26">
        <v>21186</v>
      </c>
      <c r="I5506" t="s">
        <v>42</v>
      </c>
      <c r="J5506" t="s">
        <v>49</v>
      </c>
      <c r="K5506" t="str">
        <f>IF(Table2[[#This Row],[Basis of Material Classification (System Side)*]]="Field inspection","Yes","No")</f>
        <v>No</v>
      </c>
      <c r="N5506" t="s">
        <v>50</v>
      </c>
      <c r="O5506" t="s">
        <v>41</v>
      </c>
      <c r="P5506" s="13">
        <v>23743</v>
      </c>
      <c r="Q5506" s="16" t="str">
        <f>Table2[[#This Row],[Service Line Size (inches) (System Side)]]</f>
        <v>5/8</v>
      </c>
      <c r="R5506" t="s">
        <v>49</v>
      </c>
      <c r="S5506" t="str">
        <f>IF(Table2[[#This Row],[Basis of Material Classification (Customer Side)*]]="Field inspection","Yes","No")</f>
        <v>No</v>
      </c>
      <c r="V5506" t="s">
        <v>50</v>
      </c>
      <c r="W5506" t="s">
        <v>44</v>
      </c>
      <c r="X5506" t="s">
        <v>44</v>
      </c>
      <c r="Z5506" t="s">
        <v>45</v>
      </c>
      <c r="AA5506" t="s">
        <v>46</v>
      </c>
      <c r="AB5506" t="s">
        <v>46</v>
      </c>
      <c r="AC5506" t="s">
        <v>40</v>
      </c>
    </row>
    <row r="5507" spans="1:29" ht="14.4" x14ac:dyDescent="0.3">
      <c r="A5507">
        <v>5505</v>
      </c>
      <c r="B5507" t="s">
        <v>5499</v>
      </c>
      <c r="C5507" t="s">
        <v>277</v>
      </c>
      <c r="D5507" t="s">
        <v>40</v>
      </c>
      <c r="E5507" t="s">
        <v>40</v>
      </c>
      <c r="F5507" t="s">
        <v>53</v>
      </c>
      <c r="G5507" t="s">
        <v>40</v>
      </c>
      <c r="H5507" s="27"/>
      <c r="I5507" t="s">
        <v>54</v>
      </c>
      <c r="J5507" t="s">
        <v>55</v>
      </c>
      <c r="K5507" t="str">
        <f>IF(Table2[[#This Row],[Basis of Material Classification (System Side)*]]="Field inspection","Yes","No")</f>
        <v>No</v>
      </c>
      <c r="O5507" t="s">
        <v>41</v>
      </c>
      <c r="P5507" s="13">
        <v>37987</v>
      </c>
      <c r="Q5507" s="16" t="str">
        <f>Table2[[#This Row],[Service Line Size (inches) (System Side)]]</f>
        <v>3/4</v>
      </c>
      <c r="R5507" t="s">
        <v>43</v>
      </c>
      <c r="S5507" t="str">
        <f>IF(Table2[[#This Row],[Basis of Material Classification (Customer Side)*]]="Field inspection","Yes","No")</f>
        <v>No</v>
      </c>
      <c r="V5507" t="s">
        <v>43</v>
      </c>
      <c r="W5507" t="s">
        <v>44</v>
      </c>
      <c r="X5507" t="s">
        <v>44</v>
      </c>
      <c r="Z5507" t="s">
        <v>49</v>
      </c>
      <c r="AA5507" t="s">
        <v>46</v>
      </c>
      <c r="AB5507" t="s">
        <v>46</v>
      </c>
      <c r="AC5507" t="s">
        <v>40</v>
      </c>
    </row>
    <row r="5508" spans="1:29" ht="14.4" x14ac:dyDescent="0.3">
      <c r="A5508">
        <v>5506</v>
      </c>
      <c r="B5508" t="s">
        <v>5500</v>
      </c>
      <c r="C5508" t="s">
        <v>277</v>
      </c>
      <c r="D5508" t="s">
        <v>40</v>
      </c>
      <c r="E5508" t="s">
        <v>40</v>
      </c>
      <c r="F5508" t="s">
        <v>41</v>
      </c>
      <c r="G5508" t="s">
        <v>40</v>
      </c>
      <c r="H5508" s="26">
        <v>32143</v>
      </c>
      <c r="I5508" t="s">
        <v>42</v>
      </c>
      <c r="J5508" t="s">
        <v>43</v>
      </c>
      <c r="K5508" t="str">
        <f>IF(Table2[[#This Row],[Basis of Material Classification (System Side)*]]="Field inspection","Yes","No")</f>
        <v>No</v>
      </c>
      <c r="N5508" t="str">
        <f>Table2[[#This Row],[Basis of Material Classification (System Side)*]]</f>
        <v>Installation date after lead ban</v>
      </c>
      <c r="O5508" t="s">
        <v>41</v>
      </c>
      <c r="P5508" s="13">
        <v>29952</v>
      </c>
      <c r="Q5508" s="16" t="str">
        <f>Table2[[#This Row],[Service Line Size (inches) (System Side)]]</f>
        <v>5/8</v>
      </c>
      <c r="R5508" t="s">
        <v>43</v>
      </c>
      <c r="S5508" t="str">
        <f>IF(Table2[[#This Row],[Basis of Material Classification (Customer Side)*]]="Field inspection","Yes","No")</f>
        <v>No</v>
      </c>
      <c r="V5508" t="s">
        <v>43</v>
      </c>
      <c r="W5508" t="s">
        <v>44</v>
      </c>
      <c r="X5508" t="s">
        <v>44</v>
      </c>
      <c r="Z5508" t="s">
        <v>45</v>
      </c>
      <c r="AA5508" t="s">
        <v>46</v>
      </c>
      <c r="AB5508" t="s">
        <v>46</v>
      </c>
      <c r="AC5508" t="s">
        <v>40</v>
      </c>
    </row>
    <row r="5509" spans="1:29" ht="14.4" x14ac:dyDescent="0.3">
      <c r="A5509">
        <v>5507</v>
      </c>
      <c r="B5509" t="s">
        <v>5501</v>
      </c>
      <c r="C5509" t="s">
        <v>277</v>
      </c>
      <c r="D5509" t="s">
        <v>40</v>
      </c>
      <c r="E5509" t="s">
        <v>40</v>
      </c>
      <c r="F5509" t="s">
        <v>41</v>
      </c>
      <c r="G5509" t="s">
        <v>40</v>
      </c>
      <c r="H5509" s="26">
        <v>35431</v>
      </c>
      <c r="I5509">
        <v>4</v>
      </c>
      <c r="J5509" t="s">
        <v>126</v>
      </c>
      <c r="K5509" t="str">
        <f>IF(Table2[[#This Row],[Basis of Material Classification (System Side)*]]="Field inspection","Yes","No")</f>
        <v>No</v>
      </c>
      <c r="N5509" t="str">
        <f>Table2[[#This Row],[Basis of Material Classification (System Side)*]]</f>
        <v>Service line diameter is &gt; 2 inches</v>
      </c>
      <c r="O5509" t="s">
        <v>41</v>
      </c>
      <c r="P5509" s="13">
        <v>31413</v>
      </c>
      <c r="Q5509" s="16">
        <f>Table2[[#This Row],[Service Line Size (inches) (System Side)]]</f>
        <v>4</v>
      </c>
      <c r="R5509" t="s">
        <v>126</v>
      </c>
      <c r="S5509" t="str">
        <f>IF(Table2[[#This Row],[Basis of Material Classification (Customer Side)*]]="Field inspection","Yes","No")</f>
        <v>No</v>
      </c>
      <c r="V5509" t="s">
        <v>126</v>
      </c>
      <c r="W5509" t="s">
        <v>44</v>
      </c>
      <c r="X5509" t="s">
        <v>44</v>
      </c>
      <c r="Z5509" t="s">
        <v>58</v>
      </c>
      <c r="AA5509" t="s">
        <v>46</v>
      </c>
      <c r="AB5509" t="s">
        <v>46</v>
      </c>
      <c r="AC5509" t="s">
        <v>40</v>
      </c>
    </row>
    <row r="5510" spans="1:29" ht="14.4" x14ac:dyDescent="0.3">
      <c r="A5510">
        <v>5508</v>
      </c>
      <c r="B5510" t="s">
        <v>5502</v>
      </c>
      <c r="C5510" t="s">
        <v>277</v>
      </c>
      <c r="D5510" t="s">
        <v>40</v>
      </c>
      <c r="E5510" t="s">
        <v>40</v>
      </c>
      <c r="F5510" t="s">
        <v>41</v>
      </c>
      <c r="G5510" t="s">
        <v>40</v>
      </c>
      <c r="H5510" s="26">
        <v>31413</v>
      </c>
      <c r="I5510" t="s">
        <v>42</v>
      </c>
      <c r="J5510" t="s">
        <v>43</v>
      </c>
      <c r="K5510" t="str">
        <f>IF(Table2[[#This Row],[Basis of Material Classification (System Side)*]]="Field inspection","Yes","No")</f>
        <v>No</v>
      </c>
      <c r="N5510" t="str">
        <f>Table2[[#This Row],[Basis of Material Classification (System Side)*]]</f>
        <v>Installation date after lead ban</v>
      </c>
      <c r="O5510" t="s">
        <v>41</v>
      </c>
      <c r="P5510" s="13">
        <v>36892</v>
      </c>
      <c r="Q5510" s="16" t="str">
        <f>Table2[[#This Row],[Service Line Size (inches) (System Side)]]</f>
        <v>5/8</v>
      </c>
      <c r="R5510" t="s">
        <v>43</v>
      </c>
      <c r="S5510" t="str">
        <f>IF(Table2[[#This Row],[Basis of Material Classification (Customer Side)*]]="Field inspection","Yes","No")</f>
        <v>No</v>
      </c>
      <c r="V5510" t="s">
        <v>43</v>
      </c>
      <c r="W5510" t="s">
        <v>44</v>
      </c>
      <c r="X5510" t="s">
        <v>44</v>
      </c>
      <c r="Z5510" t="s">
        <v>45</v>
      </c>
      <c r="AA5510" t="s">
        <v>46</v>
      </c>
      <c r="AB5510" t="s">
        <v>46</v>
      </c>
      <c r="AC5510" t="s">
        <v>40</v>
      </c>
    </row>
    <row r="5511" spans="1:29" ht="14.4" x14ac:dyDescent="0.3">
      <c r="A5511">
        <v>5509</v>
      </c>
      <c r="B5511" t="s">
        <v>5503</v>
      </c>
      <c r="C5511" t="s">
        <v>277</v>
      </c>
      <c r="D5511" t="s">
        <v>48</v>
      </c>
      <c r="E5511" t="s">
        <v>40</v>
      </c>
      <c r="F5511" t="s">
        <v>53</v>
      </c>
      <c r="G5511" t="s">
        <v>40</v>
      </c>
      <c r="H5511" s="26">
        <v>39814</v>
      </c>
      <c r="I5511" t="s">
        <v>54</v>
      </c>
      <c r="J5511" t="s">
        <v>55</v>
      </c>
      <c r="K5511" t="str">
        <f>IF(Table2[[#This Row],[Basis of Material Classification (System Side)*]]="Field inspection","Yes","No")</f>
        <v>No</v>
      </c>
      <c r="O5511" t="s">
        <v>41</v>
      </c>
      <c r="P5511" s="13">
        <v>23743</v>
      </c>
      <c r="Q5511" s="16" t="str">
        <f>Table2[[#This Row],[Service Line Size (inches) (System Side)]]</f>
        <v>3/4</v>
      </c>
      <c r="R5511" t="s">
        <v>49</v>
      </c>
      <c r="S5511" t="str">
        <f>IF(Table2[[#This Row],[Basis of Material Classification (Customer Side)*]]="Field inspection","Yes","No")</f>
        <v>No</v>
      </c>
      <c r="V5511" t="s">
        <v>50</v>
      </c>
      <c r="W5511" t="s">
        <v>44</v>
      </c>
      <c r="X5511" t="s">
        <v>44</v>
      </c>
      <c r="Z5511" t="s">
        <v>51</v>
      </c>
      <c r="AA5511" t="s">
        <v>46</v>
      </c>
      <c r="AB5511" t="s">
        <v>46</v>
      </c>
      <c r="AC5511" t="s">
        <v>40</v>
      </c>
    </row>
    <row r="5512" spans="1:29" ht="14.4" x14ac:dyDescent="0.3">
      <c r="A5512">
        <v>5510</v>
      </c>
      <c r="B5512" t="s">
        <v>5501</v>
      </c>
      <c r="C5512" t="s">
        <v>277</v>
      </c>
      <c r="D5512" t="s">
        <v>40</v>
      </c>
      <c r="E5512" t="s">
        <v>40</v>
      </c>
      <c r="F5512" t="s">
        <v>41</v>
      </c>
      <c r="G5512" t="s">
        <v>40</v>
      </c>
      <c r="H5512" s="26">
        <v>35431</v>
      </c>
      <c r="I5512">
        <v>1</v>
      </c>
      <c r="J5512" t="s">
        <v>43</v>
      </c>
      <c r="K5512" t="str">
        <f>IF(Table2[[#This Row],[Basis of Material Classification (System Side)*]]="Field inspection","Yes","No")</f>
        <v>No</v>
      </c>
      <c r="N5512" t="str">
        <f>Table2[[#This Row],[Basis of Material Classification (System Side)*]]</f>
        <v>Installation date after lead ban</v>
      </c>
      <c r="O5512" t="s">
        <v>41</v>
      </c>
      <c r="P5512" s="13">
        <v>31413</v>
      </c>
      <c r="Q5512" s="16">
        <f>Table2[[#This Row],[Service Line Size (inches) (System Side)]]</f>
        <v>1</v>
      </c>
      <c r="R5512" t="s">
        <v>43</v>
      </c>
      <c r="S5512" t="str">
        <f>IF(Table2[[#This Row],[Basis of Material Classification (Customer Side)*]]="Field inspection","Yes","No")</f>
        <v>No</v>
      </c>
      <c r="V5512" t="s">
        <v>43</v>
      </c>
      <c r="W5512" t="s">
        <v>44</v>
      </c>
      <c r="X5512" t="s">
        <v>44</v>
      </c>
      <c r="Z5512" t="s">
        <v>58</v>
      </c>
      <c r="AA5512" t="s">
        <v>46</v>
      </c>
      <c r="AB5512" t="s">
        <v>46</v>
      </c>
      <c r="AC5512" t="s">
        <v>40</v>
      </c>
    </row>
    <row r="5513" spans="1:29" ht="14.4" x14ac:dyDescent="0.3">
      <c r="A5513">
        <v>5511</v>
      </c>
      <c r="B5513" t="s">
        <v>5504</v>
      </c>
      <c r="C5513" t="s">
        <v>277</v>
      </c>
      <c r="D5513" t="s">
        <v>40</v>
      </c>
      <c r="E5513" t="s">
        <v>40</v>
      </c>
      <c r="F5513" t="s">
        <v>53</v>
      </c>
      <c r="G5513" t="s">
        <v>40</v>
      </c>
      <c r="H5513" s="26">
        <v>36526</v>
      </c>
      <c r="I5513" t="s">
        <v>54</v>
      </c>
      <c r="J5513" t="s">
        <v>55</v>
      </c>
      <c r="K5513" t="str">
        <f>IF(Table2[[#This Row],[Basis of Material Classification (System Side)*]]="Field inspection","Yes","No")</f>
        <v>No</v>
      </c>
      <c r="O5513" t="s">
        <v>41</v>
      </c>
      <c r="P5513" s="13">
        <v>36892</v>
      </c>
      <c r="Q5513" s="16" t="str">
        <f>Table2[[#This Row],[Service Line Size (inches) (System Side)]]</f>
        <v>3/4</v>
      </c>
      <c r="R5513" t="s">
        <v>43</v>
      </c>
      <c r="S5513" t="str">
        <f>IF(Table2[[#This Row],[Basis of Material Classification (Customer Side)*]]="Field inspection","Yes","No")</f>
        <v>No</v>
      </c>
      <c r="V5513" t="s">
        <v>43</v>
      </c>
      <c r="W5513" t="s">
        <v>44</v>
      </c>
      <c r="X5513" t="s">
        <v>44</v>
      </c>
      <c r="Z5513" t="s">
        <v>45</v>
      </c>
      <c r="AA5513" t="s">
        <v>46</v>
      </c>
      <c r="AB5513" t="s">
        <v>46</v>
      </c>
      <c r="AC5513" t="s">
        <v>40</v>
      </c>
    </row>
    <row r="5514" spans="1:29" ht="14.4" x14ac:dyDescent="0.3">
      <c r="A5514">
        <v>5512</v>
      </c>
      <c r="B5514" t="s">
        <v>5505</v>
      </c>
      <c r="C5514" t="s">
        <v>277</v>
      </c>
      <c r="D5514" t="s">
        <v>40</v>
      </c>
      <c r="E5514" t="s">
        <v>40</v>
      </c>
      <c r="F5514" t="s">
        <v>132</v>
      </c>
      <c r="G5514" t="s">
        <v>40</v>
      </c>
      <c r="H5514" s="26">
        <v>13516</v>
      </c>
      <c r="I5514" t="s">
        <v>42</v>
      </c>
      <c r="J5514" t="s">
        <v>55</v>
      </c>
      <c r="K5514" t="str">
        <f>IF(Table2[[#This Row],[Basis of Material Classification (System Side)*]]="Field inspection","Yes","No")</f>
        <v>No</v>
      </c>
      <c r="O5514" t="s">
        <v>41</v>
      </c>
      <c r="P5514" s="13">
        <v>42005</v>
      </c>
      <c r="Q5514" s="16" t="str">
        <f>Table2[[#This Row],[Service Line Size (inches) (System Side)]]</f>
        <v>5/8</v>
      </c>
      <c r="R5514" t="s">
        <v>55</v>
      </c>
      <c r="S5514" t="str">
        <f>IF(Table2[[#This Row],[Basis of Material Classification (Customer Side)*]]="Field inspection","Yes","No")</f>
        <v>No</v>
      </c>
      <c r="V5514" t="s">
        <v>55</v>
      </c>
      <c r="W5514" t="s">
        <v>44</v>
      </c>
      <c r="X5514" t="s">
        <v>44</v>
      </c>
      <c r="Z5514" t="s">
        <v>58</v>
      </c>
      <c r="AA5514" t="s">
        <v>46</v>
      </c>
      <c r="AB5514" t="s">
        <v>46</v>
      </c>
      <c r="AC5514" t="s">
        <v>40</v>
      </c>
    </row>
    <row r="5515" spans="1:29" ht="14.4" x14ac:dyDescent="0.3">
      <c r="A5515">
        <v>5513</v>
      </c>
      <c r="B5515" t="s">
        <v>5506</v>
      </c>
      <c r="C5515" t="s">
        <v>277</v>
      </c>
      <c r="D5515" t="s">
        <v>40</v>
      </c>
      <c r="E5515" t="s">
        <v>40</v>
      </c>
      <c r="F5515" t="s">
        <v>41</v>
      </c>
      <c r="G5515" t="s">
        <v>40</v>
      </c>
      <c r="H5515" s="26">
        <v>32509</v>
      </c>
      <c r="I5515" t="s">
        <v>42</v>
      </c>
      <c r="J5515" t="s">
        <v>43</v>
      </c>
      <c r="K5515" t="str">
        <f>IF(Table2[[#This Row],[Basis of Material Classification (System Side)*]]="Field inspection","Yes","No")</f>
        <v>No</v>
      </c>
      <c r="N5515" t="str">
        <f>Table2[[#This Row],[Basis of Material Classification (System Side)*]]</f>
        <v>Installation date after lead ban</v>
      </c>
      <c r="O5515" t="s">
        <v>41</v>
      </c>
      <c r="P5515" s="13">
        <v>34700</v>
      </c>
      <c r="Q5515" s="16" t="str">
        <f>Table2[[#This Row],[Service Line Size (inches) (System Side)]]</f>
        <v>5/8</v>
      </c>
      <c r="R5515" t="s">
        <v>43</v>
      </c>
      <c r="S5515" t="str">
        <f>IF(Table2[[#This Row],[Basis of Material Classification (Customer Side)*]]="Field inspection","Yes","No")</f>
        <v>No</v>
      </c>
      <c r="V5515" t="s">
        <v>43</v>
      </c>
      <c r="W5515" t="s">
        <v>44</v>
      </c>
      <c r="X5515" t="s">
        <v>44</v>
      </c>
      <c r="Z5515" t="s">
        <v>45</v>
      </c>
      <c r="AA5515" t="s">
        <v>46</v>
      </c>
      <c r="AB5515" t="s">
        <v>46</v>
      </c>
      <c r="AC5515" t="s">
        <v>40</v>
      </c>
    </row>
    <row r="5516" spans="1:29" ht="14.4" x14ac:dyDescent="0.3">
      <c r="A5516">
        <v>5514</v>
      </c>
      <c r="B5516" t="s">
        <v>5507</v>
      </c>
      <c r="C5516" t="s">
        <v>277</v>
      </c>
      <c r="D5516" t="s">
        <v>40</v>
      </c>
      <c r="E5516" t="s">
        <v>40</v>
      </c>
      <c r="F5516" t="s">
        <v>41</v>
      </c>
      <c r="G5516" t="s">
        <v>40</v>
      </c>
      <c r="H5516" s="26">
        <v>25934</v>
      </c>
      <c r="I5516" t="s">
        <v>42</v>
      </c>
      <c r="J5516" t="s">
        <v>49</v>
      </c>
      <c r="K5516" t="str">
        <f>IF(Table2[[#This Row],[Basis of Material Classification (System Side)*]]="Field inspection","Yes","No")</f>
        <v>No</v>
      </c>
      <c r="N5516" t="s">
        <v>50</v>
      </c>
      <c r="O5516" t="s">
        <v>41</v>
      </c>
      <c r="P5516" s="13">
        <v>21916</v>
      </c>
      <c r="Q5516" s="16" t="str">
        <f>Table2[[#This Row],[Service Line Size (inches) (System Side)]]</f>
        <v>5/8</v>
      </c>
      <c r="R5516" t="s">
        <v>49</v>
      </c>
      <c r="S5516" t="str">
        <f>IF(Table2[[#This Row],[Basis of Material Classification (Customer Side)*]]="Field inspection","Yes","No")</f>
        <v>No</v>
      </c>
      <c r="V5516" t="s">
        <v>50</v>
      </c>
      <c r="W5516" t="s">
        <v>44</v>
      </c>
      <c r="X5516" t="s">
        <v>44</v>
      </c>
      <c r="Z5516" t="s">
        <v>45</v>
      </c>
      <c r="AA5516" t="s">
        <v>46</v>
      </c>
      <c r="AB5516" t="s">
        <v>46</v>
      </c>
      <c r="AC5516" t="s">
        <v>40</v>
      </c>
    </row>
    <row r="5517" spans="1:29" ht="14.4" x14ac:dyDescent="0.3">
      <c r="A5517">
        <v>5515</v>
      </c>
      <c r="B5517" t="s">
        <v>5508</v>
      </c>
      <c r="C5517" t="s">
        <v>277</v>
      </c>
      <c r="D5517" t="s">
        <v>40</v>
      </c>
      <c r="E5517" t="s">
        <v>40</v>
      </c>
      <c r="F5517" t="s">
        <v>41</v>
      </c>
      <c r="G5517" t="s">
        <v>40</v>
      </c>
      <c r="H5517" s="27"/>
      <c r="I5517" t="s">
        <v>42</v>
      </c>
      <c r="J5517" t="s">
        <v>49</v>
      </c>
      <c r="K5517" t="str">
        <f>IF(Table2[[#This Row],[Basis of Material Classification (System Side)*]]="Field inspection","Yes","No")</f>
        <v>No</v>
      </c>
      <c r="N5517" t="s">
        <v>50</v>
      </c>
      <c r="O5517" t="s">
        <v>41</v>
      </c>
      <c r="P5517" s="13">
        <v>23743</v>
      </c>
      <c r="Q5517" s="16" t="str">
        <f>Table2[[#This Row],[Service Line Size (inches) (System Side)]]</f>
        <v>5/8</v>
      </c>
      <c r="R5517" t="s">
        <v>49</v>
      </c>
      <c r="S5517" t="str">
        <f>IF(Table2[[#This Row],[Basis of Material Classification (Customer Side)*]]="Field inspection","Yes","No")</f>
        <v>No</v>
      </c>
      <c r="V5517" t="s">
        <v>50</v>
      </c>
      <c r="W5517" t="s">
        <v>44</v>
      </c>
      <c r="X5517" t="s">
        <v>44</v>
      </c>
      <c r="Z5517" t="s">
        <v>45</v>
      </c>
      <c r="AA5517" t="s">
        <v>46</v>
      </c>
      <c r="AB5517" t="s">
        <v>46</v>
      </c>
      <c r="AC5517" t="s">
        <v>40</v>
      </c>
    </row>
    <row r="5518" spans="1:29" ht="14.4" x14ac:dyDescent="0.3">
      <c r="A5518">
        <v>5516</v>
      </c>
      <c r="B5518" t="s">
        <v>5509</v>
      </c>
      <c r="C5518" t="s">
        <v>277</v>
      </c>
      <c r="D5518" t="s">
        <v>40</v>
      </c>
      <c r="E5518" t="s">
        <v>40</v>
      </c>
      <c r="F5518" t="s">
        <v>41</v>
      </c>
      <c r="G5518" t="s">
        <v>40</v>
      </c>
      <c r="H5518" s="26">
        <v>33970</v>
      </c>
      <c r="I5518" t="s">
        <v>42</v>
      </c>
      <c r="J5518" t="s">
        <v>43</v>
      </c>
      <c r="K5518" t="str">
        <f>IF(Table2[[#This Row],[Basis of Material Classification (System Side)*]]="Field inspection","Yes","No")</f>
        <v>No</v>
      </c>
      <c r="N5518" t="str">
        <f>Table2[[#This Row],[Basis of Material Classification (System Side)*]]</f>
        <v>Installation date after lead ban</v>
      </c>
      <c r="O5518" t="s">
        <v>41</v>
      </c>
      <c r="P5518" s="13">
        <v>36161</v>
      </c>
      <c r="Q5518" s="16" t="str">
        <f>Table2[[#This Row],[Service Line Size (inches) (System Side)]]</f>
        <v>5/8</v>
      </c>
      <c r="R5518" t="s">
        <v>43</v>
      </c>
      <c r="S5518" t="str">
        <f>IF(Table2[[#This Row],[Basis of Material Classification (Customer Side)*]]="Field inspection","Yes","No")</f>
        <v>No</v>
      </c>
      <c r="V5518" t="s">
        <v>43</v>
      </c>
      <c r="W5518" t="s">
        <v>44</v>
      </c>
      <c r="X5518" t="s">
        <v>44</v>
      </c>
      <c r="Z5518" t="s">
        <v>45</v>
      </c>
      <c r="AA5518" t="s">
        <v>46</v>
      </c>
      <c r="AB5518" t="s">
        <v>46</v>
      </c>
      <c r="AC5518" t="s">
        <v>40</v>
      </c>
    </row>
    <row r="5519" spans="1:29" ht="14.4" x14ac:dyDescent="0.3">
      <c r="A5519">
        <v>5517</v>
      </c>
      <c r="B5519" t="s">
        <v>5510</v>
      </c>
      <c r="C5519" t="s">
        <v>277</v>
      </c>
      <c r="D5519" t="s">
        <v>40</v>
      </c>
      <c r="E5519" t="s">
        <v>40</v>
      </c>
      <c r="F5519" t="s">
        <v>41</v>
      </c>
      <c r="G5519" t="s">
        <v>40</v>
      </c>
      <c r="H5519" s="26">
        <v>24108</v>
      </c>
      <c r="I5519" t="s">
        <v>42</v>
      </c>
      <c r="J5519" t="s">
        <v>49</v>
      </c>
      <c r="K5519" t="str">
        <f>IF(Table2[[#This Row],[Basis of Material Classification (System Side)*]]="Field inspection","Yes","No")</f>
        <v>No</v>
      </c>
      <c r="N5519" t="s">
        <v>50</v>
      </c>
      <c r="O5519" t="s">
        <v>41</v>
      </c>
      <c r="P5519" s="13">
        <v>28126</v>
      </c>
      <c r="Q5519" s="16" t="str">
        <f>Table2[[#This Row],[Service Line Size (inches) (System Side)]]</f>
        <v>5/8</v>
      </c>
      <c r="R5519" t="s">
        <v>49</v>
      </c>
      <c r="S5519" t="str">
        <f>IF(Table2[[#This Row],[Basis of Material Classification (Customer Side)*]]="Field inspection","Yes","No")</f>
        <v>No</v>
      </c>
      <c r="V5519" t="s">
        <v>50</v>
      </c>
      <c r="W5519" t="s">
        <v>44</v>
      </c>
      <c r="X5519" t="s">
        <v>44</v>
      </c>
      <c r="Z5519" t="s">
        <v>45</v>
      </c>
      <c r="AA5519" t="s">
        <v>46</v>
      </c>
      <c r="AB5519" t="s">
        <v>46</v>
      </c>
      <c r="AC5519" t="s">
        <v>40</v>
      </c>
    </row>
    <row r="5520" spans="1:29" ht="14.4" x14ac:dyDescent="0.3">
      <c r="A5520">
        <v>5518</v>
      </c>
      <c r="B5520" t="s">
        <v>5511</v>
      </c>
      <c r="C5520" t="s">
        <v>277</v>
      </c>
      <c r="D5520" t="s">
        <v>40</v>
      </c>
      <c r="E5520" t="s">
        <v>40</v>
      </c>
      <c r="F5520" t="s">
        <v>41</v>
      </c>
      <c r="G5520" t="s">
        <v>40</v>
      </c>
      <c r="H5520" s="26">
        <v>31048</v>
      </c>
      <c r="I5520" t="s">
        <v>42</v>
      </c>
      <c r="J5520" t="s">
        <v>43</v>
      </c>
      <c r="K5520" t="str">
        <f>IF(Table2[[#This Row],[Basis of Material Classification (System Side)*]]="Field inspection","Yes","No")</f>
        <v>No</v>
      </c>
      <c r="N5520" t="str">
        <f>Table2[[#This Row],[Basis of Material Classification (System Side)*]]</f>
        <v>Installation date after lead ban</v>
      </c>
      <c r="O5520" t="s">
        <v>41</v>
      </c>
      <c r="P5520" s="13">
        <v>33239</v>
      </c>
      <c r="Q5520" s="16" t="str">
        <f>Table2[[#This Row],[Service Line Size (inches) (System Side)]]</f>
        <v>5/8</v>
      </c>
      <c r="R5520" t="s">
        <v>43</v>
      </c>
      <c r="S5520" t="str">
        <f>IF(Table2[[#This Row],[Basis of Material Classification (Customer Side)*]]="Field inspection","Yes","No")</f>
        <v>No</v>
      </c>
      <c r="V5520" t="s">
        <v>43</v>
      </c>
      <c r="W5520" t="s">
        <v>44</v>
      </c>
      <c r="X5520" t="s">
        <v>44</v>
      </c>
      <c r="Z5520" t="s">
        <v>45</v>
      </c>
      <c r="AA5520" t="s">
        <v>46</v>
      </c>
      <c r="AB5520" t="s">
        <v>46</v>
      </c>
      <c r="AC5520" t="s">
        <v>40</v>
      </c>
    </row>
    <row r="5521" spans="1:29" ht="14.4" x14ac:dyDescent="0.3">
      <c r="A5521">
        <v>5519</v>
      </c>
      <c r="B5521" t="s">
        <v>5512</v>
      </c>
      <c r="C5521" t="s">
        <v>277</v>
      </c>
      <c r="D5521" t="s">
        <v>40</v>
      </c>
      <c r="E5521" t="s">
        <v>40</v>
      </c>
      <c r="F5521" t="s">
        <v>41</v>
      </c>
      <c r="G5521" t="s">
        <v>40</v>
      </c>
      <c r="H5521" s="26">
        <v>34335</v>
      </c>
      <c r="I5521" t="s">
        <v>42</v>
      </c>
      <c r="J5521" t="s">
        <v>43</v>
      </c>
      <c r="K5521" t="str">
        <f>IF(Table2[[#This Row],[Basis of Material Classification (System Side)*]]="Field inspection","Yes","No")</f>
        <v>No</v>
      </c>
      <c r="N5521" t="str">
        <f>Table2[[#This Row],[Basis of Material Classification (System Side)*]]</f>
        <v>Installation date after lead ban</v>
      </c>
      <c r="O5521" t="s">
        <v>41</v>
      </c>
      <c r="P5521" s="13">
        <v>35796</v>
      </c>
      <c r="Q5521" s="16" t="str">
        <f>Table2[[#This Row],[Service Line Size (inches) (System Side)]]</f>
        <v>5/8</v>
      </c>
      <c r="R5521" t="s">
        <v>43</v>
      </c>
      <c r="S5521" t="str">
        <f>IF(Table2[[#This Row],[Basis of Material Classification (Customer Side)*]]="Field inspection","Yes","No")</f>
        <v>No</v>
      </c>
      <c r="V5521" t="s">
        <v>43</v>
      </c>
      <c r="W5521" t="s">
        <v>44</v>
      </c>
      <c r="X5521" t="s">
        <v>44</v>
      </c>
      <c r="Z5521" t="s">
        <v>45</v>
      </c>
      <c r="AA5521" t="s">
        <v>46</v>
      </c>
      <c r="AB5521" t="s">
        <v>46</v>
      </c>
      <c r="AC5521" t="s">
        <v>40</v>
      </c>
    </row>
    <row r="5522" spans="1:29" ht="14.4" x14ac:dyDescent="0.3">
      <c r="A5522">
        <v>5520</v>
      </c>
      <c r="B5522" t="s">
        <v>5513</v>
      </c>
      <c r="C5522" t="s">
        <v>277</v>
      </c>
      <c r="D5522" t="s">
        <v>40</v>
      </c>
      <c r="E5522" t="s">
        <v>40</v>
      </c>
      <c r="F5522" t="s">
        <v>41</v>
      </c>
      <c r="G5522" t="s">
        <v>40</v>
      </c>
      <c r="H5522" s="26">
        <v>36161</v>
      </c>
      <c r="I5522" t="s">
        <v>42</v>
      </c>
      <c r="J5522" t="s">
        <v>43</v>
      </c>
      <c r="K5522" t="str">
        <f>IF(Table2[[#This Row],[Basis of Material Classification (System Side)*]]="Field inspection","Yes","No")</f>
        <v>No</v>
      </c>
      <c r="N5522" t="str">
        <f>Table2[[#This Row],[Basis of Material Classification (System Side)*]]</f>
        <v>Installation date after lead ban</v>
      </c>
      <c r="O5522" t="s">
        <v>41</v>
      </c>
      <c r="P5522" s="13">
        <v>37987</v>
      </c>
      <c r="Q5522" s="16" t="str">
        <f>Table2[[#This Row],[Service Line Size (inches) (System Side)]]</f>
        <v>5/8</v>
      </c>
      <c r="R5522" t="s">
        <v>43</v>
      </c>
      <c r="S5522" t="str">
        <f>IF(Table2[[#This Row],[Basis of Material Classification (Customer Side)*]]="Field inspection","Yes","No")</f>
        <v>No</v>
      </c>
      <c r="V5522" t="s">
        <v>43</v>
      </c>
      <c r="W5522" t="s">
        <v>44</v>
      </c>
      <c r="X5522" t="s">
        <v>44</v>
      </c>
      <c r="Z5522" t="s">
        <v>45</v>
      </c>
      <c r="AA5522" t="s">
        <v>46</v>
      </c>
      <c r="AB5522" t="s">
        <v>46</v>
      </c>
      <c r="AC5522" t="s">
        <v>40</v>
      </c>
    </row>
    <row r="5523" spans="1:29" ht="14.4" x14ac:dyDescent="0.3">
      <c r="A5523">
        <v>5521</v>
      </c>
      <c r="B5523" t="s">
        <v>5514</v>
      </c>
      <c r="C5523" t="s">
        <v>277</v>
      </c>
      <c r="D5523" t="s">
        <v>40</v>
      </c>
      <c r="E5523" t="s">
        <v>40</v>
      </c>
      <c r="F5523" t="s">
        <v>132</v>
      </c>
      <c r="G5523" t="s">
        <v>40</v>
      </c>
      <c r="H5523" s="26">
        <v>44927</v>
      </c>
      <c r="I5523" t="s">
        <v>1708</v>
      </c>
      <c r="J5523" t="s">
        <v>55</v>
      </c>
      <c r="K5523" t="str">
        <f>IF(Table2[[#This Row],[Basis of Material Classification (System Side)*]]="Field inspection","Yes","No")</f>
        <v>No</v>
      </c>
      <c r="O5523" t="s">
        <v>41</v>
      </c>
      <c r="P5523" s="13">
        <v>21916</v>
      </c>
      <c r="Q5523" s="16" t="str">
        <f>Table2[[#This Row],[Service Line Size (inches) (System Side)]]</f>
        <v>6</v>
      </c>
      <c r="R5523" t="s">
        <v>55</v>
      </c>
      <c r="S5523" t="str">
        <f>IF(Table2[[#This Row],[Basis of Material Classification (Customer Side)*]]="Field inspection","Yes","No")</f>
        <v>No</v>
      </c>
      <c r="V5523" t="s">
        <v>55</v>
      </c>
      <c r="W5523" t="s">
        <v>44</v>
      </c>
      <c r="X5523" t="s">
        <v>44</v>
      </c>
      <c r="Z5523" t="s">
        <v>58</v>
      </c>
      <c r="AA5523" t="s">
        <v>46</v>
      </c>
      <c r="AB5523" t="s">
        <v>46</v>
      </c>
      <c r="AC5523" t="s">
        <v>40</v>
      </c>
    </row>
    <row r="5524" spans="1:29" ht="14.4" x14ac:dyDescent="0.3">
      <c r="A5524">
        <v>5522</v>
      </c>
      <c r="B5524" t="s">
        <v>5515</v>
      </c>
      <c r="C5524" t="s">
        <v>277</v>
      </c>
      <c r="D5524" t="s">
        <v>40</v>
      </c>
      <c r="E5524" t="s">
        <v>40</v>
      </c>
      <c r="F5524" t="s">
        <v>41</v>
      </c>
      <c r="G5524" t="s">
        <v>40</v>
      </c>
      <c r="H5524" s="26">
        <v>21186</v>
      </c>
      <c r="I5524" t="s">
        <v>42</v>
      </c>
      <c r="J5524" t="s">
        <v>49</v>
      </c>
      <c r="K5524" t="str">
        <f>IF(Table2[[#This Row],[Basis of Material Classification (System Side)*]]="Field inspection","Yes","No")</f>
        <v>No</v>
      </c>
      <c r="N5524" t="s">
        <v>50</v>
      </c>
      <c r="O5524" t="s">
        <v>41</v>
      </c>
      <c r="P5524" s="13">
        <v>24108</v>
      </c>
      <c r="Q5524" s="16" t="str">
        <f>Table2[[#This Row],[Service Line Size (inches) (System Side)]]</f>
        <v>5/8</v>
      </c>
      <c r="R5524" t="s">
        <v>49</v>
      </c>
      <c r="S5524" t="str">
        <f>IF(Table2[[#This Row],[Basis of Material Classification (Customer Side)*]]="Field inspection","Yes","No")</f>
        <v>No</v>
      </c>
      <c r="V5524" t="s">
        <v>50</v>
      </c>
      <c r="W5524" t="s">
        <v>44</v>
      </c>
      <c r="X5524" t="s">
        <v>44</v>
      </c>
      <c r="Z5524" t="s">
        <v>45</v>
      </c>
      <c r="AA5524" t="s">
        <v>46</v>
      </c>
      <c r="AB5524" t="s">
        <v>46</v>
      </c>
      <c r="AC5524" t="s">
        <v>40</v>
      </c>
    </row>
    <row r="5525" spans="1:29" ht="14.4" x14ac:dyDescent="0.3">
      <c r="A5525">
        <v>5523</v>
      </c>
      <c r="B5525" t="s">
        <v>5516</v>
      </c>
      <c r="C5525" t="s">
        <v>277</v>
      </c>
      <c r="D5525" t="s">
        <v>40</v>
      </c>
      <c r="E5525" t="s">
        <v>40</v>
      </c>
      <c r="F5525" t="s">
        <v>41</v>
      </c>
      <c r="G5525" t="s">
        <v>40</v>
      </c>
      <c r="H5525" s="26">
        <v>26299</v>
      </c>
      <c r="I5525" t="s">
        <v>42</v>
      </c>
      <c r="J5525" t="s">
        <v>49</v>
      </c>
      <c r="K5525" t="str">
        <f>IF(Table2[[#This Row],[Basis of Material Classification (System Side)*]]="Field inspection","Yes","No")</f>
        <v>No</v>
      </c>
      <c r="N5525" t="s">
        <v>50</v>
      </c>
      <c r="O5525" t="s">
        <v>41</v>
      </c>
      <c r="P5525" s="13">
        <v>30317</v>
      </c>
      <c r="Q5525" s="16" t="str">
        <f>Table2[[#This Row],[Service Line Size (inches) (System Side)]]</f>
        <v>5/8</v>
      </c>
      <c r="R5525" t="s">
        <v>43</v>
      </c>
      <c r="S5525" t="str">
        <f>IF(Table2[[#This Row],[Basis of Material Classification (Customer Side)*]]="Field inspection","Yes","No")</f>
        <v>No</v>
      </c>
      <c r="V5525" t="s">
        <v>43</v>
      </c>
      <c r="W5525" t="s">
        <v>44</v>
      </c>
      <c r="X5525" t="s">
        <v>44</v>
      </c>
      <c r="Z5525" t="s">
        <v>45</v>
      </c>
      <c r="AA5525" t="s">
        <v>46</v>
      </c>
      <c r="AB5525" t="s">
        <v>46</v>
      </c>
      <c r="AC5525" t="s">
        <v>40</v>
      </c>
    </row>
    <row r="5526" spans="1:29" ht="14.4" x14ac:dyDescent="0.3">
      <c r="A5526">
        <v>5524</v>
      </c>
      <c r="B5526" t="s">
        <v>5517</v>
      </c>
      <c r="C5526" t="s">
        <v>277</v>
      </c>
      <c r="D5526" t="s">
        <v>40</v>
      </c>
      <c r="E5526" t="s">
        <v>40</v>
      </c>
      <c r="F5526" t="s">
        <v>41</v>
      </c>
      <c r="G5526" t="s">
        <v>40</v>
      </c>
      <c r="H5526" s="26">
        <v>27395</v>
      </c>
      <c r="I5526" t="s">
        <v>42</v>
      </c>
      <c r="J5526" t="s">
        <v>49</v>
      </c>
      <c r="K5526" t="str">
        <f>IF(Table2[[#This Row],[Basis of Material Classification (System Side)*]]="Field inspection","Yes","No")</f>
        <v>No</v>
      </c>
      <c r="N5526" t="s">
        <v>50</v>
      </c>
      <c r="O5526" t="s">
        <v>41</v>
      </c>
      <c r="P5526" s="13">
        <v>37622</v>
      </c>
      <c r="Q5526" s="16" t="str">
        <f>Table2[[#This Row],[Service Line Size (inches) (System Side)]]</f>
        <v>5/8</v>
      </c>
      <c r="R5526" t="s">
        <v>43</v>
      </c>
      <c r="S5526" t="str">
        <f>IF(Table2[[#This Row],[Basis of Material Classification (Customer Side)*]]="Field inspection","Yes","No")</f>
        <v>No</v>
      </c>
      <c r="V5526" t="s">
        <v>43</v>
      </c>
      <c r="W5526" t="s">
        <v>44</v>
      </c>
      <c r="X5526" t="s">
        <v>44</v>
      </c>
      <c r="Z5526" t="s">
        <v>45</v>
      </c>
      <c r="AA5526" t="s">
        <v>46</v>
      </c>
      <c r="AB5526" t="s">
        <v>46</v>
      </c>
      <c r="AC5526" t="s">
        <v>40</v>
      </c>
    </row>
    <row r="5527" spans="1:29" ht="14.4" x14ac:dyDescent="0.3">
      <c r="A5527">
        <v>5525</v>
      </c>
      <c r="B5527" t="s">
        <v>5518</v>
      </c>
      <c r="C5527" t="s">
        <v>277</v>
      </c>
      <c r="D5527" t="s">
        <v>40</v>
      </c>
      <c r="E5527" t="s">
        <v>40</v>
      </c>
      <c r="F5527" t="s">
        <v>41</v>
      </c>
      <c r="G5527" t="s">
        <v>40</v>
      </c>
      <c r="H5527" s="26">
        <v>37257</v>
      </c>
      <c r="I5527" t="s">
        <v>42</v>
      </c>
      <c r="J5527" t="s">
        <v>43</v>
      </c>
      <c r="K5527" t="str">
        <f>IF(Table2[[#This Row],[Basis of Material Classification (System Side)*]]="Field inspection","Yes","No")</f>
        <v>No</v>
      </c>
      <c r="N5527" t="str">
        <f>Table2[[#This Row],[Basis of Material Classification (System Side)*]]</f>
        <v>Installation date after lead ban</v>
      </c>
      <c r="O5527" t="s">
        <v>41</v>
      </c>
      <c r="P5527" s="13">
        <v>29221</v>
      </c>
      <c r="Q5527" s="16" t="str">
        <f>Table2[[#This Row],[Service Line Size (inches) (System Side)]]</f>
        <v>5/8</v>
      </c>
      <c r="R5527" t="s">
        <v>43</v>
      </c>
      <c r="S5527" t="str">
        <f>IF(Table2[[#This Row],[Basis of Material Classification (Customer Side)*]]="Field inspection","Yes","No")</f>
        <v>No</v>
      </c>
      <c r="V5527" t="s">
        <v>43</v>
      </c>
      <c r="W5527" t="s">
        <v>44</v>
      </c>
      <c r="X5527" t="s">
        <v>44</v>
      </c>
      <c r="Z5527" t="s">
        <v>45</v>
      </c>
      <c r="AA5527" t="s">
        <v>46</v>
      </c>
      <c r="AB5527" t="s">
        <v>46</v>
      </c>
      <c r="AC5527" t="s">
        <v>40</v>
      </c>
    </row>
    <row r="5528" spans="1:29" ht="14.4" x14ac:dyDescent="0.3">
      <c r="A5528">
        <v>5526</v>
      </c>
      <c r="B5528" t="s">
        <v>5519</v>
      </c>
      <c r="C5528" t="s">
        <v>277</v>
      </c>
      <c r="D5528" t="s">
        <v>40</v>
      </c>
      <c r="E5528" t="s">
        <v>40</v>
      </c>
      <c r="F5528" t="s">
        <v>53</v>
      </c>
      <c r="G5528" t="s">
        <v>40</v>
      </c>
      <c r="H5528" s="26">
        <v>31778</v>
      </c>
      <c r="I5528" t="s">
        <v>54</v>
      </c>
      <c r="J5528" t="s">
        <v>55</v>
      </c>
      <c r="K5528" t="str">
        <f>IF(Table2[[#This Row],[Basis of Material Classification (System Side)*]]="Field inspection","Yes","No")</f>
        <v>No</v>
      </c>
      <c r="O5528" t="s">
        <v>41</v>
      </c>
      <c r="P5528"/>
      <c r="Q5528" s="16" t="str">
        <f>Table2[[#This Row],[Service Line Size (inches) (System Side)]]</f>
        <v>3/4</v>
      </c>
      <c r="R5528" t="s">
        <v>106</v>
      </c>
      <c r="S5528" t="str">
        <f>IF(Table2[[#This Row],[Basis of Material Classification (Customer Side)*]]="Field inspection","Yes","No")</f>
        <v>No</v>
      </c>
      <c r="V5528" t="s">
        <v>108</v>
      </c>
      <c r="W5528" t="s">
        <v>44</v>
      </c>
      <c r="X5528" t="s">
        <v>44</v>
      </c>
      <c r="Z5528" t="s">
        <v>58</v>
      </c>
      <c r="AA5528" t="s">
        <v>46</v>
      </c>
      <c r="AB5528" t="s">
        <v>46</v>
      </c>
      <c r="AC5528" t="s">
        <v>40</v>
      </c>
    </row>
    <row r="5529" spans="1:29" ht="14.4" x14ac:dyDescent="0.3">
      <c r="A5529">
        <v>5527</v>
      </c>
      <c r="B5529" t="s">
        <v>5520</v>
      </c>
      <c r="C5529" t="s">
        <v>277</v>
      </c>
      <c r="D5529" t="s">
        <v>40</v>
      </c>
      <c r="E5529" t="s">
        <v>40</v>
      </c>
      <c r="F5529" t="s">
        <v>41</v>
      </c>
      <c r="G5529" t="s">
        <v>40</v>
      </c>
      <c r="H5529" s="26">
        <v>28126</v>
      </c>
      <c r="I5529" t="s">
        <v>42</v>
      </c>
      <c r="J5529" t="s">
        <v>49</v>
      </c>
      <c r="K5529" t="str">
        <f>IF(Table2[[#This Row],[Basis of Material Classification (System Side)*]]="Field inspection","Yes","No")</f>
        <v>No</v>
      </c>
      <c r="N5529" t="s">
        <v>50</v>
      </c>
      <c r="O5529" t="s">
        <v>41</v>
      </c>
      <c r="P5529" s="13">
        <v>37987</v>
      </c>
      <c r="Q5529" s="16" t="str">
        <f>Table2[[#This Row],[Service Line Size (inches) (System Side)]]</f>
        <v>5/8</v>
      </c>
      <c r="R5529" t="s">
        <v>43</v>
      </c>
      <c r="S5529" t="str">
        <f>IF(Table2[[#This Row],[Basis of Material Classification (Customer Side)*]]="Field inspection","Yes","No")</f>
        <v>No</v>
      </c>
      <c r="V5529" t="s">
        <v>43</v>
      </c>
      <c r="W5529" t="s">
        <v>44</v>
      </c>
      <c r="X5529" t="s">
        <v>44</v>
      </c>
      <c r="Z5529" t="s">
        <v>58</v>
      </c>
      <c r="AA5529" t="s">
        <v>46</v>
      </c>
      <c r="AB5529" t="s">
        <v>46</v>
      </c>
      <c r="AC5529" t="s">
        <v>40</v>
      </c>
    </row>
    <row r="5530" spans="1:29" ht="14.4" x14ac:dyDescent="0.3">
      <c r="A5530">
        <v>5528</v>
      </c>
      <c r="B5530" t="s">
        <v>5521</v>
      </c>
      <c r="C5530" t="s">
        <v>277</v>
      </c>
      <c r="D5530" t="s">
        <v>40</v>
      </c>
      <c r="E5530" t="s">
        <v>40</v>
      </c>
      <c r="F5530" t="s">
        <v>41</v>
      </c>
      <c r="G5530" t="s">
        <v>40</v>
      </c>
      <c r="H5530" s="26">
        <v>32509</v>
      </c>
      <c r="I5530" t="s">
        <v>42</v>
      </c>
      <c r="J5530" t="s">
        <v>43</v>
      </c>
      <c r="K5530" t="str">
        <f>IF(Table2[[#This Row],[Basis of Material Classification (System Side)*]]="Field inspection","Yes","No")</f>
        <v>No</v>
      </c>
      <c r="N5530" t="str">
        <f>Table2[[#This Row],[Basis of Material Classification (System Side)*]]</f>
        <v>Installation date after lead ban</v>
      </c>
      <c r="O5530" t="s">
        <v>41</v>
      </c>
      <c r="P5530" s="13">
        <v>37622</v>
      </c>
      <c r="Q5530" s="16" t="str">
        <f>Table2[[#This Row],[Service Line Size (inches) (System Side)]]</f>
        <v>5/8</v>
      </c>
      <c r="R5530" t="s">
        <v>43</v>
      </c>
      <c r="S5530" t="str">
        <f>IF(Table2[[#This Row],[Basis of Material Classification (Customer Side)*]]="Field inspection","Yes","No")</f>
        <v>No</v>
      </c>
      <c r="V5530" t="s">
        <v>43</v>
      </c>
      <c r="W5530" t="s">
        <v>44</v>
      </c>
      <c r="X5530" t="s">
        <v>44</v>
      </c>
      <c r="Z5530" t="s">
        <v>45</v>
      </c>
      <c r="AA5530" t="s">
        <v>46</v>
      </c>
      <c r="AB5530" t="s">
        <v>46</v>
      </c>
      <c r="AC5530" t="s">
        <v>40</v>
      </c>
    </row>
    <row r="5531" spans="1:29" ht="14.4" x14ac:dyDescent="0.3">
      <c r="A5531">
        <v>5529</v>
      </c>
      <c r="B5531" t="s">
        <v>5522</v>
      </c>
      <c r="C5531" t="s">
        <v>277</v>
      </c>
      <c r="D5531" t="s">
        <v>40</v>
      </c>
      <c r="E5531" t="s">
        <v>40</v>
      </c>
      <c r="F5531" t="s">
        <v>53</v>
      </c>
      <c r="G5531" t="s">
        <v>40</v>
      </c>
      <c r="H5531" s="26">
        <v>21186</v>
      </c>
      <c r="I5531" t="s">
        <v>42</v>
      </c>
      <c r="J5531" t="s">
        <v>55</v>
      </c>
      <c r="K5531" t="str">
        <f>IF(Table2[[#This Row],[Basis of Material Classification (System Side)*]]="Field inspection","Yes","No")</f>
        <v>No</v>
      </c>
      <c r="O5531" t="s">
        <v>41</v>
      </c>
      <c r="P5531" s="13">
        <v>21916</v>
      </c>
      <c r="Q5531" s="16" t="str">
        <f>Table2[[#This Row],[Service Line Size (inches) (System Side)]]</f>
        <v>5/8</v>
      </c>
      <c r="R5531" t="s">
        <v>49</v>
      </c>
      <c r="S5531" t="str">
        <f>IF(Table2[[#This Row],[Basis of Material Classification (Customer Side)*]]="Field inspection","Yes","No")</f>
        <v>No</v>
      </c>
      <c r="V5531" t="s">
        <v>50</v>
      </c>
      <c r="W5531" t="s">
        <v>44</v>
      </c>
      <c r="X5531" t="s">
        <v>44</v>
      </c>
      <c r="Z5531" t="s">
        <v>45</v>
      </c>
      <c r="AA5531" t="s">
        <v>46</v>
      </c>
      <c r="AB5531" t="s">
        <v>46</v>
      </c>
      <c r="AC5531" t="s">
        <v>40</v>
      </c>
    </row>
    <row r="5532" spans="1:29" ht="14.4" x14ac:dyDescent="0.3">
      <c r="A5532">
        <v>5530</v>
      </c>
      <c r="B5532" t="s">
        <v>5523</v>
      </c>
      <c r="C5532" t="s">
        <v>277</v>
      </c>
      <c r="D5532" t="s">
        <v>40</v>
      </c>
      <c r="E5532" t="s">
        <v>40</v>
      </c>
      <c r="F5532" t="s">
        <v>41</v>
      </c>
      <c r="G5532" t="s">
        <v>40</v>
      </c>
      <c r="H5532" s="26">
        <v>35065</v>
      </c>
      <c r="I5532" t="s">
        <v>42</v>
      </c>
      <c r="J5532" t="s">
        <v>43</v>
      </c>
      <c r="K5532" t="str">
        <f>IF(Table2[[#This Row],[Basis of Material Classification (System Side)*]]="Field inspection","Yes","No")</f>
        <v>No</v>
      </c>
      <c r="N5532" t="str">
        <f>Table2[[#This Row],[Basis of Material Classification (System Side)*]]</f>
        <v>Installation date after lead ban</v>
      </c>
      <c r="O5532" t="s">
        <v>41</v>
      </c>
      <c r="P5532" s="13">
        <v>36161</v>
      </c>
      <c r="Q5532" s="16" t="str">
        <f>Table2[[#This Row],[Service Line Size (inches) (System Side)]]</f>
        <v>5/8</v>
      </c>
      <c r="R5532" t="s">
        <v>43</v>
      </c>
      <c r="S5532" t="str">
        <f>IF(Table2[[#This Row],[Basis of Material Classification (Customer Side)*]]="Field inspection","Yes","No")</f>
        <v>No</v>
      </c>
      <c r="V5532" t="s">
        <v>43</v>
      </c>
      <c r="W5532" t="s">
        <v>44</v>
      </c>
      <c r="X5532" t="s">
        <v>44</v>
      </c>
      <c r="Z5532" t="s">
        <v>45</v>
      </c>
      <c r="AA5532" t="s">
        <v>46</v>
      </c>
      <c r="AB5532" t="s">
        <v>46</v>
      </c>
      <c r="AC5532" t="s">
        <v>40</v>
      </c>
    </row>
    <row r="5533" spans="1:29" ht="14.4" x14ac:dyDescent="0.3">
      <c r="A5533">
        <v>5531</v>
      </c>
      <c r="B5533" t="s">
        <v>5524</v>
      </c>
      <c r="C5533" t="s">
        <v>277</v>
      </c>
      <c r="D5533" t="s">
        <v>40</v>
      </c>
      <c r="E5533" t="s">
        <v>40</v>
      </c>
      <c r="F5533" t="s">
        <v>53</v>
      </c>
      <c r="G5533" t="s">
        <v>40</v>
      </c>
      <c r="H5533" s="26">
        <v>25204</v>
      </c>
      <c r="I5533" t="s">
        <v>42</v>
      </c>
      <c r="J5533" t="s">
        <v>55</v>
      </c>
      <c r="K5533" t="str">
        <f>IF(Table2[[#This Row],[Basis of Material Classification (System Side)*]]="Field inspection","Yes","No")</f>
        <v>No</v>
      </c>
      <c r="O5533" t="s">
        <v>41</v>
      </c>
      <c r="P5533" s="13">
        <v>21916</v>
      </c>
      <c r="Q5533" s="16" t="str">
        <f>Table2[[#This Row],[Service Line Size (inches) (System Side)]]</f>
        <v>5/8</v>
      </c>
      <c r="R5533" t="s">
        <v>43</v>
      </c>
      <c r="S5533" t="str">
        <f>IF(Table2[[#This Row],[Basis of Material Classification (Customer Side)*]]="Field inspection","Yes","No")</f>
        <v>No</v>
      </c>
      <c r="V5533" t="s">
        <v>43</v>
      </c>
      <c r="W5533" t="s">
        <v>44</v>
      </c>
      <c r="X5533" t="s">
        <v>44</v>
      </c>
      <c r="Z5533" t="s">
        <v>58</v>
      </c>
      <c r="AA5533" t="s">
        <v>46</v>
      </c>
      <c r="AB5533" t="s">
        <v>46</v>
      </c>
      <c r="AC5533" t="s">
        <v>40</v>
      </c>
    </row>
    <row r="5534" spans="1:29" ht="14.4" x14ac:dyDescent="0.3">
      <c r="A5534">
        <v>5532</v>
      </c>
      <c r="B5534" t="s">
        <v>5525</v>
      </c>
      <c r="C5534" t="s">
        <v>277</v>
      </c>
      <c r="D5534" t="s">
        <v>40</v>
      </c>
      <c r="E5534" t="s">
        <v>40</v>
      </c>
      <c r="F5534" t="s">
        <v>41</v>
      </c>
      <c r="G5534" t="s">
        <v>40</v>
      </c>
      <c r="H5534" s="26">
        <v>21916</v>
      </c>
      <c r="I5534" t="s">
        <v>42</v>
      </c>
      <c r="J5534" t="s">
        <v>49</v>
      </c>
      <c r="K5534" t="str">
        <f>IF(Table2[[#This Row],[Basis of Material Classification (System Side)*]]="Field inspection","Yes","No")</f>
        <v>No</v>
      </c>
      <c r="N5534" t="s">
        <v>50</v>
      </c>
      <c r="O5534" t="s">
        <v>41</v>
      </c>
      <c r="P5534" s="13">
        <v>38353</v>
      </c>
      <c r="Q5534" s="16" t="str">
        <f>Table2[[#This Row],[Service Line Size (inches) (System Side)]]</f>
        <v>5/8</v>
      </c>
      <c r="R5534" t="s">
        <v>43</v>
      </c>
      <c r="S5534" t="str">
        <f>IF(Table2[[#This Row],[Basis of Material Classification (Customer Side)*]]="Field inspection","Yes","No")</f>
        <v>No</v>
      </c>
      <c r="V5534" t="s">
        <v>43</v>
      </c>
      <c r="W5534" t="s">
        <v>44</v>
      </c>
      <c r="X5534" t="s">
        <v>44</v>
      </c>
      <c r="Z5534" t="s">
        <v>45</v>
      </c>
      <c r="AA5534" t="s">
        <v>46</v>
      </c>
      <c r="AB5534" t="s">
        <v>46</v>
      </c>
      <c r="AC5534" t="s">
        <v>40</v>
      </c>
    </row>
    <row r="5535" spans="1:29" ht="14.4" x14ac:dyDescent="0.3">
      <c r="A5535">
        <v>5533</v>
      </c>
      <c r="B5535" t="s">
        <v>5526</v>
      </c>
      <c r="C5535" t="s">
        <v>277</v>
      </c>
      <c r="D5535" t="s">
        <v>40</v>
      </c>
      <c r="E5535" t="s">
        <v>40</v>
      </c>
      <c r="F5535" t="s">
        <v>41</v>
      </c>
      <c r="G5535" t="s">
        <v>40</v>
      </c>
      <c r="H5535" s="26">
        <v>28491</v>
      </c>
      <c r="I5535" t="s">
        <v>42</v>
      </c>
      <c r="J5535" t="s">
        <v>49</v>
      </c>
      <c r="K5535" t="str">
        <f>IF(Table2[[#This Row],[Basis of Material Classification (System Side)*]]="Field inspection","Yes","No")</f>
        <v>No</v>
      </c>
      <c r="N5535" t="s">
        <v>50</v>
      </c>
      <c r="O5535" t="s">
        <v>41</v>
      </c>
      <c r="P5535" s="13">
        <v>27395</v>
      </c>
      <c r="Q5535" s="16" t="str">
        <f>Table2[[#This Row],[Service Line Size (inches) (System Side)]]</f>
        <v>5/8</v>
      </c>
      <c r="R5535" t="s">
        <v>49</v>
      </c>
      <c r="S5535" t="str">
        <f>IF(Table2[[#This Row],[Basis of Material Classification (Customer Side)*]]="Field inspection","Yes","No")</f>
        <v>No</v>
      </c>
      <c r="V5535" t="s">
        <v>50</v>
      </c>
      <c r="W5535" t="s">
        <v>44</v>
      </c>
      <c r="X5535" t="s">
        <v>44</v>
      </c>
      <c r="Z5535" t="s">
        <v>58</v>
      </c>
      <c r="AA5535" t="s">
        <v>46</v>
      </c>
      <c r="AB5535" t="s">
        <v>46</v>
      </c>
      <c r="AC5535" t="s">
        <v>40</v>
      </c>
    </row>
    <row r="5536" spans="1:29" ht="14.4" x14ac:dyDescent="0.3">
      <c r="A5536">
        <v>5534</v>
      </c>
      <c r="B5536" t="s">
        <v>5527</v>
      </c>
      <c r="C5536" t="s">
        <v>277</v>
      </c>
      <c r="D5536" t="s">
        <v>40</v>
      </c>
      <c r="E5536" t="s">
        <v>40</v>
      </c>
      <c r="F5536" t="s">
        <v>41</v>
      </c>
      <c r="G5536" t="s">
        <v>40</v>
      </c>
      <c r="H5536" s="26">
        <v>43466</v>
      </c>
      <c r="I5536" t="s">
        <v>42</v>
      </c>
      <c r="J5536" t="s">
        <v>43</v>
      </c>
      <c r="K5536" t="str">
        <f>IF(Table2[[#This Row],[Basis of Material Classification (System Side)*]]="Field inspection","Yes","No")</f>
        <v>No</v>
      </c>
      <c r="N5536" t="str">
        <f>Table2[[#This Row],[Basis of Material Classification (System Side)*]]</f>
        <v>Installation date after lead ban</v>
      </c>
      <c r="O5536" t="s">
        <v>41</v>
      </c>
      <c r="P5536" s="13">
        <v>37622</v>
      </c>
      <c r="Q5536" s="16" t="str">
        <f>Table2[[#This Row],[Service Line Size (inches) (System Side)]]</f>
        <v>5/8</v>
      </c>
      <c r="R5536" t="s">
        <v>43</v>
      </c>
      <c r="S5536" t="str">
        <f>IF(Table2[[#This Row],[Basis of Material Classification (Customer Side)*]]="Field inspection","Yes","No")</f>
        <v>No</v>
      </c>
      <c r="V5536" t="s">
        <v>43</v>
      </c>
      <c r="W5536" t="s">
        <v>44</v>
      </c>
      <c r="X5536" t="s">
        <v>44</v>
      </c>
      <c r="Z5536" t="s">
        <v>45</v>
      </c>
      <c r="AA5536" t="s">
        <v>46</v>
      </c>
      <c r="AB5536" t="s">
        <v>46</v>
      </c>
      <c r="AC5536" t="s">
        <v>40</v>
      </c>
    </row>
    <row r="5537" spans="1:29" ht="14.4" x14ac:dyDescent="0.3">
      <c r="A5537">
        <v>5535</v>
      </c>
      <c r="B5537" t="s">
        <v>5528</v>
      </c>
      <c r="C5537" t="s">
        <v>277</v>
      </c>
      <c r="D5537" t="s">
        <v>40</v>
      </c>
      <c r="E5537" t="s">
        <v>40</v>
      </c>
      <c r="F5537" t="s">
        <v>41</v>
      </c>
      <c r="G5537" t="s">
        <v>40</v>
      </c>
      <c r="H5537" s="26">
        <v>37622</v>
      </c>
      <c r="I5537" t="s">
        <v>42</v>
      </c>
      <c r="J5537" t="s">
        <v>43</v>
      </c>
      <c r="K5537" t="str">
        <f>IF(Table2[[#This Row],[Basis of Material Classification (System Side)*]]="Field inspection","Yes","No")</f>
        <v>No</v>
      </c>
      <c r="N5537" t="str">
        <f>Table2[[#This Row],[Basis of Material Classification (System Side)*]]</f>
        <v>Installation date after lead ban</v>
      </c>
      <c r="O5537" t="s">
        <v>41</v>
      </c>
      <c r="P5537" s="13">
        <v>37622</v>
      </c>
      <c r="Q5537" s="16" t="str">
        <f>Table2[[#This Row],[Service Line Size (inches) (System Side)]]</f>
        <v>5/8</v>
      </c>
      <c r="R5537" t="s">
        <v>43</v>
      </c>
      <c r="S5537" t="str">
        <f>IF(Table2[[#This Row],[Basis of Material Classification (Customer Side)*]]="Field inspection","Yes","No")</f>
        <v>No</v>
      </c>
      <c r="V5537" t="s">
        <v>43</v>
      </c>
      <c r="W5537" t="s">
        <v>44</v>
      </c>
      <c r="X5537" t="s">
        <v>44</v>
      </c>
      <c r="Z5537" t="s">
        <v>45</v>
      </c>
      <c r="AA5537" t="s">
        <v>46</v>
      </c>
      <c r="AB5537" t="s">
        <v>46</v>
      </c>
      <c r="AC5537" t="s">
        <v>40</v>
      </c>
    </row>
    <row r="5538" spans="1:29" ht="14.4" x14ac:dyDescent="0.3">
      <c r="A5538">
        <v>5536</v>
      </c>
      <c r="B5538" t="s">
        <v>5529</v>
      </c>
      <c r="C5538" t="s">
        <v>277</v>
      </c>
      <c r="D5538" t="s">
        <v>40</v>
      </c>
      <c r="E5538" t="s">
        <v>40</v>
      </c>
      <c r="F5538" t="s">
        <v>41</v>
      </c>
      <c r="G5538" t="s">
        <v>40</v>
      </c>
      <c r="H5538" s="27"/>
      <c r="I5538" t="s">
        <v>42</v>
      </c>
      <c r="J5538" t="s">
        <v>49</v>
      </c>
      <c r="K5538" t="str">
        <f>IF(Table2[[#This Row],[Basis of Material Classification (System Side)*]]="Field inspection","Yes","No")</f>
        <v>No</v>
      </c>
      <c r="N5538" t="s">
        <v>50</v>
      </c>
      <c r="O5538" t="s">
        <v>41</v>
      </c>
      <c r="P5538" s="13">
        <v>14611</v>
      </c>
      <c r="Q5538" s="16" t="str">
        <f>Table2[[#This Row],[Service Line Size (inches) (System Side)]]</f>
        <v>5/8</v>
      </c>
      <c r="R5538" t="s">
        <v>49</v>
      </c>
      <c r="S5538" t="str">
        <f>IF(Table2[[#This Row],[Basis of Material Classification (Customer Side)*]]="Field inspection","Yes","No")</f>
        <v>No</v>
      </c>
      <c r="V5538" t="s">
        <v>50</v>
      </c>
      <c r="W5538" t="s">
        <v>44</v>
      </c>
      <c r="X5538" t="s">
        <v>44</v>
      </c>
      <c r="Z5538" t="s">
        <v>58</v>
      </c>
      <c r="AA5538" t="s">
        <v>46</v>
      </c>
      <c r="AB5538" t="s">
        <v>46</v>
      </c>
      <c r="AC5538" t="s">
        <v>40</v>
      </c>
    </row>
    <row r="5539" spans="1:29" ht="14.4" x14ac:dyDescent="0.3">
      <c r="A5539">
        <v>5537</v>
      </c>
      <c r="B5539" t="s">
        <v>5530</v>
      </c>
      <c r="C5539" t="s">
        <v>277</v>
      </c>
      <c r="D5539" t="s">
        <v>40</v>
      </c>
      <c r="E5539" t="s">
        <v>40</v>
      </c>
      <c r="F5539" t="s">
        <v>41</v>
      </c>
      <c r="G5539" t="s">
        <v>40</v>
      </c>
      <c r="H5539" s="26">
        <v>28491</v>
      </c>
      <c r="I5539" t="s">
        <v>42</v>
      </c>
      <c r="J5539" t="s">
        <v>49</v>
      </c>
      <c r="K5539" t="str">
        <f>IF(Table2[[#This Row],[Basis of Material Classification (System Side)*]]="Field inspection","Yes","No")</f>
        <v>No</v>
      </c>
      <c r="N5539" t="s">
        <v>50</v>
      </c>
      <c r="O5539" t="s">
        <v>41</v>
      </c>
      <c r="P5539" s="13">
        <v>26299</v>
      </c>
      <c r="Q5539" s="16" t="str">
        <f>Table2[[#This Row],[Service Line Size (inches) (System Side)]]</f>
        <v>5/8</v>
      </c>
      <c r="R5539" t="s">
        <v>49</v>
      </c>
      <c r="S5539" t="str">
        <f>IF(Table2[[#This Row],[Basis of Material Classification (Customer Side)*]]="Field inspection","Yes","No")</f>
        <v>No</v>
      </c>
      <c r="V5539" t="s">
        <v>50</v>
      </c>
      <c r="W5539" t="s">
        <v>44</v>
      </c>
      <c r="X5539" t="s">
        <v>44</v>
      </c>
      <c r="Z5539" t="s">
        <v>45</v>
      </c>
      <c r="AA5539" t="s">
        <v>46</v>
      </c>
      <c r="AB5539" t="s">
        <v>46</v>
      </c>
      <c r="AC5539" t="s">
        <v>40</v>
      </c>
    </row>
    <row r="5540" spans="1:29" ht="14.4" x14ac:dyDescent="0.3">
      <c r="A5540">
        <v>5538</v>
      </c>
      <c r="B5540" t="s">
        <v>5531</v>
      </c>
      <c r="C5540" t="s">
        <v>277</v>
      </c>
      <c r="D5540" t="s">
        <v>40</v>
      </c>
      <c r="E5540" t="s">
        <v>40</v>
      </c>
      <c r="F5540" t="s">
        <v>41</v>
      </c>
      <c r="G5540" t="s">
        <v>40</v>
      </c>
      <c r="H5540" s="26">
        <v>32143</v>
      </c>
      <c r="I5540">
        <v>1</v>
      </c>
      <c r="J5540" t="s">
        <v>43</v>
      </c>
      <c r="K5540" t="str">
        <f>IF(Table2[[#This Row],[Basis of Material Classification (System Side)*]]="Field inspection","Yes","No")</f>
        <v>No</v>
      </c>
      <c r="N5540" t="str">
        <f>Table2[[#This Row],[Basis of Material Classification (System Side)*]]</f>
        <v>Installation date after lead ban</v>
      </c>
      <c r="O5540" t="s">
        <v>41</v>
      </c>
      <c r="P5540" s="13">
        <v>32143</v>
      </c>
      <c r="Q5540" s="16">
        <f>Table2[[#This Row],[Service Line Size (inches) (System Side)]]</f>
        <v>1</v>
      </c>
      <c r="R5540" t="s">
        <v>43</v>
      </c>
      <c r="S5540" t="str">
        <f>IF(Table2[[#This Row],[Basis of Material Classification (Customer Side)*]]="Field inspection","Yes","No")</f>
        <v>No</v>
      </c>
      <c r="V5540" t="s">
        <v>43</v>
      </c>
      <c r="W5540" t="s">
        <v>44</v>
      </c>
      <c r="X5540" t="s">
        <v>44</v>
      </c>
      <c r="Z5540" t="s">
        <v>58</v>
      </c>
      <c r="AA5540" t="s">
        <v>46</v>
      </c>
      <c r="AB5540" t="s">
        <v>46</v>
      </c>
      <c r="AC5540" t="s">
        <v>40</v>
      </c>
    </row>
    <row r="5541" spans="1:29" ht="14.4" x14ac:dyDescent="0.3">
      <c r="A5541">
        <v>5539</v>
      </c>
      <c r="B5541" t="s">
        <v>5532</v>
      </c>
      <c r="C5541" t="s">
        <v>277</v>
      </c>
      <c r="D5541" t="s">
        <v>40</v>
      </c>
      <c r="E5541" t="s">
        <v>40</v>
      </c>
      <c r="F5541" t="s">
        <v>41</v>
      </c>
      <c r="G5541" t="s">
        <v>40</v>
      </c>
      <c r="H5541" s="26">
        <v>24473</v>
      </c>
      <c r="I5541" t="s">
        <v>42</v>
      </c>
      <c r="J5541" t="s">
        <v>49</v>
      </c>
      <c r="K5541" t="str">
        <f>IF(Table2[[#This Row],[Basis of Material Classification (System Side)*]]="Field inspection","Yes","No")</f>
        <v>No</v>
      </c>
      <c r="N5541" t="s">
        <v>50</v>
      </c>
      <c r="O5541" t="s">
        <v>41</v>
      </c>
      <c r="P5541" s="13">
        <v>7306</v>
      </c>
      <c r="Q5541" s="16" t="str">
        <f>Table2[[#This Row],[Service Line Size (inches) (System Side)]]</f>
        <v>5/8</v>
      </c>
      <c r="R5541" t="s">
        <v>49</v>
      </c>
      <c r="S5541" t="str">
        <f>IF(Table2[[#This Row],[Basis of Material Classification (Customer Side)*]]="Field inspection","Yes","No")</f>
        <v>No</v>
      </c>
      <c r="V5541" t="s">
        <v>50</v>
      </c>
      <c r="W5541" t="s">
        <v>44</v>
      </c>
      <c r="X5541" t="s">
        <v>44</v>
      </c>
      <c r="Z5541" t="s">
        <v>45</v>
      </c>
      <c r="AA5541" t="s">
        <v>46</v>
      </c>
      <c r="AB5541" t="s">
        <v>46</v>
      </c>
      <c r="AC5541" t="s">
        <v>40</v>
      </c>
    </row>
    <row r="5542" spans="1:29" ht="14.4" x14ac:dyDescent="0.3">
      <c r="A5542">
        <v>5540</v>
      </c>
      <c r="B5542" t="s">
        <v>5533</v>
      </c>
      <c r="C5542" t="s">
        <v>277</v>
      </c>
      <c r="D5542" t="s">
        <v>40</v>
      </c>
      <c r="E5542" t="s">
        <v>40</v>
      </c>
      <c r="F5542" t="s">
        <v>41</v>
      </c>
      <c r="G5542" t="s">
        <v>40</v>
      </c>
      <c r="H5542" s="26">
        <v>37987</v>
      </c>
      <c r="I5542" t="s">
        <v>42</v>
      </c>
      <c r="J5542" t="s">
        <v>43</v>
      </c>
      <c r="K5542" t="str">
        <f>IF(Table2[[#This Row],[Basis of Material Classification (System Side)*]]="Field inspection","Yes","No")</f>
        <v>No</v>
      </c>
      <c r="N5542" t="str">
        <f>Table2[[#This Row],[Basis of Material Classification (System Side)*]]</f>
        <v>Installation date after lead ban</v>
      </c>
      <c r="O5542" t="s">
        <v>41</v>
      </c>
      <c r="P5542" s="13">
        <v>20090</v>
      </c>
      <c r="Q5542" s="16" t="str">
        <f>Table2[[#This Row],[Service Line Size (inches) (System Side)]]</f>
        <v>5/8</v>
      </c>
      <c r="R5542" t="s">
        <v>49</v>
      </c>
      <c r="S5542" t="str">
        <f>IF(Table2[[#This Row],[Basis of Material Classification (Customer Side)*]]="Field inspection","Yes","No")</f>
        <v>No</v>
      </c>
      <c r="V5542" t="s">
        <v>50</v>
      </c>
      <c r="W5542" t="s">
        <v>44</v>
      </c>
      <c r="X5542" t="s">
        <v>44</v>
      </c>
      <c r="Z5542" t="s">
        <v>45</v>
      </c>
      <c r="AA5542" t="s">
        <v>46</v>
      </c>
      <c r="AB5542" t="s">
        <v>46</v>
      </c>
      <c r="AC5542" t="s">
        <v>40</v>
      </c>
    </row>
    <row r="5543" spans="1:29" ht="14.4" x14ac:dyDescent="0.3">
      <c r="A5543">
        <v>5541</v>
      </c>
      <c r="B5543" t="s">
        <v>5534</v>
      </c>
      <c r="C5543" t="s">
        <v>277</v>
      </c>
      <c r="D5543" t="s">
        <v>40</v>
      </c>
      <c r="E5543" t="s">
        <v>40</v>
      </c>
      <c r="F5543" t="s">
        <v>41</v>
      </c>
      <c r="G5543" t="s">
        <v>40</v>
      </c>
      <c r="H5543" s="26">
        <v>37622</v>
      </c>
      <c r="I5543" t="s">
        <v>42</v>
      </c>
      <c r="J5543" t="s">
        <v>43</v>
      </c>
      <c r="K5543" t="str">
        <f>IF(Table2[[#This Row],[Basis of Material Classification (System Side)*]]="Field inspection","Yes","No")</f>
        <v>No</v>
      </c>
      <c r="N5543" t="str">
        <f>Table2[[#This Row],[Basis of Material Classification (System Side)*]]</f>
        <v>Installation date after lead ban</v>
      </c>
      <c r="O5543" t="s">
        <v>41</v>
      </c>
      <c r="P5543" s="13">
        <v>25934</v>
      </c>
      <c r="Q5543" s="16" t="str">
        <f>Table2[[#This Row],[Service Line Size (inches) (System Side)]]</f>
        <v>5/8</v>
      </c>
      <c r="R5543" t="s">
        <v>49</v>
      </c>
      <c r="S5543" t="str">
        <f>IF(Table2[[#This Row],[Basis of Material Classification (Customer Side)*]]="Field inspection","Yes","No")</f>
        <v>No</v>
      </c>
      <c r="V5543" t="s">
        <v>50</v>
      </c>
      <c r="W5543" t="s">
        <v>44</v>
      </c>
      <c r="X5543" t="s">
        <v>44</v>
      </c>
      <c r="Z5543" t="s">
        <v>45</v>
      </c>
      <c r="AA5543" t="s">
        <v>46</v>
      </c>
      <c r="AB5543" t="s">
        <v>46</v>
      </c>
      <c r="AC5543" t="s">
        <v>40</v>
      </c>
    </row>
    <row r="5544" spans="1:29" ht="14.4" x14ac:dyDescent="0.3">
      <c r="A5544">
        <v>5542</v>
      </c>
      <c r="B5544" t="s">
        <v>5535</v>
      </c>
      <c r="C5544" t="s">
        <v>277</v>
      </c>
      <c r="D5544" t="s">
        <v>40</v>
      </c>
      <c r="E5544" t="s">
        <v>40</v>
      </c>
      <c r="F5544" t="s">
        <v>41</v>
      </c>
      <c r="G5544" t="s">
        <v>40</v>
      </c>
      <c r="H5544" s="26">
        <v>19725</v>
      </c>
      <c r="I5544" t="s">
        <v>42</v>
      </c>
      <c r="J5544" t="s">
        <v>49</v>
      </c>
      <c r="K5544" t="str">
        <f>IF(Table2[[#This Row],[Basis of Material Classification (System Side)*]]="Field inspection","Yes","No")</f>
        <v>No</v>
      </c>
      <c r="N5544" t="s">
        <v>50</v>
      </c>
      <c r="O5544" t="s">
        <v>41</v>
      </c>
      <c r="P5544" s="13">
        <v>26299</v>
      </c>
      <c r="Q5544" s="16" t="str">
        <f>Table2[[#This Row],[Service Line Size (inches) (System Side)]]</f>
        <v>5/8</v>
      </c>
      <c r="R5544" t="s">
        <v>49</v>
      </c>
      <c r="S5544" t="str">
        <f>IF(Table2[[#This Row],[Basis of Material Classification (Customer Side)*]]="Field inspection","Yes","No")</f>
        <v>No</v>
      </c>
      <c r="V5544" t="s">
        <v>50</v>
      </c>
      <c r="W5544" t="s">
        <v>44</v>
      </c>
      <c r="X5544" t="s">
        <v>44</v>
      </c>
      <c r="Z5544" t="s">
        <v>45</v>
      </c>
      <c r="AA5544" t="s">
        <v>46</v>
      </c>
      <c r="AB5544" t="s">
        <v>46</v>
      </c>
      <c r="AC5544" t="s">
        <v>40</v>
      </c>
    </row>
    <row r="5545" spans="1:29" ht="14.4" x14ac:dyDescent="0.3">
      <c r="A5545">
        <v>5543</v>
      </c>
      <c r="B5545" t="s">
        <v>5536</v>
      </c>
      <c r="C5545" t="s">
        <v>277</v>
      </c>
      <c r="D5545" t="s">
        <v>40</v>
      </c>
      <c r="E5545" t="s">
        <v>40</v>
      </c>
      <c r="F5545" t="s">
        <v>41</v>
      </c>
      <c r="G5545" t="s">
        <v>40</v>
      </c>
      <c r="H5545" s="26">
        <v>24838</v>
      </c>
      <c r="I5545" t="s">
        <v>42</v>
      </c>
      <c r="J5545" t="s">
        <v>49</v>
      </c>
      <c r="K5545" t="str">
        <f>IF(Table2[[#This Row],[Basis of Material Classification (System Side)*]]="Field inspection","Yes","No")</f>
        <v>No</v>
      </c>
      <c r="N5545" t="s">
        <v>50</v>
      </c>
      <c r="O5545" t="s">
        <v>132</v>
      </c>
      <c r="P5545" s="13">
        <v>26299</v>
      </c>
      <c r="Q5545" s="16" t="str">
        <f>Table2[[#This Row],[Service Line Size (inches) (System Side)]]</f>
        <v>5/8</v>
      </c>
      <c r="R5545" t="s">
        <v>65</v>
      </c>
      <c r="S5545" t="str">
        <f>IF(Table2[[#This Row],[Basis of Material Classification (Customer Side)*]]="Field inspection","Yes","No")</f>
        <v>Yes</v>
      </c>
      <c r="T5545" t="s">
        <v>71</v>
      </c>
      <c r="U5545" s="13">
        <v>45492</v>
      </c>
      <c r="V5545" t="s">
        <v>72</v>
      </c>
      <c r="W5545" t="s">
        <v>44</v>
      </c>
      <c r="X5545" t="s">
        <v>44</v>
      </c>
      <c r="Z5545" t="s">
        <v>45</v>
      </c>
      <c r="AA5545" t="s">
        <v>46</v>
      </c>
      <c r="AB5545" t="s">
        <v>46</v>
      </c>
      <c r="AC5545" t="s">
        <v>40</v>
      </c>
    </row>
    <row r="5546" spans="1:29" ht="14.4" x14ac:dyDescent="0.3">
      <c r="A5546">
        <v>5544</v>
      </c>
      <c r="B5546" t="s">
        <v>5537</v>
      </c>
      <c r="C5546" t="s">
        <v>277</v>
      </c>
      <c r="D5546" t="s">
        <v>40</v>
      </c>
      <c r="E5546" t="s">
        <v>40</v>
      </c>
      <c r="F5546" t="s">
        <v>53</v>
      </c>
      <c r="G5546" t="s">
        <v>40</v>
      </c>
      <c r="H5546" s="26">
        <v>33239</v>
      </c>
      <c r="I5546" t="s">
        <v>54</v>
      </c>
      <c r="J5546" t="s">
        <v>55</v>
      </c>
      <c r="K5546" t="str">
        <f>IF(Table2[[#This Row],[Basis of Material Classification (System Side)*]]="Field inspection","Yes","No")</f>
        <v>No</v>
      </c>
      <c r="O5546" t="s">
        <v>41</v>
      </c>
      <c r="P5546" s="13">
        <v>33970</v>
      </c>
      <c r="Q5546" s="16" t="str">
        <f>Table2[[#This Row],[Service Line Size (inches) (System Side)]]</f>
        <v>3/4</v>
      </c>
      <c r="R5546" t="s">
        <v>43</v>
      </c>
      <c r="S5546" t="str">
        <f>IF(Table2[[#This Row],[Basis of Material Classification (Customer Side)*]]="Field inspection","Yes","No")</f>
        <v>No</v>
      </c>
      <c r="V5546" t="s">
        <v>43</v>
      </c>
      <c r="W5546" t="s">
        <v>44</v>
      </c>
      <c r="X5546" t="s">
        <v>44</v>
      </c>
      <c r="Z5546" t="s">
        <v>45</v>
      </c>
      <c r="AA5546" t="s">
        <v>46</v>
      </c>
      <c r="AB5546" t="s">
        <v>46</v>
      </c>
      <c r="AC5546" t="s">
        <v>40</v>
      </c>
    </row>
    <row r="5547" spans="1:29" ht="14.4" x14ac:dyDescent="0.3">
      <c r="A5547">
        <v>5545</v>
      </c>
      <c r="B5547" t="s">
        <v>5538</v>
      </c>
      <c r="C5547" t="s">
        <v>277</v>
      </c>
      <c r="D5547" t="s">
        <v>40</v>
      </c>
      <c r="E5547" t="s">
        <v>40</v>
      </c>
      <c r="F5547" t="s">
        <v>41</v>
      </c>
      <c r="G5547" t="s">
        <v>40</v>
      </c>
      <c r="H5547" s="26">
        <v>28126</v>
      </c>
      <c r="I5547" t="s">
        <v>42</v>
      </c>
      <c r="J5547" t="s">
        <v>49</v>
      </c>
      <c r="K5547" t="str">
        <f>IF(Table2[[#This Row],[Basis of Material Classification (System Side)*]]="Field inspection","Yes","No")</f>
        <v>No</v>
      </c>
      <c r="N5547" t="s">
        <v>50</v>
      </c>
      <c r="O5547" t="s">
        <v>132</v>
      </c>
      <c r="P5547" s="13">
        <v>21916</v>
      </c>
      <c r="Q5547" s="16" t="str">
        <f>Table2[[#This Row],[Service Line Size (inches) (System Side)]]</f>
        <v>5/8</v>
      </c>
      <c r="R5547" t="s">
        <v>65</v>
      </c>
      <c r="S5547" t="str">
        <f>IF(Table2[[#This Row],[Basis of Material Classification (Customer Side)*]]="Field inspection","Yes","No")</f>
        <v>Yes</v>
      </c>
      <c r="T5547" t="s">
        <v>71</v>
      </c>
      <c r="U5547" s="13">
        <v>45503</v>
      </c>
      <c r="V5547" t="s">
        <v>72</v>
      </c>
      <c r="W5547" t="s">
        <v>44</v>
      </c>
      <c r="X5547" t="s">
        <v>44</v>
      </c>
      <c r="Z5547" t="s">
        <v>58</v>
      </c>
      <c r="AA5547" t="s">
        <v>46</v>
      </c>
      <c r="AB5547" t="s">
        <v>46</v>
      </c>
      <c r="AC5547" t="s">
        <v>40</v>
      </c>
    </row>
    <row r="5548" spans="1:29" ht="14.4" x14ac:dyDescent="0.3">
      <c r="A5548">
        <v>5546</v>
      </c>
      <c r="B5548" t="s">
        <v>5539</v>
      </c>
      <c r="C5548" t="s">
        <v>277</v>
      </c>
      <c r="D5548" t="s">
        <v>40</v>
      </c>
      <c r="E5548" t="s">
        <v>40</v>
      </c>
      <c r="F5548" t="s">
        <v>41</v>
      </c>
      <c r="G5548" t="s">
        <v>40</v>
      </c>
      <c r="H5548" s="26">
        <v>36526</v>
      </c>
      <c r="I5548" t="s">
        <v>42</v>
      </c>
      <c r="J5548" t="s">
        <v>43</v>
      </c>
      <c r="K5548" t="str">
        <f>IF(Table2[[#This Row],[Basis of Material Classification (System Side)*]]="Field inspection","Yes","No")</f>
        <v>No</v>
      </c>
      <c r="N5548" t="str">
        <f>Table2[[#This Row],[Basis of Material Classification (System Side)*]]</f>
        <v>Installation date after lead ban</v>
      </c>
      <c r="O5548" t="s">
        <v>41</v>
      </c>
      <c r="P5548" s="13">
        <v>36892</v>
      </c>
      <c r="Q5548" s="16" t="str">
        <f>Table2[[#This Row],[Service Line Size (inches) (System Side)]]</f>
        <v>5/8</v>
      </c>
      <c r="R5548" t="s">
        <v>43</v>
      </c>
      <c r="S5548" t="str">
        <f>IF(Table2[[#This Row],[Basis of Material Classification (Customer Side)*]]="Field inspection","Yes","No")</f>
        <v>No</v>
      </c>
      <c r="V5548" t="s">
        <v>43</v>
      </c>
      <c r="W5548" t="s">
        <v>44</v>
      </c>
      <c r="X5548" t="s">
        <v>44</v>
      </c>
      <c r="Z5548" t="s">
        <v>45</v>
      </c>
      <c r="AA5548" t="s">
        <v>46</v>
      </c>
      <c r="AB5548" t="s">
        <v>46</v>
      </c>
      <c r="AC5548" t="s">
        <v>40</v>
      </c>
    </row>
    <row r="5549" spans="1:29" ht="14.4" x14ac:dyDescent="0.3">
      <c r="A5549">
        <v>5547</v>
      </c>
      <c r="B5549" t="s">
        <v>5540</v>
      </c>
      <c r="C5549" t="s">
        <v>277</v>
      </c>
      <c r="D5549" t="s">
        <v>40</v>
      </c>
      <c r="E5549" t="s">
        <v>40</v>
      </c>
      <c r="F5549" t="s">
        <v>41</v>
      </c>
      <c r="G5549" t="s">
        <v>40</v>
      </c>
      <c r="H5549" s="26">
        <v>37257</v>
      </c>
      <c r="I5549" t="s">
        <v>42</v>
      </c>
      <c r="J5549" t="s">
        <v>43</v>
      </c>
      <c r="K5549" t="str">
        <f>IF(Table2[[#This Row],[Basis of Material Classification (System Side)*]]="Field inspection","Yes","No")</f>
        <v>No</v>
      </c>
      <c r="N5549" t="str">
        <f>Table2[[#This Row],[Basis of Material Classification (System Side)*]]</f>
        <v>Installation date after lead ban</v>
      </c>
      <c r="O5549" t="s">
        <v>41</v>
      </c>
      <c r="P5549" s="13">
        <v>37622</v>
      </c>
      <c r="Q5549" s="16" t="str">
        <f>Table2[[#This Row],[Service Line Size (inches) (System Side)]]</f>
        <v>5/8</v>
      </c>
      <c r="R5549" t="s">
        <v>43</v>
      </c>
      <c r="S5549" t="str">
        <f>IF(Table2[[#This Row],[Basis of Material Classification (Customer Side)*]]="Field inspection","Yes","No")</f>
        <v>No</v>
      </c>
      <c r="V5549" t="s">
        <v>43</v>
      </c>
      <c r="W5549" t="s">
        <v>44</v>
      </c>
      <c r="X5549" t="s">
        <v>44</v>
      </c>
      <c r="Z5549" t="s">
        <v>45</v>
      </c>
      <c r="AA5549" t="s">
        <v>46</v>
      </c>
      <c r="AB5549" t="s">
        <v>46</v>
      </c>
      <c r="AC5549" t="s">
        <v>40</v>
      </c>
    </row>
    <row r="5550" spans="1:29" ht="14.4" x14ac:dyDescent="0.3">
      <c r="A5550">
        <v>5548</v>
      </c>
      <c r="B5550" t="s">
        <v>5541</v>
      </c>
      <c r="C5550" t="s">
        <v>277</v>
      </c>
      <c r="D5550" t="s">
        <v>40</v>
      </c>
      <c r="E5550" t="s">
        <v>40</v>
      </c>
      <c r="F5550" t="s">
        <v>41</v>
      </c>
      <c r="G5550" t="s">
        <v>40</v>
      </c>
      <c r="H5550" s="26">
        <v>26299</v>
      </c>
      <c r="I5550" t="s">
        <v>42</v>
      </c>
      <c r="J5550" t="s">
        <v>49</v>
      </c>
      <c r="K5550" t="str">
        <f>IF(Table2[[#This Row],[Basis of Material Classification (System Side)*]]="Field inspection","Yes","No")</f>
        <v>No</v>
      </c>
      <c r="N5550" t="s">
        <v>50</v>
      </c>
      <c r="O5550" t="s">
        <v>41</v>
      </c>
      <c r="P5550" s="13">
        <v>21916</v>
      </c>
      <c r="Q5550" s="16" t="str">
        <f>Table2[[#This Row],[Service Line Size (inches) (System Side)]]</f>
        <v>5/8</v>
      </c>
      <c r="R5550" t="s">
        <v>49</v>
      </c>
      <c r="S5550" t="str">
        <f>IF(Table2[[#This Row],[Basis of Material Classification (Customer Side)*]]="Field inspection","Yes","No")</f>
        <v>No</v>
      </c>
      <c r="V5550" t="s">
        <v>50</v>
      </c>
      <c r="W5550" t="s">
        <v>44</v>
      </c>
      <c r="X5550" t="s">
        <v>44</v>
      </c>
      <c r="Z5550" t="s">
        <v>45</v>
      </c>
      <c r="AA5550" t="s">
        <v>46</v>
      </c>
      <c r="AB5550" t="s">
        <v>46</v>
      </c>
      <c r="AC5550" t="s">
        <v>40</v>
      </c>
    </row>
    <row r="5551" spans="1:29" ht="14.4" x14ac:dyDescent="0.3">
      <c r="A5551">
        <v>5549</v>
      </c>
      <c r="B5551" t="s">
        <v>5542</v>
      </c>
      <c r="C5551" t="s">
        <v>277</v>
      </c>
      <c r="D5551" t="s">
        <v>40</v>
      </c>
      <c r="E5551" t="s">
        <v>40</v>
      </c>
      <c r="F5551" t="s">
        <v>41</v>
      </c>
      <c r="G5551" t="s">
        <v>40</v>
      </c>
      <c r="H5551" s="26">
        <v>23743</v>
      </c>
      <c r="I5551" t="s">
        <v>42</v>
      </c>
      <c r="J5551" t="s">
        <v>49</v>
      </c>
      <c r="K5551" t="str">
        <f>IF(Table2[[#This Row],[Basis of Material Classification (System Side)*]]="Field inspection","Yes","No")</f>
        <v>No</v>
      </c>
      <c r="N5551" t="s">
        <v>50</v>
      </c>
      <c r="O5551" t="s">
        <v>41</v>
      </c>
      <c r="P5551" s="13">
        <v>14611</v>
      </c>
      <c r="Q5551" s="16" t="str">
        <f>Table2[[#This Row],[Service Line Size (inches) (System Side)]]</f>
        <v>5/8</v>
      </c>
      <c r="R5551" t="s">
        <v>49</v>
      </c>
      <c r="S5551" t="str">
        <f>IF(Table2[[#This Row],[Basis of Material Classification (Customer Side)*]]="Field inspection","Yes","No")</f>
        <v>No</v>
      </c>
      <c r="V5551" t="s">
        <v>50</v>
      </c>
      <c r="W5551" t="s">
        <v>44</v>
      </c>
      <c r="X5551" t="s">
        <v>44</v>
      </c>
      <c r="Z5551" t="s">
        <v>58</v>
      </c>
      <c r="AA5551" t="s">
        <v>46</v>
      </c>
      <c r="AB5551" t="s">
        <v>46</v>
      </c>
      <c r="AC5551" t="s">
        <v>40</v>
      </c>
    </row>
    <row r="5552" spans="1:29" ht="14.4" x14ac:dyDescent="0.3">
      <c r="A5552">
        <v>5550</v>
      </c>
      <c r="B5552" t="s">
        <v>5543</v>
      </c>
      <c r="C5552" t="s">
        <v>277</v>
      </c>
      <c r="D5552" t="s">
        <v>40</v>
      </c>
      <c r="E5552" t="s">
        <v>40</v>
      </c>
      <c r="F5552" t="s">
        <v>41</v>
      </c>
      <c r="G5552" t="s">
        <v>40</v>
      </c>
      <c r="H5552" s="27"/>
      <c r="I5552" t="s">
        <v>42</v>
      </c>
      <c r="J5552" t="s">
        <v>49</v>
      </c>
      <c r="K5552" t="str">
        <f>IF(Table2[[#This Row],[Basis of Material Classification (System Side)*]]="Field inspection","Yes","No")</f>
        <v>No</v>
      </c>
      <c r="N5552" t="s">
        <v>50</v>
      </c>
      <c r="O5552" t="s">
        <v>41</v>
      </c>
      <c r="P5552" s="13">
        <v>14611</v>
      </c>
      <c r="Q5552" s="16" t="str">
        <f>Table2[[#This Row],[Service Line Size (inches) (System Side)]]</f>
        <v>5/8</v>
      </c>
      <c r="R5552" t="s">
        <v>49</v>
      </c>
      <c r="S5552" t="str">
        <f>IF(Table2[[#This Row],[Basis of Material Classification (Customer Side)*]]="Field inspection","Yes","No")</f>
        <v>No</v>
      </c>
      <c r="V5552" t="s">
        <v>50</v>
      </c>
      <c r="W5552" t="s">
        <v>44</v>
      </c>
      <c r="X5552" t="s">
        <v>44</v>
      </c>
      <c r="Z5552" t="s">
        <v>58</v>
      </c>
      <c r="AA5552" t="s">
        <v>46</v>
      </c>
      <c r="AB5552" t="s">
        <v>46</v>
      </c>
      <c r="AC5552" t="s">
        <v>40</v>
      </c>
    </row>
    <row r="5553" spans="1:29" ht="14.4" x14ac:dyDescent="0.3">
      <c r="A5553">
        <v>5551</v>
      </c>
      <c r="B5553" t="s">
        <v>5544</v>
      </c>
      <c r="C5553" t="s">
        <v>277</v>
      </c>
      <c r="D5553" t="s">
        <v>40</v>
      </c>
      <c r="E5553" t="s">
        <v>40</v>
      </c>
      <c r="F5553" t="s">
        <v>53</v>
      </c>
      <c r="G5553" t="s">
        <v>40</v>
      </c>
      <c r="H5553" s="26">
        <v>23377</v>
      </c>
      <c r="I5553" t="s">
        <v>42</v>
      </c>
      <c r="J5553" t="s">
        <v>65</v>
      </c>
      <c r="K5553" t="str">
        <f>IF(Table2[[#This Row],[Basis of Material Classification (System Side)*]]="Field inspection","Yes","No")</f>
        <v>Yes</v>
      </c>
      <c r="L5553" t="s">
        <v>66</v>
      </c>
      <c r="M5553" s="13">
        <v>45513</v>
      </c>
      <c r="O5553" t="s">
        <v>41</v>
      </c>
      <c r="P5553" s="13">
        <v>25204</v>
      </c>
      <c r="Q5553" s="16" t="str">
        <f>Table2[[#This Row],[Service Line Size (inches) (System Side)]]</f>
        <v>5/8</v>
      </c>
      <c r="R5553" t="s">
        <v>49</v>
      </c>
      <c r="S5553" t="str">
        <f>IF(Table2[[#This Row],[Basis of Material Classification (Customer Side)*]]="Field inspection","Yes","No")</f>
        <v>No</v>
      </c>
      <c r="V5553" t="s">
        <v>50</v>
      </c>
      <c r="W5553" t="s">
        <v>44</v>
      </c>
      <c r="X5553" t="s">
        <v>44</v>
      </c>
      <c r="Z5553" t="s">
        <v>45</v>
      </c>
      <c r="AA5553" t="s">
        <v>46</v>
      </c>
      <c r="AB5553" t="s">
        <v>46</v>
      </c>
      <c r="AC5553" t="s">
        <v>40</v>
      </c>
    </row>
    <row r="5554" spans="1:29" ht="14.4" x14ac:dyDescent="0.3">
      <c r="A5554">
        <v>5552</v>
      </c>
      <c r="B5554" t="s">
        <v>5545</v>
      </c>
      <c r="C5554" t="s">
        <v>277</v>
      </c>
      <c r="D5554" t="s">
        <v>40</v>
      </c>
      <c r="E5554" t="s">
        <v>40</v>
      </c>
      <c r="F5554" t="s">
        <v>41</v>
      </c>
      <c r="G5554" t="s">
        <v>40</v>
      </c>
      <c r="H5554" s="27"/>
      <c r="I5554" t="s">
        <v>42</v>
      </c>
      <c r="J5554" t="s">
        <v>49</v>
      </c>
      <c r="K5554" t="str">
        <f>IF(Table2[[#This Row],[Basis of Material Classification (System Side)*]]="Field inspection","Yes","No")</f>
        <v>No</v>
      </c>
      <c r="N5554" t="s">
        <v>50</v>
      </c>
      <c r="O5554" t="s">
        <v>41</v>
      </c>
      <c r="P5554" s="13">
        <v>1</v>
      </c>
      <c r="Q5554" s="16" t="str">
        <f>Table2[[#This Row],[Service Line Size (inches) (System Side)]]</f>
        <v>5/8</v>
      </c>
      <c r="R5554" t="s">
        <v>49</v>
      </c>
      <c r="S5554" t="str">
        <f>IF(Table2[[#This Row],[Basis of Material Classification (Customer Side)*]]="Field inspection","Yes","No")</f>
        <v>No</v>
      </c>
      <c r="V5554" t="s">
        <v>50</v>
      </c>
      <c r="W5554" t="s">
        <v>44</v>
      </c>
      <c r="X5554" t="s">
        <v>44</v>
      </c>
      <c r="Z5554" t="s">
        <v>58</v>
      </c>
      <c r="AA5554" t="s">
        <v>46</v>
      </c>
      <c r="AB5554" t="s">
        <v>46</v>
      </c>
      <c r="AC5554" t="s">
        <v>40</v>
      </c>
    </row>
    <row r="5555" spans="1:29" ht="14.4" x14ac:dyDescent="0.3">
      <c r="A5555">
        <v>5553</v>
      </c>
      <c r="B5555" t="s">
        <v>5546</v>
      </c>
      <c r="C5555" t="s">
        <v>277</v>
      </c>
      <c r="D5555" t="s">
        <v>40</v>
      </c>
      <c r="E5555" t="s">
        <v>40</v>
      </c>
      <c r="F5555" t="s">
        <v>41</v>
      </c>
      <c r="G5555" t="s">
        <v>40</v>
      </c>
      <c r="H5555" s="26">
        <v>31778</v>
      </c>
      <c r="I5555" t="s">
        <v>42</v>
      </c>
      <c r="J5555" t="s">
        <v>43</v>
      </c>
      <c r="K5555" t="str">
        <f>IF(Table2[[#This Row],[Basis of Material Classification (System Side)*]]="Field inspection","Yes","No")</f>
        <v>No</v>
      </c>
      <c r="N5555" t="str">
        <f>Table2[[#This Row],[Basis of Material Classification (System Side)*]]</f>
        <v>Installation date after lead ban</v>
      </c>
      <c r="O5555" t="s">
        <v>41</v>
      </c>
      <c r="P5555" s="13">
        <v>32143</v>
      </c>
      <c r="Q5555" s="16" t="str">
        <f>Table2[[#This Row],[Service Line Size (inches) (System Side)]]</f>
        <v>5/8</v>
      </c>
      <c r="R5555" t="s">
        <v>43</v>
      </c>
      <c r="S5555" t="str">
        <f>IF(Table2[[#This Row],[Basis of Material Classification (Customer Side)*]]="Field inspection","Yes","No")</f>
        <v>No</v>
      </c>
      <c r="V5555" t="s">
        <v>43</v>
      </c>
      <c r="W5555" t="s">
        <v>44</v>
      </c>
      <c r="X5555" t="s">
        <v>44</v>
      </c>
      <c r="Z5555" t="s">
        <v>45</v>
      </c>
      <c r="AA5555" t="s">
        <v>46</v>
      </c>
      <c r="AB5555" t="s">
        <v>46</v>
      </c>
      <c r="AC5555" t="s">
        <v>40</v>
      </c>
    </row>
    <row r="5556" spans="1:29" ht="14.4" x14ac:dyDescent="0.3">
      <c r="A5556">
        <v>5554</v>
      </c>
      <c r="B5556" t="s">
        <v>5547</v>
      </c>
      <c r="C5556" t="s">
        <v>277</v>
      </c>
      <c r="D5556" t="s">
        <v>40</v>
      </c>
      <c r="E5556" t="s">
        <v>40</v>
      </c>
      <c r="F5556" t="s">
        <v>41</v>
      </c>
      <c r="G5556" t="s">
        <v>40</v>
      </c>
      <c r="H5556" s="26">
        <v>34700</v>
      </c>
      <c r="I5556" t="s">
        <v>42</v>
      </c>
      <c r="J5556" t="s">
        <v>43</v>
      </c>
      <c r="K5556" t="str">
        <f>IF(Table2[[#This Row],[Basis of Material Classification (System Side)*]]="Field inspection","Yes","No")</f>
        <v>No</v>
      </c>
      <c r="N5556" t="str">
        <f>Table2[[#This Row],[Basis of Material Classification (System Side)*]]</f>
        <v>Installation date after lead ban</v>
      </c>
      <c r="O5556" t="s">
        <v>41</v>
      </c>
      <c r="P5556"/>
      <c r="Q5556" s="16" t="str">
        <f>Table2[[#This Row],[Service Line Size (inches) (System Side)]]</f>
        <v>5/8</v>
      </c>
      <c r="R5556" t="s">
        <v>49</v>
      </c>
      <c r="S5556" t="str">
        <f>IF(Table2[[#This Row],[Basis of Material Classification (Customer Side)*]]="Field inspection","Yes","No")</f>
        <v>No</v>
      </c>
      <c r="V5556" t="s">
        <v>50</v>
      </c>
      <c r="W5556" t="s">
        <v>44</v>
      </c>
      <c r="X5556" t="s">
        <v>44</v>
      </c>
      <c r="Z5556" t="s">
        <v>45</v>
      </c>
      <c r="AA5556" t="s">
        <v>46</v>
      </c>
      <c r="AB5556" t="s">
        <v>46</v>
      </c>
      <c r="AC5556" t="s">
        <v>40</v>
      </c>
    </row>
    <row r="5557" spans="1:29" ht="14.4" x14ac:dyDescent="0.3">
      <c r="A5557">
        <v>5555</v>
      </c>
      <c r="B5557" t="s">
        <v>5548</v>
      </c>
      <c r="C5557" t="s">
        <v>277</v>
      </c>
      <c r="D5557" t="s">
        <v>40</v>
      </c>
      <c r="E5557" t="s">
        <v>40</v>
      </c>
      <c r="F5557" t="s">
        <v>41</v>
      </c>
      <c r="G5557" t="s">
        <v>40</v>
      </c>
      <c r="H5557" s="26">
        <v>37622</v>
      </c>
      <c r="I5557" t="s">
        <v>42</v>
      </c>
      <c r="J5557" t="s">
        <v>43</v>
      </c>
      <c r="K5557" t="str">
        <f>IF(Table2[[#This Row],[Basis of Material Classification (System Side)*]]="Field inspection","Yes","No")</f>
        <v>No</v>
      </c>
      <c r="N5557" t="str">
        <f>Table2[[#This Row],[Basis of Material Classification (System Side)*]]</f>
        <v>Installation date after lead ban</v>
      </c>
      <c r="O5557" t="s">
        <v>41</v>
      </c>
      <c r="P5557" s="13">
        <v>37622</v>
      </c>
      <c r="Q5557" s="16" t="str">
        <f>Table2[[#This Row],[Service Line Size (inches) (System Side)]]</f>
        <v>5/8</v>
      </c>
      <c r="R5557" t="s">
        <v>43</v>
      </c>
      <c r="S5557" t="str">
        <f>IF(Table2[[#This Row],[Basis of Material Classification (Customer Side)*]]="Field inspection","Yes","No")</f>
        <v>No</v>
      </c>
      <c r="V5557" t="s">
        <v>43</v>
      </c>
      <c r="W5557" t="s">
        <v>44</v>
      </c>
      <c r="X5557" t="s">
        <v>44</v>
      </c>
      <c r="Z5557" t="s">
        <v>45</v>
      </c>
      <c r="AA5557" t="s">
        <v>46</v>
      </c>
      <c r="AB5557" t="s">
        <v>46</v>
      </c>
      <c r="AC5557" t="s">
        <v>40</v>
      </c>
    </row>
    <row r="5558" spans="1:29" ht="14.4" x14ac:dyDescent="0.3">
      <c r="A5558">
        <v>5556</v>
      </c>
      <c r="B5558" t="s">
        <v>5549</v>
      </c>
      <c r="C5558" t="s">
        <v>277</v>
      </c>
      <c r="D5558" t="s">
        <v>40</v>
      </c>
      <c r="E5558" t="s">
        <v>40</v>
      </c>
      <c r="F5558" t="s">
        <v>53</v>
      </c>
      <c r="G5558" t="s">
        <v>40</v>
      </c>
      <c r="H5558" s="26">
        <v>36526</v>
      </c>
      <c r="I5558" t="s">
        <v>54</v>
      </c>
      <c r="J5558" t="s">
        <v>55</v>
      </c>
      <c r="K5558" t="str">
        <f>IF(Table2[[#This Row],[Basis of Material Classification (System Side)*]]="Field inspection","Yes","No")</f>
        <v>No</v>
      </c>
      <c r="O5558" t="s">
        <v>41</v>
      </c>
      <c r="P5558" s="13">
        <v>36892</v>
      </c>
      <c r="Q5558" s="16" t="str">
        <f>Table2[[#This Row],[Service Line Size (inches) (System Side)]]</f>
        <v>3/4</v>
      </c>
      <c r="R5558" t="s">
        <v>43</v>
      </c>
      <c r="S5558" t="str">
        <f>IF(Table2[[#This Row],[Basis of Material Classification (Customer Side)*]]="Field inspection","Yes","No")</f>
        <v>No</v>
      </c>
      <c r="V5558" t="s">
        <v>43</v>
      </c>
      <c r="W5558" t="s">
        <v>44</v>
      </c>
      <c r="X5558" t="s">
        <v>44</v>
      </c>
      <c r="Z5558" t="s">
        <v>45</v>
      </c>
      <c r="AA5558" t="s">
        <v>46</v>
      </c>
      <c r="AB5558" t="s">
        <v>46</v>
      </c>
      <c r="AC5558" t="s">
        <v>40</v>
      </c>
    </row>
    <row r="5559" spans="1:29" ht="14.4" x14ac:dyDescent="0.3">
      <c r="A5559">
        <v>5557</v>
      </c>
      <c r="B5559" t="s">
        <v>5550</v>
      </c>
      <c r="C5559" t="s">
        <v>277</v>
      </c>
      <c r="D5559" t="s">
        <v>40</v>
      </c>
      <c r="E5559" t="s">
        <v>40</v>
      </c>
      <c r="F5559" t="s">
        <v>53</v>
      </c>
      <c r="G5559" t="s">
        <v>40</v>
      </c>
      <c r="H5559" s="26">
        <v>37622</v>
      </c>
      <c r="I5559" t="s">
        <v>54</v>
      </c>
      <c r="J5559" t="s">
        <v>55</v>
      </c>
      <c r="K5559" t="str">
        <f>IF(Table2[[#This Row],[Basis of Material Classification (System Side)*]]="Field inspection","Yes","No")</f>
        <v>No</v>
      </c>
      <c r="O5559" t="s">
        <v>41</v>
      </c>
      <c r="P5559" s="13">
        <v>37987</v>
      </c>
      <c r="Q5559" s="16" t="str">
        <f>Table2[[#This Row],[Service Line Size (inches) (System Side)]]</f>
        <v>3/4</v>
      </c>
      <c r="R5559" t="s">
        <v>43</v>
      </c>
      <c r="S5559" t="str">
        <f>IF(Table2[[#This Row],[Basis of Material Classification (Customer Side)*]]="Field inspection","Yes","No")</f>
        <v>No</v>
      </c>
      <c r="V5559" t="s">
        <v>43</v>
      </c>
      <c r="W5559" t="s">
        <v>44</v>
      </c>
      <c r="X5559" t="s">
        <v>44</v>
      </c>
      <c r="Z5559" t="s">
        <v>45</v>
      </c>
      <c r="AA5559" t="s">
        <v>46</v>
      </c>
      <c r="AB5559" t="s">
        <v>46</v>
      </c>
      <c r="AC5559" t="s">
        <v>40</v>
      </c>
    </row>
    <row r="5560" spans="1:29" ht="14.4" x14ac:dyDescent="0.3">
      <c r="A5560">
        <v>5558</v>
      </c>
      <c r="B5560" t="s">
        <v>5551</v>
      </c>
      <c r="C5560" t="s">
        <v>277</v>
      </c>
      <c r="D5560" t="s">
        <v>40</v>
      </c>
      <c r="E5560" t="s">
        <v>40</v>
      </c>
      <c r="F5560" t="s">
        <v>41</v>
      </c>
      <c r="G5560" t="s">
        <v>40</v>
      </c>
      <c r="H5560" s="27"/>
      <c r="I5560" t="s">
        <v>42</v>
      </c>
      <c r="J5560" t="s">
        <v>49</v>
      </c>
      <c r="K5560" t="str">
        <f>IF(Table2[[#This Row],[Basis of Material Classification (System Side)*]]="Field inspection","Yes","No")</f>
        <v>No</v>
      </c>
      <c r="N5560" t="s">
        <v>50</v>
      </c>
      <c r="O5560" t="s">
        <v>41</v>
      </c>
      <c r="P5560" s="13">
        <v>21186</v>
      </c>
      <c r="Q5560" s="16" t="str">
        <f>Table2[[#This Row],[Service Line Size (inches) (System Side)]]</f>
        <v>5/8</v>
      </c>
      <c r="R5560" t="s">
        <v>49</v>
      </c>
      <c r="S5560" t="str">
        <f>IF(Table2[[#This Row],[Basis of Material Classification (Customer Side)*]]="Field inspection","Yes","No")</f>
        <v>No</v>
      </c>
      <c r="V5560" t="s">
        <v>50</v>
      </c>
      <c r="W5560" t="s">
        <v>44</v>
      </c>
      <c r="X5560" t="s">
        <v>44</v>
      </c>
      <c r="Z5560" t="s">
        <v>45</v>
      </c>
      <c r="AA5560" t="s">
        <v>46</v>
      </c>
      <c r="AB5560" t="s">
        <v>46</v>
      </c>
      <c r="AC5560" t="s">
        <v>40</v>
      </c>
    </row>
    <row r="5561" spans="1:29" ht="14.4" x14ac:dyDescent="0.3">
      <c r="A5561">
        <v>5559</v>
      </c>
      <c r="B5561" t="s">
        <v>5552</v>
      </c>
      <c r="C5561" t="s">
        <v>277</v>
      </c>
      <c r="D5561" t="s">
        <v>48</v>
      </c>
      <c r="E5561" t="s">
        <v>40</v>
      </c>
      <c r="F5561" t="s">
        <v>41</v>
      </c>
      <c r="G5561" t="s">
        <v>40</v>
      </c>
      <c r="H5561" s="26">
        <v>36161</v>
      </c>
      <c r="I5561" t="s">
        <v>42</v>
      </c>
      <c r="J5561" t="s">
        <v>43</v>
      </c>
      <c r="K5561" t="str">
        <f>IF(Table2[[#This Row],[Basis of Material Classification (System Side)*]]="Field inspection","Yes","No")</f>
        <v>No</v>
      </c>
      <c r="N5561" t="str">
        <f>Table2[[#This Row],[Basis of Material Classification (System Side)*]]</f>
        <v>Installation date after lead ban</v>
      </c>
      <c r="O5561" t="s">
        <v>41</v>
      </c>
      <c r="P5561" s="13">
        <v>36161</v>
      </c>
      <c r="Q5561" s="16" t="str">
        <f>Table2[[#This Row],[Service Line Size (inches) (System Side)]]</f>
        <v>5/8</v>
      </c>
      <c r="R5561" t="s">
        <v>43</v>
      </c>
      <c r="S5561" t="str">
        <f>IF(Table2[[#This Row],[Basis of Material Classification (Customer Side)*]]="Field inspection","Yes","No")</f>
        <v>No</v>
      </c>
      <c r="V5561" t="s">
        <v>43</v>
      </c>
      <c r="W5561" t="s">
        <v>44</v>
      </c>
      <c r="X5561" t="s">
        <v>44</v>
      </c>
      <c r="Z5561" t="s">
        <v>51</v>
      </c>
      <c r="AA5561" t="s">
        <v>46</v>
      </c>
      <c r="AB5561" t="s">
        <v>46</v>
      </c>
      <c r="AC5561" t="s">
        <v>40</v>
      </c>
    </row>
    <row r="5562" spans="1:29" ht="14.4" x14ac:dyDescent="0.3">
      <c r="A5562">
        <v>5560</v>
      </c>
      <c r="B5562" t="s">
        <v>5553</v>
      </c>
      <c r="C5562" t="s">
        <v>277</v>
      </c>
      <c r="D5562" t="s">
        <v>40</v>
      </c>
      <c r="E5562" t="s">
        <v>40</v>
      </c>
      <c r="F5562" t="s">
        <v>53</v>
      </c>
      <c r="G5562" t="s">
        <v>40</v>
      </c>
      <c r="H5562" s="26">
        <v>17533</v>
      </c>
      <c r="I5562" t="s">
        <v>42</v>
      </c>
      <c r="J5562" t="s">
        <v>65</v>
      </c>
      <c r="K5562" t="str">
        <f>IF(Table2[[#This Row],[Basis of Material Classification (System Side)*]]="Field inspection","Yes","No")</f>
        <v>Yes</v>
      </c>
      <c r="L5562" t="s">
        <v>66</v>
      </c>
      <c r="M5562" s="13">
        <v>45519</v>
      </c>
      <c r="O5562" t="s">
        <v>41</v>
      </c>
      <c r="P5562" s="13">
        <v>31048</v>
      </c>
      <c r="Q5562" s="16" t="str">
        <f>Table2[[#This Row],[Service Line Size (inches) (System Side)]]</f>
        <v>5/8</v>
      </c>
      <c r="R5562" t="s">
        <v>43</v>
      </c>
      <c r="S5562" t="str">
        <f>IF(Table2[[#This Row],[Basis of Material Classification (Customer Side)*]]="Field inspection","Yes","No")</f>
        <v>No</v>
      </c>
      <c r="V5562" t="s">
        <v>43</v>
      </c>
      <c r="W5562" t="s">
        <v>44</v>
      </c>
      <c r="X5562" t="s">
        <v>44</v>
      </c>
      <c r="Z5562" t="s">
        <v>45</v>
      </c>
      <c r="AA5562" t="s">
        <v>46</v>
      </c>
      <c r="AB5562" t="s">
        <v>46</v>
      </c>
      <c r="AC5562" t="s">
        <v>40</v>
      </c>
    </row>
    <row r="5563" spans="1:29" ht="14.4" x14ac:dyDescent="0.3">
      <c r="A5563">
        <v>5561</v>
      </c>
      <c r="B5563" t="s">
        <v>5554</v>
      </c>
      <c r="C5563" t="s">
        <v>277</v>
      </c>
      <c r="D5563" t="s">
        <v>40</v>
      </c>
      <c r="E5563" t="s">
        <v>40</v>
      </c>
      <c r="F5563" t="s">
        <v>41</v>
      </c>
      <c r="G5563" t="s">
        <v>40</v>
      </c>
      <c r="H5563" s="27"/>
      <c r="I5563" t="s">
        <v>42</v>
      </c>
      <c r="J5563" t="s">
        <v>49</v>
      </c>
      <c r="K5563" t="str">
        <f>IF(Table2[[#This Row],[Basis of Material Classification (System Side)*]]="Field inspection","Yes","No")</f>
        <v>No</v>
      </c>
      <c r="N5563" t="s">
        <v>50</v>
      </c>
      <c r="O5563" t="s">
        <v>41</v>
      </c>
      <c r="P5563" s="13">
        <v>36526</v>
      </c>
      <c r="Q5563" s="16" t="str">
        <f>Table2[[#This Row],[Service Line Size (inches) (System Side)]]</f>
        <v>5/8</v>
      </c>
      <c r="R5563" t="s">
        <v>43</v>
      </c>
      <c r="S5563" t="str">
        <f>IF(Table2[[#This Row],[Basis of Material Classification (Customer Side)*]]="Field inspection","Yes","No")</f>
        <v>No</v>
      </c>
      <c r="V5563" t="s">
        <v>43</v>
      </c>
      <c r="W5563" t="s">
        <v>44</v>
      </c>
      <c r="X5563" t="s">
        <v>44</v>
      </c>
      <c r="Z5563" t="s">
        <v>58</v>
      </c>
      <c r="AA5563" t="s">
        <v>46</v>
      </c>
      <c r="AB5563" t="s">
        <v>46</v>
      </c>
      <c r="AC5563" t="s">
        <v>40</v>
      </c>
    </row>
    <row r="5564" spans="1:29" ht="14.4" x14ac:dyDescent="0.3">
      <c r="A5564">
        <v>5562</v>
      </c>
      <c r="B5564" t="s">
        <v>5555</v>
      </c>
      <c r="C5564" t="s">
        <v>277</v>
      </c>
      <c r="D5564" t="s">
        <v>40</v>
      </c>
      <c r="E5564" t="s">
        <v>40</v>
      </c>
      <c r="F5564" t="s">
        <v>41</v>
      </c>
      <c r="G5564" t="s">
        <v>40</v>
      </c>
      <c r="H5564" s="27"/>
      <c r="I5564" t="s">
        <v>42</v>
      </c>
      <c r="J5564" t="s">
        <v>49</v>
      </c>
      <c r="K5564" t="str">
        <f>IF(Table2[[#This Row],[Basis of Material Classification (System Side)*]]="Field inspection","Yes","No")</f>
        <v>No</v>
      </c>
      <c r="N5564" t="s">
        <v>50</v>
      </c>
      <c r="O5564" t="s">
        <v>41</v>
      </c>
      <c r="P5564" s="13">
        <v>2193</v>
      </c>
      <c r="Q5564" s="16" t="str">
        <f>Table2[[#This Row],[Service Line Size (inches) (System Side)]]</f>
        <v>5/8</v>
      </c>
      <c r="R5564" t="s">
        <v>49</v>
      </c>
      <c r="S5564" t="str">
        <f>IF(Table2[[#This Row],[Basis of Material Classification (Customer Side)*]]="Field inspection","Yes","No")</f>
        <v>No</v>
      </c>
      <c r="V5564" t="s">
        <v>50</v>
      </c>
      <c r="W5564" t="s">
        <v>44</v>
      </c>
      <c r="X5564" t="s">
        <v>44</v>
      </c>
      <c r="Z5564" t="s">
        <v>45</v>
      </c>
      <c r="AA5564" t="s">
        <v>46</v>
      </c>
      <c r="AB5564" t="s">
        <v>46</v>
      </c>
      <c r="AC5564" t="s">
        <v>40</v>
      </c>
    </row>
    <row r="5565" spans="1:29" ht="14.4" x14ac:dyDescent="0.3">
      <c r="A5565">
        <v>5563</v>
      </c>
      <c r="B5565" t="s">
        <v>5556</v>
      </c>
      <c r="C5565" t="s">
        <v>277</v>
      </c>
      <c r="D5565" t="s">
        <v>40</v>
      </c>
      <c r="E5565" t="s">
        <v>40</v>
      </c>
      <c r="F5565" t="s">
        <v>41</v>
      </c>
      <c r="G5565" t="s">
        <v>40</v>
      </c>
      <c r="H5565" s="26">
        <v>17533</v>
      </c>
      <c r="I5565" t="s">
        <v>42</v>
      </c>
      <c r="J5565" t="s">
        <v>49</v>
      </c>
      <c r="K5565" t="str">
        <f>IF(Table2[[#This Row],[Basis of Material Classification (System Side)*]]="Field inspection","Yes","No")</f>
        <v>No</v>
      </c>
      <c r="N5565" t="s">
        <v>50</v>
      </c>
      <c r="O5565" t="s">
        <v>41</v>
      </c>
      <c r="P5565" s="13">
        <v>29952</v>
      </c>
      <c r="Q5565" s="16" t="str">
        <f>Table2[[#This Row],[Service Line Size (inches) (System Side)]]</f>
        <v>5/8</v>
      </c>
      <c r="R5565" t="s">
        <v>43</v>
      </c>
      <c r="S5565" t="str">
        <f>IF(Table2[[#This Row],[Basis of Material Classification (Customer Side)*]]="Field inspection","Yes","No")</f>
        <v>No</v>
      </c>
      <c r="V5565" t="s">
        <v>43</v>
      </c>
      <c r="W5565" t="s">
        <v>44</v>
      </c>
      <c r="X5565" t="s">
        <v>44</v>
      </c>
      <c r="Z5565" t="s">
        <v>58</v>
      </c>
      <c r="AA5565" t="s">
        <v>46</v>
      </c>
      <c r="AB5565" t="s">
        <v>46</v>
      </c>
      <c r="AC5565" t="s">
        <v>40</v>
      </c>
    </row>
    <row r="5566" spans="1:29" ht="14.4" x14ac:dyDescent="0.3">
      <c r="A5566">
        <v>5564</v>
      </c>
      <c r="B5566" t="s">
        <v>5557</v>
      </c>
      <c r="C5566" t="s">
        <v>277</v>
      </c>
      <c r="D5566" t="s">
        <v>40</v>
      </c>
      <c r="E5566" t="s">
        <v>40</v>
      </c>
      <c r="F5566" t="s">
        <v>41</v>
      </c>
      <c r="G5566" t="s">
        <v>40</v>
      </c>
      <c r="H5566" s="26">
        <v>28491</v>
      </c>
      <c r="I5566" t="s">
        <v>42</v>
      </c>
      <c r="J5566" t="s">
        <v>49</v>
      </c>
      <c r="K5566" t="str">
        <f>IF(Table2[[#This Row],[Basis of Material Classification (System Side)*]]="Field inspection","Yes","No")</f>
        <v>No</v>
      </c>
      <c r="N5566" t="s">
        <v>50</v>
      </c>
      <c r="O5566" t="s">
        <v>41</v>
      </c>
      <c r="P5566" s="13">
        <v>30317</v>
      </c>
      <c r="Q5566" s="16" t="str">
        <f>Table2[[#This Row],[Service Line Size (inches) (System Side)]]</f>
        <v>5/8</v>
      </c>
      <c r="R5566" t="s">
        <v>43</v>
      </c>
      <c r="S5566" t="str">
        <f>IF(Table2[[#This Row],[Basis of Material Classification (Customer Side)*]]="Field inspection","Yes","No")</f>
        <v>No</v>
      </c>
      <c r="V5566" t="s">
        <v>43</v>
      </c>
      <c r="W5566" t="s">
        <v>44</v>
      </c>
      <c r="X5566" t="s">
        <v>44</v>
      </c>
      <c r="Z5566" t="s">
        <v>45</v>
      </c>
      <c r="AA5566" t="s">
        <v>46</v>
      </c>
      <c r="AB5566" t="s">
        <v>46</v>
      </c>
      <c r="AC5566" t="s">
        <v>40</v>
      </c>
    </row>
    <row r="5567" spans="1:29" ht="14.4" x14ac:dyDescent="0.3">
      <c r="A5567">
        <v>5565</v>
      </c>
      <c r="B5567" t="s">
        <v>5558</v>
      </c>
      <c r="C5567" t="s">
        <v>277</v>
      </c>
      <c r="D5567" t="s">
        <v>40</v>
      </c>
      <c r="E5567" t="s">
        <v>40</v>
      </c>
      <c r="F5567" t="s">
        <v>41</v>
      </c>
      <c r="G5567" t="s">
        <v>40</v>
      </c>
      <c r="H5567" s="26">
        <v>24108</v>
      </c>
      <c r="I5567" t="s">
        <v>42</v>
      </c>
      <c r="J5567" t="s">
        <v>49</v>
      </c>
      <c r="K5567" t="str">
        <f>IF(Table2[[#This Row],[Basis of Material Classification (System Side)*]]="Field inspection","Yes","No")</f>
        <v>No</v>
      </c>
      <c r="N5567" t="s">
        <v>50</v>
      </c>
      <c r="O5567" t="s">
        <v>41</v>
      </c>
      <c r="P5567" s="13">
        <v>26299</v>
      </c>
      <c r="Q5567" s="16" t="str">
        <f>Table2[[#This Row],[Service Line Size (inches) (System Side)]]</f>
        <v>5/8</v>
      </c>
      <c r="R5567" t="s">
        <v>49</v>
      </c>
      <c r="S5567" t="str">
        <f>IF(Table2[[#This Row],[Basis of Material Classification (Customer Side)*]]="Field inspection","Yes","No")</f>
        <v>No</v>
      </c>
      <c r="V5567" t="s">
        <v>50</v>
      </c>
      <c r="W5567" t="s">
        <v>44</v>
      </c>
      <c r="X5567" t="s">
        <v>44</v>
      </c>
      <c r="Z5567" t="s">
        <v>45</v>
      </c>
      <c r="AA5567" t="s">
        <v>46</v>
      </c>
      <c r="AB5567" t="s">
        <v>46</v>
      </c>
      <c r="AC5567" t="s">
        <v>40</v>
      </c>
    </row>
    <row r="5568" spans="1:29" ht="14.4" x14ac:dyDescent="0.3">
      <c r="A5568">
        <v>5566</v>
      </c>
      <c r="B5568" t="s">
        <v>5559</v>
      </c>
      <c r="C5568" t="s">
        <v>277</v>
      </c>
      <c r="D5568" t="s">
        <v>40</v>
      </c>
      <c r="E5568" t="s">
        <v>40</v>
      </c>
      <c r="F5568" t="s">
        <v>53</v>
      </c>
      <c r="G5568" t="s">
        <v>40</v>
      </c>
      <c r="H5568" s="26">
        <v>28491</v>
      </c>
      <c r="I5568" t="s">
        <v>54</v>
      </c>
      <c r="J5568" t="s">
        <v>55</v>
      </c>
      <c r="K5568" t="str">
        <f>IF(Table2[[#This Row],[Basis of Material Classification (System Side)*]]="Field inspection","Yes","No")</f>
        <v>No</v>
      </c>
      <c r="O5568" t="s">
        <v>41</v>
      </c>
      <c r="P5568" s="13">
        <v>30317</v>
      </c>
      <c r="Q5568" s="16" t="str">
        <f>Table2[[#This Row],[Service Line Size (inches) (System Side)]]</f>
        <v>3/4</v>
      </c>
      <c r="R5568" t="s">
        <v>43</v>
      </c>
      <c r="S5568" t="str">
        <f>IF(Table2[[#This Row],[Basis of Material Classification (Customer Side)*]]="Field inspection","Yes","No")</f>
        <v>No</v>
      </c>
      <c r="V5568" t="s">
        <v>43</v>
      </c>
      <c r="W5568" t="s">
        <v>44</v>
      </c>
      <c r="X5568" t="s">
        <v>44</v>
      </c>
      <c r="Z5568" t="s">
        <v>45</v>
      </c>
      <c r="AA5568" t="s">
        <v>46</v>
      </c>
      <c r="AB5568" t="s">
        <v>46</v>
      </c>
      <c r="AC5568" t="s">
        <v>40</v>
      </c>
    </row>
    <row r="5569" spans="1:29" ht="14.4" x14ac:dyDescent="0.3">
      <c r="A5569">
        <v>5567</v>
      </c>
      <c r="B5569" t="s">
        <v>5560</v>
      </c>
      <c r="C5569" t="s">
        <v>277</v>
      </c>
      <c r="D5569" t="s">
        <v>40</v>
      </c>
      <c r="E5569" t="s">
        <v>40</v>
      </c>
      <c r="F5569" t="s">
        <v>41</v>
      </c>
      <c r="G5569" t="s">
        <v>40</v>
      </c>
      <c r="H5569" s="26">
        <v>27760</v>
      </c>
      <c r="I5569" t="s">
        <v>42</v>
      </c>
      <c r="J5569" t="s">
        <v>49</v>
      </c>
      <c r="K5569" t="str">
        <f>IF(Table2[[#This Row],[Basis of Material Classification (System Side)*]]="Field inspection","Yes","No")</f>
        <v>No</v>
      </c>
      <c r="N5569" t="s">
        <v>50</v>
      </c>
      <c r="O5569" t="s">
        <v>53</v>
      </c>
      <c r="P5569"/>
      <c r="Q5569" s="16" t="str">
        <f>Table2[[#This Row],[Service Line Size (inches) (System Side)]]</f>
        <v>5/8</v>
      </c>
      <c r="R5569" t="s">
        <v>65</v>
      </c>
      <c r="S5569" t="str">
        <f>IF(Table2[[#This Row],[Basis of Material Classification (Customer Side)*]]="Field inspection","Yes","No")</f>
        <v>Yes</v>
      </c>
      <c r="T5569" t="s">
        <v>71</v>
      </c>
      <c r="U5569" s="13">
        <v>45488</v>
      </c>
      <c r="V5569" t="s">
        <v>72</v>
      </c>
      <c r="W5569" t="s">
        <v>44</v>
      </c>
      <c r="X5569" t="s">
        <v>44</v>
      </c>
      <c r="Z5569" t="s">
        <v>58</v>
      </c>
      <c r="AA5569" t="s">
        <v>46</v>
      </c>
      <c r="AB5569" t="s">
        <v>46</v>
      </c>
      <c r="AC5569" t="s">
        <v>40</v>
      </c>
    </row>
    <row r="5570" spans="1:29" ht="14.4" x14ac:dyDescent="0.3">
      <c r="A5570">
        <v>5568</v>
      </c>
      <c r="B5570" t="s">
        <v>5561</v>
      </c>
      <c r="C5570" t="s">
        <v>277</v>
      </c>
      <c r="D5570" t="s">
        <v>40</v>
      </c>
      <c r="E5570" t="s">
        <v>40</v>
      </c>
      <c r="F5570" t="s">
        <v>41</v>
      </c>
      <c r="G5570" t="s">
        <v>40</v>
      </c>
      <c r="H5570" s="27"/>
      <c r="I5570" t="s">
        <v>42</v>
      </c>
      <c r="J5570" t="s">
        <v>49</v>
      </c>
      <c r="K5570" t="str">
        <f>IF(Table2[[#This Row],[Basis of Material Classification (System Side)*]]="Field inspection","Yes","No")</f>
        <v>No</v>
      </c>
      <c r="N5570" t="s">
        <v>50</v>
      </c>
      <c r="O5570" t="s">
        <v>41</v>
      </c>
      <c r="P5570" s="13">
        <v>37622</v>
      </c>
      <c r="Q5570" s="16" t="str">
        <f>Table2[[#This Row],[Service Line Size (inches) (System Side)]]</f>
        <v>5/8</v>
      </c>
      <c r="R5570" t="s">
        <v>43</v>
      </c>
      <c r="S5570" t="str">
        <f>IF(Table2[[#This Row],[Basis of Material Classification (Customer Side)*]]="Field inspection","Yes","No")</f>
        <v>No</v>
      </c>
      <c r="V5570" t="s">
        <v>43</v>
      </c>
      <c r="W5570" t="s">
        <v>44</v>
      </c>
      <c r="X5570" t="s">
        <v>44</v>
      </c>
      <c r="Z5570" t="s">
        <v>45</v>
      </c>
      <c r="AA5570" t="s">
        <v>46</v>
      </c>
      <c r="AB5570" t="s">
        <v>46</v>
      </c>
      <c r="AC5570" t="s">
        <v>40</v>
      </c>
    </row>
    <row r="5571" spans="1:29" ht="14.4" x14ac:dyDescent="0.3">
      <c r="A5571">
        <v>5569</v>
      </c>
      <c r="B5571" t="s">
        <v>5562</v>
      </c>
      <c r="C5571" t="s">
        <v>277</v>
      </c>
      <c r="D5571" t="s">
        <v>40</v>
      </c>
      <c r="E5571" t="s">
        <v>40</v>
      </c>
      <c r="F5571" t="s">
        <v>41</v>
      </c>
      <c r="G5571" t="s">
        <v>40</v>
      </c>
      <c r="H5571" s="26">
        <v>37622</v>
      </c>
      <c r="I5571" t="s">
        <v>42</v>
      </c>
      <c r="J5571" t="s">
        <v>43</v>
      </c>
      <c r="K5571" t="str">
        <f>IF(Table2[[#This Row],[Basis of Material Classification (System Side)*]]="Field inspection","Yes","No")</f>
        <v>No</v>
      </c>
      <c r="N5571" t="str">
        <f>Table2[[#This Row],[Basis of Material Classification (System Side)*]]</f>
        <v>Installation date after lead ban</v>
      </c>
      <c r="O5571" t="s">
        <v>41</v>
      </c>
      <c r="P5571" s="13">
        <v>37987</v>
      </c>
      <c r="Q5571" s="16" t="str">
        <f>Table2[[#This Row],[Service Line Size (inches) (System Side)]]</f>
        <v>5/8</v>
      </c>
      <c r="R5571" t="s">
        <v>43</v>
      </c>
      <c r="S5571" t="str">
        <f>IF(Table2[[#This Row],[Basis of Material Classification (Customer Side)*]]="Field inspection","Yes","No")</f>
        <v>No</v>
      </c>
      <c r="V5571" t="s">
        <v>43</v>
      </c>
      <c r="W5571" t="s">
        <v>44</v>
      </c>
      <c r="X5571" t="s">
        <v>44</v>
      </c>
      <c r="Z5571" t="s">
        <v>45</v>
      </c>
      <c r="AA5571" t="s">
        <v>46</v>
      </c>
      <c r="AB5571" t="s">
        <v>46</v>
      </c>
      <c r="AC5571" t="s">
        <v>40</v>
      </c>
    </row>
    <row r="5572" spans="1:29" ht="14.4" x14ac:dyDescent="0.3">
      <c r="A5572">
        <v>5570</v>
      </c>
      <c r="B5572" t="s">
        <v>5563</v>
      </c>
      <c r="C5572" t="s">
        <v>277</v>
      </c>
      <c r="D5572" t="s">
        <v>40</v>
      </c>
      <c r="E5572" t="s">
        <v>40</v>
      </c>
      <c r="F5572" t="s">
        <v>132</v>
      </c>
      <c r="G5572" t="s">
        <v>40</v>
      </c>
      <c r="H5572" s="27"/>
      <c r="I5572" t="s">
        <v>42</v>
      </c>
      <c r="J5572" t="s">
        <v>55</v>
      </c>
      <c r="K5572" t="str">
        <f>IF(Table2[[#This Row],[Basis of Material Classification (System Side)*]]="Field inspection","Yes","No")</f>
        <v>No</v>
      </c>
      <c r="O5572" t="s">
        <v>53</v>
      </c>
      <c r="P5572" s="13">
        <v>18264</v>
      </c>
      <c r="Q5572" s="16" t="str">
        <f>Table2[[#This Row],[Service Line Size (inches) (System Side)]]</f>
        <v>5/8</v>
      </c>
      <c r="R5572" t="s">
        <v>55</v>
      </c>
      <c r="S5572" t="str">
        <f>IF(Table2[[#This Row],[Basis of Material Classification (Customer Side)*]]="Field inspection","Yes","No")</f>
        <v>No</v>
      </c>
      <c r="V5572" t="s">
        <v>72</v>
      </c>
      <c r="W5572" t="s">
        <v>44</v>
      </c>
      <c r="X5572" t="s">
        <v>44</v>
      </c>
      <c r="Z5572" t="s">
        <v>45</v>
      </c>
      <c r="AA5572" t="s">
        <v>46</v>
      </c>
      <c r="AB5572" t="s">
        <v>46</v>
      </c>
      <c r="AC5572" t="s">
        <v>40</v>
      </c>
    </row>
    <row r="5573" spans="1:29" ht="14.4" x14ac:dyDescent="0.3">
      <c r="A5573">
        <v>5571</v>
      </c>
      <c r="B5573" t="s">
        <v>5564</v>
      </c>
      <c r="C5573" t="s">
        <v>277</v>
      </c>
      <c r="D5573" t="s">
        <v>40</v>
      </c>
      <c r="E5573" t="s">
        <v>40</v>
      </c>
      <c r="F5573" t="s">
        <v>41</v>
      </c>
      <c r="G5573" t="s">
        <v>40</v>
      </c>
      <c r="H5573" s="26">
        <v>24108</v>
      </c>
      <c r="I5573" t="s">
        <v>42</v>
      </c>
      <c r="J5573" t="s">
        <v>49</v>
      </c>
      <c r="K5573" t="str">
        <f>IF(Table2[[#This Row],[Basis of Material Classification (System Side)*]]="Field inspection","Yes","No")</f>
        <v>No</v>
      </c>
      <c r="N5573" t="s">
        <v>50</v>
      </c>
      <c r="O5573" t="s">
        <v>41</v>
      </c>
      <c r="P5573" s="13">
        <v>25204</v>
      </c>
      <c r="Q5573" s="16" t="str">
        <f>Table2[[#This Row],[Service Line Size (inches) (System Side)]]</f>
        <v>5/8</v>
      </c>
      <c r="R5573" t="s">
        <v>49</v>
      </c>
      <c r="S5573" t="str">
        <f>IF(Table2[[#This Row],[Basis of Material Classification (Customer Side)*]]="Field inspection","Yes","No")</f>
        <v>No</v>
      </c>
      <c r="V5573" t="s">
        <v>50</v>
      </c>
      <c r="W5573" t="s">
        <v>44</v>
      </c>
      <c r="X5573" t="s">
        <v>44</v>
      </c>
      <c r="Z5573" t="s">
        <v>45</v>
      </c>
      <c r="AA5573" t="s">
        <v>46</v>
      </c>
      <c r="AB5573" t="s">
        <v>46</v>
      </c>
      <c r="AC5573" t="s">
        <v>40</v>
      </c>
    </row>
    <row r="5574" spans="1:29" ht="14.4" x14ac:dyDescent="0.3">
      <c r="A5574">
        <v>5572</v>
      </c>
      <c r="B5574" t="s">
        <v>5565</v>
      </c>
      <c r="C5574" t="s">
        <v>277</v>
      </c>
      <c r="D5574" t="s">
        <v>40</v>
      </c>
      <c r="E5574" t="s">
        <v>40</v>
      </c>
      <c r="F5574" t="s">
        <v>41</v>
      </c>
      <c r="G5574" t="s">
        <v>40</v>
      </c>
      <c r="H5574" s="26">
        <v>37622</v>
      </c>
      <c r="I5574" t="s">
        <v>42</v>
      </c>
      <c r="J5574" t="s">
        <v>43</v>
      </c>
      <c r="K5574" t="str">
        <f>IF(Table2[[#This Row],[Basis of Material Classification (System Side)*]]="Field inspection","Yes","No")</f>
        <v>No</v>
      </c>
      <c r="N5574" t="str">
        <f>Table2[[#This Row],[Basis of Material Classification (System Side)*]]</f>
        <v>Installation date after lead ban</v>
      </c>
      <c r="O5574" t="s">
        <v>41</v>
      </c>
      <c r="P5574" s="13">
        <v>37987</v>
      </c>
      <c r="Q5574" s="16" t="str">
        <f>Table2[[#This Row],[Service Line Size (inches) (System Side)]]</f>
        <v>5/8</v>
      </c>
      <c r="R5574" t="s">
        <v>43</v>
      </c>
      <c r="S5574" t="str">
        <f>IF(Table2[[#This Row],[Basis of Material Classification (Customer Side)*]]="Field inspection","Yes","No")</f>
        <v>No</v>
      </c>
      <c r="V5574" t="s">
        <v>43</v>
      </c>
      <c r="W5574" t="s">
        <v>44</v>
      </c>
      <c r="X5574" t="s">
        <v>44</v>
      </c>
      <c r="Z5574" t="s">
        <v>45</v>
      </c>
      <c r="AA5574" t="s">
        <v>46</v>
      </c>
      <c r="AB5574" t="s">
        <v>46</v>
      </c>
      <c r="AC5574" t="s">
        <v>40</v>
      </c>
    </row>
    <row r="5575" spans="1:29" ht="14.4" x14ac:dyDescent="0.3">
      <c r="A5575">
        <v>5573</v>
      </c>
      <c r="B5575" t="s">
        <v>5566</v>
      </c>
      <c r="C5575" t="s">
        <v>277</v>
      </c>
      <c r="D5575" t="s">
        <v>40</v>
      </c>
      <c r="E5575" t="s">
        <v>40</v>
      </c>
      <c r="F5575" t="s">
        <v>41</v>
      </c>
      <c r="G5575" t="s">
        <v>40</v>
      </c>
      <c r="H5575" s="26">
        <v>17533</v>
      </c>
      <c r="I5575" t="s">
        <v>42</v>
      </c>
      <c r="J5575" t="s">
        <v>49</v>
      </c>
      <c r="K5575" t="str">
        <f>IF(Table2[[#This Row],[Basis of Material Classification (System Side)*]]="Field inspection","Yes","No")</f>
        <v>No</v>
      </c>
      <c r="N5575" t="s">
        <v>50</v>
      </c>
      <c r="O5575" t="s">
        <v>41</v>
      </c>
      <c r="P5575" s="13">
        <v>32874</v>
      </c>
      <c r="Q5575" s="16" t="str">
        <f>Table2[[#This Row],[Service Line Size (inches) (System Side)]]</f>
        <v>5/8</v>
      </c>
      <c r="R5575" t="s">
        <v>43</v>
      </c>
      <c r="S5575" t="str">
        <f>IF(Table2[[#This Row],[Basis of Material Classification (Customer Side)*]]="Field inspection","Yes","No")</f>
        <v>No</v>
      </c>
      <c r="V5575" t="s">
        <v>43</v>
      </c>
      <c r="W5575" t="s">
        <v>44</v>
      </c>
      <c r="X5575" t="s">
        <v>44</v>
      </c>
      <c r="Z5575" t="s">
        <v>45</v>
      </c>
      <c r="AA5575" t="s">
        <v>46</v>
      </c>
      <c r="AB5575" t="s">
        <v>46</v>
      </c>
      <c r="AC5575" t="s">
        <v>40</v>
      </c>
    </row>
    <row r="5576" spans="1:29" ht="14.4" x14ac:dyDescent="0.3">
      <c r="A5576">
        <v>5574</v>
      </c>
      <c r="B5576" t="s">
        <v>5567</v>
      </c>
      <c r="C5576" t="s">
        <v>277</v>
      </c>
      <c r="D5576" t="s">
        <v>40</v>
      </c>
      <c r="E5576" t="s">
        <v>40</v>
      </c>
      <c r="F5576" t="s">
        <v>53</v>
      </c>
      <c r="G5576" t="s">
        <v>40</v>
      </c>
      <c r="H5576" s="26">
        <v>37622</v>
      </c>
      <c r="I5576" t="s">
        <v>54</v>
      </c>
      <c r="J5576" t="s">
        <v>55</v>
      </c>
      <c r="K5576" t="str">
        <f>IF(Table2[[#This Row],[Basis of Material Classification (System Side)*]]="Field inspection","Yes","No")</f>
        <v>No</v>
      </c>
      <c r="O5576" t="s">
        <v>41</v>
      </c>
      <c r="P5576" s="13">
        <v>37987</v>
      </c>
      <c r="Q5576" s="16" t="str">
        <f>Table2[[#This Row],[Service Line Size (inches) (System Side)]]</f>
        <v>3/4</v>
      </c>
      <c r="R5576" t="s">
        <v>43</v>
      </c>
      <c r="S5576" t="str">
        <f>IF(Table2[[#This Row],[Basis of Material Classification (Customer Side)*]]="Field inspection","Yes","No")</f>
        <v>No</v>
      </c>
      <c r="V5576" t="s">
        <v>43</v>
      </c>
      <c r="W5576" t="s">
        <v>44</v>
      </c>
      <c r="X5576" t="s">
        <v>44</v>
      </c>
      <c r="Z5576" t="s">
        <v>45</v>
      </c>
      <c r="AA5576" t="s">
        <v>46</v>
      </c>
      <c r="AB5576" t="s">
        <v>46</v>
      </c>
      <c r="AC5576" t="s">
        <v>40</v>
      </c>
    </row>
    <row r="5577" spans="1:29" ht="14.4" x14ac:dyDescent="0.3">
      <c r="A5577">
        <v>5575</v>
      </c>
      <c r="B5577" t="s">
        <v>5568</v>
      </c>
      <c r="C5577" t="s">
        <v>277</v>
      </c>
      <c r="D5577" t="s">
        <v>40</v>
      </c>
      <c r="E5577" t="s">
        <v>40</v>
      </c>
      <c r="F5577" t="s">
        <v>41</v>
      </c>
      <c r="G5577" t="s">
        <v>40</v>
      </c>
      <c r="H5577" s="26">
        <v>26299</v>
      </c>
      <c r="I5577" t="s">
        <v>42</v>
      </c>
      <c r="J5577" t="s">
        <v>49</v>
      </c>
      <c r="K5577" t="str">
        <f>IF(Table2[[#This Row],[Basis of Material Classification (System Side)*]]="Field inspection","Yes","No")</f>
        <v>No</v>
      </c>
      <c r="N5577" t="s">
        <v>50</v>
      </c>
      <c r="O5577" t="s">
        <v>41</v>
      </c>
      <c r="P5577" s="13">
        <v>30682</v>
      </c>
      <c r="Q5577" s="16" t="str">
        <f>Table2[[#This Row],[Service Line Size (inches) (System Side)]]</f>
        <v>5/8</v>
      </c>
      <c r="R5577" t="s">
        <v>43</v>
      </c>
      <c r="S5577" t="str">
        <f>IF(Table2[[#This Row],[Basis of Material Classification (Customer Side)*]]="Field inspection","Yes","No")</f>
        <v>No</v>
      </c>
      <c r="V5577" t="s">
        <v>43</v>
      </c>
      <c r="W5577" t="s">
        <v>44</v>
      </c>
      <c r="X5577" t="s">
        <v>44</v>
      </c>
      <c r="Z5577" t="s">
        <v>45</v>
      </c>
      <c r="AA5577" t="s">
        <v>46</v>
      </c>
      <c r="AB5577" t="s">
        <v>46</v>
      </c>
      <c r="AC5577" t="s">
        <v>40</v>
      </c>
    </row>
    <row r="5578" spans="1:29" ht="14.4" x14ac:dyDescent="0.3">
      <c r="A5578">
        <v>5576</v>
      </c>
      <c r="B5578" t="s">
        <v>5569</v>
      </c>
      <c r="C5578" t="s">
        <v>277</v>
      </c>
      <c r="D5578" t="s">
        <v>40</v>
      </c>
      <c r="E5578" t="s">
        <v>40</v>
      </c>
      <c r="F5578" t="s">
        <v>53</v>
      </c>
      <c r="G5578" t="s">
        <v>40</v>
      </c>
      <c r="H5578" s="26">
        <v>37622</v>
      </c>
      <c r="I5578" t="s">
        <v>54</v>
      </c>
      <c r="J5578" t="s">
        <v>55</v>
      </c>
      <c r="K5578" t="str">
        <f>IF(Table2[[#This Row],[Basis of Material Classification (System Side)*]]="Field inspection","Yes","No")</f>
        <v>No</v>
      </c>
      <c r="O5578" t="s">
        <v>41</v>
      </c>
      <c r="P5578" s="13">
        <v>37257</v>
      </c>
      <c r="Q5578" s="16" t="str">
        <f>Table2[[#This Row],[Service Line Size (inches) (System Side)]]</f>
        <v>3/4</v>
      </c>
      <c r="R5578" t="s">
        <v>43</v>
      </c>
      <c r="S5578" t="str">
        <f>IF(Table2[[#This Row],[Basis of Material Classification (Customer Side)*]]="Field inspection","Yes","No")</f>
        <v>No</v>
      </c>
      <c r="V5578" t="s">
        <v>43</v>
      </c>
      <c r="W5578" t="s">
        <v>44</v>
      </c>
      <c r="X5578" t="s">
        <v>44</v>
      </c>
      <c r="Z5578" t="s">
        <v>45</v>
      </c>
      <c r="AA5578" t="s">
        <v>46</v>
      </c>
      <c r="AB5578" t="s">
        <v>46</v>
      </c>
      <c r="AC5578" t="s">
        <v>40</v>
      </c>
    </row>
    <row r="5579" spans="1:29" ht="14.4" x14ac:dyDescent="0.3">
      <c r="A5579">
        <v>5577</v>
      </c>
      <c r="B5579" t="s">
        <v>5570</v>
      </c>
      <c r="C5579" t="s">
        <v>277</v>
      </c>
      <c r="D5579" t="s">
        <v>40</v>
      </c>
      <c r="E5579" t="s">
        <v>40</v>
      </c>
      <c r="F5579" t="s">
        <v>41</v>
      </c>
      <c r="G5579" t="s">
        <v>40</v>
      </c>
      <c r="H5579" s="26">
        <v>36892</v>
      </c>
      <c r="I5579" t="s">
        <v>42</v>
      </c>
      <c r="J5579" t="s">
        <v>43</v>
      </c>
      <c r="K5579" t="str">
        <f>IF(Table2[[#This Row],[Basis of Material Classification (System Side)*]]="Field inspection","Yes","No")</f>
        <v>No</v>
      </c>
      <c r="N5579" t="str">
        <f>Table2[[#This Row],[Basis of Material Classification (System Side)*]]</f>
        <v>Installation date after lead ban</v>
      </c>
      <c r="O5579" t="s">
        <v>41</v>
      </c>
      <c r="P5579" s="13">
        <v>37257</v>
      </c>
      <c r="Q5579" s="16" t="str">
        <f>Table2[[#This Row],[Service Line Size (inches) (System Side)]]</f>
        <v>5/8</v>
      </c>
      <c r="R5579" t="s">
        <v>43</v>
      </c>
      <c r="S5579" t="str">
        <f>IF(Table2[[#This Row],[Basis of Material Classification (Customer Side)*]]="Field inspection","Yes","No")</f>
        <v>No</v>
      </c>
      <c r="V5579" t="s">
        <v>43</v>
      </c>
      <c r="W5579" t="s">
        <v>44</v>
      </c>
      <c r="X5579" t="s">
        <v>44</v>
      </c>
      <c r="Z5579" t="s">
        <v>45</v>
      </c>
      <c r="AA5579" t="s">
        <v>46</v>
      </c>
      <c r="AB5579" t="s">
        <v>46</v>
      </c>
      <c r="AC5579" t="s">
        <v>40</v>
      </c>
    </row>
    <row r="5580" spans="1:29" ht="14.4" x14ac:dyDescent="0.3">
      <c r="A5580">
        <v>5578</v>
      </c>
      <c r="B5580" t="s">
        <v>5571</v>
      </c>
      <c r="C5580" t="s">
        <v>277</v>
      </c>
      <c r="D5580" t="s">
        <v>40</v>
      </c>
      <c r="E5580" t="s">
        <v>40</v>
      </c>
      <c r="F5580" t="s">
        <v>41</v>
      </c>
      <c r="G5580" t="s">
        <v>40</v>
      </c>
      <c r="H5580" s="26">
        <v>33604</v>
      </c>
      <c r="I5580" t="s">
        <v>42</v>
      </c>
      <c r="J5580" t="s">
        <v>43</v>
      </c>
      <c r="K5580" t="str">
        <f>IF(Table2[[#This Row],[Basis of Material Classification (System Side)*]]="Field inspection","Yes","No")</f>
        <v>No</v>
      </c>
      <c r="N5580" t="str">
        <f>Table2[[#This Row],[Basis of Material Classification (System Side)*]]</f>
        <v>Installation date after lead ban</v>
      </c>
      <c r="O5580" t="s">
        <v>41</v>
      </c>
      <c r="P5580" s="13">
        <v>36892</v>
      </c>
      <c r="Q5580" s="16" t="str">
        <f>Table2[[#This Row],[Service Line Size (inches) (System Side)]]</f>
        <v>5/8</v>
      </c>
      <c r="R5580" t="s">
        <v>43</v>
      </c>
      <c r="S5580" t="str">
        <f>IF(Table2[[#This Row],[Basis of Material Classification (Customer Side)*]]="Field inspection","Yes","No")</f>
        <v>No</v>
      </c>
      <c r="V5580" t="s">
        <v>43</v>
      </c>
      <c r="W5580" t="s">
        <v>44</v>
      </c>
      <c r="X5580" t="s">
        <v>44</v>
      </c>
      <c r="Z5580" t="s">
        <v>45</v>
      </c>
      <c r="AA5580" t="s">
        <v>46</v>
      </c>
      <c r="AB5580" t="s">
        <v>46</v>
      </c>
      <c r="AC5580" t="s">
        <v>40</v>
      </c>
    </row>
    <row r="5581" spans="1:29" ht="14.4" x14ac:dyDescent="0.3">
      <c r="A5581">
        <v>5579</v>
      </c>
      <c r="B5581" t="s">
        <v>5572</v>
      </c>
      <c r="C5581" t="s">
        <v>277</v>
      </c>
      <c r="D5581" t="s">
        <v>40</v>
      </c>
      <c r="E5581" t="s">
        <v>40</v>
      </c>
      <c r="F5581" t="s">
        <v>41</v>
      </c>
      <c r="G5581" t="s">
        <v>40</v>
      </c>
      <c r="H5581" s="26">
        <v>37622</v>
      </c>
      <c r="I5581">
        <v>1</v>
      </c>
      <c r="J5581" t="s">
        <v>43</v>
      </c>
      <c r="K5581" t="str">
        <f>IF(Table2[[#This Row],[Basis of Material Classification (System Side)*]]="Field inspection","Yes","No")</f>
        <v>No</v>
      </c>
      <c r="N5581" t="str">
        <f>Table2[[#This Row],[Basis of Material Classification (System Side)*]]</f>
        <v>Installation date after lead ban</v>
      </c>
      <c r="O5581" t="s">
        <v>41</v>
      </c>
      <c r="P5581" s="13">
        <v>28856</v>
      </c>
      <c r="Q5581" s="16">
        <f>Table2[[#This Row],[Service Line Size (inches) (System Side)]]</f>
        <v>1</v>
      </c>
      <c r="R5581" t="s">
        <v>49</v>
      </c>
      <c r="S5581" t="str">
        <f>IF(Table2[[#This Row],[Basis of Material Classification (Customer Side)*]]="Field inspection","Yes","No")</f>
        <v>No</v>
      </c>
      <c r="V5581" t="s">
        <v>50</v>
      </c>
      <c r="W5581" t="s">
        <v>44</v>
      </c>
      <c r="X5581" t="s">
        <v>44</v>
      </c>
      <c r="Z5581" t="s">
        <v>58</v>
      </c>
      <c r="AA5581" t="s">
        <v>46</v>
      </c>
      <c r="AB5581" t="s">
        <v>46</v>
      </c>
      <c r="AC5581" t="s">
        <v>40</v>
      </c>
    </row>
    <row r="5582" spans="1:29" ht="14.4" x14ac:dyDescent="0.3">
      <c r="A5582">
        <v>5580</v>
      </c>
      <c r="B5582" t="s">
        <v>5573</v>
      </c>
      <c r="C5582" t="s">
        <v>277</v>
      </c>
      <c r="D5582" t="s">
        <v>40</v>
      </c>
      <c r="E5582" t="s">
        <v>40</v>
      </c>
      <c r="F5582" t="s">
        <v>41</v>
      </c>
      <c r="G5582" t="s">
        <v>40</v>
      </c>
      <c r="H5582" s="26">
        <v>41640</v>
      </c>
      <c r="I5582" t="s">
        <v>42</v>
      </c>
      <c r="J5582" t="s">
        <v>43</v>
      </c>
      <c r="K5582" t="str">
        <f>IF(Table2[[#This Row],[Basis of Material Classification (System Side)*]]="Field inspection","Yes","No")</f>
        <v>No</v>
      </c>
      <c r="N5582" t="str">
        <f>Table2[[#This Row],[Basis of Material Classification (System Side)*]]</f>
        <v>Installation date after lead ban</v>
      </c>
      <c r="O5582" t="s">
        <v>41</v>
      </c>
      <c r="P5582" s="13">
        <v>30682</v>
      </c>
      <c r="Q5582" s="16" t="str">
        <f>Table2[[#This Row],[Service Line Size (inches) (System Side)]]</f>
        <v>5/8</v>
      </c>
      <c r="R5582" t="s">
        <v>43</v>
      </c>
      <c r="S5582" t="str">
        <f>IF(Table2[[#This Row],[Basis of Material Classification (Customer Side)*]]="Field inspection","Yes","No")</f>
        <v>No</v>
      </c>
      <c r="V5582" t="s">
        <v>43</v>
      </c>
      <c r="W5582" t="s">
        <v>44</v>
      </c>
      <c r="X5582" t="s">
        <v>44</v>
      </c>
      <c r="Z5582" t="s">
        <v>45</v>
      </c>
      <c r="AA5582" t="s">
        <v>46</v>
      </c>
      <c r="AB5582" t="s">
        <v>46</v>
      </c>
      <c r="AC5582" t="s">
        <v>40</v>
      </c>
    </row>
    <row r="5583" spans="1:29" ht="14.4" x14ac:dyDescent="0.3">
      <c r="A5583">
        <v>5581</v>
      </c>
      <c r="B5583" t="s">
        <v>5574</v>
      </c>
      <c r="C5583" t="s">
        <v>277</v>
      </c>
      <c r="D5583" t="s">
        <v>40</v>
      </c>
      <c r="E5583" t="s">
        <v>40</v>
      </c>
      <c r="F5583" t="s">
        <v>41</v>
      </c>
      <c r="G5583" t="s">
        <v>40</v>
      </c>
      <c r="H5583" s="26">
        <v>24108</v>
      </c>
      <c r="I5583" t="s">
        <v>42</v>
      </c>
      <c r="J5583" t="s">
        <v>49</v>
      </c>
      <c r="K5583" t="str">
        <f>IF(Table2[[#This Row],[Basis of Material Classification (System Side)*]]="Field inspection","Yes","No")</f>
        <v>No</v>
      </c>
      <c r="N5583" t="s">
        <v>50</v>
      </c>
      <c r="O5583" t="s">
        <v>41</v>
      </c>
      <c r="P5583" s="13">
        <v>18264</v>
      </c>
      <c r="Q5583" s="16" t="str">
        <f>Table2[[#This Row],[Service Line Size (inches) (System Side)]]</f>
        <v>5/8</v>
      </c>
      <c r="R5583" t="s">
        <v>49</v>
      </c>
      <c r="S5583" t="str">
        <f>IF(Table2[[#This Row],[Basis of Material Classification (Customer Side)*]]="Field inspection","Yes","No")</f>
        <v>No</v>
      </c>
      <c r="V5583" t="s">
        <v>50</v>
      </c>
      <c r="W5583" t="s">
        <v>44</v>
      </c>
      <c r="X5583" t="s">
        <v>44</v>
      </c>
      <c r="Z5583" t="s">
        <v>58</v>
      </c>
      <c r="AA5583" t="s">
        <v>46</v>
      </c>
      <c r="AB5583" t="s">
        <v>46</v>
      </c>
      <c r="AC5583" t="s">
        <v>40</v>
      </c>
    </row>
    <row r="5584" spans="1:29" ht="14.4" x14ac:dyDescent="0.3">
      <c r="A5584">
        <v>5582</v>
      </c>
      <c r="B5584" t="s">
        <v>5575</v>
      </c>
      <c r="C5584" t="s">
        <v>277</v>
      </c>
      <c r="D5584" t="s">
        <v>40</v>
      </c>
      <c r="E5584" t="s">
        <v>40</v>
      </c>
      <c r="F5584" t="s">
        <v>41</v>
      </c>
      <c r="G5584" t="s">
        <v>40</v>
      </c>
      <c r="H5584" s="26">
        <v>21186</v>
      </c>
      <c r="I5584" t="s">
        <v>42</v>
      </c>
      <c r="J5584" t="s">
        <v>49</v>
      </c>
      <c r="K5584" t="str">
        <f>IF(Table2[[#This Row],[Basis of Material Classification (System Side)*]]="Field inspection","Yes","No")</f>
        <v>No</v>
      </c>
      <c r="N5584" t="s">
        <v>50</v>
      </c>
      <c r="O5584" t="s">
        <v>41</v>
      </c>
      <c r="P5584" s="13">
        <v>28126</v>
      </c>
      <c r="Q5584" s="16" t="str">
        <f>Table2[[#This Row],[Service Line Size (inches) (System Side)]]</f>
        <v>5/8</v>
      </c>
      <c r="R5584" t="s">
        <v>49</v>
      </c>
      <c r="S5584" t="str">
        <f>IF(Table2[[#This Row],[Basis of Material Classification (Customer Side)*]]="Field inspection","Yes","No")</f>
        <v>No</v>
      </c>
      <c r="V5584" t="s">
        <v>50</v>
      </c>
      <c r="W5584" t="s">
        <v>44</v>
      </c>
      <c r="X5584" t="s">
        <v>44</v>
      </c>
      <c r="Z5584" t="s">
        <v>45</v>
      </c>
      <c r="AA5584" t="s">
        <v>46</v>
      </c>
      <c r="AB5584" t="s">
        <v>46</v>
      </c>
      <c r="AC5584" t="s">
        <v>40</v>
      </c>
    </row>
    <row r="5585" spans="1:29" ht="14.4" x14ac:dyDescent="0.3">
      <c r="A5585">
        <v>5583</v>
      </c>
      <c r="B5585" t="s">
        <v>5576</v>
      </c>
      <c r="C5585" t="s">
        <v>277</v>
      </c>
      <c r="D5585" t="s">
        <v>40</v>
      </c>
      <c r="E5585" t="s">
        <v>40</v>
      </c>
      <c r="F5585" t="s">
        <v>41</v>
      </c>
      <c r="G5585" t="s">
        <v>40</v>
      </c>
      <c r="H5585" s="26">
        <v>30682</v>
      </c>
      <c r="I5585" t="s">
        <v>42</v>
      </c>
      <c r="J5585" t="s">
        <v>43</v>
      </c>
      <c r="K5585" t="str">
        <f>IF(Table2[[#This Row],[Basis of Material Classification (System Side)*]]="Field inspection","Yes","No")</f>
        <v>No</v>
      </c>
      <c r="N5585" t="str">
        <f>Table2[[#This Row],[Basis of Material Classification (System Side)*]]</f>
        <v>Installation date after lead ban</v>
      </c>
      <c r="O5585" t="s">
        <v>41</v>
      </c>
      <c r="P5585" s="13">
        <v>31413</v>
      </c>
      <c r="Q5585" s="16" t="str">
        <f>Table2[[#This Row],[Service Line Size (inches) (System Side)]]</f>
        <v>5/8</v>
      </c>
      <c r="R5585" t="s">
        <v>43</v>
      </c>
      <c r="S5585" t="str">
        <f>IF(Table2[[#This Row],[Basis of Material Classification (Customer Side)*]]="Field inspection","Yes","No")</f>
        <v>No</v>
      </c>
      <c r="V5585" t="s">
        <v>43</v>
      </c>
      <c r="W5585" t="s">
        <v>44</v>
      </c>
      <c r="X5585" t="s">
        <v>44</v>
      </c>
      <c r="Z5585" t="s">
        <v>45</v>
      </c>
      <c r="AA5585" t="s">
        <v>46</v>
      </c>
      <c r="AB5585" t="s">
        <v>46</v>
      </c>
      <c r="AC5585" t="s">
        <v>40</v>
      </c>
    </row>
    <row r="5586" spans="1:29" ht="14.4" x14ac:dyDescent="0.3">
      <c r="A5586">
        <v>5584</v>
      </c>
      <c r="B5586" t="s">
        <v>5577</v>
      </c>
      <c r="C5586" t="s">
        <v>277</v>
      </c>
      <c r="D5586" t="s">
        <v>40</v>
      </c>
      <c r="E5586" t="s">
        <v>40</v>
      </c>
      <c r="F5586" t="s">
        <v>53</v>
      </c>
      <c r="G5586" t="s">
        <v>40</v>
      </c>
      <c r="H5586" s="26">
        <v>26299</v>
      </c>
      <c r="I5586" t="s">
        <v>42</v>
      </c>
      <c r="J5586" t="s">
        <v>55</v>
      </c>
      <c r="K5586" t="str">
        <f>IF(Table2[[#This Row],[Basis of Material Classification (System Side)*]]="Field inspection","Yes","No")</f>
        <v>No</v>
      </c>
      <c r="O5586" t="s">
        <v>41</v>
      </c>
      <c r="P5586" s="13">
        <v>23743</v>
      </c>
      <c r="Q5586" s="16" t="str">
        <f>Table2[[#This Row],[Service Line Size (inches) (System Side)]]</f>
        <v>5/8</v>
      </c>
      <c r="R5586" t="s">
        <v>49</v>
      </c>
      <c r="S5586" t="str">
        <f>IF(Table2[[#This Row],[Basis of Material Classification (Customer Side)*]]="Field inspection","Yes","No")</f>
        <v>No</v>
      </c>
      <c r="V5586" t="s">
        <v>50</v>
      </c>
      <c r="W5586" t="s">
        <v>44</v>
      </c>
      <c r="X5586" t="s">
        <v>44</v>
      </c>
      <c r="Z5586" t="s">
        <v>45</v>
      </c>
      <c r="AA5586" t="s">
        <v>46</v>
      </c>
      <c r="AB5586" t="s">
        <v>46</v>
      </c>
      <c r="AC5586" t="s">
        <v>40</v>
      </c>
    </row>
    <row r="5587" spans="1:29" ht="14.4" x14ac:dyDescent="0.3">
      <c r="A5587">
        <v>5585</v>
      </c>
      <c r="B5587" t="s">
        <v>5578</v>
      </c>
      <c r="C5587" t="s">
        <v>277</v>
      </c>
      <c r="D5587" t="s">
        <v>40</v>
      </c>
      <c r="E5587" t="s">
        <v>40</v>
      </c>
      <c r="F5587" t="s">
        <v>41</v>
      </c>
      <c r="G5587" t="s">
        <v>40</v>
      </c>
      <c r="H5587" s="26">
        <v>35431</v>
      </c>
      <c r="I5587" t="s">
        <v>42</v>
      </c>
      <c r="J5587" t="s">
        <v>43</v>
      </c>
      <c r="K5587" t="str">
        <f>IF(Table2[[#This Row],[Basis of Material Classification (System Side)*]]="Field inspection","Yes","No")</f>
        <v>No</v>
      </c>
      <c r="N5587" t="str">
        <f>Table2[[#This Row],[Basis of Material Classification (System Side)*]]</f>
        <v>Installation date after lead ban</v>
      </c>
      <c r="O5587" t="s">
        <v>41</v>
      </c>
      <c r="P5587" s="13">
        <v>33239</v>
      </c>
      <c r="Q5587" s="16" t="str">
        <f>Table2[[#This Row],[Service Line Size (inches) (System Side)]]</f>
        <v>5/8</v>
      </c>
      <c r="R5587" t="s">
        <v>43</v>
      </c>
      <c r="S5587" t="str">
        <f>IF(Table2[[#This Row],[Basis of Material Classification (Customer Side)*]]="Field inspection","Yes","No")</f>
        <v>No</v>
      </c>
      <c r="V5587" t="s">
        <v>43</v>
      </c>
      <c r="W5587" t="s">
        <v>44</v>
      </c>
      <c r="X5587" t="s">
        <v>44</v>
      </c>
      <c r="Z5587" t="s">
        <v>45</v>
      </c>
      <c r="AA5587" t="s">
        <v>46</v>
      </c>
      <c r="AB5587" t="s">
        <v>46</v>
      </c>
      <c r="AC5587" t="s">
        <v>40</v>
      </c>
    </row>
    <row r="5588" spans="1:29" ht="14.4" x14ac:dyDescent="0.3">
      <c r="A5588">
        <v>5586</v>
      </c>
      <c r="B5588" t="s">
        <v>5579</v>
      </c>
      <c r="C5588" t="s">
        <v>277</v>
      </c>
      <c r="D5588" t="s">
        <v>40</v>
      </c>
      <c r="E5588" t="s">
        <v>40</v>
      </c>
      <c r="F5588" t="s">
        <v>41</v>
      </c>
      <c r="G5588" t="s">
        <v>40</v>
      </c>
      <c r="H5588" s="26">
        <v>26665</v>
      </c>
      <c r="I5588" t="s">
        <v>42</v>
      </c>
      <c r="J5588" t="s">
        <v>49</v>
      </c>
      <c r="K5588" t="str">
        <f>IF(Table2[[#This Row],[Basis of Material Classification (System Side)*]]="Field inspection","Yes","No")</f>
        <v>No</v>
      </c>
      <c r="N5588" t="s">
        <v>50</v>
      </c>
      <c r="O5588" t="s">
        <v>41</v>
      </c>
      <c r="P5588" s="13">
        <v>35431</v>
      </c>
      <c r="Q5588" s="16" t="str">
        <f>Table2[[#This Row],[Service Line Size (inches) (System Side)]]</f>
        <v>5/8</v>
      </c>
      <c r="R5588" t="s">
        <v>43</v>
      </c>
      <c r="S5588" t="str">
        <f>IF(Table2[[#This Row],[Basis of Material Classification (Customer Side)*]]="Field inspection","Yes","No")</f>
        <v>No</v>
      </c>
      <c r="V5588" t="s">
        <v>43</v>
      </c>
      <c r="W5588" t="s">
        <v>44</v>
      </c>
      <c r="X5588" t="s">
        <v>44</v>
      </c>
      <c r="Z5588" t="s">
        <v>45</v>
      </c>
      <c r="AA5588" t="s">
        <v>46</v>
      </c>
      <c r="AB5588" t="s">
        <v>46</v>
      </c>
      <c r="AC5588" t="s">
        <v>40</v>
      </c>
    </row>
    <row r="5589" spans="1:29" ht="14.4" x14ac:dyDescent="0.3">
      <c r="A5589">
        <v>5587</v>
      </c>
      <c r="B5589" t="s">
        <v>5580</v>
      </c>
      <c r="C5589" t="s">
        <v>277</v>
      </c>
      <c r="D5589" t="s">
        <v>40</v>
      </c>
      <c r="E5589" t="s">
        <v>40</v>
      </c>
      <c r="F5589" t="s">
        <v>41</v>
      </c>
      <c r="G5589" t="s">
        <v>40</v>
      </c>
      <c r="H5589" s="26">
        <v>26665</v>
      </c>
      <c r="I5589" t="s">
        <v>42</v>
      </c>
      <c r="J5589" t="s">
        <v>49</v>
      </c>
      <c r="K5589" t="str">
        <f>IF(Table2[[#This Row],[Basis of Material Classification (System Side)*]]="Field inspection","Yes","No")</f>
        <v>No</v>
      </c>
      <c r="N5589" t="s">
        <v>50</v>
      </c>
      <c r="O5589" t="s">
        <v>41</v>
      </c>
      <c r="P5589" s="13">
        <v>27760</v>
      </c>
      <c r="Q5589" s="16" t="str">
        <f>Table2[[#This Row],[Service Line Size (inches) (System Side)]]</f>
        <v>5/8</v>
      </c>
      <c r="R5589" t="s">
        <v>49</v>
      </c>
      <c r="S5589" t="str">
        <f>IF(Table2[[#This Row],[Basis of Material Classification (Customer Side)*]]="Field inspection","Yes","No")</f>
        <v>No</v>
      </c>
      <c r="V5589" t="s">
        <v>50</v>
      </c>
      <c r="W5589" t="s">
        <v>44</v>
      </c>
      <c r="X5589" t="s">
        <v>44</v>
      </c>
      <c r="Z5589" t="s">
        <v>45</v>
      </c>
      <c r="AA5589" t="s">
        <v>46</v>
      </c>
      <c r="AB5589" t="s">
        <v>46</v>
      </c>
      <c r="AC5589" t="s">
        <v>40</v>
      </c>
    </row>
    <row r="5590" spans="1:29" ht="14.4" x14ac:dyDescent="0.3">
      <c r="A5590">
        <v>5588</v>
      </c>
      <c r="B5590" t="s">
        <v>5581</v>
      </c>
      <c r="C5590" t="s">
        <v>277</v>
      </c>
      <c r="D5590" t="s">
        <v>40</v>
      </c>
      <c r="E5590" t="s">
        <v>40</v>
      </c>
      <c r="F5590" t="s">
        <v>41</v>
      </c>
      <c r="G5590" t="s">
        <v>40</v>
      </c>
      <c r="H5590" s="26">
        <v>29952</v>
      </c>
      <c r="I5590" t="s">
        <v>42</v>
      </c>
      <c r="J5590" t="s">
        <v>43</v>
      </c>
      <c r="K5590" t="str">
        <f>IF(Table2[[#This Row],[Basis of Material Classification (System Side)*]]="Field inspection","Yes","No")</f>
        <v>No</v>
      </c>
      <c r="N5590" t="str">
        <f>Table2[[#This Row],[Basis of Material Classification (System Side)*]]</f>
        <v>Installation date after lead ban</v>
      </c>
      <c r="O5590" t="s">
        <v>41</v>
      </c>
      <c r="P5590" s="13">
        <v>29221</v>
      </c>
      <c r="Q5590" s="16" t="str">
        <f>Table2[[#This Row],[Service Line Size (inches) (System Side)]]</f>
        <v>5/8</v>
      </c>
      <c r="R5590" t="s">
        <v>43</v>
      </c>
      <c r="S5590" t="str">
        <f>IF(Table2[[#This Row],[Basis of Material Classification (Customer Side)*]]="Field inspection","Yes","No")</f>
        <v>No</v>
      </c>
      <c r="V5590" t="s">
        <v>43</v>
      </c>
      <c r="W5590" t="s">
        <v>44</v>
      </c>
      <c r="X5590" t="s">
        <v>44</v>
      </c>
      <c r="Z5590" t="s">
        <v>45</v>
      </c>
      <c r="AA5590" t="s">
        <v>46</v>
      </c>
      <c r="AB5590" t="s">
        <v>46</v>
      </c>
      <c r="AC5590" t="s">
        <v>40</v>
      </c>
    </row>
    <row r="5591" spans="1:29" ht="14.4" x14ac:dyDescent="0.3">
      <c r="A5591">
        <v>5589</v>
      </c>
      <c r="B5591" t="s">
        <v>5582</v>
      </c>
      <c r="C5591" t="s">
        <v>277</v>
      </c>
      <c r="D5591" t="s">
        <v>40</v>
      </c>
      <c r="E5591" t="s">
        <v>40</v>
      </c>
      <c r="F5591" t="s">
        <v>53</v>
      </c>
      <c r="G5591" t="s">
        <v>40</v>
      </c>
      <c r="H5591" s="26">
        <v>33239</v>
      </c>
      <c r="I5591" t="s">
        <v>54</v>
      </c>
      <c r="J5591" t="s">
        <v>55</v>
      </c>
      <c r="K5591" t="str">
        <f>IF(Table2[[#This Row],[Basis of Material Classification (System Side)*]]="Field inspection","Yes","No")</f>
        <v>No</v>
      </c>
      <c r="O5591" t="s">
        <v>41</v>
      </c>
      <c r="P5591" s="13">
        <v>33970</v>
      </c>
      <c r="Q5591" s="16" t="str">
        <f>Table2[[#This Row],[Service Line Size (inches) (System Side)]]</f>
        <v>3/4</v>
      </c>
      <c r="R5591" t="s">
        <v>43</v>
      </c>
      <c r="S5591" t="str">
        <f>IF(Table2[[#This Row],[Basis of Material Classification (Customer Side)*]]="Field inspection","Yes","No")</f>
        <v>No</v>
      </c>
      <c r="V5591" t="s">
        <v>43</v>
      </c>
      <c r="W5591" t="s">
        <v>44</v>
      </c>
      <c r="X5591" t="s">
        <v>44</v>
      </c>
      <c r="Z5591" t="s">
        <v>45</v>
      </c>
      <c r="AA5591" t="s">
        <v>46</v>
      </c>
      <c r="AB5591" t="s">
        <v>46</v>
      </c>
      <c r="AC5591" t="s">
        <v>40</v>
      </c>
    </row>
    <row r="5592" spans="1:29" ht="14.4" x14ac:dyDescent="0.3">
      <c r="A5592">
        <v>5590</v>
      </c>
      <c r="B5592" t="s">
        <v>5583</v>
      </c>
      <c r="C5592" t="s">
        <v>277</v>
      </c>
      <c r="D5592" t="s">
        <v>40</v>
      </c>
      <c r="E5592" t="s">
        <v>40</v>
      </c>
      <c r="F5592" t="s">
        <v>41</v>
      </c>
      <c r="G5592" t="s">
        <v>40</v>
      </c>
      <c r="H5592" s="26">
        <v>29221</v>
      </c>
      <c r="I5592" t="s">
        <v>42</v>
      </c>
      <c r="J5592" t="s">
        <v>43</v>
      </c>
      <c r="K5592" t="str">
        <f>IF(Table2[[#This Row],[Basis of Material Classification (System Side)*]]="Field inspection","Yes","No")</f>
        <v>No</v>
      </c>
      <c r="N5592" t="str">
        <f>Table2[[#This Row],[Basis of Material Classification (System Side)*]]</f>
        <v>Installation date after lead ban</v>
      </c>
      <c r="O5592" t="s">
        <v>41</v>
      </c>
      <c r="P5592" s="13">
        <v>13150</v>
      </c>
      <c r="Q5592" s="16" t="str">
        <f>Table2[[#This Row],[Service Line Size (inches) (System Side)]]</f>
        <v>5/8</v>
      </c>
      <c r="R5592" t="s">
        <v>49</v>
      </c>
      <c r="S5592" t="str">
        <f>IF(Table2[[#This Row],[Basis of Material Classification (Customer Side)*]]="Field inspection","Yes","No")</f>
        <v>No</v>
      </c>
      <c r="V5592" t="s">
        <v>50</v>
      </c>
      <c r="W5592" t="s">
        <v>44</v>
      </c>
      <c r="X5592" t="s">
        <v>44</v>
      </c>
      <c r="Z5592" t="s">
        <v>58</v>
      </c>
      <c r="AA5592" t="s">
        <v>46</v>
      </c>
      <c r="AB5592" t="s">
        <v>46</v>
      </c>
      <c r="AC5592" t="s">
        <v>40</v>
      </c>
    </row>
    <row r="5593" spans="1:29" ht="14.4" x14ac:dyDescent="0.3">
      <c r="A5593">
        <v>5591</v>
      </c>
      <c r="B5593" t="s">
        <v>5584</v>
      </c>
      <c r="C5593" t="s">
        <v>277</v>
      </c>
      <c r="D5593" t="s">
        <v>40</v>
      </c>
      <c r="E5593" t="s">
        <v>40</v>
      </c>
      <c r="F5593" t="s">
        <v>53</v>
      </c>
      <c r="G5593" t="s">
        <v>40</v>
      </c>
      <c r="H5593" s="26">
        <v>35796</v>
      </c>
      <c r="I5593" t="s">
        <v>54</v>
      </c>
      <c r="J5593" t="s">
        <v>55</v>
      </c>
      <c r="K5593" t="str">
        <f>IF(Table2[[#This Row],[Basis of Material Classification (System Side)*]]="Field inspection","Yes","No")</f>
        <v>No</v>
      </c>
      <c r="O5593" t="s">
        <v>41</v>
      </c>
      <c r="P5593" s="13">
        <v>36892</v>
      </c>
      <c r="Q5593" s="16" t="str">
        <f>Table2[[#This Row],[Service Line Size (inches) (System Side)]]</f>
        <v>3/4</v>
      </c>
      <c r="R5593" t="s">
        <v>43</v>
      </c>
      <c r="S5593" t="str">
        <f>IF(Table2[[#This Row],[Basis of Material Classification (Customer Side)*]]="Field inspection","Yes","No")</f>
        <v>No</v>
      </c>
      <c r="V5593" t="s">
        <v>43</v>
      </c>
      <c r="W5593" t="s">
        <v>44</v>
      </c>
      <c r="X5593" t="s">
        <v>44</v>
      </c>
      <c r="Z5593" t="s">
        <v>45</v>
      </c>
      <c r="AA5593" t="s">
        <v>46</v>
      </c>
      <c r="AB5593" t="s">
        <v>46</v>
      </c>
      <c r="AC5593" t="s">
        <v>40</v>
      </c>
    </row>
    <row r="5594" spans="1:29" ht="14.4" x14ac:dyDescent="0.3">
      <c r="A5594">
        <v>5592</v>
      </c>
      <c r="B5594" t="s">
        <v>5585</v>
      </c>
      <c r="C5594" t="s">
        <v>277</v>
      </c>
      <c r="D5594" t="s">
        <v>40</v>
      </c>
      <c r="E5594" t="s">
        <v>40</v>
      </c>
      <c r="F5594" t="s">
        <v>41</v>
      </c>
      <c r="G5594" t="s">
        <v>40</v>
      </c>
      <c r="H5594" s="26">
        <v>25934</v>
      </c>
      <c r="I5594" t="s">
        <v>42</v>
      </c>
      <c r="J5594" t="s">
        <v>49</v>
      </c>
      <c r="K5594" t="str">
        <f>IF(Table2[[#This Row],[Basis of Material Classification (System Side)*]]="Field inspection","Yes","No")</f>
        <v>No</v>
      </c>
      <c r="N5594" t="s">
        <v>50</v>
      </c>
      <c r="O5594" t="s">
        <v>41</v>
      </c>
      <c r="P5594" s="13">
        <v>32509</v>
      </c>
      <c r="Q5594" s="16" t="str">
        <f>Table2[[#This Row],[Service Line Size (inches) (System Side)]]</f>
        <v>5/8</v>
      </c>
      <c r="R5594" t="s">
        <v>43</v>
      </c>
      <c r="S5594" t="str">
        <f>IF(Table2[[#This Row],[Basis of Material Classification (Customer Side)*]]="Field inspection","Yes","No")</f>
        <v>No</v>
      </c>
      <c r="V5594" t="s">
        <v>43</v>
      </c>
      <c r="W5594" t="s">
        <v>44</v>
      </c>
      <c r="X5594" t="s">
        <v>44</v>
      </c>
      <c r="Z5594" t="s">
        <v>45</v>
      </c>
      <c r="AA5594" t="s">
        <v>46</v>
      </c>
      <c r="AB5594" t="s">
        <v>46</v>
      </c>
      <c r="AC5594" t="s">
        <v>40</v>
      </c>
    </row>
    <row r="5595" spans="1:29" ht="14.4" x14ac:dyDescent="0.3">
      <c r="A5595">
        <v>5593</v>
      </c>
      <c r="B5595" t="s">
        <v>5586</v>
      </c>
      <c r="C5595" t="s">
        <v>277</v>
      </c>
      <c r="D5595" t="s">
        <v>40</v>
      </c>
      <c r="E5595" t="s">
        <v>40</v>
      </c>
      <c r="F5595" t="s">
        <v>53</v>
      </c>
      <c r="G5595" t="s">
        <v>40</v>
      </c>
      <c r="H5595" s="26">
        <v>36892</v>
      </c>
      <c r="I5595" t="s">
        <v>54</v>
      </c>
      <c r="J5595" t="s">
        <v>55</v>
      </c>
      <c r="K5595" t="str">
        <f>IF(Table2[[#This Row],[Basis of Material Classification (System Side)*]]="Field inspection","Yes","No")</f>
        <v>No</v>
      </c>
      <c r="O5595" t="s">
        <v>41</v>
      </c>
      <c r="P5595" s="13">
        <v>37257</v>
      </c>
      <c r="Q5595" s="16" t="str">
        <f>Table2[[#This Row],[Service Line Size (inches) (System Side)]]</f>
        <v>3/4</v>
      </c>
      <c r="R5595" t="s">
        <v>43</v>
      </c>
      <c r="S5595" t="str">
        <f>IF(Table2[[#This Row],[Basis of Material Classification (Customer Side)*]]="Field inspection","Yes","No")</f>
        <v>No</v>
      </c>
      <c r="V5595" t="s">
        <v>43</v>
      </c>
      <c r="W5595" t="s">
        <v>44</v>
      </c>
      <c r="X5595" t="s">
        <v>44</v>
      </c>
      <c r="Z5595" t="s">
        <v>45</v>
      </c>
      <c r="AA5595" t="s">
        <v>46</v>
      </c>
      <c r="AB5595" t="s">
        <v>46</v>
      </c>
      <c r="AC5595" t="s">
        <v>40</v>
      </c>
    </row>
    <row r="5596" spans="1:29" ht="14.4" x14ac:dyDescent="0.3">
      <c r="A5596">
        <v>5594</v>
      </c>
      <c r="B5596" t="s">
        <v>5587</v>
      </c>
      <c r="C5596" t="s">
        <v>277</v>
      </c>
      <c r="D5596" t="s">
        <v>40</v>
      </c>
      <c r="E5596" t="s">
        <v>40</v>
      </c>
      <c r="F5596" t="s">
        <v>41</v>
      </c>
      <c r="G5596" t="s">
        <v>40</v>
      </c>
      <c r="H5596" s="26">
        <v>32143</v>
      </c>
      <c r="I5596" t="s">
        <v>42</v>
      </c>
      <c r="J5596" t="s">
        <v>43</v>
      </c>
      <c r="K5596" t="str">
        <f>IF(Table2[[#This Row],[Basis of Material Classification (System Side)*]]="Field inspection","Yes","No")</f>
        <v>No</v>
      </c>
      <c r="N5596" t="str">
        <f>Table2[[#This Row],[Basis of Material Classification (System Side)*]]</f>
        <v>Installation date after lead ban</v>
      </c>
      <c r="O5596" t="s">
        <v>41</v>
      </c>
      <c r="P5596" s="13">
        <v>20090</v>
      </c>
      <c r="Q5596" s="16" t="str">
        <f>Table2[[#This Row],[Service Line Size (inches) (System Side)]]</f>
        <v>5/8</v>
      </c>
      <c r="R5596" t="s">
        <v>49</v>
      </c>
      <c r="S5596" t="str">
        <f>IF(Table2[[#This Row],[Basis of Material Classification (Customer Side)*]]="Field inspection","Yes","No")</f>
        <v>No</v>
      </c>
      <c r="V5596" t="s">
        <v>50</v>
      </c>
      <c r="W5596" t="s">
        <v>44</v>
      </c>
      <c r="X5596" t="s">
        <v>44</v>
      </c>
      <c r="Z5596" t="s">
        <v>58</v>
      </c>
      <c r="AA5596" t="s">
        <v>46</v>
      </c>
      <c r="AB5596" t="s">
        <v>46</v>
      </c>
      <c r="AC5596" t="s">
        <v>40</v>
      </c>
    </row>
    <row r="5597" spans="1:29" ht="14.4" x14ac:dyDescent="0.3">
      <c r="A5597">
        <v>5595</v>
      </c>
      <c r="B5597" t="s">
        <v>5588</v>
      </c>
      <c r="C5597" t="s">
        <v>277</v>
      </c>
      <c r="D5597" t="s">
        <v>40</v>
      </c>
      <c r="E5597" t="s">
        <v>40</v>
      </c>
      <c r="F5597" t="s">
        <v>41</v>
      </c>
      <c r="G5597" t="s">
        <v>40</v>
      </c>
      <c r="H5597" s="26">
        <v>24838</v>
      </c>
      <c r="I5597" t="s">
        <v>42</v>
      </c>
      <c r="J5597" t="s">
        <v>49</v>
      </c>
      <c r="K5597" t="str">
        <f>IF(Table2[[#This Row],[Basis of Material Classification (System Side)*]]="Field inspection","Yes","No")</f>
        <v>No</v>
      </c>
      <c r="N5597" t="s">
        <v>50</v>
      </c>
      <c r="O5597" t="s">
        <v>41</v>
      </c>
      <c r="P5597" s="13">
        <v>32143</v>
      </c>
      <c r="Q5597" s="16" t="str">
        <f>Table2[[#This Row],[Service Line Size (inches) (System Side)]]</f>
        <v>5/8</v>
      </c>
      <c r="R5597" t="s">
        <v>43</v>
      </c>
      <c r="S5597" t="str">
        <f>IF(Table2[[#This Row],[Basis of Material Classification (Customer Side)*]]="Field inspection","Yes","No")</f>
        <v>No</v>
      </c>
      <c r="V5597" t="s">
        <v>43</v>
      </c>
      <c r="W5597" t="s">
        <v>44</v>
      </c>
      <c r="X5597" t="s">
        <v>44</v>
      </c>
      <c r="Z5597" t="s">
        <v>45</v>
      </c>
      <c r="AA5597" t="s">
        <v>46</v>
      </c>
      <c r="AB5597" t="s">
        <v>46</v>
      </c>
      <c r="AC5597" t="s">
        <v>40</v>
      </c>
    </row>
    <row r="5598" spans="1:29" ht="14.4" x14ac:dyDescent="0.3">
      <c r="A5598">
        <v>5596</v>
      </c>
      <c r="B5598" t="s">
        <v>5589</v>
      </c>
      <c r="C5598" t="s">
        <v>277</v>
      </c>
      <c r="D5598" t="s">
        <v>40</v>
      </c>
      <c r="E5598" t="s">
        <v>40</v>
      </c>
      <c r="F5598" t="s">
        <v>53</v>
      </c>
      <c r="G5598" t="s">
        <v>40</v>
      </c>
      <c r="H5598" s="26">
        <v>38718</v>
      </c>
      <c r="I5598" t="s">
        <v>54</v>
      </c>
      <c r="J5598" t="s">
        <v>55</v>
      </c>
      <c r="K5598" t="str">
        <f>IF(Table2[[#This Row],[Basis of Material Classification (System Side)*]]="Field inspection","Yes","No")</f>
        <v>No</v>
      </c>
      <c r="O5598" t="s">
        <v>41</v>
      </c>
      <c r="P5598" s="13">
        <v>39083</v>
      </c>
      <c r="Q5598" s="16" t="str">
        <f>Table2[[#This Row],[Service Line Size (inches) (System Side)]]</f>
        <v>3/4</v>
      </c>
      <c r="R5598" t="s">
        <v>43</v>
      </c>
      <c r="S5598" t="str">
        <f>IF(Table2[[#This Row],[Basis of Material Classification (Customer Side)*]]="Field inspection","Yes","No")</f>
        <v>No</v>
      </c>
      <c r="V5598" t="s">
        <v>43</v>
      </c>
      <c r="W5598" t="s">
        <v>44</v>
      </c>
      <c r="X5598" t="s">
        <v>44</v>
      </c>
      <c r="Z5598" t="s">
        <v>45</v>
      </c>
      <c r="AA5598" t="s">
        <v>46</v>
      </c>
      <c r="AB5598" t="s">
        <v>46</v>
      </c>
      <c r="AC5598" t="s">
        <v>40</v>
      </c>
    </row>
    <row r="5599" spans="1:29" ht="14.4" x14ac:dyDescent="0.3">
      <c r="A5599">
        <v>5597</v>
      </c>
      <c r="B5599" t="s">
        <v>5590</v>
      </c>
      <c r="C5599" t="s">
        <v>277</v>
      </c>
      <c r="D5599" t="s">
        <v>40</v>
      </c>
      <c r="E5599" t="s">
        <v>40</v>
      </c>
      <c r="F5599" t="s">
        <v>41</v>
      </c>
      <c r="G5599" t="s">
        <v>40</v>
      </c>
      <c r="H5599" s="26">
        <v>35065</v>
      </c>
      <c r="I5599" t="s">
        <v>42</v>
      </c>
      <c r="J5599" t="s">
        <v>43</v>
      </c>
      <c r="K5599" t="str">
        <f>IF(Table2[[#This Row],[Basis of Material Classification (System Side)*]]="Field inspection","Yes","No")</f>
        <v>No</v>
      </c>
      <c r="N5599" t="str">
        <f>Table2[[#This Row],[Basis of Material Classification (System Side)*]]</f>
        <v>Installation date after lead ban</v>
      </c>
      <c r="O5599" t="s">
        <v>41</v>
      </c>
      <c r="P5599" s="13">
        <v>20090</v>
      </c>
      <c r="Q5599" s="16" t="str">
        <f>Table2[[#This Row],[Service Line Size (inches) (System Side)]]</f>
        <v>5/8</v>
      </c>
      <c r="R5599" t="s">
        <v>49</v>
      </c>
      <c r="S5599" t="str">
        <f>IF(Table2[[#This Row],[Basis of Material Classification (Customer Side)*]]="Field inspection","Yes","No")</f>
        <v>No</v>
      </c>
      <c r="V5599" t="s">
        <v>50</v>
      </c>
      <c r="W5599" t="s">
        <v>44</v>
      </c>
      <c r="X5599" t="s">
        <v>44</v>
      </c>
      <c r="Z5599" t="s">
        <v>45</v>
      </c>
      <c r="AA5599" t="s">
        <v>46</v>
      </c>
      <c r="AB5599" t="s">
        <v>46</v>
      </c>
      <c r="AC5599" t="s">
        <v>40</v>
      </c>
    </row>
    <row r="5600" spans="1:29" ht="14.4" x14ac:dyDescent="0.3">
      <c r="A5600">
        <v>5598</v>
      </c>
      <c r="B5600" t="s">
        <v>5591</v>
      </c>
      <c r="C5600" t="s">
        <v>277</v>
      </c>
      <c r="D5600" t="s">
        <v>40</v>
      </c>
      <c r="E5600" t="s">
        <v>40</v>
      </c>
      <c r="F5600" t="s">
        <v>53</v>
      </c>
      <c r="G5600" t="s">
        <v>40</v>
      </c>
      <c r="H5600" s="26">
        <v>24108</v>
      </c>
      <c r="I5600" t="s">
        <v>54</v>
      </c>
      <c r="J5600" t="s">
        <v>55</v>
      </c>
      <c r="K5600" t="str">
        <f>IF(Table2[[#This Row],[Basis of Material Classification (System Side)*]]="Field inspection","Yes","No")</f>
        <v>No</v>
      </c>
      <c r="O5600" t="s">
        <v>41</v>
      </c>
      <c r="P5600" s="13">
        <v>37622</v>
      </c>
      <c r="Q5600" s="16" t="str">
        <f>Table2[[#This Row],[Service Line Size (inches) (System Side)]]</f>
        <v>3/4</v>
      </c>
      <c r="R5600" t="s">
        <v>43</v>
      </c>
      <c r="S5600" t="str">
        <f>IF(Table2[[#This Row],[Basis of Material Classification (Customer Side)*]]="Field inspection","Yes","No")</f>
        <v>No</v>
      </c>
      <c r="V5600" t="s">
        <v>43</v>
      </c>
      <c r="W5600" t="s">
        <v>44</v>
      </c>
      <c r="X5600" t="s">
        <v>44</v>
      </c>
      <c r="Z5600" t="s">
        <v>45</v>
      </c>
      <c r="AA5600" t="s">
        <v>46</v>
      </c>
      <c r="AB5600" t="s">
        <v>46</v>
      </c>
      <c r="AC5600" t="s">
        <v>40</v>
      </c>
    </row>
    <row r="5601" spans="1:29" ht="14.4" x14ac:dyDescent="0.3">
      <c r="A5601">
        <v>5599</v>
      </c>
      <c r="B5601" t="s">
        <v>5592</v>
      </c>
      <c r="C5601" t="s">
        <v>277</v>
      </c>
      <c r="D5601" t="s">
        <v>40</v>
      </c>
      <c r="E5601" t="s">
        <v>40</v>
      </c>
      <c r="F5601" t="s">
        <v>53</v>
      </c>
      <c r="G5601" t="s">
        <v>40</v>
      </c>
      <c r="H5601" s="26">
        <v>27760</v>
      </c>
      <c r="I5601" t="s">
        <v>42</v>
      </c>
      <c r="J5601" t="s">
        <v>55</v>
      </c>
      <c r="K5601" t="str">
        <f>IF(Table2[[#This Row],[Basis of Material Classification (System Side)*]]="Field inspection","Yes","No")</f>
        <v>No</v>
      </c>
      <c r="O5601" t="s">
        <v>41</v>
      </c>
      <c r="P5601" s="13">
        <v>23743</v>
      </c>
      <c r="Q5601" s="16" t="str">
        <f>Table2[[#This Row],[Service Line Size (inches) (System Side)]]</f>
        <v>5/8</v>
      </c>
      <c r="R5601" t="s">
        <v>49</v>
      </c>
      <c r="S5601" t="str">
        <f>IF(Table2[[#This Row],[Basis of Material Classification (Customer Side)*]]="Field inspection","Yes","No")</f>
        <v>No</v>
      </c>
      <c r="V5601" t="s">
        <v>50</v>
      </c>
      <c r="W5601" t="s">
        <v>44</v>
      </c>
      <c r="X5601" t="s">
        <v>44</v>
      </c>
      <c r="Z5601" t="s">
        <v>45</v>
      </c>
      <c r="AA5601" t="s">
        <v>46</v>
      </c>
      <c r="AB5601" t="s">
        <v>46</v>
      </c>
      <c r="AC5601" t="s">
        <v>40</v>
      </c>
    </row>
    <row r="5602" spans="1:29" ht="14.4" x14ac:dyDescent="0.3">
      <c r="A5602">
        <v>5600</v>
      </c>
      <c r="B5602" t="s">
        <v>5593</v>
      </c>
      <c r="C5602" t="s">
        <v>277</v>
      </c>
      <c r="D5602" t="s">
        <v>40</v>
      </c>
      <c r="E5602" t="s">
        <v>40</v>
      </c>
      <c r="F5602" t="s">
        <v>41</v>
      </c>
      <c r="G5602" t="s">
        <v>40</v>
      </c>
      <c r="H5602" s="26">
        <v>37622</v>
      </c>
      <c r="I5602" t="s">
        <v>54</v>
      </c>
      <c r="J5602" t="s">
        <v>43</v>
      </c>
      <c r="K5602" t="str">
        <f>IF(Table2[[#This Row],[Basis of Material Classification (System Side)*]]="Field inspection","Yes","No")</f>
        <v>No</v>
      </c>
      <c r="N5602" t="str">
        <f>Table2[[#This Row],[Basis of Material Classification (System Side)*]]</f>
        <v>Installation date after lead ban</v>
      </c>
      <c r="O5602" t="s">
        <v>41</v>
      </c>
      <c r="P5602" s="13">
        <v>37257</v>
      </c>
      <c r="Q5602" s="16" t="str">
        <f>Table2[[#This Row],[Service Line Size (inches) (System Side)]]</f>
        <v>3/4</v>
      </c>
      <c r="R5602" t="s">
        <v>43</v>
      </c>
      <c r="S5602" t="str">
        <f>IF(Table2[[#This Row],[Basis of Material Classification (Customer Side)*]]="Field inspection","Yes","No")</f>
        <v>No</v>
      </c>
      <c r="V5602" t="s">
        <v>43</v>
      </c>
      <c r="W5602" t="s">
        <v>44</v>
      </c>
      <c r="X5602" t="s">
        <v>44</v>
      </c>
      <c r="Z5602" t="s">
        <v>45</v>
      </c>
      <c r="AA5602" t="s">
        <v>46</v>
      </c>
      <c r="AB5602" t="s">
        <v>46</v>
      </c>
      <c r="AC5602" t="s">
        <v>40</v>
      </c>
    </row>
    <row r="5603" spans="1:29" ht="14.4" x14ac:dyDescent="0.3">
      <c r="A5603">
        <v>5601</v>
      </c>
      <c r="B5603" t="s">
        <v>5594</v>
      </c>
      <c r="C5603" t="s">
        <v>277</v>
      </c>
      <c r="D5603" t="s">
        <v>40</v>
      </c>
      <c r="E5603" t="s">
        <v>40</v>
      </c>
      <c r="F5603" t="s">
        <v>41</v>
      </c>
      <c r="G5603" t="s">
        <v>40</v>
      </c>
      <c r="H5603" s="27"/>
      <c r="I5603" t="s">
        <v>42</v>
      </c>
      <c r="J5603" t="s">
        <v>106</v>
      </c>
      <c r="K5603" t="str">
        <f>IF(Table2[[#This Row],[Basis of Material Classification (System Side)*]]="Field inspection","Yes","No")</f>
        <v>No</v>
      </c>
      <c r="N5603" t="s">
        <v>107</v>
      </c>
      <c r="O5603" t="s">
        <v>41</v>
      </c>
      <c r="P5603" s="13">
        <v>35065</v>
      </c>
      <c r="Q5603" s="16" t="str">
        <f>Table2[[#This Row],[Service Line Size (inches) (System Side)]]</f>
        <v>5/8</v>
      </c>
      <c r="R5603" t="s">
        <v>43</v>
      </c>
      <c r="S5603" t="str">
        <f>IF(Table2[[#This Row],[Basis of Material Classification (Customer Side)*]]="Field inspection","Yes","No")</f>
        <v>No</v>
      </c>
      <c r="V5603" t="s">
        <v>43</v>
      </c>
      <c r="W5603" t="s">
        <v>44</v>
      </c>
      <c r="X5603" t="s">
        <v>44</v>
      </c>
      <c r="Z5603" t="s">
        <v>58</v>
      </c>
      <c r="AA5603" t="s">
        <v>46</v>
      </c>
      <c r="AB5603" t="s">
        <v>46</v>
      </c>
      <c r="AC5603" t="s">
        <v>40</v>
      </c>
    </row>
    <row r="5604" spans="1:29" ht="14.4" x14ac:dyDescent="0.3">
      <c r="A5604">
        <v>5602</v>
      </c>
      <c r="B5604" t="s">
        <v>5595</v>
      </c>
      <c r="C5604" t="s">
        <v>277</v>
      </c>
      <c r="D5604" t="s">
        <v>40</v>
      </c>
      <c r="E5604" t="s">
        <v>40</v>
      </c>
      <c r="F5604" t="s">
        <v>53</v>
      </c>
      <c r="G5604" t="s">
        <v>40</v>
      </c>
      <c r="H5604" s="26">
        <v>37257</v>
      </c>
      <c r="I5604" t="s">
        <v>54</v>
      </c>
      <c r="J5604" t="s">
        <v>55</v>
      </c>
      <c r="K5604" t="str">
        <f>IF(Table2[[#This Row],[Basis of Material Classification (System Side)*]]="Field inspection","Yes","No")</f>
        <v>No</v>
      </c>
      <c r="O5604" t="s">
        <v>41</v>
      </c>
      <c r="P5604" s="13">
        <v>26665</v>
      </c>
      <c r="Q5604" s="16" t="str">
        <f>Table2[[#This Row],[Service Line Size (inches) (System Side)]]</f>
        <v>3/4</v>
      </c>
      <c r="R5604" t="s">
        <v>49</v>
      </c>
      <c r="S5604" t="str">
        <f>IF(Table2[[#This Row],[Basis of Material Classification (Customer Side)*]]="Field inspection","Yes","No")</f>
        <v>No</v>
      </c>
      <c r="V5604" t="s">
        <v>50</v>
      </c>
      <c r="W5604" t="s">
        <v>44</v>
      </c>
      <c r="X5604" t="s">
        <v>44</v>
      </c>
      <c r="Z5604" t="s">
        <v>45</v>
      </c>
      <c r="AA5604" t="s">
        <v>46</v>
      </c>
      <c r="AB5604" t="s">
        <v>46</v>
      </c>
      <c r="AC5604" t="s">
        <v>40</v>
      </c>
    </row>
    <row r="5605" spans="1:29" ht="14.4" x14ac:dyDescent="0.3">
      <c r="A5605">
        <v>5603</v>
      </c>
      <c r="B5605" t="s">
        <v>5596</v>
      </c>
      <c r="C5605" t="s">
        <v>277</v>
      </c>
      <c r="D5605" t="s">
        <v>40</v>
      </c>
      <c r="E5605" t="s">
        <v>40</v>
      </c>
      <c r="F5605" t="s">
        <v>41</v>
      </c>
      <c r="G5605" t="s">
        <v>40</v>
      </c>
      <c r="H5605" s="27"/>
      <c r="I5605" t="s">
        <v>42</v>
      </c>
      <c r="J5605" t="s">
        <v>49</v>
      </c>
      <c r="K5605" t="str">
        <f>IF(Table2[[#This Row],[Basis of Material Classification (System Side)*]]="Field inspection","Yes","No")</f>
        <v>No</v>
      </c>
      <c r="N5605" t="s">
        <v>50</v>
      </c>
      <c r="O5605" t="s">
        <v>41</v>
      </c>
      <c r="P5605" s="13">
        <v>31048</v>
      </c>
      <c r="Q5605" s="16" t="str">
        <f>Table2[[#This Row],[Service Line Size (inches) (System Side)]]</f>
        <v>5/8</v>
      </c>
      <c r="R5605" t="s">
        <v>43</v>
      </c>
      <c r="S5605" t="str">
        <f>IF(Table2[[#This Row],[Basis of Material Classification (Customer Side)*]]="Field inspection","Yes","No")</f>
        <v>No</v>
      </c>
      <c r="V5605" t="s">
        <v>43</v>
      </c>
      <c r="W5605" t="s">
        <v>44</v>
      </c>
      <c r="X5605" t="s">
        <v>44</v>
      </c>
      <c r="Z5605" t="s">
        <v>58</v>
      </c>
      <c r="AA5605" t="s">
        <v>46</v>
      </c>
      <c r="AB5605" t="s">
        <v>46</v>
      </c>
      <c r="AC5605" t="s">
        <v>40</v>
      </c>
    </row>
    <row r="5606" spans="1:29" ht="14.4" x14ac:dyDescent="0.3">
      <c r="A5606">
        <v>5604</v>
      </c>
      <c r="B5606" t="s">
        <v>5597</v>
      </c>
      <c r="C5606" t="s">
        <v>277</v>
      </c>
      <c r="D5606" t="s">
        <v>40</v>
      </c>
      <c r="E5606" t="s">
        <v>40</v>
      </c>
      <c r="F5606" t="s">
        <v>53</v>
      </c>
      <c r="G5606" t="s">
        <v>40</v>
      </c>
      <c r="H5606" s="26">
        <v>37622</v>
      </c>
      <c r="I5606" t="s">
        <v>54</v>
      </c>
      <c r="J5606" t="s">
        <v>55</v>
      </c>
      <c r="K5606" t="str">
        <f>IF(Table2[[#This Row],[Basis of Material Classification (System Side)*]]="Field inspection","Yes","No")</f>
        <v>No</v>
      </c>
      <c r="O5606" t="s">
        <v>41</v>
      </c>
      <c r="P5606" s="13">
        <v>37987</v>
      </c>
      <c r="Q5606" s="16" t="str">
        <f>Table2[[#This Row],[Service Line Size (inches) (System Side)]]</f>
        <v>3/4</v>
      </c>
      <c r="R5606" t="s">
        <v>43</v>
      </c>
      <c r="S5606" t="str">
        <f>IF(Table2[[#This Row],[Basis of Material Classification (Customer Side)*]]="Field inspection","Yes","No")</f>
        <v>No</v>
      </c>
      <c r="V5606" t="s">
        <v>43</v>
      </c>
      <c r="W5606" t="s">
        <v>44</v>
      </c>
      <c r="X5606" t="s">
        <v>44</v>
      </c>
      <c r="Z5606" t="s">
        <v>45</v>
      </c>
      <c r="AA5606" t="s">
        <v>46</v>
      </c>
      <c r="AB5606" t="s">
        <v>46</v>
      </c>
      <c r="AC5606" t="s">
        <v>40</v>
      </c>
    </row>
    <row r="5607" spans="1:29" ht="14.4" x14ac:dyDescent="0.3">
      <c r="A5607">
        <v>5605</v>
      </c>
      <c r="B5607" t="s">
        <v>5598</v>
      </c>
      <c r="C5607" t="s">
        <v>277</v>
      </c>
      <c r="D5607" t="s">
        <v>40</v>
      </c>
      <c r="E5607" t="s">
        <v>40</v>
      </c>
      <c r="F5607" t="s">
        <v>41</v>
      </c>
      <c r="G5607" t="s">
        <v>40</v>
      </c>
      <c r="H5607" s="26">
        <v>37987</v>
      </c>
      <c r="I5607" t="s">
        <v>42</v>
      </c>
      <c r="J5607" t="s">
        <v>43</v>
      </c>
      <c r="K5607" t="str">
        <f>IF(Table2[[#This Row],[Basis of Material Classification (System Side)*]]="Field inspection","Yes","No")</f>
        <v>No</v>
      </c>
      <c r="N5607" t="str">
        <f>Table2[[#This Row],[Basis of Material Classification (System Side)*]]</f>
        <v>Installation date after lead ban</v>
      </c>
      <c r="O5607" t="s">
        <v>41</v>
      </c>
      <c r="P5607" s="13">
        <v>17168</v>
      </c>
      <c r="Q5607" s="16" t="str">
        <f>Table2[[#This Row],[Service Line Size (inches) (System Side)]]</f>
        <v>5/8</v>
      </c>
      <c r="R5607" t="s">
        <v>49</v>
      </c>
      <c r="S5607" t="str">
        <f>IF(Table2[[#This Row],[Basis of Material Classification (Customer Side)*]]="Field inspection","Yes","No")</f>
        <v>No</v>
      </c>
      <c r="V5607" t="s">
        <v>50</v>
      </c>
      <c r="W5607" t="s">
        <v>44</v>
      </c>
      <c r="X5607" t="s">
        <v>44</v>
      </c>
      <c r="Z5607" t="s">
        <v>45</v>
      </c>
      <c r="AA5607" t="s">
        <v>46</v>
      </c>
      <c r="AB5607" t="s">
        <v>46</v>
      </c>
      <c r="AC5607" t="s">
        <v>40</v>
      </c>
    </row>
    <row r="5608" spans="1:29" ht="14.4" x14ac:dyDescent="0.3">
      <c r="A5608">
        <v>5606</v>
      </c>
      <c r="B5608" t="s">
        <v>5599</v>
      </c>
      <c r="C5608" t="s">
        <v>277</v>
      </c>
      <c r="D5608" t="s">
        <v>40</v>
      </c>
      <c r="E5608" t="s">
        <v>40</v>
      </c>
      <c r="F5608" t="s">
        <v>41</v>
      </c>
      <c r="G5608" t="s">
        <v>40</v>
      </c>
      <c r="H5608" s="26">
        <v>19725</v>
      </c>
      <c r="I5608" t="s">
        <v>42</v>
      </c>
      <c r="J5608" t="s">
        <v>49</v>
      </c>
      <c r="K5608" t="str">
        <f>IF(Table2[[#This Row],[Basis of Material Classification (System Side)*]]="Field inspection","Yes","No")</f>
        <v>No</v>
      </c>
      <c r="N5608" t="s">
        <v>50</v>
      </c>
      <c r="O5608" t="s">
        <v>41</v>
      </c>
      <c r="P5608" s="13">
        <v>18994</v>
      </c>
      <c r="Q5608" s="16" t="str">
        <f>Table2[[#This Row],[Service Line Size (inches) (System Side)]]</f>
        <v>5/8</v>
      </c>
      <c r="R5608" t="s">
        <v>49</v>
      </c>
      <c r="S5608" t="str">
        <f>IF(Table2[[#This Row],[Basis of Material Classification (Customer Side)*]]="Field inspection","Yes","No")</f>
        <v>No</v>
      </c>
      <c r="V5608" t="s">
        <v>50</v>
      </c>
      <c r="W5608" t="s">
        <v>44</v>
      </c>
      <c r="X5608" t="s">
        <v>44</v>
      </c>
      <c r="Z5608" t="s">
        <v>45</v>
      </c>
      <c r="AA5608" t="s">
        <v>46</v>
      </c>
      <c r="AB5608" t="s">
        <v>46</v>
      </c>
      <c r="AC5608" t="s">
        <v>40</v>
      </c>
    </row>
    <row r="5609" spans="1:29" ht="14.4" x14ac:dyDescent="0.3">
      <c r="A5609">
        <v>5607</v>
      </c>
      <c r="B5609" t="s">
        <v>5600</v>
      </c>
      <c r="C5609" t="s">
        <v>277</v>
      </c>
      <c r="D5609" t="s">
        <v>40</v>
      </c>
      <c r="E5609" t="s">
        <v>40</v>
      </c>
      <c r="F5609" t="s">
        <v>41</v>
      </c>
      <c r="G5609" t="s">
        <v>40</v>
      </c>
      <c r="H5609" s="26">
        <v>29587</v>
      </c>
      <c r="I5609" t="s">
        <v>42</v>
      </c>
      <c r="J5609" t="s">
        <v>43</v>
      </c>
      <c r="K5609" t="str">
        <f>IF(Table2[[#This Row],[Basis of Material Classification (System Side)*]]="Field inspection","Yes","No")</f>
        <v>No</v>
      </c>
      <c r="N5609" t="str">
        <f>Table2[[#This Row],[Basis of Material Classification (System Side)*]]</f>
        <v>Installation date after lead ban</v>
      </c>
      <c r="O5609" t="s">
        <v>41</v>
      </c>
      <c r="P5609" s="13">
        <v>14611</v>
      </c>
      <c r="Q5609" s="16" t="str">
        <f>Table2[[#This Row],[Service Line Size (inches) (System Side)]]</f>
        <v>5/8</v>
      </c>
      <c r="R5609" t="s">
        <v>49</v>
      </c>
      <c r="S5609" t="str">
        <f>IF(Table2[[#This Row],[Basis of Material Classification (Customer Side)*]]="Field inspection","Yes","No")</f>
        <v>No</v>
      </c>
      <c r="V5609" t="s">
        <v>50</v>
      </c>
      <c r="W5609" t="s">
        <v>44</v>
      </c>
      <c r="X5609" t="s">
        <v>44</v>
      </c>
      <c r="Z5609" t="s">
        <v>45</v>
      </c>
      <c r="AA5609" t="s">
        <v>46</v>
      </c>
      <c r="AB5609" t="s">
        <v>46</v>
      </c>
      <c r="AC5609" t="s">
        <v>40</v>
      </c>
    </row>
    <row r="5610" spans="1:29" ht="14.4" x14ac:dyDescent="0.3">
      <c r="A5610">
        <v>5608</v>
      </c>
      <c r="B5610" t="s">
        <v>5601</v>
      </c>
      <c r="C5610" t="s">
        <v>277</v>
      </c>
      <c r="D5610" t="s">
        <v>40</v>
      </c>
      <c r="E5610" t="s">
        <v>40</v>
      </c>
      <c r="F5610" t="s">
        <v>41</v>
      </c>
      <c r="G5610" t="s">
        <v>40</v>
      </c>
      <c r="H5610" s="26">
        <v>20090</v>
      </c>
      <c r="I5610" t="s">
        <v>42</v>
      </c>
      <c r="J5610" t="s">
        <v>49</v>
      </c>
      <c r="K5610" t="str">
        <f>IF(Table2[[#This Row],[Basis of Material Classification (System Side)*]]="Field inspection","Yes","No")</f>
        <v>No</v>
      </c>
      <c r="N5610" t="s">
        <v>50</v>
      </c>
      <c r="O5610" t="s">
        <v>41</v>
      </c>
      <c r="P5610" s="13">
        <v>14611</v>
      </c>
      <c r="Q5610" s="16" t="str">
        <f>Table2[[#This Row],[Service Line Size (inches) (System Side)]]</f>
        <v>5/8</v>
      </c>
      <c r="R5610" t="s">
        <v>49</v>
      </c>
      <c r="S5610" t="str">
        <f>IF(Table2[[#This Row],[Basis of Material Classification (Customer Side)*]]="Field inspection","Yes","No")</f>
        <v>No</v>
      </c>
      <c r="V5610" t="s">
        <v>50</v>
      </c>
      <c r="W5610" t="s">
        <v>44</v>
      </c>
      <c r="X5610" t="s">
        <v>44</v>
      </c>
      <c r="Z5610" t="s">
        <v>45</v>
      </c>
      <c r="AA5610" t="s">
        <v>46</v>
      </c>
      <c r="AB5610" t="s">
        <v>46</v>
      </c>
      <c r="AC5610" t="s">
        <v>40</v>
      </c>
    </row>
    <row r="5611" spans="1:29" ht="14.4" x14ac:dyDescent="0.3">
      <c r="A5611">
        <v>5609</v>
      </c>
      <c r="B5611" t="s">
        <v>5602</v>
      </c>
      <c r="C5611" t="s">
        <v>277</v>
      </c>
      <c r="D5611" t="s">
        <v>40</v>
      </c>
      <c r="E5611" t="s">
        <v>40</v>
      </c>
      <c r="F5611" t="s">
        <v>41</v>
      </c>
      <c r="G5611" t="s">
        <v>40</v>
      </c>
      <c r="H5611" s="26">
        <v>26299</v>
      </c>
      <c r="I5611" t="s">
        <v>42</v>
      </c>
      <c r="J5611" t="s">
        <v>49</v>
      </c>
      <c r="K5611" t="str">
        <f>IF(Table2[[#This Row],[Basis of Material Classification (System Side)*]]="Field inspection","Yes","No")</f>
        <v>No</v>
      </c>
      <c r="N5611" t="s">
        <v>50</v>
      </c>
      <c r="O5611" t="s">
        <v>41</v>
      </c>
      <c r="P5611" s="13">
        <v>24838</v>
      </c>
      <c r="Q5611" s="16" t="str">
        <f>Table2[[#This Row],[Service Line Size (inches) (System Side)]]</f>
        <v>5/8</v>
      </c>
      <c r="R5611" t="s">
        <v>49</v>
      </c>
      <c r="S5611" t="str">
        <f>IF(Table2[[#This Row],[Basis of Material Classification (Customer Side)*]]="Field inspection","Yes","No")</f>
        <v>No</v>
      </c>
      <c r="V5611" t="s">
        <v>50</v>
      </c>
      <c r="W5611" t="s">
        <v>44</v>
      </c>
      <c r="X5611" t="s">
        <v>44</v>
      </c>
      <c r="Z5611" t="s">
        <v>45</v>
      </c>
      <c r="AA5611" t="s">
        <v>46</v>
      </c>
      <c r="AB5611" t="s">
        <v>46</v>
      </c>
      <c r="AC5611" t="s">
        <v>40</v>
      </c>
    </row>
    <row r="5612" spans="1:29" ht="14.4" x14ac:dyDescent="0.3">
      <c r="A5612">
        <v>5610</v>
      </c>
      <c r="B5612" t="s">
        <v>5603</v>
      </c>
      <c r="C5612" t="s">
        <v>277</v>
      </c>
      <c r="D5612" t="s">
        <v>40</v>
      </c>
      <c r="E5612" t="s">
        <v>40</v>
      </c>
      <c r="F5612" t="s">
        <v>53</v>
      </c>
      <c r="G5612" t="s">
        <v>40</v>
      </c>
      <c r="H5612" s="26">
        <v>26665</v>
      </c>
      <c r="I5612" t="s">
        <v>42</v>
      </c>
      <c r="J5612" t="s">
        <v>65</v>
      </c>
      <c r="K5612" t="str">
        <f>IF(Table2[[#This Row],[Basis of Material Classification (System Side)*]]="Field inspection","Yes","No")</f>
        <v>Yes</v>
      </c>
      <c r="L5612" t="s">
        <v>66</v>
      </c>
      <c r="M5612" s="13">
        <v>45513</v>
      </c>
      <c r="O5612" t="s">
        <v>41</v>
      </c>
      <c r="P5612" s="13">
        <v>29221</v>
      </c>
      <c r="Q5612" s="16" t="str">
        <f>Table2[[#This Row],[Service Line Size (inches) (System Side)]]</f>
        <v>5/8</v>
      </c>
      <c r="R5612" t="s">
        <v>43</v>
      </c>
      <c r="S5612" t="str">
        <f>IF(Table2[[#This Row],[Basis of Material Classification (Customer Side)*]]="Field inspection","Yes","No")</f>
        <v>No</v>
      </c>
      <c r="V5612" t="s">
        <v>43</v>
      </c>
      <c r="W5612" t="s">
        <v>44</v>
      </c>
      <c r="X5612" t="s">
        <v>44</v>
      </c>
      <c r="Z5612" t="s">
        <v>45</v>
      </c>
      <c r="AA5612" t="s">
        <v>46</v>
      </c>
      <c r="AB5612" t="s">
        <v>46</v>
      </c>
      <c r="AC5612" t="s">
        <v>40</v>
      </c>
    </row>
    <row r="5613" spans="1:29" ht="14.4" x14ac:dyDescent="0.3">
      <c r="A5613">
        <v>5611</v>
      </c>
      <c r="B5613" t="s">
        <v>5604</v>
      </c>
      <c r="C5613" t="s">
        <v>277</v>
      </c>
      <c r="D5613" t="s">
        <v>40</v>
      </c>
      <c r="E5613" t="s">
        <v>40</v>
      </c>
      <c r="F5613" t="s">
        <v>53</v>
      </c>
      <c r="G5613" t="s">
        <v>40</v>
      </c>
      <c r="H5613" s="26">
        <v>24838</v>
      </c>
      <c r="I5613" t="s">
        <v>42</v>
      </c>
      <c r="J5613" t="s">
        <v>55</v>
      </c>
      <c r="K5613" t="str">
        <f>IF(Table2[[#This Row],[Basis of Material Classification (System Side)*]]="Field inspection","Yes","No")</f>
        <v>No</v>
      </c>
      <c r="O5613" t="s">
        <v>41</v>
      </c>
      <c r="P5613" s="13">
        <v>18994</v>
      </c>
      <c r="Q5613" s="16" t="str">
        <f>Table2[[#This Row],[Service Line Size (inches) (System Side)]]</f>
        <v>5/8</v>
      </c>
      <c r="R5613" t="s">
        <v>49</v>
      </c>
      <c r="S5613" t="str">
        <f>IF(Table2[[#This Row],[Basis of Material Classification (Customer Side)*]]="Field inspection","Yes","No")</f>
        <v>No</v>
      </c>
      <c r="V5613" t="s">
        <v>50</v>
      </c>
      <c r="W5613" t="s">
        <v>44</v>
      </c>
      <c r="X5613" t="s">
        <v>44</v>
      </c>
      <c r="Z5613" t="s">
        <v>45</v>
      </c>
      <c r="AA5613" t="s">
        <v>46</v>
      </c>
      <c r="AB5613" t="s">
        <v>46</v>
      </c>
      <c r="AC5613" t="s">
        <v>40</v>
      </c>
    </row>
    <row r="5614" spans="1:29" ht="14.4" x14ac:dyDescent="0.3">
      <c r="A5614">
        <v>5612</v>
      </c>
      <c r="B5614" t="s">
        <v>5605</v>
      </c>
      <c r="C5614" t="s">
        <v>277</v>
      </c>
      <c r="D5614" t="s">
        <v>40</v>
      </c>
      <c r="E5614" t="s">
        <v>40</v>
      </c>
      <c r="F5614" t="s">
        <v>41</v>
      </c>
      <c r="G5614" t="s">
        <v>40</v>
      </c>
      <c r="H5614" s="26">
        <v>30682</v>
      </c>
      <c r="I5614" t="s">
        <v>42</v>
      </c>
      <c r="J5614" t="s">
        <v>43</v>
      </c>
      <c r="K5614" t="str">
        <f>IF(Table2[[#This Row],[Basis of Material Classification (System Side)*]]="Field inspection","Yes","No")</f>
        <v>No</v>
      </c>
      <c r="N5614" t="str">
        <f>Table2[[#This Row],[Basis of Material Classification (System Side)*]]</f>
        <v>Installation date after lead ban</v>
      </c>
      <c r="O5614" t="s">
        <v>41</v>
      </c>
      <c r="P5614" s="13">
        <v>31048</v>
      </c>
      <c r="Q5614" s="16" t="str">
        <f>Table2[[#This Row],[Service Line Size (inches) (System Side)]]</f>
        <v>5/8</v>
      </c>
      <c r="R5614" t="s">
        <v>43</v>
      </c>
      <c r="S5614" t="str">
        <f>IF(Table2[[#This Row],[Basis of Material Classification (Customer Side)*]]="Field inspection","Yes","No")</f>
        <v>No</v>
      </c>
      <c r="V5614" t="s">
        <v>43</v>
      </c>
      <c r="W5614" t="s">
        <v>44</v>
      </c>
      <c r="X5614" t="s">
        <v>44</v>
      </c>
      <c r="Z5614" t="s">
        <v>45</v>
      </c>
      <c r="AA5614" t="s">
        <v>46</v>
      </c>
      <c r="AB5614" t="s">
        <v>46</v>
      </c>
      <c r="AC5614" t="s">
        <v>40</v>
      </c>
    </row>
    <row r="5615" spans="1:29" ht="14.4" x14ac:dyDescent="0.3">
      <c r="A5615">
        <v>5613</v>
      </c>
      <c r="B5615" t="s">
        <v>5606</v>
      </c>
      <c r="C5615" t="s">
        <v>277</v>
      </c>
      <c r="D5615" t="s">
        <v>40</v>
      </c>
      <c r="E5615" t="s">
        <v>40</v>
      </c>
      <c r="F5615" t="s">
        <v>41</v>
      </c>
      <c r="G5615" t="s">
        <v>40</v>
      </c>
      <c r="H5615" s="26">
        <v>26299</v>
      </c>
      <c r="I5615" t="s">
        <v>42</v>
      </c>
      <c r="J5615" t="s">
        <v>49</v>
      </c>
      <c r="K5615" t="str">
        <f>IF(Table2[[#This Row],[Basis of Material Classification (System Side)*]]="Field inspection","Yes","No")</f>
        <v>No</v>
      </c>
      <c r="N5615" t="s">
        <v>50</v>
      </c>
      <c r="O5615" t="s">
        <v>41</v>
      </c>
      <c r="P5615" s="13">
        <v>26299</v>
      </c>
      <c r="Q5615" s="16" t="str">
        <f>Table2[[#This Row],[Service Line Size (inches) (System Side)]]</f>
        <v>5/8</v>
      </c>
      <c r="R5615" t="s">
        <v>49</v>
      </c>
      <c r="S5615" t="str">
        <f>IF(Table2[[#This Row],[Basis of Material Classification (Customer Side)*]]="Field inspection","Yes","No")</f>
        <v>No</v>
      </c>
      <c r="V5615" t="s">
        <v>50</v>
      </c>
      <c r="W5615" t="s">
        <v>44</v>
      </c>
      <c r="X5615" t="s">
        <v>44</v>
      </c>
      <c r="Z5615" t="s">
        <v>45</v>
      </c>
      <c r="AA5615" t="s">
        <v>46</v>
      </c>
      <c r="AB5615" t="s">
        <v>46</v>
      </c>
      <c r="AC5615" t="s">
        <v>40</v>
      </c>
    </row>
    <row r="5616" spans="1:29" ht="14.4" x14ac:dyDescent="0.3">
      <c r="A5616">
        <v>5614</v>
      </c>
      <c r="B5616" t="s">
        <v>5607</v>
      </c>
      <c r="C5616" t="s">
        <v>277</v>
      </c>
      <c r="D5616" t="s">
        <v>40</v>
      </c>
      <c r="E5616" t="s">
        <v>40</v>
      </c>
      <c r="F5616" t="s">
        <v>41</v>
      </c>
      <c r="G5616" t="s">
        <v>40</v>
      </c>
      <c r="H5616" s="27"/>
      <c r="I5616" t="s">
        <v>42</v>
      </c>
      <c r="J5616" t="s">
        <v>49</v>
      </c>
      <c r="K5616" t="str">
        <f>IF(Table2[[#This Row],[Basis of Material Classification (System Side)*]]="Field inspection","Yes","No")</f>
        <v>No</v>
      </c>
      <c r="N5616" t="s">
        <v>50</v>
      </c>
      <c r="O5616" t="s">
        <v>41</v>
      </c>
      <c r="P5616" s="13">
        <v>20090</v>
      </c>
      <c r="Q5616" s="16" t="str">
        <f>Table2[[#This Row],[Service Line Size (inches) (System Side)]]</f>
        <v>5/8</v>
      </c>
      <c r="R5616" t="s">
        <v>49</v>
      </c>
      <c r="S5616" t="str">
        <f>IF(Table2[[#This Row],[Basis of Material Classification (Customer Side)*]]="Field inspection","Yes","No")</f>
        <v>No</v>
      </c>
      <c r="V5616" t="s">
        <v>50</v>
      </c>
      <c r="W5616" t="s">
        <v>44</v>
      </c>
      <c r="X5616" t="s">
        <v>44</v>
      </c>
      <c r="Z5616" t="s">
        <v>45</v>
      </c>
      <c r="AA5616" t="s">
        <v>46</v>
      </c>
      <c r="AB5616" t="s">
        <v>46</v>
      </c>
      <c r="AC5616" t="s">
        <v>40</v>
      </c>
    </row>
    <row r="5617" spans="1:29" ht="14.4" x14ac:dyDescent="0.3">
      <c r="A5617">
        <v>5615</v>
      </c>
      <c r="B5617" t="s">
        <v>5608</v>
      </c>
      <c r="C5617" t="s">
        <v>277</v>
      </c>
      <c r="D5617" t="s">
        <v>40</v>
      </c>
      <c r="E5617" t="s">
        <v>40</v>
      </c>
      <c r="F5617" t="s">
        <v>53</v>
      </c>
      <c r="G5617" t="s">
        <v>40</v>
      </c>
      <c r="H5617" s="27"/>
      <c r="I5617" t="s">
        <v>42</v>
      </c>
      <c r="J5617" t="s">
        <v>65</v>
      </c>
      <c r="K5617" t="str">
        <f>IF(Table2[[#This Row],[Basis of Material Classification (System Side)*]]="Field inspection","Yes","No")</f>
        <v>Yes</v>
      </c>
      <c r="L5617" t="s">
        <v>66</v>
      </c>
      <c r="M5617" s="13">
        <v>45513</v>
      </c>
      <c r="O5617" t="s">
        <v>41</v>
      </c>
      <c r="P5617" s="13">
        <v>29221</v>
      </c>
      <c r="Q5617" s="16" t="str">
        <f>Table2[[#This Row],[Service Line Size (inches) (System Side)]]</f>
        <v>5/8</v>
      </c>
      <c r="R5617" t="s">
        <v>43</v>
      </c>
      <c r="S5617" t="str">
        <f>IF(Table2[[#This Row],[Basis of Material Classification (Customer Side)*]]="Field inspection","Yes","No")</f>
        <v>No</v>
      </c>
      <c r="V5617" t="s">
        <v>43</v>
      </c>
      <c r="W5617" t="s">
        <v>44</v>
      </c>
      <c r="X5617" t="s">
        <v>44</v>
      </c>
      <c r="Z5617" t="s">
        <v>58</v>
      </c>
      <c r="AA5617" t="s">
        <v>46</v>
      </c>
      <c r="AB5617" t="s">
        <v>46</v>
      </c>
      <c r="AC5617" t="s">
        <v>40</v>
      </c>
    </row>
    <row r="5618" spans="1:29" ht="14.4" x14ac:dyDescent="0.3">
      <c r="A5618">
        <v>5616</v>
      </c>
      <c r="B5618" t="s">
        <v>5609</v>
      </c>
      <c r="C5618" t="s">
        <v>277</v>
      </c>
      <c r="D5618" t="s">
        <v>40</v>
      </c>
      <c r="E5618" t="s">
        <v>40</v>
      </c>
      <c r="F5618" t="s">
        <v>41</v>
      </c>
      <c r="G5618" t="s">
        <v>40</v>
      </c>
      <c r="H5618" s="27"/>
      <c r="I5618" t="s">
        <v>42</v>
      </c>
      <c r="J5618" t="s">
        <v>49</v>
      </c>
      <c r="K5618" t="str">
        <f>IF(Table2[[#This Row],[Basis of Material Classification (System Side)*]]="Field inspection","Yes","No")</f>
        <v>No</v>
      </c>
      <c r="N5618" t="s">
        <v>50</v>
      </c>
      <c r="O5618" t="s">
        <v>41</v>
      </c>
      <c r="P5618" s="13">
        <v>21186</v>
      </c>
      <c r="Q5618" s="16" t="str">
        <f>Table2[[#This Row],[Service Line Size (inches) (System Side)]]</f>
        <v>5/8</v>
      </c>
      <c r="R5618" t="s">
        <v>49</v>
      </c>
      <c r="S5618" t="str">
        <f>IF(Table2[[#This Row],[Basis of Material Classification (Customer Side)*]]="Field inspection","Yes","No")</f>
        <v>No</v>
      </c>
      <c r="V5618" t="s">
        <v>50</v>
      </c>
      <c r="W5618" t="s">
        <v>44</v>
      </c>
      <c r="X5618" t="s">
        <v>44</v>
      </c>
      <c r="Z5618" t="s">
        <v>45</v>
      </c>
      <c r="AA5618" t="s">
        <v>46</v>
      </c>
      <c r="AB5618" t="s">
        <v>46</v>
      </c>
      <c r="AC5618" t="s">
        <v>40</v>
      </c>
    </row>
    <row r="5619" spans="1:29" ht="14.4" x14ac:dyDescent="0.3">
      <c r="A5619">
        <v>5617</v>
      </c>
      <c r="B5619" t="s">
        <v>5610</v>
      </c>
      <c r="C5619" t="s">
        <v>277</v>
      </c>
      <c r="D5619" t="s">
        <v>40</v>
      </c>
      <c r="E5619" t="s">
        <v>40</v>
      </c>
      <c r="F5619" t="s">
        <v>41</v>
      </c>
      <c r="G5619" t="s">
        <v>40</v>
      </c>
      <c r="H5619" s="26">
        <v>33970</v>
      </c>
      <c r="I5619" t="s">
        <v>42</v>
      </c>
      <c r="J5619" t="s">
        <v>43</v>
      </c>
      <c r="K5619" t="str">
        <f>IF(Table2[[#This Row],[Basis of Material Classification (System Side)*]]="Field inspection","Yes","No")</f>
        <v>No</v>
      </c>
      <c r="N5619" t="str">
        <f>Table2[[#This Row],[Basis of Material Classification (System Side)*]]</f>
        <v>Installation date after lead ban</v>
      </c>
      <c r="O5619" t="s">
        <v>41</v>
      </c>
      <c r="P5619" s="13">
        <v>34335</v>
      </c>
      <c r="Q5619" s="16" t="str">
        <f>Table2[[#This Row],[Service Line Size (inches) (System Side)]]</f>
        <v>5/8</v>
      </c>
      <c r="R5619" t="s">
        <v>43</v>
      </c>
      <c r="S5619" t="str">
        <f>IF(Table2[[#This Row],[Basis of Material Classification (Customer Side)*]]="Field inspection","Yes","No")</f>
        <v>No</v>
      </c>
      <c r="V5619" t="s">
        <v>43</v>
      </c>
      <c r="W5619" t="s">
        <v>44</v>
      </c>
      <c r="X5619" t="s">
        <v>44</v>
      </c>
      <c r="Z5619" t="s">
        <v>45</v>
      </c>
      <c r="AA5619" t="s">
        <v>46</v>
      </c>
      <c r="AB5619" t="s">
        <v>46</v>
      </c>
      <c r="AC5619" t="s">
        <v>40</v>
      </c>
    </row>
    <row r="5620" spans="1:29" ht="14.4" x14ac:dyDescent="0.3">
      <c r="A5620">
        <v>5618</v>
      </c>
      <c r="B5620" t="s">
        <v>5611</v>
      </c>
      <c r="C5620" t="s">
        <v>277</v>
      </c>
      <c r="D5620" t="s">
        <v>40</v>
      </c>
      <c r="E5620" t="s">
        <v>40</v>
      </c>
      <c r="F5620" t="s">
        <v>41</v>
      </c>
      <c r="G5620" t="s">
        <v>40</v>
      </c>
      <c r="H5620" s="26">
        <v>26299</v>
      </c>
      <c r="I5620" t="s">
        <v>42</v>
      </c>
      <c r="J5620" t="s">
        <v>49</v>
      </c>
      <c r="K5620" t="str">
        <f>IF(Table2[[#This Row],[Basis of Material Classification (System Side)*]]="Field inspection","Yes","No")</f>
        <v>No</v>
      </c>
      <c r="N5620" t="s">
        <v>50</v>
      </c>
      <c r="O5620" t="s">
        <v>41</v>
      </c>
      <c r="P5620" s="13">
        <v>10959</v>
      </c>
      <c r="Q5620" s="16" t="str">
        <f>Table2[[#This Row],[Service Line Size (inches) (System Side)]]</f>
        <v>5/8</v>
      </c>
      <c r="R5620" t="s">
        <v>49</v>
      </c>
      <c r="S5620" t="str">
        <f>IF(Table2[[#This Row],[Basis of Material Classification (Customer Side)*]]="Field inspection","Yes","No")</f>
        <v>No</v>
      </c>
      <c r="V5620" t="s">
        <v>50</v>
      </c>
      <c r="W5620" t="s">
        <v>44</v>
      </c>
      <c r="X5620" t="s">
        <v>44</v>
      </c>
      <c r="Z5620" t="s">
        <v>45</v>
      </c>
      <c r="AA5620" t="s">
        <v>46</v>
      </c>
      <c r="AB5620" t="s">
        <v>46</v>
      </c>
      <c r="AC5620" t="s">
        <v>40</v>
      </c>
    </row>
    <row r="5621" spans="1:29" ht="14.4" x14ac:dyDescent="0.3">
      <c r="A5621">
        <v>5619</v>
      </c>
      <c r="B5621" t="s">
        <v>5612</v>
      </c>
      <c r="C5621" t="s">
        <v>277</v>
      </c>
      <c r="D5621" t="s">
        <v>40</v>
      </c>
      <c r="E5621" t="s">
        <v>40</v>
      </c>
      <c r="F5621" t="s">
        <v>41</v>
      </c>
      <c r="G5621" t="s">
        <v>40</v>
      </c>
      <c r="H5621" s="26">
        <v>29587</v>
      </c>
      <c r="I5621" t="s">
        <v>42</v>
      </c>
      <c r="J5621" t="s">
        <v>43</v>
      </c>
      <c r="K5621" t="str">
        <f>IF(Table2[[#This Row],[Basis of Material Classification (System Side)*]]="Field inspection","Yes","No")</f>
        <v>No</v>
      </c>
      <c r="N5621" t="str">
        <f>Table2[[#This Row],[Basis of Material Classification (System Side)*]]</f>
        <v>Installation date after lead ban</v>
      </c>
      <c r="O5621" t="s">
        <v>41</v>
      </c>
      <c r="P5621" s="13">
        <v>32509</v>
      </c>
      <c r="Q5621" s="16" t="str">
        <f>Table2[[#This Row],[Service Line Size (inches) (System Side)]]</f>
        <v>5/8</v>
      </c>
      <c r="R5621" t="s">
        <v>43</v>
      </c>
      <c r="S5621" t="str">
        <f>IF(Table2[[#This Row],[Basis of Material Classification (Customer Side)*]]="Field inspection","Yes","No")</f>
        <v>No</v>
      </c>
      <c r="V5621" t="s">
        <v>43</v>
      </c>
      <c r="W5621" t="s">
        <v>44</v>
      </c>
      <c r="X5621" t="s">
        <v>44</v>
      </c>
      <c r="Z5621" t="s">
        <v>45</v>
      </c>
      <c r="AA5621" t="s">
        <v>46</v>
      </c>
      <c r="AB5621" t="s">
        <v>46</v>
      </c>
      <c r="AC5621" t="s">
        <v>40</v>
      </c>
    </row>
    <row r="5622" spans="1:29" ht="14.4" x14ac:dyDescent="0.3">
      <c r="A5622">
        <v>5620</v>
      </c>
      <c r="B5622" t="s">
        <v>5613</v>
      </c>
      <c r="C5622" t="s">
        <v>277</v>
      </c>
      <c r="D5622" t="s">
        <v>40</v>
      </c>
      <c r="E5622" t="s">
        <v>40</v>
      </c>
      <c r="F5622" t="s">
        <v>41</v>
      </c>
      <c r="G5622" t="s">
        <v>40</v>
      </c>
      <c r="H5622" s="26">
        <v>24473</v>
      </c>
      <c r="I5622" t="s">
        <v>42</v>
      </c>
      <c r="J5622" t="s">
        <v>49</v>
      </c>
      <c r="K5622" t="str">
        <f>IF(Table2[[#This Row],[Basis of Material Classification (System Side)*]]="Field inspection","Yes","No")</f>
        <v>No</v>
      </c>
      <c r="N5622" t="s">
        <v>50</v>
      </c>
      <c r="O5622" t="s">
        <v>41</v>
      </c>
      <c r="P5622" s="13">
        <v>1</v>
      </c>
      <c r="Q5622" s="16" t="str">
        <f>Table2[[#This Row],[Service Line Size (inches) (System Side)]]</f>
        <v>5/8</v>
      </c>
      <c r="R5622" t="s">
        <v>49</v>
      </c>
      <c r="S5622" t="str">
        <f>IF(Table2[[#This Row],[Basis of Material Classification (Customer Side)*]]="Field inspection","Yes","No")</f>
        <v>No</v>
      </c>
      <c r="V5622" t="s">
        <v>50</v>
      </c>
      <c r="W5622" t="s">
        <v>44</v>
      </c>
      <c r="X5622" t="s">
        <v>44</v>
      </c>
      <c r="Z5622" t="s">
        <v>45</v>
      </c>
      <c r="AA5622" t="s">
        <v>46</v>
      </c>
      <c r="AB5622" t="s">
        <v>46</v>
      </c>
      <c r="AC5622" t="s">
        <v>40</v>
      </c>
    </row>
    <row r="5623" spans="1:29" ht="14.4" x14ac:dyDescent="0.3">
      <c r="A5623">
        <v>5621</v>
      </c>
      <c r="B5623" t="s">
        <v>5614</v>
      </c>
      <c r="C5623" t="s">
        <v>277</v>
      </c>
      <c r="D5623" t="s">
        <v>40</v>
      </c>
      <c r="E5623" t="s">
        <v>40</v>
      </c>
      <c r="F5623" t="s">
        <v>53</v>
      </c>
      <c r="G5623" t="s">
        <v>40</v>
      </c>
      <c r="H5623" s="26">
        <v>37622</v>
      </c>
      <c r="I5623" t="s">
        <v>54</v>
      </c>
      <c r="J5623" t="s">
        <v>55</v>
      </c>
      <c r="K5623" t="str">
        <f>IF(Table2[[#This Row],[Basis of Material Classification (System Side)*]]="Field inspection","Yes","No")</f>
        <v>No</v>
      </c>
      <c r="O5623" t="s">
        <v>41</v>
      </c>
      <c r="P5623" s="13">
        <v>37622</v>
      </c>
      <c r="Q5623" s="16" t="str">
        <f>Table2[[#This Row],[Service Line Size (inches) (System Side)]]</f>
        <v>3/4</v>
      </c>
      <c r="R5623" t="s">
        <v>43</v>
      </c>
      <c r="S5623" t="str">
        <f>IF(Table2[[#This Row],[Basis of Material Classification (Customer Side)*]]="Field inspection","Yes","No")</f>
        <v>No</v>
      </c>
      <c r="V5623" t="s">
        <v>43</v>
      </c>
      <c r="W5623" t="s">
        <v>44</v>
      </c>
      <c r="X5623" t="s">
        <v>44</v>
      </c>
      <c r="Z5623" t="s">
        <v>45</v>
      </c>
      <c r="AA5623" t="s">
        <v>46</v>
      </c>
      <c r="AB5623" t="s">
        <v>46</v>
      </c>
      <c r="AC5623" t="s">
        <v>40</v>
      </c>
    </row>
    <row r="5624" spans="1:29" ht="14.4" x14ac:dyDescent="0.3">
      <c r="A5624">
        <v>5622</v>
      </c>
      <c r="B5624" t="s">
        <v>5615</v>
      </c>
      <c r="C5624" t="s">
        <v>277</v>
      </c>
      <c r="D5624" t="s">
        <v>40</v>
      </c>
      <c r="E5624" t="s">
        <v>40</v>
      </c>
      <c r="F5624" t="s">
        <v>53</v>
      </c>
      <c r="G5624" t="s">
        <v>40</v>
      </c>
      <c r="H5624" s="26">
        <v>37622</v>
      </c>
      <c r="I5624" t="s">
        <v>54</v>
      </c>
      <c r="J5624" t="s">
        <v>55</v>
      </c>
      <c r="K5624" t="str">
        <f>IF(Table2[[#This Row],[Basis of Material Classification (System Side)*]]="Field inspection","Yes","No")</f>
        <v>No</v>
      </c>
      <c r="O5624" t="s">
        <v>41</v>
      </c>
      <c r="P5624" s="13">
        <v>37987</v>
      </c>
      <c r="Q5624" s="16" t="str">
        <f>Table2[[#This Row],[Service Line Size (inches) (System Side)]]</f>
        <v>3/4</v>
      </c>
      <c r="R5624" t="s">
        <v>43</v>
      </c>
      <c r="S5624" t="str">
        <f>IF(Table2[[#This Row],[Basis of Material Classification (Customer Side)*]]="Field inspection","Yes","No")</f>
        <v>No</v>
      </c>
      <c r="V5624" t="s">
        <v>43</v>
      </c>
      <c r="W5624" t="s">
        <v>44</v>
      </c>
      <c r="X5624" t="s">
        <v>44</v>
      </c>
      <c r="Z5624" t="s">
        <v>45</v>
      </c>
      <c r="AA5624" t="s">
        <v>46</v>
      </c>
      <c r="AB5624" t="s">
        <v>46</v>
      </c>
      <c r="AC5624" t="s">
        <v>40</v>
      </c>
    </row>
    <row r="5625" spans="1:29" ht="14.4" x14ac:dyDescent="0.3">
      <c r="A5625">
        <v>5623</v>
      </c>
      <c r="B5625" t="s">
        <v>5616</v>
      </c>
      <c r="C5625" t="s">
        <v>277</v>
      </c>
      <c r="D5625" t="s">
        <v>40</v>
      </c>
      <c r="E5625" t="s">
        <v>40</v>
      </c>
      <c r="F5625" t="s">
        <v>41</v>
      </c>
      <c r="G5625" t="s">
        <v>40</v>
      </c>
      <c r="H5625" s="26">
        <v>17533</v>
      </c>
      <c r="I5625" t="s">
        <v>42</v>
      </c>
      <c r="J5625" t="s">
        <v>49</v>
      </c>
      <c r="K5625" t="str">
        <f>IF(Table2[[#This Row],[Basis of Material Classification (System Side)*]]="Field inspection","Yes","No")</f>
        <v>No</v>
      </c>
      <c r="N5625" t="s">
        <v>50</v>
      </c>
      <c r="O5625" t="s">
        <v>41</v>
      </c>
      <c r="P5625" s="13">
        <v>27395</v>
      </c>
      <c r="Q5625" s="16" t="str">
        <f>Table2[[#This Row],[Service Line Size (inches) (System Side)]]</f>
        <v>5/8</v>
      </c>
      <c r="R5625" t="s">
        <v>49</v>
      </c>
      <c r="S5625" t="str">
        <f>IF(Table2[[#This Row],[Basis of Material Classification (Customer Side)*]]="Field inspection","Yes","No")</f>
        <v>No</v>
      </c>
      <c r="V5625" t="s">
        <v>50</v>
      </c>
      <c r="W5625" t="s">
        <v>44</v>
      </c>
      <c r="X5625" t="s">
        <v>44</v>
      </c>
      <c r="Z5625" t="s">
        <v>58</v>
      </c>
      <c r="AA5625" t="s">
        <v>46</v>
      </c>
      <c r="AB5625" t="s">
        <v>46</v>
      </c>
      <c r="AC5625" t="s">
        <v>40</v>
      </c>
    </row>
    <row r="5626" spans="1:29" ht="14.4" x14ac:dyDescent="0.3">
      <c r="A5626">
        <v>5624</v>
      </c>
      <c r="B5626" t="s">
        <v>5617</v>
      </c>
      <c r="C5626" t="s">
        <v>277</v>
      </c>
      <c r="D5626" t="s">
        <v>40</v>
      </c>
      <c r="E5626" t="s">
        <v>40</v>
      </c>
      <c r="F5626" t="s">
        <v>41</v>
      </c>
      <c r="G5626" t="s">
        <v>40</v>
      </c>
      <c r="H5626" s="27"/>
      <c r="I5626" t="s">
        <v>42</v>
      </c>
      <c r="J5626" t="s">
        <v>49</v>
      </c>
      <c r="K5626" t="str">
        <f>IF(Table2[[#This Row],[Basis of Material Classification (System Side)*]]="Field inspection","Yes","No")</f>
        <v>No</v>
      </c>
      <c r="N5626" t="s">
        <v>50</v>
      </c>
      <c r="O5626" t="s">
        <v>41</v>
      </c>
      <c r="P5626" s="13">
        <v>1</v>
      </c>
      <c r="Q5626" s="16" t="str">
        <f>Table2[[#This Row],[Service Line Size (inches) (System Side)]]</f>
        <v>5/8</v>
      </c>
      <c r="R5626" t="s">
        <v>49</v>
      </c>
      <c r="S5626" t="str">
        <f>IF(Table2[[#This Row],[Basis of Material Classification (Customer Side)*]]="Field inspection","Yes","No")</f>
        <v>No</v>
      </c>
      <c r="V5626" t="s">
        <v>50</v>
      </c>
      <c r="W5626" t="s">
        <v>44</v>
      </c>
      <c r="X5626" t="s">
        <v>44</v>
      </c>
      <c r="Z5626" t="s">
        <v>45</v>
      </c>
      <c r="AA5626" t="s">
        <v>46</v>
      </c>
      <c r="AB5626" t="s">
        <v>46</v>
      </c>
      <c r="AC5626" t="s">
        <v>40</v>
      </c>
    </row>
    <row r="5627" spans="1:29" ht="14.4" x14ac:dyDescent="0.3">
      <c r="A5627">
        <v>5625</v>
      </c>
      <c r="B5627" t="s">
        <v>5618</v>
      </c>
      <c r="C5627" t="s">
        <v>277</v>
      </c>
      <c r="D5627" t="s">
        <v>40</v>
      </c>
      <c r="E5627" t="s">
        <v>40</v>
      </c>
      <c r="F5627" t="s">
        <v>41</v>
      </c>
      <c r="G5627" t="s">
        <v>40</v>
      </c>
      <c r="H5627" s="26">
        <v>28126</v>
      </c>
      <c r="I5627" t="s">
        <v>42</v>
      </c>
      <c r="J5627" t="s">
        <v>49</v>
      </c>
      <c r="K5627" t="str">
        <f>IF(Table2[[#This Row],[Basis of Material Classification (System Side)*]]="Field inspection","Yes","No")</f>
        <v>No</v>
      </c>
      <c r="N5627" t="s">
        <v>50</v>
      </c>
      <c r="O5627" t="s">
        <v>41</v>
      </c>
      <c r="P5627" s="13">
        <v>31048</v>
      </c>
      <c r="Q5627" s="16" t="str">
        <f>Table2[[#This Row],[Service Line Size (inches) (System Side)]]</f>
        <v>5/8</v>
      </c>
      <c r="R5627" t="s">
        <v>43</v>
      </c>
      <c r="S5627" t="str">
        <f>IF(Table2[[#This Row],[Basis of Material Classification (Customer Side)*]]="Field inspection","Yes","No")</f>
        <v>No</v>
      </c>
      <c r="V5627" t="s">
        <v>43</v>
      </c>
      <c r="W5627" t="s">
        <v>44</v>
      </c>
      <c r="X5627" t="s">
        <v>44</v>
      </c>
      <c r="Z5627" t="s">
        <v>45</v>
      </c>
      <c r="AA5627" t="s">
        <v>46</v>
      </c>
      <c r="AB5627" t="s">
        <v>46</v>
      </c>
      <c r="AC5627" t="s">
        <v>40</v>
      </c>
    </row>
    <row r="5628" spans="1:29" ht="14.4" x14ac:dyDescent="0.3">
      <c r="A5628">
        <v>5626</v>
      </c>
      <c r="B5628" t="s">
        <v>5619</v>
      </c>
      <c r="C5628" t="s">
        <v>277</v>
      </c>
      <c r="D5628" t="s">
        <v>40</v>
      </c>
      <c r="E5628" t="s">
        <v>40</v>
      </c>
      <c r="F5628" t="s">
        <v>41</v>
      </c>
      <c r="G5628" t="s">
        <v>40</v>
      </c>
      <c r="H5628" s="26">
        <v>26299</v>
      </c>
      <c r="I5628" t="s">
        <v>42</v>
      </c>
      <c r="J5628" t="s">
        <v>49</v>
      </c>
      <c r="K5628" t="str">
        <f>IF(Table2[[#This Row],[Basis of Material Classification (System Side)*]]="Field inspection","Yes","No")</f>
        <v>No</v>
      </c>
      <c r="N5628" t="s">
        <v>50</v>
      </c>
      <c r="O5628" t="s">
        <v>41</v>
      </c>
      <c r="P5628" s="13">
        <v>26665</v>
      </c>
      <c r="Q5628" s="16" t="str">
        <f>Table2[[#This Row],[Service Line Size (inches) (System Side)]]</f>
        <v>5/8</v>
      </c>
      <c r="R5628" t="s">
        <v>49</v>
      </c>
      <c r="S5628" t="str">
        <f>IF(Table2[[#This Row],[Basis of Material Classification (Customer Side)*]]="Field inspection","Yes","No")</f>
        <v>No</v>
      </c>
      <c r="V5628" t="s">
        <v>50</v>
      </c>
      <c r="W5628" t="s">
        <v>44</v>
      </c>
      <c r="X5628" t="s">
        <v>44</v>
      </c>
      <c r="Z5628" t="s">
        <v>45</v>
      </c>
      <c r="AA5628" t="s">
        <v>46</v>
      </c>
      <c r="AB5628" t="s">
        <v>46</v>
      </c>
      <c r="AC5628" t="s">
        <v>40</v>
      </c>
    </row>
    <row r="5629" spans="1:29" ht="14.4" x14ac:dyDescent="0.3">
      <c r="A5629">
        <v>5627</v>
      </c>
      <c r="B5629" t="s">
        <v>5620</v>
      </c>
      <c r="C5629" t="s">
        <v>277</v>
      </c>
      <c r="D5629" t="s">
        <v>40</v>
      </c>
      <c r="E5629" t="s">
        <v>40</v>
      </c>
      <c r="F5629" t="s">
        <v>41</v>
      </c>
      <c r="G5629" t="s">
        <v>40</v>
      </c>
      <c r="H5629" s="26">
        <v>36526</v>
      </c>
      <c r="I5629" t="s">
        <v>42</v>
      </c>
      <c r="J5629" t="s">
        <v>43</v>
      </c>
      <c r="K5629" t="str">
        <f>IF(Table2[[#This Row],[Basis of Material Classification (System Side)*]]="Field inspection","Yes","No")</f>
        <v>No</v>
      </c>
      <c r="N5629" t="str">
        <f>Table2[[#This Row],[Basis of Material Classification (System Side)*]]</f>
        <v>Installation date after lead ban</v>
      </c>
      <c r="O5629" t="s">
        <v>41</v>
      </c>
      <c r="P5629" s="13">
        <v>36526</v>
      </c>
      <c r="Q5629" s="16" t="str">
        <f>Table2[[#This Row],[Service Line Size (inches) (System Side)]]</f>
        <v>5/8</v>
      </c>
      <c r="R5629" t="s">
        <v>43</v>
      </c>
      <c r="S5629" t="str">
        <f>IF(Table2[[#This Row],[Basis of Material Classification (Customer Side)*]]="Field inspection","Yes","No")</f>
        <v>No</v>
      </c>
      <c r="V5629" t="s">
        <v>43</v>
      </c>
      <c r="W5629" t="s">
        <v>44</v>
      </c>
      <c r="X5629" t="s">
        <v>44</v>
      </c>
      <c r="Z5629" t="s">
        <v>58</v>
      </c>
      <c r="AA5629" t="s">
        <v>46</v>
      </c>
      <c r="AB5629" t="s">
        <v>46</v>
      </c>
      <c r="AC5629" t="s">
        <v>40</v>
      </c>
    </row>
    <row r="5630" spans="1:29" ht="14.4" x14ac:dyDescent="0.3">
      <c r="A5630">
        <v>5628</v>
      </c>
      <c r="B5630" t="s">
        <v>5621</v>
      </c>
      <c r="C5630" t="s">
        <v>277</v>
      </c>
      <c r="D5630" t="s">
        <v>40</v>
      </c>
      <c r="E5630" t="s">
        <v>40</v>
      </c>
      <c r="F5630" t="s">
        <v>41</v>
      </c>
      <c r="G5630" t="s">
        <v>40</v>
      </c>
      <c r="H5630" s="26">
        <v>24838</v>
      </c>
      <c r="I5630" t="s">
        <v>42</v>
      </c>
      <c r="J5630" t="s">
        <v>49</v>
      </c>
      <c r="K5630" t="str">
        <f>IF(Table2[[#This Row],[Basis of Material Classification (System Side)*]]="Field inspection","Yes","No")</f>
        <v>No</v>
      </c>
      <c r="N5630" t="s">
        <v>50</v>
      </c>
      <c r="O5630" t="s">
        <v>41</v>
      </c>
      <c r="P5630"/>
      <c r="Q5630" s="16" t="str">
        <f>Table2[[#This Row],[Service Line Size (inches) (System Side)]]</f>
        <v>5/8</v>
      </c>
      <c r="R5630" t="s">
        <v>49</v>
      </c>
      <c r="S5630" t="str">
        <f>IF(Table2[[#This Row],[Basis of Material Classification (Customer Side)*]]="Field inspection","Yes","No")</f>
        <v>No</v>
      </c>
      <c r="V5630" t="s">
        <v>50</v>
      </c>
      <c r="W5630" t="s">
        <v>44</v>
      </c>
      <c r="X5630" t="s">
        <v>44</v>
      </c>
      <c r="Z5630" t="s">
        <v>45</v>
      </c>
      <c r="AA5630" t="s">
        <v>46</v>
      </c>
      <c r="AB5630" t="s">
        <v>46</v>
      </c>
      <c r="AC5630" t="s">
        <v>40</v>
      </c>
    </row>
    <row r="5631" spans="1:29" ht="14.4" x14ac:dyDescent="0.3">
      <c r="A5631">
        <v>5629</v>
      </c>
      <c r="B5631" t="s">
        <v>5622</v>
      </c>
      <c r="C5631" t="s">
        <v>277</v>
      </c>
      <c r="D5631" t="s">
        <v>40</v>
      </c>
      <c r="E5631" t="s">
        <v>40</v>
      </c>
      <c r="F5631" t="s">
        <v>53</v>
      </c>
      <c r="G5631" t="s">
        <v>40</v>
      </c>
      <c r="H5631" s="26">
        <v>20455</v>
      </c>
      <c r="I5631" t="s">
        <v>42</v>
      </c>
      <c r="J5631" t="s">
        <v>65</v>
      </c>
      <c r="K5631" t="str">
        <f>IF(Table2[[#This Row],[Basis of Material Classification (System Side)*]]="Field inspection","Yes","No")</f>
        <v>Yes</v>
      </c>
      <c r="L5631" t="s">
        <v>66</v>
      </c>
      <c r="M5631" s="13">
        <v>45519</v>
      </c>
      <c r="O5631" t="s">
        <v>41</v>
      </c>
      <c r="P5631" s="13">
        <v>33604</v>
      </c>
      <c r="Q5631" s="16" t="str">
        <f>Table2[[#This Row],[Service Line Size (inches) (System Side)]]</f>
        <v>5/8</v>
      </c>
      <c r="R5631" t="s">
        <v>43</v>
      </c>
      <c r="S5631" t="str">
        <f>IF(Table2[[#This Row],[Basis of Material Classification (Customer Side)*]]="Field inspection","Yes","No")</f>
        <v>No</v>
      </c>
      <c r="V5631" t="s">
        <v>43</v>
      </c>
      <c r="W5631" t="s">
        <v>44</v>
      </c>
      <c r="X5631" t="s">
        <v>44</v>
      </c>
      <c r="Z5631" t="s">
        <v>45</v>
      </c>
      <c r="AA5631" t="s">
        <v>46</v>
      </c>
      <c r="AB5631" t="s">
        <v>46</v>
      </c>
      <c r="AC5631" t="s">
        <v>40</v>
      </c>
    </row>
    <row r="5632" spans="1:29" ht="14.4" x14ac:dyDescent="0.3">
      <c r="A5632">
        <v>5630</v>
      </c>
      <c r="B5632" t="s">
        <v>5623</v>
      </c>
      <c r="C5632" t="s">
        <v>277</v>
      </c>
      <c r="D5632" t="s">
        <v>40</v>
      </c>
      <c r="E5632" t="s">
        <v>40</v>
      </c>
      <c r="F5632" t="s">
        <v>41</v>
      </c>
      <c r="G5632" t="s">
        <v>40</v>
      </c>
      <c r="H5632" s="26">
        <v>24108</v>
      </c>
      <c r="I5632" t="s">
        <v>42</v>
      </c>
      <c r="J5632" t="s">
        <v>49</v>
      </c>
      <c r="K5632" t="str">
        <f>IF(Table2[[#This Row],[Basis of Material Classification (System Side)*]]="Field inspection","Yes","No")</f>
        <v>No</v>
      </c>
      <c r="N5632" t="s">
        <v>50</v>
      </c>
      <c r="O5632" t="s">
        <v>41</v>
      </c>
      <c r="P5632" s="13">
        <v>43831</v>
      </c>
      <c r="Q5632" s="16" t="str">
        <f>Table2[[#This Row],[Service Line Size (inches) (System Side)]]</f>
        <v>5/8</v>
      </c>
      <c r="R5632" t="s">
        <v>43</v>
      </c>
      <c r="S5632" t="str">
        <f>IF(Table2[[#This Row],[Basis of Material Classification (Customer Side)*]]="Field inspection","Yes","No")</f>
        <v>No</v>
      </c>
      <c r="V5632" t="s">
        <v>43</v>
      </c>
      <c r="W5632" t="s">
        <v>44</v>
      </c>
      <c r="X5632" t="s">
        <v>44</v>
      </c>
      <c r="Z5632" t="s">
        <v>58</v>
      </c>
      <c r="AA5632" t="s">
        <v>46</v>
      </c>
      <c r="AB5632" t="s">
        <v>46</v>
      </c>
      <c r="AC5632" t="s">
        <v>40</v>
      </c>
    </row>
    <row r="5633" spans="1:29" ht="14.4" x14ac:dyDescent="0.3">
      <c r="A5633">
        <v>5631</v>
      </c>
      <c r="B5633" t="s">
        <v>5624</v>
      </c>
      <c r="C5633" t="s">
        <v>277</v>
      </c>
      <c r="D5633" t="s">
        <v>40</v>
      </c>
      <c r="E5633" t="s">
        <v>40</v>
      </c>
      <c r="F5633" t="s">
        <v>41</v>
      </c>
      <c r="G5633" t="s">
        <v>40</v>
      </c>
      <c r="H5633" s="26">
        <v>24473</v>
      </c>
      <c r="I5633" t="s">
        <v>42</v>
      </c>
      <c r="J5633" t="s">
        <v>49</v>
      </c>
      <c r="K5633" t="str">
        <f>IF(Table2[[#This Row],[Basis of Material Classification (System Side)*]]="Field inspection","Yes","No")</f>
        <v>No</v>
      </c>
      <c r="N5633" t="s">
        <v>50</v>
      </c>
      <c r="O5633" t="s">
        <v>41</v>
      </c>
      <c r="P5633" s="13">
        <v>24838</v>
      </c>
      <c r="Q5633" s="16" t="str">
        <f>Table2[[#This Row],[Service Line Size (inches) (System Side)]]</f>
        <v>5/8</v>
      </c>
      <c r="R5633" t="s">
        <v>49</v>
      </c>
      <c r="S5633" t="str">
        <f>IF(Table2[[#This Row],[Basis of Material Classification (Customer Side)*]]="Field inspection","Yes","No")</f>
        <v>No</v>
      </c>
      <c r="V5633" t="s">
        <v>50</v>
      </c>
      <c r="W5633" t="s">
        <v>44</v>
      </c>
      <c r="X5633" t="s">
        <v>44</v>
      </c>
      <c r="Z5633" t="s">
        <v>45</v>
      </c>
      <c r="AA5633" t="s">
        <v>46</v>
      </c>
      <c r="AB5633" t="s">
        <v>46</v>
      </c>
      <c r="AC5633" t="s">
        <v>40</v>
      </c>
    </row>
    <row r="5634" spans="1:29" ht="14.4" x14ac:dyDescent="0.3">
      <c r="A5634">
        <v>5632</v>
      </c>
      <c r="B5634" t="s">
        <v>5625</v>
      </c>
      <c r="C5634" t="s">
        <v>277</v>
      </c>
      <c r="D5634" t="s">
        <v>40</v>
      </c>
      <c r="E5634" t="s">
        <v>40</v>
      </c>
      <c r="F5634" t="s">
        <v>53</v>
      </c>
      <c r="G5634" t="s">
        <v>40</v>
      </c>
      <c r="H5634" s="26">
        <v>26299</v>
      </c>
      <c r="I5634" t="s">
        <v>42</v>
      </c>
      <c r="J5634" t="s">
        <v>55</v>
      </c>
      <c r="K5634" t="str">
        <f>IF(Table2[[#This Row],[Basis of Material Classification (System Side)*]]="Field inspection","Yes","No")</f>
        <v>No</v>
      </c>
      <c r="O5634" t="s">
        <v>41</v>
      </c>
      <c r="P5634" s="13">
        <v>23743</v>
      </c>
      <c r="Q5634" s="16" t="str">
        <f>Table2[[#This Row],[Service Line Size (inches) (System Side)]]</f>
        <v>5/8</v>
      </c>
      <c r="R5634" t="s">
        <v>49</v>
      </c>
      <c r="S5634" t="str">
        <f>IF(Table2[[#This Row],[Basis of Material Classification (Customer Side)*]]="Field inspection","Yes","No")</f>
        <v>No</v>
      </c>
      <c r="V5634" t="s">
        <v>50</v>
      </c>
      <c r="W5634" t="s">
        <v>44</v>
      </c>
      <c r="X5634" t="s">
        <v>44</v>
      </c>
      <c r="Z5634" t="s">
        <v>45</v>
      </c>
      <c r="AA5634" t="s">
        <v>46</v>
      </c>
      <c r="AB5634" t="s">
        <v>46</v>
      </c>
      <c r="AC5634" t="s">
        <v>40</v>
      </c>
    </row>
    <row r="5635" spans="1:29" ht="14.4" x14ac:dyDescent="0.3">
      <c r="A5635">
        <v>5633</v>
      </c>
      <c r="B5635" t="s">
        <v>5626</v>
      </c>
      <c r="C5635" t="s">
        <v>277</v>
      </c>
      <c r="D5635" t="s">
        <v>40</v>
      </c>
      <c r="E5635" t="s">
        <v>40</v>
      </c>
      <c r="F5635" t="s">
        <v>41</v>
      </c>
      <c r="G5635" t="s">
        <v>40</v>
      </c>
      <c r="H5635" s="26">
        <v>24473</v>
      </c>
      <c r="I5635" t="s">
        <v>42</v>
      </c>
      <c r="J5635" t="s">
        <v>49</v>
      </c>
      <c r="K5635" t="str">
        <f>IF(Table2[[#This Row],[Basis of Material Classification (System Side)*]]="Field inspection","Yes","No")</f>
        <v>No</v>
      </c>
      <c r="N5635" t="s">
        <v>50</v>
      </c>
      <c r="O5635" t="s">
        <v>41</v>
      </c>
      <c r="P5635" s="13">
        <v>11689</v>
      </c>
      <c r="Q5635" s="16" t="str">
        <f>Table2[[#This Row],[Service Line Size (inches) (System Side)]]</f>
        <v>5/8</v>
      </c>
      <c r="R5635" t="s">
        <v>49</v>
      </c>
      <c r="S5635" t="str">
        <f>IF(Table2[[#This Row],[Basis of Material Classification (Customer Side)*]]="Field inspection","Yes","No")</f>
        <v>No</v>
      </c>
      <c r="V5635" t="s">
        <v>50</v>
      </c>
      <c r="W5635" t="s">
        <v>44</v>
      </c>
      <c r="X5635" t="s">
        <v>44</v>
      </c>
      <c r="Z5635" t="s">
        <v>45</v>
      </c>
      <c r="AA5635" t="s">
        <v>46</v>
      </c>
      <c r="AB5635" t="s">
        <v>46</v>
      </c>
      <c r="AC5635" t="s">
        <v>40</v>
      </c>
    </row>
    <row r="5636" spans="1:29" ht="14.4" x14ac:dyDescent="0.3">
      <c r="A5636">
        <v>5634</v>
      </c>
      <c r="B5636" t="s">
        <v>2301</v>
      </c>
      <c r="C5636" t="s">
        <v>277</v>
      </c>
      <c r="D5636" t="s">
        <v>40</v>
      </c>
      <c r="E5636" t="s">
        <v>40</v>
      </c>
      <c r="F5636" t="s">
        <v>41</v>
      </c>
      <c r="G5636" t="s">
        <v>40</v>
      </c>
      <c r="H5636" s="26">
        <v>27760</v>
      </c>
      <c r="I5636" t="s">
        <v>42</v>
      </c>
      <c r="J5636" t="s">
        <v>49</v>
      </c>
      <c r="K5636" t="str">
        <f>IF(Table2[[#This Row],[Basis of Material Classification (System Side)*]]="Field inspection","Yes","No")</f>
        <v>No</v>
      </c>
      <c r="N5636" t="s">
        <v>50</v>
      </c>
      <c r="O5636" t="s">
        <v>41</v>
      </c>
      <c r="P5636" s="13">
        <v>38718</v>
      </c>
      <c r="Q5636" s="16" t="str">
        <f>Table2[[#This Row],[Service Line Size (inches) (System Side)]]</f>
        <v>5/8</v>
      </c>
      <c r="R5636" t="s">
        <v>43</v>
      </c>
      <c r="S5636" t="str">
        <f>IF(Table2[[#This Row],[Basis of Material Classification (Customer Side)*]]="Field inspection","Yes","No")</f>
        <v>No</v>
      </c>
      <c r="V5636" t="s">
        <v>43</v>
      </c>
      <c r="W5636" t="s">
        <v>44</v>
      </c>
      <c r="X5636" t="s">
        <v>44</v>
      </c>
      <c r="Z5636" t="s">
        <v>58</v>
      </c>
      <c r="AA5636" t="s">
        <v>46</v>
      </c>
      <c r="AB5636" t="s">
        <v>46</v>
      </c>
      <c r="AC5636" t="s">
        <v>40</v>
      </c>
    </row>
    <row r="5637" spans="1:29" ht="14.4" x14ac:dyDescent="0.3">
      <c r="A5637">
        <v>5635</v>
      </c>
      <c r="B5637" t="s">
        <v>5627</v>
      </c>
      <c r="C5637" t="s">
        <v>277</v>
      </c>
      <c r="D5637" t="s">
        <v>40</v>
      </c>
      <c r="E5637" t="s">
        <v>40</v>
      </c>
      <c r="F5637" t="s">
        <v>41</v>
      </c>
      <c r="G5637" t="s">
        <v>40</v>
      </c>
      <c r="H5637" s="26">
        <v>35065</v>
      </c>
      <c r="I5637" t="s">
        <v>42</v>
      </c>
      <c r="J5637" t="s">
        <v>43</v>
      </c>
      <c r="K5637" t="str">
        <f>IF(Table2[[#This Row],[Basis of Material Classification (System Side)*]]="Field inspection","Yes","No")</f>
        <v>No</v>
      </c>
      <c r="N5637" t="str">
        <f>Table2[[#This Row],[Basis of Material Classification (System Side)*]]</f>
        <v>Installation date after lead ban</v>
      </c>
      <c r="O5637" t="s">
        <v>41</v>
      </c>
      <c r="P5637" s="13">
        <v>35796</v>
      </c>
      <c r="Q5637" s="16" t="str">
        <f>Table2[[#This Row],[Service Line Size (inches) (System Side)]]</f>
        <v>5/8</v>
      </c>
      <c r="R5637" t="s">
        <v>43</v>
      </c>
      <c r="S5637" t="str">
        <f>IF(Table2[[#This Row],[Basis of Material Classification (Customer Side)*]]="Field inspection","Yes","No")</f>
        <v>No</v>
      </c>
      <c r="V5637" t="s">
        <v>43</v>
      </c>
      <c r="W5637" t="s">
        <v>44</v>
      </c>
      <c r="X5637" t="s">
        <v>44</v>
      </c>
      <c r="Z5637" t="s">
        <v>45</v>
      </c>
      <c r="AA5637" t="s">
        <v>46</v>
      </c>
      <c r="AB5637" t="s">
        <v>46</v>
      </c>
      <c r="AC5637" t="s">
        <v>40</v>
      </c>
    </row>
    <row r="5638" spans="1:29" ht="14.4" x14ac:dyDescent="0.3">
      <c r="A5638">
        <v>5636</v>
      </c>
      <c r="B5638" t="s">
        <v>5628</v>
      </c>
      <c r="C5638" t="s">
        <v>277</v>
      </c>
      <c r="D5638" t="s">
        <v>40</v>
      </c>
      <c r="E5638" t="s">
        <v>40</v>
      </c>
      <c r="F5638" t="s">
        <v>41</v>
      </c>
      <c r="G5638" t="s">
        <v>40</v>
      </c>
      <c r="H5638" s="26">
        <v>32509</v>
      </c>
      <c r="I5638" t="s">
        <v>42</v>
      </c>
      <c r="J5638" t="s">
        <v>43</v>
      </c>
      <c r="K5638" t="str">
        <f>IF(Table2[[#This Row],[Basis of Material Classification (System Side)*]]="Field inspection","Yes","No")</f>
        <v>No</v>
      </c>
      <c r="N5638" t="str">
        <f>Table2[[#This Row],[Basis of Material Classification (System Side)*]]</f>
        <v>Installation date after lead ban</v>
      </c>
      <c r="O5638" t="s">
        <v>41</v>
      </c>
      <c r="P5638" s="13">
        <v>31413</v>
      </c>
      <c r="Q5638" s="16" t="str">
        <f>Table2[[#This Row],[Service Line Size (inches) (System Side)]]</f>
        <v>5/8</v>
      </c>
      <c r="R5638" t="s">
        <v>43</v>
      </c>
      <c r="S5638" t="str">
        <f>IF(Table2[[#This Row],[Basis of Material Classification (Customer Side)*]]="Field inspection","Yes","No")</f>
        <v>No</v>
      </c>
      <c r="V5638" t="s">
        <v>43</v>
      </c>
      <c r="W5638" t="s">
        <v>44</v>
      </c>
      <c r="X5638" t="s">
        <v>44</v>
      </c>
      <c r="Z5638" t="s">
        <v>45</v>
      </c>
      <c r="AA5638" t="s">
        <v>46</v>
      </c>
      <c r="AB5638" t="s">
        <v>46</v>
      </c>
      <c r="AC5638" t="s">
        <v>40</v>
      </c>
    </row>
    <row r="5639" spans="1:29" ht="14.4" x14ac:dyDescent="0.3">
      <c r="A5639">
        <v>5637</v>
      </c>
      <c r="B5639" t="s">
        <v>5629</v>
      </c>
      <c r="C5639" t="s">
        <v>277</v>
      </c>
      <c r="D5639" t="s">
        <v>40</v>
      </c>
      <c r="E5639" t="s">
        <v>40</v>
      </c>
      <c r="F5639" t="s">
        <v>53</v>
      </c>
      <c r="G5639" t="s">
        <v>40</v>
      </c>
      <c r="H5639" s="26">
        <v>24838</v>
      </c>
      <c r="I5639" t="s">
        <v>42</v>
      </c>
      <c r="J5639" t="s">
        <v>55</v>
      </c>
      <c r="K5639" t="str">
        <f>IF(Table2[[#This Row],[Basis of Material Classification (System Side)*]]="Field inspection","Yes","No")</f>
        <v>No</v>
      </c>
      <c r="O5639" t="s">
        <v>53</v>
      </c>
      <c r="P5639" s="13">
        <v>18994</v>
      </c>
      <c r="Q5639" s="16" t="str">
        <f>Table2[[#This Row],[Service Line Size (inches) (System Side)]]</f>
        <v>5/8</v>
      </c>
      <c r="R5639" t="s">
        <v>65</v>
      </c>
      <c r="S5639" t="str">
        <f>IF(Table2[[#This Row],[Basis of Material Classification (Customer Side)*]]="Field inspection","Yes","No")</f>
        <v>Yes</v>
      </c>
      <c r="T5639" t="s">
        <v>71</v>
      </c>
      <c r="U5639" s="13">
        <v>45495</v>
      </c>
      <c r="V5639" t="s">
        <v>72</v>
      </c>
      <c r="W5639" t="s">
        <v>44</v>
      </c>
      <c r="X5639" t="s">
        <v>44</v>
      </c>
      <c r="Z5639" t="s">
        <v>45</v>
      </c>
      <c r="AA5639" t="s">
        <v>46</v>
      </c>
      <c r="AB5639" t="s">
        <v>46</v>
      </c>
      <c r="AC5639" t="s">
        <v>40</v>
      </c>
    </row>
    <row r="5640" spans="1:29" ht="14.4" x14ac:dyDescent="0.3">
      <c r="A5640">
        <v>5638</v>
      </c>
      <c r="B5640" t="s">
        <v>5630</v>
      </c>
      <c r="C5640" t="s">
        <v>277</v>
      </c>
      <c r="D5640" t="s">
        <v>40</v>
      </c>
      <c r="E5640" t="s">
        <v>40</v>
      </c>
      <c r="F5640" t="s">
        <v>41</v>
      </c>
      <c r="G5640" t="s">
        <v>40</v>
      </c>
      <c r="H5640" s="26">
        <v>30682</v>
      </c>
      <c r="I5640" t="s">
        <v>42</v>
      </c>
      <c r="J5640" t="s">
        <v>43</v>
      </c>
      <c r="K5640" t="str">
        <f>IF(Table2[[#This Row],[Basis of Material Classification (System Side)*]]="Field inspection","Yes","No")</f>
        <v>No</v>
      </c>
      <c r="N5640" t="str">
        <f>Table2[[#This Row],[Basis of Material Classification (System Side)*]]</f>
        <v>Installation date after lead ban</v>
      </c>
      <c r="O5640" t="s">
        <v>41</v>
      </c>
      <c r="P5640" s="13">
        <v>25934</v>
      </c>
      <c r="Q5640" s="16" t="str">
        <f>Table2[[#This Row],[Service Line Size (inches) (System Side)]]</f>
        <v>5/8</v>
      </c>
      <c r="R5640" t="s">
        <v>49</v>
      </c>
      <c r="S5640" t="str">
        <f>IF(Table2[[#This Row],[Basis of Material Classification (Customer Side)*]]="Field inspection","Yes","No")</f>
        <v>No</v>
      </c>
      <c r="V5640" t="s">
        <v>50</v>
      </c>
      <c r="W5640" t="s">
        <v>44</v>
      </c>
      <c r="X5640" t="s">
        <v>44</v>
      </c>
      <c r="Z5640" t="s">
        <v>45</v>
      </c>
      <c r="AA5640" t="s">
        <v>46</v>
      </c>
      <c r="AB5640" t="s">
        <v>46</v>
      </c>
      <c r="AC5640" t="s">
        <v>40</v>
      </c>
    </row>
    <row r="5641" spans="1:29" ht="14.4" x14ac:dyDescent="0.3">
      <c r="A5641">
        <v>5639</v>
      </c>
      <c r="B5641" t="s">
        <v>5631</v>
      </c>
      <c r="C5641" t="s">
        <v>277</v>
      </c>
      <c r="D5641" t="s">
        <v>40</v>
      </c>
      <c r="E5641" t="s">
        <v>40</v>
      </c>
      <c r="F5641" t="s">
        <v>41</v>
      </c>
      <c r="G5641" t="s">
        <v>40</v>
      </c>
      <c r="H5641" s="26">
        <v>32143</v>
      </c>
      <c r="I5641" t="s">
        <v>42</v>
      </c>
      <c r="J5641" t="s">
        <v>43</v>
      </c>
      <c r="K5641" t="str">
        <f>IF(Table2[[#This Row],[Basis of Material Classification (System Side)*]]="Field inspection","Yes","No")</f>
        <v>No</v>
      </c>
      <c r="N5641" t="str">
        <f>Table2[[#This Row],[Basis of Material Classification (System Side)*]]</f>
        <v>Installation date after lead ban</v>
      </c>
      <c r="O5641" t="s">
        <v>41</v>
      </c>
      <c r="P5641" s="13">
        <v>32874</v>
      </c>
      <c r="Q5641" s="16" t="str">
        <f>Table2[[#This Row],[Service Line Size (inches) (System Side)]]</f>
        <v>5/8</v>
      </c>
      <c r="R5641" t="s">
        <v>43</v>
      </c>
      <c r="S5641" t="str">
        <f>IF(Table2[[#This Row],[Basis of Material Classification (Customer Side)*]]="Field inspection","Yes","No")</f>
        <v>No</v>
      </c>
      <c r="V5641" t="s">
        <v>43</v>
      </c>
      <c r="W5641" t="s">
        <v>44</v>
      </c>
      <c r="X5641" t="s">
        <v>44</v>
      </c>
      <c r="Z5641" t="s">
        <v>45</v>
      </c>
      <c r="AA5641" t="s">
        <v>46</v>
      </c>
      <c r="AB5641" t="s">
        <v>46</v>
      </c>
      <c r="AC5641" t="s">
        <v>40</v>
      </c>
    </row>
    <row r="5642" spans="1:29" ht="14.4" x14ac:dyDescent="0.3">
      <c r="A5642">
        <v>5640</v>
      </c>
      <c r="B5642" t="s">
        <v>5632</v>
      </c>
      <c r="C5642" t="s">
        <v>277</v>
      </c>
      <c r="D5642" t="s">
        <v>40</v>
      </c>
      <c r="E5642" t="s">
        <v>40</v>
      </c>
      <c r="F5642" t="s">
        <v>41</v>
      </c>
      <c r="G5642" t="s">
        <v>40</v>
      </c>
      <c r="H5642" s="26">
        <v>23377</v>
      </c>
      <c r="I5642" t="s">
        <v>42</v>
      </c>
      <c r="J5642" t="s">
        <v>49</v>
      </c>
      <c r="K5642" t="str">
        <f>IF(Table2[[#This Row],[Basis of Material Classification (System Side)*]]="Field inspection","Yes","No")</f>
        <v>No</v>
      </c>
      <c r="N5642" t="s">
        <v>50</v>
      </c>
      <c r="O5642" t="s">
        <v>41</v>
      </c>
      <c r="P5642" s="13">
        <v>28856</v>
      </c>
      <c r="Q5642" s="16" t="str">
        <f>Table2[[#This Row],[Service Line Size (inches) (System Side)]]</f>
        <v>5/8</v>
      </c>
      <c r="R5642" t="s">
        <v>49</v>
      </c>
      <c r="S5642" t="str">
        <f>IF(Table2[[#This Row],[Basis of Material Classification (Customer Side)*]]="Field inspection","Yes","No")</f>
        <v>No</v>
      </c>
      <c r="V5642" t="s">
        <v>50</v>
      </c>
      <c r="W5642" t="s">
        <v>44</v>
      </c>
      <c r="X5642" t="s">
        <v>44</v>
      </c>
      <c r="Z5642" t="s">
        <v>45</v>
      </c>
      <c r="AA5642" t="s">
        <v>46</v>
      </c>
      <c r="AB5642" t="s">
        <v>46</v>
      </c>
      <c r="AC5642" t="s">
        <v>40</v>
      </c>
    </row>
    <row r="5643" spans="1:29" ht="14.4" x14ac:dyDescent="0.3">
      <c r="A5643">
        <v>5641</v>
      </c>
      <c r="B5643" t="s">
        <v>5633</v>
      </c>
      <c r="C5643" t="s">
        <v>277</v>
      </c>
      <c r="D5643" t="s">
        <v>40</v>
      </c>
      <c r="E5643" t="s">
        <v>40</v>
      </c>
      <c r="F5643" t="s">
        <v>41</v>
      </c>
      <c r="G5643" t="s">
        <v>40</v>
      </c>
      <c r="H5643" s="26">
        <v>37622</v>
      </c>
      <c r="I5643" t="s">
        <v>42</v>
      </c>
      <c r="J5643" t="s">
        <v>43</v>
      </c>
      <c r="K5643" t="str">
        <f>IF(Table2[[#This Row],[Basis of Material Classification (System Side)*]]="Field inspection","Yes","No")</f>
        <v>No</v>
      </c>
      <c r="N5643" t="str">
        <f>Table2[[#This Row],[Basis of Material Classification (System Side)*]]</f>
        <v>Installation date after lead ban</v>
      </c>
      <c r="O5643" t="s">
        <v>41</v>
      </c>
      <c r="P5643" s="13">
        <v>37987</v>
      </c>
      <c r="Q5643" s="16" t="str">
        <f>Table2[[#This Row],[Service Line Size (inches) (System Side)]]</f>
        <v>5/8</v>
      </c>
      <c r="R5643" t="s">
        <v>43</v>
      </c>
      <c r="S5643" t="str">
        <f>IF(Table2[[#This Row],[Basis of Material Classification (Customer Side)*]]="Field inspection","Yes","No")</f>
        <v>No</v>
      </c>
      <c r="V5643" t="s">
        <v>43</v>
      </c>
      <c r="W5643" t="s">
        <v>44</v>
      </c>
      <c r="X5643" t="s">
        <v>44</v>
      </c>
      <c r="Z5643" t="s">
        <v>45</v>
      </c>
      <c r="AA5643" t="s">
        <v>46</v>
      </c>
      <c r="AB5643" t="s">
        <v>46</v>
      </c>
      <c r="AC5643" t="s">
        <v>40</v>
      </c>
    </row>
    <row r="5644" spans="1:29" ht="14.4" x14ac:dyDescent="0.3">
      <c r="A5644">
        <v>5642</v>
      </c>
      <c r="B5644" t="s">
        <v>5634</v>
      </c>
      <c r="C5644" t="s">
        <v>277</v>
      </c>
      <c r="D5644" t="s">
        <v>40</v>
      </c>
      <c r="E5644" t="s">
        <v>40</v>
      </c>
      <c r="F5644" t="s">
        <v>41</v>
      </c>
      <c r="G5644" t="s">
        <v>40</v>
      </c>
      <c r="H5644" s="26">
        <v>37987</v>
      </c>
      <c r="I5644" t="s">
        <v>42</v>
      </c>
      <c r="J5644" t="s">
        <v>43</v>
      </c>
      <c r="K5644" t="str">
        <f>IF(Table2[[#This Row],[Basis of Material Classification (System Side)*]]="Field inspection","Yes","No")</f>
        <v>No</v>
      </c>
      <c r="N5644" t="str">
        <f>Table2[[#This Row],[Basis of Material Classification (System Side)*]]</f>
        <v>Installation date after lead ban</v>
      </c>
      <c r="O5644" t="s">
        <v>41</v>
      </c>
      <c r="P5644" s="13">
        <v>33970</v>
      </c>
      <c r="Q5644" s="16" t="str">
        <f>Table2[[#This Row],[Service Line Size (inches) (System Side)]]</f>
        <v>5/8</v>
      </c>
      <c r="R5644" t="s">
        <v>43</v>
      </c>
      <c r="S5644" t="str">
        <f>IF(Table2[[#This Row],[Basis of Material Classification (Customer Side)*]]="Field inspection","Yes","No")</f>
        <v>No</v>
      </c>
      <c r="V5644" t="s">
        <v>43</v>
      </c>
      <c r="W5644" t="s">
        <v>44</v>
      </c>
      <c r="X5644" t="s">
        <v>44</v>
      </c>
      <c r="Z5644" t="s">
        <v>45</v>
      </c>
      <c r="AA5644" t="s">
        <v>46</v>
      </c>
      <c r="AB5644" t="s">
        <v>46</v>
      </c>
      <c r="AC5644" t="s">
        <v>40</v>
      </c>
    </row>
    <row r="5645" spans="1:29" ht="14.4" x14ac:dyDescent="0.3">
      <c r="A5645">
        <v>5643</v>
      </c>
      <c r="B5645" t="s">
        <v>5635</v>
      </c>
      <c r="C5645" t="s">
        <v>277</v>
      </c>
      <c r="D5645" t="s">
        <v>40</v>
      </c>
      <c r="E5645" t="s">
        <v>40</v>
      </c>
      <c r="F5645" t="s">
        <v>41</v>
      </c>
      <c r="G5645" t="s">
        <v>40</v>
      </c>
      <c r="H5645" s="26">
        <v>26299</v>
      </c>
      <c r="I5645" t="s">
        <v>42</v>
      </c>
      <c r="J5645" t="s">
        <v>49</v>
      </c>
      <c r="K5645" t="str">
        <f>IF(Table2[[#This Row],[Basis of Material Classification (System Side)*]]="Field inspection","Yes","No")</f>
        <v>No</v>
      </c>
      <c r="N5645" t="s">
        <v>50</v>
      </c>
      <c r="O5645" t="s">
        <v>41</v>
      </c>
      <c r="P5645" s="13">
        <v>24473</v>
      </c>
      <c r="Q5645" s="16" t="str">
        <f>Table2[[#This Row],[Service Line Size (inches) (System Side)]]</f>
        <v>5/8</v>
      </c>
      <c r="R5645" t="s">
        <v>49</v>
      </c>
      <c r="S5645" t="str">
        <f>IF(Table2[[#This Row],[Basis of Material Classification (Customer Side)*]]="Field inspection","Yes","No")</f>
        <v>No</v>
      </c>
      <c r="V5645" t="s">
        <v>50</v>
      </c>
      <c r="W5645" t="s">
        <v>44</v>
      </c>
      <c r="X5645" t="s">
        <v>44</v>
      </c>
      <c r="Z5645" t="s">
        <v>45</v>
      </c>
      <c r="AA5645" t="s">
        <v>46</v>
      </c>
      <c r="AB5645" t="s">
        <v>46</v>
      </c>
      <c r="AC5645" t="s">
        <v>40</v>
      </c>
    </row>
    <row r="5646" spans="1:29" ht="14.4" x14ac:dyDescent="0.3">
      <c r="A5646">
        <v>5644</v>
      </c>
      <c r="B5646" t="s">
        <v>5636</v>
      </c>
      <c r="C5646" t="s">
        <v>277</v>
      </c>
      <c r="D5646" t="s">
        <v>40</v>
      </c>
      <c r="E5646" t="s">
        <v>40</v>
      </c>
      <c r="F5646" t="s">
        <v>53</v>
      </c>
      <c r="G5646" t="s">
        <v>40</v>
      </c>
      <c r="H5646" s="26">
        <v>31778</v>
      </c>
      <c r="I5646" t="s">
        <v>54</v>
      </c>
      <c r="J5646" t="s">
        <v>55</v>
      </c>
      <c r="K5646" t="str">
        <f>IF(Table2[[#This Row],[Basis of Material Classification (System Side)*]]="Field inspection","Yes","No")</f>
        <v>No</v>
      </c>
      <c r="O5646" t="s">
        <v>41</v>
      </c>
      <c r="P5646"/>
      <c r="Q5646" s="16" t="str">
        <f>Table2[[#This Row],[Service Line Size (inches) (System Side)]]</f>
        <v>3/4</v>
      </c>
      <c r="R5646" t="s">
        <v>106</v>
      </c>
      <c r="S5646" t="str">
        <f>IF(Table2[[#This Row],[Basis of Material Classification (Customer Side)*]]="Field inspection","Yes","No")</f>
        <v>No</v>
      </c>
      <c r="V5646" t="s">
        <v>108</v>
      </c>
      <c r="W5646" t="s">
        <v>44</v>
      </c>
      <c r="X5646" t="s">
        <v>44</v>
      </c>
      <c r="Z5646" t="s">
        <v>58</v>
      </c>
      <c r="AA5646" t="s">
        <v>46</v>
      </c>
      <c r="AB5646" t="s">
        <v>46</v>
      </c>
      <c r="AC5646" t="s">
        <v>40</v>
      </c>
    </row>
    <row r="5647" spans="1:29" ht="14.4" x14ac:dyDescent="0.3">
      <c r="A5647">
        <v>5645</v>
      </c>
      <c r="B5647" t="s">
        <v>5637</v>
      </c>
      <c r="C5647" t="s">
        <v>277</v>
      </c>
      <c r="D5647" t="s">
        <v>40</v>
      </c>
      <c r="E5647" t="s">
        <v>40</v>
      </c>
      <c r="F5647" t="s">
        <v>53</v>
      </c>
      <c r="G5647" t="s">
        <v>40</v>
      </c>
      <c r="H5647" s="26">
        <v>21186</v>
      </c>
      <c r="I5647" t="s">
        <v>42</v>
      </c>
      <c r="J5647" t="s">
        <v>55</v>
      </c>
      <c r="K5647" t="str">
        <f>IF(Table2[[#This Row],[Basis of Material Classification (System Side)*]]="Field inspection","Yes","No")</f>
        <v>No</v>
      </c>
      <c r="O5647" t="s">
        <v>41</v>
      </c>
      <c r="P5647" s="13">
        <v>20090</v>
      </c>
      <c r="Q5647" s="16" t="str">
        <f>Table2[[#This Row],[Service Line Size (inches) (System Side)]]</f>
        <v>5/8</v>
      </c>
      <c r="R5647" t="s">
        <v>49</v>
      </c>
      <c r="S5647" t="str">
        <f>IF(Table2[[#This Row],[Basis of Material Classification (Customer Side)*]]="Field inspection","Yes","No")</f>
        <v>No</v>
      </c>
      <c r="V5647" t="s">
        <v>50</v>
      </c>
      <c r="W5647" t="s">
        <v>44</v>
      </c>
      <c r="X5647" t="s">
        <v>44</v>
      </c>
      <c r="Z5647" t="s">
        <v>45</v>
      </c>
      <c r="AA5647" t="s">
        <v>46</v>
      </c>
      <c r="AB5647" t="s">
        <v>46</v>
      </c>
      <c r="AC5647" t="s">
        <v>40</v>
      </c>
    </row>
    <row r="5648" spans="1:29" ht="14.4" x14ac:dyDescent="0.3">
      <c r="A5648">
        <v>5646</v>
      </c>
      <c r="B5648" t="s">
        <v>5638</v>
      </c>
      <c r="C5648" t="s">
        <v>277</v>
      </c>
      <c r="D5648" t="s">
        <v>40</v>
      </c>
      <c r="E5648" t="s">
        <v>40</v>
      </c>
      <c r="F5648" t="s">
        <v>53</v>
      </c>
      <c r="G5648" t="s">
        <v>40</v>
      </c>
      <c r="H5648" s="26">
        <v>17533</v>
      </c>
      <c r="I5648" t="s">
        <v>42</v>
      </c>
      <c r="J5648" t="s">
        <v>65</v>
      </c>
      <c r="K5648" t="str">
        <f>IF(Table2[[#This Row],[Basis of Material Classification (System Side)*]]="Field inspection","Yes","No")</f>
        <v>Yes</v>
      </c>
      <c r="L5648" t="s">
        <v>66</v>
      </c>
      <c r="M5648" s="13">
        <v>45497</v>
      </c>
      <c r="O5648" t="s">
        <v>41</v>
      </c>
      <c r="P5648" s="13">
        <v>27395</v>
      </c>
      <c r="Q5648" s="16" t="str">
        <f>Table2[[#This Row],[Service Line Size (inches) (System Side)]]</f>
        <v>5/8</v>
      </c>
      <c r="R5648" t="s">
        <v>49</v>
      </c>
      <c r="S5648" t="str">
        <f>IF(Table2[[#This Row],[Basis of Material Classification (Customer Side)*]]="Field inspection","Yes","No")</f>
        <v>No</v>
      </c>
      <c r="V5648" t="s">
        <v>50</v>
      </c>
      <c r="W5648" t="s">
        <v>44</v>
      </c>
      <c r="X5648" t="s">
        <v>44</v>
      </c>
      <c r="Z5648" t="s">
        <v>45</v>
      </c>
      <c r="AA5648" t="s">
        <v>46</v>
      </c>
      <c r="AB5648" t="s">
        <v>46</v>
      </c>
      <c r="AC5648" t="s">
        <v>40</v>
      </c>
    </row>
    <row r="5649" spans="1:29" ht="14.4" x14ac:dyDescent="0.3">
      <c r="A5649">
        <v>5647</v>
      </c>
      <c r="B5649" t="s">
        <v>5639</v>
      </c>
      <c r="C5649" t="s">
        <v>277</v>
      </c>
      <c r="D5649" t="s">
        <v>40</v>
      </c>
      <c r="E5649" t="s">
        <v>40</v>
      </c>
      <c r="F5649" t="s">
        <v>41</v>
      </c>
      <c r="G5649" t="s">
        <v>40</v>
      </c>
      <c r="H5649" s="26">
        <v>29587</v>
      </c>
      <c r="I5649" t="s">
        <v>42</v>
      </c>
      <c r="J5649" t="s">
        <v>43</v>
      </c>
      <c r="K5649" t="str">
        <f>IF(Table2[[#This Row],[Basis of Material Classification (System Side)*]]="Field inspection","Yes","No")</f>
        <v>No</v>
      </c>
      <c r="N5649" t="str">
        <f>Table2[[#This Row],[Basis of Material Classification (System Side)*]]</f>
        <v>Installation date after lead ban</v>
      </c>
      <c r="O5649" t="s">
        <v>41</v>
      </c>
      <c r="P5649" s="13">
        <v>21916</v>
      </c>
      <c r="Q5649" s="16" t="str">
        <f>Table2[[#This Row],[Service Line Size (inches) (System Side)]]</f>
        <v>5/8</v>
      </c>
      <c r="R5649" t="s">
        <v>49</v>
      </c>
      <c r="S5649" t="str">
        <f>IF(Table2[[#This Row],[Basis of Material Classification (Customer Side)*]]="Field inspection","Yes","No")</f>
        <v>No</v>
      </c>
      <c r="V5649" t="s">
        <v>50</v>
      </c>
      <c r="W5649" t="s">
        <v>44</v>
      </c>
      <c r="X5649" t="s">
        <v>44</v>
      </c>
      <c r="Z5649" t="s">
        <v>45</v>
      </c>
      <c r="AA5649" t="s">
        <v>46</v>
      </c>
      <c r="AB5649" t="s">
        <v>46</v>
      </c>
      <c r="AC5649" t="s">
        <v>40</v>
      </c>
    </row>
    <row r="5650" spans="1:29" ht="14.4" x14ac:dyDescent="0.3">
      <c r="A5650">
        <v>5648</v>
      </c>
      <c r="B5650" t="s">
        <v>5640</v>
      </c>
      <c r="C5650" t="s">
        <v>277</v>
      </c>
      <c r="D5650" t="s">
        <v>40</v>
      </c>
      <c r="E5650" t="s">
        <v>40</v>
      </c>
      <c r="F5650" t="s">
        <v>53</v>
      </c>
      <c r="G5650" t="s">
        <v>40</v>
      </c>
      <c r="H5650" s="26">
        <v>26665</v>
      </c>
      <c r="I5650" t="s">
        <v>42</v>
      </c>
      <c r="J5650" t="s">
        <v>65</v>
      </c>
      <c r="K5650" t="str">
        <f>IF(Table2[[#This Row],[Basis of Material Classification (System Side)*]]="Field inspection","Yes","No")</f>
        <v>Yes</v>
      </c>
      <c r="L5650" t="s">
        <v>66</v>
      </c>
      <c r="M5650" s="13">
        <v>45517</v>
      </c>
      <c r="O5650" t="s">
        <v>41</v>
      </c>
      <c r="P5650" s="13">
        <v>33970</v>
      </c>
      <c r="Q5650" s="16" t="str">
        <f>Table2[[#This Row],[Service Line Size (inches) (System Side)]]</f>
        <v>5/8</v>
      </c>
      <c r="R5650" t="s">
        <v>43</v>
      </c>
      <c r="S5650" t="str">
        <f>IF(Table2[[#This Row],[Basis of Material Classification (Customer Side)*]]="Field inspection","Yes","No")</f>
        <v>No</v>
      </c>
      <c r="V5650" t="s">
        <v>43</v>
      </c>
      <c r="W5650" t="s">
        <v>44</v>
      </c>
      <c r="X5650" t="s">
        <v>44</v>
      </c>
      <c r="Z5650" t="s">
        <v>45</v>
      </c>
      <c r="AA5650" t="s">
        <v>46</v>
      </c>
      <c r="AB5650" t="s">
        <v>46</v>
      </c>
      <c r="AC5650" t="s">
        <v>40</v>
      </c>
    </row>
    <row r="5651" spans="1:29" ht="14.4" x14ac:dyDescent="0.3">
      <c r="A5651">
        <v>5649</v>
      </c>
      <c r="B5651" t="s">
        <v>5641</v>
      </c>
      <c r="C5651" t="s">
        <v>277</v>
      </c>
      <c r="D5651" t="s">
        <v>40</v>
      </c>
      <c r="E5651" t="s">
        <v>40</v>
      </c>
      <c r="F5651" t="s">
        <v>41</v>
      </c>
      <c r="G5651" t="s">
        <v>40</v>
      </c>
      <c r="H5651" s="26">
        <v>24838</v>
      </c>
      <c r="I5651" t="s">
        <v>42</v>
      </c>
      <c r="J5651" t="s">
        <v>49</v>
      </c>
      <c r="K5651" t="str">
        <f>IF(Table2[[#This Row],[Basis of Material Classification (System Side)*]]="Field inspection","Yes","No")</f>
        <v>No</v>
      </c>
      <c r="N5651" t="s">
        <v>50</v>
      </c>
      <c r="O5651" t="s">
        <v>41</v>
      </c>
      <c r="P5651" s="13">
        <v>34700</v>
      </c>
      <c r="Q5651" s="16" t="str">
        <f>Table2[[#This Row],[Service Line Size (inches) (System Side)]]</f>
        <v>5/8</v>
      </c>
      <c r="R5651" t="s">
        <v>43</v>
      </c>
      <c r="S5651" t="str">
        <f>IF(Table2[[#This Row],[Basis of Material Classification (Customer Side)*]]="Field inspection","Yes","No")</f>
        <v>No</v>
      </c>
      <c r="V5651" t="s">
        <v>43</v>
      </c>
      <c r="W5651" t="s">
        <v>44</v>
      </c>
      <c r="X5651" t="s">
        <v>44</v>
      </c>
      <c r="Z5651" t="s">
        <v>45</v>
      </c>
      <c r="AA5651" t="s">
        <v>46</v>
      </c>
      <c r="AB5651" t="s">
        <v>46</v>
      </c>
      <c r="AC5651" t="s">
        <v>40</v>
      </c>
    </row>
    <row r="5652" spans="1:29" ht="14.4" x14ac:dyDescent="0.3">
      <c r="A5652">
        <v>5650</v>
      </c>
      <c r="B5652" t="s">
        <v>5642</v>
      </c>
      <c r="C5652" t="s">
        <v>277</v>
      </c>
      <c r="D5652" t="s">
        <v>40</v>
      </c>
      <c r="E5652" t="s">
        <v>40</v>
      </c>
      <c r="F5652" t="s">
        <v>41</v>
      </c>
      <c r="G5652" t="s">
        <v>40</v>
      </c>
      <c r="H5652" s="27"/>
      <c r="I5652" t="s">
        <v>42</v>
      </c>
      <c r="J5652" t="s">
        <v>106</v>
      </c>
      <c r="K5652" t="str">
        <f>IF(Table2[[#This Row],[Basis of Material Classification (System Side)*]]="Field inspection","Yes","No")</f>
        <v>No</v>
      </c>
      <c r="N5652" t="s">
        <v>107</v>
      </c>
      <c r="O5652" t="s">
        <v>41</v>
      </c>
      <c r="P5652" s="13">
        <v>37622</v>
      </c>
      <c r="Q5652" s="16" t="str">
        <f>Table2[[#This Row],[Service Line Size (inches) (System Side)]]</f>
        <v>5/8</v>
      </c>
      <c r="R5652" t="s">
        <v>43</v>
      </c>
      <c r="S5652" t="str">
        <f>IF(Table2[[#This Row],[Basis of Material Classification (Customer Side)*]]="Field inspection","Yes","No")</f>
        <v>No</v>
      </c>
      <c r="V5652" t="s">
        <v>43</v>
      </c>
      <c r="W5652" t="s">
        <v>44</v>
      </c>
      <c r="X5652" t="s">
        <v>44</v>
      </c>
      <c r="Z5652" t="s">
        <v>45</v>
      </c>
      <c r="AA5652" t="s">
        <v>46</v>
      </c>
      <c r="AB5652" t="s">
        <v>46</v>
      </c>
      <c r="AC5652" t="s">
        <v>40</v>
      </c>
    </row>
    <row r="5653" spans="1:29" ht="14.4" x14ac:dyDescent="0.3">
      <c r="A5653">
        <v>5651</v>
      </c>
      <c r="B5653" t="s">
        <v>5643</v>
      </c>
      <c r="C5653" t="s">
        <v>277</v>
      </c>
      <c r="D5653" t="s">
        <v>40</v>
      </c>
      <c r="E5653" t="s">
        <v>40</v>
      </c>
      <c r="F5653" t="s">
        <v>41</v>
      </c>
      <c r="G5653" t="s">
        <v>40</v>
      </c>
      <c r="H5653" s="26">
        <v>33604</v>
      </c>
      <c r="I5653" t="s">
        <v>42</v>
      </c>
      <c r="J5653" t="s">
        <v>43</v>
      </c>
      <c r="K5653" t="str">
        <f>IF(Table2[[#This Row],[Basis of Material Classification (System Side)*]]="Field inspection","Yes","No")</f>
        <v>No</v>
      </c>
      <c r="N5653" t="str">
        <f>Table2[[#This Row],[Basis of Material Classification (System Side)*]]</f>
        <v>Installation date after lead ban</v>
      </c>
      <c r="O5653" t="s">
        <v>41</v>
      </c>
      <c r="P5653" s="13">
        <v>35431</v>
      </c>
      <c r="Q5653" s="16" t="str">
        <f>Table2[[#This Row],[Service Line Size (inches) (System Side)]]</f>
        <v>5/8</v>
      </c>
      <c r="R5653" t="s">
        <v>43</v>
      </c>
      <c r="S5653" t="str">
        <f>IF(Table2[[#This Row],[Basis of Material Classification (Customer Side)*]]="Field inspection","Yes","No")</f>
        <v>No</v>
      </c>
      <c r="V5653" t="s">
        <v>43</v>
      </c>
      <c r="W5653" t="s">
        <v>44</v>
      </c>
      <c r="X5653" t="s">
        <v>44</v>
      </c>
      <c r="Z5653" t="s">
        <v>45</v>
      </c>
      <c r="AA5653" t="s">
        <v>46</v>
      </c>
      <c r="AB5653" t="s">
        <v>46</v>
      </c>
      <c r="AC5653" t="s">
        <v>40</v>
      </c>
    </row>
    <row r="5654" spans="1:29" ht="14.4" x14ac:dyDescent="0.3">
      <c r="A5654">
        <v>5652</v>
      </c>
      <c r="B5654" t="s">
        <v>5644</v>
      </c>
      <c r="C5654" t="s">
        <v>277</v>
      </c>
      <c r="D5654" t="s">
        <v>40</v>
      </c>
      <c r="E5654" t="s">
        <v>40</v>
      </c>
      <c r="F5654" t="s">
        <v>53</v>
      </c>
      <c r="G5654" t="s">
        <v>40</v>
      </c>
      <c r="H5654" s="26">
        <v>31778</v>
      </c>
      <c r="I5654" t="s">
        <v>54</v>
      </c>
      <c r="J5654" t="s">
        <v>55</v>
      </c>
      <c r="K5654" t="str">
        <f>IF(Table2[[#This Row],[Basis of Material Classification (System Side)*]]="Field inspection","Yes","No")</f>
        <v>No</v>
      </c>
      <c r="O5654" t="s">
        <v>41</v>
      </c>
      <c r="P5654" s="13">
        <v>34700</v>
      </c>
      <c r="Q5654" s="16" t="str">
        <f>Table2[[#This Row],[Service Line Size (inches) (System Side)]]</f>
        <v>3/4</v>
      </c>
      <c r="R5654" t="s">
        <v>43</v>
      </c>
      <c r="S5654" t="str">
        <f>IF(Table2[[#This Row],[Basis of Material Classification (Customer Side)*]]="Field inspection","Yes","No")</f>
        <v>No</v>
      </c>
      <c r="V5654" t="s">
        <v>43</v>
      </c>
      <c r="W5654" t="s">
        <v>44</v>
      </c>
      <c r="X5654" t="s">
        <v>44</v>
      </c>
      <c r="Z5654" t="s">
        <v>45</v>
      </c>
      <c r="AA5654" t="s">
        <v>46</v>
      </c>
      <c r="AB5654" t="s">
        <v>46</v>
      </c>
      <c r="AC5654" t="s">
        <v>40</v>
      </c>
    </row>
    <row r="5655" spans="1:29" ht="14.4" x14ac:dyDescent="0.3">
      <c r="A5655">
        <v>5653</v>
      </c>
      <c r="B5655" t="s">
        <v>5645</v>
      </c>
      <c r="C5655" t="s">
        <v>277</v>
      </c>
      <c r="D5655" t="s">
        <v>40</v>
      </c>
      <c r="E5655" t="s">
        <v>40</v>
      </c>
      <c r="F5655" t="s">
        <v>41</v>
      </c>
      <c r="G5655" t="s">
        <v>40</v>
      </c>
      <c r="H5655" s="26">
        <v>19725</v>
      </c>
      <c r="I5655" t="s">
        <v>42</v>
      </c>
      <c r="J5655" t="s">
        <v>49</v>
      </c>
      <c r="K5655" t="str">
        <f>IF(Table2[[#This Row],[Basis of Material Classification (System Side)*]]="Field inspection","Yes","No")</f>
        <v>No</v>
      </c>
      <c r="N5655" t="s">
        <v>50</v>
      </c>
      <c r="O5655" t="s">
        <v>41</v>
      </c>
      <c r="P5655" s="13">
        <v>8402</v>
      </c>
      <c r="Q5655" s="16" t="str">
        <f>Table2[[#This Row],[Service Line Size (inches) (System Side)]]</f>
        <v>5/8</v>
      </c>
      <c r="R5655" t="s">
        <v>49</v>
      </c>
      <c r="S5655" t="str">
        <f>IF(Table2[[#This Row],[Basis of Material Classification (Customer Side)*]]="Field inspection","Yes","No")</f>
        <v>No</v>
      </c>
      <c r="V5655" t="s">
        <v>50</v>
      </c>
      <c r="W5655" t="s">
        <v>44</v>
      </c>
      <c r="X5655" t="s">
        <v>44</v>
      </c>
      <c r="Z5655" t="s">
        <v>45</v>
      </c>
      <c r="AA5655" t="s">
        <v>46</v>
      </c>
      <c r="AB5655" t="s">
        <v>46</v>
      </c>
      <c r="AC5655" t="s">
        <v>40</v>
      </c>
    </row>
    <row r="5656" spans="1:29" ht="14.4" x14ac:dyDescent="0.3">
      <c r="A5656">
        <v>5654</v>
      </c>
      <c r="B5656" t="s">
        <v>5646</v>
      </c>
      <c r="C5656" t="s">
        <v>277</v>
      </c>
      <c r="D5656" t="s">
        <v>40</v>
      </c>
      <c r="E5656" t="s">
        <v>40</v>
      </c>
      <c r="F5656" t="s">
        <v>53</v>
      </c>
      <c r="G5656" t="s">
        <v>40</v>
      </c>
      <c r="H5656" s="26">
        <v>31413</v>
      </c>
      <c r="I5656" t="s">
        <v>54</v>
      </c>
      <c r="J5656" t="s">
        <v>55</v>
      </c>
      <c r="K5656" t="str">
        <f>IF(Table2[[#This Row],[Basis of Material Classification (System Side)*]]="Field inspection","Yes","No")</f>
        <v>No</v>
      </c>
      <c r="O5656" t="s">
        <v>41</v>
      </c>
      <c r="P5656" s="13">
        <v>32509</v>
      </c>
      <c r="Q5656" s="16" t="str">
        <f>Table2[[#This Row],[Service Line Size (inches) (System Side)]]</f>
        <v>3/4</v>
      </c>
      <c r="R5656" t="s">
        <v>43</v>
      </c>
      <c r="S5656" t="str">
        <f>IF(Table2[[#This Row],[Basis of Material Classification (Customer Side)*]]="Field inspection","Yes","No")</f>
        <v>No</v>
      </c>
      <c r="V5656" t="s">
        <v>43</v>
      </c>
      <c r="W5656" t="s">
        <v>44</v>
      </c>
      <c r="X5656" t="s">
        <v>44</v>
      </c>
      <c r="Z5656" t="s">
        <v>45</v>
      </c>
      <c r="AA5656" t="s">
        <v>46</v>
      </c>
      <c r="AB5656" t="s">
        <v>46</v>
      </c>
      <c r="AC5656" t="s">
        <v>40</v>
      </c>
    </row>
    <row r="5657" spans="1:29" ht="14.4" x14ac:dyDescent="0.3">
      <c r="A5657">
        <v>5655</v>
      </c>
      <c r="B5657" t="s">
        <v>5647</v>
      </c>
      <c r="C5657" t="s">
        <v>277</v>
      </c>
      <c r="D5657" t="s">
        <v>40</v>
      </c>
      <c r="E5657" t="s">
        <v>40</v>
      </c>
      <c r="F5657" t="s">
        <v>53</v>
      </c>
      <c r="G5657" t="s">
        <v>40</v>
      </c>
      <c r="H5657" s="26">
        <v>31778</v>
      </c>
      <c r="I5657" t="s">
        <v>54</v>
      </c>
      <c r="J5657" t="s">
        <v>55</v>
      </c>
      <c r="K5657" t="str">
        <f>IF(Table2[[#This Row],[Basis of Material Classification (System Side)*]]="Field inspection","Yes","No")</f>
        <v>No</v>
      </c>
      <c r="O5657" t="s">
        <v>41</v>
      </c>
      <c r="P5657"/>
      <c r="Q5657" s="16" t="str">
        <f>Table2[[#This Row],[Service Line Size (inches) (System Side)]]</f>
        <v>3/4</v>
      </c>
      <c r="R5657" t="s">
        <v>106</v>
      </c>
      <c r="S5657" t="str">
        <f>IF(Table2[[#This Row],[Basis of Material Classification (Customer Side)*]]="Field inspection","Yes","No")</f>
        <v>No</v>
      </c>
      <c r="V5657" t="s">
        <v>108</v>
      </c>
      <c r="W5657" t="s">
        <v>44</v>
      </c>
      <c r="X5657" t="s">
        <v>44</v>
      </c>
      <c r="Z5657" t="s">
        <v>58</v>
      </c>
      <c r="AA5657" t="s">
        <v>46</v>
      </c>
      <c r="AB5657" t="s">
        <v>46</v>
      </c>
      <c r="AC5657" t="s">
        <v>40</v>
      </c>
    </row>
    <row r="5658" spans="1:29" ht="14.4" x14ac:dyDescent="0.3">
      <c r="A5658">
        <v>5656</v>
      </c>
      <c r="B5658" t="s">
        <v>5648</v>
      </c>
      <c r="C5658" t="s">
        <v>277</v>
      </c>
      <c r="D5658" t="s">
        <v>40</v>
      </c>
      <c r="E5658" t="s">
        <v>40</v>
      </c>
      <c r="F5658" t="s">
        <v>41</v>
      </c>
      <c r="G5658" t="s">
        <v>40</v>
      </c>
      <c r="H5658" s="26">
        <v>21186</v>
      </c>
      <c r="I5658" t="s">
        <v>42</v>
      </c>
      <c r="J5658" t="s">
        <v>49</v>
      </c>
      <c r="K5658" t="str">
        <f>IF(Table2[[#This Row],[Basis of Material Classification (System Side)*]]="Field inspection","Yes","No")</f>
        <v>No</v>
      </c>
      <c r="N5658" t="s">
        <v>50</v>
      </c>
      <c r="O5658" t="s">
        <v>41</v>
      </c>
      <c r="P5658" s="13">
        <v>21916</v>
      </c>
      <c r="Q5658" s="16" t="str">
        <f>Table2[[#This Row],[Service Line Size (inches) (System Side)]]</f>
        <v>5/8</v>
      </c>
      <c r="R5658" t="s">
        <v>49</v>
      </c>
      <c r="S5658" t="str">
        <f>IF(Table2[[#This Row],[Basis of Material Classification (Customer Side)*]]="Field inspection","Yes","No")</f>
        <v>No</v>
      </c>
      <c r="V5658" t="s">
        <v>50</v>
      </c>
      <c r="W5658" t="s">
        <v>44</v>
      </c>
      <c r="X5658" t="s">
        <v>44</v>
      </c>
      <c r="Z5658" t="s">
        <v>45</v>
      </c>
      <c r="AA5658" t="s">
        <v>46</v>
      </c>
      <c r="AB5658" t="s">
        <v>46</v>
      </c>
      <c r="AC5658" t="s">
        <v>40</v>
      </c>
    </row>
    <row r="5659" spans="1:29" ht="14.4" x14ac:dyDescent="0.3">
      <c r="A5659">
        <v>5657</v>
      </c>
      <c r="B5659" t="s">
        <v>5649</v>
      </c>
      <c r="C5659" t="s">
        <v>277</v>
      </c>
      <c r="D5659" t="s">
        <v>40</v>
      </c>
      <c r="E5659" t="s">
        <v>40</v>
      </c>
      <c r="F5659" t="s">
        <v>41</v>
      </c>
      <c r="G5659" t="s">
        <v>40</v>
      </c>
      <c r="H5659" s="26">
        <v>33604</v>
      </c>
      <c r="I5659" t="s">
        <v>42</v>
      </c>
      <c r="J5659" t="s">
        <v>43</v>
      </c>
      <c r="K5659" t="str">
        <f>IF(Table2[[#This Row],[Basis of Material Classification (System Side)*]]="Field inspection","Yes","No")</f>
        <v>No</v>
      </c>
      <c r="N5659" t="str">
        <f>Table2[[#This Row],[Basis of Material Classification (System Side)*]]</f>
        <v>Installation date after lead ban</v>
      </c>
      <c r="O5659" t="s">
        <v>41</v>
      </c>
      <c r="P5659" s="13">
        <v>34335</v>
      </c>
      <c r="Q5659" s="16" t="str">
        <f>Table2[[#This Row],[Service Line Size (inches) (System Side)]]</f>
        <v>5/8</v>
      </c>
      <c r="R5659" t="s">
        <v>43</v>
      </c>
      <c r="S5659" t="str">
        <f>IF(Table2[[#This Row],[Basis of Material Classification (Customer Side)*]]="Field inspection","Yes","No")</f>
        <v>No</v>
      </c>
      <c r="V5659" t="s">
        <v>43</v>
      </c>
      <c r="W5659" t="s">
        <v>44</v>
      </c>
      <c r="X5659" t="s">
        <v>44</v>
      </c>
      <c r="Z5659" t="s">
        <v>45</v>
      </c>
      <c r="AA5659" t="s">
        <v>46</v>
      </c>
      <c r="AB5659" t="s">
        <v>46</v>
      </c>
      <c r="AC5659" t="s">
        <v>40</v>
      </c>
    </row>
    <row r="5660" spans="1:29" ht="14.4" x14ac:dyDescent="0.3">
      <c r="A5660">
        <v>5658</v>
      </c>
      <c r="B5660" t="s">
        <v>5650</v>
      </c>
      <c r="C5660" t="s">
        <v>277</v>
      </c>
      <c r="D5660" t="s">
        <v>40</v>
      </c>
      <c r="E5660" t="s">
        <v>40</v>
      </c>
      <c r="F5660" t="s">
        <v>41</v>
      </c>
      <c r="G5660" t="s">
        <v>40</v>
      </c>
      <c r="H5660" s="26">
        <v>23377</v>
      </c>
      <c r="I5660" t="s">
        <v>42</v>
      </c>
      <c r="J5660" t="s">
        <v>49</v>
      </c>
      <c r="K5660" t="str">
        <f>IF(Table2[[#This Row],[Basis of Material Classification (System Side)*]]="Field inspection","Yes","No")</f>
        <v>No</v>
      </c>
      <c r="N5660" t="s">
        <v>50</v>
      </c>
      <c r="O5660" t="s">
        <v>41</v>
      </c>
      <c r="P5660" s="13">
        <v>24473</v>
      </c>
      <c r="Q5660" s="16" t="str">
        <f>Table2[[#This Row],[Service Line Size (inches) (System Side)]]</f>
        <v>5/8</v>
      </c>
      <c r="R5660" t="s">
        <v>49</v>
      </c>
      <c r="S5660" t="str">
        <f>IF(Table2[[#This Row],[Basis of Material Classification (Customer Side)*]]="Field inspection","Yes","No")</f>
        <v>No</v>
      </c>
      <c r="V5660" t="s">
        <v>50</v>
      </c>
      <c r="W5660" t="s">
        <v>44</v>
      </c>
      <c r="X5660" t="s">
        <v>44</v>
      </c>
      <c r="Z5660" t="s">
        <v>45</v>
      </c>
      <c r="AA5660" t="s">
        <v>46</v>
      </c>
      <c r="AB5660" t="s">
        <v>46</v>
      </c>
      <c r="AC5660" t="s">
        <v>40</v>
      </c>
    </row>
    <row r="5661" spans="1:29" ht="14.4" x14ac:dyDescent="0.3">
      <c r="A5661">
        <v>5659</v>
      </c>
      <c r="B5661" t="s">
        <v>5651</v>
      </c>
      <c r="C5661" t="s">
        <v>277</v>
      </c>
      <c r="D5661" t="s">
        <v>40</v>
      </c>
      <c r="E5661" t="s">
        <v>40</v>
      </c>
      <c r="F5661" t="s">
        <v>41</v>
      </c>
      <c r="G5661" t="s">
        <v>40</v>
      </c>
      <c r="H5661" s="26">
        <v>25934</v>
      </c>
      <c r="I5661" t="s">
        <v>42</v>
      </c>
      <c r="J5661" t="s">
        <v>49</v>
      </c>
      <c r="K5661" t="str">
        <f>IF(Table2[[#This Row],[Basis of Material Classification (System Side)*]]="Field inspection","Yes","No")</f>
        <v>No</v>
      </c>
      <c r="N5661" t="s">
        <v>50</v>
      </c>
      <c r="O5661" t="s">
        <v>41</v>
      </c>
      <c r="P5661" s="13">
        <v>25569</v>
      </c>
      <c r="Q5661" s="16" t="str">
        <f>Table2[[#This Row],[Service Line Size (inches) (System Side)]]</f>
        <v>5/8</v>
      </c>
      <c r="R5661" t="s">
        <v>49</v>
      </c>
      <c r="S5661" t="str">
        <f>IF(Table2[[#This Row],[Basis of Material Classification (Customer Side)*]]="Field inspection","Yes","No")</f>
        <v>No</v>
      </c>
      <c r="V5661" t="s">
        <v>50</v>
      </c>
      <c r="W5661" t="s">
        <v>44</v>
      </c>
      <c r="X5661" t="s">
        <v>44</v>
      </c>
      <c r="Z5661" t="s">
        <v>45</v>
      </c>
      <c r="AA5661" t="s">
        <v>46</v>
      </c>
      <c r="AB5661" t="s">
        <v>46</v>
      </c>
      <c r="AC5661" t="s">
        <v>40</v>
      </c>
    </row>
    <row r="5662" spans="1:29" ht="14.4" x14ac:dyDescent="0.3">
      <c r="A5662">
        <v>5660</v>
      </c>
      <c r="B5662" t="s">
        <v>5652</v>
      </c>
      <c r="C5662" t="s">
        <v>277</v>
      </c>
      <c r="D5662" t="s">
        <v>40</v>
      </c>
      <c r="E5662" t="s">
        <v>40</v>
      </c>
      <c r="F5662" t="s">
        <v>53</v>
      </c>
      <c r="G5662" t="s">
        <v>40</v>
      </c>
      <c r="H5662" s="26">
        <v>31778</v>
      </c>
      <c r="I5662" t="s">
        <v>54</v>
      </c>
      <c r="J5662" t="s">
        <v>55</v>
      </c>
      <c r="K5662" t="str">
        <f>IF(Table2[[#This Row],[Basis of Material Classification (System Side)*]]="Field inspection","Yes","No")</f>
        <v>No</v>
      </c>
      <c r="O5662" t="s">
        <v>41</v>
      </c>
      <c r="P5662" s="13">
        <v>34700</v>
      </c>
      <c r="Q5662" s="16" t="str">
        <f>Table2[[#This Row],[Service Line Size (inches) (System Side)]]</f>
        <v>3/4</v>
      </c>
      <c r="R5662" t="s">
        <v>43</v>
      </c>
      <c r="S5662" t="str">
        <f>IF(Table2[[#This Row],[Basis of Material Classification (Customer Side)*]]="Field inspection","Yes","No")</f>
        <v>No</v>
      </c>
      <c r="V5662" t="s">
        <v>43</v>
      </c>
      <c r="W5662" t="s">
        <v>44</v>
      </c>
      <c r="X5662" t="s">
        <v>44</v>
      </c>
      <c r="Z5662" t="s">
        <v>45</v>
      </c>
      <c r="AA5662" t="s">
        <v>46</v>
      </c>
      <c r="AB5662" t="s">
        <v>46</v>
      </c>
      <c r="AC5662" t="s">
        <v>40</v>
      </c>
    </row>
    <row r="5663" spans="1:29" ht="14.4" x14ac:dyDescent="0.3">
      <c r="A5663">
        <v>5661</v>
      </c>
      <c r="B5663" t="s">
        <v>5653</v>
      </c>
      <c r="C5663" t="s">
        <v>277</v>
      </c>
      <c r="D5663" t="s">
        <v>40</v>
      </c>
      <c r="E5663" t="s">
        <v>40</v>
      </c>
      <c r="F5663" t="s">
        <v>41</v>
      </c>
      <c r="G5663" t="s">
        <v>40</v>
      </c>
      <c r="H5663" s="26">
        <v>25934</v>
      </c>
      <c r="I5663" t="s">
        <v>42</v>
      </c>
      <c r="J5663" t="s">
        <v>49</v>
      </c>
      <c r="K5663" t="str">
        <f>IF(Table2[[#This Row],[Basis of Material Classification (System Side)*]]="Field inspection","Yes","No")</f>
        <v>No</v>
      </c>
      <c r="N5663" t="s">
        <v>50</v>
      </c>
      <c r="O5663" t="s">
        <v>41</v>
      </c>
      <c r="P5663" s="13">
        <v>36161</v>
      </c>
      <c r="Q5663" s="16" t="str">
        <f>Table2[[#This Row],[Service Line Size (inches) (System Side)]]</f>
        <v>5/8</v>
      </c>
      <c r="R5663" t="s">
        <v>43</v>
      </c>
      <c r="S5663" t="str">
        <f>IF(Table2[[#This Row],[Basis of Material Classification (Customer Side)*]]="Field inspection","Yes","No")</f>
        <v>No</v>
      </c>
      <c r="V5663" t="s">
        <v>43</v>
      </c>
      <c r="W5663" t="s">
        <v>44</v>
      </c>
      <c r="X5663" t="s">
        <v>44</v>
      </c>
      <c r="Z5663" t="s">
        <v>58</v>
      </c>
      <c r="AA5663" t="s">
        <v>46</v>
      </c>
      <c r="AB5663" t="s">
        <v>46</v>
      </c>
      <c r="AC5663" t="s">
        <v>40</v>
      </c>
    </row>
    <row r="5664" spans="1:29" ht="14.4" x14ac:dyDescent="0.3">
      <c r="A5664">
        <v>5662</v>
      </c>
      <c r="B5664" t="s">
        <v>5654</v>
      </c>
      <c r="C5664" t="s">
        <v>277</v>
      </c>
      <c r="D5664" t="s">
        <v>40</v>
      </c>
      <c r="E5664" t="s">
        <v>40</v>
      </c>
      <c r="F5664" t="s">
        <v>41</v>
      </c>
      <c r="G5664" t="s">
        <v>40</v>
      </c>
      <c r="H5664" s="26">
        <v>20455</v>
      </c>
      <c r="I5664" t="s">
        <v>42</v>
      </c>
      <c r="J5664" t="s">
        <v>49</v>
      </c>
      <c r="K5664" t="str">
        <f>IF(Table2[[#This Row],[Basis of Material Classification (System Side)*]]="Field inspection","Yes","No")</f>
        <v>No</v>
      </c>
      <c r="N5664" t="s">
        <v>50</v>
      </c>
      <c r="O5664" t="s">
        <v>41</v>
      </c>
      <c r="P5664" s="13">
        <v>1</v>
      </c>
      <c r="Q5664" s="16" t="str">
        <f>Table2[[#This Row],[Service Line Size (inches) (System Side)]]</f>
        <v>5/8</v>
      </c>
      <c r="R5664" t="s">
        <v>49</v>
      </c>
      <c r="S5664" t="str">
        <f>IF(Table2[[#This Row],[Basis of Material Classification (Customer Side)*]]="Field inspection","Yes","No")</f>
        <v>No</v>
      </c>
      <c r="V5664" t="s">
        <v>50</v>
      </c>
      <c r="W5664" t="s">
        <v>44</v>
      </c>
      <c r="X5664" t="s">
        <v>44</v>
      </c>
      <c r="Z5664" t="s">
        <v>45</v>
      </c>
      <c r="AA5664" t="s">
        <v>46</v>
      </c>
      <c r="AB5664" t="s">
        <v>46</v>
      </c>
      <c r="AC5664" t="s">
        <v>40</v>
      </c>
    </row>
    <row r="5665" spans="1:29" ht="14.4" x14ac:dyDescent="0.3">
      <c r="A5665">
        <v>5663</v>
      </c>
      <c r="B5665" t="s">
        <v>5655</v>
      </c>
      <c r="C5665" t="s">
        <v>277</v>
      </c>
      <c r="D5665" t="s">
        <v>40</v>
      </c>
      <c r="E5665" t="s">
        <v>40</v>
      </c>
      <c r="F5665" t="s">
        <v>41</v>
      </c>
      <c r="G5665" t="s">
        <v>40</v>
      </c>
      <c r="H5665" s="26">
        <v>29221</v>
      </c>
      <c r="I5665" t="s">
        <v>42</v>
      </c>
      <c r="J5665" t="s">
        <v>43</v>
      </c>
      <c r="K5665" t="str">
        <f>IF(Table2[[#This Row],[Basis of Material Classification (System Side)*]]="Field inspection","Yes","No")</f>
        <v>No</v>
      </c>
      <c r="N5665" t="str">
        <f>Table2[[#This Row],[Basis of Material Classification (System Side)*]]</f>
        <v>Installation date after lead ban</v>
      </c>
      <c r="O5665" t="s">
        <v>41</v>
      </c>
      <c r="P5665" s="13">
        <v>37987</v>
      </c>
      <c r="Q5665" s="16" t="str">
        <f>Table2[[#This Row],[Service Line Size (inches) (System Side)]]</f>
        <v>5/8</v>
      </c>
      <c r="R5665" t="s">
        <v>43</v>
      </c>
      <c r="S5665" t="str">
        <f>IF(Table2[[#This Row],[Basis of Material Classification (Customer Side)*]]="Field inspection","Yes","No")</f>
        <v>No</v>
      </c>
      <c r="V5665" t="s">
        <v>43</v>
      </c>
      <c r="W5665" t="s">
        <v>44</v>
      </c>
      <c r="X5665" t="s">
        <v>44</v>
      </c>
      <c r="Z5665" t="s">
        <v>45</v>
      </c>
      <c r="AA5665" t="s">
        <v>46</v>
      </c>
      <c r="AB5665" t="s">
        <v>46</v>
      </c>
      <c r="AC5665" t="s">
        <v>40</v>
      </c>
    </row>
    <row r="5666" spans="1:29" ht="14.4" x14ac:dyDescent="0.3">
      <c r="A5666">
        <v>5664</v>
      </c>
      <c r="B5666" t="s">
        <v>5656</v>
      </c>
      <c r="C5666" t="s">
        <v>277</v>
      </c>
      <c r="D5666" t="s">
        <v>40</v>
      </c>
      <c r="E5666" t="s">
        <v>40</v>
      </c>
      <c r="F5666" t="s">
        <v>41</v>
      </c>
      <c r="G5666" t="s">
        <v>40</v>
      </c>
      <c r="H5666" s="26">
        <v>38353</v>
      </c>
      <c r="I5666" t="s">
        <v>42</v>
      </c>
      <c r="J5666" t="s">
        <v>43</v>
      </c>
      <c r="K5666" t="str">
        <f>IF(Table2[[#This Row],[Basis of Material Classification (System Side)*]]="Field inspection","Yes","No")</f>
        <v>No</v>
      </c>
      <c r="N5666" t="str">
        <f>Table2[[#This Row],[Basis of Material Classification (System Side)*]]</f>
        <v>Installation date after lead ban</v>
      </c>
      <c r="O5666" t="s">
        <v>41</v>
      </c>
      <c r="P5666" s="13">
        <v>37987</v>
      </c>
      <c r="Q5666" s="16" t="str">
        <f>Table2[[#This Row],[Service Line Size (inches) (System Side)]]</f>
        <v>5/8</v>
      </c>
      <c r="R5666" t="s">
        <v>43</v>
      </c>
      <c r="S5666" t="str">
        <f>IF(Table2[[#This Row],[Basis of Material Classification (Customer Side)*]]="Field inspection","Yes","No")</f>
        <v>No</v>
      </c>
      <c r="V5666" t="s">
        <v>43</v>
      </c>
      <c r="W5666" t="s">
        <v>44</v>
      </c>
      <c r="X5666" t="s">
        <v>44</v>
      </c>
      <c r="Z5666" t="s">
        <v>45</v>
      </c>
      <c r="AA5666" t="s">
        <v>46</v>
      </c>
      <c r="AB5666" t="s">
        <v>46</v>
      </c>
      <c r="AC5666" t="s">
        <v>40</v>
      </c>
    </row>
    <row r="5667" spans="1:29" ht="14.4" x14ac:dyDescent="0.3">
      <c r="A5667">
        <v>5665</v>
      </c>
      <c r="B5667" t="s">
        <v>5657</v>
      </c>
      <c r="C5667" t="s">
        <v>277</v>
      </c>
      <c r="D5667" t="s">
        <v>40</v>
      </c>
      <c r="E5667" t="s">
        <v>40</v>
      </c>
      <c r="F5667" t="s">
        <v>53</v>
      </c>
      <c r="G5667" t="s">
        <v>40</v>
      </c>
      <c r="H5667" s="26">
        <v>37622</v>
      </c>
      <c r="I5667" t="s">
        <v>54</v>
      </c>
      <c r="J5667" t="s">
        <v>55</v>
      </c>
      <c r="K5667" t="str">
        <f>IF(Table2[[#This Row],[Basis of Material Classification (System Side)*]]="Field inspection","Yes","No")</f>
        <v>No</v>
      </c>
      <c r="O5667" t="s">
        <v>41</v>
      </c>
      <c r="P5667" s="13">
        <v>37987</v>
      </c>
      <c r="Q5667" s="16" t="str">
        <f>Table2[[#This Row],[Service Line Size (inches) (System Side)]]</f>
        <v>3/4</v>
      </c>
      <c r="R5667" t="s">
        <v>43</v>
      </c>
      <c r="S5667" t="str">
        <f>IF(Table2[[#This Row],[Basis of Material Classification (Customer Side)*]]="Field inspection","Yes","No")</f>
        <v>No</v>
      </c>
      <c r="V5667" t="s">
        <v>43</v>
      </c>
      <c r="W5667" t="s">
        <v>44</v>
      </c>
      <c r="X5667" t="s">
        <v>44</v>
      </c>
      <c r="Z5667" t="s">
        <v>45</v>
      </c>
      <c r="AA5667" t="s">
        <v>46</v>
      </c>
      <c r="AB5667" t="s">
        <v>46</v>
      </c>
      <c r="AC5667" t="s">
        <v>40</v>
      </c>
    </row>
    <row r="5668" spans="1:29" ht="14.4" x14ac:dyDescent="0.3">
      <c r="A5668">
        <v>5666</v>
      </c>
      <c r="B5668" t="s">
        <v>5658</v>
      </c>
      <c r="C5668" t="s">
        <v>277</v>
      </c>
      <c r="D5668" t="s">
        <v>40</v>
      </c>
      <c r="E5668" t="s">
        <v>40</v>
      </c>
      <c r="F5668" t="s">
        <v>53</v>
      </c>
      <c r="G5668" t="s">
        <v>40</v>
      </c>
      <c r="H5668" s="26">
        <v>36892</v>
      </c>
      <c r="I5668" t="s">
        <v>54</v>
      </c>
      <c r="J5668" t="s">
        <v>55</v>
      </c>
      <c r="K5668" t="str">
        <f>IF(Table2[[#This Row],[Basis of Material Classification (System Side)*]]="Field inspection","Yes","No")</f>
        <v>No</v>
      </c>
      <c r="O5668" t="s">
        <v>41</v>
      </c>
      <c r="P5668" s="13">
        <v>37257</v>
      </c>
      <c r="Q5668" s="16" t="str">
        <f>Table2[[#This Row],[Service Line Size (inches) (System Side)]]</f>
        <v>3/4</v>
      </c>
      <c r="R5668" t="s">
        <v>43</v>
      </c>
      <c r="S5668" t="str">
        <f>IF(Table2[[#This Row],[Basis of Material Classification (Customer Side)*]]="Field inspection","Yes","No")</f>
        <v>No</v>
      </c>
      <c r="V5668" t="s">
        <v>43</v>
      </c>
      <c r="W5668" t="s">
        <v>44</v>
      </c>
      <c r="X5668" t="s">
        <v>44</v>
      </c>
      <c r="Z5668" t="s">
        <v>45</v>
      </c>
      <c r="AA5668" t="s">
        <v>46</v>
      </c>
      <c r="AB5668" t="s">
        <v>46</v>
      </c>
      <c r="AC5668" t="s">
        <v>40</v>
      </c>
    </row>
    <row r="5669" spans="1:29" ht="14.4" x14ac:dyDescent="0.3">
      <c r="A5669">
        <v>5667</v>
      </c>
      <c r="B5669" t="s">
        <v>5659</v>
      </c>
      <c r="C5669" t="s">
        <v>277</v>
      </c>
      <c r="D5669" t="s">
        <v>40</v>
      </c>
      <c r="E5669" t="s">
        <v>40</v>
      </c>
      <c r="F5669" t="s">
        <v>41</v>
      </c>
      <c r="G5669" t="s">
        <v>40</v>
      </c>
      <c r="H5669" s="26">
        <v>23377</v>
      </c>
      <c r="I5669" t="s">
        <v>42</v>
      </c>
      <c r="J5669" t="s">
        <v>49</v>
      </c>
      <c r="K5669" t="str">
        <f>IF(Table2[[#This Row],[Basis of Material Classification (System Side)*]]="Field inspection","Yes","No")</f>
        <v>No</v>
      </c>
      <c r="N5669" t="s">
        <v>50</v>
      </c>
      <c r="O5669" t="s">
        <v>41</v>
      </c>
      <c r="P5669" s="13">
        <v>27760</v>
      </c>
      <c r="Q5669" s="16" t="str">
        <f>Table2[[#This Row],[Service Line Size (inches) (System Side)]]</f>
        <v>5/8</v>
      </c>
      <c r="R5669" t="s">
        <v>49</v>
      </c>
      <c r="S5669" t="str">
        <f>IF(Table2[[#This Row],[Basis of Material Classification (Customer Side)*]]="Field inspection","Yes","No")</f>
        <v>No</v>
      </c>
      <c r="V5669" t="s">
        <v>50</v>
      </c>
      <c r="W5669" t="s">
        <v>44</v>
      </c>
      <c r="X5669" t="s">
        <v>44</v>
      </c>
      <c r="Z5669" t="s">
        <v>45</v>
      </c>
      <c r="AA5669" t="s">
        <v>46</v>
      </c>
      <c r="AB5669" t="s">
        <v>46</v>
      </c>
      <c r="AC5669" t="s">
        <v>40</v>
      </c>
    </row>
    <row r="5670" spans="1:29" ht="14.4" x14ac:dyDescent="0.3">
      <c r="A5670">
        <v>5668</v>
      </c>
      <c r="B5670" t="s">
        <v>5660</v>
      </c>
      <c r="C5670" t="s">
        <v>277</v>
      </c>
      <c r="D5670" t="s">
        <v>40</v>
      </c>
      <c r="E5670" t="s">
        <v>40</v>
      </c>
      <c r="F5670" t="s">
        <v>53</v>
      </c>
      <c r="G5670" t="s">
        <v>40</v>
      </c>
      <c r="H5670" s="26">
        <v>37622</v>
      </c>
      <c r="I5670" t="s">
        <v>54</v>
      </c>
      <c r="J5670" t="s">
        <v>55</v>
      </c>
      <c r="K5670" t="str">
        <f>IF(Table2[[#This Row],[Basis of Material Classification (System Side)*]]="Field inspection","Yes","No")</f>
        <v>No</v>
      </c>
      <c r="O5670" t="s">
        <v>41</v>
      </c>
      <c r="P5670" s="13">
        <v>37257</v>
      </c>
      <c r="Q5670" s="16" t="str">
        <f>Table2[[#This Row],[Service Line Size (inches) (System Side)]]</f>
        <v>3/4</v>
      </c>
      <c r="R5670" t="s">
        <v>43</v>
      </c>
      <c r="S5670" t="str">
        <f>IF(Table2[[#This Row],[Basis of Material Classification (Customer Side)*]]="Field inspection","Yes","No")</f>
        <v>No</v>
      </c>
      <c r="V5670" t="s">
        <v>43</v>
      </c>
      <c r="W5670" t="s">
        <v>44</v>
      </c>
      <c r="X5670" t="s">
        <v>44</v>
      </c>
      <c r="Z5670" t="s">
        <v>45</v>
      </c>
      <c r="AA5670" t="s">
        <v>46</v>
      </c>
      <c r="AB5670" t="s">
        <v>46</v>
      </c>
      <c r="AC5670" t="s">
        <v>40</v>
      </c>
    </row>
    <row r="5671" spans="1:29" ht="14.4" x14ac:dyDescent="0.3">
      <c r="A5671">
        <v>5669</v>
      </c>
      <c r="B5671" t="s">
        <v>5661</v>
      </c>
      <c r="C5671" t="s">
        <v>277</v>
      </c>
      <c r="D5671" t="s">
        <v>40</v>
      </c>
      <c r="E5671" t="s">
        <v>40</v>
      </c>
      <c r="F5671" t="s">
        <v>41</v>
      </c>
      <c r="G5671" t="s">
        <v>40</v>
      </c>
      <c r="H5671" s="26">
        <v>29587</v>
      </c>
      <c r="I5671" t="s">
        <v>42</v>
      </c>
      <c r="J5671" t="s">
        <v>43</v>
      </c>
      <c r="K5671" t="str">
        <f>IF(Table2[[#This Row],[Basis of Material Classification (System Side)*]]="Field inspection","Yes","No")</f>
        <v>No</v>
      </c>
      <c r="N5671" t="str">
        <f>Table2[[#This Row],[Basis of Material Classification (System Side)*]]</f>
        <v>Installation date after lead ban</v>
      </c>
      <c r="O5671" t="s">
        <v>41</v>
      </c>
      <c r="P5671" s="13">
        <v>29587</v>
      </c>
      <c r="Q5671" s="16" t="str">
        <f>Table2[[#This Row],[Service Line Size (inches) (System Side)]]</f>
        <v>5/8</v>
      </c>
      <c r="R5671" t="s">
        <v>43</v>
      </c>
      <c r="S5671" t="str">
        <f>IF(Table2[[#This Row],[Basis of Material Classification (Customer Side)*]]="Field inspection","Yes","No")</f>
        <v>No</v>
      </c>
      <c r="V5671" t="s">
        <v>43</v>
      </c>
      <c r="W5671" t="s">
        <v>44</v>
      </c>
      <c r="X5671" t="s">
        <v>44</v>
      </c>
      <c r="Z5671" t="s">
        <v>45</v>
      </c>
      <c r="AA5671" t="s">
        <v>46</v>
      </c>
      <c r="AB5671" t="s">
        <v>46</v>
      </c>
      <c r="AC5671" t="s">
        <v>40</v>
      </c>
    </row>
    <row r="5672" spans="1:29" ht="14.4" x14ac:dyDescent="0.3">
      <c r="A5672">
        <v>5670</v>
      </c>
      <c r="B5672" t="s">
        <v>5662</v>
      </c>
      <c r="C5672" t="s">
        <v>277</v>
      </c>
      <c r="D5672" t="s">
        <v>40</v>
      </c>
      <c r="E5672" t="s">
        <v>40</v>
      </c>
      <c r="F5672" t="s">
        <v>41</v>
      </c>
      <c r="G5672" t="s">
        <v>40</v>
      </c>
      <c r="H5672" s="26">
        <v>24108</v>
      </c>
      <c r="I5672" t="s">
        <v>42</v>
      </c>
      <c r="J5672" t="s">
        <v>49</v>
      </c>
      <c r="K5672" t="str">
        <f>IF(Table2[[#This Row],[Basis of Material Classification (System Side)*]]="Field inspection","Yes","No")</f>
        <v>No</v>
      </c>
      <c r="N5672" t="s">
        <v>50</v>
      </c>
      <c r="O5672" t="s">
        <v>41</v>
      </c>
      <c r="P5672" s="13">
        <v>37622</v>
      </c>
      <c r="Q5672" s="16" t="str">
        <f>Table2[[#This Row],[Service Line Size (inches) (System Side)]]</f>
        <v>5/8</v>
      </c>
      <c r="R5672" t="s">
        <v>43</v>
      </c>
      <c r="S5672" t="str">
        <f>IF(Table2[[#This Row],[Basis of Material Classification (Customer Side)*]]="Field inspection","Yes","No")</f>
        <v>No</v>
      </c>
      <c r="V5672" t="s">
        <v>43</v>
      </c>
      <c r="W5672" t="s">
        <v>44</v>
      </c>
      <c r="X5672" t="s">
        <v>44</v>
      </c>
      <c r="Z5672" t="s">
        <v>45</v>
      </c>
      <c r="AA5672" t="s">
        <v>46</v>
      </c>
      <c r="AB5672" t="s">
        <v>46</v>
      </c>
      <c r="AC5672" t="s">
        <v>40</v>
      </c>
    </row>
    <row r="5673" spans="1:29" ht="14.4" x14ac:dyDescent="0.3">
      <c r="A5673">
        <v>5671</v>
      </c>
      <c r="B5673" t="s">
        <v>5663</v>
      </c>
      <c r="C5673" t="s">
        <v>277</v>
      </c>
      <c r="D5673" t="s">
        <v>40</v>
      </c>
      <c r="E5673" t="s">
        <v>40</v>
      </c>
      <c r="F5673" t="s">
        <v>41</v>
      </c>
      <c r="G5673" t="s">
        <v>40</v>
      </c>
      <c r="H5673" s="26">
        <v>29952</v>
      </c>
      <c r="I5673" t="s">
        <v>42</v>
      </c>
      <c r="J5673" t="s">
        <v>43</v>
      </c>
      <c r="K5673" t="str">
        <f>IF(Table2[[#This Row],[Basis of Material Classification (System Side)*]]="Field inspection","Yes","No")</f>
        <v>No</v>
      </c>
      <c r="N5673" t="str">
        <f>Table2[[#This Row],[Basis of Material Classification (System Side)*]]</f>
        <v>Installation date after lead ban</v>
      </c>
      <c r="O5673" t="s">
        <v>41</v>
      </c>
      <c r="P5673" s="13">
        <v>29952</v>
      </c>
      <c r="Q5673" s="16" t="str">
        <f>Table2[[#This Row],[Service Line Size (inches) (System Side)]]</f>
        <v>5/8</v>
      </c>
      <c r="R5673" t="s">
        <v>43</v>
      </c>
      <c r="S5673" t="str">
        <f>IF(Table2[[#This Row],[Basis of Material Classification (Customer Side)*]]="Field inspection","Yes","No")</f>
        <v>No</v>
      </c>
      <c r="V5673" t="s">
        <v>43</v>
      </c>
      <c r="W5673" t="s">
        <v>44</v>
      </c>
      <c r="X5673" t="s">
        <v>44</v>
      </c>
      <c r="Z5673" t="s">
        <v>45</v>
      </c>
      <c r="AA5673" t="s">
        <v>46</v>
      </c>
      <c r="AB5673" t="s">
        <v>46</v>
      </c>
      <c r="AC5673" t="s">
        <v>40</v>
      </c>
    </row>
    <row r="5674" spans="1:29" ht="14.4" x14ac:dyDescent="0.3">
      <c r="A5674">
        <v>5672</v>
      </c>
      <c r="B5674" t="s">
        <v>5664</v>
      </c>
      <c r="C5674" t="s">
        <v>277</v>
      </c>
      <c r="D5674" t="s">
        <v>40</v>
      </c>
      <c r="E5674" t="s">
        <v>40</v>
      </c>
      <c r="F5674" t="s">
        <v>41</v>
      </c>
      <c r="G5674" t="s">
        <v>40</v>
      </c>
      <c r="H5674" s="26">
        <v>35065</v>
      </c>
      <c r="I5674" t="s">
        <v>42</v>
      </c>
      <c r="J5674" t="s">
        <v>43</v>
      </c>
      <c r="K5674" t="str">
        <f>IF(Table2[[#This Row],[Basis of Material Classification (System Side)*]]="Field inspection","Yes","No")</f>
        <v>No</v>
      </c>
      <c r="N5674" t="str">
        <f>Table2[[#This Row],[Basis of Material Classification (System Side)*]]</f>
        <v>Installation date after lead ban</v>
      </c>
      <c r="O5674" t="s">
        <v>41</v>
      </c>
      <c r="P5674" s="13">
        <v>36526</v>
      </c>
      <c r="Q5674" s="16" t="str">
        <f>Table2[[#This Row],[Service Line Size (inches) (System Side)]]</f>
        <v>5/8</v>
      </c>
      <c r="R5674" t="s">
        <v>43</v>
      </c>
      <c r="S5674" t="str">
        <f>IF(Table2[[#This Row],[Basis of Material Classification (Customer Side)*]]="Field inspection","Yes","No")</f>
        <v>No</v>
      </c>
      <c r="V5674" t="s">
        <v>43</v>
      </c>
      <c r="W5674" t="s">
        <v>44</v>
      </c>
      <c r="X5674" t="s">
        <v>44</v>
      </c>
      <c r="Z5674" t="s">
        <v>45</v>
      </c>
      <c r="AA5674" t="s">
        <v>46</v>
      </c>
      <c r="AB5674" t="s">
        <v>46</v>
      </c>
      <c r="AC5674" t="s">
        <v>40</v>
      </c>
    </row>
    <row r="5675" spans="1:29" ht="14.4" x14ac:dyDescent="0.3">
      <c r="A5675">
        <v>5673</v>
      </c>
      <c r="B5675" t="s">
        <v>5665</v>
      </c>
      <c r="C5675" t="s">
        <v>277</v>
      </c>
      <c r="D5675" t="s">
        <v>40</v>
      </c>
      <c r="E5675" t="s">
        <v>40</v>
      </c>
      <c r="F5675" t="s">
        <v>41</v>
      </c>
      <c r="G5675" t="s">
        <v>40</v>
      </c>
      <c r="H5675" s="26">
        <v>39083</v>
      </c>
      <c r="I5675" t="s">
        <v>42</v>
      </c>
      <c r="J5675" t="s">
        <v>43</v>
      </c>
      <c r="K5675" t="str">
        <f>IF(Table2[[#This Row],[Basis of Material Classification (System Side)*]]="Field inspection","Yes","No")</f>
        <v>No</v>
      </c>
      <c r="N5675" t="str">
        <f>Table2[[#This Row],[Basis of Material Classification (System Side)*]]</f>
        <v>Installation date after lead ban</v>
      </c>
      <c r="O5675" t="s">
        <v>41</v>
      </c>
      <c r="P5675" s="13">
        <v>37987</v>
      </c>
      <c r="Q5675" s="16" t="str">
        <f>Table2[[#This Row],[Service Line Size (inches) (System Side)]]</f>
        <v>5/8</v>
      </c>
      <c r="R5675" t="s">
        <v>43</v>
      </c>
      <c r="S5675" t="str">
        <f>IF(Table2[[#This Row],[Basis of Material Classification (Customer Side)*]]="Field inspection","Yes","No")</f>
        <v>No</v>
      </c>
      <c r="V5675" t="s">
        <v>43</v>
      </c>
      <c r="W5675" t="s">
        <v>44</v>
      </c>
      <c r="X5675" t="s">
        <v>44</v>
      </c>
      <c r="Z5675" t="s">
        <v>45</v>
      </c>
      <c r="AA5675" t="s">
        <v>46</v>
      </c>
      <c r="AB5675" t="s">
        <v>46</v>
      </c>
      <c r="AC5675" t="s">
        <v>40</v>
      </c>
    </row>
    <row r="5676" spans="1:29" ht="14.4" x14ac:dyDescent="0.3">
      <c r="A5676">
        <v>5674</v>
      </c>
      <c r="B5676" t="s">
        <v>5666</v>
      </c>
      <c r="C5676" t="s">
        <v>277</v>
      </c>
      <c r="D5676" t="s">
        <v>40</v>
      </c>
      <c r="E5676" t="s">
        <v>40</v>
      </c>
      <c r="F5676" t="s">
        <v>53</v>
      </c>
      <c r="G5676" t="s">
        <v>40</v>
      </c>
      <c r="H5676" s="26">
        <v>17533</v>
      </c>
      <c r="I5676" t="s">
        <v>54</v>
      </c>
      <c r="J5676" t="s">
        <v>65</v>
      </c>
      <c r="K5676" t="str">
        <f>IF(Table2[[#This Row],[Basis of Material Classification (System Side)*]]="Field inspection","Yes","No")</f>
        <v>Yes</v>
      </c>
      <c r="L5676" t="s">
        <v>66</v>
      </c>
      <c r="M5676" s="13">
        <v>45352</v>
      </c>
      <c r="O5676" t="s">
        <v>53</v>
      </c>
      <c r="P5676" s="13" t="s">
        <v>5667</v>
      </c>
      <c r="Q5676" s="16" t="str">
        <f>Table2[[#This Row],[Service Line Size (inches) (System Side)]]</f>
        <v>3/4</v>
      </c>
      <c r="R5676" t="s">
        <v>65</v>
      </c>
      <c r="S5676" t="str">
        <f>IF(Table2[[#This Row],[Basis of Material Classification (Customer Side)*]]="Field inspection","Yes","No")</f>
        <v>Yes</v>
      </c>
      <c r="T5676" t="s">
        <v>71</v>
      </c>
      <c r="U5676" s="13">
        <v>45352</v>
      </c>
      <c r="V5676" t="s">
        <v>72</v>
      </c>
      <c r="W5676" t="s">
        <v>44</v>
      </c>
      <c r="X5676" t="s">
        <v>44</v>
      </c>
      <c r="Z5676" t="s">
        <v>58</v>
      </c>
      <c r="AA5676" t="s">
        <v>46</v>
      </c>
      <c r="AB5676" t="s">
        <v>46</v>
      </c>
      <c r="AC5676" t="s">
        <v>40</v>
      </c>
    </row>
    <row r="5677" spans="1:29" ht="14.4" x14ac:dyDescent="0.3">
      <c r="A5677">
        <v>5675</v>
      </c>
      <c r="B5677" t="s">
        <v>5668</v>
      </c>
      <c r="C5677" t="s">
        <v>277</v>
      </c>
      <c r="D5677" t="s">
        <v>40</v>
      </c>
      <c r="E5677" t="s">
        <v>40</v>
      </c>
      <c r="F5677" t="s">
        <v>41</v>
      </c>
      <c r="G5677" t="s">
        <v>40</v>
      </c>
      <c r="H5677" s="26">
        <v>37257</v>
      </c>
      <c r="I5677" t="s">
        <v>42</v>
      </c>
      <c r="J5677" t="s">
        <v>43</v>
      </c>
      <c r="K5677" t="str">
        <f>IF(Table2[[#This Row],[Basis of Material Classification (System Side)*]]="Field inspection","Yes","No")</f>
        <v>No</v>
      </c>
      <c r="N5677" t="str">
        <f>Table2[[#This Row],[Basis of Material Classification (System Side)*]]</f>
        <v>Installation date after lead ban</v>
      </c>
      <c r="O5677" t="s">
        <v>41</v>
      </c>
      <c r="P5677" s="13">
        <v>37987</v>
      </c>
      <c r="Q5677" s="16" t="str">
        <f>Table2[[#This Row],[Service Line Size (inches) (System Side)]]</f>
        <v>5/8</v>
      </c>
      <c r="R5677" t="s">
        <v>43</v>
      </c>
      <c r="S5677" t="str">
        <f>IF(Table2[[#This Row],[Basis of Material Classification (Customer Side)*]]="Field inspection","Yes","No")</f>
        <v>No</v>
      </c>
      <c r="V5677" t="s">
        <v>43</v>
      </c>
      <c r="W5677" t="s">
        <v>44</v>
      </c>
      <c r="X5677" t="s">
        <v>44</v>
      </c>
      <c r="Z5677" t="s">
        <v>45</v>
      </c>
      <c r="AA5677" t="s">
        <v>46</v>
      </c>
      <c r="AB5677" t="s">
        <v>46</v>
      </c>
      <c r="AC5677" t="s">
        <v>40</v>
      </c>
    </row>
    <row r="5678" spans="1:29" ht="14.4" x14ac:dyDescent="0.3">
      <c r="A5678">
        <v>5676</v>
      </c>
      <c r="B5678" t="s">
        <v>5669</v>
      </c>
      <c r="C5678" t="s">
        <v>277</v>
      </c>
      <c r="D5678" t="s">
        <v>40</v>
      </c>
      <c r="E5678" t="s">
        <v>40</v>
      </c>
      <c r="F5678" t="s">
        <v>41</v>
      </c>
      <c r="G5678" t="s">
        <v>40</v>
      </c>
      <c r="H5678" s="26">
        <v>36526</v>
      </c>
      <c r="I5678" t="s">
        <v>42</v>
      </c>
      <c r="J5678" t="s">
        <v>43</v>
      </c>
      <c r="K5678" t="str">
        <f>IF(Table2[[#This Row],[Basis of Material Classification (System Side)*]]="Field inspection","Yes","No")</f>
        <v>No</v>
      </c>
      <c r="N5678" t="str">
        <f>Table2[[#This Row],[Basis of Material Classification (System Side)*]]</f>
        <v>Installation date after lead ban</v>
      </c>
      <c r="O5678" t="s">
        <v>41</v>
      </c>
      <c r="P5678" s="13">
        <v>42005</v>
      </c>
      <c r="Q5678" s="16" t="str">
        <f>Table2[[#This Row],[Service Line Size (inches) (System Side)]]</f>
        <v>5/8</v>
      </c>
      <c r="R5678" t="s">
        <v>43</v>
      </c>
      <c r="S5678" t="str">
        <f>IF(Table2[[#This Row],[Basis of Material Classification (Customer Side)*]]="Field inspection","Yes","No")</f>
        <v>No</v>
      </c>
      <c r="V5678" t="s">
        <v>43</v>
      </c>
      <c r="W5678" t="s">
        <v>44</v>
      </c>
      <c r="X5678" t="s">
        <v>44</v>
      </c>
      <c r="Z5678" t="s">
        <v>58</v>
      </c>
      <c r="AA5678" t="s">
        <v>46</v>
      </c>
      <c r="AB5678" t="s">
        <v>46</v>
      </c>
      <c r="AC5678" t="s">
        <v>40</v>
      </c>
    </row>
    <row r="5679" spans="1:29" ht="14.4" x14ac:dyDescent="0.3">
      <c r="A5679">
        <v>5677</v>
      </c>
      <c r="B5679" t="s">
        <v>5670</v>
      </c>
      <c r="C5679" t="s">
        <v>277</v>
      </c>
      <c r="D5679" t="s">
        <v>40</v>
      </c>
      <c r="E5679" t="s">
        <v>40</v>
      </c>
      <c r="F5679" t="s">
        <v>41</v>
      </c>
      <c r="G5679" t="s">
        <v>40</v>
      </c>
      <c r="H5679" s="26">
        <v>35065</v>
      </c>
      <c r="I5679" t="s">
        <v>42</v>
      </c>
      <c r="J5679" t="s">
        <v>43</v>
      </c>
      <c r="K5679" t="str">
        <f>IF(Table2[[#This Row],[Basis of Material Classification (System Side)*]]="Field inspection","Yes","No")</f>
        <v>No</v>
      </c>
      <c r="N5679" t="str">
        <f>Table2[[#This Row],[Basis of Material Classification (System Side)*]]</f>
        <v>Installation date after lead ban</v>
      </c>
      <c r="O5679" t="s">
        <v>41</v>
      </c>
      <c r="P5679" s="13">
        <v>35796</v>
      </c>
      <c r="Q5679" s="16" t="str">
        <f>Table2[[#This Row],[Service Line Size (inches) (System Side)]]</f>
        <v>5/8</v>
      </c>
      <c r="R5679" t="s">
        <v>43</v>
      </c>
      <c r="S5679" t="str">
        <f>IF(Table2[[#This Row],[Basis of Material Classification (Customer Side)*]]="Field inspection","Yes","No")</f>
        <v>No</v>
      </c>
      <c r="V5679" t="s">
        <v>43</v>
      </c>
      <c r="W5679" t="s">
        <v>44</v>
      </c>
      <c r="X5679" t="s">
        <v>44</v>
      </c>
      <c r="Z5679" t="s">
        <v>45</v>
      </c>
      <c r="AA5679" t="s">
        <v>46</v>
      </c>
      <c r="AB5679" t="s">
        <v>46</v>
      </c>
      <c r="AC5679" t="s">
        <v>40</v>
      </c>
    </row>
    <row r="5680" spans="1:29" ht="14.4" x14ac:dyDescent="0.3">
      <c r="A5680">
        <v>5678</v>
      </c>
      <c r="B5680" t="s">
        <v>5671</v>
      </c>
      <c r="C5680" t="s">
        <v>277</v>
      </c>
      <c r="D5680" t="s">
        <v>40</v>
      </c>
      <c r="E5680" t="s">
        <v>40</v>
      </c>
      <c r="F5680" t="s">
        <v>41</v>
      </c>
      <c r="G5680" t="s">
        <v>40</v>
      </c>
      <c r="H5680" s="26">
        <v>37622</v>
      </c>
      <c r="I5680" t="s">
        <v>42</v>
      </c>
      <c r="J5680" t="s">
        <v>43</v>
      </c>
      <c r="K5680" t="str">
        <f>IF(Table2[[#This Row],[Basis of Material Classification (System Side)*]]="Field inspection","Yes","No")</f>
        <v>No</v>
      </c>
      <c r="N5680" t="str">
        <f>Table2[[#This Row],[Basis of Material Classification (System Side)*]]</f>
        <v>Installation date after lead ban</v>
      </c>
      <c r="O5680" t="s">
        <v>41</v>
      </c>
      <c r="P5680" s="13">
        <v>37987</v>
      </c>
      <c r="Q5680" s="16" t="str">
        <f>Table2[[#This Row],[Service Line Size (inches) (System Side)]]</f>
        <v>5/8</v>
      </c>
      <c r="R5680" t="s">
        <v>43</v>
      </c>
      <c r="S5680" t="str">
        <f>IF(Table2[[#This Row],[Basis of Material Classification (Customer Side)*]]="Field inspection","Yes","No")</f>
        <v>No</v>
      </c>
      <c r="V5680" t="s">
        <v>43</v>
      </c>
      <c r="W5680" t="s">
        <v>44</v>
      </c>
      <c r="X5680" t="s">
        <v>44</v>
      </c>
      <c r="Z5680" t="s">
        <v>45</v>
      </c>
      <c r="AA5680" t="s">
        <v>46</v>
      </c>
      <c r="AB5680" t="s">
        <v>46</v>
      </c>
      <c r="AC5680" t="s">
        <v>40</v>
      </c>
    </row>
    <row r="5681" spans="1:29" ht="14.4" x14ac:dyDescent="0.3">
      <c r="A5681">
        <v>5679</v>
      </c>
      <c r="B5681" t="s">
        <v>5672</v>
      </c>
      <c r="C5681" t="s">
        <v>277</v>
      </c>
      <c r="D5681" t="s">
        <v>40</v>
      </c>
      <c r="E5681" t="s">
        <v>40</v>
      </c>
      <c r="F5681" t="s">
        <v>41</v>
      </c>
      <c r="G5681" t="s">
        <v>40</v>
      </c>
      <c r="H5681" s="26">
        <v>24838</v>
      </c>
      <c r="I5681" t="s">
        <v>42</v>
      </c>
      <c r="J5681" t="s">
        <v>49</v>
      </c>
      <c r="K5681" t="str">
        <f>IF(Table2[[#This Row],[Basis of Material Classification (System Side)*]]="Field inspection","Yes","No")</f>
        <v>No</v>
      </c>
      <c r="N5681" t="s">
        <v>50</v>
      </c>
      <c r="O5681" t="s">
        <v>41</v>
      </c>
      <c r="P5681" s="13">
        <v>14246</v>
      </c>
      <c r="Q5681" s="16" t="str">
        <f>Table2[[#This Row],[Service Line Size (inches) (System Side)]]</f>
        <v>5/8</v>
      </c>
      <c r="R5681" t="s">
        <v>49</v>
      </c>
      <c r="S5681" t="str">
        <f>IF(Table2[[#This Row],[Basis of Material Classification (Customer Side)*]]="Field inspection","Yes","No")</f>
        <v>No</v>
      </c>
      <c r="V5681" t="s">
        <v>50</v>
      </c>
      <c r="W5681" t="s">
        <v>44</v>
      </c>
      <c r="X5681" t="s">
        <v>44</v>
      </c>
      <c r="Z5681" t="s">
        <v>45</v>
      </c>
      <c r="AA5681" t="s">
        <v>46</v>
      </c>
      <c r="AB5681" t="s">
        <v>46</v>
      </c>
      <c r="AC5681" t="s">
        <v>40</v>
      </c>
    </row>
    <row r="5682" spans="1:29" ht="14.4" x14ac:dyDescent="0.3">
      <c r="A5682">
        <v>5680</v>
      </c>
      <c r="B5682" t="s">
        <v>5673</v>
      </c>
      <c r="C5682" t="s">
        <v>277</v>
      </c>
      <c r="D5682" t="s">
        <v>40</v>
      </c>
      <c r="E5682" t="s">
        <v>40</v>
      </c>
      <c r="F5682" t="s">
        <v>132</v>
      </c>
      <c r="G5682" t="s">
        <v>40</v>
      </c>
      <c r="H5682" s="26">
        <v>44927</v>
      </c>
      <c r="I5682" t="s">
        <v>42</v>
      </c>
      <c r="J5682" t="s">
        <v>55</v>
      </c>
      <c r="K5682" t="str">
        <f>IF(Table2[[#This Row],[Basis of Material Classification (System Side)*]]="Field inspection","Yes","No")</f>
        <v>No</v>
      </c>
      <c r="O5682" t="s">
        <v>41</v>
      </c>
      <c r="P5682" s="13">
        <v>7306</v>
      </c>
      <c r="Q5682" s="16" t="str">
        <f>Table2[[#This Row],[Service Line Size (inches) (System Side)]]</f>
        <v>5/8</v>
      </c>
      <c r="R5682" t="s">
        <v>55</v>
      </c>
      <c r="S5682" t="str">
        <f>IF(Table2[[#This Row],[Basis of Material Classification (Customer Side)*]]="Field inspection","Yes","No")</f>
        <v>No</v>
      </c>
      <c r="V5682" t="s">
        <v>55</v>
      </c>
      <c r="W5682" t="s">
        <v>44</v>
      </c>
      <c r="X5682" t="s">
        <v>44</v>
      </c>
      <c r="Z5682" t="s">
        <v>58</v>
      </c>
      <c r="AA5682" t="s">
        <v>46</v>
      </c>
      <c r="AB5682" t="s">
        <v>46</v>
      </c>
      <c r="AC5682" t="s">
        <v>40</v>
      </c>
    </row>
    <row r="5683" spans="1:29" ht="14.4" x14ac:dyDescent="0.3">
      <c r="A5683">
        <v>5681</v>
      </c>
      <c r="B5683" t="s">
        <v>5674</v>
      </c>
      <c r="C5683" t="s">
        <v>277</v>
      </c>
      <c r="D5683" t="s">
        <v>40</v>
      </c>
      <c r="E5683" t="s">
        <v>40</v>
      </c>
      <c r="F5683" t="s">
        <v>41</v>
      </c>
      <c r="G5683" t="s">
        <v>40</v>
      </c>
      <c r="H5683" s="26">
        <v>32143</v>
      </c>
      <c r="I5683" t="s">
        <v>42</v>
      </c>
      <c r="J5683" t="s">
        <v>43</v>
      </c>
      <c r="K5683" t="str">
        <f>IF(Table2[[#This Row],[Basis of Material Classification (System Side)*]]="Field inspection","Yes","No")</f>
        <v>No</v>
      </c>
      <c r="N5683" t="str">
        <f>Table2[[#This Row],[Basis of Material Classification (System Side)*]]</f>
        <v>Installation date after lead ban</v>
      </c>
      <c r="O5683" t="s">
        <v>41</v>
      </c>
      <c r="P5683" s="13">
        <v>32874</v>
      </c>
      <c r="Q5683" s="16" t="str">
        <f>Table2[[#This Row],[Service Line Size (inches) (System Side)]]</f>
        <v>5/8</v>
      </c>
      <c r="R5683" t="s">
        <v>43</v>
      </c>
      <c r="S5683" t="str">
        <f>IF(Table2[[#This Row],[Basis of Material Classification (Customer Side)*]]="Field inspection","Yes","No")</f>
        <v>No</v>
      </c>
      <c r="V5683" t="s">
        <v>43</v>
      </c>
      <c r="W5683" t="s">
        <v>44</v>
      </c>
      <c r="X5683" t="s">
        <v>44</v>
      </c>
      <c r="Z5683" t="s">
        <v>45</v>
      </c>
      <c r="AA5683" t="s">
        <v>46</v>
      </c>
      <c r="AB5683" t="s">
        <v>46</v>
      </c>
      <c r="AC5683" t="s">
        <v>40</v>
      </c>
    </row>
    <row r="5684" spans="1:29" ht="14.4" x14ac:dyDescent="0.3">
      <c r="A5684">
        <v>5682</v>
      </c>
      <c r="B5684" t="s">
        <v>5675</v>
      </c>
      <c r="C5684" t="s">
        <v>277</v>
      </c>
      <c r="D5684" t="s">
        <v>40</v>
      </c>
      <c r="E5684" t="s">
        <v>40</v>
      </c>
      <c r="F5684" t="s">
        <v>41</v>
      </c>
      <c r="G5684" t="s">
        <v>40</v>
      </c>
      <c r="H5684" s="27"/>
      <c r="I5684" t="s">
        <v>42</v>
      </c>
      <c r="J5684" t="s">
        <v>106</v>
      </c>
      <c r="K5684" t="str">
        <f>IF(Table2[[#This Row],[Basis of Material Classification (System Side)*]]="Field inspection","Yes","No")</f>
        <v>No</v>
      </c>
      <c r="N5684" t="s">
        <v>107</v>
      </c>
      <c r="O5684" t="s">
        <v>41</v>
      </c>
      <c r="P5684" s="13">
        <v>37622</v>
      </c>
      <c r="Q5684" s="16" t="str">
        <f>Table2[[#This Row],[Service Line Size (inches) (System Side)]]</f>
        <v>5/8</v>
      </c>
      <c r="R5684" t="s">
        <v>43</v>
      </c>
      <c r="S5684" t="str">
        <f>IF(Table2[[#This Row],[Basis of Material Classification (Customer Side)*]]="Field inspection","Yes","No")</f>
        <v>No</v>
      </c>
      <c r="V5684" t="s">
        <v>43</v>
      </c>
      <c r="W5684" t="s">
        <v>44</v>
      </c>
      <c r="X5684" t="s">
        <v>44</v>
      </c>
      <c r="Z5684" t="s">
        <v>45</v>
      </c>
      <c r="AA5684" t="s">
        <v>46</v>
      </c>
      <c r="AB5684" t="s">
        <v>46</v>
      </c>
      <c r="AC5684" t="s">
        <v>40</v>
      </c>
    </row>
    <row r="5685" spans="1:29" ht="14.4" x14ac:dyDescent="0.3">
      <c r="A5685">
        <v>5683</v>
      </c>
      <c r="B5685" t="s">
        <v>5676</v>
      </c>
      <c r="C5685" t="s">
        <v>277</v>
      </c>
      <c r="D5685" t="s">
        <v>40</v>
      </c>
      <c r="E5685" t="s">
        <v>40</v>
      </c>
      <c r="F5685" t="s">
        <v>41</v>
      </c>
      <c r="G5685" t="s">
        <v>40</v>
      </c>
      <c r="H5685" s="26">
        <v>37257</v>
      </c>
      <c r="I5685" t="s">
        <v>42</v>
      </c>
      <c r="J5685" t="s">
        <v>43</v>
      </c>
      <c r="K5685" t="str">
        <f>IF(Table2[[#This Row],[Basis of Material Classification (System Side)*]]="Field inspection","Yes","No")</f>
        <v>No</v>
      </c>
      <c r="N5685" t="str">
        <f>Table2[[#This Row],[Basis of Material Classification (System Side)*]]</f>
        <v>Installation date after lead ban</v>
      </c>
      <c r="O5685" t="s">
        <v>41</v>
      </c>
      <c r="P5685" s="13">
        <v>37987</v>
      </c>
      <c r="Q5685" s="16" t="str">
        <f>Table2[[#This Row],[Service Line Size (inches) (System Side)]]</f>
        <v>5/8</v>
      </c>
      <c r="R5685" t="s">
        <v>43</v>
      </c>
      <c r="S5685" t="str">
        <f>IF(Table2[[#This Row],[Basis of Material Classification (Customer Side)*]]="Field inspection","Yes","No")</f>
        <v>No</v>
      </c>
      <c r="V5685" t="s">
        <v>43</v>
      </c>
      <c r="W5685" t="s">
        <v>44</v>
      </c>
      <c r="X5685" t="s">
        <v>44</v>
      </c>
      <c r="Z5685" t="s">
        <v>45</v>
      </c>
      <c r="AA5685" t="s">
        <v>46</v>
      </c>
      <c r="AB5685" t="s">
        <v>46</v>
      </c>
      <c r="AC5685" t="s">
        <v>40</v>
      </c>
    </row>
    <row r="5686" spans="1:29" ht="14.4" x14ac:dyDescent="0.3">
      <c r="A5686">
        <v>5684</v>
      </c>
      <c r="B5686" t="s">
        <v>5677</v>
      </c>
      <c r="C5686" t="s">
        <v>277</v>
      </c>
      <c r="D5686" t="s">
        <v>40</v>
      </c>
      <c r="E5686" t="s">
        <v>40</v>
      </c>
      <c r="F5686" t="s">
        <v>41</v>
      </c>
      <c r="G5686" t="s">
        <v>40</v>
      </c>
      <c r="H5686" s="26">
        <v>28491</v>
      </c>
      <c r="I5686" t="s">
        <v>42</v>
      </c>
      <c r="J5686" t="s">
        <v>49</v>
      </c>
      <c r="K5686" t="str">
        <f>IF(Table2[[#This Row],[Basis of Material Classification (System Side)*]]="Field inspection","Yes","No")</f>
        <v>No</v>
      </c>
      <c r="N5686" t="s">
        <v>50</v>
      </c>
      <c r="O5686" t="s">
        <v>41</v>
      </c>
      <c r="P5686" s="13">
        <v>28126</v>
      </c>
      <c r="Q5686" s="16" t="str">
        <f>Table2[[#This Row],[Service Line Size (inches) (System Side)]]</f>
        <v>5/8</v>
      </c>
      <c r="R5686" t="s">
        <v>49</v>
      </c>
      <c r="S5686" t="str">
        <f>IF(Table2[[#This Row],[Basis of Material Classification (Customer Side)*]]="Field inspection","Yes","No")</f>
        <v>No</v>
      </c>
      <c r="V5686" t="s">
        <v>50</v>
      </c>
      <c r="W5686" t="s">
        <v>44</v>
      </c>
      <c r="X5686" t="s">
        <v>44</v>
      </c>
      <c r="Z5686" t="s">
        <v>45</v>
      </c>
      <c r="AA5686" t="s">
        <v>46</v>
      </c>
      <c r="AB5686" t="s">
        <v>46</v>
      </c>
      <c r="AC5686" t="s">
        <v>40</v>
      </c>
    </row>
    <row r="5687" spans="1:29" ht="14.4" x14ac:dyDescent="0.3">
      <c r="A5687">
        <v>5685</v>
      </c>
      <c r="B5687" t="s">
        <v>5678</v>
      </c>
      <c r="C5687" t="s">
        <v>277</v>
      </c>
      <c r="D5687" t="s">
        <v>40</v>
      </c>
      <c r="E5687" t="s">
        <v>40</v>
      </c>
      <c r="F5687" t="s">
        <v>41</v>
      </c>
      <c r="G5687" t="s">
        <v>40</v>
      </c>
      <c r="H5687" s="27"/>
      <c r="I5687" t="s">
        <v>42</v>
      </c>
      <c r="J5687" t="s">
        <v>106</v>
      </c>
      <c r="K5687" t="str">
        <f>IF(Table2[[#This Row],[Basis of Material Classification (System Side)*]]="Field inspection","Yes","No")</f>
        <v>No</v>
      </c>
      <c r="N5687" t="s">
        <v>107</v>
      </c>
      <c r="O5687" t="s">
        <v>41</v>
      </c>
      <c r="P5687" s="13">
        <v>37257</v>
      </c>
      <c r="Q5687" s="16" t="str">
        <f>Table2[[#This Row],[Service Line Size (inches) (System Side)]]</f>
        <v>5/8</v>
      </c>
      <c r="R5687" t="s">
        <v>43</v>
      </c>
      <c r="S5687" t="str">
        <f>IF(Table2[[#This Row],[Basis of Material Classification (Customer Side)*]]="Field inspection","Yes","No")</f>
        <v>No</v>
      </c>
      <c r="V5687" t="s">
        <v>43</v>
      </c>
      <c r="W5687" t="s">
        <v>44</v>
      </c>
      <c r="X5687" t="s">
        <v>44</v>
      </c>
      <c r="Z5687" t="s">
        <v>45</v>
      </c>
      <c r="AA5687" t="s">
        <v>46</v>
      </c>
      <c r="AB5687" t="s">
        <v>46</v>
      </c>
      <c r="AC5687" t="s">
        <v>40</v>
      </c>
    </row>
    <row r="5688" spans="1:29" ht="14.4" x14ac:dyDescent="0.3">
      <c r="A5688">
        <v>5686</v>
      </c>
      <c r="B5688" t="s">
        <v>5679</v>
      </c>
      <c r="C5688" t="s">
        <v>277</v>
      </c>
      <c r="D5688" t="s">
        <v>40</v>
      </c>
      <c r="E5688" t="s">
        <v>40</v>
      </c>
      <c r="F5688" t="s">
        <v>132</v>
      </c>
      <c r="G5688" t="s">
        <v>40</v>
      </c>
      <c r="H5688" s="26">
        <v>13516</v>
      </c>
      <c r="I5688" t="s">
        <v>42</v>
      </c>
      <c r="J5688" t="s">
        <v>55</v>
      </c>
      <c r="K5688" t="str">
        <f>IF(Table2[[#This Row],[Basis of Material Classification (System Side)*]]="Field inspection","Yes","No")</f>
        <v>No</v>
      </c>
      <c r="O5688" t="s">
        <v>41</v>
      </c>
      <c r="P5688" s="13">
        <v>9133</v>
      </c>
      <c r="Q5688" s="16" t="str">
        <f>Table2[[#This Row],[Service Line Size (inches) (System Side)]]</f>
        <v>5/8</v>
      </c>
      <c r="R5688" t="s">
        <v>55</v>
      </c>
      <c r="S5688" t="str">
        <f>IF(Table2[[#This Row],[Basis of Material Classification (Customer Side)*]]="Field inspection","Yes","No")</f>
        <v>No</v>
      </c>
      <c r="V5688" t="s">
        <v>55</v>
      </c>
      <c r="W5688" t="s">
        <v>44</v>
      </c>
      <c r="X5688" t="s">
        <v>44</v>
      </c>
      <c r="Z5688" t="s">
        <v>58</v>
      </c>
      <c r="AA5688" t="s">
        <v>46</v>
      </c>
      <c r="AB5688" t="s">
        <v>46</v>
      </c>
      <c r="AC5688" t="s">
        <v>40</v>
      </c>
    </row>
    <row r="5689" spans="1:29" ht="14.4" x14ac:dyDescent="0.3">
      <c r="A5689">
        <v>5687</v>
      </c>
      <c r="B5689" t="s">
        <v>5680</v>
      </c>
      <c r="C5689" t="s">
        <v>277</v>
      </c>
      <c r="D5689" t="s">
        <v>40</v>
      </c>
      <c r="E5689" t="s">
        <v>40</v>
      </c>
      <c r="F5689" t="s">
        <v>41</v>
      </c>
      <c r="G5689" t="s">
        <v>40</v>
      </c>
      <c r="H5689" s="27"/>
      <c r="I5689" t="s">
        <v>42</v>
      </c>
      <c r="J5689" t="s">
        <v>49</v>
      </c>
      <c r="K5689" t="str">
        <f>IF(Table2[[#This Row],[Basis of Material Classification (System Side)*]]="Field inspection","Yes","No")</f>
        <v>No</v>
      </c>
      <c r="N5689" t="s">
        <v>50</v>
      </c>
      <c r="O5689" t="s">
        <v>41</v>
      </c>
      <c r="P5689" s="13">
        <v>32874</v>
      </c>
      <c r="Q5689" s="16" t="str">
        <f>Table2[[#This Row],[Service Line Size (inches) (System Side)]]</f>
        <v>5/8</v>
      </c>
      <c r="R5689" t="s">
        <v>43</v>
      </c>
      <c r="S5689" t="str">
        <f>IF(Table2[[#This Row],[Basis of Material Classification (Customer Side)*]]="Field inspection","Yes","No")</f>
        <v>No</v>
      </c>
      <c r="V5689" t="s">
        <v>43</v>
      </c>
      <c r="W5689" t="s">
        <v>44</v>
      </c>
      <c r="X5689" t="s">
        <v>44</v>
      </c>
      <c r="Z5689" t="s">
        <v>45</v>
      </c>
      <c r="AA5689" t="s">
        <v>46</v>
      </c>
      <c r="AB5689" t="s">
        <v>46</v>
      </c>
      <c r="AC5689" t="s">
        <v>40</v>
      </c>
    </row>
    <row r="5690" spans="1:29" ht="14.4" x14ac:dyDescent="0.3">
      <c r="A5690">
        <v>5688</v>
      </c>
      <c r="B5690" t="s">
        <v>5681</v>
      </c>
      <c r="C5690" t="s">
        <v>277</v>
      </c>
      <c r="D5690" t="s">
        <v>890</v>
      </c>
      <c r="E5690" t="s">
        <v>40</v>
      </c>
      <c r="F5690" t="s">
        <v>41</v>
      </c>
      <c r="G5690" t="s">
        <v>40</v>
      </c>
      <c r="H5690" s="26">
        <v>36892</v>
      </c>
      <c r="I5690">
        <v>1</v>
      </c>
      <c r="J5690" t="s">
        <v>43</v>
      </c>
      <c r="K5690" t="str">
        <f>IF(Table2[[#This Row],[Basis of Material Classification (System Side)*]]="Field inspection","Yes","No")</f>
        <v>No</v>
      </c>
      <c r="N5690" t="str">
        <f>Table2[[#This Row],[Basis of Material Classification (System Side)*]]</f>
        <v>Installation date after lead ban</v>
      </c>
      <c r="O5690" t="s">
        <v>41</v>
      </c>
      <c r="P5690" s="13">
        <v>35431</v>
      </c>
      <c r="Q5690" s="16">
        <f>Table2[[#This Row],[Service Line Size (inches) (System Side)]]</f>
        <v>1</v>
      </c>
      <c r="R5690" t="s">
        <v>43</v>
      </c>
      <c r="S5690" t="str">
        <f>IF(Table2[[#This Row],[Basis of Material Classification (Customer Side)*]]="Field inspection","Yes","No")</f>
        <v>No</v>
      </c>
      <c r="V5690" t="s">
        <v>43</v>
      </c>
      <c r="W5690" t="s">
        <v>44</v>
      </c>
      <c r="X5690" t="s">
        <v>44</v>
      </c>
      <c r="Z5690" t="s">
        <v>58</v>
      </c>
      <c r="AA5690" t="s">
        <v>46</v>
      </c>
      <c r="AB5690" t="s">
        <v>46</v>
      </c>
      <c r="AC5690" t="s">
        <v>40</v>
      </c>
    </row>
    <row r="5691" spans="1:29" ht="14.4" x14ac:dyDescent="0.3">
      <c r="A5691">
        <v>5689</v>
      </c>
      <c r="B5691" t="s">
        <v>5682</v>
      </c>
      <c r="C5691" t="s">
        <v>277</v>
      </c>
      <c r="D5691" t="s">
        <v>40</v>
      </c>
      <c r="E5691" t="s">
        <v>40</v>
      </c>
      <c r="F5691" t="s">
        <v>53</v>
      </c>
      <c r="G5691" t="s">
        <v>40</v>
      </c>
      <c r="H5691" s="26">
        <v>38353</v>
      </c>
      <c r="I5691" t="s">
        <v>54</v>
      </c>
      <c r="J5691" t="s">
        <v>55</v>
      </c>
      <c r="K5691" t="str">
        <f>IF(Table2[[#This Row],[Basis of Material Classification (System Side)*]]="Field inspection","Yes","No")</f>
        <v>No</v>
      </c>
      <c r="O5691" t="s">
        <v>41</v>
      </c>
      <c r="P5691" s="13">
        <v>38353</v>
      </c>
      <c r="Q5691" s="16" t="str">
        <f>Table2[[#This Row],[Service Line Size (inches) (System Side)]]</f>
        <v>3/4</v>
      </c>
      <c r="R5691" t="s">
        <v>43</v>
      </c>
      <c r="S5691" t="str">
        <f>IF(Table2[[#This Row],[Basis of Material Classification (Customer Side)*]]="Field inspection","Yes","No")</f>
        <v>No</v>
      </c>
      <c r="V5691" t="s">
        <v>43</v>
      </c>
      <c r="W5691" t="s">
        <v>44</v>
      </c>
      <c r="X5691" t="s">
        <v>44</v>
      </c>
      <c r="Z5691" t="s">
        <v>45</v>
      </c>
      <c r="AA5691" t="s">
        <v>46</v>
      </c>
      <c r="AB5691" t="s">
        <v>46</v>
      </c>
      <c r="AC5691" t="s">
        <v>40</v>
      </c>
    </row>
    <row r="5692" spans="1:29" ht="14.4" x14ac:dyDescent="0.3">
      <c r="A5692">
        <v>5690</v>
      </c>
      <c r="B5692" t="s">
        <v>5683</v>
      </c>
      <c r="C5692" t="s">
        <v>277</v>
      </c>
      <c r="D5692" t="s">
        <v>40</v>
      </c>
      <c r="E5692" t="s">
        <v>40</v>
      </c>
      <c r="F5692" t="s">
        <v>41</v>
      </c>
      <c r="G5692" t="s">
        <v>40</v>
      </c>
      <c r="H5692" s="26">
        <v>37622</v>
      </c>
      <c r="I5692" t="s">
        <v>42</v>
      </c>
      <c r="J5692" t="s">
        <v>43</v>
      </c>
      <c r="K5692" t="str">
        <f>IF(Table2[[#This Row],[Basis of Material Classification (System Side)*]]="Field inspection","Yes","No")</f>
        <v>No</v>
      </c>
      <c r="N5692" t="str">
        <f>Table2[[#This Row],[Basis of Material Classification (System Side)*]]</f>
        <v>Installation date after lead ban</v>
      </c>
      <c r="O5692" t="s">
        <v>41</v>
      </c>
      <c r="P5692" s="13">
        <v>31778</v>
      </c>
      <c r="Q5692" s="16" t="str">
        <f>Table2[[#This Row],[Service Line Size (inches) (System Side)]]</f>
        <v>5/8</v>
      </c>
      <c r="R5692" t="s">
        <v>43</v>
      </c>
      <c r="S5692" t="str">
        <f>IF(Table2[[#This Row],[Basis of Material Classification (Customer Side)*]]="Field inspection","Yes","No")</f>
        <v>No</v>
      </c>
      <c r="V5692" t="s">
        <v>43</v>
      </c>
      <c r="W5692" t="s">
        <v>44</v>
      </c>
      <c r="X5692" t="s">
        <v>44</v>
      </c>
      <c r="Z5692" t="s">
        <v>45</v>
      </c>
      <c r="AA5692" t="s">
        <v>46</v>
      </c>
      <c r="AB5692" t="s">
        <v>46</v>
      </c>
      <c r="AC5692" t="s">
        <v>40</v>
      </c>
    </row>
    <row r="5693" spans="1:29" ht="14.4" x14ac:dyDescent="0.3">
      <c r="A5693">
        <v>5691</v>
      </c>
      <c r="B5693" t="s">
        <v>5684</v>
      </c>
      <c r="C5693" t="s">
        <v>277</v>
      </c>
      <c r="D5693" t="s">
        <v>40</v>
      </c>
      <c r="E5693" t="s">
        <v>40</v>
      </c>
      <c r="F5693" t="s">
        <v>41</v>
      </c>
      <c r="G5693" t="s">
        <v>40</v>
      </c>
      <c r="H5693" s="27"/>
      <c r="I5693" t="s">
        <v>42</v>
      </c>
      <c r="J5693" t="s">
        <v>49</v>
      </c>
      <c r="K5693" t="str">
        <f>IF(Table2[[#This Row],[Basis of Material Classification (System Side)*]]="Field inspection","Yes","No")</f>
        <v>No</v>
      </c>
      <c r="N5693" t="s">
        <v>50</v>
      </c>
      <c r="O5693" t="s">
        <v>41</v>
      </c>
      <c r="P5693" s="13">
        <v>25569</v>
      </c>
      <c r="Q5693" s="16" t="str">
        <f>Table2[[#This Row],[Service Line Size (inches) (System Side)]]</f>
        <v>5/8</v>
      </c>
      <c r="R5693" t="s">
        <v>49</v>
      </c>
      <c r="S5693" t="str">
        <f>IF(Table2[[#This Row],[Basis of Material Classification (Customer Side)*]]="Field inspection","Yes","No")</f>
        <v>No</v>
      </c>
      <c r="V5693" t="s">
        <v>50</v>
      </c>
      <c r="W5693" t="s">
        <v>44</v>
      </c>
      <c r="X5693" t="s">
        <v>44</v>
      </c>
      <c r="Z5693" t="s">
        <v>45</v>
      </c>
      <c r="AA5693" t="s">
        <v>46</v>
      </c>
      <c r="AB5693" t="s">
        <v>46</v>
      </c>
      <c r="AC5693" t="s">
        <v>40</v>
      </c>
    </row>
    <row r="5694" spans="1:29" ht="14.4" x14ac:dyDescent="0.3">
      <c r="A5694">
        <v>5692</v>
      </c>
      <c r="B5694" t="s">
        <v>5685</v>
      </c>
      <c r="C5694" t="s">
        <v>277</v>
      </c>
      <c r="D5694" t="s">
        <v>40</v>
      </c>
      <c r="E5694" t="s">
        <v>40</v>
      </c>
      <c r="F5694" t="s">
        <v>41</v>
      </c>
      <c r="G5694" t="s">
        <v>40</v>
      </c>
      <c r="H5694" s="27"/>
      <c r="I5694" t="s">
        <v>42</v>
      </c>
      <c r="J5694" t="s">
        <v>49</v>
      </c>
      <c r="K5694" t="str">
        <f>IF(Table2[[#This Row],[Basis of Material Classification (System Side)*]]="Field inspection","Yes","No")</f>
        <v>No</v>
      </c>
      <c r="N5694" t="s">
        <v>50</v>
      </c>
      <c r="O5694" t="s">
        <v>41</v>
      </c>
      <c r="P5694" s="13">
        <v>18264</v>
      </c>
      <c r="Q5694" s="16" t="str">
        <f>Table2[[#This Row],[Service Line Size (inches) (System Side)]]</f>
        <v>5/8</v>
      </c>
      <c r="R5694" t="s">
        <v>49</v>
      </c>
      <c r="S5694" t="str">
        <f>IF(Table2[[#This Row],[Basis of Material Classification (Customer Side)*]]="Field inspection","Yes","No")</f>
        <v>No</v>
      </c>
      <c r="V5694" t="s">
        <v>50</v>
      </c>
      <c r="W5694" t="s">
        <v>44</v>
      </c>
      <c r="X5694" t="s">
        <v>44</v>
      </c>
      <c r="Z5694" t="s">
        <v>58</v>
      </c>
      <c r="AA5694" t="s">
        <v>46</v>
      </c>
      <c r="AB5694" t="s">
        <v>46</v>
      </c>
      <c r="AC5694" t="s">
        <v>40</v>
      </c>
    </row>
    <row r="5695" spans="1:29" ht="14.4" x14ac:dyDescent="0.3">
      <c r="A5695">
        <v>5693</v>
      </c>
      <c r="B5695" t="s">
        <v>5686</v>
      </c>
      <c r="C5695" t="s">
        <v>277</v>
      </c>
      <c r="D5695" t="s">
        <v>40</v>
      </c>
      <c r="E5695" t="s">
        <v>40</v>
      </c>
      <c r="F5695" t="s">
        <v>53</v>
      </c>
      <c r="G5695" t="s">
        <v>40</v>
      </c>
      <c r="H5695" s="26">
        <v>22282</v>
      </c>
      <c r="I5695" t="s">
        <v>42</v>
      </c>
      <c r="J5695" t="s">
        <v>65</v>
      </c>
      <c r="K5695" t="str">
        <f>IF(Table2[[#This Row],[Basis of Material Classification (System Side)*]]="Field inspection","Yes","No")</f>
        <v>Yes</v>
      </c>
      <c r="L5695" t="s">
        <v>66</v>
      </c>
      <c r="M5695" s="13">
        <v>45516</v>
      </c>
      <c r="O5695" t="s">
        <v>41</v>
      </c>
      <c r="P5695" s="13">
        <v>37987</v>
      </c>
      <c r="Q5695" s="16" t="str">
        <f>Table2[[#This Row],[Service Line Size (inches) (System Side)]]</f>
        <v>5/8</v>
      </c>
      <c r="R5695" t="s">
        <v>43</v>
      </c>
      <c r="S5695" t="str">
        <f>IF(Table2[[#This Row],[Basis of Material Classification (Customer Side)*]]="Field inspection","Yes","No")</f>
        <v>No</v>
      </c>
      <c r="V5695" t="s">
        <v>43</v>
      </c>
      <c r="W5695" t="s">
        <v>44</v>
      </c>
      <c r="X5695" t="s">
        <v>44</v>
      </c>
      <c r="Z5695" t="s">
        <v>45</v>
      </c>
      <c r="AA5695" t="s">
        <v>46</v>
      </c>
      <c r="AB5695" t="s">
        <v>46</v>
      </c>
      <c r="AC5695" t="s">
        <v>40</v>
      </c>
    </row>
    <row r="5696" spans="1:29" ht="14.4" x14ac:dyDescent="0.3">
      <c r="A5696">
        <v>5694</v>
      </c>
      <c r="B5696" t="s">
        <v>5687</v>
      </c>
      <c r="C5696" t="s">
        <v>277</v>
      </c>
      <c r="D5696" t="s">
        <v>40</v>
      </c>
      <c r="E5696" t="s">
        <v>40</v>
      </c>
      <c r="F5696" t="s">
        <v>53</v>
      </c>
      <c r="G5696" t="s">
        <v>40</v>
      </c>
      <c r="H5696" s="26">
        <v>36526</v>
      </c>
      <c r="I5696" t="s">
        <v>54</v>
      </c>
      <c r="J5696" t="s">
        <v>55</v>
      </c>
      <c r="K5696" t="str">
        <f>IF(Table2[[#This Row],[Basis of Material Classification (System Side)*]]="Field inspection","Yes","No")</f>
        <v>No</v>
      </c>
      <c r="O5696" t="s">
        <v>41</v>
      </c>
      <c r="P5696" s="13">
        <v>36526</v>
      </c>
      <c r="Q5696" s="16" t="str">
        <f>Table2[[#This Row],[Service Line Size (inches) (System Side)]]</f>
        <v>3/4</v>
      </c>
      <c r="R5696" t="s">
        <v>43</v>
      </c>
      <c r="S5696" t="str">
        <f>IF(Table2[[#This Row],[Basis of Material Classification (Customer Side)*]]="Field inspection","Yes","No")</f>
        <v>No</v>
      </c>
      <c r="V5696" t="s">
        <v>43</v>
      </c>
      <c r="W5696" t="s">
        <v>44</v>
      </c>
      <c r="X5696" t="s">
        <v>44</v>
      </c>
      <c r="Z5696" t="s">
        <v>45</v>
      </c>
      <c r="AA5696" t="s">
        <v>46</v>
      </c>
      <c r="AB5696" t="s">
        <v>46</v>
      </c>
      <c r="AC5696" t="s">
        <v>40</v>
      </c>
    </row>
    <row r="5697" spans="1:29" ht="14.4" x14ac:dyDescent="0.3">
      <c r="A5697">
        <v>5695</v>
      </c>
      <c r="B5697" t="s">
        <v>5688</v>
      </c>
      <c r="C5697" t="s">
        <v>277</v>
      </c>
      <c r="D5697" t="s">
        <v>40</v>
      </c>
      <c r="E5697" t="s">
        <v>40</v>
      </c>
      <c r="F5697" t="s">
        <v>53</v>
      </c>
      <c r="G5697" t="s">
        <v>40</v>
      </c>
      <c r="H5697" s="26">
        <v>37622</v>
      </c>
      <c r="I5697" t="s">
        <v>54</v>
      </c>
      <c r="J5697" t="s">
        <v>55</v>
      </c>
      <c r="K5697" t="str">
        <f>IF(Table2[[#This Row],[Basis of Material Classification (System Side)*]]="Field inspection","Yes","No")</f>
        <v>No</v>
      </c>
      <c r="O5697" t="s">
        <v>41</v>
      </c>
      <c r="P5697" s="13">
        <v>37257</v>
      </c>
      <c r="Q5697" s="16" t="str">
        <f>Table2[[#This Row],[Service Line Size (inches) (System Side)]]</f>
        <v>3/4</v>
      </c>
      <c r="R5697" t="s">
        <v>43</v>
      </c>
      <c r="S5697" t="str">
        <f>IF(Table2[[#This Row],[Basis of Material Classification (Customer Side)*]]="Field inspection","Yes","No")</f>
        <v>No</v>
      </c>
      <c r="V5697" t="s">
        <v>43</v>
      </c>
      <c r="W5697" t="s">
        <v>44</v>
      </c>
      <c r="X5697" t="s">
        <v>44</v>
      </c>
      <c r="Z5697" t="s">
        <v>45</v>
      </c>
      <c r="AA5697" t="s">
        <v>46</v>
      </c>
      <c r="AB5697" t="s">
        <v>46</v>
      </c>
      <c r="AC5697" t="s">
        <v>40</v>
      </c>
    </row>
    <row r="5698" spans="1:29" ht="14.4" x14ac:dyDescent="0.3">
      <c r="A5698">
        <v>5696</v>
      </c>
      <c r="B5698" t="s">
        <v>5689</v>
      </c>
      <c r="C5698" t="s">
        <v>277</v>
      </c>
      <c r="D5698" t="s">
        <v>40</v>
      </c>
      <c r="E5698" t="s">
        <v>40</v>
      </c>
      <c r="F5698" t="s">
        <v>41</v>
      </c>
      <c r="G5698" t="s">
        <v>40</v>
      </c>
      <c r="H5698" s="26">
        <v>26665</v>
      </c>
      <c r="I5698" t="s">
        <v>42</v>
      </c>
      <c r="J5698" t="s">
        <v>49</v>
      </c>
      <c r="K5698" t="str">
        <f>IF(Table2[[#This Row],[Basis of Material Classification (System Side)*]]="Field inspection","Yes","No")</f>
        <v>No</v>
      </c>
      <c r="N5698" t="s">
        <v>50</v>
      </c>
      <c r="O5698" t="s">
        <v>53</v>
      </c>
      <c r="P5698" s="13">
        <v>28491</v>
      </c>
      <c r="Q5698" s="16" t="str">
        <f>Table2[[#This Row],[Service Line Size (inches) (System Side)]]</f>
        <v>5/8</v>
      </c>
      <c r="R5698" t="s">
        <v>65</v>
      </c>
      <c r="S5698" t="str">
        <f>IF(Table2[[#This Row],[Basis of Material Classification (Customer Side)*]]="Field inspection","Yes","No")</f>
        <v>Yes</v>
      </c>
      <c r="T5698" t="s">
        <v>71</v>
      </c>
      <c r="U5698" s="13">
        <v>45491</v>
      </c>
      <c r="V5698" t="s">
        <v>72</v>
      </c>
      <c r="W5698" t="s">
        <v>44</v>
      </c>
      <c r="X5698" t="s">
        <v>44</v>
      </c>
      <c r="Z5698" t="s">
        <v>45</v>
      </c>
      <c r="AA5698" t="s">
        <v>46</v>
      </c>
      <c r="AB5698" t="s">
        <v>46</v>
      </c>
      <c r="AC5698" t="s">
        <v>40</v>
      </c>
    </row>
    <row r="5699" spans="1:29" ht="14.4" x14ac:dyDescent="0.3">
      <c r="A5699">
        <v>5697</v>
      </c>
      <c r="B5699" t="s">
        <v>5690</v>
      </c>
      <c r="C5699" t="s">
        <v>277</v>
      </c>
      <c r="D5699" t="s">
        <v>40</v>
      </c>
      <c r="E5699" t="s">
        <v>40</v>
      </c>
      <c r="F5699" t="s">
        <v>41</v>
      </c>
      <c r="G5699" t="s">
        <v>40</v>
      </c>
      <c r="H5699" s="26">
        <v>31048</v>
      </c>
      <c r="I5699" t="s">
        <v>42</v>
      </c>
      <c r="J5699" t="s">
        <v>43</v>
      </c>
      <c r="K5699" t="str">
        <f>IF(Table2[[#This Row],[Basis of Material Classification (System Side)*]]="Field inspection","Yes","No")</f>
        <v>No</v>
      </c>
      <c r="N5699" t="str">
        <f>Table2[[#This Row],[Basis of Material Classification (System Side)*]]</f>
        <v>Installation date after lead ban</v>
      </c>
      <c r="O5699" t="s">
        <v>41</v>
      </c>
      <c r="P5699" s="13">
        <v>28856</v>
      </c>
      <c r="Q5699" s="16" t="str">
        <f>Table2[[#This Row],[Service Line Size (inches) (System Side)]]</f>
        <v>5/8</v>
      </c>
      <c r="R5699" t="s">
        <v>49</v>
      </c>
      <c r="S5699" t="str">
        <f>IF(Table2[[#This Row],[Basis of Material Classification (Customer Side)*]]="Field inspection","Yes","No")</f>
        <v>No</v>
      </c>
      <c r="V5699" t="s">
        <v>50</v>
      </c>
      <c r="W5699" t="s">
        <v>44</v>
      </c>
      <c r="X5699" t="s">
        <v>44</v>
      </c>
      <c r="Z5699" t="s">
        <v>58</v>
      </c>
      <c r="AA5699" t="s">
        <v>46</v>
      </c>
      <c r="AB5699" t="s">
        <v>46</v>
      </c>
      <c r="AC5699" t="s">
        <v>40</v>
      </c>
    </row>
    <row r="5700" spans="1:29" ht="14.4" x14ac:dyDescent="0.3">
      <c r="A5700">
        <v>5698</v>
      </c>
      <c r="B5700" t="s">
        <v>5691</v>
      </c>
      <c r="C5700" t="s">
        <v>277</v>
      </c>
      <c r="D5700" t="s">
        <v>40</v>
      </c>
      <c r="E5700" t="s">
        <v>40</v>
      </c>
      <c r="F5700" t="s">
        <v>53</v>
      </c>
      <c r="G5700" t="s">
        <v>40</v>
      </c>
      <c r="H5700" s="26">
        <v>27760</v>
      </c>
      <c r="I5700" t="s">
        <v>42</v>
      </c>
      <c r="J5700" t="s">
        <v>65</v>
      </c>
      <c r="K5700" t="str">
        <f>IF(Table2[[#This Row],[Basis of Material Classification (System Side)*]]="Field inspection","Yes","No")</f>
        <v>Yes</v>
      </c>
      <c r="L5700" t="s">
        <v>66</v>
      </c>
      <c r="M5700" s="13">
        <v>45481</v>
      </c>
      <c r="O5700" t="s">
        <v>41</v>
      </c>
      <c r="P5700"/>
      <c r="Q5700" s="16" t="str">
        <f>Table2[[#This Row],[Service Line Size (inches) (System Side)]]</f>
        <v>5/8</v>
      </c>
      <c r="R5700" t="s">
        <v>49</v>
      </c>
      <c r="S5700" t="str">
        <f>IF(Table2[[#This Row],[Basis of Material Classification (Customer Side)*]]="Field inspection","Yes","No")</f>
        <v>No</v>
      </c>
      <c r="V5700" t="s">
        <v>50</v>
      </c>
      <c r="W5700" t="s">
        <v>44</v>
      </c>
      <c r="X5700" t="s">
        <v>44</v>
      </c>
      <c r="Z5700" t="s">
        <v>58</v>
      </c>
      <c r="AA5700" t="s">
        <v>46</v>
      </c>
      <c r="AB5700" t="s">
        <v>46</v>
      </c>
      <c r="AC5700" t="s">
        <v>40</v>
      </c>
    </row>
    <row r="5701" spans="1:29" ht="14.4" x14ac:dyDescent="0.3">
      <c r="A5701">
        <v>5699</v>
      </c>
      <c r="B5701" t="s">
        <v>5692</v>
      </c>
      <c r="C5701" t="s">
        <v>277</v>
      </c>
      <c r="D5701" t="s">
        <v>40</v>
      </c>
      <c r="E5701" t="s">
        <v>40</v>
      </c>
      <c r="F5701" t="s">
        <v>53</v>
      </c>
      <c r="G5701" t="s">
        <v>40</v>
      </c>
      <c r="H5701" s="26">
        <v>36892</v>
      </c>
      <c r="I5701" t="s">
        <v>54</v>
      </c>
      <c r="J5701" t="s">
        <v>55</v>
      </c>
      <c r="K5701" t="str">
        <f>IF(Table2[[#This Row],[Basis of Material Classification (System Side)*]]="Field inspection","Yes","No")</f>
        <v>No</v>
      </c>
      <c r="O5701" t="s">
        <v>41</v>
      </c>
      <c r="P5701" s="13">
        <v>37622</v>
      </c>
      <c r="Q5701" s="16" t="str">
        <f>Table2[[#This Row],[Service Line Size (inches) (System Side)]]</f>
        <v>3/4</v>
      </c>
      <c r="R5701" t="s">
        <v>43</v>
      </c>
      <c r="S5701" t="str">
        <f>IF(Table2[[#This Row],[Basis of Material Classification (Customer Side)*]]="Field inspection","Yes","No")</f>
        <v>No</v>
      </c>
      <c r="V5701" t="s">
        <v>43</v>
      </c>
      <c r="W5701" t="s">
        <v>44</v>
      </c>
      <c r="X5701" t="s">
        <v>44</v>
      </c>
      <c r="Z5701" t="s">
        <v>45</v>
      </c>
      <c r="AA5701" t="s">
        <v>46</v>
      </c>
      <c r="AB5701" t="s">
        <v>46</v>
      </c>
      <c r="AC5701" t="s">
        <v>40</v>
      </c>
    </row>
    <row r="5702" spans="1:29" ht="14.4" x14ac:dyDescent="0.3">
      <c r="A5702">
        <v>5700</v>
      </c>
      <c r="B5702" t="s">
        <v>5693</v>
      </c>
      <c r="C5702" t="s">
        <v>277</v>
      </c>
      <c r="D5702" t="s">
        <v>40</v>
      </c>
      <c r="E5702" t="s">
        <v>40</v>
      </c>
      <c r="F5702" t="s">
        <v>41</v>
      </c>
      <c r="G5702" t="s">
        <v>40</v>
      </c>
      <c r="H5702" s="26">
        <v>31413</v>
      </c>
      <c r="I5702" t="s">
        <v>42</v>
      </c>
      <c r="J5702" t="s">
        <v>43</v>
      </c>
      <c r="K5702" t="str">
        <f>IF(Table2[[#This Row],[Basis of Material Classification (System Side)*]]="Field inspection","Yes","No")</f>
        <v>No</v>
      </c>
      <c r="N5702" t="str">
        <f>Table2[[#This Row],[Basis of Material Classification (System Side)*]]</f>
        <v>Installation date after lead ban</v>
      </c>
      <c r="O5702" t="s">
        <v>41</v>
      </c>
      <c r="P5702" s="13">
        <v>32874</v>
      </c>
      <c r="Q5702" s="16" t="str">
        <f>Table2[[#This Row],[Service Line Size (inches) (System Side)]]</f>
        <v>5/8</v>
      </c>
      <c r="R5702" t="s">
        <v>43</v>
      </c>
      <c r="S5702" t="str">
        <f>IF(Table2[[#This Row],[Basis of Material Classification (Customer Side)*]]="Field inspection","Yes","No")</f>
        <v>No</v>
      </c>
      <c r="V5702" t="s">
        <v>43</v>
      </c>
      <c r="W5702" t="s">
        <v>44</v>
      </c>
      <c r="X5702" t="s">
        <v>44</v>
      </c>
      <c r="Z5702" t="s">
        <v>45</v>
      </c>
      <c r="AA5702" t="s">
        <v>46</v>
      </c>
      <c r="AB5702" t="s">
        <v>46</v>
      </c>
      <c r="AC5702" t="s">
        <v>40</v>
      </c>
    </row>
    <row r="5703" spans="1:29" ht="14.4" x14ac:dyDescent="0.3">
      <c r="A5703">
        <v>5701</v>
      </c>
      <c r="B5703" t="s">
        <v>5694</v>
      </c>
      <c r="C5703" t="s">
        <v>277</v>
      </c>
      <c r="D5703" t="s">
        <v>40</v>
      </c>
      <c r="E5703" t="s">
        <v>40</v>
      </c>
      <c r="F5703" t="s">
        <v>41</v>
      </c>
      <c r="G5703" t="s">
        <v>40</v>
      </c>
      <c r="H5703" s="26">
        <v>37987</v>
      </c>
      <c r="I5703" t="s">
        <v>42</v>
      </c>
      <c r="J5703" t="s">
        <v>43</v>
      </c>
      <c r="K5703" t="str">
        <f>IF(Table2[[#This Row],[Basis of Material Classification (System Side)*]]="Field inspection","Yes","No")</f>
        <v>No</v>
      </c>
      <c r="N5703" t="str">
        <f>Table2[[#This Row],[Basis of Material Classification (System Side)*]]</f>
        <v>Installation date after lead ban</v>
      </c>
      <c r="O5703" t="s">
        <v>41</v>
      </c>
      <c r="P5703" s="13">
        <v>14611</v>
      </c>
      <c r="Q5703" s="16" t="str">
        <f>Table2[[#This Row],[Service Line Size (inches) (System Side)]]</f>
        <v>5/8</v>
      </c>
      <c r="R5703" t="s">
        <v>49</v>
      </c>
      <c r="S5703" t="str">
        <f>IF(Table2[[#This Row],[Basis of Material Classification (Customer Side)*]]="Field inspection","Yes","No")</f>
        <v>No</v>
      </c>
      <c r="V5703" t="s">
        <v>50</v>
      </c>
      <c r="W5703" t="s">
        <v>44</v>
      </c>
      <c r="X5703" t="s">
        <v>44</v>
      </c>
      <c r="Z5703" t="s">
        <v>45</v>
      </c>
      <c r="AA5703" t="s">
        <v>46</v>
      </c>
      <c r="AB5703" t="s">
        <v>46</v>
      </c>
      <c r="AC5703" t="s">
        <v>40</v>
      </c>
    </row>
    <row r="5704" spans="1:29" ht="14.4" x14ac:dyDescent="0.3">
      <c r="A5704">
        <v>5702</v>
      </c>
      <c r="B5704" t="s">
        <v>5695</v>
      </c>
      <c r="C5704" t="s">
        <v>277</v>
      </c>
      <c r="D5704" t="s">
        <v>40</v>
      </c>
      <c r="E5704" t="s">
        <v>40</v>
      </c>
      <c r="F5704" t="s">
        <v>41</v>
      </c>
      <c r="G5704" t="s">
        <v>40</v>
      </c>
      <c r="H5704" s="26">
        <v>37987</v>
      </c>
      <c r="I5704" t="s">
        <v>42</v>
      </c>
      <c r="J5704" t="s">
        <v>43</v>
      </c>
      <c r="K5704" t="str">
        <f>IF(Table2[[#This Row],[Basis of Material Classification (System Side)*]]="Field inspection","Yes","No")</f>
        <v>No</v>
      </c>
      <c r="N5704" t="str">
        <f>Table2[[#This Row],[Basis of Material Classification (System Side)*]]</f>
        <v>Installation date after lead ban</v>
      </c>
      <c r="O5704" t="s">
        <v>41</v>
      </c>
      <c r="P5704" s="13">
        <v>7306</v>
      </c>
      <c r="Q5704" s="16" t="str">
        <f>Table2[[#This Row],[Service Line Size (inches) (System Side)]]</f>
        <v>5/8</v>
      </c>
      <c r="R5704" t="s">
        <v>49</v>
      </c>
      <c r="S5704" t="str">
        <f>IF(Table2[[#This Row],[Basis of Material Classification (Customer Side)*]]="Field inspection","Yes","No")</f>
        <v>No</v>
      </c>
      <c r="V5704" t="s">
        <v>50</v>
      </c>
      <c r="W5704" t="s">
        <v>44</v>
      </c>
      <c r="X5704" t="s">
        <v>44</v>
      </c>
      <c r="Z5704" t="s">
        <v>58</v>
      </c>
      <c r="AA5704" t="s">
        <v>46</v>
      </c>
      <c r="AB5704" t="s">
        <v>46</v>
      </c>
      <c r="AC5704" t="s">
        <v>40</v>
      </c>
    </row>
    <row r="5705" spans="1:29" ht="14.4" x14ac:dyDescent="0.3">
      <c r="A5705">
        <v>5703</v>
      </c>
      <c r="B5705" t="s">
        <v>5696</v>
      </c>
      <c r="C5705" t="s">
        <v>277</v>
      </c>
      <c r="D5705" t="s">
        <v>40</v>
      </c>
      <c r="E5705" t="s">
        <v>40</v>
      </c>
      <c r="F5705" t="s">
        <v>53</v>
      </c>
      <c r="G5705" t="s">
        <v>40</v>
      </c>
      <c r="H5705" s="26">
        <v>37257</v>
      </c>
      <c r="I5705" t="s">
        <v>54</v>
      </c>
      <c r="J5705" t="s">
        <v>55</v>
      </c>
      <c r="K5705" t="str">
        <f>IF(Table2[[#This Row],[Basis of Material Classification (System Side)*]]="Field inspection","Yes","No")</f>
        <v>No</v>
      </c>
      <c r="O5705" t="s">
        <v>41</v>
      </c>
      <c r="P5705" s="13">
        <v>36161</v>
      </c>
      <c r="Q5705" s="16" t="str">
        <f>Table2[[#This Row],[Service Line Size (inches) (System Side)]]</f>
        <v>3/4</v>
      </c>
      <c r="R5705" t="s">
        <v>43</v>
      </c>
      <c r="S5705" t="str">
        <f>IF(Table2[[#This Row],[Basis of Material Classification (Customer Side)*]]="Field inspection","Yes","No")</f>
        <v>No</v>
      </c>
      <c r="V5705" t="s">
        <v>43</v>
      </c>
      <c r="W5705" t="s">
        <v>44</v>
      </c>
      <c r="X5705" t="s">
        <v>44</v>
      </c>
      <c r="Z5705" t="s">
        <v>45</v>
      </c>
      <c r="AA5705" t="s">
        <v>46</v>
      </c>
      <c r="AB5705" t="s">
        <v>46</v>
      </c>
      <c r="AC5705" t="s">
        <v>40</v>
      </c>
    </row>
    <row r="5706" spans="1:29" ht="14.4" x14ac:dyDescent="0.3">
      <c r="A5706">
        <v>5704</v>
      </c>
      <c r="B5706" t="s">
        <v>5697</v>
      </c>
      <c r="C5706" t="s">
        <v>277</v>
      </c>
      <c r="D5706" t="s">
        <v>40</v>
      </c>
      <c r="E5706" t="s">
        <v>40</v>
      </c>
      <c r="F5706" t="s">
        <v>41</v>
      </c>
      <c r="G5706" t="s">
        <v>40</v>
      </c>
      <c r="H5706" s="27"/>
      <c r="I5706" t="s">
        <v>42</v>
      </c>
      <c r="J5706" t="s">
        <v>49</v>
      </c>
      <c r="K5706" t="str">
        <f>IF(Table2[[#This Row],[Basis of Material Classification (System Side)*]]="Field inspection","Yes","No")</f>
        <v>No</v>
      </c>
      <c r="N5706" t="s">
        <v>50</v>
      </c>
      <c r="O5706" t="s">
        <v>41</v>
      </c>
      <c r="P5706" s="13">
        <v>7306</v>
      </c>
      <c r="Q5706" s="16" t="str">
        <f>Table2[[#This Row],[Service Line Size (inches) (System Side)]]</f>
        <v>5/8</v>
      </c>
      <c r="R5706" t="s">
        <v>49</v>
      </c>
      <c r="S5706" t="str">
        <f>IF(Table2[[#This Row],[Basis of Material Classification (Customer Side)*]]="Field inspection","Yes","No")</f>
        <v>No</v>
      </c>
      <c r="V5706" t="s">
        <v>50</v>
      </c>
      <c r="W5706" t="s">
        <v>44</v>
      </c>
      <c r="X5706" t="s">
        <v>44</v>
      </c>
      <c r="Z5706" t="s">
        <v>45</v>
      </c>
      <c r="AA5706" t="s">
        <v>46</v>
      </c>
      <c r="AB5706" t="s">
        <v>46</v>
      </c>
      <c r="AC5706" t="s">
        <v>40</v>
      </c>
    </row>
    <row r="5707" spans="1:29" ht="14.4" x14ac:dyDescent="0.3">
      <c r="A5707">
        <v>5705</v>
      </c>
      <c r="B5707" t="s">
        <v>5698</v>
      </c>
      <c r="C5707" t="s">
        <v>277</v>
      </c>
      <c r="D5707" t="s">
        <v>40</v>
      </c>
      <c r="E5707" t="s">
        <v>40</v>
      </c>
      <c r="F5707" t="s">
        <v>53</v>
      </c>
      <c r="G5707" t="s">
        <v>40</v>
      </c>
      <c r="H5707" s="26">
        <v>26299</v>
      </c>
      <c r="I5707" t="s">
        <v>42</v>
      </c>
      <c r="J5707" t="s">
        <v>55</v>
      </c>
      <c r="K5707" t="str">
        <f>IF(Table2[[#This Row],[Basis of Material Classification (System Side)*]]="Field inspection","Yes","No")</f>
        <v>No</v>
      </c>
      <c r="O5707" t="s">
        <v>41</v>
      </c>
      <c r="P5707" s="13">
        <v>22647</v>
      </c>
      <c r="Q5707" s="16" t="str">
        <f>Table2[[#This Row],[Service Line Size (inches) (System Side)]]</f>
        <v>5/8</v>
      </c>
      <c r="R5707" t="s">
        <v>49</v>
      </c>
      <c r="S5707" t="str">
        <f>IF(Table2[[#This Row],[Basis of Material Classification (Customer Side)*]]="Field inspection","Yes","No")</f>
        <v>No</v>
      </c>
      <c r="V5707" t="s">
        <v>50</v>
      </c>
      <c r="W5707" t="s">
        <v>44</v>
      </c>
      <c r="X5707" t="s">
        <v>44</v>
      </c>
      <c r="Z5707" t="s">
        <v>45</v>
      </c>
      <c r="AA5707" t="s">
        <v>46</v>
      </c>
      <c r="AB5707" t="s">
        <v>46</v>
      </c>
      <c r="AC5707" t="s">
        <v>40</v>
      </c>
    </row>
    <row r="5708" spans="1:29" ht="14.4" x14ac:dyDescent="0.3">
      <c r="A5708">
        <v>5706</v>
      </c>
      <c r="B5708" t="s">
        <v>5699</v>
      </c>
      <c r="C5708" t="s">
        <v>277</v>
      </c>
      <c r="D5708" t="s">
        <v>40</v>
      </c>
      <c r="E5708" t="s">
        <v>40</v>
      </c>
      <c r="F5708" t="s">
        <v>53</v>
      </c>
      <c r="G5708" t="s">
        <v>40</v>
      </c>
      <c r="H5708" s="27"/>
      <c r="I5708" t="s">
        <v>42</v>
      </c>
      <c r="J5708" t="s">
        <v>65</v>
      </c>
      <c r="K5708" t="str">
        <f>IF(Table2[[#This Row],[Basis of Material Classification (System Side)*]]="Field inspection","Yes","No")</f>
        <v>Yes</v>
      </c>
      <c r="L5708" t="s">
        <v>66</v>
      </c>
      <c r="M5708" s="13">
        <v>45518</v>
      </c>
      <c r="O5708" t="s">
        <v>41</v>
      </c>
      <c r="P5708"/>
      <c r="Q5708" s="16" t="str">
        <f>Table2[[#This Row],[Service Line Size (inches) (System Side)]]</f>
        <v>5/8</v>
      </c>
      <c r="R5708" t="s">
        <v>49</v>
      </c>
      <c r="S5708" t="str">
        <f>IF(Table2[[#This Row],[Basis of Material Classification (Customer Side)*]]="Field inspection","Yes","No")</f>
        <v>No</v>
      </c>
      <c r="V5708" t="s">
        <v>50</v>
      </c>
      <c r="W5708" t="s">
        <v>44</v>
      </c>
      <c r="X5708" t="s">
        <v>44</v>
      </c>
      <c r="Z5708" t="s">
        <v>58</v>
      </c>
      <c r="AA5708" t="s">
        <v>46</v>
      </c>
      <c r="AB5708" t="s">
        <v>46</v>
      </c>
      <c r="AC5708" t="s">
        <v>40</v>
      </c>
    </row>
    <row r="5709" spans="1:29" ht="14.4" x14ac:dyDescent="0.3">
      <c r="A5709">
        <v>5707</v>
      </c>
      <c r="B5709" t="s">
        <v>5700</v>
      </c>
      <c r="C5709" t="s">
        <v>277</v>
      </c>
      <c r="D5709" t="s">
        <v>40</v>
      </c>
      <c r="E5709" t="s">
        <v>40</v>
      </c>
      <c r="F5709" t="s">
        <v>41</v>
      </c>
      <c r="G5709" t="s">
        <v>40</v>
      </c>
      <c r="H5709" s="26">
        <v>20455</v>
      </c>
      <c r="I5709" t="s">
        <v>42</v>
      </c>
      <c r="J5709" t="s">
        <v>49</v>
      </c>
      <c r="K5709" t="str">
        <f>IF(Table2[[#This Row],[Basis of Material Classification (System Side)*]]="Field inspection","Yes","No")</f>
        <v>No</v>
      </c>
      <c r="N5709" t="s">
        <v>50</v>
      </c>
      <c r="O5709" t="s">
        <v>41</v>
      </c>
      <c r="P5709" s="13">
        <v>37257</v>
      </c>
      <c r="Q5709" s="16" t="str">
        <f>Table2[[#This Row],[Service Line Size (inches) (System Side)]]</f>
        <v>5/8</v>
      </c>
      <c r="R5709" t="s">
        <v>43</v>
      </c>
      <c r="S5709" t="str">
        <f>IF(Table2[[#This Row],[Basis of Material Classification (Customer Side)*]]="Field inspection","Yes","No")</f>
        <v>No</v>
      </c>
      <c r="V5709" t="s">
        <v>43</v>
      </c>
      <c r="W5709" t="s">
        <v>44</v>
      </c>
      <c r="X5709" t="s">
        <v>44</v>
      </c>
      <c r="Z5709" t="s">
        <v>45</v>
      </c>
      <c r="AA5709" t="s">
        <v>46</v>
      </c>
      <c r="AB5709" t="s">
        <v>46</v>
      </c>
      <c r="AC5709" t="s">
        <v>40</v>
      </c>
    </row>
    <row r="5710" spans="1:29" ht="14.4" x14ac:dyDescent="0.3">
      <c r="A5710">
        <v>5708</v>
      </c>
      <c r="B5710" t="s">
        <v>5701</v>
      </c>
      <c r="C5710" t="s">
        <v>277</v>
      </c>
      <c r="D5710" t="s">
        <v>40</v>
      </c>
      <c r="E5710" t="s">
        <v>40</v>
      </c>
      <c r="F5710" t="s">
        <v>41</v>
      </c>
      <c r="G5710" t="s">
        <v>40</v>
      </c>
      <c r="H5710" s="26">
        <v>29952</v>
      </c>
      <c r="I5710" t="s">
        <v>42</v>
      </c>
      <c r="J5710" t="s">
        <v>43</v>
      </c>
      <c r="K5710" t="str">
        <f>IF(Table2[[#This Row],[Basis of Material Classification (System Side)*]]="Field inspection","Yes","No")</f>
        <v>No</v>
      </c>
      <c r="N5710" t="str">
        <f>Table2[[#This Row],[Basis of Material Classification (System Side)*]]</f>
        <v>Installation date after lead ban</v>
      </c>
      <c r="O5710" t="s">
        <v>41</v>
      </c>
      <c r="P5710" s="13">
        <v>30682</v>
      </c>
      <c r="Q5710" s="16" t="str">
        <f>Table2[[#This Row],[Service Line Size (inches) (System Side)]]</f>
        <v>5/8</v>
      </c>
      <c r="R5710" t="s">
        <v>43</v>
      </c>
      <c r="S5710" t="str">
        <f>IF(Table2[[#This Row],[Basis of Material Classification (Customer Side)*]]="Field inspection","Yes","No")</f>
        <v>No</v>
      </c>
      <c r="V5710" t="s">
        <v>43</v>
      </c>
      <c r="W5710" t="s">
        <v>44</v>
      </c>
      <c r="X5710" t="s">
        <v>44</v>
      </c>
      <c r="Z5710" t="s">
        <v>45</v>
      </c>
      <c r="AA5710" t="s">
        <v>46</v>
      </c>
      <c r="AB5710" t="s">
        <v>46</v>
      </c>
      <c r="AC5710" t="s">
        <v>40</v>
      </c>
    </row>
    <row r="5711" spans="1:29" ht="14.4" x14ac:dyDescent="0.3">
      <c r="A5711">
        <v>5709</v>
      </c>
      <c r="B5711" t="s">
        <v>5702</v>
      </c>
      <c r="C5711" t="s">
        <v>277</v>
      </c>
      <c r="D5711" t="s">
        <v>40</v>
      </c>
      <c r="E5711" t="s">
        <v>40</v>
      </c>
      <c r="F5711" t="s">
        <v>53</v>
      </c>
      <c r="G5711" t="s">
        <v>40</v>
      </c>
      <c r="H5711" s="26">
        <v>38353</v>
      </c>
      <c r="I5711" t="s">
        <v>54</v>
      </c>
      <c r="J5711" t="s">
        <v>55</v>
      </c>
      <c r="K5711" t="str">
        <f>IF(Table2[[#This Row],[Basis of Material Classification (System Side)*]]="Field inspection","Yes","No")</f>
        <v>No</v>
      </c>
      <c r="O5711" t="s">
        <v>41</v>
      </c>
      <c r="P5711" s="13">
        <v>38353</v>
      </c>
      <c r="Q5711" s="16" t="str">
        <f>Table2[[#This Row],[Service Line Size (inches) (System Side)]]</f>
        <v>3/4</v>
      </c>
      <c r="R5711" t="s">
        <v>43</v>
      </c>
      <c r="S5711" t="str">
        <f>IF(Table2[[#This Row],[Basis of Material Classification (Customer Side)*]]="Field inspection","Yes","No")</f>
        <v>No</v>
      </c>
      <c r="V5711" t="s">
        <v>43</v>
      </c>
      <c r="W5711" t="s">
        <v>44</v>
      </c>
      <c r="X5711" t="s">
        <v>44</v>
      </c>
      <c r="Z5711" t="s">
        <v>45</v>
      </c>
      <c r="AA5711" t="s">
        <v>46</v>
      </c>
      <c r="AB5711" t="s">
        <v>46</v>
      </c>
      <c r="AC5711" t="s">
        <v>40</v>
      </c>
    </row>
    <row r="5712" spans="1:29" ht="14.4" x14ac:dyDescent="0.3">
      <c r="A5712">
        <v>5710</v>
      </c>
      <c r="B5712" t="s">
        <v>5703</v>
      </c>
      <c r="C5712" t="s">
        <v>277</v>
      </c>
      <c r="D5712" t="s">
        <v>40</v>
      </c>
      <c r="E5712" t="s">
        <v>40</v>
      </c>
      <c r="F5712" t="s">
        <v>41</v>
      </c>
      <c r="G5712" t="s">
        <v>40</v>
      </c>
      <c r="H5712" s="26">
        <v>32509</v>
      </c>
      <c r="I5712" t="s">
        <v>42</v>
      </c>
      <c r="J5712" t="s">
        <v>43</v>
      </c>
      <c r="K5712" t="str">
        <f>IF(Table2[[#This Row],[Basis of Material Classification (System Side)*]]="Field inspection","Yes","No")</f>
        <v>No</v>
      </c>
      <c r="N5712" t="str">
        <f>Table2[[#This Row],[Basis of Material Classification (System Side)*]]</f>
        <v>Installation date after lead ban</v>
      </c>
      <c r="O5712" t="s">
        <v>41</v>
      </c>
      <c r="P5712" s="13">
        <v>24108</v>
      </c>
      <c r="Q5712" s="16" t="str">
        <f>Table2[[#This Row],[Service Line Size (inches) (System Side)]]</f>
        <v>5/8</v>
      </c>
      <c r="R5712" t="s">
        <v>49</v>
      </c>
      <c r="S5712" t="str">
        <f>IF(Table2[[#This Row],[Basis of Material Classification (Customer Side)*]]="Field inspection","Yes","No")</f>
        <v>No</v>
      </c>
      <c r="V5712" t="s">
        <v>50</v>
      </c>
      <c r="W5712" t="s">
        <v>44</v>
      </c>
      <c r="X5712" t="s">
        <v>44</v>
      </c>
      <c r="Z5712" t="s">
        <v>45</v>
      </c>
      <c r="AA5712" t="s">
        <v>46</v>
      </c>
      <c r="AB5712" t="s">
        <v>46</v>
      </c>
      <c r="AC5712" t="s">
        <v>40</v>
      </c>
    </row>
    <row r="5713" spans="1:29" ht="14.4" x14ac:dyDescent="0.3">
      <c r="A5713">
        <v>5711</v>
      </c>
      <c r="B5713" t="s">
        <v>5704</v>
      </c>
      <c r="C5713" t="s">
        <v>277</v>
      </c>
      <c r="D5713" t="s">
        <v>40</v>
      </c>
      <c r="E5713" t="s">
        <v>40</v>
      </c>
      <c r="F5713" t="s">
        <v>41</v>
      </c>
      <c r="G5713" t="s">
        <v>40</v>
      </c>
      <c r="H5713" s="26">
        <v>24108</v>
      </c>
      <c r="I5713" t="s">
        <v>42</v>
      </c>
      <c r="J5713" t="s">
        <v>49</v>
      </c>
      <c r="K5713" t="str">
        <f>IF(Table2[[#This Row],[Basis of Material Classification (System Side)*]]="Field inspection","Yes","No")</f>
        <v>No</v>
      </c>
      <c r="N5713" t="s">
        <v>50</v>
      </c>
      <c r="O5713" t="s">
        <v>41</v>
      </c>
      <c r="P5713" s="13">
        <v>33970</v>
      </c>
      <c r="Q5713" s="16" t="str">
        <f>Table2[[#This Row],[Service Line Size (inches) (System Side)]]</f>
        <v>5/8</v>
      </c>
      <c r="R5713" t="s">
        <v>43</v>
      </c>
      <c r="S5713" t="str">
        <f>IF(Table2[[#This Row],[Basis of Material Classification (Customer Side)*]]="Field inspection","Yes","No")</f>
        <v>No</v>
      </c>
      <c r="V5713" t="s">
        <v>43</v>
      </c>
      <c r="W5713" t="s">
        <v>44</v>
      </c>
      <c r="X5713" t="s">
        <v>44</v>
      </c>
      <c r="Z5713" t="s">
        <v>45</v>
      </c>
      <c r="AA5713" t="s">
        <v>46</v>
      </c>
      <c r="AB5713" t="s">
        <v>46</v>
      </c>
      <c r="AC5713" t="s">
        <v>40</v>
      </c>
    </row>
    <row r="5714" spans="1:29" ht="14.4" x14ac:dyDescent="0.3">
      <c r="A5714">
        <v>5712</v>
      </c>
      <c r="B5714" t="s">
        <v>5705</v>
      </c>
      <c r="C5714" t="s">
        <v>277</v>
      </c>
      <c r="D5714" t="s">
        <v>40</v>
      </c>
      <c r="E5714" t="s">
        <v>40</v>
      </c>
      <c r="F5714" t="s">
        <v>41</v>
      </c>
      <c r="G5714" t="s">
        <v>40</v>
      </c>
      <c r="H5714" s="26">
        <v>37622</v>
      </c>
      <c r="I5714" t="s">
        <v>42</v>
      </c>
      <c r="J5714" t="s">
        <v>43</v>
      </c>
      <c r="K5714" t="str">
        <f>IF(Table2[[#This Row],[Basis of Material Classification (System Side)*]]="Field inspection","Yes","No")</f>
        <v>No</v>
      </c>
      <c r="N5714" t="str">
        <f>Table2[[#This Row],[Basis of Material Classification (System Side)*]]</f>
        <v>Installation date after lead ban</v>
      </c>
      <c r="O5714" t="s">
        <v>41</v>
      </c>
      <c r="P5714" s="13">
        <v>37987</v>
      </c>
      <c r="Q5714" s="16" t="str">
        <f>Table2[[#This Row],[Service Line Size (inches) (System Side)]]</f>
        <v>5/8</v>
      </c>
      <c r="R5714" t="s">
        <v>43</v>
      </c>
      <c r="S5714" t="str">
        <f>IF(Table2[[#This Row],[Basis of Material Classification (Customer Side)*]]="Field inspection","Yes","No")</f>
        <v>No</v>
      </c>
      <c r="V5714" t="s">
        <v>43</v>
      </c>
      <c r="W5714" t="s">
        <v>44</v>
      </c>
      <c r="X5714" t="s">
        <v>44</v>
      </c>
      <c r="Z5714" t="s">
        <v>45</v>
      </c>
      <c r="AA5714" t="s">
        <v>46</v>
      </c>
      <c r="AB5714" t="s">
        <v>46</v>
      </c>
      <c r="AC5714" t="s">
        <v>40</v>
      </c>
    </row>
    <row r="5715" spans="1:29" ht="14.4" x14ac:dyDescent="0.3">
      <c r="A5715">
        <v>5713</v>
      </c>
      <c r="B5715" t="s">
        <v>5706</v>
      </c>
      <c r="C5715" t="s">
        <v>277</v>
      </c>
      <c r="D5715" t="s">
        <v>40</v>
      </c>
      <c r="E5715" t="s">
        <v>40</v>
      </c>
      <c r="F5715" t="s">
        <v>53</v>
      </c>
      <c r="G5715" t="s">
        <v>40</v>
      </c>
      <c r="H5715" s="26">
        <v>37622</v>
      </c>
      <c r="I5715" t="s">
        <v>54</v>
      </c>
      <c r="J5715" t="s">
        <v>55</v>
      </c>
      <c r="K5715" t="str">
        <f>IF(Table2[[#This Row],[Basis of Material Classification (System Side)*]]="Field inspection","Yes","No")</f>
        <v>No</v>
      </c>
      <c r="O5715" t="s">
        <v>41</v>
      </c>
      <c r="P5715" s="13">
        <v>37987</v>
      </c>
      <c r="Q5715" s="16" t="str">
        <f>Table2[[#This Row],[Service Line Size (inches) (System Side)]]</f>
        <v>3/4</v>
      </c>
      <c r="R5715" t="s">
        <v>43</v>
      </c>
      <c r="S5715" t="str">
        <f>IF(Table2[[#This Row],[Basis of Material Classification (Customer Side)*]]="Field inspection","Yes","No")</f>
        <v>No</v>
      </c>
      <c r="V5715" t="s">
        <v>43</v>
      </c>
      <c r="W5715" t="s">
        <v>44</v>
      </c>
      <c r="X5715" t="s">
        <v>44</v>
      </c>
      <c r="Z5715" t="s">
        <v>45</v>
      </c>
      <c r="AA5715" t="s">
        <v>46</v>
      </c>
      <c r="AB5715" t="s">
        <v>46</v>
      </c>
      <c r="AC5715" t="s">
        <v>40</v>
      </c>
    </row>
    <row r="5716" spans="1:29" ht="14.4" x14ac:dyDescent="0.3">
      <c r="A5716">
        <v>5714</v>
      </c>
      <c r="B5716" t="s">
        <v>5707</v>
      </c>
      <c r="C5716" t="s">
        <v>277</v>
      </c>
      <c r="D5716" t="s">
        <v>40</v>
      </c>
      <c r="E5716" t="s">
        <v>40</v>
      </c>
      <c r="F5716" t="s">
        <v>41</v>
      </c>
      <c r="G5716" t="s">
        <v>40</v>
      </c>
      <c r="H5716" s="26">
        <v>30682</v>
      </c>
      <c r="I5716" t="s">
        <v>42</v>
      </c>
      <c r="J5716" t="s">
        <v>43</v>
      </c>
      <c r="K5716" t="str">
        <f>IF(Table2[[#This Row],[Basis of Material Classification (System Side)*]]="Field inspection","Yes","No")</f>
        <v>No</v>
      </c>
      <c r="N5716" t="str">
        <f>Table2[[#This Row],[Basis of Material Classification (System Side)*]]</f>
        <v>Installation date after lead ban</v>
      </c>
      <c r="O5716" t="s">
        <v>41</v>
      </c>
      <c r="P5716" s="13">
        <v>29952</v>
      </c>
      <c r="Q5716" s="16" t="str">
        <f>Table2[[#This Row],[Service Line Size (inches) (System Side)]]</f>
        <v>5/8</v>
      </c>
      <c r="R5716" t="s">
        <v>43</v>
      </c>
      <c r="S5716" t="str">
        <f>IF(Table2[[#This Row],[Basis of Material Classification (Customer Side)*]]="Field inspection","Yes","No")</f>
        <v>No</v>
      </c>
      <c r="V5716" t="s">
        <v>43</v>
      </c>
      <c r="W5716" t="s">
        <v>44</v>
      </c>
      <c r="X5716" t="s">
        <v>44</v>
      </c>
      <c r="Z5716" t="s">
        <v>45</v>
      </c>
      <c r="AA5716" t="s">
        <v>46</v>
      </c>
      <c r="AB5716" t="s">
        <v>46</v>
      </c>
      <c r="AC5716" t="s">
        <v>40</v>
      </c>
    </row>
    <row r="5717" spans="1:29" ht="14.4" x14ac:dyDescent="0.3">
      <c r="A5717">
        <v>5715</v>
      </c>
      <c r="B5717" t="s">
        <v>5708</v>
      </c>
      <c r="C5717" t="s">
        <v>277</v>
      </c>
      <c r="D5717" t="s">
        <v>40</v>
      </c>
      <c r="E5717" t="s">
        <v>40</v>
      </c>
      <c r="F5717" t="s">
        <v>41</v>
      </c>
      <c r="G5717" t="s">
        <v>40</v>
      </c>
      <c r="H5717" s="26">
        <v>19725</v>
      </c>
      <c r="I5717" t="s">
        <v>42</v>
      </c>
      <c r="J5717" t="s">
        <v>49</v>
      </c>
      <c r="K5717" t="str">
        <f>IF(Table2[[#This Row],[Basis of Material Classification (System Side)*]]="Field inspection","Yes","No")</f>
        <v>No</v>
      </c>
      <c r="N5717" t="s">
        <v>50</v>
      </c>
      <c r="O5717" t="s">
        <v>41</v>
      </c>
      <c r="P5717" s="13">
        <v>31778</v>
      </c>
      <c r="Q5717" s="16" t="str">
        <f>Table2[[#This Row],[Service Line Size (inches) (System Side)]]</f>
        <v>5/8</v>
      </c>
      <c r="R5717" t="s">
        <v>43</v>
      </c>
      <c r="S5717" t="str">
        <f>IF(Table2[[#This Row],[Basis of Material Classification (Customer Side)*]]="Field inspection","Yes","No")</f>
        <v>No</v>
      </c>
      <c r="V5717" t="s">
        <v>43</v>
      </c>
      <c r="W5717" t="s">
        <v>44</v>
      </c>
      <c r="X5717" t="s">
        <v>44</v>
      </c>
      <c r="Z5717" t="s">
        <v>45</v>
      </c>
      <c r="AA5717" t="s">
        <v>46</v>
      </c>
      <c r="AB5717" t="s">
        <v>46</v>
      </c>
      <c r="AC5717" t="s">
        <v>40</v>
      </c>
    </row>
    <row r="5718" spans="1:29" ht="14.4" x14ac:dyDescent="0.3">
      <c r="A5718">
        <v>5716</v>
      </c>
      <c r="B5718" t="s">
        <v>5709</v>
      </c>
      <c r="C5718" t="s">
        <v>277</v>
      </c>
      <c r="D5718" t="s">
        <v>40</v>
      </c>
      <c r="E5718" t="s">
        <v>40</v>
      </c>
      <c r="F5718" t="s">
        <v>41</v>
      </c>
      <c r="G5718" t="s">
        <v>40</v>
      </c>
      <c r="H5718" s="26">
        <v>27395</v>
      </c>
      <c r="I5718" t="s">
        <v>42</v>
      </c>
      <c r="J5718" t="s">
        <v>49</v>
      </c>
      <c r="K5718" t="str">
        <f>IF(Table2[[#This Row],[Basis of Material Classification (System Side)*]]="Field inspection","Yes","No")</f>
        <v>No</v>
      </c>
      <c r="N5718" t="s">
        <v>50</v>
      </c>
      <c r="O5718" t="s">
        <v>41</v>
      </c>
      <c r="P5718" s="13">
        <v>27030</v>
      </c>
      <c r="Q5718" s="16" t="str">
        <f>Table2[[#This Row],[Service Line Size (inches) (System Side)]]</f>
        <v>5/8</v>
      </c>
      <c r="R5718" t="s">
        <v>49</v>
      </c>
      <c r="S5718" t="str">
        <f>IF(Table2[[#This Row],[Basis of Material Classification (Customer Side)*]]="Field inspection","Yes","No")</f>
        <v>No</v>
      </c>
      <c r="V5718" t="s">
        <v>50</v>
      </c>
      <c r="W5718" t="s">
        <v>44</v>
      </c>
      <c r="X5718" t="s">
        <v>44</v>
      </c>
      <c r="Z5718" t="s">
        <v>58</v>
      </c>
      <c r="AA5718" t="s">
        <v>46</v>
      </c>
      <c r="AB5718" t="s">
        <v>46</v>
      </c>
      <c r="AC5718" t="s">
        <v>40</v>
      </c>
    </row>
    <row r="5719" spans="1:29" ht="14.4" x14ac:dyDescent="0.3">
      <c r="A5719">
        <v>5717</v>
      </c>
      <c r="B5719" t="s">
        <v>5710</v>
      </c>
      <c r="C5719" t="s">
        <v>277</v>
      </c>
      <c r="D5719" t="s">
        <v>40</v>
      </c>
      <c r="E5719" t="s">
        <v>40</v>
      </c>
      <c r="F5719" t="s">
        <v>41</v>
      </c>
      <c r="G5719" t="s">
        <v>40</v>
      </c>
      <c r="H5719" s="27"/>
      <c r="I5719" t="s">
        <v>42</v>
      </c>
      <c r="J5719" t="s">
        <v>49</v>
      </c>
      <c r="K5719" t="str">
        <f>IF(Table2[[#This Row],[Basis of Material Classification (System Side)*]]="Field inspection","Yes","No")</f>
        <v>No</v>
      </c>
      <c r="N5719" t="s">
        <v>50</v>
      </c>
      <c r="O5719" t="s">
        <v>41</v>
      </c>
      <c r="P5719" s="13">
        <v>25569</v>
      </c>
      <c r="Q5719" s="16" t="str">
        <f>Table2[[#This Row],[Service Line Size (inches) (System Side)]]</f>
        <v>5/8</v>
      </c>
      <c r="R5719" t="s">
        <v>49</v>
      </c>
      <c r="S5719" t="str">
        <f>IF(Table2[[#This Row],[Basis of Material Classification (Customer Side)*]]="Field inspection","Yes","No")</f>
        <v>No</v>
      </c>
      <c r="V5719" t="s">
        <v>50</v>
      </c>
      <c r="W5719" t="s">
        <v>44</v>
      </c>
      <c r="X5719" t="s">
        <v>44</v>
      </c>
      <c r="Z5719" t="s">
        <v>45</v>
      </c>
      <c r="AA5719" t="s">
        <v>46</v>
      </c>
      <c r="AB5719" t="s">
        <v>46</v>
      </c>
      <c r="AC5719" t="s">
        <v>40</v>
      </c>
    </row>
    <row r="5720" spans="1:29" ht="14.4" x14ac:dyDescent="0.3">
      <c r="A5720">
        <v>5718</v>
      </c>
      <c r="B5720" t="s">
        <v>5711</v>
      </c>
      <c r="C5720" t="s">
        <v>277</v>
      </c>
      <c r="D5720" t="s">
        <v>40</v>
      </c>
      <c r="E5720" t="s">
        <v>40</v>
      </c>
      <c r="F5720" t="s">
        <v>41</v>
      </c>
      <c r="G5720" t="s">
        <v>40</v>
      </c>
      <c r="H5720" s="26">
        <v>36892</v>
      </c>
      <c r="I5720" t="s">
        <v>42</v>
      </c>
      <c r="J5720" t="s">
        <v>43</v>
      </c>
      <c r="K5720" t="str">
        <f>IF(Table2[[#This Row],[Basis of Material Classification (System Side)*]]="Field inspection","Yes","No")</f>
        <v>No</v>
      </c>
      <c r="N5720" t="str">
        <f>Table2[[#This Row],[Basis of Material Classification (System Side)*]]</f>
        <v>Installation date after lead ban</v>
      </c>
      <c r="O5720" t="s">
        <v>41</v>
      </c>
      <c r="P5720" s="13">
        <v>37257</v>
      </c>
      <c r="Q5720" s="16" t="str">
        <f>Table2[[#This Row],[Service Line Size (inches) (System Side)]]</f>
        <v>5/8</v>
      </c>
      <c r="R5720" t="s">
        <v>43</v>
      </c>
      <c r="S5720" t="str">
        <f>IF(Table2[[#This Row],[Basis of Material Classification (Customer Side)*]]="Field inspection","Yes","No")</f>
        <v>No</v>
      </c>
      <c r="V5720" t="s">
        <v>43</v>
      </c>
      <c r="W5720" t="s">
        <v>44</v>
      </c>
      <c r="X5720" t="s">
        <v>44</v>
      </c>
      <c r="Z5720" t="s">
        <v>45</v>
      </c>
      <c r="AA5720" t="s">
        <v>46</v>
      </c>
      <c r="AB5720" t="s">
        <v>46</v>
      </c>
      <c r="AC5720" t="s">
        <v>40</v>
      </c>
    </row>
    <row r="5721" spans="1:29" ht="14.4" x14ac:dyDescent="0.3">
      <c r="A5721">
        <v>5719</v>
      </c>
      <c r="B5721" t="s">
        <v>5712</v>
      </c>
      <c r="C5721" t="s">
        <v>277</v>
      </c>
      <c r="D5721" t="s">
        <v>40</v>
      </c>
      <c r="E5721" t="s">
        <v>40</v>
      </c>
      <c r="F5721" t="s">
        <v>41</v>
      </c>
      <c r="G5721" t="s">
        <v>40</v>
      </c>
      <c r="H5721" s="26">
        <v>34335</v>
      </c>
      <c r="I5721" t="s">
        <v>42</v>
      </c>
      <c r="J5721" t="s">
        <v>43</v>
      </c>
      <c r="K5721" t="str">
        <f>IF(Table2[[#This Row],[Basis of Material Classification (System Side)*]]="Field inspection","Yes","No")</f>
        <v>No</v>
      </c>
      <c r="N5721" t="str">
        <f>Table2[[#This Row],[Basis of Material Classification (System Side)*]]</f>
        <v>Installation date after lead ban</v>
      </c>
      <c r="O5721" t="s">
        <v>41</v>
      </c>
      <c r="P5721" s="13">
        <v>34700</v>
      </c>
      <c r="Q5721" s="16" t="str">
        <f>Table2[[#This Row],[Service Line Size (inches) (System Side)]]</f>
        <v>5/8</v>
      </c>
      <c r="R5721" t="s">
        <v>43</v>
      </c>
      <c r="S5721" t="str">
        <f>IF(Table2[[#This Row],[Basis of Material Classification (Customer Side)*]]="Field inspection","Yes","No")</f>
        <v>No</v>
      </c>
      <c r="V5721" t="s">
        <v>43</v>
      </c>
      <c r="W5721" t="s">
        <v>44</v>
      </c>
      <c r="X5721" t="s">
        <v>44</v>
      </c>
      <c r="Z5721" t="s">
        <v>45</v>
      </c>
      <c r="AA5721" t="s">
        <v>46</v>
      </c>
      <c r="AB5721" t="s">
        <v>46</v>
      </c>
      <c r="AC5721" t="s">
        <v>40</v>
      </c>
    </row>
    <row r="5722" spans="1:29" ht="14.4" x14ac:dyDescent="0.3">
      <c r="A5722">
        <v>5720</v>
      </c>
      <c r="B5722" t="s">
        <v>5713</v>
      </c>
      <c r="C5722" t="s">
        <v>277</v>
      </c>
      <c r="D5722" t="s">
        <v>40</v>
      </c>
      <c r="E5722" t="s">
        <v>40</v>
      </c>
      <c r="F5722" t="s">
        <v>41</v>
      </c>
      <c r="G5722" t="s">
        <v>40</v>
      </c>
      <c r="H5722" s="26">
        <v>21186</v>
      </c>
      <c r="I5722" t="s">
        <v>42</v>
      </c>
      <c r="J5722" t="s">
        <v>49</v>
      </c>
      <c r="K5722" t="str">
        <f>IF(Table2[[#This Row],[Basis of Material Classification (System Side)*]]="Field inspection","Yes","No")</f>
        <v>No</v>
      </c>
      <c r="N5722" t="s">
        <v>50</v>
      </c>
      <c r="O5722" t="s">
        <v>70</v>
      </c>
      <c r="P5722" s="13">
        <v>23743</v>
      </c>
      <c r="Q5722" s="16" t="str">
        <f>Table2[[#This Row],[Service Line Size (inches) (System Side)]]</f>
        <v>5/8</v>
      </c>
      <c r="R5722" t="s">
        <v>65</v>
      </c>
      <c r="S5722" t="str">
        <f>IF(Table2[[#This Row],[Basis of Material Classification (Customer Side)*]]="Field inspection","Yes","No")</f>
        <v>Yes</v>
      </c>
      <c r="T5722" t="s">
        <v>71</v>
      </c>
      <c r="U5722" s="13">
        <v>45492</v>
      </c>
      <c r="V5722" t="s">
        <v>72</v>
      </c>
      <c r="W5722" t="s">
        <v>44</v>
      </c>
      <c r="X5722" t="s">
        <v>44</v>
      </c>
      <c r="Z5722" t="s">
        <v>45</v>
      </c>
      <c r="AA5722" t="s">
        <v>46</v>
      </c>
      <c r="AB5722" t="s">
        <v>46</v>
      </c>
      <c r="AC5722" t="s">
        <v>40</v>
      </c>
    </row>
    <row r="5723" spans="1:29" ht="14.4" x14ac:dyDescent="0.3">
      <c r="A5723">
        <v>5721</v>
      </c>
      <c r="B5723" t="s">
        <v>5714</v>
      </c>
      <c r="C5723" t="s">
        <v>277</v>
      </c>
      <c r="D5723" t="s">
        <v>40</v>
      </c>
      <c r="E5723" t="s">
        <v>40</v>
      </c>
      <c r="F5723" t="s">
        <v>41</v>
      </c>
      <c r="G5723" t="s">
        <v>40</v>
      </c>
      <c r="H5723" s="26">
        <v>37987</v>
      </c>
      <c r="I5723" t="s">
        <v>42</v>
      </c>
      <c r="J5723" t="s">
        <v>43</v>
      </c>
      <c r="K5723" t="str">
        <f>IF(Table2[[#This Row],[Basis of Material Classification (System Side)*]]="Field inspection","Yes","No")</f>
        <v>No</v>
      </c>
      <c r="N5723" t="str">
        <f>Table2[[#This Row],[Basis of Material Classification (System Side)*]]</f>
        <v>Installation date after lead ban</v>
      </c>
      <c r="O5723" t="s">
        <v>41</v>
      </c>
      <c r="P5723" s="13">
        <v>37987</v>
      </c>
      <c r="Q5723" s="16" t="str">
        <f>Table2[[#This Row],[Service Line Size (inches) (System Side)]]</f>
        <v>5/8</v>
      </c>
      <c r="R5723" t="s">
        <v>43</v>
      </c>
      <c r="S5723" t="str">
        <f>IF(Table2[[#This Row],[Basis of Material Classification (Customer Side)*]]="Field inspection","Yes","No")</f>
        <v>No</v>
      </c>
      <c r="V5723" t="s">
        <v>43</v>
      </c>
      <c r="W5723" t="s">
        <v>44</v>
      </c>
      <c r="X5723" t="s">
        <v>44</v>
      </c>
      <c r="Z5723" t="s">
        <v>45</v>
      </c>
      <c r="AA5723" t="s">
        <v>46</v>
      </c>
      <c r="AB5723" t="s">
        <v>46</v>
      </c>
      <c r="AC5723" t="s">
        <v>40</v>
      </c>
    </row>
    <row r="5724" spans="1:29" ht="14.4" x14ac:dyDescent="0.3">
      <c r="A5724">
        <v>5722</v>
      </c>
      <c r="B5724" t="s">
        <v>5715</v>
      </c>
      <c r="C5724" t="s">
        <v>277</v>
      </c>
      <c r="D5724" t="s">
        <v>40</v>
      </c>
      <c r="E5724" t="s">
        <v>40</v>
      </c>
      <c r="F5724" t="s">
        <v>53</v>
      </c>
      <c r="G5724" t="s">
        <v>40</v>
      </c>
      <c r="H5724" s="26">
        <v>35431</v>
      </c>
      <c r="I5724" t="s">
        <v>42</v>
      </c>
      <c r="J5724" t="s">
        <v>55</v>
      </c>
      <c r="K5724" t="str">
        <f>IF(Table2[[#This Row],[Basis of Material Classification (System Side)*]]="Field inspection","Yes","No")</f>
        <v>No</v>
      </c>
      <c r="O5724" t="s">
        <v>41</v>
      </c>
      <c r="P5724" s="13">
        <v>37987</v>
      </c>
      <c r="Q5724" s="16" t="str">
        <f>Table2[[#This Row],[Service Line Size (inches) (System Side)]]</f>
        <v>5/8</v>
      </c>
      <c r="R5724" t="s">
        <v>43</v>
      </c>
      <c r="S5724" t="str">
        <f>IF(Table2[[#This Row],[Basis of Material Classification (Customer Side)*]]="Field inspection","Yes","No")</f>
        <v>No</v>
      </c>
      <c r="V5724" t="s">
        <v>43</v>
      </c>
      <c r="W5724" t="s">
        <v>44</v>
      </c>
      <c r="X5724" t="s">
        <v>44</v>
      </c>
      <c r="Z5724" t="s">
        <v>45</v>
      </c>
      <c r="AA5724" t="s">
        <v>46</v>
      </c>
      <c r="AB5724" t="s">
        <v>46</v>
      </c>
      <c r="AC5724" t="s">
        <v>40</v>
      </c>
    </row>
    <row r="5725" spans="1:29" ht="14.4" x14ac:dyDescent="0.3">
      <c r="A5725">
        <v>5723</v>
      </c>
      <c r="B5725" t="s">
        <v>5716</v>
      </c>
      <c r="C5725" t="s">
        <v>277</v>
      </c>
      <c r="D5725" t="s">
        <v>40</v>
      </c>
      <c r="E5725" t="s">
        <v>40</v>
      </c>
      <c r="F5725" t="s">
        <v>132</v>
      </c>
      <c r="G5725" t="s">
        <v>40</v>
      </c>
      <c r="H5725" s="26">
        <v>23377</v>
      </c>
      <c r="I5725" t="s">
        <v>42</v>
      </c>
      <c r="J5725" t="s">
        <v>55</v>
      </c>
      <c r="K5725" t="str">
        <f>IF(Table2[[#This Row],[Basis of Material Classification (System Side)*]]="Field inspection","Yes","No")</f>
        <v>No</v>
      </c>
      <c r="O5725" t="s">
        <v>132</v>
      </c>
      <c r="P5725" s="13">
        <v>24108</v>
      </c>
      <c r="Q5725" s="16" t="str">
        <f>Table2[[#This Row],[Service Line Size (inches) (System Side)]]</f>
        <v>5/8</v>
      </c>
      <c r="R5725" t="s">
        <v>55</v>
      </c>
      <c r="S5725" t="str">
        <f>IF(Table2[[#This Row],[Basis of Material Classification (Customer Side)*]]="Field inspection","Yes","No")</f>
        <v>No</v>
      </c>
      <c r="V5725" t="s">
        <v>72</v>
      </c>
      <c r="W5725" t="s">
        <v>44</v>
      </c>
      <c r="X5725" t="s">
        <v>44</v>
      </c>
      <c r="Z5725" t="s">
        <v>45</v>
      </c>
      <c r="AA5725" t="s">
        <v>46</v>
      </c>
      <c r="AB5725" t="s">
        <v>46</v>
      </c>
      <c r="AC5725" t="s">
        <v>40</v>
      </c>
    </row>
    <row r="5726" spans="1:29" ht="14.4" x14ac:dyDescent="0.3">
      <c r="A5726">
        <v>5724</v>
      </c>
      <c r="B5726" t="s">
        <v>5717</v>
      </c>
      <c r="C5726" t="s">
        <v>277</v>
      </c>
      <c r="D5726" t="s">
        <v>40</v>
      </c>
      <c r="E5726" t="s">
        <v>40</v>
      </c>
      <c r="F5726" t="s">
        <v>41</v>
      </c>
      <c r="G5726" t="s">
        <v>40</v>
      </c>
      <c r="H5726" s="26">
        <v>24108</v>
      </c>
      <c r="I5726" t="s">
        <v>42</v>
      </c>
      <c r="J5726" t="s">
        <v>49</v>
      </c>
      <c r="K5726" t="str">
        <f>IF(Table2[[#This Row],[Basis of Material Classification (System Side)*]]="Field inspection","Yes","No")</f>
        <v>No</v>
      </c>
      <c r="N5726" t="s">
        <v>50</v>
      </c>
      <c r="O5726" t="s">
        <v>41</v>
      </c>
      <c r="P5726" s="13">
        <v>14611</v>
      </c>
      <c r="Q5726" s="16" t="str">
        <f>Table2[[#This Row],[Service Line Size (inches) (System Side)]]</f>
        <v>5/8</v>
      </c>
      <c r="R5726" t="s">
        <v>49</v>
      </c>
      <c r="S5726" t="str">
        <f>IF(Table2[[#This Row],[Basis of Material Classification (Customer Side)*]]="Field inspection","Yes","No")</f>
        <v>No</v>
      </c>
      <c r="V5726" t="s">
        <v>50</v>
      </c>
      <c r="W5726" t="s">
        <v>44</v>
      </c>
      <c r="X5726" t="s">
        <v>44</v>
      </c>
      <c r="Z5726" t="s">
        <v>58</v>
      </c>
      <c r="AA5726" t="s">
        <v>46</v>
      </c>
      <c r="AB5726" t="s">
        <v>46</v>
      </c>
      <c r="AC5726" t="s">
        <v>40</v>
      </c>
    </row>
    <row r="5727" spans="1:29" ht="14.4" x14ac:dyDescent="0.3">
      <c r="A5727">
        <v>5725</v>
      </c>
      <c r="B5727" t="s">
        <v>5718</v>
      </c>
      <c r="C5727" t="s">
        <v>277</v>
      </c>
      <c r="D5727" t="s">
        <v>40</v>
      </c>
      <c r="E5727" t="s">
        <v>40</v>
      </c>
      <c r="F5727" t="s">
        <v>41</v>
      </c>
      <c r="G5727" t="s">
        <v>40</v>
      </c>
      <c r="H5727" s="26">
        <v>34700</v>
      </c>
      <c r="I5727" t="s">
        <v>42</v>
      </c>
      <c r="J5727" t="s">
        <v>43</v>
      </c>
      <c r="K5727" t="str">
        <f>IF(Table2[[#This Row],[Basis of Material Classification (System Side)*]]="Field inspection","Yes","No")</f>
        <v>No</v>
      </c>
      <c r="N5727" t="str">
        <f>Table2[[#This Row],[Basis of Material Classification (System Side)*]]</f>
        <v>Installation date after lead ban</v>
      </c>
      <c r="O5727" t="s">
        <v>41</v>
      </c>
      <c r="P5727"/>
      <c r="Q5727" s="16" t="str">
        <f>Table2[[#This Row],[Service Line Size (inches) (System Side)]]</f>
        <v>5/8</v>
      </c>
      <c r="R5727" t="s">
        <v>49</v>
      </c>
      <c r="S5727" t="str">
        <f>IF(Table2[[#This Row],[Basis of Material Classification (Customer Side)*]]="Field inspection","Yes","No")</f>
        <v>No</v>
      </c>
      <c r="V5727" t="s">
        <v>50</v>
      </c>
      <c r="W5727" t="s">
        <v>44</v>
      </c>
      <c r="X5727" t="s">
        <v>44</v>
      </c>
      <c r="Z5727" t="s">
        <v>45</v>
      </c>
      <c r="AA5727" t="s">
        <v>46</v>
      </c>
      <c r="AB5727" t="s">
        <v>46</v>
      </c>
      <c r="AC5727" t="s">
        <v>40</v>
      </c>
    </row>
    <row r="5728" spans="1:29" ht="14.4" x14ac:dyDescent="0.3">
      <c r="A5728">
        <v>5726</v>
      </c>
      <c r="B5728" t="s">
        <v>5719</v>
      </c>
      <c r="C5728" t="s">
        <v>277</v>
      </c>
      <c r="D5728" t="s">
        <v>40</v>
      </c>
      <c r="E5728" t="s">
        <v>40</v>
      </c>
      <c r="F5728" t="s">
        <v>41</v>
      </c>
      <c r="G5728" t="s">
        <v>40</v>
      </c>
      <c r="H5728" s="26">
        <v>32143</v>
      </c>
      <c r="I5728" t="s">
        <v>42</v>
      </c>
      <c r="J5728" t="s">
        <v>43</v>
      </c>
      <c r="K5728" t="str">
        <f>IF(Table2[[#This Row],[Basis of Material Classification (System Side)*]]="Field inspection","Yes","No")</f>
        <v>No</v>
      </c>
      <c r="N5728" t="str">
        <f>Table2[[#This Row],[Basis of Material Classification (System Side)*]]</f>
        <v>Installation date after lead ban</v>
      </c>
      <c r="O5728" t="s">
        <v>41</v>
      </c>
      <c r="P5728" s="13">
        <v>33604</v>
      </c>
      <c r="Q5728" s="16" t="str">
        <f>Table2[[#This Row],[Service Line Size (inches) (System Side)]]</f>
        <v>5/8</v>
      </c>
      <c r="R5728" t="s">
        <v>43</v>
      </c>
      <c r="S5728" t="str">
        <f>IF(Table2[[#This Row],[Basis of Material Classification (Customer Side)*]]="Field inspection","Yes","No")</f>
        <v>No</v>
      </c>
      <c r="V5728" t="s">
        <v>43</v>
      </c>
      <c r="W5728" t="s">
        <v>44</v>
      </c>
      <c r="X5728" t="s">
        <v>44</v>
      </c>
      <c r="Z5728" t="s">
        <v>45</v>
      </c>
      <c r="AA5728" t="s">
        <v>46</v>
      </c>
      <c r="AB5728" t="s">
        <v>46</v>
      </c>
      <c r="AC5728" t="s">
        <v>40</v>
      </c>
    </row>
    <row r="5729" spans="1:29" ht="14.4" x14ac:dyDescent="0.3">
      <c r="A5729">
        <v>5727</v>
      </c>
      <c r="B5729" t="s">
        <v>5720</v>
      </c>
      <c r="C5729" t="s">
        <v>277</v>
      </c>
      <c r="D5729" t="s">
        <v>40</v>
      </c>
      <c r="E5729" t="s">
        <v>40</v>
      </c>
      <c r="F5729" t="s">
        <v>41</v>
      </c>
      <c r="G5729" t="s">
        <v>40</v>
      </c>
      <c r="H5729" s="27"/>
      <c r="I5729" t="s">
        <v>42</v>
      </c>
      <c r="J5729" t="s">
        <v>49</v>
      </c>
      <c r="K5729" t="str">
        <f>IF(Table2[[#This Row],[Basis of Material Classification (System Side)*]]="Field inspection","Yes","No")</f>
        <v>No</v>
      </c>
      <c r="N5729" t="s">
        <v>50</v>
      </c>
      <c r="O5729" t="s">
        <v>41</v>
      </c>
      <c r="P5729" s="13">
        <v>29221</v>
      </c>
      <c r="Q5729" s="16" t="str">
        <f>Table2[[#This Row],[Service Line Size (inches) (System Side)]]</f>
        <v>5/8</v>
      </c>
      <c r="R5729" t="s">
        <v>43</v>
      </c>
      <c r="S5729" t="str">
        <f>IF(Table2[[#This Row],[Basis of Material Classification (Customer Side)*]]="Field inspection","Yes","No")</f>
        <v>No</v>
      </c>
      <c r="V5729" t="s">
        <v>43</v>
      </c>
      <c r="W5729" t="s">
        <v>44</v>
      </c>
      <c r="X5729" t="s">
        <v>44</v>
      </c>
      <c r="Z5729" t="s">
        <v>58</v>
      </c>
      <c r="AA5729" t="s">
        <v>46</v>
      </c>
      <c r="AB5729" t="s">
        <v>46</v>
      </c>
      <c r="AC5729" t="s">
        <v>40</v>
      </c>
    </row>
    <row r="5730" spans="1:29" ht="14.4" x14ac:dyDescent="0.3">
      <c r="A5730">
        <v>5728</v>
      </c>
      <c r="B5730" t="s">
        <v>5721</v>
      </c>
      <c r="C5730" t="s">
        <v>277</v>
      </c>
      <c r="D5730" t="s">
        <v>40</v>
      </c>
      <c r="E5730" t="s">
        <v>40</v>
      </c>
      <c r="F5730" t="s">
        <v>53</v>
      </c>
      <c r="G5730" t="s">
        <v>40</v>
      </c>
      <c r="H5730" s="26">
        <v>36892</v>
      </c>
      <c r="I5730" t="s">
        <v>54</v>
      </c>
      <c r="J5730" t="s">
        <v>55</v>
      </c>
      <c r="K5730" t="str">
        <f>IF(Table2[[#This Row],[Basis of Material Classification (System Side)*]]="Field inspection","Yes","No")</f>
        <v>No</v>
      </c>
      <c r="O5730" t="s">
        <v>41</v>
      </c>
      <c r="P5730" s="13">
        <v>37257</v>
      </c>
      <c r="Q5730" s="16" t="str">
        <f>Table2[[#This Row],[Service Line Size (inches) (System Side)]]</f>
        <v>3/4</v>
      </c>
      <c r="R5730" t="s">
        <v>43</v>
      </c>
      <c r="S5730" t="str">
        <f>IF(Table2[[#This Row],[Basis of Material Classification (Customer Side)*]]="Field inspection","Yes","No")</f>
        <v>No</v>
      </c>
      <c r="V5730" t="s">
        <v>43</v>
      </c>
      <c r="W5730" t="s">
        <v>44</v>
      </c>
      <c r="X5730" t="s">
        <v>44</v>
      </c>
      <c r="Z5730" t="s">
        <v>45</v>
      </c>
      <c r="AA5730" t="s">
        <v>46</v>
      </c>
      <c r="AB5730" t="s">
        <v>46</v>
      </c>
      <c r="AC5730" t="s">
        <v>40</v>
      </c>
    </row>
    <row r="5731" spans="1:29" ht="14.4" x14ac:dyDescent="0.3">
      <c r="A5731">
        <v>5729</v>
      </c>
      <c r="B5731" t="s">
        <v>5722</v>
      </c>
      <c r="C5731" t="s">
        <v>277</v>
      </c>
      <c r="D5731" t="s">
        <v>40</v>
      </c>
      <c r="E5731" t="s">
        <v>40</v>
      </c>
      <c r="F5731" t="s">
        <v>41</v>
      </c>
      <c r="G5731" t="s">
        <v>40</v>
      </c>
      <c r="H5731" s="27"/>
      <c r="I5731" t="s">
        <v>42</v>
      </c>
      <c r="J5731" t="s">
        <v>106</v>
      </c>
      <c r="K5731" t="str">
        <f>IF(Table2[[#This Row],[Basis of Material Classification (System Side)*]]="Field inspection","Yes","No")</f>
        <v>No</v>
      </c>
      <c r="N5731" t="s">
        <v>107</v>
      </c>
      <c r="O5731" t="s">
        <v>41</v>
      </c>
      <c r="P5731" s="13">
        <v>37622</v>
      </c>
      <c r="Q5731" s="16" t="str">
        <f>Table2[[#This Row],[Service Line Size (inches) (System Side)]]</f>
        <v>5/8</v>
      </c>
      <c r="R5731" t="s">
        <v>43</v>
      </c>
      <c r="S5731" t="str">
        <f>IF(Table2[[#This Row],[Basis of Material Classification (Customer Side)*]]="Field inspection","Yes","No")</f>
        <v>No</v>
      </c>
      <c r="V5731" t="s">
        <v>43</v>
      </c>
      <c r="W5731" t="s">
        <v>44</v>
      </c>
      <c r="X5731" t="s">
        <v>44</v>
      </c>
      <c r="Z5731" t="s">
        <v>45</v>
      </c>
      <c r="AA5731" t="s">
        <v>46</v>
      </c>
      <c r="AB5731" t="s">
        <v>46</v>
      </c>
      <c r="AC5731" t="s">
        <v>40</v>
      </c>
    </row>
    <row r="5732" spans="1:29" ht="14.4" x14ac:dyDescent="0.3">
      <c r="A5732">
        <v>5730</v>
      </c>
      <c r="B5732" t="s">
        <v>5723</v>
      </c>
      <c r="C5732" t="s">
        <v>277</v>
      </c>
      <c r="D5732" t="s">
        <v>40</v>
      </c>
      <c r="E5732" t="s">
        <v>40</v>
      </c>
      <c r="F5732" t="s">
        <v>41</v>
      </c>
      <c r="G5732" t="s">
        <v>40</v>
      </c>
      <c r="H5732" s="26">
        <v>35065</v>
      </c>
      <c r="I5732" t="s">
        <v>42</v>
      </c>
      <c r="J5732" t="s">
        <v>43</v>
      </c>
      <c r="K5732" t="str">
        <f>IF(Table2[[#This Row],[Basis of Material Classification (System Side)*]]="Field inspection","Yes","No")</f>
        <v>No</v>
      </c>
      <c r="N5732" t="str">
        <f>Table2[[#This Row],[Basis of Material Classification (System Side)*]]</f>
        <v>Installation date after lead ban</v>
      </c>
      <c r="O5732" t="s">
        <v>41</v>
      </c>
      <c r="P5732" s="13">
        <v>36892</v>
      </c>
      <c r="Q5732" s="16" t="str">
        <f>Table2[[#This Row],[Service Line Size (inches) (System Side)]]</f>
        <v>5/8</v>
      </c>
      <c r="R5732" t="s">
        <v>43</v>
      </c>
      <c r="S5732" t="str">
        <f>IF(Table2[[#This Row],[Basis of Material Classification (Customer Side)*]]="Field inspection","Yes","No")</f>
        <v>No</v>
      </c>
      <c r="V5732" t="s">
        <v>43</v>
      </c>
      <c r="W5732" t="s">
        <v>44</v>
      </c>
      <c r="X5732" t="s">
        <v>44</v>
      </c>
      <c r="Z5732" t="s">
        <v>45</v>
      </c>
      <c r="AA5732" t="s">
        <v>46</v>
      </c>
      <c r="AB5732" t="s">
        <v>46</v>
      </c>
      <c r="AC5732" t="s">
        <v>40</v>
      </c>
    </row>
    <row r="5733" spans="1:29" ht="14.4" x14ac:dyDescent="0.3">
      <c r="A5733">
        <v>5731</v>
      </c>
      <c r="B5733" t="s">
        <v>5724</v>
      </c>
      <c r="C5733" t="s">
        <v>277</v>
      </c>
      <c r="D5733" t="s">
        <v>40</v>
      </c>
      <c r="E5733" t="s">
        <v>40</v>
      </c>
      <c r="F5733" t="s">
        <v>41</v>
      </c>
      <c r="G5733" t="s">
        <v>40</v>
      </c>
      <c r="H5733" s="26">
        <v>37622</v>
      </c>
      <c r="I5733" t="s">
        <v>42</v>
      </c>
      <c r="J5733" t="s">
        <v>43</v>
      </c>
      <c r="K5733" t="str">
        <f>IF(Table2[[#This Row],[Basis of Material Classification (System Side)*]]="Field inspection","Yes","No")</f>
        <v>No</v>
      </c>
      <c r="N5733" t="str">
        <f>Table2[[#This Row],[Basis of Material Classification (System Side)*]]</f>
        <v>Installation date after lead ban</v>
      </c>
      <c r="O5733" t="s">
        <v>41</v>
      </c>
      <c r="P5733" s="13">
        <v>37987</v>
      </c>
      <c r="Q5733" s="16" t="str">
        <f>Table2[[#This Row],[Service Line Size (inches) (System Side)]]</f>
        <v>5/8</v>
      </c>
      <c r="R5733" t="s">
        <v>43</v>
      </c>
      <c r="S5733" t="str">
        <f>IF(Table2[[#This Row],[Basis of Material Classification (Customer Side)*]]="Field inspection","Yes","No")</f>
        <v>No</v>
      </c>
      <c r="V5733" t="s">
        <v>43</v>
      </c>
      <c r="W5733" t="s">
        <v>44</v>
      </c>
      <c r="X5733" t="s">
        <v>44</v>
      </c>
      <c r="Z5733" t="s">
        <v>45</v>
      </c>
      <c r="AA5733" t="s">
        <v>46</v>
      </c>
      <c r="AB5733" t="s">
        <v>46</v>
      </c>
      <c r="AC5733" t="s">
        <v>40</v>
      </c>
    </row>
    <row r="5734" spans="1:29" ht="14.4" x14ac:dyDescent="0.3">
      <c r="A5734">
        <v>5732</v>
      </c>
      <c r="B5734" t="s">
        <v>5725</v>
      </c>
      <c r="C5734" t="s">
        <v>277</v>
      </c>
      <c r="D5734" t="s">
        <v>40</v>
      </c>
      <c r="E5734" t="s">
        <v>40</v>
      </c>
      <c r="F5734" t="s">
        <v>41</v>
      </c>
      <c r="G5734" t="s">
        <v>40</v>
      </c>
      <c r="H5734" s="26">
        <v>35065</v>
      </c>
      <c r="I5734" t="s">
        <v>42</v>
      </c>
      <c r="J5734" t="s">
        <v>43</v>
      </c>
      <c r="K5734" t="str">
        <f>IF(Table2[[#This Row],[Basis of Material Classification (System Side)*]]="Field inspection","Yes","No")</f>
        <v>No</v>
      </c>
      <c r="N5734" t="str">
        <f>Table2[[#This Row],[Basis of Material Classification (System Side)*]]</f>
        <v>Installation date after lead ban</v>
      </c>
      <c r="O5734" t="s">
        <v>41</v>
      </c>
      <c r="P5734" s="13">
        <v>35431</v>
      </c>
      <c r="Q5734" s="16" t="str">
        <f>Table2[[#This Row],[Service Line Size (inches) (System Side)]]</f>
        <v>5/8</v>
      </c>
      <c r="R5734" t="s">
        <v>43</v>
      </c>
      <c r="S5734" t="str">
        <f>IF(Table2[[#This Row],[Basis of Material Classification (Customer Side)*]]="Field inspection","Yes","No")</f>
        <v>No</v>
      </c>
      <c r="V5734" t="s">
        <v>43</v>
      </c>
      <c r="W5734" t="s">
        <v>44</v>
      </c>
      <c r="X5734" t="s">
        <v>44</v>
      </c>
      <c r="Z5734" t="s">
        <v>45</v>
      </c>
      <c r="AA5734" t="s">
        <v>46</v>
      </c>
      <c r="AB5734" t="s">
        <v>46</v>
      </c>
      <c r="AC5734" t="s">
        <v>40</v>
      </c>
    </row>
    <row r="5735" spans="1:29" ht="14.4" x14ac:dyDescent="0.3">
      <c r="A5735">
        <v>5733</v>
      </c>
      <c r="B5735" t="s">
        <v>5726</v>
      </c>
      <c r="C5735" t="s">
        <v>277</v>
      </c>
      <c r="D5735" t="s">
        <v>40</v>
      </c>
      <c r="E5735" t="s">
        <v>40</v>
      </c>
      <c r="F5735" t="s">
        <v>41</v>
      </c>
      <c r="G5735" t="s">
        <v>40</v>
      </c>
      <c r="H5735" s="26">
        <v>36892</v>
      </c>
      <c r="I5735" t="s">
        <v>42</v>
      </c>
      <c r="J5735" t="s">
        <v>43</v>
      </c>
      <c r="K5735" t="str">
        <f>IF(Table2[[#This Row],[Basis of Material Classification (System Side)*]]="Field inspection","Yes","No")</f>
        <v>No</v>
      </c>
      <c r="N5735" t="str">
        <f>Table2[[#This Row],[Basis of Material Classification (System Side)*]]</f>
        <v>Installation date after lead ban</v>
      </c>
      <c r="O5735" t="s">
        <v>41</v>
      </c>
      <c r="P5735" s="13">
        <v>37257</v>
      </c>
      <c r="Q5735" s="16" t="str">
        <f>Table2[[#This Row],[Service Line Size (inches) (System Side)]]</f>
        <v>5/8</v>
      </c>
      <c r="R5735" t="s">
        <v>43</v>
      </c>
      <c r="S5735" t="str">
        <f>IF(Table2[[#This Row],[Basis of Material Classification (Customer Side)*]]="Field inspection","Yes","No")</f>
        <v>No</v>
      </c>
      <c r="V5735" t="s">
        <v>43</v>
      </c>
      <c r="W5735" t="s">
        <v>44</v>
      </c>
      <c r="X5735" t="s">
        <v>44</v>
      </c>
      <c r="Z5735" t="s">
        <v>45</v>
      </c>
      <c r="AA5735" t="s">
        <v>46</v>
      </c>
      <c r="AB5735" t="s">
        <v>46</v>
      </c>
      <c r="AC5735" t="s">
        <v>40</v>
      </c>
    </row>
    <row r="5736" spans="1:29" ht="14.4" x14ac:dyDescent="0.3">
      <c r="A5736">
        <v>5734</v>
      </c>
      <c r="B5736" t="s">
        <v>5727</v>
      </c>
      <c r="C5736" t="s">
        <v>277</v>
      </c>
      <c r="D5736" t="s">
        <v>40</v>
      </c>
      <c r="E5736" t="s">
        <v>40</v>
      </c>
      <c r="F5736" t="s">
        <v>41</v>
      </c>
      <c r="G5736" t="s">
        <v>40</v>
      </c>
      <c r="H5736" s="26">
        <v>29221</v>
      </c>
      <c r="I5736" t="s">
        <v>42</v>
      </c>
      <c r="J5736" t="s">
        <v>43</v>
      </c>
      <c r="K5736" t="str">
        <f>IF(Table2[[#This Row],[Basis of Material Classification (System Side)*]]="Field inspection","Yes","No")</f>
        <v>No</v>
      </c>
      <c r="N5736" t="str">
        <f>Table2[[#This Row],[Basis of Material Classification (System Side)*]]</f>
        <v>Installation date after lead ban</v>
      </c>
      <c r="O5736" t="s">
        <v>41</v>
      </c>
      <c r="P5736" s="13">
        <v>29221</v>
      </c>
      <c r="Q5736" s="16" t="str">
        <f>Table2[[#This Row],[Service Line Size (inches) (System Side)]]</f>
        <v>5/8</v>
      </c>
      <c r="R5736" t="s">
        <v>43</v>
      </c>
      <c r="S5736" t="str">
        <f>IF(Table2[[#This Row],[Basis of Material Classification (Customer Side)*]]="Field inspection","Yes","No")</f>
        <v>No</v>
      </c>
      <c r="V5736" t="s">
        <v>43</v>
      </c>
      <c r="W5736" t="s">
        <v>44</v>
      </c>
      <c r="X5736" t="s">
        <v>44</v>
      </c>
      <c r="Z5736" t="s">
        <v>45</v>
      </c>
      <c r="AA5736" t="s">
        <v>46</v>
      </c>
      <c r="AB5736" t="s">
        <v>46</v>
      </c>
      <c r="AC5736" t="s">
        <v>40</v>
      </c>
    </row>
    <row r="5737" spans="1:29" ht="14.4" x14ac:dyDescent="0.3">
      <c r="A5737">
        <v>5735</v>
      </c>
      <c r="B5737" t="s">
        <v>5728</v>
      </c>
      <c r="C5737" t="s">
        <v>277</v>
      </c>
      <c r="D5737" t="s">
        <v>40</v>
      </c>
      <c r="E5737" t="s">
        <v>40</v>
      </c>
      <c r="F5737" t="s">
        <v>53</v>
      </c>
      <c r="G5737" t="s">
        <v>40</v>
      </c>
      <c r="H5737" s="26">
        <v>37622</v>
      </c>
      <c r="I5737" t="s">
        <v>54</v>
      </c>
      <c r="J5737" t="s">
        <v>55</v>
      </c>
      <c r="K5737" t="str">
        <f>IF(Table2[[#This Row],[Basis of Material Classification (System Side)*]]="Field inspection","Yes","No")</f>
        <v>No</v>
      </c>
      <c r="O5737" t="s">
        <v>41</v>
      </c>
      <c r="P5737" s="13">
        <v>37622</v>
      </c>
      <c r="Q5737" s="16" t="str">
        <f>Table2[[#This Row],[Service Line Size (inches) (System Side)]]</f>
        <v>3/4</v>
      </c>
      <c r="R5737" t="s">
        <v>43</v>
      </c>
      <c r="S5737" t="str">
        <f>IF(Table2[[#This Row],[Basis of Material Classification (Customer Side)*]]="Field inspection","Yes","No")</f>
        <v>No</v>
      </c>
      <c r="V5737" t="s">
        <v>43</v>
      </c>
      <c r="W5737" t="s">
        <v>44</v>
      </c>
      <c r="X5737" t="s">
        <v>44</v>
      </c>
      <c r="Z5737" t="s">
        <v>45</v>
      </c>
      <c r="AA5737" t="s">
        <v>46</v>
      </c>
      <c r="AB5737" t="s">
        <v>46</v>
      </c>
      <c r="AC5737" t="s">
        <v>40</v>
      </c>
    </row>
    <row r="5738" spans="1:29" ht="14.4" x14ac:dyDescent="0.3">
      <c r="A5738">
        <v>5736</v>
      </c>
      <c r="B5738" t="s">
        <v>5729</v>
      </c>
      <c r="C5738" t="s">
        <v>277</v>
      </c>
      <c r="D5738" t="s">
        <v>40</v>
      </c>
      <c r="E5738" t="s">
        <v>40</v>
      </c>
      <c r="F5738" t="s">
        <v>41</v>
      </c>
      <c r="G5738" t="s">
        <v>40</v>
      </c>
      <c r="H5738" s="26">
        <v>35796</v>
      </c>
      <c r="I5738" t="s">
        <v>42</v>
      </c>
      <c r="J5738" t="s">
        <v>43</v>
      </c>
      <c r="K5738" t="str">
        <f>IF(Table2[[#This Row],[Basis of Material Classification (System Side)*]]="Field inspection","Yes","No")</f>
        <v>No</v>
      </c>
      <c r="N5738" t="str">
        <f>Table2[[#This Row],[Basis of Material Classification (System Side)*]]</f>
        <v>Installation date after lead ban</v>
      </c>
      <c r="O5738" t="s">
        <v>41</v>
      </c>
      <c r="P5738" s="13">
        <v>35796</v>
      </c>
      <c r="Q5738" s="16" t="str">
        <f>Table2[[#This Row],[Service Line Size (inches) (System Side)]]</f>
        <v>5/8</v>
      </c>
      <c r="R5738" t="s">
        <v>43</v>
      </c>
      <c r="S5738" t="str">
        <f>IF(Table2[[#This Row],[Basis of Material Classification (Customer Side)*]]="Field inspection","Yes","No")</f>
        <v>No</v>
      </c>
      <c r="V5738" t="s">
        <v>43</v>
      </c>
      <c r="W5738" t="s">
        <v>44</v>
      </c>
      <c r="X5738" t="s">
        <v>44</v>
      </c>
      <c r="Z5738" t="s">
        <v>45</v>
      </c>
      <c r="AA5738" t="s">
        <v>46</v>
      </c>
      <c r="AB5738" t="s">
        <v>46</v>
      </c>
      <c r="AC5738" t="s">
        <v>40</v>
      </c>
    </row>
    <row r="5739" spans="1:29" ht="14.4" x14ac:dyDescent="0.3">
      <c r="A5739">
        <v>5737</v>
      </c>
      <c r="B5739" t="s">
        <v>5730</v>
      </c>
      <c r="C5739" t="s">
        <v>277</v>
      </c>
      <c r="D5739" t="s">
        <v>40</v>
      </c>
      <c r="E5739" t="s">
        <v>40</v>
      </c>
      <c r="F5739" t="s">
        <v>41</v>
      </c>
      <c r="G5739" t="s">
        <v>40</v>
      </c>
      <c r="H5739" s="26">
        <v>29221</v>
      </c>
      <c r="I5739" t="s">
        <v>42</v>
      </c>
      <c r="J5739" t="s">
        <v>43</v>
      </c>
      <c r="K5739" t="str">
        <f>IF(Table2[[#This Row],[Basis of Material Classification (System Side)*]]="Field inspection","Yes","No")</f>
        <v>No</v>
      </c>
      <c r="N5739" t="str">
        <f>Table2[[#This Row],[Basis of Material Classification (System Side)*]]</f>
        <v>Installation date after lead ban</v>
      </c>
      <c r="O5739" t="s">
        <v>41</v>
      </c>
      <c r="P5739" s="13">
        <v>37987</v>
      </c>
      <c r="Q5739" s="16" t="str">
        <f>Table2[[#This Row],[Service Line Size (inches) (System Side)]]</f>
        <v>5/8</v>
      </c>
      <c r="R5739" t="s">
        <v>43</v>
      </c>
      <c r="S5739" t="str">
        <f>IF(Table2[[#This Row],[Basis of Material Classification (Customer Side)*]]="Field inspection","Yes","No")</f>
        <v>No</v>
      </c>
      <c r="V5739" t="s">
        <v>43</v>
      </c>
      <c r="W5739" t="s">
        <v>44</v>
      </c>
      <c r="X5739" t="s">
        <v>44</v>
      </c>
      <c r="Z5739" t="s">
        <v>45</v>
      </c>
      <c r="AA5739" t="s">
        <v>46</v>
      </c>
      <c r="AB5739" t="s">
        <v>46</v>
      </c>
      <c r="AC5739" t="s">
        <v>40</v>
      </c>
    </row>
    <row r="5740" spans="1:29" ht="14.4" x14ac:dyDescent="0.3">
      <c r="A5740">
        <v>5738</v>
      </c>
      <c r="B5740" t="s">
        <v>5731</v>
      </c>
      <c r="C5740" t="s">
        <v>277</v>
      </c>
      <c r="D5740" t="s">
        <v>40</v>
      </c>
      <c r="E5740" t="s">
        <v>40</v>
      </c>
      <c r="F5740" t="s">
        <v>41</v>
      </c>
      <c r="G5740" t="s">
        <v>40</v>
      </c>
      <c r="H5740" s="27"/>
      <c r="I5740" t="s">
        <v>42</v>
      </c>
      <c r="J5740" t="s">
        <v>49</v>
      </c>
      <c r="K5740" t="str">
        <f>IF(Table2[[#This Row],[Basis of Material Classification (System Side)*]]="Field inspection","Yes","No")</f>
        <v>No</v>
      </c>
      <c r="N5740" t="s">
        <v>50</v>
      </c>
      <c r="O5740" t="s">
        <v>41</v>
      </c>
      <c r="P5740" s="13">
        <v>27395</v>
      </c>
      <c r="Q5740" s="16" t="str">
        <f>Table2[[#This Row],[Service Line Size (inches) (System Side)]]</f>
        <v>5/8</v>
      </c>
      <c r="R5740" t="s">
        <v>49</v>
      </c>
      <c r="S5740" t="str">
        <f>IF(Table2[[#This Row],[Basis of Material Classification (Customer Side)*]]="Field inspection","Yes","No")</f>
        <v>No</v>
      </c>
      <c r="V5740" t="s">
        <v>50</v>
      </c>
      <c r="W5740" t="s">
        <v>44</v>
      </c>
      <c r="X5740" t="s">
        <v>44</v>
      </c>
      <c r="Z5740" t="s">
        <v>45</v>
      </c>
      <c r="AA5740" t="s">
        <v>46</v>
      </c>
      <c r="AB5740" t="s">
        <v>46</v>
      </c>
      <c r="AC5740" t="s">
        <v>40</v>
      </c>
    </row>
    <row r="5741" spans="1:29" ht="14.4" x14ac:dyDescent="0.3">
      <c r="A5741">
        <v>5739</v>
      </c>
      <c r="B5741" t="s">
        <v>5732</v>
      </c>
      <c r="C5741" t="s">
        <v>277</v>
      </c>
      <c r="D5741" t="s">
        <v>40</v>
      </c>
      <c r="E5741" t="s">
        <v>40</v>
      </c>
      <c r="F5741" t="s">
        <v>41</v>
      </c>
      <c r="G5741" t="s">
        <v>40</v>
      </c>
      <c r="H5741" s="26">
        <v>20455</v>
      </c>
      <c r="I5741" t="s">
        <v>42</v>
      </c>
      <c r="J5741" t="s">
        <v>49</v>
      </c>
      <c r="K5741" t="str">
        <f>IF(Table2[[#This Row],[Basis of Material Classification (System Side)*]]="Field inspection","Yes","No")</f>
        <v>No</v>
      </c>
      <c r="N5741" t="s">
        <v>50</v>
      </c>
      <c r="O5741" t="s">
        <v>41</v>
      </c>
      <c r="P5741" s="13">
        <v>9133</v>
      </c>
      <c r="Q5741" s="16" t="str">
        <f>Table2[[#This Row],[Service Line Size (inches) (System Side)]]</f>
        <v>5/8</v>
      </c>
      <c r="R5741" t="s">
        <v>49</v>
      </c>
      <c r="S5741" t="str">
        <f>IF(Table2[[#This Row],[Basis of Material Classification (Customer Side)*]]="Field inspection","Yes","No")</f>
        <v>No</v>
      </c>
      <c r="V5741" t="s">
        <v>50</v>
      </c>
      <c r="W5741" t="s">
        <v>44</v>
      </c>
      <c r="X5741" t="s">
        <v>44</v>
      </c>
      <c r="Z5741" t="s">
        <v>45</v>
      </c>
      <c r="AA5741" t="s">
        <v>46</v>
      </c>
      <c r="AB5741" t="s">
        <v>46</v>
      </c>
      <c r="AC5741" t="s">
        <v>40</v>
      </c>
    </row>
    <row r="5742" spans="1:29" ht="14.4" x14ac:dyDescent="0.3">
      <c r="A5742">
        <v>5740</v>
      </c>
      <c r="B5742" t="s">
        <v>5733</v>
      </c>
      <c r="C5742" t="s">
        <v>277</v>
      </c>
      <c r="D5742" t="s">
        <v>40</v>
      </c>
      <c r="E5742" t="s">
        <v>40</v>
      </c>
      <c r="F5742" t="s">
        <v>41</v>
      </c>
      <c r="G5742" t="s">
        <v>40</v>
      </c>
      <c r="H5742" s="26">
        <v>24108</v>
      </c>
      <c r="I5742" t="s">
        <v>42</v>
      </c>
      <c r="J5742" t="s">
        <v>49</v>
      </c>
      <c r="K5742" t="str">
        <f>IF(Table2[[#This Row],[Basis of Material Classification (System Side)*]]="Field inspection","Yes","No")</f>
        <v>No</v>
      </c>
      <c r="N5742" t="s">
        <v>50</v>
      </c>
      <c r="O5742" t="s">
        <v>41</v>
      </c>
      <c r="P5742" s="13">
        <v>24473</v>
      </c>
      <c r="Q5742" s="16" t="str">
        <f>Table2[[#This Row],[Service Line Size (inches) (System Side)]]</f>
        <v>5/8</v>
      </c>
      <c r="R5742" t="s">
        <v>49</v>
      </c>
      <c r="S5742" t="str">
        <f>IF(Table2[[#This Row],[Basis of Material Classification (Customer Side)*]]="Field inspection","Yes","No")</f>
        <v>No</v>
      </c>
      <c r="V5742" t="s">
        <v>50</v>
      </c>
      <c r="W5742" t="s">
        <v>44</v>
      </c>
      <c r="X5742" t="s">
        <v>44</v>
      </c>
      <c r="Z5742" t="s">
        <v>45</v>
      </c>
      <c r="AA5742" t="s">
        <v>46</v>
      </c>
      <c r="AB5742" t="s">
        <v>46</v>
      </c>
      <c r="AC5742" t="s">
        <v>40</v>
      </c>
    </row>
    <row r="5743" spans="1:29" ht="14.4" x14ac:dyDescent="0.3">
      <c r="A5743">
        <v>5741</v>
      </c>
      <c r="B5743" t="s">
        <v>5734</v>
      </c>
      <c r="C5743" t="s">
        <v>277</v>
      </c>
      <c r="D5743" t="s">
        <v>40</v>
      </c>
      <c r="E5743" t="s">
        <v>40</v>
      </c>
      <c r="F5743" t="s">
        <v>41</v>
      </c>
      <c r="G5743" t="s">
        <v>40</v>
      </c>
      <c r="H5743" s="26">
        <v>20821</v>
      </c>
      <c r="I5743" t="s">
        <v>42</v>
      </c>
      <c r="J5743" t="s">
        <v>49</v>
      </c>
      <c r="K5743" t="str">
        <f>IF(Table2[[#This Row],[Basis of Material Classification (System Side)*]]="Field inspection","Yes","No")</f>
        <v>No</v>
      </c>
      <c r="N5743" t="s">
        <v>50</v>
      </c>
      <c r="O5743" t="s">
        <v>41</v>
      </c>
      <c r="P5743" s="13">
        <v>21916</v>
      </c>
      <c r="Q5743" s="16" t="str">
        <f>Table2[[#This Row],[Service Line Size (inches) (System Side)]]</f>
        <v>5/8</v>
      </c>
      <c r="R5743" t="s">
        <v>49</v>
      </c>
      <c r="S5743" t="str">
        <f>IF(Table2[[#This Row],[Basis of Material Classification (Customer Side)*]]="Field inspection","Yes","No")</f>
        <v>No</v>
      </c>
      <c r="V5743" t="s">
        <v>50</v>
      </c>
      <c r="W5743" t="s">
        <v>44</v>
      </c>
      <c r="X5743" t="s">
        <v>44</v>
      </c>
      <c r="Z5743" t="s">
        <v>45</v>
      </c>
      <c r="AA5743" t="s">
        <v>46</v>
      </c>
      <c r="AB5743" t="s">
        <v>46</v>
      </c>
      <c r="AC5743" t="s">
        <v>40</v>
      </c>
    </row>
    <row r="5744" spans="1:29" ht="14.4" x14ac:dyDescent="0.3">
      <c r="A5744">
        <v>5742</v>
      </c>
      <c r="B5744" t="s">
        <v>5735</v>
      </c>
      <c r="C5744" t="s">
        <v>277</v>
      </c>
      <c r="D5744" t="s">
        <v>40</v>
      </c>
      <c r="E5744" t="s">
        <v>40</v>
      </c>
      <c r="F5744" t="s">
        <v>41</v>
      </c>
      <c r="G5744" t="s">
        <v>40</v>
      </c>
      <c r="H5744" s="26">
        <v>37622</v>
      </c>
      <c r="I5744" t="s">
        <v>42</v>
      </c>
      <c r="J5744" t="s">
        <v>43</v>
      </c>
      <c r="K5744" t="str">
        <f>IF(Table2[[#This Row],[Basis of Material Classification (System Side)*]]="Field inspection","Yes","No")</f>
        <v>No</v>
      </c>
      <c r="N5744" t="str">
        <f>Table2[[#This Row],[Basis of Material Classification (System Side)*]]</f>
        <v>Installation date after lead ban</v>
      </c>
      <c r="O5744" t="s">
        <v>41</v>
      </c>
      <c r="P5744" s="13">
        <v>37987</v>
      </c>
      <c r="Q5744" s="16" t="str">
        <f>Table2[[#This Row],[Service Line Size (inches) (System Side)]]</f>
        <v>5/8</v>
      </c>
      <c r="R5744" t="s">
        <v>43</v>
      </c>
      <c r="S5744" t="str">
        <f>IF(Table2[[#This Row],[Basis of Material Classification (Customer Side)*]]="Field inspection","Yes","No")</f>
        <v>No</v>
      </c>
      <c r="V5744" t="s">
        <v>43</v>
      </c>
      <c r="W5744" t="s">
        <v>44</v>
      </c>
      <c r="X5744" t="s">
        <v>44</v>
      </c>
      <c r="Z5744" t="s">
        <v>45</v>
      </c>
      <c r="AA5744" t="s">
        <v>46</v>
      </c>
      <c r="AB5744" t="s">
        <v>46</v>
      </c>
      <c r="AC5744" t="s">
        <v>40</v>
      </c>
    </row>
    <row r="5745" spans="1:29" ht="14.4" x14ac:dyDescent="0.3">
      <c r="A5745">
        <v>5743</v>
      </c>
      <c r="B5745" t="s">
        <v>5736</v>
      </c>
      <c r="C5745" t="s">
        <v>277</v>
      </c>
      <c r="D5745" t="s">
        <v>40</v>
      </c>
      <c r="E5745" t="s">
        <v>40</v>
      </c>
      <c r="F5745" t="s">
        <v>41</v>
      </c>
      <c r="G5745" t="s">
        <v>40</v>
      </c>
      <c r="H5745" s="26">
        <v>21186</v>
      </c>
      <c r="I5745" t="s">
        <v>42</v>
      </c>
      <c r="J5745" t="s">
        <v>49</v>
      </c>
      <c r="K5745" t="str">
        <f>IF(Table2[[#This Row],[Basis of Material Classification (System Side)*]]="Field inspection","Yes","No")</f>
        <v>No</v>
      </c>
      <c r="N5745" t="s">
        <v>50</v>
      </c>
      <c r="O5745" t="s">
        <v>41</v>
      </c>
      <c r="P5745" s="13">
        <v>14977</v>
      </c>
      <c r="Q5745" s="16" t="str">
        <f>Table2[[#This Row],[Service Line Size (inches) (System Side)]]</f>
        <v>5/8</v>
      </c>
      <c r="R5745" t="s">
        <v>49</v>
      </c>
      <c r="S5745" t="str">
        <f>IF(Table2[[#This Row],[Basis of Material Classification (Customer Side)*]]="Field inspection","Yes","No")</f>
        <v>No</v>
      </c>
      <c r="V5745" t="s">
        <v>50</v>
      </c>
      <c r="W5745" t="s">
        <v>44</v>
      </c>
      <c r="X5745" t="s">
        <v>44</v>
      </c>
      <c r="Z5745" t="s">
        <v>58</v>
      </c>
      <c r="AA5745" t="s">
        <v>46</v>
      </c>
      <c r="AB5745" t="s">
        <v>46</v>
      </c>
      <c r="AC5745" t="s">
        <v>40</v>
      </c>
    </row>
    <row r="5746" spans="1:29" ht="14.4" x14ac:dyDescent="0.3">
      <c r="A5746">
        <v>5744</v>
      </c>
      <c r="B5746" t="s">
        <v>5737</v>
      </c>
      <c r="C5746" t="s">
        <v>277</v>
      </c>
      <c r="D5746" t="s">
        <v>40</v>
      </c>
      <c r="E5746" t="s">
        <v>40</v>
      </c>
      <c r="F5746" t="s">
        <v>41</v>
      </c>
      <c r="G5746" t="s">
        <v>40</v>
      </c>
      <c r="H5746" s="26">
        <v>27395</v>
      </c>
      <c r="I5746" t="s">
        <v>42</v>
      </c>
      <c r="J5746" t="s">
        <v>49</v>
      </c>
      <c r="K5746" t="str">
        <f>IF(Table2[[#This Row],[Basis of Material Classification (System Side)*]]="Field inspection","Yes","No")</f>
        <v>No</v>
      </c>
      <c r="N5746" t="s">
        <v>50</v>
      </c>
      <c r="O5746" t="s">
        <v>41</v>
      </c>
      <c r="P5746" s="13">
        <v>28491</v>
      </c>
      <c r="Q5746" s="16" t="str">
        <f>Table2[[#This Row],[Service Line Size (inches) (System Side)]]</f>
        <v>5/8</v>
      </c>
      <c r="R5746" t="s">
        <v>49</v>
      </c>
      <c r="S5746" t="str">
        <f>IF(Table2[[#This Row],[Basis of Material Classification (Customer Side)*]]="Field inspection","Yes","No")</f>
        <v>No</v>
      </c>
      <c r="V5746" t="s">
        <v>50</v>
      </c>
      <c r="W5746" t="s">
        <v>44</v>
      </c>
      <c r="X5746" t="s">
        <v>44</v>
      </c>
      <c r="Z5746" t="s">
        <v>45</v>
      </c>
      <c r="AA5746" t="s">
        <v>46</v>
      </c>
      <c r="AB5746" t="s">
        <v>46</v>
      </c>
      <c r="AC5746" t="s">
        <v>40</v>
      </c>
    </row>
    <row r="5747" spans="1:29" ht="14.4" x14ac:dyDescent="0.3">
      <c r="A5747">
        <v>5745</v>
      </c>
      <c r="B5747" t="s">
        <v>5738</v>
      </c>
      <c r="C5747" t="s">
        <v>277</v>
      </c>
      <c r="D5747" t="s">
        <v>40</v>
      </c>
      <c r="E5747" t="s">
        <v>40</v>
      </c>
      <c r="F5747" t="s">
        <v>53</v>
      </c>
      <c r="G5747" t="s">
        <v>40</v>
      </c>
      <c r="H5747" s="26">
        <v>33239</v>
      </c>
      <c r="I5747" t="s">
        <v>54</v>
      </c>
      <c r="J5747" t="s">
        <v>55</v>
      </c>
      <c r="K5747" t="str">
        <f>IF(Table2[[#This Row],[Basis of Material Classification (System Side)*]]="Field inspection","Yes","No")</f>
        <v>No</v>
      </c>
      <c r="O5747" t="s">
        <v>41</v>
      </c>
      <c r="P5747" s="13">
        <v>33970</v>
      </c>
      <c r="Q5747" s="16" t="str">
        <f>Table2[[#This Row],[Service Line Size (inches) (System Side)]]</f>
        <v>3/4</v>
      </c>
      <c r="R5747" t="s">
        <v>43</v>
      </c>
      <c r="S5747" t="str">
        <f>IF(Table2[[#This Row],[Basis of Material Classification (Customer Side)*]]="Field inspection","Yes","No")</f>
        <v>No</v>
      </c>
      <c r="V5747" t="s">
        <v>43</v>
      </c>
      <c r="W5747" t="s">
        <v>44</v>
      </c>
      <c r="X5747" t="s">
        <v>44</v>
      </c>
      <c r="Z5747" t="s">
        <v>45</v>
      </c>
      <c r="AA5747" t="s">
        <v>46</v>
      </c>
      <c r="AB5747" t="s">
        <v>46</v>
      </c>
      <c r="AC5747" t="s">
        <v>40</v>
      </c>
    </row>
    <row r="5748" spans="1:29" ht="14.4" x14ac:dyDescent="0.3">
      <c r="A5748">
        <v>5746</v>
      </c>
      <c r="B5748" t="s">
        <v>5739</v>
      </c>
      <c r="C5748" t="s">
        <v>277</v>
      </c>
      <c r="D5748" t="s">
        <v>40</v>
      </c>
      <c r="E5748" t="s">
        <v>40</v>
      </c>
      <c r="F5748" t="s">
        <v>41</v>
      </c>
      <c r="G5748" t="s">
        <v>40</v>
      </c>
      <c r="H5748" s="26">
        <v>36892</v>
      </c>
      <c r="I5748" t="s">
        <v>42</v>
      </c>
      <c r="J5748" t="s">
        <v>43</v>
      </c>
      <c r="K5748" t="str">
        <f>IF(Table2[[#This Row],[Basis of Material Classification (System Side)*]]="Field inspection","Yes","No")</f>
        <v>No</v>
      </c>
      <c r="N5748" t="str">
        <f>Table2[[#This Row],[Basis of Material Classification (System Side)*]]</f>
        <v>Installation date after lead ban</v>
      </c>
      <c r="O5748" t="s">
        <v>41</v>
      </c>
      <c r="P5748" s="13">
        <v>37987</v>
      </c>
      <c r="Q5748" s="16" t="str">
        <f>Table2[[#This Row],[Service Line Size (inches) (System Side)]]</f>
        <v>5/8</v>
      </c>
      <c r="R5748" t="s">
        <v>43</v>
      </c>
      <c r="S5748" t="str">
        <f>IF(Table2[[#This Row],[Basis of Material Classification (Customer Side)*]]="Field inspection","Yes","No")</f>
        <v>No</v>
      </c>
      <c r="V5748" t="s">
        <v>43</v>
      </c>
      <c r="W5748" t="s">
        <v>44</v>
      </c>
      <c r="X5748" t="s">
        <v>44</v>
      </c>
      <c r="Z5748" t="s">
        <v>45</v>
      </c>
      <c r="AA5748" t="s">
        <v>46</v>
      </c>
      <c r="AB5748" t="s">
        <v>46</v>
      </c>
      <c r="AC5748" t="s">
        <v>40</v>
      </c>
    </row>
    <row r="5749" spans="1:29" ht="14.4" x14ac:dyDescent="0.3">
      <c r="A5749">
        <v>5747</v>
      </c>
      <c r="B5749" t="s">
        <v>5740</v>
      </c>
      <c r="C5749" t="s">
        <v>277</v>
      </c>
      <c r="D5749" t="s">
        <v>40</v>
      </c>
      <c r="E5749" t="s">
        <v>40</v>
      </c>
      <c r="F5749" t="s">
        <v>41</v>
      </c>
      <c r="G5749" t="s">
        <v>40</v>
      </c>
      <c r="H5749" s="27"/>
      <c r="I5749" t="s">
        <v>42</v>
      </c>
      <c r="J5749" t="s">
        <v>49</v>
      </c>
      <c r="K5749" t="str">
        <f>IF(Table2[[#This Row],[Basis of Material Classification (System Side)*]]="Field inspection","Yes","No")</f>
        <v>No</v>
      </c>
      <c r="N5749" t="s">
        <v>50</v>
      </c>
      <c r="O5749" t="s">
        <v>41</v>
      </c>
      <c r="P5749" s="13">
        <v>17899</v>
      </c>
      <c r="Q5749" s="16" t="str">
        <f>Table2[[#This Row],[Service Line Size (inches) (System Side)]]</f>
        <v>5/8</v>
      </c>
      <c r="R5749" t="s">
        <v>49</v>
      </c>
      <c r="S5749" t="str">
        <f>IF(Table2[[#This Row],[Basis of Material Classification (Customer Side)*]]="Field inspection","Yes","No")</f>
        <v>No</v>
      </c>
      <c r="V5749" t="s">
        <v>50</v>
      </c>
      <c r="W5749" t="s">
        <v>44</v>
      </c>
      <c r="X5749" t="s">
        <v>44</v>
      </c>
      <c r="Z5749" t="s">
        <v>45</v>
      </c>
      <c r="AA5749" t="s">
        <v>46</v>
      </c>
      <c r="AB5749" t="s">
        <v>46</v>
      </c>
      <c r="AC5749" t="s">
        <v>40</v>
      </c>
    </row>
    <row r="5750" spans="1:29" ht="14.4" x14ac:dyDescent="0.3">
      <c r="A5750">
        <v>5748</v>
      </c>
      <c r="B5750" t="s">
        <v>5741</v>
      </c>
      <c r="C5750" t="s">
        <v>277</v>
      </c>
      <c r="D5750" t="s">
        <v>40</v>
      </c>
      <c r="E5750" t="s">
        <v>40</v>
      </c>
      <c r="F5750" t="s">
        <v>41</v>
      </c>
      <c r="G5750" t="s">
        <v>40</v>
      </c>
      <c r="H5750" s="26">
        <v>34700</v>
      </c>
      <c r="I5750" t="s">
        <v>124</v>
      </c>
      <c r="J5750" t="s">
        <v>43</v>
      </c>
      <c r="K5750" t="str">
        <f>IF(Table2[[#This Row],[Basis of Material Classification (System Side)*]]="Field inspection","Yes","No")</f>
        <v>No</v>
      </c>
      <c r="N5750" t="str">
        <f>Table2[[#This Row],[Basis of Material Classification (System Side)*]]</f>
        <v>Installation date after lead ban</v>
      </c>
      <c r="O5750" t="s">
        <v>41</v>
      </c>
      <c r="P5750" s="13">
        <v>37987</v>
      </c>
      <c r="Q5750" s="16" t="str">
        <f>Table2[[#This Row],[Service Line Size (inches) (System Side)]]</f>
        <v>1-1/2</v>
      </c>
      <c r="R5750" t="s">
        <v>43</v>
      </c>
      <c r="S5750" t="str">
        <f>IF(Table2[[#This Row],[Basis of Material Classification (Customer Side)*]]="Field inspection","Yes","No")</f>
        <v>No</v>
      </c>
      <c r="V5750" t="s">
        <v>43</v>
      </c>
      <c r="W5750" t="s">
        <v>44</v>
      </c>
      <c r="X5750" t="s">
        <v>44</v>
      </c>
      <c r="Z5750" t="s">
        <v>58</v>
      </c>
      <c r="AA5750" t="s">
        <v>46</v>
      </c>
      <c r="AB5750" t="s">
        <v>46</v>
      </c>
      <c r="AC5750" t="s">
        <v>40</v>
      </c>
    </row>
    <row r="5751" spans="1:29" ht="14.4" x14ac:dyDescent="0.3">
      <c r="A5751">
        <v>5749</v>
      </c>
      <c r="B5751" t="s">
        <v>5742</v>
      </c>
      <c r="C5751" t="s">
        <v>277</v>
      </c>
      <c r="D5751" t="s">
        <v>40</v>
      </c>
      <c r="E5751" t="s">
        <v>40</v>
      </c>
      <c r="F5751" t="s">
        <v>41</v>
      </c>
      <c r="G5751" t="s">
        <v>40</v>
      </c>
      <c r="H5751" s="26">
        <v>35431</v>
      </c>
      <c r="I5751" t="s">
        <v>54</v>
      </c>
      <c r="J5751" t="s">
        <v>43</v>
      </c>
      <c r="K5751" t="str">
        <f>IF(Table2[[#This Row],[Basis of Material Classification (System Side)*]]="Field inspection","Yes","No")</f>
        <v>No</v>
      </c>
      <c r="N5751" t="str">
        <f>Table2[[#This Row],[Basis of Material Classification (System Side)*]]</f>
        <v>Installation date after lead ban</v>
      </c>
      <c r="O5751" t="s">
        <v>53</v>
      </c>
      <c r="P5751" s="13">
        <v>17899</v>
      </c>
      <c r="Q5751" s="16" t="str">
        <f>Table2[[#This Row],[Service Line Size (inches) (System Side)]]</f>
        <v>3/4</v>
      </c>
      <c r="R5751" t="s">
        <v>65</v>
      </c>
      <c r="S5751" t="str">
        <f>IF(Table2[[#This Row],[Basis of Material Classification (Customer Side)*]]="Field inspection","Yes","No")</f>
        <v>Yes</v>
      </c>
      <c r="T5751" t="s">
        <v>71</v>
      </c>
      <c r="U5751" s="13">
        <v>45498</v>
      </c>
      <c r="V5751" t="s">
        <v>72</v>
      </c>
      <c r="W5751" t="s">
        <v>44</v>
      </c>
      <c r="X5751" t="s">
        <v>44</v>
      </c>
      <c r="Z5751" t="s">
        <v>58</v>
      </c>
      <c r="AA5751" t="s">
        <v>46</v>
      </c>
      <c r="AB5751" t="s">
        <v>46</v>
      </c>
      <c r="AC5751" t="s">
        <v>40</v>
      </c>
    </row>
    <row r="5752" spans="1:29" ht="14.4" x14ac:dyDescent="0.3">
      <c r="A5752">
        <v>5750</v>
      </c>
      <c r="B5752" t="s">
        <v>5743</v>
      </c>
      <c r="C5752" t="s">
        <v>277</v>
      </c>
      <c r="D5752" t="s">
        <v>40</v>
      </c>
      <c r="E5752" t="s">
        <v>40</v>
      </c>
      <c r="F5752" t="s">
        <v>41</v>
      </c>
      <c r="G5752" t="s">
        <v>40</v>
      </c>
      <c r="H5752" s="26">
        <v>37987</v>
      </c>
      <c r="I5752" t="s">
        <v>42</v>
      </c>
      <c r="J5752" t="s">
        <v>43</v>
      </c>
      <c r="K5752" t="str">
        <f>IF(Table2[[#This Row],[Basis of Material Classification (System Side)*]]="Field inspection","Yes","No")</f>
        <v>No</v>
      </c>
      <c r="N5752" t="str">
        <f>Table2[[#This Row],[Basis of Material Classification (System Side)*]]</f>
        <v>Installation date after lead ban</v>
      </c>
      <c r="O5752" t="s">
        <v>41</v>
      </c>
      <c r="P5752" s="13">
        <v>38353</v>
      </c>
      <c r="Q5752" s="16" t="str">
        <f>Table2[[#This Row],[Service Line Size (inches) (System Side)]]</f>
        <v>5/8</v>
      </c>
      <c r="R5752" t="s">
        <v>43</v>
      </c>
      <c r="S5752" t="str">
        <f>IF(Table2[[#This Row],[Basis of Material Classification (Customer Side)*]]="Field inspection","Yes","No")</f>
        <v>No</v>
      </c>
      <c r="V5752" t="s">
        <v>43</v>
      </c>
      <c r="W5752" t="s">
        <v>44</v>
      </c>
      <c r="X5752" t="s">
        <v>44</v>
      </c>
      <c r="Z5752" t="s">
        <v>45</v>
      </c>
      <c r="AA5752" t="s">
        <v>46</v>
      </c>
      <c r="AB5752" t="s">
        <v>46</v>
      </c>
      <c r="AC5752" t="s">
        <v>40</v>
      </c>
    </row>
    <row r="5753" spans="1:29" ht="14.4" x14ac:dyDescent="0.3">
      <c r="A5753">
        <v>5751</v>
      </c>
      <c r="B5753" t="s">
        <v>5744</v>
      </c>
      <c r="C5753" t="s">
        <v>277</v>
      </c>
      <c r="D5753" t="s">
        <v>40</v>
      </c>
      <c r="E5753" t="s">
        <v>40</v>
      </c>
      <c r="F5753" t="s">
        <v>41</v>
      </c>
      <c r="G5753" t="s">
        <v>40</v>
      </c>
      <c r="H5753" s="26">
        <v>37257</v>
      </c>
      <c r="I5753" t="s">
        <v>42</v>
      </c>
      <c r="J5753" t="s">
        <v>43</v>
      </c>
      <c r="K5753" t="str">
        <f>IF(Table2[[#This Row],[Basis of Material Classification (System Side)*]]="Field inspection","Yes","No")</f>
        <v>No</v>
      </c>
      <c r="N5753" t="str">
        <f>Table2[[#This Row],[Basis of Material Classification (System Side)*]]</f>
        <v>Installation date after lead ban</v>
      </c>
      <c r="O5753" t="s">
        <v>41</v>
      </c>
      <c r="P5753" s="13">
        <v>37622</v>
      </c>
      <c r="Q5753" s="16" t="str">
        <f>Table2[[#This Row],[Service Line Size (inches) (System Side)]]</f>
        <v>5/8</v>
      </c>
      <c r="R5753" t="s">
        <v>43</v>
      </c>
      <c r="S5753" t="str">
        <f>IF(Table2[[#This Row],[Basis of Material Classification (Customer Side)*]]="Field inspection","Yes","No")</f>
        <v>No</v>
      </c>
      <c r="V5753" t="s">
        <v>43</v>
      </c>
      <c r="W5753" t="s">
        <v>44</v>
      </c>
      <c r="X5753" t="s">
        <v>44</v>
      </c>
      <c r="Z5753" t="s">
        <v>45</v>
      </c>
      <c r="AA5753" t="s">
        <v>46</v>
      </c>
      <c r="AB5753" t="s">
        <v>46</v>
      </c>
      <c r="AC5753" t="s">
        <v>40</v>
      </c>
    </row>
    <row r="5754" spans="1:29" ht="14.4" x14ac:dyDescent="0.3">
      <c r="A5754">
        <v>5752</v>
      </c>
      <c r="B5754" t="s">
        <v>5745</v>
      </c>
      <c r="C5754" t="s">
        <v>277</v>
      </c>
      <c r="D5754" t="s">
        <v>40</v>
      </c>
      <c r="E5754" t="s">
        <v>40</v>
      </c>
      <c r="F5754" t="s">
        <v>41</v>
      </c>
      <c r="G5754" t="s">
        <v>40</v>
      </c>
      <c r="H5754" s="26">
        <v>26299</v>
      </c>
      <c r="I5754" t="s">
        <v>42</v>
      </c>
      <c r="J5754" t="s">
        <v>49</v>
      </c>
      <c r="K5754" t="str">
        <f>IF(Table2[[#This Row],[Basis of Material Classification (System Side)*]]="Field inspection","Yes","No")</f>
        <v>No</v>
      </c>
      <c r="N5754" t="s">
        <v>50</v>
      </c>
      <c r="O5754" t="s">
        <v>41</v>
      </c>
      <c r="P5754" s="13">
        <v>32143</v>
      </c>
      <c r="Q5754" s="16" t="str">
        <f>Table2[[#This Row],[Service Line Size (inches) (System Side)]]</f>
        <v>5/8</v>
      </c>
      <c r="R5754" t="s">
        <v>43</v>
      </c>
      <c r="S5754" t="str">
        <f>IF(Table2[[#This Row],[Basis of Material Classification (Customer Side)*]]="Field inspection","Yes","No")</f>
        <v>No</v>
      </c>
      <c r="V5754" t="s">
        <v>43</v>
      </c>
      <c r="W5754" t="s">
        <v>44</v>
      </c>
      <c r="X5754" t="s">
        <v>44</v>
      </c>
      <c r="Z5754" t="s">
        <v>45</v>
      </c>
      <c r="AA5754" t="s">
        <v>46</v>
      </c>
      <c r="AB5754" t="s">
        <v>46</v>
      </c>
      <c r="AC5754" t="s">
        <v>40</v>
      </c>
    </row>
    <row r="5755" spans="1:29" ht="14.4" x14ac:dyDescent="0.3">
      <c r="A5755">
        <v>5753</v>
      </c>
      <c r="B5755" t="s">
        <v>5746</v>
      </c>
      <c r="C5755" t="s">
        <v>277</v>
      </c>
      <c r="D5755" t="s">
        <v>40</v>
      </c>
      <c r="E5755" t="s">
        <v>40</v>
      </c>
      <c r="F5755" t="s">
        <v>41</v>
      </c>
      <c r="G5755" t="s">
        <v>40</v>
      </c>
      <c r="H5755" s="26">
        <v>37987</v>
      </c>
      <c r="I5755" t="s">
        <v>42</v>
      </c>
      <c r="J5755" t="s">
        <v>43</v>
      </c>
      <c r="K5755" t="str">
        <f>IF(Table2[[#This Row],[Basis of Material Classification (System Side)*]]="Field inspection","Yes","No")</f>
        <v>No</v>
      </c>
      <c r="N5755" t="str">
        <f>Table2[[#This Row],[Basis of Material Classification (System Side)*]]</f>
        <v>Installation date after lead ban</v>
      </c>
      <c r="O5755" t="s">
        <v>41</v>
      </c>
      <c r="P5755" s="13">
        <v>32874</v>
      </c>
      <c r="Q5755" s="16" t="str">
        <f>Table2[[#This Row],[Service Line Size (inches) (System Side)]]</f>
        <v>5/8</v>
      </c>
      <c r="R5755" t="s">
        <v>43</v>
      </c>
      <c r="S5755" t="str">
        <f>IF(Table2[[#This Row],[Basis of Material Classification (Customer Side)*]]="Field inspection","Yes","No")</f>
        <v>No</v>
      </c>
      <c r="V5755" t="s">
        <v>43</v>
      </c>
      <c r="W5755" t="s">
        <v>44</v>
      </c>
      <c r="X5755" t="s">
        <v>44</v>
      </c>
      <c r="Z5755" t="s">
        <v>58</v>
      </c>
      <c r="AA5755" t="s">
        <v>46</v>
      </c>
      <c r="AB5755" t="s">
        <v>46</v>
      </c>
      <c r="AC5755" t="s">
        <v>40</v>
      </c>
    </row>
    <row r="5756" spans="1:29" ht="14.4" x14ac:dyDescent="0.3">
      <c r="A5756">
        <v>5754</v>
      </c>
      <c r="B5756" t="s">
        <v>5747</v>
      </c>
      <c r="C5756" t="s">
        <v>277</v>
      </c>
      <c r="D5756" t="s">
        <v>40</v>
      </c>
      <c r="E5756" t="s">
        <v>40</v>
      </c>
      <c r="F5756" t="s">
        <v>41</v>
      </c>
      <c r="G5756" t="s">
        <v>40</v>
      </c>
      <c r="H5756" s="26">
        <v>33970</v>
      </c>
      <c r="I5756" t="s">
        <v>42</v>
      </c>
      <c r="J5756" t="s">
        <v>43</v>
      </c>
      <c r="K5756" t="str">
        <f>IF(Table2[[#This Row],[Basis of Material Classification (System Side)*]]="Field inspection","Yes","No")</f>
        <v>No</v>
      </c>
      <c r="N5756" t="str">
        <f>Table2[[#This Row],[Basis of Material Classification (System Side)*]]</f>
        <v>Installation date after lead ban</v>
      </c>
      <c r="O5756" t="s">
        <v>41</v>
      </c>
      <c r="P5756" s="13">
        <v>37257</v>
      </c>
      <c r="Q5756" s="16" t="str">
        <f>Table2[[#This Row],[Service Line Size (inches) (System Side)]]</f>
        <v>5/8</v>
      </c>
      <c r="R5756" t="s">
        <v>43</v>
      </c>
      <c r="S5756" t="str">
        <f>IF(Table2[[#This Row],[Basis of Material Classification (Customer Side)*]]="Field inspection","Yes","No")</f>
        <v>No</v>
      </c>
      <c r="V5756" t="s">
        <v>43</v>
      </c>
      <c r="W5756" t="s">
        <v>44</v>
      </c>
      <c r="X5756" t="s">
        <v>44</v>
      </c>
      <c r="Z5756" t="s">
        <v>45</v>
      </c>
      <c r="AA5756" t="s">
        <v>46</v>
      </c>
      <c r="AB5756" t="s">
        <v>46</v>
      </c>
      <c r="AC5756" t="s">
        <v>40</v>
      </c>
    </row>
    <row r="5757" spans="1:29" ht="14.4" x14ac:dyDescent="0.3">
      <c r="A5757">
        <v>5755</v>
      </c>
      <c r="B5757" t="s">
        <v>5748</v>
      </c>
      <c r="C5757" t="s">
        <v>277</v>
      </c>
      <c r="D5757" t="s">
        <v>40</v>
      </c>
      <c r="E5757" t="s">
        <v>40</v>
      </c>
      <c r="F5757" t="s">
        <v>41</v>
      </c>
      <c r="G5757" t="s">
        <v>40</v>
      </c>
      <c r="H5757" s="26">
        <v>37622</v>
      </c>
      <c r="I5757" t="s">
        <v>42</v>
      </c>
      <c r="J5757" t="s">
        <v>43</v>
      </c>
      <c r="K5757" t="str">
        <f>IF(Table2[[#This Row],[Basis of Material Classification (System Side)*]]="Field inspection","Yes","No")</f>
        <v>No</v>
      </c>
      <c r="N5757" t="str">
        <f>Table2[[#This Row],[Basis of Material Classification (System Side)*]]</f>
        <v>Installation date after lead ban</v>
      </c>
      <c r="O5757" t="s">
        <v>41</v>
      </c>
      <c r="P5757" s="13">
        <v>37987</v>
      </c>
      <c r="Q5757" s="16" t="str">
        <f>Table2[[#This Row],[Service Line Size (inches) (System Side)]]</f>
        <v>5/8</v>
      </c>
      <c r="R5757" t="s">
        <v>43</v>
      </c>
      <c r="S5757" t="str">
        <f>IF(Table2[[#This Row],[Basis of Material Classification (Customer Side)*]]="Field inspection","Yes","No")</f>
        <v>No</v>
      </c>
      <c r="V5757" t="s">
        <v>43</v>
      </c>
      <c r="W5757" t="s">
        <v>44</v>
      </c>
      <c r="X5757" t="s">
        <v>44</v>
      </c>
      <c r="Z5757" t="s">
        <v>45</v>
      </c>
      <c r="AA5757" t="s">
        <v>46</v>
      </c>
      <c r="AB5757" t="s">
        <v>46</v>
      </c>
      <c r="AC5757" t="s">
        <v>40</v>
      </c>
    </row>
    <row r="5758" spans="1:29" ht="14.4" x14ac:dyDescent="0.3">
      <c r="A5758">
        <v>5756</v>
      </c>
      <c r="B5758" t="s">
        <v>5749</v>
      </c>
      <c r="C5758" t="s">
        <v>277</v>
      </c>
      <c r="D5758" t="s">
        <v>40</v>
      </c>
      <c r="E5758" t="s">
        <v>40</v>
      </c>
      <c r="F5758" t="s">
        <v>41</v>
      </c>
      <c r="G5758" t="s">
        <v>40</v>
      </c>
      <c r="H5758" s="26">
        <v>37622</v>
      </c>
      <c r="I5758" t="s">
        <v>42</v>
      </c>
      <c r="J5758" t="s">
        <v>43</v>
      </c>
      <c r="K5758" t="str">
        <f>IF(Table2[[#This Row],[Basis of Material Classification (System Side)*]]="Field inspection","Yes","No")</f>
        <v>No</v>
      </c>
      <c r="N5758" t="str">
        <f>Table2[[#This Row],[Basis of Material Classification (System Side)*]]</f>
        <v>Installation date after lead ban</v>
      </c>
      <c r="O5758" t="s">
        <v>41</v>
      </c>
      <c r="P5758" s="13">
        <v>37987</v>
      </c>
      <c r="Q5758" s="16" t="str">
        <f>Table2[[#This Row],[Service Line Size (inches) (System Side)]]</f>
        <v>5/8</v>
      </c>
      <c r="R5758" t="s">
        <v>43</v>
      </c>
      <c r="S5758" t="str">
        <f>IF(Table2[[#This Row],[Basis of Material Classification (Customer Side)*]]="Field inspection","Yes","No")</f>
        <v>No</v>
      </c>
      <c r="V5758" t="s">
        <v>43</v>
      </c>
      <c r="W5758" t="s">
        <v>44</v>
      </c>
      <c r="X5758" t="s">
        <v>44</v>
      </c>
      <c r="Z5758" t="s">
        <v>45</v>
      </c>
      <c r="AA5758" t="s">
        <v>46</v>
      </c>
      <c r="AB5758" t="s">
        <v>46</v>
      </c>
      <c r="AC5758" t="s">
        <v>40</v>
      </c>
    </row>
    <row r="5759" spans="1:29" ht="14.4" x14ac:dyDescent="0.3">
      <c r="A5759">
        <v>5757</v>
      </c>
      <c r="B5759" t="s">
        <v>5750</v>
      </c>
      <c r="C5759" t="s">
        <v>277</v>
      </c>
      <c r="D5759" t="s">
        <v>40</v>
      </c>
      <c r="E5759" t="s">
        <v>40</v>
      </c>
      <c r="F5759" t="s">
        <v>41</v>
      </c>
      <c r="G5759" t="s">
        <v>40</v>
      </c>
      <c r="H5759" s="26">
        <v>35065</v>
      </c>
      <c r="I5759" t="s">
        <v>42</v>
      </c>
      <c r="J5759" t="s">
        <v>43</v>
      </c>
      <c r="K5759" t="str">
        <f>IF(Table2[[#This Row],[Basis of Material Classification (System Side)*]]="Field inspection","Yes","No")</f>
        <v>No</v>
      </c>
      <c r="N5759" t="str">
        <f>Table2[[#This Row],[Basis of Material Classification (System Side)*]]</f>
        <v>Installation date after lead ban</v>
      </c>
      <c r="O5759" t="s">
        <v>41</v>
      </c>
      <c r="P5759" s="13">
        <v>20090</v>
      </c>
      <c r="Q5759" s="16" t="str">
        <f>Table2[[#This Row],[Service Line Size (inches) (System Side)]]</f>
        <v>5/8</v>
      </c>
      <c r="R5759" t="s">
        <v>49</v>
      </c>
      <c r="S5759" t="str">
        <f>IF(Table2[[#This Row],[Basis of Material Classification (Customer Side)*]]="Field inspection","Yes","No")</f>
        <v>No</v>
      </c>
      <c r="V5759" t="s">
        <v>50</v>
      </c>
      <c r="W5759" t="s">
        <v>44</v>
      </c>
      <c r="X5759" t="s">
        <v>44</v>
      </c>
      <c r="Z5759" t="s">
        <v>45</v>
      </c>
      <c r="AA5759" t="s">
        <v>46</v>
      </c>
      <c r="AB5759" t="s">
        <v>46</v>
      </c>
      <c r="AC5759" t="s">
        <v>40</v>
      </c>
    </row>
    <row r="5760" spans="1:29" ht="14.4" x14ac:dyDescent="0.3">
      <c r="A5760">
        <v>5758</v>
      </c>
      <c r="B5760" t="s">
        <v>5751</v>
      </c>
      <c r="C5760" t="s">
        <v>277</v>
      </c>
      <c r="D5760" t="s">
        <v>40</v>
      </c>
      <c r="E5760" t="s">
        <v>40</v>
      </c>
      <c r="F5760" t="s">
        <v>41</v>
      </c>
      <c r="G5760" t="s">
        <v>40</v>
      </c>
      <c r="H5760" s="26">
        <v>33604</v>
      </c>
      <c r="I5760" t="s">
        <v>42</v>
      </c>
      <c r="J5760" t="s">
        <v>43</v>
      </c>
      <c r="K5760" t="str">
        <f>IF(Table2[[#This Row],[Basis of Material Classification (System Side)*]]="Field inspection","Yes","No")</f>
        <v>No</v>
      </c>
      <c r="N5760" t="str">
        <f>Table2[[#This Row],[Basis of Material Classification (System Side)*]]</f>
        <v>Installation date after lead ban</v>
      </c>
      <c r="O5760" t="s">
        <v>41</v>
      </c>
      <c r="P5760" s="13">
        <v>37987</v>
      </c>
      <c r="Q5760" s="16" t="str">
        <f>Table2[[#This Row],[Service Line Size (inches) (System Side)]]</f>
        <v>5/8</v>
      </c>
      <c r="R5760" t="s">
        <v>43</v>
      </c>
      <c r="S5760" t="str">
        <f>IF(Table2[[#This Row],[Basis of Material Classification (Customer Side)*]]="Field inspection","Yes","No")</f>
        <v>No</v>
      </c>
      <c r="V5760" t="s">
        <v>43</v>
      </c>
      <c r="W5760" t="s">
        <v>44</v>
      </c>
      <c r="X5760" t="s">
        <v>44</v>
      </c>
      <c r="Z5760" t="s">
        <v>45</v>
      </c>
      <c r="AA5760" t="s">
        <v>46</v>
      </c>
      <c r="AB5760" t="s">
        <v>46</v>
      </c>
      <c r="AC5760" t="s">
        <v>40</v>
      </c>
    </row>
    <row r="5761" spans="1:29" ht="14.4" x14ac:dyDescent="0.3">
      <c r="A5761">
        <v>5759</v>
      </c>
      <c r="B5761" t="s">
        <v>5752</v>
      </c>
      <c r="C5761" t="s">
        <v>277</v>
      </c>
      <c r="D5761" t="s">
        <v>40</v>
      </c>
      <c r="E5761" t="s">
        <v>40</v>
      </c>
      <c r="F5761" t="s">
        <v>41</v>
      </c>
      <c r="G5761" t="s">
        <v>40</v>
      </c>
      <c r="H5761" s="26">
        <v>37987</v>
      </c>
      <c r="I5761" t="s">
        <v>42</v>
      </c>
      <c r="J5761" t="s">
        <v>43</v>
      </c>
      <c r="K5761" t="str">
        <f>IF(Table2[[#This Row],[Basis of Material Classification (System Side)*]]="Field inspection","Yes","No")</f>
        <v>No</v>
      </c>
      <c r="N5761" t="str">
        <f>Table2[[#This Row],[Basis of Material Classification (System Side)*]]</f>
        <v>Installation date after lead ban</v>
      </c>
      <c r="O5761" t="s">
        <v>41</v>
      </c>
      <c r="P5761" s="13">
        <v>37987</v>
      </c>
      <c r="Q5761" s="16" t="str">
        <f>Table2[[#This Row],[Service Line Size (inches) (System Side)]]</f>
        <v>5/8</v>
      </c>
      <c r="R5761" t="s">
        <v>43</v>
      </c>
      <c r="S5761" t="str">
        <f>IF(Table2[[#This Row],[Basis of Material Classification (Customer Side)*]]="Field inspection","Yes","No")</f>
        <v>No</v>
      </c>
      <c r="V5761" t="s">
        <v>43</v>
      </c>
      <c r="W5761" t="s">
        <v>44</v>
      </c>
      <c r="X5761" t="s">
        <v>44</v>
      </c>
      <c r="Z5761" t="s">
        <v>45</v>
      </c>
      <c r="AA5761" t="s">
        <v>46</v>
      </c>
      <c r="AB5761" t="s">
        <v>46</v>
      </c>
      <c r="AC5761" t="s">
        <v>40</v>
      </c>
    </row>
    <row r="5762" spans="1:29" ht="14.4" x14ac:dyDescent="0.3">
      <c r="A5762">
        <v>5760</v>
      </c>
      <c r="B5762" t="s">
        <v>5753</v>
      </c>
      <c r="C5762" t="s">
        <v>277</v>
      </c>
      <c r="D5762" t="s">
        <v>40</v>
      </c>
      <c r="E5762" t="s">
        <v>40</v>
      </c>
      <c r="F5762" t="s">
        <v>41</v>
      </c>
      <c r="G5762" t="s">
        <v>40</v>
      </c>
      <c r="H5762" s="26">
        <v>37987</v>
      </c>
      <c r="I5762" t="s">
        <v>42</v>
      </c>
      <c r="J5762" t="s">
        <v>43</v>
      </c>
      <c r="K5762" t="str">
        <f>IF(Table2[[#This Row],[Basis of Material Classification (System Side)*]]="Field inspection","Yes","No")</f>
        <v>No</v>
      </c>
      <c r="N5762" t="str">
        <f>Table2[[#This Row],[Basis of Material Classification (System Side)*]]</f>
        <v>Installation date after lead ban</v>
      </c>
      <c r="O5762" t="s">
        <v>41</v>
      </c>
      <c r="P5762" s="13">
        <v>37987</v>
      </c>
      <c r="Q5762" s="16" t="str">
        <f>Table2[[#This Row],[Service Line Size (inches) (System Side)]]</f>
        <v>5/8</v>
      </c>
      <c r="R5762" t="s">
        <v>43</v>
      </c>
      <c r="S5762" t="str">
        <f>IF(Table2[[#This Row],[Basis of Material Classification (Customer Side)*]]="Field inspection","Yes","No")</f>
        <v>No</v>
      </c>
      <c r="V5762" t="s">
        <v>43</v>
      </c>
      <c r="W5762" t="s">
        <v>44</v>
      </c>
      <c r="X5762" t="s">
        <v>44</v>
      </c>
      <c r="Z5762" t="s">
        <v>45</v>
      </c>
      <c r="AA5762" t="s">
        <v>46</v>
      </c>
      <c r="AB5762" t="s">
        <v>46</v>
      </c>
      <c r="AC5762" t="s">
        <v>40</v>
      </c>
    </row>
    <row r="5763" spans="1:29" ht="14.4" x14ac:dyDescent="0.3">
      <c r="A5763">
        <v>5761</v>
      </c>
      <c r="B5763" t="s">
        <v>5754</v>
      </c>
      <c r="C5763" t="s">
        <v>277</v>
      </c>
      <c r="D5763" t="s">
        <v>40</v>
      </c>
      <c r="E5763" t="s">
        <v>40</v>
      </c>
      <c r="F5763" t="s">
        <v>41</v>
      </c>
      <c r="G5763" t="s">
        <v>40</v>
      </c>
      <c r="H5763" s="26">
        <v>37987</v>
      </c>
      <c r="I5763" t="s">
        <v>42</v>
      </c>
      <c r="J5763" t="s">
        <v>43</v>
      </c>
      <c r="K5763" t="str">
        <f>IF(Table2[[#This Row],[Basis of Material Classification (System Side)*]]="Field inspection","Yes","No")</f>
        <v>No</v>
      </c>
      <c r="N5763" t="str">
        <f>Table2[[#This Row],[Basis of Material Classification (System Side)*]]</f>
        <v>Installation date after lead ban</v>
      </c>
      <c r="O5763" t="s">
        <v>41</v>
      </c>
      <c r="P5763" s="13">
        <v>37987</v>
      </c>
      <c r="Q5763" s="16" t="str">
        <f>Table2[[#This Row],[Service Line Size (inches) (System Side)]]</f>
        <v>5/8</v>
      </c>
      <c r="R5763" t="s">
        <v>43</v>
      </c>
      <c r="S5763" t="str">
        <f>IF(Table2[[#This Row],[Basis of Material Classification (Customer Side)*]]="Field inspection","Yes","No")</f>
        <v>No</v>
      </c>
      <c r="V5763" t="s">
        <v>43</v>
      </c>
      <c r="W5763" t="s">
        <v>44</v>
      </c>
      <c r="X5763" t="s">
        <v>44</v>
      </c>
      <c r="Z5763" t="s">
        <v>45</v>
      </c>
      <c r="AA5763" t="s">
        <v>46</v>
      </c>
      <c r="AB5763" t="s">
        <v>46</v>
      </c>
      <c r="AC5763" t="s">
        <v>40</v>
      </c>
    </row>
    <row r="5764" spans="1:29" ht="14.4" x14ac:dyDescent="0.3">
      <c r="A5764">
        <v>5762</v>
      </c>
      <c r="B5764" t="s">
        <v>5755</v>
      </c>
      <c r="C5764" t="s">
        <v>277</v>
      </c>
      <c r="D5764" t="s">
        <v>40</v>
      </c>
      <c r="E5764" t="s">
        <v>40</v>
      </c>
      <c r="F5764" t="s">
        <v>41</v>
      </c>
      <c r="G5764" t="s">
        <v>40</v>
      </c>
      <c r="H5764" s="26">
        <v>23377</v>
      </c>
      <c r="I5764" t="s">
        <v>42</v>
      </c>
      <c r="J5764" t="s">
        <v>49</v>
      </c>
      <c r="K5764" t="str">
        <f>IF(Table2[[#This Row],[Basis of Material Classification (System Side)*]]="Field inspection","Yes","No")</f>
        <v>No</v>
      </c>
      <c r="N5764" t="s">
        <v>50</v>
      </c>
      <c r="O5764" t="s">
        <v>41</v>
      </c>
      <c r="P5764" s="13">
        <v>27395</v>
      </c>
      <c r="Q5764" s="16" t="str">
        <f>Table2[[#This Row],[Service Line Size (inches) (System Side)]]</f>
        <v>5/8</v>
      </c>
      <c r="R5764" t="s">
        <v>49</v>
      </c>
      <c r="S5764" t="str">
        <f>IF(Table2[[#This Row],[Basis of Material Classification (Customer Side)*]]="Field inspection","Yes","No")</f>
        <v>No</v>
      </c>
      <c r="V5764" t="s">
        <v>50</v>
      </c>
      <c r="W5764" t="s">
        <v>44</v>
      </c>
      <c r="X5764" t="s">
        <v>44</v>
      </c>
      <c r="Z5764" t="s">
        <v>45</v>
      </c>
      <c r="AA5764" t="s">
        <v>46</v>
      </c>
      <c r="AB5764" t="s">
        <v>46</v>
      </c>
      <c r="AC5764" t="s">
        <v>40</v>
      </c>
    </row>
    <row r="5765" spans="1:29" ht="14.4" x14ac:dyDescent="0.3">
      <c r="A5765">
        <v>5763</v>
      </c>
      <c r="B5765" t="s">
        <v>5756</v>
      </c>
      <c r="C5765" t="s">
        <v>277</v>
      </c>
      <c r="D5765" t="s">
        <v>48</v>
      </c>
      <c r="E5765" t="s">
        <v>40</v>
      </c>
      <c r="F5765" t="s">
        <v>53</v>
      </c>
      <c r="G5765" t="s">
        <v>40</v>
      </c>
      <c r="H5765" s="27"/>
      <c r="I5765" t="s">
        <v>42</v>
      </c>
      <c r="J5765" t="s">
        <v>55</v>
      </c>
      <c r="K5765" t="str">
        <f>IF(Table2[[#This Row],[Basis of Material Classification (System Side)*]]="Field inspection","Yes","No")</f>
        <v>No</v>
      </c>
      <c r="O5765" t="s">
        <v>41</v>
      </c>
      <c r="P5765" s="13">
        <v>7306</v>
      </c>
      <c r="Q5765" s="16" t="str">
        <f>Table2[[#This Row],[Service Line Size (inches) (System Side)]]</f>
        <v>5/8</v>
      </c>
      <c r="R5765" t="s">
        <v>49</v>
      </c>
      <c r="S5765" t="str">
        <f>IF(Table2[[#This Row],[Basis of Material Classification (Customer Side)*]]="Field inspection","Yes","No")</f>
        <v>No</v>
      </c>
      <c r="V5765" t="s">
        <v>50</v>
      </c>
      <c r="W5765" t="s">
        <v>44</v>
      </c>
      <c r="X5765" t="s">
        <v>44</v>
      </c>
      <c r="Z5765" t="s">
        <v>51</v>
      </c>
      <c r="AA5765" t="s">
        <v>46</v>
      </c>
      <c r="AB5765" t="s">
        <v>46</v>
      </c>
      <c r="AC5765" t="s">
        <v>40</v>
      </c>
    </row>
    <row r="5766" spans="1:29" ht="14.4" x14ac:dyDescent="0.3">
      <c r="A5766">
        <v>5764</v>
      </c>
      <c r="B5766" t="s">
        <v>5757</v>
      </c>
      <c r="C5766" t="s">
        <v>277</v>
      </c>
      <c r="D5766" t="s">
        <v>40</v>
      </c>
      <c r="E5766" t="s">
        <v>40</v>
      </c>
      <c r="F5766" t="s">
        <v>53</v>
      </c>
      <c r="G5766" t="s">
        <v>40</v>
      </c>
      <c r="H5766" s="27"/>
      <c r="I5766" t="s">
        <v>42</v>
      </c>
      <c r="J5766" t="s">
        <v>55</v>
      </c>
      <c r="K5766" t="str">
        <f>IF(Table2[[#This Row],[Basis of Material Classification (System Side)*]]="Field inspection","Yes","No")</f>
        <v>No</v>
      </c>
      <c r="O5766" t="s">
        <v>41</v>
      </c>
      <c r="P5766" s="13">
        <v>14611</v>
      </c>
      <c r="Q5766" s="16" t="str">
        <f>Table2[[#This Row],[Service Line Size (inches) (System Side)]]</f>
        <v>5/8</v>
      </c>
      <c r="R5766" t="s">
        <v>49</v>
      </c>
      <c r="S5766" t="str">
        <f>IF(Table2[[#This Row],[Basis of Material Classification (Customer Side)*]]="Field inspection","Yes","No")</f>
        <v>No</v>
      </c>
      <c r="V5766" t="s">
        <v>50</v>
      </c>
      <c r="W5766" t="s">
        <v>44</v>
      </c>
      <c r="X5766" t="s">
        <v>44</v>
      </c>
      <c r="Z5766" t="s">
        <v>58</v>
      </c>
      <c r="AA5766" t="s">
        <v>46</v>
      </c>
      <c r="AB5766" t="s">
        <v>46</v>
      </c>
      <c r="AC5766" t="s">
        <v>40</v>
      </c>
    </row>
    <row r="5767" spans="1:29" ht="14.4" x14ac:dyDescent="0.3">
      <c r="A5767">
        <v>5765</v>
      </c>
      <c r="B5767" t="s">
        <v>5758</v>
      </c>
      <c r="C5767" t="s">
        <v>277</v>
      </c>
      <c r="D5767" t="s">
        <v>40</v>
      </c>
      <c r="E5767" t="s">
        <v>40</v>
      </c>
      <c r="F5767" t="s">
        <v>41</v>
      </c>
      <c r="G5767" t="s">
        <v>40</v>
      </c>
      <c r="H5767" s="26">
        <v>34335</v>
      </c>
      <c r="I5767" t="s">
        <v>42</v>
      </c>
      <c r="J5767" t="s">
        <v>43</v>
      </c>
      <c r="K5767" t="str">
        <f>IF(Table2[[#This Row],[Basis of Material Classification (System Side)*]]="Field inspection","Yes","No")</f>
        <v>No</v>
      </c>
      <c r="N5767" t="str">
        <f>Table2[[#This Row],[Basis of Material Classification (System Side)*]]</f>
        <v>Installation date after lead ban</v>
      </c>
      <c r="O5767" t="s">
        <v>41</v>
      </c>
      <c r="P5767" s="13">
        <v>35796</v>
      </c>
      <c r="Q5767" s="16" t="str">
        <f>Table2[[#This Row],[Service Line Size (inches) (System Side)]]</f>
        <v>5/8</v>
      </c>
      <c r="R5767" t="s">
        <v>43</v>
      </c>
      <c r="S5767" t="str">
        <f>IF(Table2[[#This Row],[Basis of Material Classification (Customer Side)*]]="Field inspection","Yes","No")</f>
        <v>No</v>
      </c>
      <c r="V5767" t="s">
        <v>43</v>
      </c>
      <c r="W5767" t="s">
        <v>44</v>
      </c>
      <c r="X5767" t="s">
        <v>44</v>
      </c>
      <c r="Z5767" t="s">
        <v>45</v>
      </c>
      <c r="AA5767" t="s">
        <v>46</v>
      </c>
      <c r="AB5767" t="s">
        <v>46</v>
      </c>
      <c r="AC5767" t="s">
        <v>40</v>
      </c>
    </row>
    <row r="5768" spans="1:29" ht="14.4" x14ac:dyDescent="0.3">
      <c r="A5768">
        <v>5766</v>
      </c>
      <c r="B5768" t="s">
        <v>5759</v>
      </c>
      <c r="C5768" t="s">
        <v>277</v>
      </c>
      <c r="D5768" t="s">
        <v>40</v>
      </c>
      <c r="E5768" t="s">
        <v>40</v>
      </c>
      <c r="F5768" t="s">
        <v>41</v>
      </c>
      <c r="G5768" t="s">
        <v>40</v>
      </c>
      <c r="H5768" s="27"/>
      <c r="I5768" t="s">
        <v>42</v>
      </c>
      <c r="J5768" t="s">
        <v>49</v>
      </c>
      <c r="K5768" t="str">
        <f>IF(Table2[[#This Row],[Basis of Material Classification (System Side)*]]="Field inspection","Yes","No")</f>
        <v>No</v>
      </c>
      <c r="N5768" t="s">
        <v>50</v>
      </c>
      <c r="O5768" t="s">
        <v>41</v>
      </c>
      <c r="P5768" s="13">
        <v>10959</v>
      </c>
      <c r="Q5768" s="16" t="str">
        <f>Table2[[#This Row],[Service Line Size (inches) (System Side)]]</f>
        <v>5/8</v>
      </c>
      <c r="R5768" t="s">
        <v>49</v>
      </c>
      <c r="S5768" t="str">
        <f>IF(Table2[[#This Row],[Basis of Material Classification (Customer Side)*]]="Field inspection","Yes","No")</f>
        <v>No</v>
      </c>
      <c r="V5768" t="s">
        <v>50</v>
      </c>
      <c r="W5768" t="s">
        <v>44</v>
      </c>
      <c r="X5768" t="s">
        <v>44</v>
      </c>
      <c r="Z5768" t="s">
        <v>45</v>
      </c>
      <c r="AA5768" t="s">
        <v>46</v>
      </c>
      <c r="AB5768" t="s">
        <v>46</v>
      </c>
      <c r="AC5768" t="s">
        <v>40</v>
      </c>
    </row>
    <row r="5769" spans="1:29" ht="14.4" x14ac:dyDescent="0.3">
      <c r="A5769">
        <v>5767</v>
      </c>
      <c r="B5769" t="s">
        <v>5760</v>
      </c>
      <c r="C5769" t="s">
        <v>277</v>
      </c>
      <c r="D5769" t="s">
        <v>40</v>
      </c>
      <c r="E5769" t="s">
        <v>40</v>
      </c>
      <c r="F5769" t="s">
        <v>41</v>
      </c>
      <c r="G5769" t="s">
        <v>40</v>
      </c>
      <c r="H5769" s="27"/>
      <c r="I5769" t="s">
        <v>42</v>
      </c>
      <c r="J5769" t="s">
        <v>49</v>
      </c>
      <c r="K5769" t="str">
        <f>IF(Table2[[#This Row],[Basis of Material Classification (System Side)*]]="Field inspection","Yes","No")</f>
        <v>No</v>
      </c>
      <c r="N5769" t="s">
        <v>50</v>
      </c>
      <c r="O5769" t="s">
        <v>41</v>
      </c>
      <c r="P5769" s="13">
        <v>35431</v>
      </c>
      <c r="Q5769" s="16" t="str">
        <f>Table2[[#This Row],[Service Line Size (inches) (System Side)]]</f>
        <v>5/8</v>
      </c>
      <c r="R5769" t="s">
        <v>43</v>
      </c>
      <c r="S5769" t="str">
        <f>IF(Table2[[#This Row],[Basis of Material Classification (Customer Side)*]]="Field inspection","Yes","No")</f>
        <v>No</v>
      </c>
      <c r="V5769" t="s">
        <v>43</v>
      </c>
      <c r="W5769" t="s">
        <v>44</v>
      </c>
      <c r="X5769" t="s">
        <v>44</v>
      </c>
      <c r="Z5769" t="s">
        <v>45</v>
      </c>
      <c r="AA5769" t="s">
        <v>46</v>
      </c>
      <c r="AB5769" t="s">
        <v>46</v>
      </c>
      <c r="AC5769" t="s">
        <v>40</v>
      </c>
    </row>
    <row r="5770" spans="1:29" ht="14.4" x14ac:dyDescent="0.3">
      <c r="A5770">
        <v>5768</v>
      </c>
      <c r="B5770" t="s">
        <v>5761</v>
      </c>
      <c r="C5770" t="s">
        <v>277</v>
      </c>
      <c r="D5770" t="s">
        <v>40</v>
      </c>
      <c r="E5770" t="s">
        <v>40</v>
      </c>
      <c r="F5770" t="s">
        <v>41</v>
      </c>
      <c r="G5770" t="s">
        <v>40</v>
      </c>
      <c r="H5770" s="26">
        <v>38718</v>
      </c>
      <c r="I5770" t="s">
        <v>42</v>
      </c>
      <c r="J5770" t="s">
        <v>43</v>
      </c>
      <c r="K5770" t="str">
        <f>IF(Table2[[#This Row],[Basis of Material Classification (System Side)*]]="Field inspection","Yes","No")</f>
        <v>No</v>
      </c>
      <c r="N5770" t="str">
        <f>Table2[[#This Row],[Basis of Material Classification (System Side)*]]</f>
        <v>Installation date after lead ban</v>
      </c>
      <c r="O5770" t="s">
        <v>41</v>
      </c>
      <c r="P5770" s="13">
        <v>18264</v>
      </c>
      <c r="Q5770" s="16" t="str">
        <f>Table2[[#This Row],[Service Line Size (inches) (System Side)]]</f>
        <v>5/8</v>
      </c>
      <c r="R5770" t="s">
        <v>49</v>
      </c>
      <c r="S5770" t="str">
        <f>IF(Table2[[#This Row],[Basis of Material Classification (Customer Side)*]]="Field inspection","Yes","No")</f>
        <v>No</v>
      </c>
      <c r="V5770" t="s">
        <v>50</v>
      </c>
      <c r="W5770" t="s">
        <v>44</v>
      </c>
      <c r="X5770" t="s">
        <v>44</v>
      </c>
      <c r="Z5770" t="s">
        <v>45</v>
      </c>
      <c r="AA5770" t="s">
        <v>46</v>
      </c>
      <c r="AB5770" t="s">
        <v>46</v>
      </c>
      <c r="AC5770" t="s">
        <v>40</v>
      </c>
    </row>
    <row r="5771" spans="1:29" ht="14.4" x14ac:dyDescent="0.3">
      <c r="A5771">
        <v>5769</v>
      </c>
      <c r="B5771" t="s">
        <v>5762</v>
      </c>
      <c r="C5771" t="s">
        <v>277</v>
      </c>
      <c r="D5771" t="s">
        <v>40</v>
      </c>
      <c r="E5771" t="s">
        <v>40</v>
      </c>
      <c r="F5771" t="s">
        <v>41</v>
      </c>
      <c r="G5771" t="s">
        <v>40</v>
      </c>
      <c r="H5771" s="26">
        <v>31413</v>
      </c>
      <c r="I5771" t="s">
        <v>42</v>
      </c>
      <c r="J5771" t="s">
        <v>43</v>
      </c>
      <c r="K5771" t="str">
        <f>IF(Table2[[#This Row],[Basis of Material Classification (System Side)*]]="Field inspection","Yes","No")</f>
        <v>No</v>
      </c>
      <c r="N5771" t="str">
        <f>Table2[[#This Row],[Basis of Material Classification (System Side)*]]</f>
        <v>Installation date after lead ban</v>
      </c>
      <c r="O5771" t="s">
        <v>41</v>
      </c>
      <c r="P5771" s="13">
        <v>32509</v>
      </c>
      <c r="Q5771" s="16" t="str">
        <f>Table2[[#This Row],[Service Line Size (inches) (System Side)]]</f>
        <v>5/8</v>
      </c>
      <c r="R5771" t="s">
        <v>43</v>
      </c>
      <c r="S5771" t="str">
        <f>IF(Table2[[#This Row],[Basis of Material Classification (Customer Side)*]]="Field inspection","Yes","No")</f>
        <v>No</v>
      </c>
      <c r="V5771" t="s">
        <v>43</v>
      </c>
      <c r="W5771" t="s">
        <v>44</v>
      </c>
      <c r="X5771" t="s">
        <v>44</v>
      </c>
      <c r="Z5771" t="s">
        <v>45</v>
      </c>
      <c r="AA5771" t="s">
        <v>46</v>
      </c>
      <c r="AB5771" t="s">
        <v>46</v>
      </c>
      <c r="AC5771" t="s">
        <v>40</v>
      </c>
    </row>
    <row r="5772" spans="1:29" ht="14.4" x14ac:dyDescent="0.3">
      <c r="A5772">
        <v>5770</v>
      </c>
      <c r="B5772" t="s">
        <v>5763</v>
      </c>
      <c r="C5772" t="s">
        <v>277</v>
      </c>
      <c r="D5772" t="s">
        <v>40</v>
      </c>
      <c r="E5772" t="s">
        <v>40</v>
      </c>
      <c r="F5772" t="s">
        <v>41</v>
      </c>
      <c r="G5772" t="s">
        <v>40</v>
      </c>
      <c r="H5772" s="27"/>
      <c r="I5772" t="s">
        <v>42</v>
      </c>
      <c r="J5772" t="s">
        <v>49</v>
      </c>
      <c r="K5772" t="str">
        <f>IF(Table2[[#This Row],[Basis of Material Classification (System Side)*]]="Field inspection","Yes","No")</f>
        <v>No</v>
      </c>
      <c r="N5772" t="s">
        <v>50</v>
      </c>
      <c r="O5772" t="s">
        <v>41</v>
      </c>
      <c r="P5772" s="13">
        <v>27760</v>
      </c>
      <c r="Q5772" s="16" t="str">
        <f>Table2[[#This Row],[Service Line Size (inches) (System Side)]]</f>
        <v>5/8</v>
      </c>
      <c r="R5772" t="s">
        <v>49</v>
      </c>
      <c r="S5772" t="str">
        <f>IF(Table2[[#This Row],[Basis of Material Classification (Customer Side)*]]="Field inspection","Yes","No")</f>
        <v>No</v>
      </c>
      <c r="V5772" t="s">
        <v>50</v>
      </c>
      <c r="W5772" t="s">
        <v>44</v>
      </c>
      <c r="X5772" t="s">
        <v>44</v>
      </c>
      <c r="Z5772" t="s">
        <v>45</v>
      </c>
      <c r="AA5772" t="s">
        <v>46</v>
      </c>
      <c r="AB5772" t="s">
        <v>46</v>
      </c>
      <c r="AC5772" t="s">
        <v>40</v>
      </c>
    </row>
    <row r="5773" spans="1:29" ht="14.4" x14ac:dyDescent="0.3">
      <c r="A5773">
        <v>5771</v>
      </c>
      <c r="B5773" t="s">
        <v>5764</v>
      </c>
      <c r="C5773" t="s">
        <v>277</v>
      </c>
      <c r="D5773" t="s">
        <v>40</v>
      </c>
      <c r="E5773" t="s">
        <v>40</v>
      </c>
      <c r="F5773" t="s">
        <v>41</v>
      </c>
      <c r="G5773" t="s">
        <v>40</v>
      </c>
      <c r="H5773" s="26">
        <v>39083</v>
      </c>
      <c r="I5773" t="s">
        <v>42</v>
      </c>
      <c r="J5773" t="s">
        <v>43</v>
      </c>
      <c r="K5773" t="str">
        <f>IF(Table2[[#This Row],[Basis of Material Classification (System Side)*]]="Field inspection","Yes","No")</f>
        <v>No</v>
      </c>
      <c r="N5773" t="str">
        <f>Table2[[#This Row],[Basis of Material Classification (System Side)*]]</f>
        <v>Installation date after lead ban</v>
      </c>
      <c r="O5773" t="s">
        <v>53</v>
      </c>
      <c r="P5773" s="13">
        <v>19360</v>
      </c>
      <c r="Q5773" s="16" t="str">
        <f>Table2[[#This Row],[Service Line Size (inches) (System Side)]]</f>
        <v>5/8</v>
      </c>
      <c r="R5773" t="s">
        <v>65</v>
      </c>
      <c r="S5773" t="str">
        <f>IF(Table2[[#This Row],[Basis of Material Classification (Customer Side)*]]="Field inspection","Yes","No")</f>
        <v>Yes</v>
      </c>
      <c r="T5773" t="s">
        <v>71</v>
      </c>
      <c r="U5773" s="13">
        <v>45484</v>
      </c>
      <c r="V5773" t="s">
        <v>72</v>
      </c>
      <c r="W5773" t="s">
        <v>44</v>
      </c>
      <c r="X5773" t="s">
        <v>44</v>
      </c>
      <c r="Z5773" t="s">
        <v>45</v>
      </c>
      <c r="AA5773" t="s">
        <v>46</v>
      </c>
      <c r="AB5773" t="s">
        <v>46</v>
      </c>
      <c r="AC5773" t="s">
        <v>40</v>
      </c>
    </row>
    <row r="5774" spans="1:29" ht="14.4" x14ac:dyDescent="0.3">
      <c r="A5774">
        <v>5772</v>
      </c>
      <c r="B5774" t="s">
        <v>5765</v>
      </c>
      <c r="C5774" t="s">
        <v>277</v>
      </c>
      <c r="D5774" t="s">
        <v>40</v>
      </c>
      <c r="E5774" t="s">
        <v>40</v>
      </c>
      <c r="F5774" t="s">
        <v>53</v>
      </c>
      <c r="G5774" t="s">
        <v>40</v>
      </c>
      <c r="H5774" s="26">
        <v>28126</v>
      </c>
      <c r="I5774" t="s">
        <v>42</v>
      </c>
      <c r="J5774" t="s">
        <v>55</v>
      </c>
      <c r="K5774" t="str">
        <f>IF(Table2[[#This Row],[Basis of Material Classification (System Side)*]]="Field inspection","Yes","No")</f>
        <v>No</v>
      </c>
      <c r="O5774" t="s">
        <v>41</v>
      </c>
      <c r="P5774" s="13">
        <v>20821</v>
      </c>
      <c r="Q5774" s="16" t="str">
        <f>Table2[[#This Row],[Service Line Size (inches) (System Side)]]</f>
        <v>5/8</v>
      </c>
      <c r="R5774" t="s">
        <v>49</v>
      </c>
      <c r="S5774" t="str">
        <f>IF(Table2[[#This Row],[Basis of Material Classification (Customer Side)*]]="Field inspection","Yes","No")</f>
        <v>No</v>
      </c>
      <c r="V5774" t="s">
        <v>50</v>
      </c>
      <c r="W5774" t="s">
        <v>44</v>
      </c>
      <c r="X5774" t="s">
        <v>44</v>
      </c>
      <c r="Z5774" t="s">
        <v>45</v>
      </c>
      <c r="AA5774" t="s">
        <v>46</v>
      </c>
      <c r="AB5774" t="s">
        <v>46</v>
      </c>
      <c r="AC5774" t="s">
        <v>40</v>
      </c>
    </row>
    <row r="5775" spans="1:29" ht="14.4" x14ac:dyDescent="0.3">
      <c r="A5775">
        <v>5773</v>
      </c>
      <c r="B5775" t="s">
        <v>5766</v>
      </c>
      <c r="C5775" t="s">
        <v>277</v>
      </c>
      <c r="D5775" t="s">
        <v>40</v>
      </c>
      <c r="E5775" t="s">
        <v>40</v>
      </c>
      <c r="F5775" t="s">
        <v>41</v>
      </c>
      <c r="G5775" t="s">
        <v>40</v>
      </c>
      <c r="H5775" s="26">
        <v>32509</v>
      </c>
      <c r="I5775" t="s">
        <v>42</v>
      </c>
      <c r="J5775" t="s">
        <v>43</v>
      </c>
      <c r="K5775" t="str">
        <f>IF(Table2[[#This Row],[Basis of Material Classification (System Side)*]]="Field inspection","Yes","No")</f>
        <v>No</v>
      </c>
      <c r="N5775" t="str">
        <f>Table2[[#This Row],[Basis of Material Classification (System Side)*]]</f>
        <v>Installation date after lead ban</v>
      </c>
      <c r="O5775" t="s">
        <v>41</v>
      </c>
      <c r="P5775" s="13">
        <v>37987</v>
      </c>
      <c r="Q5775" s="16" t="str">
        <f>Table2[[#This Row],[Service Line Size (inches) (System Side)]]</f>
        <v>5/8</v>
      </c>
      <c r="R5775" t="s">
        <v>43</v>
      </c>
      <c r="S5775" t="str">
        <f>IF(Table2[[#This Row],[Basis of Material Classification (Customer Side)*]]="Field inspection","Yes","No")</f>
        <v>No</v>
      </c>
      <c r="V5775" t="s">
        <v>43</v>
      </c>
      <c r="W5775" t="s">
        <v>44</v>
      </c>
      <c r="X5775" t="s">
        <v>44</v>
      </c>
      <c r="Z5775" t="s">
        <v>45</v>
      </c>
      <c r="AA5775" t="s">
        <v>46</v>
      </c>
      <c r="AB5775" t="s">
        <v>46</v>
      </c>
      <c r="AC5775" t="s">
        <v>40</v>
      </c>
    </row>
    <row r="5776" spans="1:29" ht="14.4" x14ac:dyDescent="0.3">
      <c r="A5776">
        <v>5774</v>
      </c>
      <c r="B5776" t="s">
        <v>5767</v>
      </c>
      <c r="C5776" t="s">
        <v>277</v>
      </c>
      <c r="D5776" t="s">
        <v>40</v>
      </c>
      <c r="E5776" t="s">
        <v>40</v>
      </c>
      <c r="F5776" t="s">
        <v>41</v>
      </c>
      <c r="G5776" t="s">
        <v>40</v>
      </c>
      <c r="H5776" s="26">
        <v>36892</v>
      </c>
      <c r="I5776" t="s">
        <v>42</v>
      </c>
      <c r="J5776" t="s">
        <v>43</v>
      </c>
      <c r="K5776" t="str">
        <f>IF(Table2[[#This Row],[Basis of Material Classification (System Side)*]]="Field inspection","Yes","No")</f>
        <v>No</v>
      </c>
      <c r="N5776" t="str">
        <f>Table2[[#This Row],[Basis of Material Classification (System Side)*]]</f>
        <v>Installation date after lead ban</v>
      </c>
      <c r="O5776" t="s">
        <v>41</v>
      </c>
      <c r="P5776" s="13">
        <v>37987</v>
      </c>
      <c r="Q5776" s="16" t="str">
        <f>Table2[[#This Row],[Service Line Size (inches) (System Side)]]</f>
        <v>5/8</v>
      </c>
      <c r="R5776" t="s">
        <v>43</v>
      </c>
      <c r="S5776" t="str">
        <f>IF(Table2[[#This Row],[Basis of Material Classification (Customer Side)*]]="Field inspection","Yes","No")</f>
        <v>No</v>
      </c>
      <c r="V5776" t="s">
        <v>43</v>
      </c>
      <c r="W5776" t="s">
        <v>44</v>
      </c>
      <c r="X5776" t="s">
        <v>44</v>
      </c>
      <c r="Z5776" t="s">
        <v>45</v>
      </c>
      <c r="AA5776" t="s">
        <v>46</v>
      </c>
      <c r="AB5776" t="s">
        <v>46</v>
      </c>
      <c r="AC5776" t="s">
        <v>40</v>
      </c>
    </row>
    <row r="5777" spans="1:29" ht="14.4" x14ac:dyDescent="0.3">
      <c r="A5777">
        <v>5775</v>
      </c>
      <c r="B5777" t="s">
        <v>5768</v>
      </c>
      <c r="C5777" t="s">
        <v>277</v>
      </c>
      <c r="D5777" t="s">
        <v>40</v>
      </c>
      <c r="E5777" t="s">
        <v>40</v>
      </c>
      <c r="F5777" t="s">
        <v>132</v>
      </c>
      <c r="G5777" t="s">
        <v>40</v>
      </c>
      <c r="H5777" s="26">
        <v>36526</v>
      </c>
      <c r="I5777">
        <v>2</v>
      </c>
      <c r="J5777" t="s">
        <v>55</v>
      </c>
      <c r="K5777" t="str">
        <f>IF(Table2[[#This Row],[Basis of Material Classification (System Side)*]]="Field inspection","Yes","No")</f>
        <v>No</v>
      </c>
      <c r="O5777" t="s">
        <v>41</v>
      </c>
      <c r="P5777" s="13">
        <v>21916</v>
      </c>
      <c r="Q5777" s="16">
        <f>Table2[[#This Row],[Service Line Size (inches) (System Side)]]</f>
        <v>2</v>
      </c>
      <c r="R5777" t="s">
        <v>55</v>
      </c>
      <c r="S5777" t="str">
        <f>IF(Table2[[#This Row],[Basis of Material Classification (Customer Side)*]]="Field inspection","Yes","No")</f>
        <v>No</v>
      </c>
      <c r="V5777" t="s">
        <v>55</v>
      </c>
      <c r="W5777" t="s">
        <v>44</v>
      </c>
      <c r="X5777" t="s">
        <v>44</v>
      </c>
      <c r="Z5777" t="s">
        <v>58</v>
      </c>
      <c r="AA5777" t="s">
        <v>46</v>
      </c>
      <c r="AB5777" t="s">
        <v>46</v>
      </c>
      <c r="AC5777" t="s">
        <v>40</v>
      </c>
    </row>
    <row r="5778" spans="1:29" ht="14.4" x14ac:dyDescent="0.3">
      <c r="A5778">
        <v>5776</v>
      </c>
      <c r="B5778" t="s">
        <v>5769</v>
      </c>
      <c r="C5778" t="s">
        <v>277</v>
      </c>
      <c r="D5778" t="s">
        <v>40</v>
      </c>
      <c r="E5778" t="s">
        <v>40</v>
      </c>
      <c r="F5778" t="s">
        <v>41</v>
      </c>
      <c r="G5778" t="s">
        <v>40</v>
      </c>
      <c r="H5778" s="27"/>
      <c r="I5778" t="s">
        <v>42</v>
      </c>
      <c r="J5778" t="s">
        <v>49</v>
      </c>
      <c r="K5778" t="str">
        <f>IF(Table2[[#This Row],[Basis of Material Classification (System Side)*]]="Field inspection","Yes","No")</f>
        <v>No</v>
      </c>
      <c r="N5778" t="s">
        <v>50</v>
      </c>
      <c r="O5778" t="s">
        <v>41</v>
      </c>
      <c r="P5778" s="13">
        <v>14611</v>
      </c>
      <c r="Q5778" s="16" t="str">
        <f>Table2[[#This Row],[Service Line Size (inches) (System Side)]]</f>
        <v>5/8</v>
      </c>
      <c r="R5778" t="s">
        <v>49</v>
      </c>
      <c r="S5778" t="str">
        <f>IF(Table2[[#This Row],[Basis of Material Classification (Customer Side)*]]="Field inspection","Yes","No")</f>
        <v>No</v>
      </c>
      <c r="V5778" t="s">
        <v>50</v>
      </c>
      <c r="W5778" t="s">
        <v>44</v>
      </c>
      <c r="X5778" t="s">
        <v>44</v>
      </c>
      <c r="Z5778" t="s">
        <v>45</v>
      </c>
      <c r="AA5778" t="s">
        <v>46</v>
      </c>
      <c r="AB5778" t="s">
        <v>46</v>
      </c>
      <c r="AC5778" t="s">
        <v>40</v>
      </c>
    </row>
    <row r="5779" spans="1:29" ht="14.4" x14ac:dyDescent="0.3">
      <c r="A5779">
        <v>5777</v>
      </c>
      <c r="B5779" t="s">
        <v>5770</v>
      </c>
      <c r="C5779" t="s">
        <v>277</v>
      </c>
      <c r="D5779" t="s">
        <v>40</v>
      </c>
      <c r="E5779" t="s">
        <v>40</v>
      </c>
      <c r="F5779" t="s">
        <v>41</v>
      </c>
      <c r="G5779" t="s">
        <v>40</v>
      </c>
      <c r="H5779" s="26">
        <v>28126</v>
      </c>
      <c r="I5779">
        <v>1</v>
      </c>
      <c r="J5779" t="s">
        <v>49</v>
      </c>
      <c r="K5779" t="str">
        <f>IF(Table2[[#This Row],[Basis of Material Classification (System Side)*]]="Field inspection","Yes","No")</f>
        <v>No</v>
      </c>
      <c r="N5779" t="s">
        <v>50</v>
      </c>
      <c r="O5779" t="s">
        <v>53</v>
      </c>
      <c r="P5779"/>
      <c r="Q5779" s="16">
        <f>Table2[[#This Row],[Service Line Size (inches) (System Side)]]</f>
        <v>1</v>
      </c>
      <c r="R5779" t="s">
        <v>65</v>
      </c>
      <c r="S5779" t="str">
        <f>IF(Table2[[#This Row],[Basis of Material Classification (Customer Side)*]]="Field inspection","Yes","No")</f>
        <v>Yes</v>
      </c>
      <c r="T5779" t="s">
        <v>71</v>
      </c>
      <c r="U5779" s="13">
        <v>45503</v>
      </c>
      <c r="V5779" t="s">
        <v>72</v>
      </c>
      <c r="W5779" t="s">
        <v>44</v>
      </c>
      <c r="X5779" t="s">
        <v>44</v>
      </c>
      <c r="Z5779" t="s">
        <v>58</v>
      </c>
      <c r="AA5779" t="s">
        <v>46</v>
      </c>
      <c r="AB5779" t="s">
        <v>46</v>
      </c>
      <c r="AC5779" t="s">
        <v>40</v>
      </c>
    </row>
    <row r="5780" spans="1:29" ht="14.4" x14ac:dyDescent="0.3">
      <c r="A5780">
        <v>5778</v>
      </c>
      <c r="B5780" t="s">
        <v>5771</v>
      </c>
      <c r="C5780" t="s">
        <v>277</v>
      </c>
      <c r="D5780" t="s">
        <v>40</v>
      </c>
      <c r="E5780" t="s">
        <v>40</v>
      </c>
      <c r="F5780" t="s">
        <v>41</v>
      </c>
      <c r="G5780" t="s">
        <v>40</v>
      </c>
      <c r="H5780" s="26">
        <v>25569</v>
      </c>
      <c r="I5780">
        <v>1</v>
      </c>
      <c r="J5780" t="s">
        <v>49</v>
      </c>
      <c r="K5780" t="str">
        <f>IF(Table2[[#This Row],[Basis of Material Classification (System Side)*]]="Field inspection","Yes","No")</f>
        <v>No</v>
      </c>
      <c r="N5780" t="s">
        <v>50</v>
      </c>
      <c r="O5780" t="s">
        <v>41</v>
      </c>
      <c r="P5780"/>
      <c r="Q5780" s="16">
        <f>Table2[[#This Row],[Service Line Size (inches) (System Side)]]</f>
        <v>1</v>
      </c>
      <c r="R5780" t="s">
        <v>49</v>
      </c>
      <c r="S5780" t="str">
        <f>IF(Table2[[#This Row],[Basis of Material Classification (Customer Side)*]]="Field inspection","Yes","No")</f>
        <v>No</v>
      </c>
      <c r="V5780" t="s">
        <v>50</v>
      </c>
      <c r="W5780" t="s">
        <v>44</v>
      </c>
      <c r="X5780" t="s">
        <v>44</v>
      </c>
      <c r="Z5780" t="s">
        <v>58</v>
      </c>
      <c r="AA5780" t="s">
        <v>46</v>
      </c>
      <c r="AB5780" t="s">
        <v>46</v>
      </c>
      <c r="AC5780" t="s">
        <v>40</v>
      </c>
    </row>
    <row r="5781" spans="1:29" ht="14.4" x14ac:dyDescent="0.3">
      <c r="A5781">
        <v>5779</v>
      </c>
      <c r="B5781" t="s">
        <v>5772</v>
      </c>
      <c r="C5781" t="s">
        <v>277</v>
      </c>
      <c r="D5781" t="s">
        <v>40</v>
      </c>
      <c r="E5781" t="s">
        <v>40</v>
      </c>
      <c r="F5781" t="s">
        <v>41</v>
      </c>
      <c r="G5781" t="s">
        <v>40</v>
      </c>
      <c r="H5781" s="27"/>
      <c r="I5781">
        <v>1</v>
      </c>
      <c r="J5781" t="s">
        <v>49</v>
      </c>
      <c r="K5781" t="str">
        <f>IF(Table2[[#This Row],[Basis of Material Classification (System Side)*]]="Field inspection","Yes","No")</f>
        <v>No</v>
      </c>
      <c r="N5781" t="s">
        <v>50</v>
      </c>
      <c r="O5781" t="s">
        <v>41</v>
      </c>
      <c r="P5781"/>
      <c r="Q5781" s="16">
        <f>Table2[[#This Row],[Service Line Size (inches) (System Side)]]</f>
        <v>1</v>
      </c>
      <c r="R5781" t="s">
        <v>49</v>
      </c>
      <c r="S5781" t="str">
        <f>IF(Table2[[#This Row],[Basis of Material Classification (Customer Side)*]]="Field inspection","Yes","No")</f>
        <v>No</v>
      </c>
      <c r="V5781" t="s">
        <v>50</v>
      </c>
      <c r="W5781" t="s">
        <v>44</v>
      </c>
      <c r="X5781" t="s">
        <v>44</v>
      </c>
      <c r="Z5781" t="s">
        <v>58</v>
      </c>
      <c r="AA5781" t="s">
        <v>46</v>
      </c>
      <c r="AB5781" t="s">
        <v>46</v>
      </c>
      <c r="AC5781" t="s">
        <v>40</v>
      </c>
    </row>
    <row r="5782" spans="1:29" ht="14.4" x14ac:dyDescent="0.3">
      <c r="A5782">
        <v>5780</v>
      </c>
      <c r="B5782" t="s">
        <v>5773</v>
      </c>
      <c r="C5782" t="s">
        <v>277</v>
      </c>
      <c r="D5782" t="s">
        <v>40</v>
      </c>
      <c r="E5782" t="s">
        <v>40</v>
      </c>
      <c r="F5782" t="s">
        <v>41</v>
      </c>
      <c r="G5782" t="s">
        <v>40</v>
      </c>
      <c r="H5782" s="26">
        <v>32143</v>
      </c>
      <c r="I5782" t="s">
        <v>42</v>
      </c>
      <c r="J5782" t="s">
        <v>43</v>
      </c>
      <c r="K5782" t="str">
        <f>IF(Table2[[#This Row],[Basis of Material Classification (System Side)*]]="Field inspection","Yes","No")</f>
        <v>No</v>
      </c>
      <c r="N5782" t="str">
        <f>Table2[[#This Row],[Basis of Material Classification (System Side)*]]</f>
        <v>Installation date after lead ban</v>
      </c>
      <c r="O5782" t="s">
        <v>41</v>
      </c>
      <c r="P5782" s="13">
        <v>32874</v>
      </c>
      <c r="Q5782" s="16" t="str">
        <f>Table2[[#This Row],[Service Line Size (inches) (System Side)]]</f>
        <v>5/8</v>
      </c>
      <c r="R5782" t="s">
        <v>43</v>
      </c>
      <c r="S5782" t="str">
        <f>IF(Table2[[#This Row],[Basis of Material Classification (Customer Side)*]]="Field inspection","Yes","No")</f>
        <v>No</v>
      </c>
      <c r="V5782" t="s">
        <v>43</v>
      </c>
      <c r="W5782" t="s">
        <v>44</v>
      </c>
      <c r="X5782" t="s">
        <v>44</v>
      </c>
      <c r="Z5782" t="s">
        <v>45</v>
      </c>
      <c r="AA5782" t="s">
        <v>46</v>
      </c>
      <c r="AB5782" t="s">
        <v>46</v>
      </c>
      <c r="AC5782" t="s">
        <v>40</v>
      </c>
    </row>
    <row r="5783" spans="1:29" ht="14.4" x14ac:dyDescent="0.3">
      <c r="A5783">
        <v>5781</v>
      </c>
      <c r="B5783" t="s">
        <v>5774</v>
      </c>
      <c r="C5783" t="s">
        <v>277</v>
      </c>
      <c r="D5783" t="s">
        <v>40</v>
      </c>
      <c r="E5783" t="s">
        <v>40</v>
      </c>
      <c r="F5783" t="s">
        <v>41</v>
      </c>
      <c r="G5783" t="s">
        <v>40</v>
      </c>
      <c r="H5783" s="26">
        <v>20090</v>
      </c>
      <c r="I5783" t="s">
        <v>42</v>
      </c>
      <c r="J5783" t="s">
        <v>49</v>
      </c>
      <c r="K5783" t="str">
        <f>IF(Table2[[#This Row],[Basis of Material Classification (System Side)*]]="Field inspection","Yes","No")</f>
        <v>No</v>
      </c>
      <c r="N5783" t="s">
        <v>50</v>
      </c>
      <c r="O5783" t="s">
        <v>41</v>
      </c>
      <c r="P5783" s="13">
        <v>20090</v>
      </c>
      <c r="Q5783" s="16" t="str">
        <f>Table2[[#This Row],[Service Line Size (inches) (System Side)]]</f>
        <v>5/8</v>
      </c>
      <c r="R5783" t="s">
        <v>49</v>
      </c>
      <c r="S5783" t="str">
        <f>IF(Table2[[#This Row],[Basis of Material Classification (Customer Side)*]]="Field inspection","Yes","No")</f>
        <v>No</v>
      </c>
      <c r="V5783" t="s">
        <v>50</v>
      </c>
      <c r="W5783" t="s">
        <v>44</v>
      </c>
      <c r="X5783" t="s">
        <v>44</v>
      </c>
      <c r="Z5783" t="s">
        <v>45</v>
      </c>
      <c r="AA5783" t="s">
        <v>46</v>
      </c>
      <c r="AB5783" t="s">
        <v>46</v>
      </c>
      <c r="AC5783" t="s">
        <v>40</v>
      </c>
    </row>
    <row r="5784" spans="1:29" ht="14.4" x14ac:dyDescent="0.3">
      <c r="A5784">
        <v>5782</v>
      </c>
      <c r="B5784" t="s">
        <v>5775</v>
      </c>
      <c r="C5784" t="s">
        <v>277</v>
      </c>
      <c r="D5784" t="s">
        <v>40</v>
      </c>
      <c r="E5784" t="s">
        <v>40</v>
      </c>
      <c r="F5784" t="s">
        <v>41</v>
      </c>
      <c r="G5784" t="s">
        <v>40</v>
      </c>
      <c r="H5784" s="26">
        <v>24838</v>
      </c>
      <c r="I5784" t="s">
        <v>42</v>
      </c>
      <c r="J5784" t="s">
        <v>49</v>
      </c>
      <c r="K5784" t="str">
        <f>IF(Table2[[#This Row],[Basis of Material Classification (System Side)*]]="Field inspection","Yes","No")</f>
        <v>No</v>
      </c>
      <c r="N5784" t="s">
        <v>50</v>
      </c>
      <c r="O5784" t="s">
        <v>41</v>
      </c>
      <c r="P5784" s="13">
        <v>23743</v>
      </c>
      <c r="Q5784" s="16" t="str">
        <f>Table2[[#This Row],[Service Line Size (inches) (System Side)]]</f>
        <v>5/8</v>
      </c>
      <c r="R5784" t="s">
        <v>49</v>
      </c>
      <c r="S5784" t="str">
        <f>IF(Table2[[#This Row],[Basis of Material Classification (Customer Side)*]]="Field inspection","Yes","No")</f>
        <v>No</v>
      </c>
      <c r="V5784" t="s">
        <v>50</v>
      </c>
      <c r="W5784" t="s">
        <v>44</v>
      </c>
      <c r="X5784" t="s">
        <v>44</v>
      </c>
      <c r="Z5784" t="s">
        <v>45</v>
      </c>
      <c r="AA5784" t="s">
        <v>46</v>
      </c>
      <c r="AB5784" t="s">
        <v>46</v>
      </c>
      <c r="AC5784" t="s">
        <v>40</v>
      </c>
    </row>
    <row r="5785" spans="1:29" ht="14.4" x14ac:dyDescent="0.3">
      <c r="A5785">
        <v>5783</v>
      </c>
      <c r="B5785" t="s">
        <v>5776</v>
      </c>
      <c r="C5785" t="s">
        <v>277</v>
      </c>
      <c r="D5785" t="s">
        <v>40</v>
      </c>
      <c r="E5785" t="s">
        <v>40</v>
      </c>
      <c r="F5785" t="s">
        <v>41</v>
      </c>
      <c r="G5785" t="s">
        <v>40</v>
      </c>
      <c r="H5785" s="26">
        <v>29952</v>
      </c>
      <c r="I5785" t="s">
        <v>42</v>
      </c>
      <c r="J5785" t="s">
        <v>43</v>
      </c>
      <c r="K5785" t="str">
        <f>IF(Table2[[#This Row],[Basis of Material Classification (System Side)*]]="Field inspection","Yes","No")</f>
        <v>No</v>
      </c>
      <c r="N5785" t="str">
        <f>Table2[[#This Row],[Basis of Material Classification (System Side)*]]</f>
        <v>Installation date after lead ban</v>
      </c>
      <c r="O5785" t="s">
        <v>41</v>
      </c>
      <c r="P5785" s="13">
        <v>29221</v>
      </c>
      <c r="Q5785" s="16" t="str">
        <f>Table2[[#This Row],[Service Line Size (inches) (System Side)]]</f>
        <v>5/8</v>
      </c>
      <c r="R5785" t="s">
        <v>43</v>
      </c>
      <c r="S5785" t="str">
        <f>IF(Table2[[#This Row],[Basis of Material Classification (Customer Side)*]]="Field inspection","Yes","No")</f>
        <v>No</v>
      </c>
      <c r="V5785" t="s">
        <v>43</v>
      </c>
      <c r="W5785" t="s">
        <v>44</v>
      </c>
      <c r="X5785" t="s">
        <v>44</v>
      </c>
      <c r="Z5785" t="s">
        <v>45</v>
      </c>
      <c r="AA5785" t="s">
        <v>46</v>
      </c>
      <c r="AB5785" t="s">
        <v>46</v>
      </c>
      <c r="AC5785" t="s">
        <v>40</v>
      </c>
    </row>
    <row r="5786" spans="1:29" ht="14.4" x14ac:dyDescent="0.3">
      <c r="A5786">
        <v>5784</v>
      </c>
      <c r="B5786" t="s">
        <v>5777</v>
      </c>
      <c r="C5786" t="s">
        <v>277</v>
      </c>
      <c r="D5786" t="s">
        <v>40</v>
      </c>
      <c r="E5786" t="s">
        <v>40</v>
      </c>
      <c r="F5786" t="s">
        <v>41</v>
      </c>
      <c r="G5786" t="s">
        <v>40</v>
      </c>
      <c r="H5786" s="26">
        <v>33970</v>
      </c>
      <c r="I5786" t="s">
        <v>42</v>
      </c>
      <c r="J5786" t="s">
        <v>43</v>
      </c>
      <c r="K5786" t="str">
        <f>IF(Table2[[#This Row],[Basis of Material Classification (System Side)*]]="Field inspection","Yes","No")</f>
        <v>No</v>
      </c>
      <c r="N5786" t="str">
        <f>Table2[[#This Row],[Basis of Material Classification (System Side)*]]</f>
        <v>Installation date after lead ban</v>
      </c>
      <c r="O5786" t="s">
        <v>41</v>
      </c>
      <c r="P5786" s="13">
        <v>36526</v>
      </c>
      <c r="Q5786" s="16" t="str">
        <f>Table2[[#This Row],[Service Line Size (inches) (System Side)]]</f>
        <v>5/8</v>
      </c>
      <c r="R5786" t="s">
        <v>43</v>
      </c>
      <c r="S5786" t="str">
        <f>IF(Table2[[#This Row],[Basis of Material Classification (Customer Side)*]]="Field inspection","Yes","No")</f>
        <v>No</v>
      </c>
      <c r="V5786" t="s">
        <v>43</v>
      </c>
      <c r="W5786" t="s">
        <v>44</v>
      </c>
      <c r="X5786" t="s">
        <v>44</v>
      </c>
      <c r="Z5786" t="s">
        <v>45</v>
      </c>
      <c r="AA5786" t="s">
        <v>46</v>
      </c>
      <c r="AB5786" t="s">
        <v>46</v>
      </c>
      <c r="AC5786" t="s">
        <v>40</v>
      </c>
    </row>
    <row r="5787" spans="1:29" ht="14.4" x14ac:dyDescent="0.3">
      <c r="A5787">
        <v>5785</v>
      </c>
      <c r="B5787" t="s">
        <v>5778</v>
      </c>
      <c r="C5787" t="s">
        <v>277</v>
      </c>
      <c r="D5787" t="s">
        <v>40</v>
      </c>
      <c r="E5787" t="s">
        <v>40</v>
      </c>
      <c r="F5787" t="s">
        <v>41</v>
      </c>
      <c r="G5787" t="s">
        <v>40</v>
      </c>
      <c r="H5787" s="26">
        <v>36161</v>
      </c>
      <c r="I5787" t="s">
        <v>42</v>
      </c>
      <c r="J5787" t="s">
        <v>43</v>
      </c>
      <c r="K5787" t="str">
        <f>IF(Table2[[#This Row],[Basis of Material Classification (System Side)*]]="Field inspection","Yes","No")</f>
        <v>No</v>
      </c>
      <c r="N5787" t="str">
        <f>Table2[[#This Row],[Basis of Material Classification (System Side)*]]</f>
        <v>Installation date after lead ban</v>
      </c>
      <c r="O5787" t="s">
        <v>53</v>
      </c>
      <c r="P5787" s="13">
        <v>28856</v>
      </c>
      <c r="Q5787" s="16" t="str">
        <f>Table2[[#This Row],[Service Line Size (inches) (System Side)]]</f>
        <v>5/8</v>
      </c>
      <c r="R5787" t="s">
        <v>65</v>
      </c>
      <c r="S5787" t="str">
        <f>IF(Table2[[#This Row],[Basis of Material Classification (Customer Side)*]]="Field inspection","Yes","No")</f>
        <v>Yes</v>
      </c>
      <c r="T5787" t="s">
        <v>71</v>
      </c>
      <c r="U5787" s="13">
        <v>45484</v>
      </c>
      <c r="V5787" t="s">
        <v>72</v>
      </c>
      <c r="W5787" t="s">
        <v>44</v>
      </c>
      <c r="X5787" t="s">
        <v>44</v>
      </c>
      <c r="Z5787" t="s">
        <v>45</v>
      </c>
      <c r="AA5787" t="s">
        <v>46</v>
      </c>
      <c r="AB5787" t="s">
        <v>46</v>
      </c>
      <c r="AC5787" t="s">
        <v>40</v>
      </c>
    </row>
    <row r="5788" spans="1:29" ht="14.4" x14ac:dyDescent="0.3">
      <c r="A5788">
        <v>5786</v>
      </c>
      <c r="B5788" t="s">
        <v>5779</v>
      </c>
      <c r="C5788" t="s">
        <v>277</v>
      </c>
      <c r="D5788" t="s">
        <v>40</v>
      </c>
      <c r="E5788" t="s">
        <v>40</v>
      </c>
      <c r="F5788" t="s">
        <v>41</v>
      </c>
      <c r="G5788" t="s">
        <v>40</v>
      </c>
      <c r="H5788" s="26">
        <v>32874</v>
      </c>
      <c r="I5788" t="s">
        <v>42</v>
      </c>
      <c r="J5788" t="s">
        <v>43</v>
      </c>
      <c r="K5788" t="str">
        <f>IF(Table2[[#This Row],[Basis of Material Classification (System Side)*]]="Field inspection","Yes","No")</f>
        <v>No</v>
      </c>
      <c r="N5788" t="str">
        <f>Table2[[#This Row],[Basis of Material Classification (System Side)*]]</f>
        <v>Installation date after lead ban</v>
      </c>
      <c r="O5788" t="s">
        <v>41</v>
      </c>
      <c r="P5788" s="13">
        <v>34335</v>
      </c>
      <c r="Q5788" s="16" t="str">
        <f>Table2[[#This Row],[Service Line Size (inches) (System Side)]]</f>
        <v>5/8</v>
      </c>
      <c r="R5788" t="s">
        <v>43</v>
      </c>
      <c r="S5788" t="str">
        <f>IF(Table2[[#This Row],[Basis of Material Classification (Customer Side)*]]="Field inspection","Yes","No")</f>
        <v>No</v>
      </c>
      <c r="V5788" t="s">
        <v>43</v>
      </c>
      <c r="W5788" t="s">
        <v>44</v>
      </c>
      <c r="X5788" t="s">
        <v>44</v>
      </c>
      <c r="Z5788" t="s">
        <v>45</v>
      </c>
      <c r="AA5788" t="s">
        <v>46</v>
      </c>
      <c r="AB5788" t="s">
        <v>46</v>
      </c>
      <c r="AC5788" t="s">
        <v>40</v>
      </c>
    </row>
    <row r="5789" spans="1:29" ht="14.4" x14ac:dyDescent="0.3">
      <c r="A5789">
        <v>5787</v>
      </c>
      <c r="B5789" t="s">
        <v>5780</v>
      </c>
      <c r="C5789" t="s">
        <v>277</v>
      </c>
      <c r="D5789" t="s">
        <v>40</v>
      </c>
      <c r="E5789" t="s">
        <v>40</v>
      </c>
      <c r="F5789" t="s">
        <v>41</v>
      </c>
      <c r="G5789" t="s">
        <v>40</v>
      </c>
      <c r="H5789" s="26">
        <v>40909</v>
      </c>
      <c r="I5789" t="s">
        <v>42</v>
      </c>
      <c r="J5789" t="s">
        <v>43</v>
      </c>
      <c r="K5789" t="str">
        <f>IF(Table2[[#This Row],[Basis of Material Classification (System Side)*]]="Field inspection","Yes","No")</f>
        <v>No</v>
      </c>
      <c r="N5789" t="str">
        <f>Table2[[#This Row],[Basis of Material Classification (System Side)*]]</f>
        <v>Installation date after lead ban</v>
      </c>
      <c r="O5789" t="s">
        <v>41</v>
      </c>
      <c r="P5789" s="13">
        <v>16803</v>
      </c>
      <c r="Q5789" s="16" t="str">
        <f>Table2[[#This Row],[Service Line Size (inches) (System Side)]]</f>
        <v>5/8</v>
      </c>
      <c r="R5789" t="s">
        <v>49</v>
      </c>
      <c r="S5789" t="str">
        <f>IF(Table2[[#This Row],[Basis of Material Classification (Customer Side)*]]="Field inspection","Yes","No")</f>
        <v>No</v>
      </c>
      <c r="V5789" t="s">
        <v>50</v>
      </c>
      <c r="W5789" t="s">
        <v>44</v>
      </c>
      <c r="X5789" t="s">
        <v>44</v>
      </c>
      <c r="Z5789" t="s">
        <v>45</v>
      </c>
      <c r="AA5789" t="s">
        <v>46</v>
      </c>
      <c r="AB5789" t="s">
        <v>46</v>
      </c>
      <c r="AC5789" t="s">
        <v>40</v>
      </c>
    </row>
    <row r="5790" spans="1:29" ht="14.4" x14ac:dyDescent="0.3">
      <c r="A5790">
        <v>5788</v>
      </c>
      <c r="B5790" t="s">
        <v>5781</v>
      </c>
      <c r="C5790" t="s">
        <v>277</v>
      </c>
      <c r="D5790" t="s">
        <v>40</v>
      </c>
      <c r="E5790" t="s">
        <v>40</v>
      </c>
      <c r="F5790" t="s">
        <v>53</v>
      </c>
      <c r="G5790" t="s">
        <v>40</v>
      </c>
      <c r="H5790" s="27"/>
      <c r="I5790" t="s">
        <v>42</v>
      </c>
      <c r="J5790" t="s">
        <v>55</v>
      </c>
      <c r="K5790" t="str">
        <f>IF(Table2[[#This Row],[Basis of Material Classification (System Side)*]]="Field inspection","Yes","No")</f>
        <v>No</v>
      </c>
      <c r="O5790" t="s">
        <v>41</v>
      </c>
      <c r="P5790" s="13">
        <v>7306</v>
      </c>
      <c r="Q5790" s="16" t="str">
        <f>Table2[[#This Row],[Service Line Size (inches) (System Side)]]</f>
        <v>5/8</v>
      </c>
      <c r="R5790" t="s">
        <v>49</v>
      </c>
      <c r="S5790" t="str">
        <f>IF(Table2[[#This Row],[Basis of Material Classification (Customer Side)*]]="Field inspection","Yes","No")</f>
        <v>No</v>
      </c>
      <c r="V5790" t="s">
        <v>50</v>
      </c>
      <c r="W5790" t="s">
        <v>44</v>
      </c>
      <c r="X5790" t="s">
        <v>44</v>
      </c>
      <c r="Z5790" t="s">
        <v>45</v>
      </c>
      <c r="AA5790" t="s">
        <v>46</v>
      </c>
      <c r="AB5790" t="s">
        <v>46</v>
      </c>
      <c r="AC5790" t="s">
        <v>40</v>
      </c>
    </row>
    <row r="5791" spans="1:29" ht="14.4" x14ac:dyDescent="0.3">
      <c r="A5791">
        <v>5789</v>
      </c>
      <c r="B5791" t="s">
        <v>5782</v>
      </c>
      <c r="C5791" t="s">
        <v>277</v>
      </c>
      <c r="D5791" t="s">
        <v>40</v>
      </c>
      <c r="E5791" t="s">
        <v>40</v>
      </c>
      <c r="F5791" t="s">
        <v>41</v>
      </c>
      <c r="G5791" t="s">
        <v>40</v>
      </c>
      <c r="H5791" s="26">
        <v>30317</v>
      </c>
      <c r="I5791" t="s">
        <v>42</v>
      </c>
      <c r="J5791" t="s">
        <v>43</v>
      </c>
      <c r="K5791" t="str">
        <f>IF(Table2[[#This Row],[Basis of Material Classification (System Side)*]]="Field inspection","Yes","No")</f>
        <v>No</v>
      </c>
      <c r="N5791" t="str">
        <f>Table2[[#This Row],[Basis of Material Classification (System Side)*]]</f>
        <v>Installation date after lead ban</v>
      </c>
      <c r="O5791" t="s">
        <v>41</v>
      </c>
      <c r="P5791"/>
      <c r="Q5791" s="16" t="str">
        <f>Table2[[#This Row],[Service Line Size (inches) (System Side)]]</f>
        <v>5/8</v>
      </c>
      <c r="R5791" t="s">
        <v>106</v>
      </c>
      <c r="S5791" t="str">
        <f>IF(Table2[[#This Row],[Basis of Material Classification (Customer Side)*]]="Field inspection","Yes","No")</f>
        <v>No</v>
      </c>
      <c r="V5791" t="s">
        <v>108</v>
      </c>
      <c r="W5791" t="s">
        <v>44</v>
      </c>
      <c r="X5791" t="s">
        <v>44</v>
      </c>
      <c r="Z5791" t="s">
        <v>45</v>
      </c>
      <c r="AA5791" t="s">
        <v>46</v>
      </c>
      <c r="AB5791" t="s">
        <v>46</v>
      </c>
      <c r="AC5791" t="s">
        <v>40</v>
      </c>
    </row>
    <row r="5792" spans="1:29" ht="14.4" x14ac:dyDescent="0.3">
      <c r="A5792">
        <v>5790</v>
      </c>
      <c r="B5792" t="s">
        <v>5783</v>
      </c>
      <c r="C5792" t="s">
        <v>277</v>
      </c>
      <c r="D5792" t="s">
        <v>40</v>
      </c>
      <c r="E5792" t="s">
        <v>40</v>
      </c>
      <c r="F5792" t="s">
        <v>41</v>
      </c>
      <c r="G5792" t="s">
        <v>40</v>
      </c>
      <c r="H5792" s="26">
        <v>24473</v>
      </c>
      <c r="I5792" t="s">
        <v>42</v>
      </c>
      <c r="J5792" t="s">
        <v>49</v>
      </c>
      <c r="K5792" t="str">
        <f>IF(Table2[[#This Row],[Basis of Material Classification (System Side)*]]="Field inspection","Yes","No")</f>
        <v>No</v>
      </c>
      <c r="N5792" t="s">
        <v>50</v>
      </c>
      <c r="O5792" t="s">
        <v>41</v>
      </c>
      <c r="P5792" s="13">
        <v>14611</v>
      </c>
      <c r="Q5792" s="16" t="str">
        <f>Table2[[#This Row],[Service Line Size (inches) (System Side)]]</f>
        <v>5/8</v>
      </c>
      <c r="R5792" t="s">
        <v>49</v>
      </c>
      <c r="S5792" t="str">
        <f>IF(Table2[[#This Row],[Basis of Material Classification (Customer Side)*]]="Field inspection","Yes","No")</f>
        <v>No</v>
      </c>
      <c r="V5792" t="s">
        <v>50</v>
      </c>
      <c r="W5792" t="s">
        <v>44</v>
      </c>
      <c r="X5792" t="s">
        <v>44</v>
      </c>
      <c r="Z5792" t="s">
        <v>45</v>
      </c>
      <c r="AA5792" t="s">
        <v>46</v>
      </c>
      <c r="AB5792" t="s">
        <v>46</v>
      </c>
      <c r="AC5792" t="s">
        <v>40</v>
      </c>
    </row>
    <row r="5793" spans="1:29" ht="14.4" x14ac:dyDescent="0.3">
      <c r="A5793">
        <v>5791</v>
      </c>
      <c r="B5793" t="s">
        <v>5784</v>
      </c>
      <c r="C5793" t="s">
        <v>277</v>
      </c>
      <c r="D5793" t="s">
        <v>40</v>
      </c>
      <c r="E5793" t="s">
        <v>40</v>
      </c>
      <c r="F5793" t="s">
        <v>41</v>
      </c>
      <c r="G5793" t="s">
        <v>40</v>
      </c>
      <c r="H5793" s="26">
        <v>31413</v>
      </c>
      <c r="I5793" t="s">
        <v>42</v>
      </c>
      <c r="J5793" t="s">
        <v>43</v>
      </c>
      <c r="K5793" t="str">
        <f>IF(Table2[[#This Row],[Basis of Material Classification (System Side)*]]="Field inspection","Yes","No")</f>
        <v>No</v>
      </c>
      <c r="N5793" t="str">
        <f>Table2[[#This Row],[Basis of Material Classification (System Side)*]]</f>
        <v>Installation date after lead ban</v>
      </c>
      <c r="O5793" t="s">
        <v>41</v>
      </c>
      <c r="P5793" s="13">
        <v>34700</v>
      </c>
      <c r="Q5793" s="16" t="str">
        <f>Table2[[#This Row],[Service Line Size (inches) (System Side)]]</f>
        <v>5/8</v>
      </c>
      <c r="R5793" t="s">
        <v>43</v>
      </c>
      <c r="S5793" t="str">
        <f>IF(Table2[[#This Row],[Basis of Material Classification (Customer Side)*]]="Field inspection","Yes","No")</f>
        <v>No</v>
      </c>
      <c r="V5793" t="s">
        <v>43</v>
      </c>
      <c r="W5793" t="s">
        <v>44</v>
      </c>
      <c r="X5793" t="s">
        <v>44</v>
      </c>
      <c r="Z5793" t="s">
        <v>45</v>
      </c>
      <c r="AA5793" t="s">
        <v>46</v>
      </c>
      <c r="AB5793" t="s">
        <v>46</v>
      </c>
      <c r="AC5793" t="s">
        <v>40</v>
      </c>
    </row>
    <row r="5794" spans="1:29" ht="14.4" x14ac:dyDescent="0.3">
      <c r="A5794">
        <v>5792</v>
      </c>
      <c r="B5794" t="s">
        <v>5785</v>
      </c>
      <c r="C5794" t="s">
        <v>277</v>
      </c>
      <c r="D5794" t="s">
        <v>40</v>
      </c>
      <c r="E5794" t="s">
        <v>40</v>
      </c>
      <c r="F5794" t="s">
        <v>41</v>
      </c>
      <c r="G5794" t="s">
        <v>40</v>
      </c>
      <c r="H5794" s="26">
        <v>33970</v>
      </c>
      <c r="I5794" t="s">
        <v>42</v>
      </c>
      <c r="J5794" t="s">
        <v>43</v>
      </c>
      <c r="K5794" t="str">
        <f>IF(Table2[[#This Row],[Basis of Material Classification (System Side)*]]="Field inspection","Yes","No")</f>
        <v>No</v>
      </c>
      <c r="N5794" t="str">
        <f>Table2[[#This Row],[Basis of Material Classification (System Side)*]]</f>
        <v>Installation date after lead ban</v>
      </c>
      <c r="O5794" t="s">
        <v>41</v>
      </c>
      <c r="P5794" s="13">
        <v>35065</v>
      </c>
      <c r="Q5794" s="16" t="str">
        <f>Table2[[#This Row],[Service Line Size (inches) (System Side)]]</f>
        <v>5/8</v>
      </c>
      <c r="R5794" t="s">
        <v>43</v>
      </c>
      <c r="S5794" t="str">
        <f>IF(Table2[[#This Row],[Basis of Material Classification (Customer Side)*]]="Field inspection","Yes","No")</f>
        <v>No</v>
      </c>
      <c r="V5794" t="s">
        <v>43</v>
      </c>
      <c r="W5794" t="s">
        <v>44</v>
      </c>
      <c r="X5794" t="s">
        <v>44</v>
      </c>
      <c r="Z5794" t="s">
        <v>45</v>
      </c>
      <c r="AA5794" t="s">
        <v>46</v>
      </c>
      <c r="AB5794" t="s">
        <v>46</v>
      </c>
      <c r="AC5794" t="s">
        <v>40</v>
      </c>
    </row>
    <row r="5795" spans="1:29" ht="14.4" x14ac:dyDescent="0.3">
      <c r="A5795">
        <v>5793</v>
      </c>
      <c r="B5795" t="s">
        <v>5786</v>
      </c>
      <c r="C5795" t="s">
        <v>277</v>
      </c>
      <c r="D5795" t="s">
        <v>40</v>
      </c>
      <c r="E5795" t="s">
        <v>40</v>
      </c>
      <c r="F5795" t="s">
        <v>53</v>
      </c>
      <c r="G5795" t="s">
        <v>40</v>
      </c>
      <c r="H5795" s="27"/>
      <c r="I5795" t="s">
        <v>42</v>
      </c>
      <c r="J5795" t="s">
        <v>65</v>
      </c>
      <c r="K5795" t="str">
        <f>IF(Table2[[#This Row],[Basis of Material Classification (System Side)*]]="Field inspection","Yes","No")</f>
        <v>Yes</v>
      </c>
      <c r="L5795" t="s">
        <v>66</v>
      </c>
      <c r="M5795" s="13">
        <v>45520</v>
      </c>
      <c r="O5795" t="s">
        <v>41</v>
      </c>
      <c r="P5795" s="13">
        <v>21551</v>
      </c>
      <c r="Q5795" s="16" t="str">
        <f>Table2[[#This Row],[Service Line Size (inches) (System Side)]]</f>
        <v>5/8</v>
      </c>
      <c r="R5795" t="s">
        <v>49</v>
      </c>
      <c r="S5795" t="str">
        <f>IF(Table2[[#This Row],[Basis of Material Classification (Customer Side)*]]="Field inspection","Yes","No")</f>
        <v>No</v>
      </c>
      <c r="V5795" t="s">
        <v>50</v>
      </c>
      <c r="W5795" t="s">
        <v>44</v>
      </c>
      <c r="X5795" t="s">
        <v>44</v>
      </c>
      <c r="Z5795" t="s">
        <v>45</v>
      </c>
      <c r="AA5795" t="s">
        <v>46</v>
      </c>
      <c r="AB5795" t="s">
        <v>46</v>
      </c>
      <c r="AC5795" t="s">
        <v>40</v>
      </c>
    </row>
    <row r="5796" spans="1:29" ht="14.4" x14ac:dyDescent="0.3">
      <c r="A5796">
        <v>5794</v>
      </c>
      <c r="B5796" t="s">
        <v>5787</v>
      </c>
      <c r="C5796" t="s">
        <v>277</v>
      </c>
      <c r="D5796" t="s">
        <v>40</v>
      </c>
      <c r="E5796" t="s">
        <v>40</v>
      </c>
      <c r="F5796" t="s">
        <v>41</v>
      </c>
      <c r="G5796" t="s">
        <v>40</v>
      </c>
      <c r="H5796" s="27"/>
      <c r="I5796" t="s">
        <v>42</v>
      </c>
      <c r="J5796" t="s">
        <v>49</v>
      </c>
      <c r="K5796" t="str">
        <f>IF(Table2[[#This Row],[Basis of Material Classification (System Side)*]]="Field inspection","Yes","No")</f>
        <v>No</v>
      </c>
      <c r="N5796" t="s">
        <v>50</v>
      </c>
      <c r="O5796" t="s">
        <v>41</v>
      </c>
      <c r="P5796" s="13">
        <v>27030</v>
      </c>
      <c r="Q5796" s="16" t="str">
        <f>Table2[[#This Row],[Service Line Size (inches) (System Side)]]</f>
        <v>5/8</v>
      </c>
      <c r="R5796" t="s">
        <v>49</v>
      </c>
      <c r="S5796" t="str">
        <f>IF(Table2[[#This Row],[Basis of Material Classification (Customer Side)*]]="Field inspection","Yes","No")</f>
        <v>No</v>
      </c>
      <c r="V5796" t="s">
        <v>50</v>
      </c>
      <c r="W5796" t="s">
        <v>44</v>
      </c>
      <c r="X5796" t="s">
        <v>44</v>
      </c>
      <c r="Z5796" t="s">
        <v>45</v>
      </c>
      <c r="AA5796" t="s">
        <v>46</v>
      </c>
      <c r="AB5796" t="s">
        <v>46</v>
      </c>
      <c r="AC5796" t="s">
        <v>40</v>
      </c>
    </row>
    <row r="5797" spans="1:29" ht="14.4" x14ac:dyDescent="0.3">
      <c r="A5797">
        <v>5795</v>
      </c>
      <c r="B5797" t="s">
        <v>5788</v>
      </c>
      <c r="C5797" t="s">
        <v>277</v>
      </c>
      <c r="D5797" t="s">
        <v>40</v>
      </c>
      <c r="E5797" t="s">
        <v>40</v>
      </c>
      <c r="F5797" t="s">
        <v>41</v>
      </c>
      <c r="G5797" t="s">
        <v>40</v>
      </c>
      <c r="H5797" s="26">
        <v>26299</v>
      </c>
      <c r="I5797" t="s">
        <v>42</v>
      </c>
      <c r="J5797" t="s">
        <v>49</v>
      </c>
      <c r="K5797" t="str">
        <f>IF(Table2[[#This Row],[Basis of Material Classification (System Side)*]]="Field inspection","Yes","No")</f>
        <v>No</v>
      </c>
      <c r="N5797" t="s">
        <v>50</v>
      </c>
      <c r="O5797" t="s">
        <v>41</v>
      </c>
      <c r="P5797" s="13">
        <v>28856</v>
      </c>
      <c r="Q5797" s="16" t="str">
        <f>Table2[[#This Row],[Service Line Size (inches) (System Side)]]</f>
        <v>5/8</v>
      </c>
      <c r="R5797" t="s">
        <v>49</v>
      </c>
      <c r="S5797" t="str">
        <f>IF(Table2[[#This Row],[Basis of Material Classification (Customer Side)*]]="Field inspection","Yes","No")</f>
        <v>No</v>
      </c>
      <c r="V5797" t="s">
        <v>50</v>
      </c>
      <c r="W5797" t="s">
        <v>44</v>
      </c>
      <c r="X5797" t="s">
        <v>44</v>
      </c>
      <c r="Z5797" t="s">
        <v>45</v>
      </c>
      <c r="AA5797" t="s">
        <v>46</v>
      </c>
      <c r="AB5797" t="s">
        <v>46</v>
      </c>
      <c r="AC5797" t="s">
        <v>40</v>
      </c>
    </row>
    <row r="5798" spans="1:29" ht="14.4" x14ac:dyDescent="0.3">
      <c r="A5798">
        <v>5796</v>
      </c>
      <c r="B5798" t="s">
        <v>5789</v>
      </c>
      <c r="C5798" t="s">
        <v>277</v>
      </c>
      <c r="D5798" t="s">
        <v>40</v>
      </c>
      <c r="E5798" t="s">
        <v>40</v>
      </c>
      <c r="F5798" t="s">
        <v>41</v>
      </c>
      <c r="G5798" t="s">
        <v>40</v>
      </c>
      <c r="H5798" s="26">
        <v>33604</v>
      </c>
      <c r="I5798" t="s">
        <v>42</v>
      </c>
      <c r="J5798" t="s">
        <v>43</v>
      </c>
      <c r="K5798" t="str">
        <f>IF(Table2[[#This Row],[Basis of Material Classification (System Side)*]]="Field inspection","Yes","No")</f>
        <v>No</v>
      </c>
      <c r="N5798" t="str">
        <f>Table2[[#This Row],[Basis of Material Classification (System Side)*]]</f>
        <v>Installation date after lead ban</v>
      </c>
      <c r="O5798" t="s">
        <v>41</v>
      </c>
      <c r="P5798" s="13">
        <v>34335</v>
      </c>
      <c r="Q5798" s="16" t="str">
        <f>Table2[[#This Row],[Service Line Size (inches) (System Side)]]</f>
        <v>5/8</v>
      </c>
      <c r="R5798" t="s">
        <v>43</v>
      </c>
      <c r="S5798" t="str">
        <f>IF(Table2[[#This Row],[Basis of Material Classification (Customer Side)*]]="Field inspection","Yes","No")</f>
        <v>No</v>
      </c>
      <c r="V5798" t="s">
        <v>43</v>
      </c>
      <c r="W5798" t="s">
        <v>44</v>
      </c>
      <c r="X5798" t="s">
        <v>44</v>
      </c>
      <c r="Z5798" t="s">
        <v>45</v>
      </c>
      <c r="AA5798" t="s">
        <v>46</v>
      </c>
      <c r="AB5798" t="s">
        <v>46</v>
      </c>
      <c r="AC5798" t="s">
        <v>40</v>
      </c>
    </row>
    <row r="5799" spans="1:29" ht="14.4" x14ac:dyDescent="0.3">
      <c r="A5799">
        <v>5797</v>
      </c>
      <c r="B5799" t="s">
        <v>5790</v>
      </c>
      <c r="C5799" t="s">
        <v>277</v>
      </c>
      <c r="D5799" t="s">
        <v>40</v>
      </c>
      <c r="E5799" t="s">
        <v>40</v>
      </c>
      <c r="F5799" t="s">
        <v>41</v>
      </c>
      <c r="G5799" t="s">
        <v>40</v>
      </c>
      <c r="H5799" s="26">
        <v>28491</v>
      </c>
      <c r="I5799" t="s">
        <v>42</v>
      </c>
      <c r="J5799" t="s">
        <v>49</v>
      </c>
      <c r="K5799" t="str">
        <f>IF(Table2[[#This Row],[Basis of Material Classification (System Side)*]]="Field inspection","Yes","No")</f>
        <v>No</v>
      </c>
      <c r="N5799" t="s">
        <v>50</v>
      </c>
      <c r="O5799" t="s">
        <v>53</v>
      </c>
      <c r="P5799" s="13">
        <v>28491</v>
      </c>
      <c r="Q5799" s="16" t="str">
        <f>Table2[[#This Row],[Service Line Size (inches) (System Side)]]</f>
        <v>5/8</v>
      </c>
      <c r="R5799" t="s">
        <v>65</v>
      </c>
      <c r="S5799" t="str">
        <f>IF(Table2[[#This Row],[Basis of Material Classification (Customer Side)*]]="Field inspection","Yes","No")</f>
        <v>Yes</v>
      </c>
      <c r="T5799" t="s">
        <v>71</v>
      </c>
      <c r="U5799" s="13">
        <v>45512</v>
      </c>
      <c r="V5799" t="s">
        <v>72</v>
      </c>
      <c r="W5799" t="s">
        <v>44</v>
      </c>
      <c r="X5799" t="s">
        <v>44</v>
      </c>
      <c r="Z5799" t="s">
        <v>45</v>
      </c>
      <c r="AA5799" t="s">
        <v>46</v>
      </c>
      <c r="AB5799" t="s">
        <v>46</v>
      </c>
      <c r="AC5799" t="s">
        <v>40</v>
      </c>
    </row>
    <row r="5800" spans="1:29" ht="14.4" x14ac:dyDescent="0.3">
      <c r="A5800">
        <v>5798</v>
      </c>
      <c r="B5800" t="s">
        <v>5791</v>
      </c>
      <c r="C5800" t="s">
        <v>277</v>
      </c>
      <c r="D5800" t="s">
        <v>40</v>
      </c>
      <c r="E5800" t="s">
        <v>40</v>
      </c>
      <c r="F5800" t="s">
        <v>53</v>
      </c>
      <c r="G5800" t="s">
        <v>40</v>
      </c>
      <c r="H5800" s="26">
        <v>38718</v>
      </c>
      <c r="I5800" t="s">
        <v>54</v>
      </c>
      <c r="J5800" t="s">
        <v>55</v>
      </c>
      <c r="K5800" t="str">
        <f>IF(Table2[[#This Row],[Basis of Material Classification (System Side)*]]="Field inspection","Yes","No")</f>
        <v>No</v>
      </c>
      <c r="O5800" t="s">
        <v>41</v>
      </c>
      <c r="P5800" s="13">
        <v>38718</v>
      </c>
      <c r="Q5800" s="16" t="str">
        <f>Table2[[#This Row],[Service Line Size (inches) (System Side)]]</f>
        <v>3/4</v>
      </c>
      <c r="R5800" t="s">
        <v>43</v>
      </c>
      <c r="S5800" t="str">
        <f>IF(Table2[[#This Row],[Basis of Material Classification (Customer Side)*]]="Field inspection","Yes","No")</f>
        <v>No</v>
      </c>
      <c r="V5800" t="s">
        <v>43</v>
      </c>
      <c r="W5800" t="s">
        <v>44</v>
      </c>
      <c r="X5800" t="s">
        <v>44</v>
      </c>
      <c r="Z5800" t="s">
        <v>45</v>
      </c>
      <c r="AA5800" t="s">
        <v>46</v>
      </c>
      <c r="AB5800" t="s">
        <v>46</v>
      </c>
      <c r="AC5800" t="s">
        <v>40</v>
      </c>
    </row>
    <row r="5801" spans="1:29" ht="14.4" x14ac:dyDescent="0.3">
      <c r="A5801">
        <v>5799</v>
      </c>
      <c r="B5801" t="s">
        <v>5792</v>
      </c>
      <c r="C5801" t="s">
        <v>277</v>
      </c>
      <c r="D5801" t="s">
        <v>40</v>
      </c>
      <c r="E5801" t="s">
        <v>40</v>
      </c>
      <c r="F5801" t="s">
        <v>53</v>
      </c>
      <c r="G5801" t="s">
        <v>40</v>
      </c>
      <c r="H5801" s="26">
        <v>26665</v>
      </c>
      <c r="I5801" t="s">
        <v>42</v>
      </c>
      <c r="J5801" t="s">
        <v>55</v>
      </c>
      <c r="K5801" t="str">
        <f>IF(Table2[[#This Row],[Basis of Material Classification (System Side)*]]="Field inspection","Yes","No")</f>
        <v>No</v>
      </c>
      <c r="O5801" t="s">
        <v>41</v>
      </c>
      <c r="P5801" s="13">
        <v>37987</v>
      </c>
      <c r="Q5801" s="16" t="str">
        <f>Table2[[#This Row],[Service Line Size (inches) (System Side)]]</f>
        <v>5/8</v>
      </c>
      <c r="R5801" t="s">
        <v>43</v>
      </c>
      <c r="S5801" t="str">
        <f>IF(Table2[[#This Row],[Basis of Material Classification (Customer Side)*]]="Field inspection","Yes","No")</f>
        <v>No</v>
      </c>
      <c r="V5801" t="s">
        <v>43</v>
      </c>
      <c r="W5801" t="s">
        <v>44</v>
      </c>
      <c r="X5801" t="s">
        <v>44</v>
      </c>
      <c r="Z5801" t="s">
        <v>45</v>
      </c>
      <c r="AA5801" t="s">
        <v>46</v>
      </c>
      <c r="AB5801" t="s">
        <v>46</v>
      </c>
      <c r="AC5801" t="s">
        <v>40</v>
      </c>
    </row>
    <row r="5802" spans="1:29" ht="14.4" x14ac:dyDescent="0.3">
      <c r="A5802">
        <v>5800</v>
      </c>
      <c r="B5802" t="s">
        <v>5793</v>
      </c>
      <c r="C5802" t="s">
        <v>277</v>
      </c>
      <c r="D5802" t="s">
        <v>40</v>
      </c>
      <c r="E5802" t="s">
        <v>40</v>
      </c>
      <c r="F5802" t="s">
        <v>41</v>
      </c>
      <c r="G5802" t="s">
        <v>40</v>
      </c>
      <c r="H5802" s="26">
        <v>37622</v>
      </c>
      <c r="I5802" t="s">
        <v>42</v>
      </c>
      <c r="J5802" t="s">
        <v>43</v>
      </c>
      <c r="K5802" t="str">
        <f>IF(Table2[[#This Row],[Basis of Material Classification (System Side)*]]="Field inspection","Yes","No")</f>
        <v>No</v>
      </c>
      <c r="N5802" t="str">
        <f>Table2[[#This Row],[Basis of Material Classification (System Side)*]]</f>
        <v>Installation date after lead ban</v>
      </c>
      <c r="O5802" t="s">
        <v>41</v>
      </c>
      <c r="P5802" s="13">
        <v>37987</v>
      </c>
      <c r="Q5802" s="16" t="str">
        <f>Table2[[#This Row],[Service Line Size (inches) (System Side)]]</f>
        <v>5/8</v>
      </c>
      <c r="R5802" t="s">
        <v>43</v>
      </c>
      <c r="S5802" t="str">
        <f>IF(Table2[[#This Row],[Basis of Material Classification (Customer Side)*]]="Field inspection","Yes","No")</f>
        <v>No</v>
      </c>
      <c r="V5802" t="s">
        <v>43</v>
      </c>
      <c r="W5802" t="s">
        <v>44</v>
      </c>
      <c r="X5802" t="s">
        <v>44</v>
      </c>
      <c r="Z5802" t="s">
        <v>45</v>
      </c>
      <c r="AA5802" t="s">
        <v>46</v>
      </c>
      <c r="AB5802" t="s">
        <v>46</v>
      </c>
      <c r="AC5802" t="s">
        <v>40</v>
      </c>
    </row>
    <row r="5803" spans="1:29" ht="14.4" x14ac:dyDescent="0.3">
      <c r="A5803">
        <v>5801</v>
      </c>
      <c r="B5803" t="s">
        <v>5794</v>
      </c>
      <c r="C5803" t="s">
        <v>277</v>
      </c>
      <c r="D5803" t="s">
        <v>48</v>
      </c>
      <c r="E5803" t="s">
        <v>40</v>
      </c>
      <c r="F5803" t="s">
        <v>41</v>
      </c>
      <c r="G5803" t="s">
        <v>40</v>
      </c>
      <c r="H5803" s="26">
        <v>37987</v>
      </c>
      <c r="I5803" t="s">
        <v>42</v>
      </c>
      <c r="J5803" t="s">
        <v>43</v>
      </c>
      <c r="K5803" t="str">
        <f>IF(Table2[[#This Row],[Basis of Material Classification (System Side)*]]="Field inspection","Yes","No")</f>
        <v>No</v>
      </c>
      <c r="N5803" t="str">
        <f>Table2[[#This Row],[Basis of Material Classification (System Side)*]]</f>
        <v>Installation date after lead ban</v>
      </c>
      <c r="O5803" t="s">
        <v>41</v>
      </c>
      <c r="P5803" s="13">
        <v>37987</v>
      </c>
      <c r="Q5803" s="16" t="str">
        <f>Table2[[#This Row],[Service Line Size (inches) (System Side)]]</f>
        <v>5/8</v>
      </c>
      <c r="R5803" t="s">
        <v>43</v>
      </c>
      <c r="S5803" t="str">
        <f>IF(Table2[[#This Row],[Basis of Material Classification (Customer Side)*]]="Field inspection","Yes","No")</f>
        <v>No</v>
      </c>
      <c r="V5803" t="s">
        <v>43</v>
      </c>
      <c r="W5803" t="s">
        <v>44</v>
      </c>
      <c r="X5803" t="s">
        <v>44</v>
      </c>
      <c r="Z5803" t="s">
        <v>51</v>
      </c>
      <c r="AA5803" t="s">
        <v>46</v>
      </c>
      <c r="AB5803" t="s">
        <v>46</v>
      </c>
      <c r="AC5803" t="s">
        <v>40</v>
      </c>
    </row>
    <row r="5804" spans="1:29" ht="14.4" x14ac:dyDescent="0.3">
      <c r="A5804">
        <v>5802</v>
      </c>
      <c r="B5804" t="s">
        <v>5795</v>
      </c>
      <c r="C5804" t="s">
        <v>277</v>
      </c>
      <c r="D5804" t="s">
        <v>40</v>
      </c>
      <c r="E5804" t="s">
        <v>40</v>
      </c>
      <c r="F5804" t="s">
        <v>41</v>
      </c>
      <c r="G5804" t="s">
        <v>40</v>
      </c>
      <c r="H5804" s="27"/>
      <c r="I5804" t="s">
        <v>42</v>
      </c>
      <c r="J5804" t="s">
        <v>49</v>
      </c>
      <c r="K5804" t="str">
        <f>IF(Table2[[#This Row],[Basis of Material Classification (System Side)*]]="Field inspection","Yes","No")</f>
        <v>No</v>
      </c>
      <c r="N5804" t="s">
        <v>50</v>
      </c>
      <c r="O5804" t="s">
        <v>41</v>
      </c>
      <c r="P5804" s="13">
        <v>38353</v>
      </c>
      <c r="Q5804" s="16" t="str">
        <f>Table2[[#This Row],[Service Line Size (inches) (System Side)]]</f>
        <v>5/8</v>
      </c>
      <c r="R5804" t="s">
        <v>43</v>
      </c>
      <c r="S5804" t="str">
        <f>IF(Table2[[#This Row],[Basis of Material Classification (Customer Side)*]]="Field inspection","Yes","No")</f>
        <v>No</v>
      </c>
      <c r="V5804" t="s">
        <v>43</v>
      </c>
      <c r="W5804" t="s">
        <v>44</v>
      </c>
      <c r="X5804" t="s">
        <v>44</v>
      </c>
      <c r="Z5804" t="s">
        <v>45</v>
      </c>
      <c r="AA5804" t="s">
        <v>46</v>
      </c>
      <c r="AB5804" t="s">
        <v>46</v>
      </c>
      <c r="AC5804" t="s">
        <v>40</v>
      </c>
    </row>
    <row r="5805" spans="1:29" ht="14.4" x14ac:dyDescent="0.3">
      <c r="A5805">
        <v>5803</v>
      </c>
      <c r="B5805" t="s">
        <v>5796</v>
      </c>
      <c r="C5805" t="s">
        <v>277</v>
      </c>
      <c r="D5805" t="s">
        <v>48</v>
      </c>
      <c r="E5805" t="s">
        <v>40</v>
      </c>
      <c r="F5805" t="s">
        <v>41</v>
      </c>
      <c r="G5805" t="s">
        <v>40</v>
      </c>
      <c r="H5805" s="26">
        <v>37987</v>
      </c>
      <c r="I5805" t="s">
        <v>42</v>
      </c>
      <c r="J5805" t="s">
        <v>43</v>
      </c>
      <c r="K5805" t="str">
        <f>IF(Table2[[#This Row],[Basis of Material Classification (System Side)*]]="Field inspection","Yes","No")</f>
        <v>No</v>
      </c>
      <c r="N5805" t="str">
        <f>Table2[[#This Row],[Basis of Material Classification (System Side)*]]</f>
        <v>Installation date after lead ban</v>
      </c>
      <c r="O5805" t="s">
        <v>41</v>
      </c>
      <c r="P5805" s="13">
        <v>37987</v>
      </c>
      <c r="Q5805" s="16" t="str">
        <f>Table2[[#This Row],[Service Line Size (inches) (System Side)]]</f>
        <v>5/8</v>
      </c>
      <c r="R5805" t="s">
        <v>43</v>
      </c>
      <c r="S5805" t="str">
        <f>IF(Table2[[#This Row],[Basis of Material Classification (Customer Side)*]]="Field inspection","Yes","No")</f>
        <v>No</v>
      </c>
      <c r="V5805" t="s">
        <v>43</v>
      </c>
      <c r="W5805" t="s">
        <v>44</v>
      </c>
      <c r="X5805" t="s">
        <v>44</v>
      </c>
      <c r="Z5805" t="s">
        <v>51</v>
      </c>
      <c r="AA5805" t="s">
        <v>46</v>
      </c>
      <c r="AB5805" t="s">
        <v>46</v>
      </c>
      <c r="AC5805" t="s">
        <v>40</v>
      </c>
    </row>
    <row r="5806" spans="1:29" ht="14.4" x14ac:dyDescent="0.3">
      <c r="A5806">
        <v>5804</v>
      </c>
      <c r="B5806" t="s">
        <v>5797</v>
      </c>
      <c r="C5806" t="s">
        <v>277</v>
      </c>
      <c r="D5806" t="s">
        <v>48</v>
      </c>
      <c r="E5806" t="s">
        <v>40</v>
      </c>
      <c r="F5806" t="s">
        <v>41</v>
      </c>
      <c r="G5806" t="s">
        <v>40</v>
      </c>
      <c r="H5806" s="26">
        <v>37987</v>
      </c>
      <c r="I5806" t="s">
        <v>42</v>
      </c>
      <c r="J5806" t="s">
        <v>43</v>
      </c>
      <c r="K5806" t="str">
        <f>IF(Table2[[#This Row],[Basis of Material Classification (System Side)*]]="Field inspection","Yes","No")</f>
        <v>No</v>
      </c>
      <c r="N5806" t="str">
        <f>Table2[[#This Row],[Basis of Material Classification (System Side)*]]</f>
        <v>Installation date after lead ban</v>
      </c>
      <c r="O5806" t="s">
        <v>41</v>
      </c>
      <c r="P5806" s="13">
        <v>37987</v>
      </c>
      <c r="Q5806" s="16" t="str">
        <f>Table2[[#This Row],[Service Line Size (inches) (System Side)]]</f>
        <v>5/8</v>
      </c>
      <c r="R5806" t="s">
        <v>43</v>
      </c>
      <c r="S5806" t="str">
        <f>IF(Table2[[#This Row],[Basis of Material Classification (Customer Side)*]]="Field inspection","Yes","No")</f>
        <v>No</v>
      </c>
      <c r="V5806" t="s">
        <v>43</v>
      </c>
      <c r="W5806" t="s">
        <v>44</v>
      </c>
      <c r="X5806" t="s">
        <v>44</v>
      </c>
      <c r="Z5806" t="s">
        <v>51</v>
      </c>
      <c r="AA5806" t="s">
        <v>46</v>
      </c>
      <c r="AB5806" t="s">
        <v>46</v>
      </c>
      <c r="AC5806" t="s">
        <v>40</v>
      </c>
    </row>
    <row r="5807" spans="1:29" ht="14.4" x14ac:dyDescent="0.3">
      <c r="A5807">
        <v>5805</v>
      </c>
      <c r="B5807" t="s">
        <v>5798</v>
      </c>
      <c r="C5807" t="s">
        <v>277</v>
      </c>
      <c r="D5807" t="s">
        <v>40</v>
      </c>
      <c r="E5807" t="s">
        <v>40</v>
      </c>
      <c r="F5807" t="s">
        <v>53</v>
      </c>
      <c r="G5807" t="s">
        <v>40</v>
      </c>
      <c r="H5807" s="26">
        <v>32509</v>
      </c>
      <c r="I5807" t="s">
        <v>42</v>
      </c>
      <c r="J5807" t="s">
        <v>55</v>
      </c>
      <c r="K5807" t="str">
        <f>IF(Table2[[#This Row],[Basis of Material Classification (System Side)*]]="Field inspection","Yes","No")</f>
        <v>No</v>
      </c>
      <c r="O5807" t="s">
        <v>41</v>
      </c>
      <c r="P5807" s="13">
        <v>38718</v>
      </c>
      <c r="Q5807" s="16" t="str">
        <f>Table2[[#This Row],[Service Line Size (inches) (System Side)]]</f>
        <v>5/8</v>
      </c>
      <c r="R5807" t="s">
        <v>43</v>
      </c>
      <c r="S5807" t="str">
        <f>IF(Table2[[#This Row],[Basis of Material Classification (Customer Side)*]]="Field inspection","Yes","No")</f>
        <v>No</v>
      </c>
      <c r="V5807" t="s">
        <v>43</v>
      </c>
      <c r="W5807" t="s">
        <v>44</v>
      </c>
      <c r="X5807" t="s">
        <v>44</v>
      </c>
      <c r="Z5807" t="s">
        <v>45</v>
      </c>
      <c r="AA5807" t="s">
        <v>46</v>
      </c>
      <c r="AB5807" t="s">
        <v>46</v>
      </c>
      <c r="AC5807" t="s">
        <v>40</v>
      </c>
    </row>
    <row r="5808" spans="1:29" ht="14.4" x14ac:dyDescent="0.3">
      <c r="A5808">
        <v>5806</v>
      </c>
      <c r="B5808" t="s">
        <v>5799</v>
      </c>
      <c r="C5808" t="s">
        <v>277</v>
      </c>
      <c r="D5808" t="s">
        <v>40</v>
      </c>
      <c r="E5808" t="s">
        <v>40</v>
      </c>
      <c r="F5808" t="s">
        <v>41</v>
      </c>
      <c r="G5808" t="s">
        <v>40</v>
      </c>
      <c r="H5808" s="26">
        <v>27760</v>
      </c>
      <c r="I5808">
        <v>2</v>
      </c>
      <c r="J5808" t="s">
        <v>49</v>
      </c>
      <c r="K5808" t="str">
        <f>IF(Table2[[#This Row],[Basis of Material Classification (System Side)*]]="Field inspection","Yes","No")</f>
        <v>No</v>
      </c>
      <c r="N5808" t="s">
        <v>50</v>
      </c>
      <c r="O5808" t="s">
        <v>41</v>
      </c>
      <c r="P5808"/>
      <c r="Q5808" s="16">
        <f>Table2[[#This Row],[Service Line Size (inches) (System Side)]]</f>
        <v>2</v>
      </c>
      <c r="R5808" t="s">
        <v>49</v>
      </c>
      <c r="S5808" t="str">
        <f>IF(Table2[[#This Row],[Basis of Material Classification (Customer Side)*]]="Field inspection","Yes","No")</f>
        <v>No</v>
      </c>
      <c r="V5808" t="s">
        <v>50</v>
      </c>
      <c r="W5808" t="s">
        <v>44</v>
      </c>
      <c r="X5808" t="s">
        <v>44</v>
      </c>
      <c r="Z5808" t="s">
        <v>58</v>
      </c>
      <c r="AA5808" t="s">
        <v>46</v>
      </c>
      <c r="AB5808" t="s">
        <v>46</v>
      </c>
      <c r="AC5808" t="s">
        <v>40</v>
      </c>
    </row>
    <row r="5809" spans="1:29" ht="14.4" x14ac:dyDescent="0.3">
      <c r="A5809">
        <v>5807</v>
      </c>
      <c r="B5809" t="s">
        <v>5800</v>
      </c>
      <c r="C5809" t="s">
        <v>277</v>
      </c>
      <c r="D5809" t="s">
        <v>40</v>
      </c>
      <c r="E5809" t="s">
        <v>40</v>
      </c>
      <c r="F5809" t="s">
        <v>41</v>
      </c>
      <c r="G5809" t="s">
        <v>40</v>
      </c>
      <c r="H5809" s="26">
        <v>27030</v>
      </c>
      <c r="I5809" t="s">
        <v>42</v>
      </c>
      <c r="J5809" t="s">
        <v>49</v>
      </c>
      <c r="K5809" t="str">
        <f>IF(Table2[[#This Row],[Basis of Material Classification (System Side)*]]="Field inspection","Yes","No")</f>
        <v>No</v>
      </c>
      <c r="N5809" t="s">
        <v>50</v>
      </c>
      <c r="O5809" t="s">
        <v>41</v>
      </c>
      <c r="P5809" s="13">
        <v>35796</v>
      </c>
      <c r="Q5809" s="16" t="str">
        <f>Table2[[#This Row],[Service Line Size (inches) (System Side)]]</f>
        <v>5/8</v>
      </c>
      <c r="R5809" t="s">
        <v>43</v>
      </c>
      <c r="S5809" t="str">
        <f>IF(Table2[[#This Row],[Basis of Material Classification (Customer Side)*]]="Field inspection","Yes","No")</f>
        <v>No</v>
      </c>
      <c r="V5809" t="s">
        <v>43</v>
      </c>
      <c r="W5809" t="s">
        <v>44</v>
      </c>
      <c r="X5809" t="s">
        <v>44</v>
      </c>
      <c r="Z5809" t="s">
        <v>45</v>
      </c>
      <c r="AA5809" t="s">
        <v>46</v>
      </c>
      <c r="AB5809" t="s">
        <v>46</v>
      </c>
      <c r="AC5809" t="s">
        <v>40</v>
      </c>
    </row>
    <row r="5810" spans="1:29" ht="14.4" x14ac:dyDescent="0.3">
      <c r="A5810">
        <v>5808</v>
      </c>
      <c r="B5810" t="s">
        <v>5801</v>
      </c>
      <c r="C5810" t="s">
        <v>277</v>
      </c>
      <c r="D5810" t="s">
        <v>40</v>
      </c>
      <c r="E5810" t="s">
        <v>40</v>
      </c>
      <c r="F5810" t="s">
        <v>53</v>
      </c>
      <c r="G5810" t="s">
        <v>40</v>
      </c>
      <c r="H5810" s="26">
        <v>32509</v>
      </c>
      <c r="I5810" t="s">
        <v>54</v>
      </c>
      <c r="J5810" t="s">
        <v>55</v>
      </c>
      <c r="K5810" t="str">
        <f>IF(Table2[[#This Row],[Basis of Material Classification (System Side)*]]="Field inspection","Yes","No")</f>
        <v>No</v>
      </c>
      <c r="O5810" t="s">
        <v>41</v>
      </c>
      <c r="P5810" s="13">
        <v>27395</v>
      </c>
      <c r="Q5810" s="16" t="str">
        <f>Table2[[#This Row],[Service Line Size (inches) (System Side)]]</f>
        <v>3/4</v>
      </c>
      <c r="R5810" t="s">
        <v>49</v>
      </c>
      <c r="S5810" t="str">
        <f>IF(Table2[[#This Row],[Basis of Material Classification (Customer Side)*]]="Field inspection","Yes","No")</f>
        <v>No</v>
      </c>
      <c r="V5810" t="s">
        <v>50</v>
      </c>
      <c r="W5810" t="s">
        <v>44</v>
      </c>
      <c r="X5810" t="s">
        <v>44</v>
      </c>
      <c r="Z5810" t="s">
        <v>45</v>
      </c>
      <c r="AA5810" t="s">
        <v>46</v>
      </c>
      <c r="AB5810" t="s">
        <v>46</v>
      </c>
      <c r="AC5810" t="s">
        <v>40</v>
      </c>
    </row>
    <row r="5811" spans="1:29" ht="14.4" x14ac:dyDescent="0.3">
      <c r="A5811">
        <v>5809</v>
      </c>
      <c r="B5811" t="s">
        <v>5802</v>
      </c>
      <c r="C5811" t="s">
        <v>277</v>
      </c>
      <c r="D5811" t="s">
        <v>40</v>
      </c>
      <c r="E5811" t="s">
        <v>40</v>
      </c>
      <c r="F5811" t="s">
        <v>41</v>
      </c>
      <c r="G5811" t="s">
        <v>40</v>
      </c>
      <c r="H5811" s="26">
        <v>24108</v>
      </c>
      <c r="I5811" t="s">
        <v>42</v>
      </c>
      <c r="J5811" t="s">
        <v>49</v>
      </c>
      <c r="K5811" t="str">
        <f>IF(Table2[[#This Row],[Basis of Material Classification (System Side)*]]="Field inspection","Yes","No")</f>
        <v>No</v>
      </c>
      <c r="N5811" t="s">
        <v>50</v>
      </c>
      <c r="O5811" t="s">
        <v>41</v>
      </c>
      <c r="P5811" s="13">
        <v>38353</v>
      </c>
      <c r="Q5811" s="16" t="str">
        <f>Table2[[#This Row],[Service Line Size (inches) (System Side)]]</f>
        <v>5/8</v>
      </c>
      <c r="R5811" t="s">
        <v>43</v>
      </c>
      <c r="S5811" t="str">
        <f>IF(Table2[[#This Row],[Basis of Material Classification (Customer Side)*]]="Field inspection","Yes","No")</f>
        <v>No</v>
      </c>
      <c r="V5811" t="s">
        <v>43</v>
      </c>
      <c r="W5811" t="s">
        <v>44</v>
      </c>
      <c r="X5811" t="s">
        <v>44</v>
      </c>
      <c r="Z5811" t="s">
        <v>45</v>
      </c>
      <c r="AA5811" t="s">
        <v>46</v>
      </c>
      <c r="AB5811" t="s">
        <v>46</v>
      </c>
      <c r="AC5811" t="s">
        <v>40</v>
      </c>
    </row>
    <row r="5812" spans="1:29" ht="14.4" x14ac:dyDescent="0.3">
      <c r="A5812">
        <v>5810</v>
      </c>
      <c r="B5812" t="s">
        <v>5803</v>
      </c>
      <c r="C5812" t="s">
        <v>277</v>
      </c>
      <c r="D5812" t="s">
        <v>48</v>
      </c>
      <c r="E5812" t="s">
        <v>40</v>
      </c>
      <c r="F5812" t="s">
        <v>41</v>
      </c>
      <c r="G5812" t="s">
        <v>40</v>
      </c>
      <c r="H5812" s="26">
        <v>37987</v>
      </c>
      <c r="I5812" t="s">
        <v>42</v>
      </c>
      <c r="J5812" t="s">
        <v>43</v>
      </c>
      <c r="K5812" t="str">
        <f>IF(Table2[[#This Row],[Basis of Material Classification (System Side)*]]="Field inspection","Yes","No")</f>
        <v>No</v>
      </c>
      <c r="N5812" t="str">
        <f>Table2[[#This Row],[Basis of Material Classification (System Side)*]]</f>
        <v>Installation date after lead ban</v>
      </c>
      <c r="O5812" t="s">
        <v>41</v>
      </c>
      <c r="P5812" s="13">
        <v>37987</v>
      </c>
      <c r="Q5812" s="16" t="str">
        <f>Table2[[#This Row],[Service Line Size (inches) (System Side)]]</f>
        <v>5/8</v>
      </c>
      <c r="R5812" t="s">
        <v>43</v>
      </c>
      <c r="S5812" t="str">
        <f>IF(Table2[[#This Row],[Basis of Material Classification (Customer Side)*]]="Field inspection","Yes","No")</f>
        <v>No</v>
      </c>
      <c r="V5812" t="s">
        <v>43</v>
      </c>
      <c r="W5812" t="s">
        <v>44</v>
      </c>
      <c r="X5812" t="s">
        <v>44</v>
      </c>
      <c r="Z5812" t="s">
        <v>51</v>
      </c>
      <c r="AA5812" t="s">
        <v>46</v>
      </c>
      <c r="AB5812" t="s">
        <v>46</v>
      </c>
      <c r="AC5812" t="s">
        <v>40</v>
      </c>
    </row>
    <row r="5813" spans="1:29" ht="14.4" x14ac:dyDescent="0.3">
      <c r="A5813">
        <v>5811</v>
      </c>
      <c r="B5813" t="s">
        <v>5804</v>
      </c>
      <c r="C5813" t="s">
        <v>277</v>
      </c>
      <c r="D5813" t="s">
        <v>48</v>
      </c>
      <c r="E5813" t="s">
        <v>40</v>
      </c>
      <c r="F5813" t="s">
        <v>41</v>
      </c>
      <c r="G5813" t="s">
        <v>40</v>
      </c>
      <c r="H5813" s="26">
        <v>37987</v>
      </c>
      <c r="I5813" t="s">
        <v>42</v>
      </c>
      <c r="J5813" t="s">
        <v>43</v>
      </c>
      <c r="K5813" t="str">
        <f>IF(Table2[[#This Row],[Basis of Material Classification (System Side)*]]="Field inspection","Yes","No")</f>
        <v>No</v>
      </c>
      <c r="N5813" t="str">
        <f>Table2[[#This Row],[Basis of Material Classification (System Side)*]]</f>
        <v>Installation date after lead ban</v>
      </c>
      <c r="O5813" t="s">
        <v>41</v>
      </c>
      <c r="P5813" s="13">
        <v>37987</v>
      </c>
      <c r="Q5813" s="16" t="str">
        <f>Table2[[#This Row],[Service Line Size (inches) (System Side)]]</f>
        <v>5/8</v>
      </c>
      <c r="R5813" t="s">
        <v>43</v>
      </c>
      <c r="S5813" t="str">
        <f>IF(Table2[[#This Row],[Basis of Material Classification (Customer Side)*]]="Field inspection","Yes","No")</f>
        <v>No</v>
      </c>
      <c r="V5813" t="s">
        <v>43</v>
      </c>
      <c r="W5813" t="s">
        <v>44</v>
      </c>
      <c r="X5813" t="s">
        <v>44</v>
      </c>
      <c r="Z5813" t="s">
        <v>51</v>
      </c>
      <c r="AA5813" t="s">
        <v>46</v>
      </c>
      <c r="AB5813" t="s">
        <v>46</v>
      </c>
      <c r="AC5813" t="s">
        <v>40</v>
      </c>
    </row>
    <row r="5814" spans="1:29" ht="14.4" x14ac:dyDescent="0.3">
      <c r="A5814">
        <v>5812</v>
      </c>
      <c r="B5814" t="s">
        <v>5805</v>
      </c>
      <c r="C5814" t="s">
        <v>277</v>
      </c>
      <c r="D5814" t="s">
        <v>48</v>
      </c>
      <c r="E5814" t="s">
        <v>40</v>
      </c>
      <c r="F5814" t="s">
        <v>41</v>
      </c>
      <c r="G5814" t="s">
        <v>40</v>
      </c>
      <c r="H5814" s="26">
        <v>37987</v>
      </c>
      <c r="I5814" t="s">
        <v>42</v>
      </c>
      <c r="J5814" t="s">
        <v>43</v>
      </c>
      <c r="K5814" t="str">
        <f>IF(Table2[[#This Row],[Basis of Material Classification (System Side)*]]="Field inspection","Yes","No")</f>
        <v>No</v>
      </c>
      <c r="N5814" t="str">
        <f>Table2[[#This Row],[Basis of Material Classification (System Side)*]]</f>
        <v>Installation date after lead ban</v>
      </c>
      <c r="O5814" t="s">
        <v>41</v>
      </c>
      <c r="P5814" s="13">
        <v>37987</v>
      </c>
      <c r="Q5814" s="16" t="str">
        <f>Table2[[#This Row],[Service Line Size (inches) (System Side)]]</f>
        <v>5/8</v>
      </c>
      <c r="R5814" t="s">
        <v>43</v>
      </c>
      <c r="S5814" t="str">
        <f>IF(Table2[[#This Row],[Basis of Material Classification (Customer Side)*]]="Field inspection","Yes","No")</f>
        <v>No</v>
      </c>
      <c r="V5814" t="s">
        <v>43</v>
      </c>
      <c r="W5814" t="s">
        <v>44</v>
      </c>
      <c r="X5814" t="s">
        <v>44</v>
      </c>
      <c r="Z5814" t="s">
        <v>51</v>
      </c>
      <c r="AA5814" t="s">
        <v>46</v>
      </c>
      <c r="AB5814" t="s">
        <v>46</v>
      </c>
      <c r="AC5814" t="s">
        <v>40</v>
      </c>
    </row>
    <row r="5815" spans="1:29" ht="14.4" x14ac:dyDescent="0.3">
      <c r="A5815">
        <v>5813</v>
      </c>
      <c r="B5815" t="s">
        <v>5806</v>
      </c>
      <c r="C5815" t="s">
        <v>277</v>
      </c>
      <c r="D5815" t="s">
        <v>48</v>
      </c>
      <c r="E5815" t="s">
        <v>40</v>
      </c>
      <c r="F5815" t="s">
        <v>41</v>
      </c>
      <c r="G5815" t="s">
        <v>40</v>
      </c>
      <c r="H5815" s="26">
        <v>37987</v>
      </c>
      <c r="I5815" t="s">
        <v>42</v>
      </c>
      <c r="J5815" t="s">
        <v>43</v>
      </c>
      <c r="K5815" t="str">
        <f>IF(Table2[[#This Row],[Basis of Material Classification (System Side)*]]="Field inspection","Yes","No")</f>
        <v>No</v>
      </c>
      <c r="N5815" t="str">
        <f>Table2[[#This Row],[Basis of Material Classification (System Side)*]]</f>
        <v>Installation date after lead ban</v>
      </c>
      <c r="O5815" t="s">
        <v>41</v>
      </c>
      <c r="P5815" s="13">
        <v>37987</v>
      </c>
      <c r="Q5815" s="16" t="str">
        <f>Table2[[#This Row],[Service Line Size (inches) (System Side)]]</f>
        <v>5/8</v>
      </c>
      <c r="R5815" t="s">
        <v>43</v>
      </c>
      <c r="S5815" t="str">
        <f>IF(Table2[[#This Row],[Basis of Material Classification (Customer Side)*]]="Field inspection","Yes","No")</f>
        <v>No</v>
      </c>
      <c r="V5815" t="s">
        <v>43</v>
      </c>
      <c r="W5815" t="s">
        <v>44</v>
      </c>
      <c r="X5815" t="s">
        <v>44</v>
      </c>
      <c r="Z5815" t="s">
        <v>51</v>
      </c>
      <c r="AA5815" t="s">
        <v>46</v>
      </c>
      <c r="AB5815" t="s">
        <v>46</v>
      </c>
      <c r="AC5815" t="s">
        <v>40</v>
      </c>
    </row>
    <row r="5816" spans="1:29" ht="14.4" x14ac:dyDescent="0.3">
      <c r="A5816">
        <v>5814</v>
      </c>
      <c r="B5816" t="s">
        <v>5807</v>
      </c>
      <c r="C5816" t="s">
        <v>277</v>
      </c>
      <c r="D5816" t="s">
        <v>48</v>
      </c>
      <c r="E5816" t="s">
        <v>40</v>
      </c>
      <c r="F5816" t="s">
        <v>41</v>
      </c>
      <c r="G5816" t="s">
        <v>40</v>
      </c>
      <c r="H5816" s="26">
        <v>37987</v>
      </c>
      <c r="I5816" t="s">
        <v>42</v>
      </c>
      <c r="J5816" t="s">
        <v>43</v>
      </c>
      <c r="K5816" t="str">
        <f>IF(Table2[[#This Row],[Basis of Material Classification (System Side)*]]="Field inspection","Yes","No")</f>
        <v>No</v>
      </c>
      <c r="N5816" t="str">
        <f>Table2[[#This Row],[Basis of Material Classification (System Side)*]]</f>
        <v>Installation date after lead ban</v>
      </c>
      <c r="O5816" t="s">
        <v>41</v>
      </c>
      <c r="P5816" s="13">
        <v>37987</v>
      </c>
      <c r="Q5816" s="16" t="str">
        <f>Table2[[#This Row],[Service Line Size (inches) (System Side)]]</f>
        <v>5/8</v>
      </c>
      <c r="R5816" t="s">
        <v>43</v>
      </c>
      <c r="S5816" t="str">
        <f>IF(Table2[[#This Row],[Basis of Material Classification (Customer Side)*]]="Field inspection","Yes","No")</f>
        <v>No</v>
      </c>
      <c r="V5816" t="s">
        <v>43</v>
      </c>
      <c r="W5816" t="s">
        <v>44</v>
      </c>
      <c r="X5816" t="s">
        <v>44</v>
      </c>
      <c r="Z5816" t="s">
        <v>51</v>
      </c>
      <c r="AA5816" t="s">
        <v>46</v>
      </c>
      <c r="AB5816" t="s">
        <v>46</v>
      </c>
      <c r="AC5816" t="s">
        <v>40</v>
      </c>
    </row>
    <row r="5817" spans="1:29" ht="14.4" x14ac:dyDescent="0.3">
      <c r="A5817">
        <v>5815</v>
      </c>
      <c r="B5817" t="s">
        <v>5808</v>
      </c>
      <c r="C5817" t="s">
        <v>277</v>
      </c>
      <c r="D5817" t="s">
        <v>48</v>
      </c>
      <c r="E5817" t="s">
        <v>40</v>
      </c>
      <c r="F5817" t="s">
        <v>41</v>
      </c>
      <c r="G5817" t="s">
        <v>40</v>
      </c>
      <c r="H5817" s="26">
        <v>37987</v>
      </c>
      <c r="I5817" t="s">
        <v>42</v>
      </c>
      <c r="J5817" t="s">
        <v>43</v>
      </c>
      <c r="K5817" t="str">
        <f>IF(Table2[[#This Row],[Basis of Material Classification (System Side)*]]="Field inspection","Yes","No")</f>
        <v>No</v>
      </c>
      <c r="N5817" t="str">
        <f>Table2[[#This Row],[Basis of Material Classification (System Side)*]]</f>
        <v>Installation date after lead ban</v>
      </c>
      <c r="O5817" t="s">
        <v>41</v>
      </c>
      <c r="P5817" s="13">
        <v>37987</v>
      </c>
      <c r="Q5817" s="16" t="str">
        <f>Table2[[#This Row],[Service Line Size (inches) (System Side)]]</f>
        <v>5/8</v>
      </c>
      <c r="R5817" t="s">
        <v>43</v>
      </c>
      <c r="S5817" t="str">
        <f>IF(Table2[[#This Row],[Basis of Material Classification (Customer Side)*]]="Field inspection","Yes","No")</f>
        <v>No</v>
      </c>
      <c r="V5817" t="s">
        <v>43</v>
      </c>
      <c r="W5817" t="s">
        <v>44</v>
      </c>
      <c r="X5817" t="s">
        <v>44</v>
      </c>
      <c r="Z5817" t="s">
        <v>51</v>
      </c>
      <c r="AA5817" t="s">
        <v>46</v>
      </c>
      <c r="AB5817" t="s">
        <v>46</v>
      </c>
      <c r="AC5817" t="s">
        <v>40</v>
      </c>
    </row>
    <row r="5818" spans="1:29" ht="14.4" x14ac:dyDescent="0.3">
      <c r="A5818">
        <v>5816</v>
      </c>
      <c r="B5818" t="s">
        <v>5809</v>
      </c>
      <c r="C5818" t="s">
        <v>277</v>
      </c>
      <c r="D5818" t="s">
        <v>48</v>
      </c>
      <c r="E5818" t="s">
        <v>40</v>
      </c>
      <c r="F5818" t="s">
        <v>41</v>
      </c>
      <c r="G5818" t="s">
        <v>40</v>
      </c>
      <c r="H5818" s="26">
        <v>37987</v>
      </c>
      <c r="I5818" t="s">
        <v>42</v>
      </c>
      <c r="J5818" t="s">
        <v>43</v>
      </c>
      <c r="K5818" t="str">
        <f>IF(Table2[[#This Row],[Basis of Material Classification (System Side)*]]="Field inspection","Yes","No")</f>
        <v>No</v>
      </c>
      <c r="N5818" t="str">
        <f>Table2[[#This Row],[Basis of Material Classification (System Side)*]]</f>
        <v>Installation date after lead ban</v>
      </c>
      <c r="O5818" t="s">
        <v>41</v>
      </c>
      <c r="P5818" s="13">
        <v>37987</v>
      </c>
      <c r="Q5818" s="16" t="str">
        <f>Table2[[#This Row],[Service Line Size (inches) (System Side)]]</f>
        <v>5/8</v>
      </c>
      <c r="R5818" t="s">
        <v>43</v>
      </c>
      <c r="S5818" t="str">
        <f>IF(Table2[[#This Row],[Basis of Material Classification (Customer Side)*]]="Field inspection","Yes","No")</f>
        <v>No</v>
      </c>
      <c r="V5818" t="s">
        <v>43</v>
      </c>
      <c r="W5818" t="s">
        <v>44</v>
      </c>
      <c r="X5818" t="s">
        <v>44</v>
      </c>
      <c r="Z5818" t="s">
        <v>51</v>
      </c>
      <c r="AA5818" t="s">
        <v>46</v>
      </c>
      <c r="AB5818" t="s">
        <v>46</v>
      </c>
      <c r="AC5818" t="s">
        <v>40</v>
      </c>
    </row>
    <row r="5819" spans="1:29" ht="14.4" x14ac:dyDescent="0.3">
      <c r="A5819">
        <v>5817</v>
      </c>
      <c r="B5819" t="s">
        <v>5810</v>
      </c>
      <c r="C5819" t="s">
        <v>277</v>
      </c>
      <c r="D5819" t="s">
        <v>48</v>
      </c>
      <c r="E5819" t="s">
        <v>40</v>
      </c>
      <c r="F5819" t="s">
        <v>41</v>
      </c>
      <c r="G5819" t="s">
        <v>40</v>
      </c>
      <c r="H5819" s="26">
        <v>37987</v>
      </c>
      <c r="I5819" t="s">
        <v>42</v>
      </c>
      <c r="J5819" t="s">
        <v>43</v>
      </c>
      <c r="K5819" t="str">
        <f>IF(Table2[[#This Row],[Basis of Material Classification (System Side)*]]="Field inspection","Yes","No")</f>
        <v>No</v>
      </c>
      <c r="N5819" t="str">
        <f>Table2[[#This Row],[Basis of Material Classification (System Side)*]]</f>
        <v>Installation date after lead ban</v>
      </c>
      <c r="O5819" t="s">
        <v>41</v>
      </c>
      <c r="P5819" s="13">
        <v>37987</v>
      </c>
      <c r="Q5819" s="16" t="str">
        <f>Table2[[#This Row],[Service Line Size (inches) (System Side)]]</f>
        <v>5/8</v>
      </c>
      <c r="R5819" t="s">
        <v>43</v>
      </c>
      <c r="S5819" t="str">
        <f>IF(Table2[[#This Row],[Basis of Material Classification (Customer Side)*]]="Field inspection","Yes","No")</f>
        <v>No</v>
      </c>
      <c r="V5819" t="s">
        <v>43</v>
      </c>
      <c r="W5819" t="s">
        <v>44</v>
      </c>
      <c r="X5819" t="s">
        <v>44</v>
      </c>
      <c r="Z5819" t="s">
        <v>51</v>
      </c>
      <c r="AA5819" t="s">
        <v>46</v>
      </c>
      <c r="AB5819" t="s">
        <v>46</v>
      </c>
      <c r="AC5819" t="s">
        <v>40</v>
      </c>
    </row>
    <row r="5820" spans="1:29" ht="14.4" x14ac:dyDescent="0.3">
      <c r="A5820">
        <v>5818</v>
      </c>
      <c r="B5820" t="s">
        <v>5811</v>
      </c>
      <c r="C5820" t="s">
        <v>277</v>
      </c>
      <c r="D5820" t="s">
        <v>40</v>
      </c>
      <c r="E5820" t="s">
        <v>40</v>
      </c>
      <c r="F5820" t="s">
        <v>41</v>
      </c>
      <c r="G5820" t="s">
        <v>40</v>
      </c>
      <c r="H5820" s="27"/>
      <c r="I5820" t="s">
        <v>42</v>
      </c>
      <c r="J5820" t="s">
        <v>49</v>
      </c>
      <c r="K5820" t="str">
        <f>IF(Table2[[#This Row],[Basis of Material Classification (System Side)*]]="Field inspection","Yes","No")</f>
        <v>No</v>
      </c>
      <c r="N5820" t="s">
        <v>50</v>
      </c>
      <c r="O5820" t="s">
        <v>41</v>
      </c>
      <c r="P5820" s="13">
        <v>35431</v>
      </c>
      <c r="Q5820" s="16" t="str">
        <f>Table2[[#This Row],[Service Line Size (inches) (System Side)]]</f>
        <v>5/8</v>
      </c>
      <c r="R5820" t="s">
        <v>43</v>
      </c>
      <c r="S5820" t="str">
        <f>IF(Table2[[#This Row],[Basis of Material Classification (Customer Side)*]]="Field inspection","Yes","No")</f>
        <v>No</v>
      </c>
      <c r="V5820" t="s">
        <v>43</v>
      </c>
      <c r="W5820" t="s">
        <v>44</v>
      </c>
      <c r="X5820" t="s">
        <v>44</v>
      </c>
      <c r="Z5820" t="s">
        <v>58</v>
      </c>
      <c r="AA5820" t="s">
        <v>46</v>
      </c>
      <c r="AB5820" t="s">
        <v>46</v>
      </c>
      <c r="AC5820" t="s">
        <v>40</v>
      </c>
    </row>
    <row r="5821" spans="1:29" ht="14.4" x14ac:dyDescent="0.3">
      <c r="A5821">
        <v>5819</v>
      </c>
      <c r="B5821" t="s">
        <v>5812</v>
      </c>
      <c r="C5821" t="s">
        <v>277</v>
      </c>
      <c r="D5821" t="s">
        <v>40</v>
      </c>
      <c r="E5821" t="s">
        <v>40</v>
      </c>
      <c r="F5821" t="s">
        <v>53</v>
      </c>
      <c r="G5821" t="s">
        <v>40</v>
      </c>
      <c r="H5821" s="26">
        <v>36526</v>
      </c>
      <c r="I5821" t="s">
        <v>54</v>
      </c>
      <c r="J5821" t="s">
        <v>55</v>
      </c>
      <c r="K5821" t="str">
        <f>IF(Table2[[#This Row],[Basis of Material Classification (System Side)*]]="Field inspection","Yes","No")</f>
        <v>No</v>
      </c>
      <c r="O5821" t="s">
        <v>41</v>
      </c>
      <c r="P5821" s="13">
        <v>36526</v>
      </c>
      <c r="Q5821" s="16" t="str">
        <f>Table2[[#This Row],[Service Line Size (inches) (System Side)]]</f>
        <v>3/4</v>
      </c>
      <c r="R5821" t="s">
        <v>43</v>
      </c>
      <c r="S5821" t="str">
        <f>IF(Table2[[#This Row],[Basis of Material Classification (Customer Side)*]]="Field inspection","Yes","No")</f>
        <v>No</v>
      </c>
      <c r="V5821" t="s">
        <v>43</v>
      </c>
      <c r="W5821" t="s">
        <v>44</v>
      </c>
      <c r="X5821" t="s">
        <v>44</v>
      </c>
      <c r="Z5821" t="s">
        <v>45</v>
      </c>
      <c r="AA5821" t="s">
        <v>46</v>
      </c>
      <c r="AB5821" t="s">
        <v>46</v>
      </c>
      <c r="AC5821" t="s">
        <v>40</v>
      </c>
    </row>
    <row r="5822" spans="1:29" ht="14.4" x14ac:dyDescent="0.3">
      <c r="A5822">
        <v>5820</v>
      </c>
      <c r="B5822" t="s">
        <v>11117</v>
      </c>
      <c r="C5822" t="s">
        <v>277</v>
      </c>
      <c r="D5822" t="s">
        <v>40</v>
      </c>
      <c r="E5822" t="s">
        <v>40</v>
      </c>
      <c r="F5822" t="s">
        <v>41</v>
      </c>
      <c r="G5822" t="s">
        <v>40</v>
      </c>
      <c r="H5822" s="26">
        <v>31048</v>
      </c>
      <c r="I5822" t="s">
        <v>42</v>
      </c>
      <c r="J5822" t="s">
        <v>43</v>
      </c>
      <c r="K5822" t="str">
        <f>IF(Table2[[#This Row],[Basis of Material Classification (System Side)*]]="Field inspection","Yes","No")</f>
        <v>No</v>
      </c>
      <c r="N5822" t="str">
        <f>Table2[[#This Row],[Basis of Material Classification (System Side)*]]</f>
        <v>Installation date after lead ban</v>
      </c>
      <c r="O5822" t="s">
        <v>41</v>
      </c>
      <c r="P5822" s="13">
        <v>31048</v>
      </c>
      <c r="Q5822" s="16" t="str">
        <f>Table2[[#This Row],[Service Line Size (inches) (System Side)]]</f>
        <v>5/8</v>
      </c>
      <c r="R5822" t="s">
        <v>43</v>
      </c>
      <c r="S5822" t="str">
        <f>IF(Table2[[#This Row],[Basis of Material Classification (Customer Side)*]]="Field inspection","Yes","No")</f>
        <v>No</v>
      </c>
      <c r="V5822" t="s">
        <v>43</v>
      </c>
      <c r="W5822" t="s">
        <v>44</v>
      </c>
      <c r="X5822" t="s">
        <v>44</v>
      </c>
      <c r="Z5822" t="s">
        <v>45</v>
      </c>
      <c r="AA5822" t="s">
        <v>46</v>
      </c>
      <c r="AB5822" t="s">
        <v>46</v>
      </c>
      <c r="AC5822" t="s">
        <v>40</v>
      </c>
    </row>
    <row r="5823" spans="1:29" ht="14.4" x14ac:dyDescent="0.3">
      <c r="A5823">
        <v>5821</v>
      </c>
      <c r="B5823" t="s">
        <v>5813</v>
      </c>
      <c r="C5823" t="s">
        <v>277</v>
      </c>
      <c r="D5823" t="s">
        <v>40</v>
      </c>
      <c r="E5823" t="s">
        <v>40</v>
      </c>
      <c r="F5823" t="s">
        <v>41</v>
      </c>
      <c r="G5823" t="s">
        <v>40</v>
      </c>
      <c r="H5823" s="26">
        <v>35065</v>
      </c>
      <c r="I5823" t="s">
        <v>42</v>
      </c>
      <c r="J5823" t="s">
        <v>43</v>
      </c>
      <c r="K5823" t="str">
        <f>IF(Table2[[#This Row],[Basis of Material Classification (System Side)*]]="Field inspection","Yes","No")</f>
        <v>No</v>
      </c>
      <c r="N5823" t="str">
        <f>Table2[[#This Row],[Basis of Material Classification (System Side)*]]</f>
        <v>Installation date after lead ban</v>
      </c>
      <c r="O5823" t="s">
        <v>41</v>
      </c>
      <c r="P5823" s="13">
        <v>35796</v>
      </c>
      <c r="Q5823" s="16" t="str">
        <f>Table2[[#This Row],[Service Line Size (inches) (System Side)]]</f>
        <v>5/8</v>
      </c>
      <c r="R5823" t="s">
        <v>43</v>
      </c>
      <c r="S5823" t="str">
        <f>IF(Table2[[#This Row],[Basis of Material Classification (Customer Side)*]]="Field inspection","Yes","No")</f>
        <v>No</v>
      </c>
      <c r="V5823" t="s">
        <v>43</v>
      </c>
      <c r="W5823" t="s">
        <v>44</v>
      </c>
      <c r="X5823" t="s">
        <v>44</v>
      </c>
      <c r="Z5823" t="s">
        <v>45</v>
      </c>
      <c r="AA5823" t="s">
        <v>46</v>
      </c>
      <c r="AB5823" t="s">
        <v>46</v>
      </c>
      <c r="AC5823" t="s">
        <v>40</v>
      </c>
    </row>
    <row r="5824" spans="1:29" ht="14.4" x14ac:dyDescent="0.3">
      <c r="A5824">
        <v>5822</v>
      </c>
      <c r="B5824" t="s">
        <v>5814</v>
      </c>
      <c r="C5824" t="s">
        <v>277</v>
      </c>
      <c r="D5824" t="s">
        <v>48</v>
      </c>
      <c r="E5824" t="s">
        <v>40</v>
      </c>
      <c r="F5824" t="s">
        <v>41</v>
      </c>
      <c r="G5824" t="s">
        <v>40</v>
      </c>
      <c r="H5824" s="27"/>
      <c r="I5824" t="s">
        <v>42</v>
      </c>
      <c r="J5824" t="s">
        <v>49</v>
      </c>
      <c r="K5824" t="str">
        <f>IF(Table2[[#This Row],[Basis of Material Classification (System Side)*]]="Field inspection","Yes","No")</f>
        <v>No</v>
      </c>
      <c r="N5824" t="s">
        <v>50</v>
      </c>
      <c r="O5824" t="s">
        <v>41</v>
      </c>
      <c r="P5824" s="13">
        <v>32874</v>
      </c>
      <c r="Q5824" s="16" t="str">
        <f>Table2[[#This Row],[Service Line Size (inches) (System Side)]]</f>
        <v>5/8</v>
      </c>
      <c r="R5824" t="s">
        <v>43</v>
      </c>
      <c r="S5824" t="str">
        <f>IF(Table2[[#This Row],[Basis of Material Classification (Customer Side)*]]="Field inspection","Yes","No")</f>
        <v>No</v>
      </c>
      <c r="V5824" t="s">
        <v>43</v>
      </c>
      <c r="W5824" t="s">
        <v>44</v>
      </c>
      <c r="X5824" t="s">
        <v>44</v>
      </c>
      <c r="Z5824" t="s">
        <v>51</v>
      </c>
      <c r="AA5824" t="s">
        <v>46</v>
      </c>
      <c r="AB5824" t="s">
        <v>46</v>
      </c>
      <c r="AC5824" t="s">
        <v>40</v>
      </c>
    </row>
    <row r="5825" spans="1:29" ht="14.4" x14ac:dyDescent="0.3">
      <c r="A5825">
        <v>5823</v>
      </c>
      <c r="B5825" t="s">
        <v>5815</v>
      </c>
      <c r="C5825" t="s">
        <v>277</v>
      </c>
      <c r="D5825" t="s">
        <v>40</v>
      </c>
      <c r="E5825" t="s">
        <v>40</v>
      </c>
      <c r="F5825" t="s">
        <v>41</v>
      </c>
      <c r="G5825" t="s">
        <v>40</v>
      </c>
      <c r="H5825" s="26">
        <v>25569</v>
      </c>
      <c r="I5825" t="s">
        <v>42</v>
      </c>
      <c r="J5825" t="s">
        <v>49</v>
      </c>
      <c r="K5825" t="str">
        <f>IF(Table2[[#This Row],[Basis of Material Classification (System Side)*]]="Field inspection","Yes","No")</f>
        <v>No</v>
      </c>
      <c r="N5825" t="s">
        <v>50</v>
      </c>
      <c r="O5825" t="s">
        <v>41</v>
      </c>
      <c r="P5825"/>
      <c r="Q5825" s="16" t="str">
        <f>Table2[[#This Row],[Service Line Size (inches) (System Side)]]</f>
        <v>5/8</v>
      </c>
      <c r="R5825" t="s">
        <v>49</v>
      </c>
      <c r="S5825" t="str">
        <f>IF(Table2[[#This Row],[Basis of Material Classification (Customer Side)*]]="Field inspection","Yes","No")</f>
        <v>No</v>
      </c>
      <c r="V5825" t="s">
        <v>50</v>
      </c>
      <c r="W5825" t="s">
        <v>44</v>
      </c>
      <c r="X5825" t="s">
        <v>44</v>
      </c>
      <c r="Z5825" t="s">
        <v>58</v>
      </c>
      <c r="AA5825" t="s">
        <v>46</v>
      </c>
      <c r="AB5825" t="s">
        <v>46</v>
      </c>
      <c r="AC5825" t="s">
        <v>40</v>
      </c>
    </row>
    <row r="5826" spans="1:29" ht="14.4" x14ac:dyDescent="0.3">
      <c r="A5826">
        <v>5824</v>
      </c>
      <c r="B5826" t="s">
        <v>5816</v>
      </c>
      <c r="C5826" t="s">
        <v>277</v>
      </c>
      <c r="D5826" t="s">
        <v>40</v>
      </c>
      <c r="E5826" t="s">
        <v>40</v>
      </c>
      <c r="F5826" t="s">
        <v>41</v>
      </c>
      <c r="G5826" t="s">
        <v>40</v>
      </c>
      <c r="H5826" s="26">
        <v>24108</v>
      </c>
      <c r="I5826" t="s">
        <v>42</v>
      </c>
      <c r="J5826" t="s">
        <v>49</v>
      </c>
      <c r="K5826" t="str">
        <f>IF(Table2[[#This Row],[Basis of Material Classification (System Side)*]]="Field inspection","Yes","No")</f>
        <v>No</v>
      </c>
      <c r="N5826" t="s">
        <v>50</v>
      </c>
      <c r="O5826" t="s">
        <v>41</v>
      </c>
      <c r="P5826" s="13">
        <v>33970</v>
      </c>
      <c r="Q5826" s="16" t="str">
        <f>Table2[[#This Row],[Service Line Size (inches) (System Side)]]</f>
        <v>5/8</v>
      </c>
      <c r="R5826" t="s">
        <v>43</v>
      </c>
      <c r="S5826" t="str">
        <f>IF(Table2[[#This Row],[Basis of Material Classification (Customer Side)*]]="Field inspection","Yes","No")</f>
        <v>No</v>
      </c>
      <c r="V5826" t="s">
        <v>43</v>
      </c>
      <c r="W5826" t="s">
        <v>44</v>
      </c>
      <c r="X5826" t="s">
        <v>44</v>
      </c>
      <c r="Z5826" t="s">
        <v>58</v>
      </c>
      <c r="AA5826" t="s">
        <v>46</v>
      </c>
      <c r="AB5826" t="s">
        <v>46</v>
      </c>
      <c r="AC5826" t="s">
        <v>40</v>
      </c>
    </row>
    <row r="5827" spans="1:29" ht="14.4" x14ac:dyDescent="0.3">
      <c r="A5827">
        <v>5825</v>
      </c>
      <c r="B5827" t="s">
        <v>5817</v>
      </c>
      <c r="C5827" t="s">
        <v>277</v>
      </c>
      <c r="D5827" t="s">
        <v>48</v>
      </c>
      <c r="E5827" t="s">
        <v>40</v>
      </c>
      <c r="F5827" t="s">
        <v>53</v>
      </c>
      <c r="G5827" t="s">
        <v>40</v>
      </c>
      <c r="H5827" s="26">
        <v>24108</v>
      </c>
      <c r="I5827" t="s">
        <v>54</v>
      </c>
      <c r="J5827" t="s">
        <v>55</v>
      </c>
      <c r="K5827" t="str">
        <f>IF(Table2[[#This Row],[Basis of Material Classification (System Side)*]]="Field inspection","Yes","No")</f>
        <v>No</v>
      </c>
      <c r="O5827" t="s">
        <v>41</v>
      </c>
      <c r="P5827" s="13">
        <v>35431</v>
      </c>
      <c r="Q5827" s="16" t="str">
        <f>Table2[[#This Row],[Service Line Size (inches) (System Side)]]</f>
        <v>3/4</v>
      </c>
      <c r="R5827" t="s">
        <v>43</v>
      </c>
      <c r="S5827" t="str">
        <f>IF(Table2[[#This Row],[Basis of Material Classification (Customer Side)*]]="Field inspection","Yes","No")</f>
        <v>No</v>
      </c>
      <c r="V5827" t="s">
        <v>43</v>
      </c>
      <c r="W5827" t="s">
        <v>44</v>
      </c>
      <c r="X5827" t="s">
        <v>44</v>
      </c>
      <c r="Z5827" t="s">
        <v>51</v>
      </c>
      <c r="AA5827" t="s">
        <v>46</v>
      </c>
      <c r="AB5827" t="s">
        <v>46</v>
      </c>
      <c r="AC5827" t="s">
        <v>40</v>
      </c>
    </row>
    <row r="5828" spans="1:29" ht="14.4" x14ac:dyDescent="0.3">
      <c r="A5828">
        <v>5826</v>
      </c>
      <c r="B5828" t="s">
        <v>5818</v>
      </c>
      <c r="C5828" t="s">
        <v>277</v>
      </c>
      <c r="D5828" t="s">
        <v>40</v>
      </c>
      <c r="E5828" t="s">
        <v>40</v>
      </c>
      <c r="F5828" t="s">
        <v>41</v>
      </c>
      <c r="G5828" t="s">
        <v>40</v>
      </c>
      <c r="H5828" s="26">
        <v>20090</v>
      </c>
      <c r="I5828" t="s">
        <v>42</v>
      </c>
      <c r="J5828" t="s">
        <v>49</v>
      </c>
      <c r="K5828" t="str">
        <f>IF(Table2[[#This Row],[Basis of Material Classification (System Side)*]]="Field inspection","Yes","No")</f>
        <v>No</v>
      </c>
      <c r="N5828" t="s">
        <v>50</v>
      </c>
      <c r="O5828" t="s">
        <v>41</v>
      </c>
      <c r="P5828" s="13">
        <v>37987</v>
      </c>
      <c r="Q5828" s="16" t="str">
        <f>Table2[[#This Row],[Service Line Size (inches) (System Side)]]</f>
        <v>5/8</v>
      </c>
      <c r="R5828" t="s">
        <v>43</v>
      </c>
      <c r="S5828" t="str">
        <f>IF(Table2[[#This Row],[Basis of Material Classification (Customer Side)*]]="Field inspection","Yes","No")</f>
        <v>No</v>
      </c>
      <c r="V5828" t="s">
        <v>43</v>
      </c>
      <c r="W5828" t="s">
        <v>44</v>
      </c>
      <c r="X5828" t="s">
        <v>44</v>
      </c>
      <c r="Z5828" t="s">
        <v>45</v>
      </c>
      <c r="AA5828" t="s">
        <v>46</v>
      </c>
      <c r="AB5828" t="s">
        <v>46</v>
      </c>
      <c r="AC5828" t="s">
        <v>40</v>
      </c>
    </row>
    <row r="5829" spans="1:29" ht="14.4" x14ac:dyDescent="0.3">
      <c r="A5829">
        <v>5827</v>
      </c>
      <c r="B5829" t="s">
        <v>5819</v>
      </c>
      <c r="C5829" t="s">
        <v>277</v>
      </c>
      <c r="D5829" t="s">
        <v>40</v>
      </c>
      <c r="E5829" t="s">
        <v>40</v>
      </c>
      <c r="F5829" t="s">
        <v>53</v>
      </c>
      <c r="G5829" t="s">
        <v>40</v>
      </c>
      <c r="H5829" s="26">
        <v>37257</v>
      </c>
      <c r="I5829" t="s">
        <v>54</v>
      </c>
      <c r="J5829" t="s">
        <v>55</v>
      </c>
      <c r="K5829" t="str">
        <f>IF(Table2[[#This Row],[Basis of Material Classification (System Side)*]]="Field inspection","Yes","No")</f>
        <v>No</v>
      </c>
      <c r="O5829" t="s">
        <v>41</v>
      </c>
      <c r="P5829" s="13">
        <v>26665</v>
      </c>
      <c r="Q5829" s="16" t="str">
        <f>Table2[[#This Row],[Service Line Size (inches) (System Side)]]</f>
        <v>3/4</v>
      </c>
      <c r="R5829" t="s">
        <v>49</v>
      </c>
      <c r="S5829" t="str">
        <f>IF(Table2[[#This Row],[Basis of Material Classification (Customer Side)*]]="Field inspection","Yes","No")</f>
        <v>No</v>
      </c>
      <c r="V5829" t="s">
        <v>50</v>
      </c>
      <c r="W5829" t="s">
        <v>44</v>
      </c>
      <c r="X5829" t="s">
        <v>44</v>
      </c>
      <c r="Z5829" t="s">
        <v>45</v>
      </c>
      <c r="AA5829" t="s">
        <v>46</v>
      </c>
      <c r="AB5829" t="s">
        <v>46</v>
      </c>
      <c r="AC5829" t="s">
        <v>40</v>
      </c>
    </row>
    <row r="5830" spans="1:29" ht="14.4" x14ac:dyDescent="0.3">
      <c r="A5830">
        <v>5828</v>
      </c>
      <c r="B5830" t="s">
        <v>5820</v>
      </c>
      <c r="C5830" t="s">
        <v>277</v>
      </c>
      <c r="D5830" t="s">
        <v>40</v>
      </c>
      <c r="E5830" t="s">
        <v>40</v>
      </c>
      <c r="F5830" t="s">
        <v>41</v>
      </c>
      <c r="G5830" t="s">
        <v>40</v>
      </c>
      <c r="H5830" s="26">
        <v>31778</v>
      </c>
      <c r="I5830" t="s">
        <v>42</v>
      </c>
      <c r="J5830" t="s">
        <v>43</v>
      </c>
      <c r="K5830" t="str">
        <f>IF(Table2[[#This Row],[Basis of Material Classification (System Side)*]]="Field inspection","Yes","No")</f>
        <v>No</v>
      </c>
      <c r="N5830" t="str">
        <f>Table2[[#This Row],[Basis of Material Classification (System Side)*]]</f>
        <v>Installation date after lead ban</v>
      </c>
      <c r="O5830" t="s">
        <v>41</v>
      </c>
      <c r="P5830" s="13">
        <v>36892</v>
      </c>
      <c r="Q5830" s="16" t="str">
        <f>Table2[[#This Row],[Service Line Size (inches) (System Side)]]</f>
        <v>5/8</v>
      </c>
      <c r="R5830" t="s">
        <v>43</v>
      </c>
      <c r="S5830" t="str">
        <f>IF(Table2[[#This Row],[Basis of Material Classification (Customer Side)*]]="Field inspection","Yes","No")</f>
        <v>No</v>
      </c>
      <c r="V5830" t="s">
        <v>43</v>
      </c>
      <c r="W5830" t="s">
        <v>44</v>
      </c>
      <c r="X5830" t="s">
        <v>44</v>
      </c>
      <c r="Z5830" t="s">
        <v>45</v>
      </c>
      <c r="AA5830" t="s">
        <v>46</v>
      </c>
      <c r="AB5830" t="s">
        <v>46</v>
      </c>
      <c r="AC5830" t="s">
        <v>40</v>
      </c>
    </row>
    <row r="5831" spans="1:29" ht="14.4" x14ac:dyDescent="0.3">
      <c r="A5831">
        <v>5829</v>
      </c>
      <c r="B5831" t="s">
        <v>5821</v>
      </c>
      <c r="C5831" t="s">
        <v>277</v>
      </c>
      <c r="D5831" t="s">
        <v>40</v>
      </c>
      <c r="E5831" t="s">
        <v>40</v>
      </c>
      <c r="F5831" t="s">
        <v>41</v>
      </c>
      <c r="G5831" t="s">
        <v>40</v>
      </c>
      <c r="H5831" s="26">
        <v>28491</v>
      </c>
      <c r="I5831" t="s">
        <v>189</v>
      </c>
      <c r="J5831" t="s">
        <v>49</v>
      </c>
      <c r="K5831" t="str">
        <f>IF(Table2[[#This Row],[Basis of Material Classification (System Side)*]]="Field inspection","Yes","No")</f>
        <v>No</v>
      </c>
      <c r="N5831" t="s">
        <v>50</v>
      </c>
      <c r="O5831" t="s">
        <v>41</v>
      </c>
      <c r="P5831" s="13">
        <v>28856</v>
      </c>
      <c r="Q5831" s="16" t="str">
        <f>Table2[[#This Row],[Service Line Size (inches) (System Side)]]</f>
        <v xml:space="preserve"> 3/4</v>
      </c>
      <c r="R5831" t="s">
        <v>49</v>
      </c>
      <c r="S5831" t="str">
        <f>IF(Table2[[#This Row],[Basis of Material Classification (Customer Side)*]]="Field inspection","Yes","No")</f>
        <v>No</v>
      </c>
      <c r="V5831" t="s">
        <v>50</v>
      </c>
      <c r="W5831" t="s">
        <v>44</v>
      </c>
      <c r="X5831" t="s">
        <v>44</v>
      </c>
      <c r="Z5831" t="s">
        <v>45</v>
      </c>
      <c r="AA5831" t="s">
        <v>46</v>
      </c>
      <c r="AB5831" t="s">
        <v>46</v>
      </c>
      <c r="AC5831" t="s">
        <v>40</v>
      </c>
    </row>
    <row r="5832" spans="1:29" ht="14.4" x14ac:dyDescent="0.3">
      <c r="A5832">
        <v>5830</v>
      </c>
      <c r="B5832" t="s">
        <v>5822</v>
      </c>
      <c r="C5832" t="s">
        <v>277</v>
      </c>
      <c r="D5832" t="s">
        <v>48</v>
      </c>
      <c r="E5832" t="s">
        <v>40</v>
      </c>
      <c r="F5832" t="s">
        <v>41</v>
      </c>
      <c r="G5832" t="s">
        <v>40</v>
      </c>
      <c r="H5832" s="26">
        <v>27760</v>
      </c>
      <c r="I5832" t="s">
        <v>42</v>
      </c>
      <c r="J5832" t="s">
        <v>49</v>
      </c>
      <c r="K5832" t="str">
        <f>IF(Table2[[#This Row],[Basis of Material Classification (System Side)*]]="Field inspection","Yes","No")</f>
        <v>No</v>
      </c>
      <c r="N5832" t="s">
        <v>50</v>
      </c>
      <c r="O5832" t="s">
        <v>41</v>
      </c>
      <c r="P5832" s="13">
        <v>22647</v>
      </c>
      <c r="Q5832" s="16" t="str">
        <f>Table2[[#This Row],[Service Line Size (inches) (System Side)]]</f>
        <v>5/8</v>
      </c>
      <c r="R5832" t="s">
        <v>49</v>
      </c>
      <c r="S5832" t="str">
        <f>IF(Table2[[#This Row],[Basis of Material Classification (Customer Side)*]]="Field inspection","Yes","No")</f>
        <v>No</v>
      </c>
      <c r="V5832" t="s">
        <v>50</v>
      </c>
      <c r="W5832" t="s">
        <v>44</v>
      </c>
      <c r="X5832" t="s">
        <v>44</v>
      </c>
      <c r="Z5832" t="s">
        <v>51</v>
      </c>
      <c r="AA5832" t="s">
        <v>46</v>
      </c>
      <c r="AB5832" t="s">
        <v>46</v>
      </c>
      <c r="AC5832" t="s">
        <v>40</v>
      </c>
    </row>
    <row r="5833" spans="1:29" ht="14.4" x14ac:dyDescent="0.3">
      <c r="A5833">
        <v>5831</v>
      </c>
      <c r="B5833" t="s">
        <v>5823</v>
      </c>
      <c r="C5833" t="s">
        <v>277</v>
      </c>
      <c r="D5833" t="s">
        <v>48</v>
      </c>
      <c r="E5833" t="s">
        <v>40</v>
      </c>
      <c r="F5833" t="s">
        <v>41</v>
      </c>
      <c r="G5833" t="s">
        <v>40</v>
      </c>
      <c r="H5833" s="26">
        <v>36161</v>
      </c>
      <c r="I5833" t="s">
        <v>42</v>
      </c>
      <c r="J5833" t="s">
        <v>43</v>
      </c>
      <c r="K5833" t="str">
        <f>IF(Table2[[#This Row],[Basis of Material Classification (System Side)*]]="Field inspection","Yes","No")</f>
        <v>No</v>
      </c>
      <c r="N5833" t="str">
        <f>Table2[[#This Row],[Basis of Material Classification (System Side)*]]</f>
        <v>Installation date after lead ban</v>
      </c>
      <c r="O5833" t="s">
        <v>41</v>
      </c>
      <c r="P5833" s="13">
        <v>36161</v>
      </c>
      <c r="Q5833" s="16" t="str">
        <f>Table2[[#This Row],[Service Line Size (inches) (System Side)]]</f>
        <v>5/8</v>
      </c>
      <c r="R5833" t="s">
        <v>43</v>
      </c>
      <c r="S5833" t="str">
        <f>IF(Table2[[#This Row],[Basis of Material Classification (Customer Side)*]]="Field inspection","Yes","No")</f>
        <v>No</v>
      </c>
      <c r="V5833" t="s">
        <v>43</v>
      </c>
      <c r="W5833" t="s">
        <v>44</v>
      </c>
      <c r="X5833" t="s">
        <v>44</v>
      </c>
      <c r="Z5833" t="s">
        <v>51</v>
      </c>
      <c r="AA5833" t="s">
        <v>46</v>
      </c>
      <c r="AB5833" t="s">
        <v>46</v>
      </c>
      <c r="AC5833" t="s">
        <v>40</v>
      </c>
    </row>
    <row r="5834" spans="1:29" ht="14.4" x14ac:dyDescent="0.3">
      <c r="A5834">
        <v>5832</v>
      </c>
      <c r="B5834" t="s">
        <v>5824</v>
      </c>
      <c r="C5834" t="s">
        <v>277</v>
      </c>
      <c r="D5834" t="s">
        <v>40</v>
      </c>
      <c r="E5834" t="s">
        <v>40</v>
      </c>
      <c r="F5834" t="s">
        <v>53</v>
      </c>
      <c r="G5834" t="s">
        <v>40</v>
      </c>
      <c r="H5834" s="26">
        <v>31413</v>
      </c>
      <c r="I5834" t="s">
        <v>54</v>
      </c>
      <c r="J5834" t="s">
        <v>55</v>
      </c>
      <c r="K5834" t="str">
        <f>IF(Table2[[#This Row],[Basis of Material Classification (System Side)*]]="Field inspection","Yes","No")</f>
        <v>No</v>
      </c>
      <c r="O5834" t="s">
        <v>41</v>
      </c>
      <c r="P5834" s="13">
        <v>34700</v>
      </c>
      <c r="Q5834" s="16" t="str">
        <f>Table2[[#This Row],[Service Line Size (inches) (System Side)]]</f>
        <v>3/4</v>
      </c>
      <c r="R5834" t="s">
        <v>43</v>
      </c>
      <c r="S5834" t="str">
        <f>IF(Table2[[#This Row],[Basis of Material Classification (Customer Side)*]]="Field inspection","Yes","No")</f>
        <v>No</v>
      </c>
      <c r="V5834" t="s">
        <v>43</v>
      </c>
      <c r="W5834" t="s">
        <v>44</v>
      </c>
      <c r="X5834" t="s">
        <v>44</v>
      </c>
      <c r="Z5834" t="s">
        <v>45</v>
      </c>
      <c r="AA5834" t="s">
        <v>46</v>
      </c>
      <c r="AB5834" t="s">
        <v>46</v>
      </c>
      <c r="AC5834" t="s">
        <v>40</v>
      </c>
    </row>
    <row r="5835" spans="1:29" ht="14.4" x14ac:dyDescent="0.3">
      <c r="A5835">
        <v>5833</v>
      </c>
      <c r="B5835" t="s">
        <v>5825</v>
      </c>
      <c r="C5835" t="s">
        <v>277</v>
      </c>
      <c r="D5835" t="s">
        <v>40</v>
      </c>
      <c r="E5835" t="s">
        <v>40</v>
      </c>
      <c r="F5835" t="s">
        <v>41</v>
      </c>
      <c r="G5835" t="s">
        <v>40</v>
      </c>
      <c r="H5835" s="26">
        <v>38353</v>
      </c>
      <c r="I5835" t="s">
        <v>42</v>
      </c>
      <c r="J5835" t="s">
        <v>43</v>
      </c>
      <c r="K5835" t="str">
        <f>IF(Table2[[#This Row],[Basis of Material Classification (System Side)*]]="Field inspection","Yes","No")</f>
        <v>No</v>
      </c>
      <c r="N5835" t="str">
        <f>Table2[[#This Row],[Basis of Material Classification (System Side)*]]</f>
        <v>Installation date after lead ban</v>
      </c>
      <c r="O5835" t="s">
        <v>41</v>
      </c>
      <c r="P5835" s="13">
        <v>37987</v>
      </c>
      <c r="Q5835" s="16" t="str">
        <f>Table2[[#This Row],[Service Line Size (inches) (System Side)]]</f>
        <v>5/8</v>
      </c>
      <c r="R5835" t="s">
        <v>43</v>
      </c>
      <c r="S5835" t="str">
        <f>IF(Table2[[#This Row],[Basis of Material Classification (Customer Side)*]]="Field inspection","Yes","No")</f>
        <v>No</v>
      </c>
      <c r="V5835" t="s">
        <v>43</v>
      </c>
      <c r="W5835" t="s">
        <v>44</v>
      </c>
      <c r="X5835" t="s">
        <v>44</v>
      </c>
      <c r="Z5835" t="s">
        <v>45</v>
      </c>
      <c r="AA5835" t="s">
        <v>46</v>
      </c>
      <c r="AB5835" t="s">
        <v>46</v>
      </c>
      <c r="AC5835" t="s">
        <v>40</v>
      </c>
    </row>
    <row r="5836" spans="1:29" ht="14.4" x14ac:dyDescent="0.3">
      <c r="A5836">
        <v>5834</v>
      </c>
      <c r="B5836" t="s">
        <v>5826</v>
      </c>
      <c r="C5836" t="s">
        <v>277</v>
      </c>
      <c r="D5836" t="s">
        <v>40</v>
      </c>
      <c r="E5836" t="s">
        <v>40</v>
      </c>
      <c r="F5836" t="s">
        <v>53</v>
      </c>
      <c r="G5836" t="s">
        <v>40</v>
      </c>
      <c r="H5836" s="26">
        <v>35065</v>
      </c>
      <c r="I5836" t="s">
        <v>42</v>
      </c>
      <c r="J5836" t="s">
        <v>55</v>
      </c>
      <c r="K5836" t="str">
        <f>IF(Table2[[#This Row],[Basis of Material Classification (System Side)*]]="Field inspection","Yes","No")</f>
        <v>No</v>
      </c>
      <c r="O5836" t="s">
        <v>41</v>
      </c>
      <c r="P5836" s="13">
        <v>35431</v>
      </c>
      <c r="Q5836" s="16" t="str">
        <f>Table2[[#This Row],[Service Line Size (inches) (System Side)]]</f>
        <v>5/8</v>
      </c>
      <c r="R5836" t="s">
        <v>43</v>
      </c>
      <c r="S5836" t="str">
        <f>IF(Table2[[#This Row],[Basis of Material Classification (Customer Side)*]]="Field inspection","Yes","No")</f>
        <v>No</v>
      </c>
      <c r="V5836" t="s">
        <v>43</v>
      </c>
      <c r="W5836" t="s">
        <v>44</v>
      </c>
      <c r="X5836" t="s">
        <v>44</v>
      </c>
      <c r="Z5836" t="s">
        <v>49</v>
      </c>
      <c r="AA5836" t="s">
        <v>46</v>
      </c>
      <c r="AB5836" t="s">
        <v>46</v>
      </c>
      <c r="AC5836" t="s">
        <v>40</v>
      </c>
    </row>
    <row r="5837" spans="1:29" ht="14.4" x14ac:dyDescent="0.3">
      <c r="A5837">
        <v>5835</v>
      </c>
      <c r="B5837" t="s">
        <v>5827</v>
      </c>
      <c r="C5837" t="s">
        <v>277</v>
      </c>
      <c r="D5837" t="s">
        <v>40</v>
      </c>
      <c r="E5837" t="s">
        <v>40</v>
      </c>
      <c r="F5837" t="s">
        <v>41</v>
      </c>
      <c r="G5837" t="s">
        <v>40</v>
      </c>
      <c r="H5837" s="26">
        <v>38718</v>
      </c>
      <c r="I5837" t="s">
        <v>42</v>
      </c>
      <c r="J5837" t="s">
        <v>43</v>
      </c>
      <c r="K5837" t="str">
        <f>IF(Table2[[#This Row],[Basis of Material Classification (System Side)*]]="Field inspection","Yes","No")</f>
        <v>No</v>
      </c>
      <c r="N5837" t="str">
        <f>Table2[[#This Row],[Basis of Material Classification (System Side)*]]</f>
        <v>Installation date after lead ban</v>
      </c>
      <c r="O5837" t="s">
        <v>41</v>
      </c>
      <c r="P5837" s="13">
        <v>18264</v>
      </c>
      <c r="Q5837" s="16" t="str">
        <f>Table2[[#This Row],[Service Line Size (inches) (System Side)]]</f>
        <v>5/8</v>
      </c>
      <c r="R5837" t="s">
        <v>49</v>
      </c>
      <c r="S5837" t="str">
        <f>IF(Table2[[#This Row],[Basis of Material Classification (Customer Side)*]]="Field inspection","Yes","No")</f>
        <v>No</v>
      </c>
      <c r="V5837" t="s">
        <v>50</v>
      </c>
      <c r="W5837" t="s">
        <v>44</v>
      </c>
      <c r="X5837" t="s">
        <v>44</v>
      </c>
      <c r="Z5837" t="s">
        <v>45</v>
      </c>
      <c r="AA5837" t="s">
        <v>46</v>
      </c>
      <c r="AB5837" t="s">
        <v>46</v>
      </c>
      <c r="AC5837" t="s">
        <v>40</v>
      </c>
    </row>
    <row r="5838" spans="1:29" ht="14.4" x14ac:dyDescent="0.3">
      <c r="A5838">
        <v>5836</v>
      </c>
      <c r="B5838" t="s">
        <v>5828</v>
      </c>
      <c r="C5838" t="s">
        <v>277</v>
      </c>
      <c r="D5838" t="s">
        <v>40</v>
      </c>
      <c r="E5838" t="s">
        <v>40</v>
      </c>
      <c r="F5838" t="s">
        <v>53</v>
      </c>
      <c r="G5838" t="s">
        <v>40</v>
      </c>
      <c r="H5838" s="26">
        <v>35065</v>
      </c>
      <c r="I5838" t="s">
        <v>54</v>
      </c>
      <c r="J5838" t="s">
        <v>55</v>
      </c>
      <c r="K5838" t="str">
        <f>IF(Table2[[#This Row],[Basis of Material Classification (System Side)*]]="Field inspection","Yes","No")</f>
        <v>No</v>
      </c>
      <c r="O5838" t="s">
        <v>41</v>
      </c>
      <c r="P5838" s="13">
        <v>35431</v>
      </c>
      <c r="Q5838" s="16" t="str">
        <f>Table2[[#This Row],[Service Line Size (inches) (System Side)]]</f>
        <v>3/4</v>
      </c>
      <c r="R5838" t="s">
        <v>43</v>
      </c>
      <c r="S5838" t="str">
        <f>IF(Table2[[#This Row],[Basis of Material Classification (Customer Side)*]]="Field inspection","Yes","No")</f>
        <v>No</v>
      </c>
      <c r="V5838" t="s">
        <v>43</v>
      </c>
      <c r="W5838" t="s">
        <v>44</v>
      </c>
      <c r="X5838" t="s">
        <v>44</v>
      </c>
      <c r="Z5838" t="s">
        <v>45</v>
      </c>
      <c r="AA5838" t="s">
        <v>46</v>
      </c>
      <c r="AB5838" t="s">
        <v>46</v>
      </c>
      <c r="AC5838" t="s">
        <v>40</v>
      </c>
    </row>
    <row r="5839" spans="1:29" ht="14.4" x14ac:dyDescent="0.3">
      <c r="A5839">
        <v>5837</v>
      </c>
      <c r="B5839" t="s">
        <v>5829</v>
      </c>
      <c r="C5839" t="s">
        <v>277</v>
      </c>
      <c r="D5839" t="s">
        <v>40</v>
      </c>
      <c r="E5839" t="s">
        <v>40</v>
      </c>
      <c r="F5839" t="s">
        <v>41</v>
      </c>
      <c r="G5839" t="s">
        <v>40</v>
      </c>
      <c r="H5839" s="26">
        <v>38718</v>
      </c>
      <c r="I5839" t="s">
        <v>42</v>
      </c>
      <c r="J5839" t="s">
        <v>43</v>
      </c>
      <c r="K5839" t="str">
        <f>IF(Table2[[#This Row],[Basis of Material Classification (System Side)*]]="Field inspection","Yes","No")</f>
        <v>No</v>
      </c>
      <c r="N5839" t="str">
        <f>Table2[[#This Row],[Basis of Material Classification (System Side)*]]</f>
        <v>Installation date after lead ban</v>
      </c>
      <c r="O5839" t="s">
        <v>41</v>
      </c>
      <c r="P5839" s="13">
        <v>16438</v>
      </c>
      <c r="Q5839" s="16" t="str">
        <f>Table2[[#This Row],[Service Line Size (inches) (System Side)]]</f>
        <v>5/8</v>
      </c>
      <c r="R5839" t="s">
        <v>49</v>
      </c>
      <c r="S5839" t="str">
        <f>IF(Table2[[#This Row],[Basis of Material Classification (Customer Side)*]]="Field inspection","Yes","No")</f>
        <v>No</v>
      </c>
      <c r="V5839" t="s">
        <v>50</v>
      </c>
      <c r="W5839" t="s">
        <v>44</v>
      </c>
      <c r="X5839" t="s">
        <v>44</v>
      </c>
      <c r="Z5839" t="s">
        <v>45</v>
      </c>
      <c r="AA5839" t="s">
        <v>46</v>
      </c>
      <c r="AB5839" t="s">
        <v>46</v>
      </c>
      <c r="AC5839" t="s">
        <v>40</v>
      </c>
    </row>
    <row r="5840" spans="1:29" ht="14.4" x14ac:dyDescent="0.3">
      <c r="A5840">
        <v>5838</v>
      </c>
      <c r="B5840" t="s">
        <v>5830</v>
      </c>
      <c r="C5840" t="s">
        <v>277</v>
      </c>
      <c r="D5840" t="s">
        <v>40</v>
      </c>
      <c r="E5840" t="s">
        <v>40</v>
      </c>
      <c r="F5840" t="s">
        <v>132</v>
      </c>
      <c r="G5840" t="s">
        <v>40</v>
      </c>
      <c r="H5840" s="26">
        <v>44197</v>
      </c>
      <c r="I5840" t="s">
        <v>42</v>
      </c>
      <c r="J5840" t="s">
        <v>55</v>
      </c>
      <c r="K5840" t="str">
        <f>IF(Table2[[#This Row],[Basis of Material Classification (System Side)*]]="Field inspection","Yes","No")</f>
        <v>No</v>
      </c>
      <c r="O5840" t="s">
        <v>41</v>
      </c>
      <c r="P5840" s="13">
        <v>29221</v>
      </c>
      <c r="Q5840" s="16" t="str">
        <f>Table2[[#This Row],[Service Line Size (inches) (System Side)]]</f>
        <v>5/8</v>
      </c>
      <c r="R5840" t="s">
        <v>43</v>
      </c>
      <c r="S5840" t="str">
        <f>IF(Table2[[#This Row],[Basis of Material Classification (Customer Side)*]]="Field inspection","Yes","No")</f>
        <v>No</v>
      </c>
      <c r="V5840" t="s">
        <v>43</v>
      </c>
      <c r="W5840" t="s">
        <v>44</v>
      </c>
      <c r="X5840" t="s">
        <v>44</v>
      </c>
      <c r="Z5840" t="s">
        <v>45</v>
      </c>
      <c r="AA5840" t="s">
        <v>46</v>
      </c>
      <c r="AB5840" t="s">
        <v>46</v>
      </c>
      <c r="AC5840" t="s">
        <v>40</v>
      </c>
    </row>
    <row r="5841" spans="1:29" ht="14.4" x14ac:dyDescent="0.3">
      <c r="A5841">
        <v>5839</v>
      </c>
      <c r="B5841" t="s">
        <v>5831</v>
      </c>
      <c r="C5841" t="s">
        <v>277</v>
      </c>
      <c r="D5841" t="s">
        <v>40</v>
      </c>
      <c r="E5841" t="s">
        <v>40</v>
      </c>
      <c r="F5841" t="s">
        <v>41</v>
      </c>
      <c r="G5841" t="s">
        <v>40</v>
      </c>
      <c r="H5841" s="26">
        <v>31413</v>
      </c>
      <c r="I5841" t="s">
        <v>42</v>
      </c>
      <c r="J5841" t="s">
        <v>43</v>
      </c>
      <c r="K5841" t="str">
        <f>IF(Table2[[#This Row],[Basis of Material Classification (System Side)*]]="Field inspection","Yes","No")</f>
        <v>No</v>
      </c>
      <c r="N5841" t="str">
        <f>Table2[[#This Row],[Basis of Material Classification (System Side)*]]</f>
        <v>Installation date after lead ban</v>
      </c>
      <c r="O5841" t="s">
        <v>41</v>
      </c>
      <c r="P5841"/>
      <c r="Q5841" s="16" t="str">
        <f>Table2[[#This Row],[Service Line Size (inches) (System Side)]]</f>
        <v>5/8</v>
      </c>
      <c r="R5841" t="s">
        <v>49</v>
      </c>
      <c r="S5841" t="str">
        <f>IF(Table2[[#This Row],[Basis of Material Classification (Customer Side)*]]="Field inspection","Yes","No")</f>
        <v>No</v>
      </c>
      <c r="V5841" t="s">
        <v>50</v>
      </c>
      <c r="W5841" t="s">
        <v>44</v>
      </c>
      <c r="X5841" t="s">
        <v>44</v>
      </c>
      <c r="Z5841" t="s">
        <v>58</v>
      </c>
      <c r="AA5841" t="s">
        <v>46</v>
      </c>
      <c r="AB5841" t="s">
        <v>46</v>
      </c>
      <c r="AC5841" t="s">
        <v>40</v>
      </c>
    </row>
    <row r="5842" spans="1:29" ht="14.4" x14ac:dyDescent="0.3">
      <c r="A5842">
        <v>5840</v>
      </c>
      <c r="B5842" t="s">
        <v>5832</v>
      </c>
      <c r="C5842" t="s">
        <v>277</v>
      </c>
      <c r="D5842" t="s">
        <v>40</v>
      </c>
      <c r="E5842" t="s">
        <v>40</v>
      </c>
      <c r="F5842" t="s">
        <v>41</v>
      </c>
      <c r="G5842" t="s">
        <v>40</v>
      </c>
      <c r="H5842" s="26">
        <v>37622</v>
      </c>
      <c r="I5842" t="s">
        <v>42</v>
      </c>
      <c r="J5842" t="s">
        <v>43</v>
      </c>
      <c r="K5842" t="str">
        <f>IF(Table2[[#This Row],[Basis of Material Classification (System Side)*]]="Field inspection","Yes","No")</f>
        <v>No</v>
      </c>
      <c r="N5842" t="str">
        <f>Table2[[#This Row],[Basis of Material Classification (System Side)*]]</f>
        <v>Installation date after lead ban</v>
      </c>
      <c r="O5842" t="s">
        <v>41</v>
      </c>
      <c r="P5842" s="13">
        <v>37987</v>
      </c>
      <c r="Q5842" s="16" t="str">
        <f>Table2[[#This Row],[Service Line Size (inches) (System Side)]]</f>
        <v>5/8</v>
      </c>
      <c r="R5842" t="s">
        <v>43</v>
      </c>
      <c r="S5842" t="str">
        <f>IF(Table2[[#This Row],[Basis of Material Classification (Customer Side)*]]="Field inspection","Yes","No")</f>
        <v>No</v>
      </c>
      <c r="V5842" t="s">
        <v>43</v>
      </c>
      <c r="W5842" t="s">
        <v>44</v>
      </c>
      <c r="X5842" t="s">
        <v>44</v>
      </c>
      <c r="Z5842" t="s">
        <v>45</v>
      </c>
      <c r="AA5842" t="s">
        <v>46</v>
      </c>
      <c r="AB5842" t="s">
        <v>46</v>
      </c>
      <c r="AC5842" t="s">
        <v>40</v>
      </c>
    </row>
    <row r="5843" spans="1:29" ht="14.4" x14ac:dyDescent="0.3">
      <c r="A5843">
        <v>5841</v>
      </c>
      <c r="B5843" t="s">
        <v>5833</v>
      </c>
      <c r="C5843" t="s">
        <v>277</v>
      </c>
      <c r="D5843" t="s">
        <v>40</v>
      </c>
      <c r="E5843" t="s">
        <v>40</v>
      </c>
      <c r="F5843" t="s">
        <v>41</v>
      </c>
      <c r="G5843" t="s">
        <v>40</v>
      </c>
      <c r="H5843" s="26">
        <v>25204</v>
      </c>
      <c r="I5843" t="s">
        <v>42</v>
      </c>
      <c r="J5843" t="s">
        <v>49</v>
      </c>
      <c r="K5843" t="str">
        <f>IF(Table2[[#This Row],[Basis of Material Classification (System Side)*]]="Field inspection","Yes","No")</f>
        <v>No</v>
      </c>
      <c r="N5843" t="s">
        <v>50</v>
      </c>
      <c r="O5843" t="s">
        <v>41</v>
      </c>
      <c r="P5843" s="13">
        <v>28126</v>
      </c>
      <c r="Q5843" s="16" t="str">
        <f>Table2[[#This Row],[Service Line Size (inches) (System Side)]]</f>
        <v>5/8</v>
      </c>
      <c r="R5843" t="s">
        <v>49</v>
      </c>
      <c r="S5843" t="str">
        <f>IF(Table2[[#This Row],[Basis of Material Classification (Customer Side)*]]="Field inspection","Yes","No")</f>
        <v>No</v>
      </c>
      <c r="V5843" t="s">
        <v>50</v>
      </c>
      <c r="W5843" t="s">
        <v>44</v>
      </c>
      <c r="X5843" t="s">
        <v>44</v>
      </c>
      <c r="Z5843" t="s">
        <v>45</v>
      </c>
      <c r="AA5843" t="s">
        <v>46</v>
      </c>
      <c r="AB5843" t="s">
        <v>46</v>
      </c>
      <c r="AC5843" t="s">
        <v>40</v>
      </c>
    </row>
    <row r="5844" spans="1:29" ht="14.4" x14ac:dyDescent="0.3">
      <c r="A5844">
        <v>5842</v>
      </c>
      <c r="B5844" t="s">
        <v>5834</v>
      </c>
      <c r="C5844" t="s">
        <v>277</v>
      </c>
      <c r="D5844" t="s">
        <v>48</v>
      </c>
      <c r="E5844" t="s">
        <v>40</v>
      </c>
      <c r="F5844" t="s">
        <v>41</v>
      </c>
      <c r="G5844" t="s">
        <v>40</v>
      </c>
      <c r="H5844" s="27"/>
      <c r="I5844" t="s">
        <v>42</v>
      </c>
      <c r="J5844" t="s">
        <v>49</v>
      </c>
      <c r="K5844" t="str">
        <f>IF(Table2[[#This Row],[Basis of Material Classification (System Side)*]]="Field inspection","Yes","No")</f>
        <v>No</v>
      </c>
      <c r="N5844" t="s">
        <v>50</v>
      </c>
      <c r="O5844" t="s">
        <v>132</v>
      </c>
      <c r="P5844" s="13">
        <v>25569</v>
      </c>
      <c r="Q5844" s="16" t="str">
        <f>Table2[[#This Row],[Service Line Size (inches) (System Side)]]</f>
        <v>5/8</v>
      </c>
      <c r="R5844" t="s">
        <v>65</v>
      </c>
      <c r="S5844" t="str">
        <f>IF(Table2[[#This Row],[Basis of Material Classification (Customer Side)*]]="Field inspection","Yes","No")</f>
        <v>Yes</v>
      </c>
      <c r="T5844" t="s">
        <v>71</v>
      </c>
      <c r="U5844" s="13">
        <v>45497</v>
      </c>
      <c r="V5844" t="s">
        <v>72</v>
      </c>
      <c r="W5844" t="s">
        <v>44</v>
      </c>
      <c r="X5844" t="s">
        <v>44</v>
      </c>
      <c r="Z5844" t="s">
        <v>51</v>
      </c>
      <c r="AA5844" t="s">
        <v>46</v>
      </c>
      <c r="AB5844" t="s">
        <v>46</v>
      </c>
      <c r="AC5844" t="s">
        <v>40</v>
      </c>
    </row>
    <row r="5845" spans="1:29" ht="14.4" x14ac:dyDescent="0.3">
      <c r="A5845">
        <v>5843</v>
      </c>
      <c r="B5845" t="s">
        <v>5835</v>
      </c>
      <c r="C5845" t="s">
        <v>277</v>
      </c>
      <c r="D5845" t="s">
        <v>40</v>
      </c>
      <c r="E5845" t="s">
        <v>40</v>
      </c>
      <c r="F5845" t="s">
        <v>41</v>
      </c>
      <c r="G5845" t="s">
        <v>40</v>
      </c>
      <c r="H5845" s="26">
        <v>35065</v>
      </c>
      <c r="I5845" t="s">
        <v>42</v>
      </c>
      <c r="J5845" t="s">
        <v>43</v>
      </c>
      <c r="K5845" t="str">
        <f>IF(Table2[[#This Row],[Basis of Material Classification (System Side)*]]="Field inspection","Yes","No")</f>
        <v>No</v>
      </c>
      <c r="N5845" t="str">
        <f>Table2[[#This Row],[Basis of Material Classification (System Side)*]]</f>
        <v>Installation date after lead ban</v>
      </c>
      <c r="O5845" t="s">
        <v>41</v>
      </c>
      <c r="P5845" s="13">
        <v>35065</v>
      </c>
      <c r="Q5845" s="16" t="str">
        <f>Table2[[#This Row],[Service Line Size (inches) (System Side)]]</f>
        <v>5/8</v>
      </c>
      <c r="R5845" t="s">
        <v>43</v>
      </c>
      <c r="S5845" t="str">
        <f>IF(Table2[[#This Row],[Basis of Material Classification (Customer Side)*]]="Field inspection","Yes","No")</f>
        <v>No</v>
      </c>
      <c r="V5845" t="s">
        <v>43</v>
      </c>
      <c r="W5845" t="s">
        <v>44</v>
      </c>
      <c r="X5845" t="s">
        <v>44</v>
      </c>
      <c r="Z5845" t="s">
        <v>58</v>
      </c>
      <c r="AA5845" t="s">
        <v>46</v>
      </c>
      <c r="AB5845" t="s">
        <v>46</v>
      </c>
      <c r="AC5845" t="s">
        <v>40</v>
      </c>
    </row>
    <row r="5846" spans="1:29" ht="14.4" x14ac:dyDescent="0.3">
      <c r="A5846">
        <v>5844</v>
      </c>
      <c r="B5846" t="s">
        <v>11118</v>
      </c>
      <c r="C5846" t="s">
        <v>277</v>
      </c>
      <c r="D5846" t="s">
        <v>40</v>
      </c>
      <c r="E5846" t="s">
        <v>40</v>
      </c>
      <c r="F5846" t="s">
        <v>41</v>
      </c>
      <c r="G5846" t="s">
        <v>40</v>
      </c>
      <c r="H5846" s="26">
        <v>28491</v>
      </c>
      <c r="I5846" t="s">
        <v>42</v>
      </c>
      <c r="J5846" t="s">
        <v>49</v>
      </c>
      <c r="K5846" t="str">
        <f>IF(Table2[[#This Row],[Basis of Material Classification (System Side)*]]="Field inspection","Yes","No")</f>
        <v>No</v>
      </c>
      <c r="N5846" t="s">
        <v>50</v>
      </c>
      <c r="O5846" t="s">
        <v>41</v>
      </c>
      <c r="P5846" s="13">
        <v>29221</v>
      </c>
      <c r="Q5846" s="16" t="str">
        <f>Table2[[#This Row],[Service Line Size (inches) (System Side)]]</f>
        <v>5/8</v>
      </c>
      <c r="R5846" t="s">
        <v>43</v>
      </c>
      <c r="S5846" t="str">
        <f>IF(Table2[[#This Row],[Basis of Material Classification (Customer Side)*]]="Field inspection","Yes","No")</f>
        <v>No</v>
      </c>
      <c r="V5846" t="s">
        <v>43</v>
      </c>
      <c r="W5846" t="s">
        <v>44</v>
      </c>
      <c r="X5846" t="s">
        <v>44</v>
      </c>
      <c r="Z5846" t="s">
        <v>45</v>
      </c>
      <c r="AA5846" t="s">
        <v>46</v>
      </c>
      <c r="AB5846" t="s">
        <v>46</v>
      </c>
      <c r="AC5846" t="s">
        <v>40</v>
      </c>
    </row>
    <row r="5847" spans="1:29" ht="14.4" x14ac:dyDescent="0.3">
      <c r="A5847">
        <v>5845</v>
      </c>
      <c r="B5847" t="s">
        <v>5836</v>
      </c>
      <c r="C5847" t="s">
        <v>277</v>
      </c>
      <c r="D5847" t="s">
        <v>40</v>
      </c>
      <c r="E5847" t="s">
        <v>40</v>
      </c>
      <c r="F5847" t="s">
        <v>41</v>
      </c>
      <c r="G5847" t="s">
        <v>40</v>
      </c>
      <c r="H5847" s="26">
        <v>34335</v>
      </c>
      <c r="I5847" t="s">
        <v>42</v>
      </c>
      <c r="J5847" t="s">
        <v>43</v>
      </c>
      <c r="K5847" t="str">
        <f>IF(Table2[[#This Row],[Basis of Material Classification (System Side)*]]="Field inspection","Yes","No")</f>
        <v>No</v>
      </c>
      <c r="N5847" t="str">
        <f>Table2[[#This Row],[Basis of Material Classification (System Side)*]]</f>
        <v>Installation date after lead ban</v>
      </c>
      <c r="O5847" t="s">
        <v>41</v>
      </c>
      <c r="P5847" s="13">
        <v>34700</v>
      </c>
      <c r="Q5847" s="16" t="str">
        <f>Table2[[#This Row],[Service Line Size (inches) (System Side)]]</f>
        <v>5/8</v>
      </c>
      <c r="R5847" t="s">
        <v>43</v>
      </c>
      <c r="S5847" t="str">
        <f>IF(Table2[[#This Row],[Basis of Material Classification (Customer Side)*]]="Field inspection","Yes","No")</f>
        <v>No</v>
      </c>
      <c r="V5847" t="s">
        <v>43</v>
      </c>
      <c r="W5847" t="s">
        <v>44</v>
      </c>
      <c r="X5847" t="s">
        <v>44</v>
      </c>
      <c r="Z5847" t="s">
        <v>45</v>
      </c>
      <c r="AA5847" t="s">
        <v>46</v>
      </c>
      <c r="AB5847" t="s">
        <v>46</v>
      </c>
      <c r="AC5847" t="s">
        <v>40</v>
      </c>
    </row>
    <row r="5848" spans="1:29" ht="14.4" x14ac:dyDescent="0.3">
      <c r="A5848">
        <v>5846</v>
      </c>
      <c r="B5848" t="s">
        <v>5837</v>
      </c>
      <c r="C5848" t="s">
        <v>11166</v>
      </c>
      <c r="D5848" t="s">
        <v>40</v>
      </c>
      <c r="E5848" t="s">
        <v>40</v>
      </c>
      <c r="F5848" t="s">
        <v>41</v>
      </c>
      <c r="G5848" t="s">
        <v>40</v>
      </c>
      <c r="H5848" s="26">
        <v>32509</v>
      </c>
      <c r="I5848">
        <v>1</v>
      </c>
      <c r="J5848" t="s">
        <v>43</v>
      </c>
      <c r="K5848" t="str">
        <f>IF(Table2[[#This Row],[Basis of Material Classification (System Side)*]]="Field inspection","Yes","No")</f>
        <v>No</v>
      </c>
      <c r="N5848" t="str">
        <f>Table2[[#This Row],[Basis of Material Classification (System Side)*]]</f>
        <v>Installation date after lead ban</v>
      </c>
      <c r="O5848" t="s">
        <v>41</v>
      </c>
      <c r="P5848" s="13">
        <v>31778</v>
      </c>
      <c r="Q5848" s="16">
        <f>Table2[[#This Row],[Service Line Size (inches) (System Side)]]</f>
        <v>1</v>
      </c>
      <c r="R5848" t="s">
        <v>43</v>
      </c>
      <c r="S5848" t="str">
        <f>IF(Table2[[#This Row],[Basis of Material Classification (Customer Side)*]]="Field inspection","Yes","No")</f>
        <v>No</v>
      </c>
      <c r="V5848" t="s">
        <v>43</v>
      </c>
      <c r="W5848" t="s">
        <v>44</v>
      </c>
      <c r="X5848" t="s">
        <v>44</v>
      </c>
      <c r="Z5848" t="s">
        <v>45</v>
      </c>
      <c r="AA5848" t="s">
        <v>46</v>
      </c>
      <c r="AB5848" t="s">
        <v>46</v>
      </c>
      <c r="AC5848" t="s">
        <v>40</v>
      </c>
    </row>
    <row r="5849" spans="1:29" ht="14.4" x14ac:dyDescent="0.3">
      <c r="A5849">
        <v>5847</v>
      </c>
      <c r="B5849" t="s">
        <v>5838</v>
      </c>
      <c r="C5849" t="s">
        <v>277</v>
      </c>
      <c r="D5849" t="s">
        <v>40</v>
      </c>
      <c r="E5849" t="s">
        <v>40</v>
      </c>
      <c r="F5849" t="s">
        <v>53</v>
      </c>
      <c r="G5849" t="s">
        <v>40</v>
      </c>
      <c r="H5849" s="26">
        <v>38718</v>
      </c>
      <c r="I5849" t="s">
        <v>54</v>
      </c>
      <c r="J5849" t="s">
        <v>55</v>
      </c>
      <c r="K5849" t="str">
        <f>IF(Table2[[#This Row],[Basis of Material Classification (System Side)*]]="Field inspection","Yes","No")</f>
        <v>No</v>
      </c>
      <c r="O5849" t="s">
        <v>41</v>
      </c>
      <c r="P5849" s="13">
        <v>39083</v>
      </c>
      <c r="Q5849" s="16" t="str">
        <f>Table2[[#This Row],[Service Line Size (inches) (System Side)]]</f>
        <v>3/4</v>
      </c>
      <c r="R5849" t="s">
        <v>43</v>
      </c>
      <c r="S5849" t="str">
        <f>IF(Table2[[#This Row],[Basis of Material Classification (Customer Side)*]]="Field inspection","Yes","No")</f>
        <v>No</v>
      </c>
      <c r="V5849" t="s">
        <v>43</v>
      </c>
      <c r="W5849" t="s">
        <v>44</v>
      </c>
      <c r="X5849" t="s">
        <v>44</v>
      </c>
      <c r="Z5849" t="s">
        <v>45</v>
      </c>
      <c r="AA5849" t="s">
        <v>46</v>
      </c>
      <c r="AB5849" t="s">
        <v>46</v>
      </c>
      <c r="AC5849" t="s">
        <v>40</v>
      </c>
    </row>
    <row r="5850" spans="1:29" ht="14.4" x14ac:dyDescent="0.3">
      <c r="A5850">
        <v>5848</v>
      </c>
      <c r="B5850" t="s">
        <v>5839</v>
      </c>
      <c r="C5850" t="s">
        <v>277</v>
      </c>
      <c r="D5850" t="s">
        <v>40</v>
      </c>
      <c r="E5850" t="s">
        <v>40</v>
      </c>
      <c r="F5850" t="s">
        <v>41</v>
      </c>
      <c r="G5850" t="s">
        <v>40</v>
      </c>
      <c r="H5850" s="26">
        <v>28491</v>
      </c>
      <c r="I5850" t="s">
        <v>42</v>
      </c>
      <c r="J5850" t="s">
        <v>49</v>
      </c>
      <c r="K5850" t="str">
        <f>IF(Table2[[#This Row],[Basis of Material Classification (System Side)*]]="Field inspection","Yes","No")</f>
        <v>No</v>
      </c>
      <c r="N5850" t="s">
        <v>50</v>
      </c>
      <c r="O5850" t="s">
        <v>41</v>
      </c>
      <c r="P5850" s="13">
        <v>29221</v>
      </c>
      <c r="Q5850" s="16" t="str">
        <f>Table2[[#This Row],[Service Line Size (inches) (System Side)]]</f>
        <v>5/8</v>
      </c>
      <c r="R5850" t="s">
        <v>43</v>
      </c>
      <c r="S5850" t="str">
        <f>IF(Table2[[#This Row],[Basis of Material Classification (Customer Side)*]]="Field inspection","Yes","No")</f>
        <v>No</v>
      </c>
      <c r="V5850" t="s">
        <v>43</v>
      </c>
      <c r="W5850" t="s">
        <v>44</v>
      </c>
      <c r="X5850" t="s">
        <v>44</v>
      </c>
      <c r="Z5850" t="s">
        <v>45</v>
      </c>
      <c r="AA5850" t="s">
        <v>46</v>
      </c>
      <c r="AB5850" t="s">
        <v>46</v>
      </c>
      <c r="AC5850" t="s">
        <v>40</v>
      </c>
    </row>
    <row r="5851" spans="1:29" ht="14.4" x14ac:dyDescent="0.3">
      <c r="A5851">
        <v>5849</v>
      </c>
      <c r="B5851" t="s">
        <v>5840</v>
      </c>
      <c r="C5851" t="s">
        <v>277</v>
      </c>
      <c r="D5851" t="s">
        <v>40</v>
      </c>
      <c r="E5851" t="s">
        <v>40</v>
      </c>
      <c r="F5851" t="s">
        <v>41</v>
      </c>
      <c r="G5851" t="s">
        <v>40</v>
      </c>
      <c r="H5851" s="26">
        <v>24838</v>
      </c>
      <c r="I5851" t="s">
        <v>42</v>
      </c>
      <c r="J5851" t="s">
        <v>49</v>
      </c>
      <c r="K5851" t="str">
        <f>IF(Table2[[#This Row],[Basis of Material Classification (System Side)*]]="Field inspection","Yes","No")</f>
        <v>No</v>
      </c>
      <c r="N5851" t="s">
        <v>50</v>
      </c>
      <c r="O5851" t="s">
        <v>41</v>
      </c>
      <c r="P5851" s="13">
        <v>31048</v>
      </c>
      <c r="Q5851" s="16" t="str">
        <f>Table2[[#This Row],[Service Line Size (inches) (System Side)]]</f>
        <v>5/8</v>
      </c>
      <c r="R5851" t="s">
        <v>43</v>
      </c>
      <c r="S5851" t="str">
        <f>IF(Table2[[#This Row],[Basis of Material Classification (Customer Side)*]]="Field inspection","Yes","No")</f>
        <v>No</v>
      </c>
      <c r="V5851" t="s">
        <v>43</v>
      </c>
      <c r="W5851" t="s">
        <v>44</v>
      </c>
      <c r="X5851" t="s">
        <v>44</v>
      </c>
      <c r="Z5851" t="s">
        <v>45</v>
      </c>
      <c r="AA5851" t="s">
        <v>46</v>
      </c>
      <c r="AB5851" t="s">
        <v>46</v>
      </c>
      <c r="AC5851" t="s">
        <v>40</v>
      </c>
    </row>
    <row r="5852" spans="1:29" ht="14.4" x14ac:dyDescent="0.3">
      <c r="A5852">
        <v>5850</v>
      </c>
      <c r="B5852" t="s">
        <v>5841</v>
      </c>
      <c r="C5852" t="s">
        <v>277</v>
      </c>
      <c r="D5852" t="s">
        <v>40</v>
      </c>
      <c r="E5852" t="s">
        <v>40</v>
      </c>
      <c r="F5852" t="s">
        <v>41</v>
      </c>
      <c r="G5852" t="s">
        <v>40</v>
      </c>
      <c r="H5852" s="26">
        <v>37622</v>
      </c>
      <c r="I5852" t="s">
        <v>42</v>
      </c>
      <c r="J5852" t="s">
        <v>43</v>
      </c>
      <c r="K5852" t="str">
        <f>IF(Table2[[#This Row],[Basis of Material Classification (System Side)*]]="Field inspection","Yes","No")</f>
        <v>No</v>
      </c>
      <c r="N5852" t="str">
        <f>Table2[[#This Row],[Basis of Material Classification (System Side)*]]</f>
        <v>Installation date after lead ban</v>
      </c>
      <c r="O5852" t="s">
        <v>41</v>
      </c>
      <c r="P5852" s="13">
        <v>37257</v>
      </c>
      <c r="Q5852" s="16" t="str">
        <f>Table2[[#This Row],[Service Line Size (inches) (System Side)]]</f>
        <v>5/8</v>
      </c>
      <c r="R5852" t="s">
        <v>43</v>
      </c>
      <c r="S5852" t="str">
        <f>IF(Table2[[#This Row],[Basis of Material Classification (Customer Side)*]]="Field inspection","Yes","No")</f>
        <v>No</v>
      </c>
      <c r="V5852" t="s">
        <v>43</v>
      </c>
      <c r="W5852" t="s">
        <v>44</v>
      </c>
      <c r="X5852" t="s">
        <v>44</v>
      </c>
      <c r="Z5852" t="s">
        <v>45</v>
      </c>
      <c r="AA5852" t="s">
        <v>46</v>
      </c>
      <c r="AB5852" t="s">
        <v>46</v>
      </c>
      <c r="AC5852" t="s">
        <v>40</v>
      </c>
    </row>
    <row r="5853" spans="1:29" ht="14.4" x14ac:dyDescent="0.3">
      <c r="A5853">
        <v>5851</v>
      </c>
      <c r="B5853" t="s">
        <v>5842</v>
      </c>
      <c r="C5853" t="s">
        <v>277</v>
      </c>
      <c r="D5853" t="s">
        <v>40</v>
      </c>
      <c r="E5853" t="s">
        <v>40</v>
      </c>
      <c r="F5853" t="s">
        <v>53</v>
      </c>
      <c r="G5853" t="s">
        <v>40</v>
      </c>
      <c r="H5853" s="26">
        <v>38353</v>
      </c>
      <c r="I5853" t="s">
        <v>54</v>
      </c>
      <c r="J5853" t="s">
        <v>55</v>
      </c>
      <c r="K5853" t="str">
        <f>IF(Table2[[#This Row],[Basis of Material Classification (System Side)*]]="Field inspection","Yes","No")</f>
        <v>No</v>
      </c>
      <c r="O5853" t="s">
        <v>41</v>
      </c>
      <c r="P5853" s="13">
        <v>38718</v>
      </c>
      <c r="Q5853" s="16" t="str">
        <f>Table2[[#This Row],[Service Line Size (inches) (System Side)]]</f>
        <v>3/4</v>
      </c>
      <c r="R5853" t="s">
        <v>43</v>
      </c>
      <c r="S5853" t="str">
        <f>IF(Table2[[#This Row],[Basis of Material Classification (Customer Side)*]]="Field inspection","Yes","No")</f>
        <v>No</v>
      </c>
      <c r="V5853" t="s">
        <v>43</v>
      </c>
      <c r="W5853" t="s">
        <v>44</v>
      </c>
      <c r="X5853" t="s">
        <v>44</v>
      </c>
      <c r="Z5853" t="s">
        <v>45</v>
      </c>
      <c r="AA5853" t="s">
        <v>46</v>
      </c>
      <c r="AB5853" t="s">
        <v>46</v>
      </c>
      <c r="AC5853" t="s">
        <v>40</v>
      </c>
    </row>
    <row r="5854" spans="1:29" ht="14.4" x14ac:dyDescent="0.3">
      <c r="A5854">
        <v>5852</v>
      </c>
      <c r="B5854" t="s">
        <v>5843</v>
      </c>
      <c r="C5854" t="s">
        <v>277</v>
      </c>
      <c r="D5854" t="s">
        <v>40</v>
      </c>
      <c r="E5854" t="s">
        <v>40</v>
      </c>
      <c r="F5854" t="s">
        <v>41</v>
      </c>
      <c r="G5854" t="s">
        <v>40</v>
      </c>
      <c r="H5854" s="26">
        <v>37622</v>
      </c>
      <c r="I5854" t="s">
        <v>42</v>
      </c>
      <c r="J5854" t="s">
        <v>43</v>
      </c>
      <c r="K5854" t="str">
        <f>IF(Table2[[#This Row],[Basis of Material Classification (System Side)*]]="Field inspection","Yes","No")</f>
        <v>No</v>
      </c>
      <c r="N5854" t="str">
        <f>Table2[[#This Row],[Basis of Material Classification (System Side)*]]</f>
        <v>Installation date after lead ban</v>
      </c>
      <c r="O5854" t="s">
        <v>41</v>
      </c>
      <c r="P5854" s="13">
        <v>29221</v>
      </c>
      <c r="Q5854" s="16" t="str">
        <f>Table2[[#This Row],[Service Line Size (inches) (System Side)]]</f>
        <v>5/8</v>
      </c>
      <c r="R5854" t="s">
        <v>43</v>
      </c>
      <c r="S5854" t="str">
        <f>IF(Table2[[#This Row],[Basis of Material Classification (Customer Side)*]]="Field inspection","Yes","No")</f>
        <v>No</v>
      </c>
      <c r="V5854" t="s">
        <v>43</v>
      </c>
      <c r="W5854" t="s">
        <v>44</v>
      </c>
      <c r="X5854" t="s">
        <v>44</v>
      </c>
      <c r="Z5854" t="s">
        <v>45</v>
      </c>
      <c r="AA5854" t="s">
        <v>46</v>
      </c>
      <c r="AB5854" t="s">
        <v>46</v>
      </c>
      <c r="AC5854" t="s">
        <v>40</v>
      </c>
    </row>
    <row r="5855" spans="1:29" ht="14.4" x14ac:dyDescent="0.3">
      <c r="A5855">
        <v>5853</v>
      </c>
      <c r="B5855" t="s">
        <v>5844</v>
      </c>
      <c r="C5855" t="s">
        <v>277</v>
      </c>
      <c r="D5855" t="s">
        <v>40</v>
      </c>
      <c r="E5855" t="s">
        <v>40</v>
      </c>
      <c r="F5855" t="s">
        <v>41</v>
      </c>
      <c r="G5855" t="s">
        <v>40</v>
      </c>
      <c r="H5855" s="26">
        <v>37622</v>
      </c>
      <c r="I5855" t="s">
        <v>42</v>
      </c>
      <c r="J5855" t="s">
        <v>43</v>
      </c>
      <c r="K5855" t="str">
        <f>IF(Table2[[#This Row],[Basis of Material Classification (System Side)*]]="Field inspection","Yes","No")</f>
        <v>No</v>
      </c>
      <c r="N5855" t="str">
        <f>Table2[[#This Row],[Basis of Material Classification (System Side)*]]</f>
        <v>Installation date after lead ban</v>
      </c>
      <c r="O5855" t="s">
        <v>41</v>
      </c>
      <c r="P5855" s="13">
        <v>38353</v>
      </c>
      <c r="Q5855" s="16" t="str">
        <f>Table2[[#This Row],[Service Line Size (inches) (System Side)]]</f>
        <v>5/8</v>
      </c>
      <c r="R5855" t="s">
        <v>43</v>
      </c>
      <c r="S5855" t="str">
        <f>IF(Table2[[#This Row],[Basis of Material Classification (Customer Side)*]]="Field inspection","Yes","No")</f>
        <v>No</v>
      </c>
      <c r="V5855" t="s">
        <v>43</v>
      </c>
      <c r="W5855" t="s">
        <v>44</v>
      </c>
      <c r="X5855" t="s">
        <v>44</v>
      </c>
      <c r="Z5855" t="s">
        <v>45</v>
      </c>
      <c r="AA5855" t="s">
        <v>46</v>
      </c>
      <c r="AB5855" t="s">
        <v>46</v>
      </c>
      <c r="AC5855" t="s">
        <v>40</v>
      </c>
    </row>
    <row r="5856" spans="1:29" ht="14.4" x14ac:dyDescent="0.3">
      <c r="A5856">
        <v>5854</v>
      </c>
      <c r="B5856" t="s">
        <v>5845</v>
      </c>
      <c r="C5856" t="s">
        <v>277</v>
      </c>
      <c r="D5856" t="s">
        <v>40</v>
      </c>
      <c r="E5856" t="s">
        <v>40</v>
      </c>
      <c r="F5856" t="s">
        <v>41</v>
      </c>
      <c r="G5856" t="s">
        <v>40</v>
      </c>
      <c r="H5856" s="26">
        <v>38353</v>
      </c>
      <c r="I5856" t="s">
        <v>42</v>
      </c>
      <c r="J5856" t="s">
        <v>43</v>
      </c>
      <c r="K5856" t="str">
        <f>IF(Table2[[#This Row],[Basis of Material Classification (System Side)*]]="Field inspection","Yes","No")</f>
        <v>No</v>
      </c>
      <c r="N5856" t="str">
        <f>Table2[[#This Row],[Basis of Material Classification (System Side)*]]</f>
        <v>Installation date after lead ban</v>
      </c>
      <c r="O5856" t="s">
        <v>41</v>
      </c>
      <c r="P5856" s="13">
        <v>37987</v>
      </c>
      <c r="Q5856" s="16" t="str">
        <f>Table2[[#This Row],[Service Line Size (inches) (System Side)]]</f>
        <v>5/8</v>
      </c>
      <c r="R5856" t="s">
        <v>43</v>
      </c>
      <c r="S5856" t="str">
        <f>IF(Table2[[#This Row],[Basis of Material Classification (Customer Side)*]]="Field inspection","Yes","No")</f>
        <v>No</v>
      </c>
      <c r="V5856" t="s">
        <v>43</v>
      </c>
      <c r="W5856" t="s">
        <v>44</v>
      </c>
      <c r="X5856" t="s">
        <v>44</v>
      </c>
      <c r="Z5856" t="s">
        <v>45</v>
      </c>
      <c r="AA5856" t="s">
        <v>46</v>
      </c>
      <c r="AB5856" t="s">
        <v>46</v>
      </c>
      <c r="AC5856" t="s">
        <v>40</v>
      </c>
    </row>
    <row r="5857" spans="1:29" ht="14.4" x14ac:dyDescent="0.3">
      <c r="A5857">
        <v>5855</v>
      </c>
      <c r="B5857" t="s">
        <v>5846</v>
      </c>
      <c r="C5857" t="s">
        <v>277</v>
      </c>
      <c r="D5857" t="s">
        <v>40</v>
      </c>
      <c r="E5857" t="s">
        <v>40</v>
      </c>
      <c r="F5857" t="s">
        <v>53</v>
      </c>
      <c r="G5857" t="s">
        <v>40</v>
      </c>
      <c r="H5857" s="26">
        <v>31778</v>
      </c>
      <c r="I5857" t="s">
        <v>54</v>
      </c>
      <c r="J5857" t="s">
        <v>55</v>
      </c>
      <c r="K5857" t="str">
        <f>IF(Table2[[#This Row],[Basis of Material Classification (System Side)*]]="Field inspection","Yes","No")</f>
        <v>No</v>
      </c>
      <c r="O5857" t="s">
        <v>41</v>
      </c>
      <c r="P5857" s="13">
        <v>32143</v>
      </c>
      <c r="Q5857" s="16" t="str">
        <f>Table2[[#This Row],[Service Line Size (inches) (System Side)]]</f>
        <v>3/4</v>
      </c>
      <c r="R5857" t="s">
        <v>43</v>
      </c>
      <c r="S5857" t="str">
        <f>IF(Table2[[#This Row],[Basis of Material Classification (Customer Side)*]]="Field inspection","Yes","No")</f>
        <v>No</v>
      </c>
      <c r="V5857" t="s">
        <v>43</v>
      </c>
      <c r="W5857" t="s">
        <v>44</v>
      </c>
      <c r="X5857" t="s">
        <v>44</v>
      </c>
      <c r="Z5857" t="s">
        <v>45</v>
      </c>
      <c r="AA5857" t="s">
        <v>46</v>
      </c>
      <c r="AB5857" t="s">
        <v>46</v>
      </c>
      <c r="AC5857" t="s">
        <v>40</v>
      </c>
    </row>
    <row r="5858" spans="1:29" ht="14.4" x14ac:dyDescent="0.3">
      <c r="A5858">
        <v>5856</v>
      </c>
      <c r="B5858" t="s">
        <v>5847</v>
      </c>
      <c r="C5858" t="s">
        <v>277</v>
      </c>
      <c r="D5858" t="s">
        <v>40</v>
      </c>
      <c r="E5858" t="s">
        <v>40</v>
      </c>
      <c r="F5858" t="s">
        <v>41</v>
      </c>
      <c r="G5858" t="s">
        <v>40</v>
      </c>
      <c r="H5858" s="26">
        <v>36892</v>
      </c>
      <c r="I5858" t="s">
        <v>42</v>
      </c>
      <c r="J5858" t="s">
        <v>43</v>
      </c>
      <c r="K5858" t="str">
        <f>IF(Table2[[#This Row],[Basis of Material Classification (System Side)*]]="Field inspection","Yes","No")</f>
        <v>No</v>
      </c>
      <c r="N5858" t="str">
        <f>Table2[[#This Row],[Basis of Material Classification (System Side)*]]</f>
        <v>Installation date after lead ban</v>
      </c>
      <c r="O5858" t="s">
        <v>41</v>
      </c>
      <c r="P5858" s="13">
        <v>38718</v>
      </c>
      <c r="Q5858" s="16" t="str">
        <f>Table2[[#This Row],[Service Line Size (inches) (System Side)]]</f>
        <v>5/8</v>
      </c>
      <c r="R5858" t="s">
        <v>43</v>
      </c>
      <c r="S5858" t="str">
        <f>IF(Table2[[#This Row],[Basis of Material Classification (Customer Side)*]]="Field inspection","Yes","No")</f>
        <v>No</v>
      </c>
      <c r="V5858" t="s">
        <v>43</v>
      </c>
      <c r="W5858" t="s">
        <v>44</v>
      </c>
      <c r="X5858" t="s">
        <v>44</v>
      </c>
      <c r="Z5858" t="s">
        <v>45</v>
      </c>
      <c r="AA5858" t="s">
        <v>46</v>
      </c>
      <c r="AB5858" t="s">
        <v>46</v>
      </c>
      <c r="AC5858" t="s">
        <v>40</v>
      </c>
    </row>
    <row r="5859" spans="1:29" ht="14.4" x14ac:dyDescent="0.3">
      <c r="A5859">
        <v>5857</v>
      </c>
      <c r="B5859" t="s">
        <v>5848</v>
      </c>
      <c r="C5859" t="s">
        <v>277</v>
      </c>
      <c r="D5859" t="s">
        <v>40</v>
      </c>
      <c r="E5859" t="s">
        <v>40</v>
      </c>
      <c r="F5859" t="s">
        <v>41</v>
      </c>
      <c r="G5859" t="s">
        <v>40</v>
      </c>
      <c r="H5859" s="26">
        <v>38353</v>
      </c>
      <c r="I5859" t="s">
        <v>42</v>
      </c>
      <c r="J5859" t="s">
        <v>43</v>
      </c>
      <c r="K5859" t="str">
        <f>IF(Table2[[#This Row],[Basis of Material Classification (System Side)*]]="Field inspection","Yes","No")</f>
        <v>No</v>
      </c>
      <c r="N5859" t="str">
        <f>Table2[[#This Row],[Basis of Material Classification (System Side)*]]</f>
        <v>Installation date after lead ban</v>
      </c>
      <c r="O5859" t="s">
        <v>41</v>
      </c>
      <c r="P5859" s="13">
        <v>37987</v>
      </c>
      <c r="Q5859" s="16" t="str">
        <f>Table2[[#This Row],[Service Line Size (inches) (System Side)]]</f>
        <v>5/8</v>
      </c>
      <c r="R5859" t="s">
        <v>43</v>
      </c>
      <c r="S5859" t="str">
        <f>IF(Table2[[#This Row],[Basis of Material Classification (Customer Side)*]]="Field inspection","Yes","No")</f>
        <v>No</v>
      </c>
      <c r="V5859" t="s">
        <v>43</v>
      </c>
      <c r="W5859" t="s">
        <v>44</v>
      </c>
      <c r="X5859" t="s">
        <v>44</v>
      </c>
      <c r="Z5859" t="s">
        <v>45</v>
      </c>
      <c r="AA5859" t="s">
        <v>46</v>
      </c>
      <c r="AB5859" t="s">
        <v>46</v>
      </c>
      <c r="AC5859" t="s">
        <v>40</v>
      </c>
    </row>
    <row r="5860" spans="1:29" ht="14.4" x14ac:dyDescent="0.3">
      <c r="A5860">
        <v>5858</v>
      </c>
      <c r="B5860" t="s">
        <v>5849</v>
      </c>
      <c r="C5860" t="s">
        <v>277</v>
      </c>
      <c r="D5860" t="s">
        <v>40</v>
      </c>
      <c r="E5860" t="s">
        <v>40</v>
      </c>
      <c r="F5860" t="s">
        <v>41</v>
      </c>
      <c r="G5860" t="s">
        <v>40</v>
      </c>
      <c r="H5860" s="26">
        <v>38353</v>
      </c>
      <c r="I5860" t="s">
        <v>42</v>
      </c>
      <c r="J5860" t="s">
        <v>43</v>
      </c>
      <c r="K5860" t="str">
        <f>IF(Table2[[#This Row],[Basis of Material Classification (System Side)*]]="Field inspection","Yes","No")</f>
        <v>No</v>
      </c>
      <c r="N5860" t="str">
        <f>Table2[[#This Row],[Basis of Material Classification (System Side)*]]</f>
        <v>Installation date after lead ban</v>
      </c>
      <c r="O5860" t="s">
        <v>41</v>
      </c>
      <c r="P5860" s="13">
        <v>37987</v>
      </c>
      <c r="Q5860" s="16" t="str">
        <f>Table2[[#This Row],[Service Line Size (inches) (System Side)]]</f>
        <v>5/8</v>
      </c>
      <c r="R5860" t="s">
        <v>43</v>
      </c>
      <c r="S5860" t="str">
        <f>IF(Table2[[#This Row],[Basis of Material Classification (Customer Side)*]]="Field inspection","Yes","No")</f>
        <v>No</v>
      </c>
      <c r="V5860" t="s">
        <v>43</v>
      </c>
      <c r="W5860" t="s">
        <v>44</v>
      </c>
      <c r="X5860" t="s">
        <v>44</v>
      </c>
      <c r="Z5860" t="s">
        <v>45</v>
      </c>
      <c r="AA5860" t="s">
        <v>46</v>
      </c>
      <c r="AB5860" t="s">
        <v>46</v>
      </c>
      <c r="AC5860" t="s">
        <v>40</v>
      </c>
    </row>
    <row r="5861" spans="1:29" ht="14.4" x14ac:dyDescent="0.3">
      <c r="A5861">
        <v>5859</v>
      </c>
      <c r="B5861" t="s">
        <v>5850</v>
      </c>
      <c r="C5861" t="s">
        <v>277</v>
      </c>
      <c r="D5861" t="s">
        <v>40</v>
      </c>
      <c r="E5861" t="s">
        <v>40</v>
      </c>
      <c r="F5861" t="s">
        <v>41</v>
      </c>
      <c r="G5861" t="s">
        <v>40</v>
      </c>
      <c r="H5861" s="26">
        <v>36892</v>
      </c>
      <c r="I5861" t="s">
        <v>42</v>
      </c>
      <c r="J5861" t="s">
        <v>43</v>
      </c>
      <c r="K5861" t="str">
        <f>IF(Table2[[#This Row],[Basis of Material Classification (System Side)*]]="Field inspection","Yes","No")</f>
        <v>No</v>
      </c>
      <c r="N5861" t="str">
        <f>Table2[[#This Row],[Basis of Material Classification (System Side)*]]</f>
        <v>Installation date after lead ban</v>
      </c>
      <c r="O5861" t="s">
        <v>41</v>
      </c>
      <c r="P5861" s="13">
        <v>38718</v>
      </c>
      <c r="Q5861" s="16" t="str">
        <f>Table2[[#This Row],[Service Line Size (inches) (System Side)]]</f>
        <v>5/8</v>
      </c>
      <c r="R5861" t="s">
        <v>43</v>
      </c>
      <c r="S5861" t="str">
        <f>IF(Table2[[#This Row],[Basis of Material Classification (Customer Side)*]]="Field inspection","Yes","No")</f>
        <v>No</v>
      </c>
      <c r="V5861" t="s">
        <v>43</v>
      </c>
      <c r="W5861" t="s">
        <v>44</v>
      </c>
      <c r="X5861" t="s">
        <v>44</v>
      </c>
      <c r="Z5861" t="s">
        <v>45</v>
      </c>
      <c r="AA5861" t="s">
        <v>46</v>
      </c>
      <c r="AB5861" t="s">
        <v>46</v>
      </c>
      <c r="AC5861" t="s">
        <v>40</v>
      </c>
    </row>
    <row r="5862" spans="1:29" ht="14.4" x14ac:dyDescent="0.3">
      <c r="A5862">
        <v>5860</v>
      </c>
      <c r="B5862" t="s">
        <v>5851</v>
      </c>
      <c r="C5862" t="s">
        <v>277</v>
      </c>
      <c r="D5862" t="s">
        <v>40</v>
      </c>
      <c r="E5862" t="s">
        <v>40</v>
      </c>
      <c r="F5862" t="s">
        <v>41</v>
      </c>
      <c r="G5862" t="s">
        <v>40</v>
      </c>
      <c r="H5862" s="26">
        <v>31413</v>
      </c>
      <c r="I5862" t="s">
        <v>42</v>
      </c>
      <c r="J5862" t="s">
        <v>43</v>
      </c>
      <c r="K5862" t="str">
        <f>IF(Table2[[#This Row],[Basis of Material Classification (System Side)*]]="Field inspection","Yes","No")</f>
        <v>No</v>
      </c>
      <c r="N5862" t="str">
        <f>Table2[[#This Row],[Basis of Material Classification (System Side)*]]</f>
        <v>Installation date after lead ban</v>
      </c>
      <c r="O5862" t="s">
        <v>41</v>
      </c>
      <c r="P5862" s="13">
        <v>25569</v>
      </c>
      <c r="Q5862" s="16" t="str">
        <f>Table2[[#This Row],[Service Line Size (inches) (System Side)]]</f>
        <v>5/8</v>
      </c>
      <c r="R5862" t="s">
        <v>49</v>
      </c>
      <c r="S5862" t="str">
        <f>IF(Table2[[#This Row],[Basis of Material Classification (Customer Side)*]]="Field inspection","Yes","No")</f>
        <v>No</v>
      </c>
      <c r="V5862" t="s">
        <v>50</v>
      </c>
      <c r="W5862" t="s">
        <v>44</v>
      </c>
      <c r="X5862" t="s">
        <v>44</v>
      </c>
      <c r="Z5862" t="s">
        <v>45</v>
      </c>
      <c r="AA5862" t="s">
        <v>46</v>
      </c>
      <c r="AB5862" t="s">
        <v>46</v>
      </c>
      <c r="AC5862" t="s">
        <v>40</v>
      </c>
    </row>
    <row r="5863" spans="1:29" ht="14.4" x14ac:dyDescent="0.3">
      <c r="A5863">
        <v>5861</v>
      </c>
      <c r="B5863" t="s">
        <v>5852</v>
      </c>
      <c r="C5863" t="s">
        <v>277</v>
      </c>
      <c r="D5863" t="s">
        <v>40</v>
      </c>
      <c r="E5863" t="s">
        <v>40</v>
      </c>
      <c r="F5863" t="s">
        <v>41</v>
      </c>
      <c r="G5863" t="s">
        <v>40</v>
      </c>
      <c r="H5863" s="26">
        <v>32143</v>
      </c>
      <c r="I5863" t="s">
        <v>42</v>
      </c>
      <c r="J5863" t="s">
        <v>43</v>
      </c>
      <c r="K5863" t="str">
        <f>IF(Table2[[#This Row],[Basis of Material Classification (System Side)*]]="Field inspection","Yes","No")</f>
        <v>No</v>
      </c>
      <c r="N5863" t="str">
        <f>Table2[[#This Row],[Basis of Material Classification (System Side)*]]</f>
        <v>Installation date after lead ban</v>
      </c>
      <c r="O5863" t="s">
        <v>41</v>
      </c>
      <c r="P5863" s="13">
        <v>32874</v>
      </c>
      <c r="Q5863" s="16" t="str">
        <f>Table2[[#This Row],[Service Line Size (inches) (System Side)]]</f>
        <v>5/8</v>
      </c>
      <c r="R5863" t="s">
        <v>43</v>
      </c>
      <c r="S5863" t="str">
        <f>IF(Table2[[#This Row],[Basis of Material Classification (Customer Side)*]]="Field inspection","Yes","No")</f>
        <v>No</v>
      </c>
      <c r="V5863" t="s">
        <v>43</v>
      </c>
      <c r="W5863" t="s">
        <v>44</v>
      </c>
      <c r="X5863" t="s">
        <v>44</v>
      </c>
      <c r="Z5863" t="s">
        <v>45</v>
      </c>
      <c r="AA5863" t="s">
        <v>46</v>
      </c>
      <c r="AB5863" t="s">
        <v>46</v>
      </c>
      <c r="AC5863" t="s">
        <v>40</v>
      </c>
    </row>
    <row r="5864" spans="1:29" ht="14.4" x14ac:dyDescent="0.3">
      <c r="A5864">
        <v>5862</v>
      </c>
      <c r="B5864" t="s">
        <v>5853</v>
      </c>
      <c r="C5864" t="s">
        <v>277</v>
      </c>
      <c r="D5864" t="s">
        <v>40</v>
      </c>
      <c r="E5864" t="s">
        <v>40</v>
      </c>
      <c r="F5864" t="s">
        <v>41</v>
      </c>
      <c r="G5864" t="s">
        <v>40</v>
      </c>
      <c r="H5864" s="26">
        <v>27760</v>
      </c>
      <c r="I5864" t="s">
        <v>42</v>
      </c>
      <c r="J5864" t="s">
        <v>49</v>
      </c>
      <c r="K5864" t="str">
        <f>IF(Table2[[#This Row],[Basis of Material Classification (System Side)*]]="Field inspection","Yes","No")</f>
        <v>No</v>
      </c>
      <c r="N5864" t="s">
        <v>50</v>
      </c>
      <c r="O5864" t="s">
        <v>41</v>
      </c>
      <c r="P5864" s="13">
        <v>29221</v>
      </c>
      <c r="Q5864" s="16" t="str">
        <f>Table2[[#This Row],[Service Line Size (inches) (System Side)]]</f>
        <v>5/8</v>
      </c>
      <c r="R5864" t="s">
        <v>43</v>
      </c>
      <c r="S5864" t="str">
        <f>IF(Table2[[#This Row],[Basis of Material Classification (Customer Side)*]]="Field inspection","Yes","No")</f>
        <v>No</v>
      </c>
      <c r="V5864" t="s">
        <v>43</v>
      </c>
      <c r="W5864" t="s">
        <v>44</v>
      </c>
      <c r="X5864" t="s">
        <v>44</v>
      </c>
      <c r="Z5864" t="s">
        <v>45</v>
      </c>
      <c r="AA5864" t="s">
        <v>46</v>
      </c>
      <c r="AB5864" t="s">
        <v>46</v>
      </c>
      <c r="AC5864" t="s">
        <v>40</v>
      </c>
    </row>
    <row r="5865" spans="1:29" ht="14.4" x14ac:dyDescent="0.3">
      <c r="A5865">
        <v>5863</v>
      </c>
      <c r="B5865" t="s">
        <v>5854</v>
      </c>
      <c r="C5865" t="s">
        <v>277</v>
      </c>
      <c r="D5865" t="s">
        <v>40</v>
      </c>
      <c r="E5865" t="s">
        <v>40</v>
      </c>
      <c r="F5865" t="s">
        <v>41</v>
      </c>
      <c r="G5865" t="s">
        <v>40</v>
      </c>
      <c r="H5865" s="26">
        <v>37987</v>
      </c>
      <c r="I5865" t="s">
        <v>42</v>
      </c>
      <c r="J5865" t="s">
        <v>43</v>
      </c>
      <c r="K5865" t="str">
        <f>IF(Table2[[#This Row],[Basis of Material Classification (System Side)*]]="Field inspection","Yes","No")</f>
        <v>No</v>
      </c>
      <c r="N5865" t="str">
        <f>Table2[[#This Row],[Basis of Material Classification (System Side)*]]</f>
        <v>Installation date after lead ban</v>
      </c>
      <c r="O5865" t="s">
        <v>41</v>
      </c>
      <c r="P5865" s="13">
        <v>38353</v>
      </c>
      <c r="Q5865" s="16" t="str">
        <f>Table2[[#This Row],[Service Line Size (inches) (System Side)]]</f>
        <v>5/8</v>
      </c>
      <c r="R5865" t="s">
        <v>43</v>
      </c>
      <c r="S5865" t="str">
        <f>IF(Table2[[#This Row],[Basis of Material Classification (Customer Side)*]]="Field inspection","Yes","No")</f>
        <v>No</v>
      </c>
      <c r="V5865" t="s">
        <v>43</v>
      </c>
      <c r="W5865" t="s">
        <v>44</v>
      </c>
      <c r="X5865" t="s">
        <v>44</v>
      </c>
      <c r="Z5865" t="s">
        <v>45</v>
      </c>
      <c r="AA5865" t="s">
        <v>46</v>
      </c>
      <c r="AB5865" t="s">
        <v>46</v>
      </c>
      <c r="AC5865" t="s">
        <v>40</v>
      </c>
    </row>
    <row r="5866" spans="1:29" ht="14.4" x14ac:dyDescent="0.3">
      <c r="A5866">
        <v>5864</v>
      </c>
      <c r="B5866" t="s">
        <v>5855</v>
      </c>
      <c r="C5866" t="s">
        <v>277</v>
      </c>
      <c r="D5866" t="s">
        <v>40</v>
      </c>
      <c r="E5866" t="s">
        <v>40</v>
      </c>
      <c r="F5866" t="s">
        <v>41</v>
      </c>
      <c r="G5866" t="s">
        <v>40</v>
      </c>
      <c r="H5866" s="26">
        <v>36161</v>
      </c>
      <c r="I5866" t="s">
        <v>42</v>
      </c>
      <c r="J5866" t="s">
        <v>43</v>
      </c>
      <c r="K5866" t="str">
        <f>IF(Table2[[#This Row],[Basis of Material Classification (System Side)*]]="Field inspection","Yes","No")</f>
        <v>No</v>
      </c>
      <c r="N5866" t="str">
        <f>Table2[[#This Row],[Basis of Material Classification (System Side)*]]</f>
        <v>Installation date after lead ban</v>
      </c>
      <c r="O5866" t="s">
        <v>41</v>
      </c>
      <c r="P5866"/>
      <c r="Q5866" s="16" t="str">
        <f>Table2[[#This Row],[Service Line Size (inches) (System Side)]]</f>
        <v>5/8</v>
      </c>
      <c r="R5866" t="s">
        <v>49</v>
      </c>
      <c r="S5866" t="str">
        <f>IF(Table2[[#This Row],[Basis of Material Classification (Customer Side)*]]="Field inspection","Yes","No")</f>
        <v>No</v>
      </c>
      <c r="V5866" t="s">
        <v>50</v>
      </c>
      <c r="W5866" t="s">
        <v>44</v>
      </c>
      <c r="X5866" t="s">
        <v>44</v>
      </c>
      <c r="Z5866" t="s">
        <v>58</v>
      </c>
      <c r="AA5866" t="s">
        <v>46</v>
      </c>
      <c r="AB5866" t="s">
        <v>46</v>
      </c>
      <c r="AC5866" t="s">
        <v>40</v>
      </c>
    </row>
    <row r="5867" spans="1:29" ht="14.4" x14ac:dyDescent="0.3">
      <c r="A5867">
        <v>5865</v>
      </c>
      <c r="B5867" t="s">
        <v>5856</v>
      </c>
      <c r="C5867" t="s">
        <v>277</v>
      </c>
      <c r="D5867" t="s">
        <v>40</v>
      </c>
      <c r="E5867" t="s">
        <v>40</v>
      </c>
      <c r="F5867" t="s">
        <v>41</v>
      </c>
      <c r="G5867" t="s">
        <v>40</v>
      </c>
      <c r="H5867" s="26">
        <v>32143</v>
      </c>
      <c r="I5867" t="s">
        <v>42</v>
      </c>
      <c r="J5867" t="s">
        <v>43</v>
      </c>
      <c r="K5867" t="str">
        <f>IF(Table2[[#This Row],[Basis of Material Classification (System Side)*]]="Field inspection","Yes","No")</f>
        <v>No</v>
      </c>
      <c r="N5867" t="str">
        <f>Table2[[#This Row],[Basis of Material Classification (System Side)*]]</f>
        <v>Installation date after lead ban</v>
      </c>
      <c r="O5867" t="s">
        <v>41</v>
      </c>
      <c r="P5867" s="13">
        <v>32874</v>
      </c>
      <c r="Q5867" s="16" t="str">
        <f>Table2[[#This Row],[Service Line Size (inches) (System Side)]]</f>
        <v>5/8</v>
      </c>
      <c r="R5867" t="s">
        <v>43</v>
      </c>
      <c r="S5867" t="str">
        <f>IF(Table2[[#This Row],[Basis of Material Classification (Customer Side)*]]="Field inspection","Yes","No")</f>
        <v>No</v>
      </c>
      <c r="V5867" t="s">
        <v>43</v>
      </c>
      <c r="W5867" t="s">
        <v>44</v>
      </c>
      <c r="X5867" t="s">
        <v>44</v>
      </c>
      <c r="Z5867" t="s">
        <v>45</v>
      </c>
      <c r="AA5867" t="s">
        <v>46</v>
      </c>
      <c r="AB5867" t="s">
        <v>46</v>
      </c>
      <c r="AC5867" t="s">
        <v>40</v>
      </c>
    </row>
    <row r="5868" spans="1:29" ht="14.4" x14ac:dyDescent="0.3">
      <c r="A5868">
        <v>5866</v>
      </c>
      <c r="B5868" t="s">
        <v>5857</v>
      </c>
      <c r="C5868" t="s">
        <v>277</v>
      </c>
      <c r="D5868" t="s">
        <v>40</v>
      </c>
      <c r="E5868" t="s">
        <v>40</v>
      </c>
      <c r="F5868" t="s">
        <v>41</v>
      </c>
      <c r="G5868" t="s">
        <v>40</v>
      </c>
      <c r="H5868" s="26">
        <v>35065</v>
      </c>
      <c r="I5868" t="s">
        <v>42</v>
      </c>
      <c r="J5868" t="s">
        <v>43</v>
      </c>
      <c r="K5868" t="str">
        <f>IF(Table2[[#This Row],[Basis of Material Classification (System Side)*]]="Field inspection","Yes","No")</f>
        <v>No</v>
      </c>
      <c r="N5868" t="str">
        <f>Table2[[#This Row],[Basis of Material Classification (System Side)*]]</f>
        <v>Installation date after lead ban</v>
      </c>
      <c r="O5868" t="s">
        <v>41</v>
      </c>
      <c r="P5868" s="13">
        <v>36161</v>
      </c>
      <c r="Q5868" s="16" t="str">
        <f>Table2[[#This Row],[Service Line Size (inches) (System Side)]]</f>
        <v>5/8</v>
      </c>
      <c r="R5868" t="s">
        <v>43</v>
      </c>
      <c r="S5868" t="str">
        <f>IF(Table2[[#This Row],[Basis of Material Classification (Customer Side)*]]="Field inspection","Yes","No")</f>
        <v>No</v>
      </c>
      <c r="V5868" t="s">
        <v>43</v>
      </c>
      <c r="W5868" t="s">
        <v>44</v>
      </c>
      <c r="X5868" t="s">
        <v>44</v>
      </c>
      <c r="Z5868" t="s">
        <v>45</v>
      </c>
      <c r="AA5868" t="s">
        <v>46</v>
      </c>
      <c r="AB5868" t="s">
        <v>46</v>
      </c>
      <c r="AC5868" t="s">
        <v>40</v>
      </c>
    </row>
    <row r="5869" spans="1:29" ht="14.4" x14ac:dyDescent="0.3">
      <c r="A5869">
        <v>5867</v>
      </c>
      <c r="B5869" t="s">
        <v>5858</v>
      </c>
      <c r="C5869" t="s">
        <v>277</v>
      </c>
      <c r="D5869" t="s">
        <v>48</v>
      </c>
      <c r="E5869" t="s">
        <v>40</v>
      </c>
      <c r="F5869" t="s">
        <v>41</v>
      </c>
      <c r="G5869" t="s">
        <v>40</v>
      </c>
      <c r="H5869" s="26">
        <v>36161</v>
      </c>
      <c r="I5869" t="s">
        <v>42</v>
      </c>
      <c r="J5869" t="s">
        <v>43</v>
      </c>
      <c r="K5869" t="str">
        <f>IF(Table2[[#This Row],[Basis of Material Classification (System Side)*]]="Field inspection","Yes","No")</f>
        <v>No</v>
      </c>
      <c r="N5869" t="str">
        <f>Table2[[#This Row],[Basis of Material Classification (System Side)*]]</f>
        <v>Installation date after lead ban</v>
      </c>
      <c r="O5869" t="s">
        <v>41</v>
      </c>
      <c r="P5869" s="13">
        <v>36161</v>
      </c>
      <c r="Q5869" s="16" t="str">
        <f>Table2[[#This Row],[Service Line Size (inches) (System Side)]]</f>
        <v>5/8</v>
      </c>
      <c r="R5869" t="s">
        <v>43</v>
      </c>
      <c r="S5869" t="str">
        <f>IF(Table2[[#This Row],[Basis of Material Classification (Customer Side)*]]="Field inspection","Yes","No")</f>
        <v>No</v>
      </c>
      <c r="V5869" t="s">
        <v>43</v>
      </c>
      <c r="W5869" t="s">
        <v>44</v>
      </c>
      <c r="X5869" t="s">
        <v>44</v>
      </c>
      <c r="Z5869" t="s">
        <v>51</v>
      </c>
      <c r="AA5869" t="s">
        <v>46</v>
      </c>
      <c r="AB5869" t="s">
        <v>46</v>
      </c>
      <c r="AC5869" t="s">
        <v>40</v>
      </c>
    </row>
    <row r="5870" spans="1:29" ht="14.4" x14ac:dyDescent="0.3">
      <c r="A5870">
        <v>5868</v>
      </c>
      <c r="B5870" t="s">
        <v>5859</v>
      </c>
      <c r="C5870" t="s">
        <v>277</v>
      </c>
      <c r="D5870" t="s">
        <v>40</v>
      </c>
      <c r="E5870" t="s">
        <v>40</v>
      </c>
      <c r="F5870" t="s">
        <v>53</v>
      </c>
      <c r="G5870" t="s">
        <v>40</v>
      </c>
      <c r="H5870" s="26">
        <v>28491</v>
      </c>
      <c r="I5870" t="s">
        <v>54</v>
      </c>
      <c r="J5870" t="s">
        <v>55</v>
      </c>
      <c r="K5870" t="str">
        <f>IF(Table2[[#This Row],[Basis of Material Classification (System Side)*]]="Field inspection","Yes","No")</f>
        <v>No</v>
      </c>
      <c r="O5870" t="s">
        <v>41</v>
      </c>
      <c r="P5870" s="13">
        <v>30682</v>
      </c>
      <c r="Q5870" s="16" t="str">
        <f>Table2[[#This Row],[Service Line Size (inches) (System Side)]]</f>
        <v>3/4</v>
      </c>
      <c r="R5870" t="s">
        <v>43</v>
      </c>
      <c r="S5870" t="str">
        <f>IF(Table2[[#This Row],[Basis of Material Classification (Customer Side)*]]="Field inspection","Yes","No")</f>
        <v>No</v>
      </c>
      <c r="V5870" t="s">
        <v>43</v>
      </c>
      <c r="W5870" t="s">
        <v>44</v>
      </c>
      <c r="X5870" t="s">
        <v>44</v>
      </c>
      <c r="Z5870" t="s">
        <v>49</v>
      </c>
      <c r="AA5870" t="s">
        <v>46</v>
      </c>
      <c r="AB5870" t="s">
        <v>46</v>
      </c>
      <c r="AC5870" t="s">
        <v>40</v>
      </c>
    </row>
    <row r="5871" spans="1:29" ht="14.4" x14ac:dyDescent="0.3">
      <c r="A5871">
        <v>5869</v>
      </c>
      <c r="B5871" t="s">
        <v>5860</v>
      </c>
      <c r="C5871" t="s">
        <v>277</v>
      </c>
      <c r="D5871" t="s">
        <v>40</v>
      </c>
      <c r="E5871" t="s">
        <v>40</v>
      </c>
      <c r="F5871" t="s">
        <v>53</v>
      </c>
      <c r="G5871" t="s">
        <v>40</v>
      </c>
      <c r="H5871" s="26">
        <v>37622</v>
      </c>
      <c r="I5871" t="s">
        <v>54</v>
      </c>
      <c r="J5871" t="s">
        <v>55</v>
      </c>
      <c r="K5871" t="str">
        <f>IF(Table2[[#This Row],[Basis of Material Classification (System Side)*]]="Field inspection","Yes","No")</f>
        <v>No</v>
      </c>
      <c r="O5871" t="s">
        <v>41</v>
      </c>
      <c r="P5871" s="13">
        <v>37257</v>
      </c>
      <c r="Q5871" s="16" t="str">
        <f>Table2[[#This Row],[Service Line Size (inches) (System Side)]]</f>
        <v>3/4</v>
      </c>
      <c r="R5871" t="s">
        <v>43</v>
      </c>
      <c r="S5871" t="str">
        <f>IF(Table2[[#This Row],[Basis of Material Classification (Customer Side)*]]="Field inspection","Yes","No")</f>
        <v>No</v>
      </c>
      <c r="V5871" t="s">
        <v>43</v>
      </c>
      <c r="W5871" t="s">
        <v>44</v>
      </c>
      <c r="X5871" t="s">
        <v>44</v>
      </c>
      <c r="Z5871" t="s">
        <v>45</v>
      </c>
      <c r="AA5871" t="s">
        <v>46</v>
      </c>
      <c r="AB5871" t="s">
        <v>46</v>
      </c>
      <c r="AC5871" t="s">
        <v>40</v>
      </c>
    </row>
    <row r="5872" spans="1:29" ht="14.4" x14ac:dyDescent="0.3">
      <c r="A5872">
        <v>5870</v>
      </c>
      <c r="B5872" t="s">
        <v>5861</v>
      </c>
      <c r="C5872" t="s">
        <v>277</v>
      </c>
      <c r="D5872" t="s">
        <v>40</v>
      </c>
      <c r="E5872" t="s">
        <v>40</v>
      </c>
      <c r="F5872" t="s">
        <v>41</v>
      </c>
      <c r="G5872" t="s">
        <v>40</v>
      </c>
      <c r="H5872" s="26">
        <v>24108</v>
      </c>
      <c r="I5872" t="s">
        <v>42</v>
      </c>
      <c r="J5872" t="s">
        <v>49</v>
      </c>
      <c r="K5872" t="str">
        <f>IF(Table2[[#This Row],[Basis of Material Classification (System Side)*]]="Field inspection","Yes","No")</f>
        <v>No</v>
      </c>
      <c r="N5872" t="s">
        <v>50</v>
      </c>
      <c r="O5872" t="s">
        <v>41</v>
      </c>
      <c r="P5872" s="13">
        <v>38353</v>
      </c>
      <c r="Q5872" s="16" t="str">
        <f>Table2[[#This Row],[Service Line Size (inches) (System Side)]]</f>
        <v>5/8</v>
      </c>
      <c r="R5872" t="s">
        <v>43</v>
      </c>
      <c r="S5872" t="str">
        <f>IF(Table2[[#This Row],[Basis of Material Classification (Customer Side)*]]="Field inspection","Yes","No")</f>
        <v>No</v>
      </c>
      <c r="V5872" t="s">
        <v>43</v>
      </c>
      <c r="W5872" t="s">
        <v>44</v>
      </c>
      <c r="X5872" t="s">
        <v>44</v>
      </c>
      <c r="Z5872" t="s">
        <v>45</v>
      </c>
      <c r="AA5872" t="s">
        <v>46</v>
      </c>
      <c r="AB5872" t="s">
        <v>46</v>
      </c>
      <c r="AC5872" t="s">
        <v>40</v>
      </c>
    </row>
    <row r="5873" spans="1:29" ht="14.4" x14ac:dyDescent="0.3">
      <c r="A5873">
        <v>5871</v>
      </c>
      <c r="B5873" t="s">
        <v>5862</v>
      </c>
      <c r="C5873" t="s">
        <v>277</v>
      </c>
      <c r="D5873" t="s">
        <v>48</v>
      </c>
      <c r="E5873" t="s">
        <v>40</v>
      </c>
      <c r="F5873" t="s">
        <v>41</v>
      </c>
      <c r="G5873" t="s">
        <v>40</v>
      </c>
      <c r="H5873" s="26">
        <v>37987</v>
      </c>
      <c r="I5873" t="s">
        <v>42</v>
      </c>
      <c r="J5873" t="s">
        <v>43</v>
      </c>
      <c r="K5873" t="str">
        <f>IF(Table2[[#This Row],[Basis of Material Classification (System Side)*]]="Field inspection","Yes","No")</f>
        <v>No</v>
      </c>
      <c r="N5873" t="str">
        <f>Table2[[#This Row],[Basis of Material Classification (System Side)*]]</f>
        <v>Installation date after lead ban</v>
      </c>
      <c r="O5873" t="s">
        <v>41</v>
      </c>
      <c r="P5873" s="13">
        <v>37987</v>
      </c>
      <c r="Q5873" s="16" t="str">
        <f>Table2[[#This Row],[Service Line Size (inches) (System Side)]]</f>
        <v>5/8</v>
      </c>
      <c r="R5873" t="s">
        <v>43</v>
      </c>
      <c r="S5873" t="str">
        <f>IF(Table2[[#This Row],[Basis of Material Classification (Customer Side)*]]="Field inspection","Yes","No")</f>
        <v>No</v>
      </c>
      <c r="V5873" t="s">
        <v>43</v>
      </c>
      <c r="W5873" t="s">
        <v>44</v>
      </c>
      <c r="X5873" t="s">
        <v>44</v>
      </c>
      <c r="Z5873" t="s">
        <v>51</v>
      </c>
      <c r="AA5873" t="s">
        <v>46</v>
      </c>
      <c r="AB5873" t="s">
        <v>46</v>
      </c>
      <c r="AC5873" t="s">
        <v>40</v>
      </c>
    </row>
    <row r="5874" spans="1:29" ht="14.4" x14ac:dyDescent="0.3">
      <c r="A5874">
        <v>5872</v>
      </c>
      <c r="B5874" t="s">
        <v>5863</v>
      </c>
      <c r="C5874" t="s">
        <v>277</v>
      </c>
      <c r="D5874" t="s">
        <v>48</v>
      </c>
      <c r="E5874" t="s">
        <v>40</v>
      </c>
      <c r="F5874" t="s">
        <v>41</v>
      </c>
      <c r="G5874" t="s">
        <v>40</v>
      </c>
      <c r="H5874" s="26">
        <v>37987</v>
      </c>
      <c r="I5874" t="s">
        <v>42</v>
      </c>
      <c r="J5874" t="s">
        <v>43</v>
      </c>
      <c r="K5874" t="str">
        <f>IF(Table2[[#This Row],[Basis of Material Classification (System Side)*]]="Field inspection","Yes","No")</f>
        <v>No</v>
      </c>
      <c r="N5874" t="str">
        <f>Table2[[#This Row],[Basis of Material Classification (System Side)*]]</f>
        <v>Installation date after lead ban</v>
      </c>
      <c r="O5874" t="s">
        <v>41</v>
      </c>
      <c r="P5874" s="13">
        <v>37987</v>
      </c>
      <c r="Q5874" s="16" t="str">
        <f>Table2[[#This Row],[Service Line Size (inches) (System Side)]]</f>
        <v>5/8</v>
      </c>
      <c r="R5874" t="s">
        <v>43</v>
      </c>
      <c r="S5874" t="str">
        <f>IF(Table2[[#This Row],[Basis of Material Classification (Customer Side)*]]="Field inspection","Yes","No")</f>
        <v>No</v>
      </c>
      <c r="V5874" t="s">
        <v>43</v>
      </c>
      <c r="W5874" t="s">
        <v>44</v>
      </c>
      <c r="X5874" t="s">
        <v>44</v>
      </c>
      <c r="Z5874" t="s">
        <v>51</v>
      </c>
      <c r="AA5874" t="s">
        <v>46</v>
      </c>
      <c r="AB5874" t="s">
        <v>46</v>
      </c>
      <c r="AC5874" t="s">
        <v>40</v>
      </c>
    </row>
    <row r="5875" spans="1:29" ht="14.4" x14ac:dyDescent="0.3">
      <c r="A5875">
        <v>5873</v>
      </c>
      <c r="B5875" t="s">
        <v>5864</v>
      </c>
      <c r="C5875" t="s">
        <v>277</v>
      </c>
      <c r="D5875" t="s">
        <v>48</v>
      </c>
      <c r="E5875" t="s">
        <v>40</v>
      </c>
      <c r="F5875" t="s">
        <v>41</v>
      </c>
      <c r="G5875" t="s">
        <v>40</v>
      </c>
      <c r="H5875" s="26">
        <v>37987</v>
      </c>
      <c r="I5875" t="s">
        <v>42</v>
      </c>
      <c r="J5875" t="s">
        <v>43</v>
      </c>
      <c r="K5875" t="str">
        <f>IF(Table2[[#This Row],[Basis of Material Classification (System Side)*]]="Field inspection","Yes","No")</f>
        <v>No</v>
      </c>
      <c r="N5875" t="str">
        <f>Table2[[#This Row],[Basis of Material Classification (System Side)*]]</f>
        <v>Installation date after lead ban</v>
      </c>
      <c r="O5875" t="s">
        <v>41</v>
      </c>
      <c r="P5875" s="13">
        <v>37987</v>
      </c>
      <c r="Q5875" s="16" t="str">
        <f>Table2[[#This Row],[Service Line Size (inches) (System Side)]]</f>
        <v>5/8</v>
      </c>
      <c r="R5875" t="s">
        <v>43</v>
      </c>
      <c r="S5875" t="str">
        <f>IF(Table2[[#This Row],[Basis of Material Classification (Customer Side)*]]="Field inspection","Yes","No")</f>
        <v>No</v>
      </c>
      <c r="V5875" t="s">
        <v>43</v>
      </c>
      <c r="W5875" t="s">
        <v>44</v>
      </c>
      <c r="X5875" t="s">
        <v>44</v>
      </c>
      <c r="Z5875" t="s">
        <v>51</v>
      </c>
      <c r="AA5875" t="s">
        <v>46</v>
      </c>
      <c r="AB5875" t="s">
        <v>46</v>
      </c>
      <c r="AC5875" t="s">
        <v>40</v>
      </c>
    </row>
    <row r="5876" spans="1:29" ht="14.4" x14ac:dyDescent="0.3">
      <c r="A5876">
        <v>5874</v>
      </c>
      <c r="B5876" t="s">
        <v>5865</v>
      </c>
      <c r="C5876" t="s">
        <v>277</v>
      </c>
      <c r="D5876" t="s">
        <v>48</v>
      </c>
      <c r="E5876" t="s">
        <v>40</v>
      </c>
      <c r="F5876" t="s">
        <v>41</v>
      </c>
      <c r="G5876" t="s">
        <v>40</v>
      </c>
      <c r="H5876" s="26">
        <v>37987</v>
      </c>
      <c r="I5876" t="s">
        <v>42</v>
      </c>
      <c r="J5876" t="s">
        <v>43</v>
      </c>
      <c r="K5876" t="str">
        <f>IF(Table2[[#This Row],[Basis of Material Classification (System Side)*]]="Field inspection","Yes","No")</f>
        <v>No</v>
      </c>
      <c r="N5876" t="str">
        <f>Table2[[#This Row],[Basis of Material Classification (System Side)*]]</f>
        <v>Installation date after lead ban</v>
      </c>
      <c r="O5876" t="s">
        <v>41</v>
      </c>
      <c r="P5876" s="13">
        <v>37987</v>
      </c>
      <c r="Q5876" s="16" t="str">
        <f>Table2[[#This Row],[Service Line Size (inches) (System Side)]]</f>
        <v>5/8</v>
      </c>
      <c r="R5876" t="s">
        <v>43</v>
      </c>
      <c r="S5876" t="str">
        <f>IF(Table2[[#This Row],[Basis of Material Classification (Customer Side)*]]="Field inspection","Yes","No")</f>
        <v>No</v>
      </c>
      <c r="V5876" t="s">
        <v>43</v>
      </c>
      <c r="W5876" t="s">
        <v>44</v>
      </c>
      <c r="X5876" t="s">
        <v>44</v>
      </c>
      <c r="Z5876" t="s">
        <v>51</v>
      </c>
      <c r="AA5876" t="s">
        <v>46</v>
      </c>
      <c r="AB5876" t="s">
        <v>46</v>
      </c>
      <c r="AC5876" t="s">
        <v>40</v>
      </c>
    </row>
    <row r="5877" spans="1:29" ht="14.4" x14ac:dyDescent="0.3">
      <c r="A5877">
        <v>5875</v>
      </c>
      <c r="B5877" t="s">
        <v>5866</v>
      </c>
      <c r="C5877" t="s">
        <v>277</v>
      </c>
      <c r="D5877" t="s">
        <v>48</v>
      </c>
      <c r="E5877" t="s">
        <v>40</v>
      </c>
      <c r="F5877" t="s">
        <v>41</v>
      </c>
      <c r="G5877" t="s">
        <v>40</v>
      </c>
      <c r="H5877" s="26">
        <v>37987</v>
      </c>
      <c r="I5877" t="s">
        <v>42</v>
      </c>
      <c r="J5877" t="s">
        <v>43</v>
      </c>
      <c r="K5877" t="str">
        <f>IF(Table2[[#This Row],[Basis of Material Classification (System Side)*]]="Field inspection","Yes","No")</f>
        <v>No</v>
      </c>
      <c r="N5877" t="str">
        <f>Table2[[#This Row],[Basis of Material Classification (System Side)*]]</f>
        <v>Installation date after lead ban</v>
      </c>
      <c r="O5877" t="s">
        <v>41</v>
      </c>
      <c r="P5877" s="13">
        <v>37987</v>
      </c>
      <c r="Q5877" s="16" t="str">
        <f>Table2[[#This Row],[Service Line Size (inches) (System Side)]]</f>
        <v>5/8</v>
      </c>
      <c r="R5877" t="s">
        <v>43</v>
      </c>
      <c r="S5877" t="str">
        <f>IF(Table2[[#This Row],[Basis of Material Classification (Customer Side)*]]="Field inspection","Yes","No")</f>
        <v>No</v>
      </c>
      <c r="V5877" t="s">
        <v>43</v>
      </c>
      <c r="W5877" t="s">
        <v>44</v>
      </c>
      <c r="X5877" t="s">
        <v>44</v>
      </c>
      <c r="Z5877" t="s">
        <v>51</v>
      </c>
      <c r="AA5877" t="s">
        <v>46</v>
      </c>
      <c r="AB5877" t="s">
        <v>46</v>
      </c>
      <c r="AC5877" t="s">
        <v>40</v>
      </c>
    </row>
    <row r="5878" spans="1:29" ht="14.4" x14ac:dyDescent="0.3">
      <c r="A5878">
        <v>5876</v>
      </c>
      <c r="B5878" t="s">
        <v>5867</v>
      </c>
      <c r="C5878" t="s">
        <v>277</v>
      </c>
      <c r="D5878" t="s">
        <v>48</v>
      </c>
      <c r="E5878" t="s">
        <v>40</v>
      </c>
      <c r="F5878" t="s">
        <v>41</v>
      </c>
      <c r="G5878" t="s">
        <v>40</v>
      </c>
      <c r="H5878" s="26">
        <v>37987</v>
      </c>
      <c r="I5878" t="s">
        <v>42</v>
      </c>
      <c r="J5878" t="s">
        <v>43</v>
      </c>
      <c r="K5878" t="str">
        <f>IF(Table2[[#This Row],[Basis of Material Classification (System Side)*]]="Field inspection","Yes","No")</f>
        <v>No</v>
      </c>
      <c r="N5878" t="str">
        <f>Table2[[#This Row],[Basis of Material Classification (System Side)*]]</f>
        <v>Installation date after lead ban</v>
      </c>
      <c r="O5878" t="s">
        <v>41</v>
      </c>
      <c r="P5878" s="13">
        <v>37987</v>
      </c>
      <c r="Q5878" s="16" t="str">
        <f>Table2[[#This Row],[Service Line Size (inches) (System Side)]]</f>
        <v>5/8</v>
      </c>
      <c r="R5878" t="s">
        <v>43</v>
      </c>
      <c r="S5878" t="str">
        <f>IF(Table2[[#This Row],[Basis of Material Classification (Customer Side)*]]="Field inspection","Yes","No")</f>
        <v>No</v>
      </c>
      <c r="V5878" t="s">
        <v>43</v>
      </c>
      <c r="W5878" t="s">
        <v>44</v>
      </c>
      <c r="X5878" t="s">
        <v>44</v>
      </c>
      <c r="Z5878" t="s">
        <v>51</v>
      </c>
      <c r="AA5878" t="s">
        <v>46</v>
      </c>
      <c r="AB5878" t="s">
        <v>46</v>
      </c>
      <c r="AC5878" t="s">
        <v>40</v>
      </c>
    </row>
    <row r="5879" spans="1:29" ht="14.4" x14ac:dyDescent="0.3">
      <c r="A5879">
        <v>5877</v>
      </c>
      <c r="B5879" t="s">
        <v>5868</v>
      </c>
      <c r="C5879" t="s">
        <v>277</v>
      </c>
      <c r="D5879" t="s">
        <v>48</v>
      </c>
      <c r="E5879" t="s">
        <v>40</v>
      </c>
      <c r="F5879" t="s">
        <v>41</v>
      </c>
      <c r="G5879" t="s">
        <v>40</v>
      </c>
      <c r="H5879" s="26">
        <v>37987</v>
      </c>
      <c r="I5879" t="s">
        <v>42</v>
      </c>
      <c r="J5879" t="s">
        <v>43</v>
      </c>
      <c r="K5879" t="str">
        <f>IF(Table2[[#This Row],[Basis of Material Classification (System Side)*]]="Field inspection","Yes","No")</f>
        <v>No</v>
      </c>
      <c r="N5879" t="str">
        <f>Table2[[#This Row],[Basis of Material Classification (System Side)*]]</f>
        <v>Installation date after lead ban</v>
      </c>
      <c r="O5879" t="s">
        <v>41</v>
      </c>
      <c r="P5879" s="13">
        <v>37987</v>
      </c>
      <c r="Q5879" s="16" t="str">
        <f>Table2[[#This Row],[Service Line Size (inches) (System Side)]]</f>
        <v>5/8</v>
      </c>
      <c r="R5879" t="s">
        <v>43</v>
      </c>
      <c r="S5879" t="str">
        <f>IF(Table2[[#This Row],[Basis of Material Classification (Customer Side)*]]="Field inspection","Yes","No")</f>
        <v>No</v>
      </c>
      <c r="V5879" t="s">
        <v>43</v>
      </c>
      <c r="W5879" t="s">
        <v>44</v>
      </c>
      <c r="X5879" t="s">
        <v>44</v>
      </c>
      <c r="Z5879" t="s">
        <v>51</v>
      </c>
      <c r="AA5879" t="s">
        <v>46</v>
      </c>
      <c r="AB5879" t="s">
        <v>46</v>
      </c>
      <c r="AC5879" t="s">
        <v>40</v>
      </c>
    </row>
    <row r="5880" spans="1:29" ht="14.4" x14ac:dyDescent="0.3">
      <c r="A5880">
        <v>5878</v>
      </c>
      <c r="B5880" t="s">
        <v>5869</v>
      </c>
      <c r="C5880" t="s">
        <v>277</v>
      </c>
      <c r="D5880" t="s">
        <v>48</v>
      </c>
      <c r="E5880" t="s">
        <v>40</v>
      </c>
      <c r="F5880" t="s">
        <v>41</v>
      </c>
      <c r="G5880" t="s">
        <v>40</v>
      </c>
      <c r="H5880" s="26">
        <v>37987</v>
      </c>
      <c r="I5880" t="s">
        <v>42</v>
      </c>
      <c r="J5880" t="s">
        <v>43</v>
      </c>
      <c r="K5880" t="str">
        <f>IF(Table2[[#This Row],[Basis of Material Classification (System Side)*]]="Field inspection","Yes","No")</f>
        <v>No</v>
      </c>
      <c r="N5880" t="str">
        <f>Table2[[#This Row],[Basis of Material Classification (System Side)*]]</f>
        <v>Installation date after lead ban</v>
      </c>
      <c r="O5880" t="s">
        <v>41</v>
      </c>
      <c r="P5880" s="13">
        <v>37987</v>
      </c>
      <c r="Q5880" s="16" t="str">
        <f>Table2[[#This Row],[Service Line Size (inches) (System Side)]]</f>
        <v>5/8</v>
      </c>
      <c r="R5880" t="s">
        <v>43</v>
      </c>
      <c r="S5880" t="str">
        <f>IF(Table2[[#This Row],[Basis of Material Classification (Customer Side)*]]="Field inspection","Yes","No")</f>
        <v>No</v>
      </c>
      <c r="V5880" t="s">
        <v>43</v>
      </c>
      <c r="W5880" t="s">
        <v>44</v>
      </c>
      <c r="X5880" t="s">
        <v>44</v>
      </c>
      <c r="Z5880" t="s">
        <v>51</v>
      </c>
      <c r="AA5880" t="s">
        <v>46</v>
      </c>
      <c r="AB5880" t="s">
        <v>46</v>
      </c>
      <c r="AC5880" t="s">
        <v>40</v>
      </c>
    </row>
    <row r="5881" spans="1:29" ht="14.4" x14ac:dyDescent="0.3">
      <c r="A5881">
        <v>5879</v>
      </c>
      <c r="B5881" t="s">
        <v>5870</v>
      </c>
      <c r="C5881" t="s">
        <v>277</v>
      </c>
      <c r="D5881" t="s">
        <v>48</v>
      </c>
      <c r="E5881" t="s">
        <v>40</v>
      </c>
      <c r="F5881" t="s">
        <v>41</v>
      </c>
      <c r="G5881" t="s">
        <v>40</v>
      </c>
      <c r="H5881" s="26">
        <v>37987</v>
      </c>
      <c r="I5881" t="s">
        <v>42</v>
      </c>
      <c r="J5881" t="s">
        <v>43</v>
      </c>
      <c r="K5881" t="str">
        <f>IF(Table2[[#This Row],[Basis of Material Classification (System Side)*]]="Field inspection","Yes","No")</f>
        <v>No</v>
      </c>
      <c r="N5881" t="str">
        <f>Table2[[#This Row],[Basis of Material Classification (System Side)*]]</f>
        <v>Installation date after lead ban</v>
      </c>
      <c r="O5881" t="s">
        <v>41</v>
      </c>
      <c r="P5881" s="13">
        <v>37987</v>
      </c>
      <c r="Q5881" s="16" t="str">
        <f>Table2[[#This Row],[Service Line Size (inches) (System Side)]]</f>
        <v>5/8</v>
      </c>
      <c r="R5881" t="s">
        <v>43</v>
      </c>
      <c r="S5881" t="str">
        <f>IF(Table2[[#This Row],[Basis of Material Classification (Customer Side)*]]="Field inspection","Yes","No")</f>
        <v>No</v>
      </c>
      <c r="V5881" t="s">
        <v>43</v>
      </c>
      <c r="W5881" t="s">
        <v>44</v>
      </c>
      <c r="X5881" t="s">
        <v>44</v>
      </c>
      <c r="Z5881" t="s">
        <v>51</v>
      </c>
      <c r="AA5881" t="s">
        <v>46</v>
      </c>
      <c r="AB5881" t="s">
        <v>46</v>
      </c>
      <c r="AC5881" t="s">
        <v>40</v>
      </c>
    </row>
    <row r="5882" spans="1:29" ht="14.4" x14ac:dyDescent="0.3">
      <c r="A5882">
        <v>5880</v>
      </c>
      <c r="B5882" t="s">
        <v>5871</v>
      </c>
      <c r="C5882" t="s">
        <v>277</v>
      </c>
      <c r="D5882" t="s">
        <v>48</v>
      </c>
      <c r="E5882" t="s">
        <v>40</v>
      </c>
      <c r="F5882" t="s">
        <v>41</v>
      </c>
      <c r="G5882" t="s">
        <v>40</v>
      </c>
      <c r="H5882" s="26">
        <v>37987</v>
      </c>
      <c r="I5882" t="s">
        <v>42</v>
      </c>
      <c r="J5882" t="s">
        <v>43</v>
      </c>
      <c r="K5882" t="str">
        <f>IF(Table2[[#This Row],[Basis of Material Classification (System Side)*]]="Field inspection","Yes","No")</f>
        <v>No</v>
      </c>
      <c r="N5882" t="str">
        <f>Table2[[#This Row],[Basis of Material Classification (System Side)*]]</f>
        <v>Installation date after lead ban</v>
      </c>
      <c r="O5882" t="s">
        <v>41</v>
      </c>
      <c r="P5882" s="13">
        <v>37987</v>
      </c>
      <c r="Q5882" s="16" t="str">
        <f>Table2[[#This Row],[Service Line Size (inches) (System Side)]]</f>
        <v>5/8</v>
      </c>
      <c r="R5882" t="s">
        <v>43</v>
      </c>
      <c r="S5882" t="str">
        <f>IF(Table2[[#This Row],[Basis of Material Classification (Customer Side)*]]="Field inspection","Yes","No")</f>
        <v>No</v>
      </c>
      <c r="V5882" t="s">
        <v>43</v>
      </c>
      <c r="W5882" t="s">
        <v>44</v>
      </c>
      <c r="X5882" t="s">
        <v>44</v>
      </c>
      <c r="Z5882" t="s">
        <v>51</v>
      </c>
      <c r="AA5882" t="s">
        <v>46</v>
      </c>
      <c r="AB5882" t="s">
        <v>46</v>
      </c>
      <c r="AC5882" t="s">
        <v>40</v>
      </c>
    </row>
    <row r="5883" spans="1:29" ht="14.4" x14ac:dyDescent="0.3">
      <c r="A5883">
        <v>5881</v>
      </c>
      <c r="B5883" t="s">
        <v>5872</v>
      </c>
      <c r="C5883" t="s">
        <v>277</v>
      </c>
      <c r="D5883" t="s">
        <v>48</v>
      </c>
      <c r="E5883" t="s">
        <v>40</v>
      </c>
      <c r="F5883" t="s">
        <v>41</v>
      </c>
      <c r="G5883" t="s">
        <v>40</v>
      </c>
      <c r="H5883" s="26">
        <v>37987</v>
      </c>
      <c r="I5883" t="s">
        <v>42</v>
      </c>
      <c r="J5883" t="s">
        <v>43</v>
      </c>
      <c r="K5883" t="str">
        <f>IF(Table2[[#This Row],[Basis of Material Classification (System Side)*]]="Field inspection","Yes","No")</f>
        <v>No</v>
      </c>
      <c r="N5883" t="str">
        <f>Table2[[#This Row],[Basis of Material Classification (System Side)*]]</f>
        <v>Installation date after lead ban</v>
      </c>
      <c r="O5883" t="s">
        <v>41</v>
      </c>
      <c r="P5883" s="13">
        <v>37987</v>
      </c>
      <c r="Q5883" s="16" t="str">
        <f>Table2[[#This Row],[Service Line Size (inches) (System Side)]]</f>
        <v>5/8</v>
      </c>
      <c r="R5883" t="s">
        <v>43</v>
      </c>
      <c r="S5883" t="str">
        <f>IF(Table2[[#This Row],[Basis of Material Classification (Customer Side)*]]="Field inspection","Yes","No")</f>
        <v>No</v>
      </c>
      <c r="V5883" t="s">
        <v>43</v>
      </c>
      <c r="W5883" t="s">
        <v>44</v>
      </c>
      <c r="X5883" t="s">
        <v>44</v>
      </c>
      <c r="Z5883" t="s">
        <v>51</v>
      </c>
      <c r="AA5883" t="s">
        <v>46</v>
      </c>
      <c r="AB5883" t="s">
        <v>46</v>
      </c>
      <c r="AC5883" t="s">
        <v>40</v>
      </c>
    </row>
    <row r="5884" spans="1:29" ht="14.4" x14ac:dyDescent="0.3">
      <c r="A5884">
        <v>5882</v>
      </c>
      <c r="B5884" t="s">
        <v>5873</v>
      </c>
      <c r="C5884" t="s">
        <v>277</v>
      </c>
      <c r="D5884" t="s">
        <v>48</v>
      </c>
      <c r="E5884" t="s">
        <v>40</v>
      </c>
      <c r="F5884" t="s">
        <v>41</v>
      </c>
      <c r="G5884" t="s">
        <v>40</v>
      </c>
      <c r="H5884" s="26">
        <v>37987</v>
      </c>
      <c r="I5884" t="s">
        <v>42</v>
      </c>
      <c r="J5884" t="s">
        <v>43</v>
      </c>
      <c r="K5884" t="str">
        <f>IF(Table2[[#This Row],[Basis of Material Classification (System Side)*]]="Field inspection","Yes","No")</f>
        <v>No</v>
      </c>
      <c r="N5884" t="str">
        <f>Table2[[#This Row],[Basis of Material Classification (System Side)*]]</f>
        <v>Installation date after lead ban</v>
      </c>
      <c r="O5884" t="s">
        <v>41</v>
      </c>
      <c r="P5884" s="13">
        <v>37987</v>
      </c>
      <c r="Q5884" s="16" t="str">
        <f>Table2[[#This Row],[Service Line Size (inches) (System Side)]]</f>
        <v>5/8</v>
      </c>
      <c r="R5884" t="s">
        <v>43</v>
      </c>
      <c r="S5884" t="str">
        <f>IF(Table2[[#This Row],[Basis of Material Classification (Customer Side)*]]="Field inspection","Yes","No")</f>
        <v>No</v>
      </c>
      <c r="V5884" t="s">
        <v>43</v>
      </c>
      <c r="W5884" t="s">
        <v>44</v>
      </c>
      <c r="X5884" t="s">
        <v>44</v>
      </c>
      <c r="Z5884" t="s">
        <v>51</v>
      </c>
      <c r="AA5884" t="s">
        <v>46</v>
      </c>
      <c r="AB5884" t="s">
        <v>46</v>
      </c>
      <c r="AC5884" t="s">
        <v>40</v>
      </c>
    </row>
    <row r="5885" spans="1:29" ht="14.4" x14ac:dyDescent="0.3">
      <c r="A5885">
        <v>5883</v>
      </c>
      <c r="B5885" t="s">
        <v>5874</v>
      </c>
      <c r="C5885" t="s">
        <v>277</v>
      </c>
      <c r="D5885" t="s">
        <v>48</v>
      </c>
      <c r="E5885" t="s">
        <v>40</v>
      </c>
      <c r="F5885" t="s">
        <v>41</v>
      </c>
      <c r="G5885" t="s">
        <v>40</v>
      </c>
      <c r="H5885" s="26">
        <v>37987</v>
      </c>
      <c r="I5885" t="s">
        <v>42</v>
      </c>
      <c r="J5885" t="s">
        <v>43</v>
      </c>
      <c r="K5885" t="str">
        <f>IF(Table2[[#This Row],[Basis of Material Classification (System Side)*]]="Field inspection","Yes","No")</f>
        <v>No</v>
      </c>
      <c r="N5885" t="str">
        <f>Table2[[#This Row],[Basis of Material Classification (System Side)*]]</f>
        <v>Installation date after lead ban</v>
      </c>
      <c r="O5885" t="s">
        <v>41</v>
      </c>
      <c r="P5885" s="13">
        <v>37987</v>
      </c>
      <c r="Q5885" s="16" t="str">
        <f>Table2[[#This Row],[Service Line Size (inches) (System Side)]]</f>
        <v>5/8</v>
      </c>
      <c r="R5885" t="s">
        <v>43</v>
      </c>
      <c r="S5885" t="str">
        <f>IF(Table2[[#This Row],[Basis of Material Classification (Customer Side)*]]="Field inspection","Yes","No")</f>
        <v>No</v>
      </c>
      <c r="V5885" t="s">
        <v>43</v>
      </c>
      <c r="W5885" t="s">
        <v>44</v>
      </c>
      <c r="X5885" t="s">
        <v>44</v>
      </c>
      <c r="Z5885" t="s">
        <v>51</v>
      </c>
      <c r="AA5885" t="s">
        <v>46</v>
      </c>
      <c r="AB5885" t="s">
        <v>46</v>
      </c>
      <c r="AC5885" t="s">
        <v>40</v>
      </c>
    </row>
    <row r="5886" spans="1:29" ht="14.4" x14ac:dyDescent="0.3">
      <c r="A5886">
        <v>5884</v>
      </c>
      <c r="B5886" t="s">
        <v>5875</v>
      </c>
      <c r="C5886" t="s">
        <v>277</v>
      </c>
      <c r="D5886" t="s">
        <v>48</v>
      </c>
      <c r="E5886" t="s">
        <v>40</v>
      </c>
      <c r="F5886" t="s">
        <v>41</v>
      </c>
      <c r="G5886" t="s">
        <v>40</v>
      </c>
      <c r="H5886" s="26">
        <v>37987</v>
      </c>
      <c r="I5886" t="s">
        <v>42</v>
      </c>
      <c r="J5886" t="s">
        <v>43</v>
      </c>
      <c r="K5886" t="str">
        <f>IF(Table2[[#This Row],[Basis of Material Classification (System Side)*]]="Field inspection","Yes","No")</f>
        <v>No</v>
      </c>
      <c r="N5886" t="str">
        <f>Table2[[#This Row],[Basis of Material Classification (System Side)*]]</f>
        <v>Installation date after lead ban</v>
      </c>
      <c r="O5886" t="s">
        <v>41</v>
      </c>
      <c r="P5886" s="13">
        <v>37987</v>
      </c>
      <c r="Q5886" s="16" t="str">
        <f>Table2[[#This Row],[Service Line Size (inches) (System Side)]]</f>
        <v>5/8</v>
      </c>
      <c r="R5886" t="s">
        <v>43</v>
      </c>
      <c r="S5886" t="str">
        <f>IF(Table2[[#This Row],[Basis of Material Classification (Customer Side)*]]="Field inspection","Yes","No")</f>
        <v>No</v>
      </c>
      <c r="V5886" t="s">
        <v>43</v>
      </c>
      <c r="W5886" t="s">
        <v>44</v>
      </c>
      <c r="X5886" t="s">
        <v>44</v>
      </c>
      <c r="Z5886" t="s">
        <v>51</v>
      </c>
      <c r="AA5886" t="s">
        <v>46</v>
      </c>
      <c r="AB5886" t="s">
        <v>46</v>
      </c>
      <c r="AC5886" t="s">
        <v>40</v>
      </c>
    </row>
    <row r="5887" spans="1:29" ht="14.4" x14ac:dyDescent="0.3">
      <c r="A5887">
        <v>5885</v>
      </c>
      <c r="B5887" t="s">
        <v>5876</v>
      </c>
      <c r="C5887" t="s">
        <v>277</v>
      </c>
      <c r="D5887" t="s">
        <v>48</v>
      </c>
      <c r="E5887" t="s">
        <v>40</v>
      </c>
      <c r="F5887" t="s">
        <v>41</v>
      </c>
      <c r="G5887" t="s">
        <v>40</v>
      </c>
      <c r="H5887" s="26">
        <v>37987</v>
      </c>
      <c r="I5887" t="s">
        <v>42</v>
      </c>
      <c r="J5887" t="s">
        <v>43</v>
      </c>
      <c r="K5887" t="str">
        <f>IF(Table2[[#This Row],[Basis of Material Classification (System Side)*]]="Field inspection","Yes","No")</f>
        <v>No</v>
      </c>
      <c r="N5887" t="str">
        <f>Table2[[#This Row],[Basis of Material Classification (System Side)*]]</f>
        <v>Installation date after lead ban</v>
      </c>
      <c r="O5887" t="s">
        <v>41</v>
      </c>
      <c r="P5887" s="13">
        <v>37987</v>
      </c>
      <c r="Q5887" s="16" t="str">
        <f>Table2[[#This Row],[Service Line Size (inches) (System Side)]]</f>
        <v>5/8</v>
      </c>
      <c r="R5887" t="s">
        <v>43</v>
      </c>
      <c r="S5887" t="str">
        <f>IF(Table2[[#This Row],[Basis of Material Classification (Customer Side)*]]="Field inspection","Yes","No")</f>
        <v>No</v>
      </c>
      <c r="V5887" t="s">
        <v>43</v>
      </c>
      <c r="W5887" t="s">
        <v>44</v>
      </c>
      <c r="X5887" t="s">
        <v>44</v>
      </c>
      <c r="Z5887" t="s">
        <v>51</v>
      </c>
      <c r="AA5887" t="s">
        <v>46</v>
      </c>
      <c r="AB5887" t="s">
        <v>46</v>
      </c>
      <c r="AC5887" t="s">
        <v>40</v>
      </c>
    </row>
    <row r="5888" spans="1:29" ht="14.4" x14ac:dyDescent="0.3">
      <c r="A5888">
        <v>5886</v>
      </c>
      <c r="B5888" t="s">
        <v>5877</v>
      </c>
      <c r="C5888" t="s">
        <v>277</v>
      </c>
      <c r="D5888" t="s">
        <v>48</v>
      </c>
      <c r="E5888" t="s">
        <v>40</v>
      </c>
      <c r="F5888" t="s">
        <v>41</v>
      </c>
      <c r="G5888" t="s">
        <v>40</v>
      </c>
      <c r="H5888" s="26">
        <v>37987</v>
      </c>
      <c r="I5888" t="s">
        <v>42</v>
      </c>
      <c r="J5888" t="s">
        <v>43</v>
      </c>
      <c r="K5888" t="str">
        <f>IF(Table2[[#This Row],[Basis of Material Classification (System Side)*]]="Field inspection","Yes","No")</f>
        <v>No</v>
      </c>
      <c r="N5888" t="str">
        <f>Table2[[#This Row],[Basis of Material Classification (System Side)*]]</f>
        <v>Installation date after lead ban</v>
      </c>
      <c r="O5888" t="s">
        <v>41</v>
      </c>
      <c r="P5888" s="13">
        <v>37987</v>
      </c>
      <c r="Q5888" s="16" t="str">
        <f>Table2[[#This Row],[Service Line Size (inches) (System Side)]]</f>
        <v>5/8</v>
      </c>
      <c r="R5888" t="s">
        <v>43</v>
      </c>
      <c r="S5888" t="str">
        <f>IF(Table2[[#This Row],[Basis of Material Classification (Customer Side)*]]="Field inspection","Yes","No")</f>
        <v>No</v>
      </c>
      <c r="V5888" t="s">
        <v>43</v>
      </c>
      <c r="W5888" t="s">
        <v>44</v>
      </c>
      <c r="X5888" t="s">
        <v>44</v>
      </c>
      <c r="Z5888" t="s">
        <v>51</v>
      </c>
      <c r="AA5888" t="s">
        <v>46</v>
      </c>
      <c r="AB5888" t="s">
        <v>46</v>
      </c>
      <c r="AC5888" t="s">
        <v>40</v>
      </c>
    </row>
    <row r="5889" spans="1:29" ht="14.4" x14ac:dyDescent="0.3">
      <c r="A5889">
        <v>5887</v>
      </c>
      <c r="B5889" t="s">
        <v>5878</v>
      </c>
      <c r="C5889" t="s">
        <v>277</v>
      </c>
      <c r="D5889" t="s">
        <v>48</v>
      </c>
      <c r="E5889" t="s">
        <v>40</v>
      </c>
      <c r="F5889" t="s">
        <v>41</v>
      </c>
      <c r="G5889" t="s">
        <v>40</v>
      </c>
      <c r="H5889" s="26">
        <v>37987</v>
      </c>
      <c r="I5889" t="s">
        <v>42</v>
      </c>
      <c r="J5889" t="s">
        <v>43</v>
      </c>
      <c r="K5889" t="str">
        <f>IF(Table2[[#This Row],[Basis of Material Classification (System Side)*]]="Field inspection","Yes","No")</f>
        <v>No</v>
      </c>
      <c r="N5889" t="str">
        <f>Table2[[#This Row],[Basis of Material Classification (System Side)*]]</f>
        <v>Installation date after lead ban</v>
      </c>
      <c r="O5889" t="s">
        <v>41</v>
      </c>
      <c r="P5889" s="13">
        <v>37987</v>
      </c>
      <c r="Q5889" s="16" t="str">
        <f>Table2[[#This Row],[Service Line Size (inches) (System Side)]]</f>
        <v>5/8</v>
      </c>
      <c r="R5889" t="s">
        <v>43</v>
      </c>
      <c r="S5889" t="str">
        <f>IF(Table2[[#This Row],[Basis of Material Classification (Customer Side)*]]="Field inspection","Yes","No")</f>
        <v>No</v>
      </c>
      <c r="V5889" t="s">
        <v>43</v>
      </c>
      <c r="W5889" t="s">
        <v>44</v>
      </c>
      <c r="X5889" t="s">
        <v>44</v>
      </c>
      <c r="Z5889" t="s">
        <v>51</v>
      </c>
      <c r="AA5889" t="s">
        <v>46</v>
      </c>
      <c r="AB5889" t="s">
        <v>46</v>
      </c>
      <c r="AC5889" t="s">
        <v>40</v>
      </c>
    </row>
    <row r="5890" spans="1:29" ht="14.4" x14ac:dyDescent="0.3">
      <c r="A5890">
        <v>5888</v>
      </c>
      <c r="B5890" t="s">
        <v>5879</v>
      </c>
      <c r="C5890" t="s">
        <v>277</v>
      </c>
      <c r="D5890" t="s">
        <v>48</v>
      </c>
      <c r="E5890" t="s">
        <v>40</v>
      </c>
      <c r="F5890" t="s">
        <v>41</v>
      </c>
      <c r="G5890" t="s">
        <v>40</v>
      </c>
      <c r="H5890" s="26">
        <v>37987</v>
      </c>
      <c r="I5890" t="s">
        <v>42</v>
      </c>
      <c r="J5890" t="s">
        <v>43</v>
      </c>
      <c r="K5890" t="str">
        <f>IF(Table2[[#This Row],[Basis of Material Classification (System Side)*]]="Field inspection","Yes","No")</f>
        <v>No</v>
      </c>
      <c r="N5890" t="str">
        <f>Table2[[#This Row],[Basis of Material Classification (System Side)*]]</f>
        <v>Installation date after lead ban</v>
      </c>
      <c r="O5890" t="s">
        <v>41</v>
      </c>
      <c r="P5890" s="13">
        <v>37987</v>
      </c>
      <c r="Q5890" s="16" t="str">
        <f>Table2[[#This Row],[Service Line Size (inches) (System Side)]]</f>
        <v>5/8</v>
      </c>
      <c r="R5890" t="s">
        <v>43</v>
      </c>
      <c r="S5890" t="str">
        <f>IF(Table2[[#This Row],[Basis of Material Classification (Customer Side)*]]="Field inspection","Yes","No")</f>
        <v>No</v>
      </c>
      <c r="V5890" t="s">
        <v>43</v>
      </c>
      <c r="W5890" t="s">
        <v>44</v>
      </c>
      <c r="X5890" t="s">
        <v>44</v>
      </c>
      <c r="Z5890" t="s">
        <v>51</v>
      </c>
      <c r="AA5890" t="s">
        <v>46</v>
      </c>
      <c r="AB5890" t="s">
        <v>46</v>
      </c>
      <c r="AC5890" t="s">
        <v>40</v>
      </c>
    </row>
    <row r="5891" spans="1:29" ht="14.4" x14ac:dyDescent="0.3">
      <c r="A5891">
        <v>5889</v>
      </c>
      <c r="B5891" t="s">
        <v>5880</v>
      </c>
      <c r="C5891" t="s">
        <v>277</v>
      </c>
      <c r="D5891" t="s">
        <v>48</v>
      </c>
      <c r="E5891" t="s">
        <v>40</v>
      </c>
      <c r="F5891" t="s">
        <v>41</v>
      </c>
      <c r="G5891" t="s">
        <v>40</v>
      </c>
      <c r="H5891" s="26">
        <v>37987</v>
      </c>
      <c r="I5891" t="s">
        <v>42</v>
      </c>
      <c r="J5891" t="s">
        <v>43</v>
      </c>
      <c r="K5891" t="str">
        <f>IF(Table2[[#This Row],[Basis of Material Classification (System Side)*]]="Field inspection","Yes","No")</f>
        <v>No</v>
      </c>
      <c r="N5891" t="str">
        <f>Table2[[#This Row],[Basis of Material Classification (System Side)*]]</f>
        <v>Installation date after lead ban</v>
      </c>
      <c r="O5891" t="s">
        <v>41</v>
      </c>
      <c r="P5891" s="13">
        <v>37987</v>
      </c>
      <c r="Q5891" s="16" t="str">
        <f>Table2[[#This Row],[Service Line Size (inches) (System Side)]]</f>
        <v>5/8</v>
      </c>
      <c r="R5891" t="s">
        <v>43</v>
      </c>
      <c r="S5891" t="str">
        <f>IF(Table2[[#This Row],[Basis of Material Classification (Customer Side)*]]="Field inspection","Yes","No")</f>
        <v>No</v>
      </c>
      <c r="V5891" t="s">
        <v>43</v>
      </c>
      <c r="W5891" t="s">
        <v>44</v>
      </c>
      <c r="X5891" t="s">
        <v>44</v>
      </c>
      <c r="Z5891" t="s">
        <v>51</v>
      </c>
      <c r="AA5891" t="s">
        <v>46</v>
      </c>
      <c r="AB5891" t="s">
        <v>46</v>
      </c>
      <c r="AC5891" t="s">
        <v>40</v>
      </c>
    </row>
    <row r="5892" spans="1:29" ht="14.4" x14ac:dyDescent="0.3">
      <c r="A5892">
        <v>5890</v>
      </c>
      <c r="B5892" t="s">
        <v>5881</v>
      </c>
      <c r="C5892" t="s">
        <v>277</v>
      </c>
      <c r="D5892" t="s">
        <v>48</v>
      </c>
      <c r="E5892" t="s">
        <v>40</v>
      </c>
      <c r="F5892" t="s">
        <v>41</v>
      </c>
      <c r="G5892" t="s">
        <v>40</v>
      </c>
      <c r="H5892" s="26">
        <v>37987</v>
      </c>
      <c r="I5892" t="s">
        <v>42</v>
      </c>
      <c r="J5892" t="s">
        <v>43</v>
      </c>
      <c r="K5892" t="str">
        <f>IF(Table2[[#This Row],[Basis of Material Classification (System Side)*]]="Field inspection","Yes","No")</f>
        <v>No</v>
      </c>
      <c r="N5892" t="str">
        <f>Table2[[#This Row],[Basis of Material Classification (System Side)*]]</f>
        <v>Installation date after lead ban</v>
      </c>
      <c r="O5892" t="s">
        <v>41</v>
      </c>
      <c r="P5892" s="13">
        <v>37987</v>
      </c>
      <c r="Q5892" s="16" t="str">
        <f>Table2[[#This Row],[Service Line Size (inches) (System Side)]]</f>
        <v>5/8</v>
      </c>
      <c r="R5892" t="s">
        <v>43</v>
      </c>
      <c r="S5892" t="str">
        <f>IF(Table2[[#This Row],[Basis of Material Classification (Customer Side)*]]="Field inspection","Yes","No")</f>
        <v>No</v>
      </c>
      <c r="V5892" t="s">
        <v>43</v>
      </c>
      <c r="W5892" t="s">
        <v>44</v>
      </c>
      <c r="X5892" t="s">
        <v>44</v>
      </c>
      <c r="Z5892" t="s">
        <v>51</v>
      </c>
      <c r="AA5892" t="s">
        <v>46</v>
      </c>
      <c r="AB5892" t="s">
        <v>46</v>
      </c>
      <c r="AC5892" t="s">
        <v>40</v>
      </c>
    </row>
    <row r="5893" spans="1:29" ht="14.4" x14ac:dyDescent="0.3">
      <c r="A5893">
        <v>5891</v>
      </c>
      <c r="B5893" t="s">
        <v>5882</v>
      </c>
      <c r="C5893" t="s">
        <v>277</v>
      </c>
      <c r="D5893" t="s">
        <v>48</v>
      </c>
      <c r="E5893" t="s">
        <v>40</v>
      </c>
      <c r="F5893" t="s">
        <v>41</v>
      </c>
      <c r="G5893" t="s">
        <v>40</v>
      </c>
      <c r="H5893" s="26">
        <v>18994</v>
      </c>
      <c r="I5893" t="s">
        <v>42</v>
      </c>
      <c r="J5893" t="s">
        <v>49</v>
      </c>
      <c r="K5893" t="str">
        <f>IF(Table2[[#This Row],[Basis of Material Classification (System Side)*]]="Field inspection","Yes","No")</f>
        <v>No</v>
      </c>
      <c r="N5893" t="s">
        <v>50</v>
      </c>
      <c r="O5893" t="s">
        <v>41</v>
      </c>
      <c r="P5893" s="13">
        <v>32874</v>
      </c>
      <c r="Q5893" s="16" t="str">
        <f>Table2[[#This Row],[Service Line Size (inches) (System Side)]]</f>
        <v>5/8</v>
      </c>
      <c r="R5893" t="s">
        <v>43</v>
      </c>
      <c r="S5893" t="str">
        <f>IF(Table2[[#This Row],[Basis of Material Classification (Customer Side)*]]="Field inspection","Yes","No")</f>
        <v>No</v>
      </c>
      <c r="V5893" t="s">
        <v>43</v>
      </c>
      <c r="W5893" t="s">
        <v>44</v>
      </c>
      <c r="X5893" t="s">
        <v>44</v>
      </c>
      <c r="Z5893" t="s">
        <v>51</v>
      </c>
      <c r="AA5893" t="s">
        <v>46</v>
      </c>
      <c r="AB5893" t="s">
        <v>46</v>
      </c>
      <c r="AC5893" t="s">
        <v>40</v>
      </c>
    </row>
    <row r="5894" spans="1:29" ht="14.4" x14ac:dyDescent="0.3">
      <c r="A5894">
        <v>5892</v>
      </c>
      <c r="B5894" t="s">
        <v>5883</v>
      </c>
      <c r="C5894" t="s">
        <v>277</v>
      </c>
      <c r="D5894" t="s">
        <v>40</v>
      </c>
      <c r="E5894" t="s">
        <v>40</v>
      </c>
      <c r="F5894" t="s">
        <v>53</v>
      </c>
      <c r="G5894" t="s">
        <v>40</v>
      </c>
      <c r="H5894" s="26">
        <v>38353</v>
      </c>
      <c r="I5894" t="s">
        <v>54</v>
      </c>
      <c r="J5894" t="s">
        <v>55</v>
      </c>
      <c r="K5894" t="str">
        <f>IF(Table2[[#This Row],[Basis of Material Classification (System Side)*]]="Field inspection","Yes","No")</f>
        <v>No</v>
      </c>
      <c r="O5894" t="s">
        <v>41</v>
      </c>
      <c r="P5894" s="13">
        <v>38718</v>
      </c>
      <c r="Q5894" s="16" t="str">
        <f>Table2[[#This Row],[Service Line Size (inches) (System Side)]]</f>
        <v>3/4</v>
      </c>
      <c r="R5894" t="s">
        <v>43</v>
      </c>
      <c r="S5894" t="str">
        <f>IF(Table2[[#This Row],[Basis of Material Classification (Customer Side)*]]="Field inspection","Yes","No")</f>
        <v>No</v>
      </c>
      <c r="V5894" t="s">
        <v>43</v>
      </c>
      <c r="W5894" t="s">
        <v>44</v>
      </c>
      <c r="X5894" t="s">
        <v>44</v>
      </c>
      <c r="Z5894" t="s">
        <v>45</v>
      </c>
      <c r="AA5894" t="s">
        <v>46</v>
      </c>
      <c r="AB5894" t="s">
        <v>46</v>
      </c>
      <c r="AC5894" t="s">
        <v>40</v>
      </c>
    </row>
    <row r="5895" spans="1:29" ht="14.4" x14ac:dyDescent="0.3">
      <c r="A5895">
        <v>5893</v>
      </c>
      <c r="B5895" t="s">
        <v>5884</v>
      </c>
      <c r="C5895" t="s">
        <v>277</v>
      </c>
      <c r="D5895" t="s">
        <v>40</v>
      </c>
      <c r="E5895" t="s">
        <v>40</v>
      </c>
      <c r="F5895" t="s">
        <v>53</v>
      </c>
      <c r="G5895" t="s">
        <v>40</v>
      </c>
      <c r="H5895" s="26">
        <v>33970</v>
      </c>
      <c r="I5895" t="s">
        <v>54</v>
      </c>
      <c r="J5895" t="s">
        <v>55</v>
      </c>
      <c r="K5895" t="str">
        <f>IF(Table2[[#This Row],[Basis of Material Classification (System Side)*]]="Field inspection","Yes","No")</f>
        <v>No</v>
      </c>
      <c r="O5895" t="s">
        <v>41</v>
      </c>
      <c r="P5895" s="13">
        <v>35065</v>
      </c>
      <c r="Q5895" s="16" t="str">
        <f>Table2[[#This Row],[Service Line Size (inches) (System Side)]]</f>
        <v>3/4</v>
      </c>
      <c r="R5895" t="s">
        <v>43</v>
      </c>
      <c r="S5895" t="str">
        <f>IF(Table2[[#This Row],[Basis of Material Classification (Customer Side)*]]="Field inspection","Yes","No")</f>
        <v>No</v>
      </c>
      <c r="V5895" t="s">
        <v>43</v>
      </c>
      <c r="W5895" t="s">
        <v>44</v>
      </c>
      <c r="X5895" t="s">
        <v>44</v>
      </c>
      <c r="Z5895" t="s">
        <v>45</v>
      </c>
      <c r="AA5895" t="s">
        <v>46</v>
      </c>
      <c r="AB5895" t="s">
        <v>46</v>
      </c>
      <c r="AC5895" t="s">
        <v>40</v>
      </c>
    </row>
    <row r="5896" spans="1:29" ht="14.4" x14ac:dyDescent="0.3">
      <c r="A5896">
        <v>5894</v>
      </c>
      <c r="B5896" t="s">
        <v>5885</v>
      </c>
      <c r="C5896" t="s">
        <v>277</v>
      </c>
      <c r="D5896" t="s">
        <v>48</v>
      </c>
      <c r="E5896" t="s">
        <v>40</v>
      </c>
      <c r="F5896" t="s">
        <v>41</v>
      </c>
      <c r="G5896" t="s">
        <v>40</v>
      </c>
      <c r="H5896" s="26">
        <v>36161</v>
      </c>
      <c r="I5896" t="s">
        <v>42</v>
      </c>
      <c r="J5896" t="s">
        <v>43</v>
      </c>
      <c r="K5896" t="str">
        <f>IF(Table2[[#This Row],[Basis of Material Classification (System Side)*]]="Field inspection","Yes","No")</f>
        <v>No</v>
      </c>
      <c r="N5896" t="str">
        <f>Table2[[#This Row],[Basis of Material Classification (System Side)*]]</f>
        <v>Installation date after lead ban</v>
      </c>
      <c r="O5896" t="s">
        <v>41</v>
      </c>
      <c r="P5896" s="13">
        <v>34700</v>
      </c>
      <c r="Q5896" s="16" t="str">
        <f>Table2[[#This Row],[Service Line Size (inches) (System Side)]]</f>
        <v>5/8</v>
      </c>
      <c r="R5896" t="s">
        <v>43</v>
      </c>
      <c r="S5896" t="str">
        <f>IF(Table2[[#This Row],[Basis of Material Classification (Customer Side)*]]="Field inspection","Yes","No")</f>
        <v>No</v>
      </c>
      <c r="V5896" t="s">
        <v>43</v>
      </c>
      <c r="W5896" t="s">
        <v>44</v>
      </c>
      <c r="X5896" t="s">
        <v>44</v>
      </c>
      <c r="Z5896" t="s">
        <v>51</v>
      </c>
      <c r="AA5896" t="s">
        <v>46</v>
      </c>
      <c r="AB5896" t="s">
        <v>46</v>
      </c>
      <c r="AC5896" t="s">
        <v>40</v>
      </c>
    </row>
    <row r="5897" spans="1:29" ht="14.4" x14ac:dyDescent="0.3">
      <c r="A5897">
        <v>5895</v>
      </c>
      <c r="B5897" t="s">
        <v>5886</v>
      </c>
      <c r="C5897" t="s">
        <v>277</v>
      </c>
      <c r="D5897" t="s">
        <v>40</v>
      </c>
      <c r="E5897" t="s">
        <v>40</v>
      </c>
      <c r="F5897" t="s">
        <v>53</v>
      </c>
      <c r="G5897" t="s">
        <v>40</v>
      </c>
      <c r="H5897" s="26">
        <v>37257</v>
      </c>
      <c r="I5897" t="s">
        <v>54</v>
      </c>
      <c r="J5897" t="s">
        <v>55</v>
      </c>
      <c r="K5897" t="str">
        <f>IF(Table2[[#This Row],[Basis of Material Classification (System Side)*]]="Field inspection","Yes","No")</f>
        <v>No</v>
      </c>
      <c r="O5897" t="s">
        <v>41</v>
      </c>
      <c r="P5897" s="13">
        <v>37257</v>
      </c>
      <c r="Q5897" s="16" t="str">
        <f>Table2[[#This Row],[Service Line Size (inches) (System Side)]]</f>
        <v>3/4</v>
      </c>
      <c r="R5897" t="s">
        <v>43</v>
      </c>
      <c r="S5897" t="str">
        <f>IF(Table2[[#This Row],[Basis of Material Classification (Customer Side)*]]="Field inspection","Yes","No")</f>
        <v>No</v>
      </c>
      <c r="V5897" t="s">
        <v>43</v>
      </c>
      <c r="W5897" t="s">
        <v>44</v>
      </c>
      <c r="X5897" t="s">
        <v>44</v>
      </c>
      <c r="Z5897" t="s">
        <v>45</v>
      </c>
      <c r="AA5897" t="s">
        <v>46</v>
      </c>
      <c r="AB5897" t="s">
        <v>46</v>
      </c>
      <c r="AC5897" t="s">
        <v>40</v>
      </c>
    </row>
    <row r="5898" spans="1:29" ht="14.4" x14ac:dyDescent="0.3">
      <c r="A5898">
        <v>5896</v>
      </c>
      <c r="B5898" t="s">
        <v>5887</v>
      </c>
      <c r="C5898" t="s">
        <v>277</v>
      </c>
      <c r="D5898" t="s">
        <v>48</v>
      </c>
      <c r="E5898" t="s">
        <v>40</v>
      </c>
      <c r="F5898" t="s">
        <v>41</v>
      </c>
      <c r="G5898" t="s">
        <v>40</v>
      </c>
      <c r="H5898" s="26">
        <v>27760</v>
      </c>
      <c r="I5898" t="s">
        <v>42</v>
      </c>
      <c r="J5898" t="s">
        <v>49</v>
      </c>
      <c r="K5898" t="str">
        <f>IF(Table2[[#This Row],[Basis of Material Classification (System Side)*]]="Field inspection","Yes","No")</f>
        <v>No</v>
      </c>
      <c r="N5898" t="s">
        <v>50</v>
      </c>
      <c r="O5898" t="s">
        <v>41</v>
      </c>
      <c r="P5898" s="13">
        <v>22647</v>
      </c>
      <c r="Q5898" s="16" t="str">
        <f>Table2[[#This Row],[Service Line Size (inches) (System Side)]]</f>
        <v>5/8</v>
      </c>
      <c r="R5898" t="s">
        <v>49</v>
      </c>
      <c r="S5898" t="str">
        <f>IF(Table2[[#This Row],[Basis of Material Classification (Customer Side)*]]="Field inspection","Yes","No")</f>
        <v>No</v>
      </c>
      <c r="V5898" t="s">
        <v>50</v>
      </c>
      <c r="W5898" t="s">
        <v>44</v>
      </c>
      <c r="X5898" t="s">
        <v>44</v>
      </c>
      <c r="Z5898" t="s">
        <v>51</v>
      </c>
      <c r="AA5898" t="s">
        <v>46</v>
      </c>
      <c r="AB5898" t="s">
        <v>46</v>
      </c>
      <c r="AC5898" t="s">
        <v>40</v>
      </c>
    </row>
    <row r="5899" spans="1:29" ht="14.4" x14ac:dyDescent="0.3">
      <c r="A5899">
        <v>5897</v>
      </c>
      <c r="B5899" t="s">
        <v>5888</v>
      </c>
      <c r="C5899" t="s">
        <v>277</v>
      </c>
      <c r="D5899" t="s">
        <v>40</v>
      </c>
      <c r="E5899" t="s">
        <v>40</v>
      </c>
      <c r="F5899" t="s">
        <v>41</v>
      </c>
      <c r="G5899" t="s">
        <v>40</v>
      </c>
      <c r="H5899" s="26">
        <v>37987</v>
      </c>
      <c r="I5899" t="s">
        <v>42</v>
      </c>
      <c r="J5899" t="s">
        <v>43</v>
      </c>
      <c r="K5899" t="str">
        <f>IF(Table2[[#This Row],[Basis of Material Classification (System Side)*]]="Field inspection","Yes","No")</f>
        <v>No</v>
      </c>
      <c r="N5899" t="str">
        <f>Table2[[#This Row],[Basis of Material Classification (System Side)*]]</f>
        <v>Installation date after lead ban</v>
      </c>
      <c r="O5899" t="s">
        <v>41</v>
      </c>
      <c r="P5899" s="13">
        <v>37987</v>
      </c>
      <c r="Q5899" s="16" t="str">
        <f>Table2[[#This Row],[Service Line Size (inches) (System Side)]]</f>
        <v>5/8</v>
      </c>
      <c r="R5899" t="s">
        <v>43</v>
      </c>
      <c r="S5899" t="str">
        <f>IF(Table2[[#This Row],[Basis of Material Classification (Customer Side)*]]="Field inspection","Yes","No")</f>
        <v>No</v>
      </c>
      <c r="V5899" t="s">
        <v>43</v>
      </c>
      <c r="W5899" t="s">
        <v>44</v>
      </c>
      <c r="X5899" t="s">
        <v>44</v>
      </c>
      <c r="Z5899" t="s">
        <v>45</v>
      </c>
      <c r="AA5899" t="s">
        <v>46</v>
      </c>
      <c r="AB5899" t="s">
        <v>46</v>
      </c>
      <c r="AC5899" t="s">
        <v>40</v>
      </c>
    </row>
    <row r="5900" spans="1:29" ht="14.4" x14ac:dyDescent="0.3">
      <c r="A5900">
        <v>5898</v>
      </c>
      <c r="B5900" t="s">
        <v>5889</v>
      </c>
      <c r="C5900" t="s">
        <v>277</v>
      </c>
      <c r="D5900" t="s">
        <v>40</v>
      </c>
      <c r="E5900" t="s">
        <v>40</v>
      </c>
      <c r="F5900" t="s">
        <v>41</v>
      </c>
      <c r="G5900" t="s">
        <v>40</v>
      </c>
      <c r="H5900" s="26">
        <v>31413</v>
      </c>
      <c r="I5900" t="s">
        <v>42</v>
      </c>
      <c r="J5900" t="s">
        <v>43</v>
      </c>
      <c r="K5900" t="str">
        <f>IF(Table2[[#This Row],[Basis of Material Classification (System Side)*]]="Field inspection","Yes","No")</f>
        <v>No</v>
      </c>
      <c r="N5900" t="str">
        <f>Table2[[#This Row],[Basis of Material Classification (System Side)*]]</f>
        <v>Installation date after lead ban</v>
      </c>
      <c r="O5900" t="s">
        <v>41</v>
      </c>
      <c r="P5900" s="13">
        <v>37987</v>
      </c>
      <c r="Q5900" s="16" t="str">
        <f>Table2[[#This Row],[Service Line Size (inches) (System Side)]]</f>
        <v>5/8</v>
      </c>
      <c r="R5900" t="s">
        <v>43</v>
      </c>
      <c r="S5900" t="str">
        <f>IF(Table2[[#This Row],[Basis of Material Classification (Customer Side)*]]="Field inspection","Yes","No")</f>
        <v>No</v>
      </c>
      <c r="V5900" t="s">
        <v>43</v>
      </c>
      <c r="W5900" t="s">
        <v>44</v>
      </c>
      <c r="X5900" t="s">
        <v>44</v>
      </c>
      <c r="Z5900" t="s">
        <v>45</v>
      </c>
      <c r="AA5900" t="s">
        <v>46</v>
      </c>
      <c r="AB5900" t="s">
        <v>46</v>
      </c>
      <c r="AC5900" t="s">
        <v>40</v>
      </c>
    </row>
    <row r="5901" spans="1:29" ht="14.4" x14ac:dyDescent="0.3">
      <c r="A5901">
        <v>5899</v>
      </c>
      <c r="B5901" t="s">
        <v>5890</v>
      </c>
      <c r="C5901" t="s">
        <v>277</v>
      </c>
      <c r="D5901" t="s">
        <v>40</v>
      </c>
      <c r="E5901" t="s">
        <v>40</v>
      </c>
      <c r="F5901" t="s">
        <v>41</v>
      </c>
      <c r="G5901" t="s">
        <v>40</v>
      </c>
      <c r="H5901" s="27"/>
      <c r="I5901" t="s">
        <v>42</v>
      </c>
      <c r="J5901" t="s">
        <v>49</v>
      </c>
      <c r="K5901" t="str">
        <f>IF(Table2[[#This Row],[Basis of Material Classification (System Side)*]]="Field inspection","Yes","No")</f>
        <v>No</v>
      </c>
      <c r="N5901" t="s">
        <v>50</v>
      </c>
      <c r="O5901" t="s">
        <v>41</v>
      </c>
      <c r="P5901" s="13">
        <v>38353</v>
      </c>
      <c r="Q5901" s="16" t="str">
        <f>Table2[[#This Row],[Service Line Size (inches) (System Side)]]</f>
        <v>5/8</v>
      </c>
      <c r="R5901" t="s">
        <v>43</v>
      </c>
      <c r="S5901" t="str">
        <f>IF(Table2[[#This Row],[Basis of Material Classification (Customer Side)*]]="Field inspection","Yes","No")</f>
        <v>No</v>
      </c>
      <c r="V5901" t="s">
        <v>43</v>
      </c>
      <c r="W5901" t="s">
        <v>44</v>
      </c>
      <c r="X5901" t="s">
        <v>44</v>
      </c>
      <c r="Z5901" t="s">
        <v>45</v>
      </c>
      <c r="AA5901" t="s">
        <v>46</v>
      </c>
      <c r="AB5901" t="s">
        <v>46</v>
      </c>
      <c r="AC5901" t="s">
        <v>40</v>
      </c>
    </row>
    <row r="5902" spans="1:29" ht="14.4" x14ac:dyDescent="0.3">
      <c r="A5902">
        <v>5900</v>
      </c>
      <c r="B5902" t="s">
        <v>5891</v>
      </c>
      <c r="C5902" t="s">
        <v>277</v>
      </c>
      <c r="D5902" t="s">
        <v>40</v>
      </c>
      <c r="E5902" t="s">
        <v>40</v>
      </c>
      <c r="F5902" t="s">
        <v>41</v>
      </c>
      <c r="G5902" t="s">
        <v>40</v>
      </c>
      <c r="H5902" s="26">
        <v>32143</v>
      </c>
      <c r="I5902" t="s">
        <v>42</v>
      </c>
      <c r="J5902" t="s">
        <v>43</v>
      </c>
      <c r="K5902" t="str">
        <f>IF(Table2[[#This Row],[Basis of Material Classification (System Side)*]]="Field inspection","Yes","No")</f>
        <v>No</v>
      </c>
      <c r="N5902" t="str">
        <f>Table2[[#This Row],[Basis of Material Classification (System Side)*]]</f>
        <v>Installation date after lead ban</v>
      </c>
      <c r="O5902" t="s">
        <v>41</v>
      </c>
      <c r="P5902" s="13">
        <v>32143</v>
      </c>
      <c r="Q5902" s="16" t="str">
        <f>Table2[[#This Row],[Service Line Size (inches) (System Side)]]</f>
        <v>5/8</v>
      </c>
      <c r="R5902" t="s">
        <v>43</v>
      </c>
      <c r="S5902" t="str">
        <f>IF(Table2[[#This Row],[Basis of Material Classification (Customer Side)*]]="Field inspection","Yes","No")</f>
        <v>No</v>
      </c>
      <c r="V5902" t="s">
        <v>43</v>
      </c>
      <c r="W5902" t="s">
        <v>44</v>
      </c>
      <c r="X5902" t="s">
        <v>44</v>
      </c>
      <c r="Z5902" t="s">
        <v>58</v>
      </c>
      <c r="AA5902" t="s">
        <v>46</v>
      </c>
      <c r="AB5902" t="s">
        <v>46</v>
      </c>
      <c r="AC5902" t="s">
        <v>40</v>
      </c>
    </row>
    <row r="5903" spans="1:29" ht="14.4" x14ac:dyDescent="0.3">
      <c r="A5903">
        <v>5901</v>
      </c>
      <c r="B5903" t="s">
        <v>5892</v>
      </c>
      <c r="C5903" t="s">
        <v>277</v>
      </c>
      <c r="D5903" t="s">
        <v>48</v>
      </c>
      <c r="E5903" t="s">
        <v>40</v>
      </c>
      <c r="F5903" t="s">
        <v>53</v>
      </c>
      <c r="G5903" t="s">
        <v>40</v>
      </c>
      <c r="H5903" s="26">
        <v>21916</v>
      </c>
      <c r="I5903" t="s">
        <v>42</v>
      </c>
      <c r="J5903" t="s">
        <v>55</v>
      </c>
      <c r="K5903" t="str">
        <f>IF(Table2[[#This Row],[Basis of Material Classification (System Side)*]]="Field inspection","Yes","No")</f>
        <v>No</v>
      </c>
      <c r="O5903" t="s">
        <v>41</v>
      </c>
      <c r="P5903" s="13">
        <v>31413</v>
      </c>
      <c r="Q5903" s="16" t="str">
        <f>Table2[[#This Row],[Service Line Size (inches) (System Side)]]</f>
        <v>5/8</v>
      </c>
      <c r="R5903" t="s">
        <v>43</v>
      </c>
      <c r="S5903" t="str">
        <f>IF(Table2[[#This Row],[Basis of Material Classification (Customer Side)*]]="Field inspection","Yes","No")</f>
        <v>No</v>
      </c>
      <c r="V5903" t="s">
        <v>43</v>
      </c>
      <c r="W5903" t="s">
        <v>44</v>
      </c>
      <c r="X5903" t="s">
        <v>44</v>
      </c>
      <c r="Z5903" t="s">
        <v>51</v>
      </c>
      <c r="AA5903" t="s">
        <v>46</v>
      </c>
      <c r="AB5903" t="s">
        <v>46</v>
      </c>
      <c r="AC5903" t="s">
        <v>40</v>
      </c>
    </row>
    <row r="5904" spans="1:29" ht="14.4" x14ac:dyDescent="0.3">
      <c r="A5904">
        <v>5902</v>
      </c>
      <c r="B5904" t="s">
        <v>5893</v>
      </c>
      <c r="C5904" t="s">
        <v>277</v>
      </c>
      <c r="D5904" t="s">
        <v>40</v>
      </c>
      <c r="E5904" t="s">
        <v>40</v>
      </c>
      <c r="F5904" t="s">
        <v>41</v>
      </c>
      <c r="G5904" t="s">
        <v>40</v>
      </c>
      <c r="H5904" s="26">
        <v>24108</v>
      </c>
      <c r="I5904" t="s">
        <v>42</v>
      </c>
      <c r="J5904" t="s">
        <v>49</v>
      </c>
      <c r="K5904" t="str">
        <f>IF(Table2[[#This Row],[Basis of Material Classification (System Side)*]]="Field inspection","Yes","No")</f>
        <v>No</v>
      </c>
      <c r="N5904" t="s">
        <v>50</v>
      </c>
      <c r="O5904" t="s">
        <v>41</v>
      </c>
      <c r="P5904" s="13">
        <v>15342</v>
      </c>
      <c r="Q5904" s="16" t="str">
        <f>Table2[[#This Row],[Service Line Size (inches) (System Side)]]</f>
        <v>5/8</v>
      </c>
      <c r="R5904" t="s">
        <v>49</v>
      </c>
      <c r="S5904" t="str">
        <f>IF(Table2[[#This Row],[Basis of Material Classification (Customer Side)*]]="Field inspection","Yes","No")</f>
        <v>No</v>
      </c>
      <c r="V5904" t="s">
        <v>50</v>
      </c>
      <c r="W5904" t="s">
        <v>44</v>
      </c>
      <c r="X5904" t="s">
        <v>44</v>
      </c>
      <c r="Z5904" t="s">
        <v>58</v>
      </c>
      <c r="AA5904" t="s">
        <v>46</v>
      </c>
      <c r="AB5904" t="s">
        <v>46</v>
      </c>
      <c r="AC5904" t="s">
        <v>40</v>
      </c>
    </row>
    <row r="5905" spans="1:29" ht="14.4" x14ac:dyDescent="0.3">
      <c r="A5905">
        <v>5903</v>
      </c>
      <c r="B5905" t="s">
        <v>5894</v>
      </c>
      <c r="C5905" t="s">
        <v>277</v>
      </c>
      <c r="D5905" t="s">
        <v>40</v>
      </c>
      <c r="E5905" t="s">
        <v>40</v>
      </c>
      <c r="F5905" t="s">
        <v>41</v>
      </c>
      <c r="G5905" t="s">
        <v>40</v>
      </c>
      <c r="H5905" s="26">
        <v>31048</v>
      </c>
      <c r="I5905" t="s">
        <v>42</v>
      </c>
      <c r="J5905" t="s">
        <v>43</v>
      </c>
      <c r="K5905" t="str">
        <f>IF(Table2[[#This Row],[Basis of Material Classification (System Side)*]]="Field inspection","Yes","No")</f>
        <v>No</v>
      </c>
      <c r="N5905" t="str">
        <f>Table2[[#This Row],[Basis of Material Classification (System Side)*]]</f>
        <v>Installation date after lead ban</v>
      </c>
      <c r="O5905" t="s">
        <v>41</v>
      </c>
      <c r="P5905" s="13">
        <v>31778</v>
      </c>
      <c r="Q5905" s="16" t="str">
        <f>Table2[[#This Row],[Service Line Size (inches) (System Side)]]</f>
        <v>5/8</v>
      </c>
      <c r="R5905" t="s">
        <v>43</v>
      </c>
      <c r="S5905" t="str">
        <f>IF(Table2[[#This Row],[Basis of Material Classification (Customer Side)*]]="Field inspection","Yes","No")</f>
        <v>No</v>
      </c>
      <c r="V5905" t="s">
        <v>43</v>
      </c>
      <c r="W5905" t="s">
        <v>44</v>
      </c>
      <c r="X5905" t="s">
        <v>44</v>
      </c>
      <c r="Z5905" t="s">
        <v>45</v>
      </c>
      <c r="AA5905" t="s">
        <v>46</v>
      </c>
      <c r="AB5905" t="s">
        <v>46</v>
      </c>
      <c r="AC5905" t="s">
        <v>40</v>
      </c>
    </row>
    <row r="5906" spans="1:29" ht="14.4" x14ac:dyDescent="0.3">
      <c r="A5906">
        <v>5904</v>
      </c>
      <c r="B5906" t="s">
        <v>5895</v>
      </c>
      <c r="C5906" t="s">
        <v>277</v>
      </c>
      <c r="D5906" t="s">
        <v>40</v>
      </c>
      <c r="E5906" t="s">
        <v>40</v>
      </c>
      <c r="F5906" t="s">
        <v>53</v>
      </c>
      <c r="G5906" t="s">
        <v>40</v>
      </c>
      <c r="H5906" s="26">
        <v>31413</v>
      </c>
      <c r="I5906" t="s">
        <v>54</v>
      </c>
      <c r="J5906" t="s">
        <v>55</v>
      </c>
      <c r="K5906" t="str">
        <f>IF(Table2[[#This Row],[Basis of Material Classification (System Side)*]]="Field inspection","Yes","No")</f>
        <v>No</v>
      </c>
      <c r="O5906" t="s">
        <v>41</v>
      </c>
      <c r="P5906" s="13">
        <v>35796</v>
      </c>
      <c r="Q5906" s="16" t="str">
        <f>Table2[[#This Row],[Service Line Size (inches) (System Side)]]</f>
        <v>3/4</v>
      </c>
      <c r="R5906" t="s">
        <v>43</v>
      </c>
      <c r="S5906" t="str">
        <f>IF(Table2[[#This Row],[Basis of Material Classification (Customer Side)*]]="Field inspection","Yes","No")</f>
        <v>No</v>
      </c>
      <c r="V5906" t="s">
        <v>43</v>
      </c>
      <c r="W5906" t="s">
        <v>44</v>
      </c>
      <c r="X5906" t="s">
        <v>44</v>
      </c>
      <c r="Z5906" t="s">
        <v>45</v>
      </c>
      <c r="AA5906" t="s">
        <v>46</v>
      </c>
      <c r="AB5906" t="s">
        <v>46</v>
      </c>
      <c r="AC5906" t="s">
        <v>40</v>
      </c>
    </row>
    <row r="5907" spans="1:29" ht="14.4" x14ac:dyDescent="0.3">
      <c r="A5907">
        <v>5905</v>
      </c>
      <c r="B5907" t="s">
        <v>5896</v>
      </c>
      <c r="C5907" t="s">
        <v>277</v>
      </c>
      <c r="D5907" t="s">
        <v>40</v>
      </c>
      <c r="E5907" t="s">
        <v>40</v>
      </c>
      <c r="F5907" t="s">
        <v>41</v>
      </c>
      <c r="G5907" t="s">
        <v>40</v>
      </c>
      <c r="H5907" s="26">
        <v>32143</v>
      </c>
      <c r="I5907" t="s">
        <v>42</v>
      </c>
      <c r="J5907" t="s">
        <v>43</v>
      </c>
      <c r="K5907" t="str">
        <f>IF(Table2[[#This Row],[Basis of Material Classification (System Side)*]]="Field inspection","Yes","No")</f>
        <v>No</v>
      </c>
      <c r="N5907" t="str">
        <f>Table2[[#This Row],[Basis of Material Classification (System Side)*]]</f>
        <v>Installation date after lead ban</v>
      </c>
      <c r="O5907" t="s">
        <v>41</v>
      </c>
      <c r="P5907" s="13">
        <v>32874</v>
      </c>
      <c r="Q5907" s="16" t="str">
        <f>Table2[[#This Row],[Service Line Size (inches) (System Side)]]</f>
        <v>5/8</v>
      </c>
      <c r="R5907" t="s">
        <v>43</v>
      </c>
      <c r="S5907" t="str">
        <f>IF(Table2[[#This Row],[Basis of Material Classification (Customer Side)*]]="Field inspection","Yes","No")</f>
        <v>No</v>
      </c>
      <c r="V5907" t="s">
        <v>43</v>
      </c>
      <c r="W5907" t="s">
        <v>44</v>
      </c>
      <c r="X5907" t="s">
        <v>44</v>
      </c>
      <c r="Z5907" t="s">
        <v>45</v>
      </c>
      <c r="AA5907" t="s">
        <v>46</v>
      </c>
      <c r="AB5907" t="s">
        <v>46</v>
      </c>
      <c r="AC5907" t="s">
        <v>40</v>
      </c>
    </row>
    <row r="5908" spans="1:29" ht="14.4" x14ac:dyDescent="0.3">
      <c r="A5908">
        <v>5906</v>
      </c>
      <c r="B5908" t="s">
        <v>5897</v>
      </c>
      <c r="C5908" t="s">
        <v>277</v>
      </c>
      <c r="D5908" t="s">
        <v>40</v>
      </c>
      <c r="E5908" t="s">
        <v>40</v>
      </c>
      <c r="F5908" t="s">
        <v>41</v>
      </c>
      <c r="G5908" t="s">
        <v>40</v>
      </c>
      <c r="H5908" s="26">
        <v>37987</v>
      </c>
      <c r="I5908" t="s">
        <v>42</v>
      </c>
      <c r="J5908" t="s">
        <v>43</v>
      </c>
      <c r="K5908" t="str">
        <f>IF(Table2[[#This Row],[Basis of Material Classification (System Side)*]]="Field inspection","Yes","No")</f>
        <v>No</v>
      </c>
      <c r="N5908" t="str">
        <f>Table2[[#This Row],[Basis of Material Classification (System Side)*]]</f>
        <v>Installation date after lead ban</v>
      </c>
      <c r="O5908" t="s">
        <v>41</v>
      </c>
      <c r="P5908" s="13">
        <v>37987</v>
      </c>
      <c r="Q5908" s="16" t="str">
        <f>Table2[[#This Row],[Service Line Size (inches) (System Side)]]</f>
        <v>5/8</v>
      </c>
      <c r="R5908" t="s">
        <v>43</v>
      </c>
      <c r="S5908" t="str">
        <f>IF(Table2[[#This Row],[Basis of Material Classification (Customer Side)*]]="Field inspection","Yes","No")</f>
        <v>No</v>
      </c>
      <c r="V5908" t="s">
        <v>43</v>
      </c>
      <c r="W5908" t="s">
        <v>44</v>
      </c>
      <c r="X5908" t="s">
        <v>44</v>
      </c>
      <c r="Z5908" t="s">
        <v>45</v>
      </c>
      <c r="AA5908" t="s">
        <v>46</v>
      </c>
      <c r="AB5908" t="s">
        <v>46</v>
      </c>
      <c r="AC5908" t="s">
        <v>40</v>
      </c>
    </row>
    <row r="5909" spans="1:29" ht="14.4" x14ac:dyDescent="0.3">
      <c r="A5909">
        <v>5907</v>
      </c>
      <c r="B5909" t="s">
        <v>5898</v>
      </c>
      <c r="C5909" t="s">
        <v>277</v>
      </c>
      <c r="D5909" t="s">
        <v>40</v>
      </c>
      <c r="E5909" t="s">
        <v>40</v>
      </c>
      <c r="F5909" t="s">
        <v>53</v>
      </c>
      <c r="G5909" t="s">
        <v>40</v>
      </c>
      <c r="H5909" s="26">
        <v>28491</v>
      </c>
      <c r="I5909" t="s">
        <v>42</v>
      </c>
      <c r="J5909" t="s">
        <v>65</v>
      </c>
      <c r="K5909" t="str">
        <f>IF(Table2[[#This Row],[Basis of Material Classification (System Side)*]]="Field inspection","Yes","No")</f>
        <v>Yes</v>
      </c>
      <c r="L5909" t="s">
        <v>66</v>
      </c>
      <c r="M5909" s="13">
        <v>45517</v>
      </c>
      <c r="O5909" t="s">
        <v>41</v>
      </c>
      <c r="P5909" s="13">
        <v>29587</v>
      </c>
      <c r="Q5909" s="16" t="str">
        <f>Table2[[#This Row],[Service Line Size (inches) (System Side)]]</f>
        <v>5/8</v>
      </c>
      <c r="R5909" t="s">
        <v>43</v>
      </c>
      <c r="S5909" t="str">
        <f>IF(Table2[[#This Row],[Basis of Material Classification (Customer Side)*]]="Field inspection","Yes","No")</f>
        <v>No</v>
      </c>
      <c r="V5909" t="s">
        <v>43</v>
      </c>
      <c r="W5909" t="s">
        <v>44</v>
      </c>
      <c r="X5909" t="s">
        <v>44</v>
      </c>
      <c r="Z5909" t="s">
        <v>45</v>
      </c>
      <c r="AA5909" t="s">
        <v>46</v>
      </c>
      <c r="AB5909" t="s">
        <v>46</v>
      </c>
      <c r="AC5909" t="s">
        <v>40</v>
      </c>
    </row>
    <row r="5910" spans="1:29" ht="14.4" x14ac:dyDescent="0.3">
      <c r="A5910">
        <v>5908</v>
      </c>
      <c r="B5910" t="s">
        <v>5899</v>
      </c>
      <c r="C5910" t="s">
        <v>277</v>
      </c>
      <c r="D5910" t="s">
        <v>40</v>
      </c>
      <c r="E5910" t="s">
        <v>40</v>
      </c>
      <c r="F5910" t="s">
        <v>41</v>
      </c>
      <c r="G5910" t="s">
        <v>40</v>
      </c>
      <c r="H5910" s="26">
        <v>37987</v>
      </c>
      <c r="I5910" t="s">
        <v>42</v>
      </c>
      <c r="J5910" t="s">
        <v>43</v>
      </c>
      <c r="K5910" t="str">
        <f>IF(Table2[[#This Row],[Basis of Material Classification (System Side)*]]="Field inspection","Yes","No")</f>
        <v>No</v>
      </c>
      <c r="N5910" t="str">
        <f>Table2[[#This Row],[Basis of Material Classification (System Side)*]]</f>
        <v>Installation date after lead ban</v>
      </c>
      <c r="O5910" t="s">
        <v>41</v>
      </c>
      <c r="P5910" s="13">
        <v>37987</v>
      </c>
      <c r="Q5910" s="16" t="str">
        <f>Table2[[#This Row],[Service Line Size (inches) (System Side)]]</f>
        <v>5/8</v>
      </c>
      <c r="R5910" t="s">
        <v>43</v>
      </c>
      <c r="S5910" t="str">
        <f>IF(Table2[[#This Row],[Basis of Material Classification (Customer Side)*]]="Field inspection","Yes","No")</f>
        <v>No</v>
      </c>
      <c r="V5910" t="s">
        <v>43</v>
      </c>
      <c r="W5910" t="s">
        <v>44</v>
      </c>
      <c r="X5910" t="s">
        <v>44</v>
      </c>
      <c r="Z5910" t="s">
        <v>45</v>
      </c>
      <c r="AA5910" t="s">
        <v>46</v>
      </c>
      <c r="AB5910" t="s">
        <v>46</v>
      </c>
      <c r="AC5910" t="s">
        <v>40</v>
      </c>
    </row>
    <row r="5911" spans="1:29" ht="14.4" x14ac:dyDescent="0.3">
      <c r="A5911">
        <v>5909</v>
      </c>
      <c r="B5911" t="s">
        <v>5900</v>
      </c>
      <c r="C5911" t="s">
        <v>277</v>
      </c>
      <c r="D5911" t="s">
        <v>40</v>
      </c>
      <c r="E5911" t="s">
        <v>40</v>
      </c>
      <c r="F5911" t="s">
        <v>41</v>
      </c>
      <c r="G5911" t="s">
        <v>40</v>
      </c>
      <c r="H5911" s="26">
        <v>38353</v>
      </c>
      <c r="I5911" t="s">
        <v>42</v>
      </c>
      <c r="J5911" t="s">
        <v>43</v>
      </c>
      <c r="K5911" t="str">
        <f>IF(Table2[[#This Row],[Basis of Material Classification (System Side)*]]="Field inspection","Yes","No")</f>
        <v>No</v>
      </c>
      <c r="N5911" t="str">
        <f>Table2[[#This Row],[Basis of Material Classification (System Side)*]]</f>
        <v>Installation date after lead ban</v>
      </c>
      <c r="O5911" t="s">
        <v>41</v>
      </c>
      <c r="P5911" s="13">
        <v>37987</v>
      </c>
      <c r="Q5911" s="16" t="str">
        <f>Table2[[#This Row],[Service Line Size (inches) (System Side)]]</f>
        <v>5/8</v>
      </c>
      <c r="R5911" t="s">
        <v>43</v>
      </c>
      <c r="S5911" t="str">
        <f>IF(Table2[[#This Row],[Basis of Material Classification (Customer Side)*]]="Field inspection","Yes","No")</f>
        <v>No</v>
      </c>
      <c r="V5911" t="s">
        <v>43</v>
      </c>
      <c r="W5911" t="s">
        <v>44</v>
      </c>
      <c r="X5911" t="s">
        <v>44</v>
      </c>
      <c r="Z5911" t="s">
        <v>45</v>
      </c>
      <c r="AA5911" t="s">
        <v>46</v>
      </c>
      <c r="AB5911" t="s">
        <v>46</v>
      </c>
      <c r="AC5911" t="s">
        <v>40</v>
      </c>
    </row>
    <row r="5912" spans="1:29" ht="14.4" x14ac:dyDescent="0.3">
      <c r="A5912">
        <v>5910</v>
      </c>
      <c r="B5912" t="s">
        <v>5901</v>
      </c>
      <c r="C5912" t="s">
        <v>277</v>
      </c>
      <c r="D5912" t="s">
        <v>40</v>
      </c>
      <c r="E5912" t="s">
        <v>40</v>
      </c>
      <c r="F5912" t="s">
        <v>41</v>
      </c>
      <c r="G5912" t="s">
        <v>40</v>
      </c>
      <c r="H5912" s="27"/>
      <c r="I5912" t="s">
        <v>42</v>
      </c>
      <c r="J5912" t="s">
        <v>49</v>
      </c>
      <c r="K5912" t="str">
        <f>IF(Table2[[#This Row],[Basis of Material Classification (System Side)*]]="Field inspection","Yes","No")</f>
        <v>No</v>
      </c>
      <c r="N5912" t="s">
        <v>50</v>
      </c>
      <c r="O5912" t="s">
        <v>41</v>
      </c>
      <c r="P5912" s="13">
        <v>35065</v>
      </c>
      <c r="Q5912" s="16" t="str">
        <f>Table2[[#This Row],[Service Line Size (inches) (System Side)]]</f>
        <v>5/8</v>
      </c>
      <c r="R5912" t="s">
        <v>43</v>
      </c>
      <c r="S5912" t="str">
        <f>IF(Table2[[#This Row],[Basis of Material Classification (Customer Side)*]]="Field inspection","Yes","No")</f>
        <v>No</v>
      </c>
      <c r="V5912" t="s">
        <v>43</v>
      </c>
      <c r="W5912" t="s">
        <v>44</v>
      </c>
      <c r="X5912" t="s">
        <v>44</v>
      </c>
      <c r="Z5912" t="s">
        <v>58</v>
      </c>
      <c r="AA5912" t="s">
        <v>46</v>
      </c>
      <c r="AB5912" t="s">
        <v>46</v>
      </c>
      <c r="AC5912" t="s">
        <v>40</v>
      </c>
    </row>
    <row r="5913" spans="1:29" ht="14.4" x14ac:dyDescent="0.3">
      <c r="A5913">
        <v>5911</v>
      </c>
      <c r="B5913" t="s">
        <v>5902</v>
      </c>
      <c r="C5913" t="s">
        <v>277</v>
      </c>
      <c r="D5913" t="s">
        <v>40</v>
      </c>
      <c r="E5913" t="s">
        <v>40</v>
      </c>
      <c r="F5913" t="s">
        <v>41</v>
      </c>
      <c r="G5913" t="s">
        <v>40</v>
      </c>
      <c r="H5913" s="26">
        <v>36161</v>
      </c>
      <c r="I5913" t="s">
        <v>42</v>
      </c>
      <c r="J5913" t="s">
        <v>43</v>
      </c>
      <c r="K5913" t="str">
        <f>IF(Table2[[#This Row],[Basis of Material Classification (System Side)*]]="Field inspection","Yes","No")</f>
        <v>No</v>
      </c>
      <c r="N5913" t="str">
        <f>Table2[[#This Row],[Basis of Material Classification (System Side)*]]</f>
        <v>Installation date after lead ban</v>
      </c>
      <c r="O5913" t="s">
        <v>41</v>
      </c>
      <c r="P5913" s="13">
        <v>36526</v>
      </c>
      <c r="Q5913" s="16" t="str">
        <f>Table2[[#This Row],[Service Line Size (inches) (System Side)]]</f>
        <v>5/8</v>
      </c>
      <c r="R5913" t="s">
        <v>43</v>
      </c>
      <c r="S5913" t="str">
        <f>IF(Table2[[#This Row],[Basis of Material Classification (Customer Side)*]]="Field inspection","Yes","No")</f>
        <v>No</v>
      </c>
      <c r="V5913" t="s">
        <v>43</v>
      </c>
      <c r="W5913" t="s">
        <v>44</v>
      </c>
      <c r="X5913" t="s">
        <v>44</v>
      </c>
      <c r="Z5913" t="s">
        <v>45</v>
      </c>
      <c r="AA5913" t="s">
        <v>46</v>
      </c>
      <c r="AB5913" t="s">
        <v>46</v>
      </c>
      <c r="AC5913" t="s">
        <v>40</v>
      </c>
    </row>
    <row r="5914" spans="1:29" ht="14.4" x14ac:dyDescent="0.3">
      <c r="A5914">
        <v>5912</v>
      </c>
      <c r="B5914" t="s">
        <v>5903</v>
      </c>
      <c r="C5914" t="s">
        <v>277</v>
      </c>
      <c r="D5914" t="s">
        <v>40</v>
      </c>
      <c r="E5914" t="s">
        <v>40</v>
      </c>
      <c r="F5914" t="s">
        <v>41</v>
      </c>
      <c r="G5914" t="s">
        <v>40</v>
      </c>
      <c r="H5914" s="27"/>
      <c r="I5914" t="s">
        <v>42</v>
      </c>
      <c r="J5914" t="s">
        <v>106</v>
      </c>
      <c r="K5914" t="str">
        <f>IF(Table2[[#This Row],[Basis of Material Classification (System Side)*]]="Field inspection","Yes","No")</f>
        <v>No</v>
      </c>
      <c r="N5914" t="s">
        <v>107</v>
      </c>
      <c r="O5914" t="s">
        <v>41</v>
      </c>
      <c r="P5914" s="13">
        <v>35431</v>
      </c>
      <c r="Q5914" s="16" t="str">
        <f>Table2[[#This Row],[Service Line Size (inches) (System Side)]]</f>
        <v>5/8</v>
      </c>
      <c r="R5914" t="s">
        <v>43</v>
      </c>
      <c r="S5914" t="str">
        <f>IF(Table2[[#This Row],[Basis of Material Classification (Customer Side)*]]="Field inspection","Yes","No")</f>
        <v>No</v>
      </c>
      <c r="V5914" t="s">
        <v>43</v>
      </c>
      <c r="W5914" t="s">
        <v>44</v>
      </c>
      <c r="X5914" t="s">
        <v>44</v>
      </c>
      <c r="Z5914" t="s">
        <v>49</v>
      </c>
      <c r="AA5914" t="s">
        <v>46</v>
      </c>
      <c r="AB5914" t="s">
        <v>46</v>
      </c>
      <c r="AC5914" t="s">
        <v>40</v>
      </c>
    </row>
    <row r="5915" spans="1:29" ht="14.4" x14ac:dyDescent="0.3">
      <c r="A5915">
        <v>5913</v>
      </c>
      <c r="B5915" t="s">
        <v>5904</v>
      </c>
      <c r="C5915" t="s">
        <v>277</v>
      </c>
      <c r="D5915" t="s">
        <v>40</v>
      </c>
      <c r="E5915" t="s">
        <v>40</v>
      </c>
      <c r="F5915" t="s">
        <v>41</v>
      </c>
      <c r="G5915" t="s">
        <v>40</v>
      </c>
      <c r="H5915" s="26">
        <v>31048</v>
      </c>
      <c r="I5915" t="s">
        <v>42</v>
      </c>
      <c r="J5915" t="s">
        <v>43</v>
      </c>
      <c r="K5915" t="str">
        <f>IF(Table2[[#This Row],[Basis of Material Classification (System Side)*]]="Field inspection","Yes","No")</f>
        <v>No</v>
      </c>
      <c r="N5915" t="str">
        <f>Table2[[#This Row],[Basis of Material Classification (System Side)*]]</f>
        <v>Installation date after lead ban</v>
      </c>
      <c r="O5915" t="s">
        <v>41</v>
      </c>
      <c r="P5915" s="13">
        <v>36892</v>
      </c>
      <c r="Q5915" s="16" t="str">
        <f>Table2[[#This Row],[Service Line Size (inches) (System Side)]]</f>
        <v>5/8</v>
      </c>
      <c r="R5915" t="s">
        <v>43</v>
      </c>
      <c r="S5915" t="str">
        <f>IF(Table2[[#This Row],[Basis of Material Classification (Customer Side)*]]="Field inspection","Yes","No")</f>
        <v>No</v>
      </c>
      <c r="V5915" t="s">
        <v>43</v>
      </c>
      <c r="W5915" t="s">
        <v>44</v>
      </c>
      <c r="X5915" t="s">
        <v>44</v>
      </c>
      <c r="Z5915" t="s">
        <v>45</v>
      </c>
      <c r="AA5915" t="s">
        <v>46</v>
      </c>
      <c r="AB5915" t="s">
        <v>46</v>
      </c>
      <c r="AC5915" t="s">
        <v>40</v>
      </c>
    </row>
    <row r="5916" spans="1:29" ht="14.4" x14ac:dyDescent="0.3">
      <c r="A5916">
        <v>5914</v>
      </c>
      <c r="B5916" t="s">
        <v>5905</v>
      </c>
      <c r="C5916" t="s">
        <v>277</v>
      </c>
      <c r="D5916" t="s">
        <v>40</v>
      </c>
      <c r="E5916" t="s">
        <v>40</v>
      </c>
      <c r="F5916" t="s">
        <v>41</v>
      </c>
      <c r="G5916" t="s">
        <v>40</v>
      </c>
      <c r="H5916" s="26">
        <v>27030</v>
      </c>
      <c r="I5916" t="s">
        <v>42</v>
      </c>
      <c r="J5916" t="s">
        <v>49</v>
      </c>
      <c r="K5916" t="str">
        <f>IF(Table2[[#This Row],[Basis of Material Classification (System Side)*]]="Field inspection","Yes","No")</f>
        <v>No</v>
      </c>
      <c r="N5916" t="s">
        <v>50</v>
      </c>
      <c r="O5916" t="s">
        <v>41</v>
      </c>
      <c r="P5916" s="13">
        <v>26665</v>
      </c>
      <c r="Q5916" s="16" t="str">
        <f>Table2[[#This Row],[Service Line Size (inches) (System Side)]]</f>
        <v>5/8</v>
      </c>
      <c r="R5916" t="s">
        <v>49</v>
      </c>
      <c r="S5916" t="str">
        <f>IF(Table2[[#This Row],[Basis of Material Classification (Customer Side)*]]="Field inspection","Yes","No")</f>
        <v>No</v>
      </c>
      <c r="V5916" t="s">
        <v>50</v>
      </c>
      <c r="W5916" t="s">
        <v>44</v>
      </c>
      <c r="X5916" t="s">
        <v>44</v>
      </c>
      <c r="Z5916" t="s">
        <v>45</v>
      </c>
      <c r="AA5916" t="s">
        <v>46</v>
      </c>
      <c r="AB5916" t="s">
        <v>46</v>
      </c>
      <c r="AC5916" t="s">
        <v>40</v>
      </c>
    </row>
    <row r="5917" spans="1:29" ht="14.4" x14ac:dyDescent="0.3">
      <c r="A5917">
        <v>5915</v>
      </c>
      <c r="B5917" t="s">
        <v>5906</v>
      </c>
      <c r="C5917" t="s">
        <v>277</v>
      </c>
      <c r="D5917" t="s">
        <v>40</v>
      </c>
      <c r="E5917" t="s">
        <v>40</v>
      </c>
      <c r="F5917" t="s">
        <v>41</v>
      </c>
      <c r="G5917" t="s">
        <v>40</v>
      </c>
      <c r="H5917" s="26">
        <v>31048</v>
      </c>
      <c r="I5917" t="s">
        <v>42</v>
      </c>
      <c r="J5917" t="s">
        <v>43</v>
      </c>
      <c r="K5917" t="str">
        <f>IF(Table2[[#This Row],[Basis of Material Classification (System Side)*]]="Field inspection","Yes","No")</f>
        <v>No</v>
      </c>
      <c r="N5917" t="str">
        <f>Table2[[#This Row],[Basis of Material Classification (System Side)*]]</f>
        <v>Installation date after lead ban</v>
      </c>
      <c r="O5917" t="s">
        <v>41</v>
      </c>
      <c r="P5917" s="13">
        <v>18264</v>
      </c>
      <c r="Q5917" s="16" t="str">
        <f>Table2[[#This Row],[Service Line Size (inches) (System Side)]]</f>
        <v>5/8</v>
      </c>
      <c r="R5917" t="s">
        <v>49</v>
      </c>
      <c r="S5917" t="str">
        <f>IF(Table2[[#This Row],[Basis of Material Classification (Customer Side)*]]="Field inspection","Yes","No")</f>
        <v>No</v>
      </c>
      <c r="V5917" t="s">
        <v>50</v>
      </c>
      <c r="W5917" t="s">
        <v>44</v>
      </c>
      <c r="X5917" t="s">
        <v>44</v>
      </c>
      <c r="Z5917" t="s">
        <v>45</v>
      </c>
      <c r="AA5917" t="s">
        <v>46</v>
      </c>
      <c r="AB5917" t="s">
        <v>46</v>
      </c>
      <c r="AC5917" t="s">
        <v>40</v>
      </c>
    </row>
    <row r="5918" spans="1:29" ht="14.4" x14ac:dyDescent="0.3">
      <c r="A5918">
        <v>5916</v>
      </c>
      <c r="B5918" t="s">
        <v>11119</v>
      </c>
      <c r="C5918" t="s">
        <v>277</v>
      </c>
      <c r="D5918" t="s">
        <v>40</v>
      </c>
      <c r="E5918" t="s">
        <v>40</v>
      </c>
      <c r="F5918" t="s">
        <v>41</v>
      </c>
      <c r="G5918" t="s">
        <v>40</v>
      </c>
      <c r="H5918" s="26">
        <v>32143</v>
      </c>
      <c r="I5918" t="s">
        <v>42</v>
      </c>
      <c r="J5918" t="s">
        <v>43</v>
      </c>
      <c r="K5918" t="str">
        <f>IF(Table2[[#This Row],[Basis of Material Classification (System Side)*]]="Field inspection","Yes","No")</f>
        <v>No</v>
      </c>
      <c r="N5918" t="str">
        <f>Table2[[#This Row],[Basis of Material Classification (System Side)*]]</f>
        <v>Installation date after lead ban</v>
      </c>
      <c r="O5918" t="s">
        <v>41</v>
      </c>
      <c r="P5918" s="13">
        <v>32874</v>
      </c>
      <c r="Q5918" s="16" t="str">
        <f>Table2[[#This Row],[Service Line Size (inches) (System Side)]]</f>
        <v>5/8</v>
      </c>
      <c r="R5918" t="s">
        <v>43</v>
      </c>
      <c r="S5918" t="str">
        <f>IF(Table2[[#This Row],[Basis of Material Classification (Customer Side)*]]="Field inspection","Yes","No")</f>
        <v>No</v>
      </c>
      <c r="V5918" t="s">
        <v>43</v>
      </c>
      <c r="W5918" t="s">
        <v>44</v>
      </c>
      <c r="X5918" t="s">
        <v>44</v>
      </c>
      <c r="Z5918" t="s">
        <v>45</v>
      </c>
      <c r="AA5918" t="s">
        <v>46</v>
      </c>
      <c r="AB5918" t="s">
        <v>46</v>
      </c>
      <c r="AC5918" t="s">
        <v>40</v>
      </c>
    </row>
    <row r="5919" spans="1:29" ht="14.4" x14ac:dyDescent="0.3">
      <c r="A5919">
        <v>5917</v>
      </c>
      <c r="B5919" t="s">
        <v>5907</v>
      </c>
      <c r="C5919" t="s">
        <v>277</v>
      </c>
      <c r="D5919" t="s">
        <v>40</v>
      </c>
      <c r="E5919" t="s">
        <v>40</v>
      </c>
      <c r="F5919" t="s">
        <v>53</v>
      </c>
      <c r="G5919" t="s">
        <v>40</v>
      </c>
      <c r="H5919" s="26">
        <v>36526</v>
      </c>
      <c r="I5919" t="s">
        <v>54</v>
      </c>
      <c r="J5919" t="s">
        <v>55</v>
      </c>
      <c r="K5919" t="str">
        <f>IF(Table2[[#This Row],[Basis of Material Classification (System Side)*]]="Field inspection","Yes","No")</f>
        <v>No</v>
      </c>
      <c r="O5919" t="s">
        <v>41</v>
      </c>
      <c r="P5919" s="13">
        <v>36526</v>
      </c>
      <c r="Q5919" s="16" t="str">
        <f>Table2[[#This Row],[Service Line Size (inches) (System Side)]]</f>
        <v>3/4</v>
      </c>
      <c r="R5919" t="s">
        <v>43</v>
      </c>
      <c r="S5919" t="str">
        <f>IF(Table2[[#This Row],[Basis of Material Classification (Customer Side)*]]="Field inspection","Yes","No")</f>
        <v>No</v>
      </c>
      <c r="V5919" t="s">
        <v>43</v>
      </c>
      <c r="W5919" t="s">
        <v>44</v>
      </c>
      <c r="X5919" t="s">
        <v>44</v>
      </c>
      <c r="Z5919" t="s">
        <v>45</v>
      </c>
      <c r="AA5919" t="s">
        <v>46</v>
      </c>
      <c r="AB5919" t="s">
        <v>46</v>
      </c>
      <c r="AC5919" t="s">
        <v>40</v>
      </c>
    </row>
    <row r="5920" spans="1:29" ht="14.4" x14ac:dyDescent="0.3">
      <c r="A5920">
        <v>5918</v>
      </c>
      <c r="B5920" t="s">
        <v>5908</v>
      </c>
      <c r="C5920" t="s">
        <v>277</v>
      </c>
      <c r="D5920" t="s">
        <v>40</v>
      </c>
      <c r="E5920" t="s">
        <v>40</v>
      </c>
      <c r="F5920" t="s">
        <v>41</v>
      </c>
      <c r="G5920" t="s">
        <v>40</v>
      </c>
      <c r="H5920" s="26">
        <v>30682</v>
      </c>
      <c r="I5920" t="s">
        <v>42</v>
      </c>
      <c r="J5920" t="s">
        <v>43</v>
      </c>
      <c r="K5920" t="str">
        <f>IF(Table2[[#This Row],[Basis of Material Classification (System Side)*]]="Field inspection","Yes","No")</f>
        <v>No</v>
      </c>
      <c r="N5920" t="str">
        <f>Table2[[#This Row],[Basis of Material Classification (System Side)*]]</f>
        <v>Installation date after lead ban</v>
      </c>
      <c r="O5920" t="s">
        <v>41</v>
      </c>
      <c r="P5920"/>
      <c r="Q5920" s="16" t="str">
        <f>Table2[[#This Row],[Service Line Size (inches) (System Side)]]</f>
        <v>5/8</v>
      </c>
      <c r="R5920" t="s">
        <v>106</v>
      </c>
      <c r="S5920" t="str">
        <f>IF(Table2[[#This Row],[Basis of Material Classification (Customer Side)*]]="Field inspection","Yes","No")</f>
        <v>No</v>
      </c>
      <c r="V5920" t="s">
        <v>108</v>
      </c>
      <c r="W5920" t="s">
        <v>44</v>
      </c>
      <c r="X5920" t="s">
        <v>44</v>
      </c>
      <c r="Z5920" t="s">
        <v>58</v>
      </c>
      <c r="AA5920" t="s">
        <v>46</v>
      </c>
      <c r="AB5920" t="s">
        <v>46</v>
      </c>
      <c r="AC5920" t="s">
        <v>40</v>
      </c>
    </row>
    <row r="5921" spans="1:29" ht="14.4" x14ac:dyDescent="0.3">
      <c r="A5921">
        <v>5919</v>
      </c>
      <c r="B5921" t="s">
        <v>5909</v>
      </c>
      <c r="C5921" t="s">
        <v>277</v>
      </c>
      <c r="D5921" t="s">
        <v>40</v>
      </c>
      <c r="E5921" t="s">
        <v>40</v>
      </c>
      <c r="F5921" t="s">
        <v>41</v>
      </c>
      <c r="G5921" t="s">
        <v>40</v>
      </c>
      <c r="H5921" s="26">
        <v>25934</v>
      </c>
      <c r="I5921" t="s">
        <v>42</v>
      </c>
      <c r="J5921" t="s">
        <v>49</v>
      </c>
      <c r="K5921" t="str">
        <f>IF(Table2[[#This Row],[Basis of Material Classification (System Side)*]]="Field inspection","Yes","No")</f>
        <v>No</v>
      </c>
      <c r="N5921" t="s">
        <v>50</v>
      </c>
      <c r="O5921" t="s">
        <v>41</v>
      </c>
      <c r="P5921" s="13">
        <v>34335</v>
      </c>
      <c r="Q5921" s="16" t="str">
        <f>Table2[[#This Row],[Service Line Size (inches) (System Side)]]</f>
        <v>5/8</v>
      </c>
      <c r="R5921" t="s">
        <v>43</v>
      </c>
      <c r="S5921" t="str">
        <f>IF(Table2[[#This Row],[Basis of Material Classification (Customer Side)*]]="Field inspection","Yes","No")</f>
        <v>No</v>
      </c>
      <c r="V5921" t="s">
        <v>43</v>
      </c>
      <c r="W5921" t="s">
        <v>44</v>
      </c>
      <c r="X5921" t="s">
        <v>44</v>
      </c>
      <c r="Z5921" t="s">
        <v>45</v>
      </c>
      <c r="AA5921" t="s">
        <v>46</v>
      </c>
      <c r="AB5921" t="s">
        <v>46</v>
      </c>
      <c r="AC5921" t="s">
        <v>40</v>
      </c>
    </row>
    <row r="5922" spans="1:29" ht="14.4" x14ac:dyDescent="0.3">
      <c r="A5922">
        <v>5920</v>
      </c>
      <c r="B5922" t="s">
        <v>5910</v>
      </c>
      <c r="C5922" t="s">
        <v>277</v>
      </c>
      <c r="D5922" t="s">
        <v>40</v>
      </c>
      <c r="E5922" t="s">
        <v>40</v>
      </c>
      <c r="F5922" t="s">
        <v>41</v>
      </c>
      <c r="G5922" t="s">
        <v>40</v>
      </c>
      <c r="H5922" s="26">
        <v>34335</v>
      </c>
      <c r="I5922" t="s">
        <v>60</v>
      </c>
      <c r="J5922" t="s">
        <v>43</v>
      </c>
      <c r="K5922" t="str">
        <f>IF(Table2[[#This Row],[Basis of Material Classification (System Side)*]]="Field inspection","Yes","No")</f>
        <v>No</v>
      </c>
      <c r="N5922" t="str">
        <f>Table2[[#This Row],[Basis of Material Classification (System Side)*]]</f>
        <v>Installation date after lead ban</v>
      </c>
      <c r="O5922" t="s">
        <v>41</v>
      </c>
      <c r="P5922" s="13">
        <v>31048</v>
      </c>
      <c r="Q5922" s="16" t="str">
        <f>Table2[[#This Row],[Service Line Size (inches) (System Side)]]</f>
        <v>1</v>
      </c>
      <c r="R5922" t="s">
        <v>43</v>
      </c>
      <c r="S5922" t="str">
        <f>IF(Table2[[#This Row],[Basis of Material Classification (Customer Side)*]]="Field inspection","Yes","No")</f>
        <v>No</v>
      </c>
      <c r="V5922" t="s">
        <v>43</v>
      </c>
      <c r="W5922" t="s">
        <v>44</v>
      </c>
      <c r="X5922" t="s">
        <v>44</v>
      </c>
      <c r="Z5922" t="s">
        <v>58</v>
      </c>
      <c r="AA5922" t="s">
        <v>46</v>
      </c>
      <c r="AB5922" t="s">
        <v>46</v>
      </c>
      <c r="AC5922" t="s">
        <v>40</v>
      </c>
    </row>
    <row r="5923" spans="1:29" ht="14.4" x14ac:dyDescent="0.3">
      <c r="A5923">
        <v>5921</v>
      </c>
      <c r="B5923" t="s">
        <v>5911</v>
      </c>
      <c r="C5923" t="s">
        <v>277</v>
      </c>
      <c r="D5923" t="s">
        <v>40</v>
      </c>
      <c r="E5923" t="s">
        <v>40</v>
      </c>
      <c r="F5923" t="s">
        <v>41</v>
      </c>
      <c r="G5923" t="s">
        <v>40</v>
      </c>
      <c r="H5923" s="26">
        <v>37622</v>
      </c>
      <c r="I5923" t="s">
        <v>42</v>
      </c>
      <c r="J5923" t="s">
        <v>43</v>
      </c>
      <c r="K5923" t="str">
        <f>IF(Table2[[#This Row],[Basis of Material Classification (System Side)*]]="Field inspection","Yes","No")</f>
        <v>No</v>
      </c>
      <c r="N5923" t="str">
        <f>Table2[[#This Row],[Basis of Material Classification (System Side)*]]</f>
        <v>Installation date after lead ban</v>
      </c>
      <c r="O5923" t="s">
        <v>41</v>
      </c>
      <c r="P5923" s="13">
        <v>37987</v>
      </c>
      <c r="Q5923" s="16" t="str">
        <f>Table2[[#This Row],[Service Line Size (inches) (System Side)]]</f>
        <v>5/8</v>
      </c>
      <c r="R5923" t="s">
        <v>43</v>
      </c>
      <c r="S5923" t="str">
        <f>IF(Table2[[#This Row],[Basis of Material Classification (Customer Side)*]]="Field inspection","Yes","No")</f>
        <v>No</v>
      </c>
      <c r="V5923" t="s">
        <v>43</v>
      </c>
      <c r="W5923" t="s">
        <v>44</v>
      </c>
      <c r="X5923" t="s">
        <v>44</v>
      </c>
      <c r="Z5923" t="s">
        <v>45</v>
      </c>
      <c r="AA5923" t="s">
        <v>46</v>
      </c>
      <c r="AB5923" t="s">
        <v>46</v>
      </c>
      <c r="AC5923" t="s">
        <v>40</v>
      </c>
    </row>
    <row r="5924" spans="1:29" ht="14.4" x14ac:dyDescent="0.3">
      <c r="A5924">
        <v>5922</v>
      </c>
      <c r="B5924" t="s">
        <v>5912</v>
      </c>
      <c r="C5924" t="s">
        <v>277</v>
      </c>
      <c r="D5924" t="s">
        <v>40</v>
      </c>
      <c r="E5924" t="s">
        <v>40</v>
      </c>
      <c r="F5924" t="s">
        <v>41</v>
      </c>
      <c r="G5924" t="s">
        <v>40</v>
      </c>
      <c r="H5924" s="26">
        <v>31413</v>
      </c>
      <c r="I5924" t="s">
        <v>42</v>
      </c>
      <c r="J5924" t="s">
        <v>43</v>
      </c>
      <c r="K5924" t="str">
        <f>IF(Table2[[#This Row],[Basis of Material Classification (System Side)*]]="Field inspection","Yes","No")</f>
        <v>No</v>
      </c>
      <c r="N5924" t="str">
        <f>Table2[[#This Row],[Basis of Material Classification (System Side)*]]</f>
        <v>Installation date after lead ban</v>
      </c>
      <c r="O5924" t="s">
        <v>41</v>
      </c>
      <c r="P5924" s="13">
        <v>32143</v>
      </c>
      <c r="Q5924" s="16" t="str">
        <f>Table2[[#This Row],[Service Line Size (inches) (System Side)]]</f>
        <v>5/8</v>
      </c>
      <c r="R5924" t="s">
        <v>43</v>
      </c>
      <c r="S5924" t="str">
        <f>IF(Table2[[#This Row],[Basis of Material Classification (Customer Side)*]]="Field inspection","Yes","No")</f>
        <v>No</v>
      </c>
      <c r="V5924" t="s">
        <v>43</v>
      </c>
      <c r="W5924" t="s">
        <v>44</v>
      </c>
      <c r="X5924" t="s">
        <v>44</v>
      </c>
      <c r="Z5924" t="s">
        <v>45</v>
      </c>
      <c r="AA5924" t="s">
        <v>46</v>
      </c>
      <c r="AB5924" t="s">
        <v>46</v>
      </c>
      <c r="AC5924" t="s">
        <v>40</v>
      </c>
    </row>
    <row r="5925" spans="1:29" ht="14.4" x14ac:dyDescent="0.3">
      <c r="A5925">
        <v>5923</v>
      </c>
      <c r="B5925" t="s">
        <v>5913</v>
      </c>
      <c r="C5925" t="s">
        <v>277</v>
      </c>
      <c r="D5925" t="s">
        <v>40</v>
      </c>
      <c r="E5925" t="s">
        <v>40</v>
      </c>
      <c r="F5925" t="s">
        <v>41</v>
      </c>
      <c r="G5925" t="s">
        <v>40</v>
      </c>
      <c r="H5925" s="26">
        <v>38353</v>
      </c>
      <c r="I5925" t="s">
        <v>42</v>
      </c>
      <c r="J5925" t="s">
        <v>43</v>
      </c>
      <c r="K5925" t="str">
        <f>IF(Table2[[#This Row],[Basis of Material Classification (System Side)*]]="Field inspection","Yes","No")</f>
        <v>No</v>
      </c>
      <c r="N5925" t="str">
        <f>Table2[[#This Row],[Basis of Material Classification (System Side)*]]</f>
        <v>Installation date after lead ban</v>
      </c>
      <c r="O5925" t="s">
        <v>41</v>
      </c>
      <c r="P5925" s="13">
        <v>37987</v>
      </c>
      <c r="Q5925" s="16" t="str">
        <f>Table2[[#This Row],[Service Line Size (inches) (System Side)]]</f>
        <v>5/8</v>
      </c>
      <c r="R5925" t="s">
        <v>43</v>
      </c>
      <c r="S5925" t="str">
        <f>IF(Table2[[#This Row],[Basis of Material Classification (Customer Side)*]]="Field inspection","Yes","No")</f>
        <v>No</v>
      </c>
      <c r="V5925" t="s">
        <v>43</v>
      </c>
      <c r="W5925" t="s">
        <v>44</v>
      </c>
      <c r="X5925" t="s">
        <v>44</v>
      </c>
      <c r="Z5925" t="s">
        <v>45</v>
      </c>
      <c r="AA5925" t="s">
        <v>46</v>
      </c>
      <c r="AB5925" t="s">
        <v>46</v>
      </c>
      <c r="AC5925" t="s">
        <v>40</v>
      </c>
    </row>
    <row r="5926" spans="1:29" ht="14.4" x14ac:dyDescent="0.3">
      <c r="A5926">
        <v>5924</v>
      </c>
      <c r="B5926" t="s">
        <v>5914</v>
      </c>
      <c r="C5926" t="s">
        <v>277</v>
      </c>
      <c r="D5926" t="s">
        <v>40</v>
      </c>
      <c r="E5926" t="s">
        <v>40</v>
      </c>
      <c r="F5926" t="s">
        <v>41</v>
      </c>
      <c r="G5926" t="s">
        <v>40</v>
      </c>
      <c r="H5926" s="27"/>
      <c r="I5926" t="s">
        <v>42</v>
      </c>
      <c r="J5926" t="s">
        <v>49</v>
      </c>
      <c r="K5926" t="str">
        <f>IF(Table2[[#This Row],[Basis of Material Classification (System Side)*]]="Field inspection","Yes","No")</f>
        <v>No</v>
      </c>
      <c r="N5926" t="s">
        <v>50</v>
      </c>
      <c r="O5926" t="s">
        <v>41</v>
      </c>
      <c r="P5926" s="13">
        <v>38353</v>
      </c>
      <c r="Q5926" s="16" t="str">
        <f>Table2[[#This Row],[Service Line Size (inches) (System Side)]]</f>
        <v>5/8</v>
      </c>
      <c r="R5926" t="s">
        <v>43</v>
      </c>
      <c r="S5926" t="str">
        <f>IF(Table2[[#This Row],[Basis of Material Classification (Customer Side)*]]="Field inspection","Yes","No")</f>
        <v>No</v>
      </c>
      <c r="V5926" t="s">
        <v>43</v>
      </c>
      <c r="W5926" t="s">
        <v>44</v>
      </c>
      <c r="X5926" t="s">
        <v>44</v>
      </c>
      <c r="Z5926" t="s">
        <v>45</v>
      </c>
      <c r="AA5926" t="s">
        <v>46</v>
      </c>
      <c r="AB5926" t="s">
        <v>46</v>
      </c>
      <c r="AC5926" t="s">
        <v>40</v>
      </c>
    </row>
    <row r="5927" spans="1:29" ht="14.4" x14ac:dyDescent="0.3">
      <c r="A5927">
        <v>5925</v>
      </c>
      <c r="B5927" t="s">
        <v>5915</v>
      </c>
      <c r="C5927" t="s">
        <v>277</v>
      </c>
      <c r="D5927" t="s">
        <v>40</v>
      </c>
      <c r="E5927" t="s">
        <v>40</v>
      </c>
      <c r="F5927" t="s">
        <v>41</v>
      </c>
      <c r="G5927" t="s">
        <v>40</v>
      </c>
      <c r="H5927" s="26">
        <v>33239</v>
      </c>
      <c r="I5927" t="s">
        <v>42</v>
      </c>
      <c r="J5927" t="s">
        <v>43</v>
      </c>
      <c r="K5927" t="str">
        <f>IF(Table2[[#This Row],[Basis of Material Classification (System Side)*]]="Field inspection","Yes","No")</f>
        <v>No</v>
      </c>
      <c r="N5927" t="str">
        <f>Table2[[#This Row],[Basis of Material Classification (System Side)*]]</f>
        <v>Installation date after lead ban</v>
      </c>
      <c r="O5927" t="s">
        <v>41</v>
      </c>
      <c r="P5927" s="13">
        <v>33604</v>
      </c>
      <c r="Q5927" s="16" t="str">
        <f>Table2[[#This Row],[Service Line Size (inches) (System Side)]]</f>
        <v>5/8</v>
      </c>
      <c r="R5927" t="s">
        <v>43</v>
      </c>
      <c r="S5927" t="str">
        <f>IF(Table2[[#This Row],[Basis of Material Classification (Customer Side)*]]="Field inspection","Yes","No")</f>
        <v>No</v>
      </c>
      <c r="V5927" t="s">
        <v>43</v>
      </c>
      <c r="W5927" t="s">
        <v>44</v>
      </c>
      <c r="X5927" t="s">
        <v>44</v>
      </c>
      <c r="Z5927" t="s">
        <v>45</v>
      </c>
      <c r="AA5927" t="s">
        <v>46</v>
      </c>
      <c r="AB5927" t="s">
        <v>46</v>
      </c>
      <c r="AC5927" t="s">
        <v>40</v>
      </c>
    </row>
    <row r="5928" spans="1:29" ht="14.4" x14ac:dyDescent="0.3">
      <c r="A5928">
        <v>5926</v>
      </c>
      <c r="B5928" t="s">
        <v>5916</v>
      </c>
      <c r="C5928" t="s">
        <v>277</v>
      </c>
      <c r="D5928" t="s">
        <v>40</v>
      </c>
      <c r="E5928" t="s">
        <v>40</v>
      </c>
      <c r="F5928" t="s">
        <v>41</v>
      </c>
      <c r="G5928" t="s">
        <v>40</v>
      </c>
      <c r="H5928" s="26">
        <v>38353</v>
      </c>
      <c r="I5928" t="s">
        <v>42</v>
      </c>
      <c r="J5928" t="s">
        <v>43</v>
      </c>
      <c r="K5928" t="str">
        <f>IF(Table2[[#This Row],[Basis of Material Classification (System Side)*]]="Field inspection","Yes","No")</f>
        <v>No</v>
      </c>
      <c r="N5928" t="str">
        <f>Table2[[#This Row],[Basis of Material Classification (System Side)*]]</f>
        <v>Installation date after lead ban</v>
      </c>
      <c r="O5928" t="s">
        <v>41</v>
      </c>
      <c r="P5928" s="13">
        <v>37987</v>
      </c>
      <c r="Q5928" s="16" t="str">
        <f>Table2[[#This Row],[Service Line Size (inches) (System Side)]]</f>
        <v>5/8</v>
      </c>
      <c r="R5928" t="s">
        <v>43</v>
      </c>
      <c r="S5928" t="str">
        <f>IF(Table2[[#This Row],[Basis of Material Classification (Customer Side)*]]="Field inspection","Yes","No")</f>
        <v>No</v>
      </c>
      <c r="V5928" t="s">
        <v>43</v>
      </c>
      <c r="W5928" t="s">
        <v>44</v>
      </c>
      <c r="X5928" t="s">
        <v>44</v>
      </c>
      <c r="Z5928" t="s">
        <v>45</v>
      </c>
      <c r="AA5928" t="s">
        <v>46</v>
      </c>
      <c r="AB5928" t="s">
        <v>46</v>
      </c>
      <c r="AC5928" t="s">
        <v>40</v>
      </c>
    </row>
    <row r="5929" spans="1:29" ht="14.4" x14ac:dyDescent="0.3">
      <c r="A5929">
        <v>5927</v>
      </c>
      <c r="B5929" t="s">
        <v>5917</v>
      </c>
      <c r="C5929" t="s">
        <v>277</v>
      </c>
      <c r="D5929" t="s">
        <v>40</v>
      </c>
      <c r="E5929" t="s">
        <v>40</v>
      </c>
      <c r="F5929" t="s">
        <v>53</v>
      </c>
      <c r="G5929" t="s">
        <v>40</v>
      </c>
      <c r="H5929" s="26">
        <v>37622</v>
      </c>
      <c r="I5929" t="s">
        <v>54</v>
      </c>
      <c r="J5929" t="s">
        <v>55</v>
      </c>
      <c r="K5929" t="str">
        <f>IF(Table2[[#This Row],[Basis of Material Classification (System Side)*]]="Field inspection","Yes","No")</f>
        <v>No</v>
      </c>
      <c r="O5929" t="s">
        <v>41</v>
      </c>
      <c r="P5929" s="13">
        <v>37987</v>
      </c>
      <c r="Q5929" s="16" t="str">
        <f>Table2[[#This Row],[Service Line Size (inches) (System Side)]]</f>
        <v>3/4</v>
      </c>
      <c r="R5929" t="s">
        <v>43</v>
      </c>
      <c r="S5929" t="str">
        <f>IF(Table2[[#This Row],[Basis of Material Classification (Customer Side)*]]="Field inspection","Yes","No")</f>
        <v>No</v>
      </c>
      <c r="V5929" t="s">
        <v>43</v>
      </c>
      <c r="W5929" t="s">
        <v>44</v>
      </c>
      <c r="X5929" t="s">
        <v>44</v>
      </c>
      <c r="Z5929" t="s">
        <v>45</v>
      </c>
      <c r="AA5929" t="s">
        <v>46</v>
      </c>
      <c r="AB5929" t="s">
        <v>46</v>
      </c>
      <c r="AC5929" t="s">
        <v>40</v>
      </c>
    </row>
    <row r="5930" spans="1:29" ht="14.4" x14ac:dyDescent="0.3">
      <c r="A5930">
        <v>5928</v>
      </c>
      <c r="B5930" t="s">
        <v>11120</v>
      </c>
      <c r="C5930" t="s">
        <v>277</v>
      </c>
      <c r="D5930" t="s">
        <v>40</v>
      </c>
      <c r="E5930" t="s">
        <v>40</v>
      </c>
      <c r="F5930" t="s">
        <v>41</v>
      </c>
      <c r="G5930" t="s">
        <v>40</v>
      </c>
      <c r="H5930" s="26">
        <v>31048</v>
      </c>
      <c r="I5930" t="s">
        <v>42</v>
      </c>
      <c r="J5930" t="s">
        <v>43</v>
      </c>
      <c r="K5930" t="str">
        <f>IF(Table2[[#This Row],[Basis of Material Classification (System Side)*]]="Field inspection","Yes","No")</f>
        <v>No</v>
      </c>
      <c r="N5930" t="str">
        <f>Table2[[#This Row],[Basis of Material Classification (System Side)*]]</f>
        <v>Installation date after lead ban</v>
      </c>
      <c r="O5930" t="s">
        <v>41</v>
      </c>
      <c r="P5930" s="13">
        <v>31048</v>
      </c>
      <c r="Q5930" s="16" t="str">
        <f>Table2[[#This Row],[Service Line Size (inches) (System Side)]]</f>
        <v>5/8</v>
      </c>
      <c r="R5930" t="s">
        <v>43</v>
      </c>
      <c r="S5930" t="str">
        <f>IF(Table2[[#This Row],[Basis of Material Classification (Customer Side)*]]="Field inspection","Yes","No")</f>
        <v>No</v>
      </c>
      <c r="V5930" t="s">
        <v>43</v>
      </c>
      <c r="W5930" t="s">
        <v>44</v>
      </c>
      <c r="X5930" t="s">
        <v>44</v>
      </c>
      <c r="Z5930" t="s">
        <v>45</v>
      </c>
      <c r="AA5930" t="s">
        <v>46</v>
      </c>
      <c r="AB5930" t="s">
        <v>46</v>
      </c>
      <c r="AC5930" t="s">
        <v>40</v>
      </c>
    </row>
    <row r="5931" spans="1:29" ht="14.4" x14ac:dyDescent="0.3">
      <c r="A5931">
        <v>5929</v>
      </c>
      <c r="B5931" t="s">
        <v>5918</v>
      </c>
      <c r="C5931" t="s">
        <v>277</v>
      </c>
      <c r="D5931" t="s">
        <v>40</v>
      </c>
      <c r="E5931" t="s">
        <v>40</v>
      </c>
      <c r="F5931" t="s">
        <v>53</v>
      </c>
      <c r="G5931" t="s">
        <v>40</v>
      </c>
      <c r="H5931" s="26">
        <v>38718</v>
      </c>
      <c r="I5931" t="s">
        <v>54</v>
      </c>
      <c r="J5931" t="s">
        <v>55</v>
      </c>
      <c r="K5931" t="str">
        <f>IF(Table2[[#This Row],[Basis of Material Classification (System Side)*]]="Field inspection","Yes","No")</f>
        <v>No</v>
      </c>
      <c r="O5931" t="s">
        <v>53</v>
      </c>
      <c r="P5931" s="13">
        <v>39083</v>
      </c>
      <c r="Q5931" s="16" t="str">
        <f>Table2[[#This Row],[Service Line Size (inches) (System Side)]]</f>
        <v>3/4</v>
      </c>
      <c r="R5931" t="s">
        <v>55</v>
      </c>
      <c r="S5931" t="str">
        <f>IF(Table2[[#This Row],[Basis of Material Classification (Customer Side)*]]="Field inspection","Yes","No")</f>
        <v>No</v>
      </c>
      <c r="V5931" t="s">
        <v>72</v>
      </c>
      <c r="W5931" t="s">
        <v>44</v>
      </c>
      <c r="X5931" t="s">
        <v>44</v>
      </c>
      <c r="Z5931" t="s">
        <v>45</v>
      </c>
      <c r="AA5931" t="s">
        <v>46</v>
      </c>
      <c r="AB5931" t="s">
        <v>46</v>
      </c>
      <c r="AC5931" t="s">
        <v>40</v>
      </c>
    </row>
    <row r="5932" spans="1:29" ht="14.4" x14ac:dyDescent="0.3">
      <c r="A5932">
        <v>5930</v>
      </c>
      <c r="B5932" t="s">
        <v>5919</v>
      </c>
      <c r="C5932" t="s">
        <v>277</v>
      </c>
      <c r="D5932" t="s">
        <v>40</v>
      </c>
      <c r="E5932" t="s">
        <v>40</v>
      </c>
      <c r="F5932" t="s">
        <v>53</v>
      </c>
      <c r="G5932" t="s">
        <v>40</v>
      </c>
      <c r="H5932" s="26">
        <v>36526</v>
      </c>
      <c r="I5932" t="s">
        <v>54</v>
      </c>
      <c r="J5932" t="s">
        <v>55</v>
      </c>
      <c r="K5932" t="str">
        <f>IF(Table2[[#This Row],[Basis of Material Classification (System Side)*]]="Field inspection","Yes","No")</f>
        <v>No</v>
      </c>
      <c r="O5932" t="s">
        <v>41</v>
      </c>
      <c r="P5932" s="13">
        <v>36892</v>
      </c>
      <c r="Q5932" s="16" t="str">
        <f>Table2[[#This Row],[Service Line Size (inches) (System Side)]]</f>
        <v>3/4</v>
      </c>
      <c r="R5932" t="s">
        <v>43</v>
      </c>
      <c r="S5932" t="str">
        <f>IF(Table2[[#This Row],[Basis of Material Classification (Customer Side)*]]="Field inspection","Yes","No")</f>
        <v>No</v>
      </c>
      <c r="V5932" t="s">
        <v>43</v>
      </c>
      <c r="W5932" t="s">
        <v>44</v>
      </c>
      <c r="X5932" t="s">
        <v>44</v>
      </c>
      <c r="Z5932" t="s">
        <v>45</v>
      </c>
      <c r="AA5932" t="s">
        <v>46</v>
      </c>
      <c r="AB5932" t="s">
        <v>46</v>
      </c>
      <c r="AC5932" t="s">
        <v>40</v>
      </c>
    </row>
    <row r="5933" spans="1:29" ht="14.4" x14ac:dyDescent="0.3">
      <c r="A5933">
        <v>5931</v>
      </c>
      <c r="B5933" t="s">
        <v>5920</v>
      </c>
      <c r="C5933" t="s">
        <v>277</v>
      </c>
      <c r="D5933" t="s">
        <v>40</v>
      </c>
      <c r="E5933" t="s">
        <v>40</v>
      </c>
      <c r="F5933" t="s">
        <v>41</v>
      </c>
      <c r="G5933" t="s">
        <v>40</v>
      </c>
      <c r="H5933" s="26">
        <v>35065</v>
      </c>
      <c r="I5933" t="s">
        <v>42</v>
      </c>
      <c r="J5933" t="s">
        <v>43</v>
      </c>
      <c r="K5933" t="str">
        <f>IF(Table2[[#This Row],[Basis of Material Classification (System Side)*]]="Field inspection","Yes","No")</f>
        <v>No</v>
      </c>
      <c r="N5933" t="str">
        <f>Table2[[#This Row],[Basis of Material Classification (System Side)*]]</f>
        <v>Installation date after lead ban</v>
      </c>
      <c r="O5933" t="s">
        <v>41</v>
      </c>
      <c r="P5933" s="13">
        <v>36526</v>
      </c>
      <c r="Q5933" s="16" t="str">
        <f>Table2[[#This Row],[Service Line Size (inches) (System Side)]]</f>
        <v>5/8</v>
      </c>
      <c r="R5933" t="s">
        <v>43</v>
      </c>
      <c r="S5933" t="str">
        <f>IF(Table2[[#This Row],[Basis of Material Classification (Customer Side)*]]="Field inspection","Yes","No")</f>
        <v>No</v>
      </c>
      <c r="V5933" t="s">
        <v>43</v>
      </c>
      <c r="W5933" t="s">
        <v>44</v>
      </c>
      <c r="X5933" t="s">
        <v>44</v>
      </c>
      <c r="Z5933" t="s">
        <v>45</v>
      </c>
      <c r="AA5933" t="s">
        <v>46</v>
      </c>
      <c r="AB5933" t="s">
        <v>46</v>
      </c>
      <c r="AC5933" t="s">
        <v>40</v>
      </c>
    </row>
    <row r="5934" spans="1:29" ht="14.4" x14ac:dyDescent="0.3">
      <c r="A5934">
        <v>5932</v>
      </c>
      <c r="B5934" t="s">
        <v>5921</v>
      </c>
      <c r="C5934" t="s">
        <v>277</v>
      </c>
      <c r="D5934" t="s">
        <v>40</v>
      </c>
      <c r="E5934" t="s">
        <v>40</v>
      </c>
      <c r="F5934" t="s">
        <v>53</v>
      </c>
      <c r="G5934" t="s">
        <v>40</v>
      </c>
      <c r="H5934" s="26">
        <v>35065</v>
      </c>
      <c r="I5934" t="s">
        <v>42</v>
      </c>
      <c r="J5934" t="s">
        <v>55</v>
      </c>
      <c r="K5934" t="str">
        <f>IF(Table2[[#This Row],[Basis of Material Classification (System Side)*]]="Field inspection","Yes","No")</f>
        <v>No</v>
      </c>
      <c r="O5934" t="s">
        <v>41</v>
      </c>
      <c r="P5934" s="13">
        <v>35431</v>
      </c>
      <c r="Q5934" s="16" t="str">
        <f>Table2[[#This Row],[Service Line Size (inches) (System Side)]]</f>
        <v>5/8</v>
      </c>
      <c r="R5934" t="s">
        <v>43</v>
      </c>
      <c r="S5934" t="str">
        <f>IF(Table2[[#This Row],[Basis of Material Classification (Customer Side)*]]="Field inspection","Yes","No")</f>
        <v>No</v>
      </c>
      <c r="V5934" t="s">
        <v>43</v>
      </c>
      <c r="W5934" t="s">
        <v>44</v>
      </c>
      <c r="X5934" t="s">
        <v>44</v>
      </c>
      <c r="Z5934" t="s">
        <v>49</v>
      </c>
      <c r="AA5934" t="s">
        <v>46</v>
      </c>
      <c r="AB5934" t="s">
        <v>46</v>
      </c>
      <c r="AC5934" t="s">
        <v>40</v>
      </c>
    </row>
    <row r="5935" spans="1:29" ht="14.4" x14ac:dyDescent="0.3">
      <c r="A5935">
        <v>5933</v>
      </c>
      <c r="B5935" t="s">
        <v>5922</v>
      </c>
      <c r="C5935" t="s">
        <v>277</v>
      </c>
      <c r="D5935" t="s">
        <v>40</v>
      </c>
      <c r="E5935" t="s">
        <v>40</v>
      </c>
      <c r="F5935" t="s">
        <v>53</v>
      </c>
      <c r="G5935" t="s">
        <v>40</v>
      </c>
      <c r="H5935" s="26">
        <v>35431</v>
      </c>
      <c r="I5935" t="s">
        <v>42</v>
      </c>
      <c r="J5935" t="s">
        <v>55</v>
      </c>
      <c r="K5935" t="str">
        <f>IF(Table2[[#This Row],[Basis of Material Classification (System Side)*]]="Field inspection","Yes","No")</f>
        <v>No</v>
      </c>
      <c r="O5935" t="s">
        <v>41</v>
      </c>
      <c r="P5935" s="13">
        <v>37987</v>
      </c>
      <c r="Q5935" s="16" t="str">
        <f>Table2[[#This Row],[Service Line Size (inches) (System Side)]]</f>
        <v>5/8</v>
      </c>
      <c r="R5935" t="s">
        <v>43</v>
      </c>
      <c r="S5935" t="str">
        <f>IF(Table2[[#This Row],[Basis of Material Classification (Customer Side)*]]="Field inspection","Yes","No")</f>
        <v>No</v>
      </c>
      <c r="V5935" t="s">
        <v>43</v>
      </c>
      <c r="W5935" t="s">
        <v>44</v>
      </c>
      <c r="X5935" t="s">
        <v>44</v>
      </c>
      <c r="Z5935" t="s">
        <v>45</v>
      </c>
      <c r="AA5935" t="s">
        <v>46</v>
      </c>
      <c r="AB5935" t="s">
        <v>46</v>
      </c>
      <c r="AC5935" t="s">
        <v>40</v>
      </c>
    </row>
    <row r="5936" spans="1:29" ht="14.4" x14ac:dyDescent="0.3">
      <c r="A5936">
        <v>5934</v>
      </c>
      <c r="B5936" t="s">
        <v>5923</v>
      </c>
      <c r="C5936" t="s">
        <v>277</v>
      </c>
      <c r="D5936" t="s">
        <v>48</v>
      </c>
      <c r="E5936" t="s">
        <v>40</v>
      </c>
      <c r="F5936" t="s">
        <v>41</v>
      </c>
      <c r="G5936" t="s">
        <v>40</v>
      </c>
      <c r="H5936" s="27"/>
      <c r="I5936" t="s">
        <v>42</v>
      </c>
      <c r="J5936" t="s">
        <v>49</v>
      </c>
      <c r="K5936" t="str">
        <f>IF(Table2[[#This Row],[Basis of Material Classification (System Side)*]]="Field inspection","Yes","No")</f>
        <v>No</v>
      </c>
      <c r="N5936" t="s">
        <v>50</v>
      </c>
      <c r="O5936" t="s">
        <v>41</v>
      </c>
      <c r="P5936" s="13">
        <v>25569</v>
      </c>
      <c r="Q5936" s="16" t="str">
        <f>Table2[[#This Row],[Service Line Size (inches) (System Side)]]</f>
        <v>5/8</v>
      </c>
      <c r="R5936" t="s">
        <v>49</v>
      </c>
      <c r="S5936" t="str">
        <f>IF(Table2[[#This Row],[Basis of Material Classification (Customer Side)*]]="Field inspection","Yes","No")</f>
        <v>No</v>
      </c>
      <c r="V5936" t="s">
        <v>50</v>
      </c>
      <c r="W5936" t="s">
        <v>44</v>
      </c>
      <c r="X5936" t="s">
        <v>44</v>
      </c>
      <c r="Z5936" t="s">
        <v>51</v>
      </c>
      <c r="AA5936" t="s">
        <v>46</v>
      </c>
      <c r="AB5936" t="s">
        <v>46</v>
      </c>
      <c r="AC5936" t="s">
        <v>40</v>
      </c>
    </row>
    <row r="5937" spans="1:29" ht="14.4" x14ac:dyDescent="0.3">
      <c r="A5937">
        <v>5935</v>
      </c>
      <c r="B5937" t="s">
        <v>5924</v>
      </c>
      <c r="C5937" t="s">
        <v>277</v>
      </c>
      <c r="D5937" t="s">
        <v>40</v>
      </c>
      <c r="E5937" t="s">
        <v>40</v>
      </c>
      <c r="F5937" t="s">
        <v>53</v>
      </c>
      <c r="G5937" t="s">
        <v>40</v>
      </c>
      <c r="H5937" s="26">
        <v>37257</v>
      </c>
      <c r="I5937" t="s">
        <v>54</v>
      </c>
      <c r="J5937" t="s">
        <v>55</v>
      </c>
      <c r="K5937" t="str">
        <f>IF(Table2[[#This Row],[Basis of Material Classification (System Side)*]]="Field inspection","Yes","No")</f>
        <v>No</v>
      </c>
      <c r="O5937" t="s">
        <v>41</v>
      </c>
      <c r="P5937" s="13">
        <v>35796</v>
      </c>
      <c r="Q5937" s="16" t="str">
        <f>Table2[[#This Row],[Service Line Size (inches) (System Side)]]</f>
        <v>3/4</v>
      </c>
      <c r="R5937" t="s">
        <v>43</v>
      </c>
      <c r="S5937" t="str">
        <f>IF(Table2[[#This Row],[Basis of Material Classification (Customer Side)*]]="Field inspection","Yes","No")</f>
        <v>No</v>
      </c>
      <c r="V5937" t="s">
        <v>43</v>
      </c>
      <c r="W5937" t="s">
        <v>44</v>
      </c>
      <c r="X5937" t="s">
        <v>44</v>
      </c>
      <c r="Z5937" t="s">
        <v>45</v>
      </c>
      <c r="AA5937" t="s">
        <v>46</v>
      </c>
      <c r="AB5937" t="s">
        <v>46</v>
      </c>
      <c r="AC5937" t="s">
        <v>40</v>
      </c>
    </row>
    <row r="5938" spans="1:29" ht="14.4" x14ac:dyDescent="0.3">
      <c r="A5938">
        <v>5936</v>
      </c>
      <c r="B5938" t="s">
        <v>5925</v>
      </c>
      <c r="C5938" t="s">
        <v>277</v>
      </c>
      <c r="D5938" t="s">
        <v>48</v>
      </c>
      <c r="E5938" t="s">
        <v>40</v>
      </c>
      <c r="F5938" t="s">
        <v>41</v>
      </c>
      <c r="G5938" t="s">
        <v>40</v>
      </c>
      <c r="H5938" s="26">
        <v>29221</v>
      </c>
      <c r="I5938" t="s">
        <v>42</v>
      </c>
      <c r="J5938" t="s">
        <v>43</v>
      </c>
      <c r="K5938" t="str">
        <f>IF(Table2[[#This Row],[Basis of Material Classification (System Side)*]]="Field inspection","Yes","No")</f>
        <v>No</v>
      </c>
      <c r="N5938" t="str">
        <f>Table2[[#This Row],[Basis of Material Classification (System Side)*]]</f>
        <v>Installation date after lead ban</v>
      </c>
      <c r="O5938" t="s">
        <v>41</v>
      </c>
      <c r="P5938" s="13">
        <v>27030</v>
      </c>
      <c r="Q5938" s="16" t="str">
        <f>Table2[[#This Row],[Service Line Size (inches) (System Side)]]</f>
        <v>5/8</v>
      </c>
      <c r="R5938" t="s">
        <v>49</v>
      </c>
      <c r="S5938" t="str">
        <f>IF(Table2[[#This Row],[Basis of Material Classification (Customer Side)*]]="Field inspection","Yes","No")</f>
        <v>No</v>
      </c>
      <c r="V5938" t="s">
        <v>50</v>
      </c>
      <c r="W5938" t="s">
        <v>44</v>
      </c>
      <c r="X5938" t="s">
        <v>44</v>
      </c>
      <c r="Z5938" t="s">
        <v>51</v>
      </c>
      <c r="AA5938" t="s">
        <v>46</v>
      </c>
      <c r="AB5938" t="s">
        <v>46</v>
      </c>
      <c r="AC5938" t="s">
        <v>40</v>
      </c>
    </row>
    <row r="5939" spans="1:29" ht="14.4" x14ac:dyDescent="0.3">
      <c r="A5939">
        <v>5937</v>
      </c>
      <c r="B5939" t="s">
        <v>5926</v>
      </c>
      <c r="C5939" t="s">
        <v>277</v>
      </c>
      <c r="D5939" t="s">
        <v>40</v>
      </c>
      <c r="E5939" t="s">
        <v>40</v>
      </c>
      <c r="F5939" t="s">
        <v>41</v>
      </c>
      <c r="G5939" t="s">
        <v>40</v>
      </c>
      <c r="H5939" s="26">
        <v>32143</v>
      </c>
      <c r="I5939" t="s">
        <v>42</v>
      </c>
      <c r="J5939" t="s">
        <v>43</v>
      </c>
      <c r="K5939" t="str">
        <f>IF(Table2[[#This Row],[Basis of Material Classification (System Side)*]]="Field inspection","Yes","No")</f>
        <v>No</v>
      </c>
      <c r="N5939" t="str">
        <f>Table2[[#This Row],[Basis of Material Classification (System Side)*]]</f>
        <v>Installation date after lead ban</v>
      </c>
      <c r="O5939" t="s">
        <v>41</v>
      </c>
      <c r="P5939" s="13">
        <v>32874</v>
      </c>
      <c r="Q5939" s="16" t="str">
        <f>Table2[[#This Row],[Service Line Size (inches) (System Side)]]</f>
        <v>5/8</v>
      </c>
      <c r="R5939" t="s">
        <v>43</v>
      </c>
      <c r="S5939" t="str">
        <f>IF(Table2[[#This Row],[Basis of Material Classification (Customer Side)*]]="Field inspection","Yes","No")</f>
        <v>No</v>
      </c>
      <c r="V5939" t="s">
        <v>43</v>
      </c>
      <c r="W5939" t="s">
        <v>44</v>
      </c>
      <c r="X5939" t="s">
        <v>44</v>
      </c>
      <c r="Z5939" t="s">
        <v>45</v>
      </c>
      <c r="AA5939" t="s">
        <v>46</v>
      </c>
      <c r="AB5939" t="s">
        <v>46</v>
      </c>
      <c r="AC5939" t="s">
        <v>40</v>
      </c>
    </row>
    <row r="5940" spans="1:29" ht="14.4" x14ac:dyDescent="0.3">
      <c r="A5940">
        <v>5938</v>
      </c>
      <c r="B5940" t="s">
        <v>5927</v>
      </c>
      <c r="C5940" t="s">
        <v>277</v>
      </c>
      <c r="D5940" t="s">
        <v>40</v>
      </c>
      <c r="E5940" t="s">
        <v>40</v>
      </c>
      <c r="F5940" t="s">
        <v>41</v>
      </c>
      <c r="G5940" t="s">
        <v>40</v>
      </c>
      <c r="H5940" s="26">
        <v>29952</v>
      </c>
      <c r="I5940" t="s">
        <v>42</v>
      </c>
      <c r="J5940" t="s">
        <v>43</v>
      </c>
      <c r="K5940" t="str">
        <f>IF(Table2[[#This Row],[Basis of Material Classification (System Side)*]]="Field inspection","Yes","No")</f>
        <v>No</v>
      </c>
      <c r="N5940" t="str">
        <f>Table2[[#This Row],[Basis of Material Classification (System Side)*]]</f>
        <v>Installation date after lead ban</v>
      </c>
      <c r="O5940" t="s">
        <v>41</v>
      </c>
      <c r="P5940" s="13">
        <v>31778</v>
      </c>
      <c r="Q5940" s="16" t="str">
        <f>Table2[[#This Row],[Service Line Size (inches) (System Side)]]</f>
        <v>5/8</v>
      </c>
      <c r="R5940" t="s">
        <v>43</v>
      </c>
      <c r="S5940" t="str">
        <f>IF(Table2[[#This Row],[Basis of Material Classification (Customer Side)*]]="Field inspection","Yes","No")</f>
        <v>No</v>
      </c>
      <c r="V5940" t="s">
        <v>43</v>
      </c>
      <c r="W5940" t="s">
        <v>44</v>
      </c>
      <c r="X5940" t="s">
        <v>44</v>
      </c>
      <c r="Z5940" t="s">
        <v>45</v>
      </c>
      <c r="AA5940" t="s">
        <v>46</v>
      </c>
      <c r="AB5940" t="s">
        <v>46</v>
      </c>
      <c r="AC5940" t="s">
        <v>40</v>
      </c>
    </row>
    <row r="5941" spans="1:29" ht="14.4" x14ac:dyDescent="0.3">
      <c r="A5941">
        <v>5939</v>
      </c>
      <c r="B5941" t="s">
        <v>5928</v>
      </c>
      <c r="C5941" t="s">
        <v>277</v>
      </c>
      <c r="D5941" t="s">
        <v>40</v>
      </c>
      <c r="E5941" t="s">
        <v>40</v>
      </c>
      <c r="F5941" t="s">
        <v>41</v>
      </c>
      <c r="G5941" t="s">
        <v>40</v>
      </c>
      <c r="H5941" s="26">
        <v>31048</v>
      </c>
      <c r="I5941" t="s">
        <v>42</v>
      </c>
      <c r="J5941" t="s">
        <v>43</v>
      </c>
      <c r="K5941" t="str">
        <f>IF(Table2[[#This Row],[Basis of Material Classification (System Side)*]]="Field inspection","Yes","No")</f>
        <v>No</v>
      </c>
      <c r="N5941" t="str">
        <f>Table2[[#This Row],[Basis of Material Classification (System Side)*]]</f>
        <v>Installation date after lead ban</v>
      </c>
      <c r="O5941" t="s">
        <v>41</v>
      </c>
      <c r="P5941" s="13">
        <v>32509</v>
      </c>
      <c r="Q5941" s="16" t="str">
        <f>Table2[[#This Row],[Service Line Size (inches) (System Side)]]</f>
        <v>5/8</v>
      </c>
      <c r="R5941" t="s">
        <v>43</v>
      </c>
      <c r="S5941" t="str">
        <f>IF(Table2[[#This Row],[Basis of Material Classification (Customer Side)*]]="Field inspection","Yes","No")</f>
        <v>No</v>
      </c>
      <c r="V5941" t="s">
        <v>43</v>
      </c>
      <c r="W5941" t="s">
        <v>44</v>
      </c>
      <c r="X5941" t="s">
        <v>44</v>
      </c>
      <c r="Z5941" t="s">
        <v>45</v>
      </c>
      <c r="AA5941" t="s">
        <v>46</v>
      </c>
      <c r="AB5941" t="s">
        <v>46</v>
      </c>
      <c r="AC5941" t="s">
        <v>40</v>
      </c>
    </row>
    <row r="5942" spans="1:29" ht="14.4" x14ac:dyDescent="0.3">
      <c r="A5942">
        <v>5940</v>
      </c>
      <c r="B5942" t="s">
        <v>5929</v>
      </c>
      <c r="C5942" t="s">
        <v>277</v>
      </c>
      <c r="D5942" t="s">
        <v>40</v>
      </c>
      <c r="E5942" t="s">
        <v>40</v>
      </c>
      <c r="F5942" t="s">
        <v>41</v>
      </c>
      <c r="G5942" t="s">
        <v>40</v>
      </c>
      <c r="H5942" s="26">
        <v>35065</v>
      </c>
      <c r="I5942" t="s">
        <v>42</v>
      </c>
      <c r="J5942" t="s">
        <v>43</v>
      </c>
      <c r="K5942" t="str">
        <f>IF(Table2[[#This Row],[Basis of Material Classification (System Side)*]]="Field inspection","Yes","No")</f>
        <v>No</v>
      </c>
      <c r="N5942" t="str">
        <f>Table2[[#This Row],[Basis of Material Classification (System Side)*]]</f>
        <v>Installation date after lead ban</v>
      </c>
      <c r="O5942" t="s">
        <v>41</v>
      </c>
      <c r="P5942" s="13">
        <v>35065</v>
      </c>
      <c r="Q5942" s="16" t="str">
        <f>Table2[[#This Row],[Service Line Size (inches) (System Side)]]</f>
        <v>5/8</v>
      </c>
      <c r="R5942" t="s">
        <v>43</v>
      </c>
      <c r="S5942" t="str">
        <f>IF(Table2[[#This Row],[Basis of Material Classification (Customer Side)*]]="Field inspection","Yes","No")</f>
        <v>No</v>
      </c>
      <c r="V5942" t="s">
        <v>43</v>
      </c>
      <c r="W5942" t="s">
        <v>44</v>
      </c>
      <c r="X5942" t="s">
        <v>44</v>
      </c>
      <c r="Z5942" t="s">
        <v>45</v>
      </c>
      <c r="AA5942" t="s">
        <v>46</v>
      </c>
      <c r="AB5942" t="s">
        <v>46</v>
      </c>
      <c r="AC5942" t="s">
        <v>40</v>
      </c>
    </row>
    <row r="5943" spans="1:29" ht="14.4" x14ac:dyDescent="0.3">
      <c r="A5943">
        <v>5941</v>
      </c>
      <c r="B5943" t="s">
        <v>11121</v>
      </c>
      <c r="C5943" t="s">
        <v>277</v>
      </c>
      <c r="D5943" t="s">
        <v>40</v>
      </c>
      <c r="E5943" t="s">
        <v>40</v>
      </c>
      <c r="F5943" t="s">
        <v>41</v>
      </c>
      <c r="G5943" t="s">
        <v>40</v>
      </c>
      <c r="H5943" s="26">
        <v>32143</v>
      </c>
      <c r="I5943" t="s">
        <v>42</v>
      </c>
      <c r="J5943" t="s">
        <v>43</v>
      </c>
      <c r="K5943" t="str">
        <f>IF(Table2[[#This Row],[Basis of Material Classification (System Side)*]]="Field inspection","Yes","No")</f>
        <v>No</v>
      </c>
      <c r="N5943" t="str">
        <f>Table2[[#This Row],[Basis of Material Classification (System Side)*]]</f>
        <v>Installation date after lead ban</v>
      </c>
      <c r="O5943" t="s">
        <v>41</v>
      </c>
      <c r="P5943" s="13">
        <v>25569</v>
      </c>
      <c r="Q5943" s="16" t="str">
        <f>Table2[[#This Row],[Service Line Size (inches) (System Side)]]</f>
        <v>5/8</v>
      </c>
      <c r="R5943" t="s">
        <v>49</v>
      </c>
      <c r="S5943" t="str">
        <f>IF(Table2[[#This Row],[Basis of Material Classification (Customer Side)*]]="Field inspection","Yes","No")</f>
        <v>No</v>
      </c>
      <c r="V5943" t="s">
        <v>50</v>
      </c>
      <c r="W5943" t="s">
        <v>44</v>
      </c>
      <c r="X5943" t="s">
        <v>44</v>
      </c>
      <c r="Z5943" t="s">
        <v>45</v>
      </c>
      <c r="AA5943" t="s">
        <v>46</v>
      </c>
      <c r="AB5943" t="s">
        <v>46</v>
      </c>
      <c r="AC5943" t="s">
        <v>40</v>
      </c>
    </row>
    <row r="5944" spans="1:29" ht="14.4" x14ac:dyDescent="0.3">
      <c r="A5944">
        <v>5942</v>
      </c>
      <c r="B5944" t="s">
        <v>5930</v>
      </c>
      <c r="C5944" t="s">
        <v>277</v>
      </c>
      <c r="D5944" t="s">
        <v>40</v>
      </c>
      <c r="E5944" t="s">
        <v>40</v>
      </c>
      <c r="F5944" t="s">
        <v>41</v>
      </c>
      <c r="G5944" t="s">
        <v>40</v>
      </c>
      <c r="H5944" s="26">
        <v>37622</v>
      </c>
      <c r="I5944" t="s">
        <v>42</v>
      </c>
      <c r="J5944" t="s">
        <v>43</v>
      </c>
      <c r="K5944" t="str">
        <f>IF(Table2[[#This Row],[Basis of Material Classification (System Side)*]]="Field inspection","Yes","No")</f>
        <v>No</v>
      </c>
      <c r="N5944" t="str">
        <f>Table2[[#This Row],[Basis of Material Classification (System Side)*]]</f>
        <v>Installation date after lead ban</v>
      </c>
      <c r="O5944" t="s">
        <v>41</v>
      </c>
      <c r="P5944" s="13">
        <v>38353</v>
      </c>
      <c r="Q5944" s="16" t="str">
        <f>Table2[[#This Row],[Service Line Size (inches) (System Side)]]</f>
        <v>5/8</v>
      </c>
      <c r="R5944" t="s">
        <v>43</v>
      </c>
      <c r="S5944" t="str">
        <f>IF(Table2[[#This Row],[Basis of Material Classification (Customer Side)*]]="Field inspection","Yes","No")</f>
        <v>No</v>
      </c>
      <c r="V5944" t="s">
        <v>43</v>
      </c>
      <c r="W5944" t="s">
        <v>44</v>
      </c>
      <c r="X5944" t="s">
        <v>44</v>
      </c>
      <c r="Z5944" t="s">
        <v>45</v>
      </c>
      <c r="AA5944" t="s">
        <v>46</v>
      </c>
      <c r="AB5944" t="s">
        <v>46</v>
      </c>
      <c r="AC5944" t="s">
        <v>40</v>
      </c>
    </row>
    <row r="5945" spans="1:29" ht="14.4" x14ac:dyDescent="0.3">
      <c r="A5945">
        <v>5943</v>
      </c>
      <c r="B5945" t="s">
        <v>5931</v>
      </c>
      <c r="C5945" t="s">
        <v>277</v>
      </c>
      <c r="D5945" t="s">
        <v>40</v>
      </c>
      <c r="E5945" t="s">
        <v>40</v>
      </c>
      <c r="F5945" t="s">
        <v>53</v>
      </c>
      <c r="G5945" t="s">
        <v>40</v>
      </c>
      <c r="H5945" s="26">
        <v>37622</v>
      </c>
      <c r="I5945" t="s">
        <v>54</v>
      </c>
      <c r="J5945" t="s">
        <v>55</v>
      </c>
      <c r="K5945" t="str">
        <f>IF(Table2[[#This Row],[Basis of Material Classification (System Side)*]]="Field inspection","Yes","No")</f>
        <v>No</v>
      </c>
      <c r="O5945" t="s">
        <v>41</v>
      </c>
      <c r="P5945" s="13">
        <v>37987</v>
      </c>
      <c r="Q5945" s="16" t="str">
        <f>Table2[[#This Row],[Service Line Size (inches) (System Side)]]</f>
        <v>3/4</v>
      </c>
      <c r="R5945" t="s">
        <v>43</v>
      </c>
      <c r="S5945" t="str">
        <f>IF(Table2[[#This Row],[Basis of Material Classification (Customer Side)*]]="Field inspection","Yes","No")</f>
        <v>No</v>
      </c>
      <c r="V5945" t="s">
        <v>43</v>
      </c>
      <c r="W5945" t="s">
        <v>44</v>
      </c>
      <c r="X5945" t="s">
        <v>44</v>
      </c>
      <c r="Z5945" t="s">
        <v>45</v>
      </c>
      <c r="AA5945" t="s">
        <v>46</v>
      </c>
      <c r="AB5945" t="s">
        <v>46</v>
      </c>
      <c r="AC5945" t="s">
        <v>40</v>
      </c>
    </row>
    <row r="5946" spans="1:29" ht="14.4" x14ac:dyDescent="0.3">
      <c r="A5946">
        <v>5944</v>
      </c>
      <c r="B5946" t="s">
        <v>5932</v>
      </c>
      <c r="C5946" t="s">
        <v>277</v>
      </c>
      <c r="D5946" t="s">
        <v>40</v>
      </c>
      <c r="E5946" t="s">
        <v>40</v>
      </c>
      <c r="F5946" t="s">
        <v>41</v>
      </c>
      <c r="G5946" t="s">
        <v>40</v>
      </c>
      <c r="H5946" s="27"/>
      <c r="I5946" t="s">
        <v>42</v>
      </c>
      <c r="J5946" t="s">
        <v>49</v>
      </c>
      <c r="K5946" t="str">
        <f>IF(Table2[[#This Row],[Basis of Material Classification (System Side)*]]="Field inspection","Yes","No")</f>
        <v>No</v>
      </c>
      <c r="N5946" t="s">
        <v>50</v>
      </c>
      <c r="O5946" t="s">
        <v>41</v>
      </c>
      <c r="P5946" s="13">
        <v>24108</v>
      </c>
      <c r="Q5946" s="16" t="str">
        <f>Table2[[#This Row],[Service Line Size (inches) (System Side)]]</f>
        <v>5/8</v>
      </c>
      <c r="R5946" t="s">
        <v>49</v>
      </c>
      <c r="S5946" t="str">
        <f>IF(Table2[[#This Row],[Basis of Material Classification (Customer Side)*]]="Field inspection","Yes","No")</f>
        <v>No</v>
      </c>
      <c r="V5946" t="s">
        <v>50</v>
      </c>
      <c r="W5946" t="s">
        <v>44</v>
      </c>
      <c r="X5946" t="s">
        <v>44</v>
      </c>
      <c r="Z5946" t="s">
        <v>58</v>
      </c>
      <c r="AA5946" t="s">
        <v>46</v>
      </c>
      <c r="AB5946" t="s">
        <v>46</v>
      </c>
      <c r="AC5946" t="s">
        <v>40</v>
      </c>
    </row>
    <row r="5947" spans="1:29" ht="14.4" x14ac:dyDescent="0.3">
      <c r="A5947">
        <v>5945</v>
      </c>
      <c r="B5947" t="s">
        <v>5933</v>
      </c>
      <c r="C5947" t="s">
        <v>277</v>
      </c>
      <c r="D5947" t="s">
        <v>40</v>
      </c>
      <c r="E5947" t="s">
        <v>40</v>
      </c>
      <c r="F5947" t="s">
        <v>41</v>
      </c>
      <c r="G5947" t="s">
        <v>40</v>
      </c>
      <c r="H5947" s="26">
        <v>31048</v>
      </c>
      <c r="I5947" t="s">
        <v>42</v>
      </c>
      <c r="J5947" t="s">
        <v>43</v>
      </c>
      <c r="K5947" t="str">
        <f>IF(Table2[[#This Row],[Basis of Material Classification (System Side)*]]="Field inspection","Yes","No")</f>
        <v>No</v>
      </c>
      <c r="N5947" t="str">
        <f>Table2[[#This Row],[Basis of Material Classification (System Side)*]]</f>
        <v>Installation date after lead ban</v>
      </c>
      <c r="O5947" t="s">
        <v>41</v>
      </c>
      <c r="P5947" s="13">
        <v>31413</v>
      </c>
      <c r="Q5947" s="16" t="str">
        <f>Table2[[#This Row],[Service Line Size (inches) (System Side)]]</f>
        <v>5/8</v>
      </c>
      <c r="R5947" t="s">
        <v>43</v>
      </c>
      <c r="S5947" t="str">
        <f>IF(Table2[[#This Row],[Basis of Material Classification (Customer Side)*]]="Field inspection","Yes","No")</f>
        <v>No</v>
      </c>
      <c r="V5947" t="s">
        <v>43</v>
      </c>
      <c r="W5947" t="s">
        <v>44</v>
      </c>
      <c r="X5947" t="s">
        <v>44</v>
      </c>
      <c r="Z5947" t="s">
        <v>45</v>
      </c>
      <c r="AA5947" t="s">
        <v>46</v>
      </c>
      <c r="AB5947" t="s">
        <v>46</v>
      </c>
      <c r="AC5947" t="s">
        <v>40</v>
      </c>
    </row>
    <row r="5948" spans="1:29" ht="14.4" x14ac:dyDescent="0.3">
      <c r="A5948">
        <v>5946</v>
      </c>
      <c r="B5948" t="s">
        <v>5934</v>
      </c>
      <c r="C5948" t="s">
        <v>277</v>
      </c>
      <c r="D5948" t="s">
        <v>40</v>
      </c>
      <c r="E5948" t="s">
        <v>40</v>
      </c>
      <c r="F5948" t="s">
        <v>41</v>
      </c>
      <c r="G5948" t="s">
        <v>40</v>
      </c>
      <c r="H5948" s="27"/>
      <c r="I5948" t="s">
        <v>42</v>
      </c>
      <c r="J5948" t="s">
        <v>49</v>
      </c>
      <c r="K5948" t="str">
        <f>IF(Table2[[#This Row],[Basis of Material Classification (System Side)*]]="Field inspection","Yes","No")</f>
        <v>No</v>
      </c>
      <c r="N5948" t="s">
        <v>50</v>
      </c>
      <c r="O5948" t="s">
        <v>41</v>
      </c>
      <c r="P5948" s="13">
        <v>37622</v>
      </c>
      <c r="Q5948" s="16" t="str">
        <f>Table2[[#This Row],[Service Line Size (inches) (System Side)]]</f>
        <v>5/8</v>
      </c>
      <c r="R5948" t="s">
        <v>43</v>
      </c>
      <c r="S5948" t="str">
        <f>IF(Table2[[#This Row],[Basis of Material Classification (Customer Side)*]]="Field inspection","Yes","No")</f>
        <v>No</v>
      </c>
      <c r="V5948" t="s">
        <v>43</v>
      </c>
      <c r="W5948" t="s">
        <v>44</v>
      </c>
      <c r="X5948" t="s">
        <v>44</v>
      </c>
      <c r="Z5948" t="s">
        <v>45</v>
      </c>
      <c r="AA5948" t="s">
        <v>46</v>
      </c>
      <c r="AB5948" t="s">
        <v>46</v>
      </c>
      <c r="AC5948" t="s">
        <v>40</v>
      </c>
    </row>
    <row r="5949" spans="1:29" ht="14.4" x14ac:dyDescent="0.3">
      <c r="A5949">
        <v>5947</v>
      </c>
      <c r="B5949" t="s">
        <v>5935</v>
      </c>
      <c r="C5949" t="s">
        <v>277</v>
      </c>
      <c r="D5949" t="s">
        <v>40</v>
      </c>
      <c r="E5949" t="s">
        <v>40</v>
      </c>
      <c r="F5949" t="s">
        <v>41</v>
      </c>
      <c r="G5949" t="s">
        <v>40</v>
      </c>
      <c r="H5949" s="26">
        <v>32143</v>
      </c>
      <c r="I5949" t="s">
        <v>42</v>
      </c>
      <c r="J5949" t="s">
        <v>43</v>
      </c>
      <c r="K5949" t="str">
        <f>IF(Table2[[#This Row],[Basis of Material Classification (System Side)*]]="Field inspection","Yes","No")</f>
        <v>No</v>
      </c>
      <c r="N5949" t="str">
        <f>Table2[[#This Row],[Basis of Material Classification (System Side)*]]</f>
        <v>Installation date after lead ban</v>
      </c>
      <c r="O5949" t="s">
        <v>41</v>
      </c>
      <c r="P5949" s="13">
        <v>33604</v>
      </c>
      <c r="Q5949" s="16" t="str">
        <f>Table2[[#This Row],[Service Line Size (inches) (System Side)]]</f>
        <v>5/8</v>
      </c>
      <c r="R5949" t="s">
        <v>43</v>
      </c>
      <c r="S5949" t="str">
        <f>IF(Table2[[#This Row],[Basis of Material Classification (Customer Side)*]]="Field inspection","Yes","No")</f>
        <v>No</v>
      </c>
      <c r="V5949" t="s">
        <v>43</v>
      </c>
      <c r="W5949" t="s">
        <v>44</v>
      </c>
      <c r="X5949" t="s">
        <v>44</v>
      </c>
      <c r="Z5949" t="s">
        <v>45</v>
      </c>
      <c r="AA5949" t="s">
        <v>46</v>
      </c>
      <c r="AB5949" t="s">
        <v>46</v>
      </c>
      <c r="AC5949" t="s">
        <v>40</v>
      </c>
    </row>
    <row r="5950" spans="1:29" ht="14.4" x14ac:dyDescent="0.3">
      <c r="A5950">
        <v>5948</v>
      </c>
      <c r="B5950" t="s">
        <v>5936</v>
      </c>
      <c r="C5950" t="s">
        <v>277</v>
      </c>
      <c r="D5950" t="s">
        <v>40</v>
      </c>
      <c r="E5950" t="s">
        <v>40</v>
      </c>
      <c r="F5950" t="s">
        <v>41</v>
      </c>
      <c r="G5950" t="s">
        <v>40</v>
      </c>
      <c r="H5950" s="26">
        <v>35065</v>
      </c>
      <c r="I5950" t="s">
        <v>42</v>
      </c>
      <c r="J5950" t="s">
        <v>43</v>
      </c>
      <c r="K5950" t="str">
        <f>IF(Table2[[#This Row],[Basis of Material Classification (System Side)*]]="Field inspection","Yes","No")</f>
        <v>No</v>
      </c>
      <c r="N5950" t="str">
        <f>Table2[[#This Row],[Basis of Material Classification (System Side)*]]</f>
        <v>Installation date after lead ban</v>
      </c>
      <c r="O5950" t="s">
        <v>41</v>
      </c>
      <c r="P5950" s="13">
        <v>36161</v>
      </c>
      <c r="Q5950" s="16" t="str">
        <f>Table2[[#This Row],[Service Line Size (inches) (System Side)]]</f>
        <v>5/8</v>
      </c>
      <c r="R5950" t="s">
        <v>43</v>
      </c>
      <c r="S5950" t="str">
        <f>IF(Table2[[#This Row],[Basis of Material Classification (Customer Side)*]]="Field inspection","Yes","No")</f>
        <v>No</v>
      </c>
      <c r="V5950" t="s">
        <v>43</v>
      </c>
      <c r="W5950" t="s">
        <v>44</v>
      </c>
      <c r="X5950" t="s">
        <v>44</v>
      </c>
      <c r="Z5950" t="s">
        <v>45</v>
      </c>
      <c r="AA5950" t="s">
        <v>46</v>
      </c>
      <c r="AB5950" t="s">
        <v>46</v>
      </c>
      <c r="AC5950" t="s">
        <v>40</v>
      </c>
    </row>
    <row r="5951" spans="1:29" ht="14.4" x14ac:dyDescent="0.3">
      <c r="A5951">
        <v>5949</v>
      </c>
      <c r="B5951" t="s">
        <v>5937</v>
      </c>
      <c r="C5951" t="s">
        <v>277</v>
      </c>
      <c r="D5951" t="s">
        <v>40</v>
      </c>
      <c r="E5951" t="s">
        <v>40</v>
      </c>
      <c r="F5951" t="s">
        <v>41</v>
      </c>
      <c r="G5951" t="s">
        <v>40</v>
      </c>
      <c r="H5951" s="26">
        <v>37987</v>
      </c>
      <c r="I5951" t="s">
        <v>42</v>
      </c>
      <c r="J5951" t="s">
        <v>43</v>
      </c>
      <c r="K5951" t="str">
        <f>IF(Table2[[#This Row],[Basis of Material Classification (System Side)*]]="Field inspection","Yes","No")</f>
        <v>No</v>
      </c>
      <c r="N5951" t="str">
        <f>Table2[[#This Row],[Basis of Material Classification (System Side)*]]</f>
        <v>Installation date after lead ban</v>
      </c>
      <c r="O5951" t="s">
        <v>41</v>
      </c>
      <c r="P5951" s="13">
        <v>38353</v>
      </c>
      <c r="Q5951" s="16" t="str">
        <f>Table2[[#This Row],[Service Line Size (inches) (System Side)]]</f>
        <v>5/8</v>
      </c>
      <c r="R5951" t="s">
        <v>43</v>
      </c>
      <c r="S5951" t="str">
        <f>IF(Table2[[#This Row],[Basis of Material Classification (Customer Side)*]]="Field inspection","Yes","No")</f>
        <v>No</v>
      </c>
      <c r="V5951" t="s">
        <v>43</v>
      </c>
      <c r="W5951" t="s">
        <v>44</v>
      </c>
      <c r="X5951" t="s">
        <v>44</v>
      </c>
      <c r="Z5951" t="s">
        <v>45</v>
      </c>
      <c r="AA5951" t="s">
        <v>46</v>
      </c>
      <c r="AB5951" t="s">
        <v>46</v>
      </c>
      <c r="AC5951" t="s">
        <v>40</v>
      </c>
    </row>
    <row r="5952" spans="1:29" ht="14.4" x14ac:dyDescent="0.3">
      <c r="A5952">
        <v>5950</v>
      </c>
      <c r="B5952" t="s">
        <v>5938</v>
      </c>
      <c r="C5952" t="s">
        <v>277</v>
      </c>
      <c r="D5952" t="s">
        <v>40</v>
      </c>
      <c r="E5952" t="s">
        <v>40</v>
      </c>
      <c r="F5952" t="s">
        <v>41</v>
      </c>
      <c r="G5952" t="s">
        <v>40</v>
      </c>
      <c r="H5952" s="26">
        <v>25934</v>
      </c>
      <c r="I5952" t="s">
        <v>42</v>
      </c>
      <c r="J5952" t="s">
        <v>49</v>
      </c>
      <c r="K5952" t="str">
        <f>IF(Table2[[#This Row],[Basis of Material Classification (System Side)*]]="Field inspection","Yes","No")</f>
        <v>No</v>
      </c>
      <c r="N5952" t="s">
        <v>50</v>
      </c>
      <c r="O5952" t="s">
        <v>41</v>
      </c>
      <c r="P5952" s="13">
        <v>32874</v>
      </c>
      <c r="Q5952" s="16" t="str">
        <f>Table2[[#This Row],[Service Line Size (inches) (System Side)]]</f>
        <v>5/8</v>
      </c>
      <c r="R5952" t="s">
        <v>43</v>
      </c>
      <c r="S5952" t="str">
        <f>IF(Table2[[#This Row],[Basis of Material Classification (Customer Side)*]]="Field inspection","Yes","No")</f>
        <v>No</v>
      </c>
      <c r="V5952" t="s">
        <v>43</v>
      </c>
      <c r="W5952" t="s">
        <v>44</v>
      </c>
      <c r="X5952" t="s">
        <v>44</v>
      </c>
      <c r="Z5952" t="s">
        <v>45</v>
      </c>
      <c r="AA5952" t="s">
        <v>46</v>
      </c>
      <c r="AB5952" t="s">
        <v>46</v>
      </c>
      <c r="AC5952" t="s">
        <v>40</v>
      </c>
    </row>
    <row r="5953" spans="1:29" ht="14.4" x14ac:dyDescent="0.3">
      <c r="A5953">
        <v>5951</v>
      </c>
      <c r="B5953" t="s">
        <v>5939</v>
      </c>
      <c r="C5953" t="s">
        <v>277</v>
      </c>
      <c r="D5953" t="s">
        <v>40</v>
      </c>
      <c r="E5953" t="s">
        <v>40</v>
      </c>
      <c r="F5953" t="s">
        <v>53</v>
      </c>
      <c r="G5953" t="s">
        <v>40</v>
      </c>
      <c r="H5953" s="26">
        <v>33239</v>
      </c>
      <c r="I5953" t="s">
        <v>54</v>
      </c>
      <c r="J5953" t="s">
        <v>55</v>
      </c>
      <c r="K5953" t="str">
        <f>IF(Table2[[#This Row],[Basis of Material Classification (System Side)*]]="Field inspection","Yes","No")</f>
        <v>No</v>
      </c>
      <c r="O5953" t="s">
        <v>41</v>
      </c>
      <c r="P5953" s="13">
        <v>35065</v>
      </c>
      <c r="Q5953" s="16" t="str">
        <f>Table2[[#This Row],[Service Line Size (inches) (System Side)]]</f>
        <v>3/4</v>
      </c>
      <c r="R5953" t="s">
        <v>43</v>
      </c>
      <c r="S5953" t="str">
        <f>IF(Table2[[#This Row],[Basis of Material Classification (Customer Side)*]]="Field inspection","Yes","No")</f>
        <v>No</v>
      </c>
      <c r="V5953" t="s">
        <v>43</v>
      </c>
      <c r="W5953" t="s">
        <v>44</v>
      </c>
      <c r="X5953" t="s">
        <v>44</v>
      </c>
      <c r="Z5953" t="s">
        <v>45</v>
      </c>
      <c r="AA5953" t="s">
        <v>46</v>
      </c>
      <c r="AB5953" t="s">
        <v>46</v>
      </c>
      <c r="AC5953" t="s">
        <v>40</v>
      </c>
    </row>
    <row r="5954" spans="1:29" ht="14.4" x14ac:dyDescent="0.3">
      <c r="A5954">
        <v>5952</v>
      </c>
      <c r="B5954" t="s">
        <v>5940</v>
      </c>
      <c r="C5954" t="s">
        <v>277</v>
      </c>
      <c r="D5954" t="s">
        <v>40</v>
      </c>
      <c r="E5954" t="s">
        <v>40</v>
      </c>
      <c r="F5954" t="s">
        <v>41</v>
      </c>
      <c r="G5954" t="s">
        <v>40</v>
      </c>
      <c r="H5954" s="26">
        <v>30682</v>
      </c>
      <c r="I5954" t="s">
        <v>42</v>
      </c>
      <c r="J5954" t="s">
        <v>43</v>
      </c>
      <c r="K5954" t="str">
        <f>IF(Table2[[#This Row],[Basis of Material Classification (System Side)*]]="Field inspection","Yes","No")</f>
        <v>No</v>
      </c>
      <c r="N5954" t="str">
        <f>Table2[[#This Row],[Basis of Material Classification (System Side)*]]</f>
        <v>Installation date after lead ban</v>
      </c>
      <c r="O5954" t="s">
        <v>41</v>
      </c>
      <c r="P5954" s="13">
        <v>31048</v>
      </c>
      <c r="Q5954" s="16" t="str">
        <f>Table2[[#This Row],[Service Line Size (inches) (System Side)]]</f>
        <v>5/8</v>
      </c>
      <c r="R5954" t="s">
        <v>43</v>
      </c>
      <c r="S5954" t="str">
        <f>IF(Table2[[#This Row],[Basis of Material Classification (Customer Side)*]]="Field inspection","Yes","No")</f>
        <v>No</v>
      </c>
      <c r="V5954" t="s">
        <v>43</v>
      </c>
      <c r="W5954" t="s">
        <v>44</v>
      </c>
      <c r="X5954" t="s">
        <v>44</v>
      </c>
      <c r="Z5954" t="s">
        <v>45</v>
      </c>
      <c r="AA5954" t="s">
        <v>46</v>
      </c>
      <c r="AB5954" t="s">
        <v>46</v>
      </c>
      <c r="AC5954" t="s">
        <v>40</v>
      </c>
    </row>
    <row r="5955" spans="1:29" ht="14.4" x14ac:dyDescent="0.3">
      <c r="A5955">
        <v>5953</v>
      </c>
      <c r="B5955" t="s">
        <v>5941</v>
      </c>
      <c r="C5955" t="s">
        <v>277</v>
      </c>
      <c r="D5955" t="s">
        <v>40</v>
      </c>
      <c r="E5955" t="s">
        <v>40</v>
      </c>
      <c r="F5955" t="s">
        <v>41</v>
      </c>
      <c r="G5955" t="s">
        <v>40</v>
      </c>
      <c r="H5955" s="26">
        <v>17533</v>
      </c>
      <c r="I5955" t="s">
        <v>42</v>
      </c>
      <c r="J5955" t="s">
        <v>49</v>
      </c>
      <c r="K5955" t="str">
        <f>IF(Table2[[#This Row],[Basis of Material Classification (System Side)*]]="Field inspection","Yes","No")</f>
        <v>No</v>
      </c>
      <c r="N5955" t="s">
        <v>50</v>
      </c>
      <c r="O5955" t="s">
        <v>41</v>
      </c>
      <c r="P5955" s="13">
        <v>27030</v>
      </c>
      <c r="Q5955" s="16" t="str">
        <f>Table2[[#This Row],[Service Line Size (inches) (System Side)]]</f>
        <v>5/8</v>
      </c>
      <c r="R5955" t="s">
        <v>49</v>
      </c>
      <c r="S5955" t="str">
        <f>IF(Table2[[#This Row],[Basis of Material Classification (Customer Side)*]]="Field inspection","Yes","No")</f>
        <v>No</v>
      </c>
      <c r="V5955" t="s">
        <v>50</v>
      </c>
      <c r="W5955" t="s">
        <v>44</v>
      </c>
      <c r="X5955" t="s">
        <v>44</v>
      </c>
      <c r="Z5955" t="s">
        <v>45</v>
      </c>
      <c r="AA5955" t="s">
        <v>46</v>
      </c>
      <c r="AB5955" t="s">
        <v>46</v>
      </c>
      <c r="AC5955" t="s">
        <v>40</v>
      </c>
    </row>
    <row r="5956" spans="1:29" ht="14.4" x14ac:dyDescent="0.3">
      <c r="A5956">
        <v>5954</v>
      </c>
      <c r="B5956" t="s">
        <v>5942</v>
      </c>
      <c r="C5956" t="s">
        <v>277</v>
      </c>
      <c r="D5956" t="s">
        <v>40</v>
      </c>
      <c r="E5956" t="s">
        <v>40</v>
      </c>
      <c r="F5956" t="s">
        <v>53</v>
      </c>
      <c r="G5956" t="s">
        <v>40</v>
      </c>
      <c r="H5956" s="26">
        <v>36526</v>
      </c>
      <c r="I5956" t="s">
        <v>54</v>
      </c>
      <c r="J5956" t="s">
        <v>55</v>
      </c>
      <c r="K5956" t="str">
        <f>IF(Table2[[#This Row],[Basis of Material Classification (System Side)*]]="Field inspection","Yes","No")</f>
        <v>No</v>
      </c>
      <c r="O5956" t="s">
        <v>41</v>
      </c>
      <c r="P5956" s="13">
        <v>36526</v>
      </c>
      <c r="Q5956" s="16" t="str">
        <f>Table2[[#This Row],[Service Line Size (inches) (System Side)]]</f>
        <v>3/4</v>
      </c>
      <c r="R5956" t="s">
        <v>43</v>
      </c>
      <c r="S5956" t="str">
        <f>IF(Table2[[#This Row],[Basis of Material Classification (Customer Side)*]]="Field inspection","Yes","No")</f>
        <v>No</v>
      </c>
      <c r="V5956" t="s">
        <v>43</v>
      </c>
      <c r="W5956" t="s">
        <v>44</v>
      </c>
      <c r="X5956" t="s">
        <v>44</v>
      </c>
      <c r="Z5956" t="s">
        <v>45</v>
      </c>
      <c r="AA5956" t="s">
        <v>46</v>
      </c>
      <c r="AB5956" t="s">
        <v>46</v>
      </c>
      <c r="AC5956" t="s">
        <v>40</v>
      </c>
    </row>
    <row r="5957" spans="1:29" ht="14.4" x14ac:dyDescent="0.3">
      <c r="A5957">
        <v>5955</v>
      </c>
      <c r="B5957" t="s">
        <v>5943</v>
      </c>
      <c r="C5957" t="s">
        <v>277</v>
      </c>
      <c r="D5957" t="s">
        <v>40</v>
      </c>
      <c r="E5957" t="s">
        <v>40</v>
      </c>
      <c r="F5957" t="s">
        <v>41</v>
      </c>
      <c r="G5957" t="s">
        <v>40</v>
      </c>
      <c r="H5957" s="26">
        <v>32143</v>
      </c>
      <c r="I5957" t="s">
        <v>42</v>
      </c>
      <c r="J5957" t="s">
        <v>43</v>
      </c>
      <c r="K5957" t="str">
        <f>IF(Table2[[#This Row],[Basis of Material Classification (System Side)*]]="Field inspection","Yes","No")</f>
        <v>No</v>
      </c>
      <c r="N5957" t="str">
        <f>Table2[[#This Row],[Basis of Material Classification (System Side)*]]</f>
        <v>Installation date after lead ban</v>
      </c>
      <c r="O5957" t="s">
        <v>41</v>
      </c>
      <c r="P5957" s="13">
        <v>32874</v>
      </c>
      <c r="Q5957" s="16" t="str">
        <f>Table2[[#This Row],[Service Line Size (inches) (System Side)]]</f>
        <v>5/8</v>
      </c>
      <c r="R5957" t="s">
        <v>43</v>
      </c>
      <c r="S5957" t="str">
        <f>IF(Table2[[#This Row],[Basis of Material Classification (Customer Side)*]]="Field inspection","Yes","No")</f>
        <v>No</v>
      </c>
      <c r="V5957" t="s">
        <v>43</v>
      </c>
      <c r="W5957" t="s">
        <v>44</v>
      </c>
      <c r="X5957" t="s">
        <v>44</v>
      </c>
      <c r="Z5957" t="s">
        <v>45</v>
      </c>
      <c r="AA5957" t="s">
        <v>46</v>
      </c>
      <c r="AB5957" t="s">
        <v>46</v>
      </c>
      <c r="AC5957" t="s">
        <v>40</v>
      </c>
    </row>
    <row r="5958" spans="1:29" ht="14.4" x14ac:dyDescent="0.3">
      <c r="A5958">
        <v>5956</v>
      </c>
      <c r="B5958" t="s">
        <v>5944</v>
      </c>
      <c r="C5958" t="s">
        <v>277</v>
      </c>
      <c r="D5958" t="s">
        <v>40</v>
      </c>
      <c r="E5958" t="s">
        <v>40</v>
      </c>
      <c r="F5958" t="s">
        <v>41</v>
      </c>
      <c r="G5958" t="s">
        <v>40</v>
      </c>
      <c r="H5958" s="26">
        <v>34335</v>
      </c>
      <c r="I5958" t="s">
        <v>42</v>
      </c>
      <c r="J5958" t="s">
        <v>43</v>
      </c>
      <c r="K5958" t="str">
        <f>IF(Table2[[#This Row],[Basis of Material Classification (System Side)*]]="Field inspection","Yes","No")</f>
        <v>No</v>
      </c>
      <c r="N5958" t="str">
        <f>Table2[[#This Row],[Basis of Material Classification (System Side)*]]</f>
        <v>Installation date after lead ban</v>
      </c>
      <c r="O5958" t="s">
        <v>41</v>
      </c>
      <c r="P5958" s="13">
        <v>35065</v>
      </c>
      <c r="Q5958" s="16" t="str">
        <f>Table2[[#This Row],[Service Line Size (inches) (System Side)]]</f>
        <v>5/8</v>
      </c>
      <c r="R5958" t="s">
        <v>43</v>
      </c>
      <c r="S5958" t="str">
        <f>IF(Table2[[#This Row],[Basis of Material Classification (Customer Side)*]]="Field inspection","Yes","No")</f>
        <v>No</v>
      </c>
      <c r="V5958" t="s">
        <v>43</v>
      </c>
      <c r="W5958" t="s">
        <v>44</v>
      </c>
      <c r="X5958" t="s">
        <v>44</v>
      </c>
      <c r="Z5958" t="s">
        <v>45</v>
      </c>
      <c r="AA5958" t="s">
        <v>46</v>
      </c>
      <c r="AB5958" t="s">
        <v>46</v>
      </c>
      <c r="AC5958" t="s">
        <v>40</v>
      </c>
    </row>
    <row r="5959" spans="1:29" ht="14.4" x14ac:dyDescent="0.3">
      <c r="A5959">
        <v>5957</v>
      </c>
      <c r="B5959" t="s">
        <v>5945</v>
      </c>
      <c r="C5959" t="s">
        <v>277</v>
      </c>
      <c r="D5959" t="s">
        <v>40</v>
      </c>
      <c r="E5959" t="s">
        <v>40</v>
      </c>
      <c r="F5959" t="s">
        <v>41</v>
      </c>
      <c r="G5959" t="s">
        <v>40</v>
      </c>
      <c r="H5959" s="26">
        <v>35065</v>
      </c>
      <c r="I5959" t="s">
        <v>42</v>
      </c>
      <c r="J5959" t="s">
        <v>43</v>
      </c>
      <c r="K5959" t="str">
        <f>IF(Table2[[#This Row],[Basis of Material Classification (System Side)*]]="Field inspection","Yes","No")</f>
        <v>No</v>
      </c>
      <c r="N5959" t="str">
        <f>Table2[[#This Row],[Basis of Material Classification (System Side)*]]</f>
        <v>Installation date after lead ban</v>
      </c>
      <c r="O5959" t="s">
        <v>41</v>
      </c>
      <c r="P5959" s="13">
        <v>36892</v>
      </c>
      <c r="Q5959" s="16" t="str">
        <f>Table2[[#This Row],[Service Line Size (inches) (System Side)]]</f>
        <v>5/8</v>
      </c>
      <c r="R5959" t="s">
        <v>43</v>
      </c>
      <c r="S5959" t="str">
        <f>IF(Table2[[#This Row],[Basis of Material Classification (Customer Side)*]]="Field inspection","Yes","No")</f>
        <v>No</v>
      </c>
      <c r="V5959" t="s">
        <v>43</v>
      </c>
      <c r="W5959" t="s">
        <v>44</v>
      </c>
      <c r="X5959" t="s">
        <v>44</v>
      </c>
      <c r="Z5959" t="s">
        <v>45</v>
      </c>
      <c r="AA5959" t="s">
        <v>46</v>
      </c>
      <c r="AB5959" t="s">
        <v>46</v>
      </c>
      <c r="AC5959" t="s">
        <v>40</v>
      </c>
    </row>
    <row r="5960" spans="1:29" ht="14.4" x14ac:dyDescent="0.3">
      <c r="A5960">
        <v>5958</v>
      </c>
      <c r="B5960" t="s">
        <v>5946</v>
      </c>
      <c r="C5960" t="s">
        <v>277</v>
      </c>
      <c r="D5960" t="s">
        <v>40</v>
      </c>
      <c r="E5960" t="s">
        <v>40</v>
      </c>
      <c r="F5960" t="s">
        <v>41</v>
      </c>
      <c r="G5960" t="s">
        <v>40</v>
      </c>
      <c r="H5960" s="26">
        <v>38353</v>
      </c>
      <c r="I5960" t="s">
        <v>42</v>
      </c>
      <c r="J5960" t="s">
        <v>43</v>
      </c>
      <c r="K5960" t="str">
        <f>IF(Table2[[#This Row],[Basis of Material Classification (System Side)*]]="Field inspection","Yes","No")</f>
        <v>No</v>
      </c>
      <c r="N5960" t="str">
        <f>Table2[[#This Row],[Basis of Material Classification (System Side)*]]</f>
        <v>Installation date after lead ban</v>
      </c>
      <c r="O5960" t="s">
        <v>41</v>
      </c>
      <c r="P5960" s="13">
        <v>37257</v>
      </c>
      <c r="Q5960" s="16" t="str">
        <f>Table2[[#This Row],[Service Line Size (inches) (System Side)]]</f>
        <v>5/8</v>
      </c>
      <c r="R5960" t="s">
        <v>43</v>
      </c>
      <c r="S5960" t="str">
        <f>IF(Table2[[#This Row],[Basis of Material Classification (Customer Side)*]]="Field inspection","Yes","No")</f>
        <v>No</v>
      </c>
      <c r="V5960" t="s">
        <v>43</v>
      </c>
      <c r="W5960" t="s">
        <v>44</v>
      </c>
      <c r="X5960" t="s">
        <v>44</v>
      </c>
      <c r="Z5960" t="s">
        <v>45</v>
      </c>
      <c r="AA5960" t="s">
        <v>46</v>
      </c>
      <c r="AB5960" t="s">
        <v>46</v>
      </c>
      <c r="AC5960" t="s">
        <v>40</v>
      </c>
    </row>
    <row r="5961" spans="1:29" ht="14.4" x14ac:dyDescent="0.3">
      <c r="A5961">
        <v>5959</v>
      </c>
      <c r="B5961" t="s">
        <v>5947</v>
      </c>
      <c r="C5961" t="s">
        <v>277</v>
      </c>
      <c r="D5961" t="s">
        <v>40</v>
      </c>
      <c r="E5961" t="s">
        <v>40</v>
      </c>
      <c r="F5961" t="s">
        <v>41</v>
      </c>
      <c r="G5961" t="s">
        <v>40</v>
      </c>
      <c r="H5961" s="27"/>
      <c r="I5961" t="s">
        <v>42</v>
      </c>
      <c r="J5961" t="s">
        <v>49</v>
      </c>
      <c r="K5961" t="str">
        <f>IF(Table2[[#This Row],[Basis of Material Classification (System Side)*]]="Field inspection","Yes","No")</f>
        <v>No</v>
      </c>
      <c r="N5961" t="s">
        <v>50</v>
      </c>
      <c r="O5961" t="s">
        <v>41</v>
      </c>
      <c r="P5961" s="13">
        <v>38353</v>
      </c>
      <c r="Q5961" s="16" t="str">
        <f>Table2[[#This Row],[Service Line Size (inches) (System Side)]]</f>
        <v>5/8</v>
      </c>
      <c r="R5961" t="s">
        <v>43</v>
      </c>
      <c r="S5961" t="str">
        <f>IF(Table2[[#This Row],[Basis of Material Classification (Customer Side)*]]="Field inspection","Yes","No")</f>
        <v>No</v>
      </c>
      <c r="V5961" t="s">
        <v>43</v>
      </c>
      <c r="W5961" t="s">
        <v>44</v>
      </c>
      <c r="X5961" t="s">
        <v>44</v>
      </c>
      <c r="Z5961" t="s">
        <v>45</v>
      </c>
      <c r="AA5961" t="s">
        <v>46</v>
      </c>
      <c r="AB5961" t="s">
        <v>46</v>
      </c>
      <c r="AC5961" t="s">
        <v>40</v>
      </c>
    </row>
    <row r="5962" spans="1:29" ht="14.4" x14ac:dyDescent="0.3">
      <c r="A5962">
        <v>5960</v>
      </c>
      <c r="B5962" t="s">
        <v>5948</v>
      </c>
      <c r="C5962" t="s">
        <v>277</v>
      </c>
      <c r="D5962" t="s">
        <v>40</v>
      </c>
      <c r="E5962" t="s">
        <v>40</v>
      </c>
      <c r="F5962" t="s">
        <v>41</v>
      </c>
      <c r="G5962" t="s">
        <v>40</v>
      </c>
      <c r="H5962" s="27"/>
      <c r="I5962" t="s">
        <v>42</v>
      </c>
      <c r="J5962" t="s">
        <v>106</v>
      </c>
      <c r="K5962" t="str">
        <f>IF(Table2[[#This Row],[Basis of Material Classification (System Side)*]]="Field inspection","Yes","No")</f>
        <v>No</v>
      </c>
      <c r="N5962" t="s">
        <v>107</v>
      </c>
      <c r="O5962" t="s">
        <v>41</v>
      </c>
      <c r="P5962" s="13">
        <v>37257</v>
      </c>
      <c r="Q5962" s="16" t="str">
        <f>Table2[[#This Row],[Service Line Size (inches) (System Side)]]</f>
        <v>5/8</v>
      </c>
      <c r="R5962" t="s">
        <v>43</v>
      </c>
      <c r="S5962" t="str">
        <f>IF(Table2[[#This Row],[Basis of Material Classification (Customer Side)*]]="Field inspection","Yes","No")</f>
        <v>No</v>
      </c>
      <c r="V5962" t="s">
        <v>43</v>
      </c>
      <c r="W5962" t="s">
        <v>44</v>
      </c>
      <c r="X5962" t="s">
        <v>44</v>
      </c>
      <c r="Z5962" t="s">
        <v>45</v>
      </c>
      <c r="AA5962" t="s">
        <v>46</v>
      </c>
      <c r="AB5962" t="s">
        <v>46</v>
      </c>
      <c r="AC5962" t="s">
        <v>40</v>
      </c>
    </row>
    <row r="5963" spans="1:29" ht="14.4" x14ac:dyDescent="0.3">
      <c r="A5963">
        <v>5961</v>
      </c>
      <c r="B5963" t="s">
        <v>5949</v>
      </c>
      <c r="C5963" t="s">
        <v>277</v>
      </c>
      <c r="D5963" t="s">
        <v>40</v>
      </c>
      <c r="E5963" t="s">
        <v>40</v>
      </c>
      <c r="F5963" t="s">
        <v>41</v>
      </c>
      <c r="G5963" t="s">
        <v>40</v>
      </c>
      <c r="H5963" s="26">
        <v>37622</v>
      </c>
      <c r="I5963" t="s">
        <v>42</v>
      </c>
      <c r="J5963" t="s">
        <v>43</v>
      </c>
      <c r="K5963" t="str">
        <f>IF(Table2[[#This Row],[Basis of Material Classification (System Side)*]]="Field inspection","Yes","No")</f>
        <v>No</v>
      </c>
      <c r="N5963" t="str">
        <f>Table2[[#This Row],[Basis of Material Classification (System Side)*]]</f>
        <v>Installation date after lead ban</v>
      </c>
      <c r="O5963" t="s">
        <v>41</v>
      </c>
      <c r="P5963" s="13">
        <v>37622</v>
      </c>
      <c r="Q5963" s="16" t="str">
        <f>Table2[[#This Row],[Service Line Size (inches) (System Side)]]</f>
        <v>5/8</v>
      </c>
      <c r="R5963" t="s">
        <v>43</v>
      </c>
      <c r="S5963" t="str">
        <f>IF(Table2[[#This Row],[Basis of Material Classification (Customer Side)*]]="Field inspection","Yes","No")</f>
        <v>No</v>
      </c>
      <c r="V5963" t="s">
        <v>43</v>
      </c>
      <c r="W5963" t="s">
        <v>44</v>
      </c>
      <c r="X5963" t="s">
        <v>44</v>
      </c>
      <c r="Z5963" t="s">
        <v>45</v>
      </c>
      <c r="AA5963" t="s">
        <v>46</v>
      </c>
      <c r="AB5963" t="s">
        <v>46</v>
      </c>
      <c r="AC5963" t="s">
        <v>40</v>
      </c>
    </row>
    <row r="5964" spans="1:29" ht="14.4" x14ac:dyDescent="0.3">
      <c r="A5964">
        <v>5962</v>
      </c>
      <c r="B5964" t="s">
        <v>5950</v>
      </c>
      <c r="C5964" t="s">
        <v>277</v>
      </c>
      <c r="D5964" t="s">
        <v>40</v>
      </c>
      <c r="E5964" t="s">
        <v>40</v>
      </c>
      <c r="F5964" t="s">
        <v>41</v>
      </c>
      <c r="G5964" t="s">
        <v>40</v>
      </c>
      <c r="H5964" s="26">
        <v>17533</v>
      </c>
      <c r="I5964" t="s">
        <v>42</v>
      </c>
      <c r="J5964" t="s">
        <v>49</v>
      </c>
      <c r="K5964" t="str">
        <f>IF(Table2[[#This Row],[Basis of Material Classification (System Side)*]]="Field inspection","Yes","No")</f>
        <v>No</v>
      </c>
      <c r="N5964" t="s">
        <v>50</v>
      </c>
      <c r="O5964" t="s">
        <v>41</v>
      </c>
      <c r="P5964" s="13">
        <v>31048</v>
      </c>
      <c r="Q5964" s="16" t="str">
        <f>Table2[[#This Row],[Service Line Size (inches) (System Side)]]</f>
        <v>5/8</v>
      </c>
      <c r="R5964" t="s">
        <v>43</v>
      </c>
      <c r="S5964" t="str">
        <f>IF(Table2[[#This Row],[Basis of Material Classification (Customer Side)*]]="Field inspection","Yes","No")</f>
        <v>No</v>
      </c>
      <c r="V5964" t="s">
        <v>43</v>
      </c>
      <c r="W5964" t="s">
        <v>44</v>
      </c>
      <c r="X5964" t="s">
        <v>44</v>
      </c>
      <c r="Z5964" t="s">
        <v>45</v>
      </c>
      <c r="AA5964" t="s">
        <v>46</v>
      </c>
      <c r="AB5964" t="s">
        <v>46</v>
      </c>
      <c r="AC5964" t="s">
        <v>40</v>
      </c>
    </row>
    <row r="5965" spans="1:29" ht="14.4" x14ac:dyDescent="0.3">
      <c r="A5965">
        <v>5963</v>
      </c>
      <c r="B5965" t="s">
        <v>5951</v>
      </c>
      <c r="C5965" t="s">
        <v>277</v>
      </c>
      <c r="D5965" t="s">
        <v>40</v>
      </c>
      <c r="E5965" t="s">
        <v>40</v>
      </c>
      <c r="F5965" t="s">
        <v>53</v>
      </c>
      <c r="G5965" t="s">
        <v>40</v>
      </c>
      <c r="H5965" s="26">
        <v>43831</v>
      </c>
      <c r="I5965" t="s">
        <v>42</v>
      </c>
      <c r="J5965" t="s">
        <v>55</v>
      </c>
      <c r="K5965" t="str">
        <f>IF(Table2[[#This Row],[Basis of Material Classification (System Side)*]]="Field inspection","Yes","No")</f>
        <v>No</v>
      </c>
      <c r="O5965" t="s">
        <v>41</v>
      </c>
      <c r="P5965" s="13">
        <v>31048</v>
      </c>
      <c r="Q5965" s="16" t="str">
        <f>Table2[[#This Row],[Service Line Size (inches) (System Side)]]</f>
        <v>5/8</v>
      </c>
      <c r="R5965" t="s">
        <v>43</v>
      </c>
      <c r="S5965" t="str">
        <f>IF(Table2[[#This Row],[Basis of Material Classification (Customer Side)*]]="Field inspection","Yes","No")</f>
        <v>No</v>
      </c>
      <c r="V5965" t="s">
        <v>43</v>
      </c>
      <c r="W5965" t="s">
        <v>44</v>
      </c>
      <c r="X5965" t="s">
        <v>44</v>
      </c>
      <c r="Z5965" t="s">
        <v>45</v>
      </c>
      <c r="AA5965" t="s">
        <v>46</v>
      </c>
      <c r="AB5965" t="s">
        <v>46</v>
      </c>
      <c r="AC5965" t="s">
        <v>40</v>
      </c>
    </row>
    <row r="5966" spans="1:29" ht="14.4" x14ac:dyDescent="0.3">
      <c r="A5966">
        <v>5964</v>
      </c>
      <c r="B5966" t="s">
        <v>5952</v>
      </c>
      <c r="C5966" t="s">
        <v>277</v>
      </c>
      <c r="D5966" t="s">
        <v>40</v>
      </c>
      <c r="E5966" t="s">
        <v>40</v>
      </c>
      <c r="F5966" t="s">
        <v>41</v>
      </c>
      <c r="G5966" t="s">
        <v>40</v>
      </c>
      <c r="H5966" s="27"/>
      <c r="I5966" t="s">
        <v>42</v>
      </c>
      <c r="J5966" t="s">
        <v>106</v>
      </c>
      <c r="K5966" t="str">
        <f>IF(Table2[[#This Row],[Basis of Material Classification (System Side)*]]="Field inspection","Yes","No")</f>
        <v>No</v>
      </c>
      <c r="N5966" t="s">
        <v>107</v>
      </c>
      <c r="O5966" t="s">
        <v>41</v>
      </c>
      <c r="P5966" s="13">
        <v>35065</v>
      </c>
      <c r="Q5966" s="16" t="str">
        <f>Table2[[#This Row],[Service Line Size (inches) (System Side)]]</f>
        <v>5/8</v>
      </c>
      <c r="R5966" t="s">
        <v>43</v>
      </c>
      <c r="S5966" t="str">
        <f>IF(Table2[[#This Row],[Basis of Material Classification (Customer Side)*]]="Field inspection","Yes","No")</f>
        <v>No</v>
      </c>
      <c r="V5966" t="s">
        <v>43</v>
      </c>
      <c r="W5966" t="s">
        <v>44</v>
      </c>
      <c r="X5966" t="s">
        <v>44</v>
      </c>
      <c r="Z5966" t="s">
        <v>49</v>
      </c>
      <c r="AA5966" t="s">
        <v>46</v>
      </c>
      <c r="AB5966" t="s">
        <v>46</v>
      </c>
      <c r="AC5966" t="s">
        <v>40</v>
      </c>
    </row>
    <row r="5967" spans="1:29" ht="14.4" x14ac:dyDescent="0.3">
      <c r="A5967">
        <v>5965</v>
      </c>
      <c r="B5967" t="s">
        <v>5953</v>
      </c>
      <c r="C5967" t="s">
        <v>277</v>
      </c>
      <c r="D5967" t="s">
        <v>40</v>
      </c>
      <c r="E5967" t="s">
        <v>40</v>
      </c>
      <c r="F5967" t="s">
        <v>41</v>
      </c>
      <c r="G5967" t="s">
        <v>40</v>
      </c>
      <c r="H5967" s="26">
        <v>25934</v>
      </c>
      <c r="I5967" t="s">
        <v>42</v>
      </c>
      <c r="J5967" t="s">
        <v>49</v>
      </c>
      <c r="K5967" t="str">
        <f>IF(Table2[[#This Row],[Basis of Material Classification (System Side)*]]="Field inspection","Yes","No")</f>
        <v>No</v>
      </c>
      <c r="N5967" t="s">
        <v>50</v>
      </c>
      <c r="O5967" t="s">
        <v>41</v>
      </c>
      <c r="P5967" s="13">
        <v>16438</v>
      </c>
      <c r="Q5967" s="16" t="str">
        <f>Table2[[#This Row],[Service Line Size (inches) (System Side)]]</f>
        <v>5/8</v>
      </c>
      <c r="R5967" t="s">
        <v>49</v>
      </c>
      <c r="S5967" t="str">
        <f>IF(Table2[[#This Row],[Basis of Material Classification (Customer Side)*]]="Field inspection","Yes","No")</f>
        <v>No</v>
      </c>
      <c r="V5967" t="s">
        <v>50</v>
      </c>
      <c r="W5967" t="s">
        <v>44</v>
      </c>
      <c r="X5967" t="s">
        <v>44</v>
      </c>
      <c r="Z5967" t="s">
        <v>58</v>
      </c>
      <c r="AA5967" t="s">
        <v>46</v>
      </c>
      <c r="AB5967" t="s">
        <v>46</v>
      </c>
      <c r="AC5967" t="s">
        <v>40</v>
      </c>
    </row>
    <row r="5968" spans="1:29" ht="14.4" x14ac:dyDescent="0.3">
      <c r="A5968">
        <v>5966</v>
      </c>
      <c r="B5968" t="s">
        <v>5954</v>
      </c>
      <c r="C5968" t="s">
        <v>277</v>
      </c>
      <c r="D5968" t="s">
        <v>40</v>
      </c>
      <c r="E5968" t="s">
        <v>40</v>
      </c>
      <c r="F5968" t="s">
        <v>41</v>
      </c>
      <c r="G5968" t="s">
        <v>40</v>
      </c>
      <c r="H5968" s="26">
        <v>38353</v>
      </c>
      <c r="I5968" t="s">
        <v>42</v>
      </c>
      <c r="J5968" t="s">
        <v>43</v>
      </c>
      <c r="K5968" t="str">
        <f>IF(Table2[[#This Row],[Basis of Material Classification (System Side)*]]="Field inspection","Yes","No")</f>
        <v>No</v>
      </c>
      <c r="N5968" t="str">
        <f>Table2[[#This Row],[Basis of Material Classification (System Side)*]]</f>
        <v>Installation date after lead ban</v>
      </c>
      <c r="O5968" t="s">
        <v>41</v>
      </c>
      <c r="P5968" s="13">
        <v>37987</v>
      </c>
      <c r="Q5968" s="16" t="str">
        <f>Table2[[#This Row],[Service Line Size (inches) (System Side)]]</f>
        <v>5/8</v>
      </c>
      <c r="R5968" t="s">
        <v>43</v>
      </c>
      <c r="S5968" t="str">
        <f>IF(Table2[[#This Row],[Basis of Material Classification (Customer Side)*]]="Field inspection","Yes","No")</f>
        <v>No</v>
      </c>
      <c r="V5968" t="s">
        <v>43</v>
      </c>
      <c r="W5968" t="s">
        <v>44</v>
      </c>
      <c r="X5968" t="s">
        <v>44</v>
      </c>
      <c r="Z5968" t="s">
        <v>45</v>
      </c>
      <c r="AA5968" t="s">
        <v>46</v>
      </c>
      <c r="AB5968" t="s">
        <v>46</v>
      </c>
      <c r="AC5968" t="s">
        <v>40</v>
      </c>
    </row>
    <row r="5969" spans="1:29" ht="14.4" x14ac:dyDescent="0.3">
      <c r="A5969">
        <v>5967</v>
      </c>
      <c r="B5969" t="s">
        <v>5955</v>
      </c>
      <c r="C5969" t="s">
        <v>277</v>
      </c>
      <c r="D5969" t="s">
        <v>40</v>
      </c>
      <c r="E5969" t="s">
        <v>40</v>
      </c>
      <c r="F5969" t="s">
        <v>41</v>
      </c>
      <c r="G5969" t="s">
        <v>40</v>
      </c>
      <c r="H5969" s="26">
        <v>44197</v>
      </c>
      <c r="I5969" t="s">
        <v>42</v>
      </c>
      <c r="J5969" t="s">
        <v>43</v>
      </c>
      <c r="K5969" t="str">
        <f>IF(Table2[[#This Row],[Basis of Material Classification (System Side)*]]="Field inspection","Yes","No")</f>
        <v>No</v>
      </c>
      <c r="N5969" t="str">
        <f>Table2[[#This Row],[Basis of Material Classification (System Side)*]]</f>
        <v>Installation date after lead ban</v>
      </c>
      <c r="O5969" t="s">
        <v>41</v>
      </c>
      <c r="P5969" s="13">
        <v>32874</v>
      </c>
      <c r="Q5969" s="16" t="str">
        <f>Table2[[#This Row],[Service Line Size (inches) (System Side)]]</f>
        <v>5/8</v>
      </c>
      <c r="R5969" t="s">
        <v>43</v>
      </c>
      <c r="S5969" t="str">
        <f>IF(Table2[[#This Row],[Basis of Material Classification (Customer Side)*]]="Field inspection","Yes","No")</f>
        <v>No</v>
      </c>
      <c r="V5969" t="s">
        <v>43</v>
      </c>
      <c r="W5969" t="s">
        <v>44</v>
      </c>
      <c r="X5969" t="s">
        <v>44</v>
      </c>
      <c r="Z5969" t="s">
        <v>45</v>
      </c>
      <c r="AA5969" t="s">
        <v>46</v>
      </c>
      <c r="AB5969" t="s">
        <v>46</v>
      </c>
      <c r="AC5969" t="s">
        <v>40</v>
      </c>
    </row>
    <row r="5970" spans="1:29" ht="14.4" x14ac:dyDescent="0.3">
      <c r="A5970">
        <v>5968</v>
      </c>
      <c r="B5970" t="s">
        <v>5956</v>
      </c>
      <c r="C5970" t="s">
        <v>277</v>
      </c>
      <c r="D5970" t="s">
        <v>40</v>
      </c>
      <c r="E5970" t="s">
        <v>40</v>
      </c>
      <c r="F5970" t="s">
        <v>41</v>
      </c>
      <c r="G5970" t="s">
        <v>40</v>
      </c>
      <c r="H5970" s="26">
        <v>37622</v>
      </c>
      <c r="I5970" t="s">
        <v>42</v>
      </c>
      <c r="J5970" t="s">
        <v>43</v>
      </c>
      <c r="K5970" t="str">
        <f>IF(Table2[[#This Row],[Basis of Material Classification (System Side)*]]="Field inspection","Yes","No")</f>
        <v>No</v>
      </c>
      <c r="N5970" t="str">
        <f>Table2[[#This Row],[Basis of Material Classification (System Side)*]]</f>
        <v>Installation date after lead ban</v>
      </c>
      <c r="O5970" t="s">
        <v>41</v>
      </c>
      <c r="P5970" s="13">
        <v>32143</v>
      </c>
      <c r="Q5970" s="16" t="str">
        <f>Table2[[#This Row],[Service Line Size (inches) (System Side)]]</f>
        <v>5/8</v>
      </c>
      <c r="R5970" t="s">
        <v>43</v>
      </c>
      <c r="S5970" t="str">
        <f>IF(Table2[[#This Row],[Basis of Material Classification (Customer Side)*]]="Field inspection","Yes","No")</f>
        <v>No</v>
      </c>
      <c r="V5970" t="s">
        <v>43</v>
      </c>
      <c r="W5970" t="s">
        <v>44</v>
      </c>
      <c r="X5970" t="s">
        <v>44</v>
      </c>
      <c r="Z5970" t="s">
        <v>45</v>
      </c>
      <c r="AA5970" t="s">
        <v>46</v>
      </c>
      <c r="AB5970" t="s">
        <v>46</v>
      </c>
      <c r="AC5970" t="s">
        <v>40</v>
      </c>
    </row>
    <row r="5971" spans="1:29" ht="14.4" x14ac:dyDescent="0.3">
      <c r="A5971">
        <v>5969</v>
      </c>
      <c r="B5971" t="s">
        <v>5957</v>
      </c>
      <c r="C5971" t="s">
        <v>277</v>
      </c>
      <c r="D5971" t="s">
        <v>40</v>
      </c>
      <c r="E5971" t="s">
        <v>40</v>
      </c>
      <c r="F5971" t="s">
        <v>41</v>
      </c>
      <c r="G5971" t="s">
        <v>40</v>
      </c>
      <c r="H5971" s="26">
        <v>17533</v>
      </c>
      <c r="I5971" t="s">
        <v>42</v>
      </c>
      <c r="J5971" t="s">
        <v>49</v>
      </c>
      <c r="K5971" t="str">
        <f>IF(Table2[[#This Row],[Basis of Material Classification (System Side)*]]="Field inspection","Yes","No")</f>
        <v>No</v>
      </c>
      <c r="N5971" t="s">
        <v>50</v>
      </c>
      <c r="O5971" t="s">
        <v>41</v>
      </c>
      <c r="P5971" s="13">
        <v>19360</v>
      </c>
      <c r="Q5971" s="16" t="str">
        <f>Table2[[#This Row],[Service Line Size (inches) (System Side)]]</f>
        <v>5/8</v>
      </c>
      <c r="R5971" t="s">
        <v>49</v>
      </c>
      <c r="S5971" t="str">
        <f>IF(Table2[[#This Row],[Basis of Material Classification (Customer Side)*]]="Field inspection","Yes","No")</f>
        <v>No</v>
      </c>
      <c r="V5971" t="s">
        <v>50</v>
      </c>
      <c r="W5971" t="s">
        <v>44</v>
      </c>
      <c r="X5971" t="s">
        <v>44</v>
      </c>
      <c r="Z5971" t="s">
        <v>45</v>
      </c>
      <c r="AA5971" t="s">
        <v>46</v>
      </c>
      <c r="AB5971" t="s">
        <v>46</v>
      </c>
      <c r="AC5971" t="s">
        <v>40</v>
      </c>
    </row>
    <row r="5972" spans="1:29" ht="14.4" x14ac:dyDescent="0.3">
      <c r="A5972">
        <v>5970</v>
      </c>
      <c r="B5972" t="s">
        <v>11122</v>
      </c>
      <c r="C5972" t="s">
        <v>277</v>
      </c>
      <c r="D5972" t="s">
        <v>40</v>
      </c>
      <c r="E5972" t="s">
        <v>40</v>
      </c>
      <c r="F5972" t="s">
        <v>41</v>
      </c>
      <c r="G5972" t="s">
        <v>40</v>
      </c>
      <c r="H5972" s="26">
        <v>31048</v>
      </c>
      <c r="I5972" t="s">
        <v>42</v>
      </c>
      <c r="J5972" t="s">
        <v>43</v>
      </c>
      <c r="K5972" t="str">
        <f>IF(Table2[[#This Row],[Basis of Material Classification (System Side)*]]="Field inspection","Yes","No")</f>
        <v>No</v>
      </c>
      <c r="N5972" t="str">
        <f>Table2[[#This Row],[Basis of Material Classification (System Side)*]]</f>
        <v>Installation date after lead ban</v>
      </c>
      <c r="O5972" t="s">
        <v>41</v>
      </c>
      <c r="P5972" s="13">
        <v>31048</v>
      </c>
      <c r="Q5972" s="16" t="str">
        <f>Table2[[#This Row],[Service Line Size (inches) (System Side)]]</f>
        <v>5/8</v>
      </c>
      <c r="R5972" t="s">
        <v>43</v>
      </c>
      <c r="S5972" t="str">
        <f>IF(Table2[[#This Row],[Basis of Material Classification (Customer Side)*]]="Field inspection","Yes","No")</f>
        <v>No</v>
      </c>
      <c r="V5972" t="s">
        <v>43</v>
      </c>
      <c r="W5972" t="s">
        <v>44</v>
      </c>
      <c r="X5972" t="s">
        <v>44</v>
      </c>
      <c r="Z5972" t="s">
        <v>45</v>
      </c>
      <c r="AA5972" t="s">
        <v>46</v>
      </c>
      <c r="AB5972" t="s">
        <v>46</v>
      </c>
      <c r="AC5972" t="s">
        <v>40</v>
      </c>
    </row>
    <row r="5973" spans="1:29" ht="14.4" x14ac:dyDescent="0.3">
      <c r="A5973">
        <v>5971</v>
      </c>
      <c r="B5973" t="s">
        <v>5958</v>
      </c>
      <c r="C5973" t="s">
        <v>277</v>
      </c>
      <c r="D5973" t="s">
        <v>40</v>
      </c>
      <c r="E5973" t="s">
        <v>40</v>
      </c>
      <c r="F5973" t="s">
        <v>41</v>
      </c>
      <c r="G5973" t="s">
        <v>40</v>
      </c>
      <c r="H5973" s="26">
        <v>27030</v>
      </c>
      <c r="I5973" t="s">
        <v>42</v>
      </c>
      <c r="J5973" t="s">
        <v>49</v>
      </c>
      <c r="K5973" t="str">
        <f>IF(Table2[[#This Row],[Basis of Material Classification (System Side)*]]="Field inspection","Yes","No")</f>
        <v>No</v>
      </c>
      <c r="N5973" t="s">
        <v>50</v>
      </c>
      <c r="O5973" t="s">
        <v>41</v>
      </c>
      <c r="P5973" s="13">
        <v>35796</v>
      </c>
      <c r="Q5973" s="16" t="str">
        <f>Table2[[#This Row],[Service Line Size (inches) (System Side)]]</f>
        <v>5/8</v>
      </c>
      <c r="R5973" t="s">
        <v>43</v>
      </c>
      <c r="S5973" t="str">
        <f>IF(Table2[[#This Row],[Basis of Material Classification (Customer Side)*]]="Field inspection","Yes","No")</f>
        <v>No</v>
      </c>
      <c r="V5973" t="s">
        <v>43</v>
      </c>
      <c r="W5973" t="s">
        <v>44</v>
      </c>
      <c r="X5973" t="s">
        <v>44</v>
      </c>
      <c r="Z5973" t="s">
        <v>45</v>
      </c>
      <c r="AA5973" t="s">
        <v>46</v>
      </c>
      <c r="AB5973" t="s">
        <v>46</v>
      </c>
      <c r="AC5973" t="s">
        <v>40</v>
      </c>
    </row>
    <row r="5974" spans="1:29" ht="14.4" x14ac:dyDescent="0.3">
      <c r="A5974">
        <v>5972</v>
      </c>
      <c r="B5974" t="s">
        <v>5959</v>
      </c>
      <c r="C5974" t="s">
        <v>277</v>
      </c>
      <c r="D5974" t="s">
        <v>40</v>
      </c>
      <c r="E5974" t="s">
        <v>40</v>
      </c>
      <c r="F5974" t="s">
        <v>41</v>
      </c>
      <c r="G5974" t="s">
        <v>40</v>
      </c>
      <c r="H5974" s="26">
        <v>32143</v>
      </c>
      <c r="I5974" t="s">
        <v>42</v>
      </c>
      <c r="J5974" t="s">
        <v>43</v>
      </c>
      <c r="K5974" t="str">
        <f>IF(Table2[[#This Row],[Basis of Material Classification (System Side)*]]="Field inspection","Yes","No")</f>
        <v>No</v>
      </c>
      <c r="N5974" t="str">
        <f>Table2[[#This Row],[Basis of Material Classification (System Side)*]]</f>
        <v>Installation date after lead ban</v>
      </c>
      <c r="O5974" t="s">
        <v>41</v>
      </c>
      <c r="P5974" s="13">
        <v>32874</v>
      </c>
      <c r="Q5974" s="16" t="str">
        <f>Table2[[#This Row],[Service Line Size (inches) (System Side)]]</f>
        <v>5/8</v>
      </c>
      <c r="R5974" t="s">
        <v>43</v>
      </c>
      <c r="S5974" t="str">
        <f>IF(Table2[[#This Row],[Basis of Material Classification (Customer Side)*]]="Field inspection","Yes","No")</f>
        <v>No</v>
      </c>
      <c r="V5974" t="s">
        <v>43</v>
      </c>
      <c r="W5974" t="s">
        <v>44</v>
      </c>
      <c r="X5974" t="s">
        <v>44</v>
      </c>
      <c r="Z5974" t="s">
        <v>45</v>
      </c>
      <c r="AA5974" t="s">
        <v>46</v>
      </c>
      <c r="AB5974" t="s">
        <v>46</v>
      </c>
      <c r="AC5974" t="s">
        <v>40</v>
      </c>
    </row>
    <row r="5975" spans="1:29" ht="14.4" x14ac:dyDescent="0.3">
      <c r="A5975">
        <v>5973</v>
      </c>
      <c r="B5975" t="s">
        <v>5960</v>
      </c>
      <c r="C5975" t="s">
        <v>277</v>
      </c>
      <c r="D5975" t="s">
        <v>40</v>
      </c>
      <c r="E5975" t="s">
        <v>40</v>
      </c>
      <c r="F5975" t="s">
        <v>41</v>
      </c>
      <c r="G5975" t="s">
        <v>40</v>
      </c>
      <c r="H5975" s="26">
        <v>37622</v>
      </c>
      <c r="I5975" t="s">
        <v>42</v>
      </c>
      <c r="J5975" t="s">
        <v>43</v>
      </c>
      <c r="K5975" t="str">
        <f>IF(Table2[[#This Row],[Basis of Material Classification (System Side)*]]="Field inspection","Yes","No")</f>
        <v>No</v>
      </c>
      <c r="N5975" t="str">
        <f>Table2[[#This Row],[Basis of Material Classification (System Side)*]]</f>
        <v>Installation date after lead ban</v>
      </c>
      <c r="O5975" t="s">
        <v>41</v>
      </c>
      <c r="P5975" s="13">
        <v>37257</v>
      </c>
      <c r="Q5975" s="16" t="str">
        <f>Table2[[#This Row],[Service Line Size (inches) (System Side)]]</f>
        <v>5/8</v>
      </c>
      <c r="R5975" t="s">
        <v>43</v>
      </c>
      <c r="S5975" t="str">
        <f>IF(Table2[[#This Row],[Basis of Material Classification (Customer Side)*]]="Field inspection","Yes","No")</f>
        <v>No</v>
      </c>
      <c r="V5975" t="s">
        <v>43</v>
      </c>
      <c r="W5975" t="s">
        <v>44</v>
      </c>
      <c r="X5975" t="s">
        <v>44</v>
      </c>
      <c r="Z5975" t="s">
        <v>45</v>
      </c>
      <c r="AA5975" t="s">
        <v>46</v>
      </c>
      <c r="AB5975" t="s">
        <v>46</v>
      </c>
      <c r="AC5975" t="s">
        <v>40</v>
      </c>
    </row>
    <row r="5976" spans="1:29" ht="14.4" x14ac:dyDescent="0.3">
      <c r="A5976">
        <v>5974</v>
      </c>
      <c r="B5976" t="s">
        <v>5961</v>
      </c>
      <c r="C5976" t="s">
        <v>277</v>
      </c>
      <c r="D5976" t="s">
        <v>40</v>
      </c>
      <c r="E5976" t="s">
        <v>40</v>
      </c>
      <c r="F5976" t="s">
        <v>53</v>
      </c>
      <c r="G5976" t="s">
        <v>40</v>
      </c>
      <c r="H5976" s="26">
        <v>35431</v>
      </c>
      <c r="I5976" t="s">
        <v>54</v>
      </c>
      <c r="J5976" t="s">
        <v>55</v>
      </c>
      <c r="K5976" t="str">
        <f>IF(Table2[[#This Row],[Basis of Material Classification (System Side)*]]="Field inspection","Yes","No")</f>
        <v>No</v>
      </c>
      <c r="O5976" t="s">
        <v>41</v>
      </c>
      <c r="P5976" s="13">
        <v>35796</v>
      </c>
      <c r="Q5976" s="16" t="str">
        <f>Table2[[#This Row],[Service Line Size (inches) (System Side)]]</f>
        <v>3/4</v>
      </c>
      <c r="R5976" t="s">
        <v>43</v>
      </c>
      <c r="S5976" t="str">
        <f>IF(Table2[[#This Row],[Basis of Material Classification (Customer Side)*]]="Field inspection","Yes","No")</f>
        <v>No</v>
      </c>
      <c r="V5976" t="s">
        <v>43</v>
      </c>
      <c r="W5976" t="s">
        <v>44</v>
      </c>
      <c r="X5976" t="s">
        <v>44</v>
      </c>
      <c r="Z5976" t="s">
        <v>45</v>
      </c>
      <c r="AA5976" t="s">
        <v>46</v>
      </c>
      <c r="AB5976" t="s">
        <v>46</v>
      </c>
      <c r="AC5976" t="s">
        <v>40</v>
      </c>
    </row>
    <row r="5977" spans="1:29" ht="14.4" x14ac:dyDescent="0.3">
      <c r="A5977">
        <v>5975</v>
      </c>
      <c r="B5977" t="s">
        <v>5962</v>
      </c>
      <c r="C5977" t="s">
        <v>277</v>
      </c>
      <c r="D5977" t="s">
        <v>40</v>
      </c>
      <c r="E5977" t="s">
        <v>40</v>
      </c>
      <c r="F5977" t="s">
        <v>53</v>
      </c>
      <c r="G5977" t="s">
        <v>40</v>
      </c>
      <c r="H5977" s="26">
        <v>38718</v>
      </c>
      <c r="I5977" t="s">
        <v>54</v>
      </c>
      <c r="J5977" t="s">
        <v>55</v>
      </c>
      <c r="K5977" t="str">
        <f>IF(Table2[[#This Row],[Basis of Material Classification (System Side)*]]="Field inspection","Yes","No")</f>
        <v>No</v>
      </c>
      <c r="O5977" t="s">
        <v>41</v>
      </c>
      <c r="P5977" s="13">
        <v>38718</v>
      </c>
      <c r="Q5977" s="16" t="str">
        <f>Table2[[#This Row],[Service Line Size (inches) (System Side)]]</f>
        <v>3/4</v>
      </c>
      <c r="R5977" t="s">
        <v>43</v>
      </c>
      <c r="S5977" t="str">
        <f>IF(Table2[[#This Row],[Basis of Material Classification (Customer Side)*]]="Field inspection","Yes","No")</f>
        <v>No</v>
      </c>
      <c r="V5977" t="s">
        <v>43</v>
      </c>
      <c r="W5977" t="s">
        <v>44</v>
      </c>
      <c r="X5977" t="s">
        <v>44</v>
      </c>
      <c r="Z5977" t="s">
        <v>45</v>
      </c>
      <c r="AA5977" t="s">
        <v>46</v>
      </c>
      <c r="AB5977" t="s">
        <v>46</v>
      </c>
      <c r="AC5977" t="s">
        <v>40</v>
      </c>
    </row>
    <row r="5978" spans="1:29" ht="14.4" x14ac:dyDescent="0.3">
      <c r="A5978">
        <v>5976</v>
      </c>
      <c r="B5978" t="s">
        <v>5963</v>
      </c>
      <c r="C5978" t="s">
        <v>277</v>
      </c>
      <c r="D5978" t="s">
        <v>40</v>
      </c>
      <c r="E5978" t="s">
        <v>40</v>
      </c>
      <c r="F5978" t="s">
        <v>41</v>
      </c>
      <c r="G5978" t="s">
        <v>40</v>
      </c>
      <c r="H5978" s="26">
        <v>37622</v>
      </c>
      <c r="I5978" t="s">
        <v>42</v>
      </c>
      <c r="J5978" t="s">
        <v>43</v>
      </c>
      <c r="K5978" t="str">
        <f>IF(Table2[[#This Row],[Basis of Material Classification (System Side)*]]="Field inspection","Yes","No")</f>
        <v>No</v>
      </c>
      <c r="N5978" t="str">
        <f>Table2[[#This Row],[Basis of Material Classification (System Side)*]]</f>
        <v>Installation date after lead ban</v>
      </c>
      <c r="O5978" t="s">
        <v>41</v>
      </c>
      <c r="P5978" s="13">
        <v>38353</v>
      </c>
      <c r="Q5978" s="16" t="str">
        <f>Table2[[#This Row],[Service Line Size (inches) (System Side)]]</f>
        <v>5/8</v>
      </c>
      <c r="R5978" t="s">
        <v>43</v>
      </c>
      <c r="S5978" t="str">
        <f>IF(Table2[[#This Row],[Basis of Material Classification (Customer Side)*]]="Field inspection","Yes","No")</f>
        <v>No</v>
      </c>
      <c r="V5978" t="s">
        <v>43</v>
      </c>
      <c r="W5978" t="s">
        <v>44</v>
      </c>
      <c r="X5978" t="s">
        <v>44</v>
      </c>
      <c r="Z5978" t="s">
        <v>45</v>
      </c>
      <c r="AA5978" t="s">
        <v>46</v>
      </c>
      <c r="AB5978" t="s">
        <v>46</v>
      </c>
      <c r="AC5978" t="s">
        <v>40</v>
      </c>
    </row>
    <row r="5979" spans="1:29" ht="14.4" x14ac:dyDescent="0.3">
      <c r="A5979">
        <v>5977</v>
      </c>
      <c r="B5979" t="s">
        <v>5964</v>
      </c>
      <c r="C5979" t="s">
        <v>277</v>
      </c>
      <c r="D5979" t="s">
        <v>40</v>
      </c>
      <c r="E5979" t="s">
        <v>40</v>
      </c>
      <c r="F5979" t="s">
        <v>41</v>
      </c>
      <c r="G5979" t="s">
        <v>40</v>
      </c>
      <c r="H5979" s="26">
        <v>35065</v>
      </c>
      <c r="I5979" t="s">
        <v>42</v>
      </c>
      <c r="J5979" t="s">
        <v>43</v>
      </c>
      <c r="K5979" t="str">
        <f>IF(Table2[[#This Row],[Basis of Material Classification (System Side)*]]="Field inspection","Yes","No")</f>
        <v>No</v>
      </c>
      <c r="N5979" t="str">
        <f>Table2[[#This Row],[Basis of Material Classification (System Side)*]]</f>
        <v>Installation date after lead ban</v>
      </c>
      <c r="O5979" t="s">
        <v>41</v>
      </c>
      <c r="P5979" s="13">
        <v>35065</v>
      </c>
      <c r="Q5979" s="16" t="str">
        <f>Table2[[#This Row],[Service Line Size (inches) (System Side)]]</f>
        <v>5/8</v>
      </c>
      <c r="R5979" t="s">
        <v>43</v>
      </c>
      <c r="S5979" t="str">
        <f>IF(Table2[[#This Row],[Basis of Material Classification (Customer Side)*]]="Field inspection","Yes","No")</f>
        <v>No</v>
      </c>
      <c r="V5979" t="s">
        <v>43</v>
      </c>
      <c r="W5979" t="s">
        <v>44</v>
      </c>
      <c r="X5979" t="s">
        <v>44</v>
      </c>
      <c r="Z5979" t="s">
        <v>45</v>
      </c>
      <c r="AA5979" t="s">
        <v>46</v>
      </c>
      <c r="AB5979" t="s">
        <v>46</v>
      </c>
      <c r="AC5979" t="s">
        <v>40</v>
      </c>
    </row>
    <row r="5980" spans="1:29" ht="14.4" x14ac:dyDescent="0.3">
      <c r="A5980">
        <v>5978</v>
      </c>
      <c r="B5980" t="s">
        <v>5965</v>
      </c>
      <c r="C5980" t="s">
        <v>277</v>
      </c>
      <c r="D5980" t="s">
        <v>48</v>
      </c>
      <c r="E5980" t="s">
        <v>40</v>
      </c>
      <c r="F5980" t="s">
        <v>41</v>
      </c>
      <c r="G5980" t="s">
        <v>40</v>
      </c>
      <c r="H5980" s="26">
        <v>24838</v>
      </c>
      <c r="I5980" t="s">
        <v>42</v>
      </c>
      <c r="J5980" t="s">
        <v>49</v>
      </c>
      <c r="K5980" t="str">
        <f>IF(Table2[[#This Row],[Basis of Material Classification (System Side)*]]="Field inspection","Yes","No")</f>
        <v>No</v>
      </c>
      <c r="N5980" t="s">
        <v>50</v>
      </c>
      <c r="O5980" t="s">
        <v>41</v>
      </c>
      <c r="P5980" s="13">
        <v>31048</v>
      </c>
      <c r="Q5980" s="16" t="str">
        <f>Table2[[#This Row],[Service Line Size (inches) (System Side)]]</f>
        <v>5/8</v>
      </c>
      <c r="R5980" t="s">
        <v>43</v>
      </c>
      <c r="S5980" t="str">
        <f>IF(Table2[[#This Row],[Basis of Material Classification (Customer Side)*]]="Field inspection","Yes","No")</f>
        <v>No</v>
      </c>
      <c r="V5980" t="s">
        <v>43</v>
      </c>
      <c r="W5980" t="s">
        <v>44</v>
      </c>
      <c r="X5980" t="s">
        <v>44</v>
      </c>
      <c r="Z5980" t="s">
        <v>51</v>
      </c>
      <c r="AA5980" t="s">
        <v>46</v>
      </c>
      <c r="AB5980" t="s">
        <v>46</v>
      </c>
      <c r="AC5980" t="s">
        <v>40</v>
      </c>
    </row>
    <row r="5981" spans="1:29" ht="14.4" x14ac:dyDescent="0.3">
      <c r="A5981">
        <v>5979</v>
      </c>
      <c r="B5981" t="s">
        <v>5966</v>
      </c>
      <c r="C5981" t="s">
        <v>277</v>
      </c>
      <c r="D5981" t="s">
        <v>40</v>
      </c>
      <c r="E5981" t="s">
        <v>40</v>
      </c>
      <c r="F5981" t="s">
        <v>53</v>
      </c>
      <c r="G5981" t="s">
        <v>40</v>
      </c>
      <c r="H5981" s="27"/>
      <c r="I5981" t="s">
        <v>42</v>
      </c>
      <c r="J5981" t="s">
        <v>106</v>
      </c>
      <c r="K5981" t="str">
        <f>IF(Table2[[#This Row],[Basis of Material Classification (System Side)*]]="Field inspection","Yes","No")</f>
        <v>No</v>
      </c>
      <c r="O5981" t="s">
        <v>41</v>
      </c>
      <c r="P5981" s="13">
        <v>27395</v>
      </c>
      <c r="Q5981" s="16" t="str">
        <f>Table2[[#This Row],[Service Line Size (inches) (System Side)]]</f>
        <v>5/8</v>
      </c>
      <c r="R5981" t="s">
        <v>106</v>
      </c>
      <c r="S5981" t="str">
        <f>IF(Table2[[#This Row],[Basis of Material Classification (Customer Side)*]]="Field inspection","Yes","No")</f>
        <v>No</v>
      </c>
      <c r="V5981" t="s">
        <v>108</v>
      </c>
      <c r="W5981" t="s">
        <v>44</v>
      </c>
      <c r="X5981" t="s">
        <v>44</v>
      </c>
      <c r="Z5981" t="s">
        <v>45</v>
      </c>
      <c r="AA5981" t="s">
        <v>46</v>
      </c>
      <c r="AB5981" t="s">
        <v>46</v>
      </c>
      <c r="AC5981" t="s">
        <v>40</v>
      </c>
    </row>
    <row r="5982" spans="1:29" ht="14.4" x14ac:dyDescent="0.3">
      <c r="A5982">
        <v>5980</v>
      </c>
      <c r="B5982" t="s">
        <v>11123</v>
      </c>
      <c r="C5982" t="s">
        <v>277</v>
      </c>
      <c r="D5982" t="s">
        <v>40</v>
      </c>
      <c r="E5982" t="s">
        <v>40</v>
      </c>
      <c r="F5982" t="s">
        <v>41</v>
      </c>
      <c r="G5982" t="s">
        <v>40</v>
      </c>
      <c r="H5982" s="26">
        <v>28491</v>
      </c>
      <c r="I5982" t="s">
        <v>42</v>
      </c>
      <c r="J5982" t="s">
        <v>49</v>
      </c>
      <c r="K5982" t="str">
        <f>IF(Table2[[#This Row],[Basis of Material Classification (System Side)*]]="Field inspection","Yes","No")</f>
        <v>No</v>
      </c>
      <c r="N5982" t="s">
        <v>50</v>
      </c>
      <c r="O5982" t="s">
        <v>41</v>
      </c>
      <c r="P5982" s="13">
        <v>29221</v>
      </c>
      <c r="Q5982" s="16" t="str">
        <f>Table2[[#This Row],[Service Line Size (inches) (System Side)]]</f>
        <v>5/8</v>
      </c>
      <c r="R5982" t="s">
        <v>43</v>
      </c>
      <c r="S5982" t="str">
        <f>IF(Table2[[#This Row],[Basis of Material Classification (Customer Side)*]]="Field inspection","Yes","No")</f>
        <v>No</v>
      </c>
      <c r="V5982" t="s">
        <v>43</v>
      </c>
      <c r="W5982" t="s">
        <v>44</v>
      </c>
      <c r="X5982" t="s">
        <v>44</v>
      </c>
      <c r="Z5982" t="s">
        <v>45</v>
      </c>
      <c r="AA5982" t="s">
        <v>46</v>
      </c>
      <c r="AB5982" t="s">
        <v>46</v>
      </c>
      <c r="AC5982" t="s">
        <v>40</v>
      </c>
    </row>
    <row r="5983" spans="1:29" ht="14.4" x14ac:dyDescent="0.3">
      <c r="A5983">
        <v>5981</v>
      </c>
      <c r="B5983" t="s">
        <v>5967</v>
      </c>
      <c r="C5983" t="s">
        <v>277</v>
      </c>
      <c r="D5983" t="s">
        <v>40</v>
      </c>
      <c r="E5983" t="s">
        <v>40</v>
      </c>
      <c r="F5983" t="s">
        <v>53</v>
      </c>
      <c r="G5983" t="s">
        <v>40</v>
      </c>
      <c r="H5983" s="26">
        <v>31778</v>
      </c>
      <c r="I5983" t="s">
        <v>54</v>
      </c>
      <c r="J5983" t="s">
        <v>55</v>
      </c>
      <c r="K5983" t="str">
        <f>IF(Table2[[#This Row],[Basis of Material Classification (System Side)*]]="Field inspection","Yes","No")</f>
        <v>No</v>
      </c>
      <c r="O5983" t="s">
        <v>41</v>
      </c>
      <c r="P5983" s="13">
        <v>32143</v>
      </c>
      <c r="Q5983" s="16" t="str">
        <f>Table2[[#This Row],[Service Line Size (inches) (System Side)]]</f>
        <v>3/4</v>
      </c>
      <c r="R5983" t="s">
        <v>43</v>
      </c>
      <c r="S5983" t="str">
        <f>IF(Table2[[#This Row],[Basis of Material Classification (Customer Side)*]]="Field inspection","Yes","No")</f>
        <v>No</v>
      </c>
      <c r="V5983" t="s">
        <v>43</v>
      </c>
      <c r="W5983" t="s">
        <v>44</v>
      </c>
      <c r="X5983" t="s">
        <v>44</v>
      </c>
      <c r="Z5983" t="s">
        <v>45</v>
      </c>
      <c r="AA5983" t="s">
        <v>46</v>
      </c>
      <c r="AB5983" t="s">
        <v>46</v>
      </c>
      <c r="AC5983" t="s">
        <v>40</v>
      </c>
    </row>
    <row r="5984" spans="1:29" ht="14.4" x14ac:dyDescent="0.3">
      <c r="A5984">
        <v>5982</v>
      </c>
      <c r="B5984" t="s">
        <v>5968</v>
      </c>
      <c r="C5984" t="s">
        <v>277</v>
      </c>
      <c r="D5984" t="s">
        <v>40</v>
      </c>
      <c r="E5984" t="s">
        <v>40</v>
      </c>
      <c r="F5984" t="s">
        <v>41</v>
      </c>
      <c r="G5984" t="s">
        <v>40</v>
      </c>
      <c r="H5984" s="26">
        <v>38353</v>
      </c>
      <c r="I5984" t="s">
        <v>42</v>
      </c>
      <c r="J5984" t="s">
        <v>43</v>
      </c>
      <c r="K5984" t="str">
        <f>IF(Table2[[#This Row],[Basis of Material Classification (System Side)*]]="Field inspection","Yes","No")</f>
        <v>No</v>
      </c>
      <c r="N5984" t="str">
        <f>Table2[[#This Row],[Basis of Material Classification (System Side)*]]</f>
        <v>Installation date after lead ban</v>
      </c>
      <c r="O5984" t="s">
        <v>41</v>
      </c>
      <c r="P5984" s="13">
        <v>38353</v>
      </c>
      <c r="Q5984" s="16" t="str">
        <f>Table2[[#This Row],[Service Line Size (inches) (System Side)]]</f>
        <v>5/8</v>
      </c>
      <c r="R5984" t="s">
        <v>43</v>
      </c>
      <c r="S5984" t="str">
        <f>IF(Table2[[#This Row],[Basis of Material Classification (Customer Side)*]]="Field inspection","Yes","No")</f>
        <v>No</v>
      </c>
      <c r="V5984" t="s">
        <v>43</v>
      </c>
      <c r="W5984" t="s">
        <v>44</v>
      </c>
      <c r="X5984" t="s">
        <v>44</v>
      </c>
      <c r="Z5984" t="s">
        <v>45</v>
      </c>
      <c r="AA5984" t="s">
        <v>46</v>
      </c>
      <c r="AB5984" t="s">
        <v>46</v>
      </c>
      <c r="AC5984" t="s">
        <v>40</v>
      </c>
    </row>
    <row r="5985" spans="1:29" ht="14.4" x14ac:dyDescent="0.3">
      <c r="A5985">
        <v>5983</v>
      </c>
      <c r="B5985" t="s">
        <v>5969</v>
      </c>
      <c r="C5985" t="s">
        <v>277</v>
      </c>
      <c r="D5985" t="s">
        <v>48</v>
      </c>
      <c r="E5985" t="s">
        <v>40</v>
      </c>
      <c r="F5985" t="s">
        <v>41</v>
      </c>
      <c r="G5985" t="s">
        <v>40</v>
      </c>
      <c r="H5985" s="26">
        <v>29221</v>
      </c>
      <c r="I5985" t="s">
        <v>42</v>
      </c>
      <c r="J5985" t="s">
        <v>43</v>
      </c>
      <c r="K5985" t="str">
        <f>IF(Table2[[#This Row],[Basis of Material Classification (System Side)*]]="Field inspection","Yes","No")</f>
        <v>No</v>
      </c>
      <c r="N5985" t="str">
        <f>Table2[[#This Row],[Basis of Material Classification (System Side)*]]</f>
        <v>Installation date after lead ban</v>
      </c>
      <c r="O5985" t="s">
        <v>41</v>
      </c>
      <c r="P5985" s="13">
        <v>29221</v>
      </c>
      <c r="Q5985" s="16" t="str">
        <f>Table2[[#This Row],[Service Line Size (inches) (System Side)]]</f>
        <v>5/8</v>
      </c>
      <c r="R5985" t="s">
        <v>43</v>
      </c>
      <c r="S5985" t="str">
        <f>IF(Table2[[#This Row],[Basis of Material Classification (Customer Side)*]]="Field inspection","Yes","No")</f>
        <v>No</v>
      </c>
      <c r="V5985" t="s">
        <v>43</v>
      </c>
      <c r="W5985" t="s">
        <v>44</v>
      </c>
      <c r="X5985" t="s">
        <v>44</v>
      </c>
      <c r="Z5985" t="s">
        <v>51</v>
      </c>
      <c r="AA5985" t="s">
        <v>46</v>
      </c>
      <c r="AB5985" t="s">
        <v>46</v>
      </c>
      <c r="AC5985" t="s">
        <v>40</v>
      </c>
    </row>
    <row r="5986" spans="1:29" ht="14.4" x14ac:dyDescent="0.3">
      <c r="A5986">
        <v>5984</v>
      </c>
      <c r="B5986" t="s">
        <v>5970</v>
      </c>
      <c r="C5986" t="s">
        <v>277</v>
      </c>
      <c r="D5986" t="s">
        <v>40</v>
      </c>
      <c r="E5986" t="s">
        <v>40</v>
      </c>
      <c r="F5986" t="s">
        <v>41</v>
      </c>
      <c r="G5986" t="s">
        <v>40</v>
      </c>
      <c r="H5986" s="26">
        <v>35065</v>
      </c>
      <c r="I5986" t="s">
        <v>42</v>
      </c>
      <c r="J5986" t="s">
        <v>43</v>
      </c>
      <c r="K5986" t="str">
        <f>IF(Table2[[#This Row],[Basis of Material Classification (System Side)*]]="Field inspection","Yes","No")</f>
        <v>No</v>
      </c>
      <c r="N5986" t="str">
        <f>Table2[[#This Row],[Basis of Material Classification (System Side)*]]</f>
        <v>Installation date after lead ban</v>
      </c>
      <c r="O5986" t="s">
        <v>41</v>
      </c>
      <c r="P5986" s="13">
        <v>35065</v>
      </c>
      <c r="Q5986" s="16" t="str">
        <f>Table2[[#This Row],[Service Line Size (inches) (System Side)]]</f>
        <v>5/8</v>
      </c>
      <c r="R5986" t="s">
        <v>43</v>
      </c>
      <c r="S5986" t="str">
        <f>IF(Table2[[#This Row],[Basis of Material Classification (Customer Side)*]]="Field inspection","Yes","No")</f>
        <v>No</v>
      </c>
      <c r="V5986" t="s">
        <v>43</v>
      </c>
      <c r="W5986" t="s">
        <v>44</v>
      </c>
      <c r="X5986" t="s">
        <v>44</v>
      </c>
      <c r="Z5986" t="s">
        <v>45</v>
      </c>
      <c r="AA5986" t="s">
        <v>46</v>
      </c>
      <c r="AB5986" t="s">
        <v>46</v>
      </c>
      <c r="AC5986" t="s">
        <v>40</v>
      </c>
    </row>
    <row r="5987" spans="1:29" ht="14.4" x14ac:dyDescent="0.3">
      <c r="A5987">
        <v>5985</v>
      </c>
      <c r="B5987" t="s">
        <v>5971</v>
      </c>
      <c r="C5987" t="s">
        <v>277</v>
      </c>
      <c r="D5987" t="s">
        <v>40</v>
      </c>
      <c r="E5987" t="s">
        <v>40</v>
      </c>
      <c r="F5987" t="s">
        <v>41</v>
      </c>
      <c r="G5987" t="s">
        <v>40</v>
      </c>
      <c r="H5987" s="26">
        <v>38718</v>
      </c>
      <c r="I5987" t="s">
        <v>42</v>
      </c>
      <c r="J5987" t="s">
        <v>43</v>
      </c>
      <c r="K5987" t="str">
        <f>IF(Table2[[#This Row],[Basis of Material Classification (System Side)*]]="Field inspection","Yes","No")</f>
        <v>No</v>
      </c>
      <c r="N5987" t="str">
        <f>Table2[[#This Row],[Basis of Material Classification (System Side)*]]</f>
        <v>Installation date after lead ban</v>
      </c>
      <c r="O5987" t="s">
        <v>41</v>
      </c>
      <c r="P5987" s="13">
        <v>15342</v>
      </c>
      <c r="Q5987" s="16" t="str">
        <f>Table2[[#This Row],[Service Line Size (inches) (System Side)]]</f>
        <v>5/8</v>
      </c>
      <c r="R5987" t="s">
        <v>49</v>
      </c>
      <c r="S5987" t="str">
        <f>IF(Table2[[#This Row],[Basis of Material Classification (Customer Side)*]]="Field inspection","Yes","No")</f>
        <v>No</v>
      </c>
      <c r="V5987" t="s">
        <v>50</v>
      </c>
      <c r="W5987" t="s">
        <v>44</v>
      </c>
      <c r="X5987" t="s">
        <v>44</v>
      </c>
      <c r="Z5987" t="s">
        <v>45</v>
      </c>
      <c r="AA5987" t="s">
        <v>46</v>
      </c>
      <c r="AB5987" t="s">
        <v>46</v>
      </c>
      <c r="AC5987" t="s">
        <v>40</v>
      </c>
    </row>
    <row r="5988" spans="1:29" ht="14.4" x14ac:dyDescent="0.3">
      <c r="A5988">
        <v>5986</v>
      </c>
      <c r="B5988" t="s">
        <v>5972</v>
      </c>
      <c r="C5988" t="s">
        <v>277</v>
      </c>
      <c r="D5988" t="s">
        <v>48</v>
      </c>
      <c r="E5988" t="s">
        <v>40</v>
      </c>
      <c r="F5988" t="s">
        <v>41</v>
      </c>
      <c r="G5988" t="s">
        <v>40</v>
      </c>
      <c r="H5988" s="26">
        <v>28491</v>
      </c>
      <c r="I5988" t="s">
        <v>42</v>
      </c>
      <c r="J5988" t="s">
        <v>49</v>
      </c>
      <c r="K5988" t="str">
        <f>IF(Table2[[#This Row],[Basis of Material Classification (System Side)*]]="Field inspection","Yes","No")</f>
        <v>No</v>
      </c>
      <c r="N5988" t="s">
        <v>50</v>
      </c>
      <c r="O5988" t="s">
        <v>41</v>
      </c>
      <c r="P5988" s="13">
        <v>32143</v>
      </c>
      <c r="Q5988" s="16" t="str">
        <f>Table2[[#This Row],[Service Line Size (inches) (System Side)]]</f>
        <v>5/8</v>
      </c>
      <c r="R5988" t="s">
        <v>43</v>
      </c>
      <c r="S5988" t="str">
        <f>IF(Table2[[#This Row],[Basis of Material Classification (Customer Side)*]]="Field inspection","Yes","No")</f>
        <v>No</v>
      </c>
      <c r="V5988" t="s">
        <v>43</v>
      </c>
      <c r="W5988" t="s">
        <v>44</v>
      </c>
      <c r="X5988" t="s">
        <v>44</v>
      </c>
      <c r="Z5988" t="s">
        <v>51</v>
      </c>
      <c r="AA5988" t="s">
        <v>46</v>
      </c>
      <c r="AB5988" t="s">
        <v>46</v>
      </c>
      <c r="AC5988" t="s">
        <v>40</v>
      </c>
    </row>
    <row r="5989" spans="1:29" ht="14.4" x14ac:dyDescent="0.3">
      <c r="A5989">
        <v>5987</v>
      </c>
      <c r="B5989" t="s">
        <v>5973</v>
      </c>
      <c r="C5989" t="s">
        <v>277</v>
      </c>
      <c r="D5989" t="s">
        <v>48</v>
      </c>
      <c r="E5989" t="s">
        <v>40</v>
      </c>
      <c r="F5989" t="s">
        <v>41</v>
      </c>
      <c r="G5989" t="s">
        <v>40</v>
      </c>
      <c r="H5989" s="26">
        <v>23377</v>
      </c>
      <c r="I5989" t="s">
        <v>42</v>
      </c>
      <c r="J5989" t="s">
        <v>49</v>
      </c>
      <c r="K5989" t="str">
        <f>IF(Table2[[#This Row],[Basis of Material Classification (System Side)*]]="Field inspection","Yes","No")</f>
        <v>No</v>
      </c>
      <c r="N5989" t="s">
        <v>50</v>
      </c>
      <c r="O5989" t="s">
        <v>41</v>
      </c>
      <c r="P5989" s="13">
        <v>27395</v>
      </c>
      <c r="Q5989" s="16" t="str">
        <f>Table2[[#This Row],[Service Line Size (inches) (System Side)]]</f>
        <v>5/8</v>
      </c>
      <c r="R5989" t="s">
        <v>49</v>
      </c>
      <c r="S5989" t="str">
        <f>IF(Table2[[#This Row],[Basis of Material Classification (Customer Side)*]]="Field inspection","Yes","No")</f>
        <v>No</v>
      </c>
      <c r="V5989" t="s">
        <v>50</v>
      </c>
      <c r="W5989" t="s">
        <v>44</v>
      </c>
      <c r="X5989" t="s">
        <v>44</v>
      </c>
      <c r="Z5989" t="s">
        <v>51</v>
      </c>
      <c r="AA5989" t="s">
        <v>46</v>
      </c>
      <c r="AB5989" t="s">
        <v>46</v>
      </c>
      <c r="AC5989" t="s">
        <v>40</v>
      </c>
    </row>
    <row r="5990" spans="1:29" ht="14.4" x14ac:dyDescent="0.3">
      <c r="A5990">
        <v>5988</v>
      </c>
      <c r="B5990" t="s">
        <v>5974</v>
      </c>
      <c r="C5990" t="s">
        <v>277</v>
      </c>
      <c r="D5990" t="s">
        <v>48</v>
      </c>
      <c r="E5990" t="s">
        <v>40</v>
      </c>
      <c r="F5990" t="s">
        <v>41</v>
      </c>
      <c r="G5990" t="s">
        <v>40</v>
      </c>
      <c r="H5990" s="27"/>
      <c r="I5990" t="s">
        <v>42</v>
      </c>
      <c r="J5990" t="s">
        <v>49</v>
      </c>
      <c r="K5990" t="str">
        <f>IF(Table2[[#This Row],[Basis of Material Classification (System Side)*]]="Field inspection","Yes","No")</f>
        <v>No</v>
      </c>
      <c r="N5990" t="s">
        <v>50</v>
      </c>
      <c r="O5990" t="s">
        <v>41</v>
      </c>
      <c r="P5990" s="13">
        <v>32874</v>
      </c>
      <c r="Q5990" s="16" t="str">
        <f>Table2[[#This Row],[Service Line Size (inches) (System Side)]]</f>
        <v>5/8</v>
      </c>
      <c r="R5990" t="s">
        <v>43</v>
      </c>
      <c r="S5990" t="str">
        <f>IF(Table2[[#This Row],[Basis of Material Classification (Customer Side)*]]="Field inspection","Yes","No")</f>
        <v>No</v>
      </c>
      <c r="V5990" t="s">
        <v>43</v>
      </c>
      <c r="W5990" t="s">
        <v>44</v>
      </c>
      <c r="X5990" t="s">
        <v>44</v>
      </c>
      <c r="Z5990" t="s">
        <v>51</v>
      </c>
      <c r="AA5990" t="s">
        <v>46</v>
      </c>
      <c r="AB5990" t="s">
        <v>46</v>
      </c>
      <c r="AC5990" t="s">
        <v>40</v>
      </c>
    </row>
    <row r="5991" spans="1:29" ht="14.4" x14ac:dyDescent="0.3">
      <c r="A5991">
        <v>5989</v>
      </c>
      <c r="B5991" t="s">
        <v>5975</v>
      </c>
      <c r="C5991" t="s">
        <v>277</v>
      </c>
      <c r="D5991" t="s">
        <v>40</v>
      </c>
      <c r="E5991" t="s">
        <v>40</v>
      </c>
      <c r="F5991" t="s">
        <v>41</v>
      </c>
      <c r="G5991" t="s">
        <v>40</v>
      </c>
      <c r="H5991" s="27"/>
      <c r="I5991" t="s">
        <v>42</v>
      </c>
      <c r="J5991" t="s">
        <v>49</v>
      </c>
      <c r="K5991" t="str">
        <f>IF(Table2[[#This Row],[Basis of Material Classification (System Side)*]]="Field inspection","Yes","No")</f>
        <v>No</v>
      </c>
      <c r="N5991" t="s">
        <v>50</v>
      </c>
      <c r="O5991" t="s">
        <v>41</v>
      </c>
      <c r="P5991" s="13">
        <v>32143</v>
      </c>
      <c r="Q5991" s="16" t="str">
        <f>Table2[[#This Row],[Service Line Size (inches) (System Side)]]</f>
        <v>5/8</v>
      </c>
      <c r="R5991" t="s">
        <v>43</v>
      </c>
      <c r="S5991" t="str">
        <f>IF(Table2[[#This Row],[Basis of Material Classification (Customer Side)*]]="Field inspection","Yes","No")</f>
        <v>No</v>
      </c>
      <c r="V5991" t="s">
        <v>43</v>
      </c>
      <c r="W5991" t="s">
        <v>44</v>
      </c>
      <c r="X5991" t="s">
        <v>44</v>
      </c>
      <c r="Z5991" t="s">
        <v>45</v>
      </c>
      <c r="AA5991" t="s">
        <v>46</v>
      </c>
      <c r="AB5991" t="s">
        <v>46</v>
      </c>
      <c r="AC5991" t="s">
        <v>40</v>
      </c>
    </row>
    <row r="5992" spans="1:29" ht="14.4" x14ac:dyDescent="0.3">
      <c r="A5992">
        <v>5990</v>
      </c>
      <c r="B5992" t="s">
        <v>5976</v>
      </c>
      <c r="C5992" t="s">
        <v>277</v>
      </c>
      <c r="D5992" t="s">
        <v>40</v>
      </c>
      <c r="E5992" t="s">
        <v>40</v>
      </c>
      <c r="F5992" t="s">
        <v>41</v>
      </c>
      <c r="G5992" t="s">
        <v>40</v>
      </c>
      <c r="H5992" s="26">
        <v>28491</v>
      </c>
      <c r="I5992" t="s">
        <v>42</v>
      </c>
      <c r="J5992" t="s">
        <v>49</v>
      </c>
      <c r="K5992" t="str">
        <f>IF(Table2[[#This Row],[Basis of Material Classification (System Side)*]]="Field inspection","Yes","No")</f>
        <v>No</v>
      </c>
      <c r="N5992" t="s">
        <v>50</v>
      </c>
      <c r="O5992" t="s">
        <v>41</v>
      </c>
      <c r="P5992" s="13">
        <v>29221</v>
      </c>
      <c r="Q5992" s="16" t="str">
        <f>Table2[[#This Row],[Service Line Size (inches) (System Side)]]</f>
        <v>5/8</v>
      </c>
      <c r="R5992" t="s">
        <v>43</v>
      </c>
      <c r="S5992" t="str">
        <f>IF(Table2[[#This Row],[Basis of Material Classification (Customer Side)*]]="Field inspection","Yes","No")</f>
        <v>No</v>
      </c>
      <c r="V5992" t="s">
        <v>43</v>
      </c>
      <c r="W5992" t="s">
        <v>44</v>
      </c>
      <c r="X5992" t="s">
        <v>44</v>
      </c>
      <c r="Z5992" t="s">
        <v>45</v>
      </c>
      <c r="AA5992" t="s">
        <v>46</v>
      </c>
      <c r="AB5992" t="s">
        <v>46</v>
      </c>
      <c r="AC5992" t="s">
        <v>40</v>
      </c>
    </row>
    <row r="5993" spans="1:29" ht="14.4" x14ac:dyDescent="0.3">
      <c r="A5993">
        <v>5991</v>
      </c>
      <c r="B5993" t="s">
        <v>5977</v>
      </c>
      <c r="C5993" t="s">
        <v>277</v>
      </c>
      <c r="D5993" t="s">
        <v>40</v>
      </c>
      <c r="E5993" t="s">
        <v>40</v>
      </c>
      <c r="F5993" t="s">
        <v>41</v>
      </c>
      <c r="G5993" t="s">
        <v>40</v>
      </c>
      <c r="H5993" s="26">
        <v>35065</v>
      </c>
      <c r="I5993" t="s">
        <v>42</v>
      </c>
      <c r="J5993" t="s">
        <v>43</v>
      </c>
      <c r="K5993" t="str">
        <f>IF(Table2[[#This Row],[Basis of Material Classification (System Side)*]]="Field inspection","Yes","No")</f>
        <v>No</v>
      </c>
      <c r="N5993" t="str">
        <f>Table2[[#This Row],[Basis of Material Classification (System Side)*]]</f>
        <v>Installation date after lead ban</v>
      </c>
      <c r="O5993" t="s">
        <v>41</v>
      </c>
      <c r="P5993" s="13">
        <v>35796</v>
      </c>
      <c r="Q5993" s="16" t="str">
        <f>Table2[[#This Row],[Service Line Size (inches) (System Side)]]</f>
        <v>5/8</v>
      </c>
      <c r="R5993" t="s">
        <v>43</v>
      </c>
      <c r="S5993" t="str">
        <f>IF(Table2[[#This Row],[Basis of Material Classification (Customer Side)*]]="Field inspection","Yes","No")</f>
        <v>No</v>
      </c>
      <c r="V5993" t="s">
        <v>43</v>
      </c>
      <c r="W5993" t="s">
        <v>44</v>
      </c>
      <c r="X5993" t="s">
        <v>44</v>
      </c>
      <c r="Z5993" t="s">
        <v>45</v>
      </c>
      <c r="AA5993" t="s">
        <v>46</v>
      </c>
      <c r="AB5993" t="s">
        <v>46</v>
      </c>
      <c r="AC5993" t="s">
        <v>40</v>
      </c>
    </row>
    <row r="5994" spans="1:29" ht="14.4" x14ac:dyDescent="0.3">
      <c r="A5994">
        <v>5992</v>
      </c>
      <c r="B5994" t="s">
        <v>5978</v>
      </c>
      <c r="C5994" t="s">
        <v>277</v>
      </c>
      <c r="D5994" t="s">
        <v>40</v>
      </c>
      <c r="E5994" t="s">
        <v>40</v>
      </c>
      <c r="F5994" t="s">
        <v>53</v>
      </c>
      <c r="G5994" t="s">
        <v>40</v>
      </c>
      <c r="H5994" s="26">
        <v>35431</v>
      </c>
      <c r="I5994" t="s">
        <v>42</v>
      </c>
      <c r="J5994" t="s">
        <v>55</v>
      </c>
      <c r="K5994" t="str">
        <f>IF(Table2[[#This Row],[Basis of Material Classification (System Side)*]]="Field inspection","Yes","No")</f>
        <v>No</v>
      </c>
      <c r="O5994" t="s">
        <v>41</v>
      </c>
      <c r="P5994" s="13">
        <v>36161</v>
      </c>
      <c r="Q5994" s="16" t="str">
        <f>Table2[[#This Row],[Service Line Size (inches) (System Side)]]</f>
        <v>5/8</v>
      </c>
      <c r="R5994" t="s">
        <v>43</v>
      </c>
      <c r="S5994" t="str">
        <f>IF(Table2[[#This Row],[Basis of Material Classification (Customer Side)*]]="Field inspection","Yes","No")</f>
        <v>No</v>
      </c>
      <c r="V5994" t="s">
        <v>43</v>
      </c>
      <c r="W5994" t="s">
        <v>44</v>
      </c>
      <c r="X5994" t="s">
        <v>44</v>
      </c>
      <c r="Z5994" t="s">
        <v>45</v>
      </c>
      <c r="AA5994" t="s">
        <v>46</v>
      </c>
      <c r="AB5994" t="s">
        <v>46</v>
      </c>
      <c r="AC5994" t="s">
        <v>40</v>
      </c>
    </row>
    <row r="5995" spans="1:29" ht="14.4" x14ac:dyDescent="0.3">
      <c r="A5995">
        <v>5993</v>
      </c>
      <c r="B5995" t="s">
        <v>5979</v>
      </c>
      <c r="C5995" t="s">
        <v>277</v>
      </c>
      <c r="D5995" t="s">
        <v>40</v>
      </c>
      <c r="E5995" t="s">
        <v>40</v>
      </c>
      <c r="F5995" t="s">
        <v>41</v>
      </c>
      <c r="G5995" t="s">
        <v>40</v>
      </c>
      <c r="H5995" s="26">
        <v>38353</v>
      </c>
      <c r="I5995" t="s">
        <v>42</v>
      </c>
      <c r="J5995" t="s">
        <v>43</v>
      </c>
      <c r="K5995" t="str">
        <f>IF(Table2[[#This Row],[Basis of Material Classification (System Side)*]]="Field inspection","Yes","No")</f>
        <v>No</v>
      </c>
      <c r="N5995" t="str">
        <f>Table2[[#This Row],[Basis of Material Classification (System Side)*]]</f>
        <v>Installation date after lead ban</v>
      </c>
      <c r="O5995" t="s">
        <v>41</v>
      </c>
      <c r="P5995" s="13">
        <v>38353</v>
      </c>
      <c r="Q5995" s="16" t="str">
        <f>Table2[[#This Row],[Service Line Size (inches) (System Side)]]</f>
        <v>5/8</v>
      </c>
      <c r="R5995" t="s">
        <v>43</v>
      </c>
      <c r="S5995" t="str">
        <f>IF(Table2[[#This Row],[Basis of Material Classification (Customer Side)*]]="Field inspection","Yes","No")</f>
        <v>No</v>
      </c>
      <c r="V5995" t="s">
        <v>43</v>
      </c>
      <c r="W5995" t="s">
        <v>44</v>
      </c>
      <c r="X5995" t="s">
        <v>44</v>
      </c>
      <c r="Z5995" t="s">
        <v>45</v>
      </c>
      <c r="AA5995" t="s">
        <v>46</v>
      </c>
      <c r="AB5995" t="s">
        <v>46</v>
      </c>
      <c r="AC5995" t="s">
        <v>40</v>
      </c>
    </row>
    <row r="5996" spans="1:29" ht="14.4" x14ac:dyDescent="0.3">
      <c r="A5996">
        <v>5994</v>
      </c>
      <c r="B5996" t="s">
        <v>5980</v>
      </c>
      <c r="C5996" t="s">
        <v>277</v>
      </c>
      <c r="D5996" t="s">
        <v>40</v>
      </c>
      <c r="E5996" t="s">
        <v>40</v>
      </c>
      <c r="F5996" t="s">
        <v>41</v>
      </c>
      <c r="G5996" t="s">
        <v>40</v>
      </c>
      <c r="H5996" s="26">
        <v>27030</v>
      </c>
      <c r="I5996" t="s">
        <v>42</v>
      </c>
      <c r="J5996" t="s">
        <v>49</v>
      </c>
      <c r="K5996" t="str">
        <f>IF(Table2[[#This Row],[Basis of Material Classification (System Side)*]]="Field inspection","Yes","No")</f>
        <v>No</v>
      </c>
      <c r="N5996" t="s">
        <v>50</v>
      </c>
      <c r="O5996" t="s">
        <v>41</v>
      </c>
      <c r="P5996" s="13">
        <v>35796</v>
      </c>
      <c r="Q5996" s="16" t="str">
        <f>Table2[[#This Row],[Service Line Size (inches) (System Side)]]</f>
        <v>5/8</v>
      </c>
      <c r="R5996" t="s">
        <v>43</v>
      </c>
      <c r="S5996" t="str">
        <f>IF(Table2[[#This Row],[Basis of Material Classification (Customer Side)*]]="Field inspection","Yes","No")</f>
        <v>No</v>
      </c>
      <c r="V5996" t="s">
        <v>43</v>
      </c>
      <c r="W5996" t="s">
        <v>44</v>
      </c>
      <c r="X5996" t="s">
        <v>44</v>
      </c>
      <c r="Z5996" t="s">
        <v>45</v>
      </c>
      <c r="AA5996" t="s">
        <v>46</v>
      </c>
      <c r="AB5996" t="s">
        <v>46</v>
      </c>
      <c r="AC5996" t="s">
        <v>40</v>
      </c>
    </row>
    <row r="5997" spans="1:29" ht="14.4" x14ac:dyDescent="0.3">
      <c r="A5997">
        <v>5995</v>
      </c>
      <c r="B5997" t="s">
        <v>5981</v>
      </c>
      <c r="C5997" t="s">
        <v>277</v>
      </c>
      <c r="D5997" t="s">
        <v>48</v>
      </c>
      <c r="E5997" t="s">
        <v>40</v>
      </c>
      <c r="F5997" t="s">
        <v>53</v>
      </c>
      <c r="G5997" t="s">
        <v>40</v>
      </c>
      <c r="H5997" s="26">
        <v>20090</v>
      </c>
      <c r="I5997" t="s">
        <v>42</v>
      </c>
      <c r="J5997" t="s">
        <v>65</v>
      </c>
      <c r="K5997" t="str">
        <f>IF(Table2[[#This Row],[Basis of Material Classification (System Side)*]]="Field inspection","Yes","No")</f>
        <v>Yes</v>
      </c>
      <c r="L5997" t="s">
        <v>66</v>
      </c>
      <c r="M5997" s="13">
        <v>45516</v>
      </c>
      <c r="O5997" t="s">
        <v>41</v>
      </c>
      <c r="P5997" s="13">
        <v>35065</v>
      </c>
      <c r="Q5997" s="16" t="str">
        <f>Table2[[#This Row],[Service Line Size (inches) (System Side)]]</f>
        <v>5/8</v>
      </c>
      <c r="R5997" t="s">
        <v>43</v>
      </c>
      <c r="S5997" t="str">
        <f>IF(Table2[[#This Row],[Basis of Material Classification (Customer Side)*]]="Field inspection","Yes","No")</f>
        <v>No</v>
      </c>
      <c r="V5997" t="s">
        <v>43</v>
      </c>
      <c r="W5997" t="s">
        <v>44</v>
      </c>
      <c r="X5997" t="s">
        <v>44</v>
      </c>
      <c r="Z5997" t="s">
        <v>51</v>
      </c>
      <c r="AA5997" t="s">
        <v>46</v>
      </c>
      <c r="AB5997" t="s">
        <v>46</v>
      </c>
      <c r="AC5997" t="s">
        <v>40</v>
      </c>
    </row>
    <row r="5998" spans="1:29" ht="14.4" x14ac:dyDescent="0.3">
      <c r="A5998">
        <v>5996</v>
      </c>
      <c r="B5998" t="s">
        <v>5982</v>
      </c>
      <c r="C5998" t="s">
        <v>277</v>
      </c>
      <c r="D5998" t="s">
        <v>40</v>
      </c>
      <c r="E5998" t="s">
        <v>40</v>
      </c>
      <c r="F5998" t="s">
        <v>41</v>
      </c>
      <c r="G5998" t="s">
        <v>40</v>
      </c>
      <c r="H5998" s="26">
        <v>28126</v>
      </c>
      <c r="I5998" t="s">
        <v>42</v>
      </c>
      <c r="J5998" t="s">
        <v>49</v>
      </c>
      <c r="K5998" t="str">
        <f>IF(Table2[[#This Row],[Basis of Material Classification (System Side)*]]="Field inspection","Yes","No")</f>
        <v>No</v>
      </c>
      <c r="N5998" t="s">
        <v>50</v>
      </c>
      <c r="O5998" t="s">
        <v>41</v>
      </c>
      <c r="P5998" s="13">
        <v>33970</v>
      </c>
      <c r="Q5998" s="16" t="str">
        <f>Table2[[#This Row],[Service Line Size (inches) (System Side)]]</f>
        <v>5/8</v>
      </c>
      <c r="R5998" t="s">
        <v>43</v>
      </c>
      <c r="S5998" t="str">
        <f>IF(Table2[[#This Row],[Basis of Material Classification (Customer Side)*]]="Field inspection","Yes","No")</f>
        <v>No</v>
      </c>
      <c r="V5998" t="s">
        <v>43</v>
      </c>
      <c r="W5998" t="s">
        <v>44</v>
      </c>
      <c r="X5998" t="s">
        <v>44</v>
      </c>
      <c r="Z5998" t="s">
        <v>45</v>
      </c>
      <c r="AA5998" t="s">
        <v>46</v>
      </c>
      <c r="AB5998" t="s">
        <v>46</v>
      </c>
      <c r="AC5998" t="s">
        <v>40</v>
      </c>
    </row>
    <row r="5999" spans="1:29" ht="14.4" x14ac:dyDescent="0.3">
      <c r="A5999">
        <v>5997</v>
      </c>
      <c r="B5999" t="s">
        <v>5983</v>
      </c>
      <c r="C5999" t="s">
        <v>277</v>
      </c>
      <c r="D5999" t="s">
        <v>40</v>
      </c>
      <c r="E5999" t="s">
        <v>40</v>
      </c>
      <c r="F5999" t="s">
        <v>41</v>
      </c>
      <c r="G5999" t="s">
        <v>40</v>
      </c>
      <c r="H5999" s="26">
        <v>27030</v>
      </c>
      <c r="I5999" t="s">
        <v>42</v>
      </c>
      <c r="J5999" t="s">
        <v>49</v>
      </c>
      <c r="K5999" t="str">
        <f>IF(Table2[[#This Row],[Basis of Material Classification (System Side)*]]="Field inspection","Yes","No")</f>
        <v>No</v>
      </c>
      <c r="N5999" t="s">
        <v>50</v>
      </c>
      <c r="O5999" t="s">
        <v>41</v>
      </c>
      <c r="P5999" s="13">
        <v>35796</v>
      </c>
      <c r="Q5999" s="16" t="str">
        <f>Table2[[#This Row],[Service Line Size (inches) (System Side)]]</f>
        <v>5/8</v>
      </c>
      <c r="R5999" t="s">
        <v>43</v>
      </c>
      <c r="S5999" t="str">
        <f>IF(Table2[[#This Row],[Basis of Material Classification (Customer Side)*]]="Field inspection","Yes","No")</f>
        <v>No</v>
      </c>
      <c r="V5999" t="s">
        <v>43</v>
      </c>
      <c r="W5999" t="s">
        <v>44</v>
      </c>
      <c r="X5999" t="s">
        <v>44</v>
      </c>
      <c r="Z5999" t="s">
        <v>45</v>
      </c>
      <c r="AA5999" t="s">
        <v>46</v>
      </c>
      <c r="AB5999" t="s">
        <v>46</v>
      </c>
      <c r="AC5999" t="s">
        <v>40</v>
      </c>
    </row>
    <row r="6000" spans="1:29" ht="14.4" x14ac:dyDescent="0.3">
      <c r="A6000">
        <v>5998</v>
      </c>
      <c r="B6000" t="s">
        <v>5984</v>
      </c>
      <c r="C6000" t="s">
        <v>277</v>
      </c>
      <c r="D6000" t="s">
        <v>40</v>
      </c>
      <c r="E6000" t="s">
        <v>40</v>
      </c>
      <c r="F6000" t="s">
        <v>41</v>
      </c>
      <c r="G6000" t="s">
        <v>40</v>
      </c>
      <c r="H6000" s="26">
        <v>32143</v>
      </c>
      <c r="I6000" t="s">
        <v>42</v>
      </c>
      <c r="J6000" t="s">
        <v>43</v>
      </c>
      <c r="K6000" t="str">
        <f>IF(Table2[[#This Row],[Basis of Material Classification (System Side)*]]="Field inspection","Yes","No")</f>
        <v>No</v>
      </c>
      <c r="N6000" t="str">
        <f>Table2[[#This Row],[Basis of Material Classification (System Side)*]]</f>
        <v>Installation date after lead ban</v>
      </c>
      <c r="O6000" t="s">
        <v>41</v>
      </c>
      <c r="P6000" s="13">
        <v>32874</v>
      </c>
      <c r="Q6000" s="16" t="str">
        <f>Table2[[#This Row],[Service Line Size (inches) (System Side)]]</f>
        <v>5/8</v>
      </c>
      <c r="R6000" t="s">
        <v>43</v>
      </c>
      <c r="S6000" t="str">
        <f>IF(Table2[[#This Row],[Basis of Material Classification (Customer Side)*]]="Field inspection","Yes","No")</f>
        <v>No</v>
      </c>
      <c r="V6000" t="s">
        <v>43</v>
      </c>
      <c r="W6000" t="s">
        <v>44</v>
      </c>
      <c r="X6000" t="s">
        <v>44</v>
      </c>
      <c r="Z6000" t="s">
        <v>45</v>
      </c>
      <c r="AA6000" t="s">
        <v>46</v>
      </c>
      <c r="AB6000" t="s">
        <v>46</v>
      </c>
      <c r="AC6000" t="s">
        <v>40</v>
      </c>
    </row>
    <row r="6001" spans="1:29" ht="14.4" x14ac:dyDescent="0.3">
      <c r="A6001">
        <v>5999</v>
      </c>
      <c r="B6001" t="s">
        <v>5985</v>
      </c>
      <c r="C6001" t="s">
        <v>277</v>
      </c>
      <c r="D6001" t="s">
        <v>40</v>
      </c>
      <c r="E6001" t="s">
        <v>40</v>
      </c>
      <c r="F6001" t="s">
        <v>41</v>
      </c>
      <c r="G6001" t="s">
        <v>40</v>
      </c>
      <c r="H6001" s="26">
        <v>34700</v>
      </c>
      <c r="I6001" t="s">
        <v>42</v>
      </c>
      <c r="J6001" t="s">
        <v>43</v>
      </c>
      <c r="K6001" t="str">
        <f>IF(Table2[[#This Row],[Basis of Material Classification (System Side)*]]="Field inspection","Yes","No")</f>
        <v>No</v>
      </c>
      <c r="N6001" t="str">
        <f>Table2[[#This Row],[Basis of Material Classification (System Side)*]]</f>
        <v>Installation date after lead ban</v>
      </c>
      <c r="O6001" t="s">
        <v>41</v>
      </c>
      <c r="P6001" s="13">
        <v>36526</v>
      </c>
      <c r="Q6001" s="16" t="str">
        <f>Table2[[#This Row],[Service Line Size (inches) (System Side)]]</f>
        <v>5/8</v>
      </c>
      <c r="R6001" t="s">
        <v>43</v>
      </c>
      <c r="S6001" t="str">
        <f>IF(Table2[[#This Row],[Basis of Material Classification (Customer Side)*]]="Field inspection","Yes","No")</f>
        <v>No</v>
      </c>
      <c r="V6001" t="s">
        <v>43</v>
      </c>
      <c r="W6001" t="s">
        <v>44</v>
      </c>
      <c r="X6001" t="s">
        <v>44</v>
      </c>
      <c r="Z6001" t="s">
        <v>58</v>
      </c>
      <c r="AA6001" t="s">
        <v>46</v>
      </c>
      <c r="AB6001" t="s">
        <v>46</v>
      </c>
      <c r="AC6001" t="s">
        <v>40</v>
      </c>
    </row>
    <row r="6002" spans="1:29" ht="14.4" x14ac:dyDescent="0.3">
      <c r="A6002">
        <v>6000</v>
      </c>
      <c r="B6002" t="s">
        <v>5986</v>
      </c>
      <c r="C6002" t="s">
        <v>277</v>
      </c>
      <c r="D6002" t="s">
        <v>40</v>
      </c>
      <c r="E6002" t="s">
        <v>40</v>
      </c>
      <c r="F6002" t="s">
        <v>41</v>
      </c>
      <c r="G6002" t="s">
        <v>40</v>
      </c>
      <c r="H6002" s="26">
        <v>37987</v>
      </c>
      <c r="I6002" t="s">
        <v>42</v>
      </c>
      <c r="J6002" t="s">
        <v>43</v>
      </c>
      <c r="K6002" t="str">
        <f>IF(Table2[[#This Row],[Basis of Material Classification (System Side)*]]="Field inspection","Yes","No")</f>
        <v>No</v>
      </c>
      <c r="N6002" t="str">
        <f>Table2[[#This Row],[Basis of Material Classification (System Side)*]]</f>
        <v>Installation date after lead ban</v>
      </c>
      <c r="O6002" t="s">
        <v>41</v>
      </c>
      <c r="P6002" s="13">
        <v>38353</v>
      </c>
      <c r="Q6002" s="16" t="str">
        <f>Table2[[#This Row],[Service Line Size (inches) (System Side)]]</f>
        <v>5/8</v>
      </c>
      <c r="R6002" t="s">
        <v>43</v>
      </c>
      <c r="S6002" t="str">
        <f>IF(Table2[[#This Row],[Basis of Material Classification (Customer Side)*]]="Field inspection","Yes","No")</f>
        <v>No</v>
      </c>
      <c r="V6002" t="s">
        <v>43</v>
      </c>
      <c r="W6002" t="s">
        <v>44</v>
      </c>
      <c r="X6002" t="s">
        <v>44</v>
      </c>
      <c r="Z6002" t="s">
        <v>45</v>
      </c>
      <c r="AA6002" t="s">
        <v>46</v>
      </c>
      <c r="AB6002" t="s">
        <v>46</v>
      </c>
      <c r="AC6002" t="s">
        <v>40</v>
      </c>
    </row>
    <row r="6003" spans="1:29" ht="14.4" x14ac:dyDescent="0.3">
      <c r="A6003">
        <v>6001</v>
      </c>
      <c r="B6003" t="s">
        <v>5987</v>
      </c>
      <c r="C6003" t="s">
        <v>277</v>
      </c>
      <c r="D6003" t="s">
        <v>40</v>
      </c>
      <c r="E6003" t="s">
        <v>40</v>
      </c>
      <c r="F6003" t="s">
        <v>53</v>
      </c>
      <c r="G6003" t="s">
        <v>40</v>
      </c>
      <c r="H6003" s="26">
        <v>37622</v>
      </c>
      <c r="I6003" t="s">
        <v>54</v>
      </c>
      <c r="J6003" t="s">
        <v>55</v>
      </c>
      <c r="K6003" t="str">
        <f>IF(Table2[[#This Row],[Basis of Material Classification (System Side)*]]="Field inspection","Yes","No")</f>
        <v>No</v>
      </c>
      <c r="O6003" t="s">
        <v>41</v>
      </c>
      <c r="P6003" s="13">
        <v>37987</v>
      </c>
      <c r="Q6003" s="16" t="str">
        <f>Table2[[#This Row],[Service Line Size (inches) (System Side)]]</f>
        <v>3/4</v>
      </c>
      <c r="R6003" t="s">
        <v>43</v>
      </c>
      <c r="S6003" t="str">
        <f>IF(Table2[[#This Row],[Basis of Material Classification (Customer Side)*]]="Field inspection","Yes","No")</f>
        <v>No</v>
      </c>
      <c r="V6003" t="s">
        <v>43</v>
      </c>
      <c r="W6003" t="s">
        <v>44</v>
      </c>
      <c r="X6003" t="s">
        <v>44</v>
      </c>
      <c r="Z6003" t="s">
        <v>45</v>
      </c>
      <c r="AA6003" t="s">
        <v>46</v>
      </c>
      <c r="AB6003" t="s">
        <v>46</v>
      </c>
      <c r="AC6003" t="s">
        <v>40</v>
      </c>
    </row>
    <row r="6004" spans="1:29" ht="14.4" x14ac:dyDescent="0.3">
      <c r="A6004">
        <v>6002</v>
      </c>
      <c r="B6004" t="s">
        <v>5988</v>
      </c>
      <c r="C6004" t="s">
        <v>277</v>
      </c>
      <c r="D6004" t="s">
        <v>40</v>
      </c>
      <c r="E6004" t="s">
        <v>40</v>
      </c>
      <c r="F6004" t="s">
        <v>41</v>
      </c>
      <c r="G6004" t="s">
        <v>40</v>
      </c>
      <c r="H6004" s="26">
        <v>37622</v>
      </c>
      <c r="I6004" t="s">
        <v>42</v>
      </c>
      <c r="J6004" t="s">
        <v>43</v>
      </c>
      <c r="K6004" t="str">
        <f>IF(Table2[[#This Row],[Basis of Material Classification (System Side)*]]="Field inspection","Yes","No")</f>
        <v>No</v>
      </c>
      <c r="N6004" t="str">
        <f>Table2[[#This Row],[Basis of Material Classification (System Side)*]]</f>
        <v>Installation date after lead ban</v>
      </c>
      <c r="O6004" t="s">
        <v>41</v>
      </c>
      <c r="P6004" s="13">
        <v>38353</v>
      </c>
      <c r="Q6004" s="16" t="str">
        <f>Table2[[#This Row],[Service Line Size (inches) (System Side)]]</f>
        <v>5/8</v>
      </c>
      <c r="R6004" t="s">
        <v>43</v>
      </c>
      <c r="S6004" t="str">
        <f>IF(Table2[[#This Row],[Basis of Material Classification (Customer Side)*]]="Field inspection","Yes","No")</f>
        <v>No</v>
      </c>
      <c r="V6004" t="s">
        <v>43</v>
      </c>
      <c r="W6004" t="s">
        <v>44</v>
      </c>
      <c r="X6004" t="s">
        <v>44</v>
      </c>
      <c r="Z6004" t="s">
        <v>45</v>
      </c>
      <c r="AA6004" t="s">
        <v>46</v>
      </c>
      <c r="AB6004" t="s">
        <v>46</v>
      </c>
      <c r="AC6004" t="s">
        <v>40</v>
      </c>
    </row>
    <row r="6005" spans="1:29" ht="14.4" x14ac:dyDescent="0.3">
      <c r="A6005">
        <v>6003</v>
      </c>
      <c r="B6005" t="s">
        <v>5989</v>
      </c>
      <c r="C6005" t="s">
        <v>277</v>
      </c>
      <c r="D6005" t="s">
        <v>40</v>
      </c>
      <c r="E6005" t="s">
        <v>40</v>
      </c>
      <c r="F6005" t="s">
        <v>41</v>
      </c>
      <c r="G6005" t="s">
        <v>40</v>
      </c>
      <c r="H6005" s="26">
        <v>32143</v>
      </c>
      <c r="I6005" t="s">
        <v>42</v>
      </c>
      <c r="J6005" t="s">
        <v>43</v>
      </c>
      <c r="K6005" t="str">
        <f>IF(Table2[[#This Row],[Basis of Material Classification (System Side)*]]="Field inspection","Yes","No")</f>
        <v>No</v>
      </c>
      <c r="N6005" t="str">
        <f>Table2[[#This Row],[Basis of Material Classification (System Side)*]]</f>
        <v>Installation date after lead ban</v>
      </c>
      <c r="O6005" t="s">
        <v>41</v>
      </c>
      <c r="P6005" s="13">
        <v>32509</v>
      </c>
      <c r="Q6005" s="16" t="str">
        <f>Table2[[#This Row],[Service Line Size (inches) (System Side)]]</f>
        <v>5/8</v>
      </c>
      <c r="R6005" t="s">
        <v>43</v>
      </c>
      <c r="S6005" t="str">
        <f>IF(Table2[[#This Row],[Basis of Material Classification (Customer Side)*]]="Field inspection","Yes","No")</f>
        <v>No</v>
      </c>
      <c r="V6005" t="s">
        <v>43</v>
      </c>
      <c r="W6005" t="s">
        <v>44</v>
      </c>
      <c r="X6005" t="s">
        <v>44</v>
      </c>
      <c r="Z6005" t="s">
        <v>45</v>
      </c>
      <c r="AA6005" t="s">
        <v>46</v>
      </c>
      <c r="AB6005" t="s">
        <v>46</v>
      </c>
      <c r="AC6005" t="s">
        <v>40</v>
      </c>
    </row>
    <row r="6006" spans="1:29" ht="14.4" x14ac:dyDescent="0.3">
      <c r="A6006">
        <v>6004</v>
      </c>
      <c r="B6006" t="s">
        <v>5990</v>
      </c>
      <c r="C6006" t="s">
        <v>277</v>
      </c>
      <c r="D6006" t="s">
        <v>40</v>
      </c>
      <c r="E6006" t="s">
        <v>40</v>
      </c>
      <c r="F6006" t="s">
        <v>53</v>
      </c>
      <c r="G6006" t="s">
        <v>40</v>
      </c>
      <c r="H6006" s="26">
        <v>28491</v>
      </c>
      <c r="I6006" t="s">
        <v>54</v>
      </c>
      <c r="J6006" t="s">
        <v>55</v>
      </c>
      <c r="K6006" t="str">
        <f>IF(Table2[[#This Row],[Basis of Material Classification (System Side)*]]="Field inspection","Yes","No")</f>
        <v>No</v>
      </c>
      <c r="O6006" t="s">
        <v>41</v>
      </c>
      <c r="P6006" s="13">
        <v>30682</v>
      </c>
      <c r="Q6006" s="16" t="str">
        <f>Table2[[#This Row],[Service Line Size (inches) (System Side)]]</f>
        <v>3/4</v>
      </c>
      <c r="R6006" t="s">
        <v>43</v>
      </c>
      <c r="S6006" t="str">
        <f>IF(Table2[[#This Row],[Basis of Material Classification (Customer Side)*]]="Field inspection","Yes","No")</f>
        <v>No</v>
      </c>
      <c r="V6006" t="s">
        <v>43</v>
      </c>
      <c r="W6006" t="s">
        <v>44</v>
      </c>
      <c r="X6006" t="s">
        <v>44</v>
      </c>
      <c r="Z6006" t="s">
        <v>49</v>
      </c>
      <c r="AA6006" t="s">
        <v>46</v>
      </c>
      <c r="AB6006" t="s">
        <v>46</v>
      </c>
      <c r="AC6006" t="s">
        <v>40</v>
      </c>
    </row>
    <row r="6007" spans="1:29" ht="14.4" x14ac:dyDescent="0.3">
      <c r="A6007">
        <v>6005</v>
      </c>
      <c r="B6007" t="s">
        <v>5991</v>
      </c>
      <c r="C6007" t="s">
        <v>277</v>
      </c>
      <c r="D6007" t="s">
        <v>40</v>
      </c>
      <c r="E6007" t="s">
        <v>40</v>
      </c>
      <c r="F6007" t="s">
        <v>41</v>
      </c>
      <c r="G6007" t="s">
        <v>40</v>
      </c>
      <c r="H6007" s="27"/>
      <c r="I6007" t="s">
        <v>42</v>
      </c>
      <c r="J6007" t="s">
        <v>49</v>
      </c>
      <c r="K6007" t="str">
        <f>IF(Table2[[#This Row],[Basis of Material Classification (System Side)*]]="Field inspection","Yes","No")</f>
        <v>No</v>
      </c>
      <c r="N6007" t="s">
        <v>50</v>
      </c>
      <c r="O6007" t="s">
        <v>41</v>
      </c>
      <c r="P6007" s="13">
        <v>38353</v>
      </c>
      <c r="Q6007" s="16" t="str">
        <f>Table2[[#This Row],[Service Line Size (inches) (System Side)]]</f>
        <v>5/8</v>
      </c>
      <c r="R6007" t="s">
        <v>43</v>
      </c>
      <c r="S6007" t="str">
        <f>IF(Table2[[#This Row],[Basis of Material Classification (Customer Side)*]]="Field inspection","Yes","No")</f>
        <v>No</v>
      </c>
      <c r="V6007" t="s">
        <v>43</v>
      </c>
      <c r="W6007" t="s">
        <v>44</v>
      </c>
      <c r="X6007" t="s">
        <v>44</v>
      </c>
      <c r="Z6007" t="s">
        <v>58</v>
      </c>
      <c r="AA6007" t="s">
        <v>46</v>
      </c>
      <c r="AB6007" t="s">
        <v>46</v>
      </c>
      <c r="AC6007" t="s">
        <v>40</v>
      </c>
    </row>
    <row r="6008" spans="1:29" ht="14.4" x14ac:dyDescent="0.3">
      <c r="A6008">
        <v>6006</v>
      </c>
      <c r="B6008" t="s">
        <v>5991</v>
      </c>
      <c r="C6008" t="s">
        <v>277</v>
      </c>
      <c r="D6008" t="s">
        <v>40</v>
      </c>
      <c r="E6008" t="s">
        <v>40</v>
      </c>
      <c r="F6008" t="s">
        <v>41</v>
      </c>
      <c r="G6008" t="s">
        <v>40</v>
      </c>
      <c r="H6008" s="27"/>
      <c r="I6008" t="s">
        <v>42</v>
      </c>
      <c r="J6008" t="s">
        <v>49</v>
      </c>
      <c r="K6008" t="str">
        <f>IF(Table2[[#This Row],[Basis of Material Classification (System Side)*]]="Field inspection","Yes","No")</f>
        <v>No</v>
      </c>
      <c r="N6008" t="s">
        <v>50</v>
      </c>
      <c r="O6008" t="s">
        <v>41</v>
      </c>
      <c r="P6008" s="13">
        <v>38353</v>
      </c>
      <c r="Q6008" s="16" t="str">
        <f>Table2[[#This Row],[Service Line Size (inches) (System Side)]]</f>
        <v>5/8</v>
      </c>
      <c r="R6008" t="s">
        <v>43</v>
      </c>
      <c r="S6008" t="str">
        <f>IF(Table2[[#This Row],[Basis of Material Classification (Customer Side)*]]="Field inspection","Yes","No")</f>
        <v>No</v>
      </c>
      <c r="V6008" t="s">
        <v>43</v>
      </c>
      <c r="W6008" t="s">
        <v>44</v>
      </c>
      <c r="X6008" t="s">
        <v>44</v>
      </c>
      <c r="Z6008" t="s">
        <v>58</v>
      </c>
      <c r="AA6008" t="s">
        <v>46</v>
      </c>
      <c r="AB6008" t="s">
        <v>46</v>
      </c>
      <c r="AC6008" t="s">
        <v>40</v>
      </c>
    </row>
    <row r="6009" spans="1:29" ht="14.4" x14ac:dyDescent="0.3">
      <c r="A6009">
        <v>6007</v>
      </c>
      <c r="B6009" t="s">
        <v>5992</v>
      </c>
      <c r="C6009" t="s">
        <v>277</v>
      </c>
      <c r="D6009" t="s">
        <v>40</v>
      </c>
      <c r="E6009" t="s">
        <v>40</v>
      </c>
      <c r="F6009" t="s">
        <v>41</v>
      </c>
      <c r="G6009" t="s">
        <v>40</v>
      </c>
      <c r="H6009" s="26">
        <v>38718</v>
      </c>
      <c r="I6009" t="s">
        <v>42</v>
      </c>
      <c r="J6009" t="s">
        <v>43</v>
      </c>
      <c r="K6009" t="str">
        <f>IF(Table2[[#This Row],[Basis of Material Classification (System Side)*]]="Field inspection","Yes","No")</f>
        <v>No</v>
      </c>
      <c r="N6009" t="str">
        <f>Table2[[#This Row],[Basis of Material Classification (System Side)*]]</f>
        <v>Installation date after lead ban</v>
      </c>
      <c r="O6009" t="s">
        <v>41</v>
      </c>
      <c r="P6009" s="13">
        <v>18264</v>
      </c>
      <c r="Q6009" s="16" t="str">
        <f>Table2[[#This Row],[Service Line Size (inches) (System Side)]]</f>
        <v>5/8</v>
      </c>
      <c r="R6009" t="s">
        <v>49</v>
      </c>
      <c r="S6009" t="str">
        <f>IF(Table2[[#This Row],[Basis of Material Classification (Customer Side)*]]="Field inspection","Yes","No")</f>
        <v>No</v>
      </c>
      <c r="V6009" t="s">
        <v>50</v>
      </c>
      <c r="W6009" t="s">
        <v>44</v>
      </c>
      <c r="X6009" t="s">
        <v>44</v>
      </c>
      <c r="Z6009" t="s">
        <v>45</v>
      </c>
      <c r="AA6009" t="s">
        <v>46</v>
      </c>
      <c r="AB6009" t="s">
        <v>46</v>
      </c>
      <c r="AC6009" t="s">
        <v>40</v>
      </c>
    </row>
    <row r="6010" spans="1:29" ht="14.4" x14ac:dyDescent="0.3">
      <c r="A6010">
        <v>6008</v>
      </c>
      <c r="B6010" t="s">
        <v>5993</v>
      </c>
      <c r="C6010" t="s">
        <v>277</v>
      </c>
      <c r="D6010" t="s">
        <v>40</v>
      </c>
      <c r="E6010" t="s">
        <v>40</v>
      </c>
      <c r="F6010" t="s">
        <v>41</v>
      </c>
      <c r="G6010" t="s">
        <v>40</v>
      </c>
      <c r="H6010" s="27"/>
      <c r="I6010" t="s">
        <v>42</v>
      </c>
      <c r="J6010" t="s">
        <v>49</v>
      </c>
      <c r="K6010" t="str">
        <f>IF(Table2[[#This Row],[Basis of Material Classification (System Side)*]]="Field inspection","Yes","No")</f>
        <v>No</v>
      </c>
      <c r="N6010" t="s">
        <v>50</v>
      </c>
      <c r="O6010" t="s">
        <v>41</v>
      </c>
      <c r="P6010" s="13">
        <v>36892</v>
      </c>
      <c r="Q6010" s="16" t="str">
        <f>Table2[[#This Row],[Service Line Size (inches) (System Side)]]</f>
        <v>5/8</v>
      </c>
      <c r="R6010" t="s">
        <v>43</v>
      </c>
      <c r="S6010" t="str">
        <f>IF(Table2[[#This Row],[Basis of Material Classification (Customer Side)*]]="Field inspection","Yes","No")</f>
        <v>No</v>
      </c>
      <c r="V6010" t="s">
        <v>43</v>
      </c>
      <c r="W6010" t="s">
        <v>44</v>
      </c>
      <c r="X6010" t="s">
        <v>44</v>
      </c>
      <c r="Z6010" t="s">
        <v>58</v>
      </c>
      <c r="AA6010" t="s">
        <v>46</v>
      </c>
      <c r="AB6010" t="s">
        <v>46</v>
      </c>
      <c r="AC6010" t="s">
        <v>40</v>
      </c>
    </row>
    <row r="6011" spans="1:29" ht="14.4" x14ac:dyDescent="0.3">
      <c r="A6011">
        <v>6009</v>
      </c>
      <c r="B6011" t="s">
        <v>5994</v>
      </c>
      <c r="C6011" t="s">
        <v>277</v>
      </c>
      <c r="D6011" t="s">
        <v>40</v>
      </c>
      <c r="E6011" t="s">
        <v>40</v>
      </c>
      <c r="F6011" t="s">
        <v>41</v>
      </c>
      <c r="G6011" t="s">
        <v>40</v>
      </c>
      <c r="H6011" s="26">
        <v>32509</v>
      </c>
      <c r="I6011" t="s">
        <v>42</v>
      </c>
      <c r="J6011" t="s">
        <v>43</v>
      </c>
      <c r="K6011" t="str">
        <f>IF(Table2[[#This Row],[Basis of Material Classification (System Side)*]]="Field inspection","Yes","No")</f>
        <v>No</v>
      </c>
      <c r="N6011" t="str">
        <f>Table2[[#This Row],[Basis of Material Classification (System Side)*]]</f>
        <v>Installation date after lead ban</v>
      </c>
      <c r="O6011" t="s">
        <v>41</v>
      </c>
      <c r="P6011" s="13">
        <v>34700</v>
      </c>
      <c r="Q6011" s="16" t="str">
        <f>Table2[[#This Row],[Service Line Size (inches) (System Side)]]</f>
        <v>5/8</v>
      </c>
      <c r="R6011" t="s">
        <v>43</v>
      </c>
      <c r="S6011" t="str">
        <f>IF(Table2[[#This Row],[Basis of Material Classification (Customer Side)*]]="Field inspection","Yes","No")</f>
        <v>No</v>
      </c>
      <c r="V6011" t="s">
        <v>43</v>
      </c>
      <c r="W6011" t="s">
        <v>44</v>
      </c>
      <c r="X6011" t="s">
        <v>44</v>
      </c>
      <c r="Z6011" t="s">
        <v>45</v>
      </c>
      <c r="AA6011" t="s">
        <v>46</v>
      </c>
      <c r="AB6011" t="s">
        <v>46</v>
      </c>
      <c r="AC6011" t="s">
        <v>40</v>
      </c>
    </row>
    <row r="6012" spans="1:29" ht="14.4" x14ac:dyDescent="0.3">
      <c r="A6012">
        <v>6010</v>
      </c>
      <c r="B6012" t="s">
        <v>5995</v>
      </c>
      <c r="C6012" t="s">
        <v>277</v>
      </c>
      <c r="D6012" t="s">
        <v>40</v>
      </c>
      <c r="E6012" t="s">
        <v>40</v>
      </c>
      <c r="F6012" t="s">
        <v>41</v>
      </c>
      <c r="G6012" t="s">
        <v>40</v>
      </c>
      <c r="H6012" s="26">
        <v>23012</v>
      </c>
      <c r="I6012" t="s">
        <v>42</v>
      </c>
      <c r="J6012" t="s">
        <v>49</v>
      </c>
      <c r="K6012" t="str">
        <f>IF(Table2[[#This Row],[Basis of Material Classification (System Side)*]]="Field inspection","Yes","No")</f>
        <v>No</v>
      </c>
      <c r="N6012" t="s">
        <v>50</v>
      </c>
      <c r="O6012" t="s">
        <v>41</v>
      </c>
      <c r="P6012" s="13">
        <v>35065</v>
      </c>
      <c r="Q6012" s="16" t="str">
        <f>Table2[[#This Row],[Service Line Size (inches) (System Side)]]</f>
        <v>5/8</v>
      </c>
      <c r="R6012" t="s">
        <v>43</v>
      </c>
      <c r="S6012" t="str">
        <f>IF(Table2[[#This Row],[Basis of Material Classification (Customer Side)*]]="Field inspection","Yes","No")</f>
        <v>No</v>
      </c>
      <c r="V6012" t="s">
        <v>43</v>
      </c>
      <c r="W6012" t="s">
        <v>44</v>
      </c>
      <c r="X6012" t="s">
        <v>44</v>
      </c>
      <c r="Z6012" t="s">
        <v>45</v>
      </c>
      <c r="AA6012" t="s">
        <v>46</v>
      </c>
      <c r="AB6012" t="s">
        <v>46</v>
      </c>
      <c r="AC6012" t="s">
        <v>40</v>
      </c>
    </row>
    <row r="6013" spans="1:29" ht="14.4" x14ac:dyDescent="0.3">
      <c r="A6013">
        <v>6011</v>
      </c>
      <c r="B6013" t="s">
        <v>5996</v>
      </c>
      <c r="C6013" t="s">
        <v>277</v>
      </c>
      <c r="D6013" t="s">
        <v>40</v>
      </c>
      <c r="E6013" t="s">
        <v>40</v>
      </c>
      <c r="F6013" t="s">
        <v>41</v>
      </c>
      <c r="G6013" t="s">
        <v>40</v>
      </c>
      <c r="H6013" s="26">
        <v>37622</v>
      </c>
      <c r="I6013" t="s">
        <v>42</v>
      </c>
      <c r="J6013" t="s">
        <v>43</v>
      </c>
      <c r="K6013" t="str">
        <f>IF(Table2[[#This Row],[Basis of Material Classification (System Side)*]]="Field inspection","Yes","No")</f>
        <v>No</v>
      </c>
      <c r="N6013" t="str">
        <f>Table2[[#This Row],[Basis of Material Classification (System Side)*]]</f>
        <v>Installation date after lead ban</v>
      </c>
      <c r="O6013" t="s">
        <v>41</v>
      </c>
      <c r="P6013" s="13">
        <v>37987</v>
      </c>
      <c r="Q6013" s="16" t="str">
        <f>Table2[[#This Row],[Service Line Size (inches) (System Side)]]</f>
        <v>5/8</v>
      </c>
      <c r="R6013" t="s">
        <v>43</v>
      </c>
      <c r="S6013" t="str">
        <f>IF(Table2[[#This Row],[Basis of Material Classification (Customer Side)*]]="Field inspection","Yes","No")</f>
        <v>No</v>
      </c>
      <c r="V6013" t="s">
        <v>43</v>
      </c>
      <c r="W6013" t="s">
        <v>44</v>
      </c>
      <c r="X6013" t="s">
        <v>44</v>
      </c>
      <c r="Z6013" t="s">
        <v>45</v>
      </c>
      <c r="AA6013" t="s">
        <v>46</v>
      </c>
      <c r="AB6013" t="s">
        <v>46</v>
      </c>
      <c r="AC6013" t="s">
        <v>40</v>
      </c>
    </row>
    <row r="6014" spans="1:29" ht="14.4" x14ac:dyDescent="0.3">
      <c r="A6014">
        <v>6012</v>
      </c>
      <c r="B6014" t="s">
        <v>5997</v>
      </c>
      <c r="C6014" t="s">
        <v>277</v>
      </c>
      <c r="D6014" t="s">
        <v>40</v>
      </c>
      <c r="E6014" t="s">
        <v>40</v>
      </c>
      <c r="F6014" t="s">
        <v>53</v>
      </c>
      <c r="G6014" t="s">
        <v>40</v>
      </c>
      <c r="H6014" s="26">
        <v>38353</v>
      </c>
      <c r="I6014" t="s">
        <v>54</v>
      </c>
      <c r="J6014" t="s">
        <v>55</v>
      </c>
      <c r="K6014" t="str">
        <f>IF(Table2[[#This Row],[Basis of Material Classification (System Side)*]]="Field inspection","Yes","No")</f>
        <v>No</v>
      </c>
      <c r="O6014" t="s">
        <v>41</v>
      </c>
      <c r="P6014" s="13">
        <v>38353</v>
      </c>
      <c r="Q6014" s="16" t="str">
        <f>Table2[[#This Row],[Service Line Size (inches) (System Side)]]</f>
        <v>3/4</v>
      </c>
      <c r="R6014" t="s">
        <v>43</v>
      </c>
      <c r="S6014" t="str">
        <f>IF(Table2[[#This Row],[Basis of Material Classification (Customer Side)*]]="Field inspection","Yes","No")</f>
        <v>No</v>
      </c>
      <c r="V6014" t="s">
        <v>43</v>
      </c>
      <c r="W6014" t="s">
        <v>44</v>
      </c>
      <c r="X6014" t="s">
        <v>44</v>
      </c>
      <c r="Z6014" t="s">
        <v>45</v>
      </c>
      <c r="AA6014" t="s">
        <v>46</v>
      </c>
      <c r="AB6014" t="s">
        <v>46</v>
      </c>
      <c r="AC6014" t="s">
        <v>40</v>
      </c>
    </row>
    <row r="6015" spans="1:29" ht="14.4" x14ac:dyDescent="0.3">
      <c r="A6015">
        <v>6013</v>
      </c>
      <c r="B6015" t="s">
        <v>5998</v>
      </c>
      <c r="C6015" t="s">
        <v>277</v>
      </c>
      <c r="D6015" t="s">
        <v>40</v>
      </c>
      <c r="E6015" t="s">
        <v>40</v>
      </c>
      <c r="F6015" t="s">
        <v>53</v>
      </c>
      <c r="G6015" t="s">
        <v>40</v>
      </c>
      <c r="H6015" s="26">
        <v>24473</v>
      </c>
      <c r="I6015" t="s">
        <v>42</v>
      </c>
      <c r="J6015" t="s">
        <v>65</v>
      </c>
      <c r="K6015" t="str">
        <f>IF(Table2[[#This Row],[Basis of Material Classification (System Side)*]]="Field inspection","Yes","No")</f>
        <v>Yes</v>
      </c>
      <c r="L6015" t="s">
        <v>66</v>
      </c>
      <c r="M6015" s="13">
        <v>45497</v>
      </c>
      <c r="O6015" t="s">
        <v>132</v>
      </c>
      <c r="P6015"/>
      <c r="Q6015" s="16" t="str">
        <f>Table2[[#This Row],[Service Line Size (inches) (System Side)]]</f>
        <v>5/8</v>
      </c>
      <c r="R6015" t="s">
        <v>65</v>
      </c>
      <c r="S6015" t="str">
        <f>IF(Table2[[#This Row],[Basis of Material Classification (Customer Side)*]]="Field inspection","Yes","No")</f>
        <v>Yes</v>
      </c>
      <c r="T6015" t="s">
        <v>71</v>
      </c>
      <c r="U6015" s="13">
        <v>45488</v>
      </c>
      <c r="V6015" t="s">
        <v>72</v>
      </c>
      <c r="W6015" t="s">
        <v>44</v>
      </c>
      <c r="X6015" t="s">
        <v>44</v>
      </c>
      <c r="Z6015" t="s">
        <v>45</v>
      </c>
      <c r="AA6015" t="s">
        <v>46</v>
      </c>
      <c r="AB6015" t="s">
        <v>46</v>
      </c>
      <c r="AC6015" t="s">
        <v>40</v>
      </c>
    </row>
    <row r="6016" spans="1:29" ht="14.4" x14ac:dyDescent="0.3">
      <c r="A6016">
        <v>6014</v>
      </c>
      <c r="B6016" t="s">
        <v>5999</v>
      </c>
      <c r="C6016" t="s">
        <v>277</v>
      </c>
      <c r="D6016" t="s">
        <v>40</v>
      </c>
      <c r="E6016" t="s">
        <v>40</v>
      </c>
      <c r="F6016" t="s">
        <v>53</v>
      </c>
      <c r="G6016" t="s">
        <v>40</v>
      </c>
      <c r="H6016" s="26">
        <v>35065</v>
      </c>
      <c r="I6016" t="s">
        <v>54</v>
      </c>
      <c r="J6016" t="s">
        <v>55</v>
      </c>
      <c r="K6016" t="str">
        <f>IF(Table2[[#This Row],[Basis of Material Classification (System Side)*]]="Field inspection","Yes","No")</f>
        <v>No</v>
      </c>
      <c r="O6016" t="s">
        <v>41</v>
      </c>
      <c r="P6016" s="13">
        <v>35431</v>
      </c>
      <c r="Q6016" s="16" t="str">
        <f>Table2[[#This Row],[Service Line Size (inches) (System Side)]]</f>
        <v>3/4</v>
      </c>
      <c r="R6016" t="s">
        <v>43</v>
      </c>
      <c r="S6016" t="str">
        <f>IF(Table2[[#This Row],[Basis of Material Classification (Customer Side)*]]="Field inspection","Yes","No")</f>
        <v>No</v>
      </c>
      <c r="V6016" t="s">
        <v>43</v>
      </c>
      <c r="W6016" t="s">
        <v>44</v>
      </c>
      <c r="X6016" t="s">
        <v>44</v>
      </c>
      <c r="Z6016" t="s">
        <v>45</v>
      </c>
      <c r="AA6016" t="s">
        <v>46</v>
      </c>
      <c r="AB6016" t="s">
        <v>46</v>
      </c>
      <c r="AC6016" t="s">
        <v>40</v>
      </c>
    </row>
    <row r="6017" spans="1:29" ht="14.4" x14ac:dyDescent="0.3">
      <c r="A6017">
        <v>6015</v>
      </c>
      <c r="B6017" t="s">
        <v>6000</v>
      </c>
      <c r="C6017" t="s">
        <v>277</v>
      </c>
      <c r="D6017" t="s">
        <v>40</v>
      </c>
      <c r="E6017" t="s">
        <v>40</v>
      </c>
      <c r="F6017" t="s">
        <v>53</v>
      </c>
      <c r="G6017" t="s">
        <v>40</v>
      </c>
      <c r="H6017" s="26">
        <v>36526</v>
      </c>
      <c r="I6017" t="s">
        <v>54</v>
      </c>
      <c r="J6017" t="s">
        <v>55</v>
      </c>
      <c r="K6017" t="str">
        <f>IF(Table2[[#This Row],[Basis of Material Classification (System Side)*]]="Field inspection","Yes","No")</f>
        <v>No</v>
      </c>
      <c r="O6017" t="s">
        <v>41</v>
      </c>
      <c r="P6017" s="13">
        <v>36892</v>
      </c>
      <c r="Q6017" s="16" t="str">
        <f>Table2[[#This Row],[Service Line Size (inches) (System Side)]]</f>
        <v>3/4</v>
      </c>
      <c r="R6017" t="s">
        <v>43</v>
      </c>
      <c r="S6017" t="str">
        <f>IF(Table2[[#This Row],[Basis of Material Classification (Customer Side)*]]="Field inspection","Yes","No")</f>
        <v>No</v>
      </c>
      <c r="V6017" t="s">
        <v>43</v>
      </c>
      <c r="W6017" t="s">
        <v>44</v>
      </c>
      <c r="X6017" t="s">
        <v>44</v>
      </c>
      <c r="Z6017" t="s">
        <v>45</v>
      </c>
      <c r="AA6017" t="s">
        <v>46</v>
      </c>
      <c r="AB6017" t="s">
        <v>46</v>
      </c>
      <c r="AC6017" t="s">
        <v>40</v>
      </c>
    </row>
    <row r="6018" spans="1:29" ht="14.4" x14ac:dyDescent="0.3">
      <c r="A6018">
        <v>6016</v>
      </c>
      <c r="B6018" t="s">
        <v>6001</v>
      </c>
      <c r="C6018" t="s">
        <v>277</v>
      </c>
      <c r="D6018" t="s">
        <v>40</v>
      </c>
      <c r="E6018" t="s">
        <v>40</v>
      </c>
      <c r="F6018" t="s">
        <v>53</v>
      </c>
      <c r="G6018" t="s">
        <v>40</v>
      </c>
      <c r="H6018" s="26">
        <v>37257</v>
      </c>
      <c r="I6018" t="s">
        <v>54</v>
      </c>
      <c r="J6018" t="s">
        <v>55</v>
      </c>
      <c r="K6018" t="str">
        <f>IF(Table2[[#This Row],[Basis of Material Classification (System Side)*]]="Field inspection","Yes","No")</f>
        <v>No</v>
      </c>
      <c r="O6018" t="s">
        <v>53</v>
      </c>
      <c r="P6018" s="13">
        <v>26665</v>
      </c>
      <c r="Q6018" s="16" t="str">
        <f>Table2[[#This Row],[Service Line Size (inches) (System Side)]]</f>
        <v>3/4</v>
      </c>
      <c r="R6018" t="s">
        <v>65</v>
      </c>
      <c r="S6018" t="str">
        <f>IF(Table2[[#This Row],[Basis of Material Classification (Customer Side)*]]="Field inspection","Yes","No")</f>
        <v>Yes</v>
      </c>
      <c r="T6018" t="s">
        <v>71</v>
      </c>
      <c r="U6018" s="13">
        <v>45481</v>
      </c>
      <c r="V6018" t="s">
        <v>72</v>
      </c>
      <c r="W6018" t="s">
        <v>44</v>
      </c>
      <c r="X6018" t="s">
        <v>44</v>
      </c>
      <c r="Z6018" t="s">
        <v>45</v>
      </c>
      <c r="AA6018" t="s">
        <v>46</v>
      </c>
      <c r="AB6018" t="s">
        <v>46</v>
      </c>
      <c r="AC6018" t="s">
        <v>40</v>
      </c>
    </row>
    <row r="6019" spans="1:29" ht="14.4" x14ac:dyDescent="0.3">
      <c r="A6019">
        <v>6017</v>
      </c>
      <c r="B6019" t="s">
        <v>6002</v>
      </c>
      <c r="C6019" t="s">
        <v>277</v>
      </c>
      <c r="D6019" t="s">
        <v>40</v>
      </c>
      <c r="E6019" t="s">
        <v>40</v>
      </c>
      <c r="F6019" t="s">
        <v>41</v>
      </c>
      <c r="G6019" t="s">
        <v>40</v>
      </c>
      <c r="H6019" s="26">
        <v>31048</v>
      </c>
      <c r="I6019" t="s">
        <v>42</v>
      </c>
      <c r="J6019" t="s">
        <v>43</v>
      </c>
      <c r="K6019" t="str">
        <f>IF(Table2[[#This Row],[Basis of Material Classification (System Side)*]]="Field inspection","Yes","No")</f>
        <v>No</v>
      </c>
      <c r="N6019" t="str">
        <f>Table2[[#This Row],[Basis of Material Classification (System Side)*]]</f>
        <v>Installation date after lead ban</v>
      </c>
      <c r="O6019" t="s">
        <v>41</v>
      </c>
      <c r="P6019" s="13">
        <v>31413</v>
      </c>
      <c r="Q6019" s="16" t="str">
        <f>Table2[[#This Row],[Service Line Size (inches) (System Side)]]</f>
        <v>5/8</v>
      </c>
      <c r="R6019" t="s">
        <v>43</v>
      </c>
      <c r="S6019" t="str">
        <f>IF(Table2[[#This Row],[Basis of Material Classification (Customer Side)*]]="Field inspection","Yes","No")</f>
        <v>No</v>
      </c>
      <c r="V6019" t="s">
        <v>43</v>
      </c>
      <c r="W6019" t="s">
        <v>44</v>
      </c>
      <c r="X6019" t="s">
        <v>44</v>
      </c>
      <c r="Z6019" t="s">
        <v>45</v>
      </c>
      <c r="AA6019" t="s">
        <v>46</v>
      </c>
      <c r="AB6019" t="s">
        <v>46</v>
      </c>
      <c r="AC6019" t="s">
        <v>40</v>
      </c>
    </row>
    <row r="6020" spans="1:29" ht="14.4" x14ac:dyDescent="0.3">
      <c r="A6020">
        <v>6018</v>
      </c>
      <c r="B6020" t="s">
        <v>6003</v>
      </c>
      <c r="C6020" t="s">
        <v>277</v>
      </c>
      <c r="D6020" t="s">
        <v>40</v>
      </c>
      <c r="E6020" t="s">
        <v>40</v>
      </c>
      <c r="F6020" t="s">
        <v>41</v>
      </c>
      <c r="G6020" t="s">
        <v>40</v>
      </c>
      <c r="H6020" s="26">
        <v>37257</v>
      </c>
      <c r="I6020" t="s">
        <v>42</v>
      </c>
      <c r="J6020" t="s">
        <v>43</v>
      </c>
      <c r="K6020" t="str">
        <f>IF(Table2[[#This Row],[Basis of Material Classification (System Side)*]]="Field inspection","Yes","No")</f>
        <v>No</v>
      </c>
      <c r="N6020" t="str">
        <f>Table2[[#This Row],[Basis of Material Classification (System Side)*]]</f>
        <v>Installation date after lead ban</v>
      </c>
      <c r="O6020" t="s">
        <v>41</v>
      </c>
      <c r="P6020" s="13">
        <v>38353</v>
      </c>
      <c r="Q6020" s="16" t="str">
        <f>Table2[[#This Row],[Service Line Size (inches) (System Side)]]</f>
        <v>5/8</v>
      </c>
      <c r="R6020" t="s">
        <v>43</v>
      </c>
      <c r="S6020" t="str">
        <f>IF(Table2[[#This Row],[Basis of Material Classification (Customer Side)*]]="Field inspection","Yes","No")</f>
        <v>No</v>
      </c>
      <c r="V6020" t="s">
        <v>43</v>
      </c>
      <c r="W6020" t="s">
        <v>44</v>
      </c>
      <c r="X6020" t="s">
        <v>44</v>
      </c>
      <c r="Z6020" t="s">
        <v>58</v>
      </c>
      <c r="AA6020" t="s">
        <v>46</v>
      </c>
      <c r="AB6020" t="s">
        <v>46</v>
      </c>
      <c r="AC6020" t="s">
        <v>40</v>
      </c>
    </row>
    <row r="6021" spans="1:29" ht="14.4" x14ac:dyDescent="0.3">
      <c r="A6021">
        <v>6019</v>
      </c>
      <c r="B6021" t="s">
        <v>6004</v>
      </c>
      <c r="C6021" t="s">
        <v>277</v>
      </c>
      <c r="D6021" t="s">
        <v>40</v>
      </c>
      <c r="E6021" t="s">
        <v>40</v>
      </c>
      <c r="F6021" t="s">
        <v>41</v>
      </c>
      <c r="G6021" t="s">
        <v>40</v>
      </c>
      <c r="H6021" s="26">
        <v>25934</v>
      </c>
      <c r="I6021" t="s">
        <v>42</v>
      </c>
      <c r="J6021" t="s">
        <v>49</v>
      </c>
      <c r="K6021" t="str">
        <f>IF(Table2[[#This Row],[Basis of Material Classification (System Side)*]]="Field inspection","Yes","No")</f>
        <v>No</v>
      </c>
      <c r="N6021" t="s">
        <v>50</v>
      </c>
      <c r="O6021" t="s">
        <v>41</v>
      </c>
      <c r="P6021" s="13">
        <v>20090</v>
      </c>
      <c r="Q6021" s="16" t="str">
        <f>Table2[[#This Row],[Service Line Size (inches) (System Side)]]</f>
        <v>5/8</v>
      </c>
      <c r="R6021" t="s">
        <v>49</v>
      </c>
      <c r="S6021" t="str">
        <f>IF(Table2[[#This Row],[Basis of Material Classification (Customer Side)*]]="Field inspection","Yes","No")</f>
        <v>No</v>
      </c>
      <c r="V6021" t="s">
        <v>50</v>
      </c>
      <c r="W6021" t="s">
        <v>44</v>
      </c>
      <c r="X6021" t="s">
        <v>44</v>
      </c>
      <c r="Z6021" t="s">
        <v>45</v>
      </c>
      <c r="AA6021" t="s">
        <v>46</v>
      </c>
      <c r="AB6021" t="s">
        <v>46</v>
      </c>
      <c r="AC6021" t="s">
        <v>40</v>
      </c>
    </row>
    <row r="6022" spans="1:29" ht="14.4" x14ac:dyDescent="0.3">
      <c r="A6022">
        <v>6020</v>
      </c>
      <c r="B6022" t="s">
        <v>11124</v>
      </c>
      <c r="C6022" t="s">
        <v>277</v>
      </c>
      <c r="D6022" t="s">
        <v>40</v>
      </c>
      <c r="E6022" t="s">
        <v>40</v>
      </c>
      <c r="F6022" t="s">
        <v>41</v>
      </c>
      <c r="G6022" t="s">
        <v>40</v>
      </c>
      <c r="H6022" s="26">
        <v>29587</v>
      </c>
      <c r="I6022" t="s">
        <v>42</v>
      </c>
      <c r="J6022" t="s">
        <v>43</v>
      </c>
      <c r="K6022" t="str">
        <f>IF(Table2[[#This Row],[Basis of Material Classification (System Side)*]]="Field inspection","Yes","No")</f>
        <v>No</v>
      </c>
      <c r="N6022" t="str">
        <f>Table2[[#This Row],[Basis of Material Classification (System Side)*]]</f>
        <v>Installation date after lead ban</v>
      </c>
      <c r="O6022" t="s">
        <v>41</v>
      </c>
      <c r="P6022" s="13">
        <v>21916</v>
      </c>
      <c r="Q6022" s="16" t="str">
        <f>Table2[[#This Row],[Service Line Size (inches) (System Side)]]</f>
        <v>5/8</v>
      </c>
      <c r="R6022" t="s">
        <v>49</v>
      </c>
      <c r="S6022" t="str">
        <f>IF(Table2[[#This Row],[Basis of Material Classification (Customer Side)*]]="Field inspection","Yes","No")</f>
        <v>No</v>
      </c>
      <c r="V6022" t="s">
        <v>50</v>
      </c>
      <c r="W6022" t="s">
        <v>44</v>
      </c>
      <c r="X6022" t="s">
        <v>44</v>
      </c>
      <c r="Z6022" t="s">
        <v>45</v>
      </c>
      <c r="AA6022" t="s">
        <v>46</v>
      </c>
      <c r="AB6022" t="s">
        <v>46</v>
      </c>
      <c r="AC6022" t="s">
        <v>40</v>
      </c>
    </row>
    <row r="6023" spans="1:29" ht="14.4" x14ac:dyDescent="0.3">
      <c r="A6023">
        <v>6021</v>
      </c>
      <c r="B6023" t="s">
        <v>6005</v>
      </c>
      <c r="C6023" t="s">
        <v>277</v>
      </c>
      <c r="D6023" t="s">
        <v>40</v>
      </c>
      <c r="E6023" t="s">
        <v>40</v>
      </c>
      <c r="F6023" t="s">
        <v>53</v>
      </c>
      <c r="G6023" t="s">
        <v>40</v>
      </c>
      <c r="H6023" s="26">
        <v>24473</v>
      </c>
      <c r="I6023" t="s">
        <v>42</v>
      </c>
      <c r="J6023" t="s">
        <v>55</v>
      </c>
      <c r="K6023" t="str">
        <f>IF(Table2[[#This Row],[Basis of Material Classification (System Side)*]]="Field inspection","Yes","No")</f>
        <v>No</v>
      </c>
      <c r="O6023" t="s">
        <v>41</v>
      </c>
      <c r="P6023" s="13">
        <v>8767</v>
      </c>
      <c r="Q6023" s="16" t="str">
        <f>Table2[[#This Row],[Service Line Size (inches) (System Side)]]</f>
        <v>5/8</v>
      </c>
      <c r="R6023" t="s">
        <v>49</v>
      </c>
      <c r="S6023" t="str">
        <f>IF(Table2[[#This Row],[Basis of Material Classification (Customer Side)*]]="Field inspection","Yes","No")</f>
        <v>No</v>
      </c>
      <c r="V6023" t="s">
        <v>50</v>
      </c>
      <c r="W6023" t="s">
        <v>44</v>
      </c>
      <c r="X6023" t="s">
        <v>44</v>
      </c>
      <c r="Z6023" t="s">
        <v>45</v>
      </c>
      <c r="AA6023" t="s">
        <v>46</v>
      </c>
      <c r="AB6023" t="s">
        <v>46</v>
      </c>
      <c r="AC6023" t="s">
        <v>40</v>
      </c>
    </row>
    <row r="6024" spans="1:29" ht="14.4" x14ac:dyDescent="0.3">
      <c r="A6024">
        <v>6022</v>
      </c>
      <c r="B6024" t="s">
        <v>6006</v>
      </c>
      <c r="C6024" t="s">
        <v>277</v>
      </c>
      <c r="D6024" t="s">
        <v>40</v>
      </c>
      <c r="E6024" t="s">
        <v>40</v>
      </c>
      <c r="F6024" t="s">
        <v>53</v>
      </c>
      <c r="G6024" t="s">
        <v>40</v>
      </c>
      <c r="H6024" s="26">
        <v>43466</v>
      </c>
      <c r="I6024" t="s">
        <v>54</v>
      </c>
      <c r="J6024" t="s">
        <v>55</v>
      </c>
      <c r="K6024" t="str">
        <f>IF(Table2[[#This Row],[Basis of Material Classification (System Side)*]]="Field inspection","Yes","No")</f>
        <v>No</v>
      </c>
      <c r="O6024" t="s">
        <v>41</v>
      </c>
      <c r="P6024"/>
      <c r="Q6024" s="16" t="str">
        <f>Table2[[#This Row],[Service Line Size (inches) (System Side)]]</f>
        <v>3/4</v>
      </c>
      <c r="R6024" t="s">
        <v>49</v>
      </c>
      <c r="S6024" t="str">
        <f>IF(Table2[[#This Row],[Basis of Material Classification (Customer Side)*]]="Field inspection","Yes","No")</f>
        <v>No</v>
      </c>
      <c r="V6024" t="s">
        <v>50</v>
      </c>
      <c r="W6024" t="s">
        <v>44</v>
      </c>
      <c r="X6024" t="s">
        <v>44</v>
      </c>
      <c r="Z6024" t="s">
        <v>58</v>
      </c>
      <c r="AA6024" t="s">
        <v>46</v>
      </c>
      <c r="AB6024" t="s">
        <v>46</v>
      </c>
      <c r="AC6024" t="s">
        <v>40</v>
      </c>
    </row>
    <row r="6025" spans="1:29" ht="14.4" x14ac:dyDescent="0.3">
      <c r="A6025">
        <v>6023</v>
      </c>
      <c r="B6025" t="s">
        <v>6007</v>
      </c>
      <c r="C6025" t="s">
        <v>277</v>
      </c>
      <c r="D6025" t="s">
        <v>40</v>
      </c>
      <c r="E6025" t="s">
        <v>40</v>
      </c>
      <c r="F6025" t="s">
        <v>53</v>
      </c>
      <c r="G6025" t="s">
        <v>40</v>
      </c>
      <c r="H6025" s="26">
        <v>36526</v>
      </c>
      <c r="I6025" t="s">
        <v>54</v>
      </c>
      <c r="J6025" t="s">
        <v>55</v>
      </c>
      <c r="K6025" t="str">
        <f>IF(Table2[[#This Row],[Basis of Material Classification (System Side)*]]="Field inspection","Yes","No")</f>
        <v>No</v>
      </c>
      <c r="O6025" t="s">
        <v>41</v>
      </c>
      <c r="P6025" s="13">
        <v>36892</v>
      </c>
      <c r="Q6025" s="16" t="str">
        <f>Table2[[#This Row],[Service Line Size (inches) (System Side)]]</f>
        <v>3/4</v>
      </c>
      <c r="R6025" t="s">
        <v>43</v>
      </c>
      <c r="S6025" t="str">
        <f>IF(Table2[[#This Row],[Basis of Material Classification (Customer Side)*]]="Field inspection","Yes","No")</f>
        <v>No</v>
      </c>
      <c r="V6025" t="s">
        <v>43</v>
      </c>
      <c r="W6025" t="s">
        <v>44</v>
      </c>
      <c r="X6025" t="s">
        <v>44</v>
      </c>
      <c r="Z6025" t="s">
        <v>45</v>
      </c>
      <c r="AA6025" t="s">
        <v>46</v>
      </c>
      <c r="AB6025" t="s">
        <v>46</v>
      </c>
      <c r="AC6025" t="s">
        <v>40</v>
      </c>
    </row>
    <row r="6026" spans="1:29" ht="14.4" x14ac:dyDescent="0.3">
      <c r="A6026">
        <v>6024</v>
      </c>
      <c r="B6026" t="s">
        <v>6008</v>
      </c>
      <c r="C6026" t="s">
        <v>277</v>
      </c>
      <c r="D6026" t="s">
        <v>40</v>
      </c>
      <c r="E6026" t="s">
        <v>40</v>
      </c>
      <c r="F6026" t="s">
        <v>41</v>
      </c>
      <c r="G6026" t="s">
        <v>40</v>
      </c>
      <c r="H6026" s="26">
        <v>20821</v>
      </c>
      <c r="I6026" t="s">
        <v>42</v>
      </c>
      <c r="J6026" t="s">
        <v>49</v>
      </c>
      <c r="K6026" t="str">
        <f>IF(Table2[[#This Row],[Basis of Material Classification (System Side)*]]="Field inspection","Yes","No")</f>
        <v>No</v>
      </c>
      <c r="N6026" t="s">
        <v>50</v>
      </c>
      <c r="O6026" t="s">
        <v>41</v>
      </c>
      <c r="P6026" s="13">
        <v>20090</v>
      </c>
      <c r="Q6026" s="16" t="str">
        <f>Table2[[#This Row],[Service Line Size (inches) (System Side)]]</f>
        <v>5/8</v>
      </c>
      <c r="R6026" t="s">
        <v>49</v>
      </c>
      <c r="S6026" t="str">
        <f>IF(Table2[[#This Row],[Basis of Material Classification (Customer Side)*]]="Field inspection","Yes","No")</f>
        <v>No</v>
      </c>
      <c r="V6026" t="s">
        <v>50</v>
      </c>
      <c r="W6026" t="s">
        <v>44</v>
      </c>
      <c r="X6026" t="s">
        <v>44</v>
      </c>
      <c r="Z6026" t="s">
        <v>45</v>
      </c>
      <c r="AA6026" t="s">
        <v>46</v>
      </c>
      <c r="AB6026" t="s">
        <v>46</v>
      </c>
      <c r="AC6026" t="s">
        <v>40</v>
      </c>
    </row>
    <row r="6027" spans="1:29" ht="14.4" x14ac:dyDescent="0.3">
      <c r="A6027">
        <v>6025</v>
      </c>
      <c r="B6027" t="s">
        <v>6009</v>
      </c>
      <c r="C6027" t="s">
        <v>277</v>
      </c>
      <c r="D6027" t="s">
        <v>40</v>
      </c>
      <c r="E6027" t="s">
        <v>40</v>
      </c>
      <c r="F6027" t="s">
        <v>53</v>
      </c>
      <c r="G6027" t="s">
        <v>40</v>
      </c>
      <c r="H6027" s="26">
        <v>37987</v>
      </c>
      <c r="I6027" t="s">
        <v>975</v>
      </c>
      <c r="J6027" t="s">
        <v>55</v>
      </c>
      <c r="K6027" t="str">
        <f>IF(Table2[[#This Row],[Basis of Material Classification (System Side)*]]="Field inspection","Yes","No")</f>
        <v>No</v>
      </c>
      <c r="O6027" t="s">
        <v>41</v>
      </c>
      <c r="P6027" s="13" t="s">
        <v>3153</v>
      </c>
      <c r="Q6027" s="16" t="str">
        <f>Table2[[#This Row],[Service Line Size (inches) (System Side)]]</f>
        <v>2</v>
      </c>
      <c r="R6027" t="s">
        <v>49</v>
      </c>
      <c r="S6027" t="str">
        <f>IF(Table2[[#This Row],[Basis of Material Classification (Customer Side)*]]="Field inspection","Yes","No")</f>
        <v>No</v>
      </c>
      <c r="V6027" t="s">
        <v>50</v>
      </c>
      <c r="W6027" t="s">
        <v>44</v>
      </c>
      <c r="X6027" t="s">
        <v>44</v>
      </c>
      <c r="Z6027" t="s">
        <v>58</v>
      </c>
      <c r="AA6027" t="s">
        <v>46</v>
      </c>
      <c r="AB6027" t="s">
        <v>46</v>
      </c>
      <c r="AC6027" t="s">
        <v>40</v>
      </c>
    </row>
    <row r="6028" spans="1:29" ht="14.4" x14ac:dyDescent="0.3">
      <c r="A6028">
        <v>6026</v>
      </c>
      <c r="B6028" t="s">
        <v>6010</v>
      </c>
      <c r="C6028" t="s">
        <v>277</v>
      </c>
      <c r="D6028" t="s">
        <v>40</v>
      </c>
      <c r="E6028" t="s">
        <v>40</v>
      </c>
      <c r="F6028" t="s">
        <v>41</v>
      </c>
      <c r="G6028" t="s">
        <v>40</v>
      </c>
      <c r="H6028" s="26">
        <v>37987</v>
      </c>
      <c r="I6028" t="s">
        <v>42</v>
      </c>
      <c r="J6028" t="s">
        <v>43</v>
      </c>
      <c r="K6028" t="str">
        <f>IF(Table2[[#This Row],[Basis of Material Classification (System Side)*]]="Field inspection","Yes","No")</f>
        <v>No</v>
      </c>
      <c r="N6028" t="str">
        <f>Table2[[#This Row],[Basis of Material Classification (System Side)*]]</f>
        <v>Installation date after lead ban</v>
      </c>
      <c r="O6028" t="s">
        <v>41</v>
      </c>
      <c r="P6028" s="13">
        <v>29221</v>
      </c>
      <c r="Q6028" s="16" t="str">
        <f>Table2[[#This Row],[Service Line Size (inches) (System Side)]]</f>
        <v>5/8</v>
      </c>
      <c r="R6028" t="s">
        <v>43</v>
      </c>
      <c r="S6028" t="str">
        <f>IF(Table2[[#This Row],[Basis of Material Classification (Customer Side)*]]="Field inspection","Yes","No")</f>
        <v>No</v>
      </c>
      <c r="V6028" t="s">
        <v>43</v>
      </c>
      <c r="W6028" t="s">
        <v>44</v>
      </c>
      <c r="X6028" t="s">
        <v>44</v>
      </c>
      <c r="Z6028" t="s">
        <v>58</v>
      </c>
      <c r="AA6028" t="s">
        <v>46</v>
      </c>
      <c r="AB6028" t="s">
        <v>46</v>
      </c>
      <c r="AC6028" t="s">
        <v>40</v>
      </c>
    </row>
    <row r="6029" spans="1:29" ht="14.4" x14ac:dyDescent="0.3">
      <c r="A6029">
        <v>6027</v>
      </c>
      <c r="B6029" t="s">
        <v>6011</v>
      </c>
      <c r="C6029" t="s">
        <v>277</v>
      </c>
      <c r="D6029" t="s">
        <v>40</v>
      </c>
      <c r="E6029" t="s">
        <v>40</v>
      </c>
      <c r="F6029" t="s">
        <v>41</v>
      </c>
      <c r="G6029" t="s">
        <v>40</v>
      </c>
      <c r="H6029" s="26">
        <v>31413</v>
      </c>
      <c r="I6029" t="s">
        <v>975</v>
      </c>
      <c r="J6029" t="s">
        <v>43</v>
      </c>
      <c r="K6029" t="str">
        <f>IF(Table2[[#This Row],[Basis of Material Classification (System Side)*]]="Field inspection","Yes","No")</f>
        <v>No</v>
      </c>
      <c r="N6029" t="str">
        <f>Table2[[#This Row],[Basis of Material Classification (System Side)*]]</f>
        <v>Installation date after lead ban</v>
      </c>
      <c r="O6029" t="s">
        <v>41</v>
      </c>
      <c r="P6029" s="13">
        <v>44562</v>
      </c>
      <c r="Q6029" s="16" t="str">
        <f>Table2[[#This Row],[Service Line Size (inches) (System Side)]]</f>
        <v>2</v>
      </c>
      <c r="R6029" t="s">
        <v>43</v>
      </c>
      <c r="S6029" t="str">
        <f>IF(Table2[[#This Row],[Basis of Material Classification (Customer Side)*]]="Field inspection","Yes","No")</f>
        <v>No</v>
      </c>
      <c r="V6029" t="s">
        <v>43</v>
      </c>
      <c r="W6029" t="s">
        <v>44</v>
      </c>
      <c r="X6029" t="s">
        <v>44</v>
      </c>
      <c r="Z6029" t="s">
        <v>58</v>
      </c>
      <c r="AA6029" t="s">
        <v>46</v>
      </c>
      <c r="AB6029" t="s">
        <v>46</v>
      </c>
      <c r="AC6029" t="s">
        <v>40</v>
      </c>
    </row>
    <row r="6030" spans="1:29" ht="14.4" x14ac:dyDescent="0.3">
      <c r="A6030">
        <v>6028</v>
      </c>
      <c r="B6030" t="s">
        <v>6012</v>
      </c>
      <c r="C6030" t="s">
        <v>277</v>
      </c>
      <c r="D6030" t="s">
        <v>40</v>
      </c>
      <c r="E6030" t="s">
        <v>40</v>
      </c>
      <c r="F6030" t="s">
        <v>41</v>
      </c>
      <c r="G6030" t="s">
        <v>40</v>
      </c>
      <c r="H6030" s="27"/>
      <c r="I6030" t="s">
        <v>42</v>
      </c>
      <c r="J6030" t="s">
        <v>49</v>
      </c>
      <c r="K6030" t="str">
        <f>IF(Table2[[#This Row],[Basis of Material Classification (System Side)*]]="Field inspection","Yes","No")</f>
        <v>No</v>
      </c>
      <c r="N6030" t="s">
        <v>50</v>
      </c>
      <c r="O6030" t="s">
        <v>41</v>
      </c>
      <c r="P6030"/>
      <c r="Q6030" s="16" t="str">
        <f>Table2[[#This Row],[Service Line Size (inches) (System Side)]]</f>
        <v>5/8</v>
      </c>
      <c r="R6030" t="s">
        <v>49</v>
      </c>
      <c r="S6030" t="str">
        <f>IF(Table2[[#This Row],[Basis of Material Classification (Customer Side)*]]="Field inspection","Yes","No")</f>
        <v>No</v>
      </c>
      <c r="V6030" t="s">
        <v>50</v>
      </c>
      <c r="W6030" t="s">
        <v>44</v>
      </c>
      <c r="X6030" t="s">
        <v>44</v>
      </c>
      <c r="Z6030" t="s">
        <v>45</v>
      </c>
      <c r="AA6030" t="s">
        <v>46</v>
      </c>
      <c r="AB6030" t="s">
        <v>46</v>
      </c>
      <c r="AC6030" t="s">
        <v>40</v>
      </c>
    </row>
    <row r="6031" spans="1:29" ht="14.4" x14ac:dyDescent="0.3">
      <c r="A6031">
        <v>6029</v>
      </c>
      <c r="B6031" t="s">
        <v>6013</v>
      </c>
      <c r="C6031" t="s">
        <v>277</v>
      </c>
      <c r="D6031" t="s">
        <v>40</v>
      </c>
      <c r="E6031" t="s">
        <v>40</v>
      </c>
      <c r="F6031" t="s">
        <v>53</v>
      </c>
      <c r="G6031" t="s">
        <v>40</v>
      </c>
      <c r="H6031" s="26">
        <v>26299</v>
      </c>
      <c r="I6031" t="s">
        <v>42</v>
      </c>
      <c r="J6031" t="s">
        <v>55</v>
      </c>
      <c r="K6031" t="str">
        <f>IF(Table2[[#This Row],[Basis of Material Classification (System Side)*]]="Field inspection","Yes","No")</f>
        <v>No</v>
      </c>
      <c r="O6031" t="s">
        <v>41</v>
      </c>
      <c r="P6031" s="13">
        <v>35796</v>
      </c>
      <c r="Q6031" s="16" t="str">
        <f>Table2[[#This Row],[Service Line Size (inches) (System Side)]]</f>
        <v>5/8</v>
      </c>
      <c r="R6031" t="s">
        <v>43</v>
      </c>
      <c r="S6031" t="str">
        <f>IF(Table2[[#This Row],[Basis of Material Classification (Customer Side)*]]="Field inspection","Yes","No")</f>
        <v>No</v>
      </c>
      <c r="V6031" t="s">
        <v>43</v>
      </c>
      <c r="W6031" t="s">
        <v>44</v>
      </c>
      <c r="X6031" t="s">
        <v>44</v>
      </c>
      <c r="Z6031" t="s">
        <v>45</v>
      </c>
      <c r="AA6031" t="s">
        <v>46</v>
      </c>
      <c r="AB6031" t="s">
        <v>46</v>
      </c>
      <c r="AC6031" t="s">
        <v>40</v>
      </c>
    </row>
    <row r="6032" spans="1:29" ht="14.4" x14ac:dyDescent="0.3">
      <c r="A6032">
        <v>6030</v>
      </c>
      <c r="B6032" t="s">
        <v>6014</v>
      </c>
      <c r="C6032" t="s">
        <v>277</v>
      </c>
      <c r="D6032" t="s">
        <v>40</v>
      </c>
      <c r="E6032" t="s">
        <v>40</v>
      </c>
      <c r="F6032" t="s">
        <v>41</v>
      </c>
      <c r="G6032" t="s">
        <v>40</v>
      </c>
      <c r="H6032" s="26">
        <v>25204</v>
      </c>
      <c r="I6032" t="s">
        <v>42</v>
      </c>
      <c r="J6032" t="s">
        <v>49</v>
      </c>
      <c r="K6032" t="str">
        <f>IF(Table2[[#This Row],[Basis of Material Classification (System Side)*]]="Field inspection","Yes","No")</f>
        <v>No</v>
      </c>
      <c r="N6032" t="s">
        <v>50</v>
      </c>
      <c r="O6032" t="s">
        <v>41</v>
      </c>
      <c r="P6032" s="13">
        <v>26299</v>
      </c>
      <c r="Q6032" s="16" t="str">
        <f>Table2[[#This Row],[Service Line Size (inches) (System Side)]]</f>
        <v>5/8</v>
      </c>
      <c r="R6032" t="s">
        <v>49</v>
      </c>
      <c r="S6032" t="str">
        <f>IF(Table2[[#This Row],[Basis of Material Classification (Customer Side)*]]="Field inspection","Yes","No")</f>
        <v>No</v>
      </c>
      <c r="V6032" t="s">
        <v>50</v>
      </c>
      <c r="W6032" t="s">
        <v>44</v>
      </c>
      <c r="X6032" t="s">
        <v>44</v>
      </c>
      <c r="Z6032" t="s">
        <v>45</v>
      </c>
      <c r="AA6032" t="s">
        <v>46</v>
      </c>
      <c r="AB6032" t="s">
        <v>46</v>
      </c>
      <c r="AC6032" t="s">
        <v>40</v>
      </c>
    </row>
    <row r="6033" spans="1:29" ht="14.4" x14ac:dyDescent="0.3">
      <c r="A6033">
        <v>6031</v>
      </c>
      <c r="B6033" t="s">
        <v>6015</v>
      </c>
      <c r="C6033" t="s">
        <v>277</v>
      </c>
      <c r="D6033" t="s">
        <v>40</v>
      </c>
      <c r="E6033" t="s">
        <v>40</v>
      </c>
      <c r="F6033" t="s">
        <v>53</v>
      </c>
      <c r="G6033" t="s">
        <v>40</v>
      </c>
      <c r="H6033" s="26">
        <v>31778</v>
      </c>
      <c r="I6033" t="s">
        <v>54</v>
      </c>
      <c r="J6033" t="s">
        <v>55</v>
      </c>
      <c r="K6033" t="str">
        <f>IF(Table2[[#This Row],[Basis of Material Classification (System Side)*]]="Field inspection","Yes","No")</f>
        <v>No</v>
      </c>
      <c r="O6033" t="s">
        <v>41</v>
      </c>
      <c r="P6033" s="13">
        <v>35065</v>
      </c>
      <c r="Q6033" s="16" t="str">
        <f>Table2[[#This Row],[Service Line Size (inches) (System Side)]]</f>
        <v>3/4</v>
      </c>
      <c r="R6033" t="s">
        <v>43</v>
      </c>
      <c r="S6033" t="str">
        <f>IF(Table2[[#This Row],[Basis of Material Classification (Customer Side)*]]="Field inspection","Yes","No")</f>
        <v>No</v>
      </c>
      <c r="V6033" t="s">
        <v>43</v>
      </c>
      <c r="W6033" t="s">
        <v>44</v>
      </c>
      <c r="X6033" t="s">
        <v>44</v>
      </c>
      <c r="Z6033" t="s">
        <v>45</v>
      </c>
      <c r="AA6033" t="s">
        <v>46</v>
      </c>
      <c r="AB6033" t="s">
        <v>46</v>
      </c>
      <c r="AC6033" t="s">
        <v>40</v>
      </c>
    </row>
    <row r="6034" spans="1:29" ht="14.4" x14ac:dyDescent="0.3">
      <c r="A6034">
        <v>6032</v>
      </c>
      <c r="B6034" t="s">
        <v>6016</v>
      </c>
      <c r="C6034" t="s">
        <v>277</v>
      </c>
      <c r="D6034" t="s">
        <v>40</v>
      </c>
      <c r="E6034" t="s">
        <v>40</v>
      </c>
      <c r="F6034" t="s">
        <v>41</v>
      </c>
      <c r="G6034" t="s">
        <v>40</v>
      </c>
      <c r="H6034" s="26">
        <v>26299</v>
      </c>
      <c r="I6034" t="s">
        <v>42</v>
      </c>
      <c r="J6034" t="s">
        <v>49</v>
      </c>
      <c r="K6034" t="str">
        <f>IF(Table2[[#This Row],[Basis of Material Classification (System Side)*]]="Field inspection","Yes","No")</f>
        <v>No</v>
      </c>
      <c r="N6034" t="s">
        <v>50</v>
      </c>
      <c r="O6034" t="s">
        <v>41</v>
      </c>
      <c r="P6034" s="13">
        <v>23012</v>
      </c>
      <c r="Q6034" s="16" t="str">
        <f>Table2[[#This Row],[Service Line Size (inches) (System Side)]]</f>
        <v>5/8</v>
      </c>
      <c r="R6034" t="s">
        <v>49</v>
      </c>
      <c r="S6034" t="str">
        <f>IF(Table2[[#This Row],[Basis of Material Classification (Customer Side)*]]="Field inspection","Yes","No")</f>
        <v>No</v>
      </c>
      <c r="V6034" t="s">
        <v>50</v>
      </c>
      <c r="W6034" t="s">
        <v>44</v>
      </c>
      <c r="X6034" t="s">
        <v>44</v>
      </c>
      <c r="Z6034" t="s">
        <v>45</v>
      </c>
      <c r="AA6034" t="s">
        <v>46</v>
      </c>
      <c r="AB6034" t="s">
        <v>46</v>
      </c>
      <c r="AC6034" t="s">
        <v>40</v>
      </c>
    </row>
    <row r="6035" spans="1:29" ht="14.4" x14ac:dyDescent="0.3">
      <c r="A6035">
        <v>6033</v>
      </c>
      <c r="B6035" t="s">
        <v>6017</v>
      </c>
      <c r="C6035" t="s">
        <v>277</v>
      </c>
      <c r="D6035" t="s">
        <v>40</v>
      </c>
      <c r="E6035" t="s">
        <v>40</v>
      </c>
      <c r="F6035" t="s">
        <v>41</v>
      </c>
      <c r="G6035" t="s">
        <v>40</v>
      </c>
      <c r="H6035" s="26">
        <v>20455</v>
      </c>
      <c r="I6035" t="s">
        <v>42</v>
      </c>
      <c r="J6035" t="s">
        <v>49</v>
      </c>
      <c r="K6035" t="str">
        <f>IF(Table2[[#This Row],[Basis of Material Classification (System Side)*]]="Field inspection","Yes","No")</f>
        <v>No</v>
      </c>
      <c r="N6035" t="s">
        <v>50</v>
      </c>
      <c r="O6035" t="s">
        <v>41</v>
      </c>
      <c r="P6035" s="13">
        <v>10959</v>
      </c>
      <c r="Q6035" s="16" t="str">
        <f>Table2[[#This Row],[Service Line Size (inches) (System Side)]]</f>
        <v>5/8</v>
      </c>
      <c r="R6035" t="s">
        <v>49</v>
      </c>
      <c r="S6035" t="str">
        <f>IF(Table2[[#This Row],[Basis of Material Classification (Customer Side)*]]="Field inspection","Yes","No")</f>
        <v>No</v>
      </c>
      <c r="V6035" t="s">
        <v>50</v>
      </c>
      <c r="W6035" t="s">
        <v>44</v>
      </c>
      <c r="X6035" t="s">
        <v>44</v>
      </c>
      <c r="Z6035" t="s">
        <v>45</v>
      </c>
      <c r="AA6035" t="s">
        <v>46</v>
      </c>
      <c r="AB6035" t="s">
        <v>46</v>
      </c>
      <c r="AC6035" t="s">
        <v>40</v>
      </c>
    </row>
    <row r="6036" spans="1:29" ht="14.4" x14ac:dyDescent="0.3">
      <c r="A6036">
        <v>6034</v>
      </c>
      <c r="B6036" t="s">
        <v>6018</v>
      </c>
      <c r="C6036" t="s">
        <v>277</v>
      </c>
      <c r="D6036" t="s">
        <v>40</v>
      </c>
      <c r="E6036" t="s">
        <v>40</v>
      </c>
      <c r="F6036" t="s">
        <v>41</v>
      </c>
      <c r="G6036" t="s">
        <v>40</v>
      </c>
      <c r="H6036" s="26">
        <v>37622</v>
      </c>
      <c r="I6036" t="s">
        <v>42</v>
      </c>
      <c r="J6036" t="s">
        <v>43</v>
      </c>
      <c r="K6036" t="str">
        <f>IF(Table2[[#This Row],[Basis of Material Classification (System Side)*]]="Field inspection","Yes","No")</f>
        <v>No</v>
      </c>
      <c r="N6036" t="str">
        <f>Table2[[#This Row],[Basis of Material Classification (System Side)*]]</f>
        <v>Installation date after lead ban</v>
      </c>
      <c r="O6036" t="s">
        <v>41</v>
      </c>
      <c r="P6036" s="13">
        <v>37987</v>
      </c>
      <c r="Q6036" s="16" t="str">
        <f>Table2[[#This Row],[Service Line Size (inches) (System Side)]]</f>
        <v>5/8</v>
      </c>
      <c r="R6036" t="s">
        <v>43</v>
      </c>
      <c r="S6036" t="str">
        <f>IF(Table2[[#This Row],[Basis of Material Classification (Customer Side)*]]="Field inspection","Yes","No")</f>
        <v>No</v>
      </c>
      <c r="V6036" t="s">
        <v>43</v>
      </c>
      <c r="W6036" t="s">
        <v>44</v>
      </c>
      <c r="X6036" t="s">
        <v>44</v>
      </c>
      <c r="Z6036" t="s">
        <v>45</v>
      </c>
      <c r="AA6036" t="s">
        <v>46</v>
      </c>
      <c r="AB6036" t="s">
        <v>46</v>
      </c>
      <c r="AC6036" t="s">
        <v>40</v>
      </c>
    </row>
    <row r="6037" spans="1:29" ht="14.4" x14ac:dyDescent="0.3">
      <c r="A6037">
        <v>6035</v>
      </c>
      <c r="B6037" t="s">
        <v>6019</v>
      </c>
      <c r="C6037" t="s">
        <v>277</v>
      </c>
      <c r="D6037" t="s">
        <v>40</v>
      </c>
      <c r="E6037" t="s">
        <v>40</v>
      </c>
      <c r="F6037" t="s">
        <v>41</v>
      </c>
      <c r="G6037" t="s">
        <v>40</v>
      </c>
      <c r="H6037" s="27"/>
      <c r="I6037" t="s">
        <v>42</v>
      </c>
      <c r="J6037" t="s">
        <v>49</v>
      </c>
      <c r="K6037" t="str">
        <f>IF(Table2[[#This Row],[Basis of Material Classification (System Side)*]]="Field inspection","Yes","No")</f>
        <v>No</v>
      </c>
      <c r="N6037" t="s">
        <v>50</v>
      </c>
      <c r="O6037" t="s">
        <v>41</v>
      </c>
      <c r="P6037" s="13">
        <v>23012</v>
      </c>
      <c r="Q6037" s="16" t="str">
        <f>Table2[[#This Row],[Service Line Size (inches) (System Side)]]</f>
        <v>5/8</v>
      </c>
      <c r="R6037" t="s">
        <v>49</v>
      </c>
      <c r="S6037" t="str">
        <f>IF(Table2[[#This Row],[Basis of Material Classification (Customer Side)*]]="Field inspection","Yes","No")</f>
        <v>No</v>
      </c>
      <c r="V6037" t="s">
        <v>50</v>
      </c>
      <c r="W6037" t="s">
        <v>44</v>
      </c>
      <c r="X6037" t="s">
        <v>44</v>
      </c>
      <c r="Z6037" t="s">
        <v>45</v>
      </c>
      <c r="AA6037" t="s">
        <v>46</v>
      </c>
      <c r="AB6037" t="s">
        <v>46</v>
      </c>
      <c r="AC6037" t="s">
        <v>40</v>
      </c>
    </row>
    <row r="6038" spans="1:29" ht="14.4" x14ac:dyDescent="0.3">
      <c r="A6038">
        <v>6036</v>
      </c>
      <c r="B6038" t="s">
        <v>6020</v>
      </c>
      <c r="C6038" t="s">
        <v>277</v>
      </c>
      <c r="D6038" t="s">
        <v>40</v>
      </c>
      <c r="E6038" t="s">
        <v>40</v>
      </c>
      <c r="F6038" t="s">
        <v>41</v>
      </c>
      <c r="G6038" t="s">
        <v>40</v>
      </c>
      <c r="H6038" s="26">
        <v>40909</v>
      </c>
      <c r="I6038" t="s">
        <v>42</v>
      </c>
      <c r="J6038" t="s">
        <v>43</v>
      </c>
      <c r="K6038" t="str">
        <f>IF(Table2[[#This Row],[Basis of Material Classification (System Side)*]]="Field inspection","Yes","No")</f>
        <v>No</v>
      </c>
      <c r="N6038" t="str">
        <f>Table2[[#This Row],[Basis of Material Classification (System Side)*]]</f>
        <v>Installation date after lead ban</v>
      </c>
      <c r="O6038" t="s">
        <v>41</v>
      </c>
      <c r="P6038" s="13">
        <v>14611</v>
      </c>
      <c r="Q6038" s="16" t="str">
        <f>Table2[[#This Row],[Service Line Size (inches) (System Side)]]</f>
        <v>5/8</v>
      </c>
      <c r="R6038" t="s">
        <v>49</v>
      </c>
      <c r="S6038" t="str">
        <f>IF(Table2[[#This Row],[Basis of Material Classification (Customer Side)*]]="Field inspection","Yes","No")</f>
        <v>No</v>
      </c>
      <c r="V6038" t="s">
        <v>50</v>
      </c>
      <c r="W6038" t="s">
        <v>44</v>
      </c>
      <c r="X6038" t="s">
        <v>44</v>
      </c>
      <c r="Z6038" t="s">
        <v>45</v>
      </c>
      <c r="AA6038" t="s">
        <v>46</v>
      </c>
      <c r="AB6038" t="s">
        <v>46</v>
      </c>
      <c r="AC6038" t="s">
        <v>40</v>
      </c>
    </row>
    <row r="6039" spans="1:29" ht="14.4" x14ac:dyDescent="0.3">
      <c r="A6039">
        <v>6037</v>
      </c>
      <c r="B6039" t="s">
        <v>6021</v>
      </c>
      <c r="C6039" t="s">
        <v>277</v>
      </c>
      <c r="D6039" t="s">
        <v>40</v>
      </c>
      <c r="E6039" t="s">
        <v>40</v>
      </c>
      <c r="F6039" t="s">
        <v>41</v>
      </c>
      <c r="G6039" t="s">
        <v>40</v>
      </c>
      <c r="H6039" s="26">
        <v>23377</v>
      </c>
      <c r="I6039" t="s">
        <v>42</v>
      </c>
      <c r="J6039" t="s">
        <v>49</v>
      </c>
      <c r="K6039" t="str">
        <f>IF(Table2[[#This Row],[Basis of Material Classification (System Side)*]]="Field inspection","Yes","No")</f>
        <v>No</v>
      </c>
      <c r="N6039" t="s">
        <v>50</v>
      </c>
      <c r="O6039" t="s">
        <v>41</v>
      </c>
      <c r="P6039" s="13">
        <v>28491</v>
      </c>
      <c r="Q6039" s="16" t="str">
        <f>Table2[[#This Row],[Service Line Size (inches) (System Side)]]</f>
        <v>5/8</v>
      </c>
      <c r="R6039" t="s">
        <v>49</v>
      </c>
      <c r="S6039" t="str">
        <f>IF(Table2[[#This Row],[Basis of Material Classification (Customer Side)*]]="Field inspection","Yes","No")</f>
        <v>No</v>
      </c>
      <c r="V6039" t="s">
        <v>50</v>
      </c>
      <c r="W6039" t="s">
        <v>44</v>
      </c>
      <c r="X6039" t="s">
        <v>44</v>
      </c>
      <c r="Z6039" t="s">
        <v>58</v>
      </c>
      <c r="AA6039" t="s">
        <v>46</v>
      </c>
      <c r="AB6039" t="s">
        <v>46</v>
      </c>
      <c r="AC6039" t="s">
        <v>40</v>
      </c>
    </row>
    <row r="6040" spans="1:29" ht="14.4" x14ac:dyDescent="0.3">
      <c r="A6040">
        <v>6038</v>
      </c>
      <c r="B6040" t="s">
        <v>6022</v>
      </c>
      <c r="C6040" t="s">
        <v>277</v>
      </c>
      <c r="D6040" t="s">
        <v>40</v>
      </c>
      <c r="E6040" t="s">
        <v>40</v>
      </c>
      <c r="F6040" t="s">
        <v>53</v>
      </c>
      <c r="G6040" t="s">
        <v>40</v>
      </c>
      <c r="H6040" s="26">
        <v>35431</v>
      </c>
      <c r="I6040" t="s">
        <v>42</v>
      </c>
      <c r="J6040" t="s">
        <v>55</v>
      </c>
      <c r="K6040" t="str">
        <f>IF(Table2[[#This Row],[Basis of Material Classification (System Side)*]]="Field inspection","Yes","No")</f>
        <v>No</v>
      </c>
      <c r="O6040" t="s">
        <v>41</v>
      </c>
      <c r="P6040" s="13">
        <v>22647</v>
      </c>
      <c r="Q6040" s="16" t="str">
        <f>Table2[[#This Row],[Service Line Size (inches) (System Side)]]</f>
        <v>5/8</v>
      </c>
      <c r="R6040" t="s">
        <v>49</v>
      </c>
      <c r="S6040" t="str">
        <f>IF(Table2[[#This Row],[Basis of Material Classification (Customer Side)*]]="Field inspection","Yes","No")</f>
        <v>No</v>
      </c>
      <c r="V6040" t="s">
        <v>50</v>
      </c>
      <c r="W6040" t="s">
        <v>44</v>
      </c>
      <c r="X6040" t="s">
        <v>44</v>
      </c>
      <c r="Z6040" t="s">
        <v>45</v>
      </c>
      <c r="AA6040" t="s">
        <v>46</v>
      </c>
      <c r="AB6040" t="s">
        <v>46</v>
      </c>
      <c r="AC6040" t="s">
        <v>40</v>
      </c>
    </row>
    <row r="6041" spans="1:29" ht="14.4" x14ac:dyDescent="0.3">
      <c r="A6041">
        <v>6039</v>
      </c>
      <c r="B6041" t="s">
        <v>6023</v>
      </c>
      <c r="C6041" t="s">
        <v>277</v>
      </c>
      <c r="D6041" t="s">
        <v>40</v>
      </c>
      <c r="E6041" t="s">
        <v>40</v>
      </c>
      <c r="F6041" t="s">
        <v>41</v>
      </c>
      <c r="G6041" t="s">
        <v>40</v>
      </c>
      <c r="H6041" s="26">
        <v>35065</v>
      </c>
      <c r="I6041" t="s">
        <v>42</v>
      </c>
      <c r="J6041" t="s">
        <v>43</v>
      </c>
      <c r="K6041" t="str">
        <f>IF(Table2[[#This Row],[Basis of Material Classification (System Side)*]]="Field inspection","Yes","No")</f>
        <v>No</v>
      </c>
      <c r="N6041" t="str">
        <f>Table2[[#This Row],[Basis of Material Classification (System Side)*]]</f>
        <v>Installation date after lead ban</v>
      </c>
      <c r="O6041" t="s">
        <v>41</v>
      </c>
      <c r="P6041" s="13">
        <v>35796</v>
      </c>
      <c r="Q6041" s="16" t="str">
        <f>Table2[[#This Row],[Service Line Size (inches) (System Side)]]</f>
        <v>5/8</v>
      </c>
      <c r="R6041" t="s">
        <v>43</v>
      </c>
      <c r="S6041" t="str">
        <f>IF(Table2[[#This Row],[Basis of Material Classification (Customer Side)*]]="Field inspection","Yes","No")</f>
        <v>No</v>
      </c>
      <c r="V6041" t="s">
        <v>43</v>
      </c>
      <c r="W6041" t="s">
        <v>44</v>
      </c>
      <c r="X6041" t="s">
        <v>44</v>
      </c>
      <c r="Z6041" t="s">
        <v>45</v>
      </c>
      <c r="AA6041" t="s">
        <v>46</v>
      </c>
      <c r="AB6041" t="s">
        <v>46</v>
      </c>
      <c r="AC6041" t="s">
        <v>40</v>
      </c>
    </row>
    <row r="6042" spans="1:29" ht="14.4" x14ac:dyDescent="0.3">
      <c r="A6042">
        <v>6040</v>
      </c>
      <c r="B6042" t="s">
        <v>6024</v>
      </c>
      <c r="C6042" t="s">
        <v>277</v>
      </c>
      <c r="D6042" t="s">
        <v>40</v>
      </c>
      <c r="E6042" t="s">
        <v>40</v>
      </c>
      <c r="F6042" t="s">
        <v>53</v>
      </c>
      <c r="G6042" t="s">
        <v>40</v>
      </c>
      <c r="H6042" s="26">
        <v>27760</v>
      </c>
      <c r="I6042">
        <v>1</v>
      </c>
      <c r="J6042" t="s">
        <v>65</v>
      </c>
      <c r="K6042" t="str">
        <f>IF(Table2[[#This Row],[Basis of Material Classification (System Side)*]]="Field inspection","Yes","No")</f>
        <v>Yes</v>
      </c>
      <c r="L6042" t="s">
        <v>66</v>
      </c>
      <c r="M6042" s="13">
        <v>45518</v>
      </c>
      <c r="O6042" t="s">
        <v>41</v>
      </c>
      <c r="P6042" s="13">
        <v>18264</v>
      </c>
      <c r="Q6042" s="16">
        <f>Table2[[#This Row],[Service Line Size (inches) (System Side)]]</f>
        <v>1</v>
      </c>
      <c r="R6042" t="s">
        <v>49</v>
      </c>
      <c r="S6042" t="str">
        <f>IF(Table2[[#This Row],[Basis of Material Classification (Customer Side)*]]="Field inspection","Yes","No")</f>
        <v>No</v>
      </c>
      <c r="V6042" t="s">
        <v>50</v>
      </c>
      <c r="W6042" t="s">
        <v>44</v>
      </c>
      <c r="X6042" t="s">
        <v>44</v>
      </c>
      <c r="Z6042" t="s">
        <v>58</v>
      </c>
      <c r="AA6042" t="s">
        <v>46</v>
      </c>
      <c r="AB6042" t="s">
        <v>46</v>
      </c>
      <c r="AC6042" t="s">
        <v>40</v>
      </c>
    </row>
    <row r="6043" spans="1:29" ht="14.4" x14ac:dyDescent="0.3">
      <c r="A6043">
        <v>6041</v>
      </c>
      <c r="B6043" t="s">
        <v>6025</v>
      </c>
      <c r="C6043" t="s">
        <v>277</v>
      </c>
      <c r="D6043" t="s">
        <v>40</v>
      </c>
      <c r="E6043" t="s">
        <v>40</v>
      </c>
      <c r="F6043" t="s">
        <v>41</v>
      </c>
      <c r="G6043" t="s">
        <v>40</v>
      </c>
      <c r="H6043" s="26">
        <v>27760</v>
      </c>
      <c r="I6043" t="s">
        <v>42</v>
      </c>
      <c r="J6043" t="s">
        <v>49</v>
      </c>
      <c r="K6043" t="str">
        <f>IF(Table2[[#This Row],[Basis of Material Classification (System Side)*]]="Field inspection","Yes","No")</f>
        <v>No</v>
      </c>
      <c r="N6043" t="s">
        <v>50</v>
      </c>
      <c r="O6043" t="s">
        <v>41</v>
      </c>
      <c r="P6043" s="13">
        <v>1462</v>
      </c>
      <c r="Q6043" s="16" t="str">
        <f>Table2[[#This Row],[Service Line Size (inches) (System Side)]]</f>
        <v>5/8</v>
      </c>
      <c r="R6043" t="s">
        <v>49</v>
      </c>
      <c r="S6043" t="str">
        <f>IF(Table2[[#This Row],[Basis of Material Classification (Customer Side)*]]="Field inspection","Yes","No")</f>
        <v>No</v>
      </c>
      <c r="V6043" t="s">
        <v>50</v>
      </c>
      <c r="W6043" t="s">
        <v>44</v>
      </c>
      <c r="X6043" t="s">
        <v>44</v>
      </c>
      <c r="Z6043" t="s">
        <v>58</v>
      </c>
      <c r="AA6043" t="s">
        <v>46</v>
      </c>
      <c r="AB6043" t="s">
        <v>46</v>
      </c>
      <c r="AC6043" t="s">
        <v>40</v>
      </c>
    </row>
    <row r="6044" spans="1:29" ht="14.4" x14ac:dyDescent="0.3">
      <c r="A6044">
        <v>6042</v>
      </c>
      <c r="B6044" t="s">
        <v>6026</v>
      </c>
      <c r="C6044" t="s">
        <v>277</v>
      </c>
      <c r="D6044" t="s">
        <v>40</v>
      </c>
      <c r="E6044" t="s">
        <v>40</v>
      </c>
      <c r="F6044" t="s">
        <v>41</v>
      </c>
      <c r="G6044" t="s">
        <v>40</v>
      </c>
      <c r="H6044" s="26">
        <v>37987</v>
      </c>
      <c r="I6044" t="s">
        <v>42</v>
      </c>
      <c r="J6044" t="s">
        <v>43</v>
      </c>
      <c r="K6044" t="str">
        <f>IF(Table2[[#This Row],[Basis of Material Classification (System Side)*]]="Field inspection","Yes","No")</f>
        <v>No</v>
      </c>
      <c r="N6044" t="str">
        <f>Table2[[#This Row],[Basis of Material Classification (System Side)*]]</f>
        <v>Installation date after lead ban</v>
      </c>
      <c r="O6044" t="s">
        <v>41</v>
      </c>
      <c r="P6044" s="13">
        <v>37987</v>
      </c>
      <c r="Q6044" s="16" t="str">
        <f>Table2[[#This Row],[Service Line Size (inches) (System Side)]]</f>
        <v>5/8</v>
      </c>
      <c r="R6044" t="s">
        <v>43</v>
      </c>
      <c r="S6044" t="str">
        <f>IF(Table2[[#This Row],[Basis of Material Classification (Customer Side)*]]="Field inspection","Yes","No")</f>
        <v>No</v>
      </c>
      <c r="V6044" t="s">
        <v>43</v>
      </c>
      <c r="W6044" t="s">
        <v>44</v>
      </c>
      <c r="X6044" t="s">
        <v>44</v>
      </c>
      <c r="Z6044" t="s">
        <v>45</v>
      </c>
      <c r="AA6044" t="s">
        <v>46</v>
      </c>
      <c r="AB6044" t="s">
        <v>46</v>
      </c>
      <c r="AC6044" t="s">
        <v>40</v>
      </c>
    </row>
    <row r="6045" spans="1:29" ht="14.4" x14ac:dyDescent="0.3">
      <c r="A6045">
        <v>6043</v>
      </c>
      <c r="B6045" t="s">
        <v>6027</v>
      </c>
      <c r="C6045" t="s">
        <v>277</v>
      </c>
      <c r="D6045" t="s">
        <v>40</v>
      </c>
      <c r="E6045" t="s">
        <v>40</v>
      </c>
      <c r="F6045" t="s">
        <v>53</v>
      </c>
      <c r="G6045" t="s">
        <v>40</v>
      </c>
      <c r="H6045" s="26">
        <v>26299</v>
      </c>
      <c r="I6045" t="s">
        <v>42</v>
      </c>
      <c r="J6045" t="s">
        <v>55</v>
      </c>
      <c r="K6045" t="str">
        <f>IF(Table2[[#This Row],[Basis of Material Classification (System Side)*]]="Field inspection","Yes","No")</f>
        <v>No</v>
      </c>
      <c r="O6045" t="s">
        <v>41</v>
      </c>
      <c r="P6045" s="13">
        <v>26299</v>
      </c>
      <c r="Q6045" s="16" t="str">
        <f>Table2[[#This Row],[Service Line Size (inches) (System Side)]]</f>
        <v>5/8</v>
      </c>
      <c r="R6045" t="s">
        <v>49</v>
      </c>
      <c r="S6045" t="str">
        <f>IF(Table2[[#This Row],[Basis of Material Classification (Customer Side)*]]="Field inspection","Yes","No")</f>
        <v>No</v>
      </c>
      <c r="V6045" t="s">
        <v>50</v>
      </c>
      <c r="W6045" t="s">
        <v>44</v>
      </c>
      <c r="X6045" t="s">
        <v>44</v>
      </c>
      <c r="Z6045" t="s">
        <v>45</v>
      </c>
      <c r="AA6045" t="s">
        <v>46</v>
      </c>
      <c r="AB6045" t="s">
        <v>46</v>
      </c>
      <c r="AC6045" t="s">
        <v>40</v>
      </c>
    </row>
    <row r="6046" spans="1:29" ht="14.4" x14ac:dyDescent="0.3">
      <c r="A6046">
        <v>6044</v>
      </c>
      <c r="B6046" t="s">
        <v>6028</v>
      </c>
      <c r="C6046" t="s">
        <v>277</v>
      </c>
      <c r="D6046" t="s">
        <v>40</v>
      </c>
      <c r="E6046" t="s">
        <v>40</v>
      </c>
      <c r="F6046" t="s">
        <v>53</v>
      </c>
      <c r="G6046" t="s">
        <v>40</v>
      </c>
      <c r="H6046" s="27"/>
      <c r="I6046" t="s">
        <v>42</v>
      </c>
      <c r="J6046" t="s">
        <v>55</v>
      </c>
      <c r="K6046" t="str">
        <f>IF(Table2[[#This Row],[Basis of Material Classification (System Side)*]]="Field inspection","Yes","No")</f>
        <v>No</v>
      </c>
      <c r="O6046" t="s">
        <v>41</v>
      </c>
      <c r="P6046" s="13">
        <v>16438</v>
      </c>
      <c r="Q6046" s="16" t="str">
        <f>Table2[[#This Row],[Service Line Size (inches) (System Side)]]</f>
        <v>5/8</v>
      </c>
      <c r="R6046" t="s">
        <v>49</v>
      </c>
      <c r="S6046" t="str">
        <f>IF(Table2[[#This Row],[Basis of Material Classification (Customer Side)*]]="Field inspection","Yes","No")</f>
        <v>No</v>
      </c>
      <c r="V6046" t="s">
        <v>50</v>
      </c>
      <c r="W6046" t="s">
        <v>44</v>
      </c>
      <c r="X6046" t="s">
        <v>44</v>
      </c>
      <c r="Z6046" t="s">
        <v>45</v>
      </c>
      <c r="AA6046" t="s">
        <v>46</v>
      </c>
      <c r="AB6046" t="s">
        <v>46</v>
      </c>
      <c r="AC6046" t="s">
        <v>40</v>
      </c>
    </row>
    <row r="6047" spans="1:29" ht="14.4" x14ac:dyDescent="0.3">
      <c r="A6047">
        <v>6045</v>
      </c>
      <c r="B6047" t="s">
        <v>6029</v>
      </c>
      <c r="C6047" t="s">
        <v>277</v>
      </c>
      <c r="D6047" t="s">
        <v>40</v>
      </c>
      <c r="E6047" t="s">
        <v>40</v>
      </c>
      <c r="F6047" t="s">
        <v>41</v>
      </c>
      <c r="G6047" t="s">
        <v>40</v>
      </c>
      <c r="H6047" s="26">
        <v>26299</v>
      </c>
      <c r="I6047" t="s">
        <v>42</v>
      </c>
      <c r="J6047" t="s">
        <v>49</v>
      </c>
      <c r="K6047" t="str">
        <f>IF(Table2[[#This Row],[Basis of Material Classification (System Side)*]]="Field inspection","Yes","No")</f>
        <v>No</v>
      </c>
      <c r="N6047" t="s">
        <v>50</v>
      </c>
      <c r="O6047" t="s">
        <v>41</v>
      </c>
      <c r="P6047" s="13">
        <v>26665</v>
      </c>
      <c r="Q6047" s="16" t="str">
        <f>Table2[[#This Row],[Service Line Size (inches) (System Side)]]</f>
        <v>5/8</v>
      </c>
      <c r="R6047" t="s">
        <v>49</v>
      </c>
      <c r="S6047" t="str">
        <f>IF(Table2[[#This Row],[Basis of Material Classification (Customer Side)*]]="Field inspection","Yes","No")</f>
        <v>No</v>
      </c>
      <c r="V6047" t="s">
        <v>50</v>
      </c>
      <c r="W6047" t="s">
        <v>44</v>
      </c>
      <c r="X6047" t="s">
        <v>44</v>
      </c>
      <c r="Z6047" t="s">
        <v>45</v>
      </c>
      <c r="AA6047" t="s">
        <v>46</v>
      </c>
      <c r="AB6047" t="s">
        <v>46</v>
      </c>
      <c r="AC6047" t="s">
        <v>40</v>
      </c>
    </row>
    <row r="6048" spans="1:29" ht="14.4" x14ac:dyDescent="0.3">
      <c r="A6048">
        <v>6046</v>
      </c>
      <c r="B6048" t="s">
        <v>6030</v>
      </c>
      <c r="C6048" t="s">
        <v>277</v>
      </c>
      <c r="D6048" t="s">
        <v>40</v>
      </c>
      <c r="E6048" t="s">
        <v>40</v>
      </c>
      <c r="F6048" t="s">
        <v>53</v>
      </c>
      <c r="G6048" t="s">
        <v>40</v>
      </c>
      <c r="H6048" s="26">
        <v>20090</v>
      </c>
      <c r="I6048" t="s">
        <v>189</v>
      </c>
      <c r="J6048" t="s">
        <v>55</v>
      </c>
      <c r="K6048" t="str">
        <f>IF(Table2[[#This Row],[Basis of Material Classification (System Side)*]]="Field inspection","Yes","No")</f>
        <v>No</v>
      </c>
      <c r="O6048" t="s">
        <v>53</v>
      </c>
      <c r="P6048" s="13">
        <v>21186</v>
      </c>
      <c r="Q6048" s="16" t="str">
        <f>Table2[[#This Row],[Service Line Size (inches) (System Side)]]</f>
        <v xml:space="preserve"> 3/4</v>
      </c>
      <c r="R6048" t="s">
        <v>55</v>
      </c>
      <c r="S6048" t="str">
        <f>IF(Table2[[#This Row],[Basis of Material Classification (Customer Side)*]]="Field inspection","Yes","No")</f>
        <v>No</v>
      </c>
      <c r="V6048" t="s">
        <v>72</v>
      </c>
      <c r="W6048" t="s">
        <v>44</v>
      </c>
      <c r="X6048" t="s">
        <v>44</v>
      </c>
      <c r="Z6048" t="s">
        <v>45</v>
      </c>
      <c r="AA6048" t="s">
        <v>46</v>
      </c>
      <c r="AB6048" t="s">
        <v>46</v>
      </c>
      <c r="AC6048" t="s">
        <v>40</v>
      </c>
    </row>
    <row r="6049" spans="1:29" ht="14.4" x14ac:dyDescent="0.3">
      <c r="A6049">
        <v>6047</v>
      </c>
      <c r="B6049" t="s">
        <v>6031</v>
      </c>
      <c r="C6049" t="s">
        <v>277</v>
      </c>
      <c r="D6049" t="s">
        <v>40</v>
      </c>
      <c r="E6049" t="s">
        <v>40</v>
      </c>
      <c r="F6049" t="s">
        <v>41</v>
      </c>
      <c r="G6049" t="s">
        <v>40</v>
      </c>
      <c r="H6049" s="26">
        <v>32874</v>
      </c>
      <c r="I6049" t="s">
        <v>42</v>
      </c>
      <c r="J6049" t="s">
        <v>43</v>
      </c>
      <c r="K6049" t="str">
        <f>IF(Table2[[#This Row],[Basis of Material Classification (System Side)*]]="Field inspection","Yes","No")</f>
        <v>No</v>
      </c>
      <c r="N6049" t="str">
        <f>Table2[[#This Row],[Basis of Material Classification (System Side)*]]</f>
        <v>Installation date after lead ban</v>
      </c>
      <c r="O6049" t="s">
        <v>41</v>
      </c>
      <c r="P6049" s="13">
        <v>35431</v>
      </c>
      <c r="Q6049" s="16" t="str">
        <f>Table2[[#This Row],[Service Line Size (inches) (System Side)]]</f>
        <v>5/8</v>
      </c>
      <c r="R6049" t="s">
        <v>43</v>
      </c>
      <c r="S6049" t="str">
        <f>IF(Table2[[#This Row],[Basis of Material Classification (Customer Side)*]]="Field inspection","Yes","No")</f>
        <v>No</v>
      </c>
      <c r="V6049" t="s">
        <v>43</v>
      </c>
      <c r="W6049" t="s">
        <v>44</v>
      </c>
      <c r="X6049" t="s">
        <v>44</v>
      </c>
      <c r="Z6049" t="s">
        <v>45</v>
      </c>
      <c r="AA6049" t="s">
        <v>46</v>
      </c>
      <c r="AB6049" t="s">
        <v>46</v>
      </c>
      <c r="AC6049" t="s">
        <v>40</v>
      </c>
    </row>
    <row r="6050" spans="1:29" ht="14.4" x14ac:dyDescent="0.3">
      <c r="A6050">
        <v>6048</v>
      </c>
      <c r="B6050" t="s">
        <v>6032</v>
      </c>
      <c r="C6050" t="s">
        <v>277</v>
      </c>
      <c r="D6050" t="s">
        <v>40</v>
      </c>
      <c r="E6050" t="s">
        <v>40</v>
      </c>
      <c r="F6050" t="s">
        <v>41</v>
      </c>
      <c r="G6050" t="s">
        <v>40</v>
      </c>
      <c r="H6050" s="26">
        <v>32509</v>
      </c>
      <c r="I6050" t="s">
        <v>42</v>
      </c>
      <c r="J6050" t="s">
        <v>43</v>
      </c>
      <c r="K6050" t="str">
        <f>IF(Table2[[#This Row],[Basis of Material Classification (System Side)*]]="Field inspection","Yes","No")</f>
        <v>No</v>
      </c>
      <c r="N6050" t="str">
        <f>Table2[[#This Row],[Basis of Material Classification (System Side)*]]</f>
        <v>Installation date after lead ban</v>
      </c>
      <c r="O6050" t="s">
        <v>41</v>
      </c>
      <c r="P6050" s="13">
        <v>32874</v>
      </c>
      <c r="Q6050" s="16" t="str">
        <f>Table2[[#This Row],[Service Line Size (inches) (System Side)]]</f>
        <v>5/8</v>
      </c>
      <c r="R6050" t="s">
        <v>43</v>
      </c>
      <c r="S6050" t="str">
        <f>IF(Table2[[#This Row],[Basis of Material Classification (Customer Side)*]]="Field inspection","Yes","No")</f>
        <v>No</v>
      </c>
      <c r="V6050" t="s">
        <v>43</v>
      </c>
      <c r="W6050" t="s">
        <v>44</v>
      </c>
      <c r="X6050" t="s">
        <v>44</v>
      </c>
      <c r="Z6050" t="s">
        <v>45</v>
      </c>
      <c r="AA6050" t="s">
        <v>46</v>
      </c>
      <c r="AB6050" t="s">
        <v>46</v>
      </c>
      <c r="AC6050" t="s">
        <v>40</v>
      </c>
    </row>
    <row r="6051" spans="1:29" ht="14.4" x14ac:dyDescent="0.3">
      <c r="A6051">
        <v>6049</v>
      </c>
      <c r="B6051" t="s">
        <v>6033</v>
      </c>
      <c r="C6051" t="s">
        <v>277</v>
      </c>
      <c r="D6051" t="s">
        <v>40</v>
      </c>
      <c r="E6051" t="s">
        <v>40</v>
      </c>
      <c r="F6051" t="s">
        <v>41</v>
      </c>
      <c r="G6051" t="s">
        <v>40</v>
      </c>
      <c r="H6051" s="26">
        <v>32509</v>
      </c>
      <c r="I6051" t="s">
        <v>42</v>
      </c>
      <c r="J6051" t="s">
        <v>43</v>
      </c>
      <c r="K6051" t="str">
        <f>IF(Table2[[#This Row],[Basis of Material Classification (System Side)*]]="Field inspection","Yes","No")</f>
        <v>No</v>
      </c>
      <c r="N6051" t="str">
        <f>Table2[[#This Row],[Basis of Material Classification (System Side)*]]</f>
        <v>Installation date after lead ban</v>
      </c>
      <c r="O6051" t="s">
        <v>41</v>
      </c>
      <c r="P6051" s="13">
        <v>37622</v>
      </c>
      <c r="Q6051" s="16" t="str">
        <f>Table2[[#This Row],[Service Line Size (inches) (System Side)]]</f>
        <v>5/8</v>
      </c>
      <c r="R6051" t="s">
        <v>43</v>
      </c>
      <c r="S6051" t="str">
        <f>IF(Table2[[#This Row],[Basis of Material Classification (Customer Side)*]]="Field inspection","Yes","No")</f>
        <v>No</v>
      </c>
      <c r="V6051" t="s">
        <v>43</v>
      </c>
      <c r="W6051" t="s">
        <v>44</v>
      </c>
      <c r="X6051" t="s">
        <v>44</v>
      </c>
      <c r="Z6051" t="s">
        <v>45</v>
      </c>
      <c r="AA6051" t="s">
        <v>46</v>
      </c>
      <c r="AB6051" t="s">
        <v>46</v>
      </c>
      <c r="AC6051" t="s">
        <v>40</v>
      </c>
    </row>
    <row r="6052" spans="1:29" ht="14.4" x14ac:dyDescent="0.3">
      <c r="A6052">
        <v>6050</v>
      </c>
      <c r="B6052" t="s">
        <v>11125</v>
      </c>
      <c r="C6052" t="s">
        <v>277</v>
      </c>
      <c r="D6052" t="s">
        <v>40</v>
      </c>
      <c r="E6052" t="s">
        <v>40</v>
      </c>
      <c r="F6052" t="s">
        <v>41</v>
      </c>
      <c r="G6052" t="s">
        <v>40</v>
      </c>
      <c r="H6052" s="27"/>
      <c r="I6052" t="s">
        <v>42</v>
      </c>
      <c r="J6052" t="s">
        <v>49</v>
      </c>
      <c r="K6052" t="str">
        <f>IF(Table2[[#This Row],[Basis of Material Classification (System Side)*]]="Field inspection","Yes","No")</f>
        <v>No</v>
      </c>
      <c r="N6052" t="s">
        <v>50</v>
      </c>
      <c r="O6052" t="s">
        <v>41</v>
      </c>
      <c r="P6052" s="13" t="s">
        <v>3316</v>
      </c>
      <c r="Q6052" s="16" t="str">
        <f>Table2[[#This Row],[Service Line Size (inches) (System Side)]]</f>
        <v>5/8</v>
      </c>
      <c r="R6052" t="s">
        <v>49</v>
      </c>
      <c r="S6052" t="str">
        <f>IF(Table2[[#This Row],[Basis of Material Classification (Customer Side)*]]="Field inspection","Yes","No")</f>
        <v>No</v>
      </c>
      <c r="V6052" t="s">
        <v>50</v>
      </c>
      <c r="W6052" t="s">
        <v>44</v>
      </c>
      <c r="X6052" t="s">
        <v>44</v>
      </c>
      <c r="Z6052" t="s">
        <v>45</v>
      </c>
      <c r="AA6052" t="s">
        <v>46</v>
      </c>
      <c r="AB6052" t="s">
        <v>46</v>
      </c>
      <c r="AC6052" t="s">
        <v>40</v>
      </c>
    </row>
    <row r="6053" spans="1:29" ht="14.4" x14ac:dyDescent="0.3">
      <c r="A6053">
        <v>6051</v>
      </c>
      <c r="B6053" t="s">
        <v>11126</v>
      </c>
      <c r="C6053" t="s">
        <v>277</v>
      </c>
      <c r="D6053" t="s">
        <v>40</v>
      </c>
      <c r="E6053" t="s">
        <v>40</v>
      </c>
      <c r="F6053" t="s">
        <v>41</v>
      </c>
      <c r="G6053" t="s">
        <v>40</v>
      </c>
      <c r="H6053" s="27"/>
      <c r="I6053">
        <v>1</v>
      </c>
      <c r="J6053" t="s">
        <v>49</v>
      </c>
      <c r="K6053" t="str">
        <f>IF(Table2[[#This Row],[Basis of Material Classification (System Side)*]]="Field inspection","Yes","No")</f>
        <v>No</v>
      </c>
      <c r="N6053" t="s">
        <v>50</v>
      </c>
      <c r="O6053" t="s">
        <v>53</v>
      </c>
      <c r="P6053" s="13" t="s">
        <v>3316</v>
      </c>
      <c r="Q6053" s="16">
        <f>Table2[[#This Row],[Service Line Size (inches) (System Side)]]</f>
        <v>1</v>
      </c>
      <c r="R6053" t="s">
        <v>65</v>
      </c>
      <c r="S6053" t="str">
        <f>IF(Table2[[#This Row],[Basis of Material Classification (Customer Side)*]]="Field inspection","Yes","No")</f>
        <v>Yes</v>
      </c>
      <c r="T6053" t="s">
        <v>71</v>
      </c>
      <c r="U6053" s="13">
        <v>45490</v>
      </c>
      <c r="V6053" t="s">
        <v>72</v>
      </c>
      <c r="W6053" t="s">
        <v>44</v>
      </c>
      <c r="X6053" t="s">
        <v>44</v>
      </c>
      <c r="Z6053" t="s">
        <v>45</v>
      </c>
      <c r="AA6053" t="s">
        <v>46</v>
      </c>
      <c r="AB6053" t="s">
        <v>46</v>
      </c>
      <c r="AC6053" t="s">
        <v>40</v>
      </c>
    </row>
    <row r="6054" spans="1:29" ht="14.4" x14ac:dyDescent="0.3">
      <c r="A6054">
        <v>6052</v>
      </c>
      <c r="B6054" t="s">
        <v>6034</v>
      </c>
      <c r="C6054" t="s">
        <v>277</v>
      </c>
      <c r="D6054" t="s">
        <v>40</v>
      </c>
      <c r="E6054" t="s">
        <v>40</v>
      </c>
      <c r="F6054" t="s">
        <v>53</v>
      </c>
      <c r="G6054" t="s">
        <v>40</v>
      </c>
      <c r="H6054" s="26">
        <v>44197</v>
      </c>
      <c r="I6054" t="s">
        <v>42</v>
      </c>
      <c r="J6054" t="s">
        <v>55</v>
      </c>
      <c r="K6054" t="str">
        <f>IF(Table2[[#This Row],[Basis of Material Classification (System Side)*]]="Field inspection","Yes","No")</f>
        <v>No</v>
      </c>
      <c r="O6054" t="s">
        <v>41</v>
      </c>
      <c r="P6054" s="13">
        <v>14977</v>
      </c>
      <c r="Q6054" s="16" t="str">
        <f>Table2[[#This Row],[Service Line Size (inches) (System Side)]]</f>
        <v>5/8</v>
      </c>
      <c r="R6054" t="s">
        <v>49</v>
      </c>
      <c r="S6054" t="str">
        <f>IF(Table2[[#This Row],[Basis of Material Classification (Customer Side)*]]="Field inspection","Yes","No")</f>
        <v>No</v>
      </c>
      <c r="V6054" t="s">
        <v>50</v>
      </c>
      <c r="W6054" t="s">
        <v>44</v>
      </c>
      <c r="X6054" t="s">
        <v>44</v>
      </c>
      <c r="Z6054" t="s">
        <v>45</v>
      </c>
      <c r="AA6054" t="s">
        <v>46</v>
      </c>
      <c r="AB6054" t="s">
        <v>46</v>
      </c>
      <c r="AC6054" t="s">
        <v>40</v>
      </c>
    </row>
    <row r="6055" spans="1:29" ht="14.4" x14ac:dyDescent="0.3">
      <c r="A6055">
        <v>6053</v>
      </c>
      <c r="B6055" t="s">
        <v>6035</v>
      </c>
      <c r="C6055" t="s">
        <v>277</v>
      </c>
      <c r="D6055" t="s">
        <v>40</v>
      </c>
      <c r="E6055" t="s">
        <v>40</v>
      </c>
      <c r="F6055" t="s">
        <v>41</v>
      </c>
      <c r="G6055" t="s">
        <v>40</v>
      </c>
      <c r="H6055" s="26">
        <v>28126</v>
      </c>
      <c r="I6055" t="s">
        <v>42</v>
      </c>
      <c r="J6055" t="s">
        <v>49</v>
      </c>
      <c r="K6055" t="str">
        <f>IF(Table2[[#This Row],[Basis of Material Classification (System Side)*]]="Field inspection","Yes","No")</f>
        <v>No</v>
      </c>
      <c r="N6055" t="s">
        <v>50</v>
      </c>
      <c r="O6055" t="s">
        <v>41</v>
      </c>
      <c r="P6055" s="13">
        <v>37987</v>
      </c>
      <c r="Q6055" s="16" t="str">
        <f>Table2[[#This Row],[Service Line Size (inches) (System Side)]]</f>
        <v>5/8</v>
      </c>
      <c r="R6055" t="s">
        <v>43</v>
      </c>
      <c r="S6055" t="str">
        <f>IF(Table2[[#This Row],[Basis of Material Classification (Customer Side)*]]="Field inspection","Yes","No")</f>
        <v>No</v>
      </c>
      <c r="V6055" t="s">
        <v>43</v>
      </c>
      <c r="W6055" t="s">
        <v>44</v>
      </c>
      <c r="X6055" t="s">
        <v>44</v>
      </c>
      <c r="Z6055" t="s">
        <v>45</v>
      </c>
      <c r="AA6055" t="s">
        <v>46</v>
      </c>
      <c r="AB6055" t="s">
        <v>46</v>
      </c>
      <c r="AC6055" t="s">
        <v>40</v>
      </c>
    </row>
    <row r="6056" spans="1:29" ht="14.4" x14ac:dyDescent="0.3">
      <c r="A6056">
        <v>6054</v>
      </c>
      <c r="B6056" t="s">
        <v>6036</v>
      </c>
      <c r="C6056" t="s">
        <v>277</v>
      </c>
      <c r="D6056" t="s">
        <v>40</v>
      </c>
      <c r="E6056" t="s">
        <v>40</v>
      </c>
      <c r="F6056" t="s">
        <v>41</v>
      </c>
      <c r="G6056" t="s">
        <v>40</v>
      </c>
      <c r="H6056" s="26">
        <v>23377</v>
      </c>
      <c r="I6056" t="s">
        <v>42</v>
      </c>
      <c r="J6056" t="s">
        <v>49</v>
      </c>
      <c r="K6056" t="str">
        <f>IF(Table2[[#This Row],[Basis of Material Classification (System Side)*]]="Field inspection","Yes","No")</f>
        <v>No</v>
      </c>
      <c r="N6056" t="s">
        <v>50</v>
      </c>
      <c r="O6056" t="s">
        <v>41</v>
      </c>
      <c r="P6056" s="13">
        <v>24108</v>
      </c>
      <c r="Q6056" s="16" t="str">
        <f>Table2[[#This Row],[Service Line Size (inches) (System Side)]]</f>
        <v>5/8</v>
      </c>
      <c r="R6056" t="s">
        <v>49</v>
      </c>
      <c r="S6056" t="str">
        <f>IF(Table2[[#This Row],[Basis of Material Classification (Customer Side)*]]="Field inspection","Yes","No")</f>
        <v>No</v>
      </c>
      <c r="V6056" t="s">
        <v>50</v>
      </c>
      <c r="W6056" t="s">
        <v>44</v>
      </c>
      <c r="X6056" t="s">
        <v>44</v>
      </c>
      <c r="Z6056" t="s">
        <v>45</v>
      </c>
      <c r="AA6056" t="s">
        <v>46</v>
      </c>
      <c r="AB6056" t="s">
        <v>46</v>
      </c>
      <c r="AC6056" t="s">
        <v>40</v>
      </c>
    </row>
    <row r="6057" spans="1:29" ht="14.4" x14ac:dyDescent="0.3">
      <c r="A6057">
        <v>6055</v>
      </c>
      <c r="B6057" t="s">
        <v>6037</v>
      </c>
      <c r="C6057" t="s">
        <v>277</v>
      </c>
      <c r="D6057" t="s">
        <v>40</v>
      </c>
      <c r="E6057" t="s">
        <v>40</v>
      </c>
      <c r="F6057" t="s">
        <v>41</v>
      </c>
      <c r="G6057" t="s">
        <v>40</v>
      </c>
      <c r="H6057" s="26">
        <v>29587</v>
      </c>
      <c r="I6057" t="s">
        <v>42</v>
      </c>
      <c r="J6057" t="s">
        <v>43</v>
      </c>
      <c r="K6057" t="str">
        <f>IF(Table2[[#This Row],[Basis of Material Classification (System Side)*]]="Field inspection","Yes","No")</f>
        <v>No</v>
      </c>
      <c r="N6057" t="str">
        <f>Table2[[#This Row],[Basis of Material Classification (System Side)*]]</f>
        <v>Installation date after lead ban</v>
      </c>
      <c r="O6057" t="s">
        <v>41</v>
      </c>
      <c r="P6057" s="13">
        <v>30317</v>
      </c>
      <c r="Q6057" s="16" t="str">
        <f>Table2[[#This Row],[Service Line Size (inches) (System Side)]]</f>
        <v>5/8</v>
      </c>
      <c r="R6057" t="s">
        <v>43</v>
      </c>
      <c r="S6057" t="str">
        <f>IF(Table2[[#This Row],[Basis of Material Classification (Customer Side)*]]="Field inspection","Yes","No")</f>
        <v>No</v>
      </c>
      <c r="V6057" t="s">
        <v>43</v>
      </c>
      <c r="W6057" t="s">
        <v>44</v>
      </c>
      <c r="X6057" t="s">
        <v>44</v>
      </c>
      <c r="Z6057" t="s">
        <v>45</v>
      </c>
      <c r="AA6057" t="s">
        <v>46</v>
      </c>
      <c r="AB6057" t="s">
        <v>46</v>
      </c>
      <c r="AC6057" t="s">
        <v>40</v>
      </c>
    </row>
    <row r="6058" spans="1:29" ht="14.4" x14ac:dyDescent="0.3">
      <c r="A6058">
        <v>6056</v>
      </c>
      <c r="B6058" t="s">
        <v>6038</v>
      </c>
      <c r="C6058" t="s">
        <v>277</v>
      </c>
      <c r="D6058" t="s">
        <v>40</v>
      </c>
      <c r="E6058" t="s">
        <v>40</v>
      </c>
      <c r="F6058" t="s">
        <v>41</v>
      </c>
      <c r="G6058" t="s">
        <v>40</v>
      </c>
      <c r="H6058" s="26">
        <v>35065</v>
      </c>
      <c r="I6058" t="s">
        <v>42</v>
      </c>
      <c r="J6058" t="s">
        <v>43</v>
      </c>
      <c r="K6058" t="str">
        <f>IF(Table2[[#This Row],[Basis of Material Classification (System Side)*]]="Field inspection","Yes","No")</f>
        <v>No</v>
      </c>
      <c r="N6058" t="str">
        <f>Table2[[#This Row],[Basis of Material Classification (System Side)*]]</f>
        <v>Installation date after lead ban</v>
      </c>
      <c r="O6058" t="s">
        <v>41</v>
      </c>
      <c r="P6058" s="13">
        <v>36161</v>
      </c>
      <c r="Q6058" s="16" t="str">
        <f>Table2[[#This Row],[Service Line Size (inches) (System Side)]]</f>
        <v>5/8</v>
      </c>
      <c r="R6058" t="s">
        <v>43</v>
      </c>
      <c r="S6058" t="str">
        <f>IF(Table2[[#This Row],[Basis of Material Classification (Customer Side)*]]="Field inspection","Yes","No")</f>
        <v>No</v>
      </c>
      <c r="V6058" t="s">
        <v>43</v>
      </c>
      <c r="W6058" t="s">
        <v>44</v>
      </c>
      <c r="X6058" t="s">
        <v>44</v>
      </c>
      <c r="Z6058" t="s">
        <v>45</v>
      </c>
      <c r="AA6058" t="s">
        <v>46</v>
      </c>
      <c r="AB6058" t="s">
        <v>46</v>
      </c>
      <c r="AC6058" t="s">
        <v>40</v>
      </c>
    </row>
    <row r="6059" spans="1:29" ht="14.4" x14ac:dyDescent="0.3">
      <c r="A6059">
        <v>6057</v>
      </c>
      <c r="B6059" t="s">
        <v>6039</v>
      </c>
      <c r="C6059" t="s">
        <v>277</v>
      </c>
      <c r="D6059" t="s">
        <v>40</v>
      </c>
      <c r="E6059" t="s">
        <v>40</v>
      </c>
      <c r="F6059" t="s">
        <v>41</v>
      </c>
      <c r="G6059" t="s">
        <v>40</v>
      </c>
      <c r="H6059" s="26">
        <v>38353</v>
      </c>
      <c r="I6059" t="s">
        <v>42</v>
      </c>
      <c r="J6059" t="s">
        <v>43</v>
      </c>
      <c r="K6059" t="str">
        <f>IF(Table2[[#This Row],[Basis of Material Classification (System Side)*]]="Field inspection","Yes","No")</f>
        <v>No</v>
      </c>
      <c r="N6059" t="str">
        <f>Table2[[#This Row],[Basis of Material Classification (System Side)*]]</f>
        <v>Installation date after lead ban</v>
      </c>
      <c r="O6059" t="s">
        <v>41</v>
      </c>
      <c r="P6059" s="13">
        <v>37987</v>
      </c>
      <c r="Q6059" s="16" t="str">
        <f>Table2[[#This Row],[Service Line Size (inches) (System Side)]]</f>
        <v>5/8</v>
      </c>
      <c r="R6059" t="s">
        <v>43</v>
      </c>
      <c r="S6059" t="str">
        <f>IF(Table2[[#This Row],[Basis of Material Classification (Customer Side)*]]="Field inspection","Yes","No")</f>
        <v>No</v>
      </c>
      <c r="V6059" t="s">
        <v>43</v>
      </c>
      <c r="W6059" t="s">
        <v>44</v>
      </c>
      <c r="X6059" t="s">
        <v>44</v>
      </c>
      <c r="Z6059" t="s">
        <v>45</v>
      </c>
      <c r="AA6059" t="s">
        <v>46</v>
      </c>
      <c r="AB6059" t="s">
        <v>46</v>
      </c>
      <c r="AC6059" t="s">
        <v>40</v>
      </c>
    </row>
    <row r="6060" spans="1:29" ht="14.4" x14ac:dyDescent="0.3">
      <c r="A6060">
        <v>6058</v>
      </c>
      <c r="B6060" t="s">
        <v>6040</v>
      </c>
      <c r="C6060" t="s">
        <v>277</v>
      </c>
      <c r="D6060" t="s">
        <v>40</v>
      </c>
      <c r="E6060" t="s">
        <v>40</v>
      </c>
      <c r="F6060" t="s">
        <v>41</v>
      </c>
      <c r="G6060" t="s">
        <v>40</v>
      </c>
      <c r="H6060" s="26">
        <v>29221</v>
      </c>
      <c r="I6060" t="s">
        <v>42</v>
      </c>
      <c r="J6060" t="s">
        <v>43</v>
      </c>
      <c r="K6060" t="str">
        <f>IF(Table2[[#This Row],[Basis of Material Classification (System Side)*]]="Field inspection","Yes","No")</f>
        <v>No</v>
      </c>
      <c r="N6060" t="str">
        <f>Table2[[#This Row],[Basis of Material Classification (System Side)*]]</f>
        <v>Installation date after lead ban</v>
      </c>
      <c r="O6060" t="s">
        <v>41</v>
      </c>
      <c r="P6060" s="13">
        <v>31413</v>
      </c>
      <c r="Q6060" s="16" t="str">
        <f>Table2[[#This Row],[Service Line Size (inches) (System Side)]]</f>
        <v>5/8</v>
      </c>
      <c r="R6060" t="s">
        <v>43</v>
      </c>
      <c r="S6060" t="str">
        <f>IF(Table2[[#This Row],[Basis of Material Classification (Customer Side)*]]="Field inspection","Yes","No")</f>
        <v>No</v>
      </c>
      <c r="V6060" t="s">
        <v>43</v>
      </c>
      <c r="W6060" t="s">
        <v>44</v>
      </c>
      <c r="X6060" t="s">
        <v>44</v>
      </c>
      <c r="Z6060" t="s">
        <v>45</v>
      </c>
      <c r="AA6060" t="s">
        <v>46</v>
      </c>
      <c r="AB6060" t="s">
        <v>46</v>
      </c>
      <c r="AC6060" t="s">
        <v>40</v>
      </c>
    </row>
    <row r="6061" spans="1:29" ht="14.4" x14ac:dyDescent="0.3">
      <c r="A6061">
        <v>6059</v>
      </c>
      <c r="B6061" t="s">
        <v>6041</v>
      </c>
      <c r="C6061" t="s">
        <v>277</v>
      </c>
      <c r="D6061" t="s">
        <v>40</v>
      </c>
      <c r="E6061" t="s">
        <v>40</v>
      </c>
      <c r="F6061" t="s">
        <v>41</v>
      </c>
      <c r="G6061" t="s">
        <v>40</v>
      </c>
      <c r="H6061" s="27"/>
      <c r="I6061" t="s">
        <v>42</v>
      </c>
      <c r="J6061" t="s">
        <v>49</v>
      </c>
      <c r="K6061" t="str">
        <f>IF(Table2[[#This Row],[Basis of Material Classification (System Side)*]]="Field inspection","Yes","No")</f>
        <v>No</v>
      </c>
      <c r="N6061" t="s">
        <v>50</v>
      </c>
      <c r="O6061" t="s">
        <v>41</v>
      </c>
      <c r="P6061" s="13" t="s">
        <v>5667</v>
      </c>
      <c r="Q6061" s="16" t="str">
        <f>Table2[[#This Row],[Service Line Size (inches) (System Side)]]</f>
        <v>5/8</v>
      </c>
      <c r="R6061" t="s">
        <v>49</v>
      </c>
      <c r="S6061" t="str">
        <f>IF(Table2[[#This Row],[Basis of Material Classification (Customer Side)*]]="Field inspection","Yes","No")</f>
        <v>No</v>
      </c>
      <c r="V6061" t="s">
        <v>50</v>
      </c>
      <c r="W6061" t="s">
        <v>44</v>
      </c>
      <c r="X6061" t="s">
        <v>44</v>
      </c>
      <c r="Z6061" t="s">
        <v>45</v>
      </c>
      <c r="AA6061" t="s">
        <v>46</v>
      </c>
      <c r="AB6061" t="s">
        <v>46</v>
      </c>
      <c r="AC6061" t="s">
        <v>40</v>
      </c>
    </row>
    <row r="6062" spans="1:29" ht="14.4" x14ac:dyDescent="0.3">
      <c r="A6062">
        <v>6060</v>
      </c>
      <c r="B6062" t="s">
        <v>6042</v>
      </c>
      <c r="C6062" t="s">
        <v>277</v>
      </c>
      <c r="D6062" t="s">
        <v>40</v>
      </c>
      <c r="E6062" t="s">
        <v>40</v>
      </c>
      <c r="F6062" t="s">
        <v>41</v>
      </c>
      <c r="G6062" t="s">
        <v>40</v>
      </c>
      <c r="H6062" s="26">
        <v>20455</v>
      </c>
      <c r="I6062" t="s">
        <v>42</v>
      </c>
      <c r="J6062" t="s">
        <v>49</v>
      </c>
      <c r="K6062" t="str">
        <f>IF(Table2[[#This Row],[Basis of Material Classification (System Side)*]]="Field inspection","Yes","No")</f>
        <v>No</v>
      </c>
      <c r="N6062" t="s">
        <v>50</v>
      </c>
      <c r="O6062" t="s">
        <v>41</v>
      </c>
      <c r="P6062" s="13">
        <v>32509</v>
      </c>
      <c r="Q6062" s="16" t="str">
        <f>Table2[[#This Row],[Service Line Size (inches) (System Side)]]</f>
        <v>5/8</v>
      </c>
      <c r="R6062" t="s">
        <v>43</v>
      </c>
      <c r="S6062" t="str">
        <f>IF(Table2[[#This Row],[Basis of Material Classification (Customer Side)*]]="Field inspection","Yes","No")</f>
        <v>No</v>
      </c>
      <c r="V6062" t="s">
        <v>43</v>
      </c>
      <c r="W6062" t="s">
        <v>44</v>
      </c>
      <c r="X6062" t="s">
        <v>44</v>
      </c>
      <c r="Z6062" t="s">
        <v>45</v>
      </c>
      <c r="AA6062" t="s">
        <v>46</v>
      </c>
      <c r="AB6062" t="s">
        <v>46</v>
      </c>
      <c r="AC6062" t="s">
        <v>40</v>
      </c>
    </row>
    <row r="6063" spans="1:29" ht="14.4" x14ac:dyDescent="0.3">
      <c r="A6063">
        <v>6061</v>
      </c>
      <c r="B6063" t="s">
        <v>6043</v>
      </c>
      <c r="C6063" t="s">
        <v>277</v>
      </c>
      <c r="D6063" t="s">
        <v>40</v>
      </c>
      <c r="E6063" t="s">
        <v>40</v>
      </c>
      <c r="F6063" t="s">
        <v>41</v>
      </c>
      <c r="G6063" t="s">
        <v>40</v>
      </c>
      <c r="H6063" s="26">
        <v>30682</v>
      </c>
      <c r="I6063" t="s">
        <v>42</v>
      </c>
      <c r="J6063" t="s">
        <v>43</v>
      </c>
      <c r="K6063" t="str">
        <f>IF(Table2[[#This Row],[Basis of Material Classification (System Side)*]]="Field inspection","Yes","No")</f>
        <v>No</v>
      </c>
      <c r="N6063" t="str">
        <f>Table2[[#This Row],[Basis of Material Classification (System Side)*]]</f>
        <v>Installation date after lead ban</v>
      </c>
      <c r="O6063" t="s">
        <v>41</v>
      </c>
      <c r="P6063" s="13">
        <v>30682</v>
      </c>
      <c r="Q6063" s="16" t="str">
        <f>Table2[[#This Row],[Service Line Size (inches) (System Side)]]</f>
        <v>5/8</v>
      </c>
      <c r="R6063" t="s">
        <v>43</v>
      </c>
      <c r="S6063" t="str">
        <f>IF(Table2[[#This Row],[Basis of Material Classification (Customer Side)*]]="Field inspection","Yes","No")</f>
        <v>No</v>
      </c>
      <c r="V6063" t="s">
        <v>43</v>
      </c>
      <c r="W6063" t="s">
        <v>44</v>
      </c>
      <c r="X6063" t="s">
        <v>44</v>
      </c>
      <c r="Z6063" t="s">
        <v>45</v>
      </c>
      <c r="AA6063" t="s">
        <v>46</v>
      </c>
      <c r="AB6063" t="s">
        <v>46</v>
      </c>
      <c r="AC6063" t="s">
        <v>40</v>
      </c>
    </row>
    <row r="6064" spans="1:29" ht="14.4" x14ac:dyDescent="0.3">
      <c r="A6064">
        <v>6062</v>
      </c>
      <c r="B6064" t="s">
        <v>6044</v>
      </c>
      <c r="C6064" t="s">
        <v>277</v>
      </c>
      <c r="D6064" t="s">
        <v>40</v>
      </c>
      <c r="E6064" t="s">
        <v>40</v>
      </c>
      <c r="F6064" t="s">
        <v>53</v>
      </c>
      <c r="G6064" t="s">
        <v>40</v>
      </c>
      <c r="H6064" s="26">
        <v>28126</v>
      </c>
      <c r="I6064" t="s">
        <v>42</v>
      </c>
      <c r="J6064" t="s">
        <v>65</v>
      </c>
      <c r="K6064" t="str">
        <f>IF(Table2[[#This Row],[Basis of Material Classification (System Side)*]]="Field inspection","Yes","No")</f>
        <v>Yes</v>
      </c>
      <c r="L6064" t="s">
        <v>66</v>
      </c>
      <c r="M6064" s="13">
        <v>45520</v>
      </c>
      <c r="O6064" t="s">
        <v>41</v>
      </c>
      <c r="P6064" s="13">
        <v>35431</v>
      </c>
      <c r="Q6064" s="16" t="str">
        <f>Table2[[#This Row],[Service Line Size (inches) (System Side)]]</f>
        <v>5/8</v>
      </c>
      <c r="R6064" t="s">
        <v>43</v>
      </c>
      <c r="S6064" t="str">
        <f>IF(Table2[[#This Row],[Basis of Material Classification (Customer Side)*]]="Field inspection","Yes","No")</f>
        <v>No</v>
      </c>
      <c r="V6064" t="s">
        <v>43</v>
      </c>
      <c r="W6064" t="s">
        <v>44</v>
      </c>
      <c r="X6064" t="s">
        <v>44</v>
      </c>
      <c r="Z6064" t="s">
        <v>45</v>
      </c>
      <c r="AA6064" t="s">
        <v>46</v>
      </c>
      <c r="AB6064" t="s">
        <v>46</v>
      </c>
      <c r="AC6064" t="s">
        <v>40</v>
      </c>
    </row>
    <row r="6065" spans="1:29" ht="14.4" x14ac:dyDescent="0.3">
      <c r="A6065">
        <v>6063</v>
      </c>
      <c r="B6065" t="s">
        <v>6045</v>
      </c>
      <c r="C6065" t="s">
        <v>277</v>
      </c>
      <c r="D6065" t="s">
        <v>40</v>
      </c>
      <c r="E6065" t="s">
        <v>40</v>
      </c>
      <c r="F6065" t="s">
        <v>41</v>
      </c>
      <c r="G6065" t="s">
        <v>40</v>
      </c>
      <c r="H6065" s="26">
        <v>32143</v>
      </c>
      <c r="I6065">
        <v>1</v>
      </c>
      <c r="J6065" t="s">
        <v>43</v>
      </c>
      <c r="K6065" t="str">
        <f>IF(Table2[[#This Row],[Basis of Material Classification (System Side)*]]="Field inspection","Yes","No")</f>
        <v>No</v>
      </c>
      <c r="N6065" t="str">
        <f>Table2[[#This Row],[Basis of Material Classification (System Side)*]]</f>
        <v>Installation date after lead ban</v>
      </c>
      <c r="O6065" t="s">
        <v>41</v>
      </c>
      <c r="P6065" s="13">
        <v>29221</v>
      </c>
      <c r="Q6065" s="16">
        <f>Table2[[#This Row],[Service Line Size (inches) (System Side)]]</f>
        <v>1</v>
      </c>
      <c r="R6065" t="s">
        <v>43</v>
      </c>
      <c r="S6065" t="str">
        <f>IF(Table2[[#This Row],[Basis of Material Classification (Customer Side)*]]="Field inspection","Yes","No")</f>
        <v>No</v>
      </c>
      <c r="V6065" t="s">
        <v>43</v>
      </c>
      <c r="W6065" t="s">
        <v>44</v>
      </c>
      <c r="X6065" t="s">
        <v>44</v>
      </c>
      <c r="Z6065" t="s">
        <v>45</v>
      </c>
      <c r="AA6065" t="s">
        <v>46</v>
      </c>
      <c r="AB6065" t="s">
        <v>46</v>
      </c>
      <c r="AC6065" t="s">
        <v>40</v>
      </c>
    </row>
    <row r="6066" spans="1:29" ht="14.4" x14ac:dyDescent="0.3">
      <c r="A6066">
        <v>6064</v>
      </c>
      <c r="B6066" t="s">
        <v>6046</v>
      </c>
      <c r="C6066" t="s">
        <v>277</v>
      </c>
      <c r="D6066" t="s">
        <v>40</v>
      </c>
      <c r="E6066" t="s">
        <v>40</v>
      </c>
      <c r="F6066" t="s">
        <v>41</v>
      </c>
      <c r="G6066" t="s">
        <v>40</v>
      </c>
      <c r="H6066" s="26">
        <v>24473</v>
      </c>
      <c r="I6066" t="s">
        <v>42</v>
      </c>
      <c r="J6066" t="s">
        <v>49</v>
      </c>
      <c r="K6066" t="str">
        <f>IF(Table2[[#This Row],[Basis of Material Classification (System Side)*]]="Field inspection","Yes","No")</f>
        <v>No</v>
      </c>
      <c r="N6066" t="s">
        <v>50</v>
      </c>
      <c r="O6066" t="s">
        <v>41</v>
      </c>
      <c r="P6066" s="13">
        <v>14611</v>
      </c>
      <c r="Q6066" s="16" t="str">
        <f>Table2[[#This Row],[Service Line Size (inches) (System Side)]]</f>
        <v>5/8</v>
      </c>
      <c r="R6066" t="s">
        <v>49</v>
      </c>
      <c r="S6066" t="str">
        <f>IF(Table2[[#This Row],[Basis of Material Classification (Customer Side)*]]="Field inspection","Yes","No")</f>
        <v>No</v>
      </c>
      <c r="V6066" t="s">
        <v>50</v>
      </c>
      <c r="W6066" t="s">
        <v>44</v>
      </c>
      <c r="X6066" t="s">
        <v>44</v>
      </c>
      <c r="Z6066" t="s">
        <v>45</v>
      </c>
      <c r="AA6066" t="s">
        <v>46</v>
      </c>
      <c r="AB6066" t="s">
        <v>46</v>
      </c>
      <c r="AC6066" t="s">
        <v>40</v>
      </c>
    </row>
    <row r="6067" spans="1:29" ht="14.4" x14ac:dyDescent="0.3">
      <c r="A6067">
        <v>6065</v>
      </c>
      <c r="B6067" t="s">
        <v>6047</v>
      </c>
      <c r="C6067" t="s">
        <v>277</v>
      </c>
      <c r="D6067" t="s">
        <v>40</v>
      </c>
      <c r="E6067" t="s">
        <v>40</v>
      </c>
      <c r="F6067" t="s">
        <v>41</v>
      </c>
      <c r="G6067" t="s">
        <v>40</v>
      </c>
      <c r="H6067" s="26">
        <v>30682</v>
      </c>
      <c r="I6067" t="s">
        <v>42</v>
      </c>
      <c r="J6067" t="s">
        <v>43</v>
      </c>
      <c r="K6067" t="str">
        <f>IF(Table2[[#This Row],[Basis of Material Classification (System Side)*]]="Field inspection","Yes","No")</f>
        <v>No</v>
      </c>
      <c r="N6067" t="str">
        <f>Table2[[#This Row],[Basis of Material Classification (System Side)*]]</f>
        <v>Installation date after lead ban</v>
      </c>
      <c r="O6067" t="s">
        <v>41</v>
      </c>
      <c r="P6067" s="13">
        <v>31048</v>
      </c>
      <c r="Q6067" s="16" t="str">
        <f>Table2[[#This Row],[Service Line Size (inches) (System Side)]]</f>
        <v>5/8</v>
      </c>
      <c r="R6067" t="s">
        <v>43</v>
      </c>
      <c r="S6067" t="str">
        <f>IF(Table2[[#This Row],[Basis of Material Classification (Customer Side)*]]="Field inspection","Yes","No")</f>
        <v>No</v>
      </c>
      <c r="V6067" t="s">
        <v>43</v>
      </c>
      <c r="W6067" t="s">
        <v>44</v>
      </c>
      <c r="X6067" t="s">
        <v>44</v>
      </c>
      <c r="Z6067" t="s">
        <v>45</v>
      </c>
      <c r="AA6067" t="s">
        <v>46</v>
      </c>
      <c r="AB6067" t="s">
        <v>46</v>
      </c>
      <c r="AC6067" t="s">
        <v>40</v>
      </c>
    </row>
    <row r="6068" spans="1:29" ht="14.4" x14ac:dyDescent="0.3">
      <c r="A6068">
        <v>6066</v>
      </c>
      <c r="B6068" t="s">
        <v>6048</v>
      </c>
      <c r="C6068" t="s">
        <v>277</v>
      </c>
      <c r="D6068" t="s">
        <v>40</v>
      </c>
      <c r="E6068" t="s">
        <v>40</v>
      </c>
      <c r="F6068" t="s">
        <v>41</v>
      </c>
      <c r="G6068" t="s">
        <v>40</v>
      </c>
      <c r="H6068" s="26">
        <v>30682</v>
      </c>
      <c r="I6068" t="s">
        <v>42</v>
      </c>
      <c r="J6068" t="s">
        <v>43</v>
      </c>
      <c r="K6068" t="str">
        <f>IF(Table2[[#This Row],[Basis of Material Classification (System Side)*]]="Field inspection","Yes","No")</f>
        <v>No</v>
      </c>
      <c r="N6068" t="str">
        <f>Table2[[#This Row],[Basis of Material Classification (System Side)*]]</f>
        <v>Installation date after lead ban</v>
      </c>
      <c r="O6068" t="s">
        <v>41</v>
      </c>
      <c r="P6068" s="13">
        <v>31778</v>
      </c>
      <c r="Q6068" s="16" t="str">
        <f>Table2[[#This Row],[Service Line Size (inches) (System Side)]]</f>
        <v>5/8</v>
      </c>
      <c r="R6068" t="s">
        <v>43</v>
      </c>
      <c r="S6068" t="str">
        <f>IF(Table2[[#This Row],[Basis of Material Classification (Customer Side)*]]="Field inspection","Yes","No")</f>
        <v>No</v>
      </c>
      <c r="V6068" t="s">
        <v>43</v>
      </c>
      <c r="W6068" t="s">
        <v>44</v>
      </c>
      <c r="X6068" t="s">
        <v>44</v>
      </c>
      <c r="Z6068" t="s">
        <v>45</v>
      </c>
      <c r="AA6068" t="s">
        <v>46</v>
      </c>
      <c r="AB6068" t="s">
        <v>46</v>
      </c>
      <c r="AC6068" t="s">
        <v>40</v>
      </c>
    </row>
    <row r="6069" spans="1:29" ht="14.4" x14ac:dyDescent="0.3">
      <c r="A6069">
        <v>6067</v>
      </c>
      <c r="B6069" t="s">
        <v>6049</v>
      </c>
      <c r="C6069" t="s">
        <v>277</v>
      </c>
      <c r="D6069" t="s">
        <v>40</v>
      </c>
      <c r="E6069" t="s">
        <v>40</v>
      </c>
      <c r="F6069" t="s">
        <v>41</v>
      </c>
      <c r="G6069" t="s">
        <v>40</v>
      </c>
      <c r="H6069" s="26">
        <v>26299</v>
      </c>
      <c r="I6069" t="s">
        <v>42</v>
      </c>
      <c r="J6069" t="s">
        <v>49</v>
      </c>
      <c r="K6069" t="str">
        <f>IF(Table2[[#This Row],[Basis of Material Classification (System Side)*]]="Field inspection","Yes","No")</f>
        <v>No</v>
      </c>
      <c r="N6069" t="s">
        <v>50</v>
      </c>
      <c r="O6069" t="s">
        <v>41</v>
      </c>
      <c r="P6069" s="13">
        <v>23377</v>
      </c>
      <c r="Q6069" s="16" t="str">
        <f>Table2[[#This Row],[Service Line Size (inches) (System Side)]]</f>
        <v>5/8</v>
      </c>
      <c r="R6069" t="s">
        <v>49</v>
      </c>
      <c r="S6069" t="str">
        <f>IF(Table2[[#This Row],[Basis of Material Classification (Customer Side)*]]="Field inspection","Yes","No")</f>
        <v>No</v>
      </c>
      <c r="V6069" t="s">
        <v>50</v>
      </c>
      <c r="W6069" t="s">
        <v>44</v>
      </c>
      <c r="X6069" t="s">
        <v>44</v>
      </c>
      <c r="Z6069" t="s">
        <v>45</v>
      </c>
      <c r="AA6069" t="s">
        <v>46</v>
      </c>
      <c r="AB6069" t="s">
        <v>46</v>
      </c>
      <c r="AC6069" t="s">
        <v>40</v>
      </c>
    </row>
    <row r="6070" spans="1:29" ht="14.4" x14ac:dyDescent="0.3">
      <c r="A6070">
        <v>6068</v>
      </c>
      <c r="B6070" t="s">
        <v>6050</v>
      </c>
      <c r="C6070" t="s">
        <v>277</v>
      </c>
      <c r="D6070" t="s">
        <v>40</v>
      </c>
      <c r="E6070" t="s">
        <v>40</v>
      </c>
      <c r="F6070" t="s">
        <v>41</v>
      </c>
      <c r="G6070" t="s">
        <v>40</v>
      </c>
      <c r="H6070" s="26">
        <v>37622</v>
      </c>
      <c r="I6070" t="s">
        <v>42</v>
      </c>
      <c r="J6070" t="s">
        <v>43</v>
      </c>
      <c r="K6070" t="str">
        <f>IF(Table2[[#This Row],[Basis of Material Classification (System Side)*]]="Field inspection","Yes","No")</f>
        <v>No</v>
      </c>
      <c r="N6070" t="str">
        <f>Table2[[#This Row],[Basis of Material Classification (System Side)*]]</f>
        <v>Installation date after lead ban</v>
      </c>
      <c r="O6070" t="s">
        <v>41</v>
      </c>
      <c r="P6070" s="13">
        <v>37987</v>
      </c>
      <c r="Q6070" s="16" t="str">
        <f>Table2[[#This Row],[Service Line Size (inches) (System Side)]]</f>
        <v>5/8</v>
      </c>
      <c r="R6070" t="s">
        <v>43</v>
      </c>
      <c r="S6070" t="str">
        <f>IF(Table2[[#This Row],[Basis of Material Classification (Customer Side)*]]="Field inspection","Yes","No")</f>
        <v>No</v>
      </c>
      <c r="V6070" t="s">
        <v>43</v>
      </c>
      <c r="W6070" t="s">
        <v>44</v>
      </c>
      <c r="X6070" t="s">
        <v>44</v>
      </c>
      <c r="Z6070" t="s">
        <v>45</v>
      </c>
      <c r="AA6070" t="s">
        <v>46</v>
      </c>
      <c r="AB6070" t="s">
        <v>46</v>
      </c>
      <c r="AC6070" t="s">
        <v>40</v>
      </c>
    </row>
    <row r="6071" spans="1:29" ht="14.4" x14ac:dyDescent="0.3">
      <c r="A6071">
        <v>6069</v>
      </c>
      <c r="B6071" t="s">
        <v>6051</v>
      </c>
      <c r="C6071" t="s">
        <v>277</v>
      </c>
      <c r="D6071" t="s">
        <v>40</v>
      </c>
      <c r="E6071" t="s">
        <v>40</v>
      </c>
      <c r="F6071" t="s">
        <v>132</v>
      </c>
      <c r="G6071" t="s">
        <v>40</v>
      </c>
      <c r="H6071" s="26">
        <v>13516</v>
      </c>
      <c r="I6071" t="s">
        <v>42</v>
      </c>
      <c r="J6071" t="s">
        <v>55</v>
      </c>
      <c r="K6071" t="str">
        <f>IF(Table2[[#This Row],[Basis of Material Classification (System Side)*]]="Field inspection","Yes","No")</f>
        <v>No</v>
      </c>
      <c r="O6071" t="s">
        <v>41</v>
      </c>
      <c r="P6071" s="13">
        <v>29221</v>
      </c>
      <c r="Q6071" s="16" t="str">
        <f>Table2[[#This Row],[Service Line Size (inches) (System Side)]]</f>
        <v>5/8</v>
      </c>
      <c r="R6071" t="s">
        <v>55</v>
      </c>
      <c r="S6071" t="str">
        <f>IF(Table2[[#This Row],[Basis of Material Classification (Customer Side)*]]="Field inspection","Yes","No")</f>
        <v>No</v>
      </c>
      <c r="V6071" t="s">
        <v>55</v>
      </c>
      <c r="W6071" t="s">
        <v>44</v>
      </c>
      <c r="X6071" t="s">
        <v>44</v>
      </c>
      <c r="Z6071" t="s">
        <v>58</v>
      </c>
      <c r="AA6071" t="s">
        <v>46</v>
      </c>
      <c r="AB6071" t="s">
        <v>46</v>
      </c>
      <c r="AC6071" t="s">
        <v>40</v>
      </c>
    </row>
    <row r="6072" spans="1:29" ht="14.4" x14ac:dyDescent="0.3">
      <c r="A6072">
        <v>6070</v>
      </c>
      <c r="B6072" t="s">
        <v>6052</v>
      </c>
      <c r="C6072" t="s">
        <v>277</v>
      </c>
      <c r="D6072" t="s">
        <v>40</v>
      </c>
      <c r="E6072" t="s">
        <v>40</v>
      </c>
      <c r="F6072" t="s">
        <v>53</v>
      </c>
      <c r="G6072" t="s">
        <v>40</v>
      </c>
      <c r="H6072" s="26">
        <v>20455</v>
      </c>
      <c r="I6072" t="s">
        <v>189</v>
      </c>
      <c r="J6072" t="s">
        <v>55</v>
      </c>
      <c r="K6072" t="str">
        <f>IF(Table2[[#This Row],[Basis of Material Classification (System Side)*]]="Field inspection","Yes","No")</f>
        <v>No</v>
      </c>
      <c r="O6072" t="s">
        <v>53</v>
      </c>
      <c r="P6072" s="13">
        <v>16803</v>
      </c>
      <c r="Q6072" s="16" t="str">
        <f>Table2[[#This Row],[Service Line Size (inches) (System Side)]]</f>
        <v xml:space="preserve"> 3/4</v>
      </c>
      <c r="R6072" t="s">
        <v>55</v>
      </c>
      <c r="S6072" t="str">
        <f>IF(Table2[[#This Row],[Basis of Material Classification (Customer Side)*]]="Field inspection","Yes","No")</f>
        <v>No</v>
      </c>
      <c r="V6072" t="s">
        <v>72</v>
      </c>
      <c r="W6072" t="s">
        <v>44</v>
      </c>
      <c r="X6072" t="s">
        <v>44</v>
      </c>
      <c r="Z6072" t="s">
        <v>45</v>
      </c>
      <c r="AA6072" t="s">
        <v>46</v>
      </c>
      <c r="AB6072" t="s">
        <v>46</v>
      </c>
      <c r="AC6072" t="s">
        <v>40</v>
      </c>
    </row>
    <row r="6073" spans="1:29" ht="14.4" x14ac:dyDescent="0.3">
      <c r="A6073">
        <v>6071</v>
      </c>
      <c r="B6073" t="s">
        <v>6053</v>
      </c>
      <c r="C6073" t="s">
        <v>277</v>
      </c>
      <c r="D6073" t="s">
        <v>40</v>
      </c>
      <c r="E6073" t="s">
        <v>40</v>
      </c>
      <c r="F6073" t="s">
        <v>41</v>
      </c>
      <c r="G6073" t="s">
        <v>40</v>
      </c>
      <c r="H6073" s="26">
        <v>37622</v>
      </c>
      <c r="I6073" t="s">
        <v>42</v>
      </c>
      <c r="J6073" t="s">
        <v>43</v>
      </c>
      <c r="K6073" t="str">
        <f>IF(Table2[[#This Row],[Basis of Material Classification (System Side)*]]="Field inspection","Yes","No")</f>
        <v>No</v>
      </c>
      <c r="N6073" t="str">
        <f>Table2[[#This Row],[Basis of Material Classification (System Side)*]]</f>
        <v>Installation date after lead ban</v>
      </c>
      <c r="O6073" t="s">
        <v>41</v>
      </c>
      <c r="P6073" s="13">
        <v>31778</v>
      </c>
      <c r="Q6073" s="16" t="str">
        <f>Table2[[#This Row],[Service Line Size (inches) (System Side)]]</f>
        <v>5/8</v>
      </c>
      <c r="R6073" t="s">
        <v>43</v>
      </c>
      <c r="S6073" t="str">
        <f>IF(Table2[[#This Row],[Basis of Material Classification (Customer Side)*]]="Field inspection","Yes","No")</f>
        <v>No</v>
      </c>
      <c r="V6073" t="s">
        <v>43</v>
      </c>
      <c r="W6073" t="s">
        <v>44</v>
      </c>
      <c r="X6073" t="s">
        <v>44</v>
      </c>
      <c r="Z6073" t="s">
        <v>45</v>
      </c>
      <c r="AA6073" t="s">
        <v>46</v>
      </c>
      <c r="AB6073" t="s">
        <v>46</v>
      </c>
      <c r="AC6073" t="s">
        <v>40</v>
      </c>
    </row>
    <row r="6074" spans="1:29" ht="14.4" x14ac:dyDescent="0.3">
      <c r="A6074">
        <v>6072</v>
      </c>
      <c r="B6074" t="s">
        <v>6054</v>
      </c>
      <c r="C6074" t="s">
        <v>277</v>
      </c>
      <c r="D6074" t="s">
        <v>40</v>
      </c>
      <c r="E6074" t="s">
        <v>40</v>
      </c>
      <c r="F6074" t="s">
        <v>41</v>
      </c>
      <c r="G6074" t="s">
        <v>40</v>
      </c>
      <c r="H6074" s="26">
        <v>37987</v>
      </c>
      <c r="I6074" t="s">
        <v>42</v>
      </c>
      <c r="J6074" t="s">
        <v>43</v>
      </c>
      <c r="K6074" t="str">
        <f>IF(Table2[[#This Row],[Basis of Material Classification (System Side)*]]="Field inspection","Yes","No")</f>
        <v>No</v>
      </c>
      <c r="N6074" t="str">
        <f>Table2[[#This Row],[Basis of Material Classification (System Side)*]]</f>
        <v>Installation date after lead ban</v>
      </c>
      <c r="O6074" t="s">
        <v>41</v>
      </c>
      <c r="P6074" s="13">
        <v>37987</v>
      </c>
      <c r="Q6074" s="16" t="str">
        <f>Table2[[#This Row],[Service Line Size (inches) (System Side)]]</f>
        <v>5/8</v>
      </c>
      <c r="R6074" t="s">
        <v>43</v>
      </c>
      <c r="S6074" t="str">
        <f>IF(Table2[[#This Row],[Basis of Material Classification (Customer Side)*]]="Field inspection","Yes","No")</f>
        <v>No</v>
      </c>
      <c r="V6074" t="s">
        <v>43</v>
      </c>
      <c r="W6074" t="s">
        <v>44</v>
      </c>
      <c r="X6074" t="s">
        <v>44</v>
      </c>
      <c r="Z6074" t="s">
        <v>45</v>
      </c>
      <c r="AA6074" t="s">
        <v>46</v>
      </c>
      <c r="AB6074" t="s">
        <v>46</v>
      </c>
      <c r="AC6074" t="s">
        <v>40</v>
      </c>
    </row>
    <row r="6075" spans="1:29" ht="14.4" x14ac:dyDescent="0.3">
      <c r="A6075">
        <v>6073</v>
      </c>
      <c r="B6075" t="s">
        <v>6055</v>
      </c>
      <c r="C6075" t="s">
        <v>277</v>
      </c>
      <c r="D6075" t="s">
        <v>40</v>
      </c>
      <c r="E6075" t="s">
        <v>40</v>
      </c>
      <c r="F6075" t="s">
        <v>41</v>
      </c>
      <c r="G6075" t="s">
        <v>40</v>
      </c>
      <c r="H6075" s="26">
        <v>29587</v>
      </c>
      <c r="I6075" t="s">
        <v>42</v>
      </c>
      <c r="J6075" t="s">
        <v>43</v>
      </c>
      <c r="K6075" t="str">
        <f>IF(Table2[[#This Row],[Basis of Material Classification (System Side)*]]="Field inspection","Yes","No")</f>
        <v>No</v>
      </c>
      <c r="N6075" t="str">
        <f>Table2[[#This Row],[Basis of Material Classification (System Side)*]]</f>
        <v>Installation date after lead ban</v>
      </c>
      <c r="O6075" t="s">
        <v>41</v>
      </c>
      <c r="P6075" s="13">
        <v>14246</v>
      </c>
      <c r="Q6075" s="16" t="str">
        <f>Table2[[#This Row],[Service Line Size (inches) (System Side)]]</f>
        <v>5/8</v>
      </c>
      <c r="R6075" t="s">
        <v>49</v>
      </c>
      <c r="S6075" t="str">
        <f>IF(Table2[[#This Row],[Basis of Material Classification (Customer Side)*]]="Field inspection","Yes","No")</f>
        <v>No</v>
      </c>
      <c r="V6075" t="s">
        <v>50</v>
      </c>
      <c r="W6075" t="s">
        <v>44</v>
      </c>
      <c r="X6075" t="s">
        <v>44</v>
      </c>
      <c r="Z6075" t="s">
        <v>45</v>
      </c>
      <c r="AA6075" t="s">
        <v>46</v>
      </c>
      <c r="AB6075" t="s">
        <v>46</v>
      </c>
      <c r="AC6075" t="s">
        <v>40</v>
      </c>
    </row>
    <row r="6076" spans="1:29" ht="14.4" x14ac:dyDescent="0.3">
      <c r="A6076">
        <v>6074</v>
      </c>
      <c r="B6076" t="s">
        <v>6056</v>
      </c>
      <c r="C6076" t="s">
        <v>277</v>
      </c>
      <c r="D6076" t="s">
        <v>40</v>
      </c>
      <c r="E6076" t="s">
        <v>40</v>
      </c>
      <c r="F6076" t="s">
        <v>41</v>
      </c>
      <c r="G6076" t="s">
        <v>40</v>
      </c>
      <c r="H6076" s="26">
        <v>26665</v>
      </c>
      <c r="I6076" t="s">
        <v>42</v>
      </c>
      <c r="J6076" t="s">
        <v>49</v>
      </c>
      <c r="K6076" t="str">
        <f>IF(Table2[[#This Row],[Basis of Material Classification (System Side)*]]="Field inspection","Yes","No")</f>
        <v>No</v>
      </c>
      <c r="N6076" t="s">
        <v>50</v>
      </c>
      <c r="O6076" t="s">
        <v>41</v>
      </c>
      <c r="P6076" s="13">
        <v>28856</v>
      </c>
      <c r="Q6076" s="16" t="str">
        <f>Table2[[#This Row],[Service Line Size (inches) (System Side)]]</f>
        <v>5/8</v>
      </c>
      <c r="R6076" t="s">
        <v>49</v>
      </c>
      <c r="S6076" t="str">
        <f>IF(Table2[[#This Row],[Basis of Material Classification (Customer Side)*]]="Field inspection","Yes","No")</f>
        <v>No</v>
      </c>
      <c r="V6076" t="s">
        <v>50</v>
      </c>
      <c r="W6076" t="s">
        <v>44</v>
      </c>
      <c r="X6076" t="s">
        <v>44</v>
      </c>
      <c r="Z6076" t="s">
        <v>45</v>
      </c>
      <c r="AA6076" t="s">
        <v>46</v>
      </c>
      <c r="AB6076" t="s">
        <v>46</v>
      </c>
      <c r="AC6076" t="s">
        <v>40</v>
      </c>
    </row>
    <row r="6077" spans="1:29" ht="14.4" x14ac:dyDescent="0.3">
      <c r="A6077">
        <v>6075</v>
      </c>
      <c r="B6077" t="s">
        <v>6057</v>
      </c>
      <c r="C6077" t="s">
        <v>277</v>
      </c>
      <c r="D6077" t="s">
        <v>48</v>
      </c>
      <c r="E6077" t="s">
        <v>40</v>
      </c>
      <c r="F6077" t="s">
        <v>41</v>
      </c>
      <c r="G6077" t="s">
        <v>40</v>
      </c>
      <c r="H6077" s="26">
        <v>37987</v>
      </c>
      <c r="I6077" t="s">
        <v>42</v>
      </c>
      <c r="J6077" t="s">
        <v>43</v>
      </c>
      <c r="K6077" t="str">
        <f>IF(Table2[[#This Row],[Basis of Material Classification (System Side)*]]="Field inspection","Yes","No")</f>
        <v>No</v>
      </c>
      <c r="N6077" t="str">
        <f>Table2[[#This Row],[Basis of Material Classification (System Side)*]]</f>
        <v>Installation date after lead ban</v>
      </c>
      <c r="O6077" t="s">
        <v>41</v>
      </c>
      <c r="P6077" s="13">
        <v>37987</v>
      </c>
      <c r="Q6077" s="16" t="str">
        <f>Table2[[#This Row],[Service Line Size (inches) (System Side)]]</f>
        <v>5/8</v>
      </c>
      <c r="R6077" t="s">
        <v>43</v>
      </c>
      <c r="S6077" t="str">
        <f>IF(Table2[[#This Row],[Basis of Material Classification (Customer Side)*]]="Field inspection","Yes","No")</f>
        <v>No</v>
      </c>
      <c r="V6077" t="s">
        <v>43</v>
      </c>
      <c r="W6077" t="s">
        <v>44</v>
      </c>
      <c r="X6077" t="s">
        <v>44</v>
      </c>
      <c r="Z6077" t="s">
        <v>51</v>
      </c>
      <c r="AA6077" t="s">
        <v>46</v>
      </c>
      <c r="AB6077" t="s">
        <v>46</v>
      </c>
      <c r="AC6077" t="s">
        <v>40</v>
      </c>
    </row>
    <row r="6078" spans="1:29" ht="14.4" x14ac:dyDescent="0.3">
      <c r="A6078">
        <v>6076</v>
      </c>
      <c r="B6078" t="s">
        <v>6058</v>
      </c>
      <c r="C6078" t="s">
        <v>277</v>
      </c>
      <c r="D6078" t="s">
        <v>40</v>
      </c>
      <c r="E6078" t="s">
        <v>40</v>
      </c>
      <c r="F6078" t="s">
        <v>41</v>
      </c>
      <c r="G6078" t="s">
        <v>40</v>
      </c>
      <c r="H6078" s="26">
        <v>37257</v>
      </c>
      <c r="I6078" t="s">
        <v>42</v>
      </c>
      <c r="J6078" t="s">
        <v>43</v>
      </c>
      <c r="K6078" t="str">
        <f>IF(Table2[[#This Row],[Basis of Material Classification (System Side)*]]="Field inspection","Yes","No")</f>
        <v>No</v>
      </c>
      <c r="N6078" t="str">
        <f>Table2[[#This Row],[Basis of Material Classification (System Side)*]]</f>
        <v>Installation date after lead ban</v>
      </c>
      <c r="O6078" t="s">
        <v>41</v>
      </c>
      <c r="P6078" s="13">
        <v>37622</v>
      </c>
      <c r="Q6078" s="16" t="str">
        <f>Table2[[#This Row],[Service Line Size (inches) (System Side)]]</f>
        <v>5/8</v>
      </c>
      <c r="R6078" t="s">
        <v>43</v>
      </c>
      <c r="S6078" t="str">
        <f>IF(Table2[[#This Row],[Basis of Material Classification (Customer Side)*]]="Field inspection","Yes","No")</f>
        <v>No</v>
      </c>
      <c r="V6078" t="s">
        <v>43</v>
      </c>
      <c r="W6078" t="s">
        <v>44</v>
      </c>
      <c r="X6078" t="s">
        <v>44</v>
      </c>
      <c r="Z6078" t="s">
        <v>45</v>
      </c>
      <c r="AA6078" t="s">
        <v>46</v>
      </c>
      <c r="AB6078" t="s">
        <v>46</v>
      </c>
      <c r="AC6078" t="s">
        <v>40</v>
      </c>
    </row>
    <row r="6079" spans="1:29" ht="14.4" x14ac:dyDescent="0.3">
      <c r="A6079">
        <v>6077</v>
      </c>
      <c r="B6079" t="s">
        <v>6059</v>
      </c>
      <c r="C6079" t="s">
        <v>277</v>
      </c>
      <c r="D6079" t="s">
        <v>40</v>
      </c>
      <c r="E6079" t="s">
        <v>40</v>
      </c>
      <c r="F6079" t="s">
        <v>41</v>
      </c>
      <c r="G6079" t="s">
        <v>40</v>
      </c>
      <c r="H6079" s="26">
        <v>27760</v>
      </c>
      <c r="I6079" t="s">
        <v>42</v>
      </c>
      <c r="J6079" t="s">
        <v>49</v>
      </c>
      <c r="K6079" t="str">
        <f>IF(Table2[[#This Row],[Basis of Material Classification (System Side)*]]="Field inspection","Yes","No")</f>
        <v>No</v>
      </c>
      <c r="N6079" t="s">
        <v>50</v>
      </c>
      <c r="O6079" t="s">
        <v>70</v>
      </c>
      <c r="P6079"/>
      <c r="Q6079" s="16" t="str">
        <f>Table2[[#This Row],[Service Line Size (inches) (System Side)]]</f>
        <v>5/8</v>
      </c>
      <c r="R6079" t="s">
        <v>65</v>
      </c>
      <c r="S6079" t="str">
        <f>IF(Table2[[#This Row],[Basis of Material Classification (Customer Side)*]]="Field inspection","Yes","No")</f>
        <v>Yes</v>
      </c>
      <c r="T6079" t="s">
        <v>71</v>
      </c>
      <c r="U6079" s="13">
        <v>45481</v>
      </c>
      <c r="V6079" t="s">
        <v>72</v>
      </c>
      <c r="W6079" t="s">
        <v>44</v>
      </c>
      <c r="X6079" t="s">
        <v>44</v>
      </c>
      <c r="Z6079" t="s">
        <v>45</v>
      </c>
      <c r="AA6079" t="s">
        <v>46</v>
      </c>
      <c r="AB6079" t="s">
        <v>46</v>
      </c>
      <c r="AC6079" t="s">
        <v>40</v>
      </c>
    </row>
    <row r="6080" spans="1:29" ht="14.4" x14ac:dyDescent="0.3">
      <c r="A6080">
        <v>6078</v>
      </c>
      <c r="B6080" t="s">
        <v>6060</v>
      </c>
      <c r="C6080" t="s">
        <v>277</v>
      </c>
      <c r="D6080" t="s">
        <v>40</v>
      </c>
      <c r="E6080" t="s">
        <v>40</v>
      </c>
      <c r="F6080" t="s">
        <v>41</v>
      </c>
      <c r="G6080" t="s">
        <v>40</v>
      </c>
      <c r="H6080" s="26">
        <v>31778</v>
      </c>
      <c r="I6080" t="s">
        <v>42</v>
      </c>
      <c r="J6080" t="s">
        <v>43</v>
      </c>
      <c r="K6080" t="str">
        <f>IF(Table2[[#This Row],[Basis of Material Classification (System Side)*]]="Field inspection","Yes","No")</f>
        <v>No</v>
      </c>
      <c r="N6080" t="str">
        <f>Table2[[#This Row],[Basis of Material Classification (System Side)*]]</f>
        <v>Installation date after lead ban</v>
      </c>
      <c r="O6080" t="s">
        <v>41</v>
      </c>
      <c r="P6080" s="13">
        <v>32143</v>
      </c>
      <c r="Q6080" s="16" t="str">
        <f>Table2[[#This Row],[Service Line Size (inches) (System Side)]]</f>
        <v>5/8</v>
      </c>
      <c r="R6080" t="s">
        <v>43</v>
      </c>
      <c r="S6080" t="str">
        <f>IF(Table2[[#This Row],[Basis of Material Classification (Customer Side)*]]="Field inspection","Yes","No")</f>
        <v>No</v>
      </c>
      <c r="V6080" t="s">
        <v>43</v>
      </c>
      <c r="W6080" t="s">
        <v>44</v>
      </c>
      <c r="X6080" t="s">
        <v>44</v>
      </c>
      <c r="Z6080" t="s">
        <v>45</v>
      </c>
      <c r="AA6080" t="s">
        <v>46</v>
      </c>
      <c r="AB6080" t="s">
        <v>46</v>
      </c>
      <c r="AC6080" t="s">
        <v>40</v>
      </c>
    </row>
    <row r="6081" spans="1:29" ht="14.4" x14ac:dyDescent="0.3">
      <c r="A6081">
        <v>6079</v>
      </c>
      <c r="B6081" t="s">
        <v>6061</v>
      </c>
      <c r="C6081" t="s">
        <v>277</v>
      </c>
      <c r="D6081" t="s">
        <v>40</v>
      </c>
      <c r="E6081" t="s">
        <v>40</v>
      </c>
      <c r="F6081" t="s">
        <v>41</v>
      </c>
      <c r="G6081" t="s">
        <v>40</v>
      </c>
      <c r="H6081" s="26">
        <v>17533</v>
      </c>
      <c r="I6081" t="s">
        <v>42</v>
      </c>
      <c r="J6081" t="s">
        <v>49</v>
      </c>
      <c r="K6081" t="str">
        <f>IF(Table2[[#This Row],[Basis of Material Classification (System Side)*]]="Field inspection","Yes","No")</f>
        <v>No</v>
      </c>
      <c r="N6081" t="s">
        <v>50</v>
      </c>
      <c r="O6081" t="s">
        <v>41</v>
      </c>
      <c r="P6081" s="13">
        <v>35065</v>
      </c>
      <c r="Q6081" s="16" t="str">
        <f>Table2[[#This Row],[Service Line Size (inches) (System Side)]]</f>
        <v>5/8</v>
      </c>
      <c r="R6081" t="s">
        <v>43</v>
      </c>
      <c r="S6081" t="str">
        <f>IF(Table2[[#This Row],[Basis of Material Classification (Customer Side)*]]="Field inspection","Yes","No")</f>
        <v>No</v>
      </c>
      <c r="V6081" t="s">
        <v>43</v>
      </c>
      <c r="W6081" t="s">
        <v>44</v>
      </c>
      <c r="X6081" t="s">
        <v>44</v>
      </c>
      <c r="Z6081" t="s">
        <v>45</v>
      </c>
      <c r="AA6081" t="s">
        <v>46</v>
      </c>
      <c r="AB6081" t="s">
        <v>46</v>
      </c>
      <c r="AC6081" t="s">
        <v>40</v>
      </c>
    </row>
    <row r="6082" spans="1:29" ht="14.4" x14ac:dyDescent="0.3">
      <c r="A6082">
        <v>6080</v>
      </c>
      <c r="B6082" t="s">
        <v>6062</v>
      </c>
      <c r="C6082" t="s">
        <v>277</v>
      </c>
      <c r="D6082" t="s">
        <v>40</v>
      </c>
      <c r="E6082" t="s">
        <v>40</v>
      </c>
      <c r="F6082" t="s">
        <v>53</v>
      </c>
      <c r="G6082" t="s">
        <v>40</v>
      </c>
      <c r="H6082" s="26">
        <v>43466</v>
      </c>
      <c r="I6082" t="s">
        <v>54</v>
      </c>
      <c r="J6082" t="s">
        <v>55</v>
      </c>
      <c r="K6082" t="str">
        <f>IF(Table2[[#This Row],[Basis of Material Classification (System Side)*]]="Field inspection","Yes","No")</f>
        <v>No</v>
      </c>
      <c r="O6082" t="s">
        <v>41</v>
      </c>
      <c r="P6082" s="13">
        <v>25569</v>
      </c>
      <c r="Q6082" s="16" t="str">
        <f>Table2[[#This Row],[Service Line Size (inches) (System Side)]]</f>
        <v>3/4</v>
      </c>
      <c r="R6082" t="s">
        <v>49</v>
      </c>
      <c r="S6082" t="str">
        <f>IF(Table2[[#This Row],[Basis of Material Classification (Customer Side)*]]="Field inspection","Yes","No")</f>
        <v>No</v>
      </c>
      <c r="V6082" t="s">
        <v>50</v>
      </c>
      <c r="W6082" t="s">
        <v>44</v>
      </c>
      <c r="X6082" t="s">
        <v>44</v>
      </c>
      <c r="Z6082" t="s">
        <v>45</v>
      </c>
      <c r="AA6082" t="s">
        <v>46</v>
      </c>
      <c r="AB6082" t="s">
        <v>46</v>
      </c>
      <c r="AC6082" t="s">
        <v>40</v>
      </c>
    </row>
    <row r="6083" spans="1:29" ht="14.4" x14ac:dyDescent="0.3">
      <c r="A6083">
        <v>6081</v>
      </c>
      <c r="B6083" t="s">
        <v>6063</v>
      </c>
      <c r="C6083" t="s">
        <v>277</v>
      </c>
      <c r="D6083" t="s">
        <v>40</v>
      </c>
      <c r="E6083" t="s">
        <v>40</v>
      </c>
      <c r="F6083" t="s">
        <v>41</v>
      </c>
      <c r="G6083" t="s">
        <v>40</v>
      </c>
      <c r="H6083" s="26">
        <v>36526</v>
      </c>
      <c r="I6083" t="s">
        <v>42</v>
      </c>
      <c r="J6083" t="s">
        <v>43</v>
      </c>
      <c r="K6083" t="str">
        <f>IF(Table2[[#This Row],[Basis of Material Classification (System Side)*]]="Field inspection","Yes","No")</f>
        <v>No</v>
      </c>
      <c r="N6083" t="str">
        <f>Table2[[#This Row],[Basis of Material Classification (System Side)*]]</f>
        <v>Installation date after lead ban</v>
      </c>
      <c r="O6083" t="s">
        <v>41</v>
      </c>
      <c r="P6083" s="13">
        <v>37257</v>
      </c>
      <c r="Q6083" s="16" t="str">
        <f>Table2[[#This Row],[Service Line Size (inches) (System Side)]]</f>
        <v>5/8</v>
      </c>
      <c r="R6083" t="s">
        <v>43</v>
      </c>
      <c r="S6083" t="str">
        <f>IF(Table2[[#This Row],[Basis of Material Classification (Customer Side)*]]="Field inspection","Yes","No")</f>
        <v>No</v>
      </c>
      <c r="V6083" t="s">
        <v>43</v>
      </c>
      <c r="W6083" t="s">
        <v>44</v>
      </c>
      <c r="X6083" t="s">
        <v>44</v>
      </c>
      <c r="Z6083" t="s">
        <v>45</v>
      </c>
      <c r="AA6083" t="s">
        <v>46</v>
      </c>
      <c r="AB6083" t="s">
        <v>46</v>
      </c>
      <c r="AC6083" t="s">
        <v>40</v>
      </c>
    </row>
    <row r="6084" spans="1:29" ht="14.4" x14ac:dyDescent="0.3">
      <c r="A6084">
        <v>6082</v>
      </c>
      <c r="B6084" t="s">
        <v>6064</v>
      </c>
      <c r="C6084" t="s">
        <v>277</v>
      </c>
      <c r="D6084" t="s">
        <v>40</v>
      </c>
      <c r="E6084" t="s">
        <v>40</v>
      </c>
      <c r="F6084" t="s">
        <v>41</v>
      </c>
      <c r="G6084" t="s">
        <v>40</v>
      </c>
      <c r="H6084" s="26">
        <v>37987</v>
      </c>
      <c r="I6084" t="s">
        <v>42</v>
      </c>
      <c r="J6084" t="s">
        <v>43</v>
      </c>
      <c r="K6084" t="str">
        <f>IF(Table2[[#This Row],[Basis of Material Classification (System Side)*]]="Field inspection","Yes","No")</f>
        <v>No</v>
      </c>
      <c r="N6084" t="str">
        <f>Table2[[#This Row],[Basis of Material Classification (System Side)*]]</f>
        <v>Installation date after lead ban</v>
      </c>
      <c r="O6084" t="s">
        <v>41</v>
      </c>
      <c r="P6084" s="13">
        <v>37987</v>
      </c>
      <c r="Q6084" s="16" t="str">
        <f>Table2[[#This Row],[Service Line Size (inches) (System Side)]]</f>
        <v>5/8</v>
      </c>
      <c r="R6084" t="s">
        <v>43</v>
      </c>
      <c r="S6084" t="str">
        <f>IF(Table2[[#This Row],[Basis of Material Classification (Customer Side)*]]="Field inspection","Yes","No")</f>
        <v>No</v>
      </c>
      <c r="V6084" t="s">
        <v>43</v>
      </c>
      <c r="W6084" t="s">
        <v>44</v>
      </c>
      <c r="X6084" t="s">
        <v>44</v>
      </c>
      <c r="Z6084" t="s">
        <v>45</v>
      </c>
      <c r="AA6084" t="s">
        <v>46</v>
      </c>
      <c r="AB6084" t="s">
        <v>46</v>
      </c>
      <c r="AC6084" t="s">
        <v>40</v>
      </c>
    </row>
    <row r="6085" spans="1:29" ht="14.4" x14ac:dyDescent="0.3">
      <c r="A6085">
        <v>6083</v>
      </c>
      <c r="B6085" t="s">
        <v>6065</v>
      </c>
      <c r="C6085" t="s">
        <v>277</v>
      </c>
      <c r="D6085" t="s">
        <v>40</v>
      </c>
      <c r="E6085" t="s">
        <v>40</v>
      </c>
      <c r="F6085" t="s">
        <v>53</v>
      </c>
      <c r="G6085" t="s">
        <v>40</v>
      </c>
      <c r="H6085" s="26">
        <v>39814</v>
      </c>
      <c r="I6085" t="s">
        <v>54</v>
      </c>
      <c r="J6085" t="s">
        <v>55</v>
      </c>
      <c r="K6085" t="str">
        <f>IF(Table2[[#This Row],[Basis of Material Classification (System Side)*]]="Field inspection","Yes","No")</f>
        <v>No</v>
      </c>
      <c r="O6085" t="s">
        <v>41</v>
      </c>
      <c r="P6085" s="13">
        <v>31778</v>
      </c>
      <c r="Q6085" s="16" t="str">
        <f>Table2[[#This Row],[Service Line Size (inches) (System Side)]]</f>
        <v>3/4</v>
      </c>
      <c r="R6085" t="s">
        <v>43</v>
      </c>
      <c r="S6085" t="str">
        <f>IF(Table2[[#This Row],[Basis of Material Classification (Customer Side)*]]="Field inspection","Yes","No")</f>
        <v>No</v>
      </c>
      <c r="V6085" t="s">
        <v>43</v>
      </c>
      <c r="W6085" t="s">
        <v>44</v>
      </c>
      <c r="X6085" t="s">
        <v>44</v>
      </c>
      <c r="Z6085" t="s">
        <v>58</v>
      </c>
      <c r="AA6085" t="s">
        <v>46</v>
      </c>
      <c r="AB6085" t="s">
        <v>46</v>
      </c>
      <c r="AC6085" t="s">
        <v>40</v>
      </c>
    </row>
    <row r="6086" spans="1:29" ht="14.4" x14ac:dyDescent="0.3">
      <c r="A6086">
        <v>6084</v>
      </c>
      <c r="B6086" t="s">
        <v>6066</v>
      </c>
      <c r="C6086" t="s">
        <v>277</v>
      </c>
      <c r="D6086" t="s">
        <v>40</v>
      </c>
      <c r="E6086" t="s">
        <v>40</v>
      </c>
      <c r="F6086" t="s">
        <v>53</v>
      </c>
      <c r="G6086" t="s">
        <v>40</v>
      </c>
      <c r="H6086" s="26">
        <v>35065</v>
      </c>
      <c r="I6086" t="s">
        <v>42</v>
      </c>
      <c r="J6086" t="s">
        <v>55</v>
      </c>
      <c r="K6086" t="str">
        <f>IF(Table2[[#This Row],[Basis of Material Classification (System Side)*]]="Field inspection","Yes","No")</f>
        <v>No</v>
      </c>
      <c r="O6086" t="s">
        <v>41</v>
      </c>
      <c r="P6086" s="13">
        <v>37622</v>
      </c>
      <c r="Q6086" s="16" t="str">
        <f>Table2[[#This Row],[Service Line Size (inches) (System Side)]]</f>
        <v>5/8</v>
      </c>
      <c r="R6086" t="s">
        <v>43</v>
      </c>
      <c r="S6086" t="str">
        <f>IF(Table2[[#This Row],[Basis of Material Classification (Customer Side)*]]="Field inspection","Yes","No")</f>
        <v>No</v>
      </c>
      <c r="V6086" t="s">
        <v>43</v>
      </c>
      <c r="W6086" t="s">
        <v>44</v>
      </c>
      <c r="X6086" t="s">
        <v>44</v>
      </c>
      <c r="Z6086" t="s">
        <v>49</v>
      </c>
      <c r="AA6086" t="s">
        <v>46</v>
      </c>
      <c r="AB6086" t="s">
        <v>46</v>
      </c>
      <c r="AC6086" t="s">
        <v>40</v>
      </c>
    </row>
    <row r="6087" spans="1:29" ht="14.4" x14ac:dyDescent="0.3">
      <c r="A6087">
        <v>6085</v>
      </c>
      <c r="B6087" t="s">
        <v>6067</v>
      </c>
      <c r="C6087" t="s">
        <v>277</v>
      </c>
      <c r="D6087" t="s">
        <v>40</v>
      </c>
      <c r="E6087" t="s">
        <v>40</v>
      </c>
      <c r="F6087" t="s">
        <v>53</v>
      </c>
      <c r="G6087" t="s">
        <v>40</v>
      </c>
      <c r="H6087" s="26">
        <v>35065</v>
      </c>
      <c r="I6087" t="s">
        <v>54</v>
      </c>
      <c r="J6087" t="s">
        <v>55</v>
      </c>
      <c r="K6087" t="str">
        <f>IF(Table2[[#This Row],[Basis of Material Classification (System Side)*]]="Field inspection","Yes","No")</f>
        <v>No</v>
      </c>
      <c r="O6087" t="s">
        <v>41</v>
      </c>
      <c r="P6087" s="13">
        <v>35065</v>
      </c>
      <c r="Q6087" s="16" t="str">
        <f>Table2[[#This Row],[Service Line Size (inches) (System Side)]]</f>
        <v>3/4</v>
      </c>
      <c r="R6087" t="s">
        <v>43</v>
      </c>
      <c r="S6087" t="str">
        <f>IF(Table2[[#This Row],[Basis of Material Classification (Customer Side)*]]="Field inspection","Yes","No")</f>
        <v>No</v>
      </c>
      <c r="V6087" t="s">
        <v>43</v>
      </c>
      <c r="W6087" t="s">
        <v>44</v>
      </c>
      <c r="X6087" t="s">
        <v>44</v>
      </c>
      <c r="Z6087" t="s">
        <v>45</v>
      </c>
      <c r="AA6087" t="s">
        <v>46</v>
      </c>
      <c r="AB6087" t="s">
        <v>46</v>
      </c>
      <c r="AC6087" t="s">
        <v>40</v>
      </c>
    </row>
    <row r="6088" spans="1:29" ht="14.4" x14ac:dyDescent="0.3">
      <c r="A6088">
        <v>6086</v>
      </c>
      <c r="B6088" t="s">
        <v>6068</v>
      </c>
      <c r="C6088" t="s">
        <v>277</v>
      </c>
      <c r="D6088" t="s">
        <v>40</v>
      </c>
      <c r="E6088" t="s">
        <v>40</v>
      </c>
      <c r="F6088" t="s">
        <v>41</v>
      </c>
      <c r="G6088" t="s">
        <v>40</v>
      </c>
      <c r="H6088" s="26">
        <v>36892</v>
      </c>
      <c r="I6088" t="s">
        <v>42</v>
      </c>
      <c r="J6088" t="s">
        <v>43</v>
      </c>
      <c r="K6088" t="str">
        <f>IF(Table2[[#This Row],[Basis of Material Classification (System Side)*]]="Field inspection","Yes","No")</f>
        <v>No</v>
      </c>
      <c r="N6088" t="str">
        <f>Table2[[#This Row],[Basis of Material Classification (System Side)*]]</f>
        <v>Installation date after lead ban</v>
      </c>
      <c r="O6088" t="s">
        <v>41</v>
      </c>
      <c r="P6088" s="13">
        <v>37622</v>
      </c>
      <c r="Q6088" s="16" t="str">
        <f>Table2[[#This Row],[Service Line Size (inches) (System Side)]]</f>
        <v>5/8</v>
      </c>
      <c r="R6088" t="s">
        <v>43</v>
      </c>
      <c r="S6088" t="str">
        <f>IF(Table2[[#This Row],[Basis of Material Classification (Customer Side)*]]="Field inspection","Yes","No")</f>
        <v>No</v>
      </c>
      <c r="V6088" t="s">
        <v>43</v>
      </c>
      <c r="W6088" t="s">
        <v>44</v>
      </c>
      <c r="X6088" t="s">
        <v>44</v>
      </c>
      <c r="Z6088" t="s">
        <v>45</v>
      </c>
      <c r="AA6088" t="s">
        <v>46</v>
      </c>
      <c r="AB6088" t="s">
        <v>46</v>
      </c>
      <c r="AC6088" t="s">
        <v>40</v>
      </c>
    </row>
    <row r="6089" spans="1:29" ht="14.4" x14ac:dyDescent="0.3">
      <c r="A6089">
        <v>6087</v>
      </c>
      <c r="B6089" t="s">
        <v>6069</v>
      </c>
      <c r="C6089" t="s">
        <v>277</v>
      </c>
      <c r="D6089" t="s">
        <v>40</v>
      </c>
      <c r="E6089" t="s">
        <v>40</v>
      </c>
      <c r="F6089" t="s">
        <v>53</v>
      </c>
      <c r="G6089" t="s">
        <v>40</v>
      </c>
      <c r="H6089" s="26">
        <v>38718</v>
      </c>
      <c r="I6089" t="s">
        <v>54</v>
      </c>
      <c r="J6089" t="s">
        <v>55</v>
      </c>
      <c r="K6089" t="str">
        <f>IF(Table2[[#This Row],[Basis of Material Classification (System Side)*]]="Field inspection","Yes","No")</f>
        <v>No</v>
      </c>
      <c r="O6089" t="s">
        <v>41</v>
      </c>
      <c r="P6089" s="13">
        <v>39083</v>
      </c>
      <c r="Q6089" s="16" t="str">
        <f>Table2[[#This Row],[Service Line Size (inches) (System Side)]]</f>
        <v>3/4</v>
      </c>
      <c r="R6089" t="s">
        <v>43</v>
      </c>
      <c r="S6089" t="str">
        <f>IF(Table2[[#This Row],[Basis of Material Classification (Customer Side)*]]="Field inspection","Yes","No")</f>
        <v>No</v>
      </c>
      <c r="V6089" t="s">
        <v>43</v>
      </c>
      <c r="W6089" t="s">
        <v>44</v>
      </c>
      <c r="X6089" t="s">
        <v>44</v>
      </c>
      <c r="Z6089" t="s">
        <v>45</v>
      </c>
      <c r="AA6089" t="s">
        <v>46</v>
      </c>
      <c r="AB6089" t="s">
        <v>46</v>
      </c>
      <c r="AC6089" t="s">
        <v>40</v>
      </c>
    </row>
    <row r="6090" spans="1:29" ht="14.4" x14ac:dyDescent="0.3">
      <c r="A6090">
        <v>6088</v>
      </c>
      <c r="B6090" t="s">
        <v>6070</v>
      </c>
      <c r="C6090" t="s">
        <v>277</v>
      </c>
      <c r="D6090" t="s">
        <v>40</v>
      </c>
      <c r="E6090" t="s">
        <v>40</v>
      </c>
      <c r="F6090" t="s">
        <v>53</v>
      </c>
      <c r="G6090" t="s">
        <v>40</v>
      </c>
      <c r="H6090" s="26">
        <v>17533</v>
      </c>
      <c r="I6090" t="s">
        <v>54</v>
      </c>
      <c r="J6090" t="s">
        <v>65</v>
      </c>
      <c r="K6090" t="str">
        <f>IF(Table2[[#This Row],[Basis of Material Classification (System Side)*]]="Field inspection","Yes","No")</f>
        <v>Yes</v>
      </c>
      <c r="L6090" t="s">
        <v>66</v>
      </c>
      <c r="M6090" s="13">
        <v>45352</v>
      </c>
      <c r="O6090" t="s">
        <v>53</v>
      </c>
      <c r="P6090" s="13">
        <v>9863</v>
      </c>
      <c r="Q6090" s="16" t="str">
        <f>Table2[[#This Row],[Service Line Size (inches) (System Side)]]</f>
        <v>3/4</v>
      </c>
      <c r="R6090" t="s">
        <v>65</v>
      </c>
      <c r="S6090" t="str">
        <f>IF(Table2[[#This Row],[Basis of Material Classification (Customer Side)*]]="Field inspection","Yes","No")</f>
        <v>Yes</v>
      </c>
      <c r="T6090" t="s">
        <v>71</v>
      </c>
      <c r="U6090" s="13">
        <v>45352</v>
      </c>
      <c r="V6090" t="s">
        <v>72</v>
      </c>
      <c r="W6090" t="s">
        <v>44</v>
      </c>
      <c r="X6090" t="s">
        <v>44</v>
      </c>
      <c r="Z6090" t="s">
        <v>58</v>
      </c>
      <c r="AA6090" t="s">
        <v>46</v>
      </c>
      <c r="AB6090" t="s">
        <v>46</v>
      </c>
      <c r="AC6090" t="s">
        <v>40</v>
      </c>
    </row>
    <row r="6091" spans="1:29" ht="14.4" x14ac:dyDescent="0.3">
      <c r="A6091">
        <v>6089</v>
      </c>
      <c r="B6091" t="s">
        <v>6071</v>
      </c>
      <c r="C6091" t="s">
        <v>277</v>
      </c>
      <c r="D6091" t="s">
        <v>40</v>
      </c>
      <c r="E6091" t="s">
        <v>40</v>
      </c>
      <c r="F6091" t="s">
        <v>53</v>
      </c>
      <c r="G6091" t="s">
        <v>40</v>
      </c>
      <c r="H6091" s="27"/>
      <c r="I6091" t="s">
        <v>42</v>
      </c>
      <c r="J6091" t="s">
        <v>55</v>
      </c>
      <c r="K6091" t="str">
        <f>IF(Table2[[#This Row],[Basis of Material Classification (System Side)*]]="Field inspection","Yes","No")</f>
        <v>No</v>
      </c>
      <c r="O6091" t="s">
        <v>41</v>
      </c>
      <c r="P6091" s="13">
        <v>16438</v>
      </c>
      <c r="Q6091" s="16" t="str">
        <f>Table2[[#This Row],[Service Line Size (inches) (System Side)]]</f>
        <v>5/8</v>
      </c>
      <c r="R6091" t="s">
        <v>49</v>
      </c>
      <c r="S6091" t="str">
        <f>IF(Table2[[#This Row],[Basis of Material Classification (Customer Side)*]]="Field inspection","Yes","No")</f>
        <v>No</v>
      </c>
      <c r="V6091" t="s">
        <v>50</v>
      </c>
      <c r="W6091" t="s">
        <v>44</v>
      </c>
      <c r="X6091" t="s">
        <v>44</v>
      </c>
      <c r="Z6091" t="s">
        <v>45</v>
      </c>
      <c r="AA6091" t="s">
        <v>46</v>
      </c>
      <c r="AB6091" t="s">
        <v>46</v>
      </c>
      <c r="AC6091" t="s">
        <v>40</v>
      </c>
    </row>
    <row r="6092" spans="1:29" ht="14.4" x14ac:dyDescent="0.3">
      <c r="A6092">
        <v>6090</v>
      </c>
      <c r="B6092" t="s">
        <v>6072</v>
      </c>
      <c r="C6092" t="s">
        <v>277</v>
      </c>
      <c r="D6092" t="s">
        <v>40</v>
      </c>
      <c r="E6092" t="s">
        <v>40</v>
      </c>
      <c r="F6092" t="s">
        <v>41</v>
      </c>
      <c r="G6092" t="s">
        <v>40</v>
      </c>
      <c r="H6092" s="26">
        <v>25569</v>
      </c>
      <c r="I6092" t="s">
        <v>42</v>
      </c>
      <c r="J6092" t="s">
        <v>49</v>
      </c>
      <c r="K6092" t="str">
        <f>IF(Table2[[#This Row],[Basis of Material Classification (System Side)*]]="Field inspection","Yes","No")</f>
        <v>No</v>
      </c>
      <c r="N6092" t="s">
        <v>50</v>
      </c>
      <c r="O6092" t="s">
        <v>41</v>
      </c>
      <c r="P6092" s="13">
        <v>22647</v>
      </c>
      <c r="Q6092" s="16" t="str">
        <f>Table2[[#This Row],[Service Line Size (inches) (System Side)]]</f>
        <v>5/8</v>
      </c>
      <c r="R6092" t="s">
        <v>49</v>
      </c>
      <c r="S6092" t="str">
        <f>IF(Table2[[#This Row],[Basis of Material Classification (Customer Side)*]]="Field inspection","Yes","No")</f>
        <v>No</v>
      </c>
      <c r="V6092" t="s">
        <v>50</v>
      </c>
      <c r="W6092" t="s">
        <v>44</v>
      </c>
      <c r="X6092" t="s">
        <v>44</v>
      </c>
      <c r="Z6092" t="s">
        <v>58</v>
      </c>
      <c r="AA6092" t="s">
        <v>46</v>
      </c>
      <c r="AB6092" t="s">
        <v>46</v>
      </c>
      <c r="AC6092" t="s">
        <v>40</v>
      </c>
    </row>
    <row r="6093" spans="1:29" ht="14.4" x14ac:dyDescent="0.3">
      <c r="A6093">
        <v>6091</v>
      </c>
      <c r="B6093" t="s">
        <v>6073</v>
      </c>
      <c r="C6093" t="s">
        <v>277</v>
      </c>
      <c r="D6093" t="s">
        <v>40</v>
      </c>
      <c r="E6093" t="s">
        <v>40</v>
      </c>
      <c r="F6093" t="s">
        <v>41</v>
      </c>
      <c r="G6093" t="s">
        <v>40</v>
      </c>
      <c r="H6093" s="26">
        <v>32874</v>
      </c>
      <c r="I6093" t="s">
        <v>42</v>
      </c>
      <c r="J6093" t="s">
        <v>43</v>
      </c>
      <c r="K6093" t="str">
        <f>IF(Table2[[#This Row],[Basis of Material Classification (System Side)*]]="Field inspection","Yes","No")</f>
        <v>No</v>
      </c>
      <c r="N6093" t="str">
        <f>Table2[[#This Row],[Basis of Material Classification (System Side)*]]</f>
        <v>Installation date after lead ban</v>
      </c>
      <c r="O6093" t="s">
        <v>41</v>
      </c>
      <c r="P6093" s="13">
        <v>33239</v>
      </c>
      <c r="Q6093" s="16" t="str">
        <f>Table2[[#This Row],[Service Line Size (inches) (System Side)]]</f>
        <v>5/8</v>
      </c>
      <c r="R6093" t="s">
        <v>43</v>
      </c>
      <c r="S6093" t="str">
        <f>IF(Table2[[#This Row],[Basis of Material Classification (Customer Side)*]]="Field inspection","Yes","No")</f>
        <v>No</v>
      </c>
      <c r="V6093" t="s">
        <v>43</v>
      </c>
      <c r="W6093" t="s">
        <v>44</v>
      </c>
      <c r="X6093" t="s">
        <v>44</v>
      </c>
      <c r="Z6093" t="s">
        <v>49</v>
      </c>
      <c r="AA6093" t="s">
        <v>46</v>
      </c>
      <c r="AB6093" t="s">
        <v>46</v>
      </c>
      <c r="AC6093" t="s">
        <v>40</v>
      </c>
    </row>
    <row r="6094" spans="1:29" ht="14.4" x14ac:dyDescent="0.3">
      <c r="A6094">
        <v>6092</v>
      </c>
      <c r="B6094" t="s">
        <v>6074</v>
      </c>
      <c r="C6094" t="s">
        <v>277</v>
      </c>
      <c r="D6094" t="s">
        <v>40</v>
      </c>
      <c r="E6094" t="s">
        <v>40</v>
      </c>
      <c r="F6094" t="s">
        <v>41</v>
      </c>
      <c r="G6094" t="s">
        <v>40</v>
      </c>
      <c r="H6094" s="26">
        <v>29587</v>
      </c>
      <c r="I6094" t="s">
        <v>42</v>
      </c>
      <c r="J6094" t="s">
        <v>43</v>
      </c>
      <c r="K6094" t="str">
        <f>IF(Table2[[#This Row],[Basis of Material Classification (System Side)*]]="Field inspection","Yes","No")</f>
        <v>No</v>
      </c>
      <c r="N6094" t="str">
        <f>Table2[[#This Row],[Basis of Material Classification (System Side)*]]</f>
        <v>Installation date after lead ban</v>
      </c>
      <c r="O6094" t="s">
        <v>53</v>
      </c>
      <c r="P6094" s="13">
        <v>12420</v>
      </c>
      <c r="Q6094" s="16" t="str">
        <f>Table2[[#This Row],[Service Line Size (inches) (System Side)]]</f>
        <v>5/8</v>
      </c>
      <c r="R6094" t="s">
        <v>65</v>
      </c>
      <c r="S6094" t="str">
        <f>IF(Table2[[#This Row],[Basis of Material Classification (Customer Side)*]]="Field inspection","Yes","No")</f>
        <v>Yes</v>
      </c>
      <c r="T6094" t="s">
        <v>71</v>
      </c>
      <c r="U6094" s="13">
        <v>45492</v>
      </c>
      <c r="V6094" t="s">
        <v>72</v>
      </c>
      <c r="W6094" t="s">
        <v>44</v>
      </c>
      <c r="X6094" t="s">
        <v>44</v>
      </c>
      <c r="Z6094" t="s">
        <v>45</v>
      </c>
      <c r="AA6094" t="s">
        <v>46</v>
      </c>
      <c r="AB6094" t="s">
        <v>46</v>
      </c>
      <c r="AC6094" t="s">
        <v>40</v>
      </c>
    </row>
    <row r="6095" spans="1:29" ht="14.4" x14ac:dyDescent="0.3">
      <c r="A6095">
        <v>6093</v>
      </c>
      <c r="B6095" t="s">
        <v>6075</v>
      </c>
      <c r="C6095" t="s">
        <v>277</v>
      </c>
      <c r="D6095" t="s">
        <v>40</v>
      </c>
      <c r="E6095" t="s">
        <v>40</v>
      </c>
      <c r="F6095" t="s">
        <v>41</v>
      </c>
      <c r="G6095" t="s">
        <v>40</v>
      </c>
      <c r="H6095" s="26">
        <v>27395</v>
      </c>
      <c r="I6095" t="s">
        <v>42</v>
      </c>
      <c r="J6095" t="s">
        <v>49</v>
      </c>
      <c r="K6095" t="str">
        <f>IF(Table2[[#This Row],[Basis of Material Classification (System Side)*]]="Field inspection","Yes","No")</f>
        <v>No</v>
      </c>
      <c r="N6095" t="s">
        <v>50</v>
      </c>
      <c r="O6095" t="s">
        <v>41</v>
      </c>
      <c r="P6095" s="13">
        <v>27395</v>
      </c>
      <c r="Q6095" s="16" t="str">
        <f>Table2[[#This Row],[Service Line Size (inches) (System Side)]]</f>
        <v>5/8</v>
      </c>
      <c r="R6095" t="s">
        <v>49</v>
      </c>
      <c r="S6095" t="str">
        <f>IF(Table2[[#This Row],[Basis of Material Classification (Customer Side)*]]="Field inspection","Yes","No")</f>
        <v>No</v>
      </c>
      <c r="V6095" t="s">
        <v>50</v>
      </c>
      <c r="W6095" t="s">
        <v>44</v>
      </c>
      <c r="X6095" t="s">
        <v>44</v>
      </c>
      <c r="Z6095" t="s">
        <v>45</v>
      </c>
      <c r="AA6095" t="s">
        <v>46</v>
      </c>
      <c r="AB6095" t="s">
        <v>46</v>
      </c>
      <c r="AC6095" t="s">
        <v>40</v>
      </c>
    </row>
    <row r="6096" spans="1:29" ht="14.4" x14ac:dyDescent="0.3">
      <c r="A6096">
        <v>6094</v>
      </c>
      <c r="B6096" t="s">
        <v>6076</v>
      </c>
      <c r="C6096" t="s">
        <v>277</v>
      </c>
      <c r="D6096" t="s">
        <v>40</v>
      </c>
      <c r="E6096" t="s">
        <v>40</v>
      </c>
      <c r="F6096" t="s">
        <v>53</v>
      </c>
      <c r="G6096" t="s">
        <v>40</v>
      </c>
      <c r="H6096" s="26">
        <v>26299</v>
      </c>
      <c r="I6096" t="s">
        <v>42</v>
      </c>
      <c r="J6096" t="s">
        <v>55</v>
      </c>
      <c r="K6096" t="str">
        <f>IF(Table2[[#This Row],[Basis of Material Classification (System Side)*]]="Field inspection","Yes","No")</f>
        <v>No</v>
      </c>
      <c r="O6096" t="s">
        <v>41</v>
      </c>
      <c r="P6096" s="13">
        <v>24473</v>
      </c>
      <c r="Q6096" s="16" t="str">
        <f>Table2[[#This Row],[Service Line Size (inches) (System Side)]]</f>
        <v>5/8</v>
      </c>
      <c r="R6096" t="s">
        <v>49</v>
      </c>
      <c r="S6096" t="str">
        <f>IF(Table2[[#This Row],[Basis of Material Classification (Customer Side)*]]="Field inspection","Yes","No")</f>
        <v>No</v>
      </c>
      <c r="V6096" t="s">
        <v>50</v>
      </c>
      <c r="W6096" t="s">
        <v>44</v>
      </c>
      <c r="X6096" t="s">
        <v>44</v>
      </c>
      <c r="Z6096" t="s">
        <v>45</v>
      </c>
      <c r="AA6096" t="s">
        <v>46</v>
      </c>
      <c r="AB6096" t="s">
        <v>46</v>
      </c>
      <c r="AC6096" t="s">
        <v>40</v>
      </c>
    </row>
    <row r="6097" spans="1:29" ht="14.4" x14ac:dyDescent="0.3">
      <c r="A6097">
        <v>6095</v>
      </c>
      <c r="B6097" t="s">
        <v>6077</v>
      </c>
      <c r="C6097" t="s">
        <v>277</v>
      </c>
      <c r="D6097" t="s">
        <v>40</v>
      </c>
      <c r="E6097" t="s">
        <v>40</v>
      </c>
      <c r="F6097" t="s">
        <v>53</v>
      </c>
      <c r="G6097" t="s">
        <v>40</v>
      </c>
      <c r="H6097" s="26">
        <v>21916</v>
      </c>
      <c r="I6097" t="s">
        <v>42</v>
      </c>
      <c r="J6097" t="s">
        <v>55</v>
      </c>
      <c r="K6097" t="str">
        <f>IF(Table2[[#This Row],[Basis of Material Classification (System Side)*]]="Field inspection","Yes","No")</f>
        <v>No</v>
      </c>
      <c r="O6097" t="s">
        <v>41</v>
      </c>
      <c r="P6097" s="13">
        <v>22647</v>
      </c>
      <c r="Q6097" s="16" t="str">
        <f>Table2[[#This Row],[Service Line Size (inches) (System Side)]]</f>
        <v>5/8</v>
      </c>
      <c r="R6097" t="s">
        <v>49</v>
      </c>
      <c r="S6097" t="str">
        <f>IF(Table2[[#This Row],[Basis of Material Classification (Customer Side)*]]="Field inspection","Yes","No")</f>
        <v>No</v>
      </c>
      <c r="V6097" t="s">
        <v>50</v>
      </c>
      <c r="W6097" t="s">
        <v>44</v>
      </c>
      <c r="X6097" t="s">
        <v>44</v>
      </c>
      <c r="Z6097" t="s">
        <v>45</v>
      </c>
      <c r="AA6097" t="s">
        <v>46</v>
      </c>
      <c r="AB6097" t="s">
        <v>46</v>
      </c>
      <c r="AC6097" t="s">
        <v>40</v>
      </c>
    </row>
    <row r="6098" spans="1:29" ht="14.4" x14ac:dyDescent="0.3">
      <c r="A6098">
        <v>6096</v>
      </c>
      <c r="B6098" t="s">
        <v>6078</v>
      </c>
      <c r="C6098" t="s">
        <v>277</v>
      </c>
      <c r="D6098" t="s">
        <v>40</v>
      </c>
      <c r="E6098" t="s">
        <v>40</v>
      </c>
      <c r="F6098" t="s">
        <v>41</v>
      </c>
      <c r="G6098" t="s">
        <v>40</v>
      </c>
      <c r="H6098" s="26">
        <v>31048</v>
      </c>
      <c r="I6098" t="s">
        <v>42</v>
      </c>
      <c r="J6098" t="s">
        <v>43</v>
      </c>
      <c r="K6098" t="str">
        <f>IF(Table2[[#This Row],[Basis of Material Classification (System Side)*]]="Field inspection","Yes","No")</f>
        <v>No</v>
      </c>
      <c r="N6098" t="str">
        <f>Table2[[#This Row],[Basis of Material Classification (System Side)*]]</f>
        <v>Installation date after lead ban</v>
      </c>
      <c r="O6098" t="s">
        <v>41</v>
      </c>
      <c r="P6098" s="13">
        <v>16803</v>
      </c>
      <c r="Q6098" s="16" t="str">
        <f>Table2[[#This Row],[Service Line Size (inches) (System Side)]]</f>
        <v>5/8</v>
      </c>
      <c r="R6098" t="s">
        <v>49</v>
      </c>
      <c r="S6098" t="str">
        <f>IF(Table2[[#This Row],[Basis of Material Classification (Customer Side)*]]="Field inspection","Yes","No")</f>
        <v>No</v>
      </c>
      <c r="V6098" t="s">
        <v>50</v>
      </c>
      <c r="W6098" t="s">
        <v>44</v>
      </c>
      <c r="X6098" t="s">
        <v>44</v>
      </c>
      <c r="Z6098" t="s">
        <v>58</v>
      </c>
      <c r="AA6098" t="s">
        <v>46</v>
      </c>
      <c r="AB6098" t="s">
        <v>46</v>
      </c>
      <c r="AC6098" t="s">
        <v>40</v>
      </c>
    </row>
    <row r="6099" spans="1:29" ht="14.4" x14ac:dyDescent="0.3">
      <c r="A6099">
        <v>6097</v>
      </c>
      <c r="B6099" t="s">
        <v>6079</v>
      </c>
      <c r="C6099" t="s">
        <v>277</v>
      </c>
      <c r="D6099" t="s">
        <v>40</v>
      </c>
      <c r="E6099" t="s">
        <v>40</v>
      </c>
      <c r="F6099" t="s">
        <v>53</v>
      </c>
      <c r="G6099" t="s">
        <v>40</v>
      </c>
      <c r="H6099" s="26">
        <v>31778</v>
      </c>
      <c r="I6099" t="s">
        <v>54</v>
      </c>
      <c r="J6099" t="s">
        <v>55</v>
      </c>
      <c r="K6099" t="str">
        <f>IF(Table2[[#This Row],[Basis of Material Classification (System Side)*]]="Field inspection","Yes","No")</f>
        <v>No</v>
      </c>
      <c r="O6099" t="s">
        <v>41</v>
      </c>
      <c r="P6099" s="13">
        <v>32143</v>
      </c>
      <c r="Q6099" s="16" t="str">
        <f>Table2[[#This Row],[Service Line Size (inches) (System Side)]]</f>
        <v>3/4</v>
      </c>
      <c r="R6099" t="s">
        <v>43</v>
      </c>
      <c r="S6099" t="str">
        <f>IF(Table2[[#This Row],[Basis of Material Classification (Customer Side)*]]="Field inspection","Yes","No")</f>
        <v>No</v>
      </c>
      <c r="V6099" t="s">
        <v>43</v>
      </c>
      <c r="W6099" t="s">
        <v>44</v>
      </c>
      <c r="X6099" t="s">
        <v>44</v>
      </c>
      <c r="Z6099" t="s">
        <v>45</v>
      </c>
      <c r="AA6099" t="s">
        <v>46</v>
      </c>
      <c r="AB6099" t="s">
        <v>46</v>
      </c>
      <c r="AC6099" t="s">
        <v>40</v>
      </c>
    </row>
    <row r="6100" spans="1:29" ht="14.4" x14ac:dyDescent="0.3">
      <c r="A6100">
        <v>6098</v>
      </c>
      <c r="B6100" t="s">
        <v>6080</v>
      </c>
      <c r="C6100" t="s">
        <v>277</v>
      </c>
      <c r="D6100" t="s">
        <v>40</v>
      </c>
      <c r="E6100" t="s">
        <v>40</v>
      </c>
      <c r="F6100" t="s">
        <v>53</v>
      </c>
      <c r="G6100" t="s">
        <v>40</v>
      </c>
      <c r="H6100" s="26">
        <v>43466</v>
      </c>
      <c r="I6100" t="s">
        <v>54</v>
      </c>
      <c r="J6100" t="s">
        <v>55</v>
      </c>
      <c r="K6100" t="str">
        <f>IF(Table2[[#This Row],[Basis of Material Classification (System Side)*]]="Field inspection","Yes","No")</f>
        <v>No</v>
      </c>
      <c r="O6100" t="s">
        <v>41</v>
      </c>
      <c r="P6100" s="13">
        <v>32143</v>
      </c>
      <c r="Q6100" s="16" t="str">
        <f>Table2[[#This Row],[Service Line Size (inches) (System Side)]]</f>
        <v>3/4</v>
      </c>
      <c r="R6100" t="s">
        <v>43</v>
      </c>
      <c r="S6100" t="str">
        <f>IF(Table2[[#This Row],[Basis of Material Classification (Customer Side)*]]="Field inspection","Yes","No")</f>
        <v>No</v>
      </c>
      <c r="V6100" t="s">
        <v>43</v>
      </c>
      <c r="W6100" t="s">
        <v>44</v>
      </c>
      <c r="X6100" t="s">
        <v>44</v>
      </c>
      <c r="Z6100" t="s">
        <v>45</v>
      </c>
      <c r="AA6100" t="s">
        <v>46</v>
      </c>
      <c r="AB6100" t="s">
        <v>46</v>
      </c>
      <c r="AC6100" t="s">
        <v>40</v>
      </c>
    </row>
    <row r="6101" spans="1:29" ht="14.4" x14ac:dyDescent="0.3">
      <c r="A6101">
        <v>6099</v>
      </c>
      <c r="B6101" t="s">
        <v>6081</v>
      </c>
      <c r="C6101" t="s">
        <v>277</v>
      </c>
      <c r="D6101" t="s">
        <v>40</v>
      </c>
      <c r="E6101" t="s">
        <v>40</v>
      </c>
      <c r="F6101" t="s">
        <v>41</v>
      </c>
      <c r="G6101" t="s">
        <v>40</v>
      </c>
      <c r="H6101" s="26">
        <v>33970</v>
      </c>
      <c r="I6101" t="s">
        <v>42</v>
      </c>
      <c r="J6101" t="s">
        <v>43</v>
      </c>
      <c r="K6101" t="str">
        <f>IF(Table2[[#This Row],[Basis of Material Classification (System Side)*]]="Field inspection","Yes","No")</f>
        <v>No</v>
      </c>
      <c r="N6101" t="str">
        <f>Table2[[#This Row],[Basis of Material Classification (System Side)*]]</f>
        <v>Installation date after lead ban</v>
      </c>
      <c r="O6101" t="s">
        <v>70</v>
      </c>
      <c r="P6101" s="13">
        <v>4019</v>
      </c>
      <c r="Q6101" s="16" t="str">
        <f>Table2[[#This Row],[Service Line Size (inches) (System Side)]]</f>
        <v>5/8</v>
      </c>
      <c r="R6101" t="s">
        <v>65</v>
      </c>
      <c r="S6101" t="str">
        <f>IF(Table2[[#This Row],[Basis of Material Classification (Customer Side)*]]="Field inspection","Yes","No")</f>
        <v>Yes</v>
      </c>
      <c r="T6101" t="s">
        <v>71</v>
      </c>
      <c r="U6101" s="13">
        <v>45489</v>
      </c>
      <c r="V6101" t="s">
        <v>72</v>
      </c>
      <c r="W6101" t="s">
        <v>44</v>
      </c>
      <c r="X6101" t="s">
        <v>44</v>
      </c>
      <c r="Z6101" t="s">
        <v>45</v>
      </c>
      <c r="AA6101" t="s">
        <v>46</v>
      </c>
      <c r="AB6101" t="s">
        <v>46</v>
      </c>
      <c r="AC6101" t="s">
        <v>40</v>
      </c>
    </row>
    <row r="6102" spans="1:29" ht="14.4" x14ac:dyDescent="0.3">
      <c r="A6102">
        <v>6100</v>
      </c>
      <c r="B6102" t="s">
        <v>6082</v>
      </c>
      <c r="C6102" t="s">
        <v>277</v>
      </c>
      <c r="D6102" t="s">
        <v>40</v>
      </c>
      <c r="E6102" t="s">
        <v>40</v>
      </c>
      <c r="F6102" t="s">
        <v>41</v>
      </c>
      <c r="G6102" t="s">
        <v>40</v>
      </c>
      <c r="H6102" s="26">
        <v>26299</v>
      </c>
      <c r="I6102" t="s">
        <v>42</v>
      </c>
      <c r="J6102" t="s">
        <v>49</v>
      </c>
      <c r="K6102" t="str">
        <f>IF(Table2[[#This Row],[Basis of Material Classification (System Side)*]]="Field inspection","Yes","No")</f>
        <v>No</v>
      </c>
      <c r="N6102" t="s">
        <v>50</v>
      </c>
      <c r="O6102" t="s">
        <v>70</v>
      </c>
      <c r="P6102" s="13">
        <v>22647</v>
      </c>
      <c r="Q6102" s="16" t="str">
        <f>Table2[[#This Row],[Service Line Size (inches) (System Side)]]</f>
        <v>5/8</v>
      </c>
      <c r="R6102" t="s">
        <v>65</v>
      </c>
      <c r="S6102" t="str">
        <f>IF(Table2[[#This Row],[Basis of Material Classification (Customer Side)*]]="Field inspection","Yes","No")</f>
        <v>Yes</v>
      </c>
      <c r="T6102" t="s">
        <v>71</v>
      </c>
      <c r="U6102" s="13">
        <v>45496</v>
      </c>
      <c r="V6102" t="s">
        <v>72</v>
      </c>
      <c r="W6102" t="s">
        <v>44</v>
      </c>
      <c r="X6102" t="s">
        <v>44</v>
      </c>
      <c r="Z6102" t="s">
        <v>45</v>
      </c>
      <c r="AA6102" t="s">
        <v>46</v>
      </c>
      <c r="AB6102" t="s">
        <v>46</v>
      </c>
      <c r="AC6102" t="s">
        <v>40</v>
      </c>
    </row>
    <row r="6103" spans="1:29" ht="14.4" x14ac:dyDescent="0.3">
      <c r="A6103">
        <v>6101</v>
      </c>
      <c r="B6103" t="s">
        <v>6083</v>
      </c>
      <c r="C6103" t="s">
        <v>277</v>
      </c>
      <c r="D6103" t="s">
        <v>40</v>
      </c>
      <c r="E6103" t="s">
        <v>40</v>
      </c>
      <c r="F6103" t="s">
        <v>41</v>
      </c>
      <c r="G6103" t="s">
        <v>40</v>
      </c>
      <c r="H6103" s="26">
        <v>37257</v>
      </c>
      <c r="I6103" t="s">
        <v>42</v>
      </c>
      <c r="J6103" t="s">
        <v>43</v>
      </c>
      <c r="K6103" t="str">
        <f>IF(Table2[[#This Row],[Basis of Material Classification (System Side)*]]="Field inspection","Yes","No")</f>
        <v>No</v>
      </c>
      <c r="N6103" t="str">
        <f>Table2[[#This Row],[Basis of Material Classification (System Side)*]]</f>
        <v>Installation date after lead ban</v>
      </c>
      <c r="O6103" t="s">
        <v>41</v>
      </c>
      <c r="P6103" s="13">
        <v>37987</v>
      </c>
      <c r="Q6103" s="16" t="str">
        <f>Table2[[#This Row],[Service Line Size (inches) (System Side)]]</f>
        <v>5/8</v>
      </c>
      <c r="R6103" t="s">
        <v>43</v>
      </c>
      <c r="S6103" t="str">
        <f>IF(Table2[[#This Row],[Basis of Material Classification (Customer Side)*]]="Field inspection","Yes","No")</f>
        <v>No</v>
      </c>
      <c r="V6103" t="s">
        <v>43</v>
      </c>
      <c r="W6103" t="s">
        <v>44</v>
      </c>
      <c r="X6103" t="s">
        <v>44</v>
      </c>
      <c r="Z6103" t="s">
        <v>45</v>
      </c>
      <c r="AA6103" t="s">
        <v>46</v>
      </c>
      <c r="AB6103" t="s">
        <v>46</v>
      </c>
      <c r="AC6103" t="s">
        <v>40</v>
      </c>
    </row>
    <row r="6104" spans="1:29" ht="14.4" x14ac:dyDescent="0.3">
      <c r="A6104">
        <v>6102</v>
      </c>
      <c r="B6104" t="s">
        <v>6084</v>
      </c>
      <c r="C6104" t="s">
        <v>277</v>
      </c>
      <c r="D6104" t="s">
        <v>40</v>
      </c>
      <c r="E6104" t="s">
        <v>40</v>
      </c>
      <c r="F6104" t="s">
        <v>41</v>
      </c>
      <c r="G6104" t="s">
        <v>40</v>
      </c>
      <c r="H6104" s="26">
        <v>36892</v>
      </c>
      <c r="I6104" t="s">
        <v>42</v>
      </c>
      <c r="J6104" t="s">
        <v>43</v>
      </c>
      <c r="K6104" t="str">
        <f>IF(Table2[[#This Row],[Basis of Material Classification (System Side)*]]="Field inspection","Yes","No")</f>
        <v>No</v>
      </c>
      <c r="N6104" t="str">
        <f>Table2[[#This Row],[Basis of Material Classification (System Side)*]]</f>
        <v>Installation date after lead ban</v>
      </c>
      <c r="O6104" t="s">
        <v>41</v>
      </c>
      <c r="P6104" s="13">
        <v>37987</v>
      </c>
      <c r="Q6104" s="16" t="str">
        <f>Table2[[#This Row],[Service Line Size (inches) (System Side)]]</f>
        <v>5/8</v>
      </c>
      <c r="R6104" t="s">
        <v>43</v>
      </c>
      <c r="S6104" t="str">
        <f>IF(Table2[[#This Row],[Basis of Material Classification (Customer Side)*]]="Field inspection","Yes","No")</f>
        <v>No</v>
      </c>
      <c r="V6104" t="s">
        <v>43</v>
      </c>
      <c r="W6104" t="s">
        <v>44</v>
      </c>
      <c r="X6104" t="s">
        <v>44</v>
      </c>
      <c r="Z6104" t="s">
        <v>45</v>
      </c>
      <c r="AA6104" t="s">
        <v>46</v>
      </c>
      <c r="AB6104" t="s">
        <v>46</v>
      </c>
      <c r="AC6104" t="s">
        <v>40</v>
      </c>
    </row>
    <row r="6105" spans="1:29" ht="14.4" x14ac:dyDescent="0.3">
      <c r="A6105">
        <v>6103</v>
      </c>
      <c r="B6105" t="s">
        <v>6085</v>
      </c>
      <c r="C6105" t="s">
        <v>277</v>
      </c>
      <c r="D6105" t="s">
        <v>40</v>
      </c>
      <c r="E6105" t="s">
        <v>40</v>
      </c>
      <c r="F6105" t="s">
        <v>53</v>
      </c>
      <c r="G6105" t="s">
        <v>40</v>
      </c>
      <c r="H6105" s="26">
        <v>28491</v>
      </c>
      <c r="I6105" t="s">
        <v>42</v>
      </c>
      <c r="J6105" t="s">
        <v>65</v>
      </c>
      <c r="K6105" t="str">
        <f>IF(Table2[[#This Row],[Basis of Material Classification (System Side)*]]="Field inspection","Yes","No")</f>
        <v>Yes</v>
      </c>
      <c r="L6105" t="s">
        <v>66</v>
      </c>
      <c r="M6105" s="13">
        <v>45478</v>
      </c>
      <c r="O6105" t="s">
        <v>41</v>
      </c>
      <c r="P6105" s="13">
        <v>35796</v>
      </c>
      <c r="Q6105" s="16" t="str">
        <f>Table2[[#This Row],[Service Line Size (inches) (System Side)]]</f>
        <v>5/8</v>
      </c>
      <c r="R6105" t="s">
        <v>43</v>
      </c>
      <c r="S6105" t="str">
        <f>IF(Table2[[#This Row],[Basis of Material Classification (Customer Side)*]]="Field inspection","Yes","No")</f>
        <v>No</v>
      </c>
      <c r="V6105" t="s">
        <v>43</v>
      </c>
      <c r="W6105" t="s">
        <v>44</v>
      </c>
      <c r="X6105" t="s">
        <v>44</v>
      </c>
      <c r="Z6105" t="s">
        <v>45</v>
      </c>
      <c r="AA6105" t="s">
        <v>46</v>
      </c>
      <c r="AB6105" t="s">
        <v>46</v>
      </c>
      <c r="AC6105" t="s">
        <v>40</v>
      </c>
    </row>
    <row r="6106" spans="1:29" ht="14.4" x14ac:dyDescent="0.3">
      <c r="A6106">
        <v>6104</v>
      </c>
      <c r="B6106" t="s">
        <v>6086</v>
      </c>
      <c r="C6106" t="s">
        <v>277</v>
      </c>
      <c r="D6106" t="s">
        <v>40</v>
      </c>
      <c r="E6106" t="s">
        <v>40</v>
      </c>
      <c r="F6106" t="s">
        <v>41</v>
      </c>
      <c r="G6106" t="s">
        <v>40</v>
      </c>
      <c r="H6106" s="26">
        <v>32143</v>
      </c>
      <c r="I6106" t="s">
        <v>42</v>
      </c>
      <c r="J6106" t="s">
        <v>43</v>
      </c>
      <c r="K6106" t="str">
        <f>IF(Table2[[#This Row],[Basis of Material Classification (System Side)*]]="Field inspection","Yes","No")</f>
        <v>No</v>
      </c>
      <c r="N6106" t="str">
        <f>Table2[[#This Row],[Basis of Material Classification (System Side)*]]</f>
        <v>Installation date after lead ban</v>
      </c>
      <c r="O6106" t="s">
        <v>41</v>
      </c>
      <c r="P6106" s="13">
        <v>32874</v>
      </c>
      <c r="Q6106" s="16" t="str">
        <f>Table2[[#This Row],[Service Line Size (inches) (System Side)]]</f>
        <v>5/8</v>
      </c>
      <c r="R6106" t="s">
        <v>43</v>
      </c>
      <c r="S6106" t="str">
        <f>IF(Table2[[#This Row],[Basis of Material Classification (Customer Side)*]]="Field inspection","Yes","No")</f>
        <v>No</v>
      </c>
      <c r="V6106" t="s">
        <v>43</v>
      </c>
      <c r="W6106" t="s">
        <v>44</v>
      </c>
      <c r="X6106" t="s">
        <v>44</v>
      </c>
      <c r="Z6106" t="s">
        <v>45</v>
      </c>
      <c r="AA6106" t="s">
        <v>46</v>
      </c>
      <c r="AB6106" t="s">
        <v>46</v>
      </c>
      <c r="AC6106" t="s">
        <v>40</v>
      </c>
    </row>
    <row r="6107" spans="1:29" ht="14.4" x14ac:dyDescent="0.3">
      <c r="A6107">
        <v>6105</v>
      </c>
      <c r="B6107" t="s">
        <v>6087</v>
      </c>
      <c r="C6107" t="s">
        <v>277</v>
      </c>
      <c r="D6107" t="s">
        <v>40</v>
      </c>
      <c r="E6107" t="s">
        <v>40</v>
      </c>
      <c r="F6107" t="s">
        <v>41</v>
      </c>
      <c r="G6107" t="s">
        <v>40</v>
      </c>
      <c r="H6107" s="26">
        <v>29952</v>
      </c>
      <c r="I6107" t="s">
        <v>42</v>
      </c>
      <c r="J6107" t="s">
        <v>43</v>
      </c>
      <c r="K6107" t="str">
        <f>IF(Table2[[#This Row],[Basis of Material Classification (System Side)*]]="Field inspection","Yes","No")</f>
        <v>No</v>
      </c>
      <c r="N6107" t="str">
        <f>Table2[[#This Row],[Basis of Material Classification (System Side)*]]</f>
        <v>Installation date after lead ban</v>
      </c>
      <c r="O6107" t="s">
        <v>41</v>
      </c>
      <c r="P6107" s="13">
        <v>28126</v>
      </c>
      <c r="Q6107" s="16" t="str">
        <f>Table2[[#This Row],[Service Line Size (inches) (System Side)]]</f>
        <v>5/8</v>
      </c>
      <c r="R6107" t="s">
        <v>49</v>
      </c>
      <c r="S6107" t="str">
        <f>IF(Table2[[#This Row],[Basis of Material Classification (Customer Side)*]]="Field inspection","Yes","No")</f>
        <v>No</v>
      </c>
      <c r="V6107" t="s">
        <v>50</v>
      </c>
      <c r="W6107" t="s">
        <v>44</v>
      </c>
      <c r="X6107" t="s">
        <v>44</v>
      </c>
      <c r="Z6107" t="s">
        <v>45</v>
      </c>
      <c r="AA6107" t="s">
        <v>46</v>
      </c>
      <c r="AB6107" t="s">
        <v>46</v>
      </c>
      <c r="AC6107" t="s">
        <v>40</v>
      </c>
    </row>
    <row r="6108" spans="1:29" ht="14.4" x14ac:dyDescent="0.3">
      <c r="A6108">
        <v>6106</v>
      </c>
      <c r="B6108" t="s">
        <v>6088</v>
      </c>
      <c r="C6108" t="s">
        <v>277</v>
      </c>
      <c r="D6108" t="s">
        <v>40</v>
      </c>
      <c r="E6108" t="s">
        <v>40</v>
      </c>
      <c r="F6108" t="s">
        <v>53</v>
      </c>
      <c r="G6108" t="s">
        <v>40</v>
      </c>
      <c r="H6108" s="26">
        <v>24108</v>
      </c>
      <c r="I6108" t="s">
        <v>54</v>
      </c>
      <c r="J6108" t="s">
        <v>55</v>
      </c>
      <c r="K6108" t="str">
        <f>IF(Table2[[#This Row],[Basis of Material Classification (System Side)*]]="Field inspection","Yes","No")</f>
        <v>No</v>
      </c>
      <c r="O6108" t="s">
        <v>41</v>
      </c>
      <c r="P6108" s="13">
        <v>31048</v>
      </c>
      <c r="Q6108" s="16" t="str">
        <f>Table2[[#This Row],[Service Line Size (inches) (System Side)]]</f>
        <v>3/4</v>
      </c>
      <c r="R6108" t="s">
        <v>43</v>
      </c>
      <c r="S6108" t="str">
        <f>IF(Table2[[#This Row],[Basis of Material Classification (Customer Side)*]]="Field inspection","Yes","No")</f>
        <v>No</v>
      </c>
      <c r="V6108" t="s">
        <v>43</v>
      </c>
      <c r="W6108" t="s">
        <v>44</v>
      </c>
      <c r="X6108" t="s">
        <v>44</v>
      </c>
      <c r="Z6108" t="s">
        <v>45</v>
      </c>
      <c r="AA6108" t="s">
        <v>46</v>
      </c>
      <c r="AB6108" t="s">
        <v>46</v>
      </c>
      <c r="AC6108" t="s">
        <v>40</v>
      </c>
    </row>
    <row r="6109" spans="1:29" ht="14.4" x14ac:dyDescent="0.3">
      <c r="A6109">
        <v>6107</v>
      </c>
      <c r="B6109" t="s">
        <v>6089</v>
      </c>
      <c r="C6109" t="s">
        <v>277</v>
      </c>
      <c r="D6109" t="s">
        <v>48</v>
      </c>
      <c r="E6109" t="s">
        <v>40</v>
      </c>
      <c r="F6109" t="s">
        <v>41</v>
      </c>
      <c r="G6109" t="s">
        <v>40</v>
      </c>
      <c r="H6109" s="26">
        <v>37987</v>
      </c>
      <c r="I6109" t="s">
        <v>42</v>
      </c>
      <c r="J6109" t="s">
        <v>43</v>
      </c>
      <c r="K6109" t="str">
        <f>IF(Table2[[#This Row],[Basis of Material Classification (System Side)*]]="Field inspection","Yes","No")</f>
        <v>No</v>
      </c>
      <c r="N6109" t="str">
        <f>Table2[[#This Row],[Basis of Material Classification (System Side)*]]</f>
        <v>Installation date after lead ban</v>
      </c>
      <c r="O6109" t="s">
        <v>41</v>
      </c>
      <c r="P6109" s="13">
        <v>37987</v>
      </c>
      <c r="Q6109" s="16" t="str">
        <f>Table2[[#This Row],[Service Line Size (inches) (System Side)]]</f>
        <v>5/8</v>
      </c>
      <c r="R6109" t="s">
        <v>43</v>
      </c>
      <c r="S6109" t="str">
        <f>IF(Table2[[#This Row],[Basis of Material Classification (Customer Side)*]]="Field inspection","Yes","No")</f>
        <v>No</v>
      </c>
      <c r="V6109" t="s">
        <v>43</v>
      </c>
      <c r="W6109" t="s">
        <v>44</v>
      </c>
      <c r="X6109" t="s">
        <v>44</v>
      </c>
      <c r="Z6109" t="s">
        <v>51</v>
      </c>
      <c r="AA6109" t="s">
        <v>46</v>
      </c>
      <c r="AB6109" t="s">
        <v>46</v>
      </c>
      <c r="AC6109" t="s">
        <v>40</v>
      </c>
    </row>
    <row r="6110" spans="1:29" ht="14.4" x14ac:dyDescent="0.3">
      <c r="A6110">
        <v>6108</v>
      </c>
      <c r="B6110" t="s">
        <v>6090</v>
      </c>
      <c r="C6110" t="s">
        <v>277</v>
      </c>
      <c r="D6110" t="s">
        <v>48</v>
      </c>
      <c r="E6110" t="s">
        <v>40</v>
      </c>
      <c r="F6110" t="s">
        <v>41</v>
      </c>
      <c r="G6110" t="s">
        <v>40</v>
      </c>
      <c r="H6110" s="26">
        <v>37987</v>
      </c>
      <c r="I6110" t="s">
        <v>42</v>
      </c>
      <c r="J6110" t="s">
        <v>43</v>
      </c>
      <c r="K6110" t="str">
        <f>IF(Table2[[#This Row],[Basis of Material Classification (System Side)*]]="Field inspection","Yes","No")</f>
        <v>No</v>
      </c>
      <c r="N6110" t="str">
        <f>Table2[[#This Row],[Basis of Material Classification (System Side)*]]</f>
        <v>Installation date after lead ban</v>
      </c>
      <c r="O6110" t="s">
        <v>41</v>
      </c>
      <c r="P6110" s="13">
        <v>37987</v>
      </c>
      <c r="Q6110" s="16" t="str">
        <f>Table2[[#This Row],[Service Line Size (inches) (System Side)]]</f>
        <v>5/8</v>
      </c>
      <c r="R6110" t="s">
        <v>43</v>
      </c>
      <c r="S6110" t="str">
        <f>IF(Table2[[#This Row],[Basis of Material Classification (Customer Side)*]]="Field inspection","Yes","No")</f>
        <v>No</v>
      </c>
      <c r="V6110" t="s">
        <v>43</v>
      </c>
      <c r="W6110" t="s">
        <v>44</v>
      </c>
      <c r="X6110" t="s">
        <v>44</v>
      </c>
      <c r="Z6110" t="s">
        <v>51</v>
      </c>
      <c r="AA6110" t="s">
        <v>46</v>
      </c>
      <c r="AB6110" t="s">
        <v>46</v>
      </c>
      <c r="AC6110" t="s">
        <v>40</v>
      </c>
    </row>
    <row r="6111" spans="1:29" ht="14.4" x14ac:dyDescent="0.3">
      <c r="A6111">
        <v>6109</v>
      </c>
      <c r="B6111" t="s">
        <v>6091</v>
      </c>
      <c r="C6111" t="s">
        <v>277</v>
      </c>
      <c r="D6111" t="s">
        <v>40</v>
      </c>
      <c r="E6111" t="s">
        <v>40</v>
      </c>
      <c r="F6111" t="s">
        <v>41</v>
      </c>
      <c r="G6111" t="s">
        <v>40</v>
      </c>
      <c r="H6111" s="26">
        <v>37987</v>
      </c>
      <c r="I6111" t="s">
        <v>42</v>
      </c>
      <c r="J6111" t="s">
        <v>43</v>
      </c>
      <c r="K6111" t="str">
        <f>IF(Table2[[#This Row],[Basis of Material Classification (System Side)*]]="Field inspection","Yes","No")</f>
        <v>No</v>
      </c>
      <c r="N6111" t="str">
        <f>Table2[[#This Row],[Basis of Material Classification (System Side)*]]</f>
        <v>Installation date after lead ban</v>
      </c>
      <c r="O6111" t="s">
        <v>41</v>
      </c>
      <c r="P6111" s="13">
        <v>38353</v>
      </c>
      <c r="Q6111" s="16" t="str">
        <f>Table2[[#This Row],[Service Line Size (inches) (System Side)]]</f>
        <v>5/8</v>
      </c>
      <c r="R6111" t="s">
        <v>43</v>
      </c>
      <c r="S6111" t="str">
        <f>IF(Table2[[#This Row],[Basis of Material Classification (Customer Side)*]]="Field inspection","Yes","No")</f>
        <v>No</v>
      </c>
      <c r="V6111" t="s">
        <v>43</v>
      </c>
      <c r="W6111" t="s">
        <v>44</v>
      </c>
      <c r="X6111" t="s">
        <v>44</v>
      </c>
      <c r="Z6111" t="s">
        <v>45</v>
      </c>
      <c r="AA6111" t="s">
        <v>46</v>
      </c>
      <c r="AB6111" t="s">
        <v>46</v>
      </c>
      <c r="AC6111" t="s">
        <v>40</v>
      </c>
    </row>
    <row r="6112" spans="1:29" ht="14.4" x14ac:dyDescent="0.3">
      <c r="A6112">
        <v>6110</v>
      </c>
      <c r="B6112" t="s">
        <v>6092</v>
      </c>
      <c r="C6112" t="s">
        <v>277</v>
      </c>
      <c r="D6112" t="s">
        <v>40</v>
      </c>
      <c r="E6112" t="s">
        <v>40</v>
      </c>
      <c r="F6112" t="s">
        <v>41</v>
      </c>
      <c r="G6112" t="s">
        <v>40</v>
      </c>
      <c r="H6112" s="26">
        <v>24473</v>
      </c>
      <c r="I6112" t="s">
        <v>42</v>
      </c>
      <c r="J6112" t="s">
        <v>49</v>
      </c>
      <c r="K6112" t="str">
        <f>IF(Table2[[#This Row],[Basis of Material Classification (System Side)*]]="Field inspection","Yes","No")</f>
        <v>No</v>
      </c>
      <c r="N6112" t="s">
        <v>50</v>
      </c>
      <c r="O6112" t="s">
        <v>41</v>
      </c>
      <c r="P6112" s="13">
        <v>10959</v>
      </c>
      <c r="Q6112" s="16" t="str">
        <f>Table2[[#This Row],[Service Line Size (inches) (System Side)]]</f>
        <v>5/8</v>
      </c>
      <c r="R6112" t="s">
        <v>49</v>
      </c>
      <c r="S6112" t="str">
        <f>IF(Table2[[#This Row],[Basis of Material Classification (Customer Side)*]]="Field inspection","Yes","No")</f>
        <v>No</v>
      </c>
      <c r="V6112" t="s">
        <v>50</v>
      </c>
      <c r="W6112" t="s">
        <v>44</v>
      </c>
      <c r="X6112" t="s">
        <v>44</v>
      </c>
      <c r="Z6112" t="s">
        <v>45</v>
      </c>
      <c r="AA6112" t="s">
        <v>46</v>
      </c>
      <c r="AB6112" t="s">
        <v>46</v>
      </c>
      <c r="AC6112" t="s">
        <v>40</v>
      </c>
    </row>
    <row r="6113" spans="1:29" ht="14.4" x14ac:dyDescent="0.3">
      <c r="A6113">
        <v>6111</v>
      </c>
      <c r="B6113" t="s">
        <v>6093</v>
      </c>
      <c r="C6113" t="s">
        <v>277</v>
      </c>
      <c r="D6113" t="s">
        <v>40</v>
      </c>
      <c r="E6113" t="s">
        <v>40</v>
      </c>
      <c r="F6113" t="s">
        <v>41</v>
      </c>
      <c r="G6113" t="s">
        <v>40</v>
      </c>
      <c r="H6113" s="26">
        <v>37622</v>
      </c>
      <c r="I6113" t="s">
        <v>42</v>
      </c>
      <c r="J6113" t="s">
        <v>43</v>
      </c>
      <c r="K6113" t="str">
        <f>IF(Table2[[#This Row],[Basis of Material Classification (System Side)*]]="Field inspection","Yes","No")</f>
        <v>No</v>
      </c>
      <c r="N6113" t="str">
        <f>Table2[[#This Row],[Basis of Material Classification (System Side)*]]</f>
        <v>Installation date after lead ban</v>
      </c>
      <c r="O6113" t="s">
        <v>41</v>
      </c>
      <c r="P6113" s="13">
        <v>31413</v>
      </c>
      <c r="Q6113" s="16" t="str">
        <f>Table2[[#This Row],[Service Line Size (inches) (System Side)]]</f>
        <v>5/8</v>
      </c>
      <c r="R6113" t="s">
        <v>43</v>
      </c>
      <c r="S6113" t="str">
        <f>IF(Table2[[#This Row],[Basis of Material Classification (Customer Side)*]]="Field inspection","Yes","No")</f>
        <v>No</v>
      </c>
      <c r="V6113" t="s">
        <v>43</v>
      </c>
      <c r="W6113" t="s">
        <v>44</v>
      </c>
      <c r="X6113" t="s">
        <v>44</v>
      </c>
      <c r="Z6113" t="s">
        <v>45</v>
      </c>
      <c r="AA6113" t="s">
        <v>46</v>
      </c>
      <c r="AB6113" t="s">
        <v>46</v>
      </c>
      <c r="AC6113" t="s">
        <v>40</v>
      </c>
    </row>
    <row r="6114" spans="1:29" ht="14.4" x14ac:dyDescent="0.3">
      <c r="A6114">
        <v>6112</v>
      </c>
      <c r="B6114" t="s">
        <v>6094</v>
      </c>
      <c r="C6114" t="s">
        <v>277</v>
      </c>
      <c r="D6114" t="s">
        <v>40</v>
      </c>
      <c r="E6114" t="s">
        <v>40</v>
      </c>
      <c r="F6114" t="s">
        <v>53</v>
      </c>
      <c r="G6114" t="s">
        <v>40</v>
      </c>
      <c r="H6114" s="26">
        <v>25204</v>
      </c>
      <c r="I6114" t="s">
        <v>42</v>
      </c>
      <c r="J6114" t="s">
        <v>65</v>
      </c>
      <c r="K6114" t="str">
        <f>IF(Table2[[#This Row],[Basis of Material Classification (System Side)*]]="Field inspection","Yes","No")</f>
        <v>Yes</v>
      </c>
      <c r="L6114" t="s">
        <v>66</v>
      </c>
      <c r="M6114" s="13">
        <v>45481</v>
      </c>
      <c r="O6114" t="s">
        <v>41</v>
      </c>
      <c r="P6114" s="13">
        <v>27760</v>
      </c>
      <c r="Q6114" s="16" t="str">
        <f>Table2[[#This Row],[Service Line Size (inches) (System Side)]]</f>
        <v>5/8</v>
      </c>
      <c r="R6114" t="s">
        <v>49</v>
      </c>
      <c r="S6114" t="str">
        <f>IF(Table2[[#This Row],[Basis of Material Classification (Customer Side)*]]="Field inspection","Yes","No")</f>
        <v>No</v>
      </c>
      <c r="V6114" t="s">
        <v>50</v>
      </c>
      <c r="W6114" t="s">
        <v>44</v>
      </c>
      <c r="X6114" t="s">
        <v>44</v>
      </c>
      <c r="Z6114" t="s">
        <v>45</v>
      </c>
      <c r="AA6114" t="s">
        <v>46</v>
      </c>
      <c r="AB6114" t="s">
        <v>46</v>
      </c>
      <c r="AC6114" t="s">
        <v>40</v>
      </c>
    </row>
    <row r="6115" spans="1:29" ht="14.4" x14ac:dyDescent="0.3">
      <c r="A6115">
        <v>6113</v>
      </c>
      <c r="B6115" t="s">
        <v>6095</v>
      </c>
      <c r="C6115" t="s">
        <v>277</v>
      </c>
      <c r="D6115" t="s">
        <v>40</v>
      </c>
      <c r="E6115" t="s">
        <v>40</v>
      </c>
      <c r="F6115" t="s">
        <v>41</v>
      </c>
      <c r="G6115" t="s">
        <v>40</v>
      </c>
      <c r="H6115" s="26">
        <v>37622</v>
      </c>
      <c r="I6115" t="s">
        <v>42</v>
      </c>
      <c r="J6115" t="s">
        <v>43</v>
      </c>
      <c r="K6115" t="str">
        <f>IF(Table2[[#This Row],[Basis of Material Classification (System Side)*]]="Field inspection","Yes","No")</f>
        <v>No</v>
      </c>
      <c r="N6115" t="str">
        <f>Table2[[#This Row],[Basis of Material Classification (System Side)*]]</f>
        <v>Installation date after lead ban</v>
      </c>
      <c r="O6115" t="s">
        <v>41</v>
      </c>
      <c r="P6115" s="13">
        <v>37987</v>
      </c>
      <c r="Q6115" s="16" t="str">
        <f>Table2[[#This Row],[Service Line Size (inches) (System Side)]]</f>
        <v>5/8</v>
      </c>
      <c r="R6115" t="s">
        <v>43</v>
      </c>
      <c r="S6115" t="str">
        <f>IF(Table2[[#This Row],[Basis of Material Classification (Customer Side)*]]="Field inspection","Yes","No")</f>
        <v>No</v>
      </c>
      <c r="V6115" t="s">
        <v>43</v>
      </c>
      <c r="W6115" t="s">
        <v>44</v>
      </c>
      <c r="X6115" t="s">
        <v>44</v>
      </c>
      <c r="Z6115" t="s">
        <v>45</v>
      </c>
      <c r="AA6115" t="s">
        <v>46</v>
      </c>
      <c r="AB6115" t="s">
        <v>46</v>
      </c>
      <c r="AC6115" t="s">
        <v>40</v>
      </c>
    </row>
    <row r="6116" spans="1:29" ht="14.4" x14ac:dyDescent="0.3">
      <c r="A6116">
        <v>6114</v>
      </c>
      <c r="B6116" t="s">
        <v>6096</v>
      </c>
      <c r="C6116" t="s">
        <v>277</v>
      </c>
      <c r="D6116" t="s">
        <v>40</v>
      </c>
      <c r="E6116" t="s">
        <v>40</v>
      </c>
      <c r="F6116" t="s">
        <v>41</v>
      </c>
      <c r="G6116" t="s">
        <v>40</v>
      </c>
      <c r="H6116" s="26">
        <v>37622</v>
      </c>
      <c r="I6116" t="s">
        <v>42</v>
      </c>
      <c r="J6116" t="s">
        <v>43</v>
      </c>
      <c r="K6116" t="str">
        <f>IF(Table2[[#This Row],[Basis of Material Classification (System Side)*]]="Field inspection","Yes","No")</f>
        <v>No</v>
      </c>
      <c r="N6116" t="str">
        <f>Table2[[#This Row],[Basis of Material Classification (System Side)*]]</f>
        <v>Installation date after lead ban</v>
      </c>
      <c r="O6116" t="s">
        <v>41</v>
      </c>
      <c r="P6116" s="13">
        <v>37987</v>
      </c>
      <c r="Q6116" s="16" t="str">
        <f>Table2[[#This Row],[Service Line Size (inches) (System Side)]]</f>
        <v>5/8</v>
      </c>
      <c r="R6116" t="s">
        <v>43</v>
      </c>
      <c r="S6116" t="str">
        <f>IF(Table2[[#This Row],[Basis of Material Classification (Customer Side)*]]="Field inspection","Yes","No")</f>
        <v>No</v>
      </c>
      <c r="V6116" t="s">
        <v>43</v>
      </c>
      <c r="W6116" t="s">
        <v>44</v>
      </c>
      <c r="X6116" t="s">
        <v>44</v>
      </c>
      <c r="Z6116" t="s">
        <v>45</v>
      </c>
      <c r="AA6116" t="s">
        <v>46</v>
      </c>
      <c r="AB6116" t="s">
        <v>46</v>
      </c>
      <c r="AC6116" t="s">
        <v>40</v>
      </c>
    </row>
    <row r="6117" spans="1:29" ht="14.4" x14ac:dyDescent="0.3">
      <c r="A6117">
        <v>6115</v>
      </c>
      <c r="B6117" t="s">
        <v>6097</v>
      </c>
      <c r="C6117" t="s">
        <v>277</v>
      </c>
      <c r="D6117" t="s">
        <v>40</v>
      </c>
      <c r="E6117" t="s">
        <v>40</v>
      </c>
      <c r="F6117" t="s">
        <v>41</v>
      </c>
      <c r="G6117" t="s">
        <v>40</v>
      </c>
      <c r="H6117" s="26">
        <v>34335</v>
      </c>
      <c r="I6117" t="s">
        <v>42</v>
      </c>
      <c r="J6117" t="s">
        <v>43</v>
      </c>
      <c r="K6117" t="str">
        <f>IF(Table2[[#This Row],[Basis of Material Classification (System Side)*]]="Field inspection","Yes","No")</f>
        <v>No</v>
      </c>
      <c r="N6117" t="str">
        <f>Table2[[#This Row],[Basis of Material Classification (System Side)*]]</f>
        <v>Installation date after lead ban</v>
      </c>
      <c r="O6117" t="s">
        <v>41</v>
      </c>
      <c r="P6117" s="13">
        <v>35431</v>
      </c>
      <c r="Q6117" s="16" t="str">
        <f>Table2[[#This Row],[Service Line Size (inches) (System Side)]]</f>
        <v>5/8</v>
      </c>
      <c r="R6117" t="s">
        <v>43</v>
      </c>
      <c r="S6117" t="str">
        <f>IF(Table2[[#This Row],[Basis of Material Classification (Customer Side)*]]="Field inspection","Yes","No")</f>
        <v>No</v>
      </c>
      <c r="V6117" t="s">
        <v>43</v>
      </c>
      <c r="W6117" t="s">
        <v>44</v>
      </c>
      <c r="X6117" t="s">
        <v>44</v>
      </c>
      <c r="Z6117" t="s">
        <v>45</v>
      </c>
      <c r="AA6117" t="s">
        <v>46</v>
      </c>
      <c r="AB6117" t="s">
        <v>46</v>
      </c>
      <c r="AC6117" t="s">
        <v>40</v>
      </c>
    </row>
    <row r="6118" spans="1:29" ht="14.4" x14ac:dyDescent="0.3">
      <c r="A6118">
        <v>6116</v>
      </c>
      <c r="B6118" t="s">
        <v>6098</v>
      </c>
      <c r="C6118" t="s">
        <v>277</v>
      </c>
      <c r="D6118" t="s">
        <v>40</v>
      </c>
      <c r="E6118" t="s">
        <v>40</v>
      </c>
      <c r="F6118" t="s">
        <v>53</v>
      </c>
      <c r="G6118" t="s">
        <v>40</v>
      </c>
      <c r="H6118" s="26">
        <v>37622</v>
      </c>
      <c r="I6118" t="s">
        <v>54</v>
      </c>
      <c r="J6118" t="s">
        <v>55</v>
      </c>
      <c r="K6118" t="str">
        <f>IF(Table2[[#This Row],[Basis of Material Classification (System Side)*]]="Field inspection","Yes","No")</f>
        <v>No</v>
      </c>
      <c r="O6118" t="s">
        <v>41</v>
      </c>
      <c r="P6118" s="13">
        <v>37987</v>
      </c>
      <c r="Q6118" s="16" t="str">
        <f>Table2[[#This Row],[Service Line Size (inches) (System Side)]]</f>
        <v>3/4</v>
      </c>
      <c r="R6118" t="s">
        <v>43</v>
      </c>
      <c r="S6118" t="str">
        <f>IF(Table2[[#This Row],[Basis of Material Classification (Customer Side)*]]="Field inspection","Yes","No")</f>
        <v>No</v>
      </c>
      <c r="V6118" t="s">
        <v>43</v>
      </c>
      <c r="W6118" t="s">
        <v>44</v>
      </c>
      <c r="X6118" t="s">
        <v>44</v>
      </c>
      <c r="Z6118" t="s">
        <v>45</v>
      </c>
      <c r="AA6118" t="s">
        <v>46</v>
      </c>
      <c r="AB6118" t="s">
        <v>46</v>
      </c>
      <c r="AC6118" t="s">
        <v>40</v>
      </c>
    </row>
    <row r="6119" spans="1:29" ht="14.4" x14ac:dyDescent="0.3">
      <c r="A6119">
        <v>6117</v>
      </c>
      <c r="B6119" t="s">
        <v>6099</v>
      </c>
      <c r="C6119" t="s">
        <v>277</v>
      </c>
      <c r="D6119" t="s">
        <v>40</v>
      </c>
      <c r="E6119" t="s">
        <v>40</v>
      </c>
      <c r="F6119" t="s">
        <v>41</v>
      </c>
      <c r="G6119" t="s">
        <v>40</v>
      </c>
      <c r="H6119" s="26">
        <v>17533</v>
      </c>
      <c r="I6119" t="s">
        <v>42</v>
      </c>
      <c r="J6119" t="s">
        <v>49</v>
      </c>
      <c r="K6119" t="str">
        <f>IF(Table2[[#This Row],[Basis of Material Classification (System Side)*]]="Field inspection","Yes","No")</f>
        <v>No</v>
      </c>
      <c r="N6119" t="s">
        <v>50</v>
      </c>
      <c r="O6119" t="s">
        <v>41</v>
      </c>
      <c r="P6119" s="13">
        <v>35065</v>
      </c>
      <c r="Q6119" s="16" t="str">
        <f>Table2[[#This Row],[Service Line Size (inches) (System Side)]]</f>
        <v>5/8</v>
      </c>
      <c r="R6119" t="s">
        <v>43</v>
      </c>
      <c r="S6119" t="str">
        <f>IF(Table2[[#This Row],[Basis of Material Classification (Customer Side)*]]="Field inspection","Yes","No")</f>
        <v>No</v>
      </c>
      <c r="V6119" t="s">
        <v>43</v>
      </c>
      <c r="W6119" t="s">
        <v>44</v>
      </c>
      <c r="X6119" t="s">
        <v>44</v>
      </c>
      <c r="Z6119" t="s">
        <v>45</v>
      </c>
      <c r="AA6119" t="s">
        <v>46</v>
      </c>
      <c r="AB6119" t="s">
        <v>46</v>
      </c>
      <c r="AC6119" t="s">
        <v>40</v>
      </c>
    </row>
    <row r="6120" spans="1:29" ht="14.4" x14ac:dyDescent="0.3">
      <c r="A6120">
        <v>6118</v>
      </c>
      <c r="B6120" t="s">
        <v>6100</v>
      </c>
      <c r="C6120" t="s">
        <v>277</v>
      </c>
      <c r="D6120" t="s">
        <v>40</v>
      </c>
      <c r="E6120" t="s">
        <v>40</v>
      </c>
      <c r="F6120" t="s">
        <v>41</v>
      </c>
      <c r="G6120" t="s">
        <v>40</v>
      </c>
      <c r="H6120" s="26">
        <v>38353</v>
      </c>
      <c r="I6120" t="s">
        <v>42</v>
      </c>
      <c r="J6120" t="s">
        <v>43</v>
      </c>
      <c r="K6120" t="str">
        <f>IF(Table2[[#This Row],[Basis of Material Classification (System Side)*]]="Field inspection","Yes","No")</f>
        <v>No</v>
      </c>
      <c r="N6120" t="str">
        <f>Table2[[#This Row],[Basis of Material Classification (System Side)*]]</f>
        <v>Installation date after lead ban</v>
      </c>
      <c r="O6120" t="s">
        <v>41</v>
      </c>
      <c r="P6120" s="13">
        <v>38353</v>
      </c>
      <c r="Q6120" s="16" t="str">
        <f>Table2[[#This Row],[Service Line Size (inches) (System Side)]]</f>
        <v>5/8</v>
      </c>
      <c r="R6120" t="s">
        <v>43</v>
      </c>
      <c r="S6120" t="str">
        <f>IF(Table2[[#This Row],[Basis of Material Classification (Customer Side)*]]="Field inspection","Yes","No")</f>
        <v>No</v>
      </c>
      <c r="V6120" t="s">
        <v>43</v>
      </c>
      <c r="W6120" t="s">
        <v>44</v>
      </c>
      <c r="X6120" t="s">
        <v>44</v>
      </c>
      <c r="Z6120" t="s">
        <v>45</v>
      </c>
      <c r="AA6120" t="s">
        <v>46</v>
      </c>
      <c r="AB6120" t="s">
        <v>46</v>
      </c>
      <c r="AC6120" t="s">
        <v>40</v>
      </c>
    </row>
    <row r="6121" spans="1:29" ht="14.4" x14ac:dyDescent="0.3">
      <c r="A6121">
        <v>6119</v>
      </c>
      <c r="B6121" t="s">
        <v>6101</v>
      </c>
      <c r="C6121" t="s">
        <v>277</v>
      </c>
      <c r="D6121" t="s">
        <v>40</v>
      </c>
      <c r="E6121" t="s">
        <v>40</v>
      </c>
      <c r="F6121" t="s">
        <v>41</v>
      </c>
      <c r="G6121" t="s">
        <v>40</v>
      </c>
      <c r="H6121" s="26">
        <v>36892</v>
      </c>
      <c r="I6121" t="s">
        <v>42</v>
      </c>
      <c r="J6121" t="s">
        <v>43</v>
      </c>
      <c r="K6121" t="str">
        <f>IF(Table2[[#This Row],[Basis of Material Classification (System Side)*]]="Field inspection","Yes","No")</f>
        <v>No</v>
      </c>
      <c r="N6121" t="str">
        <f>Table2[[#This Row],[Basis of Material Classification (System Side)*]]</f>
        <v>Installation date after lead ban</v>
      </c>
      <c r="O6121" t="s">
        <v>41</v>
      </c>
      <c r="P6121" s="13">
        <v>37257</v>
      </c>
      <c r="Q6121" s="16" t="str">
        <f>Table2[[#This Row],[Service Line Size (inches) (System Side)]]</f>
        <v>5/8</v>
      </c>
      <c r="R6121" t="s">
        <v>43</v>
      </c>
      <c r="S6121" t="str">
        <f>IF(Table2[[#This Row],[Basis of Material Classification (Customer Side)*]]="Field inspection","Yes","No")</f>
        <v>No</v>
      </c>
      <c r="V6121" t="s">
        <v>43</v>
      </c>
      <c r="W6121" t="s">
        <v>44</v>
      </c>
      <c r="X6121" t="s">
        <v>44</v>
      </c>
      <c r="Z6121" t="s">
        <v>45</v>
      </c>
      <c r="AA6121" t="s">
        <v>46</v>
      </c>
      <c r="AB6121" t="s">
        <v>46</v>
      </c>
      <c r="AC6121" t="s">
        <v>40</v>
      </c>
    </row>
    <row r="6122" spans="1:29" ht="14.4" x14ac:dyDescent="0.3">
      <c r="A6122">
        <v>6120</v>
      </c>
      <c r="B6122" t="s">
        <v>6102</v>
      </c>
      <c r="C6122" t="s">
        <v>277</v>
      </c>
      <c r="D6122" t="s">
        <v>40</v>
      </c>
      <c r="E6122" t="s">
        <v>40</v>
      </c>
      <c r="F6122" t="s">
        <v>41</v>
      </c>
      <c r="G6122" t="s">
        <v>40</v>
      </c>
      <c r="H6122" s="26">
        <v>27760</v>
      </c>
      <c r="I6122" t="s">
        <v>42</v>
      </c>
      <c r="J6122" t="s">
        <v>49</v>
      </c>
      <c r="K6122" t="str">
        <f>IF(Table2[[#This Row],[Basis of Material Classification (System Side)*]]="Field inspection","Yes","No")</f>
        <v>No</v>
      </c>
      <c r="N6122" t="s">
        <v>50</v>
      </c>
      <c r="O6122" t="s">
        <v>41</v>
      </c>
      <c r="P6122" s="13">
        <v>29221</v>
      </c>
      <c r="Q6122" s="16" t="str">
        <f>Table2[[#This Row],[Service Line Size (inches) (System Side)]]</f>
        <v>5/8</v>
      </c>
      <c r="R6122" t="s">
        <v>43</v>
      </c>
      <c r="S6122" t="str">
        <f>IF(Table2[[#This Row],[Basis of Material Classification (Customer Side)*]]="Field inspection","Yes","No")</f>
        <v>No</v>
      </c>
      <c r="V6122" t="s">
        <v>43</v>
      </c>
      <c r="W6122" t="s">
        <v>44</v>
      </c>
      <c r="X6122" t="s">
        <v>44</v>
      </c>
      <c r="Z6122" t="s">
        <v>45</v>
      </c>
      <c r="AA6122" t="s">
        <v>46</v>
      </c>
      <c r="AB6122" t="s">
        <v>46</v>
      </c>
      <c r="AC6122" t="s">
        <v>40</v>
      </c>
    </row>
    <row r="6123" spans="1:29" ht="14.4" x14ac:dyDescent="0.3">
      <c r="A6123">
        <v>6121</v>
      </c>
      <c r="B6123" t="s">
        <v>6103</v>
      </c>
      <c r="C6123" t="s">
        <v>277</v>
      </c>
      <c r="D6123" t="s">
        <v>40</v>
      </c>
      <c r="E6123" t="s">
        <v>40</v>
      </c>
      <c r="F6123" t="s">
        <v>41</v>
      </c>
      <c r="G6123" t="s">
        <v>40</v>
      </c>
      <c r="H6123" s="26">
        <v>24838</v>
      </c>
      <c r="I6123" t="s">
        <v>42</v>
      </c>
      <c r="J6123" t="s">
        <v>49</v>
      </c>
      <c r="K6123" t="str">
        <f>IF(Table2[[#This Row],[Basis of Material Classification (System Side)*]]="Field inspection","Yes","No")</f>
        <v>No</v>
      </c>
      <c r="N6123" t="s">
        <v>50</v>
      </c>
      <c r="O6123" t="s">
        <v>41</v>
      </c>
      <c r="P6123" s="13">
        <v>40179</v>
      </c>
      <c r="Q6123" s="16" t="str">
        <f>Table2[[#This Row],[Service Line Size (inches) (System Side)]]</f>
        <v>5/8</v>
      </c>
      <c r="R6123" t="s">
        <v>43</v>
      </c>
      <c r="S6123" t="str">
        <f>IF(Table2[[#This Row],[Basis of Material Classification (Customer Side)*]]="Field inspection","Yes","No")</f>
        <v>No</v>
      </c>
      <c r="V6123" t="s">
        <v>43</v>
      </c>
      <c r="W6123" t="s">
        <v>44</v>
      </c>
      <c r="X6123" t="s">
        <v>44</v>
      </c>
      <c r="Z6123" t="s">
        <v>45</v>
      </c>
      <c r="AA6123" t="s">
        <v>46</v>
      </c>
      <c r="AB6123" t="s">
        <v>46</v>
      </c>
      <c r="AC6123" t="s">
        <v>40</v>
      </c>
    </row>
    <row r="6124" spans="1:29" ht="14.4" x14ac:dyDescent="0.3">
      <c r="A6124">
        <v>6122</v>
      </c>
      <c r="B6124" t="s">
        <v>6104</v>
      </c>
      <c r="C6124" t="s">
        <v>277</v>
      </c>
      <c r="D6124" t="s">
        <v>40</v>
      </c>
      <c r="E6124" t="s">
        <v>40</v>
      </c>
      <c r="F6124" t="s">
        <v>53</v>
      </c>
      <c r="G6124" t="s">
        <v>40</v>
      </c>
      <c r="H6124" s="26">
        <v>35431</v>
      </c>
      <c r="I6124" t="s">
        <v>42</v>
      </c>
      <c r="J6124" t="s">
        <v>55</v>
      </c>
      <c r="K6124" t="str">
        <f>IF(Table2[[#This Row],[Basis of Material Classification (System Side)*]]="Field inspection","Yes","No")</f>
        <v>No</v>
      </c>
      <c r="O6124" t="s">
        <v>41</v>
      </c>
      <c r="P6124" s="13">
        <v>37987</v>
      </c>
      <c r="Q6124" s="16" t="str">
        <f>Table2[[#This Row],[Service Line Size (inches) (System Side)]]</f>
        <v>5/8</v>
      </c>
      <c r="R6124" t="s">
        <v>43</v>
      </c>
      <c r="S6124" t="str">
        <f>IF(Table2[[#This Row],[Basis of Material Classification (Customer Side)*]]="Field inspection","Yes","No")</f>
        <v>No</v>
      </c>
      <c r="V6124" t="s">
        <v>43</v>
      </c>
      <c r="W6124" t="s">
        <v>44</v>
      </c>
      <c r="X6124" t="s">
        <v>44</v>
      </c>
      <c r="Z6124" t="s">
        <v>45</v>
      </c>
      <c r="AA6124" t="s">
        <v>46</v>
      </c>
      <c r="AB6124" t="s">
        <v>46</v>
      </c>
      <c r="AC6124" t="s">
        <v>40</v>
      </c>
    </row>
    <row r="6125" spans="1:29" ht="14.4" x14ac:dyDescent="0.3">
      <c r="A6125">
        <v>6123</v>
      </c>
      <c r="B6125" t="s">
        <v>6105</v>
      </c>
      <c r="C6125" t="s">
        <v>277</v>
      </c>
      <c r="D6125" t="s">
        <v>40</v>
      </c>
      <c r="E6125" t="s">
        <v>40</v>
      </c>
      <c r="F6125" t="s">
        <v>41</v>
      </c>
      <c r="G6125" t="s">
        <v>40</v>
      </c>
      <c r="H6125" s="26">
        <v>24838</v>
      </c>
      <c r="I6125" t="s">
        <v>42</v>
      </c>
      <c r="J6125" t="s">
        <v>49</v>
      </c>
      <c r="K6125" t="str">
        <f>IF(Table2[[#This Row],[Basis of Material Classification (System Side)*]]="Field inspection","Yes","No")</f>
        <v>No</v>
      </c>
      <c r="N6125" t="s">
        <v>50</v>
      </c>
      <c r="O6125" t="s">
        <v>41</v>
      </c>
      <c r="P6125" s="13">
        <v>24838</v>
      </c>
      <c r="Q6125" s="16" t="str">
        <f>Table2[[#This Row],[Service Line Size (inches) (System Side)]]</f>
        <v>5/8</v>
      </c>
      <c r="R6125" t="s">
        <v>49</v>
      </c>
      <c r="S6125" t="str">
        <f>IF(Table2[[#This Row],[Basis of Material Classification (Customer Side)*]]="Field inspection","Yes","No")</f>
        <v>No</v>
      </c>
      <c r="V6125" t="s">
        <v>50</v>
      </c>
      <c r="W6125" t="s">
        <v>44</v>
      </c>
      <c r="X6125" t="s">
        <v>44</v>
      </c>
      <c r="Z6125" t="s">
        <v>45</v>
      </c>
      <c r="AA6125" t="s">
        <v>46</v>
      </c>
      <c r="AB6125" t="s">
        <v>46</v>
      </c>
      <c r="AC6125" t="s">
        <v>40</v>
      </c>
    </row>
    <row r="6126" spans="1:29" ht="14.4" x14ac:dyDescent="0.3">
      <c r="A6126">
        <v>6124</v>
      </c>
      <c r="B6126" t="s">
        <v>6106</v>
      </c>
      <c r="C6126" t="s">
        <v>277</v>
      </c>
      <c r="D6126" t="s">
        <v>40</v>
      </c>
      <c r="E6126" t="s">
        <v>40</v>
      </c>
      <c r="F6126" t="s">
        <v>53</v>
      </c>
      <c r="G6126" t="s">
        <v>40</v>
      </c>
      <c r="H6126" s="26">
        <v>32874</v>
      </c>
      <c r="I6126" t="s">
        <v>124</v>
      </c>
      <c r="J6126" t="s">
        <v>55</v>
      </c>
      <c r="K6126" t="str">
        <f>IF(Table2[[#This Row],[Basis of Material Classification (System Side)*]]="Field inspection","Yes","No")</f>
        <v>No</v>
      </c>
      <c r="O6126" t="s">
        <v>41</v>
      </c>
      <c r="P6126" s="13">
        <v>38353</v>
      </c>
      <c r="Q6126" s="16" t="str">
        <f>Table2[[#This Row],[Service Line Size (inches) (System Side)]]</f>
        <v>1-1/2</v>
      </c>
      <c r="R6126" t="s">
        <v>43</v>
      </c>
      <c r="S6126" t="str">
        <f>IF(Table2[[#This Row],[Basis of Material Classification (Customer Side)*]]="Field inspection","Yes","No")</f>
        <v>No</v>
      </c>
      <c r="V6126" t="s">
        <v>43</v>
      </c>
      <c r="W6126" t="s">
        <v>44</v>
      </c>
      <c r="X6126" t="s">
        <v>44</v>
      </c>
      <c r="Z6126" t="s">
        <v>58</v>
      </c>
      <c r="AA6126" t="s">
        <v>46</v>
      </c>
      <c r="AB6126" t="s">
        <v>46</v>
      </c>
      <c r="AC6126" t="s">
        <v>40</v>
      </c>
    </row>
    <row r="6127" spans="1:29" ht="14.4" x14ac:dyDescent="0.3">
      <c r="A6127">
        <v>6125</v>
      </c>
      <c r="B6127" t="s">
        <v>6107</v>
      </c>
      <c r="C6127" t="s">
        <v>277</v>
      </c>
      <c r="D6127" t="s">
        <v>40</v>
      </c>
      <c r="E6127" t="s">
        <v>40</v>
      </c>
      <c r="F6127" t="s">
        <v>41</v>
      </c>
      <c r="G6127" t="s">
        <v>40</v>
      </c>
      <c r="H6127" s="26">
        <v>37622</v>
      </c>
      <c r="I6127" t="s">
        <v>42</v>
      </c>
      <c r="J6127" t="s">
        <v>43</v>
      </c>
      <c r="K6127" t="str">
        <f>IF(Table2[[#This Row],[Basis of Material Classification (System Side)*]]="Field inspection","Yes","No")</f>
        <v>No</v>
      </c>
      <c r="N6127" t="str">
        <f>Table2[[#This Row],[Basis of Material Classification (System Side)*]]</f>
        <v>Installation date after lead ban</v>
      </c>
      <c r="O6127" t="s">
        <v>41</v>
      </c>
      <c r="P6127" s="13">
        <v>37987</v>
      </c>
      <c r="Q6127" s="16" t="str">
        <f>Table2[[#This Row],[Service Line Size (inches) (System Side)]]</f>
        <v>5/8</v>
      </c>
      <c r="R6127" t="s">
        <v>43</v>
      </c>
      <c r="S6127" t="str">
        <f>IF(Table2[[#This Row],[Basis of Material Classification (Customer Side)*]]="Field inspection","Yes","No")</f>
        <v>No</v>
      </c>
      <c r="V6127" t="s">
        <v>43</v>
      </c>
      <c r="W6127" t="s">
        <v>44</v>
      </c>
      <c r="X6127" t="s">
        <v>44</v>
      </c>
      <c r="Z6127" t="s">
        <v>45</v>
      </c>
      <c r="AA6127" t="s">
        <v>46</v>
      </c>
      <c r="AB6127" t="s">
        <v>46</v>
      </c>
      <c r="AC6127" t="s">
        <v>40</v>
      </c>
    </row>
    <row r="6128" spans="1:29" ht="14.4" x14ac:dyDescent="0.3">
      <c r="A6128">
        <v>6126</v>
      </c>
      <c r="B6128" t="s">
        <v>6108</v>
      </c>
      <c r="C6128" t="s">
        <v>277</v>
      </c>
      <c r="D6128" t="s">
        <v>40</v>
      </c>
      <c r="E6128" t="s">
        <v>40</v>
      </c>
      <c r="F6128" t="s">
        <v>41</v>
      </c>
      <c r="G6128" t="s">
        <v>40</v>
      </c>
      <c r="H6128" s="26">
        <v>37987</v>
      </c>
      <c r="I6128" t="s">
        <v>42</v>
      </c>
      <c r="J6128" t="s">
        <v>43</v>
      </c>
      <c r="K6128" t="str">
        <f>IF(Table2[[#This Row],[Basis of Material Classification (System Side)*]]="Field inspection","Yes","No")</f>
        <v>No</v>
      </c>
      <c r="N6128" t="str">
        <f>Table2[[#This Row],[Basis of Material Classification (System Side)*]]</f>
        <v>Installation date after lead ban</v>
      </c>
      <c r="O6128" t="s">
        <v>41</v>
      </c>
      <c r="P6128" s="13">
        <v>37987</v>
      </c>
      <c r="Q6128" s="16" t="str">
        <f>Table2[[#This Row],[Service Line Size (inches) (System Side)]]</f>
        <v>5/8</v>
      </c>
      <c r="R6128" t="s">
        <v>43</v>
      </c>
      <c r="S6128" t="str">
        <f>IF(Table2[[#This Row],[Basis of Material Classification (Customer Side)*]]="Field inspection","Yes","No")</f>
        <v>No</v>
      </c>
      <c r="V6128" t="s">
        <v>43</v>
      </c>
      <c r="W6128" t="s">
        <v>44</v>
      </c>
      <c r="X6128" t="s">
        <v>44</v>
      </c>
      <c r="Z6128" t="s">
        <v>45</v>
      </c>
      <c r="AA6128" t="s">
        <v>46</v>
      </c>
      <c r="AB6128" t="s">
        <v>46</v>
      </c>
      <c r="AC6128" t="s">
        <v>40</v>
      </c>
    </row>
    <row r="6129" spans="1:29" ht="14.4" x14ac:dyDescent="0.3">
      <c r="A6129">
        <v>6127</v>
      </c>
      <c r="B6129" t="s">
        <v>6109</v>
      </c>
      <c r="C6129" t="s">
        <v>277</v>
      </c>
      <c r="D6129" t="s">
        <v>40</v>
      </c>
      <c r="E6129" t="s">
        <v>40</v>
      </c>
      <c r="F6129" t="s">
        <v>53</v>
      </c>
      <c r="G6129" t="s">
        <v>40</v>
      </c>
      <c r="H6129" s="26">
        <v>24108</v>
      </c>
      <c r="I6129" t="s">
        <v>54</v>
      </c>
      <c r="J6129" t="s">
        <v>55</v>
      </c>
      <c r="K6129" t="str">
        <f>IF(Table2[[#This Row],[Basis of Material Classification (System Side)*]]="Field inspection","Yes","No")</f>
        <v>No</v>
      </c>
      <c r="O6129" t="s">
        <v>41</v>
      </c>
      <c r="P6129" s="13">
        <v>37987</v>
      </c>
      <c r="Q6129" s="16" t="str">
        <f>Table2[[#This Row],[Service Line Size (inches) (System Side)]]</f>
        <v>3/4</v>
      </c>
      <c r="R6129" t="s">
        <v>43</v>
      </c>
      <c r="S6129" t="str">
        <f>IF(Table2[[#This Row],[Basis of Material Classification (Customer Side)*]]="Field inspection","Yes","No")</f>
        <v>No</v>
      </c>
      <c r="V6129" t="s">
        <v>43</v>
      </c>
      <c r="W6129" t="s">
        <v>44</v>
      </c>
      <c r="X6129" t="s">
        <v>44</v>
      </c>
      <c r="Z6129" t="s">
        <v>45</v>
      </c>
      <c r="AA6129" t="s">
        <v>46</v>
      </c>
      <c r="AB6129" t="s">
        <v>46</v>
      </c>
      <c r="AC6129" t="s">
        <v>40</v>
      </c>
    </row>
    <row r="6130" spans="1:29" ht="14.4" x14ac:dyDescent="0.3">
      <c r="A6130">
        <v>6128</v>
      </c>
      <c r="B6130" t="s">
        <v>6110</v>
      </c>
      <c r="C6130" t="s">
        <v>277</v>
      </c>
      <c r="D6130" t="s">
        <v>40</v>
      </c>
      <c r="E6130" t="s">
        <v>40</v>
      </c>
      <c r="F6130" t="s">
        <v>41</v>
      </c>
      <c r="G6130" t="s">
        <v>40</v>
      </c>
      <c r="H6130" s="26">
        <v>24108</v>
      </c>
      <c r="I6130" t="s">
        <v>42</v>
      </c>
      <c r="J6130" t="s">
        <v>106</v>
      </c>
      <c r="K6130" t="str">
        <f>IF(Table2[[#This Row],[Basis of Material Classification (System Side)*]]="Field inspection","Yes","No")</f>
        <v>No</v>
      </c>
      <c r="N6130" t="s">
        <v>107</v>
      </c>
      <c r="O6130" t="s">
        <v>41</v>
      </c>
      <c r="P6130" s="13">
        <v>37987</v>
      </c>
      <c r="Q6130" s="16" t="str">
        <f>Table2[[#This Row],[Service Line Size (inches) (System Side)]]</f>
        <v>5/8</v>
      </c>
      <c r="R6130" t="s">
        <v>43</v>
      </c>
      <c r="S6130" t="str">
        <f>IF(Table2[[#This Row],[Basis of Material Classification (Customer Side)*]]="Field inspection","Yes","No")</f>
        <v>No</v>
      </c>
      <c r="V6130" t="s">
        <v>43</v>
      </c>
      <c r="W6130" t="s">
        <v>44</v>
      </c>
      <c r="X6130" t="s">
        <v>44</v>
      </c>
      <c r="Z6130" t="s">
        <v>45</v>
      </c>
      <c r="AA6130" t="s">
        <v>46</v>
      </c>
      <c r="AB6130" t="s">
        <v>46</v>
      </c>
      <c r="AC6130" t="s">
        <v>40</v>
      </c>
    </row>
    <row r="6131" spans="1:29" ht="14.4" x14ac:dyDescent="0.3">
      <c r="A6131">
        <v>6129</v>
      </c>
      <c r="B6131" t="s">
        <v>6111</v>
      </c>
      <c r="C6131" t="s">
        <v>277</v>
      </c>
      <c r="D6131" t="s">
        <v>40</v>
      </c>
      <c r="E6131" t="s">
        <v>40</v>
      </c>
      <c r="F6131" t="s">
        <v>41</v>
      </c>
      <c r="G6131" t="s">
        <v>40</v>
      </c>
      <c r="H6131" s="26">
        <v>28491</v>
      </c>
      <c r="I6131" t="s">
        <v>42</v>
      </c>
      <c r="J6131" t="s">
        <v>49</v>
      </c>
      <c r="K6131" t="str">
        <f>IF(Table2[[#This Row],[Basis of Material Classification (System Side)*]]="Field inspection","Yes","No")</f>
        <v>No</v>
      </c>
      <c r="N6131" t="s">
        <v>50</v>
      </c>
      <c r="O6131" t="s">
        <v>41</v>
      </c>
      <c r="P6131" s="13">
        <v>18264</v>
      </c>
      <c r="Q6131" s="16" t="str">
        <f>Table2[[#This Row],[Service Line Size (inches) (System Side)]]</f>
        <v>5/8</v>
      </c>
      <c r="R6131" t="s">
        <v>49</v>
      </c>
      <c r="S6131" t="str">
        <f>IF(Table2[[#This Row],[Basis of Material Classification (Customer Side)*]]="Field inspection","Yes","No")</f>
        <v>No</v>
      </c>
      <c r="V6131" t="s">
        <v>50</v>
      </c>
      <c r="W6131" t="s">
        <v>44</v>
      </c>
      <c r="X6131" t="s">
        <v>44</v>
      </c>
      <c r="Z6131" t="s">
        <v>45</v>
      </c>
      <c r="AA6131" t="s">
        <v>46</v>
      </c>
      <c r="AB6131" t="s">
        <v>46</v>
      </c>
      <c r="AC6131" t="s">
        <v>40</v>
      </c>
    </row>
    <row r="6132" spans="1:29" ht="14.4" x14ac:dyDescent="0.3">
      <c r="A6132">
        <v>6130</v>
      </c>
      <c r="B6132" t="s">
        <v>6112</v>
      </c>
      <c r="C6132" t="s">
        <v>277</v>
      </c>
      <c r="D6132" t="s">
        <v>40</v>
      </c>
      <c r="E6132" t="s">
        <v>40</v>
      </c>
      <c r="F6132" t="s">
        <v>41</v>
      </c>
      <c r="G6132" t="s">
        <v>40</v>
      </c>
      <c r="H6132" s="26">
        <v>35065</v>
      </c>
      <c r="I6132" t="s">
        <v>42</v>
      </c>
      <c r="J6132" t="s">
        <v>43</v>
      </c>
      <c r="K6132" t="str">
        <f>IF(Table2[[#This Row],[Basis of Material Classification (System Side)*]]="Field inspection","Yes","No")</f>
        <v>No</v>
      </c>
      <c r="N6132" t="str">
        <f>Table2[[#This Row],[Basis of Material Classification (System Side)*]]</f>
        <v>Installation date after lead ban</v>
      </c>
      <c r="O6132" t="s">
        <v>41</v>
      </c>
      <c r="P6132" s="13">
        <v>35796</v>
      </c>
      <c r="Q6132" s="16" t="str">
        <f>Table2[[#This Row],[Service Line Size (inches) (System Side)]]</f>
        <v>5/8</v>
      </c>
      <c r="R6132" t="s">
        <v>43</v>
      </c>
      <c r="S6132" t="str">
        <f>IF(Table2[[#This Row],[Basis of Material Classification (Customer Side)*]]="Field inspection","Yes","No")</f>
        <v>No</v>
      </c>
      <c r="V6132" t="s">
        <v>43</v>
      </c>
      <c r="W6132" t="s">
        <v>44</v>
      </c>
      <c r="X6132" t="s">
        <v>44</v>
      </c>
      <c r="Z6132" t="s">
        <v>45</v>
      </c>
      <c r="AA6132" t="s">
        <v>46</v>
      </c>
      <c r="AB6132" t="s">
        <v>46</v>
      </c>
      <c r="AC6132" t="s">
        <v>40</v>
      </c>
    </row>
    <row r="6133" spans="1:29" ht="14.4" x14ac:dyDescent="0.3">
      <c r="A6133">
        <v>6131</v>
      </c>
      <c r="B6133" t="s">
        <v>6113</v>
      </c>
      <c r="C6133" t="s">
        <v>277</v>
      </c>
      <c r="D6133" t="s">
        <v>40</v>
      </c>
      <c r="E6133" t="s">
        <v>40</v>
      </c>
      <c r="F6133" t="s">
        <v>41</v>
      </c>
      <c r="G6133" t="s">
        <v>40</v>
      </c>
      <c r="H6133" s="26">
        <v>37622</v>
      </c>
      <c r="I6133" t="s">
        <v>42</v>
      </c>
      <c r="J6133" t="s">
        <v>43</v>
      </c>
      <c r="K6133" t="str">
        <f>IF(Table2[[#This Row],[Basis of Material Classification (System Side)*]]="Field inspection","Yes","No")</f>
        <v>No</v>
      </c>
      <c r="N6133" t="str">
        <f>Table2[[#This Row],[Basis of Material Classification (System Side)*]]</f>
        <v>Installation date after lead ban</v>
      </c>
      <c r="O6133" t="s">
        <v>41</v>
      </c>
      <c r="P6133" s="13">
        <v>37987</v>
      </c>
      <c r="Q6133" s="16" t="str">
        <f>Table2[[#This Row],[Service Line Size (inches) (System Side)]]</f>
        <v>5/8</v>
      </c>
      <c r="R6133" t="s">
        <v>43</v>
      </c>
      <c r="S6133" t="str">
        <f>IF(Table2[[#This Row],[Basis of Material Classification (Customer Side)*]]="Field inspection","Yes","No")</f>
        <v>No</v>
      </c>
      <c r="V6133" t="s">
        <v>43</v>
      </c>
      <c r="W6133" t="s">
        <v>44</v>
      </c>
      <c r="X6133" t="s">
        <v>44</v>
      </c>
      <c r="Z6133" t="s">
        <v>45</v>
      </c>
      <c r="AA6133" t="s">
        <v>46</v>
      </c>
      <c r="AB6133" t="s">
        <v>46</v>
      </c>
      <c r="AC6133" t="s">
        <v>40</v>
      </c>
    </row>
    <row r="6134" spans="1:29" ht="14.4" x14ac:dyDescent="0.3">
      <c r="A6134">
        <v>6132</v>
      </c>
      <c r="B6134" t="s">
        <v>6114</v>
      </c>
      <c r="C6134" t="s">
        <v>277</v>
      </c>
      <c r="D6134" t="s">
        <v>40</v>
      </c>
      <c r="E6134" t="s">
        <v>40</v>
      </c>
      <c r="F6134" t="s">
        <v>41</v>
      </c>
      <c r="G6134" t="s">
        <v>40</v>
      </c>
      <c r="H6134" s="27"/>
      <c r="I6134" t="s">
        <v>42</v>
      </c>
      <c r="J6134" t="s">
        <v>49</v>
      </c>
      <c r="K6134" t="str">
        <f>IF(Table2[[#This Row],[Basis of Material Classification (System Side)*]]="Field inspection","Yes","No")</f>
        <v>No</v>
      </c>
      <c r="N6134" t="s">
        <v>50</v>
      </c>
      <c r="O6134" t="s">
        <v>41</v>
      </c>
      <c r="P6134" s="13">
        <v>10959</v>
      </c>
      <c r="Q6134" s="16" t="str">
        <f>Table2[[#This Row],[Service Line Size (inches) (System Side)]]</f>
        <v>5/8</v>
      </c>
      <c r="R6134" t="s">
        <v>49</v>
      </c>
      <c r="S6134" t="str">
        <f>IF(Table2[[#This Row],[Basis of Material Classification (Customer Side)*]]="Field inspection","Yes","No")</f>
        <v>No</v>
      </c>
      <c r="V6134" t="s">
        <v>50</v>
      </c>
      <c r="W6134" t="s">
        <v>44</v>
      </c>
      <c r="X6134" t="s">
        <v>44</v>
      </c>
      <c r="Z6134" t="s">
        <v>45</v>
      </c>
      <c r="AA6134" t="s">
        <v>46</v>
      </c>
      <c r="AB6134" t="s">
        <v>46</v>
      </c>
      <c r="AC6134" t="s">
        <v>40</v>
      </c>
    </row>
    <row r="6135" spans="1:29" ht="14.4" x14ac:dyDescent="0.3">
      <c r="A6135">
        <v>6133</v>
      </c>
      <c r="B6135" t="s">
        <v>6115</v>
      </c>
      <c r="C6135" t="s">
        <v>277</v>
      </c>
      <c r="D6135" t="s">
        <v>40</v>
      </c>
      <c r="E6135" t="s">
        <v>40</v>
      </c>
      <c r="F6135" t="s">
        <v>41</v>
      </c>
      <c r="G6135" t="s">
        <v>40</v>
      </c>
      <c r="H6135" s="26">
        <v>29221</v>
      </c>
      <c r="I6135" t="s">
        <v>42</v>
      </c>
      <c r="J6135" t="s">
        <v>43</v>
      </c>
      <c r="K6135" t="str">
        <f>IF(Table2[[#This Row],[Basis of Material Classification (System Side)*]]="Field inspection","Yes","No")</f>
        <v>No</v>
      </c>
      <c r="N6135" t="str">
        <f>Table2[[#This Row],[Basis of Material Classification (System Side)*]]</f>
        <v>Installation date after lead ban</v>
      </c>
      <c r="O6135" t="s">
        <v>41</v>
      </c>
      <c r="P6135" s="13">
        <v>14611</v>
      </c>
      <c r="Q6135" s="16" t="str">
        <f>Table2[[#This Row],[Service Line Size (inches) (System Side)]]</f>
        <v>5/8</v>
      </c>
      <c r="R6135" t="s">
        <v>49</v>
      </c>
      <c r="S6135" t="str">
        <f>IF(Table2[[#This Row],[Basis of Material Classification (Customer Side)*]]="Field inspection","Yes","No")</f>
        <v>No</v>
      </c>
      <c r="V6135" t="s">
        <v>50</v>
      </c>
      <c r="W6135" t="s">
        <v>44</v>
      </c>
      <c r="X6135" t="s">
        <v>44</v>
      </c>
      <c r="Z6135" t="s">
        <v>45</v>
      </c>
      <c r="AA6135" t="s">
        <v>46</v>
      </c>
      <c r="AB6135" t="s">
        <v>46</v>
      </c>
      <c r="AC6135" t="s">
        <v>40</v>
      </c>
    </row>
    <row r="6136" spans="1:29" ht="14.4" x14ac:dyDescent="0.3">
      <c r="A6136">
        <v>6134</v>
      </c>
      <c r="B6136" t="s">
        <v>6116</v>
      </c>
      <c r="C6136" t="s">
        <v>277</v>
      </c>
      <c r="D6136" t="s">
        <v>40</v>
      </c>
      <c r="E6136" t="s">
        <v>40</v>
      </c>
      <c r="F6136" t="s">
        <v>41</v>
      </c>
      <c r="G6136" t="s">
        <v>40</v>
      </c>
      <c r="H6136" s="26">
        <v>31048</v>
      </c>
      <c r="I6136" t="s">
        <v>42</v>
      </c>
      <c r="J6136" t="s">
        <v>43</v>
      </c>
      <c r="K6136" t="str">
        <f>IF(Table2[[#This Row],[Basis of Material Classification (System Side)*]]="Field inspection","Yes","No")</f>
        <v>No</v>
      </c>
      <c r="N6136" t="str">
        <f>Table2[[#This Row],[Basis of Material Classification (System Side)*]]</f>
        <v>Installation date after lead ban</v>
      </c>
      <c r="O6136" t="s">
        <v>41</v>
      </c>
      <c r="P6136" s="13">
        <v>31413</v>
      </c>
      <c r="Q6136" s="16" t="str">
        <f>Table2[[#This Row],[Service Line Size (inches) (System Side)]]</f>
        <v>5/8</v>
      </c>
      <c r="R6136" t="s">
        <v>43</v>
      </c>
      <c r="S6136" t="str">
        <f>IF(Table2[[#This Row],[Basis of Material Classification (Customer Side)*]]="Field inspection","Yes","No")</f>
        <v>No</v>
      </c>
      <c r="V6136" t="s">
        <v>43</v>
      </c>
      <c r="W6136" t="s">
        <v>44</v>
      </c>
      <c r="X6136" t="s">
        <v>44</v>
      </c>
      <c r="Z6136" t="s">
        <v>45</v>
      </c>
      <c r="AA6136" t="s">
        <v>46</v>
      </c>
      <c r="AB6136" t="s">
        <v>46</v>
      </c>
      <c r="AC6136" t="s">
        <v>40</v>
      </c>
    </row>
    <row r="6137" spans="1:29" ht="14.4" x14ac:dyDescent="0.3">
      <c r="A6137">
        <v>6135</v>
      </c>
      <c r="B6137" t="s">
        <v>6117</v>
      </c>
      <c r="C6137" t="s">
        <v>277</v>
      </c>
      <c r="D6137" t="s">
        <v>40</v>
      </c>
      <c r="E6137" t="s">
        <v>40</v>
      </c>
      <c r="F6137" t="s">
        <v>53</v>
      </c>
      <c r="G6137" t="s">
        <v>40</v>
      </c>
      <c r="H6137" s="26">
        <v>36526</v>
      </c>
      <c r="I6137" t="s">
        <v>54</v>
      </c>
      <c r="J6137" t="s">
        <v>55</v>
      </c>
      <c r="K6137" t="str">
        <f>IF(Table2[[#This Row],[Basis of Material Classification (System Side)*]]="Field inspection","Yes","No")</f>
        <v>No</v>
      </c>
      <c r="O6137" t="s">
        <v>41</v>
      </c>
      <c r="P6137" s="13">
        <v>36892</v>
      </c>
      <c r="Q6137" s="16" t="str">
        <f>Table2[[#This Row],[Service Line Size (inches) (System Side)]]</f>
        <v>3/4</v>
      </c>
      <c r="R6137" t="s">
        <v>43</v>
      </c>
      <c r="S6137" t="str">
        <f>IF(Table2[[#This Row],[Basis of Material Classification (Customer Side)*]]="Field inspection","Yes","No")</f>
        <v>No</v>
      </c>
      <c r="V6137" t="s">
        <v>43</v>
      </c>
      <c r="W6137" t="s">
        <v>44</v>
      </c>
      <c r="X6137" t="s">
        <v>44</v>
      </c>
      <c r="Z6137" t="s">
        <v>45</v>
      </c>
      <c r="AA6137" t="s">
        <v>46</v>
      </c>
      <c r="AB6137" t="s">
        <v>46</v>
      </c>
      <c r="AC6137" t="s">
        <v>40</v>
      </c>
    </row>
    <row r="6138" spans="1:29" ht="14.4" x14ac:dyDescent="0.3">
      <c r="A6138">
        <v>6136</v>
      </c>
      <c r="B6138" t="s">
        <v>6118</v>
      </c>
      <c r="C6138" t="s">
        <v>277</v>
      </c>
      <c r="D6138" t="s">
        <v>40</v>
      </c>
      <c r="E6138" t="s">
        <v>40</v>
      </c>
      <c r="F6138" t="s">
        <v>41</v>
      </c>
      <c r="G6138" t="s">
        <v>40</v>
      </c>
      <c r="H6138" s="26">
        <v>27760</v>
      </c>
      <c r="I6138" t="s">
        <v>42</v>
      </c>
      <c r="J6138" t="s">
        <v>49</v>
      </c>
      <c r="K6138" t="str">
        <f>IF(Table2[[#This Row],[Basis of Material Classification (System Side)*]]="Field inspection","Yes","No")</f>
        <v>No</v>
      </c>
      <c r="N6138" t="s">
        <v>50</v>
      </c>
      <c r="O6138" t="s">
        <v>41</v>
      </c>
      <c r="P6138" s="13">
        <v>29221</v>
      </c>
      <c r="Q6138" s="16" t="str">
        <f>Table2[[#This Row],[Service Line Size (inches) (System Side)]]</f>
        <v>5/8</v>
      </c>
      <c r="R6138" t="s">
        <v>43</v>
      </c>
      <c r="S6138" t="str">
        <f>IF(Table2[[#This Row],[Basis of Material Classification (Customer Side)*]]="Field inspection","Yes","No")</f>
        <v>No</v>
      </c>
      <c r="V6138" t="s">
        <v>43</v>
      </c>
      <c r="W6138" t="s">
        <v>44</v>
      </c>
      <c r="X6138" t="s">
        <v>44</v>
      </c>
      <c r="Z6138" t="s">
        <v>58</v>
      </c>
      <c r="AA6138" t="s">
        <v>46</v>
      </c>
      <c r="AB6138" t="s">
        <v>46</v>
      </c>
      <c r="AC6138" t="s">
        <v>40</v>
      </c>
    </row>
    <row r="6139" spans="1:29" ht="14.4" x14ac:dyDescent="0.3">
      <c r="A6139">
        <v>6137</v>
      </c>
      <c r="B6139" t="s">
        <v>6119</v>
      </c>
      <c r="C6139" t="s">
        <v>277</v>
      </c>
      <c r="D6139" t="s">
        <v>40</v>
      </c>
      <c r="E6139" t="s">
        <v>40</v>
      </c>
      <c r="F6139" t="s">
        <v>41</v>
      </c>
      <c r="G6139" t="s">
        <v>40</v>
      </c>
      <c r="H6139" s="26">
        <v>37987</v>
      </c>
      <c r="I6139" t="s">
        <v>42</v>
      </c>
      <c r="J6139" t="s">
        <v>43</v>
      </c>
      <c r="K6139" t="str">
        <f>IF(Table2[[#This Row],[Basis of Material Classification (System Side)*]]="Field inspection","Yes","No")</f>
        <v>No</v>
      </c>
      <c r="N6139" t="str">
        <f>Table2[[#This Row],[Basis of Material Classification (System Side)*]]</f>
        <v>Installation date after lead ban</v>
      </c>
      <c r="O6139" t="s">
        <v>41</v>
      </c>
      <c r="P6139" s="13">
        <v>18264</v>
      </c>
      <c r="Q6139" s="16" t="str">
        <f>Table2[[#This Row],[Service Line Size (inches) (System Side)]]</f>
        <v>5/8</v>
      </c>
      <c r="R6139" t="s">
        <v>49</v>
      </c>
      <c r="S6139" t="str">
        <f>IF(Table2[[#This Row],[Basis of Material Classification (Customer Side)*]]="Field inspection","Yes","No")</f>
        <v>No</v>
      </c>
      <c r="V6139" t="s">
        <v>50</v>
      </c>
      <c r="W6139" t="s">
        <v>44</v>
      </c>
      <c r="X6139" t="s">
        <v>44</v>
      </c>
      <c r="Z6139" t="s">
        <v>58</v>
      </c>
      <c r="AA6139" t="s">
        <v>46</v>
      </c>
      <c r="AB6139" t="s">
        <v>46</v>
      </c>
      <c r="AC6139" t="s">
        <v>40</v>
      </c>
    </row>
    <row r="6140" spans="1:29" ht="14.4" x14ac:dyDescent="0.3">
      <c r="A6140">
        <v>6138</v>
      </c>
      <c r="B6140" t="s">
        <v>6120</v>
      </c>
      <c r="C6140" t="s">
        <v>277</v>
      </c>
      <c r="D6140" t="s">
        <v>40</v>
      </c>
      <c r="E6140" t="s">
        <v>40</v>
      </c>
      <c r="F6140" t="s">
        <v>53</v>
      </c>
      <c r="G6140" t="s">
        <v>40</v>
      </c>
      <c r="H6140" s="26">
        <v>35431</v>
      </c>
      <c r="I6140" t="s">
        <v>42</v>
      </c>
      <c r="J6140" t="s">
        <v>55</v>
      </c>
      <c r="K6140" t="str">
        <f>IF(Table2[[#This Row],[Basis of Material Classification (System Side)*]]="Field inspection","Yes","No")</f>
        <v>No</v>
      </c>
      <c r="O6140" t="s">
        <v>41</v>
      </c>
      <c r="P6140" s="13">
        <v>37987</v>
      </c>
      <c r="Q6140" s="16" t="str">
        <f>Table2[[#This Row],[Service Line Size (inches) (System Side)]]</f>
        <v>5/8</v>
      </c>
      <c r="R6140" t="s">
        <v>43</v>
      </c>
      <c r="S6140" t="str">
        <f>IF(Table2[[#This Row],[Basis of Material Classification (Customer Side)*]]="Field inspection","Yes","No")</f>
        <v>No</v>
      </c>
      <c r="V6140" t="s">
        <v>43</v>
      </c>
      <c r="W6140" t="s">
        <v>44</v>
      </c>
      <c r="X6140" t="s">
        <v>44</v>
      </c>
      <c r="Z6140" t="s">
        <v>45</v>
      </c>
      <c r="AA6140" t="s">
        <v>46</v>
      </c>
      <c r="AB6140" t="s">
        <v>46</v>
      </c>
      <c r="AC6140" t="s">
        <v>40</v>
      </c>
    </row>
    <row r="6141" spans="1:29" ht="14.4" x14ac:dyDescent="0.3">
      <c r="A6141">
        <v>6139</v>
      </c>
      <c r="B6141" t="s">
        <v>6121</v>
      </c>
      <c r="C6141" t="s">
        <v>277</v>
      </c>
      <c r="D6141" t="s">
        <v>40</v>
      </c>
      <c r="E6141" t="s">
        <v>40</v>
      </c>
      <c r="F6141" t="s">
        <v>41</v>
      </c>
      <c r="G6141" t="s">
        <v>40</v>
      </c>
      <c r="H6141" s="26">
        <v>38353</v>
      </c>
      <c r="I6141" t="s">
        <v>54</v>
      </c>
      <c r="J6141" t="s">
        <v>43</v>
      </c>
      <c r="K6141" t="str">
        <f>IF(Table2[[#This Row],[Basis of Material Classification (System Side)*]]="Field inspection","Yes","No")</f>
        <v>No</v>
      </c>
      <c r="N6141" t="str">
        <f>Table2[[#This Row],[Basis of Material Classification (System Side)*]]</f>
        <v>Installation date after lead ban</v>
      </c>
      <c r="O6141" t="s">
        <v>41</v>
      </c>
      <c r="P6141" s="13">
        <v>37987</v>
      </c>
      <c r="Q6141" s="16" t="str">
        <f>Table2[[#This Row],[Service Line Size (inches) (System Side)]]</f>
        <v>3/4</v>
      </c>
      <c r="R6141" t="s">
        <v>43</v>
      </c>
      <c r="S6141" t="str">
        <f>IF(Table2[[#This Row],[Basis of Material Classification (Customer Side)*]]="Field inspection","Yes","No")</f>
        <v>No</v>
      </c>
      <c r="V6141" t="s">
        <v>43</v>
      </c>
      <c r="W6141" t="s">
        <v>44</v>
      </c>
      <c r="X6141" t="s">
        <v>44</v>
      </c>
      <c r="Z6141" t="s">
        <v>58</v>
      </c>
      <c r="AA6141" t="s">
        <v>46</v>
      </c>
      <c r="AB6141" t="s">
        <v>46</v>
      </c>
      <c r="AC6141" t="s">
        <v>40</v>
      </c>
    </row>
    <row r="6142" spans="1:29" ht="14.4" x14ac:dyDescent="0.3">
      <c r="A6142">
        <v>6140</v>
      </c>
      <c r="B6142" t="s">
        <v>6122</v>
      </c>
      <c r="C6142" t="s">
        <v>277</v>
      </c>
      <c r="D6142" t="s">
        <v>40</v>
      </c>
      <c r="E6142" t="s">
        <v>40</v>
      </c>
      <c r="F6142" t="s">
        <v>41</v>
      </c>
      <c r="G6142" t="s">
        <v>40</v>
      </c>
      <c r="H6142" s="26">
        <v>26299</v>
      </c>
      <c r="I6142" t="s">
        <v>42</v>
      </c>
      <c r="J6142" t="s">
        <v>49</v>
      </c>
      <c r="K6142" t="str">
        <f>IF(Table2[[#This Row],[Basis of Material Classification (System Side)*]]="Field inspection","Yes","No")</f>
        <v>No</v>
      </c>
      <c r="N6142" t="s">
        <v>50</v>
      </c>
      <c r="O6142" t="s">
        <v>41</v>
      </c>
      <c r="P6142" s="13">
        <v>27395</v>
      </c>
      <c r="Q6142" s="16" t="str">
        <f>Table2[[#This Row],[Service Line Size (inches) (System Side)]]</f>
        <v>5/8</v>
      </c>
      <c r="R6142" t="s">
        <v>49</v>
      </c>
      <c r="S6142" t="str">
        <f>IF(Table2[[#This Row],[Basis of Material Classification (Customer Side)*]]="Field inspection","Yes","No")</f>
        <v>No</v>
      </c>
      <c r="V6142" t="s">
        <v>50</v>
      </c>
      <c r="W6142" t="s">
        <v>44</v>
      </c>
      <c r="X6142" t="s">
        <v>44</v>
      </c>
      <c r="Z6142" t="s">
        <v>45</v>
      </c>
      <c r="AA6142" t="s">
        <v>46</v>
      </c>
      <c r="AB6142" t="s">
        <v>46</v>
      </c>
      <c r="AC6142" t="s">
        <v>40</v>
      </c>
    </row>
    <row r="6143" spans="1:29" ht="14.4" x14ac:dyDescent="0.3">
      <c r="A6143">
        <v>6141</v>
      </c>
      <c r="B6143" t="s">
        <v>6123</v>
      </c>
      <c r="C6143" t="s">
        <v>277</v>
      </c>
      <c r="D6143" t="s">
        <v>40</v>
      </c>
      <c r="E6143" t="s">
        <v>40</v>
      </c>
      <c r="F6143" t="s">
        <v>41</v>
      </c>
      <c r="G6143" t="s">
        <v>40</v>
      </c>
      <c r="H6143" s="26">
        <v>40909</v>
      </c>
      <c r="I6143" t="s">
        <v>42</v>
      </c>
      <c r="J6143" t="s">
        <v>43</v>
      </c>
      <c r="K6143" t="str">
        <f>IF(Table2[[#This Row],[Basis of Material Classification (System Side)*]]="Field inspection","Yes","No")</f>
        <v>No</v>
      </c>
      <c r="N6143" t="str">
        <f>Table2[[#This Row],[Basis of Material Classification (System Side)*]]</f>
        <v>Installation date after lead ban</v>
      </c>
      <c r="O6143" t="s">
        <v>41</v>
      </c>
      <c r="P6143" s="13">
        <v>10594</v>
      </c>
      <c r="Q6143" s="16" t="str">
        <f>Table2[[#This Row],[Service Line Size (inches) (System Side)]]</f>
        <v>5/8</v>
      </c>
      <c r="R6143" t="s">
        <v>49</v>
      </c>
      <c r="S6143" t="str">
        <f>IF(Table2[[#This Row],[Basis of Material Classification (Customer Side)*]]="Field inspection","Yes","No")</f>
        <v>No</v>
      </c>
      <c r="V6143" t="s">
        <v>50</v>
      </c>
      <c r="W6143" t="s">
        <v>44</v>
      </c>
      <c r="X6143" t="s">
        <v>44</v>
      </c>
      <c r="Z6143" t="s">
        <v>45</v>
      </c>
      <c r="AA6143" t="s">
        <v>46</v>
      </c>
      <c r="AB6143" t="s">
        <v>46</v>
      </c>
      <c r="AC6143" t="s">
        <v>40</v>
      </c>
    </row>
    <row r="6144" spans="1:29" ht="14.4" x14ac:dyDescent="0.3">
      <c r="A6144">
        <v>6142</v>
      </c>
      <c r="B6144" t="s">
        <v>6124</v>
      </c>
      <c r="C6144" t="s">
        <v>277</v>
      </c>
      <c r="D6144" t="s">
        <v>40</v>
      </c>
      <c r="E6144" t="s">
        <v>40</v>
      </c>
      <c r="F6144" t="s">
        <v>53</v>
      </c>
      <c r="G6144" t="s">
        <v>40</v>
      </c>
      <c r="H6144" s="26">
        <v>35796</v>
      </c>
      <c r="I6144" t="s">
        <v>54</v>
      </c>
      <c r="J6144" t="s">
        <v>55</v>
      </c>
      <c r="K6144" t="str">
        <f>IF(Table2[[#This Row],[Basis of Material Classification (System Side)*]]="Field inspection","Yes","No")</f>
        <v>No</v>
      </c>
      <c r="O6144" t="s">
        <v>41</v>
      </c>
      <c r="P6144" s="13">
        <v>36892</v>
      </c>
      <c r="Q6144" s="16" t="str">
        <f>Table2[[#This Row],[Service Line Size (inches) (System Side)]]</f>
        <v>3/4</v>
      </c>
      <c r="R6144" t="s">
        <v>43</v>
      </c>
      <c r="S6144" t="str">
        <f>IF(Table2[[#This Row],[Basis of Material Classification (Customer Side)*]]="Field inspection","Yes","No")</f>
        <v>No</v>
      </c>
      <c r="V6144" t="s">
        <v>43</v>
      </c>
      <c r="W6144" t="s">
        <v>44</v>
      </c>
      <c r="X6144" t="s">
        <v>44</v>
      </c>
      <c r="Z6144" t="s">
        <v>45</v>
      </c>
      <c r="AA6144" t="s">
        <v>46</v>
      </c>
      <c r="AB6144" t="s">
        <v>46</v>
      </c>
      <c r="AC6144" t="s">
        <v>40</v>
      </c>
    </row>
    <row r="6145" spans="1:29" ht="14.4" x14ac:dyDescent="0.3">
      <c r="A6145">
        <v>6143</v>
      </c>
      <c r="B6145" t="s">
        <v>6125</v>
      </c>
      <c r="C6145" t="s">
        <v>277</v>
      </c>
      <c r="D6145" t="s">
        <v>40</v>
      </c>
      <c r="E6145" t="s">
        <v>40</v>
      </c>
      <c r="F6145" t="s">
        <v>53</v>
      </c>
      <c r="G6145" t="s">
        <v>40</v>
      </c>
      <c r="H6145" s="26">
        <v>31413</v>
      </c>
      <c r="I6145" t="s">
        <v>54</v>
      </c>
      <c r="J6145" t="s">
        <v>55</v>
      </c>
      <c r="K6145" t="str">
        <f>IF(Table2[[#This Row],[Basis of Material Classification (System Side)*]]="Field inspection","Yes","No")</f>
        <v>No</v>
      </c>
      <c r="O6145" t="s">
        <v>41</v>
      </c>
      <c r="P6145" s="13">
        <v>33604</v>
      </c>
      <c r="Q6145" s="16" t="str">
        <f>Table2[[#This Row],[Service Line Size (inches) (System Side)]]</f>
        <v>3/4</v>
      </c>
      <c r="R6145" t="s">
        <v>43</v>
      </c>
      <c r="S6145" t="str">
        <f>IF(Table2[[#This Row],[Basis of Material Classification (Customer Side)*]]="Field inspection","Yes","No")</f>
        <v>No</v>
      </c>
      <c r="V6145" t="s">
        <v>43</v>
      </c>
      <c r="W6145" t="s">
        <v>44</v>
      </c>
      <c r="X6145" t="s">
        <v>44</v>
      </c>
      <c r="Z6145" t="s">
        <v>45</v>
      </c>
      <c r="AA6145" t="s">
        <v>46</v>
      </c>
      <c r="AB6145" t="s">
        <v>46</v>
      </c>
      <c r="AC6145" t="s">
        <v>40</v>
      </c>
    </row>
    <row r="6146" spans="1:29" ht="14.4" x14ac:dyDescent="0.3">
      <c r="A6146">
        <v>6144</v>
      </c>
      <c r="B6146" t="s">
        <v>6126</v>
      </c>
      <c r="C6146" t="s">
        <v>277</v>
      </c>
      <c r="D6146" t="s">
        <v>40</v>
      </c>
      <c r="E6146" t="s">
        <v>40</v>
      </c>
      <c r="F6146" t="s">
        <v>41</v>
      </c>
      <c r="G6146" t="s">
        <v>40</v>
      </c>
      <c r="H6146" s="26">
        <v>26299</v>
      </c>
      <c r="I6146" t="s">
        <v>42</v>
      </c>
      <c r="J6146" t="s">
        <v>49</v>
      </c>
      <c r="K6146" t="str">
        <f>IF(Table2[[#This Row],[Basis of Material Classification (System Side)*]]="Field inspection","Yes","No")</f>
        <v>No</v>
      </c>
      <c r="N6146" t="s">
        <v>50</v>
      </c>
      <c r="O6146" t="s">
        <v>41</v>
      </c>
      <c r="P6146" s="13">
        <v>25204</v>
      </c>
      <c r="Q6146" s="16" t="str">
        <f>Table2[[#This Row],[Service Line Size (inches) (System Side)]]</f>
        <v>5/8</v>
      </c>
      <c r="R6146" t="s">
        <v>49</v>
      </c>
      <c r="S6146" t="str">
        <f>IF(Table2[[#This Row],[Basis of Material Classification (Customer Side)*]]="Field inspection","Yes","No")</f>
        <v>No</v>
      </c>
      <c r="V6146" t="s">
        <v>50</v>
      </c>
      <c r="W6146" t="s">
        <v>44</v>
      </c>
      <c r="X6146" t="s">
        <v>44</v>
      </c>
      <c r="Z6146" t="s">
        <v>45</v>
      </c>
      <c r="AA6146" t="s">
        <v>46</v>
      </c>
      <c r="AB6146" t="s">
        <v>46</v>
      </c>
      <c r="AC6146" t="s">
        <v>40</v>
      </c>
    </row>
    <row r="6147" spans="1:29" ht="14.4" x14ac:dyDescent="0.3">
      <c r="A6147">
        <v>6145</v>
      </c>
      <c r="B6147" t="s">
        <v>6127</v>
      </c>
      <c r="C6147" t="s">
        <v>277</v>
      </c>
      <c r="D6147" t="s">
        <v>40</v>
      </c>
      <c r="E6147" t="s">
        <v>40</v>
      </c>
      <c r="F6147" t="s">
        <v>53</v>
      </c>
      <c r="G6147" t="s">
        <v>40</v>
      </c>
      <c r="H6147" s="26">
        <v>38353</v>
      </c>
      <c r="I6147" t="s">
        <v>54</v>
      </c>
      <c r="J6147" t="s">
        <v>55</v>
      </c>
      <c r="K6147" t="str">
        <f>IF(Table2[[#This Row],[Basis of Material Classification (System Side)*]]="Field inspection","Yes","No")</f>
        <v>No</v>
      </c>
      <c r="O6147" t="s">
        <v>41</v>
      </c>
      <c r="P6147" s="13">
        <v>38718</v>
      </c>
      <c r="Q6147" s="16" t="str">
        <f>Table2[[#This Row],[Service Line Size (inches) (System Side)]]</f>
        <v>3/4</v>
      </c>
      <c r="R6147" t="s">
        <v>43</v>
      </c>
      <c r="S6147" t="str">
        <f>IF(Table2[[#This Row],[Basis of Material Classification (Customer Side)*]]="Field inspection","Yes","No")</f>
        <v>No</v>
      </c>
      <c r="V6147" t="s">
        <v>43</v>
      </c>
      <c r="W6147" t="s">
        <v>44</v>
      </c>
      <c r="X6147" t="s">
        <v>44</v>
      </c>
      <c r="Z6147" t="s">
        <v>45</v>
      </c>
      <c r="AA6147" t="s">
        <v>46</v>
      </c>
      <c r="AB6147" t="s">
        <v>46</v>
      </c>
      <c r="AC6147" t="s">
        <v>40</v>
      </c>
    </row>
    <row r="6148" spans="1:29" ht="14.4" x14ac:dyDescent="0.3">
      <c r="A6148">
        <v>6146</v>
      </c>
      <c r="B6148" t="s">
        <v>6128</v>
      </c>
      <c r="C6148" t="s">
        <v>277</v>
      </c>
      <c r="D6148" t="s">
        <v>40</v>
      </c>
      <c r="E6148" t="s">
        <v>40</v>
      </c>
      <c r="F6148" t="s">
        <v>41</v>
      </c>
      <c r="G6148" t="s">
        <v>40</v>
      </c>
      <c r="H6148" s="26">
        <v>23377</v>
      </c>
      <c r="I6148" t="s">
        <v>42</v>
      </c>
      <c r="J6148" t="s">
        <v>49</v>
      </c>
      <c r="K6148" t="str">
        <f>IF(Table2[[#This Row],[Basis of Material Classification (System Side)*]]="Field inspection","Yes","No")</f>
        <v>No</v>
      </c>
      <c r="N6148" t="s">
        <v>50</v>
      </c>
      <c r="O6148" t="s">
        <v>41</v>
      </c>
      <c r="P6148" s="13">
        <v>24838</v>
      </c>
      <c r="Q6148" s="16" t="str">
        <f>Table2[[#This Row],[Service Line Size (inches) (System Side)]]</f>
        <v>5/8</v>
      </c>
      <c r="R6148" t="s">
        <v>49</v>
      </c>
      <c r="S6148" t="str">
        <f>IF(Table2[[#This Row],[Basis of Material Classification (Customer Side)*]]="Field inspection","Yes","No")</f>
        <v>No</v>
      </c>
      <c r="V6148" t="s">
        <v>50</v>
      </c>
      <c r="W6148" t="s">
        <v>44</v>
      </c>
      <c r="X6148" t="s">
        <v>44</v>
      </c>
      <c r="Z6148" t="s">
        <v>45</v>
      </c>
      <c r="AA6148" t="s">
        <v>46</v>
      </c>
      <c r="AB6148" t="s">
        <v>46</v>
      </c>
      <c r="AC6148" t="s">
        <v>40</v>
      </c>
    </row>
    <row r="6149" spans="1:29" ht="14.4" x14ac:dyDescent="0.3">
      <c r="A6149">
        <v>6147</v>
      </c>
      <c r="B6149" t="s">
        <v>6129</v>
      </c>
      <c r="C6149" t="s">
        <v>277</v>
      </c>
      <c r="D6149" t="s">
        <v>40</v>
      </c>
      <c r="E6149" t="s">
        <v>40</v>
      </c>
      <c r="F6149" t="s">
        <v>53</v>
      </c>
      <c r="G6149" t="s">
        <v>40</v>
      </c>
      <c r="H6149" s="26">
        <v>23377</v>
      </c>
      <c r="I6149" t="s">
        <v>42</v>
      </c>
      <c r="J6149" t="s">
        <v>65</v>
      </c>
      <c r="K6149" t="str">
        <f>IF(Table2[[#This Row],[Basis of Material Classification (System Side)*]]="Field inspection","Yes","No")</f>
        <v>Yes</v>
      </c>
      <c r="L6149" t="s">
        <v>66</v>
      </c>
      <c r="M6149" s="13">
        <v>45520</v>
      </c>
      <c r="O6149" t="s">
        <v>41</v>
      </c>
      <c r="P6149" s="13">
        <v>25204</v>
      </c>
      <c r="Q6149" s="16" t="str">
        <f>Table2[[#This Row],[Service Line Size (inches) (System Side)]]</f>
        <v>5/8</v>
      </c>
      <c r="R6149" t="s">
        <v>49</v>
      </c>
      <c r="S6149" t="str">
        <f>IF(Table2[[#This Row],[Basis of Material Classification (Customer Side)*]]="Field inspection","Yes","No")</f>
        <v>No</v>
      </c>
      <c r="V6149" t="s">
        <v>50</v>
      </c>
      <c r="W6149" t="s">
        <v>44</v>
      </c>
      <c r="X6149" t="s">
        <v>44</v>
      </c>
      <c r="Z6149" t="s">
        <v>45</v>
      </c>
      <c r="AA6149" t="s">
        <v>46</v>
      </c>
      <c r="AB6149" t="s">
        <v>46</v>
      </c>
      <c r="AC6149" t="s">
        <v>40</v>
      </c>
    </row>
    <row r="6150" spans="1:29" ht="14.4" x14ac:dyDescent="0.3">
      <c r="A6150">
        <v>6148</v>
      </c>
      <c r="B6150" t="s">
        <v>6130</v>
      </c>
      <c r="C6150" t="s">
        <v>277</v>
      </c>
      <c r="D6150" t="s">
        <v>40</v>
      </c>
      <c r="E6150" t="s">
        <v>40</v>
      </c>
      <c r="F6150" t="s">
        <v>41</v>
      </c>
      <c r="G6150" t="s">
        <v>40</v>
      </c>
      <c r="H6150" s="26">
        <v>25204</v>
      </c>
      <c r="I6150" t="s">
        <v>42</v>
      </c>
      <c r="J6150" t="s">
        <v>49</v>
      </c>
      <c r="K6150" t="str">
        <f>IF(Table2[[#This Row],[Basis of Material Classification (System Side)*]]="Field inspection","Yes","No")</f>
        <v>No</v>
      </c>
      <c r="N6150" t="s">
        <v>50</v>
      </c>
      <c r="O6150" t="s">
        <v>41</v>
      </c>
      <c r="P6150" s="13">
        <v>26299</v>
      </c>
      <c r="Q6150" s="16" t="str">
        <f>Table2[[#This Row],[Service Line Size (inches) (System Side)]]</f>
        <v>5/8</v>
      </c>
      <c r="R6150" t="s">
        <v>49</v>
      </c>
      <c r="S6150" t="str">
        <f>IF(Table2[[#This Row],[Basis of Material Classification (Customer Side)*]]="Field inspection","Yes","No")</f>
        <v>No</v>
      </c>
      <c r="V6150" t="s">
        <v>50</v>
      </c>
      <c r="W6150" t="s">
        <v>44</v>
      </c>
      <c r="X6150" t="s">
        <v>44</v>
      </c>
      <c r="Z6150" t="s">
        <v>45</v>
      </c>
      <c r="AA6150" t="s">
        <v>46</v>
      </c>
      <c r="AB6150" t="s">
        <v>46</v>
      </c>
      <c r="AC6150" t="s">
        <v>40</v>
      </c>
    </row>
    <row r="6151" spans="1:29" ht="14.4" x14ac:dyDescent="0.3">
      <c r="A6151">
        <v>6149</v>
      </c>
      <c r="B6151" t="s">
        <v>6131</v>
      </c>
      <c r="C6151" t="s">
        <v>277</v>
      </c>
      <c r="D6151" t="s">
        <v>40</v>
      </c>
      <c r="E6151" t="s">
        <v>40</v>
      </c>
      <c r="F6151" t="s">
        <v>41</v>
      </c>
      <c r="G6151" t="s">
        <v>40</v>
      </c>
      <c r="H6151" s="26">
        <v>37622</v>
      </c>
      <c r="I6151" t="s">
        <v>42</v>
      </c>
      <c r="J6151" t="s">
        <v>43</v>
      </c>
      <c r="K6151" t="str">
        <f>IF(Table2[[#This Row],[Basis of Material Classification (System Side)*]]="Field inspection","Yes","No")</f>
        <v>No</v>
      </c>
      <c r="N6151" t="str">
        <f>Table2[[#This Row],[Basis of Material Classification (System Side)*]]</f>
        <v>Installation date after lead ban</v>
      </c>
      <c r="O6151" t="s">
        <v>41</v>
      </c>
      <c r="P6151" s="13">
        <v>37987</v>
      </c>
      <c r="Q6151" s="16" t="str">
        <f>Table2[[#This Row],[Service Line Size (inches) (System Side)]]</f>
        <v>5/8</v>
      </c>
      <c r="R6151" t="s">
        <v>43</v>
      </c>
      <c r="S6151" t="str">
        <f>IF(Table2[[#This Row],[Basis of Material Classification (Customer Side)*]]="Field inspection","Yes","No")</f>
        <v>No</v>
      </c>
      <c r="V6151" t="s">
        <v>43</v>
      </c>
      <c r="W6151" t="s">
        <v>44</v>
      </c>
      <c r="X6151" t="s">
        <v>44</v>
      </c>
      <c r="Z6151" t="s">
        <v>45</v>
      </c>
      <c r="AA6151" t="s">
        <v>46</v>
      </c>
      <c r="AB6151" t="s">
        <v>46</v>
      </c>
      <c r="AC6151" t="s">
        <v>40</v>
      </c>
    </row>
    <row r="6152" spans="1:29" ht="14.4" x14ac:dyDescent="0.3">
      <c r="A6152">
        <v>6150</v>
      </c>
      <c r="B6152" t="s">
        <v>6132</v>
      </c>
      <c r="C6152" t="s">
        <v>277</v>
      </c>
      <c r="D6152" t="s">
        <v>40</v>
      </c>
      <c r="E6152" t="s">
        <v>40</v>
      </c>
      <c r="F6152" t="s">
        <v>41</v>
      </c>
      <c r="G6152" t="s">
        <v>40</v>
      </c>
      <c r="H6152" s="26">
        <v>37622</v>
      </c>
      <c r="I6152" t="s">
        <v>42</v>
      </c>
      <c r="J6152" t="s">
        <v>43</v>
      </c>
      <c r="K6152" t="str">
        <f>IF(Table2[[#This Row],[Basis of Material Classification (System Side)*]]="Field inspection","Yes","No")</f>
        <v>No</v>
      </c>
      <c r="N6152" t="str">
        <f>Table2[[#This Row],[Basis of Material Classification (System Side)*]]</f>
        <v>Installation date after lead ban</v>
      </c>
      <c r="O6152" t="s">
        <v>41</v>
      </c>
      <c r="P6152" s="13">
        <v>37987</v>
      </c>
      <c r="Q6152" s="16" t="str">
        <f>Table2[[#This Row],[Service Line Size (inches) (System Side)]]</f>
        <v>5/8</v>
      </c>
      <c r="R6152" t="s">
        <v>43</v>
      </c>
      <c r="S6152" t="str">
        <f>IF(Table2[[#This Row],[Basis of Material Classification (Customer Side)*]]="Field inspection","Yes","No")</f>
        <v>No</v>
      </c>
      <c r="V6152" t="s">
        <v>43</v>
      </c>
      <c r="W6152" t="s">
        <v>44</v>
      </c>
      <c r="X6152" t="s">
        <v>44</v>
      </c>
      <c r="Z6152" t="s">
        <v>45</v>
      </c>
      <c r="AA6152" t="s">
        <v>46</v>
      </c>
      <c r="AB6152" t="s">
        <v>46</v>
      </c>
      <c r="AC6152" t="s">
        <v>40</v>
      </c>
    </row>
    <row r="6153" spans="1:29" ht="14.4" x14ac:dyDescent="0.3">
      <c r="A6153">
        <v>6151</v>
      </c>
      <c r="B6153" t="s">
        <v>6133</v>
      </c>
      <c r="C6153" t="s">
        <v>277</v>
      </c>
      <c r="D6153" t="s">
        <v>40</v>
      </c>
      <c r="E6153" t="s">
        <v>40</v>
      </c>
      <c r="F6153" t="s">
        <v>53</v>
      </c>
      <c r="G6153" t="s">
        <v>40</v>
      </c>
      <c r="H6153" s="26">
        <v>35796</v>
      </c>
      <c r="I6153" t="s">
        <v>54</v>
      </c>
      <c r="J6153" t="s">
        <v>55</v>
      </c>
      <c r="K6153" t="str">
        <f>IF(Table2[[#This Row],[Basis of Material Classification (System Side)*]]="Field inspection","Yes","No")</f>
        <v>No</v>
      </c>
      <c r="O6153" t="s">
        <v>41</v>
      </c>
      <c r="P6153" s="13">
        <v>36892</v>
      </c>
      <c r="Q6153" s="16" t="str">
        <f>Table2[[#This Row],[Service Line Size (inches) (System Side)]]</f>
        <v>3/4</v>
      </c>
      <c r="R6153" t="s">
        <v>43</v>
      </c>
      <c r="S6153" t="str">
        <f>IF(Table2[[#This Row],[Basis of Material Classification (Customer Side)*]]="Field inspection","Yes","No")</f>
        <v>No</v>
      </c>
      <c r="V6153" t="s">
        <v>43</v>
      </c>
      <c r="W6153" t="s">
        <v>44</v>
      </c>
      <c r="X6153" t="s">
        <v>44</v>
      </c>
      <c r="Z6153" t="s">
        <v>45</v>
      </c>
      <c r="AA6153" t="s">
        <v>46</v>
      </c>
      <c r="AB6153" t="s">
        <v>46</v>
      </c>
      <c r="AC6153" t="s">
        <v>40</v>
      </c>
    </row>
    <row r="6154" spans="1:29" ht="14.4" x14ac:dyDescent="0.3">
      <c r="A6154">
        <v>6152</v>
      </c>
      <c r="B6154" t="s">
        <v>6134</v>
      </c>
      <c r="C6154" t="s">
        <v>277</v>
      </c>
      <c r="D6154" t="s">
        <v>40</v>
      </c>
      <c r="E6154" t="s">
        <v>40</v>
      </c>
      <c r="F6154" t="s">
        <v>53</v>
      </c>
      <c r="G6154" t="s">
        <v>40</v>
      </c>
      <c r="H6154" s="27"/>
      <c r="I6154" t="s">
        <v>189</v>
      </c>
      <c r="J6154" t="s">
        <v>55</v>
      </c>
      <c r="K6154" t="str">
        <f>IF(Table2[[#This Row],[Basis of Material Classification (System Side)*]]="Field inspection","Yes","No")</f>
        <v>No</v>
      </c>
      <c r="O6154" t="s">
        <v>53</v>
      </c>
      <c r="P6154" s="13">
        <v>10959</v>
      </c>
      <c r="Q6154" s="16" t="str">
        <f>Table2[[#This Row],[Service Line Size (inches) (System Side)]]</f>
        <v xml:space="preserve"> 3/4</v>
      </c>
      <c r="R6154" t="s">
        <v>55</v>
      </c>
      <c r="S6154" t="str">
        <f>IF(Table2[[#This Row],[Basis of Material Classification (Customer Side)*]]="Field inspection","Yes","No")</f>
        <v>No</v>
      </c>
      <c r="V6154" t="s">
        <v>72</v>
      </c>
      <c r="W6154" t="s">
        <v>44</v>
      </c>
      <c r="X6154" t="s">
        <v>44</v>
      </c>
      <c r="Z6154" t="s">
        <v>45</v>
      </c>
      <c r="AA6154" t="s">
        <v>46</v>
      </c>
      <c r="AB6154" t="s">
        <v>46</v>
      </c>
      <c r="AC6154" t="s">
        <v>40</v>
      </c>
    </row>
    <row r="6155" spans="1:29" ht="14.4" x14ac:dyDescent="0.3">
      <c r="A6155">
        <v>6153</v>
      </c>
      <c r="B6155" t="s">
        <v>6135</v>
      </c>
      <c r="C6155" t="s">
        <v>277</v>
      </c>
      <c r="D6155" t="s">
        <v>40</v>
      </c>
      <c r="E6155" t="s">
        <v>40</v>
      </c>
      <c r="F6155" t="s">
        <v>41</v>
      </c>
      <c r="G6155" t="s">
        <v>40</v>
      </c>
      <c r="H6155" s="26">
        <v>23743</v>
      </c>
      <c r="I6155" t="s">
        <v>42</v>
      </c>
      <c r="J6155" t="s">
        <v>49</v>
      </c>
      <c r="K6155" t="str">
        <f>IF(Table2[[#This Row],[Basis of Material Classification (System Side)*]]="Field inspection","Yes","No")</f>
        <v>No</v>
      </c>
      <c r="N6155" t="s">
        <v>50</v>
      </c>
      <c r="O6155" t="s">
        <v>41</v>
      </c>
      <c r="P6155" s="13">
        <v>7306</v>
      </c>
      <c r="Q6155" s="16" t="str">
        <f>Table2[[#This Row],[Service Line Size (inches) (System Side)]]</f>
        <v>5/8</v>
      </c>
      <c r="R6155" t="s">
        <v>49</v>
      </c>
      <c r="S6155" t="str">
        <f>IF(Table2[[#This Row],[Basis of Material Classification (Customer Side)*]]="Field inspection","Yes","No")</f>
        <v>No</v>
      </c>
      <c r="V6155" t="s">
        <v>50</v>
      </c>
      <c r="W6155" t="s">
        <v>44</v>
      </c>
      <c r="X6155" t="s">
        <v>44</v>
      </c>
      <c r="Z6155" t="s">
        <v>58</v>
      </c>
      <c r="AA6155" t="s">
        <v>46</v>
      </c>
      <c r="AB6155" t="s">
        <v>46</v>
      </c>
      <c r="AC6155" t="s">
        <v>40</v>
      </c>
    </row>
    <row r="6156" spans="1:29" ht="14.4" x14ac:dyDescent="0.3">
      <c r="A6156">
        <v>6154</v>
      </c>
      <c r="B6156" t="s">
        <v>6136</v>
      </c>
      <c r="C6156" t="s">
        <v>277</v>
      </c>
      <c r="D6156" t="s">
        <v>40</v>
      </c>
      <c r="E6156" t="s">
        <v>40</v>
      </c>
      <c r="F6156" t="s">
        <v>53</v>
      </c>
      <c r="G6156" t="s">
        <v>40</v>
      </c>
      <c r="H6156" s="26">
        <v>33239</v>
      </c>
      <c r="I6156" t="s">
        <v>54</v>
      </c>
      <c r="J6156" t="s">
        <v>55</v>
      </c>
      <c r="K6156" t="str">
        <f>IF(Table2[[#This Row],[Basis of Material Classification (System Side)*]]="Field inspection","Yes","No")</f>
        <v>No</v>
      </c>
      <c r="O6156" t="s">
        <v>41</v>
      </c>
      <c r="P6156" s="13">
        <v>35065</v>
      </c>
      <c r="Q6156" s="16" t="str">
        <f>Table2[[#This Row],[Service Line Size (inches) (System Side)]]</f>
        <v>3/4</v>
      </c>
      <c r="R6156" t="s">
        <v>43</v>
      </c>
      <c r="S6156" t="str">
        <f>IF(Table2[[#This Row],[Basis of Material Classification (Customer Side)*]]="Field inspection","Yes","No")</f>
        <v>No</v>
      </c>
      <c r="V6156" t="s">
        <v>43</v>
      </c>
      <c r="W6156" t="s">
        <v>44</v>
      </c>
      <c r="X6156" t="s">
        <v>44</v>
      </c>
      <c r="Z6156" t="s">
        <v>45</v>
      </c>
      <c r="AA6156" t="s">
        <v>46</v>
      </c>
      <c r="AB6156" t="s">
        <v>46</v>
      </c>
      <c r="AC6156" t="s">
        <v>40</v>
      </c>
    </row>
    <row r="6157" spans="1:29" ht="14.4" x14ac:dyDescent="0.3">
      <c r="A6157">
        <v>6155</v>
      </c>
      <c r="B6157" t="s">
        <v>6137</v>
      </c>
      <c r="C6157" t="s">
        <v>277</v>
      </c>
      <c r="D6157" t="s">
        <v>40</v>
      </c>
      <c r="E6157" t="s">
        <v>40</v>
      </c>
      <c r="F6157" t="s">
        <v>41</v>
      </c>
      <c r="G6157" t="s">
        <v>40</v>
      </c>
      <c r="H6157" s="26">
        <v>26665</v>
      </c>
      <c r="I6157" t="s">
        <v>42</v>
      </c>
      <c r="J6157" t="s">
        <v>49</v>
      </c>
      <c r="K6157" t="str">
        <f>IF(Table2[[#This Row],[Basis of Material Classification (System Side)*]]="Field inspection","Yes","No")</f>
        <v>No</v>
      </c>
      <c r="N6157" t="s">
        <v>50</v>
      </c>
      <c r="O6157" t="s">
        <v>41</v>
      </c>
      <c r="P6157" s="13">
        <v>27760</v>
      </c>
      <c r="Q6157" s="16" t="str">
        <f>Table2[[#This Row],[Service Line Size (inches) (System Side)]]</f>
        <v>5/8</v>
      </c>
      <c r="R6157" t="s">
        <v>49</v>
      </c>
      <c r="S6157" t="str">
        <f>IF(Table2[[#This Row],[Basis of Material Classification (Customer Side)*]]="Field inspection","Yes","No")</f>
        <v>No</v>
      </c>
      <c r="V6157" t="s">
        <v>50</v>
      </c>
      <c r="W6157" t="s">
        <v>44</v>
      </c>
      <c r="X6157" t="s">
        <v>44</v>
      </c>
      <c r="Z6157" t="s">
        <v>45</v>
      </c>
      <c r="AA6157" t="s">
        <v>46</v>
      </c>
      <c r="AB6157" t="s">
        <v>46</v>
      </c>
      <c r="AC6157" t="s">
        <v>40</v>
      </c>
    </row>
    <row r="6158" spans="1:29" ht="14.4" x14ac:dyDescent="0.3">
      <c r="A6158">
        <v>6156</v>
      </c>
      <c r="B6158" t="s">
        <v>6138</v>
      </c>
      <c r="C6158" t="s">
        <v>277</v>
      </c>
      <c r="D6158" t="s">
        <v>40</v>
      </c>
      <c r="E6158" t="s">
        <v>40</v>
      </c>
      <c r="F6158" t="s">
        <v>53</v>
      </c>
      <c r="G6158" t="s">
        <v>40</v>
      </c>
      <c r="H6158" s="26">
        <v>38718</v>
      </c>
      <c r="I6158" t="s">
        <v>54</v>
      </c>
      <c r="J6158" t="s">
        <v>55</v>
      </c>
      <c r="K6158" t="str">
        <f>IF(Table2[[#This Row],[Basis of Material Classification (System Side)*]]="Field inspection","Yes","No")</f>
        <v>No</v>
      </c>
      <c r="O6158" t="s">
        <v>41</v>
      </c>
      <c r="P6158" s="13">
        <v>38718</v>
      </c>
      <c r="Q6158" s="16" t="str">
        <f>Table2[[#This Row],[Service Line Size (inches) (System Side)]]</f>
        <v>3/4</v>
      </c>
      <c r="R6158" t="s">
        <v>43</v>
      </c>
      <c r="S6158" t="str">
        <f>IF(Table2[[#This Row],[Basis of Material Classification (Customer Side)*]]="Field inspection","Yes","No")</f>
        <v>No</v>
      </c>
      <c r="V6158" t="s">
        <v>43</v>
      </c>
      <c r="W6158" t="s">
        <v>44</v>
      </c>
      <c r="X6158" t="s">
        <v>44</v>
      </c>
      <c r="Z6158" t="s">
        <v>45</v>
      </c>
      <c r="AA6158" t="s">
        <v>46</v>
      </c>
      <c r="AB6158" t="s">
        <v>46</v>
      </c>
      <c r="AC6158" t="s">
        <v>40</v>
      </c>
    </row>
    <row r="6159" spans="1:29" ht="14.4" x14ac:dyDescent="0.3">
      <c r="A6159">
        <v>6157</v>
      </c>
      <c r="B6159" t="s">
        <v>6139</v>
      </c>
      <c r="C6159" t="s">
        <v>277</v>
      </c>
      <c r="D6159" t="s">
        <v>40</v>
      </c>
      <c r="E6159" t="s">
        <v>40</v>
      </c>
      <c r="F6159" t="s">
        <v>41</v>
      </c>
      <c r="G6159" t="s">
        <v>40</v>
      </c>
      <c r="H6159" s="26">
        <v>36892</v>
      </c>
      <c r="I6159" t="s">
        <v>42</v>
      </c>
      <c r="J6159" t="s">
        <v>43</v>
      </c>
      <c r="K6159" t="str">
        <f>IF(Table2[[#This Row],[Basis of Material Classification (System Side)*]]="Field inspection","Yes","No")</f>
        <v>No</v>
      </c>
      <c r="N6159" t="str">
        <f>Table2[[#This Row],[Basis of Material Classification (System Side)*]]</f>
        <v>Installation date after lead ban</v>
      </c>
      <c r="O6159" t="s">
        <v>41</v>
      </c>
      <c r="P6159" s="13">
        <v>37622</v>
      </c>
      <c r="Q6159" s="16" t="str">
        <f>Table2[[#This Row],[Service Line Size (inches) (System Side)]]</f>
        <v>5/8</v>
      </c>
      <c r="R6159" t="s">
        <v>43</v>
      </c>
      <c r="S6159" t="str">
        <f>IF(Table2[[#This Row],[Basis of Material Classification (Customer Side)*]]="Field inspection","Yes","No")</f>
        <v>No</v>
      </c>
      <c r="V6159" t="s">
        <v>43</v>
      </c>
      <c r="W6159" t="s">
        <v>44</v>
      </c>
      <c r="X6159" t="s">
        <v>44</v>
      </c>
      <c r="Z6159" t="s">
        <v>45</v>
      </c>
      <c r="AA6159" t="s">
        <v>46</v>
      </c>
      <c r="AB6159" t="s">
        <v>46</v>
      </c>
      <c r="AC6159" t="s">
        <v>40</v>
      </c>
    </row>
    <row r="6160" spans="1:29" ht="14.4" x14ac:dyDescent="0.3">
      <c r="A6160">
        <v>6158</v>
      </c>
      <c r="B6160" t="s">
        <v>6140</v>
      </c>
      <c r="C6160" t="s">
        <v>277</v>
      </c>
      <c r="D6160" t="s">
        <v>40</v>
      </c>
      <c r="E6160" t="s">
        <v>40</v>
      </c>
      <c r="F6160" t="s">
        <v>41</v>
      </c>
      <c r="G6160" t="s">
        <v>40</v>
      </c>
      <c r="H6160" s="26">
        <v>32509</v>
      </c>
      <c r="I6160" t="s">
        <v>42</v>
      </c>
      <c r="J6160" t="s">
        <v>43</v>
      </c>
      <c r="K6160" t="str">
        <f>IF(Table2[[#This Row],[Basis of Material Classification (System Side)*]]="Field inspection","Yes","No")</f>
        <v>No</v>
      </c>
      <c r="N6160" t="str">
        <f>Table2[[#This Row],[Basis of Material Classification (System Side)*]]</f>
        <v>Installation date after lead ban</v>
      </c>
      <c r="O6160" t="s">
        <v>41</v>
      </c>
      <c r="P6160" s="13">
        <v>37622</v>
      </c>
      <c r="Q6160" s="16" t="str">
        <f>Table2[[#This Row],[Service Line Size (inches) (System Side)]]</f>
        <v>5/8</v>
      </c>
      <c r="R6160" t="s">
        <v>43</v>
      </c>
      <c r="S6160" t="str">
        <f>IF(Table2[[#This Row],[Basis of Material Classification (Customer Side)*]]="Field inspection","Yes","No")</f>
        <v>No</v>
      </c>
      <c r="V6160" t="s">
        <v>43</v>
      </c>
      <c r="W6160" t="s">
        <v>44</v>
      </c>
      <c r="X6160" t="s">
        <v>44</v>
      </c>
      <c r="Z6160" t="s">
        <v>45</v>
      </c>
      <c r="AA6160" t="s">
        <v>46</v>
      </c>
      <c r="AB6160" t="s">
        <v>46</v>
      </c>
      <c r="AC6160" t="s">
        <v>40</v>
      </c>
    </row>
    <row r="6161" spans="1:29" ht="14.4" x14ac:dyDescent="0.3">
      <c r="A6161">
        <v>6159</v>
      </c>
      <c r="B6161" t="s">
        <v>6141</v>
      </c>
      <c r="C6161" t="s">
        <v>277</v>
      </c>
      <c r="D6161" t="s">
        <v>40</v>
      </c>
      <c r="E6161" t="s">
        <v>40</v>
      </c>
      <c r="F6161" t="s">
        <v>41</v>
      </c>
      <c r="G6161" t="s">
        <v>40</v>
      </c>
      <c r="H6161" s="26">
        <v>29952</v>
      </c>
      <c r="I6161" t="s">
        <v>42</v>
      </c>
      <c r="J6161" t="s">
        <v>43</v>
      </c>
      <c r="K6161" t="str">
        <f>IF(Table2[[#This Row],[Basis of Material Classification (System Side)*]]="Field inspection","Yes","No")</f>
        <v>No</v>
      </c>
      <c r="N6161" t="str">
        <f>Table2[[#This Row],[Basis of Material Classification (System Side)*]]</f>
        <v>Installation date after lead ban</v>
      </c>
      <c r="O6161" t="s">
        <v>70</v>
      </c>
      <c r="P6161" s="13">
        <v>28491</v>
      </c>
      <c r="Q6161" s="16" t="str">
        <f>Table2[[#This Row],[Service Line Size (inches) (System Side)]]</f>
        <v>5/8</v>
      </c>
      <c r="R6161" t="s">
        <v>65</v>
      </c>
      <c r="S6161" t="str">
        <f>IF(Table2[[#This Row],[Basis of Material Classification (Customer Side)*]]="Field inspection","Yes","No")</f>
        <v>Yes</v>
      </c>
      <c r="T6161" t="s">
        <v>71</v>
      </c>
      <c r="U6161" s="13">
        <v>45481</v>
      </c>
      <c r="V6161" t="s">
        <v>72</v>
      </c>
      <c r="W6161" t="s">
        <v>44</v>
      </c>
      <c r="X6161" t="s">
        <v>44</v>
      </c>
      <c r="Z6161" t="s">
        <v>45</v>
      </c>
      <c r="AA6161" t="s">
        <v>46</v>
      </c>
      <c r="AB6161" t="s">
        <v>46</v>
      </c>
      <c r="AC6161" t="s">
        <v>40</v>
      </c>
    </row>
    <row r="6162" spans="1:29" ht="14.4" x14ac:dyDescent="0.3">
      <c r="A6162">
        <v>6160</v>
      </c>
      <c r="B6162" t="s">
        <v>6142</v>
      </c>
      <c r="C6162" t="s">
        <v>277</v>
      </c>
      <c r="D6162" t="s">
        <v>40</v>
      </c>
      <c r="E6162" t="s">
        <v>40</v>
      </c>
      <c r="F6162" t="s">
        <v>53</v>
      </c>
      <c r="G6162" t="s">
        <v>40</v>
      </c>
      <c r="H6162" s="26">
        <v>32509</v>
      </c>
      <c r="I6162" t="s">
        <v>54</v>
      </c>
      <c r="J6162" t="s">
        <v>55</v>
      </c>
      <c r="K6162" t="str">
        <f>IF(Table2[[#This Row],[Basis of Material Classification (System Side)*]]="Field inspection","Yes","No")</f>
        <v>No</v>
      </c>
      <c r="O6162" t="s">
        <v>41</v>
      </c>
      <c r="P6162" s="13">
        <v>26665</v>
      </c>
      <c r="Q6162" s="16" t="str">
        <f>Table2[[#This Row],[Service Line Size (inches) (System Side)]]</f>
        <v>3/4</v>
      </c>
      <c r="R6162" t="s">
        <v>49</v>
      </c>
      <c r="S6162" t="str">
        <f>IF(Table2[[#This Row],[Basis of Material Classification (Customer Side)*]]="Field inspection","Yes","No")</f>
        <v>No</v>
      </c>
      <c r="V6162" t="s">
        <v>50</v>
      </c>
      <c r="W6162" t="s">
        <v>44</v>
      </c>
      <c r="X6162" t="s">
        <v>44</v>
      </c>
      <c r="Z6162" t="s">
        <v>45</v>
      </c>
      <c r="AA6162" t="s">
        <v>46</v>
      </c>
      <c r="AB6162" t="s">
        <v>46</v>
      </c>
      <c r="AC6162" t="s">
        <v>40</v>
      </c>
    </row>
    <row r="6163" spans="1:29" ht="14.4" x14ac:dyDescent="0.3">
      <c r="A6163">
        <v>6161</v>
      </c>
      <c r="B6163" t="s">
        <v>6143</v>
      </c>
      <c r="C6163" t="s">
        <v>277</v>
      </c>
      <c r="D6163" t="s">
        <v>40</v>
      </c>
      <c r="E6163" t="s">
        <v>40</v>
      </c>
      <c r="F6163" t="s">
        <v>53</v>
      </c>
      <c r="G6163" t="s">
        <v>40</v>
      </c>
      <c r="H6163" s="26">
        <v>24108</v>
      </c>
      <c r="I6163" t="s">
        <v>54</v>
      </c>
      <c r="J6163" t="s">
        <v>55</v>
      </c>
      <c r="K6163" t="str">
        <f>IF(Table2[[#This Row],[Basis of Material Classification (System Side)*]]="Field inspection","Yes","No")</f>
        <v>No</v>
      </c>
      <c r="O6163" t="s">
        <v>41</v>
      </c>
      <c r="P6163" s="13">
        <v>37987</v>
      </c>
      <c r="Q6163" s="16" t="str">
        <f>Table2[[#This Row],[Service Line Size (inches) (System Side)]]</f>
        <v>3/4</v>
      </c>
      <c r="R6163" t="s">
        <v>43</v>
      </c>
      <c r="S6163" t="str">
        <f>IF(Table2[[#This Row],[Basis of Material Classification (Customer Side)*]]="Field inspection","Yes","No")</f>
        <v>No</v>
      </c>
      <c r="V6163" t="s">
        <v>43</v>
      </c>
      <c r="W6163" t="s">
        <v>44</v>
      </c>
      <c r="X6163" t="s">
        <v>44</v>
      </c>
      <c r="Z6163" t="s">
        <v>45</v>
      </c>
      <c r="AA6163" t="s">
        <v>46</v>
      </c>
      <c r="AB6163" t="s">
        <v>46</v>
      </c>
      <c r="AC6163" t="s">
        <v>40</v>
      </c>
    </row>
    <row r="6164" spans="1:29" ht="14.4" x14ac:dyDescent="0.3">
      <c r="A6164">
        <v>6162</v>
      </c>
      <c r="B6164" t="s">
        <v>6144</v>
      </c>
      <c r="C6164" t="s">
        <v>277</v>
      </c>
      <c r="D6164" t="s">
        <v>40</v>
      </c>
      <c r="E6164" t="s">
        <v>40</v>
      </c>
      <c r="F6164" t="s">
        <v>41</v>
      </c>
      <c r="G6164" t="s">
        <v>40</v>
      </c>
      <c r="H6164" s="26">
        <v>31413</v>
      </c>
      <c r="I6164" t="s">
        <v>42</v>
      </c>
      <c r="J6164" t="s">
        <v>43</v>
      </c>
      <c r="K6164" t="str">
        <f>IF(Table2[[#This Row],[Basis of Material Classification (System Side)*]]="Field inspection","Yes","No")</f>
        <v>No</v>
      </c>
      <c r="N6164" t="str">
        <f>Table2[[#This Row],[Basis of Material Classification (System Side)*]]</f>
        <v>Installation date after lead ban</v>
      </c>
      <c r="O6164" t="s">
        <v>41</v>
      </c>
      <c r="P6164" s="13">
        <v>33604</v>
      </c>
      <c r="Q6164" s="16" t="str">
        <f>Table2[[#This Row],[Service Line Size (inches) (System Side)]]</f>
        <v>5/8</v>
      </c>
      <c r="R6164" t="s">
        <v>43</v>
      </c>
      <c r="S6164" t="str">
        <f>IF(Table2[[#This Row],[Basis of Material Classification (Customer Side)*]]="Field inspection","Yes","No")</f>
        <v>No</v>
      </c>
      <c r="V6164" t="s">
        <v>43</v>
      </c>
      <c r="W6164" t="s">
        <v>44</v>
      </c>
      <c r="X6164" t="s">
        <v>44</v>
      </c>
      <c r="Z6164" t="s">
        <v>45</v>
      </c>
      <c r="AA6164" t="s">
        <v>46</v>
      </c>
      <c r="AB6164" t="s">
        <v>46</v>
      </c>
      <c r="AC6164" t="s">
        <v>40</v>
      </c>
    </row>
    <row r="6165" spans="1:29" ht="14.4" x14ac:dyDescent="0.3">
      <c r="A6165">
        <v>6163</v>
      </c>
      <c r="B6165" t="s">
        <v>6145</v>
      </c>
      <c r="C6165" t="s">
        <v>277</v>
      </c>
      <c r="D6165" t="s">
        <v>40</v>
      </c>
      <c r="E6165" t="s">
        <v>40</v>
      </c>
      <c r="F6165" t="s">
        <v>41</v>
      </c>
      <c r="G6165" t="s">
        <v>40</v>
      </c>
      <c r="H6165" s="26">
        <v>40179</v>
      </c>
      <c r="I6165" t="s">
        <v>42</v>
      </c>
      <c r="J6165" t="s">
        <v>43</v>
      </c>
      <c r="K6165" t="str">
        <f>IF(Table2[[#This Row],[Basis of Material Classification (System Side)*]]="Field inspection","Yes","No")</f>
        <v>No</v>
      </c>
      <c r="N6165" t="str">
        <f>Table2[[#This Row],[Basis of Material Classification (System Side)*]]</f>
        <v>Installation date after lead ban</v>
      </c>
      <c r="O6165" t="s">
        <v>41</v>
      </c>
      <c r="P6165" s="13">
        <v>7306</v>
      </c>
      <c r="Q6165" s="16" t="str">
        <f>Table2[[#This Row],[Service Line Size (inches) (System Side)]]</f>
        <v>5/8</v>
      </c>
      <c r="R6165" t="s">
        <v>49</v>
      </c>
      <c r="S6165" t="str">
        <f>IF(Table2[[#This Row],[Basis of Material Classification (Customer Side)*]]="Field inspection","Yes","No")</f>
        <v>No</v>
      </c>
      <c r="V6165" t="s">
        <v>50</v>
      </c>
      <c r="W6165" t="s">
        <v>44</v>
      </c>
      <c r="X6165" t="s">
        <v>44</v>
      </c>
      <c r="Z6165" t="s">
        <v>45</v>
      </c>
      <c r="AA6165" t="s">
        <v>46</v>
      </c>
      <c r="AB6165" t="s">
        <v>46</v>
      </c>
      <c r="AC6165" t="s">
        <v>40</v>
      </c>
    </row>
    <row r="6166" spans="1:29" ht="14.4" x14ac:dyDescent="0.3">
      <c r="A6166">
        <v>6164</v>
      </c>
      <c r="B6166" t="s">
        <v>6146</v>
      </c>
      <c r="C6166" t="s">
        <v>277</v>
      </c>
      <c r="D6166" t="s">
        <v>40</v>
      </c>
      <c r="E6166" t="s">
        <v>40</v>
      </c>
      <c r="F6166" t="s">
        <v>41</v>
      </c>
      <c r="G6166" t="s">
        <v>40</v>
      </c>
      <c r="H6166" s="26">
        <v>29587</v>
      </c>
      <c r="I6166" t="s">
        <v>42</v>
      </c>
      <c r="J6166" t="s">
        <v>43</v>
      </c>
      <c r="K6166" t="str">
        <f>IF(Table2[[#This Row],[Basis of Material Classification (System Side)*]]="Field inspection","Yes","No")</f>
        <v>No</v>
      </c>
      <c r="N6166" t="str">
        <f>Table2[[#This Row],[Basis of Material Classification (System Side)*]]</f>
        <v>Installation date after lead ban</v>
      </c>
      <c r="O6166" t="s">
        <v>41</v>
      </c>
      <c r="P6166" s="13">
        <v>18264</v>
      </c>
      <c r="Q6166" s="16" t="str">
        <f>Table2[[#This Row],[Service Line Size (inches) (System Side)]]</f>
        <v>5/8</v>
      </c>
      <c r="R6166" t="s">
        <v>49</v>
      </c>
      <c r="S6166" t="str">
        <f>IF(Table2[[#This Row],[Basis of Material Classification (Customer Side)*]]="Field inspection","Yes","No")</f>
        <v>No</v>
      </c>
      <c r="V6166" t="s">
        <v>50</v>
      </c>
      <c r="W6166" t="s">
        <v>44</v>
      </c>
      <c r="X6166" t="s">
        <v>44</v>
      </c>
      <c r="Z6166" t="s">
        <v>45</v>
      </c>
      <c r="AA6166" t="s">
        <v>46</v>
      </c>
      <c r="AB6166" t="s">
        <v>46</v>
      </c>
      <c r="AC6166" t="s">
        <v>40</v>
      </c>
    </row>
    <row r="6167" spans="1:29" ht="14.4" x14ac:dyDescent="0.3">
      <c r="A6167">
        <v>6165</v>
      </c>
      <c r="B6167" t="s">
        <v>6147</v>
      </c>
      <c r="C6167" t="s">
        <v>277</v>
      </c>
      <c r="D6167" t="s">
        <v>40</v>
      </c>
      <c r="E6167" t="s">
        <v>40</v>
      </c>
      <c r="F6167" t="s">
        <v>53</v>
      </c>
      <c r="G6167" t="s">
        <v>40</v>
      </c>
      <c r="H6167" s="26">
        <v>24108</v>
      </c>
      <c r="I6167" t="s">
        <v>54</v>
      </c>
      <c r="J6167" t="s">
        <v>55</v>
      </c>
      <c r="K6167" t="str">
        <f>IF(Table2[[#This Row],[Basis of Material Classification (System Side)*]]="Field inspection","Yes","No")</f>
        <v>No</v>
      </c>
      <c r="O6167" t="s">
        <v>41</v>
      </c>
      <c r="P6167" s="13">
        <v>38353</v>
      </c>
      <c r="Q6167" s="16" t="str">
        <f>Table2[[#This Row],[Service Line Size (inches) (System Side)]]</f>
        <v>3/4</v>
      </c>
      <c r="R6167" t="s">
        <v>43</v>
      </c>
      <c r="S6167" t="str">
        <f>IF(Table2[[#This Row],[Basis of Material Classification (Customer Side)*]]="Field inspection","Yes","No")</f>
        <v>No</v>
      </c>
      <c r="V6167" t="s">
        <v>43</v>
      </c>
      <c r="W6167" t="s">
        <v>44</v>
      </c>
      <c r="X6167" t="s">
        <v>44</v>
      </c>
      <c r="Z6167" t="s">
        <v>45</v>
      </c>
      <c r="AA6167" t="s">
        <v>46</v>
      </c>
      <c r="AB6167" t="s">
        <v>46</v>
      </c>
      <c r="AC6167" t="s">
        <v>40</v>
      </c>
    </row>
    <row r="6168" spans="1:29" ht="14.4" x14ac:dyDescent="0.3">
      <c r="A6168">
        <v>6166</v>
      </c>
      <c r="B6168" t="s">
        <v>6148</v>
      </c>
      <c r="C6168" t="s">
        <v>277</v>
      </c>
      <c r="D6168" t="s">
        <v>40</v>
      </c>
      <c r="E6168" t="s">
        <v>40</v>
      </c>
      <c r="F6168" t="s">
        <v>41</v>
      </c>
      <c r="G6168" t="s">
        <v>40</v>
      </c>
      <c r="H6168" s="26">
        <v>27395</v>
      </c>
      <c r="I6168" t="s">
        <v>42</v>
      </c>
      <c r="J6168" t="s">
        <v>49</v>
      </c>
      <c r="K6168" t="str">
        <f>IF(Table2[[#This Row],[Basis of Material Classification (System Side)*]]="Field inspection","Yes","No")</f>
        <v>No</v>
      </c>
      <c r="N6168" t="s">
        <v>50</v>
      </c>
      <c r="O6168" t="s">
        <v>41</v>
      </c>
      <c r="P6168" s="13">
        <v>27395</v>
      </c>
      <c r="Q6168" s="16" t="str">
        <f>Table2[[#This Row],[Service Line Size (inches) (System Side)]]</f>
        <v>5/8</v>
      </c>
      <c r="R6168" t="s">
        <v>49</v>
      </c>
      <c r="S6168" t="str">
        <f>IF(Table2[[#This Row],[Basis of Material Classification (Customer Side)*]]="Field inspection","Yes","No")</f>
        <v>No</v>
      </c>
      <c r="V6168" t="s">
        <v>50</v>
      </c>
      <c r="W6168" t="s">
        <v>44</v>
      </c>
      <c r="X6168" t="s">
        <v>44</v>
      </c>
      <c r="Z6168" t="s">
        <v>45</v>
      </c>
      <c r="AA6168" t="s">
        <v>46</v>
      </c>
      <c r="AB6168" t="s">
        <v>46</v>
      </c>
      <c r="AC6168" t="s">
        <v>40</v>
      </c>
    </row>
    <row r="6169" spans="1:29" ht="14.4" x14ac:dyDescent="0.3">
      <c r="A6169">
        <v>6167</v>
      </c>
      <c r="B6169" t="s">
        <v>6149</v>
      </c>
      <c r="C6169" t="s">
        <v>277</v>
      </c>
      <c r="D6169" t="s">
        <v>40</v>
      </c>
      <c r="E6169" t="s">
        <v>40</v>
      </c>
      <c r="F6169" t="s">
        <v>41</v>
      </c>
      <c r="G6169" t="s">
        <v>40</v>
      </c>
      <c r="H6169" s="26">
        <v>37987</v>
      </c>
      <c r="I6169" t="s">
        <v>42</v>
      </c>
      <c r="J6169" t="s">
        <v>43</v>
      </c>
      <c r="K6169" t="str">
        <f>IF(Table2[[#This Row],[Basis of Material Classification (System Side)*]]="Field inspection","Yes","No")</f>
        <v>No</v>
      </c>
      <c r="N6169" t="str">
        <f>Table2[[#This Row],[Basis of Material Classification (System Side)*]]</f>
        <v>Installation date after lead ban</v>
      </c>
      <c r="O6169" t="s">
        <v>41</v>
      </c>
      <c r="P6169" s="13">
        <v>37987</v>
      </c>
      <c r="Q6169" s="16" t="str">
        <f>Table2[[#This Row],[Service Line Size (inches) (System Side)]]</f>
        <v>5/8</v>
      </c>
      <c r="R6169" t="s">
        <v>43</v>
      </c>
      <c r="S6169" t="str">
        <f>IF(Table2[[#This Row],[Basis of Material Classification (Customer Side)*]]="Field inspection","Yes","No")</f>
        <v>No</v>
      </c>
      <c r="V6169" t="s">
        <v>43</v>
      </c>
      <c r="W6169" t="s">
        <v>44</v>
      </c>
      <c r="X6169" t="s">
        <v>44</v>
      </c>
      <c r="Z6169" t="s">
        <v>45</v>
      </c>
      <c r="AA6169" t="s">
        <v>46</v>
      </c>
      <c r="AB6169" t="s">
        <v>46</v>
      </c>
      <c r="AC6169" t="s">
        <v>40</v>
      </c>
    </row>
    <row r="6170" spans="1:29" ht="14.4" x14ac:dyDescent="0.3">
      <c r="A6170">
        <v>6168</v>
      </c>
      <c r="B6170" t="s">
        <v>6150</v>
      </c>
      <c r="C6170" t="s">
        <v>277</v>
      </c>
      <c r="D6170" t="s">
        <v>40</v>
      </c>
      <c r="E6170" t="s">
        <v>40</v>
      </c>
      <c r="F6170" t="s">
        <v>41</v>
      </c>
      <c r="G6170" t="s">
        <v>40</v>
      </c>
      <c r="H6170" s="26">
        <v>33239</v>
      </c>
      <c r="I6170" t="s">
        <v>42</v>
      </c>
      <c r="J6170" t="s">
        <v>43</v>
      </c>
      <c r="K6170" t="str">
        <f>IF(Table2[[#This Row],[Basis of Material Classification (System Side)*]]="Field inspection","Yes","No")</f>
        <v>No</v>
      </c>
      <c r="N6170" t="str">
        <f>Table2[[#This Row],[Basis of Material Classification (System Side)*]]</f>
        <v>Installation date after lead ban</v>
      </c>
      <c r="O6170" t="s">
        <v>41</v>
      </c>
      <c r="P6170"/>
      <c r="Q6170" s="16" t="str">
        <f>Table2[[#This Row],[Service Line Size (inches) (System Side)]]</f>
        <v>5/8</v>
      </c>
      <c r="R6170" t="s">
        <v>49</v>
      </c>
      <c r="S6170" t="str">
        <f>IF(Table2[[#This Row],[Basis of Material Classification (Customer Side)*]]="Field inspection","Yes","No")</f>
        <v>No</v>
      </c>
      <c r="V6170" t="s">
        <v>50</v>
      </c>
      <c r="W6170" t="s">
        <v>44</v>
      </c>
      <c r="X6170" t="s">
        <v>44</v>
      </c>
      <c r="Z6170" t="s">
        <v>45</v>
      </c>
      <c r="AA6170" t="s">
        <v>46</v>
      </c>
      <c r="AB6170" t="s">
        <v>46</v>
      </c>
      <c r="AC6170" t="s">
        <v>40</v>
      </c>
    </row>
    <row r="6171" spans="1:29" ht="14.4" x14ac:dyDescent="0.3">
      <c r="A6171">
        <v>6169</v>
      </c>
      <c r="B6171" t="s">
        <v>6151</v>
      </c>
      <c r="C6171" t="s">
        <v>277</v>
      </c>
      <c r="D6171" t="s">
        <v>40</v>
      </c>
      <c r="E6171" t="s">
        <v>40</v>
      </c>
      <c r="F6171" t="s">
        <v>41</v>
      </c>
      <c r="G6171" t="s">
        <v>40</v>
      </c>
      <c r="H6171" s="26">
        <v>35065</v>
      </c>
      <c r="I6171" t="s">
        <v>42</v>
      </c>
      <c r="J6171" t="s">
        <v>43</v>
      </c>
      <c r="K6171" t="str">
        <f>IF(Table2[[#This Row],[Basis of Material Classification (System Side)*]]="Field inspection","Yes","No")</f>
        <v>No</v>
      </c>
      <c r="N6171" t="str">
        <f>Table2[[#This Row],[Basis of Material Classification (System Side)*]]</f>
        <v>Installation date after lead ban</v>
      </c>
      <c r="O6171" t="s">
        <v>41</v>
      </c>
      <c r="P6171" s="13">
        <v>35431</v>
      </c>
      <c r="Q6171" s="16" t="str">
        <f>Table2[[#This Row],[Service Line Size (inches) (System Side)]]</f>
        <v>5/8</v>
      </c>
      <c r="R6171" t="s">
        <v>43</v>
      </c>
      <c r="S6171" t="str">
        <f>IF(Table2[[#This Row],[Basis of Material Classification (Customer Side)*]]="Field inspection","Yes","No")</f>
        <v>No</v>
      </c>
      <c r="V6171" t="s">
        <v>43</v>
      </c>
      <c r="W6171" t="s">
        <v>44</v>
      </c>
      <c r="X6171" t="s">
        <v>44</v>
      </c>
      <c r="Z6171" t="s">
        <v>45</v>
      </c>
      <c r="AA6171" t="s">
        <v>46</v>
      </c>
      <c r="AB6171" t="s">
        <v>46</v>
      </c>
      <c r="AC6171" t="s">
        <v>40</v>
      </c>
    </row>
    <row r="6172" spans="1:29" ht="14.4" x14ac:dyDescent="0.3">
      <c r="A6172">
        <v>6170</v>
      </c>
      <c r="B6172" t="s">
        <v>6152</v>
      </c>
      <c r="C6172" t="s">
        <v>277</v>
      </c>
      <c r="D6172" t="s">
        <v>40</v>
      </c>
      <c r="E6172" t="s">
        <v>40</v>
      </c>
      <c r="F6172" t="s">
        <v>41</v>
      </c>
      <c r="G6172" t="s">
        <v>40</v>
      </c>
      <c r="H6172" s="26">
        <v>33239</v>
      </c>
      <c r="I6172" t="s">
        <v>42</v>
      </c>
      <c r="J6172" t="s">
        <v>43</v>
      </c>
      <c r="K6172" t="str">
        <f>IF(Table2[[#This Row],[Basis of Material Classification (System Side)*]]="Field inspection","Yes","No")</f>
        <v>No</v>
      </c>
      <c r="N6172" t="str">
        <f>Table2[[#This Row],[Basis of Material Classification (System Side)*]]</f>
        <v>Installation date after lead ban</v>
      </c>
      <c r="O6172" t="s">
        <v>41</v>
      </c>
      <c r="P6172" s="13">
        <v>33239</v>
      </c>
      <c r="Q6172" s="16" t="str">
        <f>Table2[[#This Row],[Service Line Size (inches) (System Side)]]</f>
        <v>5/8</v>
      </c>
      <c r="R6172" t="s">
        <v>43</v>
      </c>
      <c r="S6172" t="str">
        <f>IF(Table2[[#This Row],[Basis of Material Classification (Customer Side)*]]="Field inspection","Yes","No")</f>
        <v>No</v>
      </c>
      <c r="V6172" t="s">
        <v>43</v>
      </c>
      <c r="W6172" t="s">
        <v>44</v>
      </c>
      <c r="X6172" t="s">
        <v>44</v>
      </c>
      <c r="Z6172" t="s">
        <v>45</v>
      </c>
      <c r="AA6172" t="s">
        <v>46</v>
      </c>
      <c r="AB6172" t="s">
        <v>46</v>
      </c>
      <c r="AC6172" t="s">
        <v>40</v>
      </c>
    </row>
    <row r="6173" spans="1:29" ht="14.4" x14ac:dyDescent="0.3">
      <c r="A6173">
        <v>6171</v>
      </c>
      <c r="B6173" t="s">
        <v>6153</v>
      </c>
      <c r="C6173" t="s">
        <v>277</v>
      </c>
      <c r="D6173" t="s">
        <v>40</v>
      </c>
      <c r="E6173" t="s">
        <v>40</v>
      </c>
      <c r="F6173" t="s">
        <v>41</v>
      </c>
      <c r="G6173" t="s">
        <v>40</v>
      </c>
      <c r="H6173" s="26">
        <v>26665</v>
      </c>
      <c r="I6173" t="s">
        <v>42</v>
      </c>
      <c r="J6173" t="s">
        <v>49</v>
      </c>
      <c r="K6173" t="str">
        <f>IF(Table2[[#This Row],[Basis of Material Classification (System Side)*]]="Field inspection","Yes","No")</f>
        <v>No</v>
      </c>
      <c r="N6173" t="s">
        <v>50</v>
      </c>
      <c r="O6173" t="s">
        <v>41</v>
      </c>
      <c r="P6173" s="13">
        <v>28856</v>
      </c>
      <c r="Q6173" s="16" t="str">
        <f>Table2[[#This Row],[Service Line Size (inches) (System Side)]]</f>
        <v>5/8</v>
      </c>
      <c r="R6173" t="s">
        <v>49</v>
      </c>
      <c r="S6173" t="str">
        <f>IF(Table2[[#This Row],[Basis of Material Classification (Customer Side)*]]="Field inspection","Yes","No")</f>
        <v>No</v>
      </c>
      <c r="V6173" t="s">
        <v>50</v>
      </c>
      <c r="W6173" t="s">
        <v>44</v>
      </c>
      <c r="X6173" t="s">
        <v>44</v>
      </c>
      <c r="Z6173" t="s">
        <v>45</v>
      </c>
      <c r="AA6173" t="s">
        <v>46</v>
      </c>
      <c r="AB6173" t="s">
        <v>46</v>
      </c>
      <c r="AC6173" t="s">
        <v>40</v>
      </c>
    </row>
    <row r="6174" spans="1:29" ht="14.4" x14ac:dyDescent="0.3">
      <c r="A6174">
        <v>6172</v>
      </c>
      <c r="B6174" t="s">
        <v>6154</v>
      </c>
      <c r="C6174" t="s">
        <v>277</v>
      </c>
      <c r="D6174" t="s">
        <v>40</v>
      </c>
      <c r="E6174" t="s">
        <v>40</v>
      </c>
      <c r="F6174" t="s">
        <v>41</v>
      </c>
      <c r="G6174" t="s">
        <v>40</v>
      </c>
      <c r="H6174" s="27"/>
      <c r="I6174" t="s">
        <v>42</v>
      </c>
      <c r="J6174" t="s">
        <v>49</v>
      </c>
      <c r="K6174" t="str">
        <f>IF(Table2[[#This Row],[Basis of Material Classification (System Side)*]]="Field inspection","Yes","No")</f>
        <v>No</v>
      </c>
      <c r="N6174" t="s">
        <v>50</v>
      </c>
      <c r="O6174" t="s">
        <v>41</v>
      </c>
      <c r="P6174" s="13">
        <v>6576</v>
      </c>
      <c r="Q6174" s="16" t="str">
        <f>Table2[[#This Row],[Service Line Size (inches) (System Side)]]</f>
        <v>5/8</v>
      </c>
      <c r="R6174" t="s">
        <v>49</v>
      </c>
      <c r="S6174" t="str">
        <f>IF(Table2[[#This Row],[Basis of Material Classification (Customer Side)*]]="Field inspection","Yes","No")</f>
        <v>No</v>
      </c>
      <c r="V6174" t="s">
        <v>50</v>
      </c>
      <c r="W6174" t="s">
        <v>44</v>
      </c>
      <c r="X6174" t="s">
        <v>44</v>
      </c>
      <c r="Z6174" t="s">
        <v>45</v>
      </c>
      <c r="AA6174" t="s">
        <v>46</v>
      </c>
      <c r="AB6174" t="s">
        <v>46</v>
      </c>
      <c r="AC6174" t="s">
        <v>40</v>
      </c>
    </row>
    <row r="6175" spans="1:29" ht="14.4" x14ac:dyDescent="0.3">
      <c r="A6175">
        <v>6173</v>
      </c>
      <c r="B6175" t="s">
        <v>6155</v>
      </c>
      <c r="C6175" t="s">
        <v>277</v>
      </c>
      <c r="D6175" t="s">
        <v>40</v>
      </c>
      <c r="E6175" t="s">
        <v>40</v>
      </c>
      <c r="F6175" t="s">
        <v>41</v>
      </c>
      <c r="G6175" t="s">
        <v>40</v>
      </c>
      <c r="H6175" s="26">
        <v>31048</v>
      </c>
      <c r="I6175" t="s">
        <v>42</v>
      </c>
      <c r="J6175" t="s">
        <v>43</v>
      </c>
      <c r="K6175" t="str">
        <f>IF(Table2[[#This Row],[Basis of Material Classification (System Side)*]]="Field inspection","Yes","No")</f>
        <v>No</v>
      </c>
      <c r="N6175" t="str">
        <f>Table2[[#This Row],[Basis of Material Classification (System Side)*]]</f>
        <v>Installation date after lead ban</v>
      </c>
      <c r="O6175" t="s">
        <v>41</v>
      </c>
      <c r="P6175" s="13">
        <v>7306</v>
      </c>
      <c r="Q6175" s="16" t="str">
        <f>Table2[[#This Row],[Service Line Size (inches) (System Side)]]</f>
        <v>5/8</v>
      </c>
      <c r="R6175" t="s">
        <v>49</v>
      </c>
      <c r="S6175" t="str">
        <f>IF(Table2[[#This Row],[Basis of Material Classification (Customer Side)*]]="Field inspection","Yes","No")</f>
        <v>No</v>
      </c>
      <c r="V6175" t="s">
        <v>50</v>
      </c>
      <c r="W6175" t="s">
        <v>44</v>
      </c>
      <c r="X6175" t="s">
        <v>44</v>
      </c>
      <c r="Z6175" t="s">
        <v>45</v>
      </c>
      <c r="AA6175" t="s">
        <v>46</v>
      </c>
      <c r="AB6175" t="s">
        <v>46</v>
      </c>
      <c r="AC6175" t="s">
        <v>40</v>
      </c>
    </row>
    <row r="6176" spans="1:29" ht="14.4" x14ac:dyDescent="0.3">
      <c r="A6176">
        <v>6174</v>
      </c>
      <c r="B6176" t="s">
        <v>6156</v>
      </c>
      <c r="C6176" t="s">
        <v>277</v>
      </c>
      <c r="D6176" t="s">
        <v>40</v>
      </c>
      <c r="E6176" t="s">
        <v>40</v>
      </c>
      <c r="F6176" t="s">
        <v>41</v>
      </c>
      <c r="G6176" t="s">
        <v>40</v>
      </c>
      <c r="H6176" s="26">
        <v>24108</v>
      </c>
      <c r="I6176" t="s">
        <v>42</v>
      </c>
      <c r="J6176" t="s">
        <v>49</v>
      </c>
      <c r="K6176" t="str">
        <f>IF(Table2[[#This Row],[Basis of Material Classification (System Side)*]]="Field inspection","Yes","No")</f>
        <v>No</v>
      </c>
      <c r="N6176" t="s">
        <v>50</v>
      </c>
      <c r="O6176" t="s">
        <v>41</v>
      </c>
      <c r="P6176" s="13">
        <v>33604</v>
      </c>
      <c r="Q6176" s="16" t="str">
        <f>Table2[[#This Row],[Service Line Size (inches) (System Side)]]</f>
        <v>5/8</v>
      </c>
      <c r="R6176" t="s">
        <v>43</v>
      </c>
      <c r="S6176" t="str">
        <f>IF(Table2[[#This Row],[Basis of Material Classification (Customer Side)*]]="Field inspection","Yes","No")</f>
        <v>No</v>
      </c>
      <c r="V6176" t="s">
        <v>43</v>
      </c>
      <c r="W6176" t="s">
        <v>44</v>
      </c>
      <c r="X6176" t="s">
        <v>44</v>
      </c>
      <c r="Z6176" t="s">
        <v>58</v>
      </c>
      <c r="AA6176" t="s">
        <v>46</v>
      </c>
      <c r="AB6176" t="s">
        <v>46</v>
      </c>
      <c r="AC6176" t="s">
        <v>40</v>
      </c>
    </row>
    <row r="6177" spans="1:29" ht="14.4" x14ac:dyDescent="0.3">
      <c r="A6177">
        <v>6175</v>
      </c>
      <c r="B6177" t="s">
        <v>6157</v>
      </c>
      <c r="C6177" t="s">
        <v>277</v>
      </c>
      <c r="D6177" t="s">
        <v>40</v>
      </c>
      <c r="E6177" t="s">
        <v>40</v>
      </c>
      <c r="F6177" t="s">
        <v>41</v>
      </c>
      <c r="G6177" t="s">
        <v>40</v>
      </c>
      <c r="H6177" s="26">
        <v>24838</v>
      </c>
      <c r="I6177" t="s">
        <v>42</v>
      </c>
      <c r="J6177" t="s">
        <v>49</v>
      </c>
      <c r="K6177" t="str">
        <f>IF(Table2[[#This Row],[Basis of Material Classification (System Side)*]]="Field inspection","Yes","No")</f>
        <v>No</v>
      </c>
      <c r="N6177" t="s">
        <v>50</v>
      </c>
      <c r="O6177" t="s">
        <v>41</v>
      </c>
      <c r="P6177" s="13">
        <v>25569</v>
      </c>
      <c r="Q6177" s="16" t="str">
        <f>Table2[[#This Row],[Service Line Size (inches) (System Side)]]</f>
        <v>5/8</v>
      </c>
      <c r="R6177" t="s">
        <v>49</v>
      </c>
      <c r="S6177" t="str">
        <f>IF(Table2[[#This Row],[Basis of Material Classification (Customer Side)*]]="Field inspection","Yes","No")</f>
        <v>No</v>
      </c>
      <c r="V6177" t="s">
        <v>50</v>
      </c>
      <c r="W6177" t="s">
        <v>44</v>
      </c>
      <c r="X6177" t="s">
        <v>44</v>
      </c>
      <c r="Z6177" t="s">
        <v>45</v>
      </c>
      <c r="AA6177" t="s">
        <v>46</v>
      </c>
      <c r="AB6177" t="s">
        <v>46</v>
      </c>
      <c r="AC6177" t="s">
        <v>40</v>
      </c>
    </row>
    <row r="6178" spans="1:29" ht="14.4" x14ac:dyDescent="0.3">
      <c r="A6178">
        <v>6176</v>
      </c>
      <c r="B6178" t="s">
        <v>6158</v>
      </c>
      <c r="C6178" t="s">
        <v>277</v>
      </c>
      <c r="D6178" t="s">
        <v>40</v>
      </c>
      <c r="E6178" t="s">
        <v>40</v>
      </c>
      <c r="F6178" t="s">
        <v>41</v>
      </c>
      <c r="G6178" t="s">
        <v>40</v>
      </c>
      <c r="H6178" s="27"/>
      <c r="I6178" t="s">
        <v>42</v>
      </c>
      <c r="J6178" t="s">
        <v>49</v>
      </c>
      <c r="K6178" t="str">
        <f>IF(Table2[[#This Row],[Basis of Material Classification (System Side)*]]="Field inspection","Yes","No")</f>
        <v>No</v>
      </c>
      <c r="N6178" t="s">
        <v>50</v>
      </c>
      <c r="O6178" t="s">
        <v>132</v>
      </c>
      <c r="P6178" s="13">
        <v>28491</v>
      </c>
      <c r="Q6178" s="16" t="str">
        <f>Table2[[#This Row],[Service Line Size (inches) (System Side)]]</f>
        <v>5/8</v>
      </c>
      <c r="R6178" t="s">
        <v>65</v>
      </c>
      <c r="S6178" t="str">
        <f>IF(Table2[[#This Row],[Basis of Material Classification (Customer Side)*]]="Field inspection","Yes","No")</f>
        <v>Yes</v>
      </c>
      <c r="T6178" t="s">
        <v>71</v>
      </c>
      <c r="U6178" s="13">
        <v>45490</v>
      </c>
      <c r="V6178" t="s">
        <v>72</v>
      </c>
      <c r="W6178" t="s">
        <v>44</v>
      </c>
      <c r="X6178" t="s">
        <v>44</v>
      </c>
      <c r="Z6178" t="s">
        <v>45</v>
      </c>
      <c r="AA6178" t="s">
        <v>46</v>
      </c>
      <c r="AB6178" t="s">
        <v>46</v>
      </c>
      <c r="AC6178" t="s">
        <v>40</v>
      </c>
    </row>
    <row r="6179" spans="1:29" ht="14.4" x14ac:dyDescent="0.3">
      <c r="A6179">
        <v>6177</v>
      </c>
      <c r="B6179" t="s">
        <v>6159</v>
      </c>
      <c r="C6179" t="s">
        <v>277</v>
      </c>
      <c r="D6179" t="s">
        <v>40</v>
      </c>
      <c r="E6179" t="s">
        <v>40</v>
      </c>
      <c r="F6179" t="s">
        <v>41</v>
      </c>
      <c r="G6179" t="s">
        <v>40</v>
      </c>
      <c r="H6179" s="26">
        <v>35796</v>
      </c>
      <c r="I6179" t="s">
        <v>42</v>
      </c>
      <c r="J6179" t="s">
        <v>43</v>
      </c>
      <c r="K6179" t="str">
        <f>IF(Table2[[#This Row],[Basis of Material Classification (System Side)*]]="Field inspection","Yes","No")</f>
        <v>No</v>
      </c>
      <c r="N6179" t="str">
        <f>Table2[[#This Row],[Basis of Material Classification (System Side)*]]</f>
        <v>Installation date after lead ban</v>
      </c>
      <c r="O6179" t="s">
        <v>41</v>
      </c>
      <c r="P6179" s="13">
        <v>37257</v>
      </c>
      <c r="Q6179" s="16" t="str">
        <f>Table2[[#This Row],[Service Line Size (inches) (System Side)]]</f>
        <v>5/8</v>
      </c>
      <c r="R6179" t="s">
        <v>43</v>
      </c>
      <c r="S6179" t="str">
        <f>IF(Table2[[#This Row],[Basis of Material Classification (Customer Side)*]]="Field inspection","Yes","No")</f>
        <v>No</v>
      </c>
      <c r="V6179" t="s">
        <v>43</v>
      </c>
      <c r="W6179" t="s">
        <v>44</v>
      </c>
      <c r="X6179" t="s">
        <v>44</v>
      </c>
      <c r="Z6179" t="s">
        <v>45</v>
      </c>
      <c r="AA6179" t="s">
        <v>46</v>
      </c>
      <c r="AB6179" t="s">
        <v>46</v>
      </c>
      <c r="AC6179" t="s">
        <v>40</v>
      </c>
    </row>
    <row r="6180" spans="1:29" ht="14.4" x14ac:dyDescent="0.3">
      <c r="A6180">
        <v>6178</v>
      </c>
      <c r="B6180" t="s">
        <v>6160</v>
      </c>
      <c r="C6180" t="s">
        <v>277</v>
      </c>
      <c r="D6180" t="s">
        <v>40</v>
      </c>
      <c r="E6180" t="s">
        <v>40</v>
      </c>
      <c r="F6180" t="s">
        <v>41</v>
      </c>
      <c r="G6180" t="s">
        <v>40</v>
      </c>
      <c r="H6180" s="26">
        <v>24108</v>
      </c>
      <c r="I6180">
        <v>1</v>
      </c>
      <c r="J6180" t="s">
        <v>49</v>
      </c>
      <c r="K6180" t="str">
        <f>IF(Table2[[#This Row],[Basis of Material Classification (System Side)*]]="Field inspection","Yes","No")</f>
        <v>No</v>
      </c>
      <c r="N6180" t="s">
        <v>50</v>
      </c>
      <c r="O6180" t="s">
        <v>41</v>
      </c>
      <c r="P6180" s="13">
        <v>29221</v>
      </c>
      <c r="Q6180" s="16">
        <f>Table2[[#This Row],[Service Line Size (inches) (System Side)]]</f>
        <v>1</v>
      </c>
      <c r="R6180" t="s">
        <v>43</v>
      </c>
      <c r="S6180" t="str">
        <f>IF(Table2[[#This Row],[Basis of Material Classification (Customer Side)*]]="Field inspection","Yes","No")</f>
        <v>No</v>
      </c>
      <c r="V6180" t="s">
        <v>43</v>
      </c>
      <c r="W6180" t="s">
        <v>44</v>
      </c>
      <c r="X6180" t="s">
        <v>44</v>
      </c>
      <c r="Z6180" t="s">
        <v>58</v>
      </c>
      <c r="AA6180" t="s">
        <v>46</v>
      </c>
      <c r="AB6180" t="s">
        <v>46</v>
      </c>
      <c r="AC6180" t="s">
        <v>40</v>
      </c>
    </row>
    <row r="6181" spans="1:29" ht="14.4" x14ac:dyDescent="0.3">
      <c r="A6181">
        <v>6179</v>
      </c>
      <c r="B6181" t="s">
        <v>6161</v>
      </c>
      <c r="C6181" t="s">
        <v>277</v>
      </c>
      <c r="D6181" t="s">
        <v>40</v>
      </c>
      <c r="E6181" t="s">
        <v>40</v>
      </c>
      <c r="F6181" t="s">
        <v>41</v>
      </c>
      <c r="G6181" t="s">
        <v>40</v>
      </c>
      <c r="H6181" s="26">
        <v>32143</v>
      </c>
      <c r="I6181">
        <v>1</v>
      </c>
      <c r="J6181" t="s">
        <v>43</v>
      </c>
      <c r="K6181" t="str">
        <f>IF(Table2[[#This Row],[Basis of Material Classification (System Side)*]]="Field inspection","Yes","No")</f>
        <v>No</v>
      </c>
      <c r="N6181" t="str">
        <f>Table2[[#This Row],[Basis of Material Classification (System Side)*]]</f>
        <v>Installation date after lead ban</v>
      </c>
      <c r="O6181" t="s">
        <v>41</v>
      </c>
      <c r="P6181" s="13">
        <v>29952</v>
      </c>
      <c r="Q6181" s="16">
        <f>Table2[[#This Row],[Service Line Size (inches) (System Side)]]</f>
        <v>1</v>
      </c>
      <c r="R6181" t="s">
        <v>43</v>
      </c>
      <c r="S6181" t="str">
        <f>IF(Table2[[#This Row],[Basis of Material Classification (Customer Side)*]]="Field inspection","Yes","No")</f>
        <v>No</v>
      </c>
      <c r="V6181" t="s">
        <v>43</v>
      </c>
      <c r="W6181" t="s">
        <v>44</v>
      </c>
      <c r="X6181" t="s">
        <v>44</v>
      </c>
      <c r="Z6181" t="s">
        <v>45</v>
      </c>
      <c r="AA6181" t="s">
        <v>46</v>
      </c>
      <c r="AB6181" t="s">
        <v>46</v>
      </c>
      <c r="AC6181" t="s">
        <v>40</v>
      </c>
    </row>
    <row r="6182" spans="1:29" ht="14.4" x14ac:dyDescent="0.3">
      <c r="A6182">
        <v>6180</v>
      </c>
      <c r="B6182" t="s">
        <v>6162</v>
      </c>
      <c r="C6182" t="s">
        <v>277</v>
      </c>
      <c r="D6182" t="s">
        <v>40</v>
      </c>
      <c r="E6182" t="s">
        <v>40</v>
      </c>
      <c r="F6182" t="s">
        <v>53</v>
      </c>
      <c r="G6182" t="s">
        <v>40</v>
      </c>
      <c r="H6182" s="26">
        <v>35065</v>
      </c>
      <c r="I6182" t="s">
        <v>54</v>
      </c>
      <c r="J6182" t="s">
        <v>55</v>
      </c>
      <c r="K6182" t="str">
        <f>IF(Table2[[#This Row],[Basis of Material Classification (System Side)*]]="Field inspection","Yes","No")</f>
        <v>No</v>
      </c>
      <c r="O6182" t="s">
        <v>41</v>
      </c>
      <c r="P6182" s="13">
        <v>35796</v>
      </c>
      <c r="Q6182" s="16" t="str">
        <f>Table2[[#This Row],[Service Line Size (inches) (System Side)]]</f>
        <v>3/4</v>
      </c>
      <c r="R6182" t="s">
        <v>43</v>
      </c>
      <c r="S6182" t="str">
        <f>IF(Table2[[#This Row],[Basis of Material Classification (Customer Side)*]]="Field inspection","Yes","No")</f>
        <v>No</v>
      </c>
      <c r="V6182" t="s">
        <v>43</v>
      </c>
      <c r="W6182" t="s">
        <v>44</v>
      </c>
      <c r="X6182" t="s">
        <v>44</v>
      </c>
      <c r="Z6182" t="s">
        <v>45</v>
      </c>
      <c r="AA6182" t="s">
        <v>46</v>
      </c>
      <c r="AB6182" t="s">
        <v>46</v>
      </c>
      <c r="AC6182" t="s">
        <v>40</v>
      </c>
    </row>
    <row r="6183" spans="1:29" ht="14.4" x14ac:dyDescent="0.3">
      <c r="A6183">
        <v>6181</v>
      </c>
      <c r="B6183" t="s">
        <v>6163</v>
      </c>
      <c r="C6183" t="s">
        <v>277</v>
      </c>
      <c r="D6183" t="s">
        <v>40</v>
      </c>
      <c r="E6183" t="s">
        <v>40</v>
      </c>
      <c r="F6183" t="s">
        <v>41</v>
      </c>
      <c r="G6183" t="s">
        <v>40</v>
      </c>
      <c r="H6183" s="26">
        <v>29221</v>
      </c>
      <c r="I6183" t="s">
        <v>42</v>
      </c>
      <c r="J6183" t="s">
        <v>43</v>
      </c>
      <c r="K6183" t="str">
        <f>IF(Table2[[#This Row],[Basis of Material Classification (System Side)*]]="Field inspection","Yes","No")</f>
        <v>No</v>
      </c>
      <c r="N6183" t="str">
        <f>Table2[[#This Row],[Basis of Material Classification (System Side)*]]</f>
        <v>Installation date after lead ban</v>
      </c>
      <c r="O6183" t="s">
        <v>41</v>
      </c>
      <c r="P6183" s="13">
        <v>31413</v>
      </c>
      <c r="Q6183" s="16" t="str">
        <f>Table2[[#This Row],[Service Line Size (inches) (System Side)]]</f>
        <v>5/8</v>
      </c>
      <c r="R6183" t="s">
        <v>43</v>
      </c>
      <c r="S6183" t="str">
        <f>IF(Table2[[#This Row],[Basis of Material Classification (Customer Side)*]]="Field inspection","Yes","No")</f>
        <v>No</v>
      </c>
      <c r="V6183" t="s">
        <v>43</v>
      </c>
      <c r="W6183" t="s">
        <v>44</v>
      </c>
      <c r="X6183" t="s">
        <v>44</v>
      </c>
      <c r="Z6183" t="s">
        <v>45</v>
      </c>
      <c r="AA6183" t="s">
        <v>46</v>
      </c>
      <c r="AB6183" t="s">
        <v>46</v>
      </c>
      <c r="AC6183" t="s">
        <v>40</v>
      </c>
    </row>
    <row r="6184" spans="1:29" ht="14.4" x14ac:dyDescent="0.3">
      <c r="A6184">
        <v>6182</v>
      </c>
      <c r="B6184" t="s">
        <v>6164</v>
      </c>
      <c r="C6184" t="s">
        <v>277</v>
      </c>
      <c r="D6184" t="s">
        <v>40</v>
      </c>
      <c r="E6184" t="s">
        <v>40</v>
      </c>
      <c r="F6184" t="s">
        <v>41</v>
      </c>
      <c r="G6184" t="s">
        <v>40</v>
      </c>
      <c r="H6184" s="27"/>
      <c r="I6184" t="s">
        <v>42</v>
      </c>
      <c r="J6184" t="s">
        <v>49</v>
      </c>
      <c r="K6184" t="str">
        <f>IF(Table2[[#This Row],[Basis of Material Classification (System Side)*]]="Field inspection","Yes","No")</f>
        <v>No</v>
      </c>
      <c r="N6184" t="s">
        <v>50</v>
      </c>
      <c r="O6184" t="s">
        <v>41</v>
      </c>
      <c r="P6184" s="13">
        <v>7306</v>
      </c>
      <c r="Q6184" s="16" t="str">
        <f>Table2[[#This Row],[Service Line Size (inches) (System Side)]]</f>
        <v>5/8</v>
      </c>
      <c r="R6184" t="s">
        <v>49</v>
      </c>
      <c r="S6184" t="str">
        <f>IF(Table2[[#This Row],[Basis of Material Classification (Customer Side)*]]="Field inspection","Yes","No")</f>
        <v>No</v>
      </c>
      <c r="V6184" t="s">
        <v>50</v>
      </c>
      <c r="W6184" t="s">
        <v>44</v>
      </c>
      <c r="X6184" t="s">
        <v>44</v>
      </c>
      <c r="Z6184" t="s">
        <v>45</v>
      </c>
      <c r="AA6184" t="s">
        <v>46</v>
      </c>
      <c r="AB6184" t="s">
        <v>46</v>
      </c>
      <c r="AC6184" t="s">
        <v>40</v>
      </c>
    </row>
    <row r="6185" spans="1:29" ht="14.4" x14ac:dyDescent="0.3">
      <c r="A6185">
        <v>6183</v>
      </c>
      <c r="B6185" t="s">
        <v>6165</v>
      </c>
      <c r="C6185" t="s">
        <v>277</v>
      </c>
      <c r="D6185" t="s">
        <v>40</v>
      </c>
      <c r="E6185" t="s">
        <v>40</v>
      </c>
      <c r="F6185" t="s">
        <v>41</v>
      </c>
      <c r="G6185" t="s">
        <v>40</v>
      </c>
      <c r="H6185" s="26">
        <v>35065</v>
      </c>
      <c r="I6185" t="s">
        <v>42</v>
      </c>
      <c r="J6185" t="s">
        <v>43</v>
      </c>
      <c r="K6185" t="str">
        <f>IF(Table2[[#This Row],[Basis of Material Classification (System Side)*]]="Field inspection","Yes","No")</f>
        <v>No</v>
      </c>
      <c r="N6185" t="str">
        <f>Table2[[#This Row],[Basis of Material Classification (System Side)*]]</f>
        <v>Installation date after lead ban</v>
      </c>
      <c r="O6185" t="s">
        <v>41</v>
      </c>
      <c r="P6185" s="13">
        <v>35796</v>
      </c>
      <c r="Q6185" s="16" t="str">
        <f>Table2[[#This Row],[Service Line Size (inches) (System Side)]]</f>
        <v>5/8</v>
      </c>
      <c r="R6185" t="s">
        <v>43</v>
      </c>
      <c r="S6185" t="str">
        <f>IF(Table2[[#This Row],[Basis of Material Classification (Customer Side)*]]="Field inspection","Yes","No")</f>
        <v>No</v>
      </c>
      <c r="V6185" t="s">
        <v>43</v>
      </c>
      <c r="W6185" t="s">
        <v>44</v>
      </c>
      <c r="X6185" t="s">
        <v>44</v>
      </c>
      <c r="Z6185" t="s">
        <v>45</v>
      </c>
      <c r="AA6185" t="s">
        <v>46</v>
      </c>
      <c r="AB6185" t="s">
        <v>46</v>
      </c>
      <c r="AC6185" t="s">
        <v>40</v>
      </c>
    </row>
    <row r="6186" spans="1:29" ht="14.4" x14ac:dyDescent="0.3">
      <c r="A6186">
        <v>6184</v>
      </c>
      <c r="B6186" t="s">
        <v>6166</v>
      </c>
      <c r="C6186" t="s">
        <v>277</v>
      </c>
      <c r="D6186" t="s">
        <v>40</v>
      </c>
      <c r="E6186" t="s">
        <v>40</v>
      </c>
      <c r="F6186" t="s">
        <v>53</v>
      </c>
      <c r="G6186" t="s">
        <v>40</v>
      </c>
      <c r="H6186" s="26">
        <v>17533</v>
      </c>
      <c r="I6186" t="s">
        <v>42</v>
      </c>
      <c r="J6186" t="s">
        <v>65</v>
      </c>
      <c r="K6186" t="str">
        <f>IF(Table2[[#This Row],[Basis of Material Classification (System Side)*]]="Field inspection","Yes","No")</f>
        <v>Yes</v>
      </c>
      <c r="L6186" t="s">
        <v>66</v>
      </c>
      <c r="M6186" s="13">
        <v>45518</v>
      </c>
      <c r="O6186" t="s">
        <v>41</v>
      </c>
      <c r="P6186" s="13">
        <v>20455</v>
      </c>
      <c r="Q6186" s="16" t="str">
        <f>Table2[[#This Row],[Service Line Size (inches) (System Side)]]</f>
        <v>5/8</v>
      </c>
      <c r="R6186" t="s">
        <v>49</v>
      </c>
      <c r="S6186" t="str">
        <f>IF(Table2[[#This Row],[Basis of Material Classification (Customer Side)*]]="Field inspection","Yes","No")</f>
        <v>No</v>
      </c>
      <c r="V6186" t="s">
        <v>50</v>
      </c>
      <c r="W6186" t="s">
        <v>44</v>
      </c>
      <c r="X6186" t="s">
        <v>44</v>
      </c>
      <c r="Z6186" t="s">
        <v>45</v>
      </c>
      <c r="AA6186" t="s">
        <v>46</v>
      </c>
      <c r="AB6186" t="s">
        <v>46</v>
      </c>
      <c r="AC6186" t="s">
        <v>40</v>
      </c>
    </row>
    <row r="6187" spans="1:29" ht="14.4" x14ac:dyDescent="0.3">
      <c r="A6187">
        <v>6185</v>
      </c>
      <c r="B6187" t="s">
        <v>6167</v>
      </c>
      <c r="C6187" t="s">
        <v>277</v>
      </c>
      <c r="D6187" t="s">
        <v>40</v>
      </c>
      <c r="E6187" t="s">
        <v>40</v>
      </c>
      <c r="F6187" t="s">
        <v>41</v>
      </c>
      <c r="G6187" t="s">
        <v>40</v>
      </c>
      <c r="H6187" s="26">
        <v>26665</v>
      </c>
      <c r="I6187" t="s">
        <v>42</v>
      </c>
      <c r="J6187" t="s">
        <v>49</v>
      </c>
      <c r="K6187" t="str">
        <f>IF(Table2[[#This Row],[Basis of Material Classification (System Side)*]]="Field inspection","Yes","No")</f>
        <v>No</v>
      </c>
      <c r="N6187" t="s">
        <v>50</v>
      </c>
      <c r="O6187" t="s">
        <v>41</v>
      </c>
      <c r="P6187" s="13">
        <v>35065</v>
      </c>
      <c r="Q6187" s="16" t="str">
        <f>Table2[[#This Row],[Service Line Size (inches) (System Side)]]</f>
        <v>5/8</v>
      </c>
      <c r="R6187" t="s">
        <v>43</v>
      </c>
      <c r="S6187" t="str">
        <f>IF(Table2[[#This Row],[Basis of Material Classification (Customer Side)*]]="Field inspection","Yes","No")</f>
        <v>No</v>
      </c>
      <c r="V6187" t="s">
        <v>43</v>
      </c>
      <c r="W6187" t="s">
        <v>44</v>
      </c>
      <c r="X6187" t="s">
        <v>44</v>
      </c>
      <c r="Z6187" t="s">
        <v>45</v>
      </c>
      <c r="AA6187" t="s">
        <v>46</v>
      </c>
      <c r="AB6187" t="s">
        <v>46</v>
      </c>
      <c r="AC6187" t="s">
        <v>40</v>
      </c>
    </row>
    <row r="6188" spans="1:29" ht="14.4" x14ac:dyDescent="0.3">
      <c r="A6188">
        <v>6186</v>
      </c>
      <c r="B6188" t="s">
        <v>6168</v>
      </c>
      <c r="C6188" t="s">
        <v>277</v>
      </c>
      <c r="D6188" t="s">
        <v>40</v>
      </c>
      <c r="E6188" t="s">
        <v>40</v>
      </c>
      <c r="F6188" t="s">
        <v>53</v>
      </c>
      <c r="G6188" t="s">
        <v>40</v>
      </c>
      <c r="H6188" s="26">
        <v>44562</v>
      </c>
      <c r="I6188" t="s">
        <v>54</v>
      </c>
      <c r="J6188" t="s">
        <v>55</v>
      </c>
      <c r="K6188" t="str">
        <f>IF(Table2[[#This Row],[Basis of Material Classification (System Side)*]]="Field inspection","Yes","No")</f>
        <v>No</v>
      </c>
      <c r="O6188" t="s">
        <v>53</v>
      </c>
      <c r="P6188" s="13">
        <v>24838</v>
      </c>
      <c r="Q6188" s="16" t="str">
        <f>Table2[[#This Row],[Service Line Size (inches) (System Side)]]</f>
        <v>3/4</v>
      </c>
      <c r="R6188" t="s">
        <v>65</v>
      </c>
      <c r="S6188" t="str">
        <f>IF(Table2[[#This Row],[Basis of Material Classification (Customer Side)*]]="Field inspection","Yes","No")</f>
        <v>Yes</v>
      </c>
      <c r="T6188" t="s">
        <v>71</v>
      </c>
      <c r="U6188" s="13">
        <v>45504</v>
      </c>
      <c r="V6188" t="s">
        <v>72</v>
      </c>
      <c r="W6188" t="s">
        <v>44</v>
      </c>
      <c r="X6188" t="s">
        <v>44</v>
      </c>
      <c r="Z6188" t="s">
        <v>45</v>
      </c>
      <c r="AA6188" t="s">
        <v>46</v>
      </c>
      <c r="AB6188" t="s">
        <v>46</v>
      </c>
      <c r="AC6188" t="s">
        <v>40</v>
      </c>
    </row>
    <row r="6189" spans="1:29" ht="14.4" x14ac:dyDescent="0.3">
      <c r="A6189">
        <v>6187</v>
      </c>
      <c r="B6189" t="s">
        <v>6169</v>
      </c>
      <c r="C6189" t="s">
        <v>277</v>
      </c>
      <c r="D6189" t="s">
        <v>40</v>
      </c>
      <c r="E6189" t="s">
        <v>40</v>
      </c>
      <c r="F6189" t="s">
        <v>41</v>
      </c>
      <c r="G6189" t="s">
        <v>40</v>
      </c>
      <c r="H6189" s="26">
        <v>37987</v>
      </c>
      <c r="I6189" t="s">
        <v>42</v>
      </c>
      <c r="J6189" t="s">
        <v>43</v>
      </c>
      <c r="K6189" t="str">
        <f>IF(Table2[[#This Row],[Basis of Material Classification (System Side)*]]="Field inspection","Yes","No")</f>
        <v>No</v>
      </c>
      <c r="N6189" t="str">
        <f>Table2[[#This Row],[Basis of Material Classification (System Side)*]]</f>
        <v>Installation date after lead ban</v>
      </c>
      <c r="O6189" t="s">
        <v>41</v>
      </c>
      <c r="P6189" s="13">
        <v>37987</v>
      </c>
      <c r="Q6189" s="16" t="str">
        <f>Table2[[#This Row],[Service Line Size (inches) (System Side)]]</f>
        <v>5/8</v>
      </c>
      <c r="R6189" t="s">
        <v>43</v>
      </c>
      <c r="S6189" t="str">
        <f>IF(Table2[[#This Row],[Basis of Material Classification (Customer Side)*]]="Field inspection","Yes","No")</f>
        <v>No</v>
      </c>
      <c r="V6189" t="s">
        <v>43</v>
      </c>
      <c r="W6189" t="s">
        <v>44</v>
      </c>
      <c r="X6189" t="s">
        <v>44</v>
      </c>
      <c r="Z6189" t="s">
        <v>45</v>
      </c>
      <c r="AA6189" t="s">
        <v>46</v>
      </c>
      <c r="AB6189" t="s">
        <v>46</v>
      </c>
      <c r="AC6189" t="s">
        <v>40</v>
      </c>
    </row>
    <row r="6190" spans="1:29" ht="14.4" x14ac:dyDescent="0.3">
      <c r="A6190">
        <v>6188</v>
      </c>
      <c r="B6190" t="s">
        <v>6170</v>
      </c>
      <c r="C6190" t="s">
        <v>277</v>
      </c>
      <c r="D6190" t="s">
        <v>40</v>
      </c>
      <c r="E6190" t="s">
        <v>40</v>
      </c>
      <c r="F6190" t="s">
        <v>41</v>
      </c>
      <c r="G6190" t="s">
        <v>40</v>
      </c>
      <c r="H6190" s="26">
        <v>36892</v>
      </c>
      <c r="I6190" t="s">
        <v>42</v>
      </c>
      <c r="J6190" t="s">
        <v>43</v>
      </c>
      <c r="K6190" t="str">
        <f>IF(Table2[[#This Row],[Basis of Material Classification (System Side)*]]="Field inspection","Yes","No")</f>
        <v>No</v>
      </c>
      <c r="N6190" t="str">
        <f>Table2[[#This Row],[Basis of Material Classification (System Side)*]]</f>
        <v>Installation date after lead ban</v>
      </c>
      <c r="O6190" t="s">
        <v>41</v>
      </c>
      <c r="P6190" s="13">
        <v>37987</v>
      </c>
      <c r="Q6190" s="16" t="str">
        <f>Table2[[#This Row],[Service Line Size (inches) (System Side)]]</f>
        <v>5/8</v>
      </c>
      <c r="R6190" t="s">
        <v>43</v>
      </c>
      <c r="S6190" t="str">
        <f>IF(Table2[[#This Row],[Basis of Material Classification (Customer Side)*]]="Field inspection","Yes","No")</f>
        <v>No</v>
      </c>
      <c r="V6190" t="s">
        <v>43</v>
      </c>
      <c r="W6190" t="s">
        <v>44</v>
      </c>
      <c r="X6190" t="s">
        <v>44</v>
      </c>
      <c r="Z6190" t="s">
        <v>45</v>
      </c>
      <c r="AA6190" t="s">
        <v>46</v>
      </c>
      <c r="AB6190" t="s">
        <v>46</v>
      </c>
      <c r="AC6190" t="s">
        <v>40</v>
      </c>
    </row>
    <row r="6191" spans="1:29" ht="14.4" x14ac:dyDescent="0.3">
      <c r="A6191">
        <v>6189</v>
      </c>
      <c r="B6191" t="s">
        <v>6171</v>
      </c>
      <c r="C6191" t="s">
        <v>277</v>
      </c>
      <c r="D6191" t="s">
        <v>40</v>
      </c>
      <c r="E6191" t="s">
        <v>40</v>
      </c>
      <c r="F6191" t="s">
        <v>41</v>
      </c>
      <c r="G6191" t="s">
        <v>40</v>
      </c>
      <c r="H6191" s="26">
        <v>32874</v>
      </c>
      <c r="I6191" t="s">
        <v>42</v>
      </c>
      <c r="J6191" t="s">
        <v>43</v>
      </c>
      <c r="K6191" t="str">
        <f>IF(Table2[[#This Row],[Basis of Material Classification (System Side)*]]="Field inspection","Yes","No")</f>
        <v>No</v>
      </c>
      <c r="N6191" t="str">
        <f>Table2[[#This Row],[Basis of Material Classification (System Side)*]]</f>
        <v>Installation date after lead ban</v>
      </c>
      <c r="O6191" t="s">
        <v>41</v>
      </c>
      <c r="P6191" s="13">
        <v>33239</v>
      </c>
      <c r="Q6191" s="16" t="str">
        <f>Table2[[#This Row],[Service Line Size (inches) (System Side)]]</f>
        <v>5/8</v>
      </c>
      <c r="R6191" t="s">
        <v>43</v>
      </c>
      <c r="S6191" t="str">
        <f>IF(Table2[[#This Row],[Basis of Material Classification (Customer Side)*]]="Field inspection","Yes","No")</f>
        <v>No</v>
      </c>
      <c r="V6191" t="s">
        <v>43</v>
      </c>
      <c r="W6191" t="s">
        <v>44</v>
      </c>
      <c r="X6191" t="s">
        <v>44</v>
      </c>
      <c r="Z6191" t="s">
        <v>49</v>
      </c>
      <c r="AA6191" t="s">
        <v>46</v>
      </c>
      <c r="AB6191" t="s">
        <v>46</v>
      </c>
      <c r="AC6191" t="s">
        <v>40</v>
      </c>
    </row>
    <row r="6192" spans="1:29" ht="14.4" x14ac:dyDescent="0.3">
      <c r="A6192">
        <v>6190</v>
      </c>
      <c r="B6192" t="s">
        <v>6172</v>
      </c>
      <c r="C6192" t="s">
        <v>277</v>
      </c>
      <c r="D6192" t="s">
        <v>40</v>
      </c>
      <c r="E6192" t="s">
        <v>40</v>
      </c>
      <c r="F6192" t="s">
        <v>41</v>
      </c>
      <c r="G6192" t="s">
        <v>40</v>
      </c>
      <c r="H6192" s="26">
        <v>40909</v>
      </c>
      <c r="I6192" t="s">
        <v>42</v>
      </c>
      <c r="J6192" t="s">
        <v>43</v>
      </c>
      <c r="K6192" t="str">
        <f>IF(Table2[[#This Row],[Basis of Material Classification (System Side)*]]="Field inspection","Yes","No")</f>
        <v>No</v>
      </c>
      <c r="N6192" t="str">
        <f>Table2[[#This Row],[Basis of Material Classification (System Side)*]]</f>
        <v>Installation date after lead ban</v>
      </c>
      <c r="O6192" t="s">
        <v>41</v>
      </c>
      <c r="P6192" s="13">
        <v>16438</v>
      </c>
      <c r="Q6192" s="16" t="str">
        <f>Table2[[#This Row],[Service Line Size (inches) (System Side)]]</f>
        <v>5/8</v>
      </c>
      <c r="R6192" t="s">
        <v>49</v>
      </c>
      <c r="S6192" t="str">
        <f>IF(Table2[[#This Row],[Basis of Material Classification (Customer Side)*]]="Field inspection","Yes","No")</f>
        <v>No</v>
      </c>
      <c r="V6192" t="s">
        <v>50</v>
      </c>
      <c r="W6192" t="s">
        <v>44</v>
      </c>
      <c r="X6192" t="s">
        <v>44</v>
      </c>
      <c r="Z6192" t="s">
        <v>45</v>
      </c>
      <c r="AA6192" t="s">
        <v>46</v>
      </c>
      <c r="AB6192" t="s">
        <v>46</v>
      </c>
      <c r="AC6192" t="s">
        <v>40</v>
      </c>
    </row>
    <row r="6193" spans="1:29" ht="14.4" x14ac:dyDescent="0.3">
      <c r="A6193">
        <v>6191</v>
      </c>
      <c r="B6193" t="s">
        <v>6173</v>
      </c>
      <c r="C6193" t="s">
        <v>277</v>
      </c>
      <c r="D6193" t="s">
        <v>40</v>
      </c>
      <c r="E6193" t="s">
        <v>40</v>
      </c>
      <c r="F6193" t="s">
        <v>41</v>
      </c>
      <c r="G6193" t="s">
        <v>40</v>
      </c>
      <c r="H6193" s="26">
        <v>28491</v>
      </c>
      <c r="I6193" t="s">
        <v>42</v>
      </c>
      <c r="J6193" t="s">
        <v>49</v>
      </c>
      <c r="K6193" t="str">
        <f>IF(Table2[[#This Row],[Basis of Material Classification (System Side)*]]="Field inspection","Yes","No")</f>
        <v>No</v>
      </c>
      <c r="N6193" t="s">
        <v>50</v>
      </c>
      <c r="O6193" t="s">
        <v>41</v>
      </c>
      <c r="P6193" s="13">
        <v>29952</v>
      </c>
      <c r="Q6193" s="16" t="str">
        <f>Table2[[#This Row],[Service Line Size (inches) (System Side)]]</f>
        <v>5/8</v>
      </c>
      <c r="R6193" t="s">
        <v>43</v>
      </c>
      <c r="S6193" t="str">
        <f>IF(Table2[[#This Row],[Basis of Material Classification (Customer Side)*]]="Field inspection","Yes","No")</f>
        <v>No</v>
      </c>
      <c r="V6193" t="s">
        <v>43</v>
      </c>
      <c r="W6193" t="s">
        <v>44</v>
      </c>
      <c r="X6193" t="s">
        <v>44</v>
      </c>
      <c r="Z6193" t="s">
        <v>45</v>
      </c>
      <c r="AA6193" t="s">
        <v>46</v>
      </c>
      <c r="AB6193" t="s">
        <v>46</v>
      </c>
      <c r="AC6193" t="s">
        <v>40</v>
      </c>
    </row>
    <row r="6194" spans="1:29" ht="14.4" x14ac:dyDescent="0.3">
      <c r="A6194">
        <v>6192</v>
      </c>
      <c r="B6194" t="s">
        <v>6174</v>
      </c>
      <c r="C6194" t="s">
        <v>277</v>
      </c>
      <c r="D6194" t="s">
        <v>40</v>
      </c>
      <c r="E6194" t="s">
        <v>40</v>
      </c>
      <c r="F6194" t="s">
        <v>53</v>
      </c>
      <c r="G6194" t="s">
        <v>40</v>
      </c>
      <c r="H6194" s="26">
        <v>35796</v>
      </c>
      <c r="I6194" t="s">
        <v>54</v>
      </c>
      <c r="J6194" t="s">
        <v>55</v>
      </c>
      <c r="K6194" t="str">
        <f>IF(Table2[[#This Row],[Basis of Material Classification (System Side)*]]="Field inspection","Yes","No")</f>
        <v>No</v>
      </c>
      <c r="O6194" t="s">
        <v>41</v>
      </c>
      <c r="P6194" s="13">
        <v>36892</v>
      </c>
      <c r="Q6194" s="16" t="str">
        <f>Table2[[#This Row],[Service Line Size (inches) (System Side)]]</f>
        <v>3/4</v>
      </c>
      <c r="R6194" t="s">
        <v>43</v>
      </c>
      <c r="S6194" t="str">
        <f>IF(Table2[[#This Row],[Basis of Material Classification (Customer Side)*]]="Field inspection","Yes","No")</f>
        <v>No</v>
      </c>
      <c r="V6194" t="s">
        <v>43</v>
      </c>
      <c r="W6194" t="s">
        <v>44</v>
      </c>
      <c r="X6194" t="s">
        <v>44</v>
      </c>
      <c r="Z6194" t="s">
        <v>45</v>
      </c>
      <c r="AA6194" t="s">
        <v>46</v>
      </c>
      <c r="AB6194" t="s">
        <v>46</v>
      </c>
      <c r="AC6194" t="s">
        <v>40</v>
      </c>
    </row>
    <row r="6195" spans="1:29" ht="14.4" x14ac:dyDescent="0.3">
      <c r="A6195">
        <v>6193</v>
      </c>
      <c r="B6195" t="s">
        <v>6175</v>
      </c>
      <c r="C6195" t="s">
        <v>277</v>
      </c>
      <c r="D6195" t="s">
        <v>40</v>
      </c>
      <c r="E6195" t="s">
        <v>40</v>
      </c>
      <c r="F6195" t="s">
        <v>41</v>
      </c>
      <c r="G6195" t="s">
        <v>40</v>
      </c>
      <c r="H6195" s="26">
        <v>36892</v>
      </c>
      <c r="I6195" t="s">
        <v>42</v>
      </c>
      <c r="J6195" t="s">
        <v>43</v>
      </c>
      <c r="K6195" t="str">
        <f>IF(Table2[[#This Row],[Basis of Material Classification (System Side)*]]="Field inspection","Yes","No")</f>
        <v>No</v>
      </c>
      <c r="N6195" t="str">
        <f>Table2[[#This Row],[Basis of Material Classification (System Side)*]]</f>
        <v>Installation date after lead ban</v>
      </c>
      <c r="O6195" t="s">
        <v>41</v>
      </c>
      <c r="P6195" s="13">
        <v>38353</v>
      </c>
      <c r="Q6195" s="16" t="str">
        <f>Table2[[#This Row],[Service Line Size (inches) (System Side)]]</f>
        <v>5/8</v>
      </c>
      <c r="R6195" t="s">
        <v>43</v>
      </c>
      <c r="S6195" t="str">
        <f>IF(Table2[[#This Row],[Basis of Material Classification (Customer Side)*]]="Field inspection","Yes","No")</f>
        <v>No</v>
      </c>
      <c r="V6195" t="s">
        <v>43</v>
      </c>
      <c r="W6195" t="s">
        <v>44</v>
      </c>
      <c r="X6195" t="s">
        <v>44</v>
      </c>
      <c r="Z6195" t="s">
        <v>45</v>
      </c>
      <c r="AA6195" t="s">
        <v>46</v>
      </c>
      <c r="AB6195" t="s">
        <v>46</v>
      </c>
      <c r="AC6195" t="s">
        <v>40</v>
      </c>
    </row>
    <row r="6196" spans="1:29" ht="14.4" x14ac:dyDescent="0.3">
      <c r="A6196">
        <v>6194</v>
      </c>
      <c r="B6196" t="s">
        <v>6176</v>
      </c>
      <c r="C6196" t="s">
        <v>277</v>
      </c>
      <c r="D6196" t="s">
        <v>40</v>
      </c>
      <c r="E6196" t="s">
        <v>40</v>
      </c>
      <c r="F6196" t="s">
        <v>53</v>
      </c>
      <c r="G6196" t="s">
        <v>40</v>
      </c>
      <c r="H6196" s="26">
        <v>31778</v>
      </c>
      <c r="I6196" t="s">
        <v>54</v>
      </c>
      <c r="J6196" t="s">
        <v>55</v>
      </c>
      <c r="K6196" t="str">
        <f>IF(Table2[[#This Row],[Basis of Material Classification (System Side)*]]="Field inspection","Yes","No")</f>
        <v>No</v>
      </c>
      <c r="O6196" t="s">
        <v>41</v>
      </c>
      <c r="P6196" s="13">
        <v>32143</v>
      </c>
      <c r="Q6196" s="16" t="str">
        <f>Table2[[#This Row],[Service Line Size (inches) (System Side)]]</f>
        <v>3/4</v>
      </c>
      <c r="R6196" t="s">
        <v>43</v>
      </c>
      <c r="S6196" t="str">
        <f>IF(Table2[[#This Row],[Basis of Material Classification (Customer Side)*]]="Field inspection","Yes","No")</f>
        <v>No</v>
      </c>
      <c r="V6196" t="s">
        <v>43</v>
      </c>
      <c r="W6196" t="s">
        <v>44</v>
      </c>
      <c r="X6196" t="s">
        <v>44</v>
      </c>
      <c r="Z6196" t="s">
        <v>45</v>
      </c>
      <c r="AA6196" t="s">
        <v>46</v>
      </c>
      <c r="AB6196" t="s">
        <v>46</v>
      </c>
      <c r="AC6196" t="s">
        <v>40</v>
      </c>
    </row>
    <row r="6197" spans="1:29" ht="14.4" x14ac:dyDescent="0.3">
      <c r="A6197">
        <v>6195</v>
      </c>
      <c r="B6197" t="s">
        <v>6177</v>
      </c>
      <c r="C6197" t="s">
        <v>277</v>
      </c>
      <c r="D6197" t="s">
        <v>40</v>
      </c>
      <c r="E6197" t="s">
        <v>40</v>
      </c>
      <c r="F6197" t="s">
        <v>41</v>
      </c>
      <c r="G6197" t="s">
        <v>40</v>
      </c>
      <c r="H6197" s="26">
        <v>37987</v>
      </c>
      <c r="I6197" t="s">
        <v>42</v>
      </c>
      <c r="J6197" t="s">
        <v>43</v>
      </c>
      <c r="K6197" t="str">
        <f>IF(Table2[[#This Row],[Basis of Material Classification (System Side)*]]="Field inspection","Yes","No")</f>
        <v>No</v>
      </c>
      <c r="N6197" t="str">
        <f>Table2[[#This Row],[Basis of Material Classification (System Side)*]]</f>
        <v>Installation date after lead ban</v>
      </c>
      <c r="O6197" t="s">
        <v>41</v>
      </c>
      <c r="P6197" s="13">
        <v>38353</v>
      </c>
      <c r="Q6197" s="16" t="str">
        <f>Table2[[#This Row],[Service Line Size (inches) (System Side)]]</f>
        <v>5/8</v>
      </c>
      <c r="R6197" t="s">
        <v>43</v>
      </c>
      <c r="S6197" t="str">
        <f>IF(Table2[[#This Row],[Basis of Material Classification (Customer Side)*]]="Field inspection","Yes","No")</f>
        <v>No</v>
      </c>
      <c r="V6197" t="s">
        <v>43</v>
      </c>
      <c r="W6197" t="s">
        <v>44</v>
      </c>
      <c r="X6197" t="s">
        <v>44</v>
      </c>
      <c r="Z6197" t="s">
        <v>45</v>
      </c>
      <c r="AA6197" t="s">
        <v>46</v>
      </c>
      <c r="AB6197" t="s">
        <v>46</v>
      </c>
      <c r="AC6197" t="s">
        <v>40</v>
      </c>
    </row>
    <row r="6198" spans="1:29" ht="14.4" x14ac:dyDescent="0.3">
      <c r="A6198">
        <v>6196</v>
      </c>
      <c r="B6198" t="s">
        <v>6178</v>
      </c>
      <c r="C6198" t="s">
        <v>277</v>
      </c>
      <c r="D6198" t="s">
        <v>40</v>
      </c>
      <c r="E6198" t="s">
        <v>40</v>
      </c>
      <c r="F6198" t="s">
        <v>41</v>
      </c>
      <c r="G6198" t="s">
        <v>40</v>
      </c>
      <c r="H6198" s="27"/>
      <c r="I6198" t="s">
        <v>54</v>
      </c>
      <c r="J6198" t="s">
        <v>49</v>
      </c>
      <c r="K6198" t="str">
        <f>IF(Table2[[#This Row],[Basis of Material Classification (System Side)*]]="Field inspection","Yes","No")</f>
        <v>No</v>
      </c>
      <c r="N6198" t="s">
        <v>50</v>
      </c>
      <c r="O6198" t="s">
        <v>41</v>
      </c>
      <c r="P6198" s="13">
        <v>21551</v>
      </c>
      <c r="Q6198" s="16" t="str">
        <f>Table2[[#This Row],[Service Line Size (inches) (System Side)]]</f>
        <v>3/4</v>
      </c>
      <c r="R6198" t="s">
        <v>49</v>
      </c>
      <c r="S6198" t="str">
        <f>IF(Table2[[#This Row],[Basis of Material Classification (Customer Side)*]]="Field inspection","Yes","No")</f>
        <v>No</v>
      </c>
      <c r="V6198" t="s">
        <v>50</v>
      </c>
      <c r="W6198" t="s">
        <v>44</v>
      </c>
      <c r="X6198" t="s">
        <v>44</v>
      </c>
      <c r="Z6198" t="s">
        <v>45</v>
      </c>
      <c r="AA6198" t="s">
        <v>46</v>
      </c>
      <c r="AB6198" t="s">
        <v>46</v>
      </c>
      <c r="AC6198" t="s">
        <v>40</v>
      </c>
    </row>
    <row r="6199" spans="1:29" ht="14.4" x14ac:dyDescent="0.3">
      <c r="A6199">
        <v>6197</v>
      </c>
      <c r="B6199" t="s">
        <v>6179</v>
      </c>
      <c r="C6199" t="s">
        <v>277</v>
      </c>
      <c r="D6199" t="s">
        <v>40</v>
      </c>
      <c r="E6199" t="s">
        <v>40</v>
      </c>
      <c r="F6199" t="s">
        <v>53</v>
      </c>
      <c r="G6199" t="s">
        <v>40</v>
      </c>
      <c r="H6199" s="26">
        <v>31778</v>
      </c>
      <c r="I6199" t="s">
        <v>54</v>
      </c>
      <c r="J6199" t="s">
        <v>55</v>
      </c>
      <c r="K6199" t="str">
        <f>IF(Table2[[#This Row],[Basis of Material Classification (System Side)*]]="Field inspection","Yes","No")</f>
        <v>No</v>
      </c>
      <c r="O6199" t="s">
        <v>41</v>
      </c>
      <c r="P6199" s="13">
        <v>33604</v>
      </c>
      <c r="Q6199" s="16" t="str">
        <f>Table2[[#This Row],[Service Line Size (inches) (System Side)]]</f>
        <v>3/4</v>
      </c>
      <c r="R6199" t="s">
        <v>43</v>
      </c>
      <c r="S6199" t="str">
        <f>IF(Table2[[#This Row],[Basis of Material Classification (Customer Side)*]]="Field inspection","Yes","No")</f>
        <v>No</v>
      </c>
      <c r="V6199" t="s">
        <v>43</v>
      </c>
      <c r="W6199" t="s">
        <v>44</v>
      </c>
      <c r="X6199" t="s">
        <v>44</v>
      </c>
      <c r="Z6199" t="s">
        <v>45</v>
      </c>
      <c r="AA6199" t="s">
        <v>46</v>
      </c>
      <c r="AB6199" t="s">
        <v>46</v>
      </c>
      <c r="AC6199" t="s">
        <v>40</v>
      </c>
    </row>
    <row r="6200" spans="1:29" ht="14.4" x14ac:dyDescent="0.3">
      <c r="A6200">
        <v>6198</v>
      </c>
      <c r="B6200" t="s">
        <v>6180</v>
      </c>
      <c r="C6200" t="s">
        <v>277</v>
      </c>
      <c r="D6200" t="s">
        <v>40</v>
      </c>
      <c r="E6200" t="s">
        <v>40</v>
      </c>
      <c r="F6200" t="s">
        <v>41</v>
      </c>
      <c r="G6200" t="s">
        <v>40</v>
      </c>
      <c r="H6200" s="26">
        <v>34335</v>
      </c>
      <c r="I6200" t="s">
        <v>42</v>
      </c>
      <c r="J6200" t="s">
        <v>43</v>
      </c>
      <c r="K6200" t="str">
        <f>IF(Table2[[#This Row],[Basis of Material Classification (System Side)*]]="Field inspection","Yes","No")</f>
        <v>No</v>
      </c>
      <c r="N6200" t="str">
        <f>Table2[[#This Row],[Basis of Material Classification (System Side)*]]</f>
        <v>Installation date after lead ban</v>
      </c>
      <c r="O6200" t="s">
        <v>41</v>
      </c>
      <c r="P6200" s="13">
        <v>34700</v>
      </c>
      <c r="Q6200" s="16" t="str">
        <f>Table2[[#This Row],[Service Line Size (inches) (System Side)]]</f>
        <v>5/8</v>
      </c>
      <c r="R6200" t="s">
        <v>43</v>
      </c>
      <c r="S6200" t="str">
        <f>IF(Table2[[#This Row],[Basis of Material Classification (Customer Side)*]]="Field inspection","Yes","No")</f>
        <v>No</v>
      </c>
      <c r="V6200" t="s">
        <v>43</v>
      </c>
      <c r="W6200" t="s">
        <v>44</v>
      </c>
      <c r="X6200" t="s">
        <v>44</v>
      </c>
      <c r="Z6200" t="s">
        <v>45</v>
      </c>
      <c r="AA6200" t="s">
        <v>46</v>
      </c>
      <c r="AB6200" t="s">
        <v>46</v>
      </c>
      <c r="AC6200" t="s">
        <v>40</v>
      </c>
    </row>
    <row r="6201" spans="1:29" ht="14.4" x14ac:dyDescent="0.3">
      <c r="A6201">
        <v>6199</v>
      </c>
      <c r="B6201" t="s">
        <v>6181</v>
      </c>
      <c r="C6201" t="s">
        <v>277</v>
      </c>
      <c r="D6201" t="s">
        <v>40</v>
      </c>
      <c r="E6201" t="s">
        <v>40</v>
      </c>
      <c r="F6201" t="s">
        <v>53</v>
      </c>
      <c r="G6201" t="s">
        <v>40</v>
      </c>
      <c r="H6201" s="26">
        <v>27030</v>
      </c>
      <c r="I6201" t="s">
        <v>42</v>
      </c>
      <c r="J6201" t="s">
        <v>65</v>
      </c>
      <c r="K6201" t="str">
        <f>IF(Table2[[#This Row],[Basis of Material Classification (System Side)*]]="Field inspection","Yes","No")</f>
        <v>Yes</v>
      </c>
      <c r="L6201" t="s">
        <v>66</v>
      </c>
      <c r="M6201" s="13">
        <v>45497</v>
      </c>
      <c r="O6201" t="s">
        <v>41</v>
      </c>
      <c r="P6201" s="13">
        <v>1</v>
      </c>
      <c r="Q6201" s="16" t="str">
        <f>Table2[[#This Row],[Service Line Size (inches) (System Side)]]</f>
        <v>5/8</v>
      </c>
      <c r="R6201" t="s">
        <v>49</v>
      </c>
      <c r="S6201" t="str">
        <f>IF(Table2[[#This Row],[Basis of Material Classification (Customer Side)*]]="Field inspection","Yes","No")</f>
        <v>No</v>
      </c>
      <c r="V6201" t="s">
        <v>50</v>
      </c>
      <c r="W6201" t="s">
        <v>44</v>
      </c>
      <c r="X6201" t="s">
        <v>44</v>
      </c>
      <c r="Z6201" t="s">
        <v>45</v>
      </c>
      <c r="AA6201" t="s">
        <v>46</v>
      </c>
      <c r="AB6201" t="s">
        <v>46</v>
      </c>
      <c r="AC6201" t="s">
        <v>40</v>
      </c>
    </row>
    <row r="6202" spans="1:29" ht="14.4" x14ac:dyDescent="0.3">
      <c r="A6202">
        <v>6200</v>
      </c>
      <c r="B6202" t="s">
        <v>6182</v>
      </c>
      <c r="C6202" t="s">
        <v>277</v>
      </c>
      <c r="D6202" t="s">
        <v>40</v>
      </c>
      <c r="E6202" t="s">
        <v>40</v>
      </c>
      <c r="F6202" t="s">
        <v>41</v>
      </c>
      <c r="G6202" t="s">
        <v>40</v>
      </c>
      <c r="H6202" s="26">
        <v>36892</v>
      </c>
      <c r="I6202" t="s">
        <v>42</v>
      </c>
      <c r="J6202" t="s">
        <v>43</v>
      </c>
      <c r="K6202" t="str">
        <f>IF(Table2[[#This Row],[Basis of Material Classification (System Side)*]]="Field inspection","Yes","No")</f>
        <v>No</v>
      </c>
      <c r="N6202" t="str">
        <f>Table2[[#This Row],[Basis of Material Classification (System Side)*]]</f>
        <v>Installation date after lead ban</v>
      </c>
      <c r="O6202" t="s">
        <v>41</v>
      </c>
      <c r="P6202" s="13">
        <v>37257</v>
      </c>
      <c r="Q6202" s="16" t="str">
        <f>Table2[[#This Row],[Service Line Size (inches) (System Side)]]</f>
        <v>5/8</v>
      </c>
      <c r="R6202" t="s">
        <v>43</v>
      </c>
      <c r="S6202" t="str">
        <f>IF(Table2[[#This Row],[Basis of Material Classification (Customer Side)*]]="Field inspection","Yes","No")</f>
        <v>No</v>
      </c>
      <c r="V6202" t="s">
        <v>43</v>
      </c>
      <c r="W6202" t="s">
        <v>44</v>
      </c>
      <c r="X6202" t="s">
        <v>44</v>
      </c>
      <c r="Z6202" t="s">
        <v>45</v>
      </c>
      <c r="AA6202" t="s">
        <v>46</v>
      </c>
      <c r="AB6202" t="s">
        <v>46</v>
      </c>
      <c r="AC6202" t="s">
        <v>40</v>
      </c>
    </row>
    <row r="6203" spans="1:29" ht="14.4" x14ac:dyDescent="0.3">
      <c r="A6203">
        <v>6201</v>
      </c>
      <c r="B6203" t="s">
        <v>6183</v>
      </c>
      <c r="C6203" t="s">
        <v>277</v>
      </c>
      <c r="D6203" t="s">
        <v>40</v>
      </c>
      <c r="E6203" t="s">
        <v>40</v>
      </c>
      <c r="F6203" t="s">
        <v>41</v>
      </c>
      <c r="G6203" t="s">
        <v>40</v>
      </c>
      <c r="H6203" s="26">
        <v>26299</v>
      </c>
      <c r="I6203" t="s">
        <v>42</v>
      </c>
      <c r="J6203" t="s">
        <v>49</v>
      </c>
      <c r="K6203" t="str">
        <f>IF(Table2[[#This Row],[Basis of Material Classification (System Side)*]]="Field inspection","Yes","No")</f>
        <v>No</v>
      </c>
      <c r="N6203" t="s">
        <v>50</v>
      </c>
      <c r="O6203" t="s">
        <v>41</v>
      </c>
      <c r="P6203" s="13">
        <v>38353</v>
      </c>
      <c r="Q6203" s="16" t="str">
        <f>Table2[[#This Row],[Service Line Size (inches) (System Side)]]</f>
        <v>5/8</v>
      </c>
      <c r="R6203" t="s">
        <v>43</v>
      </c>
      <c r="S6203" t="str">
        <f>IF(Table2[[#This Row],[Basis of Material Classification (Customer Side)*]]="Field inspection","Yes","No")</f>
        <v>No</v>
      </c>
      <c r="V6203" t="s">
        <v>43</v>
      </c>
      <c r="W6203" t="s">
        <v>44</v>
      </c>
      <c r="X6203" t="s">
        <v>44</v>
      </c>
      <c r="Z6203" t="s">
        <v>45</v>
      </c>
      <c r="AA6203" t="s">
        <v>46</v>
      </c>
      <c r="AB6203" t="s">
        <v>46</v>
      </c>
      <c r="AC6203" t="s">
        <v>40</v>
      </c>
    </row>
    <row r="6204" spans="1:29" ht="14.4" x14ac:dyDescent="0.3">
      <c r="A6204">
        <v>6202</v>
      </c>
      <c r="B6204" t="s">
        <v>6184</v>
      </c>
      <c r="C6204" t="s">
        <v>277</v>
      </c>
      <c r="D6204" t="s">
        <v>40</v>
      </c>
      <c r="E6204" t="s">
        <v>40</v>
      </c>
      <c r="F6204" t="s">
        <v>41</v>
      </c>
      <c r="G6204" t="s">
        <v>40</v>
      </c>
      <c r="H6204" s="26">
        <v>32874</v>
      </c>
      <c r="I6204" t="s">
        <v>124</v>
      </c>
      <c r="J6204" t="s">
        <v>43</v>
      </c>
      <c r="K6204" t="str">
        <f>IF(Table2[[#This Row],[Basis of Material Classification (System Side)*]]="Field inspection","Yes","No")</f>
        <v>No</v>
      </c>
      <c r="N6204" t="str">
        <f>Table2[[#This Row],[Basis of Material Classification (System Side)*]]</f>
        <v>Installation date after lead ban</v>
      </c>
      <c r="O6204" t="s">
        <v>41</v>
      </c>
      <c r="P6204" s="13">
        <v>38353</v>
      </c>
      <c r="Q6204" s="16" t="str">
        <f>Table2[[#This Row],[Service Line Size (inches) (System Side)]]</f>
        <v>1-1/2</v>
      </c>
      <c r="R6204" t="s">
        <v>43</v>
      </c>
      <c r="S6204" t="str">
        <f>IF(Table2[[#This Row],[Basis of Material Classification (Customer Side)*]]="Field inspection","Yes","No")</f>
        <v>No</v>
      </c>
      <c r="V6204" t="s">
        <v>43</v>
      </c>
      <c r="W6204" t="s">
        <v>44</v>
      </c>
      <c r="X6204" t="s">
        <v>44</v>
      </c>
      <c r="Z6204" t="s">
        <v>45</v>
      </c>
      <c r="AA6204" t="s">
        <v>46</v>
      </c>
      <c r="AB6204" t="s">
        <v>46</v>
      </c>
      <c r="AC6204" t="s">
        <v>40</v>
      </c>
    </row>
    <row r="6205" spans="1:29" ht="14.4" x14ac:dyDescent="0.3">
      <c r="A6205">
        <v>6203</v>
      </c>
      <c r="B6205" t="s">
        <v>6185</v>
      </c>
      <c r="C6205" t="s">
        <v>277</v>
      </c>
      <c r="D6205" t="s">
        <v>40</v>
      </c>
      <c r="E6205" t="s">
        <v>40</v>
      </c>
      <c r="F6205" t="s">
        <v>41</v>
      </c>
      <c r="G6205" t="s">
        <v>40</v>
      </c>
      <c r="H6205" s="26">
        <v>38353</v>
      </c>
      <c r="I6205">
        <v>1</v>
      </c>
      <c r="J6205" t="s">
        <v>43</v>
      </c>
      <c r="K6205" t="str">
        <f>IF(Table2[[#This Row],[Basis of Material Classification (System Side)*]]="Field inspection","Yes","No")</f>
        <v>No</v>
      </c>
      <c r="N6205" t="str">
        <f>Table2[[#This Row],[Basis of Material Classification (System Side)*]]</f>
        <v>Installation date after lead ban</v>
      </c>
      <c r="O6205" t="s">
        <v>132</v>
      </c>
      <c r="P6205"/>
      <c r="Q6205" s="16">
        <f>Table2[[#This Row],[Service Line Size (inches) (System Side)]]</f>
        <v>1</v>
      </c>
      <c r="R6205" t="s">
        <v>106</v>
      </c>
      <c r="S6205" t="str">
        <f>IF(Table2[[#This Row],[Basis of Material Classification (Customer Side)*]]="Field inspection","Yes","No")</f>
        <v>No</v>
      </c>
      <c r="V6205" t="s">
        <v>72</v>
      </c>
      <c r="W6205" t="s">
        <v>44</v>
      </c>
      <c r="X6205" t="s">
        <v>44</v>
      </c>
      <c r="Z6205" t="s">
        <v>49</v>
      </c>
      <c r="AA6205" t="s">
        <v>46</v>
      </c>
      <c r="AB6205" t="s">
        <v>46</v>
      </c>
      <c r="AC6205" t="s">
        <v>40</v>
      </c>
    </row>
    <row r="6206" spans="1:29" ht="14.4" x14ac:dyDescent="0.3">
      <c r="A6206">
        <v>6204</v>
      </c>
      <c r="B6206" t="s">
        <v>6185</v>
      </c>
      <c r="C6206" t="s">
        <v>277</v>
      </c>
      <c r="D6206" t="s">
        <v>40</v>
      </c>
      <c r="E6206" t="s">
        <v>40</v>
      </c>
      <c r="F6206" t="s">
        <v>41</v>
      </c>
      <c r="G6206" t="s">
        <v>40</v>
      </c>
      <c r="H6206" s="26">
        <v>38353</v>
      </c>
      <c r="I6206">
        <v>1</v>
      </c>
      <c r="J6206" t="s">
        <v>43</v>
      </c>
      <c r="K6206" t="str">
        <f>IF(Table2[[#This Row],[Basis of Material Classification (System Side)*]]="Field inspection","Yes","No")</f>
        <v>No</v>
      </c>
      <c r="N6206" t="str">
        <f>Table2[[#This Row],[Basis of Material Classification (System Side)*]]</f>
        <v>Installation date after lead ban</v>
      </c>
      <c r="O6206" t="s">
        <v>132</v>
      </c>
      <c r="P6206"/>
      <c r="Q6206" s="16">
        <f>Table2[[#This Row],[Service Line Size (inches) (System Side)]]</f>
        <v>1</v>
      </c>
      <c r="R6206" t="s">
        <v>106</v>
      </c>
      <c r="S6206" t="str">
        <f>IF(Table2[[#This Row],[Basis of Material Classification (Customer Side)*]]="Field inspection","Yes","No")</f>
        <v>No</v>
      </c>
      <c r="V6206" t="s">
        <v>72</v>
      </c>
      <c r="W6206" t="s">
        <v>44</v>
      </c>
      <c r="X6206" t="s">
        <v>44</v>
      </c>
      <c r="Z6206" t="s">
        <v>49</v>
      </c>
      <c r="AA6206" t="s">
        <v>46</v>
      </c>
      <c r="AB6206" t="s">
        <v>46</v>
      </c>
      <c r="AC6206" t="s">
        <v>40</v>
      </c>
    </row>
    <row r="6207" spans="1:29" ht="14.4" x14ac:dyDescent="0.3">
      <c r="A6207">
        <v>6205</v>
      </c>
      <c r="B6207" t="s">
        <v>6186</v>
      </c>
      <c r="C6207" t="s">
        <v>277</v>
      </c>
      <c r="D6207" t="s">
        <v>40</v>
      </c>
      <c r="E6207" t="s">
        <v>40</v>
      </c>
      <c r="F6207" t="s">
        <v>41</v>
      </c>
      <c r="G6207" t="s">
        <v>40</v>
      </c>
      <c r="H6207" s="26">
        <v>19725</v>
      </c>
      <c r="I6207" t="s">
        <v>42</v>
      </c>
      <c r="J6207" t="s">
        <v>49</v>
      </c>
      <c r="K6207" t="str">
        <f>IF(Table2[[#This Row],[Basis of Material Classification (System Side)*]]="Field inspection","Yes","No")</f>
        <v>No</v>
      </c>
      <c r="N6207" t="s">
        <v>50</v>
      </c>
      <c r="O6207" t="s">
        <v>41</v>
      </c>
      <c r="P6207" s="13">
        <v>7306</v>
      </c>
      <c r="Q6207" s="16" t="str">
        <f>Table2[[#This Row],[Service Line Size (inches) (System Side)]]</f>
        <v>5/8</v>
      </c>
      <c r="R6207" t="s">
        <v>49</v>
      </c>
      <c r="S6207" t="str">
        <f>IF(Table2[[#This Row],[Basis of Material Classification (Customer Side)*]]="Field inspection","Yes","No")</f>
        <v>No</v>
      </c>
      <c r="V6207" t="s">
        <v>50</v>
      </c>
      <c r="W6207" t="s">
        <v>44</v>
      </c>
      <c r="X6207" t="s">
        <v>44</v>
      </c>
      <c r="Z6207" t="s">
        <v>45</v>
      </c>
      <c r="AA6207" t="s">
        <v>46</v>
      </c>
      <c r="AB6207" t="s">
        <v>46</v>
      </c>
      <c r="AC6207" t="s">
        <v>40</v>
      </c>
    </row>
    <row r="6208" spans="1:29" ht="14.4" x14ac:dyDescent="0.3">
      <c r="A6208">
        <v>6206</v>
      </c>
      <c r="B6208" t="s">
        <v>6187</v>
      </c>
      <c r="C6208" t="s">
        <v>277</v>
      </c>
      <c r="D6208" t="s">
        <v>40</v>
      </c>
      <c r="E6208" t="s">
        <v>40</v>
      </c>
      <c r="F6208" t="s">
        <v>41</v>
      </c>
      <c r="G6208" t="s">
        <v>40</v>
      </c>
      <c r="H6208" s="26">
        <v>29952</v>
      </c>
      <c r="I6208" t="s">
        <v>42</v>
      </c>
      <c r="J6208" t="s">
        <v>43</v>
      </c>
      <c r="K6208" t="str">
        <f>IF(Table2[[#This Row],[Basis of Material Classification (System Side)*]]="Field inspection","Yes","No")</f>
        <v>No</v>
      </c>
      <c r="N6208" t="str">
        <f>Table2[[#This Row],[Basis of Material Classification (System Side)*]]</f>
        <v>Installation date after lead ban</v>
      </c>
      <c r="O6208" t="s">
        <v>41</v>
      </c>
      <c r="P6208" s="13">
        <v>31778</v>
      </c>
      <c r="Q6208" s="16" t="str">
        <f>Table2[[#This Row],[Service Line Size (inches) (System Side)]]</f>
        <v>5/8</v>
      </c>
      <c r="R6208" t="s">
        <v>43</v>
      </c>
      <c r="S6208" t="str">
        <f>IF(Table2[[#This Row],[Basis of Material Classification (Customer Side)*]]="Field inspection","Yes","No")</f>
        <v>No</v>
      </c>
      <c r="V6208" t="s">
        <v>43</v>
      </c>
      <c r="W6208" t="s">
        <v>44</v>
      </c>
      <c r="X6208" t="s">
        <v>44</v>
      </c>
      <c r="Z6208" t="s">
        <v>45</v>
      </c>
      <c r="AA6208" t="s">
        <v>46</v>
      </c>
      <c r="AB6208" t="s">
        <v>46</v>
      </c>
      <c r="AC6208" t="s">
        <v>40</v>
      </c>
    </row>
    <row r="6209" spans="1:29" ht="14.4" x14ac:dyDescent="0.3">
      <c r="A6209">
        <v>6207</v>
      </c>
      <c r="B6209" t="s">
        <v>6188</v>
      </c>
      <c r="C6209" t="s">
        <v>277</v>
      </c>
      <c r="D6209" t="s">
        <v>40</v>
      </c>
      <c r="E6209" t="s">
        <v>40</v>
      </c>
      <c r="F6209" t="s">
        <v>53</v>
      </c>
      <c r="G6209" t="s">
        <v>40</v>
      </c>
      <c r="H6209" s="27"/>
      <c r="I6209" t="s">
        <v>124</v>
      </c>
      <c r="J6209" t="s">
        <v>55</v>
      </c>
      <c r="K6209" t="str">
        <f>IF(Table2[[#This Row],[Basis of Material Classification (System Side)*]]="Field inspection","Yes","No")</f>
        <v>No</v>
      </c>
      <c r="O6209" t="s">
        <v>41</v>
      </c>
      <c r="P6209" s="13">
        <v>38353</v>
      </c>
      <c r="Q6209" s="16" t="str">
        <f>Table2[[#This Row],[Service Line Size (inches) (System Side)]]</f>
        <v>1-1/2</v>
      </c>
      <c r="R6209" t="s">
        <v>43</v>
      </c>
      <c r="S6209" t="str">
        <f>IF(Table2[[#This Row],[Basis of Material Classification (Customer Side)*]]="Field inspection","Yes","No")</f>
        <v>No</v>
      </c>
      <c r="V6209" t="s">
        <v>43</v>
      </c>
      <c r="W6209" t="s">
        <v>44</v>
      </c>
      <c r="X6209" t="s">
        <v>44</v>
      </c>
      <c r="Z6209" t="s">
        <v>58</v>
      </c>
      <c r="AA6209" t="s">
        <v>46</v>
      </c>
      <c r="AB6209" t="s">
        <v>46</v>
      </c>
      <c r="AC6209" t="s">
        <v>40</v>
      </c>
    </row>
    <row r="6210" spans="1:29" ht="14.4" x14ac:dyDescent="0.3">
      <c r="A6210">
        <v>6208</v>
      </c>
      <c r="B6210" t="s">
        <v>6189</v>
      </c>
      <c r="C6210" t="s">
        <v>277</v>
      </c>
      <c r="D6210" t="s">
        <v>40</v>
      </c>
      <c r="E6210" t="s">
        <v>40</v>
      </c>
      <c r="F6210" t="s">
        <v>41</v>
      </c>
      <c r="G6210" t="s">
        <v>40</v>
      </c>
      <c r="H6210" s="26">
        <v>31778</v>
      </c>
      <c r="I6210" t="s">
        <v>42</v>
      </c>
      <c r="J6210" t="s">
        <v>43</v>
      </c>
      <c r="K6210" t="str">
        <f>IF(Table2[[#This Row],[Basis of Material Classification (System Side)*]]="Field inspection","Yes","No")</f>
        <v>No</v>
      </c>
      <c r="N6210" t="str">
        <f>Table2[[#This Row],[Basis of Material Classification (System Side)*]]</f>
        <v>Installation date after lead ban</v>
      </c>
      <c r="O6210" t="s">
        <v>41</v>
      </c>
      <c r="P6210" s="13">
        <v>32143</v>
      </c>
      <c r="Q6210" s="16" t="str">
        <f>Table2[[#This Row],[Service Line Size (inches) (System Side)]]</f>
        <v>5/8</v>
      </c>
      <c r="R6210" t="s">
        <v>43</v>
      </c>
      <c r="S6210" t="str">
        <f>IF(Table2[[#This Row],[Basis of Material Classification (Customer Side)*]]="Field inspection","Yes","No")</f>
        <v>No</v>
      </c>
      <c r="V6210" t="s">
        <v>43</v>
      </c>
      <c r="W6210" t="s">
        <v>44</v>
      </c>
      <c r="X6210" t="s">
        <v>44</v>
      </c>
      <c r="Z6210" t="s">
        <v>45</v>
      </c>
      <c r="AA6210" t="s">
        <v>46</v>
      </c>
      <c r="AB6210" t="s">
        <v>46</v>
      </c>
      <c r="AC6210" t="s">
        <v>40</v>
      </c>
    </row>
    <row r="6211" spans="1:29" ht="14.4" x14ac:dyDescent="0.3">
      <c r="A6211">
        <v>6209</v>
      </c>
      <c r="B6211" t="s">
        <v>6190</v>
      </c>
      <c r="C6211" t="s">
        <v>277</v>
      </c>
      <c r="D6211" t="s">
        <v>40</v>
      </c>
      <c r="E6211" t="s">
        <v>40</v>
      </c>
      <c r="F6211" t="s">
        <v>41</v>
      </c>
      <c r="G6211" t="s">
        <v>40</v>
      </c>
      <c r="H6211" s="27"/>
      <c r="I6211" t="s">
        <v>42</v>
      </c>
      <c r="J6211" t="s">
        <v>49</v>
      </c>
      <c r="K6211" t="str">
        <f>IF(Table2[[#This Row],[Basis of Material Classification (System Side)*]]="Field inspection","Yes","No")</f>
        <v>No</v>
      </c>
      <c r="N6211" t="s">
        <v>50</v>
      </c>
      <c r="O6211" t="s">
        <v>41</v>
      </c>
      <c r="P6211"/>
      <c r="Q6211" s="16" t="str">
        <f>Table2[[#This Row],[Service Line Size (inches) (System Side)]]</f>
        <v>5/8</v>
      </c>
      <c r="R6211" t="s">
        <v>49</v>
      </c>
      <c r="S6211" t="str">
        <f>IF(Table2[[#This Row],[Basis of Material Classification (Customer Side)*]]="Field inspection","Yes","No")</f>
        <v>No</v>
      </c>
      <c r="V6211" t="s">
        <v>50</v>
      </c>
      <c r="W6211" t="s">
        <v>44</v>
      </c>
      <c r="X6211" t="s">
        <v>44</v>
      </c>
      <c r="Z6211" t="s">
        <v>45</v>
      </c>
      <c r="AA6211" t="s">
        <v>46</v>
      </c>
      <c r="AB6211" t="s">
        <v>46</v>
      </c>
      <c r="AC6211" t="s">
        <v>40</v>
      </c>
    </row>
    <row r="6212" spans="1:29" ht="14.4" x14ac:dyDescent="0.3">
      <c r="A6212">
        <v>6210</v>
      </c>
      <c r="B6212" t="s">
        <v>6191</v>
      </c>
      <c r="C6212" t="s">
        <v>277</v>
      </c>
      <c r="D6212" t="s">
        <v>40</v>
      </c>
      <c r="E6212" t="s">
        <v>40</v>
      </c>
      <c r="F6212" t="s">
        <v>41</v>
      </c>
      <c r="G6212" t="s">
        <v>40</v>
      </c>
      <c r="H6212" s="26">
        <v>20455</v>
      </c>
      <c r="I6212" t="s">
        <v>42</v>
      </c>
      <c r="J6212" t="s">
        <v>49</v>
      </c>
      <c r="K6212" t="str">
        <f>IF(Table2[[#This Row],[Basis of Material Classification (System Side)*]]="Field inspection","Yes","No")</f>
        <v>No</v>
      </c>
      <c r="N6212" t="s">
        <v>50</v>
      </c>
      <c r="O6212" t="s">
        <v>41</v>
      </c>
      <c r="P6212"/>
      <c r="Q6212" s="16" t="str">
        <f>Table2[[#This Row],[Service Line Size (inches) (System Side)]]</f>
        <v>5/8</v>
      </c>
      <c r="R6212" t="s">
        <v>49</v>
      </c>
      <c r="S6212" t="str">
        <f>IF(Table2[[#This Row],[Basis of Material Classification (Customer Side)*]]="Field inspection","Yes","No")</f>
        <v>No</v>
      </c>
      <c r="V6212" t="s">
        <v>50</v>
      </c>
      <c r="W6212" t="s">
        <v>44</v>
      </c>
      <c r="X6212" t="s">
        <v>44</v>
      </c>
      <c r="Z6212" t="s">
        <v>45</v>
      </c>
      <c r="AA6212" t="s">
        <v>46</v>
      </c>
      <c r="AB6212" t="s">
        <v>46</v>
      </c>
      <c r="AC6212" t="s">
        <v>40</v>
      </c>
    </row>
    <row r="6213" spans="1:29" ht="14.4" x14ac:dyDescent="0.3">
      <c r="A6213">
        <v>6211</v>
      </c>
      <c r="B6213" t="s">
        <v>6192</v>
      </c>
      <c r="C6213" t="s">
        <v>277</v>
      </c>
      <c r="D6213" t="s">
        <v>40</v>
      </c>
      <c r="E6213" t="s">
        <v>40</v>
      </c>
      <c r="F6213" t="s">
        <v>41</v>
      </c>
      <c r="G6213" t="s">
        <v>40</v>
      </c>
      <c r="H6213" s="26">
        <v>23743</v>
      </c>
      <c r="I6213" t="s">
        <v>1708</v>
      </c>
      <c r="J6213" t="s">
        <v>126</v>
      </c>
      <c r="K6213" t="str">
        <f>IF(Table2[[#This Row],[Basis of Material Classification (System Side)*]]="Field inspection","Yes","No")</f>
        <v>No</v>
      </c>
      <c r="N6213" t="str">
        <f>Table2[[#This Row],[Basis of Material Classification (System Side)*]]</f>
        <v>Service line diameter is &gt; 2 inches</v>
      </c>
      <c r="O6213" t="s">
        <v>41</v>
      </c>
      <c r="P6213" s="13">
        <v>25569</v>
      </c>
      <c r="Q6213" s="16" t="str">
        <f>Table2[[#This Row],[Service Line Size (inches) (System Side)]]</f>
        <v>6</v>
      </c>
      <c r="R6213" t="s">
        <v>126</v>
      </c>
      <c r="S6213" t="str">
        <f>IF(Table2[[#This Row],[Basis of Material Classification (Customer Side)*]]="Field inspection","Yes","No")</f>
        <v>No</v>
      </c>
      <c r="V6213" t="s">
        <v>126</v>
      </c>
      <c r="W6213" t="s">
        <v>44</v>
      </c>
      <c r="X6213" t="s">
        <v>44</v>
      </c>
      <c r="Z6213" t="s">
        <v>58</v>
      </c>
      <c r="AA6213" t="s">
        <v>46</v>
      </c>
      <c r="AB6213" t="s">
        <v>46</v>
      </c>
      <c r="AC6213" t="s">
        <v>40</v>
      </c>
    </row>
    <row r="6214" spans="1:29" ht="14.4" x14ac:dyDescent="0.3">
      <c r="A6214">
        <v>6212</v>
      </c>
      <c r="B6214" t="s">
        <v>6193</v>
      </c>
      <c r="C6214" t="s">
        <v>277</v>
      </c>
      <c r="D6214" t="s">
        <v>40</v>
      </c>
      <c r="E6214" t="s">
        <v>40</v>
      </c>
      <c r="F6214" t="s">
        <v>41</v>
      </c>
      <c r="G6214" t="s">
        <v>40</v>
      </c>
      <c r="H6214" s="26">
        <v>37622</v>
      </c>
      <c r="I6214" t="s">
        <v>42</v>
      </c>
      <c r="J6214" t="s">
        <v>43</v>
      </c>
      <c r="K6214" t="str">
        <f>IF(Table2[[#This Row],[Basis of Material Classification (System Side)*]]="Field inspection","Yes","No")</f>
        <v>No</v>
      </c>
      <c r="N6214" t="str">
        <f>Table2[[#This Row],[Basis of Material Classification (System Side)*]]</f>
        <v>Installation date after lead ban</v>
      </c>
      <c r="O6214" t="s">
        <v>41</v>
      </c>
      <c r="P6214" s="13">
        <v>37987</v>
      </c>
      <c r="Q6214" s="16" t="str">
        <f>Table2[[#This Row],[Service Line Size (inches) (System Side)]]</f>
        <v>5/8</v>
      </c>
      <c r="R6214" t="s">
        <v>43</v>
      </c>
      <c r="S6214" t="str">
        <f>IF(Table2[[#This Row],[Basis of Material Classification (Customer Side)*]]="Field inspection","Yes","No")</f>
        <v>No</v>
      </c>
      <c r="V6214" t="s">
        <v>43</v>
      </c>
      <c r="W6214" t="s">
        <v>44</v>
      </c>
      <c r="X6214" t="s">
        <v>44</v>
      </c>
      <c r="Z6214" t="s">
        <v>45</v>
      </c>
      <c r="AA6214" t="s">
        <v>46</v>
      </c>
      <c r="AB6214" t="s">
        <v>46</v>
      </c>
      <c r="AC6214" t="s">
        <v>40</v>
      </c>
    </row>
    <row r="6215" spans="1:29" ht="14.4" x14ac:dyDescent="0.3">
      <c r="A6215">
        <v>6213</v>
      </c>
      <c r="B6215" t="s">
        <v>6194</v>
      </c>
      <c r="C6215" t="s">
        <v>277</v>
      </c>
      <c r="D6215" t="s">
        <v>40</v>
      </c>
      <c r="E6215" t="s">
        <v>40</v>
      </c>
      <c r="F6215" t="s">
        <v>41</v>
      </c>
      <c r="G6215" t="s">
        <v>40</v>
      </c>
      <c r="H6215" s="26">
        <v>38353</v>
      </c>
      <c r="I6215" t="s">
        <v>42</v>
      </c>
      <c r="J6215" t="s">
        <v>43</v>
      </c>
      <c r="K6215" t="str">
        <f>IF(Table2[[#This Row],[Basis of Material Classification (System Side)*]]="Field inspection","Yes","No")</f>
        <v>No</v>
      </c>
      <c r="N6215" t="str">
        <f>Table2[[#This Row],[Basis of Material Classification (System Side)*]]</f>
        <v>Installation date after lead ban</v>
      </c>
      <c r="O6215" t="s">
        <v>41</v>
      </c>
      <c r="P6215" s="13">
        <v>38353</v>
      </c>
      <c r="Q6215" s="16" t="str">
        <f>Table2[[#This Row],[Service Line Size (inches) (System Side)]]</f>
        <v>5/8</v>
      </c>
      <c r="R6215" t="s">
        <v>43</v>
      </c>
      <c r="S6215" t="str">
        <f>IF(Table2[[#This Row],[Basis of Material Classification (Customer Side)*]]="Field inspection","Yes","No")</f>
        <v>No</v>
      </c>
      <c r="V6215" t="s">
        <v>43</v>
      </c>
      <c r="W6215" t="s">
        <v>44</v>
      </c>
      <c r="X6215" t="s">
        <v>44</v>
      </c>
      <c r="Z6215" t="s">
        <v>45</v>
      </c>
      <c r="AA6215" t="s">
        <v>46</v>
      </c>
      <c r="AB6215" t="s">
        <v>46</v>
      </c>
      <c r="AC6215" t="s">
        <v>40</v>
      </c>
    </row>
    <row r="6216" spans="1:29" ht="14.4" x14ac:dyDescent="0.3">
      <c r="A6216">
        <v>6214</v>
      </c>
      <c r="B6216" t="s">
        <v>6195</v>
      </c>
      <c r="C6216" t="s">
        <v>277</v>
      </c>
      <c r="D6216" t="s">
        <v>40</v>
      </c>
      <c r="E6216" t="s">
        <v>40</v>
      </c>
      <c r="F6216" t="s">
        <v>41</v>
      </c>
      <c r="G6216" t="s">
        <v>40</v>
      </c>
      <c r="H6216" s="26">
        <v>37987</v>
      </c>
      <c r="I6216" t="s">
        <v>42</v>
      </c>
      <c r="J6216" t="s">
        <v>43</v>
      </c>
      <c r="K6216" t="str">
        <f>IF(Table2[[#This Row],[Basis of Material Classification (System Side)*]]="Field inspection","Yes","No")</f>
        <v>No</v>
      </c>
      <c r="N6216" t="str">
        <f>Table2[[#This Row],[Basis of Material Classification (System Side)*]]</f>
        <v>Installation date after lead ban</v>
      </c>
      <c r="O6216" t="s">
        <v>41</v>
      </c>
      <c r="P6216" s="13">
        <v>38353</v>
      </c>
      <c r="Q6216" s="16" t="str">
        <f>Table2[[#This Row],[Service Line Size (inches) (System Side)]]</f>
        <v>5/8</v>
      </c>
      <c r="R6216" t="s">
        <v>43</v>
      </c>
      <c r="S6216" t="str">
        <f>IF(Table2[[#This Row],[Basis of Material Classification (Customer Side)*]]="Field inspection","Yes","No")</f>
        <v>No</v>
      </c>
      <c r="V6216" t="s">
        <v>43</v>
      </c>
      <c r="W6216" t="s">
        <v>44</v>
      </c>
      <c r="X6216" t="s">
        <v>44</v>
      </c>
      <c r="Z6216" t="s">
        <v>45</v>
      </c>
      <c r="AA6216" t="s">
        <v>46</v>
      </c>
      <c r="AB6216" t="s">
        <v>46</v>
      </c>
      <c r="AC6216" t="s">
        <v>40</v>
      </c>
    </row>
    <row r="6217" spans="1:29" ht="14.4" x14ac:dyDescent="0.3">
      <c r="A6217">
        <v>6215</v>
      </c>
      <c r="B6217" t="s">
        <v>6196</v>
      </c>
      <c r="C6217" t="s">
        <v>277</v>
      </c>
      <c r="D6217" t="s">
        <v>40</v>
      </c>
      <c r="E6217" t="s">
        <v>40</v>
      </c>
      <c r="F6217" t="s">
        <v>41</v>
      </c>
      <c r="G6217" t="s">
        <v>40</v>
      </c>
      <c r="H6217" s="26">
        <v>36526</v>
      </c>
      <c r="I6217" t="s">
        <v>42</v>
      </c>
      <c r="J6217" t="s">
        <v>43</v>
      </c>
      <c r="K6217" t="str">
        <f>IF(Table2[[#This Row],[Basis of Material Classification (System Side)*]]="Field inspection","Yes","No")</f>
        <v>No</v>
      </c>
      <c r="N6217" t="str">
        <f>Table2[[#This Row],[Basis of Material Classification (System Side)*]]</f>
        <v>Installation date after lead ban</v>
      </c>
      <c r="O6217" t="s">
        <v>41</v>
      </c>
      <c r="P6217" s="13">
        <v>37257</v>
      </c>
      <c r="Q6217" s="16" t="str">
        <f>Table2[[#This Row],[Service Line Size (inches) (System Side)]]</f>
        <v>5/8</v>
      </c>
      <c r="R6217" t="s">
        <v>43</v>
      </c>
      <c r="S6217" t="str">
        <f>IF(Table2[[#This Row],[Basis of Material Classification (Customer Side)*]]="Field inspection","Yes","No")</f>
        <v>No</v>
      </c>
      <c r="V6217" t="s">
        <v>43</v>
      </c>
      <c r="W6217" t="s">
        <v>44</v>
      </c>
      <c r="X6217" t="s">
        <v>44</v>
      </c>
      <c r="Z6217" t="s">
        <v>45</v>
      </c>
      <c r="AA6217" t="s">
        <v>46</v>
      </c>
      <c r="AB6217" t="s">
        <v>46</v>
      </c>
      <c r="AC6217" t="s">
        <v>40</v>
      </c>
    </row>
    <row r="6218" spans="1:29" ht="14.4" x14ac:dyDescent="0.3">
      <c r="A6218">
        <v>6216</v>
      </c>
      <c r="B6218" t="s">
        <v>6197</v>
      </c>
      <c r="C6218" t="s">
        <v>277</v>
      </c>
      <c r="D6218" t="s">
        <v>40</v>
      </c>
      <c r="E6218" t="s">
        <v>40</v>
      </c>
      <c r="F6218" t="s">
        <v>53</v>
      </c>
      <c r="G6218" t="s">
        <v>40</v>
      </c>
      <c r="H6218" s="26">
        <v>20455</v>
      </c>
      <c r="I6218" t="s">
        <v>42</v>
      </c>
      <c r="J6218" t="s">
        <v>65</v>
      </c>
      <c r="K6218" t="str">
        <f>IF(Table2[[#This Row],[Basis of Material Classification (System Side)*]]="Field inspection","Yes","No")</f>
        <v>Yes</v>
      </c>
      <c r="L6218" t="s">
        <v>66</v>
      </c>
      <c r="M6218" s="13">
        <v>45516</v>
      </c>
      <c r="O6218" t="s">
        <v>41</v>
      </c>
      <c r="P6218" s="13">
        <v>18264</v>
      </c>
      <c r="Q6218" s="16" t="str">
        <f>Table2[[#This Row],[Service Line Size (inches) (System Side)]]</f>
        <v>5/8</v>
      </c>
      <c r="R6218" t="s">
        <v>49</v>
      </c>
      <c r="S6218" t="str">
        <f>IF(Table2[[#This Row],[Basis of Material Classification (Customer Side)*]]="Field inspection","Yes","No")</f>
        <v>No</v>
      </c>
      <c r="V6218" t="s">
        <v>50</v>
      </c>
      <c r="W6218" t="s">
        <v>44</v>
      </c>
      <c r="X6218" t="s">
        <v>44</v>
      </c>
      <c r="Z6218" t="s">
        <v>45</v>
      </c>
      <c r="AA6218" t="s">
        <v>46</v>
      </c>
      <c r="AB6218" t="s">
        <v>46</v>
      </c>
      <c r="AC6218" t="s">
        <v>40</v>
      </c>
    </row>
    <row r="6219" spans="1:29" ht="14.4" x14ac:dyDescent="0.3">
      <c r="A6219">
        <v>6217</v>
      </c>
      <c r="B6219" t="s">
        <v>6198</v>
      </c>
      <c r="C6219" t="s">
        <v>277</v>
      </c>
      <c r="D6219" t="s">
        <v>40</v>
      </c>
      <c r="E6219" t="s">
        <v>40</v>
      </c>
      <c r="F6219" t="s">
        <v>41</v>
      </c>
      <c r="G6219" t="s">
        <v>40</v>
      </c>
      <c r="H6219" s="26">
        <v>40909</v>
      </c>
      <c r="I6219" t="s">
        <v>42</v>
      </c>
      <c r="J6219" t="s">
        <v>43</v>
      </c>
      <c r="K6219" t="str">
        <f>IF(Table2[[#This Row],[Basis of Material Classification (System Side)*]]="Field inspection","Yes","No")</f>
        <v>No</v>
      </c>
      <c r="N6219" t="str">
        <f>Table2[[#This Row],[Basis of Material Classification (System Side)*]]</f>
        <v>Installation date after lead ban</v>
      </c>
      <c r="O6219" t="s">
        <v>41</v>
      </c>
      <c r="P6219" s="13">
        <v>18264</v>
      </c>
      <c r="Q6219" s="16" t="str">
        <f>Table2[[#This Row],[Service Line Size (inches) (System Side)]]</f>
        <v>5/8</v>
      </c>
      <c r="R6219" t="s">
        <v>49</v>
      </c>
      <c r="S6219" t="str">
        <f>IF(Table2[[#This Row],[Basis of Material Classification (Customer Side)*]]="Field inspection","Yes","No")</f>
        <v>No</v>
      </c>
      <c r="V6219" t="s">
        <v>50</v>
      </c>
      <c r="W6219" t="s">
        <v>44</v>
      </c>
      <c r="X6219" t="s">
        <v>44</v>
      </c>
      <c r="Z6219" t="s">
        <v>45</v>
      </c>
      <c r="AA6219" t="s">
        <v>46</v>
      </c>
      <c r="AB6219" t="s">
        <v>46</v>
      </c>
      <c r="AC6219" t="s">
        <v>40</v>
      </c>
    </row>
    <row r="6220" spans="1:29" ht="14.4" x14ac:dyDescent="0.3">
      <c r="A6220">
        <v>6218</v>
      </c>
      <c r="B6220" t="s">
        <v>6199</v>
      </c>
      <c r="C6220" t="s">
        <v>277</v>
      </c>
      <c r="D6220" t="s">
        <v>40</v>
      </c>
      <c r="E6220" t="s">
        <v>40</v>
      </c>
      <c r="F6220" t="s">
        <v>41</v>
      </c>
      <c r="G6220" t="s">
        <v>40</v>
      </c>
      <c r="H6220" s="26">
        <v>28491</v>
      </c>
      <c r="I6220" t="s">
        <v>42</v>
      </c>
      <c r="J6220" t="s">
        <v>49</v>
      </c>
      <c r="K6220" t="str">
        <f>IF(Table2[[#This Row],[Basis of Material Classification (System Side)*]]="Field inspection","Yes","No")</f>
        <v>No</v>
      </c>
      <c r="N6220" t="s">
        <v>50</v>
      </c>
      <c r="O6220" t="s">
        <v>41</v>
      </c>
      <c r="P6220" s="13">
        <v>30317</v>
      </c>
      <c r="Q6220" s="16" t="str">
        <f>Table2[[#This Row],[Service Line Size (inches) (System Side)]]</f>
        <v>5/8</v>
      </c>
      <c r="R6220" t="s">
        <v>43</v>
      </c>
      <c r="S6220" t="str">
        <f>IF(Table2[[#This Row],[Basis of Material Classification (Customer Side)*]]="Field inspection","Yes","No")</f>
        <v>No</v>
      </c>
      <c r="V6220" t="s">
        <v>43</v>
      </c>
      <c r="W6220" t="s">
        <v>44</v>
      </c>
      <c r="X6220" t="s">
        <v>44</v>
      </c>
      <c r="Z6220" t="s">
        <v>45</v>
      </c>
      <c r="AA6220" t="s">
        <v>46</v>
      </c>
      <c r="AB6220" t="s">
        <v>46</v>
      </c>
      <c r="AC6220" t="s">
        <v>40</v>
      </c>
    </row>
    <row r="6221" spans="1:29" ht="14.4" x14ac:dyDescent="0.3">
      <c r="A6221">
        <v>6219</v>
      </c>
      <c r="B6221" t="s">
        <v>6200</v>
      </c>
      <c r="C6221" t="s">
        <v>277</v>
      </c>
      <c r="D6221" t="s">
        <v>40</v>
      </c>
      <c r="E6221" t="s">
        <v>40</v>
      </c>
      <c r="F6221" t="s">
        <v>41</v>
      </c>
      <c r="G6221" t="s">
        <v>40</v>
      </c>
      <c r="H6221" s="26">
        <v>24108</v>
      </c>
      <c r="I6221" t="s">
        <v>42</v>
      </c>
      <c r="J6221" t="s">
        <v>49</v>
      </c>
      <c r="K6221" t="str">
        <f>IF(Table2[[#This Row],[Basis of Material Classification (System Side)*]]="Field inspection","Yes","No")</f>
        <v>No</v>
      </c>
      <c r="N6221" t="s">
        <v>50</v>
      </c>
      <c r="O6221" t="s">
        <v>41</v>
      </c>
      <c r="P6221" s="13">
        <v>37622</v>
      </c>
      <c r="Q6221" s="16" t="str">
        <f>Table2[[#This Row],[Service Line Size (inches) (System Side)]]</f>
        <v>5/8</v>
      </c>
      <c r="R6221" t="s">
        <v>43</v>
      </c>
      <c r="S6221" t="str">
        <f>IF(Table2[[#This Row],[Basis of Material Classification (Customer Side)*]]="Field inspection","Yes","No")</f>
        <v>No</v>
      </c>
      <c r="V6221" t="s">
        <v>43</v>
      </c>
      <c r="W6221" t="s">
        <v>44</v>
      </c>
      <c r="X6221" t="s">
        <v>44</v>
      </c>
      <c r="Z6221" t="s">
        <v>45</v>
      </c>
      <c r="AA6221" t="s">
        <v>46</v>
      </c>
      <c r="AB6221" t="s">
        <v>46</v>
      </c>
      <c r="AC6221" t="s">
        <v>40</v>
      </c>
    </row>
    <row r="6222" spans="1:29" ht="14.4" x14ac:dyDescent="0.3">
      <c r="A6222">
        <v>6220</v>
      </c>
      <c r="B6222" t="s">
        <v>6201</v>
      </c>
      <c r="C6222" t="s">
        <v>277</v>
      </c>
      <c r="D6222" t="s">
        <v>40</v>
      </c>
      <c r="E6222" t="s">
        <v>40</v>
      </c>
      <c r="F6222" t="s">
        <v>41</v>
      </c>
      <c r="G6222" t="s">
        <v>40</v>
      </c>
      <c r="H6222" s="26">
        <v>36892</v>
      </c>
      <c r="I6222" t="s">
        <v>42</v>
      </c>
      <c r="J6222" t="s">
        <v>43</v>
      </c>
      <c r="K6222" t="str">
        <f>IF(Table2[[#This Row],[Basis of Material Classification (System Side)*]]="Field inspection","Yes","No")</f>
        <v>No</v>
      </c>
      <c r="N6222" t="str">
        <f>Table2[[#This Row],[Basis of Material Classification (System Side)*]]</f>
        <v>Installation date after lead ban</v>
      </c>
      <c r="O6222" t="s">
        <v>41</v>
      </c>
      <c r="P6222" s="13">
        <v>37622</v>
      </c>
      <c r="Q6222" s="16" t="str">
        <f>Table2[[#This Row],[Service Line Size (inches) (System Side)]]</f>
        <v>5/8</v>
      </c>
      <c r="R6222" t="s">
        <v>43</v>
      </c>
      <c r="S6222" t="str">
        <f>IF(Table2[[#This Row],[Basis of Material Classification (Customer Side)*]]="Field inspection","Yes","No")</f>
        <v>No</v>
      </c>
      <c r="V6222" t="s">
        <v>43</v>
      </c>
      <c r="W6222" t="s">
        <v>44</v>
      </c>
      <c r="X6222" t="s">
        <v>44</v>
      </c>
      <c r="Z6222" t="s">
        <v>45</v>
      </c>
      <c r="AA6222" t="s">
        <v>46</v>
      </c>
      <c r="AB6222" t="s">
        <v>46</v>
      </c>
      <c r="AC6222" t="s">
        <v>40</v>
      </c>
    </row>
    <row r="6223" spans="1:29" ht="14.4" x14ac:dyDescent="0.3">
      <c r="A6223">
        <v>6221</v>
      </c>
      <c r="B6223" t="s">
        <v>6202</v>
      </c>
      <c r="C6223" t="s">
        <v>277</v>
      </c>
      <c r="D6223" t="s">
        <v>40</v>
      </c>
      <c r="E6223" t="s">
        <v>40</v>
      </c>
      <c r="F6223" t="s">
        <v>41</v>
      </c>
      <c r="G6223" t="s">
        <v>40</v>
      </c>
      <c r="H6223" s="26">
        <v>20090</v>
      </c>
      <c r="I6223" t="s">
        <v>42</v>
      </c>
      <c r="J6223" t="s">
        <v>49</v>
      </c>
      <c r="K6223" t="str">
        <f>IF(Table2[[#This Row],[Basis of Material Classification (System Side)*]]="Field inspection","Yes","No")</f>
        <v>No</v>
      </c>
      <c r="N6223" t="s">
        <v>50</v>
      </c>
      <c r="O6223" t="s">
        <v>41</v>
      </c>
      <c r="P6223" s="13">
        <v>21551</v>
      </c>
      <c r="Q6223" s="16" t="str">
        <f>Table2[[#This Row],[Service Line Size (inches) (System Side)]]</f>
        <v>5/8</v>
      </c>
      <c r="R6223" t="s">
        <v>49</v>
      </c>
      <c r="S6223" t="str">
        <f>IF(Table2[[#This Row],[Basis of Material Classification (Customer Side)*]]="Field inspection","Yes","No")</f>
        <v>No</v>
      </c>
      <c r="V6223" t="s">
        <v>50</v>
      </c>
      <c r="W6223" t="s">
        <v>44</v>
      </c>
      <c r="X6223" t="s">
        <v>44</v>
      </c>
      <c r="Z6223" t="s">
        <v>45</v>
      </c>
      <c r="AA6223" t="s">
        <v>46</v>
      </c>
      <c r="AB6223" t="s">
        <v>46</v>
      </c>
      <c r="AC6223" t="s">
        <v>40</v>
      </c>
    </row>
    <row r="6224" spans="1:29" ht="14.4" x14ac:dyDescent="0.3">
      <c r="A6224">
        <v>6222</v>
      </c>
      <c r="B6224" t="s">
        <v>6203</v>
      </c>
      <c r="C6224" t="s">
        <v>277</v>
      </c>
      <c r="D6224" t="s">
        <v>40</v>
      </c>
      <c r="E6224" t="s">
        <v>40</v>
      </c>
      <c r="F6224" t="s">
        <v>53</v>
      </c>
      <c r="G6224" t="s">
        <v>40</v>
      </c>
      <c r="H6224" s="26">
        <v>36526</v>
      </c>
      <c r="I6224">
        <v>1</v>
      </c>
      <c r="J6224" t="s">
        <v>55</v>
      </c>
      <c r="K6224" t="str">
        <f>IF(Table2[[#This Row],[Basis of Material Classification (System Side)*]]="Field inspection","Yes","No")</f>
        <v>No</v>
      </c>
      <c r="O6224" t="s">
        <v>41</v>
      </c>
      <c r="P6224" s="13">
        <v>36892</v>
      </c>
      <c r="Q6224" s="16">
        <f>Table2[[#This Row],[Service Line Size (inches) (System Side)]]</f>
        <v>1</v>
      </c>
      <c r="R6224" t="s">
        <v>43</v>
      </c>
      <c r="S6224" t="str">
        <f>IF(Table2[[#This Row],[Basis of Material Classification (Customer Side)*]]="Field inspection","Yes","No")</f>
        <v>No</v>
      </c>
      <c r="V6224" t="s">
        <v>43</v>
      </c>
      <c r="W6224" t="s">
        <v>44</v>
      </c>
      <c r="X6224" t="s">
        <v>44</v>
      </c>
      <c r="Z6224" t="s">
        <v>58</v>
      </c>
      <c r="AA6224" t="s">
        <v>46</v>
      </c>
      <c r="AB6224" t="s">
        <v>46</v>
      </c>
      <c r="AC6224" t="s">
        <v>40</v>
      </c>
    </row>
    <row r="6225" spans="1:29" ht="14.4" x14ac:dyDescent="0.3">
      <c r="A6225">
        <v>6223</v>
      </c>
      <c r="B6225" t="s">
        <v>6204</v>
      </c>
      <c r="C6225" t="s">
        <v>277</v>
      </c>
      <c r="D6225" t="s">
        <v>40</v>
      </c>
      <c r="E6225" t="s">
        <v>40</v>
      </c>
      <c r="F6225" t="s">
        <v>41</v>
      </c>
      <c r="G6225" t="s">
        <v>40</v>
      </c>
      <c r="H6225" s="26">
        <v>32874</v>
      </c>
      <c r="I6225" t="s">
        <v>42</v>
      </c>
      <c r="J6225" t="s">
        <v>43</v>
      </c>
      <c r="K6225" t="str">
        <f>IF(Table2[[#This Row],[Basis of Material Classification (System Side)*]]="Field inspection","Yes","No")</f>
        <v>No</v>
      </c>
      <c r="N6225" t="str">
        <f>Table2[[#This Row],[Basis of Material Classification (System Side)*]]</f>
        <v>Installation date after lead ban</v>
      </c>
      <c r="O6225" t="s">
        <v>41</v>
      </c>
      <c r="P6225" s="13">
        <v>34700</v>
      </c>
      <c r="Q6225" s="16" t="str">
        <f>Table2[[#This Row],[Service Line Size (inches) (System Side)]]</f>
        <v>5/8</v>
      </c>
      <c r="R6225" t="s">
        <v>43</v>
      </c>
      <c r="S6225" t="str">
        <f>IF(Table2[[#This Row],[Basis of Material Classification (Customer Side)*]]="Field inspection","Yes","No")</f>
        <v>No</v>
      </c>
      <c r="V6225" t="s">
        <v>43</v>
      </c>
      <c r="W6225" t="s">
        <v>44</v>
      </c>
      <c r="X6225" t="s">
        <v>44</v>
      </c>
      <c r="Z6225" t="s">
        <v>45</v>
      </c>
      <c r="AA6225" t="s">
        <v>46</v>
      </c>
      <c r="AB6225" t="s">
        <v>46</v>
      </c>
      <c r="AC6225" t="s">
        <v>40</v>
      </c>
    </row>
    <row r="6226" spans="1:29" ht="14.4" x14ac:dyDescent="0.3">
      <c r="A6226">
        <v>6224</v>
      </c>
      <c r="B6226" t="s">
        <v>6205</v>
      </c>
      <c r="C6226" t="s">
        <v>277</v>
      </c>
      <c r="D6226" t="s">
        <v>40</v>
      </c>
      <c r="E6226" t="s">
        <v>40</v>
      </c>
      <c r="F6226" t="s">
        <v>41</v>
      </c>
      <c r="G6226" t="s">
        <v>40</v>
      </c>
      <c r="H6226" s="27"/>
      <c r="I6226" t="s">
        <v>42</v>
      </c>
      <c r="J6226" t="s">
        <v>49</v>
      </c>
      <c r="K6226" t="str">
        <f>IF(Table2[[#This Row],[Basis of Material Classification (System Side)*]]="Field inspection","Yes","No")</f>
        <v>No</v>
      </c>
      <c r="N6226" t="s">
        <v>50</v>
      </c>
      <c r="O6226" t="s">
        <v>70</v>
      </c>
      <c r="P6226" s="13">
        <v>23012</v>
      </c>
      <c r="Q6226" s="16" t="str">
        <f>Table2[[#This Row],[Service Line Size (inches) (System Side)]]</f>
        <v>5/8</v>
      </c>
      <c r="R6226" t="s">
        <v>65</v>
      </c>
      <c r="S6226" t="str">
        <f>IF(Table2[[#This Row],[Basis of Material Classification (Customer Side)*]]="Field inspection","Yes","No")</f>
        <v>Yes</v>
      </c>
      <c r="T6226" t="s">
        <v>71</v>
      </c>
      <c r="U6226" s="13">
        <v>45484</v>
      </c>
      <c r="V6226" t="s">
        <v>72</v>
      </c>
      <c r="W6226" t="s">
        <v>44</v>
      </c>
      <c r="X6226" t="s">
        <v>44</v>
      </c>
      <c r="Z6226" t="s">
        <v>45</v>
      </c>
      <c r="AA6226" t="s">
        <v>46</v>
      </c>
      <c r="AB6226" t="s">
        <v>46</v>
      </c>
      <c r="AC6226" t="s">
        <v>40</v>
      </c>
    </row>
    <row r="6227" spans="1:29" ht="14.4" x14ac:dyDescent="0.3">
      <c r="A6227">
        <v>6225</v>
      </c>
      <c r="B6227" t="s">
        <v>6206</v>
      </c>
      <c r="C6227" t="s">
        <v>277</v>
      </c>
      <c r="D6227" t="s">
        <v>40</v>
      </c>
      <c r="E6227" t="s">
        <v>40</v>
      </c>
      <c r="F6227" t="s">
        <v>41</v>
      </c>
      <c r="G6227" t="s">
        <v>40</v>
      </c>
      <c r="H6227" s="26">
        <v>28491</v>
      </c>
      <c r="I6227" t="s">
        <v>42</v>
      </c>
      <c r="J6227" t="s">
        <v>49</v>
      </c>
      <c r="K6227" t="str">
        <f>IF(Table2[[#This Row],[Basis of Material Classification (System Side)*]]="Field inspection","Yes","No")</f>
        <v>No</v>
      </c>
      <c r="N6227" t="s">
        <v>50</v>
      </c>
      <c r="O6227" t="s">
        <v>41</v>
      </c>
      <c r="P6227" s="13">
        <v>29952</v>
      </c>
      <c r="Q6227" s="16" t="str">
        <f>Table2[[#This Row],[Service Line Size (inches) (System Side)]]</f>
        <v>5/8</v>
      </c>
      <c r="R6227" t="s">
        <v>43</v>
      </c>
      <c r="S6227" t="str">
        <f>IF(Table2[[#This Row],[Basis of Material Classification (Customer Side)*]]="Field inspection","Yes","No")</f>
        <v>No</v>
      </c>
      <c r="V6227" t="s">
        <v>43</v>
      </c>
      <c r="W6227" t="s">
        <v>44</v>
      </c>
      <c r="X6227" t="s">
        <v>44</v>
      </c>
      <c r="Z6227" t="s">
        <v>45</v>
      </c>
      <c r="AA6227" t="s">
        <v>46</v>
      </c>
      <c r="AB6227" t="s">
        <v>46</v>
      </c>
      <c r="AC6227" t="s">
        <v>40</v>
      </c>
    </row>
    <row r="6228" spans="1:29" ht="14.4" x14ac:dyDescent="0.3">
      <c r="A6228">
        <v>6226</v>
      </c>
      <c r="B6228" t="s">
        <v>6207</v>
      </c>
      <c r="C6228" t="s">
        <v>277</v>
      </c>
      <c r="D6228" t="s">
        <v>40</v>
      </c>
      <c r="E6228" t="s">
        <v>40</v>
      </c>
      <c r="F6228" t="s">
        <v>53</v>
      </c>
      <c r="G6228" t="s">
        <v>40</v>
      </c>
      <c r="H6228" s="27"/>
      <c r="I6228" t="s">
        <v>189</v>
      </c>
      <c r="J6228" t="s">
        <v>55</v>
      </c>
      <c r="K6228" t="str">
        <f>IF(Table2[[#This Row],[Basis of Material Classification (System Side)*]]="Field inspection","Yes","No")</f>
        <v>No</v>
      </c>
      <c r="O6228" t="s">
        <v>53</v>
      </c>
      <c r="P6228" s="13">
        <v>10959</v>
      </c>
      <c r="Q6228" s="16" t="str">
        <f>Table2[[#This Row],[Service Line Size (inches) (System Side)]]</f>
        <v xml:space="preserve"> 3/4</v>
      </c>
      <c r="R6228" t="s">
        <v>55</v>
      </c>
      <c r="S6228" t="str">
        <f>IF(Table2[[#This Row],[Basis of Material Classification (Customer Side)*]]="Field inspection","Yes","No")</f>
        <v>No</v>
      </c>
      <c r="V6228" t="s">
        <v>72</v>
      </c>
      <c r="W6228" t="s">
        <v>44</v>
      </c>
      <c r="X6228" t="s">
        <v>44</v>
      </c>
      <c r="Z6228" t="s">
        <v>45</v>
      </c>
      <c r="AA6228" t="s">
        <v>46</v>
      </c>
      <c r="AB6228" t="s">
        <v>46</v>
      </c>
      <c r="AC6228" t="s">
        <v>40</v>
      </c>
    </row>
    <row r="6229" spans="1:29" ht="14.4" x14ac:dyDescent="0.3">
      <c r="A6229">
        <v>6227</v>
      </c>
      <c r="B6229" t="s">
        <v>6208</v>
      </c>
      <c r="C6229" t="s">
        <v>277</v>
      </c>
      <c r="D6229" t="s">
        <v>40</v>
      </c>
      <c r="E6229" t="s">
        <v>40</v>
      </c>
      <c r="F6229" t="s">
        <v>41</v>
      </c>
      <c r="G6229" t="s">
        <v>40</v>
      </c>
      <c r="H6229" s="26">
        <v>24108</v>
      </c>
      <c r="I6229" t="s">
        <v>42</v>
      </c>
      <c r="J6229" t="s">
        <v>49</v>
      </c>
      <c r="K6229" t="str">
        <f>IF(Table2[[#This Row],[Basis of Material Classification (System Side)*]]="Field inspection","Yes","No")</f>
        <v>No</v>
      </c>
      <c r="N6229" t="s">
        <v>50</v>
      </c>
      <c r="O6229" t="s">
        <v>41</v>
      </c>
      <c r="P6229" s="13">
        <v>20821</v>
      </c>
      <c r="Q6229" s="16" t="str">
        <f>Table2[[#This Row],[Service Line Size (inches) (System Side)]]</f>
        <v>5/8</v>
      </c>
      <c r="R6229" t="s">
        <v>49</v>
      </c>
      <c r="S6229" t="str">
        <f>IF(Table2[[#This Row],[Basis of Material Classification (Customer Side)*]]="Field inspection","Yes","No")</f>
        <v>No</v>
      </c>
      <c r="V6229" t="s">
        <v>50</v>
      </c>
      <c r="W6229" t="s">
        <v>44</v>
      </c>
      <c r="X6229" t="s">
        <v>44</v>
      </c>
      <c r="Z6229" t="s">
        <v>45</v>
      </c>
      <c r="AA6229" t="s">
        <v>46</v>
      </c>
      <c r="AB6229" t="s">
        <v>46</v>
      </c>
      <c r="AC6229" t="s">
        <v>40</v>
      </c>
    </row>
    <row r="6230" spans="1:29" ht="14.4" x14ac:dyDescent="0.3">
      <c r="A6230">
        <v>6228</v>
      </c>
      <c r="B6230" t="s">
        <v>6209</v>
      </c>
      <c r="C6230" t="s">
        <v>277</v>
      </c>
      <c r="D6230" t="s">
        <v>40</v>
      </c>
      <c r="E6230" t="s">
        <v>40</v>
      </c>
      <c r="F6230" t="s">
        <v>53</v>
      </c>
      <c r="G6230" t="s">
        <v>40</v>
      </c>
      <c r="H6230" s="26">
        <v>24108</v>
      </c>
      <c r="I6230" t="s">
        <v>54</v>
      </c>
      <c r="J6230" t="s">
        <v>55</v>
      </c>
      <c r="K6230" t="str">
        <f>IF(Table2[[#This Row],[Basis of Material Classification (System Side)*]]="Field inspection","Yes","No")</f>
        <v>No</v>
      </c>
      <c r="O6230" t="s">
        <v>41</v>
      </c>
      <c r="P6230" s="13">
        <v>38353</v>
      </c>
      <c r="Q6230" s="16" t="str">
        <f>Table2[[#This Row],[Service Line Size (inches) (System Side)]]</f>
        <v>3/4</v>
      </c>
      <c r="R6230" t="s">
        <v>43</v>
      </c>
      <c r="S6230" t="str">
        <f>IF(Table2[[#This Row],[Basis of Material Classification (Customer Side)*]]="Field inspection","Yes","No")</f>
        <v>No</v>
      </c>
      <c r="V6230" t="s">
        <v>43</v>
      </c>
      <c r="W6230" t="s">
        <v>44</v>
      </c>
      <c r="X6230" t="s">
        <v>44</v>
      </c>
      <c r="Z6230" t="s">
        <v>45</v>
      </c>
      <c r="AA6230" t="s">
        <v>46</v>
      </c>
      <c r="AB6230" t="s">
        <v>46</v>
      </c>
      <c r="AC6230" t="s">
        <v>40</v>
      </c>
    </row>
    <row r="6231" spans="1:29" ht="14.4" x14ac:dyDescent="0.3">
      <c r="A6231">
        <v>6229</v>
      </c>
      <c r="B6231" t="s">
        <v>6210</v>
      </c>
      <c r="C6231" t="s">
        <v>277</v>
      </c>
      <c r="D6231" t="s">
        <v>40</v>
      </c>
      <c r="E6231" t="s">
        <v>40</v>
      </c>
      <c r="F6231" t="s">
        <v>53</v>
      </c>
      <c r="G6231" t="s">
        <v>40</v>
      </c>
      <c r="H6231" s="26">
        <v>21186</v>
      </c>
      <c r="I6231" t="s">
        <v>42</v>
      </c>
      <c r="J6231" t="s">
        <v>55</v>
      </c>
      <c r="K6231" t="str">
        <f>IF(Table2[[#This Row],[Basis of Material Classification (System Side)*]]="Field inspection","Yes","No")</f>
        <v>No</v>
      </c>
      <c r="O6231" t="s">
        <v>41</v>
      </c>
      <c r="P6231" s="13">
        <v>22282</v>
      </c>
      <c r="Q6231" s="16" t="str">
        <f>Table2[[#This Row],[Service Line Size (inches) (System Side)]]</f>
        <v>5/8</v>
      </c>
      <c r="R6231" t="s">
        <v>49</v>
      </c>
      <c r="S6231" t="str">
        <f>IF(Table2[[#This Row],[Basis of Material Classification (Customer Side)*]]="Field inspection","Yes","No")</f>
        <v>No</v>
      </c>
      <c r="V6231" t="s">
        <v>50</v>
      </c>
      <c r="W6231" t="s">
        <v>44</v>
      </c>
      <c r="X6231" t="s">
        <v>44</v>
      </c>
      <c r="Z6231" t="s">
        <v>45</v>
      </c>
      <c r="AA6231" t="s">
        <v>46</v>
      </c>
      <c r="AB6231" t="s">
        <v>46</v>
      </c>
      <c r="AC6231" t="s">
        <v>40</v>
      </c>
    </row>
    <row r="6232" spans="1:29" ht="14.4" x14ac:dyDescent="0.3">
      <c r="A6232">
        <v>6230</v>
      </c>
      <c r="B6232" t="s">
        <v>6211</v>
      </c>
      <c r="C6232" t="s">
        <v>277</v>
      </c>
      <c r="D6232" t="s">
        <v>40</v>
      </c>
      <c r="E6232" t="s">
        <v>40</v>
      </c>
      <c r="F6232" t="s">
        <v>41</v>
      </c>
      <c r="G6232" t="s">
        <v>40</v>
      </c>
      <c r="H6232" s="26">
        <v>21916</v>
      </c>
      <c r="I6232" t="s">
        <v>42</v>
      </c>
      <c r="J6232" t="s">
        <v>49</v>
      </c>
      <c r="K6232" t="str">
        <f>IF(Table2[[#This Row],[Basis of Material Classification (System Side)*]]="Field inspection","Yes","No")</f>
        <v>No</v>
      </c>
      <c r="N6232" t="s">
        <v>50</v>
      </c>
      <c r="O6232" t="s">
        <v>41</v>
      </c>
      <c r="P6232" s="13">
        <v>22282</v>
      </c>
      <c r="Q6232" s="16" t="str">
        <f>Table2[[#This Row],[Service Line Size (inches) (System Side)]]</f>
        <v>5/8</v>
      </c>
      <c r="R6232" t="s">
        <v>49</v>
      </c>
      <c r="S6232" t="str">
        <f>IF(Table2[[#This Row],[Basis of Material Classification (Customer Side)*]]="Field inspection","Yes","No")</f>
        <v>No</v>
      </c>
      <c r="V6232" t="s">
        <v>50</v>
      </c>
      <c r="W6232" t="s">
        <v>44</v>
      </c>
      <c r="X6232" t="s">
        <v>44</v>
      </c>
      <c r="Z6232" t="s">
        <v>45</v>
      </c>
      <c r="AA6232" t="s">
        <v>46</v>
      </c>
      <c r="AB6232" t="s">
        <v>46</v>
      </c>
      <c r="AC6232" t="s">
        <v>40</v>
      </c>
    </row>
    <row r="6233" spans="1:29" ht="14.4" x14ac:dyDescent="0.3">
      <c r="A6233">
        <v>6231</v>
      </c>
      <c r="B6233" t="s">
        <v>6212</v>
      </c>
      <c r="C6233" t="s">
        <v>277</v>
      </c>
      <c r="D6233" t="s">
        <v>40</v>
      </c>
      <c r="E6233" t="s">
        <v>40</v>
      </c>
      <c r="F6233" t="s">
        <v>41</v>
      </c>
      <c r="G6233" t="s">
        <v>40</v>
      </c>
      <c r="H6233" s="26">
        <v>26665</v>
      </c>
      <c r="I6233" t="s">
        <v>42</v>
      </c>
      <c r="J6233" t="s">
        <v>49</v>
      </c>
      <c r="K6233" t="str">
        <f>IF(Table2[[#This Row],[Basis of Material Classification (System Side)*]]="Field inspection","Yes","No")</f>
        <v>No</v>
      </c>
      <c r="N6233" t="s">
        <v>50</v>
      </c>
      <c r="O6233" t="s">
        <v>41</v>
      </c>
      <c r="P6233" s="13">
        <v>26299</v>
      </c>
      <c r="Q6233" s="16" t="str">
        <f>Table2[[#This Row],[Service Line Size (inches) (System Side)]]</f>
        <v>5/8</v>
      </c>
      <c r="R6233" t="s">
        <v>49</v>
      </c>
      <c r="S6233" t="str">
        <f>IF(Table2[[#This Row],[Basis of Material Classification (Customer Side)*]]="Field inspection","Yes","No")</f>
        <v>No</v>
      </c>
      <c r="V6233" t="s">
        <v>50</v>
      </c>
      <c r="W6233" t="s">
        <v>44</v>
      </c>
      <c r="X6233" t="s">
        <v>44</v>
      </c>
      <c r="Z6233" t="s">
        <v>45</v>
      </c>
      <c r="AA6233" t="s">
        <v>46</v>
      </c>
      <c r="AB6233" t="s">
        <v>46</v>
      </c>
      <c r="AC6233" t="s">
        <v>40</v>
      </c>
    </row>
    <row r="6234" spans="1:29" ht="14.4" x14ac:dyDescent="0.3">
      <c r="A6234">
        <v>6232</v>
      </c>
      <c r="B6234" t="s">
        <v>6213</v>
      </c>
      <c r="C6234" t="s">
        <v>277</v>
      </c>
      <c r="D6234" t="s">
        <v>40</v>
      </c>
      <c r="E6234" t="s">
        <v>40</v>
      </c>
      <c r="F6234" t="s">
        <v>41</v>
      </c>
      <c r="G6234" t="s">
        <v>40</v>
      </c>
      <c r="H6234" s="26">
        <v>36892</v>
      </c>
      <c r="I6234">
        <v>1</v>
      </c>
      <c r="J6234" t="s">
        <v>43</v>
      </c>
      <c r="K6234" t="str">
        <f>IF(Table2[[#This Row],[Basis of Material Classification (System Side)*]]="Field inspection","Yes","No")</f>
        <v>No</v>
      </c>
      <c r="N6234" t="str">
        <f>Table2[[#This Row],[Basis of Material Classification (System Side)*]]</f>
        <v>Installation date after lead ban</v>
      </c>
      <c r="O6234" t="s">
        <v>41</v>
      </c>
      <c r="P6234" s="13">
        <v>38353</v>
      </c>
      <c r="Q6234" s="16">
        <f>Table2[[#This Row],[Service Line Size (inches) (System Side)]]</f>
        <v>1</v>
      </c>
      <c r="R6234" t="s">
        <v>43</v>
      </c>
      <c r="S6234" t="str">
        <f>IF(Table2[[#This Row],[Basis of Material Classification (Customer Side)*]]="Field inspection","Yes","No")</f>
        <v>No</v>
      </c>
      <c r="V6234" t="s">
        <v>43</v>
      </c>
      <c r="W6234" t="s">
        <v>44</v>
      </c>
      <c r="X6234" t="s">
        <v>44</v>
      </c>
      <c r="Z6234" t="s">
        <v>58</v>
      </c>
      <c r="AA6234" t="s">
        <v>46</v>
      </c>
      <c r="AB6234" t="s">
        <v>46</v>
      </c>
      <c r="AC6234" t="s">
        <v>40</v>
      </c>
    </row>
    <row r="6235" spans="1:29" ht="14.4" x14ac:dyDescent="0.3">
      <c r="A6235">
        <v>6233</v>
      </c>
      <c r="B6235" t="s">
        <v>6214</v>
      </c>
      <c r="C6235" t="s">
        <v>277</v>
      </c>
      <c r="D6235" t="s">
        <v>40</v>
      </c>
      <c r="E6235" t="s">
        <v>40</v>
      </c>
      <c r="F6235" t="s">
        <v>41</v>
      </c>
      <c r="G6235" t="s">
        <v>40</v>
      </c>
      <c r="H6235" s="26">
        <v>37987</v>
      </c>
      <c r="I6235" t="s">
        <v>42</v>
      </c>
      <c r="J6235" t="s">
        <v>43</v>
      </c>
      <c r="K6235" t="str">
        <f>IF(Table2[[#This Row],[Basis of Material Classification (System Side)*]]="Field inspection","Yes","No")</f>
        <v>No</v>
      </c>
      <c r="N6235" t="str">
        <f>Table2[[#This Row],[Basis of Material Classification (System Side)*]]</f>
        <v>Installation date after lead ban</v>
      </c>
      <c r="O6235" t="s">
        <v>41</v>
      </c>
      <c r="P6235" s="13">
        <v>38353</v>
      </c>
      <c r="Q6235" s="16" t="str">
        <f>Table2[[#This Row],[Service Line Size (inches) (System Side)]]</f>
        <v>5/8</v>
      </c>
      <c r="R6235" t="s">
        <v>43</v>
      </c>
      <c r="S6235" t="str">
        <f>IF(Table2[[#This Row],[Basis of Material Classification (Customer Side)*]]="Field inspection","Yes","No")</f>
        <v>No</v>
      </c>
      <c r="V6235" t="s">
        <v>43</v>
      </c>
      <c r="W6235" t="s">
        <v>44</v>
      </c>
      <c r="X6235" t="s">
        <v>44</v>
      </c>
      <c r="Z6235" t="s">
        <v>45</v>
      </c>
      <c r="AA6235" t="s">
        <v>46</v>
      </c>
      <c r="AB6235" t="s">
        <v>46</v>
      </c>
      <c r="AC6235" t="s">
        <v>40</v>
      </c>
    </row>
    <row r="6236" spans="1:29" ht="14.4" x14ac:dyDescent="0.3">
      <c r="A6236">
        <v>6234</v>
      </c>
      <c r="B6236" t="s">
        <v>6215</v>
      </c>
      <c r="C6236" t="s">
        <v>277</v>
      </c>
      <c r="D6236" t="s">
        <v>40</v>
      </c>
      <c r="E6236" t="s">
        <v>40</v>
      </c>
      <c r="F6236" t="s">
        <v>53</v>
      </c>
      <c r="G6236" t="s">
        <v>40</v>
      </c>
      <c r="H6236" s="26">
        <v>27760</v>
      </c>
      <c r="I6236" t="s">
        <v>42</v>
      </c>
      <c r="J6236" t="s">
        <v>65</v>
      </c>
      <c r="K6236" t="str">
        <f>IF(Table2[[#This Row],[Basis of Material Classification (System Side)*]]="Field inspection","Yes","No")</f>
        <v>Yes</v>
      </c>
      <c r="L6236" t="s">
        <v>66</v>
      </c>
      <c r="M6236" s="13">
        <v>45481</v>
      </c>
      <c r="O6236" t="s">
        <v>41</v>
      </c>
      <c r="P6236" s="13">
        <v>25569</v>
      </c>
      <c r="Q6236" s="16" t="str">
        <f>Table2[[#This Row],[Service Line Size (inches) (System Side)]]</f>
        <v>5/8</v>
      </c>
      <c r="R6236" t="s">
        <v>49</v>
      </c>
      <c r="S6236" t="str">
        <f>IF(Table2[[#This Row],[Basis of Material Classification (Customer Side)*]]="Field inspection","Yes","No")</f>
        <v>No</v>
      </c>
      <c r="V6236" t="s">
        <v>50</v>
      </c>
      <c r="W6236" t="s">
        <v>44</v>
      </c>
      <c r="X6236" t="s">
        <v>44</v>
      </c>
      <c r="Z6236" t="s">
        <v>58</v>
      </c>
      <c r="AA6236" t="s">
        <v>46</v>
      </c>
      <c r="AB6236" t="s">
        <v>46</v>
      </c>
      <c r="AC6236" t="s">
        <v>40</v>
      </c>
    </row>
    <row r="6237" spans="1:29" ht="14.4" x14ac:dyDescent="0.3">
      <c r="A6237">
        <v>6235</v>
      </c>
      <c r="B6237" t="s">
        <v>6216</v>
      </c>
      <c r="C6237" t="s">
        <v>277</v>
      </c>
      <c r="D6237" t="s">
        <v>40</v>
      </c>
      <c r="E6237" t="s">
        <v>40</v>
      </c>
      <c r="F6237" t="s">
        <v>41</v>
      </c>
      <c r="G6237" t="s">
        <v>40</v>
      </c>
      <c r="H6237" s="26">
        <v>27395</v>
      </c>
      <c r="I6237" t="s">
        <v>42</v>
      </c>
      <c r="J6237" t="s">
        <v>49</v>
      </c>
      <c r="K6237" t="str">
        <f>IF(Table2[[#This Row],[Basis of Material Classification (System Side)*]]="Field inspection","Yes","No")</f>
        <v>No</v>
      </c>
      <c r="N6237" t="s">
        <v>50</v>
      </c>
      <c r="O6237" t="s">
        <v>41</v>
      </c>
      <c r="P6237" s="13">
        <v>28491</v>
      </c>
      <c r="Q6237" s="16" t="str">
        <f>Table2[[#This Row],[Service Line Size (inches) (System Side)]]</f>
        <v>5/8</v>
      </c>
      <c r="R6237" t="s">
        <v>49</v>
      </c>
      <c r="S6237" t="str">
        <f>IF(Table2[[#This Row],[Basis of Material Classification (Customer Side)*]]="Field inspection","Yes","No")</f>
        <v>No</v>
      </c>
      <c r="V6237" t="s">
        <v>50</v>
      </c>
      <c r="W6237" t="s">
        <v>44</v>
      </c>
      <c r="X6237" t="s">
        <v>44</v>
      </c>
      <c r="Z6237" t="s">
        <v>45</v>
      </c>
      <c r="AA6237" t="s">
        <v>46</v>
      </c>
      <c r="AB6237" t="s">
        <v>46</v>
      </c>
      <c r="AC6237" t="s">
        <v>40</v>
      </c>
    </row>
    <row r="6238" spans="1:29" ht="14.4" x14ac:dyDescent="0.3">
      <c r="A6238">
        <v>6236</v>
      </c>
      <c r="B6238" t="s">
        <v>6217</v>
      </c>
      <c r="C6238" t="s">
        <v>277</v>
      </c>
      <c r="D6238" t="s">
        <v>40</v>
      </c>
      <c r="E6238" t="s">
        <v>40</v>
      </c>
      <c r="F6238" t="s">
        <v>41</v>
      </c>
      <c r="G6238" t="s">
        <v>40</v>
      </c>
      <c r="H6238" s="26">
        <v>40909</v>
      </c>
      <c r="I6238" t="s">
        <v>42</v>
      </c>
      <c r="J6238" t="s">
        <v>43</v>
      </c>
      <c r="K6238" t="str">
        <f>IF(Table2[[#This Row],[Basis of Material Classification (System Side)*]]="Field inspection","Yes","No")</f>
        <v>No</v>
      </c>
      <c r="N6238" t="str">
        <f>Table2[[#This Row],[Basis of Material Classification (System Side)*]]</f>
        <v>Installation date after lead ban</v>
      </c>
      <c r="O6238" t="s">
        <v>132</v>
      </c>
      <c r="P6238" s="13">
        <v>20455</v>
      </c>
      <c r="Q6238" s="16" t="str">
        <f>Table2[[#This Row],[Service Line Size (inches) (System Side)]]</f>
        <v>5/8</v>
      </c>
      <c r="R6238" t="s">
        <v>65</v>
      </c>
      <c r="S6238" t="str">
        <f>IF(Table2[[#This Row],[Basis of Material Classification (Customer Side)*]]="Field inspection","Yes","No")</f>
        <v>Yes</v>
      </c>
      <c r="T6238" t="s">
        <v>71</v>
      </c>
      <c r="U6238" s="13">
        <v>45484</v>
      </c>
      <c r="V6238" t="s">
        <v>72</v>
      </c>
      <c r="W6238" t="s">
        <v>44</v>
      </c>
      <c r="X6238" t="s">
        <v>44</v>
      </c>
      <c r="Z6238" t="s">
        <v>45</v>
      </c>
      <c r="AA6238" t="s">
        <v>46</v>
      </c>
      <c r="AB6238" t="s">
        <v>46</v>
      </c>
      <c r="AC6238" t="s">
        <v>40</v>
      </c>
    </row>
    <row r="6239" spans="1:29" ht="14.4" x14ac:dyDescent="0.3">
      <c r="A6239">
        <v>6237</v>
      </c>
      <c r="B6239" t="s">
        <v>6218</v>
      </c>
      <c r="C6239" t="s">
        <v>277</v>
      </c>
      <c r="D6239" t="s">
        <v>40</v>
      </c>
      <c r="E6239" t="s">
        <v>40</v>
      </c>
      <c r="F6239" t="s">
        <v>41</v>
      </c>
      <c r="G6239" t="s">
        <v>40</v>
      </c>
      <c r="H6239" s="26">
        <v>29587</v>
      </c>
      <c r="I6239" t="s">
        <v>42</v>
      </c>
      <c r="J6239" t="s">
        <v>43</v>
      </c>
      <c r="K6239" t="str">
        <f>IF(Table2[[#This Row],[Basis of Material Classification (System Side)*]]="Field inspection","Yes","No")</f>
        <v>No</v>
      </c>
      <c r="N6239" t="str">
        <f>Table2[[#This Row],[Basis of Material Classification (System Side)*]]</f>
        <v>Installation date after lead ban</v>
      </c>
      <c r="O6239" t="s">
        <v>41</v>
      </c>
      <c r="P6239" s="13">
        <v>30317</v>
      </c>
      <c r="Q6239" s="16" t="str">
        <f>Table2[[#This Row],[Service Line Size (inches) (System Side)]]</f>
        <v>5/8</v>
      </c>
      <c r="R6239" t="s">
        <v>43</v>
      </c>
      <c r="S6239" t="str">
        <f>IF(Table2[[#This Row],[Basis of Material Classification (Customer Side)*]]="Field inspection","Yes","No")</f>
        <v>No</v>
      </c>
      <c r="V6239" t="s">
        <v>43</v>
      </c>
      <c r="W6239" t="s">
        <v>44</v>
      </c>
      <c r="X6239" t="s">
        <v>44</v>
      </c>
      <c r="Z6239" t="s">
        <v>45</v>
      </c>
      <c r="AA6239" t="s">
        <v>46</v>
      </c>
      <c r="AB6239" t="s">
        <v>46</v>
      </c>
      <c r="AC6239" t="s">
        <v>40</v>
      </c>
    </row>
    <row r="6240" spans="1:29" ht="14.4" x14ac:dyDescent="0.3">
      <c r="A6240">
        <v>6238</v>
      </c>
      <c r="B6240" t="s">
        <v>6219</v>
      </c>
      <c r="C6240" t="s">
        <v>277</v>
      </c>
      <c r="D6240" t="s">
        <v>40</v>
      </c>
      <c r="E6240" t="s">
        <v>40</v>
      </c>
      <c r="F6240" t="s">
        <v>41</v>
      </c>
      <c r="G6240" t="s">
        <v>40</v>
      </c>
      <c r="H6240" s="27"/>
      <c r="I6240" t="s">
        <v>42</v>
      </c>
      <c r="J6240" t="s">
        <v>49</v>
      </c>
      <c r="K6240" t="str">
        <f>IF(Table2[[#This Row],[Basis of Material Classification (System Side)*]]="Field inspection","Yes","No")</f>
        <v>No</v>
      </c>
      <c r="N6240" t="s">
        <v>50</v>
      </c>
      <c r="O6240" t="s">
        <v>41</v>
      </c>
      <c r="P6240" s="13">
        <v>35431</v>
      </c>
      <c r="Q6240" s="16" t="str">
        <f>Table2[[#This Row],[Service Line Size (inches) (System Side)]]</f>
        <v>5/8</v>
      </c>
      <c r="R6240" t="s">
        <v>43</v>
      </c>
      <c r="S6240" t="str">
        <f>IF(Table2[[#This Row],[Basis of Material Classification (Customer Side)*]]="Field inspection","Yes","No")</f>
        <v>No</v>
      </c>
      <c r="V6240" t="s">
        <v>43</v>
      </c>
      <c r="W6240" t="s">
        <v>44</v>
      </c>
      <c r="X6240" t="s">
        <v>44</v>
      </c>
      <c r="Z6240" t="s">
        <v>45</v>
      </c>
      <c r="AA6240" t="s">
        <v>46</v>
      </c>
      <c r="AB6240" t="s">
        <v>46</v>
      </c>
      <c r="AC6240" t="s">
        <v>40</v>
      </c>
    </row>
    <row r="6241" spans="1:29" ht="14.4" x14ac:dyDescent="0.3">
      <c r="A6241">
        <v>6239</v>
      </c>
      <c r="B6241" t="s">
        <v>6220</v>
      </c>
      <c r="C6241" t="s">
        <v>277</v>
      </c>
      <c r="D6241" t="s">
        <v>40</v>
      </c>
      <c r="E6241" t="s">
        <v>40</v>
      </c>
      <c r="F6241" t="s">
        <v>41</v>
      </c>
      <c r="G6241" t="s">
        <v>40</v>
      </c>
      <c r="H6241" s="26">
        <v>36526</v>
      </c>
      <c r="I6241" t="s">
        <v>42</v>
      </c>
      <c r="J6241" t="s">
        <v>43</v>
      </c>
      <c r="K6241" t="str">
        <f>IF(Table2[[#This Row],[Basis of Material Classification (System Side)*]]="Field inspection","Yes","No")</f>
        <v>No</v>
      </c>
      <c r="N6241" t="str">
        <f>Table2[[#This Row],[Basis of Material Classification (System Side)*]]</f>
        <v>Installation date after lead ban</v>
      </c>
      <c r="O6241" t="s">
        <v>41</v>
      </c>
      <c r="P6241" s="13">
        <v>36892</v>
      </c>
      <c r="Q6241" s="16" t="str">
        <f>Table2[[#This Row],[Service Line Size (inches) (System Side)]]</f>
        <v>5/8</v>
      </c>
      <c r="R6241" t="s">
        <v>43</v>
      </c>
      <c r="S6241" t="str">
        <f>IF(Table2[[#This Row],[Basis of Material Classification (Customer Side)*]]="Field inspection","Yes","No")</f>
        <v>No</v>
      </c>
      <c r="V6241" t="s">
        <v>43</v>
      </c>
      <c r="W6241" t="s">
        <v>44</v>
      </c>
      <c r="X6241" t="s">
        <v>44</v>
      </c>
      <c r="Z6241" t="s">
        <v>45</v>
      </c>
      <c r="AA6241" t="s">
        <v>46</v>
      </c>
      <c r="AB6241" t="s">
        <v>46</v>
      </c>
      <c r="AC6241" t="s">
        <v>40</v>
      </c>
    </row>
    <row r="6242" spans="1:29" ht="14.4" x14ac:dyDescent="0.3">
      <c r="A6242">
        <v>6240</v>
      </c>
      <c r="B6242" t="s">
        <v>6221</v>
      </c>
      <c r="C6242" t="s">
        <v>277</v>
      </c>
      <c r="D6242" t="s">
        <v>40</v>
      </c>
      <c r="E6242" t="s">
        <v>40</v>
      </c>
      <c r="F6242" t="s">
        <v>41</v>
      </c>
      <c r="G6242" t="s">
        <v>40</v>
      </c>
      <c r="H6242" s="26">
        <v>23377</v>
      </c>
      <c r="I6242" t="s">
        <v>42</v>
      </c>
      <c r="J6242" t="s">
        <v>49</v>
      </c>
      <c r="K6242" t="str">
        <f>IF(Table2[[#This Row],[Basis of Material Classification (System Side)*]]="Field inspection","Yes","No")</f>
        <v>No</v>
      </c>
      <c r="N6242" t="s">
        <v>50</v>
      </c>
      <c r="O6242" t="s">
        <v>41</v>
      </c>
      <c r="P6242" s="13">
        <v>25569</v>
      </c>
      <c r="Q6242" s="16" t="str">
        <f>Table2[[#This Row],[Service Line Size (inches) (System Side)]]</f>
        <v>5/8</v>
      </c>
      <c r="R6242" t="s">
        <v>49</v>
      </c>
      <c r="S6242" t="str">
        <f>IF(Table2[[#This Row],[Basis of Material Classification (Customer Side)*]]="Field inspection","Yes","No")</f>
        <v>No</v>
      </c>
      <c r="V6242" t="s">
        <v>50</v>
      </c>
      <c r="W6242" t="s">
        <v>44</v>
      </c>
      <c r="X6242" t="s">
        <v>44</v>
      </c>
      <c r="Z6242" t="s">
        <v>45</v>
      </c>
      <c r="AA6242" t="s">
        <v>46</v>
      </c>
      <c r="AB6242" t="s">
        <v>46</v>
      </c>
      <c r="AC6242" t="s">
        <v>40</v>
      </c>
    </row>
    <row r="6243" spans="1:29" ht="14.4" x14ac:dyDescent="0.3">
      <c r="A6243">
        <v>6241</v>
      </c>
      <c r="B6243" t="s">
        <v>6222</v>
      </c>
      <c r="C6243" t="s">
        <v>277</v>
      </c>
      <c r="D6243" t="s">
        <v>40</v>
      </c>
      <c r="E6243" t="s">
        <v>40</v>
      </c>
      <c r="F6243" t="s">
        <v>41</v>
      </c>
      <c r="G6243" t="s">
        <v>40</v>
      </c>
      <c r="H6243" s="26">
        <v>24108</v>
      </c>
      <c r="I6243" t="s">
        <v>42</v>
      </c>
      <c r="J6243" t="s">
        <v>49</v>
      </c>
      <c r="K6243" t="str">
        <f>IF(Table2[[#This Row],[Basis of Material Classification (System Side)*]]="Field inspection","Yes","No")</f>
        <v>No</v>
      </c>
      <c r="N6243" t="s">
        <v>50</v>
      </c>
      <c r="O6243" t="s">
        <v>41</v>
      </c>
      <c r="P6243" s="13">
        <v>18264</v>
      </c>
      <c r="Q6243" s="16" t="str">
        <f>Table2[[#This Row],[Service Line Size (inches) (System Side)]]</f>
        <v>5/8</v>
      </c>
      <c r="R6243" t="s">
        <v>49</v>
      </c>
      <c r="S6243" t="str">
        <f>IF(Table2[[#This Row],[Basis of Material Classification (Customer Side)*]]="Field inspection","Yes","No")</f>
        <v>No</v>
      </c>
      <c r="V6243" t="s">
        <v>50</v>
      </c>
      <c r="W6243" t="s">
        <v>44</v>
      </c>
      <c r="X6243" t="s">
        <v>44</v>
      </c>
      <c r="Z6243" t="s">
        <v>45</v>
      </c>
      <c r="AA6243" t="s">
        <v>46</v>
      </c>
      <c r="AB6243" t="s">
        <v>46</v>
      </c>
      <c r="AC6243" t="s">
        <v>40</v>
      </c>
    </row>
    <row r="6244" spans="1:29" ht="14.4" x14ac:dyDescent="0.3">
      <c r="A6244">
        <v>6242</v>
      </c>
      <c r="B6244" t="s">
        <v>6223</v>
      </c>
      <c r="C6244" t="s">
        <v>277</v>
      </c>
      <c r="D6244" t="s">
        <v>40</v>
      </c>
      <c r="E6244" t="s">
        <v>40</v>
      </c>
      <c r="F6244" t="s">
        <v>41</v>
      </c>
      <c r="G6244" t="s">
        <v>40</v>
      </c>
      <c r="H6244" s="26">
        <v>24108</v>
      </c>
      <c r="I6244" t="s">
        <v>42</v>
      </c>
      <c r="J6244" t="s">
        <v>49</v>
      </c>
      <c r="K6244" t="str">
        <f>IF(Table2[[#This Row],[Basis of Material Classification (System Side)*]]="Field inspection","Yes","No")</f>
        <v>No</v>
      </c>
      <c r="N6244" t="s">
        <v>50</v>
      </c>
      <c r="O6244" t="s">
        <v>41</v>
      </c>
      <c r="P6244" s="13">
        <v>25569</v>
      </c>
      <c r="Q6244" s="16" t="str">
        <f>Table2[[#This Row],[Service Line Size (inches) (System Side)]]</f>
        <v>5/8</v>
      </c>
      <c r="R6244" t="s">
        <v>49</v>
      </c>
      <c r="S6244" t="str">
        <f>IF(Table2[[#This Row],[Basis of Material Classification (Customer Side)*]]="Field inspection","Yes","No")</f>
        <v>No</v>
      </c>
      <c r="V6244" t="s">
        <v>50</v>
      </c>
      <c r="W6244" t="s">
        <v>44</v>
      </c>
      <c r="X6244" t="s">
        <v>44</v>
      </c>
      <c r="Z6244" t="s">
        <v>58</v>
      </c>
      <c r="AA6244" t="s">
        <v>46</v>
      </c>
      <c r="AB6244" t="s">
        <v>46</v>
      </c>
      <c r="AC6244" t="s">
        <v>40</v>
      </c>
    </row>
    <row r="6245" spans="1:29" ht="14.4" x14ac:dyDescent="0.3">
      <c r="A6245">
        <v>6243</v>
      </c>
      <c r="B6245" t="s">
        <v>6224</v>
      </c>
      <c r="C6245" t="s">
        <v>277</v>
      </c>
      <c r="D6245" t="s">
        <v>40</v>
      </c>
      <c r="E6245" t="s">
        <v>40</v>
      </c>
      <c r="F6245" t="s">
        <v>41</v>
      </c>
      <c r="G6245" t="s">
        <v>40</v>
      </c>
      <c r="H6245" s="26">
        <v>31778</v>
      </c>
      <c r="I6245" t="s">
        <v>42</v>
      </c>
      <c r="J6245" t="s">
        <v>43</v>
      </c>
      <c r="K6245" t="str">
        <f>IF(Table2[[#This Row],[Basis of Material Classification (System Side)*]]="Field inspection","Yes","No")</f>
        <v>No</v>
      </c>
      <c r="N6245" t="str">
        <f>Table2[[#This Row],[Basis of Material Classification (System Side)*]]</f>
        <v>Installation date after lead ban</v>
      </c>
      <c r="O6245" t="s">
        <v>41</v>
      </c>
      <c r="P6245" s="13">
        <v>31778</v>
      </c>
      <c r="Q6245" s="16" t="str">
        <f>Table2[[#This Row],[Service Line Size (inches) (System Side)]]</f>
        <v>5/8</v>
      </c>
      <c r="R6245" t="s">
        <v>43</v>
      </c>
      <c r="S6245" t="str">
        <f>IF(Table2[[#This Row],[Basis of Material Classification (Customer Side)*]]="Field inspection","Yes","No")</f>
        <v>No</v>
      </c>
      <c r="V6245" t="s">
        <v>43</v>
      </c>
      <c r="W6245" t="s">
        <v>44</v>
      </c>
      <c r="X6245" t="s">
        <v>44</v>
      </c>
      <c r="Z6245" t="s">
        <v>45</v>
      </c>
      <c r="AA6245" t="s">
        <v>46</v>
      </c>
      <c r="AB6245" t="s">
        <v>46</v>
      </c>
      <c r="AC6245" t="s">
        <v>40</v>
      </c>
    </row>
    <row r="6246" spans="1:29" ht="14.4" x14ac:dyDescent="0.3">
      <c r="A6246">
        <v>6244</v>
      </c>
      <c r="B6246" t="s">
        <v>6225</v>
      </c>
      <c r="C6246" t="s">
        <v>277</v>
      </c>
      <c r="D6246" t="s">
        <v>40</v>
      </c>
      <c r="E6246" t="s">
        <v>40</v>
      </c>
      <c r="F6246" t="s">
        <v>41</v>
      </c>
      <c r="G6246" t="s">
        <v>40</v>
      </c>
      <c r="H6246" s="26">
        <v>31048</v>
      </c>
      <c r="I6246" t="s">
        <v>42</v>
      </c>
      <c r="J6246" t="s">
        <v>43</v>
      </c>
      <c r="K6246" t="str">
        <f>IF(Table2[[#This Row],[Basis of Material Classification (System Side)*]]="Field inspection","Yes","No")</f>
        <v>No</v>
      </c>
      <c r="N6246" t="str">
        <f>Table2[[#This Row],[Basis of Material Classification (System Side)*]]</f>
        <v>Installation date after lead ban</v>
      </c>
      <c r="O6246" t="s">
        <v>41</v>
      </c>
      <c r="P6246" s="13">
        <v>10594</v>
      </c>
      <c r="Q6246" s="16" t="str">
        <f>Table2[[#This Row],[Service Line Size (inches) (System Side)]]</f>
        <v>5/8</v>
      </c>
      <c r="R6246" t="s">
        <v>49</v>
      </c>
      <c r="S6246" t="str">
        <f>IF(Table2[[#This Row],[Basis of Material Classification (Customer Side)*]]="Field inspection","Yes","No")</f>
        <v>No</v>
      </c>
      <c r="V6246" t="s">
        <v>50</v>
      </c>
      <c r="W6246" t="s">
        <v>44</v>
      </c>
      <c r="X6246" t="s">
        <v>44</v>
      </c>
      <c r="Z6246" t="s">
        <v>45</v>
      </c>
      <c r="AA6246" t="s">
        <v>46</v>
      </c>
      <c r="AB6246" t="s">
        <v>46</v>
      </c>
      <c r="AC6246" t="s">
        <v>40</v>
      </c>
    </row>
    <row r="6247" spans="1:29" ht="14.4" x14ac:dyDescent="0.3">
      <c r="A6247">
        <v>6245</v>
      </c>
      <c r="B6247" t="s">
        <v>6226</v>
      </c>
      <c r="C6247" t="s">
        <v>277</v>
      </c>
      <c r="D6247" t="s">
        <v>40</v>
      </c>
      <c r="E6247" t="s">
        <v>40</v>
      </c>
      <c r="F6247" t="s">
        <v>41</v>
      </c>
      <c r="G6247" t="s">
        <v>40</v>
      </c>
      <c r="H6247" s="26">
        <v>34335</v>
      </c>
      <c r="I6247" t="s">
        <v>42</v>
      </c>
      <c r="J6247" t="s">
        <v>43</v>
      </c>
      <c r="K6247" t="str">
        <f>IF(Table2[[#This Row],[Basis of Material Classification (System Side)*]]="Field inspection","Yes","No")</f>
        <v>No</v>
      </c>
      <c r="N6247" t="str">
        <f>Table2[[#This Row],[Basis of Material Classification (System Side)*]]</f>
        <v>Installation date after lead ban</v>
      </c>
      <c r="O6247" t="s">
        <v>41</v>
      </c>
      <c r="P6247" s="13">
        <v>35431</v>
      </c>
      <c r="Q6247" s="16" t="str">
        <f>Table2[[#This Row],[Service Line Size (inches) (System Side)]]</f>
        <v>5/8</v>
      </c>
      <c r="R6247" t="s">
        <v>43</v>
      </c>
      <c r="S6247" t="str">
        <f>IF(Table2[[#This Row],[Basis of Material Classification (Customer Side)*]]="Field inspection","Yes","No")</f>
        <v>No</v>
      </c>
      <c r="V6247" t="s">
        <v>43</v>
      </c>
      <c r="W6247" t="s">
        <v>44</v>
      </c>
      <c r="X6247" t="s">
        <v>44</v>
      </c>
      <c r="Z6247" t="s">
        <v>45</v>
      </c>
      <c r="AA6247" t="s">
        <v>46</v>
      </c>
      <c r="AB6247" t="s">
        <v>46</v>
      </c>
      <c r="AC6247" t="s">
        <v>40</v>
      </c>
    </row>
    <row r="6248" spans="1:29" ht="14.4" x14ac:dyDescent="0.3">
      <c r="A6248">
        <v>6246</v>
      </c>
      <c r="B6248" t="s">
        <v>6227</v>
      </c>
      <c r="C6248" t="s">
        <v>277</v>
      </c>
      <c r="D6248" t="s">
        <v>40</v>
      </c>
      <c r="E6248" t="s">
        <v>40</v>
      </c>
      <c r="F6248" t="s">
        <v>41</v>
      </c>
      <c r="G6248" t="s">
        <v>40</v>
      </c>
      <c r="H6248" s="26">
        <v>34335</v>
      </c>
      <c r="I6248" t="s">
        <v>42</v>
      </c>
      <c r="J6248" t="s">
        <v>43</v>
      </c>
      <c r="K6248" t="str">
        <f>IF(Table2[[#This Row],[Basis of Material Classification (System Side)*]]="Field inspection","Yes","No")</f>
        <v>No</v>
      </c>
      <c r="N6248" t="str">
        <f>Table2[[#This Row],[Basis of Material Classification (System Side)*]]</f>
        <v>Installation date after lead ban</v>
      </c>
      <c r="O6248" t="s">
        <v>41</v>
      </c>
      <c r="P6248" s="13">
        <v>35065</v>
      </c>
      <c r="Q6248" s="16" t="str">
        <f>Table2[[#This Row],[Service Line Size (inches) (System Side)]]</f>
        <v>5/8</v>
      </c>
      <c r="R6248" t="s">
        <v>43</v>
      </c>
      <c r="S6248" t="str">
        <f>IF(Table2[[#This Row],[Basis of Material Classification (Customer Side)*]]="Field inspection","Yes","No")</f>
        <v>No</v>
      </c>
      <c r="V6248" t="s">
        <v>43</v>
      </c>
      <c r="W6248" t="s">
        <v>44</v>
      </c>
      <c r="X6248" t="s">
        <v>44</v>
      </c>
      <c r="Z6248" t="s">
        <v>45</v>
      </c>
      <c r="AA6248" t="s">
        <v>46</v>
      </c>
      <c r="AB6248" t="s">
        <v>46</v>
      </c>
      <c r="AC6248" t="s">
        <v>40</v>
      </c>
    </row>
    <row r="6249" spans="1:29" ht="14.4" x14ac:dyDescent="0.3">
      <c r="A6249">
        <v>6247</v>
      </c>
      <c r="B6249" t="s">
        <v>6228</v>
      </c>
      <c r="C6249" t="s">
        <v>277</v>
      </c>
      <c r="D6249" t="s">
        <v>40</v>
      </c>
      <c r="E6249" t="s">
        <v>40</v>
      </c>
      <c r="F6249" t="s">
        <v>41</v>
      </c>
      <c r="G6249" t="s">
        <v>40</v>
      </c>
      <c r="H6249" s="26">
        <v>37987</v>
      </c>
      <c r="I6249" t="s">
        <v>42</v>
      </c>
      <c r="J6249" t="s">
        <v>43</v>
      </c>
      <c r="K6249" t="str">
        <f>IF(Table2[[#This Row],[Basis of Material Classification (System Side)*]]="Field inspection","Yes","No")</f>
        <v>No</v>
      </c>
      <c r="N6249" t="str">
        <f>Table2[[#This Row],[Basis of Material Classification (System Side)*]]</f>
        <v>Installation date after lead ban</v>
      </c>
      <c r="O6249" t="s">
        <v>41</v>
      </c>
      <c r="P6249" s="13">
        <v>37987</v>
      </c>
      <c r="Q6249" s="16" t="str">
        <f>Table2[[#This Row],[Service Line Size (inches) (System Side)]]</f>
        <v>5/8</v>
      </c>
      <c r="R6249" t="s">
        <v>43</v>
      </c>
      <c r="S6249" t="str">
        <f>IF(Table2[[#This Row],[Basis of Material Classification (Customer Side)*]]="Field inspection","Yes","No")</f>
        <v>No</v>
      </c>
      <c r="V6249" t="s">
        <v>43</v>
      </c>
      <c r="W6249" t="s">
        <v>44</v>
      </c>
      <c r="X6249" t="s">
        <v>44</v>
      </c>
      <c r="Z6249" t="s">
        <v>45</v>
      </c>
      <c r="AA6249" t="s">
        <v>46</v>
      </c>
      <c r="AB6249" t="s">
        <v>46</v>
      </c>
      <c r="AC6249" t="s">
        <v>40</v>
      </c>
    </row>
    <row r="6250" spans="1:29" ht="14.4" x14ac:dyDescent="0.3">
      <c r="A6250">
        <v>6248</v>
      </c>
      <c r="B6250" t="s">
        <v>6229</v>
      </c>
      <c r="C6250" t="s">
        <v>277</v>
      </c>
      <c r="D6250" t="s">
        <v>40</v>
      </c>
      <c r="E6250" t="s">
        <v>40</v>
      </c>
      <c r="F6250" t="s">
        <v>41</v>
      </c>
      <c r="G6250" t="s">
        <v>40</v>
      </c>
      <c r="H6250" s="26">
        <v>36161</v>
      </c>
      <c r="I6250" t="s">
        <v>42</v>
      </c>
      <c r="J6250" t="s">
        <v>43</v>
      </c>
      <c r="K6250" t="str">
        <f>IF(Table2[[#This Row],[Basis of Material Classification (System Side)*]]="Field inspection","Yes","No")</f>
        <v>No</v>
      </c>
      <c r="N6250" t="str">
        <f>Table2[[#This Row],[Basis of Material Classification (System Side)*]]</f>
        <v>Installation date after lead ban</v>
      </c>
      <c r="O6250" t="s">
        <v>41</v>
      </c>
      <c r="P6250" s="13">
        <v>32143</v>
      </c>
      <c r="Q6250" s="16" t="str">
        <f>Table2[[#This Row],[Service Line Size (inches) (System Side)]]</f>
        <v>5/8</v>
      </c>
      <c r="R6250" t="s">
        <v>43</v>
      </c>
      <c r="S6250" t="str">
        <f>IF(Table2[[#This Row],[Basis of Material Classification (Customer Side)*]]="Field inspection","Yes","No")</f>
        <v>No</v>
      </c>
      <c r="V6250" t="s">
        <v>43</v>
      </c>
      <c r="W6250" t="s">
        <v>44</v>
      </c>
      <c r="X6250" t="s">
        <v>44</v>
      </c>
      <c r="Z6250" t="s">
        <v>45</v>
      </c>
      <c r="AA6250" t="s">
        <v>46</v>
      </c>
      <c r="AB6250" t="s">
        <v>46</v>
      </c>
      <c r="AC6250" t="s">
        <v>40</v>
      </c>
    </row>
    <row r="6251" spans="1:29" ht="14.4" x14ac:dyDescent="0.3">
      <c r="A6251">
        <v>6249</v>
      </c>
      <c r="B6251" t="s">
        <v>6230</v>
      </c>
      <c r="C6251" t="s">
        <v>277</v>
      </c>
      <c r="D6251" t="s">
        <v>40</v>
      </c>
      <c r="E6251" t="s">
        <v>40</v>
      </c>
      <c r="F6251" t="s">
        <v>41</v>
      </c>
      <c r="G6251" t="s">
        <v>40</v>
      </c>
      <c r="H6251" s="27"/>
      <c r="I6251" t="s">
        <v>42</v>
      </c>
      <c r="J6251" t="s">
        <v>49</v>
      </c>
      <c r="K6251" t="str">
        <f>IF(Table2[[#This Row],[Basis of Material Classification (System Side)*]]="Field inspection","Yes","No")</f>
        <v>No</v>
      </c>
      <c r="N6251" t="s">
        <v>50</v>
      </c>
      <c r="O6251" t="s">
        <v>41</v>
      </c>
      <c r="P6251" s="13">
        <v>32874</v>
      </c>
      <c r="Q6251" s="16" t="str">
        <f>Table2[[#This Row],[Service Line Size (inches) (System Side)]]</f>
        <v>5/8</v>
      </c>
      <c r="R6251" t="s">
        <v>43</v>
      </c>
      <c r="S6251" t="str">
        <f>IF(Table2[[#This Row],[Basis of Material Classification (Customer Side)*]]="Field inspection","Yes","No")</f>
        <v>No</v>
      </c>
      <c r="V6251" t="s">
        <v>43</v>
      </c>
      <c r="W6251" t="s">
        <v>44</v>
      </c>
      <c r="X6251" t="s">
        <v>44</v>
      </c>
      <c r="Z6251" t="s">
        <v>45</v>
      </c>
      <c r="AA6251" t="s">
        <v>46</v>
      </c>
      <c r="AB6251" t="s">
        <v>46</v>
      </c>
      <c r="AC6251" t="s">
        <v>40</v>
      </c>
    </row>
    <row r="6252" spans="1:29" ht="14.4" x14ac:dyDescent="0.3">
      <c r="A6252">
        <v>6250</v>
      </c>
      <c r="B6252" t="s">
        <v>6231</v>
      </c>
      <c r="C6252" t="s">
        <v>277</v>
      </c>
      <c r="D6252" t="s">
        <v>40</v>
      </c>
      <c r="E6252" t="s">
        <v>40</v>
      </c>
      <c r="F6252" t="s">
        <v>53</v>
      </c>
      <c r="G6252" t="s">
        <v>40</v>
      </c>
      <c r="H6252" s="26">
        <v>37622</v>
      </c>
      <c r="I6252" t="s">
        <v>54</v>
      </c>
      <c r="J6252" t="s">
        <v>55</v>
      </c>
      <c r="K6252" t="str">
        <f>IF(Table2[[#This Row],[Basis of Material Classification (System Side)*]]="Field inspection","Yes","No")</f>
        <v>No</v>
      </c>
      <c r="O6252" t="s">
        <v>41</v>
      </c>
      <c r="P6252" s="13">
        <v>37257</v>
      </c>
      <c r="Q6252" s="16" t="str">
        <f>Table2[[#This Row],[Service Line Size (inches) (System Side)]]</f>
        <v>3/4</v>
      </c>
      <c r="R6252" t="s">
        <v>43</v>
      </c>
      <c r="S6252" t="str">
        <f>IF(Table2[[#This Row],[Basis of Material Classification (Customer Side)*]]="Field inspection","Yes","No")</f>
        <v>No</v>
      </c>
      <c r="V6252" t="s">
        <v>43</v>
      </c>
      <c r="W6252" t="s">
        <v>44</v>
      </c>
      <c r="X6252" t="s">
        <v>44</v>
      </c>
      <c r="Z6252" t="s">
        <v>45</v>
      </c>
      <c r="AA6252" t="s">
        <v>46</v>
      </c>
      <c r="AB6252" t="s">
        <v>46</v>
      </c>
      <c r="AC6252" t="s">
        <v>40</v>
      </c>
    </row>
    <row r="6253" spans="1:29" ht="14.4" x14ac:dyDescent="0.3">
      <c r="A6253">
        <v>6251</v>
      </c>
      <c r="B6253" t="s">
        <v>6232</v>
      </c>
      <c r="C6253" t="s">
        <v>277</v>
      </c>
      <c r="D6253" t="s">
        <v>40</v>
      </c>
      <c r="E6253" t="s">
        <v>40</v>
      </c>
      <c r="F6253" t="s">
        <v>41</v>
      </c>
      <c r="G6253" t="s">
        <v>40</v>
      </c>
      <c r="H6253" s="26">
        <v>37257</v>
      </c>
      <c r="I6253" t="s">
        <v>42</v>
      </c>
      <c r="J6253" t="s">
        <v>43</v>
      </c>
      <c r="K6253" t="str">
        <f>IF(Table2[[#This Row],[Basis of Material Classification (System Side)*]]="Field inspection","Yes","No")</f>
        <v>No</v>
      </c>
      <c r="N6253" t="str">
        <f>Table2[[#This Row],[Basis of Material Classification (System Side)*]]</f>
        <v>Installation date after lead ban</v>
      </c>
      <c r="O6253" t="s">
        <v>41</v>
      </c>
      <c r="P6253" s="13">
        <v>38353</v>
      </c>
      <c r="Q6253" s="16" t="str">
        <f>Table2[[#This Row],[Service Line Size (inches) (System Side)]]</f>
        <v>5/8</v>
      </c>
      <c r="R6253" t="s">
        <v>43</v>
      </c>
      <c r="S6253" t="str">
        <f>IF(Table2[[#This Row],[Basis of Material Classification (Customer Side)*]]="Field inspection","Yes","No")</f>
        <v>No</v>
      </c>
      <c r="V6253" t="s">
        <v>43</v>
      </c>
      <c r="W6253" t="s">
        <v>44</v>
      </c>
      <c r="X6253" t="s">
        <v>44</v>
      </c>
      <c r="Z6253" t="s">
        <v>45</v>
      </c>
      <c r="AA6253" t="s">
        <v>46</v>
      </c>
      <c r="AB6253" t="s">
        <v>46</v>
      </c>
      <c r="AC6253" t="s">
        <v>40</v>
      </c>
    </row>
    <row r="6254" spans="1:29" ht="14.4" x14ac:dyDescent="0.3">
      <c r="A6254">
        <v>6252</v>
      </c>
      <c r="B6254" t="s">
        <v>6233</v>
      </c>
      <c r="C6254" t="s">
        <v>277</v>
      </c>
      <c r="D6254" t="s">
        <v>40</v>
      </c>
      <c r="E6254" t="s">
        <v>40</v>
      </c>
      <c r="F6254" t="s">
        <v>53</v>
      </c>
      <c r="G6254" t="s">
        <v>40</v>
      </c>
      <c r="H6254" s="26">
        <v>38353</v>
      </c>
      <c r="I6254" t="s">
        <v>42</v>
      </c>
      <c r="J6254" t="s">
        <v>55</v>
      </c>
      <c r="K6254" t="str">
        <f>IF(Table2[[#This Row],[Basis of Material Classification (System Side)*]]="Field inspection","Yes","No")</f>
        <v>No</v>
      </c>
      <c r="O6254" t="s">
        <v>41</v>
      </c>
      <c r="P6254" s="13">
        <v>18994</v>
      </c>
      <c r="Q6254" s="16" t="str">
        <f>Table2[[#This Row],[Service Line Size (inches) (System Side)]]</f>
        <v>5/8</v>
      </c>
      <c r="R6254" t="s">
        <v>49</v>
      </c>
      <c r="S6254" t="str">
        <f>IF(Table2[[#This Row],[Basis of Material Classification (Customer Side)*]]="Field inspection","Yes","No")</f>
        <v>No</v>
      </c>
      <c r="V6254" t="s">
        <v>50</v>
      </c>
      <c r="W6254" t="s">
        <v>44</v>
      </c>
      <c r="X6254" t="s">
        <v>44</v>
      </c>
      <c r="Z6254" t="s">
        <v>45</v>
      </c>
      <c r="AA6254" t="s">
        <v>46</v>
      </c>
      <c r="AB6254" t="s">
        <v>46</v>
      </c>
      <c r="AC6254" t="s">
        <v>40</v>
      </c>
    </row>
    <row r="6255" spans="1:29" ht="14.4" x14ac:dyDescent="0.3">
      <c r="A6255">
        <v>6253</v>
      </c>
      <c r="B6255" t="s">
        <v>6234</v>
      </c>
      <c r="C6255" t="s">
        <v>277</v>
      </c>
      <c r="D6255" t="s">
        <v>40</v>
      </c>
      <c r="E6255" t="s">
        <v>40</v>
      </c>
      <c r="F6255" t="s">
        <v>53</v>
      </c>
      <c r="G6255" t="s">
        <v>40</v>
      </c>
      <c r="H6255" s="26">
        <v>27395</v>
      </c>
      <c r="I6255" t="s">
        <v>42</v>
      </c>
      <c r="J6255" t="s">
        <v>65</v>
      </c>
      <c r="K6255" t="str">
        <f>IF(Table2[[#This Row],[Basis of Material Classification (System Side)*]]="Field inspection","Yes","No")</f>
        <v>Yes</v>
      </c>
      <c r="L6255" t="s">
        <v>66</v>
      </c>
      <c r="M6255" s="13">
        <v>45513</v>
      </c>
      <c r="O6255" t="s">
        <v>41</v>
      </c>
      <c r="P6255" s="13">
        <v>36892</v>
      </c>
      <c r="Q6255" s="16" t="str">
        <f>Table2[[#This Row],[Service Line Size (inches) (System Side)]]</f>
        <v>5/8</v>
      </c>
      <c r="R6255" t="s">
        <v>43</v>
      </c>
      <c r="S6255" t="str">
        <f>IF(Table2[[#This Row],[Basis of Material Classification (Customer Side)*]]="Field inspection","Yes","No")</f>
        <v>No</v>
      </c>
      <c r="V6255" t="s">
        <v>43</v>
      </c>
      <c r="W6255" t="s">
        <v>44</v>
      </c>
      <c r="X6255" t="s">
        <v>44</v>
      </c>
      <c r="Z6255" t="s">
        <v>45</v>
      </c>
      <c r="AA6255" t="s">
        <v>46</v>
      </c>
      <c r="AB6255" t="s">
        <v>46</v>
      </c>
      <c r="AC6255" t="s">
        <v>40</v>
      </c>
    </row>
    <row r="6256" spans="1:29" ht="14.4" x14ac:dyDescent="0.3">
      <c r="A6256">
        <v>6254</v>
      </c>
      <c r="B6256" t="s">
        <v>6235</v>
      </c>
      <c r="C6256" t="s">
        <v>277</v>
      </c>
      <c r="D6256" t="s">
        <v>40</v>
      </c>
      <c r="E6256" t="s">
        <v>40</v>
      </c>
      <c r="F6256" t="s">
        <v>41</v>
      </c>
      <c r="G6256" t="s">
        <v>40</v>
      </c>
      <c r="H6256" s="27"/>
      <c r="I6256" t="s">
        <v>42</v>
      </c>
      <c r="J6256" t="s">
        <v>49</v>
      </c>
      <c r="K6256" t="str">
        <f>IF(Table2[[#This Row],[Basis of Material Classification (System Side)*]]="Field inspection","Yes","No")</f>
        <v>No</v>
      </c>
      <c r="N6256" t="s">
        <v>50</v>
      </c>
      <c r="O6256" t="s">
        <v>41</v>
      </c>
      <c r="P6256" s="13">
        <v>39083</v>
      </c>
      <c r="Q6256" s="16" t="str">
        <f>Table2[[#This Row],[Service Line Size (inches) (System Side)]]</f>
        <v>5/8</v>
      </c>
      <c r="R6256" t="s">
        <v>43</v>
      </c>
      <c r="S6256" t="str">
        <f>IF(Table2[[#This Row],[Basis of Material Classification (Customer Side)*]]="Field inspection","Yes","No")</f>
        <v>No</v>
      </c>
      <c r="V6256" t="s">
        <v>43</v>
      </c>
      <c r="W6256" t="s">
        <v>44</v>
      </c>
      <c r="X6256" t="s">
        <v>44</v>
      </c>
      <c r="Z6256" t="s">
        <v>45</v>
      </c>
      <c r="AA6256" t="s">
        <v>46</v>
      </c>
      <c r="AB6256" t="s">
        <v>46</v>
      </c>
      <c r="AC6256" t="s">
        <v>40</v>
      </c>
    </row>
    <row r="6257" spans="1:29" ht="14.4" x14ac:dyDescent="0.3">
      <c r="A6257">
        <v>6255</v>
      </c>
      <c r="B6257" t="s">
        <v>6236</v>
      </c>
      <c r="C6257" t="s">
        <v>277</v>
      </c>
      <c r="D6257" t="s">
        <v>40</v>
      </c>
      <c r="E6257" t="s">
        <v>40</v>
      </c>
      <c r="F6257" t="s">
        <v>41</v>
      </c>
      <c r="G6257" t="s">
        <v>40</v>
      </c>
      <c r="H6257" s="26">
        <v>23377</v>
      </c>
      <c r="I6257" t="s">
        <v>42</v>
      </c>
      <c r="J6257" t="s">
        <v>49</v>
      </c>
      <c r="K6257" t="str">
        <f>IF(Table2[[#This Row],[Basis of Material Classification (System Side)*]]="Field inspection","Yes","No")</f>
        <v>No</v>
      </c>
      <c r="N6257" t="s">
        <v>50</v>
      </c>
      <c r="O6257" t="s">
        <v>132</v>
      </c>
      <c r="P6257" s="13">
        <v>27760</v>
      </c>
      <c r="Q6257" s="16" t="str">
        <f>Table2[[#This Row],[Service Line Size (inches) (System Side)]]</f>
        <v>5/8</v>
      </c>
      <c r="R6257" t="s">
        <v>65</v>
      </c>
      <c r="S6257" t="str">
        <f>IF(Table2[[#This Row],[Basis of Material Classification (Customer Side)*]]="Field inspection","Yes","No")</f>
        <v>Yes</v>
      </c>
      <c r="T6257" t="s">
        <v>71</v>
      </c>
      <c r="U6257" s="13">
        <v>45491</v>
      </c>
      <c r="V6257" t="s">
        <v>72</v>
      </c>
      <c r="W6257" t="s">
        <v>44</v>
      </c>
      <c r="X6257" t="s">
        <v>44</v>
      </c>
      <c r="Z6257" t="s">
        <v>45</v>
      </c>
      <c r="AA6257" t="s">
        <v>46</v>
      </c>
      <c r="AB6257" t="s">
        <v>46</v>
      </c>
      <c r="AC6257" t="s">
        <v>40</v>
      </c>
    </row>
    <row r="6258" spans="1:29" ht="14.4" x14ac:dyDescent="0.3">
      <c r="A6258">
        <v>6256</v>
      </c>
      <c r="B6258" t="s">
        <v>6237</v>
      </c>
      <c r="C6258" t="s">
        <v>277</v>
      </c>
      <c r="D6258" t="s">
        <v>40</v>
      </c>
      <c r="E6258" t="s">
        <v>40</v>
      </c>
      <c r="F6258" t="s">
        <v>53</v>
      </c>
      <c r="G6258" t="s">
        <v>40</v>
      </c>
      <c r="H6258" s="26">
        <v>37622</v>
      </c>
      <c r="I6258" t="s">
        <v>54</v>
      </c>
      <c r="J6258" t="s">
        <v>55</v>
      </c>
      <c r="K6258" t="str">
        <f>IF(Table2[[#This Row],[Basis of Material Classification (System Side)*]]="Field inspection","Yes","No")</f>
        <v>No</v>
      </c>
      <c r="O6258" t="s">
        <v>41</v>
      </c>
      <c r="P6258" s="13">
        <v>37987</v>
      </c>
      <c r="Q6258" s="16" t="str">
        <f>Table2[[#This Row],[Service Line Size (inches) (System Side)]]</f>
        <v>3/4</v>
      </c>
      <c r="R6258" t="s">
        <v>43</v>
      </c>
      <c r="S6258" t="str">
        <f>IF(Table2[[#This Row],[Basis of Material Classification (Customer Side)*]]="Field inspection","Yes","No")</f>
        <v>No</v>
      </c>
      <c r="V6258" t="s">
        <v>43</v>
      </c>
      <c r="W6258" t="s">
        <v>44</v>
      </c>
      <c r="X6258" t="s">
        <v>44</v>
      </c>
      <c r="Z6258" t="s">
        <v>45</v>
      </c>
      <c r="AA6258" t="s">
        <v>46</v>
      </c>
      <c r="AB6258" t="s">
        <v>46</v>
      </c>
      <c r="AC6258" t="s">
        <v>40</v>
      </c>
    </row>
    <row r="6259" spans="1:29" ht="14.4" x14ac:dyDescent="0.3">
      <c r="A6259">
        <v>6257</v>
      </c>
      <c r="B6259" t="s">
        <v>6238</v>
      </c>
      <c r="C6259" t="s">
        <v>277</v>
      </c>
      <c r="D6259" t="s">
        <v>40</v>
      </c>
      <c r="E6259" t="s">
        <v>40</v>
      </c>
      <c r="F6259" t="s">
        <v>41</v>
      </c>
      <c r="G6259" t="s">
        <v>40</v>
      </c>
      <c r="H6259" s="26">
        <v>20455</v>
      </c>
      <c r="I6259" t="s">
        <v>42</v>
      </c>
      <c r="J6259" t="s">
        <v>49</v>
      </c>
      <c r="K6259" t="str">
        <f>IF(Table2[[#This Row],[Basis of Material Classification (System Side)*]]="Field inspection","Yes","No")</f>
        <v>No</v>
      </c>
      <c r="N6259" t="s">
        <v>50</v>
      </c>
      <c r="O6259" t="s">
        <v>41</v>
      </c>
      <c r="P6259" s="13">
        <v>31048</v>
      </c>
      <c r="Q6259" s="16" t="str">
        <f>Table2[[#This Row],[Service Line Size (inches) (System Side)]]</f>
        <v>5/8</v>
      </c>
      <c r="R6259" t="s">
        <v>43</v>
      </c>
      <c r="S6259" t="str">
        <f>IF(Table2[[#This Row],[Basis of Material Classification (Customer Side)*]]="Field inspection","Yes","No")</f>
        <v>No</v>
      </c>
      <c r="V6259" t="s">
        <v>43</v>
      </c>
      <c r="W6259" t="s">
        <v>44</v>
      </c>
      <c r="X6259" t="s">
        <v>44</v>
      </c>
      <c r="Z6259" t="s">
        <v>45</v>
      </c>
      <c r="AA6259" t="s">
        <v>46</v>
      </c>
      <c r="AB6259" t="s">
        <v>46</v>
      </c>
      <c r="AC6259" t="s">
        <v>40</v>
      </c>
    </row>
    <row r="6260" spans="1:29" ht="14.4" x14ac:dyDescent="0.3">
      <c r="A6260">
        <v>6258</v>
      </c>
      <c r="B6260" t="s">
        <v>6239</v>
      </c>
      <c r="C6260" t="s">
        <v>277</v>
      </c>
      <c r="D6260" t="s">
        <v>40</v>
      </c>
      <c r="E6260" t="s">
        <v>40</v>
      </c>
      <c r="F6260" t="s">
        <v>41</v>
      </c>
      <c r="G6260" t="s">
        <v>40</v>
      </c>
      <c r="H6260" s="26">
        <v>40909</v>
      </c>
      <c r="I6260" t="s">
        <v>42</v>
      </c>
      <c r="J6260" t="s">
        <v>43</v>
      </c>
      <c r="K6260" t="str">
        <f>IF(Table2[[#This Row],[Basis of Material Classification (System Side)*]]="Field inspection","Yes","No")</f>
        <v>No</v>
      </c>
      <c r="N6260" t="str">
        <f>Table2[[#This Row],[Basis of Material Classification (System Side)*]]</f>
        <v>Installation date after lead ban</v>
      </c>
      <c r="O6260" t="s">
        <v>41</v>
      </c>
      <c r="P6260" s="13">
        <v>19360</v>
      </c>
      <c r="Q6260" s="16" t="str">
        <f>Table2[[#This Row],[Service Line Size (inches) (System Side)]]</f>
        <v>5/8</v>
      </c>
      <c r="R6260" t="s">
        <v>49</v>
      </c>
      <c r="S6260" t="str">
        <f>IF(Table2[[#This Row],[Basis of Material Classification (Customer Side)*]]="Field inspection","Yes","No")</f>
        <v>No</v>
      </c>
      <c r="V6260" t="s">
        <v>50</v>
      </c>
      <c r="W6260" t="s">
        <v>44</v>
      </c>
      <c r="X6260" t="s">
        <v>44</v>
      </c>
      <c r="Z6260" t="s">
        <v>45</v>
      </c>
      <c r="AA6260" t="s">
        <v>46</v>
      </c>
      <c r="AB6260" t="s">
        <v>46</v>
      </c>
      <c r="AC6260" t="s">
        <v>40</v>
      </c>
    </row>
    <row r="6261" spans="1:29" ht="14.4" x14ac:dyDescent="0.3">
      <c r="A6261">
        <v>6259</v>
      </c>
      <c r="B6261" t="s">
        <v>6240</v>
      </c>
      <c r="C6261" t="s">
        <v>277</v>
      </c>
      <c r="D6261" t="s">
        <v>40</v>
      </c>
      <c r="E6261" t="s">
        <v>40</v>
      </c>
      <c r="F6261" t="s">
        <v>53</v>
      </c>
      <c r="G6261" t="s">
        <v>40</v>
      </c>
      <c r="H6261" s="26">
        <v>39814</v>
      </c>
      <c r="I6261" t="s">
        <v>54</v>
      </c>
      <c r="J6261" t="s">
        <v>55</v>
      </c>
      <c r="K6261" t="str">
        <f>IF(Table2[[#This Row],[Basis of Material Classification (System Side)*]]="Field inspection","Yes","No")</f>
        <v>No</v>
      </c>
      <c r="O6261" t="s">
        <v>41</v>
      </c>
      <c r="P6261" s="13">
        <v>36526</v>
      </c>
      <c r="Q6261" s="16" t="str">
        <f>Table2[[#This Row],[Service Line Size (inches) (System Side)]]</f>
        <v>3/4</v>
      </c>
      <c r="R6261" t="s">
        <v>43</v>
      </c>
      <c r="S6261" t="str">
        <f>IF(Table2[[#This Row],[Basis of Material Classification (Customer Side)*]]="Field inspection","Yes","No")</f>
        <v>No</v>
      </c>
      <c r="V6261" t="s">
        <v>43</v>
      </c>
      <c r="W6261" t="s">
        <v>44</v>
      </c>
      <c r="X6261" t="s">
        <v>44</v>
      </c>
      <c r="Z6261" t="s">
        <v>45</v>
      </c>
      <c r="AA6261" t="s">
        <v>46</v>
      </c>
      <c r="AB6261" t="s">
        <v>46</v>
      </c>
      <c r="AC6261" t="s">
        <v>40</v>
      </c>
    </row>
    <row r="6262" spans="1:29" ht="14.4" x14ac:dyDescent="0.3">
      <c r="A6262">
        <v>6260</v>
      </c>
      <c r="B6262" t="s">
        <v>6241</v>
      </c>
      <c r="C6262" t="s">
        <v>277</v>
      </c>
      <c r="D6262" t="s">
        <v>40</v>
      </c>
      <c r="E6262" t="s">
        <v>40</v>
      </c>
      <c r="F6262" t="s">
        <v>41</v>
      </c>
      <c r="G6262" t="s">
        <v>40</v>
      </c>
      <c r="H6262" s="27"/>
      <c r="I6262" t="s">
        <v>42</v>
      </c>
      <c r="J6262" t="s">
        <v>49</v>
      </c>
      <c r="K6262" t="str">
        <f>IF(Table2[[#This Row],[Basis of Material Classification (System Side)*]]="Field inspection","Yes","No")</f>
        <v>No</v>
      </c>
      <c r="N6262" t="s">
        <v>50</v>
      </c>
      <c r="O6262" t="s">
        <v>41</v>
      </c>
      <c r="P6262" s="13">
        <v>28126</v>
      </c>
      <c r="Q6262" s="16" t="str">
        <f>Table2[[#This Row],[Service Line Size (inches) (System Side)]]</f>
        <v>5/8</v>
      </c>
      <c r="R6262" t="s">
        <v>49</v>
      </c>
      <c r="S6262" t="str">
        <f>IF(Table2[[#This Row],[Basis of Material Classification (Customer Side)*]]="Field inspection","Yes","No")</f>
        <v>No</v>
      </c>
      <c r="V6262" t="s">
        <v>50</v>
      </c>
      <c r="W6262" t="s">
        <v>44</v>
      </c>
      <c r="X6262" t="s">
        <v>44</v>
      </c>
      <c r="Z6262" t="s">
        <v>45</v>
      </c>
      <c r="AA6262" t="s">
        <v>46</v>
      </c>
      <c r="AB6262" t="s">
        <v>46</v>
      </c>
      <c r="AC6262" t="s">
        <v>40</v>
      </c>
    </row>
    <row r="6263" spans="1:29" ht="14.4" x14ac:dyDescent="0.3">
      <c r="A6263">
        <v>6261</v>
      </c>
      <c r="B6263" t="s">
        <v>6242</v>
      </c>
      <c r="C6263" t="s">
        <v>277</v>
      </c>
      <c r="D6263" t="s">
        <v>40</v>
      </c>
      <c r="E6263" t="s">
        <v>40</v>
      </c>
      <c r="F6263" t="s">
        <v>41</v>
      </c>
      <c r="G6263" t="s">
        <v>40</v>
      </c>
      <c r="H6263" s="26">
        <v>28491</v>
      </c>
      <c r="I6263" t="s">
        <v>42</v>
      </c>
      <c r="J6263" t="s">
        <v>49</v>
      </c>
      <c r="K6263" t="str">
        <f>IF(Table2[[#This Row],[Basis of Material Classification (System Side)*]]="Field inspection","Yes","No")</f>
        <v>No</v>
      </c>
      <c r="N6263" t="s">
        <v>50</v>
      </c>
      <c r="O6263" t="s">
        <v>41</v>
      </c>
      <c r="P6263" s="13">
        <v>9133</v>
      </c>
      <c r="Q6263" s="16" t="str">
        <f>Table2[[#This Row],[Service Line Size (inches) (System Side)]]</f>
        <v>5/8</v>
      </c>
      <c r="R6263" t="s">
        <v>49</v>
      </c>
      <c r="S6263" t="str">
        <f>IF(Table2[[#This Row],[Basis of Material Classification (Customer Side)*]]="Field inspection","Yes","No")</f>
        <v>No</v>
      </c>
      <c r="V6263" t="s">
        <v>50</v>
      </c>
      <c r="W6263" t="s">
        <v>44</v>
      </c>
      <c r="X6263" t="s">
        <v>44</v>
      </c>
      <c r="Z6263" t="s">
        <v>45</v>
      </c>
      <c r="AA6263" t="s">
        <v>46</v>
      </c>
      <c r="AB6263" t="s">
        <v>46</v>
      </c>
      <c r="AC6263" t="s">
        <v>40</v>
      </c>
    </row>
    <row r="6264" spans="1:29" ht="14.4" x14ac:dyDescent="0.3">
      <c r="A6264">
        <v>6262</v>
      </c>
      <c r="B6264" t="s">
        <v>6243</v>
      </c>
      <c r="C6264" t="s">
        <v>277</v>
      </c>
      <c r="D6264" t="s">
        <v>40</v>
      </c>
      <c r="E6264" t="s">
        <v>40</v>
      </c>
      <c r="F6264" t="s">
        <v>41</v>
      </c>
      <c r="G6264" t="s">
        <v>40</v>
      </c>
      <c r="H6264" s="26">
        <v>37622</v>
      </c>
      <c r="I6264" t="s">
        <v>42</v>
      </c>
      <c r="J6264" t="s">
        <v>43</v>
      </c>
      <c r="K6264" t="str">
        <f>IF(Table2[[#This Row],[Basis of Material Classification (System Side)*]]="Field inspection","Yes","No")</f>
        <v>No</v>
      </c>
      <c r="N6264" t="str">
        <f>Table2[[#This Row],[Basis of Material Classification (System Side)*]]</f>
        <v>Installation date after lead ban</v>
      </c>
      <c r="O6264" t="s">
        <v>41</v>
      </c>
      <c r="P6264" s="13">
        <v>37987</v>
      </c>
      <c r="Q6264" s="16" t="str">
        <f>Table2[[#This Row],[Service Line Size (inches) (System Side)]]</f>
        <v>5/8</v>
      </c>
      <c r="R6264" t="s">
        <v>43</v>
      </c>
      <c r="S6264" t="str">
        <f>IF(Table2[[#This Row],[Basis of Material Classification (Customer Side)*]]="Field inspection","Yes","No")</f>
        <v>No</v>
      </c>
      <c r="V6264" t="s">
        <v>43</v>
      </c>
      <c r="W6264" t="s">
        <v>44</v>
      </c>
      <c r="X6264" t="s">
        <v>44</v>
      </c>
      <c r="Z6264" t="s">
        <v>45</v>
      </c>
      <c r="AA6264" t="s">
        <v>46</v>
      </c>
      <c r="AB6264" t="s">
        <v>46</v>
      </c>
      <c r="AC6264" t="s">
        <v>40</v>
      </c>
    </row>
    <row r="6265" spans="1:29" ht="14.4" x14ac:dyDescent="0.3">
      <c r="A6265">
        <v>6263</v>
      </c>
      <c r="B6265" t="s">
        <v>6244</v>
      </c>
      <c r="C6265" t="s">
        <v>277</v>
      </c>
      <c r="D6265" t="s">
        <v>40</v>
      </c>
      <c r="E6265" t="s">
        <v>40</v>
      </c>
      <c r="F6265" t="s">
        <v>41</v>
      </c>
      <c r="G6265" t="s">
        <v>40</v>
      </c>
      <c r="H6265" s="26">
        <v>20090</v>
      </c>
      <c r="I6265" t="s">
        <v>42</v>
      </c>
      <c r="J6265" t="s">
        <v>49</v>
      </c>
      <c r="K6265" t="str">
        <f>IF(Table2[[#This Row],[Basis of Material Classification (System Side)*]]="Field inspection","Yes","No")</f>
        <v>No</v>
      </c>
      <c r="N6265" t="s">
        <v>50</v>
      </c>
      <c r="O6265" t="s">
        <v>41</v>
      </c>
      <c r="P6265" s="13">
        <v>21916</v>
      </c>
      <c r="Q6265" s="16" t="str">
        <f>Table2[[#This Row],[Service Line Size (inches) (System Side)]]</f>
        <v>5/8</v>
      </c>
      <c r="R6265" t="s">
        <v>49</v>
      </c>
      <c r="S6265" t="str">
        <f>IF(Table2[[#This Row],[Basis of Material Classification (Customer Side)*]]="Field inspection","Yes","No")</f>
        <v>No</v>
      </c>
      <c r="V6265" t="s">
        <v>50</v>
      </c>
      <c r="W6265" t="s">
        <v>44</v>
      </c>
      <c r="X6265" t="s">
        <v>44</v>
      </c>
      <c r="Z6265" t="s">
        <v>45</v>
      </c>
      <c r="AA6265" t="s">
        <v>46</v>
      </c>
      <c r="AB6265" t="s">
        <v>46</v>
      </c>
      <c r="AC6265" t="s">
        <v>40</v>
      </c>
    </row>
    <row r="6266" spans="1:29" ht="14.4" x14ac:dyDescent="0.3">
      <c r="A6266">
        <v>6264</v>
      </c>
      <c r="B6266" t="s">
        <v>6245</v>
      </c>
      <c r="C6266" t="s">
        <v>277</v>
      </c>
      <c r="D6266" t="s">
        <v>40</v>
      </c>
      <c r="E6266" t="s">
        <v>40</v>
      </c>
      <c r="F6266" t="s">
        <v>53</v>
      </c>
      <c r="G6266" t="s">
        <v>40</v>
      </c>
      <c r="H6266" s="26">
        <v>36161</v>
      </c>
      <c r="I6266" t="s">
        <v>42</v>
      </c>
      <c r="J6266" t="s">
        <v>55</v>
      </c>
      <c r="K6266" t="str">
        <f>IF(Table2[[#This Row],[Basis of Material Classification (System Side)*]]="Field inspection","Yes","No")</f>
        <v>No</v>
      </c>
      <c r="O6266" t="s">
        <v>41</v>
      </c>
      <c r="P6266" s="13">
        <v>36892</v>
      </c>
      <c r="Q6266" s="16" t="str">
        <f>Table2[[#This Row],[Service Line Size (inches) (System Side)]]</f>
        <v>5/8</v>
      </c>
      <c r="R6266" t="s">
        <v>43</v>
      </c>
      <c r="S6266" t="str">
        <f>IF(Table2[[#This Row],[Basis of Material Classification (Customer Side)*]]="Field inspection","Yes","No")</f>
        <v>No</v>
      </c>
      <c r="V6266" t="s">
        <v>43</v>
      </c>
      <c r="W6266" t="s">
        <v>44</v>
      </c>
      <c r="X6266" t="s">
        <v>44</v>
      </c>
      <c r="Z6266" t="s">
        <v>45</v>
      </c>
      <c r="AA6266" t="s">
        <v>46</v>
      </c>
      <c r="AB6266" t="s">
        <v>46</v>
      </c>
      <c r="AC6266" t="s">
        <v>40</v>
      </c>
    </row>
    <row r="6267" spans="1:29" ht="14.4" x14ac:dyDescent="0.3">
      <c r="A6267">
        <v>6265</v>
      </c>
      <c r="B6267" t="s">
        <v>6246</v>
      </c>
      <c r="C6267" t="s">
        <v>277</v>
      </c>
      <c r="D6267" t="s">
        <v>40</v>
      </c>
      <c r="E6267" t="s">
        <v>40</v>
      </c>
      <c r="F6267" t="s">
        <v>41</v>
      </c>
      <c r="G6267" t="s">
        <v>40</v>
      </c>
      <c r="H6267" s="26">
        <v>32874</v>
      </c>
      <c r="I6267" t="s">
        <v>42</v>
      </c>
      <c r="J6267" t="s">
        <v>43</v>
      </c>
      <c r="K6267" t="str">
        <f>IF(Table2[[#This Row],[Basis of Material Classification (System Side)*]]="Field inspection","Yes","No")</f>
        <v>No</v>
      </c>
      <c r="N6267" t="str">
        <f>Table2[[#This Row],[Basis of Material Classification (System Side)*]]</f>
        <v>Installation date after lead ban</v>
      </c>
      <c r="O6267" t="s">
        <v>41</v>
      </c>
      <c r="P6267" s="13">
        <v>34700</v>
      </c>
      <c r="Q6267" s="16" t="str">
        <f>Table2[[#This Row],[Service Line Size (inches) (System Side)]]</f>
        <v>5/8</v>
      </c>
      <c r="R6267" t="s">
        <v>43</v>
      </c>
      <c r="S6267" t="str">
        <f>IF(Table2[[#This Row],[Basis of Material Classification (Customer Side)*]]="Field inspection","Yes","No")</f>
        <v>No</v>
      </c>
      <c r="V6267" t="s">
        <v>43</v>
      </c>
      <c r="W6267" t="s">
        <v>44</v>
      </c>
      <c r="X6267" t="s">
        <v>44</v>
      </c>
      <c r="Z6267" t="s">
        <v>45</v>
      </c>
      <c r="AA6267" t="s">
        <v>46</v>
      </c>
      <c r="AB6267" t="s">
        <v>46</v>
      </c>
      <c r="AC6267" t="s">
        <v>40</v>
      </c>
    </row>
    <row r="6268" spans="1:29" ht="14.4" x14ac:dyDescent="0.3">
      <c r="A6268">
        <v>6266</v>
      </c>
      <c r="B6268" t="s">
        <v>6247</v>
      </c>
      <c r="C6268" t="s">
        <v>277</v>
      </c>
      <c r="D6268" t="s">
        <v>40</v>
      </c>
      <c r="E6268" t="s">
        <v>40</v>
      </c>
      <c r="F6268" t="s">
        <v>41</v>
      </c>
      <c r="G6268" t="s">
        <v>40</v>
      </c>
      <c r="H6268" s="26">
        <v>34335</v>
      </c>
      <c r="I6268" t="s">
        <v>42</v>
      </c>
      <c r="J6268" t="s">
        <v>43</v>
      </c>
      <c r="K6268" t="str">
        <f>IF(Table2[[#This Row],[Basis of Material Classification (System Side)*]]="Field inspection","Yes","No")</f>
        <v>No</v>
      </c>
      <c r="N6268" t="str">
        <f>Table2[[#This Row],[Basis of Material Classification (System Side)*]]</f>
        <v>Installation date after lead ban</v>
      </c>
      <c r="O6268" t="s">
        <v>41</v>
      </c>
      <c r="P6268" s="13">
        <v>14611</v>
      </c>
      <c r="Q6268" s="16" t="str">
        <f>Table2[[#This Row],[Service Line Size (inches) (System Side)]]</f>
        <v>5/8</v>
      </c>
      <c r="R6268" t="s">
        <v>49</v>
      </c>
      <c r="S6268" t="str">
        <f>IF(Table2[[#This Row],[Basis of Material Classification (Customer Side)*]]="Field inspection","Yes","No")</f>
        <v>No</v>
      </c>
      <c r="V6268" t="s">
        <v>50</v>
      </c>
      <c r="W6268" t="s">
        <v>44</v>
      </c>
      <c r="X6268" t="s">
        <v>44</v>
      </c>
      <c r="Z6268" t="s">
        <v>58</v>
      </c>
      <c r="AA6268" t="s">
        <v>46</v>
      </c>
      <c r="AB6268" t="s">
        <v>46</v>
      </c>
      <c r="AC6268" t="s">
        <v>40</v>
      </c>
    </row>
    <row r="6269" spans="1:29" ht="14.4" x14ac:dyDescent="0.3">
      <c r="A6269">
        <v>6267</v>
      </c>
      <c r="B6269" t="s">
        <v>6248</v>
      </c>
      <c r="C6269" t="s">
        <v>277</v>
      </c>
      <c r="D6269" t="s">
        <v>40</v>
      </c>
      <c r="E6269" t="s">
        <v>40</v>
      </c>
      <c r="F6269" t="s">
        <v>41</v>
      </c>
      <c r="G6269" t="s">
        <v>40</v>
      </c>
      <c r="H6269" s="27"/>
      <c r="I6269" t="s">
        <v>42</v>
      </c>
      <c r="J6269" t="s">
        <v>49</v>
      </c>
      <c r="K6269" t="str">
        <f>IF(Table2[[#This Row],[Basis of Material Classification (System Side)*]]="Field inspection","Yes","No")</f>
        <v>No</v>
      </c>
      <c r="N6269" t="s">
        <v>50</v>
      </c>
      <c r="O6269" t="s">
        <v>41</v>
      </c>
      <c r="P6269" s="13">
        <v>14611</v>
      </c>
      <c r="Q6269" s="16" t="str">
        <f>Table2[[#This Row],[Service Line Size (inches) (System Side)]]</f>
        <v>5/8</v>
      </c>
      <c r="R6269" t="s">
        <v>49</v>
      </c>
      <c r="S6269" t="str">
        <f>IF(Table2[[#This Row],[Basis of Material Classification (Customer Side)*]]="Field inspection","Yes","No")</f>
        <v>No</v>
      </c>
      <c r="V6269" t="s">
        <v>50</v>
      </c>
      <c r="W6269" t="s">
        <v>44</v>
      </c>
      <c r="X6269" t="s">
        <v>44</v>
      </c>
      <c r="Z6269" t="s">
        <v>45</v>
      </c>
      <c r="AA6269" t="s">
        <v>46</v>
      </c>
      <c r="AB6269" t="s">
        <v>46</v>
      </c>
      <c r="AC6269" t="s">
        <v>40</v>
      </c>
    </row>
    <row r="6270" spans="1:29" ht="14.4" x14ac:dyDescent="0.3">
      <c r="A6270">
        <v>6268</v>
      </c>
      <c r="B6270" t="s">
        <v>6249</v>
      </c>
      <c r="C6270" t="s">
        <v>277</v>
      </c>
      <c r="D6270" t="s">
        <v>40</v>
      </c>
      <c r="E6270" t="s">
        <v>40</v>
      </c>
      <c r="F6270" t="s">
        <v>41</v>
      </c>
      <c r="G6270" t="s">
        <v>40</v>
      </c>
      <c r="H6270" s="26">
        <v>24838</v>
      </c>
      <c r="I6270" t="s">
        <v>42</v>
      </c>
      <c r="J6270" t="s">
        <v>49</v>
      </c>
      <c r="K6270" t="str">
        <f>IF(Table2[[#This Row],[Basis of Material Classification (System Side)*]]="Field inspection","Yes","No")</f>
        <v>No</v>
      </c>
      <c r="N6270" t="s">
        <v>50</v>
      </c>
      <c r="O6270" t="s">
        <v>41</v>
      </c>
      <c r="P6270" s="13">
        <v>25569</v>
      </c>
      <c r="Q6270" s="16" t="str">
        <f>Table2[[#This Row],[Service Line Size (inches) (System Side)]]</f>
        <v>5/8</v>
      </c>
      <c r="R6270" t="s">
        <v>49</v>
      </c>
      <c r="S6270" t="str">
        <f>IF(Table2[[#This Row],[Basis of Material Classification (Customer Side)*]]="Field inspection","Yes","No")</f>
        <v>No</v>
      </c>
      <c r="V6270" t="s">
        <v>50</v>
      </c>
      <c r="W6270" t="s">
        <v>44</v>
      </c>
      <c r="X6270" t="s">
        <v>44</v>
      </c>
      <c r="Z6270" t="s">
        <v>45</v>
      </c>
      <c r="AA6270" t="s">
        <v>46</v>
      </c>
      <c r="AB6270" t="s">
        <v>46</v>
      </c>
      <c r="AC6270" t="s">
        <v>40</v>
      </c>
    </row>
    <row r="6271" spans="1:29" ht="14.4" x14ac:dyDescent="0.3">
      <c r="A6271">
        <v>6269</v>
      </c>
      <c r="B6271" t="s">
        <v>6250</v>
      </c>
      <c r="C6271" t="s">
        <v>277</v>
      </c>
      <c r="D6271" t="s">
        <v>40</v>
      </c>
      <c r="E6271" t="s">
        <v>40</v>
      </c>
      <c r="F6271" t="s">
        <v>41</v>
      </c>
      <c r="G6271" t="s">
        <v>40</v>
      </c>
      <c r="H6271" s="26">
        <v>35065</v>
      </c>
      <c r="I6271" t="s">
        <v>42</v>
      </c>
      <c r="J6271" t="s">
        <v>43</v>
      </c>
      <c r="K6271" t="str">
        <f>IF(Table2[[#This Row],[Basis of Material Classification (System Side)*]]="Field inspection","Yes","No")</f>
        <v>No</v>
      </c>
      <c r="N6271" t="str">
        <f>Table2[[#This Row],[Basis of Material Classification (System Side)*]]</f>
        <v>Installation date after lead ban</v>
      </c>
      <c r="O6271" t="s">
        <v>41</v>
      </c>
      <c r="P6271" s="13">
        <v>36526</v>
      </c>
      <c r="Q6271" s="16" t="str">
        <f>Table2[[#This Row],[Service Line Size (inches) (System Side)]]</f>
        <v>5/8</v>
      </c>
      <c r="R6271" t="s">
        <v>43</v>
      </c>
      <c r="S6271" t="str">
        <f>IF(Table2[[#This Row],[Basis of Material Classification (Customer Side)*]]="Field inspection","Yes","No")</f>
        <v>No</v>
      </c>
      <c r="V6271" t="s">
        <v>43</v>
      </c>
      <c r="W6271" t="s">
        <v>44</v>
      </c>
      <c r="X6271" t="s">
        <v>44</v>
      </c>
      <c r="Z6271" t="s">
        <v>45</v>
      </c>
      <c r="AA6271" t="s">
        <v>46</v>
      </c>
      <c r="AB6271" t="s">
        <v>46</v>
      </c>
      <c r="AC6271" t="s">
        <v>40</v>
      </c>
    </row>
    <row r="6272" spans="1:29" ht="14.4" x14ac:dyDescent="0.3">
      <c r="A6272">
        <v>6270</v>
      </c>
      <c r="B6272" t="s">
        <v>6251</v>
      </c>
      <c r="C6272" t="s">
        <v>277</v>
      </c>
      <c r="D6272" t="s">
        <v>40</v>
      </c>
      <c r="E6272" t="s">
        <v>40</v>
      </c>
      <c r="F6272" t="s">
        <v>41</v>
      </c>
      <c r="G6272" t="s">
        <v>40</v>
      </c>
      <c r="H6272" s="26">
        <v>25569</v>
      </c>
      <c r="I6272" t="s">
        <v>42</v>
      </c>
      <c r="J6272" t="s">
        <v>49</v>
      </c>
      <c r="K6272" t="str">
        <f>IF(Table2[[#This Row],[Basis of Material Classification (System Side)*]]="Field inspection","Yes","No")</f>
        <v>No</v>
      </c>
      <c r="N6272" t="s">
        <v>50</v>
      </c>
      <c r="O6272" t="s">
        <v>41</v>
      </c>
      <c r="P6272" s="13">
        <v>22282</v>
      </c>
      <c r="Q6272" s="16" t="str">
        <f>Table2[[#This Row],[Service Line Size (inches) (System Side)]]</f>
        <v>5/8</v>
      </c>
      <c r="R6272" t="s">
        <v>49</v>
      </c>
      <c r="S6272" t="str">
        <f>IF(Table2[[#This Row],[Basis of Material Classification (Customer Side)*]]="Field inspection","Yes","No")</f>
        <v>No</v>
      </c>
      <c r="V6272" t="s">
        <v>50</v>
      </c>
      <c r="W6272" t="s">
        <v>44</v>
      </c>
      <c r="X6272" t="s">
        <v>44</v>
      </c>
      <c r="Z6272" t="s">
        <v>58</v>
      </c>
      <c r="AA6272" t="s">
        <v>46</v>
      </c>
      <c r="AB6272" t="s">
        <v>46</v>
      </c>
      <c r="AC6272" t="s">
        <v>40</v>
      </c>
    </row>
    <row r="6273" spans="1:29" ht="14.4" x14ac:dyDescent="0.3">
      <c r="A6273">
        <v>6271</v>
      </c>
      <c r="B6273" t="s">
        <v>6252</v>
      </c>
      <c r="C6273" t="s">
        <v>277</v>
      </c>
      <c r="D6273" t="s">
        <v>40</v>
      </c>
      <c r="E6273" t="s">
        <v>40</v>
      </c>
      <c r="F6273" t="s">
        <v>53</v>
      </c>
      <c r="G6273" t="s">
        <v>40</v>
      </c>
      <c r="H6273" s="26">
        <v>35431</v>
      </c>
      <c r="I6273" t="s">
        <v>42</v>
      </c>
      <c r="J6273" t="s">
        <v>55</v>
      </c>
      <c r="K6273" t="str">
        <f>IF(Table2[[#This Row],[Basis of Material Classification (System Side)*]]="Field inspection","Yes","No")</f>
        <v>No</v>
      </c>
      <c r="O6273" t="s">
        <v>41</v>
      </c>
      <c r="P6273" s="13">
        <v>38353</v>
      </c>
      <c r="Q6273" s="16" t="str">
        <f>Table2[[#This Row],[Service Line Size (inches) (System Side)]]</f>
        <v>5/8</v>
      </c>
      <c r="R6273" t="s">
        <v>43</v>
      </c>
      <c r="S6273" t="str">
        <f>IF(Table2[[#This Row],[Basis of Material Classification (Customer Side)*]]="Field inspection","Yes","No")</f>
        <v>No</v>
      </c>
      <c r="V6273" t="s">
        <v>43</v>
      </c>
      <c r="W6273" t="s">
        <v>44</v>
      </c>
      <c r="X6273" t="s">
        <v>44</v>
      </c>
      <c r="Z6273" t="s">
        <v>45</v>
      </c>
      <c r="AA6273" t="s">
        <v>46</v>
      </c>
      <c r="AB6273" t="s">
        <v>46</v>
      </c>
      <c r="AC6273" t="s">
        <v>40</v>
      </c>
    </row>
    <row r="6274" spans="1:29" ht="14.4" x14ac:dyDescent="0.3">
      <c r="A6274">
        <v>6272</v>
      </c>
      <c r="B6274" t="s">
        <v>6253</v>
      </c>
      <c r="C6274" t="s">
        <v>277</v>
      </c>
      <c r="D6274" t="s">
        <v>40</v>
      </c>
      <c r="E6274" t="s">
        <v>40</v>
      </c>
      <c r="F6274" t="s">
        <v>41</v>
      </c>
      <c r="G6274" t="s">
        <v>40</v>
      </c>
      <c r="H6274" s="26">
        <v>30682</v>
      </c>
      <c r="I6274" t="s">
        <v>42</v>
      </c>
      <c r="J6274" t="s">
        <v>43</v>
      </c>
      <c r="K6274" t="str">
        <f>IF(Table2[[#This Row],[Basis of Material Classification (System Side)*]]="Field inspection","Yes","No")</f>
        <v>No</v>
      </c>
      <c r="N6274" t="str">
        <f>Table2[[#This Row],[Basis of Material Classification (System Side)*]]</f>
        <v>Installation date after lead ban</v>
      </c>
      <c r="O6274" t="s">
        <v>41</v>
      </c>
      <c r="P6274"/>
      <c r="Q6274" s="16" t="str">
        <f>Table2[[#This Row],[Service Line Size (inches) (System Side)]]</f>
        <v>5/8</v>
      </c>
      <c r="R6274" t="s">
        <v>49</v>
      </c>
      <c r="S6274" t="str">
        <f>IF(Table2[[#This Row],[Basis of Material Classification (Customer Side)*]]="Field inspection","Yes","No")</f>
        <v>No</v>
      </c>
      <c r="V6274" t="s">
        <v>50</v>
      </c>
      <c r="W6274" t="s">
        <v>44</v>
      </c>
      <c r="X6274" t="s">
        <v>44</v>
      </c>
      <c r="Z6274" t="s">
        <v>45</v>
      </c>
      <c r="AA6274" t="s">
        <v>46</v>
      </c>
      <c r="AB6274" t="s">
        <v>46</v>
      </c>
      <c r="AC6274" t="s">
        <v>40</v>
      </c>
    </row>
    <row r="6275" spans="1:29" ht="14.4" x14ac:dyDescent="0.3">
      <c r="A6275">
        <v>6273</v>
      </c>
      <c r="B6275" t="s">
        <v>6254</v>
      </c>
      <c r="C6275" t="s">
        <v>277</v>
      </c>
      <c r="D6275" t="s">
        <v>40</v>
      </c>
      <c r="E6275" t="s">
        <v>40</v>
      </c>
      <c r="F6275" t="s">
        <v>53</v>
      </c>
      <c r="G6275" t="s">
        <v>40</v>
      </c>
      <c r="H6275" s="26">
        <v>24838</v>
      </c>
      <c r="I6275" t="s">
        <v>42</v>
      </c>
      <c r="J6275" t="s">
        <v>55</v>
      </c>
      <c r="K6275" t="str">
        <f>IF(Table2[[#This Row],[Basis of Material Classification (System Side)*]]="Field inspection","Yes","No")</f>
        <v>No</v>
      </c>
      <c r="O6275" t="s">
        <v>41</v>
      </c>
      <c r="P6275" s="13">
        <v>10959</v>
      </c>
      <c r="Q6275" s="16" t="str">
        <f>Table2[[#This Row],[Service Line Size (inches) (System Side)]]</f>
        <v>5/8</v>
      </c>
      <c r="R6275" t="s">
        <v>49</v>
      </c>
      <c r="S6275" t="str">
        <f>IF(Table2[[#This Row],[Basis of Material Classification (Customer Side)*]]="Field inspection","Yes","No")</f>
        <v>No</v>
      </c>
      <c r="V6275" t="s">
        <v>50</v>
      </c>
      <c r="W6275" t="s">
        <v>44</v>
      </c>
      <c r="X6275" t="s">
        <v>44</v>
      </c>
      <c r="Z6275" t="s">
        <v>45</v>
      </c>
      <c r="AA6275" t="s">
        <v>46</v>
      </c>
      <c r="AB6275" t="s">
        <v>46</v>
      </c>
      <c r="AC6275" t="s">
        <v>40</v>
      </c>
    </row>
    <row r="6276" spans="1:29" ht="14.4" x14ac:dyDescent="0.3">
      <c r="A6276">
        <v>6274</v>
      </c>
      <c r="B6276" t="s">
        <v>6255</v>
      </c>
      <c r="C6276" t="s">
        <v>277</v>
      </c>
      <c r="D6276" t="s">
        <v>40</v>
      </c>
      <c r="E6276" t="s">
        <v>40</v>
      </c>
      <c r="F6276" t="s">
        <v>41</v>
      </c>
      <c r="G6276" t="s">
        <v>40</v>
      </c>
      <c r="H6276" s="26">
        <v>25569</v>
      </c>
      <c r="I6276" t="s">
        <v>42</v>
      </c>
      <c r="J6276" t="s">
        <v>49</v>
      </c>
      <c r="K6276" t="str">
        <f>IF(Table2[[#This Row],[Basis of Material Classification (System Side)*]]="Field inspection","Yes","No")</f>
        <v>No</v>
      </c>
      <c r="N6276" t="s">
        <v>50</v>
      </c>
      <c r="O6276" t="s">
        <v>41</v>
      </c>
      <c r="P6276" s="13">
        <v>37987</v>
      </c>
      <c r="Q6276" s="16" t="str">
        <f>Table2[[#This Row],[Service Line Size (inches) (System Side)]]</f>
        <v>5/8</v>
      </c>
      <c r="R6276" t="s">
        <v>43</v>
      </c>
      <c r="S6276" t="str">
        <f>IF(Table2[[#This Row],[Basis of Material Classification (Customer Side)*]]="Field inspection","Yes","No")</f>
        <v>No</v>
      </c>
      <c r="V6276" t="s">
        <v>43</v>
      </c>
      <c r="W6276" t="s">
        <v>44</v>
      </c>
      <c r="X6276" t="s">
        <v>44</v>
      </c>
      <c r="Z6276" t="s">
        <v>58</v>
      </c>
      <c r="AA6276" t="s">
        <v>46</v>
      </c>
      <c r="AB6276" t="s">
        <v>46</v>
      </c>
      <c r="AC6276" t="s">
        <v>40</v>
      </c>
    </row>
    <row r="6277" spans="1:29" ht="14.4" x14ac:dyDescent="0.3">
      <c r="A6277">
        <v>6275</v>
      </c>
      <c r="B6277" t="s">
        <v>6256</v>
      </c>
      <c r="C6277" t="s">
        <v>277</v>
      </c>
      <c r="D6277" t="s">
        <v>40</v>
      </c>
      <c r="E6277" t="s">
        <v>40</v>
      </c>
      <c r="F6277" t="s">
        <v>41</v>
      </c>
      <c r="G6277" t="s">
        <v>40</v>
      </c>
      <c r="H6277" s="26">
        <v>38353</v>
      </c>
      <c r="I6277" t="s">
        <v>42</v>
      </c>
      <c r="J6277" t="s">
        <v>43</v>
      </c>
      <c r="K6277" t="str">
        <f>IF(Table2[[#This Row],[Basis of Material Classification (System Side)*]]="Field inspection","Yes","No")</f>
        <v>No</v>
      </c>
      <c r="N6277" t="str">
        <f>Table2[[#This Row],[Basis of Material Classification (System Side)*]]</f>
        <v>Installation date after lead ban</v>
      </c>
      <c r="O6277" t="s">
        <v>41</v>
      </c>
      <c r="P6277" s="13">
        <v>38353</v>
      </c>
      <c r="Q6277" s="16" t="str">
        <f>Table2[[#This Row],[Service Line Size (inches) (System Side)]]</f>
        <v>5/8</v>
      </c>
      <c r="R6277" t="s">
        <v>43</v>
      </c>
      <c r="S6277" t="str">
        <f>IF(Table2[[#This Row],[Basis of Material Classification (Customer Side)*]]="Field inspection","Yes","No")</f>
        <v>No</v>
      </c>
      <c r="V6277" t="s">
        <v>43</v>
      </c>
      <c r="W6277" t="s">
        <v>44</v>
      </c>
      <c r="X6277" t="s">
        <v>44</v>
      </c>
      <c r="Z6277" t="s">
        <v>45</v>
      </c>
      <c r="AA6277" t="s">
        <v>46</v>
      </c>
      <c r="AB6277" t="s">
        <v>46</v>
      </c>
      <c r="AC6277" t="s">
        <v>40</v>
      </c>
    </row>
    <row r="6278" spans="1:29" ht="14.4" x14ac:dyDescent="0.3">
      <c r="A6278">
        <v>6276</v>
      </c>
      <c r="B6278" t="s">
        <v>6257</v>
      </c>
      <c r="C6278" t="s">
        <v>277</v>
      </c>
      <c r="D6278" t="s">
        <v>40</v>
      </c>
      <c r="E6278" t="s">
        <v>40</v>
      </c>
      <c r="F6278" t="s">
        <v>41</v>
      </c>
      <c r="G6278" t="s">
        <v>40</v>
      </c>
      <c r="H6278" s="27"/>
      <c r="I6278" t="s">
        <v>42</v>
      </c>
      <c r="J6278" t="s">
        <v>49</v>
      </c>
      <c r="K6278" t="str">
        <f>IF(Table2[[#This Row],[Basis of Material Classification (System Side)*]]="Field inspection","Yes","No")</f>
        <v>No</v>
      </c>
      <c r="N6278" t="s">
        <v>50</v>
      </c>
      <c r="O6278" t="s">
        <v>41</v>
      </c>
      <c r="P6278" s="13">
        <v>8767</v>
      </c>
      <c r="Q6278" s="16" t="str">
        <f>Table2[[#This Row],[Service Line Size (inches) (System Side)]]</f>
        <v>5/8</v>
      </c>
      <c r="R6278" t="s">
        <v>49</v>
      </c>
      <c r="S6278" t="str">
        <f>IF(Table2[[#This Row],[Basis of Material Classification (Customer Side)*]]="Field inspection","Yes","No")</f>
        <v>No</v>
      </c>
      <c r="V6278" t="s">
        <v>50</v>
      </c>
      <c r="W6278" t="s">
        <v>44</v>
      </c>
      <c r="X6278" t="s">
        <v>44</v>
      </c>
      <c r="Z6278" t="s">
        <v>45</v>
      </c>
      <c r="AA6278" t="s">
        <v>46</v>
      </c>
      <c r="AB6278" t="s">
        <v>46</v>
      </c>
      <c r="AC6278" t="s">
        <v>40</v>
      </c>
    </row>
    <row r="6279" spans="1:29" ht="14.4" x14ac:dyDescent="0.3">
      <c r="A6279">
        <v>6277</v>
      </c>
      <c r="B6279" t="s">
        <v>6258</v>
      </c>
      <c r="C6279" t="s">
        <v>277</v>
      </c>
      <c r="D6279" t="s">
        <v>40</v>
      </c>
      <c r="E6279" t="s">
        <v>40</v>
      </c>
      <c r="F6279" t="s">
        <v>41</v>
      </c>
      <c r="G6279" t="s">
        <v>40</v>
      </c>
      <c r="H6279" s="26">
        <v>28126</v>
      </c>
      <c r="I6279" t="s">
        <v>42</v>
      </c>
      <c r="J6279" t="s">
        <v>49</v>
      </c>
      <c r="K6279" t="str">
        <f>IF(Table2[[#This Row],[Basis of Material Classification (System Side)*]]="Field inspection","Yes","No")</f>
        <v>No</v>
      </c>
      <c r="N6279" t="s">
        <v>50</v>
      </c>
      <c r="O6279" t="s">
        <v>41</v>
      </c>
      <c r="P6279" s="13">
        <v>33604</v>
      </c>
      <c r="Q6279" s="16" t="str">
        <f>Table2[[#This Row],[Service Line Size (inches) (System Side)]]</f>
        <v>5/8</v>
      </c>
      <c r="R6279" t="s">
        <v>43</v>
      </c>
      <c r="S6279" t="str">
        <f>IF(Table2[[#This Row],[Basis of Material Classification (Customer Side)*]]="Field inspection","Yes","No")</f>
        <v>No</v>
      </c>
      <c r="V6279" t="s">
        <v>43</v>
      </c>
      <c r="W6279" t="s">
        <v>44</v>
      </c>
      <c r="X6279" t="s">
        <v>44</v>
      </c>
      <c r="Z6279" t="s">
        <v>45</v>
      </c>
      <c r="AA6279" t="s">
        <v>46</v>
      </c>
      <c r="AB6279" t="s">
        <v>46</v>
      </c>
      <c r="AC6279" t="s">
        <v>40</v>
      </c>
    </row>
    <row r="6280" spans="1:29" ht="14.4" x14ac:dyDescent="0.3">
      <c r="A6280">
        <v>6278</v>
      </c>
      <c r="B6280" t="s">
        <v>6259</v>
      </c>
      <c r="C6280" t="s">
        <v>277</v>
      </c>
      <c r="D6280" t="s">
        <v>40</v>
      </c>
      <c r="E6280" t="s">
        <v>40</v>
      </c>
      <c r="F6280" t="s">
        <v>41</v>
      </c>
      <c r="G6280" t="s">
        <v>40</v>
      </c>
      <c r="H6280" s="26">
        <v>32143</v>
      </c>
      <c r="I6280" t="s">
        <v>42</v>
      </c>
      <c r="J6280" t="s">
        <v>43</v>
      </c>
      <c r="K6280" t="str">
        <f>IF(Table2[[#This Row],[Basis of Material Classification (System Side)*]]="Field inspection","Yes","No")</f>
        <v>No</v>
      </c>
      <c r="N6280" t="str">
        <f>Table2[[#This Row],[Basis of Material Classification (System Side)*]]</f>
        <v>Installation date after lead ban</v>
      </c>
      <c r="O6280" t="s">
        <v>41</v>
      </c>
      <c r="P6280" s="13">
        <v>32143</v>
      </c>
      <c r="Q6280" s="16" t="str">
        <f>Table2[[#This Row],[Service Line Size (inches) (System Side)]]</f>
        <v>5/8</v>
      </c>
      <c r="R6280" t="s">
        <v>43</v>
      </c>
      <c r="S6280" t="str">
        <f>IF(Table2[[#This Row],[Basis of Material Classification (Customer Side)*]]="Field inspection","Yes","No")</f>
        <v>No</v>
      </c>
      <c r="V6280" t="s">
        <v>43</v>
      </c>
      <c r="W6280" t="s">
        <v>44</v>
      </c>
      <c r="X6280" t="s">
        <v>44</v>
      </c>
      <c r="Z6280" t="s">
        <v>45</v>
      </c>
      <c r="AA6280" t="s">
        <v>46</v>
      </c>
      <c r="AB6280" t="s">
        <v>46</v>
      </c>
      <c r="AC6280" t="s">
        <v>40</v>
      </c>
    </row>
    <row r="6281" spans="1:29" ht="14.4" x14ac:dyDescent="0.3">
      <c r="A6281">
        <v>6279</v>
      </c>
      <c r="B6281" t="s">
        <v>6260</v>
      </c>
      <c r="C6281" t="s">
        <v>277</v>
      </c>
      <c r="D6281" t="s">
        <v>40</v>
      </c>
      <c r="E6281" t="s">
        <v>40</v>
      </c>
      <c r="F6281" t="s">
        <v>41</v>
      </c>
      <c r="G6281" t="s">
        <v>40</v>
      </c>
      <c r="H6281" s="26">
        <v>35065</v>
      </c>
      <c r="I6281" t="s">
        <v>42</v>
      </c>
      <c r="J6281" t="s">
        <v>43</v>
      </c>
      <c r="K6281" t="str">
        <f>IF(Table2[[#This Row],[Basis of Material Classification (System Side)*]]="Field inspection","Yes","No")</f>
        <v>No</v>
      </c>
      <c r="N6281" t="str">
        <f>Table2[[#This Row],[Basis of Material Classification (System Side)*]]</f>
        <v>Installation date after lead ban</v>
      </c>
      <c r="O6281" t="s">
        <v>41</v>
      </c>
      <c r="P6281" s="13">
        <v>35796</v>
      </c>
      <c r="Q6281" s="16" t="str">
        <f>Table2[[#This Row],[Service Line Size (inches) (System Side)]]</f>
        <v>5/8</v>
      </c>
      <c r="R6281" t="s">
        <v>43</v>
      </c>
      <c r="S6281" t="str">
        <f>IF(Table2[[#This Row],[Basis of Material Classification (Customer Side)*]]="Field inspection","Yes","No")</f>
        <v>No</v>
      </c>
      <c r="V6281" t="s">
        <v>43</v>
      </c>
      <c r="W6281" t="s">
        <v>44</v>
      </c>
      <c r="X6281" t="s">
        <v>44</v>
      </c>
      <c r="Z6281" t="s">
        <v>45</v>
      </c>
      <c r="AA6281" t="s">
        <v>46</v>
      </c>
      <c r="AB6281" t="s">
        <v>46</v>
      </c>
      <c r="AC6281" t="s">
        <v>40</v>
      </c>
    </row>
    <row r="6282" spans="1:29" ht="14.4" x14ac:dyDescent="0.3">
      <c r="A6282">
        <v>6280</v>
      </c>
      <c r="B6282" t="s">
        <v>6261</v>
      </c>
      <c r="C6282" t="s">
        <v>277</v>
      </c>
      <c r="D6282" t="s">
        <v>40</v>
      </c>
      <c r="E6282" t="s">
        <v>40</v>
      </c>
      <c r="F6282" t="s">
        <v>41</v>
      </c>
      <c r="G6282" t="s">
        <v>40</v>
      </c>
      <c r="H6282" s="26">
        <v>33239</v>
      </c>
      <c r="I6282" t="s">
        <v>42</v>
      </c>
      <c r="J6282" t="s">
        <v>43</v>
      </c>
      <c r="K6282" t="str">
        <f>IF(Table2[[#This Row],[Basis of Material Classification (System Side)*]]="Field inspection","Yes","No")</f>
        <v>No</v>
      </c>
      <c r="N6282" t="str">
        <f>Table2[[#This Row],[Basis of Material Classification (System Side)*]]</f>
        <v>Installation date after lead ban</v>
      </c>
      <c r="O6282" t="s">
        <v>41</v>
      </c>
      <c r="P6282" s="13">
        <v>38353</v>
      </c>
      <c r="Q6282" s="16" t="str">
        <f>Table2[[#This Row],[Service Line Size (inches) (System Side)]]</f>
        <v>5/8</v>
      </c>
      <c r="R6282" t="s">
        <v>43</v>
      </c>
      <c r="S6282" t="str">
        <f>IF(Table2[[#This Row],[Basis of Material Classification (Customer Side)*]]="Field inspection","Yes","No")</f>
        <v>No</v>
      </c>
      <c r="V6282" t="s">
        <v>43</v>
      </c>
      <c r="W6282" t="s">
        <v>44</v>
      </c>
      <c r="X6282" t="s">
        <v>44</v>
      </c>
      <c r="Z6282" t="s">
        <v>45</v>
      </c>
      <c r="AA6282" t="s">
        <v>46</v>
      </c>
      <c r="AB6282" t="s">
        <v>46</v>
      </c>
      <c r="AC6282" t="s">
        <v>40</v>
      </c>
    </row>
    <row r="6283" spans="1:29" ht="14.4" x14ac:dyDescent="0.3">
      <c r="A6283">
        <v>6281</v>
      </c>
      <c r="B6283" t="s">
        <v>6262</v>
      </c>
      <c r="C6283" t="s">
        <v>277</v>
      </c>
      <c r="D6283" t="s">
        <v>40</v>
      </c>
      <c r="E6283" t="s">
        <v>40</v>
      </c>
      <c r="F6283" t="s">
        <v>41</v>
      </c>
      <c r="G6283" t="s">
        <v>40</v>
      </c>
      <c r="H6283" s="26">
        <v>32143</v>
      </c>
      <c r="I6283" t="s">
        <v>42</v>
      </c>
      <c r="J6283" t="s">
        <v>43</v>
      </c>
      <c r="K6283" t="str">
        <f>IF(Table2[[#This Row],[Basis of Material Classification (System Side)*]]="Field inspection","Yes","No")</f>
        <v>No</v>
      </c>
      <c r="N6283" t="str">
        <f>Table2[[#This Row],[Basis of Material Classification (System Side)*]]</f>
        <v>Installation date after lead ban</v>
      </c>
      <c r="O6283" t="s">
        <v>41</v>
      </c>
      <c r="P6283" s="13">
        <v>33239</v>
      </c>
      <c r="Q6283" s="16" t="str">
        <f>Table2[[#This Row],[Service Line Size (inches) (System Side)]]</f>
        <v>5/8</v>
      </c>
      <c r="R6283" t="s">
        <v>43</v>
      </c>
      <c r="S6283" t="str">
        <f>IF(Table2[[#This Row],[Basis of Material Classification (Customer Side)*]]="Field inspection","Yes","No")</f>
        <v>No</v>
      </c>
      <c r="V6283" t="s">
        <v>43</v>
      </c>
      <c r="W6283" t="s">
        <v>44</v>
      </c>
      <c r="X6283" t="s">
        <v>44</v>
      </c>
      <c r="Z6283" t="s">
        <v>45</v>
      </c>
      <c r="AA6283" t="s">
        <v>46</v>
      </c>
      <c r="AB6283" t="s">
        <v>46</v>
      </c>
      <c r="AC6283" t="s">
        <v>40</v>
      </c>
    </row>
    <row r="6284" spans="1:29" ht="14.4" x14ac:dyDescent="0.3">
      <c r="A6284">
        <v>6282</v>
      </c>
      <c r="B6284" t="s">
        <v>6263</v>
      </c>
      <c r="C6284" t="s">
        <v>277</v>
      </c>
      <c r="D6284" t="s">
        <v>40</v>
      </c>
      <c r="E6284" t="s">
        <v>40</v>
      </c>
      <c r="F6284" t="s">
        <v>53</v>
      </c>
      <c r="G6284" t="s">
        <v>40</v>
      </c>
      <c r="H6284" s="26">
        <v>35796</v>
      </c>
      <c r="I6284" t="s">
        <v>54</v>
      </c>
      <c r="J6284" t="s">
        <v>55</v>
      </c>
      <c r="K6284" t="str">
        <f>IF(Table2[[#This Row],[Basis of Material Classification (System Side)*]]="Field inspection","Yes","No")</f>
        <v>No</v>
      </c>
      <c r="O6284" t="s">
        <v>41</v>
      </c>
      <c r="P6284" s="13">
        <v>36892</v>
      </c>
      <c r="Q6284" s="16" t="str">
        <f>Table2[[#This Row],[Service Line Size (inches) (System Side)]]</f>
        <v>3/4</v>
      </c>
      <c r="R6284" t="s">
        <v>43</v>
      </c>
      <c r="S6284" t="str">
        <f>IF(Table2[[#This Row],[Basis of Material Classification (Customer Side)*]]="Field inspection","Yes","No")</f>
        <v>No</v>
      </c>
      <c r="V6284" t="s">
        <v>43</v>
      </c>
      <c r="W6284" t="s">
        <v>44</v>
      </c>
      <c r="X6284" t="s">
        <v>44</v>
      </c>
      <c r="Z6284" t="s">
        <v>45</v>
      </c>
      <c r="AA6284" t="s">
        <v>46</v>
      </c>
      <c r="AB6284" t="s">
        <v>46</v>
      </c>
      <c r="AC6284" t="s">
        <v>40</v>
      </c>
    </row>
    <row r="6285" spans="1:29" ht="14.4" x14ac:dyDescent="0.3">
      <c r="A6285">
        <v>6283</v>
      </c>
      <c r="B6285" t="s">
        <v>6264</v>
      </c>
      <c r="C6285" t="s">
        <v>277</v>
      </c>
      <c r="D6285" t="s">
        <v>40</v>
      </c>
      <c r="E6285" t="s">
        <v>40</v>
      </c>
      <c r="F6285" t="s">
        <v>53</v>
      </c>
      <c r="G6285" t="s">
        <v>40</v>
      </c>
      <c r="H6285" s="26">
        <v>35065</v>
      </c>
      <c r="I6285" t="s">
        <v>54</v>
      </c>
      <c r="J6285" t="s">
        <v>55</v>
      </c>
      <c r="K6285" t="str">
        <f>IF(Table2[[#This Row],[Basis of Material Classification (System Side)*]]="Field inspection","Yes","No")</f>
        <v>No</v>
      </c>
      <c r="O6285" t="s">
        <v>41</v>
      </c>
      <c r="P6285" s="13">
        <v>36526</v>
      </c>
      <c r="Q6285" s="16" t="str">
        <f>Table2[[#This Row],[Service Line Size (inches) (System Side)]]</f>
        <v>3/4</v>
      </c>
      <c r="R6285" t="s">
        <v>43</v>
      </c>
      <c r="S6285" t="str">
        <f>IF(Table2[[#This Row],[Basis of Material Classification (Customer Side)*]]="Field inspection","Yes","No")</f>
        <v>No</v>
      </c>
      <c r="V6285" t="s">
        <v>43</v>
      </c>
      <c r="W6285" t="s">
        <v>44</v>
      </c>
      <c r="X6285" t="s">
        <v>44</v>
      </c>
      <c r="Z6285" t="s">
        <v>45</v>
      </c>
      <c r="AA6285" t="s">
        <v>46</v>
      </c>
      <c r="AB6285" t="s">
        <v>46</v>
      </c>
      <c r="AC6285" t="s">
        <v>40</v>
      </c>
    </row>
    <row r="6286" spans="1:29" ht="14.4" x14ac:dyDescent="0.3">
      <c r="A6286">
        <v>6284</v>
      </c>
      <c r="B6286" t="s">
        <v>6265</v>
      </c>
      <c r="C6286" t="s">
        <v>277</v>
      </c>
      <c r="D6286" t="s">
        <v>40</v>
      </c>
      <c r="E6286" t="s">
        <v>40</v>
      </c>
      <c r="F6286" t="s">
        <v>41</v>
      </c>
      <c r="G6286" t="s">
        <v>40</v>
      </c>
      <c r="H6286" s="27"/>
      <c r="I6286" t="s">
        <v>42</v>
      </c>
      <c r="J6286" t="s">
        <v>49</v>
      </c>
      <c r="K6286" t="str">
        <f>IF(Table2[[#This Row],[Basis of Material Classification (System Side)*]]="Field inspection","Yes","No")</f>
        <v>No</v>
      </c>
      <c r="N6286" t="s">
        <v>50</v>
      </c>
      <c r="O6286" t="s">
        <v>41</v>
      </c>
      <c r="P6286" s="13">
        <v>32874</v>
      </c>
      <c r="Q6286" s="16" t="str">
        <f>Table2[[#This Row],[Service Line Size (inches) (System Side)]]</f>
        <v>5/8</v>
      </c>
      <c r="R6286" t="s">
        <v>43</v>
      </c>
      <c r="S6286" t="str">
        <f>IF(Table2[[#This Row],[Basis of Material Classification (Customer Side)*]]="Field inspection","Yes","No")</f>
        <v>No</v>
      </c>
      <c r="V6286" t="s">
        <v>43</v>
      </c>
      <c r="W6286" t="s">
        <v>44</v>
      </c>
      <c r="X6286" t="s">
        <v>44</v>
      </c>
      <c r="Z6286" t="s">
        <v>45</v>
      </c>
      <c r="AA6286" t="s">
        <v>46</v>
      </c>
      <c r="AB6286" t="s">
        <v>46</v>
      </c>
      <c r="AC6286" t="s">
        <v>40</v>
      </c>
    </row>
    <row r="6287" spans="1:29" ht="14.4" x14ac:dyDescent="0.3">
      <c r="A6287">
        <v>6285</v>
      </c>
      <c r="B6287" t="s">
        <v>6266</v>
      </c>
      <c r="C6287" t="s">
        <v>277</v>
      </c>
      <c r="D6287" t="s">
        <v>40</v>
      </c>
      <c r="E6287" t="s">
        <v>40</v>
      </c>
      <c r="F6287" t="s">
        <v>41</v>
      </c>
      <c r="G6287" t="s">
        <v>40</v>
      </c>
      <c r="H6287" s="26">
        <v>32143</v>
      </c>
      <c r="I6287" t="s">
        <v>42</v>
      </c>
      <c r="J6287" t="s">
        <v>43</v>
      </c>
      <c r="K6287" t="str">
        <f>IF(Table2[[#This Row],[Basis of Material Classification (System Side)*]]="Field inspection","Yes","No")</f>
        <v>No</v>
      </c>
      <c r="N6287" t="str">
        <f>Table2[[#This Row],[Basis of Material Classification (System Side)*]]</f>
        <v>Installation date after lead ban</v>
      </c>
      <c r="O6287" t="s">
        <v>41</v>
      </c>
      <c r="P6287" s="13">
        <v>35431</v>
      </c>
      <c r="Q6287" s="16" t="str">
        <f>Table2[[#This Row],[Service Line Size (inches) (System Side)]]</f>
        <v>5/8</v>
      </c>
      <c r="R6287" t="s">
        <v>43</v>
      </c>
      <c r="S6287" t="str">
        <f>IF(Table2[[#This Row],[Basis of Material Classification (Customer Side)*]]="Field inspection","Yes","No")</f>
        <v>No</v>
      </c>
      <c r="V6287" t="s">
        <v>43</v>
      </c>
      <c r="W6287" t="s">
        <v>44</v>
      </c>
      <c r="X6287" t="s">
        <v>44</v>
      </c>
      <c r="Z6287" t="s">
        <v>45</v>
      </c>
      <c r="AA6287" t="s">
        <v>46</v>
      </c>
      <c r="AB6287" t="s">
        <v>46</v>
      </c>
      <c r="AC6287" t="s">
        <v>40</v>
      </c>
    </row>
    <row r="6288" spans="1:29" ht="14.4" x14ac:dyDescent="0.3">
      <c r="A6288">
        <v>6286</v>
      </c>
      <c r="B6288" t="s">
        <v>6267</v>
      </c>
      <c r="C6288" t="s">
        <v>277</v>
      </c>
      <c r="D6288" t="s">
        <v>40</v>
      </c>
      <c r="E6288" t="s">
        <v>40</v>
      </c>
      <c r="F6288" t="s">
        <v>53</v>
      </c>
      <c r="G6288" t="s">
        <v>40</v>
      </c>
      <c r="H6288" s="26">
        <v>36526</v>
      </c>
      <c r="I6288" t="s">
        <v>54</v>
      </c>
      <c r="J6288" t="s">
        <v>55</v>
      </c>
      <c r="K6288" t="str">
        <f>IF(Table2[[#This Row],[Basis of Material Classification (System Side)*]]="Field inspection","Yes","No")</f>
        <v>No</v>
      </c>
      <c r="O6288" t="s">
        <v>41</v>
      </c>
      <c r="P6288" s="13">
        <v>36892</v>
      </c>
      <c r="Q6288" s="16" t="str">
        <f>Table2[[#This Row],[Service Line Size (inches) (System Side)]]</f>
        <v>3/4</v>
      </c>
      <c r="R6288" t="s">
        <v>43</v>
      </c>
      <c r="S6288" t="str">
        <f>IF(Table2[[#This Row],[Basis of Material Classification (Customer Side)*]]="Field inspection","Yes","No")</f>
        <v>No</v>
      </c>
      <c r="V6288" t="s">
        <v>43</v>
      </c>
      <c r="W6288" t="s">
        <v>44</v>
      </c>
      <c r="X6288" t="s">
        <v>44</v>
      </c>
      <c r="Z6288" t="s">
        <v>45</v>
      </c>
      <c r="AA6288" t="s">
        <v>46</v>
      </c>
      <c r="AB6288" t="s">
        <v>46</v>
      </c>
      <c r="AC6288" t="s">
        <v>40</v>
      </c>
    </row>
    <row r="6289" spans="1:29" ht="14.4" x14ac:dyDescent="0.3">
      <c r="A6289">
        <v>6287</v>
      </c>
      <c r="B6289" t="s">
        <v>6268</v>
      </c>
      <c r="C6289" t="s">
        <v>277</v>
      </c>
      <c r="D6289" t="s">
        <v>40</v>
      </c>
      <c r="E6289" t="s">
        <v>40</v>
      </c>
      <c r="F6289" t="s">
        <v>53</v>
      </c>
      <c r="G6289" t="s">
        <v>40</v>
      </c>
      <c r="H6289" s="26">
        <v>24838</v>
      </c>
      <c r="I6289" t="s">
        <v>42</v>
      </c>
      <c r="J6289" t="s">
        <v>65</v>
      </c>
      <c r="K6289" t="str">
        <f>IF(Table2[[#This Row],[Basis of Material Classification (System Side)*]]="Field inspection","Yes","No")</f>
        <v>Yes</v>
      </c>
      <c r="L6289" t="s">
        <v>66</v>
      </c>
      <c r="M6289" s="13">
        <v>45519</v>
      </c>
      <c r="O6289" t="s">
        <v>41</v>
      </c>
      <c r="P6289" s="13">
        <v>14611</v>
      </c>
      <c r="Q6289" s="16" t="str">
        <f>Table2[[#This Row],[Service Line Size (inches) (System Side)]]</f>
        <v>5/8</v>
      </c>
      <c r="R6289" t="s">
        <v>49</v>
      </c>
      <c r="S6289" t="str">
        <f>IF(Table2[[#This Row],[Basis of Material Classification (Customer Side)*]]="Field inspection","Yes","No")</f>
        <v>No</v>
      </c>
      <c r="V6289" t="s">
        <v>50</v>
      </c>
      <c r="W6289" t="s">
        <v>44</v>
      </c>
      <c r="X6289" t="s">
        <v>44</v>
      </c>
      <c r="Z6289" t="s">
        <v>45</v>
      </c>
      <c r="AA6289" t="s">
        <v>46</v>
      </c>
      <c r="AB6289" t="s">
        <v>46</v>
      </c>
      <c r="AC6289" t="s">
        <v>40</v>
      </c>
    </row>
    <row r="6290" spans="1:29" ht="14.4" x14ac:dyDescent="0.3">
      <c r="A6290">
        <v>6288</v>
      </c>
      <c r="B6290" t="s">
        <v>6269</v>
      </c>
      <c r="C6290" t="s">
        <v>277</v>
      </c>
      <c r="D6290" t="s">
        <v>40</v>
      </c>
      <c r="E6290" t="s">
        <v>40</v>
      </c>
      <c r="F6290" t="s">
        <v>53</v>
      </c>
      <c r="G6290" t="s">
        <v>40</v>
      </c>
      <c r="H6290" s="26">
        <v>35796</v>
      </c>
      <c r="I6290" t="s">
        <v>54</v>
      </c>
      <c r="J6290" t="s">
        <v>55</v>
      </c>
      <c r="K6290" t="str">
        <f>IF(Table2[[#This Row],[Basis of Material Classification (System Side)*]]="Field inspection","Yes","No")</f>
        <v>No</v>
      </c>
      <c r="O6290" t="s">
        <v>41</v>
      </c>
      <c r="P6290" s="13">
        <v>36892</v>
      </c>
      <c r="Q6290" s="16" t="str">
        <f>Table2[[#This Row],[Service Line Size (inches) (System Side)]]</f>
        <v>3/4</v>
      </c>
      <c r="R6290" t="s">
        <v>43</v>
      </c>
      <c r="S6290" t="str">
        <f>IF(Table2[[#This Row],[Basis of Material Classification (Customer Side)*]]="Field inspection","Yes","No")</f>
        <v>No</v>
      </c>
      <c r="V6290" t="s">
        <v>43</v>
      </c>
      <c r="W6290" t="s">
        <v>44</v>
      </c>
      <c r="X6290" t="s">
        <v>44</v>
      </c>
      <c r="Z6290" t="s">
        <v>45</v>
      </c>
      <c r="AA6290" t="s">
        <v>46</v>
      </c>
      <c r="AB6290" t="s">
        <v>46</v>
      </c>
      <c r="AC6290" t="s">
        <v>40</v>
      </c>
    </row>
    <row r="6291" spans="1:29" ht="14.4" x14ac:dyDescent="0.3">
      <c r="A6291">
        <v>6289</v>
      </c>
      <c r="B6291" t="s">
        <v>6270</v>
      </c>
      <c r="C6291" t="s">
        <v>277</v>
      </c>
      <c r="D6291" t="s">
        <v>40</v>
      </c>
      <c r="E6291" t="s">
        <v>40</v>
      </c>
      <c r="F6291" t="s">
        <v>53</v>
      </c>
      <c r="G6291" t="s">
        <v>40</v>
      </c>
      <c r="H6291" s="26">
        <v>31778</v>
      </c>
      <c r="I6291" t="s">
        <v>54</v>
      </c>
      <c r="J6291" t="s">
        <v>55</v>
      </c>
      <c r="K6291" t="str">
        <f>IF(Table2[[#This Row],[Basis of Material Classification (System Side)*]]="Field inspection","Yes","No")</f>
        <v>No</v>
      </c>
      <c r="O6291" t="s">
        <v>41</v>
      </c>
      <c r="P6291" s="13">
        <v>35431</v>
      </c>
      <c r="Q6291" s="16" t="str">
        <f>Table2[[#This Row],[Service Line Size (inches) (System Side)]]</f>
        <v>3/4</v>
      </c>
      <c r="R6291" t="s">
        <v>43</v>
      </c>
      <c r="S6291" t="str">
        <f>IF(Table2[[#This Row],[Basis of Material Classification (Customer Side)*]]="Field inspection","Yes","No")</f>
        <v>No</v>
      </c>
      <c r="V6291" t="s">
        <v>43</v>
      </c>
      <c r="W6291" t="s">
        <v>44</v>
      </c>
      <c r="X6291" t="s">
        <v>44</v>
      </c>
      <c r="Z6291" t="s">
        <v>45</v>
      </c>
      <c r="AA6291" t="s">
        <v>46</v>
      </c>
      <c r="AB6291" t="s">
        <v>46</v>
      </c>
      <c r="AC6291" t="s">
        <v>40</v>
      </c>
    </row>
    <row r="6292" spans="1:29" ht="14.4" x14ac:dyDescent="0.3">
      <c r="A6292">
        <v>6290</v>
      </c>
      <c r="B6292" t="s">
        <v>6271</v>
      </c>
      <c r="C6292" t="s">
        <v>277</v>
      </c>
      <c r="D6292" t="s">
        <v>40</v>
      </c>
      <c r="E6292" t="s">
        <v>40</v>
      </c>
      <c r="F6292" t="s">
        <v>41</v>
      </c>
      <c r="G6292" t="s">
        <v>40</v>
      </c>
      <c r="H6292" s="26">
        <v>17533</v>
      </c>
      <c r="I6292" t="s">
        <v>42</v>
      </c>
      <c r="J6292" t="s">
        <v>49</v>
      </c>
      <c r="K6292" t="str">
        <f>IF(Table2[[#This Row],[Basis of Material Classification (System Side)*]]="Field inspection","Yes","No")</f>
        <v>No</v>
      </c>
      <c r="N6292" t="s">
        <v>50</v>
      </c>
      <c r="O6292" t="s">
        <v>41</v>
      </c>
      <c r="P6292" s="13">
        <v>38353</v>
      </c>
      <c r="Q6292" s="16" t="str">
        <f>Table2[[#This Row],[Service Line Size (inches) (System Side)]]</f>
        <v>5/8</v>
      </c>
      <c r="R6292" t="s">
        <v>43</v>
      </c>
      <c r="S6292" t="str">
        <f>IF(Table2[[#This Row],[Basis of Material Classification (Customer Side)*]]="Field inspection","Yes","No")</f>
        <v>No</v>
      </c>
      <c r="V6292" t="s">
        <v>43</v>
      </c>
      <c r="W6292" t="s">
        <v>44</v>
      </c>
      <c r="X6292" t="s">
        <v>44</v>
      </c>
      <c r="Z6292" t="s">
        <v>45</v>
      </c>
      <c r="AA6292" t="s">
        <v>46</v>
      </c>
      <c r="AB6292" t="s">
        <v>46</v>
      </c>
      <c r="AC6292" t="s">
        <v>40</v>
      </c>
    </row>
    <row r="6293" spans="1:29" ht="14.4" x14ac:dyDescent="0.3">
      <c r="A6293">
        <v>6291</v>
      </c>
      <c r="B6293" t="s">
        <v>6272</v>
      </c>
      <c r="C6293" t="s">
        <v>277</v>
      </c>
      <c r="D6293" t="s">
        <v>40</v>
      </c>
      <c r="E6293" t="s">
        <v>40</v>
      </c>
      <c r="F6293" t="s">
        <v>41</v>
      </c>
      <c r="G6293" t="s">
        <v>40</v>
      </c>
      <c r="H6293" s="26">
        <v>29587</v>
      </c>
      <c r="I6293" t="s">
        <v>42</v>
      </c>
      <c r="J6293" t="s">
        <v>43</v>
      </c>
      <c r="K6293" t="str">
        <f>IF(Table2[[#This Row],[Basis of Material Classification (System Side)*]]="Field inspection","Yes","No")</f>
        <v>No</v>
      </c>
      <c r="N6293" t="str">
        <f>Table2[[#This Row],[Basis of Material Classification (System Side)*]]</f>
        <v>Installation date after lead ban</v>
      </c>
      <c r="O6293" t="s">
        <v>41</v>
      </c>
      <c r="P6293" s="13">
        <v>15342</v>
      </c>
      <c r="Q6293" s="16" t="str">
        <f>Table2[[#This Row],[Service Line Size (inches) (System Side)]]</f>
        <v>5/8</v>
      </c>
      <c r="R6293" t="s">
        <v>49</v>
      </c>
      <c r="S6293" t="str">
        <f>IF(Table2[[#This Row],[Basis of Material Classification (Customer Side)*]]="Field inspection","Yes","No")</f>
        <v>No</v>
      </c>
      <c r="V6293" t="s">
        <v>50</v>
      </c>
      <c r="W6293" t="s">
        <v>44</v>
      </c>
      <c r="X6293" t="s">
        <v>44</v>
      </c>
      <c r="Z6293" t="s">
        <v>45</v>
      </c>
      <c r="AA6293" t="s">
        <v>46</v>
      </c>
      <c r="AB6293" t="s">
        <v>46</v>
      </c>
      <c r="AC6293" t="s">
        <v>40</v>
      </c>
    </row>
    <row r="6294" spans="1:29" ht="14.4" x14ac:dyDescent="0.3">
      <c r="A6294">
        <v>6292</v>
      </c>
      <c r="B6294" t="s">
        <v>6273</v>
      </c>
      <c r="C6294" t="s">
        <v>277</v>
      </c>
      <c r="D6294" t="s">
        <v>40</v>
      </c>
      <c r="E6294" t="s">
        <v>40</v>
      </c>
      <c r="F6294" t="s">
        <v>41</v>
      </c>
      <c r="G6294" t="s">
        <v>40</v>
      </c>
      <c r="H6294" s="26">
        <v>36161</v>
      </c>
      <c r="I6294" t="s">
        <v>42</v>
      </c>
      <c r="J6294" t="s">
        <v>43</v>
      </c>
      <c r="K6294" t="str">
        <f>IF(Table2[[#This Row],[Basis of Material Classification (System Side)*]]="Field inspection","Yes","No")</f>
        <v>No</v>
      </c>
      <c r="N6294" t="str">
        <f>Table2[[#This Row],[Basis of Material Classification (System Side)*]]</f>
        <v>Installation date after lead ban</v>
      </c>
      <c r="O6294" t="s">
        <v>41</v>
      </c>
      <c r="P6294" s="13">
        <v>1</v>
      </c>
      <c r="Q6294" s="16" t="str">
        <f>Table2[[#This Row],[Service Line Size (inches) (System Side)]]</f>
        <v>5/8</v>
      </c>
      <c r="R6294" t="s">
        <v>49</v>
      </c>
      <c r="S6294" t="str">
        <f>IF(Table2[[#This Row],[Basis of Material Classification (Customer Side)*]]="Field inspection","Yes","No")</f>
        <v>No</v>
      </c>
      <c r="V6294" t="s">
        <v>50</v>
      </c>
      <c r="W6294" t="s">
        <v>44</v>
      </c>
      <c r="X6294" t="s">
        <v>44</v>
      </c>
      <c r="Z6294" t="s">
        <v>45</v>
      </c>
      <c r="AA6294" t="s">
        <v>46</v>
      </c>
      <c r="AB6294" t="s">
        <v>46</v>
      </c>
      <c r="AC6294" t="s">
        <v>40</v>
      </c>
    </row>
    <row r="6295" spans="1:29" ht="14.4" x14ac:dyDescent="0.3">
      <c r="A6295">
        <v>6293</v>
      </c>
      <c r="B6295" t="s">
        <v>6274</v>
      </c>
      <c r="C6295" t="s">
        <v>277</v>
      </c>
      <c r="D6295" t="s">
        <v>40</v>
      </c>
      <c r="E6295" t="s">
        <v>40</v>
      </c>
      <c r="F6295" t="s">
        <v>41</v>
      </c>
      <c r="G6295" t="s">
        <v>40</v>
      </c>
      <c r="H6295" s="26">
        <v>37622</v>
      </c>
      <c r="I6295" t="s">
        <v>42</v>
      </c>
      <c r="J6295" t="s">
        <v>43</v>
      </c>
      <c r="K6295" t="str">
        <f>IF(Table2[[#This Row],[Basis of Material Classification (System Side)*]]="Field inspection","Yes","No")</f>
        <v>No</v>
      </c>
      <c r="N6295" t="str">
        <f>Table2[[#This Row],[Basis of Material Classification (System Side)*]]</f>
        <v>Installation date after lead ban</v>
      </c>
      <c r="O6295" t="s">
        <v>41</v>
      </c>
      <c r="P6295" s="13">
        <v>38353</v>
      </c>
      <c r="Q6295" s="16" t="str">
        <f>Table2[[#This Row],[Service Line Size (inches) (System Side)]]</f>
        <v>5/8</v>
      </c>
      <c r="R6295" t="s">
        <v>43</v>
      </c>
      <c r="S6295" t="str">
        <f>IF(Table2[[#This Row],[Basis of Material Classification (Customer Side)*]]="Field inspection","Yes","No")</f>
        <v>No</v>
      </c>
      <c r="V6295" t="s">
        <v>43</v>
      </c>
      <c r="W6295" t="s">
        <v>44</v>
      </c>
      <c r="X6295" t="s">
        <v>44</v>
      </c>
      <c r="Z6295" t="s">
        <v>45</v>
      </c>
      <c r="AA6295" t="s">
        <v>46</v>
      </c>
      <c r="AB6295" t="s">
        <v>46</v>
      </c>
      <c r="AC6295" t="s">
        <v>40</v>
      </c>
    </row>
    <row r="6296" spans="1:29" ht="14.4" x14ac:dyDescent="0.3">
      <c r="A6296">
        <v>6294</v>
      </c>
      <c r="B6296" t="s">
        <v>6275</v>
      </c>
      <c r="C6296" t="s">
        <v>277</v>
      </c>
      <c r="D6296" t="s">
        <v>40</v>
      </c>
      <c r="E6296" t="s">
        <v>40</v>
      </c>
      <c r="F6296" t="s">
        <v>53</v>
      </c>
      <c r="G6296" t="s">
        <v>40</v>
      </c>
      <c r="H6296" s="27"/>
      <c r="I6296" t="s">
        <v>42</v>
      </c>
      <c r="J6296" t="s">
        <v>55</v>
      </c>
      <c r="K6296" t="str">
        <f>IF(Table2[[#This Row],[Basis of Material Classification (System Side)*]]="Field inspection","Yes","No")</f>
        <v>No</v>
      </c>
      <c r="O6296" t="s">
        <v>41</v>
      </c>
      <c r="P6296" s="13">
        <v>17168</v>
      </c>
      <c r="Q6296" s="16" t="str">
        <f>Table2[[#This Row],[Service Line Size (inches) (System Side)]]</f>
        <v>5/8</v>
      </c>
      <c r="R6296" t="s">
        <v>49</v>
      </c>
      <c r="S6296" t="str">
        <f>IF(Table2[[#This Row],[Basis of Material Classification (Customer Side)*]]="Field inspection","Yes","No")</f>
        <v>No</v>
      </c>
      <c r="V6296" t="s">
        <v>50</v>
      </c>
      <c r="W6296" t="s">
        <v>44</v>
      </c>
      <c r="X6296" t="s">
        <v>44</v>
      </c>
      <c r="Z6296" t="s">
        <v>45</v>
      </c>
      <c r="AA6296" t="s">
        <v>46</v>
      </c>
      <c r="AB6296" t="s">
        <v>46</v>
      </c>
      <c r="AC6296" t="s">
        <v>40</v>
      </c>
    </row>
    <row r="6297" spans="1:29" ht="14.4" x14ac:dyDescent="0.3">
      <c r="A6297">
        <v>6295</v>
      </c>
      <c r="B6297" t="s">
        <v>6276</v>
      </c>
      <c r="C6297" t="s">
        <v>277</v>
      </c>
      <c r="D6297" t="s">
        <v>40</v>
      </c>
      <c r="E6297" t="s">
        <v>40</v>
      </c>
      <c r="F6297" t="s">
        <v>41</v>
      </c>
      <c r="G6297" t="s">
        <v>40</v>
      </c>
      <c r="H6297" s="26">
        <v>37622</v>
      </c>
      <c r="I6297" t="s">
        <v>42</v>
      </c>
      <c r="J6297" t="s">
        <v>43</v>
      </c>
      <c r="K6297" t="str">
        <f>IF(Table2[[#This Row],[Basis of Material Classification (System Side)*]]="Field inspection","Yes","No")</f>
        <v>No</v>
      </c>
      <c r="N6297" t="str">
        <f>Table2[[#This Row],[Basis of Material Classification (System Side)*]]</f>
        <v>Installation date after lead ban</v>
      </c>
      <c r="O6297" t="s">
        <v>41</v>
      </c>
      <c r="P6297" s="13">
        <v>37622</v>
      </c>
      <c r="Q6297" s="16" t="str">
        <f>Table2[[#This Row],[Service Line Size (inches) (System Side)]]</f>
        <v>5/8</v>
      </c>
      <c r="R6297" t="s">
        <v>43</v>
      </c>
      <c r="S6297" t="str">
        <f>IF(Table2[[#This Row],[Basis of Material Classification (Customer Side)*]]="Field inspection","Yes","No")</f>
        <v>No</v>
      </c>
      <c r="V6297" t="s">
        <v>43</v>
      </c>
      <c r="W6297" t="s">
        <v>44</v>
      </c>
      <c r="X6297" t="s">
        <v>44</v>
      </c>
      <c r="Z6297" t="s">
        <v>45</v>
      </c>
      <c r="AA6297" t="s">
        <v>46</v>
      </c>
      <c r="AB6297" t="s">
        <v>46</v>
      </c>
      <c r="AC6297" t="s">
        <v>40</v>
      </c>
    </row>
    <row r="6298" spans="1:29" ht="14.4" x14ac:dyDescent="0.3">
      <c r="A6298">
        <v>6296</v>
      </c>
      <c r="B6298" t="s">
        <v>6277</v>
      </c>
      <c r="C6298" t="s">
        <v>277</v>
      </c>
      <c r="D6298" t="s">
        <v>40</v>
      </c>
      <c r="E6298" t="s">
        <v>40</v>
      </c>
      <c r="F6298" t="s">
        <v>41</v>
      </c>
      <c r="G6298" t="s">
        <v>40</v>
      </c>
      <c r="H6298" s="26">
        <v>28126</v>
      </c>
      <c r="I6298" t="s">
        <v>42</v>
      </c>
      <c r="J6298" t="s">
        <v>49</v>
      </c>
      <c r="K6298" t="str">
        <f>IF(Table2[[#This Row],[Basis of Material Classification (System Side)*]]="Field inspection","Yes","No")</f>
        <v>No</v>
      </c>
      <c r="N6298" t="s">
        <v>50</v>
      </c>
      <c r="O6298" t="s">
        <v>41</v>
      </c>
      <c r="P6298" s="13" t="s">
        <v>3316</v>
      </c>
      <c r="Q6298" s="16" t="str">
        <f>Table2[[#This Row],[Service Line Size (inches) (System Side)]]</f>
        <v>5/8</v>
      </c>
      <c r="R6298" t="s">
        <v>49</v>
      </c>
      <c r="S6298" t="str">
        <f>IF(Table2[[#This Row],[Basis of Material Classification (Customer Side)*]]="Field inspection","Yes","No")</f>
        <v>No</v>
      </c>
      <c r="V6298" t="s">
        <v>50</v>
      </c>
      <c r="W6298" t="s">
        <v>44</v>
      </c>
      <c r="X6298" t="s">
        <v>44</v>
      </c>
      <c r="Z6298" t="s">
        <v>45</v>
      </c>
      <c r="AA6298" t="s">
        <v>46</v>
      </c>
      <c r="AB6298" t="s">
        <v>46</v>
      </c>
      <c r="AC6298" t="s">
        <v>40</v>
      </c>
    </row>
    <row r="6299" spans="1:29" ht="14.4" x14ac:dyDescent="0.3">
      <c r="A6299">
        <v>6297</v>
      </c>
      <c r="B6299" t="s">
        <v>6278</v>
      </c>
      <c r="C6299" t="s">
        <v>277</v>
      </c>
      <c r="D6299" t="s">
        <v>40</v>
      </c>
      <c r="E6299" t="s">
        <v>40</v>
      </c>
      <c r="F6299" t="s">
        <v>41</v>
      </c>
      <c r="G6299" t="s">
        <v>40</v>
      </c>
      <c r="H6299" s="26">
        <v>33604</v>
      </c>
      <c r="I6299" t="s">
        <v>42</v>
      </c>
      <c r="J6299" t="s">
        <v>43</v>
      </c>
      <c r="K6299" t="str">
        <f>IF(Table2[[#This Row],[Basis of Material Classification (System Side)*]]="Field inspection","Yes","No")</f>
        <v>No</v>
      </c>
      <c r="N6299" t="str">
        <f>Table2[[#This Row],[Basis of Material Classification (System Side)*]]</f>
        <v>Installation date after lead ban</v>
      </c>
      <c r="O6299" t="s">
        <v>41</v>
      </c>
      <c r="P6299" s="13">
        <v>38353</v>
      </c>
      <c r="Q6299" s="16" t="str">
        <f>Table2[[#This Row],[Service Line Size (inches) (System Side)]]</f>
        <v>5/8</v>
      </c>
      <c r="R6299" t="s">
        <v>43</v>
      </c>
      <c r="S6299" t="str">
        <f>IF(Table2[[#This Row],[Basis of Material Classification (Customer Side)*]]="Field inspection","Yes","No")</f>
        <v>No</v>
      </c>
      <c r="V6299" t="s">
        <v>43</v>
      </c>
      <c r="W6299" t="s">
        <v>44</v>
      </c>
      <c r="X6299" t="s">
        <v>44</v>
      </c>
      <c r="Z6299" t="s">
        <v>45</v>
      </c>
      <c r="AA6299" t="s">
        <v>46</v>
      </c>
      <c r="AB6299" t="s">
        <v>46</v>
      </c>
      <c r="AC6299" t="s">
        <v>40</v>
      </c>
    </row>
    <row r="6300" spans="1:29" ht="14.4" x14ac:dyDescent="0.3">
      <c r="A6300">
        <v>6298</v>
      </c>
      <c r="B6300" t="s">
        <v>6279</v>
      </c>
      <c r="C6300" t="s">
        <v>277</v>
      </c>
      <c r="D6300" t="s">
        <v>40</v>
      </c>
      <c r="E6300" t="s">
        <v>40</v>
      </c>
      <c r="F6300" t="s">
        <v>41</v>
      </c>
      <c r="G6300" t="s">
        <v>40</v>
      </c>
      <c r="H6300" s="26">
        <v>37622</v>
      </c>
      <c r="I6300" t="s">
        <v>42</v>
      </c>
      <c r="J6300" t="s">
        <v>43</v>
      </c>
      <c r="K6300" t="str">
        <f>IF(Table2[[#This Row],[Basis of Material Classification (System Side)*]]="Field inspection","Yes","No")</f>
        <v>No</v>
      </c>
      <c r="N6300" t="str">
        <f>Table2[[#This Row],[Basis of Material Classification (System Side)*]]</f>
        <v>Installation date after lead ban</v>
      </c>
      <c r="O6300" t="s">
        <v>41</v>
      </c>
      <c r="P6300" s="13">
        <v>38353</v>
      </c>
      <c r="Q6300" s="16" t="str">
        <f>Table2[[#This Row],[Service Line Size (inches) (System Side)]]</f>
        <v>5/8</v>
      </c>
      <c r="R6300" t="s">
        <v>43</v>
      </c>
      <c r="S6300" t="str">
        <f>IF(Table2[[#This Row],[Basis of Material Classification (Customer Side)*]]="Field inspection","Yes","No")</f>
        <v>No</v>
      </c>
      <c r="V6300" t="s">
        <v>43</v>
      </c>
      <c r="W6300" t="s">
        <v>44</v>
      </c>
      <c r="X6300" t="s">
        <v>44</v>
      </c>
      <c r="Z6300" t="s">
        <v>45</v>
      </c>
      <c r="AA6300" t="s">
        <v>46</v>
      </c>
      <c r="AB6300" t="s">
        <v>46</v>
      </c>
      <c r="AC6300" t="s">
        <v>40</v>
      </c>
    </row>
    <row r="6301" spans="1:29" ht="14.4" x14ac:dyDescent="0.3">
      <c r="A6301">
        <v>6299</v>
      </c>
      <c r="B6301" t="s">
        <v>6280</v>
      </c>
      <c r="C6301" t="s">
        <v>277</v>
      </c>
      <c r="D6301" t="s">
        <v>40</v>
      </c>
      <c r="E6301" t="s">
        <v>40</v>
      </c>
      <c r="F6301" t="s">
        <v>41</v>
      </c>
      <c r="G6301" t="s">
        <v>40</v>
      </c>
      <c r="H6301" s="26">
        <v>35065</v>
      </c>
      <c r="I6301" t="s">
        <v>42</v>
      </c>
      <c r="J6301" t="s">
        <v>43</v>
      </c>
      <c r="K6301" t="str">
        <f>IF(Table2[[#This Row],[Basis of Material Classification (System Side)*]]="Field inspection","Yes","No")</f>
        <v>No</v>
      </c>
      <c r="N6301" t="str">
        <f>Table2[[#This Row],[Basis of Material Classification (System Side)*]]</f>
        <v>Installation date after lead ban</v>
      </c>
      <c r="O6301" t="s">
        <v>41</v>
      </c>
      <c r="P6301" s="13">
        <v>35065</v>
      </c>
      <c r="Q6301" s="16" t="str">
        <f>Table2[[#This Row],[Service Line Size (inches) (System Side)]]</f>
        <v>5/8</v>
      </c>
      <c r="R6301" t="s">
        <v>43</v>
      </c>
      <c r="S6301" t="str">
        <f>IF(Table2[[#This Row],[Basis of Material Classification (Customer Side)*]]="Field inspection","Yes","No")</f>
        <v>No</v>
      </c>
      <c r="V6301" t="s">
        <v>43</v>
      </c>
      <c r="W6301" t="s">
        <v>44</v>
      </c>
      <c r="X6301" t="s">
        <v>44</v>
      </c>
      <c r="Z6301" t="s">
        <v>45</v>
      </c>
      <c r="AA6301" t="s">
        <v>46</v>
      </c>
      <c r="AB6301" t="s">
        <v>46</v>
      </c>
      <c r="AC6301" t="s">
        <v>40</v>
      </c>
    </row>
    <row r="6302" spans="1:29" ht="14.4" x14ac:dyDescent="0.3">
      <c r="A6302">
        <v>6300</v>
      </c>
      <c r="B6302" t="s">
        <v>6281</v>
      </c>
      <c r="C6302" t="s">
        <v>277</v>
      </c>
      <c r="D6302" t="s">
        <v>40</v>
      </c>
      <c r="E6302" t="s">
        <v>40</v>
      </c>
      <c r="F6302" t="s">
        <v>41</v>
      </c>
      <c r="G6302" t="s">
        <v>40</v>
      </c>
      <c r="H6302" s="27"/>
      <c r="I6302" t="s">
        <v>42</v>
      </c>
      <c r="J6302" t="s">
        <v>49</v>
      </c>
      <c r="K6302" t="str">
        <f>IF(Table2[[#This Row],[Basis of Material Classification (System Side)*]]="Field inspection","Yes","No")</f>
        <v>No</v>
      </c>
      <c r="N6302" t="s">
        <v>50</v>
      </c>
      <c r="O6302" t="s">
        <v>41</v>
      </c>
      <c r="P6302" s="13">
        <v>10959</v>
      </c>
      <c r="Q6302" s="16" t="str">
        <f>Table2[[#This Row],[Service Line Size (inches) (System Side)]]</f>
        <v>5/8</v>
      </c>
      <c r="R6302" t="s">
        <v>49</v>
      </c>
      <c r="S6302" t="str">
        <f>IF(Table2[[#This Row],[Basis of Material Classification (Customer Side)*]]="Field inspection","Yes","No")</f>
        <v>No</v>
      </c>
      <c r="V6302" t="s">
        <v>50</v>
      </c>
      <c r="W6302" t="s">
        <v>44</v>
      </c>
      <c r="X6302" t="s">
        <v>44</v>
      </c>
      <c r="Z6302" t="s">
        <v>58</v>
      </c>
      <c r="AA6302" t="s">
        <v>46</v>
      </c>
      <c r="AB6302" t="s">
        <v>46</v>
      </c>
      <c r="AC6302" t="s">
        <v>40</v>
      </c>
    </row>
    <row r="6303" spans="1:29" ht="14.4" x14ac:dyDescent="0.3">
      <c r="A6303">
        <v>6301</v>
      </c>
      <c r="B6303" t="s">
        <v>6282</v>
      </c>
      <c r="C6303" t="s">
        <v>277</v>
      </c>
      <c r="D6303" t="s">
        <v>40</v>
      </c>
      <c r="E6303" t="s">
        <v>40</v>
      </c>
      <c r="F6303" t="s">
        <v>41</v>
      </c>
      <c r="G6303" t="s">
        <v>40</v>
      </c>
      <c r="H6303" s="26">
        <v>26665</v>
      </c>
      <c r="I6303" t="s">
        <v>42</v>
      </c>
      <c r="J6303" t="s">
        <v>49</v>
      </c>
      <c r="K6303" t="str">
        <f>IF(Table2[[#This Row],[Basis of Material Classification (System Side)*]]="Field inspection","Yes","No")</f>
        <v>No</v>
      </c>
      <c r="N6303" t="s">
        <v>50</v>
      </c>
      <c r="O6303" t="s">
        <v>41</v>
      </c>
      <c r="P6303" s="13">
        <v>33970</v>
      </c>
      <c r="Q6303" s="16" t="str">
        <f>Table2[[#This Row],[Service Line Size (inches) (System Side)]]</f>
        <v>5/8</v>
      </c>
      <c r="R6303" t="s">
        <v>43</v>
      </c>
      <c r="S6303" t="str">
        <f>IF(Table2[[#This Row],[Basis of Material Classification (Customer Side)*]]="Field inspection","Yes","No")</f>
        <v>No</v>
      </c>
      <c r="V6303" t="s">
        <v>43</v>
      </c>
      <c r="W6303" t="s">
        <v>44</v>
      </c>
      <c r="X6303" t="s">
        <v>44</v>
      </c>
      <c r="Z6303" t="s">
        <v>45</v>
      </c>
      <c r="AA6303" t="s">
        <v>46</v>
      </c>
      <c r="AB6303" t="s">
        <v>46</v>
      </c>
      <c r="AC6303" t="s">
        <v>40</v>
      </c>
    </row>
    <row r="6304" spans="1:29" ht="14.4" x14ac:dyDescent="0.3">
      <c r="A6304">
        <v>6302</v>
      </c>
      <c r="B6304" t="s">
        <v>6283</v>
      </c>
      <c r="C6304" t="s">
        <v>277</v>
      </c>
      <c r="D6304" t="s">
        <v>40</v>
      </c>
      <c r="E6304" t="s">
        <v>40</v>
      </c>
      <c r="F6304" t="s">
        <v>41</v>
      </c>
      <c r="G6304" t="s">
        <v>40</v>
      </c>
      <c r="H6304" s="26">
        <v>25204</v>
      </c>
      <c r="I6304" t="s">
        <v>975</v>
      </c>
      <c r="J6304" t="s">
        <v>49</v>
      </c>
      <c r="K6304" t="str">
        <f>IF(Table2[[#This Row],[Basis of Material Classification (System Side)*]]="Field inspection","Yes","No")</f>
        <v>No</v>
      </c>
      <c r="N6304" t="s">
        <v>50</v>
      </c>
      <c r="O6304" t="s">
        <v>41</v>
      </c>
      <c r="P6304" s="13">
        <v>38353</v>
      </c>
      <c r="Q6304" s="16" t="str">
        <f>Table2[[#This Row],[Service Line Size (inches) (System Side)]]</f>
        <v>2</v>
      </c>
      <c r="R6304" t="s">
        <v>43</v>
      </c>
      <c r="S6304" t="str">
        <f>IF(Table2[[#This Row],[Basis of Material Classification (Customer Side)*]]="Field inspection","Yes","No")</f>
        <v>No</v>
      </c>
      <c r="V6304" t="s">
        <v>43</v>
      </c>
      <c r="W6304" t="s">
        <v>44</v>
      </c>
      <c r="X6304" t="s">
        <v>44</v>
      </c>
      <c r="Z6304" t="s">
        <v>58</v>
      </c>
      <c r="AA6304" t="s">
        <v>46</v>
      </c>
      <c r="AB6304" t="s">
        <v>46</v>
      </c>
      <c r="AC6304" t="s">
        <v>40</v>
      </c>
    </row>
    <row r="6305" spans="1:29" ht="14.4" x14ac:dyDescent="0.3">
      <c r="A6305">
        <v>6303</v>
      </c>
      <c r="B6305" t="s">
        <v>6284</v>
      </c>
      <c r="C6305" t="s">
        <v>277</v>
      </c>
      <c r="D6305" t="s">
        <v>48</v>
      </c>
      <c r="E6305" t="s">
        <v>40</v>
      </c>
      <c r="F6305" t="s">
        <v>41</v>
      </c>
      <c r="G6305" t="s">
        <v>40</v>
      </c>
      <c r="H6305" s="26">
        <v>40909</v>
      </c>
      <c r="I6305" t="s">
        <v>42</v>
      </c>
      <c r="J6305" t="s">
        <v>43</v>
      </c>
      <c r="K6305" t="str">
        <f>IF(Table2[[#This Row],[Basis of Material Classification (System Side)*]]="Field inspection","Yes","No")</f>
        <v>No</v>
      </c>
      <c r="N6305" t="str">
        <f>Table2[[#This Row],[Basis of Material Classification (System Side)*]]</f>
        <v>Installation date after lead ban</v>
      </c>
      <c r="O6305" t="s">
        <v>41</v>
      </c>
      <c r="P6305" s="13">
        <v>37622</v>
      </c>
      <c r="Q6305" s="16" t="str">
        <f>Table2[[#This Row],[Service Line Size (inches) (System Side)]]</f>
        <v>5/8</v>
      </c>
      <c r="R6305" t="s">
        <v>43</v>
      </c>
      <c r="S6305" t="str">
        <f>IF(Table2[[#This Row],[Basis of Material Classification (Customer Side)*]]="Field inspection","Yes","No")</f>
        <v>No</v>
      </c>
      <c r="V6305" t="s">
        <v>43</v>
      </c>
      <c r="W6305" t="s">
        <v>44</v>
      </c>
      <c r="X6305" t="s">
        <v>44</v>
      </c>
      <c r="Z6305" t="s">
        <v>51</v>
      </c>
      <c r="AA6305" t="s">
        <v>46</v>
      </c>
      <c r="AB6305" t="s">
        <v>46</v>
      </c>
      <c r="AC6305" t="s">
        <v>40</v>
      </c>
    </row>
    <row r="6306" spans="1:29" ht="14.4" x14ac:dyDescent="0.3">
      <c r="A6306">
        <v>6304</v>
      </c>
      <c r="B6306" t="s">
        <v>6285</v>
      </c>
      <c r="C6306" t="s">
        <v>277</v>
      </c>
      <c r="D6306" t="s">
        <v>40</v>
      </c>
      <c r="E6306" t="s">
        <v>40</v>
      </c>
      <c r="F6306" t="s">
        <v>41</v>
      </c>
      <c r="G6306" t="s">
        <v>40</v>
      </c>
      <c r="H6306" s="26">
        <v>24473</v>
      </c>
      <c r="I6306" t="s">
        <v>42</v>
      </c>
      <c r="J6306" t="s">
        <v>49</v>
      </c>
      <c r="K6306" t="str">
        <f>IF(Table2[[#This Row],[Basis of Material Classification (System Side)*]]="Field inspection","Yes","No")</f>
        <v>No</v>
      </c>
      <c r="N6306" t="s">
        <v>50</v>
      </c>
      <c r="O6306" t="s">
        <v>41</v>
      </c>
      <c r="P6306" s="13">
        <v>7306</v>
      </c>
      <c r="Q6306" s="16" t="str">
        <f>Table2[[#This Row],[Service Line Size (inches) (System Side)]]</f>
        <v>5/8</v>
      </c>
      <c r="R6306" t="s">
        <v>49</v>
      </c>
      <c r="S6306" t="str">
        <f>IF(Table2[[#This Row],[Basis of Material Classification (Customer Side)*]]="Field inspection","Yes","No")</f>
        <v>No</v>
      </c>
      <c r="V6306" t="s">
        <v>50</v>
      </c>
      <c r="W6306" t="s">
        <v>44</v>
      </c>
      <c r="X6306" t="s">
        <v>44</v>
      </c>
      <c r="Z6306" t="s">
        <v>45</v>
      </c>
      <c r="AA6306" t="s">
        <v>46</v>
      </c>
      <c r="AB6306" t="s">
        <v>46</v>
      </c>
      <c r="AC6306" t="s">
        <v>40</v>
      </c>
    </row>
    <row r="6307" spans="1:29" ht="14.4" x14ac:dyDescent="0.3">
      <c r="A6307">
        <v>6305</v>
      </c>
      <c r="B6307" t="s">
        <v>6286</v>
      </c>
      <c r="C6307" t="s">
        <v>277</v>
      </c>
      <c r="D6307" t="s">
        <v>40</v>
      </c>
      <c r="E6307" t="s">
        <v>40</v>
      </c>
      <c r="F6307" t="s">
        <v>41</v>
      </c>
      <c r="G6307" t="s">
        <v>40</v>
      </c>
      <c r="H6307" s="26">
        <v>37987</v>
      </c>
      <c r="I6307" t="s">
        <v>42</v>
      </c>
      <c r="J6307" t="s">
        <v>43</v>
      </c>
      <c r="K6307" t="str">
        <f>IF(Table2[[#This Row],[Basis of Material Classification (System Side)*]]="Field inspection","Yes","No")</f>
        <v>No</v>
      </c>
      <c r="N6307" t="str">
        <f>Table2[[#This Row],[Basis of Material Classification (System Side)*]]</f>
        <v>Installation date after lead ban</v>
      </c>
      <c r="O6307" t="s">
        <v>41</v>
      </c>
      <c r="P6307" s="13">
        <v>38353</v>
      </c>
      <c r="Q6307" s="16" t="str">
        <f>Table2[[#This Row],[Service Line Size (inches) (System Side)]]</f>
        <v>5/8</v>
      </c>
      <c r="R6307" t="s">
        <v>43</v>
      </c>
      <c r="S6307" t="str">
        <f>IF(Table2[[#This Row],[Basis of Material Classification (Customer Side)*]]="Field inspection","Yes","No")</f>
        <v>No</v>
      </c>
      <c r="V6307" t="s">
        <v>43</v>
      </c>
      <c r="W6307" t="s">
        <v>44</v>
      </c>
      <c r="X6307" t="s">
        <v>44</v>
      </c>
      <c r="Z6307" t="s">
        <v>45</v>
      </c>
      <c r="AA6307" t="s">
        <v>46</v>
      </c>
      <c r="AB6307" t="s">
        <v>46</v>
      </c>
      <c r="AC6307" t="s">
        <v>40</v>
      </c>
    </row>
    <row r="6308" spans="1:29" ht="14.4" x14ac:dyDescent="0.3">
      <c r="A6308">
        <v>6306</v>
      </c>
      <c r="B6308" t="s">
        <v>6287</v>
      </c>
      <c r="C6308" t="s">
        <v>277</v>
      </c>
      <c r="D6308" t="s">
        <v>40</v>
      </c>
      <c r="E6308" t="s">
        <v>40</v>
      </c>
      <c r="F6308" t="s">
        <v>41</v>
      </c>
      <c r="G6308" t="s">
        <v>40</v>
      </c>
      <c r="H6308" s="26">
        <v>17533</v>
      </c>
      <c r="I6308" t="s">
        <v>42</v>
      </c>
      <c r="J6308" t="s">
        <v>49</v>
      </c>
      <c r="K6308" t="str">
        <f>IF(Table2[[#This Row],[Basis of Material Classification (System Side)*]]="Field inspection","Yes","No")</f>
        <v>No</v>
      </c>
      <c r="N6308" t="s">
        <v>50</v>
      </c>
      <c r="O6308" t="s">
        <v>41</v>
      </c>
      <c r="P6308" s="13">
        <v>27030</v>
      </c>
      <c r="Q6308" s="16" t="str">
        <f>Table2[[#This Row],[Service Line Size (inches) (System Side)]]</f>
        <v>5/8</v>
      </c>
      <c r="R6308" t="s">
        <v>49</v>
      </c>
      <c r="S6308" t="str">
        <f>IF(Table2[[#This Row],[Basis of Material Classification (Customer Side)*]]="Field inspection","Yes","No")</f>
        <v>No</v>
      </c>
      <c r="V6308" t="s">
        <v>50</v>
      </c>
      <c r="W6308" t="s">
        <v>44</v>
      </c>
      <c r="X6308" t="s">
        <v>44</v>
      </c>
      <c r="Z6308" t="s">
        <v>45</v>
      </c>
      <c r="AA6308" t="s">
        <v>46</v>
      </c>
      <c r="AB6308" t="s">
        <v>46</v>
      </c>
      <c r="AC6308" t="s">
        <v>40</v>
      </c>
    </row>
    <row r="6309" spans="1:29" ht="14.4" x14ac:dyDescent="0.3">
      <c r="A6309">
        <v>6307</v>
      </c>
      <c r="B6309" t="s">
        <v>6288</v>
      </c>
      <c r="C6309" t="s">
        <v>277</v>
      </c>
      <c r="D6309" t="s">
        <v>40</v>
      </c>
      <c r="E6309" t="s">
        <v>40</v>
      </c>
      <c r="F6309" t="s">
        <v>41</v>
      </c>
      <c r="G6309" t="s">
        <v>40</v>
      </c>
      <c r="H6309" s="26">
        <v>24108</v>
      </c>
      <c r="I6309" t="s">
        <v>42</v>
      </c>
      <c r="J6309" t="s">
        <v>49</v>
      </c>
      <c r="K6309" t="str">
        <f>IF(Table2[[#This Row],[Basis of Material Classification (System Side)*]]="Field inspection","Yes","No")</f>
        <v>No</v>
      </c>
      <c r="N6309" t="s">
        <v>50</v>
      </c>
      <c r="O6309" t="s">
        <v>41</v>
      </c>
      <c r="P6309" s="13">
        <v>20090</v>
      </c>
      <c r="Q6309" s="16" t="str">
        <f>Table2[[#This Row],[Service Line Size (inches) (System Side)]]</f>
        <v>5/8</v>
      </c>
      <c r="R6309" t="s">
        <v>49</v>
      </c>
      <c r="S6309" t="str">
        <f>IF(Table2[[#This Row],[Basis of Material Classification (Customer Side)*]]="Field inspection","Yes","No")</f>
        <v>No</v>
      </c>
      <c r="V6309" t="s">
        <v>50</v>
      </c>
      <c r="W6309" t="s">
        <v>44</v>
      </c>
      <c r="X6309" t="s">
        <v>44</v>
      </c>
      <c r="Z6309" t="s">
        <v>45</v>
      </c>
      <c r="AA6309" t="s">
        <v>46</v>
      </c>
      <c r="AB6309" t="s">
        <v>46</v>
      </c>
      <c r="AC6309" t="s">
        <v>40</v>
      </c>
    </row>
    <row r="6310" spans="1:29" ht="14.4" x14ac:dyDescent="0.3">
      <c r="A6310">
        <v>6308</v>
      </c>
      <c r="B6310" t="s">
        <v>6289</v>
      </c>
      <c r="C6310" t="s">
        <v>277</v>
      </c>
      <c r="D6310" t="s">
        <v>40</v>
      </c>
      <c r="E6310" t="s">
        <v>40</v>
      </c>
      <c r="F6310" t="s">
        <v>41</v>
      </c>
      <c r="G6310" t="s">
        <v>40</v>
      </c>
      <c r="H6310" s="26">
        <v>36892</v>
      </c>
      <c r="I6310" t="s">
        <v>42</v>
      </c>
      <c r="J6310" t="s">
        <v>43</v>
      </c>
      <c r="K6310" t="str">
        <f>IF(Table2[[#This Row],[Basis of Material Classification (System Side)*]]="Field inspection","Yes","No")</f>
        <v>No</v>
      </c>
      <c r="N6310" t="str">
        <f>Table2[[#This Row],[Basis of Material Classification (System Side)*]]</f>
        <v>Installation date after lead ban</v>
      </c>
      <c r="O6310" t="s">
        <v>41</v>
      </c>
      <c r="P6310" s="13">
        <v>37257</v>
      </c>
      <c r="Q6310" s="16" t="str">
        <f>Table2[[#This Row],[Service Line Size (inches) (System Side)]]</f>
        <v>5/8</v>
      </c>
      <c r="R6310" t="s">
        <v>43</v>
      </c>
      <c r="S6310" t="str">
        <f>IF(Table2[[#This Row],[Basis of Material Classification (Customer Side)*]]="Field inspection","Yes","No")</f>
        <v>No</v>
      </c>
      <c r="V6310" t="s">
        <v>43</v>
      </c>
      <c r="W6310" t="s">
        <v>44</v>
      </c>
      <c r="X6310" t="s">
        <v>44</v>
      </c>
      <c r="Z6310" t="s">
        <v>45</v>
      </c>
      <c r="AA6310" t="s">
        <v>46</v>
      </c>
      <c r="AB6310" t="s">
        <v>46</v>
      </c>
      <c r="AC6310" t="s">
        <v>40</v>
      </c>
    </row>
    <row r="6311" spans="1:29" ht="14.4" x14ac:dyDescent="0.3">
      <c r="A6311">
        <v>6309</v>
      </c>
      <c r="B6311" t="s">
        <v>6290</v>
      </c>
      <c r="C6311" t="s">
        <v>277</v>
      </c>
      <c r="D6311" t="s">
        <v>40</v>
      </c>
      <c r="E6311" t="s">
        <v>40</v>
      </c>
      <c r="F6311" t="s">
        <v>41</v>
      </c>
      <c r="G6311" t="s">
        <v>40</v>
      </c>
      <c r="H6311" s="26">
        <v>36892</v>
      </c>
      <c r="I6311" t="s">
        <v>42</v>
      </c>
      <c r="J6311" t="s">
        <v>43</v>
      </c>
      <c r="K6311" t="str">
        <f>IF(Table2[[#This Row],[Basis of Material Classification (System Side)*]]="Field inspection","Yes","No")</f>
        <v>No</v>
      </c>
      <c r="N6311" t="str">
        <f>Table2[[#This Row],[Basis of Material Classification (System Side)*]]</f>
        <v>Installation date after lead ban</v>
      </c>
      <c r="O6311" t="s">
        <v>41</v>
      </c>
      <c r="P6311" s="13">
        <v>38353</v>
      </c>
      <c r="Q6311" s="16" t="str">
        <f>Table2[[#This Row],[Service Line Size (inches) (System Side)]]</f>
        <v>5/8</v>
      </c>
      <c r="R6311" t="s">
        <v>43</v>
      </c>
      <c r="S6311" t="str">
        <f>IF(Table2[[#This Row],[Basis of Material Classification (Customer Side)*]]="Field inspection","Yes","No")</f>
        <v>No</v>
      </c>
      <c r="V6311" t="s">
        <v>43</v>
      </c>
      <c r="W6311" t="s">
        <v>44</v>
      </c>
      <c r="X6311" t="s">
        <v>44</v>
      </c>
      <c r="Z6311" t="s">
        <v>45</v>
      </c>
      <c r="AA6311" t="s">
        <v>46</v>
      </c>
      <c r="AB6311" t="s">
        <v>46</v>
      </c>
      <c r="AC6311" t="s">
        <v>40</v>
      </c>
    </row>
    <row r="6312" spans="1:29" ht="14.4" x14ac:dyDescent="0.3">
      <c r="A6312">
        <v>6310</v>
      </c>
      <c r="B6312" t="s">
        <v>11127</v>
      </c>
      <c r="C6312" t="s">
        <v>277</v>
      </c>
      <c r="D6312" t="s">
        <v>40</v>
      </c>
      <c r="E6312" t="s">
        <v>40</v>
      </c>
      <c r="F6312" t="s">
        <v>41</v>
      </c>
      <c r="G6312" t="s">
        <v>40</v>
      </c>
      <c r="H6312" s="26">
        <v>28491</v>
      </c>
      <c r="I6312" t="s">
        <v>42</v>
      </c>
      <c r="J6312" t="s">
        <v>49</v>
      </c>
      <c r="K6312" t="str">
        <f>IF(Table2[[#This Row],[Basis of Material Classification (System Side)*]]="Field inspection","Yes","No")</f>
        <v>No</v>
      </c>
      <c r="N6312" t="s">
        <v>50</v>
      </c>
      <c r="O6312" t="s">
        <v>41</v>
      </c>
      <c r="P6312" s="13">
        <v>29221</v>
      </c>
      <c r="Q6312" s="16" t="str">
        <f>Table2[[#This Row],[Service Line Size (inches) (System Side)]]</f>
        <v>5/8</v>
      </c>
      <c r="R6312" t="s">
        <v>43</v>
      </c>
      <c r="S6312" t="str">
        <f>IF(Table2[[#This Row],[Basis of Material Classification (Customer Side)*]]="Field inspection","Yes","No")</f>
        <v>No</v>
      </c>
      <c r="V6312" t="s">
        <v>43</v>
      </c>
      <c r="W6312" t="s">
        <v>44</v>
      </c>
      <c r="X6312" t="s">
        <v>44</v>
      </c>
      <c r="Z6312" t="s">
        <v>45</v>
      </c>
      <c r="AA6312" t="s">
        <v>46</v>
      </c>
      <c r="AB6312" t="s">
        <v>46</v>
      </c>
      <c r="AC6312" t="s">
        <v>40</v>
      </c>
    </row>
    <row r="6313" spans="1:29" ht="14.4" x14ac:dyDescent="0.3">
      <c r="A6313">
        <v>6311</v>
      </c>
      <c r="B6313" t="s">
        <v>6291</v>
      </c>
      <c r="C6313" t="s">
        <v>277</v>
      </c>
      <c r="D6313" t="s">
        <v>40</v>
      </c>
      <c r="E6313" t="s">
        <v>40</v>
      </c>
      <c r="F6313" t="s">
        <v>41</v>
      </c>
      <c r="G6313" t="s">
        <v>40</v>
      </c>
      <c r="H6313" s="26">
        <v>31048</v>
      </c>
      <c r="I6313" t="s">
        <v>42</v>
      </c>
      <c r="J6313" t="s">
        <v>43</v>
      </c>
      <c r="K6313" t="str">
        <f>IF(Table2[[#This Row],[Basis of Material Classification (System Side)*]]="Field inspection","Yes","No")</f>
        <v>No</v>
      </c>
      <c r="N6313" t="str">
        <f>Table2[[#This Row],[Basis of Material Classification (System Side)*]]</f>
        <v>Installation date after lead ban</v>
      </c>
      <c r="O6313" t="s">
        <v>41</v>
      </c>
      <c r="P6313" s="13">
        <v>18264</v>
      </c>
      <c r="Q6313" s="16" t="str">
        <f>Table2[[#This Row],[Service Line Size (inches) (System Side)]]</f>
        <v>5/8</v>
      </c>
      <c r="R6313" t="s">
        <v>49</v>
      </c>
      <c r="S6313" t="str">
        <f>IF(Table2[[#This Row],[Basis of Material Classification (Customer Side)*]]="Field inspection","Yes","No")</f>
        <v>No</v>
      </c>
      <c r="V6313" t="s">
        <v>50</v>
      </c>
      <c r="W6313" t="s">
        <v>44</v>
      </c>
      <c r="X6313" t="s">
        <v>44</v>
      </c>
      <c r="Z6313" t="s">
        <v>45</v>
      </c>
      <c r="AA6313" t="s">
        <v>46</v>
      </c>
      <c r="AB6313" t="s">
        <v>46</v>
      </c>
      <c r="AC6313" t="s">
        <v>40</v>
      </c>
    </row>
    <row r="6314" spans="1:29" ht="14.4" x14ac:dyDescent="0.3">
      <c r="A6314">
        <v>6312</v>
      </c>
      <c r="B6314" t="s">
        <v>6292</v>
      </c>
      <c r="C6314" t="s">
        <v>277</v>
      </c>
      <c r="D6314" t="s">
        <v>48</v>
      </c>
      <c r="E6314" t="s">
        <v>40</v>
      </c>
      <c r="F6314" t="s">
        <v>53</v>
      </c>
      <c r="G6314" t="s">
        <v>40</v>
      </c>
      <c r="H6314" s="26">
        <v>24108</v>
      </c>
      <c r="I6314" t="s">
        <v>54</v>
      </c>
      <c r="J6314" t="s">
        <v>55</v>
      </c>
      <c r="K6314" t="str">
        <f>IF(Table2[[#This Row],[Basis of Material Classification (System Side)*]]="Field inspection","Yes","No")</f>
        <v>No</v>
      </c>
      <c r="O6314" t="s">
        <v>41</v>
      </c>
      <c r="P6314" s="13">
        <v>35431</v>
      </c>
      <c r="Q6314" s="16" t="str">
        <f>Table2[[#This Row],[Service Line Size (inches) (System Side)]]</f>
        <v>3/4</v>
      </c>
      <c r="R6314" t="s">
        <v>43</v>
      </c>
      <c r="S6314" t="str">
        <f>IF(Table2[[#This Row],[Basis of Material Classification (Customer Side)*]]="Field inspection","Yes","No")</f>
        <v>No</v>
      </c>
      <c r="V6314" t="s">
        <v>43</v>
      </c>
      <c r="W6314" t="s">
        <v>44</v>
      </c>
      <c r="X6314" t="s">
        <v>44</v>
      </c>
      <c r="Z6314" t="s">
        <v>51</v>
      </c>
      <c r="AA6314" t="s">
        <v>46</v>
      </c>
      <c r="AB6314" t="s">
        <v>46</v>
      </c>
      <c r="AC6314" t="s">
        <v>40</v>
      </c>
    </row>
    <row r="6315" spans="1:29" ht="14.4" x14ac:dyDescent="0.3">
      <c r="A6315">
        <v>6313</v>
      </c>
      <c r="B6315" t="s">
        <v>6293</v>
      </c>
      <c r="C6315" t="s">
        <v>277</v>
      </c>
      <c r="D6315" t="s">
        <v>40</v>
      </c>
      <c r="E6315" t="s">
        <v>40</v>
      </c>
      <c r="F6315" t="s">
        <v>41</v>
      </c>
      <c r="G6315" t="s">
        <v>40</v>
      </c>
      <c r="H6315" s="26">
        <v>34335</v>
      </c>
      <c r="I6315" t="s">
        <v>42</v>
      </c>
      <c r="J6315" t="s">
        <v>43</v>
      </c>
      <c r="K6315" t="str">
        <f>IF(Table2[[#This Row],[Basis of Material Classification (System Side)*]]="Field inspection","Yes","No")</f>
        <v>No</v>
      </c>
      <c r="N6315" t="str">
        <f>Table2[[#This Row],[Basis of Material Classification (System Side)*]]</f>
        <v>Installation date after lead ban</v>
      </c>
      <c r="O6315" t="s">
        <v>41</v>
      </c>
      <c r="P6315" s="13">
        <v>35065</v>
      </c>
      <c r="Q6315" s="16" t="str">
        <f>Table2[[#This Row],[Service Line Size (inches) (System Side)]]</f>
        <v>5/8</v>
      </c>
      <c r="R6315" t="s">
        <v>43</v>
      </c>
      <c r="S6315" t="str">
        <f>IF(Table2[[#This Row],[Basis of Material Classification (Customer Side)*]]="Field inspection","Yes","No")</f>
        <v>No</v>
      </c>
      <c r="V6315" t="s">
        <v>43</v>
      </c>
      <c r="W6315" t="s">
        <v>44</v>
      </c>
      <c r="X6315" t="s">
        <v>44</v>
      </c>
      <c r="Z6315" t="s">
        <v>45</v>
      </c>
      <c r="AA6315" t="s">
        <v>46</v>
      </c>
      <c r="AB6315" t="s">
        <v>46</v>
      </c>
      <c r="AC6315" t="s">
        <v>40</v>
      </c>
    </row>
    <row r="6316" spans="1:29" ht="14.4" x14ac:dyDescent="0.3">
      <c r="A6316">
        <v>6314</v>
      </c>
      <c r="B6316" t="s">
        <v>6294</v>
      </c>
      <c r="C6316" t="s">
        <v>277</v>
      </c>
      <c r="D6316" t="s">
        <v>40</v>
      </c>
      <c r="E6316" t="s">
        <v>40</v>
      </c>
      <c r="F6316" t="s">
        <v>53</v>
      </c>
      <c r="G6316" t="s">
        <v>40</v>
      </c>
      <c r="H6316" s="26">
        <v>20090</v>
      </c>
      <c r="I6316" t="s">
        <v>42</v>
      </c>
      <c r="J6316" t="s">
        <v>65</v>
      </c>
      <c r="K6316" t="str">
        <f>IF(Table2[[#This Row],[Basis of Material Classification (System Side)*]]="Field inspection","Yes","No")</f>
        <v>Yes</v>
      </c>
      <c r="L6316" t="s">
        <v>66</v>
      </c>
      <c r="M6316" s="13">
        <v>45516</v>
      </c>
      <c r="O6316" t="s">
        <v>41</v>
      </c>
      <c r="P6316" s="13">
        <v>38353</v>
      </c>
      <c r="Q6316" s="16" t="str">
        <f>Table2[[#This Row],[Service Line Size (inches) (System Side)]]</f>
        <v>5/8</v>
      </c>
      <c r="R6316" t="s">
        <v>43</v>
      </c>
      <c r="S6316" t="str">
        <f>IF(Table2[[#This Row],[Basis of Material Classification (Customer Side)*]]="Field inspection","Yes","No")</f>
        <v>No</v>
      </c>
      <c r="V6316" t="s">
        <v>43</v>
      </c>
      <c r="W6316" t="s">
        <v>44</v>
      </c>
      <c r="X6316" t="s">
        <v>44</v>
      </c>
      <c r="Z6316" t="s">
        <v>45</v>
      </c>
      <c r="AA6316" t="s">
        <v>46</v>
      </c>
      <c r="AB6316" t="s">
        <v>46</v>
      </c>
      <c r="AC6316" t="s">
        <v>40</v>
      </c>
    </row>
    <row r="6317" spans="1:29" ht="14.4" x14ac:dyDescent="0.3">
      <c r="A6317">
        <v>6315</v>
      </c>
      <c r="B6317" t="s">
        <v>6295</v>
      </c>
      <c r="C6317" t="s">
        <v>277</v>
      </c>
      <c r="D6317" t="s">
        <v>40</v>
      </c>
      <c r="E6317" t="s">
        <v>40</v>
      </c>
      <c r="F6317" t="s">
        <v>41</v>
      </c>
      <c r="G6317" t="s">
        <v>40</v>
      </c>
      <c r="H6317" s="26">
        <v>32143</v>
      </c>
      <c r="I6317" t="s">
        <v>42</v>
      </c>
      <c r="J6317" t="s">
        <v>43</v>
      </c>
      <c r="K6317" t="str">
        <f>IF(Table2[[#This Row],[Basis of Material Classification (System Side)*]]="Field inspection","Yes","No")</f>
        <v>No</v>
      </c>
      <c r="N6317" t="str">
        <f>Table2[[#This Row],[Basis of Material Classification (System Side)*]]</f>
        <v>Installation date after lead ban</v>
      </c>
      <c r="O6317" t="s">
        <v>41</v>
      </c>
      <c r="P6317" s="13">
        <v>32143</v>
      </c>
      <c r="Q6317" s="16" t="str">
        <f>Table2[[#This Row],[Service Line Size (inches) (System Side)]]</f>
        <v>5/8</v>
      </c>
      <c r="R6317" t="s">
        <v>43</v>
      </c>
      <c r="S6317" t="str">
        <f>IF(Table2[[#This Row],[Basis of Material Classification (Customer Side)*]]="Field inspection","Yes","No")</f>
        <v>No</v>
      </c>
      <c r="V6317" t="s">
        <v>43</v>
      </c>
      <c r="W6317" t="s">
        <v>44</v>
      </c>
      <c r="X6317" t="s">
        <v>44</v>
      </c>
      <c r="Z6317" t="s">
        <v>58</v>
      </c>
      <c r="AA6317" t="s">
        <v>46</v>
      </c>
      <c r="AB6317" t="s">
        <v>46</v>
      </c>
      <c r="AC6317" t="s">
        <v>40</v>
      </c>
    </row>
    <row r="6318" spans="1:29" ht="14.4" x14ac:dyDescent="0.3">
      <c r="A6318">
        <v>6316</v>
      </c>
      <c r="B6318" t="s">
        <v>6296</v>
      </c>
      <c r="C6318" t="s">
        <v>277</v>
      </c>
      <c r="D6318" t="s">
        <v>40</v>
      </c>
      <c r="E6318" t="s">
        <v>40</v>
      </c>
      <c r="F6318" t="s">
        <v>53</v>
      </c>
      <c r="G6318" t="s">
        <v>40</v>
      </c>
      <c r="H6318" s="26">
        <v>35065</v>
      </c>
      <c r="I6318" t="s">
        <v>42</v>
      </c>
      <c r="J6318" t="s">
        <v>55</v>
      </c>
      <c r="K6318" t="str">
        <f>IF(Table2[[#This Row],[Basis of Material Classification (System Side)*]]="Field inspection","Yes","No")</f>
        <v>No</v>
      </c>
      <c r="O6318" t="s">
        <v>41</v>
      </c>
      <c r="P6318" s="13">
        <v>35431</v>
      </c>
      <c r="Q6318" s="16" t="str">
        <f>Table2[[#This Row],[Service Line Size (inches) (System Side)]]</f>
        <v>5/8</v>
      </c>
      <c r="R6318" t="s">
        <v>43</v>
      </c>
      <c r="S6318" t="str">
        <f>IF(Table2[[#This Row],[Basis of Material Classification (Customer Side)*]]="Field inspection","Yes","No")</f>
        <v>No</v>
      </c>
      <c r="V6318" t="s">
        <v>43</v>
      </c>
      <c r="W6318" t="s">
        <v>44</v>
      </c>
      <c r="X6318" t="s">
        <v>44</v>
      </c>
      <c r="Z6318" t="s">
        <v>49</v>
      </c>
      <c r="AA6318" t="s">
        <v>46</v>
      </c>
      <c r="AB6318" t="s">
        <v>46</v>
      </c>
      <c r="AC6318" t="s">
        <v>40</v>
      </c>
    </row>
    <row r="6319" spans="1:29" ht="14.4" x14ac:dyDescent="0.3">
      <c r="A6319">
        <v>6317</v>
      </c>
      <c r="B6319" t="s">
        <v>6297</v>
      </c>
      <c r="C6319" t="s">
        <v>277</v>
      </c>
      <c r="D6319" t="s">
        <v>40</v>
      </c>
      <c r="E6319" t="s">
        <v>40</v>
      </c>
      <c r="F6319" t="s">
        <v>53</v>
      </c>
      <c r="G6319" t="s">
        <v>40</v>
      </c>
      <c r="H6319" s="26">
        <v>31778</v>
      </c>
      <c r="I6319" t="s">
        <v>54</v>
      </c>
      <c r="J6319" t="s">
        <v>55</v>
      </c>
      <c r="K6319" t="str">
        <f>IF(Table2[[#This Row],[Basis of Material Classification (System Side)*]]="Field inspection","Yes","No")</f>
        <v>No</v>
      </c>
      <c r="O6319" t="s">
        <v>41</v>
      </c>
      <c r="P6319" s="13">
        <v>34335</v>
      </c>
      <c r="Q6319" s="16" t="str">
        <f>Table2[[#This Row],[Service Line Size (inches) (System Side)]]</f>
        <v>3/4</v>
      </c>
      <c r="R6319" t="s">
        <v>43</v>
      </c>
      <c r="S6319" t="str">
        <f>IF(Table2[[#This Row],[Basis of Material Classification (Customer Side)*]]="Field inspection","Yes","No")</f>
        <v>No</v>
      </c>
      <c r="V6319" t="s">
        <v>43</v>
      </c>
      <c r="W6319" t="s">
        <v>44</v>
      </c>
      <c r="X6319" t="s">
        <v>44</v>
      </c>
      <c r="Z6319" t="s">
        <v>45</v>
      </c>
      <c r="AA6319" t="s">
        <v>46</v>
      </c>
      <c r="AB6319" t="s">
        <v>46</v>
      </c>
      <c r="AC6319" t="s">
        <v>40</v>
      </c>
    </row>
    <row r="6320" spans="1:29" ht="14.4" x14ac:dyDescent="0.3">
      <c r="A6320">
        <v>6318</v>
      </c>
      <c r="B6320" t="s">
        <v>6298</v>
      </c>
      <c r="C6320" t="s">
        <v>277</v>
      </c>
      <c r="D6320" t="s">
        <v>40</v>
      </c>
      <c r="E6320" t="s">
        <v>40</v>
      </c>
      <c r="F6320" t="s">
        <v>41</v>
      </c>
      <c r="G6320" t="s">
        <v>40</v>
      </c>
      <c r="H6320" s="26">
        <v>26299</v>
      </c>
      <c r="I6320" t="s">
        <v>42</v>
      </c>
      <c r="J6320" t="s">
        <v>49</v>
      </c>
      <c r="K6320" t="str">
        <f>IF(Table2[[#This Row],[Basis of Material Classification (System Side)*]]="Field inspection","Yes","No")</f>
        <v>No</v>
      </c>
      <c r="N6320" t="s">
        <v>50</v>
      </c>
      <c r="O6320" t="s">
        <v>70</v>
      </c>
      <c r="P6320" s="13">
        <v>28856</v>
      </c>
      <c r="Q6320" s="16" t="str">
        <f>Table2[[#This Row],[Service Line Size (inches) (System Side)]]</f>
        <v>5/8</v>
      </c>
      <c r="R6320" t="s">
        <v>65</v>
      </c>
      <c r="S6320" t="str">
        <f>IF(Table2[[#This Row],[Basis of Material Classification (Customer Side)*]]="Field inspection","Yes","No")</f>
        <v>Yes</v>
      </c>
      <c r="T6320" t="s">
        <v>71</v>
      </c>
      <c r="U6320" s="13">
        <v>45496</v>
      </c>
      <c r="V6320" t="s">
        <v>72</v>
      </c>
      <c r="W6320" t="s">
        <v>44</v>
      </c>
      <c r="X6320" t="s">
        <v>44</v>
      </c>
      <c r="Z6320" t="s">
        <v>45</v>
      </c>
      <c r="AA6320" t="s">
        <v>46</v>
      </c>
      <c r="AB6320" t="s">
        <v>46</v>
      </c>
      <c r="AC6320" t="s">
        <v>40</v>
      </c>
    </row>
    <row r="6321" spans="1:29" ht="14.4" x14ac:dyDescent="0.3">
      <c r="A6321">
        <v>6319</v>
      </c>
      <c r="B6321" t="s">
        <v>6299</v>
      </c>
      <c r="C6321" t="s">
        <v>277</v>
      </c>
      <c r="D6321" t="s">
        <v>40</v>
      </c>
      <c r="E6321" t="s">
        <v>40</v>
      </c>
      <c r="F6321" t="s">
        <v>41</v>
      </c>
      <c r="G6321" t="s">
        <v>40</v>
      </c>
      <c r="H6321" s="26">
        <v>38718</v>
      </c>
      <c r="I6321" t="s">
        <v>42</v>
      </c>
      <c r="J6321" t="s">
        <v>43</v>
      </c>
      <c r="K6321" t="str">
        <f>IF(Table2[[#This Row],[Basis of Material Classification (System Side)*]]="Field inspection","Yes","No")</f>
        <v>No</v>
      </c>
      <c r="N6321" t="str">
        <f>Table2[[#This Row],[Basis of Material Classification (System Side)*]]</f>
        <v>Installation date after lead ban</v>
      </c>
      <c r="O6321" t="s">
        <v>41</v>
      </c>
      <c r="P6321" s="13">
        <v>18264</v>
      </c>
      <c r="Q6321" s="16" t="str">
        <f>Table2[[#This Row],[Service Line Size (inches) (System Side)]]</f>
        <v>5/8</v>
      </c>
      <c r="R6321" t="s">
        <v>49</v>
      </c>
      <c r="S6321" t="str">
        <f>IF(Table2[[#This Row],[Basis of Material Classification (Customer Side)*]]="Field inspection","Yes","No")</f>
        <v>No</v>
      </c>
      <c r="V6321" t="s">
        <v>50</v>
      </c>
      <c r="W6321" t="s">
        <v>44</v>
      </c>
      <c r="X6321" t="s">
        <v>44</v>
      </c>
      <c r="Z6321" t="s">
        <v>45</v>
      </c>
      <c r="AA6321" t="s">
        <v>46</v>
      </c>
      <c r="AB6321" t="s">
        <v>46</v>
      </c>
      <c r="AC6321" t="s">
        <v>40</v>
      </c>
    </row>
    <row r="6322" spans="1:29" ht="14.4" x14ac:dyDescent="0.3">
      <c r="A6322">
        <v>6320</v>
      </c>
      <c r="B6322" t="s">
        <v>6300</v>
      </c>
      <c r="C6322" t="s">
        <v>277</v>
      </c>
      <c r="D6322" t="s">
        <v>40</v>
      </c>
      <c r="E6322" t="s">
        <v>40</v>
      </c>
      <c r="F6322" t="s">
        <v>41</v>
      </c>
      <c r="G6322" t="s">
        <v>40</v>
      </c>
      <c r="H6322" s="26">
        <v>36892</v>
      </c>
      <c r="I6322" t="s">
        <v>42</v>
      </c>
      <c r="J6322" t="s">
        <v>43</v>
      </c>
      <c r="K6322" t="str">
        <f>IF(Table2[[#This Row],[Basis of Material Classification (System Side)*]]="Field inspection","Yes","No")</f>
        <v>No</v>
      </c>
      <c r="N6322" t="str">
        <f>Table2[[#This Row],[Basis of Material Classification (System Side)*]]</f>
        <v>Installation date after lead ban</v>
      </c>
      <c r="O6322" t="s">
        <v>41</v>
      </c>
      <c r="P6322" s="13">
        <v>37257</v>
      </c>
      <c r="Q6322" s="16" t="str">
        <f>Table2[[#This Row],[Service Line Size (inches) (System Side)]]</f>
        <v>5/8</v>
      </c>
      <c r="R6322" t="s">
        <v>43</v>
      </c>
      <c r="S6322" t="str">
        <f>IF(Table2[[#This Row],[Basis of Material Classification (Customer Side)*]]="Field inspection","Yes","No")</f>
        <v>No</v>
      </c>
      <c r="V6322" t="s">
        <v>43</v>
      </c>
      <c r="W6322" t="s">
        <v>44</v>
      </c>
      <c r="X6322" t="s">
        <v>44</v>
      </c>
      <c r="Z6322" t="s">
        <v>45</v>
      </c>
      <c r="AA6322" t="s">
        <v>46</v>
      </c>
      <c r="AB6322" t="s">
        <v>46</v>
      </c>
      <c r="AC6322" t="s">
        <v>40</v>
      </c>
    </row>
    <row r="6323" spans="1:29" ht="14.4" x14ac:dyDescent="0.3">
      <c r="A6323">
        <v>6321</v>
      </c>
      <c r="B6323" t="s">
        <v>6301</v>
      </c>
      <c r="C6323" t="s">
        <v>277</v>
      </c>
      <c r="D6323" t="s">
        <v>40</v>
      </c>
      <c r="E6323" t="s">
        <v>40</v>
      </c>
      <c r="F6323" t="s">
        <v>41</v>
      </c>
      <c r="G6323" t="s">
        <v>40</v>
      </c>
      <c r="H6323" s="26">
        <v>37987</v>
      </c>
      <c r="I6323" t="s">
        <v>42</v>
      </c>
      <c r="J6323" t="s">
        <v>43</v>
      </c>
      <c r="K6323" t="str">
        <f>IF(Table2[[#This Row],[Basis of Material Classification (System Side)*]]="Field inspection","Yes","No")</f>
        <v>No</v>
      </c>
      <c r="N6323" t="str">
        <f>Table2[[#This Row],[Basis of Material Classification (System Side)*]]</f>
        <v>Installation date after lead ban</v>
      </c>
      <c r="O6323" t="s">
        <v>41</v>
      </c>
      <c r="P6323" s="13">
        <v>38353</v>
      </c>
      <c r="Q6323" s="16" t="str">
        <f>Table2[[#This Row],[Service Line Size (inches) (System Side)]]</f>
        <v>5/8</v>
      </c>
      <c r="R6323" t="s">
        <v>43</v>
      </c>
      <c r="S6323" t="str">
        <f>IF(Table2[[#This Row],[Basis of Material Classification (Customer Side)*]]="Field inspection","Yes","No")</f>
        <v>No</v>
      </c>
      <c r="V6323" t="s">
        <v>43</v>
      </c>
      <c r="W6323" t="s">
        <v>44</v>
      </c>
      <c r="X6323" t="s">
        <v>44</v>
      </c>
      <c r="Z6323" t="s">
        <v>45</v>
      </c>
      <c r="AA6323" t="s">
        <v>46</v>
      </c>
      <c r="AB6323" t="s">
        <v>46</v>
      </c>
      <c r="AC6323" t="s">
        <v>40</v>
      </c>
    </row>
    <row r="6324" spans="1:29" ht="14.4" x14ac:dyDescent="0.3">
      <c r="A6324">
        <v>6322</v>
      </c>
      <c r="B6324" t="s">
        <v>6302</v>
      </c>
      <c r="C6324" t="s">
        <v>277</v>
      </c>
      <c r="D6324" t="s">
        <v>48</v>
      </c>
      <c r="E6324" t="s">
        <v>40</v>
      </c>
      <c r="F6324" t="s">
        <v>41</v>
      </c>
      <c r="G6324" t="s">
        <v>40</v>
      </c>
      <c r="H6324" s="26">
        <v>38718</v>
      </c>
      <c r="I6324" t="s">
        <v>42</v>
      </c>
      <c r="J6324" t="s">
        <v>43</v>
      </c>
      <c r="K6324" t="str">
        <f>IF(Table2[[#This Row],[Basis of Material Classification (System Side)*]]="Field inspection","Yes","No")</f>
        <v>No</v>
      </c>
      <c r="N6324" t="str">
        <f>Table2[[#This Row],[Basis of Material Classification (System Side)*]]</f>
        <v>Installation date after lead ban</v>
      </c>
      <c r="O6324" t="s">
        <v>41</v>
      </c>
      <c r="P6324" s="13">
        <v>25569</v>
      </c>
      <c r="Q6324" s="16" t="str">
        <f>Table2[[#This Row],[Service Line Size (inches) (System Side)]]</f>
        <v>5/8</v>
      </c>
      <c r="R6324" t="s">
        <v>49</v>
      </c>
      <c r="S6324" t="str">
        <f>IF(Table2[[#This Row],[Basis of Material Classification (Customer Side)*]]="Field inspection","Yes","No")</f>
        <v>No</v>
      </c>
      <c r="V6324" t="s">
        <v>50</v>
      </c>
      <c r="W6324" t="s">
        <v>44</v>
      </c>
      <c r="X6324" t="s">
        <v>44</v>
      </c>
      <c r="Z6324" t="s">
        <v>51</v>
      </c>
      <c r="AA6324" t="s">
        <v>46</v>
      </c>
      <c r="AB6324" t="s">
        <v>46</v>
      </c>
      <c r="AC6324" t="s">
        <v>40</v>
      </c>
    </row>
    <row r="6325" spans="1:29" ht="14.4" x14ac:dyDescent="0.3">
      <c r="A6325">
        <v>6323</v>
      </c>
      <c r="B6325" t="s">
        <v>6303</v>
      </c>
      <c r="C6325" t="s">
        <v>277</v>
      </c>
      <c r="D6325" t="s">
        <v>40</v>
      </c>
      <c r="E6325" t="s">
        <v>40</v>
      </c>
      <c r="F6325" t="s">
        <v>53</v>
      </c>
      <c r="G6325" t="s">
        <v>40</v>
      </c>
      <c r="H6325" s="26">
        <v>37257</v>
      </c>
      <c r="I6325" t="s">
        <v>54</v>
      </c>
      <c r="J6325" t="s">
        <v>55</v>
      </c>
      <c r="K6325" t="str">
        <f>IF(Table2[[#This Row],[Basis of Material Classification (System Side)*]]="Field inspection","Yes","No")</f>
        <v>No</v>
      </c>
      <c r="O6325" t="s">
        <v>41</v>
      </c>
      <c r="P6325" s="13">
        <v>36892</v>
      </c>
      <c r="Q6325" s="16" t="str">
        <f>Table2[[#This Row],[Service Line Size (inches) (System Side)]]</f>
        <v>3/4</v>
      </c>
      <c r="R6325" t="s">
        <v>43</v>
      </c>
      <c r="S6325" t="str">
        <f>IF(Table2[[#This Row],[Basis of Material Classification (Customer Side)*]]="Field inspection","Yes","No")</f>
        <v>No</v>
      </c>
      <c r="V6325" t="s">
        <v>43</v>
      </c>
      <c r="W6325" t="s">
        <v>44</v>
      </c>
      <c r="X6325" t="s">
        <v>44</v>
      </c>
      <c r="Z6325" t="s">
        <v>45</v>
      </c>
      <c r="AA6325" t="s">
        <v>46</v>
      </c>
      <c r="AB6325" t="s">
        <v>46</v>
      </c>
      <c r="AC6325" t="s">
        <v>40</v>
      </c>
    </row>
    <row r="6326" spans="1:29" ht="14.4" x14ac:dyDescent="0.3">
      <c r="A6326">
        <v>6324</v>
      </c>
      <c r="B6326" t="s">
        <v>6304</v>
      </c>
      <c r="C6326" t="s">
        <v>277</v>
      </c>
      <c r="D6326" t="s">
        <v>40</v>
      </c>
      <c r="E6326" t="s">
        <v>40</v>
      </c>
      <c r="F6326" t="s">
        <v>41</v>
      </c>
      <c r="G6326" t="s">
        <v>40</v>
      </c>
      <c r="H6326" s="26">
        <v>37987</v>
      </c>
      <c r="I6326" t="s">
        <v>42</v>
      </c>
      <c r="J6326" t="s">
        <v>43</v>
      </c>
      <c r="K6326" t="str">
        <f>IF(Table2[[#This Row],[Basis of Material Classification (System Side)*]]="Field inspection","Yes","No")</f>
        <v>No</v>
      </c>
      <c r="N6326" t="str">
        <f>Table2[[#This Row],[Basis of Material Classification (System Side)*]]</f>
        <v>Installation date after lead ban</v>
      </c>
      <c r="O6326" t="s">
        <v>41</v>
      </c>
      <c r="P6326" s="13">
        <v>38353</v>
      </c>
      <c r="Q6326" s="16" t="str">
        <f>Table2[[#This Row],[Service Line Size (inches) (System Side)]]</f>
        <v>5/8</v>
      </c>
      <c r="R6326" t="s">
        <v>43</v>
      </c>
      <c r="S6326" t="str">
        <f>IF(Table2[[#This Row],[Basis of Material Classification (Customer Side)*]]="Field inspection","Yes","No")</f>
        <v>No</v>
      </c>
      <c r="V6326" t="s">
        <v>43</v>
      </c>
      <c r="W6326" t="s">
        <v>44</v>
      </c>
      <c r="X6326" t="s">
        <v>44</v>
      </c>
      <c r="Z6326" t="s">
        <v>45</v>
      </c>
      <c r="AA6326" t="s">
        <v>46</v>
      </c>
      <c r="AB6326" t="s">
        <v>46</v>
      </c>
      <c r="AC6326" t="s">
        <v>40</v>
      </c>
    </row>
    <row r="6327" spans="1:29" ht="14.4" x14ac:dyDescent="0.3">
      <c r="A6327">
        <v>6325</v>
      </c>
      <c r="B6327" t="s">
        <v>6305</v>
      </c>
      <c r="C6327" t="s">
        <v>277</v>
      </c>
      <c r="D6327" t="s">
        <v>40</v>
      </c>
      <c r="E6327" t="s">
        <v>40</v>
      </c>
      <c r="F6327" t="s">
        <v>41</v>
      </c>
      <c r="G6327" t="s">
        <v>40</v>
      </c>
      <c r="H6327" s="26">
        <v>32143</v>
      </c>
      <c r="I6327" t="s">
        <v>42</v>
      </c>
      <c r="J6327" t="s">
        <v>43</v>
      </c>
      <c r="K6327" t="str">
        <f>IF(Table2[[#This Row],[Basis of Material Classification (System Side)*]]="Field inspection","Yes","No")</f>
        <v>No</v>
      </c>
      <c r="N6327" t="str">
        <f>Table2[[#This Row],[Basis of Material Classification (System Side)*]]</f>
        <v>Installation date after lead ban</v>
      </c>
      <c r="O6327" t="s">
        <v>41</v>
      </c>
      <c r="P6327" s="13">
        <v>33239</v>
      </c>
      <c r="Q6327" s="16" t="str">
        <f>Table2[[#This Row],[Service Line Size (inches) (System Side)]]</f>
        <v>5/8</v>
      </c>
      <c r="R6327" t="s">
        <v>43</v>
      </c>
      <c r="S6327" t="str">
        <f>IF(Table2[[#This Row],[Basis of Material Classification (Customer Side)*]]="Field inspection","Yes","No")</f>
        <v>No</v>
      </c>
      <c r="V6327" t="s">
        <v>43</v>
      </c>
      <c r="W6327" t="s">
        <v>44</v>
      </c>
      <c r="X6327" t="s">
        <v>44</v>
      </c>
      <c r="Z6327" t="s">
        <v>45</v>
      </c>
      <c r="AA6327" t="s">
        <v>46</v>
      </c>
      <c r="AB6327" t="s">
        <v>46</v>
      </c>
      <c r="AC6327" t="s">
        <v>40</v>
      </c>
    </row>
    <row r="6328" spans="1:29" ht="14.4" x14ac:dyDescent="0.3">
      <c r="A6328">
        <v>6326</v>
      </c>
      <c r="B6328" t="s">
        <v>6306</v>
      </c>
      <c r="C6328" t="s">
        <v>277</v>
      </c>
      <c r="D6328" t="s">
        <v>40</v>
      </c>
      <c r="E6328" t="s">
        <v>40</v>
      </c>
      <c r="F6328" t="s">
        <v>53</v>
      </c>
      <c r="G6328" t="s">
        <v>40</v>
      </c>
      <c r="H6328" s="26">
        <v>17533</v>
      </c>
      <c r="I6328" t="s">
        <v>54</v>
      </c>
      <c r="J6328" t="s">
        <v>65</v>
      </c>
      <c r="K6328" t="str">
        <f>IF(Table2[[#This Row],[Basis of Material Classification (System Side)*]]="Field inspection","Yes","No")</f>
        <v>Yes</v>
      </c>
      <c r="L6328" t="s">
        <v>66</v>
      </c>
      <c r="M6328" s="13">
        <v>45352</v>
      </c>
      <c r="O6328" t="s">
        <v>132</v>
      </c>
      <c r="P6328" s="13">
        <v>12785</v>
      </c>
      <c r="Q6328" s="16" t="str">
        <f>Table2[[#This Row],[Service Line Size (inches) (System Side)]]</f>
        <v>3/4</v>
      </c>
      <c r="R6328" t="s">
        <v>65</v>
      </c>
      <c r="S6328" t="str">
        <f>IF(Table2[[#This Row],[Basis of Material Classification (Customer Side)*]]="Field inspection","Yes","No")</f>
        <v>Yes</v>
      </c>
      <c r="T6328" t="s">
        <v>71</v>
      </c>
      <c r="U6328" s="13">
        <v>45352</v>
      </c>
      <c r="V6328" t="s">
        <v>72</v>
      </c>
      <c r="W6328" t="s">
        <v>44</v>
      </c>
      <c r="X6328" t="s">
        <v>44</v>
      </c>
      <c r="Z6328" t="s">
        <v>45</v>
      </c>
      <c r="AA6328" t="s">
        <v>46</v>
      </c>
      <c r="AB6328" t="s">
        <v>46</v>
      </c>
      <c r="AC6328" t="s">
        <v>40</v>
      </c>
    </row>
    <row r="6329" spans="1:29" ht="14.4" x14ac:dyDescent="0.3">
      <c r="A6329">
        <v>6327</v>
      </c>
      <c r="B6329" t="s">
        <v>6307</v>
      </c>
      <c r="C6329" t="s">
        <v>277</v>
      </c>
      <c r="D6329" t="s">
        <v>40</v>
      </c>
      <c r="E6329" t="s">
        <v>40</v>
      </c>
      <c r="F6329" t="s">
        <v>53</v>
      </c>
      <c r="G6329" t="s">
        <v>40</v>
      </c>
      <c r="H6329" s="26">
        <v>31778</v>
      </c>
      <c r="I6329" t="s">
        <v>54</v>
      </c>
      <c r="J6329" t="s">
        <v>55</v>
      </c>
      <c r="K6329" t="str">
        <f>IF(Table2[[#This Row],[Basis of Material Classification (System Side)*]]="Field inspection","Yes","No")</f>
        <v>No</v>
      </c>
      <c r="O6329" t="s">
        <v>41</v>
      </c>
      <c r="P6329" s="13">
        <v>32143</v>
      </c>
      <c r="Q6329" s="16" t="str">
        <f>Table2[[#This Row],[Service Line Size (inches) (System Side)]]</f>
        <v>3/4</v>
      </c>
      <c r="R6329" t="s">
        <v>43</v>
      </c>
      <c r="S6329" t="str">
        <f>IF(Table2[[#This Row],[Basis of Material Classification (Customer Side)*]]="Field inspection","Yes","No")</f>
        <v>No</v>
      </c>
      <c r="V6329" t="s">
        <v>43</v>
      </c>
      <c r="W6329" t="s">
        <v>44</v>
      </c>
      <c r="X6329" t="s">
        <v>44</v>
      </c>
      <c r="Z6329" t="s">
        <v>45</v>
      </c>
      <c r="AA6329" t="s">
        <v>46</v>
      </c>
      <c r="AB6329" t="s">
        <v>46</v>
      </c>
      <c r="AC6329" t="s">
        <v>40</v>
      </c>
    </row>
    <row r="6330" spans="1:29" ht="14.4" x14ac:dyDescent="0.3">
      <c r="A6330">
        <v>6328</v>
      </c>
      <c r="B6330" t="s">
        <v>6308</v>
      </c>
      <c r="C6330" t="s">
        <v>277</v>
      </c>
      <c r="D6330" t="s">
        <v>40</v>
      </c>
      <c r="E6330" t="s">
        <v>40</v>
      </c>
      <c r="F6330" t="s">
        <v>41</v>
      </c>
      <c r="G6330" t="s">
        <v>40</v>
      </c>
      <c r="H6330" s="26">
        <v>25934</v>
      </c>
      <c r="I6330" t="s">
        <v>42</v>
      </c>
      <c r="J6330" t="s">
        <v>49</v>
      </c>
      <c r="K6330" t="str">
        <f>IF(Table2[[#This Row],[Basis of Material Classification (System Side)*]]="Field inspection","Yes","No")</f>
        <v>No</v>
      </c>
      <c r="N6330" t="s">
        <v>50</v>
      </c>
      <c r="O6330" t="s">
        <v>41</v>
      </c>
      <c r="P6330" s="13">
        <v>36161</v>
      </c>
      <c r="Q6330" s="16" t="str">
        <f>Table2[[#This Row],[Service Line Size (inches) (System Side)]]</f>
        <v>5/8</v>
      </c>
      <c r="R6330" t="s">
        <v>43</v>
      </c>
      <c r="S6330" t="str">
        <f>IF(Table2[[#This Row],[Basis of Material Classification (Customer Side)*]]="Field inspection","Yes","No")</f>
        <v>No</v>
      </c>
      <c r="V6330" t="s">
        <v>43</v>
      </c>
      <c r="W6330" t="s">
        <v>44</v>
      </c>
      <c r="X6330" t="s">
        <v>44</v>
      </c>
      <c r="Z6330" t="s">
        <v>45</v>
      </c>
      <c r="AA6330" t="s">
        <v>46</v>
      </c>
      <c r="AB6330" t="s">
        <v>46</v>
      </c>
      <c r="AC6330" t="s">
        <v>40</v>
      </c>
    </row>
    <row r="6331" spans="1:29" ht="14.4" x14ac:dyDescent="0.3">
      <c r="A6331">
        <v>6329</v>
      </c>
      <c r="B6331" t="s">
        <v>6309</v>
      </c>
      <c r="C6331" t="s">
        <v>277</v>
      </c>
      <c r="D6331" t="s">
        <v>40</v>
      </c>
      <c r="E6331" t="s">
        <v>40</v>
      </c>
      <c r="F6331" t="s">
        <v>41</v>
      </c>
      <c r="G6331" t="s">
        <v>40</v>
      </c>
      <c r="H6331" s="26">
        <v>34335</v>
      </c>
      <c r="I6331" t="s">
        <v>42</v>
      </c>
      <c r="J6331" t="s">
        <v>43</v>
      </c>
      <c r="K6331" t="str">
        <f>IF(Table2[[#This Row],[Basis of Material Classification (System Side)*]]="Field inspection","Yes","No")</f>
        <v>No</v>
      </c>
      <c r="N6331" t="str">
        <f>Table2[[#This Row],[Basis of Material Classification (System Side)*]]</f>
        <v>Installation date after lead ban</v>
      </c>
      <c r="O6331" t="s">
        <v>41</v>
      </c>
      <c r="P6331" s="13">
        <v>35065</v>
      </c>
      <c r="Q6331" s="16" t="str">
        <f>Table2[[#This Row],[Service Line Size (inches) (System Side)]]</f>
        <v>5/8</v>
      </c>
      <c r="R6331" t="s">
        <v>43</v>
      </c>
      <c r="S6331" t="str">
        <f>IF(Table2[[#This Row],[Basis of Material Classification (Customer Side)*]]="Field inspection","Yes","No")</f>
        <v>No</v>
      </c>
      <c r="V6331" t="s">
        <v>43</v>
      </c>
      <c r="W6331" t="s">
        <v>44</v>
      </c>
      <c r="X6331" t="s">
        <v>44</v>
      </c>
      <c r="Z6331" t="s">
        <v>45</v>
      </c>
      <c r="AA6331" t="s">
        <v>46</v>
      </c>
      <c r="AB6331" t="s">
        <v>46</v>
      </c>
      <c r="AC6331" t="s">
        <v>40</v>
      </c>
    </row>
    <row r="6332" spans="1:29" ht="14.4" x14ac:dyDescent="0.3">
      <c r="A6332">
        <v>6330</v>
      </c>
      <c r="B6332" t="s">
        <v>6310</v>
      </c>
      <c r="C6332" t="s">
        <v>277</v>
      </c>
      <c r="D6332" t="s">
        <v>40</v>
      </c>
      <c r="E6332" t="s">
        <v>40</v>
      </c>
      <c r="F6332" t="s">
        <v>41</v>
      </c>
      <c r="G6332" t="s">
        <v>40</v>
      </c>
      <c r="H6332" s="26">
        <v>17533</v>
      </c>
      <c r="I6332" t="s">
        <v>42</v>
      </c>
      <c r="J6332" t="s">
        <v>49</v>
      </c>
      <c r="K6332" t="str">
        <f>IF(Table2[[#This Row],[Basis of Material Classification (System Side)*]]="Field inspection","Yes","No")</f>
        <v>No</v>
      </c>
      <c r="N6332" t="s">
        <v>50</v>
      </c>
      <c r="O6332" t="s">
        <v>41</v>
      </c>
      <c r="P6332" s="13">
        <v>18264</v>
      </c>
      <c r="Q6332" s="16" t="str">
        <f>Table2[[#This Row],[Service Line Size (inches) (System Side)]]</f>
        <v>5/8</v>
      </c>
      <c r="R6332" t="s">
        <v>49</v>
      </c>
      <c r="S6332" t="str">
        <f>IF(Table2[[#This Row],[Basis of Material Classification (Customer Side)*]]="Field inspection","Yes","No")</f>
        <v>No</v>
      </c>
      <c r="V6332" t="s">
        <v>50</v>
      </c>
      <c r="W6332" t="s">
        <v>44</v>
      </c>
      <c r="X6332" t="s">
        <v>44</v>
      </c>
      <c r="Z6332" t="s">
        <v>58</v>
      </c>
      <c r="AA6332" t="s">
        <v>46</v>
      </c>
      <c r="AB6332" t="s">
        <v>46</v>
      </c>
      <c r="AC6332" t="s">
        <v>40</v>
      </c>
    </row>
    <row r="6333" spans="1:29" ht="14.4" x14ac:dyDescent="0.3">
      <c r="A6333">
        <v>6331</v>
      </c>
      <c r="B6333" t="s">
        <v>6311</v>
      </c>
      <c r="C6333" t="s">
        <v>277</v>
      </c>
      <c r="D6333" t="s">
        <v>40</v>
      </c>
      <c r="E6333" t="s">
        <v>40</v>
      </c>
      <c r="F6333" t="s">
        <v>41</v>
      </c>
      <c r="G6333" t="s">
        <v>40</v>
      </c>
      <c r="H6333" s="26">
        <v>36892</v>
      </c>
      <c r="I6333" t="s">
        <v>42</v>
      </c>
      <c r="J6333" t="s">
        <v>43</v>
      </c>
      <c r="K6333" t="str">
        <f>IF(Table2[[#This Row],[Basis of Material Classification (System Side)*]]="Field inspection","Yes","No")</f>
        <v>No</v>
      </c>
      <c r="N6333" t="str">
        <f>Table2[[#This Row],[Basis of Material Classification (System Side)*]]</f>
        <v>Installation date after lead ban</v>
      </c>
      <c r="O6333" t="s">
        <v>41</v>
      </c>
      <c r="P6333" s="13">
        <v>38353</v>
      </c>
      <c r="Q6333" s="16" t="str">
        <f>Table2[[#This Row],[Service Line Size (inches) (System Side)]]</f>
        <v>5/8</v>
      </c>
      <c r="R6333" t="s">
        <v>43</v>
      </c>
      <c r="S6333" t="str">
        <f>IF(Table2[[#This Row],[Basis of Material Classification (Customer Side)*]]="Field inspection","Yes","No")</f>
        <v>No</v>
      </c>
      <c r="V6333" t="s">
        <v>43</v>
      </c>
      <c r="W6333" t="s">
        <v>44</v>
      </c>
      <c r="X6333" t="s">
        <v>44</v>
      </c>
      <c r="Z6333" t="s">
        <v>45</v>
      </c>
      <c r="AA6333" t="s">
        <v>46</v>
      </c>
      <c r="AB6333" t="s">
        <v>46</v>
      </c>
      <c r="AC6333" t="s">
        <v>40</v>
      </c>
    </row>
    <row r="6334" spans="1:29" ht="14.4" x14ac:dyDescent="0.3">
      <c r="A6334">
        <v>6332</v>
      </c>
      <c r="B6334" t="s">
        <v>6312</v>
      </c>
      <c r="C6334" t="s">
        <v>277</v>
      </c>
      <c r="D6334" t="s">
        <v>48</v>
      </c>
      <c r="E6334" t="s">
        <v>40</v>
      </c>
      <c r="F6334" t="s">
        <v>53</v>
      </c>
      <c r="G6334" t="s">
        <v>40</v>
      </c>
      <c r="H6334" s="26">
        <v>24108</v>
      </c>
      <c r="I6334" t="s">
        <v>54</v>
      </c>
      <c r="J6334" t="s">
        <v>55</v>
      </c>
      <c r="K6334" t="str">
        <f>IF(Table2[[#This Row],[Basis of Material Classification (System Side)*]]="Field inspection","Yes","No")</f>
        <v>No</v>
      </c>
      <c r="O6334" t="s">
        <v>41</v>
      </c>
      <c r="P6334" s="13">
        <v>35431</v>
      </c>
      <c r="Q6334" s="16" t="str">
        <f>Table2[[#This Row],[Service Line Size (inches) (System Side)]]</f>
        <v>3/4</v>
      </c>
      <c r="R6334" t="s">
        <v>43</v>
      </c>
      <c r="S6334" t="str">
        <f>IF(Table2[[#This Row],[Basis of Material Classification (Customer Side)*]]="Field inspection","Yes","No")</f>
        <v>No</v>
      </c>
      <c r="V6334" t="s">
        <v>43</v>
      </c>
      <c r="W6334" t="s">
        <v>44</v>
      </c>
      <c r="X6334" t="s">
        <v>44</v>
      </c>
      <c r="Z6334" t="s">
        <v>51</v>
      </c>
      <c r="AA6334" t="s">
        <v>46</v>
      </c>
      <c r="AB6334" t="s">
        <v>46</v>
      </c>
      <c r="AC6334" t="s">
        <v>40</v>
      </c>
    </row>
    <row r="6335" spans="1:29" ht="14.4" x14ac:dyDescent="0.3">
      <c r="A6335">
        <v>6333</v>
      </c>
      <c r="B6335" t="s">
        <v>6313</v>
      </c>
      <c r="C6335" t="s">
        <v>277</v>
      </c>
      <c r="D6335" t="s">
        <v>40</v>
      </c>
      <c r="E6335" t="s">
        <v>40</v>
      </c>
      <c r="F6335" t="s">
        <v>41</v>
      </c>
      <c r="G6335" t="s">
        <v>40</v>
      </c>
      <c r="H6335" s="26">
        <v>28491</v>
      </c>
      <c r="I6335" t="s">
        <v>42</v>
      </c>
      <c r="J6335" t="s">
        <v>49</v>
      </c>
      <c r="K6335" t="str">
        <f>IF(Table2[[#This Row],[Basis of Material Classification (System Side)*]]="Field inspection","Yes","No")</f>
        <v>No</v>
      </c>
      <c r="N6335" t="s">
        <v>50</v>
      </c>
      <c r="O6335" t="s">
        <v>41</v>
      </c>
      <c r="P6335" s="13">
        <v>29221</v>
      </c>
      <c r="Q6335" s="16" t="str">
        <f>Table2[[#This Row],[Service Line Size (inches) (System Side)]]</f>
        <v>5/8</v>
      </c>
      <c r="R6335" t="s">
        <v>43</v>
      </c>
      <c r="S6335" t="str">
        <f>IF(Table2[[#This Row],[Basis of Material Classification (Customer Side)*]]="Field inspection","Yes","No")</f>
        <v>No</v>
      </c>
      <c r="V6335" t="s">
        <v>43</v>
      </c>
      <c r="W6335" t="s">
        <v>44</v>
      </c>
      <c r="X6335" t="s">
        <v>44</v>
      </c>
      <c r="Z6335" t="s">
        <v>45</v>
      </c>
      <c r="AA6335" t="s">
        <v>46</v>
      </c>
      <c r="AB6335" t="s">
        <v>46</v>
      </c>
      <c r="AC6335" t="s">
        <v>40</v>
      </c>
    </row>
    <row r="6336" spans="1:29" ht="14.4" x14ac:dyDescent="0.3">
      <c r="A6336">
        <v>6334</v>
      </c>
      <c r="B6336" t="s">
        <v>6314</v>
      </c>
      <c r="C6336" t="s">
        <v>277</v>
      </c>
      <c r="D6336" t="s">
        <v>40</v>
      </c>
      <c r="E6336" t="s">
        <v>40</v>
      </c>
      <c r="F6336" t="s">
        <v>53</v>
      </c>
      <c r="G6336" t="s">
        <v>40</v>
      </c>
      <c r="H6336" s="26">
        <v>28491</v>
      </c>
      <c r="I6336" t="s">
        <v>54</v>
      </c>
      <c r="J6336" t="s">
        <v>55</v>
      </c>
      <c r="K6336" t="str">
        <f>IF(Table2[[#This Row],[Basis of Material Classification (System Side)*]]="Field inspection","Yes","No")</f>
        <v>No</v>
      </c>
      <c r="O6336" t="s">
        <v>41</v>
      </c>
      <c r="P6336" s="13">
        <v>32143</v>
      </c>
      <c r="Q6336" s="16" t="str">
        <f>Table2[[#This Row],[Service Line Size (inches) (System Side)]]</f>
        <v>3/4</v>
      </c>
      <c r="R6336" t="s">
        <v>43</v>
      </c>
      <c r="S6336" t="str">
        <f>IF(Table2[[#This Row],[Basis of Material Classification (Customer Side)*]]="Field inspection","Yes","No")</f>
        <v>No</v>
      </c>
      <c r="V6336" t="s">
        <v>43</v>
      </c>
      <c r="W6336" t="s">
        <v>44</v>
      </c>
      <c r="X6336" t="s">
        <v>44</v>
      </c>
      <c r="Z6336" t="s">
        <v>45</v>
      </c>
      <c r="AA6336" t="s">
        <v>46</v>
      </c>
      <c r="AB6336" t="s">
        <v>46</v>
      </c>
      <c r="AC6336" t="s">
        <v>40</v>
      </c>
    </row>
    <row r="6337" spans="1:29" ht="14.4" x14ac:dyDescent="0.3">
      <c r="A6337">
        <v>6335</v>
      </c>
      <c r="B6337" t="s">
        <v>6315</v>
      </c>
      <c r="C6337" t="s">
        <v>277</v>
      </c>
      <c r="D6337" t="s">
        <v>40</v>
      </c>
      <c r="E6337" t="s">
        <v>40</v>
      </c>
      <c r="F6337" t="s">
        <v>53</v>
      </c>
      <c r="G6337" t="s">
        <v>40</v>
      </c>
      <c r="H6337" s="26">
        <v>25204</v>
      </c>
      <c r="I6337" t="s">
        <v>42</v>
      </c>
      <c r="J6337" t="s">
        <v>65</v>
      </c>
      <c r="K6337" t="str">
        <f>IF(Table2[[#This Row],[Basis of Material Classification (System Side)*]]="Field inspection","Yes","No")</f>
        <v>Yes</v>
      </c>
      <c r="L6337" t="s">
        <v>66</v>
      </c>
      <c r="M6337" s="13">
        <v>45519</v>
      </c>
      <c r="O6337" t="s">
        <v>41</v>
      </c>
      <c r="P6337" s="13">
        <v>33604</v>
      </c>
      <c r="Q6337" s="16" t="str">
        <f>Table2[[#This Row],[Service Line Size (inches) (System Side)]]</f>
        <v>5/8</v>
      </c>
      <c r="R6337" t="s">
        <v>43</v>
      </c>
      <c r="S6337" t="str">
        <f>IF(Table2[[#This Row],[Basis of Material Classification (Customer Side)*]]="Field inspection","Yes","No")</f>
        <v>No</v>
      </c>
      <c r="V6337" t="s">
        <v>43</v>
      </c>
      <c r="W6337" t="s">
        <v>44</v>
      </c>
      <c r="X6337" t="s">
        <v>44</v>
      </c>
      <c r="Z6337" t="s">
        <v>45</v>
      </c>
      <c r="AA6337" t="s">
        <v>46</v>
      </c>
      <c r="AB6337" t="s">
        <v>46</v>
      </c>
      <c r="AC6337" t="s">
        <v>40</v>
      </c>
    </row>
    <row r="6338" spans="1:29" ht="14.4" x14ac:dyDescent="0.3">
      <c r="A6338">
        <v>6336</v>
      </c>
      <c r="B6338" t="s">
        <v>6316</v>
      </c>
      <c r="C6338" t="s">
        <v>277</v>
      </c>
      <c r="D6338" t="s">
        <v>40</v>
      </c>
      <c r="E6338" t="s">
        <v>40</v>
      </c>
      <c r="F6338" t="s">
        <v>41</v>
      </c>
      <c r="G6338" t="s">
        <v>40</v>
      </c>
      <c r="H6338" s="26">
        <v>35065</v>
      </c>
      <c r="I6338" t="s">
        <v>42</v>
      </c>
      <c r="J6338" t="s">
        <v>43</v>
      </c>
      <c r="K6338" t="str">
        <f>IF(Table2[[#This Row],[Basis of Material Classification (System Side)*]]="Field inspection","Yes","No")</f>
        <v>No</v>
      </c>
      <c r="N6338" t="str">
        <f>Table2[[#This Row],[Basis of Material Classification (System Side)*]]</f>
        <v>Installation date after lead ban</v>
      </c>
      <c r="O6338" t="s">
        <v>41</v>
      </c>
      <c r="P6338" s="13">
        <v>35796</v>
      </c>
      <c r="Q6338" s="16" t="str">
        <f>Table2[[#This Row],[Service Line Size (inches) (System Side)]]</f>
        <v>5/8</v>
      </c>
      <c r="R6338" t="s">
        <v>43</v>
      </c>
      <c r="S6338" t="str">
        <f>IF(Table2[[#This Row],[Basis of Material Classification (Customer Side)*]]="Field inspection","Yes","No")</f>
        <v>No</v>
      </c>
      <c r="V6338" t="s">
        <v>43</v>
      </c>
      <c r="W6338" t="s">
        <v>44</v>
      </c>
      <c r="X6338" t="s">
        <v>44</v>
      </c>
      <c r="Z6338" t="s">
        <v>45</v>
      </c>
      <c r="AA6338" t="s">
        <v>46</v>
      </c>
      <c r="AB6338" t="s">
        <v>46</v>
      </c>
      <c r="AC6338" t="s">
        <v>40</v>
      </c>
    </row>
    <row r="6339" spans="1:29" ht="14.4" x14ac:dyDescent="0.3">
      <c r="A6339">
        <v>6337</v>
      </c>
      <c r="B6339" t="s">
        <v>6317</v>
      </c>
      <c r="C6339" t="s">
        <v>277</v>
      </c>
      <c r="D6339" t="s">
        <v>40</v>
      </c>
      <c r="E6339" t="s">
        <v>40</v>
      </c>
      <c r="F6339" t="s">
        <v>41</v>
      </c>
      <c r="G6339" t="s">
        <v>40</v>
      </c>
      <c r="H6339" s="26">
        <v>31048</v>
      </c>
      <c r="I6339" t="s">
        <v>42</v>
      </c>
      <c r="J6339" t="s">
        <v>43</v>
      </c>
      <c r="K6339" t="str">
        <f>IF(Table2[[#This Row],[Basis of Material Classification (System Side)*]]="Field inspection","Yes","No")</f>
        <v>No</v>
      </c>
      <c r="N6339" t="str">
        <f>Table2[[#This Row],[Basis of Material Classification (System Side)*]]</f>
        <v>Installation date after lead ban</v>
      </c>
      <c r="O6339" t="s">
        <v>41</v>
      </c>
      <c r="P6339" s="13">
        <v>31413</v>
      </c>
      <c r="Q6339" s="16" t="str">
        <f>Table2[[#This Row],[Service Line Size (inches) (System Side)]]</f>
        <v>5/8</v>
      </c>
      <c r="R6339" t="s">
        <v>43</v>
      </c>
      <c r="S6339" t="str">
        <f>IF(Table2[[#This Row],[Basis of Material Classification (Customer Side)*]]="Field inspection","Yes","No")</f>
        <v>No</v>
      </c>
      <c r="V6339" t="s">
        <v>43</v>
      </c>
      <c r="W6339" t="s">
        <v>44</v>
      </c>
      <c r="X6339" t="s">
        <v>44</v>
      </c>
      <c r="Z6339" t="s">
        <v>45</v>
      </c>
      <c r="AA6339" t="s">
        <v>46</v>
      </c>
      <c r="AB6339" t="s">
        <v>46</v>
      </c>
      <c r="AC6339" t="s">
        <v>40</v>
      </c>
    </row>
    <row r="6340" spans="1:29" ht="14.4" x14ac:dyDescent="0.3">
      <c r="A6340">
        <v>6338</v>
      </c>
      <c r="B6340" t="s">
        <v>6318</v>
      </c>
      <c r="C6340" t="s">
        <v>277</v>
      </c>
      <c r="D6340" t="s">
        <v>40</v>
      </c>
      <c r="E6340" t="s">
        <v>40</v>
      </c>
      <c r="F6340" t="s">
        <v>41</v>
      </c>
      <c r="G6340" t="s">
        <v>40</v>
      </c>
      <c r="H6340" s="26">
        <v>27760</v>
      </c>
      <c r="I6340" t="s">
        <v>42</v>
      </c>
      <c r="J6340" t="s">
        <v>49</v>
      </c>
      <c r="K6340" t="str">
        <f>IF(Table2[[#This Row],[Basis of Material Classification (System Side)*]]="Field inspection","Yes","No")</f>
        <v>No</v>
      </c>
      <c r="N6340" t="s">
        <v>50</v>
      </c>
      <c r="O6340" t="s">
        <v>41</v>
      </c>
      <c r="P6340" s="13">
        <v>30682</v>
      </c>
      <c r="Q6340" s="16" t="str">
        <f>Table2[[#This Row],[Service Line Size (inches) (System Side)]]</f>
        <v>5/8</v>
      </c>
      <c r="R6340" t="s">
        <v>43</v>
      </c>
      <c r="S6340" t="str">
        <f>IF(Table2[[#This Row],[Basis of Material Classification (Customer Side)*]]="Field inspection","Yes","No")</f>
        <v>No</v>
      </c>
      <c r="V6340" t="s">
        <v>43</v>
      </c>
      <c r="W6340" t="s">
        <v>44</v>
      </c>
      <c r="X6340" t="s">
        <v>44</v>
      </c>
      <c r="Z6340" t="s">
        <v>45</v>
      </c>
      <c r="AA6340" t="s">
        <v>46</v>
      </c>
      <c r="AB6340" t="s">
        <v>46</v>
      </c>
      <c r="AC6340" t="s">
        <v>40</v>
      </c>
    </row>
    <row r="6341" spans="1:29" ht="14.4" x14ac:dyDescent="0.3">
      <c r="A6341">
        <v>6339</v>
      </c>
      <c r="B6341" t="s">
        <v>6319</v>
      </c>
      <c r="C6341" t="s">
        <v>277</v>
      </c>
      <c r="D6341" t="s">
        <v>40</v>
      </c>
      <c r="E6341" t="s">
        <v>40</v>
      </c>
      <c r="F6341" t="s">
        <v>53</v>
      </c>
      <c r="G6341" t="s">
        <v>40</v>
      </c>
      <c r="H6341" s="26">
        <v>38353</v>
      </c>
      <c r="I6341" t="s">
        <v>54</v>
      </c>
      <c r="J6341" t="s">
        <v>55</v>
      </c>
      <c r="K6341" t="str">
        <f>IF(Table2[[#This Row],[Basis of Material Classification (System Side)*]]="Field inspection","Yes","No")</f>
        <v>No</v>
      </c>
      <c r="O6341" t="s">
        <v>41</v>
      </c>
      <c r="P6341" s="13">
        <v>38353</v>
      </c>
      <c r="Q6341" s="16" t="str">
        <f>Table2[[#This Row],[Service Line Size (inches) (System Side)]]</f>
        <v>3/4</v>
      </c>
      <c r="R6341" t="s">
        <v>43</v>
      </c>
      <c r="S6341" t="str">
        <f>IF(Table2[[#This Row],[Basis of Material Classification (Customer Side)*]]="Field inspection","Yes","No")</f>
        <v>No</v>
      </c>
      <c r="V6341" t="s">
        <v>43</v>
      </c>
      <c r="W6341" t="s">
        <v>44</v>
      </c>
      <c r="X6341" t="s">
        <v>44</v>
      </c>
      <c r="Z6341" t="s">
        <v>45</v>
      </c>
      <c r="AA6341" t="s">
        <v>46</v>
      </c>
      <c r="AB6341" t="s">
        <v>46</v>
      </c>
      <c r="AC6341" t="s">
        <v>40</v>
      </c>
    </row>
    <row r="6342" spans="1:29" ht="14.4" x14ac:dyDescent="0.3">
      <c r="A6342">
        <v>6340</v>
      </c>
      <c r="B6342" t="s">
        <v>6320</v>
      </c>
      <c r="C6342" t="s">
        <v>277</v>
      </c>
      <c r="D6342" t="s">
        <v>40</v>
      </c>
      <c r="E6342" t="s">
        <v>40</v>
      </c>
      <c r="F6342" t="s">
        <v>53</v>
      </c>
      <c r="G6342" t="s">
        <v>40</v>
      </c>
      <c r="H6342" s="26">
        <v>38353</v>
      </c>
      <c r="I6342" t="s">
        <v>54</v>
      </c>
      <c r="J6342" t="s">
        <v>55</v>
      </c>
      <c r="K6342" t="str">
        <f>IF(Table2[[#This Row],[Basis of Material Classification (System Side)*]]="Field inspection","Yes","No")</f>
        <v>No</v>
      </c>
      <c r="O6342" t="s">
        <v>41</v>
      </c>
      <c r="P6342" s="13">
        <v>38353</v>
      </c>
      <c r="Q6342" s="16" t="str">
        <f>Table2[[#This Row],[Service Line Size (inches) (System Side)]]</f>
        <v>3/4</v>
      </c>
      <c r="R6342" t="s">
        <v>43</v>
      </c>
      <c r="S6342" t="str">
        <f>IF(Table2[[#This Row],[Basis of Material Classification (Customer Side)*]]="Field inspection","Yes","No")</f>
        <v>No</v>
      </c>
      <c r="V6342" t="s">
        <v>43</v>
      </c>
      <c r="W6342" t="s">
        <v>44</v>
      </c>
      <c r="X6342" t="s">
        <v>44</v>
      </c>
      <c r="Z6342" t="s">
        <v>45</v>
      </c>
      <c r="AA6342" t="s">
        <v>46</v>
      </c>
      <c r="AB6342" t="s">
        <v>46</v>
      </c>
      <c r="AC6342" t="s">
        <v>40</v>
      </c>
    </row>
    <row r="6343" spans="1:29" ht="14.4" x14ac:dyDescent="0.3">
      <c r="A6343">
        <v>6341</v>
      </c>
      <c r="B6343" t="s">
        <v>6321</v>
      </c>
      <c r="C6343" t="s">
        <v>277</v>
      </c>
      <c r="D6343" t="s">
        <v>48</v>
      </c>
      <c r="E6343" t="s">
        <v>40</v>
      </c>
      <c r="F6343" t="s">
        <v>53</v>
      </c>
      <c r="G6343" t="s">
        <v>40</v>
      </c>
      <c r="H6343" s="26">
        <v>24108</v>
      </c>
      <c r="I6343" t="s">
        <v>42</v>
      </c>
      <c r="J6343" t="s">
        <v>65</v>
      </c>
      <c r="K6343" t="str">
        <f>IF(Table2[[#This Row],[Basis of Material Classification (System Side)*]]="Field inspection","Yes","No")</f>
        <v>Yes</v>
      </c>
      <c r="L6343" t="s">
        <v>66</v>
      </c>
      <c r="M6343" s="13">
        <v>45482</v>
      </c>
      <c r="N6343" s="13"/>
      <c r="O6343" t="s">
        <v>41</v>
      </c>
      <c r="P6343" s="13">
        <v>23743</v>
      </c>
      <c r="Q6343" s="16" t="str">
        <f>Table2[[#This Row],[Service Line Size (inches) (System Side)]]</f>
        <v>5/8</v>
      </c>
      <c r="R6343" t="s">
        <v>49</v>
      </c>
      <c r="S6343" t="str">
        <f>IF(Table2[[#This Row],[Basis of Material Classification (Customer Side)*]]="Field inspection","Yes","No")</f>
        <v>No</v>
      </c>
      <c r="V6343" t="s">
        <v>50</v>
      </c>
      <c r="W6343" t="s">
        <v>44</v>
      </c>
      <c r="X6343" t="s">
        <v>44</v>
      </c>
      <c r="Z6343" t="s">
        <v>51</v>
      </c>
      <c r="AA6343" t="s">
        <v>46</v>
      </c>
      <c r="AB6343" t="s">
        <v>46</v>
      </c>
      <c r="AC6343" t="s">
        <v>40</v>
      </c>
    </row>
    <row r="6344" spans="1:29" ht="14.4" x14ac:dyDescent="0.3">
      <c r="A6344">
        <v>6342</v>
      </c>
      <c r="B6344" t="s">
        <v>6322</v>
      </c>
      <c r="C6344" t="s">
        <v>277</v>
      </c>
      <c r="D6344" t="s">
        <v>40</v>
      </c>
      <c r="E6344" t="s">
        <v>40</v>
      </c>
      <c r="F6344" t="s">
        <v>41</v>
      </c>
      <c r="G6344" t="s">
        <v>40</v>
      </c>
      <c r="H6344" s="26">
        <v>32143</v>
      </c>
      <c r="I6344" t="s">
        <v>42</v>
      </c>
      <c r="J6344" t="s">
        <v>43</v>
      </c>
      <c r="K6344" t="str">
        <f>IF(Table2[[#This Row],[Basis of Material Classification (System Side)*]]="Field inspection","Yes","No")</f>
        <v>No</v>
      </c>
      <c r="N6344" t="str">
        <f>Table2[[#This Row],[Basis of Material Classification (System Side)*]]</f>
        <v>Installation date after lead ban</v>
      </c>
      <c r="O6344" t="s">
        <v>41</v>
      </c>
      <c r="P6344" s="13">
        <v>32143</v>
      </c>
      <c r="Q6344" s="16" t="str">
        <f>Table2[[#This Row],[Service Line Size (inches) (System Side)]]</f>
        <v>5/8</v>
      </c>
      <c r="R6344" t="s">
        <v>43</v>
      </c>
      <c r="S6344" t="str">
        <f>IF(Table2[[#This Row],[Basis of Material Classification (Customer Side)*]]="Field inspection","Yes","No")</f>
        <v>No</v>
      </c>
      <c r="V6344" t="s">
        <v>43</v>
      </c>
      <c r="W6344" t="s">
        <v>44</v>
      </c>
      <c r="X6344" t="s">
        <v>44</v>
      </c>
      <c r="Z6344" t="s">
        <v>45</v>
      </c>
      <c r="AA6344" t="s">
        <v>46</v>
      </c>
      <c r="AB6344" t="s">
        <v>46</v>
      </c>
      <c r="AC6344" t="s">
        <v>40</v>
      </c>
    </row>
    <row r="6345" spans="1:29" ht="14.4" x14ac:dyDescent="0.3">
      <c r="A6345">
        <v>6343</v>
      </c>
      <c r="B6345" t="s">
        <v>6323</v>
      </c>
      <c r="C6345" t="s">
        <v>277</v>
      </c>
      <c r="D6345" t="s">
        <v>40</v>
      </c>
      <c r="E6345" t="s">
        <v>40</v>
      </c>
      <c r="F6345" t="s">
        <v>41</v>
      </c>
      <c r="G6345" t="s">
        <v>40</v>
      </c>
      <c r="H6345" s="27"/>
      <c r="I6345" t="s">
        <v>42</v>
      </c>
      <c r="J6345" t="s">
        <v>49</v>
      </c>
      <c r="K6345" t="str">
        <f>IF(Table2[[#This Row],[Basis of Material Classification (System Side)*]]="Field inspection","Yes","No")</f>
        <v>No</v>
      </c>
      <c r="N6345" t="s">
        <v>50</v>
      </c>
      <c r="O6345" t="s">
        <v>41</v>
      </c>
      <c r="P6345" s="13">
        <v>21186</v>
      </c>
      <c r="Q6345" s="16" t="str">
        <f>Table2[[#This Row],[Service Line Size (inches) (System Side)]]</f>
        <v>5/8</v>
      </c>
      <c r="R6345" t="s">
        <v>49</v>
      </c>
      <c r="S6345" t="str">
        <f>IF(Table2[[#This Row],[Basis of Material Classification (Customer Side)*]]="Field inspection","Yes","No")</f>
        <v>No</v>
      </c>
      <c r="V6345" t="s">
        <v>50</v>
      </c>
      <c r="W6345" t="s">
        <v>44</v>
      </c>
      <c r="X6345" t="s">
        <v>44</v>
      </c>
      <c r="Z6345" t="s">
        <v>45</v>
      </c>
      <c r="AA6345" t="s">
        <v>46</v>
      </c>
      <c r="AB6345" t="s">
        <v>46</v>
      </c>
      <c r="AC6345" t="s">
        <v>40</v>
      </c>
    </row>
    <row r="6346" spans="1:29" ht="14.4" x14ac:dyDescent="0.3">
      <c r="A6346">
        <v>6344</v>
      </c>
      <c r="B6346" t="s">
        <v>6324</v>
      </c>
      <c r="C6346" t="s">
        <v>277</v>
      </c>
      <c r="D6346" t="s">
        <v>40</v>
      </c>
      <c r="E6346" t="s">
        <v>40</v>
      </c>
      <c r="F6346" t="s">
        <v>41</v>
      </c>
      <c r="G6346" t="s">
        <v>40</v>
      </c>
      <c r="H6346" s="26">
        <v>31778</v>
      </c>
      <c r="I6346" t="s">
        <v>42</v>
      </c>
      <c r="J6346" t="s">
        <v>43</v>
      </c>
      <c r="K6346" t="str">
        <f>IF(Table2[[#This Row],[Basis of Material Classification (System Side)*]]="Field inspection","Yes","No")</f>
        <v>No</v>
      </c>
      <c r="N6346" t="str">
        <f>Table2[[#This Row],[Basis of Material Classification (System Side)*]]</f>
        <v>Installation date after lead ban</v>
      </c>
      <c r="O6346" t="s">
        <v>41</v>
      </c>
      <c r="P6346" s="13">
        <v>32143</v>
      </c>
      <c r="Q6346" s="16" t="str">
        <f>Table2[[#This Row],[Service Line Size (inches) (System Side)]]</f>
        <v>5/8</v>
      </c>
      <c r="R6346" t="s">
        <v>43</v>
      </c>
      <c r="S6346" t="str">
        <f>IF(Table2[[#This Row],[Basis of Material Classification (Customer Side)*]]="Field inspection","Yes","No")</f>
        <v>No</v>
      </c>
      <c r="V6346" t="s">
        <v>43</v>
      </c>
      <c r="W6346" t="s">
        <v>44</v>
      </c>
      <c r="X6346" t="s">
        <v>44</v>
      </c>
      <c r="Z6346" t="s">
        <v>45</v>
      </c>
      <c r="AA6346" t="s">
        <v>46</v>
      </c>
      <c r="AB6346" t="s">
        <v>46</v>
      </c>
      <c r="AC6346" t="s">
        <v>40</v>
      </c>
    </row>
    <row r="6347" spans="1:29" ht="14.4" x14ac:dyDescent="0.3">
      <c r="A6347">
        <v>6345</v>
      </c>
      <c r="B6347" t="s">
        <v>6325</v>
      </c>
      <c r="C6347" t="s">
        <v>277</v>
      </c>
      <c r="D6347" t="s">
        <v>40</v>
      </c>
      <c r="E6347" t="s">
        <v>40</v>
      </c>
      <c r="F6347" t="s">
        <v>53</v>
      </c>
      <c r="G6347" t="s">
        <v>40</v>
      </c>
      <c r="H6347" s="26">
        <v>38353</v>
      </c>
      <c r="I6347" t="s">
        <v>54</v>
      </c>
      <c r="J6347" t="s">
        <v>55</v>
      </c>
      <c r="K6347" t="str">
        <f>IF(Table2[[#This Row],[Basis of Material Classification (System Side)*]]="Field inspection","Yes","No")</f>
        <v>No</v>
      </c>
      <c r="O6347" t="s">
        <v>41</v>
      </c>
      <c r="P6347" s="13">
        <v>38353</v>
      </c>
      <c r="Q6347" s="16" t="str">
        <f>Table2[[#This Row],[Service Line Size (inches) (System Side)]]</f>
        <v>3/4</v>
      </c>
      <c r="R6347" t="s">
        <v>43</v>
      </c>
      <c r="S6347" t="str">
        <f>IF(Table2[[#This Row],[Basis of Material Classification (Customer Side)*]]="Field inspection","Yes","No")</f>
        <v>No</v>
      </c>
      <c r="V6347" t="s">
        <v>43</v>
      </c>
      <c r="W6347" t="s">
        <v>44</v>
      </c>
      <c r="X6347" t="s">
        <v>44</v>
      </c>
      <c r="Z6347" t="s">
        <v>45</v>
      </c>
      <c r="AA6347" t="s">
        <v>46</v>
      </c>
      <c r="AB6347" t="s">
        <v>46</v>
      </c>
      <c r="AC6347" t="s">
        <v>40</v>
      </c>
    </row>
    <row r="6348" spans="1:29" ht="14.4" x14ac:dyDescent="0.3">
      <c r="A6348">
        <v>6346</v>
      </c>
      <c r="B6348" t="s">
        <v>6326</v>
      </c>
      <c r="C6348" t="s">
        <v>277</v>
      </c>
      <c r="D6348" t="s">
        <v>40</v>
      </c>
      <c r="E6348" t="s">
        <v>40</v>
      </c>
      <c r="F6348" t="s">
        <v>41</v>
      </c>
      <c r="G6348" t="s">
        <v>40</v>
      </c>
      <c r="H6348" s="26">
        <v>17533</v>
      </c>
      <c r="I6348" t="s">
        <v>42</v>
      </c>
      <c r="J6348" t="s">
        <v>49</v>
      </c>
      <c r="K6348" t="str">
        <f>IF(Table2[[#This Row],[Basis of Material Classification (System Side)*]]="Field inspection","Yes","No")</f>
        <v>No</v>
      </c>
      <c r="N6348" t="s">
        <v>50</v>
      </c>
      <c r="O6348" t="s">
        <v>41</v>
      </c>
      <c r="P6348" s="13">
        <v>37257</v>
      </c>
      <c r="Q6348" s="16" t="str">
        <f>Table2[[#This Row],[Service Line Size (inches) (System Side)]]</f>
        <v>5/8</v>
      </c>
      <c r="R6348" t="s">
        <v>43</v>
      </c>
      <c r="S6348" t="str">
        <f>IF(Table2[[#This Row],[Basis of Material Classification (Customer Side)*]]="Field inspection","Yes","No")</f>
        <v>No</v>
      </c>
      <c r="V6348" t="s">
        <v>43</v>
      </c>
      <c r="W6348" t="s">
        <v>44</v>
      </c>
      <c r="X6348" t="s">
        <v>44</v>
      </c>
      <c r="Z6348" t="s">
        <v>45</v>
      </c>
      <c r="AA6348" t="s">
        <v>46</v>
      </c>
      <c r="AB6348" t="s">
        <v>46</v>
      </c>
      <c r="AC6348" t="s">
        <v>40</v>
      </c>
    </row>
    <row r="6349" spans="1:29" ht="14.4" x14ac:dyDescent="0.3">
      <c r="A6349">
        <v>6347</v>
      </c>
      <c r="B6349" t="s">
        <v>6327</v>
      </c>
      <c r="C6349" t="s">
        <v>277</v>
      </c>
      <c r="D6349" t="s">
        <v>40</v>
      </c>
      <c r="E6349" t="s">
        <v>40</v>
      </c>
      <c r="F6349" t="s">
        <v>53</v>
      </c>
      <c r="G6349" t="s">
        <v>40</v>
      </c>
      <c r="H6349" s="26">
        <v>38353</v>
      </c>
      <c r="I6349" t="s">
        <v>54</v>
      </c>
      <c r="J6349" t="s">
        <v>55</v>
      </c>
      <c r="K6349" t="str">
        <f>IF(Table2[[#This Row],[Basis of Material Classification (System Side)*]]="Field inspection","Yes","No")</f>
        <v>No</v>
      </c>
      <c r="O6349" t="s">
        <v>41</v>
      </c>
      <c r="P6349" s="13">
        <v>38353</v>
      </c>
      <c r="Q6349" s="16" t="str">
        <f>Table2[[#This Row],[Service Line Size (inches) (System Side)]]</f>
        <v>3/4</v>
      </c>
      <c r="R6349" t="s">
        <v>43</v>
      </c>
      <c r="S6349" t="str">
        <f>IF(Table2[[#This Row],[Basis of Material Classification (Customer Side)*]]="Field inspection","Yes","No")</f>
        <v>No</v>
      </c>
      <c r="V6349" t="s">
        <v>43</v>
      </c>
      <c r="W6349" t="s">
        <v>44</v>
      </c>
      <c r="X6349" t="s">
        <v>44</v>
      </c>
      <c r="Z6349" t="s">
        <v>45</v>
      </c>
      <c r="AA6349" t="s">
        <v>46</v>
      </c>
      <c r="AB6349" t="s">
        <v>46</v>
      </c>
      <c r="AC6349" t="s">
        <v>40</v>
      </c>
    </row>
    <row r="6350" spans="1:29" ht="14.4" x14ac:dyDescent="0.3">
      <c r="A6350">
        <v>6348</v>
      </c>
      <c r="B6350" t="s">
        <v>6328</v>
      </c>
      <c r="C6350" t="s">
        <v>277</v>
      </c>
      <c r="D6350" t="s">
        <v>40</v>
      </c>
      <c r="E6350" t="s">
        <v>40</v>
      </c>
      <c r="F6350" t="s">
        <v>53</v>
      </c>
      <c r="G6350" t="s">
        <v>40</v>
      </c>
      <c r="H6350" s="26">
        <v>38353</v>
      </c>
      <c r="I6350" t="s">
        <v>54</v>
      </c>
      <c r="J6350" t="s">
        <v>55</v>
      </c>
      <c r="K6350" t="str">
        <f>IF(Table2[[#This Row],[Basis of Material Classification (System Side)*]]="Field inspection","Yes","No")</f>
        <v>No</v>
      </c>
      <c r="O6350" t="s">
        <v>41</v>
      </c>
      <c r="P6350" s="13">
        <v>38353</v>
      </c>
      <c r="Q6350" s="16" t="str">
        <f>Table2[[#This Row],[Service Line Size (inches) (System Side)]]</f>
        <v>3/4</v>
      </c>
      <c r="R6350" t="s">
        <v>43</v>
      </c>
      <c r="S6350" t="str">
        <f>IF(Table2[[#This Row],[Basis of Material Classification (Customer Side)*]]="Field inspection","Yes","No")</f>
        <v>No</v>
      </c>
      <c r="V6350" t="s">
        <v>43</v>
      </c>
      <c r="W6350" t="s">
        <v>44</v>
      </c>
      <c r="X6350" t="s">
        <v>44</v>
      </c>
      <c r="Z6350" t="s">
        <v>45</v>
      </c>
      <c r="AA6350" t="s">
        <v>46</v>
      </c>
      <c r="AB6350" t="s">
        <v>46</v>
      </c>
      <c r="AC6350" t="s">
        <v>40</v>
      </c>
    </row>
    <row r="6351" spans="1:29" ht="14.4" x14ac:dyDescent="0.3">
      <c r="A6351">
        <v>6349</v>
      </c>
      <c r="B6351" t="s">
        <v>6329</v>
      </c>
      <c r="C6351" t="s">
        <v>277</v>
      </c>
      <c r="D6351" t="s">
        <v>48</v>
      </c>
      <c r="E6351" t="s">
        <v>40</v>
      </c>
      <c r="F6351" t="s">
        <v>41</v>
      </c>
      <c r="G6351" t="s">
        <v>40</v>
      </c>
      <c r="H6351" s="27"/>
      <c r="I6351" t="s">
        <v>42</v>
      </c>
      <c r="J6351" t="s">
        <v>49</v>
      </c>
      <c r="K6351" t="str">
        <f>IF(Table2[[#This Row],[Basis of Material Classification (System Side)*]]="Field inspection","Yes","No")</f>
        <v>No</v>
      </c>
      <c r="N6351" t="s">
        <v>50</v>
      </c>
      <c r="O6351" t="s">
        <v>41</v>
      </c>
      <c r="P6351" s="13">
        <v>32874</v>
      </c>
      <c r="Q6351" s="16" t="str">
        <f>Table2[[#This Row],[Service Line Size (inches) (System Side)]]</f>
        <v>5/8</v>
      </c>
      <c r="R6351" t="s">
        <v>43</v>
      </c>
      <c r="S6351" t="str">
        <f>IF(Table2[[#This Row],[Basis of Material Classification (Customer Side)*]]="Field inspection","Yes","No")</f>
        <v>No</v>
      </c>
      <c r="V6351" t="s">
        <v>43</v>
      </c>
      <c r="W6351" t="s">
        <v>44</v>
      </c>
      <c r="X6351" t="s">
        <v>44</v>
      </c>
      <c r="Z6351" t="s">
        <v>51</v>
      </c>
      <c r="AA6351" t="s">
        <v>46</v>
      </c>
      <c r="AB6351" t="s">
        <v>46</v>
      </c>
      <c r="AC6351" t="s">
        <v>40</v>
      </c>
    </row>
    <row r="6352" spans="1:29" ht="14.4" x14ac:dyDescent="0.3">
      <c r="A6352">
        <v>6350</v>
      </c>
      <c r="B6352" t="s">
        <v>6330</v>
      </c>
      <c r="C6352" t="s">
        <v>277</v>
      </c>
      <c r="D6352" t="s">
        <v>40</v>
      </c>
      <c r="E6352" t="s">
        <v>40</v>
      </c>
      <c r="F6352" t="s">
        <v>41</v>
      </c>
      <c r="G6352" t="s">
        <v>40</v>
      </c>
      <c r="H6352" s="26">
        <v>32143</v>
      </c>
      <c r="I6352" t="s">
        <v>42</v>
      </c>
      <c r="J6352" t="s">
        <v>43</v>
      </c>
      <c r="K6352" t="str">
        <f>IF(Table2[[#This Row],[Basis of Material Classification (System Side)*]]="Field inspection","Yes","No")</f>
        <v>No</v>
      </c>
      <c r="N6352" t="str">
        <f>Table2[[#This Row],[Basis of Material Classification (System Side)*]]</f>
        <v>Installation date after lead ban</v>
      </c>
      <c r="O6352" t="s">
        <v>41</v>
      </c>
      <c r="P6352" s="13">
        <v>32874</v>
      </c>
      <c r="Q6352" s="16" t="str">
        <f>Table2[[#This Row],[Service Line Size (inches) (System Side)]]</f>
        <v>5/8</v>
      </c>
      <c r="R6352" t="s">
        <v>43</v>
      </c>
      <c r="S6352" t="str">
        <f>IF(Table2[[#This Row],[Basis of Material Classification (Customer Side)*]]="Field inspection","Yes","No")</f>
        <v>No</v>
      </c>
      <c r="V6352" t="s">
        <v>43</v>
      </c>
      <c r="W6352" t="s">
        <v>44</v>
      </c>
      <c r="X6352" t="s">
        <v>44</v>
      </c>
      <c r="Z6352" t="s">
        <v>45</v>
      </c>
      <c r="AA6352" t="s">
        <v>46</v>
      </c>
      <c r="AB6352" t="s">
        <v>46</v>
      </c>
      <c r="AC6352" t="s">
        <v>40</v>
      </c>
    </row>
    <row r="6353" spans="1:29" ht="14.4" x14ac:dyDescent="0.3">
      <c r="A6353">
        <v>6351</v>
      </c>
      <c r="B6353" t="s">
        <v>6331</v>
      </c>
      <c r="C6353" t="s">
        <v>277</v>
      </c>
      <c r="D6353" t="s">
        <v>40</v>
      </c>
      <c r="E6353" t="s">
        <v>40</v>
      </c>
      <c r="F6353" t="s">
        <v>41</v>
      </c>
      <c r="G6353" t="s">
        <v>40</v>
      </c>
      <c r="H6353" s="26">
        <v>31048</v>
      </c>
      <c r="I6353" t="s">
        <v>42</v>
      </c>
      <c r="J6353" t="s">
        <v>43</v>
      </c>
      <c r="K6353" t="str">
        <f>IF(Table2[[#This Row],[Basis of Material Classification (System Side)*]]="Field inspection","Yes","No")</f>
        <v>No</v>
      </c>
      <c r="N6353" t="str">
        <f>Table2[[#This Row],[Basis of Material Classification (System Side)*]]</f>
        <v>Installation date after lead ban</v>
      </c>
      <c r="O6353" t="s">
        <v>41</v>
      </c>
      <c r="P6353" s="13">
        <v>18264</v>
      </c>
      <c r="Q6353" s="16" t="str">
        <f>Table2[[#This Row],[Service Line Size (inches) (System Side)]]</f>
        <v>5/8</v>
      </c>
      <c r="R6353" t="s">
        <v>49</v>
      </c>
      <c r="S6353" t="str">
        <f>IF(Table2[[#This Row],[Basis of Material Classification (Customer Side)*]]="Field inspection","Yes","No")</f>
        <v>No</v>
      </c>
      <c r="V6353" t="s">
        <v>50</v>
      </c>
      <c r="W6353" t="s">
        <v>44</v>
      </c>
      <c r="X6353" t="s">
        <v>44</v>
      </c>
      <c r="Z6353" t="s">
        <v>45</v>
      </c>
      <c r="AA6353" t="s">
        <v>46</v>
      </c>
      <c r="AB6353" t="s">
        <v>46</v>
      </c>
      <c r="AC6353" t="s">
        <v>40</v>
      </c>
    </row>
    <row r="6354" spans="1:29" ht="14.4" x14ac:dyDescent="0.3">
      <c r="A6354">
        <v>6352</v>
      </c>
      <c r="B6354" t="s">
        <v>6332</v>
      </c>
      <c r="C6354" t="s">
        <v>277</v>
      </c>
      <c r="D6354" t="s">
        <v>40</v>
      </c>
      <c r="E6354" t="s">
        <v>40</v>
      </c>
      <c r="F6354" t="s">
        <v>41</v>
      </c>
      <c r="G6354" t="s">
        <v>40</v>
      </c>
      <c r="H6354" s="27"/>
      <c r="I6354" t="s">
        <v>42</v>
      </c>
      <c r="J6354" t="s">
        <v>49</v>
      </c>
      <c r="K6354" t="str">
        <f>IF(Table2[[#This Row],[Basis of Material Classification (System Side)*]]="Field inspection","Yes","No")</f>
        <v>No</v>
      </c>
      <c r="N6354" t="s">
        <v>50</v>
      </c>
      <c r="O6354" t="s">
        <v>41</v>
      </c>
      <c r="P6354" s="13">
        <v>32874</v>
      </c>
      <c r="Q6354" s="16" t="str">
        <f>Table2[[#This Row],[Service Line Size (inches) (System Side)]]</f>
        <v>5/8</v>
      </c>
      <c r="R6354" t="s">
        <v>43</v>
      </c>
      <c r="S6354" t="str">
        <f>IF(Table2[[#This Row],[Basis of Material Classification (Customer Side)*]]="Field inspection","Yes","No")</f>
        <v>No</v>
      </c>
      <c r="V6354" t="s">
        <v>43</v>
      </c>
      <c r="W6354" t="s">
        <v>44</v>
      </c>
      <c r="X6354" t="s">
        <v>44</v>
      </c>
      <c r="Z6354" t="s">
        <v>45</v>
      </c>
      <c r="AA6354" t="s">
        <v>46</v>
      </c>
      <c r="AB6354" t="s">
        <v>46</v>
      </c>
      <c r="AC6354" t="s">
        <v>40</v>
      </c>
    </row>
    <row r="6355" spans="1:29" ht="14.4" x14ac:dyDescent="0.3">
      <c r="A6355">
        <v>6353</v>
      </c>
      <c r="B6355" t="s">
        <v>6333</v>
      </c>
      <c r="C6355" t="s">
        <v>277</v>
      </c>
      <c r="D6355" t="s">
        <v>40</v>
      </c>
      <c r="E6355" t="s">
        <v>40</v>
      </c>
      <c r="F6355" t="s">
        <v>53</v>
      </c>
      <c r="G6355" t="s">
        <v>40</v>
      </c>
      <c r="H6355" s="26">
        <v>28491</v>
      </c>
      <c r="I6355" t="s">
        <v>54</v>
      </c>
      <c r="J6355" t="s">
        <v>55</v>
      </c>
      <c r="K6355" t="str">
        <f>IF(Table2[[#This Row],[Basis of Material Classification (System Side)*]]="Field inspection","Yes","No")</f>
        <v>No</v>
      </c>
      <c r="O6355" t="s">
        <v>41</v>
      </c>
      <c r="P6355" s="13">
        <v>37987</v>
      </c>
      <c r="Q6355" s="16" t="str">
        <f>Table2[[#This Row],[Service Line Size (inches) (System Side)]]</f>
        <v>3/4</v>
      </c>
      <c r="R6355" t="s">
        <v>43</v>
      </c>
      <c r="S6355" t="str">
        <f>IF(Table2[[#This Row],[Basis of Material Classification (Customer Side)*]]="Field inspection","Yes","No")</f>
        <v>No</v>
      </c>
      <c r="V6355" t="s">
        <v>43</v>
      </c>
      <c r="W6355" t="s">
        <v>44</v>
      </c>
      <c r="X6355" t="s">
        <v>44</v>
      </c>
      <c r="Z6355" t="s">
        <v>45</v>
      </c>
      <c r="AA6355" t="s">
        <v>46</v>
      </c>
      <c r="AB6355" t="s">
        <v>46</v>
      </c>
      <c r="AC6355" t="s">
        <v>40</v>
      </c>
    </row>
    <row r="6356" spans="1:29" ht="14.4" x14ac:dyDescent="0.3">
      <c r="A6356">
        <v>6354</v>
      </c>
      <c r="B6356" t="s">
        <v>6334</v>
      </c>
      <c r="C6356" t="s">
        <v>277</v>
      </c>
      <c r="D6356" t="s">
        <v>40</v>
      </c>
      <c r="E6356" t="s">
        <v>40</v>
      </c>
      <c r="F6356" t="s">
        <v>41</v>
      </c>
      <c r="G6356" t="s">
        <v>40</v>
      </c>
      <c r="H6356" s="26">
        <v>27760</v>
      </c>
      <c r="I6356" t="s">
        <v>42</v>
      </c>
      <c r="J6356" t="s">
        <v>49</v>
      </c>
      <c r="K6356" t="str">
        <f>IF(Table2[[#This Row],[Basis of Material Classification (System Side)*]]="Field inspection","Yes","No")</f>
        <v>No</v>
      </c>
      <c r="N6356" t="s">
        <v>50</v>
      </c>
      <c r="O6356" t="s">
        <v>41</v>
      </c>
      <c r="P6356" s="13">
        <v>32874</v>
      </c>
      <c r="Q6356" s="16" t="str">
        <f>Table2[[#This Row],[Service Line Size (inches) (System Side)]]</f>
        <v>5/8</v>
      </c>
      <c r="R6356" t="s">
        <v>43</v>
      </c>
      <c r="S6356" t="str">
        <f>IF(Table2[[#This Row],[Basis of Material Classification (Customer Side)*]]="Field inspection","Yes","No")</f>
        <v>No</v>
      </c>
      <c r="V6356" t="s">
        <v>43</v>
      </c>
      <c r="W6356" t="s">
        <v>44</v>
      </c>
      <c r="X6356" t="s">
        <v>44</v>
      </c>
      <c r="Z6356" t="s">
        <v>45</v>
      </c>
      <c r="AA6356" t="s">
        <v>46</v>
      </c>
      <c r="AB6356" t="s">
        <v>46</v>
      </c>
      <c r="AC6356" t="s">
        <v>40</v>
      </c>
    </row>
    <row r="6357" spans="1:29" ht="14.4" x14ac:dyDescent="0.3">
      <c r="A6357">
        <v>6355</v>
      </c>
      <c r="B6357" t="s">
        <v>11128</v>
      </c>
      <c r="C6357" t="s">
        <v>277</v>
      </c>
      <c r="D6357" t="s">
        <v>40</v>
      </c>
      <c r="E6357" t="s">
        <v>40</v>
      </c>
      <c r="F6357" t="s">
        <v>41</v>
      </c>
      <c r="G6357" t="s">
        <v>40</v>
      </c>
      <c r="H6357" s="26">
        <v>28491</v>
      </c>
      <c r="I6357" t="s">
        <v>42</v>
      </c>
      <c r="J6357" t="s">
        <v>49</v>
      </c>
      <c r="K6357" t="str">
        <f>IF(Table2[[#This Row],[Basis of Material Classification (System Side)*]]="Field inspection","Yes","No")</f>
        <v>No</v>
      </c>
      <c r="N6357" t="s">
        <v>50</v>
      </c>
      <c r="O6357" t="s">
        <v>41</v>
      </c>
      <c r="P6357" s="13">
        <v>29221</v>
      </c>
      <c r="Q6357" s="16" t="str">
        <f>Table2[[#This Row],[Service Line Size (inches) (System Side)]]</f>
        <v>5/8</v>
      </c>
      <c r="R6357" t="s">
        <v>43</v>
      </c>
      <c r="S6357" t="str">
        <f>IF(Table2[[#This Row],[Basis of Material Classification (Customer Side)*]]="Field inspection","Yes","No")</f>
        <v>No</v>
      </c>
      <c r="V6357" t="s">
        <v>43</v>
      </c>
      <c r="W6357" t="s">
        <v>44</v>
      </c>
      <c r="X6357" t="s">
        <v>44</v>
      </c>
      <c r="Z6357" t="s">
        <v>45</v>
      </c>
      <c r="AA6357" t="s">
        <v>46</v>
      </c>
      <c r="AB6357" t="s">
        <v>46</v>
      </c>
      <c r="AC6357" t="s">
        <v>40</v>
      </c>
    </row>
    <row r="6358" spans="1:29" ht="14.4" x14ac:dyDescent="0.3">
      <c r="A6358">
        <v>6356</v>
      </c>
      <c r="B6358" t="s">
        <v>6335</v>
      </c>
      <c r="C6358" t="s">
        <v>277</v>
      </c>
      <c r="D6358" t="s">
        <v>40</v>
      </c>
      <c r="E6358" t="s">
        <v>40</v>
      </c>
      <c r="F6358" t="s">
        <v>41</v>
      </c>
      <c r="G6358" t="s">
        <v>40</v>
      </c>
      <c r="H6358" s="26">
        <v>37987</v>
      </c>
      <c r="I6358" t="s">
        <v>42</v>
      </c>
      <c r="J6358" t="s">
        <v>43</v>
      </c>
      <c r="K6358" t="str">
        <f>IF(Table2[[#This Row],[Basis of Material Classification (System Side)*]]="Field inspection","Yes","No")</f>
        <v>No</v>
      </c>
      <c r="N6358" t="str">
        <f>Table2[[#This Row],[Basis of Material Classification (System Side)*]]</f>
        <v>Installation date after lead ban</v>
      </c>
      <c r="O6358" t="s">
        <v>41</v>
      </c>
      <c r="P6358" s="13">
        <v>38353</v>
      </c>
      <c r="Q6358" s="16" t="str">
        <f>Table2[[#This Row],[Service Line Size (inches) (System Side)]]</f>
        <v>5/8</v>
      </c>
      <c r="R6358" t="s">
        <v>43</v>
      </c>
      <c r="S6358" t="str">
        <f>IF(Table2[[#This Row],[Basis of Material Classification (Customer Side)*]]="Field inspection","Yes","No")</f>
        <v>No</v>
      </c>
      <c r="V6358" t="s">
        <v>43</v>
      </c>
      <c r="W6358" t="s">
        <v>44</v>
      </c>
      <c r="X6358" t="s">
        <v>44</v>
      </c>
      <c r="Z6358" t="s">
        <v>45</v>
      </c>
      <c r="AA6358" t="s">
        <v>46</v>
      </c>
      <c r="AB6358" t="s">
        <v>46</v>
      </c>
      <c r="AC6358" t="s">
        <v>40</v>
      </c>
    </row>
    <row r="6359" spans="1:29" ht="14.4" x14ac:dyDescent="0.3">
      <c r="A6359">
        <v>6357</v>
      </c>
      <c r="B6359" t="s">
        <v>6336</v>
      </c>
      <c r="C6359" t="s">
        <v>277</v>
      </c>
      <c r="D6359" t="s">
        <v>40</v>
      </c>
      <c r="E6359" t="s">
        <v>40</v>
      </c>
      <c r="F6359" t="s">
        <v>53</v>
      </c>
      <c r="G6359" t="s">
        <v>40</v>
      </c>
      <c r="H6359" s="26">
        <v>33239</v>
      </c>
      <c r="I6359" t="s">
        <v>54</v>
      </c>
      <c r="J6359" t="s">
        <v>55</v>
      </c>
      <c r="K6359" t="str">
        <f>IF(Table2[[#This Row],[Basis of Material Classification (System Side)*]]="Field inspection","Yes","No")</f>
        <v>No</v>
      </c>
      <c r="O6359" t="s">
        <v>41</v>
      </c>
      <c r="P6359" s="13">
        <v>35065</v>
      </c>
      <c r="Q6359" s="16" t="str">
        <f>Table2[[#This Row],[Service Line Size (inches) (System Side)]]</f>
        <v>3/4</v>
      </c>
      <c r="R6359" t="s">
        <v>43</v>
      </c>
      <c r="S6359" t="str">
        <f>IF(Table2[[#This Row],[Basis of Material Classification (Customer Side)*]]="Field inspection","Yes","No")</f>
        <v>No</v>
      </c>
      <c r="V6359" t="s">
        <v>43</v>
      </c>
      <c r="W6359" t="s">
        <v>44</v>
      </c>
      <c r="X6359" t="s">
        <v>44</v>
      </c>
      <c r="Z6359" t="s">
        <v>45</v>
      </c>
      <c r="AA6359" t="s">
        <v>46</v>
      </c>
      <c r="AB6359" t="s">
        <v>46</v>
      </c>
      <c r="AC6359" t="s">
        <v>40</v>
      </c>
    </row>
    <row r="6360" spans="1:29" ht="14.4" x14ac:dyDescent="0.3">
      <c r="A6360">
        <v>6358</v>
      </c>
      <c r="B6360" t="s">
        <v>6337</v>
      </c>
      <c r="C6360" t="s">
        <v>277</v>
      </c>
      <c r="D6360" t="s">
        <v>40</v>
      </c>
      <c r="E6360" t="s">
        <v>40</v>
      </c>
      <c r="F6360" t="s">
        <v>41</v>
      </c>
      <c r="G6360" t="s">
        <v>40</v>
      </c>
      <c r="H6360" s="26">
        <v>37622</v>
      </c>
      <c r="I6360" t="s">
        <v>42</v>
      </c>
      <c r="J6360" t="s">
        <v>43</v>
      </c>
      <c r="K6360" t="str">
        <f>IF(Table2[[#This Row],[Basis of Material Classification (System Side)*]]="Field inspection","Yes","No")</f>
        <v>No</v>
      </c>
      <c r="N6360" t="str">
        <f>Table2[[#This Row],[Basis of Material Classification (System Side)*]]</f>
        <v>Installation date after lead ban</v>
      </c>
      <c r="O6360" t="s">
        <v>41</v>
      </c>
      <c r="P6360" s="13">
        <v>38353</v>
      </c>
      <c r="Q6360" s="16" t="str">
        <f>Table2[[#This Row],[Service Line Size (inches) (System Side)]]</f>
        <v>5/8</v>
      </c>
      <c r="R6360" t="s">
        <v>43</v>
      </c>
      <c r="S6360" t="str">
        <f>IF(Table2[[#This Row],[Basis of Material Classification (Customer Side)*]]="Field inspection","Yes","No")</f>
        <v>No</v>
      </c>
      <c r="V6360" t="s">
        <v>43</v>
      </c>
      <c r="W6360" t="s">
        <v>44</v>
      </c>
      <c r="X6360" t="s">
        <v>44</v>
      </c>
      <c r="Z6360" t="s">
        <v>45</v>
      </c>
      <c r="AA6360" t="s">
        <v>46</v>
      </c>
      <c r="AB6360" t="s">
        <v>46</v>
      </c>
      <c r="AC6360" t="s">
        <v>40</v>
      </c>
    </row>
    <row r="6361" spans="1:29" ht="14.4" x14ac:dyDescent="0.3">
      <c r="A6361">
        <v>6359</v>
      </c>
      <c r="B6361" t="s">
        <v>6338</v>
      </c>
      <c r="C6361" t="s">
        <v>277</v>
      </c>
      <c r="D6361" t="s">
        <v>40</v>
      </c>
      <c r="E6361" t="s">
        <v>40</v>
      </c>
      <c r="F6361" t="s">
        <v>41</v>
      </c>
      <c r="G6361" t="s">
        <v>40</v>
      </c>
      <c r="H6361" s="26">
        <v>37987</v>
      </c>
      <c r="I6361" t="s">
        <v>42</v>
      </c>
      <c r="J6361" t="s">
        <v>43</v>
      </c>
      <c r="K6361" t="str">
        <f>IF(Table2[[#This Row],[Basis of Material Classification (System Side)*]]="Field inspection","Yes","No")</f>
        <v>No</v>
      </c>
      <c r="N6361" t="str">
        <f>Table2[[#This Row],[Basis of Material Classification (System Side)*]]</f>
        <v>Installation date after lead ban</v>
      </c>
      <c r="O6361" t="s">
        <v>41</v>
      </c>
      <c r="P6361" s="13">
        <v>38353</v>
      </c>
      <c r="Q6361" s="16" t="str">
        <f>Table2[[#This Row],[Service Line Size (inches) (System Side)]]</f>
        <v>5/8</v>
      </c>
      <c r="R6361" t="s">
        <v>43</v>
      </c>
      <c r="S6361" t="str">
        <f>IF(Table2[[#This Row],[Basis of Material Classification (Customer Side)*]]="Field inspection","Yes","No")</f>
        <v>No</v>
      </c>
      <c r="V6361" t="s">
        <v>43</v>
      </c>
      <c r="W6361" t="s">
        <v>44</v>
      </c>
      <c r="X6361" t="s">
        <v>44</v>
      </c>
      <c r="Z6361" t="s">
        <v>45</v>
      </c>
      <c r="AA6361" t="s">
        <v>46</v>
      </c>
      <c r="AB6361" t="s">
        <v>46</v>
      </c>
      <c r="AC6361" t="s">
        <v>40</v>
      </c>
    </row>
    <row r="6362" spans="1:29" ht="14.4" x14ac:dyDescent="0.3">
      <c r="A6362">
        <v>6360</v>
      </c>
      <c r="B6362" t="s">
        <v>6339</v>
      </c>
      <c r="C6362" t="s">
        <v>277</v>
      </c>
      <c r="D6362" t="s">
        <v>40</v>
      </c>
      <c r="E6362" t="s">
        <v>40</v>
      </c>
      <c r="F6362" t="s">
        <v>53</v>
      </c>
      <c r="G6362" t="s">
        <v>40</v>
      </c>
      <c r="H6362" s="26">
        <v>38353</v>
      </c>
      <c r="I6362" t="s">
        <v>54</v>
      </c>
      <c r="J6362" t="s">
        <v>55</v>
      </c>
      <c r="K6362" t="str">
        <f>IF(Table2[[#This Row],[Basis of Material Classification (System Side)*]]="Field inspection","Yes","No")</f>
        <v>No</v>
      </c>
      <c r="O6362" t="s">
        <v>41</v>
      </c>
      <c r="P6362" s="13">
        <v>38353</v>
      </c>
      <c r="Q6362" s="16" t="str">
        <f>Table2[[#This Row],[Service Line Size (inches) (System Side)]]</f>
        <v>3/4</v>
      </c>
      <c r="R6362" t="s">
        <v>43</v>
      </c>
      <c r="S6362" t="str">
        <f>IF(Table2[[#This Row],[Basis of Material Classification (Customer Side)*]]="Field inspection","Yes","No")</f>
        <v>No</v>
      </c>
      <c r="V6362" t="s">
        <v>43</v>
      </c>
      <c r="W6362" t="s">
        <v>44</v>
      </c>
      <c r="X6362" t="s">
        <v>44</v>
      </c>
      <c r="Z6362" t="s">
        <v>45</v>
      </c>
      <c r="AA6362" t="s">
        <v>46</v>
      </c>
      <c r="AB6362" t="s">
        <v>46</v>
      </c>
      <c r="AC6362" t="s">
        <v>40</v>
      </c>
    </row>
    <row r="6363" spans="1:29" ht="14.4" x14ac:dyDescent="0.3">
      <c r="A6363">
        <v>6361</v>
      </c>
      <c r="B6363" t="s">
        <v>6340</v>
      </c>
      <c r="C6363" t="s">
        <v>277</v>
      </c>
      <c r="D6363" t="s">
        <v>40</v>
      </c>
      <c r="E6363" t="s">
        <v>40</v>
      </c>
      <c r="F6363" t="s">
        <v>41</v>
      </c>
      <c r="G6363" t="s">
        <v>40</v>
      </c>
      <c r="H6363" s="26">
        <v>24838</v>
      </c>
      <c r="I6363" t="s">
        <v>42</v>
      </c>
      <c r="J6363" t="s">
        <v>49</v>
      </c>
      <c r="K6363" t="str">
        <f>IF(Table2[[#This Row],[Basis of Material Classification (System Side)*]]="Field inspection","Yes","No")</f>
        <v>No</v>
      </c>
      <c r="N6363" t="s">
        <v>50</v>
      </c>
      <c r="O6363" t="s">
        <v>41</v>
      </c>
      <c r="P6363" s="13">
        <v>23743</v>
      </c>
      <c r="Q6363" s="16" t="str">
        <f>Table2[[#This Row],[Service Line Size (inches) (System Side)]]</f>
        <v>5/8</v>
      </c>
      <c r="R6363" t="s">
        <v>49</v>
      </c>
      <c r="S6363" t="str">
        <f>IF(Table2[[#This Row],[Basis of Material Classification (Customer Side)*]]="Field inspection","Yes","No")</f>
        <v>No</v>
      </c>
      <c r="V6363" t="s">
        <v>50</v>
      </c>
      <c r="W6363" t="s">
        <v>44</v>
      </c>
      <c r="X6363" t="s">
        <v>44</v>
      </c>
      <c r="Z6363" t="s">
        <v>45</v>
      </c>
      <c r="AA6363" t="s">
        <v>46</v>
      </c>
      <c r="AB6363" t="s">
        <v>46</v>
      </c>
      <c r="AC6363" t="s">
        <v>40</v>
      </c>
    </row>
    <row r="6364" spans="1:29" ht="14.4" x14ac:dyDescent="0.3">
      <c r="A6364">
        <v>6362</v>
      </c>
      <c r="B6364" t="s">
        <v>6341</v>
      </c>
      <c r="C6364" t="s">
        <v>277</v>
      </c>
      <c r="D6364" t="s">
        <v>48</v>
      </c>
      <c r="E6364" t="s">
        <v>40</v>
      </c>
      <c r="F6364" t="s">
        <v>41</v>
      </c>
      <c r="G6364" t="s">
        <v>40</v>
      </c>
      <c r="H6364" s="26">
        <v>27760</v>
      </c>
      <c r="I6364" t="s">
        <v>42</v>
      </c>
      <c r="J6364" t="s">
        <v>49</v>
      </c>
      <c r="K6364" t="str">
        <f>IF(Table2[[#This Row],[Basis of Material Classification (System Side)*]]="Field inspection","Yes","No")</f>
        <v>No</v>
      </c>
      <c r="N6364" t="s">
        <v>50</v>
      </c>
      <c r="O6364" t="s">
        <v>70</v>
      </c>
      <c r="P6364" s="13">
        <v>22647</v>
      </c>
      <c r="Q6364" s="16" t="str">
        <f>Table2[[#This Row],[Service Line Size (inches) (System Side)]]</f>
        <v>5/8</v>
      </c>
      <c r="R6364" t="s">
        <v>65</v>
      </c>
      <c r="S6364" t="str">
        <f>IF(Table2[[#This Row],[Basis of Material Classification (Customer Side)*]]="Field inspection","Yes","No")</f>
        <v>Yes</v>
      </c>
      <c r="T6364" t="s">
        <v>71</v>
      </c>
      <c r="U6364" s="13">
        <v>45481</v>
      </c>
      <c r="V6364" t="s">
        <v>72</v>
      </c>
      <c r="W6364" t="s">
        <v>44</v>
      </c>
      <c r="X6364" t="s">
        <v>44</v>
      </c>
      <c r="Z6364" t="s">
        <v>51</v>
      </c>
      <c r="AA6364" t="s">
        <v>46</v>
      </c>
      <c r="AB6364" t="s">
        <v>46</v>
      </c>
      <c r="AC6364" t="s">
        <v>40</v>
      </c>
    </row>
    <row r="6365" spans="1:29" ht="14.4" x14ac:dyDescent="0.3">
      <c r="A6365">
        <v>6363</v>
      </c>
      <c r="B6365" t="s">
        <v>6342</v>
      </c>
      <c r="C6365" t="s">
        <v>277</v>
      </c>
      <c r="D6365" t="s">
        <v>48</v>
      </c>
      <c r="E6365" t="s">
        <v>40</v>
      </c>
      <c r="F6365" t="s">
        <v>53</v>
      </c>
      <c r="G6365" t="s">
        <v>40</v>
      </c>
      <c r="H6365" s="27"/>
      <c r="I6365" t="s">
        <v>42</v>
      </c>
      <c r="J6365" t="s">
        <v>65</v>
      </c>
      <c r="K6365" t="str">
        <f>IF(Table2[[#This Row],[Basis of Material Classification (System Side)*]]="Field inspection","Yes","No")</f>
        <v>Yes</v>
      </c>
      <c r="L6365" t="s">
        <v>66</v>
      </c>
      <c r="M6365" s="13">
        <v>45513</v>
      </c>
      <c r="O6365" t="s">
        <v>41</v>
      </c>
      <c r="P6365" s="13">
        <v>36526</v>
      </c>
      <c r="Q6365" s="16" t="str">
        <f>Table2[[#This Row],[Service Line Size (inches) (System Side)]]</f>
        <v>5/8</v>
      </c>
      <c r="R6365" t="s">
        <v>43</v>
      </c>
      <c r="S6365" t="str">
        <f>IF(Table2[[#This Row],[Basis of Material Classification (Customer Side)*]]="Field inspection","Yes","No")</f>
        <v>No</v>
      </c>
      <c r="V6365" t="s">
        <v>43</v>
      </c>
      <c r="W6365" t="s">
        <v>44</v>
      </c>
      <c r="X6365" t="s">
        <v>44</v>
      </c>
      <c r="Z6365" t="s">
        <v>51</v>
      </c>
      <c r="AA6365" t="s">
        <v>46</v>
      </c>
      <c r="AB6365" t="s">
        <v>46</v>
      </c>
      <c r="AC6365" t="s">
        <v>40</v>
      </c>
    </row>
    <row r="6366" spans="1:29" ht="14.4" x14ac:dyDescent="0.3">
      <c r="A6366">
        <v>6364</v>
      </c>
      <c r="B6366" t="s">
        <v>6343</v>
      </c>
      <c r="C6366" t="s">
        <v>277</v>
      </c>
      <c r="D6366" t="s">
        <v>40</v>
      </c>
      <c r="E6366" t="s">
        <v>40</v>
      </c>
      <c r="F6366" t="s">
        <v>41</v>
      </c>
      <c r="G6366" t="s">
        <v>40</v>
      </c>
      <c r="H6366" s="26">
        <v>36526</v>
      </c>
      <c r="I6366" t="s">
        <v>42</v>
      </c>
      <c r="J6366" t="s">
        <v>43</v>
      </c>
      <c r="K6366" t="str">
        <f>IF(Table2[[#This Row],[Basis of Material Classification (System Side)*]]="Field inspection","Yes","No")</f>
        <v>No</v>
      </c>
      <c r="N6366" t="str">
        <f>Table2[[#This Row],[Basis of Material Classification (System Side)*]]</f>
        <v>Installation date after lead ban</v>
      </c>
      <c r="O6366" t="s">
        <v>41</v>
      </c>
      <c r="P6366" s="13">
        <v>36526</v>
      </c>
      <c r="Q6366" s="16" t="str">
        <f>Table2[[#This Row],[Service Line Size (inches) (System Side)]]</f>
        <v>5/8</v>
      </c>
      <c r="R6366" t="s">
        <v>43</v>
      </c>
      <c r="S6366" t="str">
        <f>IF(Table2[[#This Row],[Basis of Material Classification (Customer Side)*]]="Field inspection","Yes","No")</f>
        <v>No</v>
      </c>
      <c r="V6366" t="s">
        <v>43</v>
      </c>
      <c r="W6366" t="s">
        <v>44</v>
      </c>
      <c r="X6366" t="s">
        <v>44</v>
      </c>
      <c r="Z6366" t="s">
        <v>58</v>
      </c>
      <c r="AA6366" t="s">
        <v>46</v>
      </c>
      <c r="AB6366" t="s">
        <v>46</v>
      </c>
      <c r="AC6366" t="s">
        <v>40</v>
      </c>
    </row>
    <row r="6367" spans="1:29" ht="14.4" x14ac:dyDescent="0.3">
      <c r="A6367">
        <v>6365</v>
      </c>
      <c r="B6367" t="s">
        <v>6344</v>
      </c>
      <c r="C6367" t="s">
        <v>277</v>
      </c>
      <c r="D6367" t="s">
        <v>40</v>
      </c>
      <c r="E6367" t="s">
        <v>40</v>
      </c>
      <c r="F6367" t="s">
        <v>41</v>
      </c>
      <c r="G6367" t="s">
        <v>40</v>
      </c>
      <c r="H6367" s="26">
        <v>30682</v>
      </c>
      <c r="I6367" t="s">
        <v>42</v>
      </c>
      <c r="J6367" t="s">
        <v>43</v>
      </c>
      <c r="K6367" t="str">
        <f>IF(Table2[[#This Row],[Basis of Material Classification (System Side)*]]="Field inspection","Yes","No")</f>
        <v>No</v>
      </c>
      <c r="N6367" t="str">
        <f>Table2[[#This Row],[Basis of Material Classification (System Side)*]]</f>
        <v>Installation date after lead ban</v>
      </c>
      <c r="O6367" t="s">
        <v>41</v>
      </c>
      <c r="P6367" s="13">
        <v>35431</v>
      </c>
      <c r="Q6367" s="16" t="str">
        <f>Table2[[#This Row],[Service Line Size (inches) (System Side)]]</f>
        <v>5/8</v>
      </c>
      <c r="R6367" t="s">
        <v>43</v>
      </c>
      <c r="S6367" t="str">
        <f>IF(Table2[[#This Row],[Basis of Material Classification (Customer Side)*]]="Field inspection","Yes","No")</f>
        <v>No</v>
      </c>
      <c r="V6367" t="s">
        <v>43</v>
      </c>
      <c r="W6367" t="s">
        <v>44</v>
      </c>
      <c r="X6367" t="s">
        <v>44</v>
      </c>
      <c r="Z6367" t="s">
        <v>45</v>
      </c>
      <c r="AA6367" t="s">
        <v>46</v>
      </c>
      <c r="AB6367" t="s">
        <v>46</v>
      </c>
      <c r="AC6367" t="s">
        <v>40</v>
      </c>
    </row>
    <row r="6368" spans="1:29" ht="14.4" x14ac:dyDescent="0.3">
      <c r="A6368">
        <v>6366</v>
      </c>
      <c r="B6368" t="s">
        <v>6345</v>
      </c>
      <c r="C6368" t="s">
        <v>277</v>
      </c>
      <c r="D6368" t="s">
        <v>40</v>
      </c>
      <c r="E6368" t="s">
        <v>40</v>
      </c>
      <c r="F6368" t="s">
        <v>41</v>
      </c>
      <c r="G6368" t="s">
        <v>40</v>
      </c>
      <c r="H6368" s="27"/>
      <c r="I6368" t="s">
        <v>42</v>
      </c>
      <c r="J6368" t="s">
        <v>49</v>
      </c>
      <c r="K6368" t="str">
        <f>IF(Table2[[#This Row],[Basis of Material Classification (System Side)*]]="Field inspection","Yes","No")</f>
        <v>No</v>
      </c>
      <c r="N6368" t="s">
        <v>50</v>
      </c>
      <c r="O6368" t="s">
        <v>41</v>
      </c>
      <c r="P6368" s="13">
        <v>35431</v>
      </c>
      <c r="Q6368" s="16" t="str">
        <f>Table2[[#This Row],[Service Line Size (inches) (System Side)]]</f>
        <v>5/8</v>
      </c>
      <c r="R6368" t="s">
        <v>43</v>
      </c>
      <c r="S6368" t="str">
        <f>IF(Table2[[#This Row],[Basis of Material Classification (Customer Side)*]]="Field inspection","Yes","No")</f>
        <v>No</v>
      </c>
      <c r="V6368" t="s">
        <v>43</v>
      </c>
      <c r="W6368" t="s">
        <v>44</v>
      </c>
      <c r="X6368" t="s">
        <v>44</v>
      </c>
      <c r="Z6368" t="s">
        <v>58</v>
      </c>
      <c r="AA6368" t="s">
        <v>46</v>
      </c>
      <c r="AB6368" t="s">
        <v>46</v>
      </c>
      <c r="AC6368" t="s">
        <v>40</v>
      </c>
    </row>
    <row r="6369" spans="1:29" ht="14.4" x14ac:dyDescent="0.3">
      <c r="A6369">
        <v>6367</v>
      </c>
      <c r="B6369" t="s">
        <v>6346</v>
      </c>
      <c r="C6369" t="s">
        <v>277</v>
      </c>
      <c r="D6369" t="s">
        <v>40</v>
      </c>
      <c r="E6369" t="s">
        <v>40</v>
      </c>
      <c r="F6369" t="s">
        <v>41</v>
      </c>
      <c r="G6369" t="s">
        <v>40</v>
      </c>
      <c r="H6369" s="26">
        <v>28126</v>
      </c>
      <c r="I6369" t="s">
        <v>42</v>
      </c>
      <c r="J6369" t="s">
        <v>49</v>
      </c>
      <c r="K6369" t="str">
        <f>IF(Table2[[#This Row],[Basis of Material Classification (System Side)*]]="Field inspection","Yes","No")</f>
        <v>No</v>
      </c>
      <c r="N6369" t="s">
        <v>50</v>
      </c>
      <c r="O6369" t="s">
        <v>41</v>
      </c>
      <c r="P6369" s="13">
        <v>12785</v>
      </c>
      <c r="Q6369" s="16" t="str">
        <f>Table2[[#This Row],[Service Line Size (inches) (System Side)]]</f>
        <v>5/8</v>
      </c>
      <c r="R6369" t="s">
        <v>49</v>
      </c>
      <c r="S6369" t="str">
        <f>IF(Table2[[#This Row],[Basis of Material Classification (Customer Side)*]]="Field inspection","Yes","No")</f>
        <v>No</v>
      </c>
      <c r="V6369" t="s">
        <v>50</v>
      </c>
      <c r="W6369" t="s">
        <v>44</v>
      </c>
      <c r="X6369" t="s">
        <v>44</v>
      </c>
      <c r="Z6369" t="s">
        <v>45</v>
      </c>
      <c r="AA6369" t="s">
        <v>46</v>
      </c>
      <c r="AB6369" t="s">
        <v>46</v>
      </c>
      <c r="AC6369" t="s">
        <v>40</v>
      </c>
    </row>
    <row r="6370" spans="1:29" ht="14.4" x14ac:dyDescent="0.3">
      <c r="A6370">
        <v>6368</v>
      </c>
      <c r="B6370" t="s">
        <v>6347</v>
      </c>
      <c r="C6370" t="s">
        <v>277</v>
      </c>
      <c r="D6370" t="s">
        <v>40</v>
      </c>
      <c r="E6370" t="s">
        <v>40</v>
      </c>
      <c r="F6370" t="s">
        <v>41</v>
      </c>
      <c r="G6370" t="s">
        <v>40</v>
      </c>
      <c r="H6370" s="26">
        <v>31048</v>
      </c>
      <c r="I6370" t="s">
        <v>42</v>
      </c>
      <c r="J6370" t="s">
        <v>43</v>
      </c>
      <c r="K6370" t="str">
        <f>IF(Table2[[#This Row],[Basis of Material Classification (System Side)*]]="Field inspection","Yes","No")</f>
        <v>No</v>
      </c>
      <c r="N6370" t="str">
        <f>Table2[[#This Row],[Basis of Material Classification (System Side)*]]</f>
        <v>Installation date after lead ban</v>
      </c>
      <c r="O6370" t="s">
        <v>41</v>
      </c>
      <c r="P6370" s="13">
        <v>30682</v>
      </c>
      <c r="Q6370" s="16" t="str">
        <f>Table2[[#This Row],[Service Line Size (inches) (System Side)]]</f>
        <v>5/8</v>
      </c>
      <c r="R6370" t="s">
        <v>43</v>
      </c>
      <c r="S6370" t="str">
        <f>IF(Table2[[#This Row],[Basis of Material Classification (Customer Side)*]]="Field inspection","Yes","No")</f>
        <v>No</v>
      </c>
      <c r="V6370" t="s">
        <v>43</v>
      </c>
      <c r="W6370" t="s">
        <v>44</v>
      </c>
      <c r="X6370" t="s">
        <v>44</v>
      </c>
      <c r="Z6370" t="s">
        <v>45</v>
      </c>
      <c r="AA6370" t="s">
        <v>46</v>
      </c>
      <c r="AB6370" t="s">
        <v>46</v>
      </c>
      <c r="AC6370" t="s">
        <v>40</v>
      </c>
    </row>
    <row r="6371" spans="1:29" ht="14.4" x14ac:dyDescent="0.3">
      <c r="A6371">
        <v>6369</v>
      </c>
      <c r="B6371" t="s">
        <v>6348</v>
      </c>
      <c r="C6371" t="s">
        <v>277</v>
      </c>
      <c r="D6371" t="s">
        <v>40</v>
      </c>
      <c r="E6371" t="s">
        <v>40</v>
      </c>
      <c r="F6371" t="s">
        <v>53</v>
      </c>
      <c r="G6371" t="s">
        <v>40</v>
      </c>
      <c r="H6371" s="26">
        <v>33239</v>
      </c>
      <c r="I6371" t="s">
        <v>54</v>
      </c>
      <c r="J6371" t="s">
        <v>55</v>
      </c>
      <c r="K6371" t="str">
        <f>IF(Table2[[#This Row],[Basis of Material Classification (System Side)*]]="Field inspection","Yes","No")</f>
        <v>No</v>
      </c>
      <c r="O6371" t="s">
        <v>41</v>
      </c>
      <c r="P6371" s="13">
        <v>35065</v>
      </c>
      <c r="Q6371" s="16" t="str">
        <f>Table2[[#This Row],[Service Line Size (inches) (System Side)]]</f>
        <v>3/4</v>
      </c>
      <c r="R6371" t="s">
        <v>43</v>
      </c>
      <c r="S6371" t="str">
        <f>IF(Table2[[#This Row],[Basis of Material Classification (Customer Side)*]]="Field inspection","Yes","No")</f>
        <v>No</v>
      </c>
      <c r="V6371" t="s">
        <v>43</v>
      </c>
      <c r="W6371" t="s">
        <v>44</v>
      </c>
      <c r="X6371" t="s">
        <v>44</v>
      </c>
      <c r="Z6371" t="s">
        <v>45</v>
      </c>
      <c r="AA6371" t="s">
        <v>46</v>
      </c>
      <c r="AB6371" t="s">
        <v>46</v>
      </c>
      <c r="AC6371" t="s">
        <v>40</v>
      </c>
    </row>
    <row r="6372" spans="1:29" ht="14.4" x14ac:dyDescent="0.3">
      <c r="A6372">
        <v>6370</v>
      </c>
      <c r="B6372" t="s">
        <v>6349</v>
      </c>
      <c r="C6372" t="s">
        <v>277</v>
      </c>
      <c r="D6372" t="s">
        <v>40</v>
      </c>
      <c r="E6372" t="s">
        <v>40</v>
      </c>
      <c r="F6372" t="s">
        <v>41</v>
      </c>
      <c r="G6372" t="s">
        <v>40</v>
      </c>
      <c r="H6372" s="26">
        <v>37987</v>
      </c>
      <c r="I6372" t="s">
        <v>42</v>
      </c>
      <c r="J6372" t="s">
        <v>43</v>
      </c>
      <c r="K6372" t="str">
        <f>IF(Table2[[#This Row],[Basis of Material Classification (System Side)*]]="Field inspection","Yes","No")</f>
        <v>No</v>
      </c>
      <c r="N6372" t="str">
        <f>Table2[[#This Row],[Basis of Material Classification (System Side)*]]</f>
        <v>Installation date after lead ban</v>
      </c>
      <c r="O6372" t="s">
        <v>41</v>
      </c>
      <c r="P6372" s="13">
        <v>1</v>
      </c>
      <c r="Q6372" s="16" t="str">
        <f>Table2[[#This Row],[Service Line Size (inches) (System Side)]]</f>
        <v>5/8</v>
      </c>
      <c r="R6372" t="s">
        <v>49</v>
      </c>
      <c r="S6372" t="str">
        <f>IF(Table2[[#This Row],[Basis of Material Classification (Customer Side)*]]="Field inspection","Yes","No")</f>
        <v>No</v>
      </c>
      <c r="V6372" t="s">
        <v>50</v>
      </c>
      <c r="W6372" t="s">
        <v>44</v>
      </c>
      <c r="X6372" t="s">
        <v>44</v>
      </c>
      <c r="Z6372" t="s">
        <v>58</v>
      </c>
      <c r="AA6372" t="s">
        <v>46</v>
      </c>
      <c r="AB6372" t="s">
        <v>46</v>
      </c>
      <c r="AC6372" t="s">
        <v>40</v>
      </c>
    </row>
    <row r="6373" spans="1:29" ht="14.4" x14ac:dyDescent="0.3">
      <c r="A6373">
        <v>6371</v>
      </c>
      <c r="B6373" t="s">
        <v>6350</v>
      </c>
      <c r="C6373" t="s">
        <v>277</v>
      </c>
      <c r="D6373" t="s">
        <v>48</v>
      </c>
      <c r="E6373" t="s">
        <v>40</v>
      </c>
      <c r="F6373" t="s">
        <v>41</v>
      </c>
      <c r="G6373" t="s">
        <v>40</v>
      </c>
      <c r="H6373" s="26">
        <v>27760</v>
      </c>
      <c r="I6373" t="s">
        <v>42</v>
      </c>
      <c r="J6373" t="s">
        <v>49</v>
      </c>
      <c r="K6373" t="str">
        <f>IF(Table2[[#This Row],[Basis of Material Classification (System Side)*]]="Field inspection","Yes","No")</f>
        <v>No</v>
      </c>
      <c r="N6373" t="s">
        <v>50</v>
      </c>
      <c r="O6373" t="s">
        <v>41</v>
      </c>
      <c r="P6373" s="13">
        <v>22647</v>
      </c>
      <c r="Q6373" s="16" t="str">
        <f>Table2[[#This Row],[Service Line Size (inches) (System Side)]]</f>
        <v>5/8</v>
      </c>
      <c r="R6373" t="s">
        <v>49</v>
      </c>
      <c r="S6373" t="str">
        <f>IF(Table2[[#This Row],[Basis of Material Classification (Customer Side)*]]="Field inspection","Yes","No")</f>
        <v>No</v>
      </c>
      <c r="V6373" t="s">
        <v>50</v>
      </c>
      <c r="W6373" t="s">
        <v>44</v>
      </c>
      <c r="X6373" t="s">
        <v>44</v>
      </c>
      <c r="Z6373" t="s">
        <v>51</v>
      </c>
      <c r="AA6373" t="s">
        <v>46</v>
      </c>
      <c r="AB6373" t="s">
        <v>46</v>
      </c>
      <c r="AC6373" t="s">
        <v>40</v>
      </c>
    </row>
    <row r="6374" spans="1:29" ht="14.4" x14ac:dyDescent="0.3">
      <c r="A6374">
        <v>6372</v>
      </c>
      <c r="B6374" t="s">
        <v>6351</v>
      </c>
      <c r="C6374" t="s">
        <v>277</v>
      </c>
      <c r="D6374" t="s">
        <v>48</v>
      </c>
      <c r="E6374" t="s">
        <v>40</v>
      </c>
      <c r="F6374" t="s">
        <v>41</v>
      </c>
      <c r="G6374" t="s">
        <v>40</v>
      </c>
      <c r="H6374" s="26">
        <v>29221</v>
      </c>
      <c r="I6374" t="s">
        <v>42</v>
      </c>
      <c r="J6374" t="s">
        <v>43</v>
      </c>
      <c r="K6374" t="str">
        <f>IF(Table2[[#This Row],[Basis of Material Classification (System Side)*]]="Field inspection","Yes","No")</f>
        <v>No</v>
      </c>
      <c r="N6374" t="str">
        <f>Table2[[#This Row],[Basis of Material Classification (System Side)*]]</f>
        <v>Installation date after lead ban</v>
      </c>
      <c r="O6374" t="s">
        <v>41</v>
      </c>
      <c r="P6374" s="13">
        <v>27030</v>
      </c>
      <c r="Q6374" s="16" t="str">
        <f>Table2[[#This Row],[Service Line Size (inches) (System Side)]]</f>
        <v>5/8</v>
      </c>
      <c r="R6374" t="s">
        <v>49</v>
      </c>
      <c r="S6374" t="str">
        <f>IF(Table2[[#This Row],[Basis of Material Classification (Customer Side)*]]="Field inspection","Yes","No")</f>
        <v>No</v>
      </c>
      <c r="V6374" t="s">
        <v>50</v>
      </c>
      <c r="W6374" t="s">
        <v>44</v>
      </c>
      <c r="X6374" t="s">
        <v>44</v>
      </c>
      <c r="Z6374" t="s">
        <v>51</v>
      </c>
      <c r="AA6374" t="s">
        <v>46</v>
      </c>
      <c r="AB6374" t="s">
        <v>46</v>
      </c>
      <c r="AC6374" t="s">
        <v>40</v>
      </c>
    </row>
    <row r="6375" spans="1:29" ht="14.4" x14ac:dyDescent="0.3">
      <c r="A6375">
        <v>6373</v>
      </c>
      <c r="B6375" t="s">
        <v>6352</v>
      </c>
      <c r="C6375" t="s">
        <v>277</v>
      </c>
      <c r="D6375" t="s">
        <v>48</v>
      </c>
      <c r="E6375" t="s">
        <v>40</v>
      </c>
      <c r="F6375" t="s">
        <v>41</v>
      </c>
      <c r="G6375" t="s">
        <v>40</v>
      </c>
      <c r="H6375" s="27"/>
      <c r="I6375" t="s">
        <v>42</v>
      </c>
      <c r="J6375" t="s">
        <v>49</v>
      </c>
      <c r="K6375" t="str">
        <f>IF(Table2[[#This Row],[Basis of Material Classification (System Side)*]]="Field inspection","Yes","No")</f>
        <v>No</v>
      </c>
      <c r="N6375" t="s">
        <v>50</v>
      </c>
      <c r="O6375" t="s">
        <v>41</v>
      </c>
      <c r="P6375" s="13">
        <v>23743</v>
      </c>
      <c r="Q6375" s="16" t="str">
        <f>Table2[[#This Row],[Service Line Size (inches) (System Side)]]</f>
        <v>5/8</v>
      </c>
      <c r="R6375" t="s">
        <v>49</v>
      </c>
      <c r="S6375" t="str">
        <f>IF(Table2[[#This Row],[Basis of Material Classification (Customer Side)*]]="Field inspection","Yes","No")</f>
        <v>No</v>
      </c>
      <c r="V6375" t="s">
        <v>50</v>
      </c>
      <c r="W6375" t="s">
        <v>44</v>
      </c>
      <c r="X6375" t="s">
        <v>44</v>
      </c>
      <c r="Z6375" t="s">
        <v>51</v>
      </c>
      <c r="AA6375" t="s">
        <v>46</v>
      </c>
      <c r="AB6375" t="s">
        <v>46</v>
      </c>
      <c r="AC6375" t="s">
        <v>40</v>
      </c>
    </row>
    <row r="6376" spans="1:29" ht="14.4" x14ac:dyDescent="0.3">
      <c r="A6376">
        <v>6374</v>
      </c>
      <c r="B6376" t="s">
        <v>6353</v>
      </c>
      <c r="C6376" t="s">
        <v>277</v>
      </c>
      <c r="D6376" t="s">
        <v>40</v>
      </c>
      <c r="E6376" t="s">
        <v>40</v>
      </c>
      <c r="F6376" t="s">
        <v>41</v>
      </c>
      <c r="G6376" t="s">
        <v>40</v>
      </c>
      <c r="H6376" s="26">
        <v>32143</v>
      </c>
      <c r="I6376" t="s">
        <v>42</v>
      </c>
      <c r="J6376" t="s">
        <v>43</v>
      </c>
      <c r="K6376" t="str">
        <f>IF(Table2[[#This Row],[Basis of Material Classification (System Side)*]]="Field inspection","Yes","No")</f>
        <v>No</v>
      </c>
      <c r="N6376" t="str">
        <f>Table2[[#This Row],[Basis of Material Classification (System Side)*]]</f>
        <v>Installation date after lead ban</v>
      </c>
      <c r="O6376" t="s">
        <v>41</v>
      </c>
      <c r="P6376" s="13">
        <v>32874</v>
      </c>
      <c r="Q6376" s="16" t="str">
        <f>Table2[[#This Row],[Service Line Size (inches) (System Side)]]</f>
        <v>5/8</v>
      </c>
      <c r="R6376" t="s">
        <v>43</v>
      </c>
      <c r="S6376" t="str">
        <f>IF(Table2[[#This Row],[Basis of Material Classification (Customer Side)*]]="Field inspection","Yes","No")</f>
        <v>No</v>
      </c>
      <c r="V6376" t="s">
        <v>43</v>
      </c>
      <c r="W6376" t="s">
        <v>44</v>
      </c>
      <c r="X6376" t="s">
        <v>44</v>
      </c>
      <c r="Z6376" t="s">
        <v>45</v>
      </c>
      <c r="AA6376" t="s">
        <v>46</v>
      </c>
      <c r="AB6376" t="s">
        <v>46</v>
      </c>
      <c r="AC6376" t="s">
        <v>40</v>
      </c>
    </row>
    <row r="6377" spans="1:29" ht="14.4" x14ac:dyDescent="0.3">
      <c r="A6377">
        <v>6375</v>
      </c>
      <c r="B6377" t="s">
        <v>6354</v>
      </c>
      <c r="C6377" t="s">
        <v>277</v>
      </c>
      <c r="D6377" t="s">
        <v>40</v>
      </c>
      <c r="E6377" t="s">
        <v>40</v>
      </c>
      <c r="F6377" t="s">
        <v>41</v>
      </c>
      <c r="G6377" t="s">
        <v>40</v>
      </c>
      <c r="H6377" s="26">
        <v>37987</v>
      </c>
      <c r="I6377" t="s">
        <v>42</v>
      </c>
      <c r="J6377" t="s">
        <v>43</v>
      </c>
      <c r="K6377" t="str">
        <f>IF(Table2[[#This Row],[Basis of Material Classification (System Side)*]]="Field inspection","Yes","No")</f>
        <v>No</v>
      </c>
      <c r="N6377" t="str">
        <f>Table2[[#This Row],[Basis of Material Classification (System Side)*]]</f>
        <v>Installation date after lead ban</v>
      </c>
      <c r="O6377" t="s">
        <v>41</v>
      </c>
      <c r="P6377" s="13">
        <v>37987</v>
      </c>
      <c r="Q6377" s="16" t="str">
        <f>Table2[[#This Row],[Service Line Size (inches) (System Side)]]</f>
        <v>5/8</v>
      </c>
      <c r="R6377" t="s">
        <v>43</v>
      </c>
      <c r="S6377" t="str">
        <f>IF(Table2[[#This Row],[Basis of Material Classification (Customer Side)*]]="Field inspection","Yes","No")</f>
        <v>No</v>
      </c>
      <c r="V6377" t="s">
        <v>43</v>
      </c>
      <c r="W6377" t="s">
        <v>44</v>
      </c>
      <c r="X6377" t="s">
        <v>44</v>
      </c>
      <c r="Z6377" t="s">
        <v>45</v>
      </c>
      <c r="AA6377" t="s">
        <v>46</v>
      </c>
      <c r="AB6377" t="s">
        <v>46</v>
      </c>
      <c r="AC6377" t="s">
        <v>40</v>
      </c>
    </row>
    <row r="6378" spans="1:29" ht="14.4" x14ac:dyDescent="0.3">
      <c r="A6378">
        <v>6376</v>
      </c>
      <c r="B6378" t="s">
        <v>6355</v>
      </c>
      <c r="C6378" t="s">
        <v>277</v>
      </c>
      <c r="D6378" t="s">
        <v>48</v>
      </c>
      <c r="E6378" t="s">
        <v>40</v>
      </c>
      <c r="F6378" t="s">
        <v>41</v>
      </c>
      <c r="G6378" t="s">
        <v>40</v>
      </c>
      <c r="H6378" s="26">
        <v>27760</v>
      </c>
      <c r="I6378" t="s">
        <v>42</v>
      </c>
      <c r="J6378" t="s">
        <v>49</v>
      </c>
      <c r="K6378" t="str">
        <f>IF(Table2[[#This Row],[Basis of Material Classification (System Side)*]]="Field inspection","Yes","No")</f>
        <v>No</v>
      </c>
      <c r="N6378" t="s">
        <v>50</v>
      </c>
      <c r="O6378" t="s">
        <v>41</v>
      </c>
      <c r="P6378" s="13">
        <v>22647</v>
      </c>
      <c r="Q6378" s="16" t="str">
        <f>Table2[[#This Row],[Service Line Size (inches) (System Side)]]</f>
        <v>5/8</v>
      </c>
      <c r="R6378" t="s">
        <v>49</v>
      </c>
      <c r="S6378" t="str">
        <f>IF(Table2[[#This Row],[Basis of Material Classification (Customer Side)*]]="Field inspection","Yes","No")</f>
        <v>No</v>
      </c>
      <c r="V6378" t="s">
        <v>50</v>
      </c>
      <c r="W6378" t="s">
        <v>44</v>
      </c>
      <c r="X6378" t="s">
        <v>44</v>
      </c>
      <c r="Z6378" t="s">
        <v>51</v>
      </c>
      <c r="AA6378" t="s">
        <v>46</v>
      </c>
      <c r="AB6378" t="s">
        <v>46</v>
      </c>
      <c r="AC6378" t="s">
        <v>40</v>
      </c>
    </row>
    <row r="6379" spans="1:29" ht="14.4" x14ac:dyDescent="0.3">
      <c r="A6379">
        <v>6377</v>
      </c>
      <c r="B6379" t="s">
        <v>6356</v>
      </c>
      <c r="C6379" t="s">
        <v>277</v>
      </c>
      <c r="D6379" t="s">
        <v>40</v>
      </c>
      <c r="E6379" t="s">
        <v>40</v>
      </c>
      <c r="F6379" t="s">
        <v>53</v>
      </c>
      <c r="G6379" t="s">
        <v>40</v>
      </c>
      <c r="H6379" s="26">
        <v>35431</v>
      </c>
      <c r="I6379" t="s">
        <v>42</v>
      </c>
      <c r="J6379" t="s">
        <v>55</v>
      </c>
      <c r="K6379" t="str">
        <f>IF(Table2[[#This Row],[Basis of Material Classification (System Side)*]]="Field inspection","Yes","No")</f>
        <v>No</v>
      </c>
      <c r="O6379" t="s">
        <v>41</v>
      </c>
      <c r="P6379" s="13">
        <v>36161</v>
      </c>
      <c r="Q6379" s="16" t="str">
        <f>Table2[[#This Row],[Service Line Size (inches) (System Side)]]</f>
        <v>5/8</v>
      </c>
      <c r="R6379" t="s">
        <v>43</v>
      </c>
      <c r="S6379" t="str">
        <f>IF(Table2[[#This Row],[Basis of Material Classification (Customer Side)*]]="Field inspection","Yes","No")</f>
        <v>No</v>
      </c>
      <c r="V6379" t="s">
        <v>43</v>
      </c>
      <c r="W6379" t="s">
        <v>44</v>
      </c>
      <c r="X6379" t="s">
        <v>44</v>
      </c>
      <c r="Z6379" t="s">
        <v>45</v>
      </c>
      <c r="AA6379" t="s">
        <v>46</v>
      </c>
      <c r="AB6379" t="s">
        <v>46</v>
      </c>
      <c r="AC6379" t="s">
        <v>40</v>
      </c>
    </row>
    <row r="6380" spans="1:29" ht="14.4" x14ac:dyDescent="0.3">
      <c r="A6380">
        <v>6378</v>
      </c>
      <c r="B6380" t="s">
        <v>6357</v>
      </c>
      <c r="C6380" t="s">
        <v>277</v>
      </c>
      <c r="D6380" t="s">
        <v>48</v>
      </c>
      <c r="E6380" t="s">
        <v>40</v>
      </c>
      <c r="F6380" t="s">
        <v>41</v>
      </c>
      <c r="G6380" t="s">
        <v>40</v>
      </c>
      <c r="H6380" s="26">
        <v>36161</v>
      </c>
      <c r="I6380" t="s">
        <v>42</v>
      </c>
      <c r="J6380" t="s">
        <v>43</v>
      </c>
      <c r="K6380" t="str">
        <f>IF(Table2[[#This Row],[Basis of Material Classification (System Side)*]]="Field inspection","Yes","No")</f>
        <v>No</v>
      </c>
      <c r="N6380" t="str">
        <f>Table2[[#This Row],[Basis of Material Classification (System Side)*]]</f>
        <v>Installation date after lead ban</v>
      </c>
      <c r="O6380" t="s">
        <v>41</v>
      </c>
      <c r="P6380" s="13">
        <v>34700</v>
      </c>
      <c r="Q6380" s="16" t="str">
        <f>Table2[[#This Row],[Service Line Size (inches) (System Side)]]</f>
        <v>5/8</v>
      </c>
      <c r="R6380" t="s">
        <v>43</v>
      </c>
      <c r="S6380" t="str">
        <f>IF(Table2[[#This Row],[Basis of Material Classification (Customer Side)*]]="Field inspection","Yes","No")</f>
        <v>No</v>
      </c>
      <c r="V6380" t="s">
        <v>43</v>
      </c>
      <c r="W6380" t="s">
        <v>44</v>
      </c>
      <c r="X6380" t="s">
        <v>44</v>
      </c>
      <c r="Z6380" t="s">
        <v>51</v>
      </c>
      <c r="AA6380" t="s">
        <v>46</v>
      </c>
      <c r="AB6380" t="s">
        <v>46</v>
      </c>
      <c r="AC6380" t="s">
        <v>40</v>
      </c>
    </row>
    <row r="6381" spans="1:29" ht="14.4" x14ac:dyDescent="0.3">
      <c r="A6381">
        <v>6379</v>
      </c>
      <c r="B6381" t="s">
        <v>6358</v>
      </c>
      <c r="C6381" t="s">
        <v>277</v>
      </c>
      <c r="D6381" t="s">
        <v>40</v>
      </c>
      <c r="E6381" t="s">
        <v>40</v>
      </c>
      <c r="F6381" t="s">
        <v>41</v>
      </c>
      <c r="G6381" t="s">
        <v>40</v>
      </c>
      <c r="H6381" s="26">
        <v>35065</v>
      </c>
      <c r="I6381" t="s">
        <v>42</v>
      </c>
      <c r="J6381" t="s">
        <v>43</v>
      </c>
      <c r="K6381" t="str">
        <f>IF(Table2[[#This Row],[Basis of Material Classification (System Side)*]]="Field inspection","Yes","No")</f>
        <v>No</v>
      </c>
      <c r="N6381" t="str">
        <f>Table2[[#This Row],[Basis of Material Classification (System Side)*]]</f>
        <v>Installation date after lead ban</v>
      </c>
      <c r="O6381" t="s">
        <v>41</v>
      </c>
      <c r="P6381" s="13">
        <v>35431</v>
      </c>
      <c r="Q6381" s="16" t="str">
        <f>Table2[[#This Row],[Service Line Size (inches) (System Side)]]</f>
        <v>5/8</v>
      </c>
      <c r="R6381" t="s">
        <v>43</v>
      </c>
      <c r="S6381" t="str">
        <f>IF(Table2[[#This Row],[Basis of Material Classification (Customer Side)*]]="Field inspection","Yes","No")</f>
        <v>No</v>
      </c>
      <c r="V6381" t="s">
        <v>43</v>
      </c>
      <c r="W6381" t="s">
        <v>44</v>
      </c>
      <c r="X6381" t="s">
        <v>44</v>
      </c>
      <c r="Z6381" t="s">
        <v>45</v>
      </c>
      <c r="AA6381" t="s">
        <v>46</v>
      </c>
      <c r="AB6381" t="s">
        <v>46</v>
      </c>
      <c r="AC6381" t="s">
        <v>40</v>
      </c>
    </row>
    <row r="6382" spans="1:29" ht="14.4" x14ac:dyDescent="0.3">
      <c r="A6382">
        <v>6380</v>
      </c>
      <c r="B6382" t="s">
        <v>6359</v>
      </c>
      <c r="C6382" t="s">
        <v>277</v>
      </c>
      <c r="D6382" t="s">
        <v>40</v>
      </c>
      <c r="E6382" t="s">
        <v>40</v>
      </c>
      <c r="F6382" t="s">
        <v>41</v>
      </c>
      <c r="G6382" t="s">
        <v>40</v>
      </c>
      <c r="H6382" s="26">
        <v>32874</v>
      </c>
      <c r="I6382" t="s">
        <v>42</v>
      </c>
      <c r="J6382" t="s">
        <v>43</v>
      </c>
      <c r="K6382" t="str">
        <f>IF(Table2[[#This Row],[Basis of Material Classification (System Side)*]]="Field inspection","Yes","No")</f>
        <v>No</v>
      </c>
      <c r="N6382" t="str">
        <f>Table2[[#This Row],[Basis of Material Classification (System Side)*]]</f>
        <v>Installation date after lead ban</v>
      </c>
      <c r="O6382" t="s">
        <v>41</v>
      </c>
      <c r="P6382" s="13">
        <v>34700</v>
      </c>
      <c r="Q6382" s="16" t="str">
        <f>Table2[[#This Row],[Service Line Size (inches) (System Side)]]</f>
        <v>5/8</v>
      </c>
      <c r="R6382" t="s">
        <v>43</v>
      </c>
      <c r="S6382" t="str">
        <f>IF(Table2[[#This Row],[Basis of Material Classification (Customer Side)*]]="Field inspection","Yes","No")</f>
        <v>No</v>
      </c>
      <c r="V6382" t="s">
        <v>43</v>
      </c>
      <c r="W6382" t="s">
        <v>44</v>
      </c>
      <c r="X6382" t="s">
        <v>44</v>
      </c>
      <c r="Z6382" t="s">
        <v>45</v>
      </c>
      <c r="AA6382" t="s">
        <v>46</v>
      </c>
      <c r="AB6382" t="s">
        <v>46</v>
      </c>
      <c r="AC6382" t="s">
        <v>40</v>
      </c>
    </row>
    <row r="6383" spans="1:29" ht="14.4" x14ac:dyDescent="0.3">
      <c r="A6383">
        <v>6381</v>
      </c>
      <c r="B6383" t="s">
        <v>6360</v>
      </c>
      <c r="C6383" t="s">
        <v>277</v>
      </c>
      <c r="D6383" t="s">
        <v>40</v>
      </c>
      <c r="E6383" t="s">
        <v>40</v>
      </c>
      <c r="F6383" t="s">
        <v>41</v>
      </c>
      <c r="G6383" t="s">
        <v>40</v>
      </c>
      <c r="H6383" s="26">
        <v>32143</v>
      </c>
      <c r="I6383" t="s">
        <v>42</v>
      </c>
      <c r="J6383" t="s">
        <v>43</v>
      </c>
      <c r="K6383" t="str">
        <f>IF(Table2[[#This Row],[Basis of Material Classification (System Side)*]]="Field inspection","Yes","No")</f>
        <v>No</v>
      </c>
      <c r="N6383" t="str">
        <f>Table2[[#This Row],[Basis of Material Classification (System Side)*]]</f>
        <v>Installation date after lead ban</v>
      </c>
      <c r="O6383" t="s">
        <v>41</v>
      </c>
      <c r="P6383" s="13">
        <v>32143</v>
      </c>
      <c r="Q6383" s="16" t="str">
        <f>Table2[[#This Row],[Service Line Size (inches) (System Side)]]</f>
        <v>5/8</v>
      </c>
      <c r="R6383" t="s">
        <v>43</v>
      </c>
      <c r="S6383" t="str">
        <f>IF(Table2[[#This Row],[Basis of Material Classification (Customer Side)*]]="Field inspection","Yes","No")</f>
        <v>No</v>
      </c>
      <c r="V6383" t="s">
        <v>43</v>
      </c>
      <c r="W6383" t="s">
        <v>44</v>
      </c>
      <c r="X6383" t="s">
        <v>44</v>
      </c>
      <c r="Z6383" t="s">
        <v>45</v>
      </c>
      <c r="AA6383" t="s">
        <v>46</v>
      </c>
      <c r="AB6383" t="s">
        <v>46</v>
      </c>
      <c r="AC6383" t="s">
        <v>40</v>
      </c>
    </row>
    <row r="6384" spans="1:29" ht="14.4" x14ac:dyDescent="0.3">
      <c r="A6384">
        <v>6382</v>
      </c>
      <c r="B6384" t="s">
        <v>6361</v>
      </c>
      <c r="C6384" t="s">
        <v>277</v>
      </c>
      <c r="D6384" t="s">
        <v>40</v>
      </c>
      <c r="E6384" t="s">
        <v>40</v>
      </c>
      <c r="F6384" t="s">
        <v>41</v>
      </c>
      <c r="G6384" t="s">
        <v>40</v>
      </c>
      <c r="H6384" s="26">
        <v>24838</v>
      </c>
      <c r="I6384" t="s">
        <v>42</v>
      </c>
      <c r="J6384" t="s">
        <v>49</v>
      </c>
      <c r="K6384" t="str">
        <f>IF(Table2[[#This Row],[Basis of Material Classification (System Side)*]]="Field inspection","Yes","No")</f>
        <v>No</v>
      </c>
      <c r="N6384" t="s">
        <v>50</v>
      </c>
      <c r="O6384" t="s">
        <v>41</v>
      </c>
      <c r="P6384" s="13">
        <v>10959</v>
      </c>
      <c r="Q6384" s="16" t="str">
        <f>Table2[[#This Row],[Service Line Size (inches) (System Side)]]</f>
        <v>5/8</v>
      </c>
      <c r="R6384" t="s">
        <v>49</v>
      </c>
      <c r="S6384" t="str">
        <f>IF(Table2[[#This Row],[Basis of Material Classification (Customer Side)*]]="Field inspection","Yes","No")</f>
        <v>No</v>
      </c>
      <c r="V6384" t="s">
        <v>50</v>
      </c>
      <c r="W6384" t="s">
        <v>44</v>
      </c>
      <c r="X6384" t="s">
        <v>44</v>
      </c>
      <c r="Z6384" t="s">
        <v>45</v>
      </c>
      <c r="AA6384" t="s">
        <v>46</v>
      </c>
      <c r="AB6384" t="s">
        <v>46</v>
      </c>
      <c r="AC6384" t="s">
        <v>40</v>
      </c>
    </row>
    <row r="6385" spans="1:29" ht="14.4" x14ac:dyDescent="0.3">
      <c r="A6385">
        <v>6383</v>
      </c>
      <c r="B6385" t="s">
        <v>6362</v>
      </c>
      <c r="C6385" t="s">
        <v>277</v>
      </c>
      <c r="D6385" t="s">
        <v>40</v>
      </c>
      <c r="E6385" t="s">
        <v>40</v>
      </c>
      <c r="F6385" t="s">
        <v>53</v>
      </c>
      <c r="G6385" t="s">
        <v>40</v>
      </c>
      <c r="H6385" s="26">
        <v>37257</v>
      </c>
      <c r="I6385" t="s">
        <v>54</v>
      </c>
      <c r="J6385" t="s">
        <v>55</v>
      </c>
      <c r="K6385" t="str">
        <f>IF(Table2[[#This Row],[Basis of Material Classification (System Side)*]]="Field inspection","Yes","No")</f>
        <v>No</v>
      </c>
      <c r="O6385" t="s">
        <v>41</v>
      </c>
      <c r="P6385" s="13">
        <v>36526</v>
      </c>
      <c r="Q6385" s="16" t="str">
        <f>Table2[[#This Row],[Service Line Size (inches) (System Side)]]</f>
        <v>3/4</v>
      </c>
      <c r="R6385" t="s">
        <v>43</v>
      </c>
      <c r="S6385" t="str">
        <f>IF(Table2[[#This Row],[Basis of Material Classification (Customer Side)*]]="Field inspection","Yes","No")</f>
        <v>No</v>
      </c>
      <c r="V6385" t="s">
        <v>43</v>
      </c>
      <c r="W6385" t="s">
        <v>44</v>
      </c>
      <c r="X6385" t="s">
        <v>44</v>
      </c>
      <c r="Z6385" t="s">
        <v>45</v>
      </c>
      <c r="AA6385" t="s">
        <v>46</v>
      </c>
      <c r="AB6385" t="s">
        <v>46</v>
      </c>
      <c r="AC6385" t="s">
        <v>40</v>
      </c>
    </row>
    <row r="6386" spans="1:29" ht="14.4" x14ac:dyDescent="0.3">
      <c r="A6386">
        <v>6384</v>
      </c>
      <c r="B6386" t="s">
        <v>6363</v>
      </c>
      <c r="C6386" t="s">
        <v>277</v>
      </c>
      <c r="D6386" t="s">
        <v>40</v>
      </c>
      <c r="E6386" t="s">
        <v>40</v>
      </c>
      <c r="F6386" t="s">
        <v>41</v>
      </c>
      <c r="G6386" t="s">
        <v>40</v>
      </c>
      <c r="H6386" s="26">
        <v>31048</v>
      </c>
      <c r="I6386" t="s">
        <v>42</v>
      </c>
      <c r="J6386" t="s">
        <v>43</v>
      </c>
      <c r="K6386" t="str">
        <f>IF(Table2[[#This Row],[Basis of Material Classification (System Side)*]]="Field inspection","Yes","No")</f>
        <v>No</v>
      </c>
      <c r="N6386" t="str">
        <f>Table2[[#This Row],[Basis of Material Classification (System Side)*]]</f>
        <v>Installation date after lead ban</v>
      </c>
      <c r="O6386" t="s">
        <v>41</v>
      </c>
      <c r="P6386" s="13">
        <v>18264</v>
      </c>
      <c r="Q6386" s="16" t="str">
        <f>Table2[[#This Row],[Service Line Size (inches) (System Side)]]</f>
        <v>5/8</v>
      </c>
      <c r="R6386" t="s">
        <v>49</v>
      </c>
      <c r="S6386" t="str">
        <f>IF(Table2[[#This Row],[Basis of Material Classification (Customer Side)*]]="Field inspection","Yes","No")</f>
        <v>No</v>
      </c>
      <c r="V6386" t="s">
        <v>50</v>
      </c>
      <c r="W6386" t="s">
        <v>44</v>
      </c>
      <c r="X6386" t="s">
        <v>44</v>
      </c>
      <c r="Z6386" t="s">
        <v>45</v>
      </c>
      <c r="AA6386" t="s">
        <v>46</v>
      </c>
      <c r="AB6386" t="s">
        <v>46</v>
      </c>
      <c r="AC6386" t="s">
        <v>40</v>
      </c>
    </row>
    <row r="6387" spans="1:29" ht="14.4" x14ac:dyDescent="0.3">
      <c r="A6387">
        <v>6385</v>
      </c>
      <c r="B6387" t="s">
        <v>6364</v>
      </c>
      <c r="C6387" t="s">
        <v>277</v>
      </c>
      <c r="D6387" t="s">
        <v>40</v>
      </c>
      <c r="E6387" t="s">
        <v>40</v>
      </c>
      <c r="F6387" t="s">
        <v>41</v>
      </c>
      <c r="G6387" t="s">
        <v>40</v>
      </c>
      <c r="H6387" s="26">
        <v>28491</v>
      </c>
      <c r="I6387" t="s">
        <v>42</v>
      </c>
      <c r="J6387" t="s">
        <v>49</v>
      </c>
      <c r="K6387" t="str">
        <f>IF(Table2[[#This Row],[Basis of Material Classification (System Side)*]]="Field inspection","Yes","No")</f>
        <v>No</v>
      </c>
      <c r="N6387" t="s">
        <v>50</v>
      </c>
      <c r="O6387" t="s">
        <v>41</v>
      </c>
      <c r="P6387" s="13">
        <v>29221</v>
      </c>
      <c r="Q6387" s="16" t="str">
        <f>Table2[[#This Row],[Service Line Size (inches) (System Side)]]</f>
        <v>5/8</v>
      </c>
      <c r="R6387" t="s">
        <v>43</v>
      </c>
      <c r="S6387" t="str">
        <f>IF(Table2[[#This Row],[Basis of Material Classification (Customer Side)*]]="Field inspection","Yes","No")</f>
        <v>No</v>
      </c>
      <c r="V6387" t="s">
        <v>43</v>
      </c>
      <c r="W6387" t="s">
        <v>44</v>
      </c>
      <c r="X6387" t="s">
        <v>44</v>
      </c>
      <c r="Z6387" t="s">
        <v>45</v>
      </c>
      <c r="AA6387" t="s">
        <v>46</v>
      </c>
      <c r="AB6387" t="s">
        <v>46</v>
      </c>
      <c r="AC6387" t="s">
        <v>40</v>
      </c>
    </row>
    <row r="6388" spans="1:29" ht="14.4" x14ac:dyDescent="0.3">
      <c r="A6388">
        <v>6386</v>
      </c>
      <c r="B6388" t="s">
        <v>6365</v>
      </c>
      <c r="C6388" t="s">
        <v>277</v>
      </c>
      <c r="D6388" t="s">
        <v>40</v>
      </c>
      <c r="E6388" t="s">
        <v>40</v>
      </c>
      <c r="F6388" t="s">
        <v>41</v>
      </c>
      <c r="G6388" t="s">
        <v>40</v>
      </c>
      <c r="H6388" s="26">
        <v>35065</v>
      </c>
      <c r="I6388" t="s">
        <v>42</v>
      </c>
      <c r="J6388" t="s">
        <v>43</v>
      </c>
      <c r="K6388" t="str">
        <f>IF(Table2[[#This Row],[Basis of Material Classification (System Side)*]]="Field inspection","Yes","No")</f>
        <v>No</v>
      </c>
      <c r="N6388" t="str">
        <f>Table2[[#This Row],[Basis of Material Classification (System Side)*]]</f>
        <v>Installation date after lead ban</v>
      </c>
      <c r="O6388" t="s">
        <v>41</v>
      </c>
      <c r="P6388" s="13">
        <v>35065</v>
      </c>
      <c r="Q6388" s="16" t="str">
        <f>Table2[[#This Row],[Service Line Size (inches) (System Side)]]</f>
        <v>5/8</v>
      </c>
      <c r="R6388" t="s">
        <v>43</v>
      </c>
      <c r="S6388" t="str">
        <f>IF(Table2[[#This Row],[Basis of Material Classification (Customer Side)*]]="Field inspection","Yes","No")</f>
        <v>No</v>
      </c>
      <c r="V6388" t="s">
        <v>43</v>
      </c>
      <c r="W6388" t="s">
        <v>44</v>
      </c>
      <c r="X6388" t="s">
        <v>44</v>
      </c>
      <c r="Z6388" t="s">
        <v>45</v>
      </c>
      <c r="AA6388" t="s">
        <v>46</v>
      </c>
      <c r="AB6388" t="s">
        <v>46</v>
      </c>
      <c r="AC6388" t="s">
        <v>40</v>
      </c>
    </row>
    <row r="6389" spans="1:29" ht="14.4" x14ac:dyDescent="0.3">
      <c r="A6389">
        <v>6387</v>
      </c>
      <c r="B6389" t="s">
        <v>6366</v>
      </c>
      <c r="C6389" t="s">
        <v>277</v>
      </c>
      <c r="D6389" t="s">
        <v>40</v>
      </c>
      <c r="E6389" t="s">
        <v>40</v>
      </c>
      <c r="F6389" t="s">
        <v>41</v>
      </c>
      <c r="G6389" t="s">
        <v>40</v>
      </c>
      <c r="H6389" s="26">
        <v>27030</v>
      </c>
      <c r="I6389" t="s">
        <v>42</v>
      </c>
      <c r="J6389" t="s">
        <v>49</v>
      </c>
      <c r="K6389" t="str">
        <f>IF(Table2[[#This Row],[Basis of Material Classification (System Side)*]]="Field inspection","Yes","No")</f>
        <v>No</v>
      </c>
      <c r="N6389" t="s">
        <v>50</v>
      </c>
      <c r="O6389" t="s">
        <v>41</v>
      </c>
      <c r="P6389" s="13">
        <v>35796</v>
      </c>
      <c r="Q6389" s="16" t="str">
        <f>Table2[[#This Row],[Service Line Size (inches) (System Side)]]</f>
        <v>5/8</v>
      </c>
      <c r="R6389" t="s">
        <v>43</v>
      </c>
      <c r="S6389" t="str">
        <f>IF(Table2[[#This Row],[Basis of Material Classification (Customer Side)*]]="Field inspection","Yes","No")</f>
        <v>No</v>
      </c>
      <c r="V6389" t="s">
        <v>43</v>
      </c>
      <c r="W6389" t="s">
        <v>44</v>
      </c>
      <c r="X6389" t="s">
        <v>44</v>
      </c>
      <c r="Z6389" t="s">
        <v>45</v>
      </c>
      <c r="AA6389" t="s">
        <v>46</v>
      </c>
      <c r="AB6389" t="s">
        <v>46</v>
      </c>
      <c r="AC6389" t="s">
        <v>40</v>
      </c>
    </row>
    <row r="6390" spans="1:29" ht="14.4" x14ac:dyDescent="0.3">
      <c r="A6390">
        <v>6388</v>
      </c>
      <c r="B6390" t="s">
        <v>6367</v>
      </c>
      <c r="C6390" t="s">
        <v>277</v>
      </c>
      <c r="D6390" t="s">
        <v>40</v>
      </c>
      <c r="E6390" t="s">
        <v>40</v>
      </c>
      <c r="F6390" t="s">
        <v>41</v>
      </c>
      <c r="G6390" t="s">
        <v>40</v>
      </c>
      <c r="H6390" s="26">
        <v>32143</v>
      </c>
      <c r="I6390" t="s">
        <v>42</v>
      </c>
      <c r="J6390" t="s">
        <v>43</v>
      </c>
      <c r="K6390" t="str">
        <f>IF(Table2[[#This Row],[Basis of Material Classification (System Side)*]]="Field inspection","Yes","No")</f>
        <v>No</v>
      </c>
      <c r="N6390" t="str">
        <f>Table2[[#This Row],[Basis of Material Classification (System Side)*]]</f>
        <v>Installation date after lead ban</v>
      </c>
      <c r="O6390" t="s">
        <v>41</v>
      </c>
      <c r="P6390" s="13">
        <v>32874</v>
      </c>
      <c r="Q6390" s="16" t="str">
        <f>Table2[[#This Row],[Service Line Size (inches) (System Side)]]</f>
        <v>5/8</v>
      </c>
      <c r="R6390" t="s">
        <v>43</v>
      </c>
      <c r="S6390" t="str">
        <f>IF(Table2[[#This Row],[Basis of Material Classification (Customer Side)*]]="Field inspection","Yes","No")</f>
        <v>No</v>
      </c>
      <c r="V6390" t="s">
        <v>43</v>
      </c>
      <c r="W6390" t="s">
        <v>44</v>
      </c>
      <c r="X6390" t="s">
        <v>44</v>
      </c>
      <c r="Z6390" t="s">
        <v>45</v>
      </c>
      <c r="AA6390" t="s">
        <v>46</v>
      </c>
      <c r="AB6390" t="s">
        <v>46</v>
      </c>
      <c r="AC6390" t="s">
        <v>40</v>
      </c>
    </row>
    <row r="6391" spans="1:29" ht="14.4" x14ac:dyDescent="0.3">
      <c r="A6391">
        <v>6389</v>
      </c>
      <c r="B6391" t="s">
        <v>6368</v>
      </c>
      <c r="C6391" t="s">
        <v>277</v>
      </c>
      <c r="D6391" t="s">
        <v>40</v>
      </c>
      <c r="E6391" t="s">
        <v>40</v>
      </c>
      <c r="F6391" t="s">
        <v>41</v>
      </c>
      <c r="G6391" t="s">
        <v>40</v>
      </c>
      <c r="H6391" s="26">
        <v>31048</v>
      </c>
      <c r="I6391" t="s">
        <v>42</v>
      </c>
      <c r="J6391" t="s">
        <v>43</v>
      </c>
      <c r="K6391" t="str">
        <f>IF(Table2[[#This Row],[Basis of Material Classification (System Side)*]]="Field inspection","Yes","No")</f>
        <v>No</v>
      </c>
      <c r="N6391" t="str">
        <f>Table2[[#This Row],[Basis of Material Classification (System Side)*]]</f>
        <v>Installation date after lead ban</v>
      </c>
      <c r="O6391" t="s">
        <v>41</v>
      </c>
      <c r="P6391" s="13">
        <v>32509</v>
      </c>
      <c r="Q6391" s="16" t="str">
        <f>Table2[[#This Row],[Service Line Size (inches) (System Side)]]</f>
        <v>5/8</v>
      </c>
      <c r="R6391" t="s">
        <v>43</v>
      </c>
      <c r="S6391" t="str">
        <f>IF(Table2[[#This Row],[Basis of Material Classification (Customer Side)*]]="Field inspection","Yes","No")</f>
        <v>No</v>
      </c>
      <c r="V6391" t="s">
        <v>43</v>
      </c>
      <c r="W6391" t="s">
        <v>44</v>
      </c>
      <c r="X6391" t="s">
        <v>44</v>
      </c>
      <c r="Z6391" t="s">
        <v>45</v>
      </c>
      <c r="AA6391" t="s">
        <v>46</v>
      </c>
      <c r="AB6391" t="s">
        <v>46</v>
      </c>
      <c r="AC6391" t="s">
        <v>40</v>
      </c>
    </row>
    <row r="6392" spans="1:29" ht="14.4" x14ac:dyDescent="0.3">
      <c r="A6392">
        <v>6390</v>
      </c>
      <c r="B6392" t="s">
        <v>6369</v>
      </c>
      <c r="C6392" t="s">
        <v>277</v>
      </c>
      <c r="D6392" t="s">
        <v>40</v>
      </c>
      <c r="E6392" t="s">
        <v>40</v>
      </c>
      <c r="F6392" t="s">
        <v>41</v>
      </c>
      <c r="G6392" t="s">
        <v>40</v>
      </c>
      <c r="H6392" s="26">
        <v>27030</v>
      </c>
      <c r="I6392" t="s">
        <v>42</v>
      </c>
      <c r="J6392" t="s">
        <v>49</v>
      </c>
      <c r="K6392" t="str">
        <f>IF(Table2[[#This Row],[Basis of Material Classification (System Side)*]]="Field inspection","Yes","No")</f>
        <v>No</v>
      </c>
      <c r="N6392" t="s">
        <v>50</v>
      </c>
      <c r="O6392" t="s">
        <v>41</v>
      </c>
      <c r="P6392"/>
      <c r="Q6392" s="16" t="str">
        <f>Table2[[#This Row],[Service Line Size (inches) (System Side)]]</f>
        <v>5/8</v>
      </c>
      <c r="R6392" t="s">
        <v>49</v>
      </c>
      <c r="S6392" t="str">
        <f>IF(Table2[[#This Row],[Basis of Material Classification (Customer Side)*]]="Field inspection","Yes","No")</f>
        <v>No</v>
      </c>
      <c r="V6392" t="s">
        <v>50</v>
      </c>
      <c r="W6392" t="s">
        <v>44</v>
      </c>
      <c r="X6392" t="s">
        <v>44</v>
      </c>
      <c r="Z6392" t="s">
        <v>45</v>
      </c>
      <c r="AA6392" t="s">
        <v>46</v>
      </c>
      <c r="AB6392" t="s">
        <v>46</v>
      </c>
      <c r="AC6392" t="s">
        <v>40</v>
      </c>
    </row>
    <row r="6393" spans="1:29" ht="14.4" x14ac:dyDescent="0.3">
      <c r="A6393">
        <v>6391</v>
      </c>
      <c r="B6393" t="s">
        <v>6370</v>
      </c>
      <c r="C6393" t="s">
        <v>277</v>
      </c>
      <c r="D6393" t="s">
        <v>40</v>
      </c>
      <c r="E6393" t="s">
        <v>40</v>
      </c>
      <c r="F6393" t="s">
        <v>41</v>
      </c>
      <c r="G6393" t="s">
        <v>40</v>
      </c>
      <c r="H6393" s="26">
        <v>32143</v>
      </c>
      <c r="I6393" t="s">
        <v>42</v>
      </c>
      <c r="J6393" t="s">
        <v>43</v>
      </c>
      <c r="K6393" t="str">
        <f>IF(Table2[[#This Row],[Basis of Material Classification (System Side)*]]="Field inspection","Yes","No")</f>
        <v>No</v>
      </c>
      <c r="N6393" t="str">
        <f>Table2[[#This Row],[Basis of Material Classification (System Side)*]]</f>
        <v>Installation date after lead ban</v>
      </c>
      <c r="O6393" t="s">
        <v>41</v>
      </c>
      <c r="P6393" s="13">
        <v>31778</v>
      </c>
      <c r="Q6393" s="16" t="str">
        <f>Table2[[#This Row],[Service Line Size (inches) (System Side)]]</f>
        <v>5/8</v>
      </c>
      <c r="R6393" t="s">
        <v>43</v>
      </c>
      <c r="S6393" t="str">
        <f>IF(Table2[[#This Row],[Basis of Material Classification (Customer Side)*]]="Field inspection","Yes","No")</f>
        <v>No</v>
      </c>
      <c r="V6393" t="s">
        <v>43</v>
      </c>
      <c r="W6393" t="s">
        <v>44</v>
      </c>
      <c r="X6393" t="s">
        <v>44</v>
      </c>
      <c r="Z6393" t="s">
        <v>45</v>
      </c>
      <c r="AA6393" t="s">
        <v>46</v>
      </c>
      <c r="AB6393" t="s">
        <v>46</v>
      </c>
      <c r="AC6393" t="s">
        <v>40</v>
      </c>
    </row>
    <row r="6394" spans="1:29" ht="14.4" x14ac:dyDescent="0.3">
      <c r="A6394">
        <v>6392</v>
      </c>
      <c r="B6394" t="s">
        <v>6371</v>
      </c>
      <c r="C6394" t="s">
        <v>277</v>
      </c>
      <c r="D6394" t="s">
        <v>40</v>
      </c>
      <c r="E6394" t="s">
        <v>40</v>
      </c>
      <c r="F6394" t="s">
        <v>41</v>
      </c>
      <c r="G6394" t="s">
        <v>40</v>
      </c>
      <c r="H6394" s="26">
        <v>24108</v>
      </c>
      <c r="I6394" t="s">
        <v>42</v>
      </c>
      <c r="J6394" t="s">
        <v>49</v>
      </c>
      <c r="K6394" t="str">
        <f>IF(Table2[[#This Row],[Basis of Material Classification (System Side)*]]="Field inspection","Yes","No")</f>
        <v>No</v>
      </c>
      <c r="N6394" t="s">
        <v>50</v>
      </c>
      <c r="O6394" t="s">
        <v>41</v>
      </c>
      <c r="P6394" s="13">
        <v>29221</v>
      </c>
      <c r="Q6394" s="16" t="str">
        <f>Table2[[#This Row],[Service Line Size (inches) (System Side)]]</f>
        <v>5/8</v>
      </c>
      <c r="R6394" t="s">
        <v>43</v>
      </c>
      <c r="S6394" t="str">
        <f>IF(Table2[[#This Row],[Basis of Material Classification (Customer Side)*]]="Field inspection","Yes","No")</f>
        <v>No</v>
      </c>
      <c r="V6394" t="s">
        <v>43</v>
      </c>
      <c r="W6394" t="s">
        <v>44</v>
      </c>
      <c r="X6394" t="s">
        <v>44</v>
      </c>
      <c r="Z6394" t="s">
        <v>58</v>
      </c>
      <c r="AA6394" t="s">
        <v>46</v>
      </c>
      <c r="AB6394" t="s">
        <v>46</v>
      </c>
      <c r="AC6394" t="s">
        <v>40</v>
      </c>
    </row>
    <row r="6395" spans="1:29" ht="14.4" x14ac:dyDescent="0.3">
      <c r="A6395">
        <v>6393</v>
      </c>
      <c r="B6395" t="s">
        <v>6372</v>
      </c>
      <c r="C6395" t="s">
        <v>277</v>
      </c>
      <c r="D6395" t="s">
        <v>48</v>
      </c>
      <c r="E6395" t="s">
        <v>40</v>
      </c>
      <c r="F6395" t="s">
        <v>41</v>
      </c>
      <c r="G6395" t="s">
        <v>40</v>
      </c>
      <c r="H6395" s="26">
        <v>28126</v>
      </c>
      <c r="I6395" t="s">
        <v>42</v>
      </c>
      <c r="J6395" t="s">
        <v>49</v>
      </c>
      <c r="K6395" t="str">
        <f>IF(Table2[[#This Row],[Basis of Material Classification (System Side)*]]="Field inspection","Yes","No")</f>
        <v>No</v>
      </c>
      <c r="N6395" t="s">
        <v>50</v>
      </c>
      <c r="O6395" t="s">
        <v>41</v>
      </c>
      <c r="P6395" s="13">
        <v>35796</v>
      </c>
      <c r="Q6395" s="16" t="str">
        <f>Table2[[#This Row],[Service Line Size (inches) (System Side)]]</f>
        <v>5/8</v>
      </c>
      <c r="R6395" t="s">
        <v>43</v>
      </c>
      <c r="S6395" t="str">
        <f>IF(Table2[[#This Row],[Basis of Material Classification (Customer Side)*]]="Field inspection","Yes","No")</f>
        <v>No</v>
      </c>
      <c r="V6395" t="s">
        <v>43</v>
      </c>
      <c r="W6395" t="s">
        <v>44</v>
      </c>
      <c r="X6395" t="s">
        <v>44</v>
      </c>
      <c r="Z6395" t="s">
        <v>51</v>
      </c>
      <c r="AA6395" t="s">
        <v>46</v>
      </c>
      <c r="AB6395" t="s">
        <v>46</v>
      </c>
      <c r="AC6395" t="s">
        <v>40</v>
      </c>
    </row>
    <row r="6396" spans="1:29" ht="14.4" x14ac:dyDescent="0.3">
      <c r="A6396">
        <v>6394</v>
      </c>
      <c r="B6396" t="s">
        <v>6373</v>
      </c>
      <c r="C6396" t="s">
        <v>277</v>
      </c>
      <c r="D6396" t="s">
        <v>40</v>
      </c>
      <c r="E6396" t="s">
        <v>40</v>
      </c>
      <c r="F6396" t="s">
        <v>41</v>
      </c>
      <c r="G6396" t="s">
        <v>40</v>
      </c>
      <c r="H6396" s="26">
        <v>41640</v>
      </c>
      <c r="I6396" t="s">
        <v>42</v>
      </c>
      <c r="J6396" t="s">
        <v>43</v>
      </c>
      <c r="K6396" t="str">
        <f>IF(Table2[[#This Row],[Basis of Material Classification (System Side)*]]="Field inspection","Yes","No")</f>
        <v>No</v>
      </c>
      <c r="N6396" t="str">
        <f>Table2[[#This Row],[Basis of Material Classification (System Side)*]]</f>
        <v>Installation date after lead ban</v>
      </c>
      <c r="O6396" t="s">
        <v>41</v>
      </c>
      <c r="P6396" s="13">
        <v>34335</v>
      </c>
      <c r="Q6396" s="16" t="str">
        <f>Table2[[#This Row],[Service Line Size (inches) (System Side)]]</f>
        <v>5/8</v>
      </c>
      <c r="R6396" t="s">
        <v>43</v>
      </c>
      <c r="S6396" t="str">
        <f>IF(Table2[[#This Row],[Basis of Material Classification (Customer Side)*]]="Field inspection","Yes","No")</f>
        <v>No</v>
      </c>
      <c r="V6396" t="s">
        <v>43</v>
      </c>
      <c r="W6396" t="s">
        <v>44</v>
      </c>
      <c r="X6396" t="s">
        <v>44</v>
      </c>
      <c r="Z6396" t="s">
        <v>45</v>
      </c>
      <c r="AA6396" t="s">
        <v>46</v>
      </c>
      <c r="AB6396" t="s">
        <v>46</v>
      </c>
      <c r="AC6396" t="s">
        <v>40</v>
      </c>
    </row>
    <row r="6397" spans="1:29" ht="14.4" x14ac:dyDescent="0.3">
      <c r="A6397">
        <v>6395</v>
      </c>
      <c r="B6397" t="s">
        <v>6374</v>
      </c>
      <c r="C6397" t="s">
        <v>277</v>
      </c>
      <c r="D6397" t="s">
        <v>40</v>
      </c>
      <c r="E6397" t="s">
        <v>40</v>
      </c>
      <c r="F6397" t="s">
        <v>41</v>
      </c>
      <c r="G6397" t="s">
        <v>40</v>
      </c>
      <c r="H6397" s="26">
        <v>35065</v>
      </c>
      <c r="I6397" t="s">
        <v>42</v>
      </c>
      <c r="J6397" t="s">
        <v>43</v>
      </c>
      <c r="K6397" t="str">
        <f>IF(Table2[[#This Row],[Basis of Material Classification (System Side)*]]="Field inspection","Yes","No")</f>
        <v>No</v>
      </c>
      <c r="N6397" t="str">
        <f>Table2[[#This Row],[Basis of Material Classification (System Side)*]]</f>
        <v>Installation date after lead ban</v>
      </c>
      <c r="O6397" t="s">
        <v>41</v>
      </c>
      <c r="P6397" s="13">
        <v>35796</v>
      </c>
      <c r="Q6397" s="16" t="str">
        <f>Table2[[#This Row],[Service Line Size (inches) (System Side)]]</f>
        <v>5/8</v>
      </c>
      <c r="R6397" t="s">
        <v>43</v>
      </c>
      <c r="S6397" t="str">
        <f>IF(Table2[[#This Row],[Basis of Material Classification (Customer Side)*]]="Field inspection","Yes","No")</f>
        <v>No</v>
      </c>
      <c r="V6397" t="s">
        <v>43</v>
      </c>
      <c r="W6397" t="s">
        <v>44</v>
      </c>
      <c r="X6397" t="s">
        <v>44</v>
      </c>
      <c r="Z6397" t="s">
        <v>45</v>
      </c>
      <c r="AA6397" t="s">
        <v>46</v>
      </c>
      <c r="AB6397" t="s">
        <v>46</v>
      </c>
      <c r="AC6397" t="s">
        <v>40</v>
      </c>
    </row>
    <row r="6398" spans="1:29" ht="14.4" x14ac:dyDescent="0.3">
      <c r="A6398">
        <v>6396</v>
      </c>
      <c r="B6398" t="s">
        <v>6375</v>
      </c>
      <c r="C6398" t="s">
        <v>277</v>
      </c>
      <c r="D6398" t="s">
        <v>40</v>
      </c>
      <c r="E6398" t="s">
        <v>40</v>
      </c>
      <c r="F6398" t="s">
        <v>53</v>
      </c>
      <c r="G6398" t="s">
        <v>40</v>
      </c>
      <c r="H6398" s="26">
        <v>38353</v>
      </c>
      <c r="I6398" t="s">
        <v>54</v>
      </c>
      <c r="J6398" t="s">
        <v>55</v>
      </c>
      <c r="K6398" t="str">
        <f>IF(Table2[[#This Row],[Basis of Material Classification (System Side)*]]="Field inspection","Yes","No")</f>
        <v>No</v>
      </c>
      <c r="O6398" t="s">
        <v>41</v>
      </c>
      <c r="P6398" s="13">
        <v>38353</v>
      </c>
      <c r="Q6398" s="16" t="str">
        <f>Table2[[#This Row],[Service Line Size (inches) (System Side)]]</f>
        <v>3/4</v>
      </c>
      <c r="R6398" t="s">
        <v>43</v>
      </c>
      <c r="S6398" t="str">
        <f>IF(Table2[[#This Row],[Basis of Material Classification (Customer Side)*]]="Field inspection","Yes","No")</f>
        <v>No</v>
      </c>
      <c r="V6398" t="s">
        <v>43</v>
      </c>
      <c r="W6398" t="s">
        <v>44</v>
      </c>
      <c r="X6398" t="s">
        <v>44</v>
      </c>
      <c r="Z6398" t="s">
        <v>45</v>
      </c>
      <c r="AA6398" t="s">
        <v>46</v>
      </c>
      <c r="AB6398" t="s">
        <v>46</v>
      </c>
      <c r="AC6398" t="s">
        <v>40</v>
      </c>
    </row>
    <row r="6399" spans="1:29" ht="14.4" x14ac:dyDescent="0.3">
      <c r="A6399">
        <v>6397</v>
      </c>
      <c r="B6399" t="s">
        <v>6376</v>
      </c>
      <c r="C6399" t="s">
        <v>277</v>
      </c>
      <c r="D6399" t="s">
        <v>40</v>
      </c>
      <c r="E6399" t="s">
        <v>40</v>
      </c>
      <c r="F6399" t="s">
        <v>41</v>
      </c>
      <c r="G6399" t="s">
        <v>40</v>
      </c>
      <c r="H6399" s="26">
        <v>37987</v>
      </c>
      <c r="I6399" t="s">
        <v>42</v>
      </c>
      <c r="J6399" t="s">
        <v>43</v>
      </c>
      <c r="K6399" t="str">
        <f>IF(Table2[[#This Row],[Basis of Material Classification (System Side)*]]="Field inspection","Yes","No")</f>
        <v>No</v>
      </c>
      <c r="N6399" t="str">
        <f>Table2[[#This Row],[Basis of Material Classification (System Side)*]]</f>
        <v>Installation date after lead ban</v>
      </c>
      <c r="O6399" t="s">
        <v>41</v>
      </c>
      <c r="P6399" s="13">
        <v>38353</v>
      </c>
      <c r="Q6399" s="16" t="str">
        <f>Table2[[#This Row],[Service Line Size (inches) (System Side)]]</f>
        <v>5/8</v>
      </c>
      <c r="R6399" t="s">
        <v>43</v>
      </c>
      <c r="S6399" t="str">
        <f>IF(Table2[[#This Row],[Basis of Material Classification (Customer Side)*]]="Field inspection","Yes","No")</f>
        <v>No</v>
      </c>
      <c r="V6399" t="s">
        <v>43</v>
      </c>
      <c r="W6399" t="s">
        <v>44</v>
      </c>
      <c r="X6399" t="s">
        <v>44</v>
      </c>
      <c r="Z6399" t="s">
        <v>45</v>
      </c>
      <c r="AA6399" t="s">
        <v>46</v>
      </c>
      <c r="AB6399" t="s">
        <v>46</v>
      </c>
      <c r="AC6399" t="s">
        <v>40</v>
      </c>
    </row>
    <row r="6400" spans="1:29" ht="14.4" x14ac:dyDescent="0.3">
      <c r="A6400">
        <v>6398</v>
      </c>
      <c r="B6400" t="s">
        <v>6377</v>
      </c>
      <c r="C6400" t="s">
        <v>277</v>
      </c>
      <c r="D6400" t="s">
        <v>40</v>
      </c>
      <c r="E6400" t="s">
        <v>40</v>
      </c>
      <c r="F6400" t="s">
        <v>41</v>
      </c>
      <c r="G6400" t="s">
        <v>40</v>
      </c>
      <c r="H6400" s="26">
        <v>35065</v>
      </c>
      <c r="I6400" t="s">
        <v>42</v>
      </c>
      <c r="J6400" t="s">
        <v>43</v>
      </c>
      <c r="K6400" t="str">
        <f>IF(Table2[[#This Row],[Basis of Material Classification (System Side)*]]="Field inspection","Yes","No")</f>
        <v>No</v>
      </c>
      <c r="N6400" t="str">
        <f>Table2[[#This Row],[Basis of Material Classification (System Side)*]]</f>
        <v>Installation date after lead ban</v>
      </c>
      <c r="O6400" t="s">
        <v>41</v>
      </c>
      <c r="P6400" s="13">
        <v>36526</v>
      </c>
      <c r="Q6400" s="16" t="str">
        <f>Table2[[#This Row],[Service Line Size (inches) (System Side)]]</f>
        <v>5/8</v>
      </c>
      <c r="R6400" t="s">
        <v>43</v>
      </c>
      <c r="S6400" t="str">
        <f>IF(Table2[[#This Row],[Basis of Material Classification (Customer Side)*]]="Field inspection","Yes","No")</f>
        <v>No</v>
      </c>
      <c r="V6400" t="s">
        <v>43</v>
      </c>
      <c r="W6400" t="s">
        <v>44</v>
      </c>
      <c r="X6400" t="s">
        <v>44</v>
      </c>
      <c r="Z6400" t="s">
        <v>45</v>
      </c>
      <c r="AA6400" t="s">
        <v>46</v>
      </c>
      <c r="AB6400" t="s">
        <v>46</v>
      </c>
      <c r="AC6400" t="s">
        <v>40</v>
      </c>
    </row>
    <row r="6401" spans="1:29" ht="14.4" x14ac:dyDescent="0.3">
      <c r="A6401">
        <v>6399</v>
      </c>
      <c r="B6401" t="s">
        <v>6378</v>
      </c>
      <c r="C6401" t="s">
        <v>277</v>
      </c>
      <c r="D6401" t="s">
        <v>40</v>
      </c>
      <c r="E6401" t="s">
        <v>40</v>
      </c>
      <c r="F6401" t="s">
        <v>41</v>
      </c>
      <c r="G6401" t="s">
        <v>40</v>
      </c>
      <c r="H6401" s="26">
        <v>21186</v>
      </c>
      <c r="I6401" t="s">
        <v>42</v>
      </c>
      <c r="J6401" t="s">
        <v>49</v>
      </c>
      <c r="K6401" t="str">
        <f>IF(Table2[[#This Row],[Basis of Material Classification (System Side)*]]="Field inspection","Yes","No")</f>
        <v>No</v>
      </c>
      <c r="N6401" t="s">
        <v>50</v>
      </c>
      <c r="O6401" t="s">
        <v>41</v>
      </c>
      <c r="P6401" s="13">
        <v>31048</v>
      </c>
      <c r="Q6401" s="16" t="str">
        <f>Table2[[#This Row],[Service Line Size (inches) (System Side)]]</f>
        <v>5/8</v>
      </c>
      <c r="R6401" t="s">
        <v>43</v>
      </c>
      <c r="S6401" t="str">
        <f>IF(Table2[[#This Row],[Basis of Material Classification (Customer Side)*]]="Field inspection","Yes","No")</f>
        <v>No</v>
      </c>
      <c r="V6401" t="s">
        <v>43</v>
      </c>
      <c r="W6401" t="s">
        <v>44</v>
      </c>
      <c r="X6401" t="s">
        <v>44</v>
      </c>
      <c r="Z6401" t="s">
        <v>45</v>
      </c>
      <c r="AA6401" t="s">
        <v>46</v>
      </c>
      <c r="AB6401" t="s">
        <v>46</v>
      </c>
      <c r="AC6401" t="s">
        <v>40</v>
      </c>
    </row>
    <row r="6402" spans="1:29" ht="14.4" x14ac:dyDescent="0.3">
      <c r="A6402">
        <v>6400</v>
      </c>
      <c r="B6402" t="s">
        <v>6379</v>
      </c>
      <c r="C6402" t="s">
        <v>277</v>
      </c>
      <c r="D6402" t="s">
        <v>40</v>
      </c>
      <c r="E6402" t="s">
        <v>40</v>
      </c>
      <c r="F6402" t="s">
        <v>41</v>
      </c>
      <c r="G6402" t="s">
        <v>40</v>
      </c>
      <c r="H6402" s="26">
        <v>37622</v>
      </c>
      <c r="I6402" t="s">
        <v>42</v>
      </c>
      <c r="J6402" t="s">
        <v>43</v>
      </c>
      <c r="K6402" t="str">
        <f>IF(Table2[[#This Row],[Basis of Material Classification (System Side)*]]="Field inspection","Yes","No")</f>
        <v>No</v>
      </c>
      <c r="N6402" t="str">
        <f>Table2[[#This Row],[Basis of Material Classification (System Side)*]]</f>
        <v>Installation date after lead ban</v>
      </c>
      <c r="O6402" t="s">
        <v>41</v>
      </c>
      <c r="P6402" s="13">
        <v>38353</v>
      </c>
      <c r="Q6402" s="16" t="str">
        <f>Table2[[#This Row],[Service Line Size (inches) (System Side)]]</f>
        <v>5/8</v>
      </c>
      <c r="R6402" t="s">
        <v>43</v>
      </c>
      <c r="S6402" t="str">
        <f>IF(Table2[[#This Row],[Basis of Material Classification (Customer Side)*]]="Field inspection","Yes","No")</f>
        <v>No</v>
      </c>
      <c r="V6402" t="s">
        <v>43</v>
      </c>
      <c r="W6402" t="s">
        <v>44</v>
      </c>
      <c r="X6402" t="s">
        <v>44</v>
      </c>
      <c r="Z6402" t="s">
        <v>45</v>
      </c>
      <c r="AA6402" t="s">
        <v>46</v>
      </c>
      <c r="AB6402" t="s">
        <v>46</v>
      </c>
      <c r="AC6402" t="s">
        <v>40</v>
      </c>
    </row>
    <row r="6403" spans="1:29" ht="14.4" x14ac:dyDescent="0.3">
      <c r="A6403">
        <v>6401</v>
      </c>
      <c r="B6403" t="s">
        <v>6380</v>
      </c>
      <c r="C6403" t="s">
        <v>277</v>
      </c>
      <c r="D6403" t="s">
        <v>40</v>
      </c>
      <c r="E6403" t="s">
        <v>40</v>
      </c>
      <c r="F6403" t="s">
        <v>53</v>
      </c>
      <c r="G6403" t="s">
        <v>40</v>
      </c>
      <c r="H6403" s="26">
        <v>31778</v>
      </c>
      <c r="I6403" t="s">
        <v>54</v>
      </c>
      <c r="J6403" t="s">
        <v>55</v>
      </c>
      <c r="K6403" t="str">
        <f>IF(Table2[[#This Row],[Basis of Material Classification (System Side)*]]="Field inspection","Yes","No")</f>
        <v>No</v>
      </c>
      <c r="O6403" t="s">
        <v>41</v>
      </c>
      <c r="P6403" s="13">
        <v>34700</v>
      </c>
      <c r="Q6403" s="16" t="str">
        <f>Table2[[#This Row],[Service Line Size (inches) (System Side)]]</f>
        <v>3/4</v>
      </c>
      <c r="R6403" t="s">
        <v>43</v>
      </c>
      <c r="S6403" t="str">
        <f>IF(Table2[[#This Row],[Basis of Material Classification (Customer Side)*]]="Field inspection","Yes","No")</f>
        <v>No</v>
      </c>
      <c r="V6403" t="s">
        <v>43</v>
      </c>
      <c r="W6403" t="s">
        <v>44</v>
      </c>
      <c r="X6403" t="s">
        <v>44</v>
      </c>
      <c r="Z6403" t="s">
        <v>45</v>
      </c>
      <c r="AA6403" t="s">
        <v>46</v>
      </c>
      <c r="AB6403" t="s">
        <v>46</v>
      </c>
      <c r="AC6403" t="s">
        <v>40</v>
      </c>
    </row>
    <row r="6404" spans="1:29" ht="14.4" x14ac:dyDescent="0.3">
      <c r="A6404">
        <v>6402</v>
      </c>
      <c r="B6404" t="s">
        <v>6381</v>
      </c>
      <c r="C6404" t="s">
        <v>277</v>
      </c>
      <c r="D6404" t="s">
        <v>40</v>
      </c>
      <c r="E6404" t="s">
        <v>40</v>
      </c>
      <c r="F6404" t="s">
        <v>41</v>
      </c>
      <c r="G6404" t="s">
        <v>40</v>
      </c>
      <c r="H6404" s="26">
        <v>37622</v>
      </c>
      <c r="I6404" t="s">
        <v>42</v>
      </c>
      <c r="J6404" t="s">
        <v>43</v>
      </c>
      <c r="K6404" t="str">
        <f>IF(Table2[[#This Row],[Basis of Material Classification (System Side)*]]="Field inspection","Yes","No")</f>
        <v>No</v>
      </c>
      <c r="N6404" t="str">
        <f>Table2[[#This Row],[Basis of Material Classification (System Side)*]]</f>
        <v>Installation date after lead ban</v>
      </c>
      <c r="O6404" t="s">
        <v>41</v>
      </c>
      <c r="P6404" s="13">
        <v>38353</v>
      </c>
      <c r="Q6404" s="16" t="str">
        <f>Table2[[#This Row],[Service Line Size (inches) (System Side)]]</f>
        <v>5/8</v>
      </c>
      <c r="R6404" t="s">
        <v>43</v>
      </c>
      <c r="S6404" t="str">
        <f>IF(Table2[[#This Row],[Basis of Material Classification (Customer Side)*]]="Field inspection","Yes","No")</f>
        <v>No</v>
      </c>
      <c r="V6404" t="s">
        <v>43</v>
      </c>
      <c r="W6404" t="s">
        <v>44</v>
      </c>
      <c r="X6404" t="s">
        <v>44</v>
      </c>
      <c r="Z6404" t="s">
        <v>45</v>
      </c>
      <c r="AA6404" t="s">
        <v>46</v>
      </c>
      <c r="AB6404" t="s">
        <v>46</v>
      </c>
      <c r="AC6404" t="s">
        <v>40</v>
      </c>
    </row>
    <row r="6405" spans="1:29" ht="14.4" x14ac:dyDescent="0.3">
      <c r="A6405">
        <v>6403</v>
      </c>
      <c r="B6405" t="s">
        <v>6382</v>
      </c>
      <c r="C6405" t="s">
        <v>277</v>
      </c>
      <c r="D6405" t="s">
        <v>40</v>
      </c>
      <c r="E6405" t="s">
        <v>40</v>
      </c>
      <c r="F6405" t="s">
        <v>41</v>
      </c>
      <c r="G6405" t="s">
        <v>40</v>
      </c>
      <c r="H6405" s="26">
        <v>27030</v>
      </c>
      <c r="I6405" t="s">
        <v>42</v>
      </c>
      <c r="J6405" t="s">
        <v>49</v>
      </c>
      <c r="K6405" t="str">
        <f>IF(Table2[[#This Row],[Basis of Material Classification (System Side)*]]="Field inspection","Yes","No")</f>
        <v>No</v>
      </c>
      <c r="N6405" t="s">
        <v>50</v>
      </c>
      <c r="O6405" t="s">
        <v>41</v>
      </c>
      <c r="P6405" s="13">
        <v>23743</v>
      </c>
      <c r="Q6405" s="16" t="str">
        <f>Table2[[#This Row],[Service Line Size (inches) (System Side)]]</f>
        <v>5/8</v>
      </c>
      <c r="R6405" t="s">
        <v>49</v>
      </c>
      <c r="S6405" t="str">
        <f>IF(Table2[[#This Row],[Basis of Material Classification (Customer Side)*]]="Field inspection","Yes","No")</f>
        <v>No</v>
      </c>
      <c r="V6405" t="s">
        <v>50</v>
      </c>
      <c r="W6405" t="s">
        <v>44</v>
      </c>
      <c r="X6405" t="s">
        <v>44</v>
      </c>
      <c r="Z6405" t="s">
        <v>45</v>
      </c>
      <c r="AA6405" t="s">
        <v>46</v>
      </c>
      <c r="AB6405" t="s">
        <v>46</v>
      </c>
      <c r="AC6405" t="s">
        <v>40</v>
      </c>
    </row>
    <row r="6406" spans="1:29" ht="14.4" x14ac:dyDescent="0.3">
      <c r="A6406">
        <v>6404</v>
      </c>
      <c r="B6406" t="s">
        <v>6383</v>
      </c>
      <c r="C6406" t="s">
        <v>277</v>
      </c>
      <c r="D6406" t="s">
        <v>40</v>
      </c>
      <c r="E6406" t="s">
        <v>40</v>
      </c>
      <c r="F6406" t="s">
        <v>41</v>
      </c>
      <c r="G6406" t="s">
        <v>40</v>
      </c>
      <c r="H6406" s="26">
        <v>37622</v>
      </c>
      <c r="I6406" t="s">
        <v>42</v>
      </c>
      <c r="J6406" t="s">
        <v>43</v>
      </c>
      <c r="K6406" t="str">
        <f>IF(Table2[[#This Row],[Basis of Material Classification (System Side)*]]="Field inspection","Yes","No")</f>
        <v>No</v>
      </c>
      <c r="N6406" t="str">
        <f>Table2[[#This Row],[Basis of Material Classification (System Side)*]]</f>
        <v>Installation date after lead ban</v>
      </c>
      <c r="O6406" t="s">
        <v>41</v>
      </c>
      <c r="P6406" s="13">
        <v>38353</v>
      </c>
      <c r="Q6406" s="16" t="str">
        <f>Table2[[#This Row],[Service Line Size (inches) (System Side)]]</f>
        <v>5/8</v>
      </c>
      <c r="R6406" t="s">
        <v>43</v>
      </c>
      <c r="S6406" t="str">
        <f>IF(Table2[[#This Row],[Basis of Material Classification (Customer Side)*]]="Field inspection","Yes","No")</f>
        <v>No</v>
      </c>
      <c r="V6406" t="s">
        <v>43</v>
      </c>
      <c r="W6406" t="s">
        <v>44</v>
      </c>
      <c r="X6406" t="s">
        <v>44</v>
      </c>
      <c r="Z6406" t="s">
        <v>45</v>
      </c>
      <c r="AA6406" t="s">
        <v>46</v>
      </c>
      <c r="AB6406" t="s">
        <v>46</v>
      </c>
      <c r="AC6406" t="s">
        <v>40</v>
      </c>
    </row>
    <row r="6407" spans="1:29" ht="14.4" x14ac:dyDescent="0.3">
      <c r="A6407">
        <v>6405</v>
      </c>
      <c r="B6407" t="s">
        <v>6384</v>
      </c>
      <c r="C6407" t="s">
        <v>277</v>
      </c>
      <c r="D6407" t="s">
        <v>40</v>
      </c>
      <c r="E6407" t="s">
        <v>40</v>
      </c>
      <c r="F6407" t="s">
        <v>41</v>
      </c>
      <c r="G6407" t="s">
        <v>40</v>
      </c>
      <c r="H6407" s="26">
        <v>28491</v>
      </c>
      <c r="I6407" t="s">
        <v>42</v>
      </c>
      <c r="J6407" t="s">
        <v>49</v>
      </c>
      <c r="K6407" t="str">
        <f>IF(Table2[[#This Row],[Basis of Material Classification (System Side)*]]="Field inspection","Yes","No")</f>
        <v>No</v>
      </c>
      <c r="N6407" t="s">
        <v>50</v>
      </c>
      <c r="O6407" t="s">
        <v>41</v>
      </c>
      <c r="P6407" s="13">
        <v>29221</v>
      </c>
      <c r="Q6407" s="16" t="str">
        <f>Table2[[#This Row],[Service Line Size (inches) (System Side)]]</f>
        <v>5/8</v>
      </c>
      <c r="R6407" t="s">
        <v>43</v>
      </c>
      <c r="S6407" t="str">
        <f>IF(Table2[[#This Row],[Basis of Material Classification (Customer Side)*]]="Field inspection","Yes","No")</f>
        <v>No</v>
      </c>
      <c r="V6407" t="s">
        <v>43</v>
      </c>
      <c r="W6407" t="s">
        <v>44</v>
      </c>
      <c r="X6407" t="s">
        <v>44</v>
      </c>
      <c r="Z6407" t="s">
        <v>45</v>
      </c>
      <c r="AA6407" t="s">
        <v>46</v>
      </c>
      <c r="AB6407" t="s">
        <v>46</v>
      </c>
      <c r="AC6407" t="s">
        <v>40</v>
      </c>
    </row>
    <row r="6408" spans="1:29" ht="14.4" x14ac:dyDescent="0.3">
      <c r="A6408">
        <v>6406</v>
      </c>
      <c r="B6408" t="s">
        <v>6385</v>
      </c>
      <c r="C6408" t="s">
        <v>277</v>
      </c>
      <c r="D6408" t="s">
        <v>40</v>
      </c>
      <c r="E6408" t="s">
        <v>40</v>
      </c>
      <c r="F6408" t="s">
        <v>41</v>
      </c>
      <c r="G6408" t="s">
        <v>40</v>
      </c>
      <c r="H6408" s="26">
        <v>31413</v>
      </c>
      <c r="I6408" t="s">
        <v>42</v>
      </c>
      <c r="J6408" t="s">
        <v>43</v>
      </c>
      <c r="K6408" t="str">
        <f>IF(Table2[[#This Row],[Basis of Material Classification (System Side)*]]="Field inspection","Yes","No")</f>
        <v>No</v>
      </c>
      <c r="N6408" t="str">
        <f>Table2[[#This Row],[Basis of Material Classification (System Side)*]]</f>
        <v>Installation date after lead ban</v>
      </c>
      <c r="O6408" t="s">
        <v>41</v>
      </c>
      <c r="P6408" s="13">
        <v>31778</v>
      </c>
      <c r="Q6408" s="16" t="str">
        <f>Table2[[#This Row],[Service Line Size (inches) (System Side)]]</f>
        <v>5/8</v>
      </c>
      <c r="R6408" t="s">
        <v>43</v>
      </c>
      <c r="S6408" t="str">
        <f>IF(Table2[[#This Row],[Basis of Material Classification (Customer Side)*]]="Field inspection","Yes","No")</f>
        <v>No</v>
      </c>
      <c r="V6408" t="s">
        <v>43</v>
      </c>
      <c r="W6408" t="s">
        <v>44</v>
      </c>
      <c r="X6408" t="s">
        <v>44</v>
      </c>
      <c r="Z6408" t="s">
        <v>45</v>
      </c>
      <c r="AA6408" t="s">
        <v>46</v>
      </c>
      <c r="AB6408" t="s">
        <v>46</v>
      </c>
      <c r="AC6408" t="s">
        <v>40</v>
      </c>
    </row>
    <row r="6409" spans="1:29" ht="14.4" x14ac:dyDescent="0.3">
      <c r="A6409">
        <v>6407</v>
      </c>
      <c r="B6409" t="s">
        <v>6386</v>
      </c>
      <c r="C6409" t="s">
        <v>277</v>
      </c>
      <c r="D6409" t="s">
        <v>40</v>
      </c>
      <c r="E6409" t="s">
        <v>40</v>
      </c>
      <c r="F6409" t="s">
        <v>41</v>
      </c>
      <c r="G6409" t="s">
        <v>40</v>
      </c>
      <c r="H6409" s="26">
        <v>33604</v>
      </c>
      <c r="I6409" t="s">
        <v>42</v>
      </c>
      <c r="J6409" t="s">
        <v>43</v>
      </c>
      <c r="K6409" t="str">
        <f>IF(Table2[[#This Row],[Basis of Material Classification (System Side)*]]="Field inspection","Yes","No")</f>
        <v>No</v>
      </c>
      <c r="N6409" t="str">
        <f>Table2[[#This Row],[Basis of Material Classification (System Side)*]]</f>
        <v>Installation date after lead ban</v>
      </c>
      <c r="O6409" t="s">
        <v>41</v>
      </c>
      <c r="P6409" s="13">
        <v>34335</v>
      </c>
      <c r="Q6409" s="16" t="str">
        <f>Table2[[#This Row],[Service Line Size (inches) (System Side)]]</f>
        <v>5/8</v>
      </c>
      <c r="R6409" t="s">
        <v>43</v>
      </c>
      <c r="S6409" t="str">
        <f>IF(Table2[[#This Row],[Basis of Material Classification (Customer Side)*]]="Field inspection","Yes","No")</f>
        <v>No</v>
      </c>
      <c r="V6409" t="s">
        <v>43</v>
      </c>
      <c r="W6409" t="s">
        <v>44</v>
      </c>
      <c r="X6409" t="s">
        <v>44</v>
      </c>
      <c r="Z6409" t="s">
        <v>45</v>
      </c>
      <c r="AA6409" t="s">
        <v>46</v>
      </c>
      <c r="AB6409" t="s">
        <v>46</v>
      </c>
      <c r="AC6409" t="s">
        <v>40</v>
      </c>
    </row>
    <row r="6410" spans="1:29" ht="14.4" x14ac:dyDescent="0.3">
      <c r="A6410">
        <v>6408</v>
      </c>
      <c r="B6410" t="s">
        <v>6387</v>
      </c>
      <c r="C6410" t="s">
        <v>277</v>
      </c>
      <c r="D6410" t="s">
        <v>40</v>
      </c>
      <c r="E6410" t="s">
        <v>40</v>
      </c>
      <c r="F6410" t="s">
        <v>41</v>
      </c>
      <c r="G6410" t="s">
        <v>40</v>
      </c>
      <c r="H6410" s="26">
        <v>34335</v>
      </c>
      <c r="I6410" t="s">
        <v>42</v>
      </c>
      <c r="J6410" t="s">
        <v>43</v>
      </c>
      <c r="K6410" t="str">
        <f>IF(Table2[[#This Row],[Basis of Material Classification (System Side)*]]="Field inspection","Yes","No")</f>
        <v>No</v>
      </c>
      <c r="N6410" t="str">
        <f>Table2[[#This Row],[Basis of Material Classification (System Side)*]]</f>
        <v>Installation date after lead ban</v>
      </c>
      <c r="O6410" t="s">
        <v>41</v>
      </c>
      <c r="P6410" s="13">
        <v>35065</v>
      </c>
      <c r="Q6410" s="16" t="str">
        <f>Table2[[#This Row],[Service Line Size (inches) (System Side)]]</f>
        <v>5/8</v>
      </c>
      <c r="R6410" t="s">
        <v>43</v>
      </c>
      <c r="S6410" t="str">
        <f>IF(Table2[[#This Row],[Basis of Material Classification (Customer Side)*]]="Field inspection","Yes","No")</f>
        <v>No</v>
      </c>
      <c r="V6410" t="s">
        <v>43</v>
      </c>
      <c r="W6410" t="s">
        <v>44</v>
      </c>
      <c r="X6410" t="s">
        <v>44</v>
      </c>
      <c r="Z6410" t="s">
        <v>45</v>
      </c>
      <c r="AA6410" t="s">
        <v>46</v>
      </c>
      <c r="AB6410" t="s">
        <v>46</v>
      </c>
      <c r="AC6410" t="s">
        <v>40</v>
      </c>
    </row>
    <row r="6411" spans="1:29" ht="14.4" x14ac:dyDescent="0.3">
      <c r="A6411">
        <v>6409</v>
      </c>
      <c r="B6411" t="s">
        <v>6388</v>
      </c>
      <c r="C6411" t="s">
        <v>277</v>
      </c>
      <c r="D6411" t="s">
        <v>40</v>
      </c>
      <c r="E6411" t="s">
        <v>40</v>
      </c>
      <c r="F6411" t="s">
        <v>41</v>
      </c>
      <c r="G6411" t="s">
        <v>40</v>
      </c>
      <c r="H6411" s="26">
        <v>36892</v>
      </c>
      <c r="I6411" t="s">
        <v>42</v>
      </c>
      <c r="J6411" t="s">
        <v>43</v>
      </c>
      <c r="K6411" t="str">
        <f>IF(Table2[[#This Row],[Basis of Material Classification (System Side)*]]="Field inspection","Yes","No")</f>
        <v>No</v>
      </c>
      <c r="N6411" t="str">
        <f>Table2[[#This Row],[Basis of Material Classification (System Side)*]]</f>
        <v>Installation date after lead ban</v>
      </c>
      <c r="O6411" t="s">
        <v>41</v>
      </c>
      <c r="P6411" s="13">
        <v>37257</v>
      </c>
      <c r="Q6411" s="16" t="str">
        <f>Table2[[#This Row],[Service Line Size (inches) (System Side)]]</f>
        <v>5/8</v>
      </c>
      <c r="R6411" t="s">
        <v>43</v>
      </c>
      <c r="S6411" t="str">
        <f>IF(Table2[[#This Row],[Basis of Material Classification (Customer Side)*]]="Field inspection","Yes","No")</f>
        <v>No</v>
      </c>
      <c r="V6411" t="s">
        <v>43</v>
      </c>
      <c r="W6411" t="s">
        <v>44</v>
      </c>
      <c r="X6411" t="s">
        <v>44</v>
      </c>
      <c r="Z6411" t="s">
        <v>45</v>
      </c>
      <c r="AA6411" t="s">
        <v>46</v>
      </c>
      <c r="AB6411" t="s">
        <v>46</v>
      </c>
      <c r="AC6411" t="s">
        <v>40</v>
      </c>
    </row>
    <row r="6412" spans="1:29" ht="14.4" x14ac:dyDescent="0.3">
      <c r="A6412">
        <v>6410</v>
      </c>
      <c r="B6412" t="s">
        <v>6389</v>
      </c>
      <c r="C6412" t="s">
        <v>277</v>
      </c>
      <c r="D6412" t="s">
        <v>40</v>
      </c>
      <c r="E6412" t="s">
        <v>40</v>
      </c>
      <c r="F6412" t="s">
        <v>53</v>
      </c>
      <c r="G6412" t="s">
        <v>40</v>
      </c>
      <c r="H6412" s="26">
        <v>36161</v>
      </c>
      <c r="I6412" t="s">
        <v>42</v>
      </c>
      <c r="J6412" t="s">
        <v>55</v>
      </c>
      <c r="K6412" t="str">
        <f>IF(Table2[[#This Row],[Basis of Material Classification (System Side)*]]="Field inspection","Yes","No")</f>
        <v>No</v>
      </c>
      <c r="O6412" t="s">
        <v>41</v>
      </c>
      <c r="P6412" s="13">
        <v>36161</v>
      </c>
      <c r="Q6412" s="16" t="str">
        <f>Table2[[#This Row],[Service Line Size (inches) (System Side)]]</f>
        <v>5/8</v>
      </c>
      <c r="R6412" t="s">
        <v>43</v>
      </c>
      <c r="S6412" t="str">
        <f>IF(Table2[[#This Row],[Basis of Material Classification (Customer Side)*]]="Field inspection","Yes","No")</f>
        <v>No</v>
      </c>
      <c r="V6412" t="s">
        <v>43</v>
      </c>
      <c r="W6412" t="s">
        <v>44</v>
      </c>
      <c r="X6412" t="s">
        <v>44</v>
      </c>
      <c r="Z6412" t="s">
        <v>45</v>
      </c>
      <c r="AA6412" t="s">
        <v>46</v>
      </c>
      <c r="AB6412" t="s">
        <v>46</v>
      </c>
      <c r="AC6412" t="s">
        <v>40</v>
      </c>
    </row>
    <row r="6413" spans="1:29" ht="14.4" x14ac:dyDescent="0.3">
      <c r="A6413">
        <v>6411</v>
      </c>
      <c r="B6413" t="s">
        <v>6390</v>
      </c>
      <c r="C6413" t="s">
        <v>277</v>
      </c>
      <c r="D6413" t="s">
        <v>40</v>
      </c>
      <c r="E6413" t="s">
        <v>40</v>
      </c>
      <c r="F6413" t="s">
        <v>41</v>
      </c>
      <c r="G6413" t="s">
        <v>40</v>
      </c>
      <c r="H6413" s="26">
        <v>17533</v>
      </c>
      <c r="I6413" t="s">
        <v>42</v>
      </c>
      <c r="J6413" t="s">
        <v>49</v>
      </c>
      <c r="K6413" t="str">
        <f>IF(Table2[[#This Row],[Basis of Material Classification (System Side)*]]="Field inspection","Yes","No")</f>
        <v>No</v>
      </c>
      <c r="N6413" t="s">
        <v>50</v>
      </c>
      <c r="O6413" t="s">
        <v>41</v>
      </c>
      <c r="P6413" s="13">
        <v>34700</v>
      </c>
      <c r="Q6413" s="16" t="str">
        <f>Table2[[#This Row],[Service Line Size (inches) (System Side)]]</f>
        <v>5/8</v>
      </c>
      <c r="R6413" t="s">
        <v>43</v>
      </c>
      <c r="S6413" t="str">
        <f>IF(Table2[[#This Row],[Basis of Material Classification (Customer Side)*]]="Field inspection","Yes","No")</f>
        <v>No</v>
      </c>
      <c r="V6413" t="s">
        <v>43</v>
      </c>
      <c r="W6413" t="s">
        <v>44</v>
      </c>
      <c r="X6413" t="s">
        <v>44</v>
      </c>
      <c r="Z6413" t="s">
        <v>45</v>
      </c>
      <c r="AA6413" t="s">
        <v>46</v>
      </c>
      <c r="AB6413" t="s">
        <v>46</v>
      </c>
      <c r="AC6413" t="s">
        <v>40</v>
      </c>
    </row>
    <row r="6414" spans="1:29" ht="14.4" x14ac:dyDescent="0.3">
      <c r="A6414">
        <v>6412</v>
      </c>
      <c r="B6414" t="s">
        <v>6391</v>
      </c>
      <c r="C6414" t="s">
        <v>277</v>
      </c>
      <c r="D6414" t="s">
        <v>48</v>
      </c>
      <c r="E6414" t="s">
        <v>40</v>
      </c>
      <c r="F6414" t="s">
        <v>41</v>
      </c>
      <c r="G6414" t="s">
        <v>40</v>
      </c>
      <c r="H6414" s="26">
        <v>36161</v>
      </c>
      <c r="I6414" t="s">
        <v>42</v>
      </c>
      <c r="J6414" t="s">
        <v>43</v>
      </c>
      <c r="K6414" t="str">
        <f>IF(Table2[[#This Row],[Basis of Material Classification (System Side)*]]="Field inspection","Yes","No")</f>
        <v>No</v>
      </c>
      <c r="N6414" t="str">
        <f>Table2[[#This Row],[Basis of Material Classification (System Side)*]]</f>
        <v>Installation date after lead ban</v>
      </c>
      <c r="O6414" t="s">
        <v>41</v>
      </c>
      <c r="P6414" s="13">
        <v>36161</v>
      </c>
      <c r="Q6414" s="16" t="str">
        <f>Table2[[#This Row],[Service Line Size (inches) (System Side)]]</f>
        <v>5/8</v>
      </c>
      <c r="R6414" t="s">
        <v>43</v>
      </c>
      <c r="S6414" t="str">
        <f>IF(Table2[[#This Row],[Basis of Material Classification (Customer Side)*]]="Field inspection","Yes","No")</f>
        <v>No</v>
      </c>
      <c r="V6414" t="s">
        <v>43</v>
      </c>
      <c r="W6414" t="s">
        <v>44</v>
      </c>
      <c r="X6414" t="s">
        <v>44</v>
      </c>
      <c r="Z6414" t="s">
        <v>51</v>
      </c>
      <c r="AA6414" t="s">
        <v>46</v>
      </c>
      <c r="AB6414" t="s">
        <v>46</v>
      </c>
      <c r="AC6414" t="s">
        <v>40</v>
      </c>
    </row>
    <row r="6415" spans="1:29" ht="14.4" x14ac:dyDescent="0.3">
      <c r="A6415">
        <v>6413</v>
      </c>
      <c r="B6415" t="s">
        <v>6392</v>
      </c>
      <c r="C6415" t="s">
        <v>277</v>
      </c>
      <c r="D6415" t="s">
        <v>40</v>
      </c>
      <c r="E6415" t="s">
        <v>40</v>
      </c>
      <c r="F6415" t="s">
        <v>41</v>
      </c>
      <c r="G6415" t="s">
        <v>40</v>
      </c>
      <c r="H6415" s="27"/>
      <c r="I6415" t="s">
        <v>42</v>
      </c>
      <c r="J6415" t="s">
        <v>49</v>
      </c>
      <c r="K6415" t="str">
        <f>IF(Table2[[#This Row],[Basis of Material Classification (System Side)*]]="Field inspection","Yes","No")</f>
        <v>No</v>
      </c>
      <c r="N6415" t="s">
        <v>50</v>
      </c>
      <c r="O6415" t="s">
        <v>41</v>
      </c>
      <c r="P6415" s="13">
        <v>27760</v>
      </c>
      <c r="Q6415" s="16" t="str">
        <f>Table2[[#This Row],[Service Line Size (inches) (System Side)]]</f>
        <v>5/8</v>
      </c>
      <c r="R6415" t="s">
        <v>49</v>
      </c>
      <c r="S6415" t="str">
        <f>IF(Table2[[#This Row],[Basis of Material Classification (Customer Side)*]]="Field inspection","Yes","No")</f>
        <v>No</v>
      </c>
      <c r="V6415" t="s">
        <v>50</v>
      </c>
      <c r="W6415" t="s">
        <v>44</v>
      </c>
      <c r="X6415" t="s">
        <v>44</v>
      </c>
      <c r="Z6415" t="s">
        <v>58</v>
      </c>
      <c r="AA6415" t="s">
        <v>46</v>
      </c>
      <c r="AB6415" t="s">
        <v>46</v>
      </c>
      <c r="AC6415" t="s">
        <v>40</v>
      </c>
    </row>
    <row r="6416" spans="1:29" ht="14.4" x14ac:dyDescent="0.3">
      <c r="A6416">
        <v>6414</v>
      </c>
      <c r="B6416" t="s">
        <v>6393</v>
      </c>
      <c r="C6416" t="s">
        <v>277</v>
      </c>
      <c r="D6416" t="s">
        <v>40</v>
      </c>
      <c r="E6416" t="s">
        <v>40</v>
      </c>
      <c r="F6416" t="s">
        <v>41</v>
      </c>
      <c r="G6416" t="s">
        <v>40</v>
      </c>
      <c r="H6416" s="27"/>
      <c r="I6416" t="s">
        <v>42</v>
      </c>
      <c r="J6416" t="s">
        <v>49</v>
      </c>
      <c r="K6416" t="str">
        <f>IF(Table2[[#This Row],[Basis of Material Classification (System Side)*]]="Field inspection","Yes","No")</f>
        <v>No</v>
      </c>
      <c r="N6416" t="s">
        <v>50</v>
      </c>
      <c r="O6416" t="s">
        <v>41</v>
      </c>
      <c r="P6416" s="13">
        <v>24108</v>
      </c>
      <c r="Q6416" s="16" t="str">
        <f>Table2[[#This Row],[Service Line Size (inches) (System Side)]]</f>
        <v>5/8</v>
      </c>
      <c r="R6416" t="s">
        <v>49</v>
      </c>
      <c r="S6416" t="str">
        <f>IF(Table2[[#This Row],[Basis of Material Classification (Customer Side)*]]="Field inspection","Yes","No")</f>
        <v>No</v>
      </c>
      <c r="V6416" t="s">
        <v>50</v>
      </c>
      <c r="W6416" t="s">
        <v>44</v>
      </c>
      <c r="X6416" t="s">
        <v>44</v>
      </c>
      <c r="Z6416" t="s">
        <v>58</v>
      </c>
      <c r="AA6416" t="s">
        <v>46</v>
      </c>
      <c r="AB6416" t="s">
        <v>46</v>
      </c>
      <c r="AC6416" t="s">
        <v>40</v>
      </c>
    </row>
    <row r="6417" spans="1:29" ht="14.4" x14ac:dyDescent="0.3">
      <c r="A6417">
        <v>6415</v>
      </c>
      <c r="B6417" t="s">
        <v>6394</v>
      </c>
      <c r="C6417" t="s">
        <v>277</v>
      </c>
      <c r="D6417" t="s">
        <v>40</v>
      </c>
      <c r="E6417" t="s">
        <v>40</v>
      </c>
      <c r="F6417" t="s">
        <v>41</v>
      </c>
      <c r="G6417" t="s">
        <v>40</v>
      </c>
      <c r="H6417" s="26">
        <v>37987</v>
      </c>
      <c r="I6417" t="s">
        <v>42</v>
      </c>
      <c r="J6417" t="s">
        <v>43</v>
      </c>
      <c r="K6417" t="str">
        <f>IF(Table2[[#This Row],[Basis of Material Classification (System Side)*]]="Field inspection","Yes","No")</f>
        <v>No</v>
      </c>
      <c r="N6417" t="str">
        <f>Table2[[#This Row],[Basis of Material Classification (System Side)*]]</f>
        <v>Installation date after lead ban</v>
      </c>
      <c r="O6417" t="s">
        <v>41</v>
      </c>
      <c r="P6417" s="13">
        <v>38353</v>
      </c>
      <c r="Q6417" s="16" t="str">
        <f>Table2[[#This Row],[Service Line Size (inches) (System Side)]]</f>
        <v>5/8</v>
      </c>
      <c r="R6417" t="s">
        <v>43</v>
      </c>
      <c r="S6417" t="str">
        <f>IF(Table2[[#This Row],[Basis of Material Classification (Customer Side)*]]="Field inspection","Yes","No")</f>
        <v>No</v>
      </c>
      <c r="V6417" t="s">
        <v>43</v>
      </c>
      <c r="W6417" t="s">
        <v>44</v>
      </c>
      <c r="X6417" t="s">
        <v>44</v>
      </c>
      <c r="Z6417" t="s">
        <v>45</v>
      </c>
      <c r="AA6417" t="s">
        <v>46</v>
      </c>
      <c r="AB6417" t="s">
        <v>46</v>
      </c>
      <c r="AC6417" t="s">
        <v>40</v>
      </c>
    </row>
    <row r="6418" spans="1:29" ht="14.4" x14ac:dyDescent="0.3">
      <c r="A6418">
        <v>6416</v>
      </c>
      <c r="B6418" t="s">
        <v>6395</v>
      </c>
      <c r="C6418" t="s">
        <v>277</v>
      </c>
      <c r="D6418" t="s">
        <v>40</v>
      </c>
      <c r="E6418" t="s">
        <v>40</v>
      </c>
      <c r="F6418" t="s">
        <v>53</v>
      </c>
      <c r="G6418" t="s">
        <v>40</v>
      </c>
      <c r="H6418" s="26">
        <v>38353</v>
      </c>
      <c r="I6418" t="s">
        <v>54</v>
      </c>
      <c r="J6418" t="s">
        <v>55</v>
      </c>
      <c r="K6418" t="str">
        <f>IF(Table2[[#This Row],[Basis of Material Classification (System Side)*]]="Field inspection","Yes","No")</f>
        <v>No</v>
      </c>
      <c r="O6418" t="s">
        <v>41</v>
      </c>
      <c r="P6418" s="13">
        <v>38353</v>
      </c>
      <c r="Q6418" s="16" t="str">
        <f>Table2[[#This Row],[Service Line Size (inches) (System Side)]]</f>
        <v>3/4</v>
      </c>
      <c r="R6418" t="s">
        <v>43</v>
      </c>
      <c r="S6418" t="str">
        <f>IF(Table2[[#This Row],[Basis of Material Classification (Customer Side)*]]="Field inspection","Yes","No")</f>
        <v>No</v>
      </c>
      <c r="V6418" t="s">
        <v>43</v>
      </c>
      <c r="W6418" t="s">
        <v>44</v>
      </c>
      <c r="X6418" t="s">
        <v>44</v>
      </c>
      <c r="Z6418" t="s">
        <v>45</v>
      </c>
      <c r="AA6418" t="s">
        <v>46</v>
      </c>
      <c r="AB6418" t="s">
        <v>46</v>
      </c>
      <c r="AC6418" t="s">
        <v>40</v>
      </c>
    </row>
    <row r="6419" spans="1:29" ht="14.4" x14ac:dyDescent="0.3">
      <c r="A6419">
        <v>6417</v>
      </c>
      <c r="B6419" t="s">
        <v>6396</v>
      </c>
      <c r="C6419" t="s">
        <v>277</v>
      </c>
      <c r="D6419" t="s">
        <v>40</v>
      </c>
      <c r="E6419" t="s">
        <v>40</v>
      </c>
      <c r="F6419" t="s">
        <v>53</v>
      </c>
      <c r="G6419" t="s">
        <v>40</v>
      </c>
      <c r="H6419" s="26">
        <v>24108</v>
      </c>
      <c r="I6419" t="s">
        <v>42</v>
      </c>
      <c r="J6419" t="s">
        <v>65</v>
      </c>
      <c r="K6419" t="str">
        <f>IF(Table2[[#This Row],[Basis of Material Classification (System Side)*]]="Field inspection","Yes","No")</f>
        <v>Yes</v>
      </c>
      <c r="L6419" t="s">
        <v>66</v>
      </c>
      <c r="M6419" s="13">
        <v>45517</v>
      </c>
      <c r="O6419" t="s">
        <v>41</v>
      </c>
      <c r="P6419" s="13">
        <v>38353</v>
      </c>
      <c r="Q6419" s="16" t="str">
        <f>Table2[[#This Row],[Service Line Size (inches) (System Side)]]</f>
        <v>5/8</v>
      </c>
      <c r="R6419" t="s">
        <v>43</v>
      </c>
      <c r="S6419" t="str">
        <f>IF(Table2[[#This Row],[Basis of Material Classification (Customer Side)*]]="Field inspection","Yes","No")</f>
        <v>No</v>
      </c>
      <c r="V6419" t="s">
        <v>43</v>
      </c>
      <c r="W6419" t="s">
        <v>44</v>
      </c>
      <c r="X6419" t="s">
        <v>44</v>
      </c>
      <c r="Z6419" t="s">
        <v>45</v>
      </c>
      <c r="AA6419" t="s">
        <v>46</v>
      </c>
      <c r="AB6419" t="s">
        <v>46</v>
      </c>
      <c r="AC6419" t="s">
        <v>40</v>
      </c>
    </row>
    <row r="6420" spans="1:29" ht="14.4" x14ac:dyDescent="0.3">
      <c r="A6420">
        <v>6418</v>
      </c>
      <c r="B6420" t="s">
        <v>6397</v>
      </c>
      <c r="C6420" t="s">
        <v>277</v>
      </c>
      <c r="D6420" t="s">
        <v>48</v>
      </c>
      <c r="E6420" t="s">
        <v>40</v>
      </c>
      <c r="F6420" t="s">
        <v>41</v>
      </c>
      <c r="G6420" t="s">
        <v>40</v>
      </c>
      <c r="H6420" s="26">
        <v>29587</v>
      </c>
      <c r="I6420" t="s">
        <v>42</v>
      </c>
      <c r="J6420" t="s">
        <v>43</v>
      </c>
      <c r="K6420" t="str">
        <f>IF(Table2[[#This Row],[Basis of Material Classification (System Side)*]]="Field inspection","Yes","No")</f>
        <v>No</v>
      </c>
      <c r="N6420" t="str">
        <f>Table2[[#This Row],[Basis of Material Classification (System Side)*]]</f>
        <v>Installation date after lead ban</v>
      </c>
      <c r="O6420" t="s">
        <v>41</v>
      </c>
      <c r="P6420" s="13">
        <v>23743</v>
      </c>
      <c r="Q6420" s="16" t="str">
        <f>Table2[[#This Row],[Service Line Size (inches) (System Side)]]</f>
        <v>5/8</v>
      </c>
      <c r="R6420" t="s">
        <v>49</v>
      </c>
      <c r="S6420" t="str">
        <f>IF(Table2[[#This Row],[Basis of Material Classification (Customer Side)*]]="Field inspection","Yes","No")</f>
        <v>No</v>
      </c>
      <c r="V6420" t="s">
        <v>50</v>
      </c>
      <c r="W6420" t="s">
        <v>44</v>
      </c>
      <c r="X6420" t="s">
        <v>44</v>
      </c>
      <c r="Z6420" t="s">
        <v>51</v>
      </c>
      <c r="AA6420" t="s">
        <v>46</v>
      </c>
      <c r="AB6420" t="s">
        <v>46</v>
      </c>
      <c r="AC6420" t="s">
        <v>40</v>
      </c>
    </row>
    <row r="6421" spans="1:29" ht="14.4" x14ac:dyDescent="0.3">
      <c r="A6421">
        <v>6419</v>
      </c>
      <c r="B6421" t="s">
        <v>6398</v>
      </c>
      <c r="C6421" t="s">
        <v>277</v>
      </c>
      <c r="D6421" t="s">
        <v>40</v>
      </c>
      <c r="E6421" t="s">
        <v>40</v>
      </c>
      <c r="F6421" t="s">
        <v>53</v>
      </c>
      <c r="G6421" t="s">
        <v>40</v>
      </c>
      <c r="H6421" s="26">
        <v>37622</v>
      </c>
      <c r="I6421" t="s">
        <v>54</v>
      </c>
      <c r="J6421" t="s">
        <v>55</v>
      </c>
      <c r="K6421" t="str">
        <f>IF(Table2[[#This Row],[Basis of Material Classification (System Side)*]]="Field inspection","Yes","No")</f>
        <v>No</v>
      </c>
      <c r="O6421" t="s">
        <v>41</v>
      </c>
      <c r="P6421" s="13">
        <v>37257</v>
      </c>
      <c r="Q6421" s="16" t="str">
        <f>Table2[[#This Row],[Service Line Size (inches) (System Side)]]</f>
        <v>3/4</v>
      </c>
      <c r="R6421" t="s">
        <v>43</v>
      </c>
      <c r="S6421" t="str">
        <f>IF(Table2[[#This Row],[Basis of Material Classification (Customer Side)*]]="Field inspection","Yes","No")</f>
        <v>No</v>
      </c>
      <c r="V6421" t="s">
        <v>43</v>
      </c>
      <c r="W6421" t="s">
        <v>44</v>
      </c>
      <c r="X6421" t="s">
        <v>44</v>
      </c>
      <c r="Z6421" t="s">
        <v>45</v>
      </c>
      <c r="AA6421" t="s">
        <v>46</v>
      </c>
      <c r="AB6421" t="s">
        <v>46</v>
      </c>
      <c r="AC6421" t="s">
        <v>40</v>
      </c>
    </row>
    <row r="6422" spans="1:29" ht="14.4" x14ac:dyDescent="0.3">
      <c r="A6422">
        <v>6420</v>
      </c>
      <c r="B6422" t="s">
        <v>6399</v>
      </c>
      <c r="C6422" t="s">
        <v>277</v>
      </c>
      <c r="D6422" t="s">
        <v>40</v>
      </c>
      <c r="E6422" t="s">
        <v>40</v>
      </c>
      <c r="F6422" t="s">
        <v>41</v>
      </c>
      <c r="G6422" t="s">
        <v>40</v>
      </c>
      <c r="H6422" s="26">
        <v>33970</v>
      </c>
      <c r="I6422" t="s">
        <v>42</v>
      </c>
      <c r="J6422" t="s">
        <v>43</v>
      </c>
      <c r="K6422" t="str">
        <f>IF(Table2[[#This Row],[Basis of Material Classification (System Side)*]]="Field inspection","Yes","No")</f>
        <v>No</v>
      </c>
      <c r="N6422" t="str">
        <f>Table2[[#This Row],[Basis of Material Classification (System Side)*]]</f>
        <v>Installation date after lead ban</v>
      </c>
      <c r="O6422" t="s">
        <v>41</v>
      </c>
      <c r="P6422" s="13">
        <v>38353</v>
      </c>
      <c r="Q6422" s="16" t="str">
        <f>Table2[[#This Row],[Service Line Size (inches) (System Side)]]</f>
        <v>5/8</v>
      </c>
      <c r="R6422" t="s">
        <v>43</v>
      </c>
      <c r="S6422" t="str">
        <f>IF(Table2[[#This Row],[Basis of Material Classification (Customer Side)*]]="Field inspection","Yes","No")</f>
        <v>No</v>
      </c>
      <c r="V6422" t="s">
        <v>43</v>
      </c>
      <c r="W6422" t="s">
        <v>44</v>
      </c>
      <c r="X6422" t="s">
        <v>44</v>
      </c>
      <c r="Z6422" t="s">
        <v>45</v>
      </c>
      <c r="AA6422" t="s">
        <v>46</v>
      </c>
      <c r="AB6422" t="s">
        <v>46</v>
      </c>
      <c r="AC6422" t="s">
        <v>40</v>
      </c>
    </row>
    <row r="6423" spans="1:29" ht="14.4" x14ac:dyDescent="0.3">
      <c r="A6423">
        <v>6421</v>
      </c>
      <c r="B6423" t="s">
        <v>6400</v>
      </c>
      <c r="C6423" t="s">
        <v>277</v>
      </c>
      <c r="D6423" t="s">
        <v>40</v>
      </c>
      <c r="E6423" t="s">
        <v>40</v>
      </c>
      <c r="F6423" t="s">
        <v>53</v>
      </c>
      <c r="G6423" t="s">
        <v>40</v>
      </c>
      <c r="H6423" s="26">
        <v>29221</v>
      </c>
      <c r="I6423" t="s">
        <v>54</v>
      </c>
      <c r="J6423" t="s">
        <v>55</v>
      </c>
      <c r="K6423" t="str">
        <f>IF(Table2[[#This Row],[Basis of Material Classification (System Side)*]]="Field inspection","Yes","No")</f>
        <v>No</v>
      </c>
      <c r="O6423" t="s">
        <v>41</v>
      </c>
      <c r="P6423" s="13">
        <v>38718</v>
      </c>
      <c r="Q6423" s="16" t="str">
        <f>Table2[[#This Row],[Service Line Size (inches) (System Side)]]</f>
        <v>3/4</v>
      </c>
      <c r="R6423" t="s">
        <v>43</v>
      </c>
      <c r="S6423" t="str">
        <f>IF(Table2[[#This Row],[Basis of Material Classification (Customer Side)*]]="Field inspection","Yes","No")</f>
        <v>No</v>
      </c>
      <c r="V6423" t="s">
        <v>43</v>
      </c>
      <c r="W6423" t="s">
        <v>44</v>
      </c>
      <c r="X6423" t="s">
        <v>44</v>
      </c>
      <c r="Z6423" t="s">
        <v>45</v>
      </c>
      <c r="AA6423" t="s">
        <v>46</v>
      </c>
      <c r="AB6423" t="s">
        <v>46</v>
      </c>
      <c r="AC6423" t="s">
        <v>40</v>
      </c>
    </row>
    <row r="6424" spans="1:29" ht="14.4" x14ac:dyDescent="0.3">
      <c r="A6424">
        <v>6422</v>
      </c>
      <c r="B6424" t="s">
        <v>6401</v>
      </c>
      <c r="C6424" t="s">
        <v>277</v>
      </c>
      <c r="D6424" t="s">
        <v>40</v>
      </c>
      <c r="E6424" t="s">
        <v>40</v>
      </c>
      <c r="F6424" t="s">
        <v>41</v>
      </c>
      <c r="G6424" t="s">
        <v>40</v>
      </c>
      <c r="H6424" s="26">
        <v>35065</v>
      </c>
      <c r="I6424" t="s">
        <v>42</v>
      </c>
      <c r="J6424" t="s">
        <v>43</v>
      </c>
      <c r="K6424" t="str">
        <f>IF(Table2[[#This Row],[Basis of Material Classification (System Side)*]]="Field inspection","Yes","No")</f>
        <v>No</v>
      </c>
      <c r="N6424" t="str">
        <f>Table2[[#This Row],[Basis of Material Classification (System Side)*]]</f>
        <v>Installation date after lead ban</v>
      </c>
      <c r="O6424" t="s">
        <v>41</v>
      </c>
      <c r="P6424" s="13">
        <v>35431</v>
      </c>
      <c r="Q6424" s="16" t="str">
        <f>Table2[[#This Row],[Service Line Size (inches) (System Side)]]</f>
        <v>5/8</v>
      </c>
      <c r="R6424" t="s">
        <v>43</v>
      </c>
      <c r="S6424" t="str">
        <f>IF(Table2[[#This Row],[Basis of Material Classification (Customer Side)*]]="Field inspection","Yes","No")</f>
        <v>No</v>
      </c>
      <c r="V6424" t="s">
        <v>43</v>
      </c>
      <c r="W6424" t="s">
        <v>44</v>
      </c>
      <c r="X6424" t="s">
        <v>44</v>
      </c>
      <c r="Z6424" t="s">
        <v>45</v>
      </c>
      <c r="AA6424" t="s">
        <v>46</v>
      </c>
      <c r="AB6424" t="s">
        <v>46</v>
      </c>
      <c r="AC6424" t="s">
        <v>40</v>
      </c>
    </row>
    <row r="6425" spans="1:29" ht="14.4" x14ac:dyDescent="0.3">
      <c r="A6425">
        <v>6423</v>
      </c>
      <c r="B6425" t="s">
        <v>6402</v>
      </c>
      <c r="C6425" t="s">
        <v>277</v>
      </c>
      <c r="D6425" t="s">
        <v>40</v>
      </c>
      <c r="E6425" t="s">
        <v>40</v>
      </c>
      <c r="F6425" t="s">
        <v>53</v>
      </c>
      <c r="G6425" t="s">
        <v>40</v>
      </c>
      <c r="H6425" s="26">
        <v>38718</v>
      </c>
      <c r="I6425" t="s">
        <v>54</v>
      </c>
      <c r="J6425" t="s">
        <v>55</v>
      </c>
      <c r="K6425" t="str">
        <f>IF(Table2[[#This Row],[Basis of Material Classification (System Side)*]]="Field inspection","Yes","No")</f>
        <v>No</v>
      </c>
      <c r="O6425" t="s">
        <v>41</v>
      </c>
      <c r="P6425" s="13">
        <v>38718</v>
      </c>
      <c r="Q6425" s="16" t="str">
        <f>Table2[[#This Row],[Service Line Size (inches) (System Side)]]</f>
        <v>3/4</v>
      </c>
      <c r="R6425" t="s">
        <v>43</v>
      </c>
      <c r="S6425" t="str">
        <f>IF(Table2[[#This Row],[Basis of Material Classification (Customer Side)*]]="Field inspection","Yes","No")</f>
        <v>No</v>
      </c>
      <c r="V6425" t="s">
        <v>43</v>
      </c>
      <c r="W6425" t="s">
        <v>44</v>
      </c>
      <c r="X6425" t="s">
        <v>44</v>
      </c>
      <c r="Z6425" t="s">
        <v>45</v>
      </c>
      <c r="AA6425" t="s">
        <v>46</v>
      </c>
      <c r="AB6425" t="s">
        <v>46</v>
      </c>
      <c r="AC6425" t="s">
        <v>40</v>
      </c>
    </row>
    <row r="6426" spans="1:29" ht="14.4" x14ac:dyDescent="0.3">
      <c r="A6426">
        <v>6424</v>
      </c>
      <c r="B6426" t="s">
        <v>6403</v>
      </c>
      <c r="C6426" t="s">
        <v>277</v>
      </c>
      <c r="D6426" t="s">
        <v>48</v>
      </c>
      <c r="E6426" t="s">
        <v>40</v>
      </c>
      <c r="F6426" t="s">
        <v>41</v>
      </c>
      <c r="G6426" t="s">
        <v>40</v>
      </c>
      <c r="H6426" s="26">
        <v>29587</v>
      </c>
      <c r="I6426" t="s">
        <v>42</v>
      </c>
      <c r="J6426" t="s">
        <v>43</v>
      </c>
      <c r="K6426" t="str">
        <f>IF(Table2[[#This Row],[Basis of Material Classification (System Side)*]]="Field inspection","Yes","No")</f>
        <v>No</v>
      </c>
      <c r="N6426" t="str">
        <f>Table2[[#This Row],[Basis of Material Classification (System Side)*]]</f>
        <v>Installation date after lead ban</v>
      </c>
      <c r="O6426" t="s">
        <v>41</v>
      </c>
      <c r="P6426" s="13">
        <v>23743</v>
      </c>
      <c r="Q6426" s="16" t="str">
        <f>Table2[[#This Row],[Service Line Size (inches) (System Side)]]</f>
        <v>5/8</v>
      </c>
      <c r="R6426" t="s">
        <v>49</v>
      </c>
      <c r="S6426" t="str">
        <f>IF(Table2[[#This Row],[Basis of Material Classification (Customer Side)*]]="Field inspection","Yes","No")</f>
        <v>No</v>
      </c>
      <c r="V6426" t="s">
        <v>50</v>
      </c>
      <c r="W6426" t="s">
        <v>44</v>
      </c>
      <c r="X6426" t="s">
        <v>44</v>
      </c>
      <c r="Z6426" t="s">
        <v>51</v>
      </c>
      <c r="AA6426" t="s">
        <v>46</v>
      </c>
      <c r="AB6426" t="s">
        <v>46</v>
      </c>
      <c r="AC6426" t="s">
        <v>40</v>
      </c>
    </row>
    <row r="6427" spans="1:29" ht="14.4" x14ac:dyDescent="0.3">
      <c r="A6427">
        <v>6425</v>
      </c>
      <c r="B6427" t="s">
        <v>6404</v>
      </c>
      <c r="C6427" t="s">
        <v>277</v>
      </c>
      <c r="D6427" t="s">
        <v>40</v>
      </c>
      <c r="E6427" t="s">
        <v>40</v>
      </c>
      <c r="F6427" t="s">
        <v>41</v>
      </c>
      <c r="G6427" t="s">
        <v>40</v>
      </c>
      <c r="H6427" s="26">
        <v>36892</v>
      </c>
      <c r="I6427" t="s">
        <v>42</v>
      </c>
      <c r="J6427" t="s">
        <v>43</v>
      </c>
      <c r="K6427" t="str">
        <f>IF(Table2[[#This Row],[Basis of Material Classification (System Side)*]]="Field inspection","Yes","No")</f>
        <v>No</v>
      </c>
      <c r="N6427" t="str">
        <f>Table2[[#This Row],[Basis of Material Classification (System Side)*]]</f>
        <v>Installation date after lead ban</v>
      </c>
      <c r="O6427" t="s">
        <v>41</v>
      </c>
      <c r="P6427" s="13">
        <v>37257</v>
      </c>
      <c r="Q6427" s="16" t="str">
        <f>Table2[[#This Row],[Service Line Size (inches) (System Side)]]</f>
        <v>5/8</v>
      </c>
      <c r="R6427" t="s">
        <v>43</v>
      </c>
      <c r="S6427" t="str">
        <f>IF(Table2[[#This Row],[Basis of Material Classification (Customer Side)*]]="Field inspection","Yes","No")</f>
        <v>No</v>
      </c>
      <c r="V6427" t="s">
        <v>43</v>
      </c>
      <c r="W6427" t="s">
        <v>44</v>
      </c>
      <c r="X6427" t="s">
        <v>44</v>
      </c>
      <c r="Z6427" t="s">
        <v>45</v>
      </c>
      <c r="AA6427" t="s">
        <v>46</v>
      </c>
      <c r="AB6427" t="s">
        <v>46</v>
      </c>
      <c r="AC6427" t="s">
        <v>40</v>
      </c>
    </row>
    <row r="6428" spans="1:29" ht="14.4" x14ac:dyDescent="0.3">
      <c r="A6428">
        <v>6426</v>
      </c>
      <c r="B6428" t="s">
        <v>6405</v>
      </c>
      <c r="C6428" t="s">
        <v>277</v>
      </c>
      <c r="D6428" t="s">
        <v>40</v>
      </c>
      <c r="E6428" t="s">
        <v>40</v>
      </c>
      <c r="F6428" t="s">
        <v>53</v>
      </c>
      <c r="G6428" t="s">
        <v>40</v>
      </c>
      <c r="H6428" s="26">
        <v>38353</v>
      </c>
      <c r="I6428" t="s">
        <v>54</v>
      </c>
      <c r="J6428" t="s">
        <v>55</v>
      </c>
      <c r="K6428" t="str">
        <f>IF(Table2[[#This Row],[Basis of Material Classification (System Side)*]]="Field inspection","Yes","No")</f>
        <v>No</v>
      </c>
      <c r="O6428" t="s">
        <v>41</v>
      </c>
      <c r="P6428" s="13">
        <v>38353</v>
      </c>
      <c r="Q6428" s="16" t="str">
        <f>Table2[[#This Row],[Service Line Size (inches) (System Side)]]</f>
        <v>3/4</v>
      </c>
      <c r="R6428" t="s">
        <v>43</v>
      </c>
      <c r="S6428" t="str">
        <f>IF(Table2[[#This Row],[Basis of Material Classification (Customer Side)*]]="Field inspection","Yes","No")</f>
        <v>No</v>
      </c>
      <c r="V6428" t="s">
        <v>43</v>
      </c>
      <c r="W6428" t="s">
        <v>44</v>
      </c>
      <c r="X6428" t="s">
        <v>44</v>
      </c>
      <c r="Z6428" t="s">
        <v>45</v>
      </c>
      <c r="AA6428" t="s">
        <v>46</v>
      </c>
      <c r="AB6428" t="s">
        <v>46</v>
      </c>
      <c r="AC6428" t="s">
        <v>40</v>
      </c>
    </row>
    <row r="6429" spans="1:29" ht="14.4" x14ac:dyDescent="0.3">
      <c r="A6429">
        <v>6427</v>
      </c>
      <c r="B6429" t="s">
        <v>6406</v>
      </c>
      <c r="C6429" t="s">
        <v>277</v>
      </c>
      <c r="D6429" t="s">
        <v>40</v>
      </c>
      <c r="E6429" t="s">
        <v>40</v>
      </c>
      <c r="F6429" t="s">
        <v>41</v>
      </c>
      <c r="G6429" t="s">
        <v>40</v>
      </c>
      <c r="H6429" s="26">
        <v>35431</v>
      </c>
      <c r="I6429" t="s">
        <v>42</v>
      </c>
      <c r="J6429" t="s">
        <v>43</v>
      </c>
      <c r="K6429" t="str">
        <f>IF(Table2[[#This Row],[Basis of Material Classification (System Side)*]]="Field inspection","Yes","No")</f>
        <v>No</v>
      </c>
      <c r="N6429" t="str">
        <f>Table2[[#This Row],[Basis of Material Classification (System Side)*]]</f>
        <v>Installation date after lead ban</v>
      </c>
      <c r="O6429" t="s">
        <v>41</v>
      </c>
      <c r="P6429"/>
      <c r="Q6429" s="16" t="str">
        <f>Table2[[#This Row],[Service Line Size (inches) (System Side)]]</f>
        <v>5/8</v>
      </c>
      <c r="R6429" t="s">
        <v>106</v>
      </c>
      <c r="S6429" t="str">
        <f>IF(Table2[[#This Row],[Basis of Material Classification (Customer Side)*]]="Field inspection","Yes","No")</f>
        <v>No</v>
      </c>
      <c r="V6429" t="s">
        <v>108</v>
      </c>
      <c r="W6429" t="s">
        <v>44</v>
      </c>
      <c r="X6429" t="s">
        <v>44</v>
      </c>
      <c r="Z6429" t="s">
        <v>58</v>
      </c>
      <c r="AA6429" t="s">
        <v>46</v>
      </c>
      <c r="AB6429" t="s">
        <v>46</v>
      </c>
      <c r="AC6429" t="s">
        <v>40</v>
      </c>
    </row>
    <row r="6430" spans="1:29" ht="14.4" x14ac:dyDescent="0.3">
      <c r="A6430">
        <v>6428</v>
      </c>
      <c r="B6430" t="s">
        <v>6407</v>
      </c>
      <c r="C6430" t="s">
        <v>277</v>
      </c>
      <c r="D6430" t="s">
        <v>40</v>
      </c>
      <c r="E6430" t="s">
        <v>40</v>
      </c>
      <c r="F6430" t="s">
        <v>41</v>
      </c>
      <c r="G6430" t="s">
        <v>40</v>
      </c>
      <c r="H6430" s="26">
        <v>17533</v>
      </c>
      <c r="I6430" t="s">
        <v>42</v>
      </c>
      <c r="J6430" t="s">
        <v>49</v>
      </c>
      <c r="K6430" t="str">
        <f>IF(Table2[[#This Row],[Basis of Material Classification (System Side)*]]="Field inspection","Yes","No")</f>
        <v>No</v>
      </c>
      <c r="N6430" t="s">
        <v>50</v>
      </c>
      <c r="O6430" t="s">
        <v>41</v>
      </c>
      <c r="P6430" s="13">
        <v>18264</v>
      </c>
      <c r="Q6430" s="16" t="str">
        <f>Table2[[#This Row],[Service Line Size (inches) (System Side)]]</f>
        <v>5/8</v>
      </c>
      <c r="R6430" t="s">
        <v>49</v>
      </c>
      <c r="S6430" t="str">
        <f>IF(Table2[[#This Row],[Basis of Material Classification (Customer Side)*]]="Field inspection","Yes","No")</f>
        <v>No</v>
      </c>
      <c r="V6430" t="s">
        <v>50</v>
      </c>
      <c r="W6430" t="s">
        <v>44</v>
      </c>
      <c r="X6430" t="s">
        <v>44</v>
      </c>
      <c r="Z6430" t="s">
        <v>58</v>
      </c>
      <c r="AA6430" t="s">
        <v>46</v>
      </c>
      <c r="AB6430" t="s">
        <v>46</v>
      </c>
      <c r="AC6430" t="s">
        <v>40</v>
      </c>
    </row>
    <row r="6431" spans="1:29" ht="14.4" x14ac:dyDescent="0.3">
      <c r="A6431">
        <v>6429</v>
      </c>
      <c r="B6431" t="s">
        <v>6408</v>
      </c>
      <c r="C6431" t="s">
        <v>277</v>
      </c>
      <c r="D6431" t="s">
        <v>40</v>
      </c>
      <c r="E6431" t="s">
        <v>40</v>
      </c>
      <c r="F6431" t="s">
        <v>41</v>
      </c>
      <c r="G6431" t="s">
        <v>40</v>
      </c>
      <c r="H6431" s="27"/>
      <c r="I6431" t="s">
        <v>42</v>
      </c>
      <c r="J6431" t="s">
        <v>49</v>
      </c>
      <c r="K6431" t="str">
        <f>IF(Table2[[#This Row],[Basis of Material Classification (System Side)*]]="Field inspection","Yes","No")</f>
        <v>No</v>
      </c>
      <c r="N6431" t="s">
        <v>50</v>
      </c>
      <c r="O6431" t="s">
        <v>41</v>
      </c>
      <c r="P6431" s="13">
        <v>23743</v>
      </c>
      <c r="Q6431" s="16" t="str">
        <f>Table2[[#This Row],[Service Line Size (inches) (System Side)]]</f>
        <v>5/8</v>
      </c>
      <c r="R6431" t="s">
        <v>49</v>
      </c>
      <c r="S6431" t="str">
        <f>IF(Table2[[#This Row],[Basis of Material Classification (Customer Side)*]]="Field inspection","Yes","No")</f>
        <v>No</v>
      </c>
      <c r="V6431" t="s">
        <v>50</v>
      </c>
      <c r="W6431" t="s">
        <v>44</v>
      </c>
      <c r="X6431" t="s">
        <v>44</v>
      </c>
      <c r="Z6431" t="s">
        <v>45</v>
      </c>
      <c r="AA6431" t="s">
        <v>46</v>
      </c>
      <c r="AB6431" t="s">
        <v>46</v>
      </c>
      <c r="AC6431" t="s">
        <v>40</v>
      </c>
    </row>
    <row r="6432" spans="1:29" ht="14.4" x14ac:dyDescent="0.3">
      <c r="A6432">
        <v>6430</v>
      </c>
      <c r="B6432" t="s">
        <v>6409</v>
      </c>
      <c r="C6432" t="s">
        <v>277</v>
      </c>
      <c r="D6432" t="s">
        <v>40</v>
      </c>
      <c r="E6432" t="s">
        <v>40</v>
      </c>
      <c r="F6432" t="s">
        <v>41</v>
      </c>
      <c r="G6432" t="s">
        <v>40</v>
      </c>
      <c r="H6432" s="26">
        <v>34335</v>
      </c>
      <c r="I6432" t="s">
        <v>42</v>
      </c>
      <c r="J6432" t="s">
        <v>43</v>
      </c>
      <c r="K6432" t="str">
        <f>IF(Table2[[#This Row],[Basis of Material Classification (System Side)*]]="Field inspection","Yes","No")</f>
        <v>No</v>
      </c>
      <c r="N6432" t="str">
        <f>Table2[[#This Row],[Basis of Material Classification (System Side)*]]</f>
        <v>Installation date after lead ban</v>
      </c>
      <c r="O6432" t="s">
        <v>41</v>
      </c>
      <c r="P6432" s="13">
        <v>35065</v>
      </c>
      <c r="Q6432" s="16" t="str">
        <f>Table2[[#This Row],[Service Line Size (inches) (System Side)]]</f>
        <v>5/8</v>
      </c>
      <c r="R6432" t="s">
        <v>43</v>
      </c>
      <c r="S6432" t="str">
        <f>IF(Table2[[#This Row],[Basis of Material Classification (Customer Side)*]]="Field inspection","Yes","No")</f>
        <v>No</v>
      </c>
      <c r="V6432" t="s">
        <v>43</v>
      </c>
      <c r="W6432" t="s">
        <v>44</v>
      </c>
      <c r="X6432" t="s">
        <v>44</v>
      </c>
      <c r="Z6432" t="s">
        <v>45</v>
      </c>
      <c r="AA6432" t="s">
        <v>46</v>
      </c>
      <c r="AB6432" t="s">
        <v>46</v>
      </c>
      <c r="AC6432" t="s">
        <v>40</v>
      </c>
    </row>
    <row r="6433" spans="1:29" ht="14.4" x14ac:dyDescent="0.3">
      <c r="A6433">
        <v>6431</v>
      </c>
      <c r="B6433" t="s">
        <v>11129</v>
      </c>
      <c r="C6433" t="s">
        <v>277</v>
      </c>
      <c r="D6433" t="s">
        <v>40</v>
      </c>
      <c r="E6433" t="s">
        <v>40</v>
      </c>
      <c r="F6433" t="s">
        <v>41</v>
      </c>
      <c r="G6433" t="s">
        <v>40</v>
      </c>
      <c r="H6433" s="26">
        <v>31048</v>
      </c>
      <c r="I6433" t="s">
        <v>42</v>
      </c>
      <c r="J6433" t="s">
        <v>43</v>
      </c>
      <c r="K6433" t="str">
        <f>IF(Table2[[#This Row],[Basis of Material Classification (System Side)*]]="Field inspection","Yes","No")</f>
        <v>No</v>
      </c>
      <c r="N6433" t="str">
        <f>Table2[[#This Row],[Basis of Material Classification (System Side)*]]</f>
        <v>Installation date after lead ban</v>
      </c>
      <c r="O6433" t="s">
        <v>41</v>
      </c>
      <c r="P6433" s="13">
        <v>31048</v>
      </c>
      <c r="Q6433" s="16" t="str">
        <f>Table2[[#This Row],[Service Line Size (inches) (System Side)]]</f>
        <v>5/8</v>
      </c>
      <c r="R6433" t="s">
        <v>43</v>
      </c>
      <c r="S6433" t="str">
        <f>IF(Table2[[#This Row],[Basis of Material Classification (Customer Side)*]]="Field inspection","Yes","No")</f>
        <v>No</v>
      </c>
      <c r="V6433" t="s">
        <v>43</v>
      </c>
      <c r="W6433" t="s">
        <v>44</v>
      </c>
      <c r="X6433" t="s">
        <v>44</v>
      </c>
      <c r="Z6433" t="s">
        <v>45</v>
      </c>
      <c r="AA6433" t="s">
        <v>46</v>
      </c>
      <c r="AB6433" t="s">
        <v>46</v>
      </c>
      <c r="AC6433" t="s">
        <v>40</v>
      </c>
    </row>
    <row r="6434" spans="1:29" ht="14.4" x14ac:dyDescent="0.3">
      <c r="A6434">
        <v>6432</v>
      </c>
      <c r="B6434" t="s">
        <v>6410</v>
      </c>
      <c r="C6434" t="s">
        <v>277</v>
      </c>
      <c r="D6434" t="s">
        <v>40</v>
      </c>
      <c r="E6434" t="s">
        <v>40</v>
      </c>
      <c r="F6434" t="s">
        <v>53</v>
      </c>
      <c r="G6434" t="s">
        <v>40</v>
      </c>
      <c r="H6434" s="26">
        <v>24838</v>
      </c>
      <c r="I6434" t="s">
        <v>42</v>
      </c>
      <c r="J6434" t="s">
        <v>65</v>
      </c>
      <c r="K6434" t="str">
        <f>IF(Table2[[#This Row],[Basis of Material Classification (System Side)*]]="Field inspection","Yes","No")</f>
        <v>Yes</v>
      </c>
      <c r="L6434" t="s">
        <v>66</v>
      </c>
      <c r="M6434" s="13">
        <v>45519</v>
      </c>
      <c r="O6434" t="s">
        <v>41</v>
      </c>
      <c r="P6434" s="13">
        <v>38353</v>
      </c>
      <c r="Q6434" s="16" t="str">
        <f>Table2[[#This Row],[Service Line Size (inches) (System Side)]]</f>
        <v>5/8</v>
      </c>
      <c r="R6434" t="s">
        <v>43</v>
      </c>
      <c r="S6434" t="str">
        <f>IF(Table2[[#This Row],[Basis of Material Classification (Customer Side)*]]="Field inspection","Yes","No")</f>
        <v>No</v>
      </c>
      <c r="V6434" t="s">
        <v>43</v>
      </c>
      <c r="W6434" t="s">
        <v>44</v>
      </c>
      <c r="X6434" t="s">
        <v>44</v>
      </c>
      <c r="Z6434" t="s">
        <v>45</v>
      </c>
      <c r="AA6434" t="s">
        <v>46</v>
      </c>
      <c r="AB6434" t="s">
        <v>46</v>
      </c>
      <c r="AC6434" t="s">
        <v>40</v>
      </c>
    </row>
    <row r="6435" spans="1:29" ht="14.4" x14ac:dyDescent="0.3">
      <c r="A6435">
        <v>6433</v>
      </c>
      <c r="B6435" t="s">
        <v>6411</v>
      </c>
      <c r="C6435" t="s">
        <v>277</v>
      </c>
      <c r="D6435" t="s">
        <v>40</v>
      </c>
      <c r="E6435" t="s">
        <v>40</v>
      </c>
      <c r="F6435" t="s">
        <v>41</v>
      </c>
      <c r="G6435" t="s">
        <v>40</v>
      </c>
      <c r="H6435" s="26">
        <v>38353</v>
      </c>
      <c r="I6435" t="s">
        <v>42</v>
      </c>
      <c r="J6435" t="s">
        <v>43</v>
      </c>
      <c r="K6435" t="str">
        <f>IF(Table2[[#This Row],[Basis of Material Classification (System Side)*]]="Field inspection","Yes","No")</f>
        <v>No</v>
      </c>
      <c r="N6435" t="str">
        <f>Table2[[#This Row],[Basis of Material Classification (System Side)*]]</f>
        <v>Installation date after lead ban</v>
      </c>
      <c r="O6435" t="s">
        <v>41</v>
      </c>
      <c r="P6435" s="13">
        <v>38353</v>
      </c>
      <c r="Q6435" s="16" t="str">
        <f>Table2[[#This Row],[Service Line Size (inches) (System Side)]]</f>
        <v>5/8</v>
      </c>
      <c r="R6435" t="s">
        <v>43</v>
      </c>
      <c r="S6435" t="str">
        <f>IF(Table2[[#This Row],[Basis of Material Classification (Customer Side)*]]="Field inspection","Yes","No")</f>
        <v>No</v>
      </c>
      <c r="V6435" t="s">
        <v>43</v>
      </c>
      <c r="W6435" t="s">
        <v>44</v>
      </c>
      <c r="X6435" t="s">
        <v>44</v>
      </c>
      <c r="Z6435" t="s">
        <v>45</v>
      </c>
      <c r="AA6435" t="s">
        <v>46</v>
      </c>
      <c r="AB6435" t="s">
        <v>46</v>
      </c>
      <c r="AC6435" t="s">
        <v>40</v>
      </c>
    </row>
    <row r="6436" spans="1:29" ht="14.4" x14ac:dyDescent="0.3">
      <c r="A6436">
        <v>6434</v>
      </c>
      <c r="B6436" t="s">
        <v>6412</v>
      </c>
      <c r="C6436" t="s">
        <v>277</v>
      </c>
      <c r="D6436" t="s">
        <v>40</v>
      </c>
      <c r="E6436" t="s">
        <v>40</v>
      </c>
      <c r="F6436" t="s">
        <v>53</v>
      </c>
      <c r="G6436" t="s">
        <v>40</v>
      </c>
      <c r="H6436" s="26">
        <v>38353</v>
      </c>
      <c r="I6436" t="s">
        <v>54</v>
      </c>
      <c r="J6436" t="s">
        <v>55</v>
      </c>
      <c r="K6436" t="str">
        <f>IF(Table2[[#This Row],[Basis of Material Classification (System Side)*]]="Field inspection","Yes","No")</f>
        <v>No</v>
      </c>
      <c r="O6436" t="s">
        <v>41</v>
      </c>
      <c r="P6436" s="13">
        <v>38353</v>
      </c>
      <c r="Q6436" s="16" t="str">
        <f>Table2[[#This Row],[Service Line Size (inches) (System Side)]]</f>
        <v>3/4</v>
      </c>
      <c r="R6436" t="s">
        <v>43</v>
      </c>
      <c r="S6436" t="str">
        <f>IF(Table2[[#This Row],[Basis of Material Classification (Customer Side)*]]="Field inspection","Yes","No")</f>
        <v>No</v>
      </c>
      <c r="V6436" t="s">
        <v>43</v>
      </c>
      <c r="W6436" t="s">
        <v>44</v>
      </c>
      <c r="X6436" t="s">
        <v>44</v>
      </c>
      <c r="Z6436" t="s">
        <v>45</v>
      </c>
      <c r="AA6436" t="s">
        <v>46</v>
      </c>
      <c r="AB6436" t="s">
        <v>46</v>
      </c>
      <c r="AC6436" t="s">
        <v>40</v>
      </c>
    </row>
    <row r="6437" spans="1:29" ht="14.4" x14ac:dyDescent="0.3">
      <c r="A6437">
        <v>6435</v>
      </c>
      <c r="B6437" t="s">
        <v>6413</v>
      </c>
      <c r="C6437" t="s">
        <v>277</v>
      </c>
      <c r="D6437" t="s">
        <v>40</v>
      </c>
      <c r="E6437" t="s">
        <v>40</v>
      </c>
      <c r="F6437" t="s">
        <v>41</v>
      </c>
      <c r="G6437" t="s">
        <v>40</v>
      </c>
      <c r="H6437" s="26">
        <v>28491</v>
      </c>
      <c r="I6437" t="s">
        <v>42</v>
      </c>
      <c r="J6437" t="s">
        <v>49</v>
      </c>
      <c r="K6437" t="str">
        <f>IF(Table2[[#This Row],[Basis of Material Classification (System Side)*]]="Field inspection","Yes","No")</f>
        <v>No</v>
      </c>
      <c r="N6437" t="s">
        <v>50</v>
      </c>
      <c r="O6437" t="s">
        <v>41</v>
      </c>
      <c r="P6437" s="13">
        <v>25569</v>
      </c>
      <c r="Q6437" s="16" t="str">
        <f>Table2[[#This Row],[Service Line Size (inches) (System Side)]]</f>
        <v>5/8</v>
      </c>
      <c r="R6437" t="s">
        <v>49</v>
      </c>
      <c r="S6437" t="str">
        <f>IF(Table2[[#This Row],[Basis of Material Classification (Customer Side)*]]="Field inspection","Yes","No")</f>
        <v>No</v>
      </c>
      <c r="V6437" t="s">
        <v>50</v>
      </c>
      <c r="W6437" t="s">
        <v>44</v>
      </c>
      <c r="X6437" t="s">
        <v>44</v>
      </c>
      <c r="Z6437" t="s">
        <v>45</v>
      </c>
      <c r="AA6437" t="s">
        <v>46</v>
      </c>
      <c r="AB6437" t="s">
        <v>46</v>
      </c>
      <c r="AC6437" t="s">
        <v>40</v>
      </c>
    </row>
    <row r="6438" spans="1:29" ht="14.4" x14ac:dyDescent="0.3">
      <c r="A6438">
        <v>6436</v>
      </c>
      <c r="B6438" t="s">
        <v>6414</v>
      </c>
      <c r="C6438" t="s">
        <v>277</v>
      </c>
      <c r="D6438" t="s">
        <v>40</v>
      </c>
      <c r="E6438" t="s">
        <v>40</v>
      </c>
      <c r="F6438" t="s">
        <v>53</v>
      </c>
      <c r="G6438" t="s">
        <v>40</v>
      </c>
      <c r="H6438" s="26">
        <v>38353</v>
      </c>
      <c r="I6438" t="s">
        <v>54</v>
      </c>
      <c r="J6438" t="s">
        <v>55</v>
      </c>
      <c r="K6438" t="str">
        <f>IF(Table2[[#This Row],[Basis of Material Classification (System Side)*]]="Field inspection","Yes","No")</f>
        <v>No</v>
      </c>
      <c r="O6438" t="s">
        <v>41</v>
      </c>
      <c r="P6438" s="13">
        <v>38353</v>
      </c>
      <c r="Q6438" s="16" t="str">
        <f>Table2[[#This Row],[Service Line Size (inches) (System Side)]]</f>
        <v>3/4</v>
      </c>
      <c r="R6438" t="s">
        <v>43</v>
      </c>
      <c r="S6438" t="str">
        <f>IF(Table2[[#This Row],[Basis of Material Classification (Customer Side)*]]="Field inspection","Yes","No")</f>
        <v>No</v>
      </c>
      <c r="V6438" t="s">
        <v>43</v>
      </c>
      <c r="W6438" t="s">
        <v>44</v>
      </c>
      <c r="X6438" t="s">
        <v>44</v>
      </c>
      <c r="Z6438" t="s">
        <v>45</v>
      </c>
      <c r="AA6438" t="s">
        <v>46</v>
      </c>
      <c r="AB6438" t="s">
        <v>46</v>
      </c>
      <c r="AC6438" t="s">
        <v>40</v>
      </c>
    </row>
    <row r="6439" spans="1:29" ht="14.4" x14ac:dyDescent="0.3">
      <c r="A6439">
        <v>6437</v>
      </c>
      <c r="B6439" t="s">
        <v>6415</v>
      </c>
      <c r="C6439" t="s">
        <v>277</v>
      </c>
      <c r="D6439" t="s">
        <v>48</v>
      </c>
      <c r="E6439" t="s">
        <v>40</v>
      </c>
      <c r="F6439" t="s">
        <v>41</v>
      </c>
      <c r="G6439" t="s">
        <v>40</v>
      </c>
      <c r="H6439" s="27"/>
      <c r="I6439" t="s">
        <v>42</v>
      </c>
      <c r="J6439" t="s">
        <v>49</v>
      </c>
      <c r="K6439" t="str">
        <f>IF(Table2[[#This Row],[Basis of Material Classification (System Side)*]]="Field inspection","Yes","No")</f>
        <v>No</v>
      </c>
      <c r="N6439" t="s">
        <v>50</v>
      </c>
      <c r="O6439" t="s">
        <v>41</v>
      </c>
      <c r="P6439" s="13">
        <v>36526</v>
      </c>
      <c r="Q6439" s="16" t="str">
        <f>Table2[[#This Row],[Service Line Size (inches) (System Side)]]</f>
        <v>5/8</v>
      </c>
      <c r="R6439" t="s">
        <v>43</v>
      </c>
      <c r="S6439" t="str">
        <f>IF(Table2[[#This Row],[Basis of Material Classification (Customer Side)*]]="Field inspection","Yes","No")</f>
        <v>No</v>
      </c>
      <c r="V6439" t="s">
        <v>43</v>
      </c>
      <c r="W6439" t="s">
        <v>44</v>
      </c>
      <c r="X6439" t="s">
        <v>44</v>
      </c>
      <c r="Z6439" t="s">
        <v>51</v>
      </c>
      <c r="AA6439" t="s">
        <v>46</v>
      </c>
      <c r="AB6439" t="s">
        <v>46</v>
      </c>
      <c r="AC6439" t="s">
        <v>40</v>
      </c>
    </row>
    <row r="6440" spans="1:29" ht="14.4" x14ac:dyDescent="0.3">
      <c r="A6440">
        <v>6438</v>
      </c>
      <c r="B6440" t="s">
        <v>6416</v>
      </c>
      <c r="C6440" t="s">
        <v>277</v>
      </c>
      <c r="D6440" t="s">
        <v>40</v>
      </c>
      <c r="E6440" t="s">
        <v>40</v>
      </c>
      <c r="F6440" t="s">
        <v>41</v>
      </c>
      <c r="G6440" t="s">
        <v>40</v>
      </c>
      <c r="H6440" s="26">
        <v>30682</v>
      </c>
      <c r="I6440" t="s">
        <v>42</v>
      </c>
      <c r="J6440" t="s">
        <v>43</v>
      </c>
      <c r="K6440" t="str">
        <f>IF(Table2[[#This Row],[Basis of Material Classification (System Side)*]]="Field inspection","Yes","No")</f>
        <v>No</v>
      </c>
      <c r="N6440" t="str">
        <f>Table2[[#This Row],[Basis of Material Classification (System Side)*]]</f>
        <v>Installation date after lead ban</v>
      </c>
      <c r="O6440" t="s">
        <v>41</v>
      </c>
      <c r="P6440" s="13">
        <v>31413</v>
      </c>
      <c r="Q6440" s="16" t="str">
        <f>Table2[[#This Row],[Service Line Size (inches) (System Side)]]</f>
        <v>5/8</v>
      </c>
      <c r="R6440" t="s">
        <v>43</v>
      </c>
      <c r="S6440" t="str">
        <f>IF(Table2[[#This Row],[Basis of Material Classification (Customer Side)*]]="Field inspection","Yes","No")</f>
        <v>No</v>
      </c>
      <c r="V6440" t="s">
        <v>43</v>
      </c>
      <c r="W6440" t="s">
        <v>44</v>
      </c>
      <c r="X6440" t="s">
        <v>44</v>
      </c>
      <c r="Z6440" t="s">
        <v>45</v>
      </c>
      <c r="AA6440" t="s">
        <v>46</v>
      </c>
      <c r="AB6440" t="s">
        <v>46</v>
      </c>
      <c r="AC6440" t="s">
        <v>40</v>
      </c>
    </row>
    <row r="6441" spans="1:29" ht="14.4" x14ac:dyDescent="0.3">
      <c r="A6441">
        <v>6439</v>
      </c>
      <c r="B6441" t="s">
        <v>11130</v>
      </c>
      <c r="C6441" t="s">
        <v>277</v>
      </c>
      <c r="D6441" t="s">
        <v>40</v>
      </c>
      <c r="E6441" t="s">
        <v>40</v>
      </c>
      <c r="F6441" t="s">
        <v>41</v>
      </c>
      <c r="G6441" t="s">
        <v>40</v>
      </c>
      <c r="H6441" s="26">
        <v>28491</v>
      </c>
      <c r="I6441" t="s">
        <v>42</v>
      </c>
      <c r="J6441" t="s">
        <v>49</v>
      </c>
      <c r="K6441" t="str">
        <f>IF(Table2[[#This Row],[Basis of Material Classification (System Side)*]]="Field inspection","Yes","No")</f>
        <v>No</v>
      </c>
      <c r="N6441" t="s">
        <v>50</v>
      </c>
      <c r="O6441" t="s">
        <v>41</v>
      </c>
      <c r="P6441" s="13">
        <v>29221</v>
      </c>
      <c r="Q6441" s="16" t="str">
        <f>Table2[[#This Row],[Service Line Size (inches) (System Side)]]</f>
        <v>5/8</v>
      </c>
      <c r="R6441" t="s">
        <v>43</v>
      </c>
      <c r="S6441" t="str">
        <f>IF(Table2[[#This Row],[Basis of Material Classification (Customer Side)*]]="Field inspection","Yes","No")</f>
        <v>No</v>
      </c>
      <c r="V6441" t="s">
        <v>43</v>
      </c>
      <c r="W6441" t="s">
        <v>44</v>
      </c>
      <c r="X6441" t="s">
        <v>44</v>
      </c>
      <c r="Z6441" t="s">
        <v>45</v>
      </c>
      <c r="AA6441" t="s">
        <v>46</v>
      </c>
      <c r="AB6441" t="s">
        <v>46</v>
      </c>
      <c r="AC6441" t="s">
        <v>40</v>
      </c>
    </row>
    <row r="6442" spans="1:29" ht="14.4" x14ac:dyDescent="0.3">
      <c r="A6442">
        <v>6440</v>
      </c>
      <c r="B6442" t="s">
        <v>6417</v>
      </c>
      <c r="C6442" t="s">
        <v>277</v>
      </c>
      <c r="D6442" t="s">
        <v>40</v>
      </c>
      <c r="E6442" t="s">
        <v>40</v>
      </c>
      <c r="F6442" t="s">
        <v>41</v>
      </c>
      <c r="G6442" t="s">
        <v>40</v>
      </c>
      <c r="H6442" s="26">
        <v>38718</v>
      </c>
      <c r="I6442" t="s">
        <v>42</v>
      </c>
      <c r="J6442" t="s">
        <v>43</v>
      </c>
      <c r="K6442" t="str">
        <f>IF(Table2[[#This Row],[Basis of Material Classification (System Side)*]]="Field inspection","Yes","No")</f>
        <v>No</v>
      </c>
      <c r="N6442" t="str">
        <f>Table2[[#This Row],[Basis of Material Classification (System Side)*]]</f>
        <v>Installation date after lead ban</v>
      </c>
      <c r="O6442" t="s">
        <v>41</v>
      </c>
      <c r="P6442" s="13">
        <v>14611</v>
      </c>
      <c r="Q6442" s="16" t="str">
        <f>Table2[[#This Row],[Service Line Size (inches) (System Side)]]</f>
        <v>5/8</v>
      </c>
      <c r="R6442" t="s">
        <v>49</v>
      </c>
      <c r="S6442" t="str">
        <f>IF(Table2[[#This Row],[Basis of Material Classification (Customer Side)*]]="Field inspection","Yes","No")</f>
        <v>No</v>
      </c>
      <c r="V6442" t="s">
        <v>50</v>
      </c>
      <c r="W6442" t="s">
        <v>44</v>
      </c>
      <c r="X6442" t="s">
        <v>44</v>
      </c>
      <c r="Z6442" t="s">
        <v>45</v>
      </c>
      <c r="AA6442" t="s">
        <v>46</v>
      </c>
      <c r="AB6442" t="s">
        <v>46</v>
      </c>
      <c r="AC6442" t="s">
        <v>40</v>
      </c>
    </row>
    <row r="6443" spans="1:29" ht="14.4" x14ac:dyDescent="0.3">
      <c r="A6443">
        <v>6441</v>
      </c>
      <c r="B6443" t="s">
        <v>6418</v>
      </c>
      <c r="C6443" t="s">
        <v>277</v>
      </c>
      <c r="D6443" t="s">
        <v>40</v>
      </c>
      <c r="E6443" t="s">
        <v>40</v>
      </c>
      <c r="F6443" t="s">
        <v>41</v>
      </c>
      <c r="G6443" t="s">
        <v>40</v>
      </c>
      <c r="H6443" s="26">
        <v>28126</v>
      </c>
      <c r="I6443" t="s">
        <v>42</v>
      </c>
      <c r="J6443" t="s">
        <v>49</v>
      </c>
      <c r="K6443" t="str">
        <f>IF(Table2[[#This Row],[Basis of Material Classification (System Side)*]]="Field inspection","Yes","No")</f>
        <v>No</v>
      </c>
      <c r="N6443" t="s">
        <v>50</v>
      </c>
      <c r="O6443" t="s">
        <v>41</v>
      </c>
      <c r="P6443" s="13">
        <v>28491</v>
      </c>
      <c r="Q6443" s="16" t="str">
        <f>Table2[[#This Row],[Service Line Size (inches) (System Side)]]</f>
        <v>5/8</v>
      </c>
      <c r="R6443" t="s">
        <v>49</v>
      </c>
      <c r="S6443" t="str">
        <f>IF(Table2[[#This Row],[Basis of Material Classification (Customer Side)*]]="Field inspection","Yes","No")</f>
        <v>No</v>
      </c>
      <c r="V6443" t="s">
        <v>50</v>
      </c>
      <c r="W6443" t="s">
        <v>44</v>
      </c>
      <c r="X6443" t="s">
        <v>44</v>
      </c>
      <c r="Z6443" t="s">
        <v>45</v>
      </c>
      <c r="AA6443" t="s">
        <v>46</v>
      </c>
      <c r="AB6443" t="s">
        <v>46</v>
      </c>
      <c r="AC6443" t="s">
        <v>40</v>
      </c>
    </row>
    <row r="6444" spans="1:29" ht="14.4" x14ac:dyDescent="0.3">
      <c r="A6444">
        <v>6442</v>
      </c>
      <c r="B6444" t="s">
        <v>6419</v>
      </c>
      <c r="C6444" t="s">
        <v>277</v>
      </c>
      <c r="D6444" t="s">
        <v>40</v>
      </c>
      <c r="E6444" t="s">
        <v>40</v>
      </c>
      <c r="F6444" t="s">
        <v>41</v>
      </c>
      <c r="G6444" t="s">
        <v>40</v>
      </c>
      <c r="H6444" s="26">
        <v>37987</v>
      </c>
      <c r="I6444" t="s">
        <v>42</v>
      </c>
      <c r="J6444" t="s">
        <v>43</v>
      </c>
      <c r="K6444" t="str">
        <f>IF(Table2[[#This Row],[Basis of Material Classification (System Side)*]]="Field inspection","Yes","No")</f>
        <v>No</v>
      </c>
      <c r="N6444" t="str">
        <f>Table2[[#This Row],[Basis of Material Classification (System Side)*]]</f>
        <v>Installation date after lead ban</v>
      </c>
      <c r="O6444" t="s">
        <v>41</v>
      </c>
      <c r="P6444" s="13">
        <v>37987</v>
      </c>
      <c r="Q6444" s="16" t="str">
        <f>Table2[[#This Row],[Service Line Size (inches) (System Side)]]</f>
        <v>5/8</v>
      </c>
      <c r="R6444" t="s">
        <v>43</v>
      </c>
      <c r="S6444" t="str">
        <f>IF(Table2[[#This Row],[Basis of Material Classification (Customer Side)*]]="Field inspection","Yes","No")</f>
        <v>No</v>
      </c>
      <c r="V6444" t="s">
        <v>43</v>
      </c>
      <c r="W6444" t="s">
        <v>44</v>
      </c>
      <c r="X6444" t="s">
        <v>44</v>
      </c>
      <c r="Z6444" t="s">
        <v>45</v>
      </c>
      <c r="AA6444" t="s">
        <v>46</v>
      </c>
      <c r="AB6444" t="s">
        <v>46</v>
      </c>
      <c r="AC6444" t="s">
        <v>40</v>
      </c>
    </row>
    <row r="6445" spans="1:29" ht="14.4" x14ac:dyDescent="0.3">
      <c r="A6445">
        <v>6443</v>
      </c>
      <c r="B6445" t="s">
        <v>6420</v>
      </c>
      <c r="C6445" t="s">
        <v>277</v>
      </c>
      <c r="D6445" t="s">
        <v>40</v>
      </c>
      <c r="E6445" t="s">
        <v>40</v>
      </c>
      <c r="F6445" t="s">
        <v>53</v>
      </c>
      <c r="G6445" t="s">
        <v>40</v>
      </c>
      <c r="H6445" s="26">
        <v>35065</v>
      </c>
      <c r="I6445" t="s">
        <v>42</v>
      </c>
      <c r="J6445" t="s">
        <v>55</v>
      </c>
      <c r="K6445" t="str">
        <f>IF(Table2[[#This Row],[Basis of Material Classification (System Side)*]]="Field inspection","Yes","No")</f>
        <v>No</v>
      </c>
      <c r="O6445" t="s">
        <v>41</v>
      </c>
      <c r="P6445" s="13">
        <v>37622</v>
      </c>
      <c r="Q6445" s="16" t="str">
        <f>Table2[[#This Row],[Service Line Size (inches) (System Side)]]</f>
        <v>5/8</v>
      </c>
      <c r="R6445" t="s">
        <v>43</v>
      </c>
      <c r="S6445" t="str">
        <f>IF(Table2[[#This Row],[Basis of Material Classification (Customer Side)*]]="Field inspection","Yes","No")</f>
        <v>No</v>
      </c>
      <c r="V6445" t="s">
        <v>43</v>
      </c>
      <c r="W6445" t="s">
        <v>44</v>
      </c>
      <c r="X6445" t="s">
        <v>44</v>
      </c>
      <c r="Z6445" t="s">
        <v>49</v>
      </c>
      <c r="AA6445" t="s">
        <v>46</v>
      </c>
      <c r="AB6445" t="s">
        <v>46</v>
      </c>
      <c r="AC6445" t="s">
        <v>40</v>
      </c>
    </row>
    <row r="6446" spans="1:29" ht="14.4" x14ac:dyDescent="0.3">
      <c r="A6446">
        <v>6444</v>
      </c>
      <c r="B6446" t="s">
        <v>6421</v>
      </c>
      <c r="C6446" t="s">
        <v>277</v>
      </c>
      <c r="D6446" t="s">
        <v>40</v>
      </c>
      <c r="E6446" t="s">
        <v>40</v>
      </c>
      <c r="F6446" t="s">
        <v>53</v>
      </c>
      <c r="G6446" t="s">
        <v>40</v>
      </c>
      <c r="H6446" s="26">
        <v>35431</v>
      </c>
      <c r="I6446" t="s">
        <v>54</v>
      </c>
      <c r="J6446" t="s">
        <v>55</v>
      </c>
      <c r="K6446" t="str">
        <f>IF(Table2[[#This Row],[Basis of Material Classification (System Side)*]]="Field inspection","Yes","No")</f>
        <v>No</v>
      </c>
      <c r="O6446" t="s">
        <v>41</v>
      </c>
      <c r="P6446" s="13">
        <v>35796</v>
      </c>
      <c r="Q6446" s="16" t="str">
        <f>Table2[[#This Row],[Service Line Size (inches) (System Side)]]</f>
        <v>3/4</v>
      </c>
      <c r="R6446" t="s">
        <v>43</v>
      </c>
      <c r="S6446" t="str">
        <f>IF(Table2[[#This Row],[Basis of Material Classification (Customer Side)*]]="Field inspection","Yes","No")</f>
        <v>No</v>
      </c>
      <c r="V6446" t="s">
        <v>43</v>
      </c>
      <c r="W6446" t="s">
        <v>44</v>
      </c>
      <c r="X6446" t="s">
        <v>44</v>
      </c>
      <c r="Z6446" t="s">
        <v>45</v>
      </c>
      <c r="AA6446" t="s">
        <v>46</v>
      </c>
      <c r="AB6446" t="s">
        <v>46</v>
      </c>
      <c r="AC6446" t="s">
        <v>40</v>
      </c>
    </row>
    <row r="6447" spans="1:29" ht="14.4" x14ac:dyDescent="0.3">
      <c r="A6447">
        <v>6445</v>
      </c>
      <c r="B6447" t="s">
        <v>6422</v>
      </c>
      <c r="C6447" t="s">
        <v>277</v>
      </c>
      <c r="D6447" t="s">
        <v>48</v>
      </c>
      <c r="E6447" t="s">
        <v>40</v>
      </c>
      <c r="F6447" t="s">
        <v>41</v>
      </c>
      <c r="G6447" t="s">
        <v>40</v>
      </c>
      <c r="H6447" s="27"/>
      <c r="I6447" t="s">
        <v>42</v>
      </c>
      <c r="J6447" t="s">
        <v>49</v>
      </c>
      <c r="K6447" t="str">
        <f>IF(Table2[[#This Row],[Basis of Material Classification (System Side)*]]="Field inspection","Yes","No")</f>
        <v>No</v>
      </c>
      <c r="N6447" t="s">
        <v>50</v>
      </c>
      <c r="O6447" t="s">
        <v>41</v>
      </c>
      <c r="P6447" s="13">
        <v>36526</v>
      </c>
      <c r="Q6447" s="16" t="str">
        <f>Table2[[#This Row],[Service Line Size (inches) (System Side)]]</f>
        <v>5/8</v>
      </c>
      <c r="R6447" t="s">
        <v>43</v>
      </c>
      <c r="S6447" t="str">
        <f>IF(Table2[[#This Row],[Basis of Material Classification (Customer Side)*]]="Field inspection","Yes","No")</f>
        <v>No</v>
      </c>
      <c r="V6447" t="s">
        <v>43</v>
      </c>
      <c r="W6447" t="s">
        <v>44</v>
      </c>
      <c r="X6447" t="s">
        <v>44</v>
      </c>
      <c r="Z6447" t="s">
        <v>51</v>
      </c>
      <c r="AA6447" t="s">
        <v>46</v>
      </c>
      <c r="AB6447" t="s">
        <v>46</v>
      </c>
      <c r="AC6447" t="s">
        <v>40</v>
      </c>
    </row>
    <row r="6448" spans="1:29" ht="14.4" x14ac:dyDescent="0.3">
      <c r="A6448">
        <v>6446</v>
      </c>
      <c r="B6448" t="s">
        <v>6423</v>
      </c>
      <c r="C6448" t="s">
        <v>277</v>
      </c>
      <c r="D6448" t="s">
        <v>40</v>
      </c>
      <c r="E6448" t="s">
        <v>40</v>
      </c>
      <c r="F6448" t="s">
        <v>41</v>
      </c>
      <c r="G6448" t="s">
        <v>40</v>
      </c>
      <c r="H6448" s="26">
        <v>38718</v>
      </c>
      <c r="I6448" t="s">
        <v>42</v>
      </c>
      <c r="J6448" t="s">
        <v>43</v>
      </c>
      <c r="K6448" t="str">
        <f>IF(Table2[[#This Row],[Basis of Material Classification (System Side)*]]="Field inspection","Yes","No")</f>
        <v>No</v>
      </c>
      <c r="N6448" t="str">
        <f>Table2[[#This Row],[Basis of Material Classification (System Side)*]]</f>
        <v>Installation date after lead ban</v>
      </c>
      <c r="O6448" t="s">
        <v>41</v>
      </c>
      <c r="P6448" s="13">
        <v>18264</v>
      </c>
      <c r="Q6448" s="16" t="str">
        <f>Table2[[#This Row],[Service Line Size (inches) (System Side)]]</f>
        <v>5/8</v>
      </c>
      <c r="R6448" t="s">
        <v>49</v>
      </c>
      <c r="S6448" t="str">
        <f>IF(Table2[[#This Row],[Basis of Material Classification (Customer Side)*]]="Field inspection","Yes","No")</f>
        <v>No</v>
      </c>
      <c r="V6448" t="s">
        <v>50</v>
      </c>
      <c r="W6448" t="s">
        <v>44</v>
      </c>
      <c r="X6448" t="s">
        <v>44</v>
      </c>
      <c r="Z6448" t="s">
        <v>45</v>
      </c>
      <c r="AA6448" t="s">
        <v>46</v>
      </c>
      <c r="AB6448" t="s">
        <v>46</v>
      </c>
      <c r="AC6448" t="s">
        <v>40</v>
      </c>
    </row>
    <row r="6449" spans="1:29" ht="14.4" x14ac:dyDescent="0.3">
      <c r="A6449">
        <v>6447</v>
      </c>
      <c r="B6449" t="s">
        <v>6424</v>
      </c>
      <c r="C6449" t="s">
        <v>277</v>
      </c>
      <c r="D6449" t="s">
        <v>40</v>
      </c>
      <c r="E6449" t="s">
        <v>40</v>
      </c>
      <c r="F6449" t="s">
        <v>41</v>
      </c>
      <c r="G6449" t="s">
        <v>40</v>
      </c>
      <c r="H6449" s="26">
        <v>37622</v>
      </c>
      <c r="I6449" t="s">
        <v>42</v>
      </c>
      <c r="J6449" t="s">
        <v>43</v>
      </c>
      <c r="K6449" t="str">
        <f>IF(Table2[[#This Row],[Basis of Material Classification (System Side)*]]="Field inspection","Yes","No")</f>
        <v>No</v>
      </c>
      <c r="N6449" t="str">
        <f>Table2[[#This Row],[Basis of Material Classification (System Side)*]]</f>
        <v>Installation date after lead ban</v>
      </c>
      <c r="O6449" t="s">
        <v>41</v>
      </c>
      <c r="P6449" s="13">
        <v>38353</v>
      </c>
      <c r="Q6449" s="16" t="str">
        <f>Table2[[#This Row],[Service Line Size (inches) (System Side)]]</f>
        <v>5/8</v>
      </c>
      <c r="R6449" t="s">
        <v>43</v>
      </c>
      <c r="S6449" t="str">
        <f>IF(Table2[[#This Row],[Basis of Material Classification (Customer Side)*]]="Field inspection","Yes","No")</f>
        <v>No</v>
      </c>
      <c r="V6449" t="s">
        <v>43</v>
      </c>
      <c r="W6449" t="s">
        <v>44</v>
      </c>
      <c r="X6449" t="s">
        <v>44</v>
      </c>
      <c r="Z6449" t="s">
        <v>45</v>
      </c>
      <c r="AA6449" t="s">
        <v>46</v>
      </c>
      <c r="AB6449" t="s">
        <v>46</v>
      </c>
      <c r="AC6449" t="s">
        <v>40</v>
      </c>
    </row>
    <row r="6450" spans="1:29" ht="14.4" x14ac:dyDescent="0.3">
      <c r="A6450">
        <v>6448</v>
      </c>
      <c r="B6450" t="s">
        <v>6425</v>
      </c>
      <c r="C6450" t="s">
        <v>277</v>
      </c>
      <c r="D6450" t="s">
        <v>40</v>
      </c>
      <c r="E6450" t="s">
        <v>40</v>
      </c>
      <c r="F6450" t="s">
        <v>53</v>
      </c>
      <c r="G6450" t="s">
        <v>40</v>
      </c>
      <c r="H6450" s="26">
        <v>38353</v>
      </c>
      <c r="I6450" t="s">
        <v>54</v>
      </c>
      <c r="J6450" t="s">
        <v>55</v>
      </c>
      <c r="K6450" t="str">
        <f>IF(Table2[[#This Row],[Basis of Material Classification (System Side)*]]="Field inspection","Yes","No")</f>
        <v>No</v>
      </c>
      <c r="O6450" t="s">
        <v>41</v>
      </c>
      <c r="P6450" s="13">
        <v>38353</v>
      </c>
      <c r="Q6450" s="16" t="str">
        <f>Table2[[#This Row],[Service Line Size (inches) (System Side)]]</f>
        <v>3/4</v>
      </c>
      <c r="R6450" t="s">
        <v>43</v>
      </c>
      <c r="S6450" t="str">
        <f>IF(Table2[[#This Row],[Basis of Material Classification (Customer Side)*]]="Field inspection","Yes","No")</f>
        <v>No</v>
      </c>
      <c r="V6450" t="s">
        <v>43</v>
      </c>
      <c r="W6450" t="s">
        <v>44</v>
      </c>
      <c r="X6450" t="s">
        <v>44</v>
      </c>
      <c r="Z6450" t="s">
        <v>45</v>
      </c>
      <c r="AA6450" t="s">
        <v>46</v>
      </c>
      <c r="AB6450" t="s">
        <v>46</v>
      </c>
      <c r="AC6450" t="s">
        <v>40</v>
      </c>
    </row>
    <row r="6451" spans="1:29" ht="14.4" x14ac:dyDescent="0.3">
      <c r="A6451">
        <v>6449</v>
      </c>
      <c r="B6451" t="s">
        <v>6426</v>
      </c>
      <c r="C6451" t="s">
        <v>277</v>
      </c>
      <c r="D6451" t="s">
        <v>40</v>
      </c>
      <c r="E6451" t="s">
        <v>40</v>
      </c>
      <c r="F6451" t="s">
        <v>41</v>
      </c>
      <c r="G6451" t="s">
        <v>40</v>
      </c>
      <c r="H6451" s="26">
        <v>28491</v>
      </c>
      <c r="I6451" t="s">
        <v>42</v>
      </c>
      <c r="J6451" t="s">
        <v>49</v>
      </c>
      <c r="K6451" t="str">
        <f>IF(Table2[[#This Row],[Basis of Material Classification (System Side)*]]="Field inspection","Yes","No")</f>
        <v>No</v>
      </c>
      <c r="N6451" t="s">
        <v>50</v>
      </c>
      <c r="O6451" t="s">
        <v>41</v>
      </c>
      <c r="P6451" s="13">
        <v>25569</v>
      </c>
      <c r="Q6451" s="16" t="str">
        <f>Table2[[#This Row],[Service Line Size (inches) (System Side)]]</f>
        <v>5/8</v>
      </c>
      <c r="R6451" t="s">
        <v>49</v>
      </c>
      <c r="S6451" t="str">
        <f>IF(Table2[[#This Row],[Basis of Material Classification (Customer Side)*]]="Field inspection","Yes","No")</f>
        <v>No</v>
      </c>
      <c r="V6451" t="s">
        <v>50</v>
      </c>
      <c r="W6451" t="s">
        <v>44</v>
      </c>
      <c r="X6451" t="s">
        <v>44</v>
      </c>
      <c r="Z6451" t="s">
        <v>45</v>
      </c>
      <c r="AA6451" t="s">
        <v>46</v>
      </c>
      <c r="AB6451" t="s">
        <v>46</v>
      </c>
      <c r="AC6451" t="s">
        <v>40</v>
      </c>
    </row>
    <row r="6452" spans="1:29" ht="14.4" x14ac:dyDescent="0.3">
      <c r="A6452">
        <v>6450</v>
      </c>
      <c r="B6452" t="s">
        <v>6427</v>
      </c>
      <c r="C6452" t="s">
        <v>277</v>
      </c>
      <c r="D6452" t="s">
        <v>40</v>
      </c>
      <c r="E6452" t="s">
        <v>40</v>
      </c>
      <c r="F6452" t="s">
        <v>53</v>
      </c>
      <c r="G6452" t="s">
        <v>40</v>
      </c>
      <c r="H6452" s="26">
        <v>36526</v>
      </c>
      <c r="I6452" t="s">
        <v>54</v>
      </c>
      <c r="J6452" t="s">
        <v>55</v>
      </c>
      <c r="K6452" t="str">
        <f>IF(Table2[[#This Row],[Basis of Material Classification (System Side)*]]="Field inspection","Yes","No")</f>
        <v>No</v>
      </c>
      <c r="O6452" t="s">
        <v>41</v>
      </c>
      <c r="P6452" s="13">
        <v>36892</v>
      </c>
      <c r="Q6452" s="16" t="str">
        <f>Table2[[#This Row],[Service Line Size (inches) (System Side)]]</f>
        <v>3/4</v>
      </c>
      <c r="R6452" t="s">
        <v>43</v>
      </c>
      <c r="S6452" t="str">
        <f>IF(Table2[[#This Row],[Basis of Material Classification (Customer Side)*]]="Field inspection","Yes","No")</f>
        <v>No</v>
      </c>
      <c r="V6452" t="s">
        <v>43</v>
      </c>
      <c r="W6452" t="s">
        <v>44</v>
      </c>
      <c r="X6452" t="s">
        <v>44</v>
      </c>
      <c r="Z6452" t="s">
        <v>45</v>
      </c>
      <c r="AA6452" t="s">
        <v>46</v>
      </c>
      <c r="AB6452" t="s">
        <v>46</v>
      </c>
      <c r="AC6452" t="s">
        <v>40</v>
      </c>
    </row>
    <row r="6453" spans="1:29" ht="14.4" x14ac:dyDescent="0.3">
      <c r="A6453">
        <v>6451</v>
      </c>
      <c r="B6453" t="s">
        <v>6428</v>
      </c>
      <c r="C6453" t="s">
        <v>277</v>
      </c>
      <c r="D6453" t="s">
        <v>40</v>
      </c>
      <c r="E6453" t="s">
        <v>40</v>
      </c>
      <c r="F6453" t="s">
        <v>53</v>
      </c>
      <c r="G6453" t="s">
        <v>40</v>
      </c>
      <c r="H6453" s="26">
        <v>36526</v>
      </c>
      <c r="I6453" t="s">
        <v>54</v>
      </c>
      <c r="J6453" t="s">
        <v>55</v>
      </c>
      <c r="K6453" t="str">
        <f>IF(Table2[[#This Row],[Basis of Material Classification (System Side)*]]="Field inspection","Yes","No")</f>
        <v>No</v>
      </c>
      <c r="O6453" t="s">
        <v>41</v>
      </c>
      <c r="P6453" s="13">
        <v>36526</v>
      </c>
      <c r="Q6453" s="16" t="str">
        <f>Table2[[#This Row],[Service Line Size (inches) (System Side)]]</f>
        <v>3/4</v>
      </c>
      <c r="R6453" t="s">
        <v>43</v>
      </c>
      <c r="S6453" t="str">
        <f>IF(Table2[[#This Row],[Basis of Material Classification (Customer Side)*]]="Field inspection","Yes","No")</f>
        <v>No</v>
      </c>
      <c r="V6453" t="s">
        <v>43</v>
      </c>
      <c r="W6453" t="s">
        <v>44</v>
      </c>
      <c r="X6453" t="s">
        <v>44</v>
      </c>
      <c r="Z6453" t="s">
        <v>45</v>
      </c>
      <c r="AA6453" t="s">
        <v>46</v>
      </c>
      <c r="AB6453" t="s">
        <v>46</v>
      </c>
      <c r="AC6453" t="s">
        <v>40</v>
      </c>
    </row>
    <row r="6454" spans="1:29" ht="14.4" x14ac:dyDescent="0.3">
      <c r="A6454">
        <v>6452</v>
      </c>
      <c r="B6454" t="s">
        <v>6429</v>
      </c>
      <c r="C6454" t="s">
        <v>277</v>
      </c>
      <c r="D6454" t="s">
        <v>48</v>
      </c>
      <c r="E6454" t="s">
        <v>40</v>
      </c>
      <c r="F6454" t="s">
        <v>41</v>
      </c>
      <c r="G6454" t="s">
        <v>40</v>
      </c>
      <c r="H6454" s="26">
        <v>27760</v>
      </c>
      <c r="I6454" t="s">
        <v>42</v>
      </c>
      <c r="J6454" t="s">
        <v>49</v>
      </c>
      <c r="K6454" t="str">
        <f>IF(Table2[[#This Row],[Basis of Material Classification (System Side)*]]="Field inspection","Yes","No")</f>
        <v>No</v>
      </c>
      <c r="N6454" t="s">
        <v>50</v>
      </c>
      <c r="O6454" t="s">
        <v>41</v>
      </c>
      <c r="P6454" s="13">
        <v>22647</v>
      </c>
      <c r="Q6454" s="16" t="str">
        <f>Table2[[#This Row],[Service Line Size (inches) (System Side)]]</f>
        <v>5/8</v>
      </c>
      <c r="R6454" t="s">
        <v>49</v>
      </c>
      <c r="S6454" t="str">
        <f>IF(Table2[[#This Row],[Basis of Material Classification (Customer Side)*]]="Field inspection","Yes","No")</f>
        <v>No</v>
      </c>
      <c r="V6454" t="s">
        <v>50</v>
      </c>
      <c r="W6454" t="s">
        <v>44</v>
      </c>
      <c r="X6454" t="s">
        <v>44</v>
      </c>
      <c r="Z6454" t="s">
        <v>51</v>
      </c>
      <c r="AA6454" t="s">
        <v>46</v>
      </c>
      <c r="AB6454" t="s">
        <v>46</v>
      </c>
      <c r="AC6454" t="s">
        <v>40</v>
      </c>
    </row>
    <row r="6455" spans="1:29" ht="14.4" x14ac:dyDescent="0.3">
      <c r="A6455">
        <v>6453</v>
      </c>
      <c r="B6455" t="s">
        <v>6430</v>
      </c>
      <c r="C6455" t="s">
        <v>277</v>
      </c>
      <c r="D6455" t="s">
        <v>40</v>
      </c>
      <c r="E6455" t="s">
        <v>40</v>
      </c>
      <c r="F6455" t="s">
        <v>41</v>
      </c>
      <c r="G6455" t="s">
        <v>40</v>
      </c>
      <c r="H6455" s="26">
        <v>37622</v>
      </c>
      <c r="I6455" t="s">
        <v>42</v>
      </c>
      <c r="J6455" t="s">
        <v>43</v>
      </c>
      <c r="K6455" t="str">
        <f>IF(Table2[[#This Row],[Basis of Material Classification (System Side)*]]="Field inspection","Yes","No")</f>
        <v>No</v>
      </c>
      <c r="N6455" t="str">
        <f>Table2[[#This Row],[Basis of Material Classification (System Side)*]]</f>
        <v>Installation date after lead ban</v>
      </c>
      <c r="O6455" t="s">
        <v>41</v>
      </c>
      <c r="P6455" s="13">
        <v>38353</v>
      </c>
      <c r="Q6455" s="16" t="str">
        <f>Table2[[#This Row],[Service Line Size (inches) (System Side)]]</f>
        <v>5/8</v>
      </c>
      <c r="R6455" t="s">
        <v>43</v>
      </c>
      <c r="S6455" t="str">
        <f>IF(Table2[[#This Row],[Basis of Material Classification (Customer Side)*]]="Field inspection","Yes","No")</f>
        <v>No</v>
      </c>
      <c r="V6455" t="s">
        <v>43</v>
      </c>
      <c r="W6455" t="s">
        <v>44</v>
      </c>
      <c r="X6455" t="s">
        <v>44</v>
      </c>
      <c r="Z6455" t="s">
        <v>45</v>
      </c>
      <c r="AA6455" t="s">
        <v>46</v>
      </c>
      <c r="AB6455" t="s">
        <v>46</v>
      </c>
      <c r="AC6455" t="s">
        <v>40</v>
      </c>
    </row>
    <row r="6456" spans="1:29" ht="14.4" x14ac:dyDescent="0.3">
      <c r="A6456">
        <v>6454</v>
      </c>
      <c r="B6456" t="s">
        <v>6431</v>
      </c>
      <c r="C6456" t="s">
        <v>277</v>
      </c>
      <c r="D6456" t="s">
        <v>40</v>
      </c>
      <c r="E6456" t="s">
        <v>40</v>
      </c>
      <c r="F6456" t="s">
        <v>41</v>
      </c>
      <c r="G6456" t="s">
        <v>40</v>
      </c>
      <c r="H6456" s="26">
        <v>24108</v>
      </c>
      <c r="I6456" t="s">
        <v>42</v>
      </c>
      <c r="J6456" t="s">
        <v>49</v>
      </c>
      <c r="K6456" t="str">
        <f>IF(Table2[[#This Row],[Basis of Material Classification (System Side)*]]="Field inspection","Yes","No")</f>
        <v>No</v>
      </c>
      <c r="N6456" t="s">
        <v>50</v>
      </c>
      <c r="O6456" t="s">
        <v>41</v>
      </c>
      <c r="P6456" s="13">
        <v>29221</v>
      </c>
      <c r="Q6456" s="16" t="str">
        <f>Table2[[#This Row],[Service Line Size (inches) (System Side)]]</f>
        <v>5/8</v>
      </c>
      <c r="R6456" t="s">
        <v>43</v>
      </c>
      <c r="S6456" t="str">
        <f>IF(Table2[[#This Row],[Basis of Material Classification (Customer Side)*]]="Field inspection","Yes","No")</f>
        <v>No</v>
      </c>
      <c r="V6456" t="s">
        <v>43</v>
      </c>
      <c r="W6456" t="s">
        <v>44</v>
      </c>
      <c r="X6456" t="s">
        <v>44</v>
      </c>
      <c r="Z6456" t="s">
        <v>58</v>
      </c>
      <c r="AA6456" t="s">
        <v>46</v>
      </c>
      <c r="AB6456" t="s">
        <v>46</v>
      </c>
      <c r="AC6456" t="s">
        <v>40</v>
      </c>
    </row>
    <row r="6457" spans="1:29" ht="14.4" x14ac:dyDescent="0.3">
      <c r="A6457">
        <v>6455</v>
      </c>
      <c r="B6457" t="s">
        <v>6432</v>
      </c>
      <c r="C6457" t="s">
        <v>277</v>
      </c>
      <c r="D6457" t="s">
        <v>40</v>
      </c>
      <c r="E6457" t="s">
        <v>40</v>
      </c>
      <c r="F6457" t="s">
        <v>41</v>
      </c>
      <c r="G6457" t="s">
        <v>40</v>
      </c>
      <c r="H6457" s="26">
        <v>31778</v>
      </c>
      <c r="I6457" t="s">
        <v>42</v>
      </c>
      <c r="J6457" t="s">
        <v>43</v>
      </c>
      <c r="K6457" t="str">
        <f>IF(Table2[[#This Row],[Basis of Material Classification (System Side)*]]="Field inspection","Yes","No")</f>
        <v>No</v>
      </c>
      <c r="N6457" t="str">
        <f>Table2[[#This Row],[Basis of Material Classification (System Side)*]]</f>
        <v>Installation date after lead ban</v>
      </c>
      <c r="O6457" t="s">
        <v>41</v>
      </c>
      <c r="P6457" s="13">
        <v>32143</v>
      </c>
      <c r="Q6457" s="16" t="str">
        <f>Table2[[#This Row],[Service Line Size (inches) (System Side)]]</f>
        <v>5/8</v>
      </c>
      <c r="R6457" t="s">
        <v>43</v>
      </c>
      <c r="S6457" t="str">
        <f>IF(Table2[[#This Row],[Basis of Material Classification (Customer Side)*]]="Field inspection","Yes","No")</f>
        <v>No</v>
      </c>
      <c r="V6457" t="s">
        <v>43</v>
      </c>
      <c r="W6457" t="s">
        <v>44</v>
      </c>
      <c r="X6457" t="s">
        <v>44</v>
      </c>
      <c r="Z6457" t="s">
        <v>45</v>
      </c>
      <c r="AA6457" t="s">
        <v>46</v>
      </c>
      <c r="AB6457" t="s">
        <v>46</v>
      </c>
      <c r="AC6457" t="s">
        <v>40</v>
      </c>
    </row>
    <row r="6458" spans="1:29" ht="14.4" x14ac:dyDescent="0.3">
      <c r="A6458">
        <v>6456</v>
      </c>
      <c r="B6458" t="s">
        <v>6433</v>
      </c>
      <c r="C6458" t="s">
        <v>277</v>
      </c>
      <c r="D6458" t="s">
        <v>40</v>
      </c>
      <c r="E6458" t="s">
        <v>40</v>
      </c>
      <c r="F6458" t="s">
        <v>41</v>
      </c>
      <c r="G6458" t="s">
        <v>40</v>
      </c>
      <c r="H6458" s="26">
        <v>37987</v>
      </c>
      <c r="I6458" t="s">
        <v>42</v>
      </c>
      <c r="J6458" t="s">
        <v>43</v>
      </c>
      <c r="K6458" t="str">
        <f>IF(Table2[[#This Row],[Basis of Material Classification (System Side)*]]="Field inspection","Yes","No")</f>
        <v>No</v>
      </c>
      <c r="N6458" t="str">
        <f>Table2[[#This Row],[Basis of Material Classification (System Side)*]]</f>
        <v>Installation date after lead ban</v>
      </c>
      <c r="O6458" t="s">
        <v>41</v>
      </c>
      <c r="P6458" s="13">
        <v>38353</v>
      </c>
      <c r="Q6458" s="16" t="str">
        <f>Table2[[#This Row],[Service Line Size (inches) (System Side)]]</f>
        <v>5/8</v>
      </c>
      <c r="R6458" t="s">
        <v>43</v>
      </c>
      <c r="S6458" t="str">
        <f>IF(Table2[[#This Row],[Basis of Material Classification (Customer Side)*]]="Field inspection","Yes","No")</f>
        <v>No</v>
      </c>
      <c r="V6458" t="s">
        <v>43</v>
      </c>
      <c r="W6458" t="s">
        <v>44</v>
      </c>
      <c r="X6458" t="s">
        <v>44</v>
      </c>
      <c r="Z6458" t="s">
        <v>45</v>
      </c>
      <c r="AA6458" t="s">
        <v>46</v>
      </c>
      <c r="AB6458" t="s">
        <v>46</v>
      </c>
      <c r="AC6458" t="s">
        <v>40</v>
      </c>
    </row>
    <row r="6459" spans="1:29" ht="14.4" x14ac:dyDescent="0.3">
      <c r="A6459">
        <v>6457</v>
      </c>
      <c r="B6459" t="s">
        <v>6434</v>
      </c>
      <c r="C6459" t="s">
        <v>277</v>
      </c>
      <c r="D6459" t="s">
        <v>40</v>
      </c>
      <c r="E6459" t="s">
        <v>40</v>
      </c>
      <c r="F6459" t="s">
        <v>53</v>
      </c>
      <c r="G6459" t="s">
        <v>40</v>
      </c>
      <c r="H6459" s="26">
        <v>38353</v>
      </c>
      <c r="I6459" t="s">
        <v>54</v>
      </c>
      <c r="J6459" t="s">
        <v>55</v>
      </c>
      <c r="K6459" t="str">
        <f>IF(Table2[[#This Row],[Basis of Material Classification (System Side)*]]="Field inspection","Yes","No")</f>
        <v>No</v>
      </c>
      <c r="O6459" t="s">
        <v>41</v>
      </c>
      <c r="P6459" s="13">
        <v>38353</v>
      </c>
      <c r="Q6459" s="16" t="str">
        <f>Table2[[#This Row],[Service Line Size (inches) (System Side)]]</f>
        <v>3/4</v>
      </c>
      <c r="R6459" t="s">
        <v>43</v>
      </c>
      <c r="S6459" t="str">
        <f>IF(Table2[[#This Row],[Basis of Material Classification (Customer Side)*]]="Field inspection","Yes","No")</f>
        <v>No</v>
      </c>
      <c r="V6459" t="s">
        <v>43</v>
      </c>
      <c r="W6459" t="s">
        <v>44</v>
      </c>
      <c r="X6459" t="s">
        <v>44</v>
      </c>
      <c r="Z6459" t="s">
        <v>45</v>
      </c>
      <c r="AA6459" t="s">
        <v>46</v>
      </c>
      <c r="AB6459" t="s">
        <v>46</v>
      </c>
      <c r="AC6459" t="s">
        <v>40</v>
      </c>
    </row>
    <row r="6460" spans="1:29" ht="14.4" x14ac:dyDescent="0.3">
      <c r="A6460">
        <v>6458</v>
      </c>
      <c r="B6460" t="s">
        <v>6435</v>
      </c>
      <c r="C6460" t="s">
        <v>277</v>
      </c>
      <c r="D6460" t="s">
        <v>40</v>
      </c>
      <c r="E6460" t="s">
        <v>40</v>
      </c>
      <c r="F6460" t="s">
        <v>41</v>
      </c>
      <c r="G6460" t="s">
        <v>40</v>
      </c>
      <c r="H6460" s="26">
        <v>25934</v>
      </c>
      <c r="I6460" t="s">
        <v>42</v>
      </c>
      <c r="J6460" t="s">
        <v>49</v>
      </c>
      <c r="K6460" t="str">
        <f>IF(Table2[[#This Row],[Basis of Material Classification (System Side)*]]="Field inspection","Yes","No")</f>
        <v>No</v>
      </c>
      <c r="N6460" t="s">
        <v>50</v>
      </c>
      <c r="O6460" t="s">
        <v>41</v>
      </c>
      <c r="P6460" s="13">
        <v>35796</v>
      </c>
      <c r="Q6460" s="16" t="str">
        <f>Table2[[#This Row],[Service Line Size (inches) (System Side)]]</f>
        <v>5/8</v>
      </c>
      <c r="R6460" t="s">
        <v>43</v>
      </c>
      <c r="S6460" t="str">
        <f>IF(Table2[[#This Row],[Basis of Material Classification (Customer Side)*]]="Field inspection","Yes","No")</f>
        <v>No</v>
      </c>
      <c r="V6460" t="s">
        <v>43</v>
      </c>
      <c r="W6460" t="s">
        <v>44</v>
      </c>
      <c r="X6460" t="s">
        <v>44</v>
      </c>
      <c r="Z6460" t="s">
        <v>45</v>
      </c>
      <c r="AA6460" t="s">
        <v>46</v>
      </c>
      <c r="AB6460" t="s">
        <v>46</v>
      </c>
      <c r="AC6460" t="s">
        <v>40</v>
      </c>
    </row>
    <row r="6461" spans="1:29" ht="14.4" x14ac:dyDescent="0.3">
      <c r="A6461">
        <v>6459</v>
      </c>
      <c r="B6461" t="s">
        <v>6436</v>
      </c>
      <c r="C6461" t="s">
        <v>277</v>
      </c>
      <c r="D6461" t="s">
        <v>40</v>
      </c>
      <c r="E6461" t="s">
        <v>40</v>
      </c>
      <c r="F6461" t="s">
        <v>41</v>
      </c>
      <c r="G6461" t="s">
        <v>40</v>
      </c>
      <c r="H6461" s="26">
        <v>37987</v>
      </c>
      <c r="I6461" t="s">
        <v>42</v>
      </c>
      <c r="J6461" t="s">
        <v>55</v>
      </c>
      <c r="K6461" t="str">
        <f>IF(Table2[[#This Row],[Basis of Material Classification (System Side)*]]="Field inspection","Yes","No")</f>
        <v>No</v>
      </c>
      <c r="N6461" t="str">
        <f>Table2[[#This Row],[Basis of Material Classification (System Side)*]]</f>
        <v>Installation record (e.g., tap card)</v>
      </c>
      <c r="O6461" t="s">
        <v>41</v>
      </c>
      <c r="P6461" s="13">
        <v>1</v>
      </c>
      <c r="Q6461" s="16" t="str">
        <f>Table2[[#This Row],[Service Line Size (inches) (System Side)]]</f>
        <v>5/8</v>
      </c>
      <c r="R6461" t="s">
        <v>49</v>
      </c>
      <c r="S6461" t="str">
        <f>IF(Table2[[#This Row],[Basis of Material Classification (Customer Side)*]]="Field inspection","Yes","No")</f>
        <v>No</v>
      </c>
      <c r="V6461" t="s">
        <v>50</v>
      </c>
      <c r="W6461" t="s">
        <v>44</v>
      </c>
      <c r="X6461" t="s">
        <v>44</v>
      </c>
      <c r="Z6461" t="s">
        <v>58</v>
      </c>
      <c r="AA6461" t="s">
        <v>46</v>
      </c>
      <c r="AB6461" t="s">
        <v>46</v>
      </c>
      <c r="AC6461" t="s">
        <v>40</v>
      </c>
    </row>
    <row r="6462" spans="1:29" ht="14.4" x14ac:dyDescent="0.3">
      <c r="A6462">
        <v>6460</v>
      </c>
      <c r="B6462" t="s">
        <v>6437</v>
      </c>
      <c r="C6462" t="s">
        <v>277</v>
      </c>
      <c r="D6462" t="s">
        <v>40</v>
      </c>
      <c r="E6462" t="s">
        <v>40</v>
      </c>
      <c r="F6462" t="s">
        <v>53</v>
      </c>
      <c r="G6462" t="s">
        <v>40</v>
      </c>
      <c r="H6462" s="26">
        <v>37987</v>
      </c>
      <c r="I6462" t="s">
        <v>42</v>
      </c>
      <c r="J6462" t="s">
        <v>55</v>
      </c>
      <c r="K6462" t="str">
        <f>IF(Table2[[#This Row],[Basis of Material Classification (System Side)*]]="Field inspection","Yes","No")</f>
        <v>No</v>
      </c>
      <c r="O6462" t="s">
        <v>41</v>
      </c>
      <c r="P6462" s="13">
        <v>38718</v>
      </c>
      <c r="Q6462" s="16" t="str">
        <f>Table2[[#This Row],[Service Line Size (inches) (System Side)]]</f>
        <v>5/8</v>
      </c>
      <c r="R6462" t="s">
        <v>43</v>
      </c>
      <c r="S6462" t="str">
        <f>IF(Table2[[#This Row],[Basis of Material Classification (Customer Side)*]]="Field inspection","Yes","No")</f>
        <v>No</v>
      </c>
      <c r="V6462" t="s">
        <v>43</v>
      </c>
      <c r="W6462" t="s">
        <v>44</v>
      </c>
      <c r="X6462" t="s">
        <v>44</v>
      </c>
      <c r="Z6462" t="s">
        <v>58</v>
      </c>
      <c r="AA6462" t="s">
        <v>46</v>
      </c>
      <c r="AB6462" t="s">
        <v>46</v>
      </c>
      <c r="AC6462" t="s">
        <v>40</v>
      </c>
    </row>
    <row r="6463" spans="1:29" ht="14.4" x14ac:dyDescent="0.3">
      <c r="A6463">
        <v>6461</v>
      </c>
      <c r="B6463" t="s">
        <v>6438</v>
      </c>
      <c r="C6463" t="s">
        <v>277</v>
      </c>
      <c r="D6463" t="s">
        <v>40</v>
      </c>
      <c r="E6463" t="s">
        <v>40</v>
      </c>
      <c r="F6463" t="s">
        <v>53</v>
      </c>
      <c r="G6463" t="s">
        <v>40</v>
      </c>
      <c r="H6463" s="26">
        <v>28491</v>
      </c>
      <c r="I6463" t="s">
        <v>54</v>
      </c>
      <c r="J6463" t="s">
        <v>55</v>
      </c>
      <c r="K6463" t="str">
        <f>IF(Table2[[#This Row],[Basis of Material Classification (System Side)*]]="Field inspection","Yes","No")</f>
        <v>No</v>
      </c>
      <c r="O6463" t="s">
        <v>41</v>
      </c>
      <c r="P6463" s="13">
        <v>37987</v>
      </c>
      <c r="Q6463" s="16" t="str">
        <f>Table2[[#This Row],[Service Line Size (inches) (System Side)]]</f>
        <v>3/4</v>
      </c>
      <c r="R6463" t="s">
        <v>43</v>
      </c>
      <c r="S6463" t="str">
        <f>IF(Table2[[#This Row],[Basis of Material Classification (Customer Side)*]]="Field inspection","Yes","No")</f>
        <v>No</v>
      </c>
      <c r="V6463" t="s">
        <v>43</v>
      </c>
      <c r="W6463" t="s">
        <v>44</v>
      </c>
      <c r="X6463" t="s">
        <v>44</v>
      </c>
      <c r="Z6463" t="s">
        <v>45</v>
      </c>
      <c r="AA6463" t="s">
        <v>46</v>
      </c>
      <c r="AB6463" t="s">
        <v>46</v>
      </c>
      <c r="AC6463" t="s">
        <v>40</v>
      </c>
    </row>
    <row r="6464" spans="1:29" ht="14.4" x14ac:dyDescent="0.3">
      <c r="A6464">
        <v>6462</v>
      </c>
      <c r="B6464" t="s">
        <v>6439</v>
      </c>
      <c r="C6464" t="s">
        <v>277</v>
      </c>
      <c r="D6464" t="s">
        <v>48</v>
      </c>
      <c r="E6464" t="s">
        <v>40</v>
      </c>
      <c r="F6464" t="s">
        <v>41</v>
      </c>
      <c r="G6464" t="s">
        <v>40</v>
      </c>
      <c r="H6464" s="26">
        <v>28126</v>
      </c>
      <c r="I6464" t="s">
        <v>42</v>
      </c>
      <c r="J6464" t="s">
        <v>49</v>
      </c>
      <c r="K6464" t="str">
        <f>IF(Table2[[#This Row],[Basis of Material Classification (System Side)*]]="Field inspection","Yes","No")</f>
        <v>No</v>
      </c>
      <c r="N6464" t="s">
        <v>50</v>
      </c>
      <c r="O6464" t="s">
        <v>41</v>
      </c>
      <c r="P6464" s="13">
        <v>35796</v>
      </c>
      <c r="Q6464" s="16" t="str">
        <f>Table2[[#This Row],[Service Line Size (inches) (System Side)]]</f>
        <v>5/8</v>
      </c>
      <c r="R6464" t="s">
        <v>43</v>
      </c>
      <c r="S6464" t="str">
        <f>IF(Table2[[#This Row],[Basis of Material Classification (Customer Side)*]]="Field inspection","Yes","No")</f>
        <v>No</v>
      </c>
      <c r="V6464" t="s">
        <v>43</v>
      </c>
      <c r="W6464" t="s">
        <v>44</v>
      </c>
      <c r="X6464" t="s">
        <v>44</v>
      </c>
      <c r="Z6464" t="s">
        <v>51</v>
      </c>
      <c r="AA6464" t="s">
        <v>46</v>
      </c>
      <c r="AB6464" t="s">
        <v>46</v>
      </c>
      <c r="AC6464" t="s">
        <v>40</v>
      </c>
    </row>
    <row r="6465" spans="1:29" ht="14.4" x14ac:dyDescent="0.3">
      <c r="A6465">
        <v>6463</v>
      </c>
      <c r="B6465" t="s">
        <v>6440</v>
      </c>
      <c r="C6465" t="s">
        <v>277</v>
      </c>
      <c r="D6465" t="s">
        <v>48</v>
      </c>
      <c r="E6465" t="s">
        <v>40</v>
      </c>
      <c r="F6465" t="s">
        <v>41</v>
      </c>
      <c r="G6465" t="s">
        <v>40</v>
      </c>
      <c r="H6465" s="26">
        <v>27760</v>
      </c>
      <c r="I6465" t="s">
        <v>42</v>
      </c>
      <c r="J6465" t="s">
        <v>49</v>
      </c>
      <c r="K6465" t="str">
        <f>IF(Table2[[#This Row],[Basis of Material Classification (System Side)*]]="Field inspection","Yes","No")</f>
        <v>No</v>
      </c>
      <c r="N6465" t="s">
        <v>50</v>
      </c>
      <c r="O6465" t="s">
        <v>41</v>
      </c>
      <c r="P6465" s="13">
        <v>22647</v>
      </c>
      <c r="Q6465" s="16" t="str">
        <f>Table2[[#This Row],[Service Line Size (inches) (System Side)]]</f>
        <v>5/8</v>
      </c>
      <c r="R6465" t="s">
        <v>49</v>
      </c>
      <c r="S6465" t="str">
        <f>IF(Table2[[#This Row],[Basis of Material Classification (Customer Side)*]]="Field inspection","Yes","No")</f>
        <v>No</v>
      </c>
      <c r="V6465" t="s">
        <v>50</v>
      </c>
      <c r="W6465" t="s">
        <v>44</v>
      </c>
      <c r="X6465" t="s">
        <v>44</v>
      </c>
      <c r="Z6465" t="s">
        <v>51</v>
      </c>
      <c r="AA6465" t="s">
        <v>46</v>
      </c>
      <c r="AB6465" t="s">
        <v>46</v>
      </c>
      <c r="AC6465" t="s">
        <v>40</v>
      </c>
    </row>
    <row r="6466" spans="1:29" ht="14.4" x14ac:dyDescent="0.3">
      <c r="A6466">
        <v>6464</v>
      </c>
      <c r="B6466" t="s">
        <v>6441</v>
      </c>
      <c r="C6466" t="s">
        <v>277</v>
      </c>
      <c r="D6466" t="s">
        <v>40</v>
      </c>
      <c r="E6466" t="s">
        <v>40</v>
      </c>
      <c r="F6466" t="s">
        <v>41</v>
      </c>
      <c r="G6466" t="s">
        <v>40</v>
      </c>
      <c r="H6466" s="26">
        <v>26665</v>
      </c>
      <c r="I6466" t="s">
        <v>42</v>
      </c>
      <c r="J6466" t="s">
        <v>49</v>
      </c>
      <c r="K6466" t="str">
        <f>IF(Table2[[#This Row],[Basis of Material Classification (System Side)*]]="Field inspection","Yes","No")</f>
        <v>No</v>
      </c>
      <c r="N6466" t="s">
        <v>50</v>
      </c>
      <c r="O6466" t="s">
        <v>41</v>
      </c>
      <c r="P6466" s="13">
        <v>27030</v>
      </c>
      <c r="Q6466" s="16" t="str">
        <f>Table2[[#This Row],[Service Line Size (inches) (System Side)]]</f>
        <v>5/8</v>
      </c>
      <c r="R6466" t="s">
        <v>49</v>
      </c>
      <c r="S6466" t="str">
        <f>IF(Table2[[#This Row],[Basis of Material Classification (Customer Side)*]]="Field inspection","Yes","No")</f>
        <v>No</v>
      </c>
      <c r="V6466" t="s">
        <v>50</v>
      </c>
      <c r="W6466" t="s">
        <v>44</v>
      </c>
      <c r="X6466" t="s">
        <v>44</v>
      </c>
      <c r="Z6466" t="s">
        <v>45</v>
      </c>
      <c r="AA6466" t="s">
        <v>46</v>
      </c>
      <c r="AB6466" t="s">
        <v>46</v>
      </c>
      <c r="AC6466" t="s">
        <v>40</v>
      </c>
    </row>
    <row r="6467" spans="1:29" ht="14.4" x14ac:dyDescent="0.3">
      <c r="A6467">
        <v>6465</v>
      </c>
      <c r="B6467" t="s">
        <v>6442</v>
      </c>
      <c r="C6467" t="s">
        <v>277</v>
      </c>
      <c r="D6467" t="s">
        <v>40</v>
      </c>
      <c r="E6467" t="s">
        <v>40</v>
      </c>
      <c r="F6467" t="s">
        <v>41</v>
      </c>
      <c r="G6467" t="s">
        <v>40</v>
      </c>
      <c r="H6467" s="26">
        <v>31048</v>
      </c>
      <c r="I6467" t="s">
        <v>42</v>
      </c>
      <c r="J6467" t="s">
        <v>43</v>
      </c>
      <c r="K6467" t="str">
        <f>IF(Table2[[#This Row],[Basis of Material Classification (System Side)*]]="Field inspection","Yes","No")</f>
        <v>No</v>
      </c>
      <c r="N6467" t="str">
        <f>Table2[[#This Row],[Basis of Material Classification (System Side)*]]</f>
        <v>Installation date after lead ban</v>
      </c>
      <c r="O6467" t="s">
        <v>41</v>
      </c>
      <c r="P6467" s="13">
        <v>34700</v>
      </c>
      <c r="Q6467" s="16" t="str">
        <f>Table2[[#This Row],[Service Line Size (inches) (System Side)]]</f>
        <v>5/8</v>
      </c>
      <c r="R6467" t="s">
        <v>43</v>
      </c>
      <c r="S6467" t="str">
        <f>IF(Table2[[#This Row],[Basis of Material Classification (Customer Side)*]]="Field inspection","Yes","No")</f>
        <v>No</v>
      </c>
      <c r="V6467" t="s">
        <v>43</v>
      </c>
      <c r="W6467" t="s">
        <v>44</v>
      </c>
      <c r="X6467" t="s">
        <v>44</v>
      </c>
      <c r="Z6467" t="s">
        <v>45</v>
      </c>
      <c r="AA6467" t="s">
        <v>46</v>
      </c>
      <c r="AB6467" t="s">
        <v>46</v>
      </c>
      <c r="AC6467" t="s">
        <v>40</v>
      </c>
    </row>
    <row r="6468" spans="1:29" ht="14.4" x14ac:dyDescent="0.3">
      <c r="A6468">
        <v>6466</v>
      </c>
      <c r="B6468" t="s">
        <v>6443</v>
      </c>
      <c r="C6468" t="s">
        <v>277</v>
      </c>
      <c r="D6468" t="s">
        <v>40</v>
      </c>
      <c r="E6468" t="s">
        <v>40</v>
      </c>
      <c r="F6468" t="s">
        <v>41</v>
      </c>
      <c r="G6468" t="s">
        <v>40</v>
      </c>
      <c r="H6468" s="26">
        <v>37622</v>
      </c>
      <c r="I6468" t="s">
        <v>42</v>
      </c>
      <c r="J6468" t="s">
        <v>43</v>
      </c>
      <c r="K6468" t="str">
        <f>IF(Table2[[#This Row],[Basis of Material Classification (System Side)*]]="Field inspection","Yes","No")</f>
        <v>No</v>
      </c>
      <c r="N6468" t="str">
        <f>Table2[[#This Row],[Basis of Material Classification (System Side)*]]</f>
        <v>Installation date after lead ban</v>
      </c>
      <c r="O6468" t="s">
        <v>41</v>
      </c>
      <c r="P6468" s="13">
        <v>38353</v>
      </c>
      <c r="Q6468" s="16" t="str">
        <f>Table2[[#This Row],[Service Line Size (inches) (System Side)]]</f>
        <v>5/8</v>
      </c>
      <c r="R6468" t="s">
        <v>43</v>
      </c>
      <c r="S6468" t="str">
        <f>IF(Table2[[#This Row],[Basis of Material Classification (Customer Side)*]]="Field inspection","Yes","No")</f>
        <v>No</v>
      </c>
      <c r="V6468" t="s">
        <v>43</v>
      </c>
      <c r="W6468" t="s">
        <v>44</v>
      </c>
      <c r="X6468" t="s">
        <v>44</v>
      </c>
      <c r="Z6468" t="s">
        <v>45</v>
      </c>
      <c r="AA6468" t="s">
        <v>46</v>
      </c>
      <c r="AB6468" t="s">
        <v>46</v>
      </c>
      <c r="AC6468" t="s">
        <v>40</v>
      </c>
    </row>
    <row r="6469" spans="1:29" ht="14.4" x14ac:dyDescent="0.3">
      <c r="A6469">
        <v>6467</v>
      </c>
      <c r="B6469" t="s">
        <v>6444</v>
      </c>
      <c r="C6469" t="s">
        <v>277</v>
      </c>
      <c r="D6469" t="s">
        <v>40</v>
      </c>
      <c r="E6469" t="s">
        <v>40</v>
      </c>
      <c r="F6469" t="s">
        <v>53</v>
      </c>
      <c r="G6469" t="s">
        <v>40</v>
      </c>
      <c r="H6469" s="26">
        <v>38353</v>
      </c>
      <c r="I6469" t="s">
        <v>54</v>
      </c>
      <c r="J6469" t="s">
        <v>55</v>
      </c>
      <c r="K6469" t="str">
        <f>IF(Table2[[#This Row],[Basis of Material Classification (System Side)*]]="Field inspection","Yes","No")</f>
        <v>No</v>
      </c>
      <c r="O6469" t="s">
        <v>41</v>
      </c>
      <c r="P6469" s="13">
        <v>38353</v>
      </c>
      <c r="Q6469" s="16" t="str">
        <f>Table2[[#This Row],[Service Line Size (inches) (System Side)]]</f>
        <v>3/4</v>
      </c>
      <c r="R6469" t="s">
        <v>43</v>
      </c>
      <c r="S6469" t="str">
        <f>IF(Table2[[#This Row],[Basis of Material Classification (Customer Side)*]]="Field inspection","Yes","No")</f>
        <v>No</v>
      </c>
      <c r="V6469" t="s">
        <v>43</v>
      </c>
      <c r="W6469" t="s">
        <v>44</v>
      </c>
      <c r="X6469" t="s">
        <v>44</v>
      </c>
      <c r="Z6469" t="s">
        <v>45</v>
      </c>
      <c r="AA6469" t="s">
        <v>46</v>
      </c>
      <c r="AB6469" t="s">
        <v>46</v>
      </c>
      <c r="AC6469" t="s">
        <v>40</v>
      </c>
    </row>
    <row r="6470" spans="1:29" ht="14.4" x14ac:dyDescent="0.3">
      <c r="A6470">
        <v>6468</v>
      </c>
      <c r="B6470" t="s">
        <v>6445</v>
      </c>
      <c r="C6470" t="s">
        <v>277</v>
      </c>
      <c r="D6470" t="s">
        <v>40</v>
      </c>
      <c r="E6470" t="s">
        <v>40</v>
      </c>
      <c r="F6470" t="s">
        <v>41</v>
      </c>
      <c r="G6470" t="s">
        <v>40</v>
      </c>
      <c r="H6470" s="26">
        <v>37987</v>
      </c>
      <c r="I6470" t="s">
        <v>42</v>
      </c>
      <c r="J6470" t="s">
        <v>43</v>
      </c>
      <c r="K6470" t="str">
        <f>IF(Table2[[#This Row],[Basis of Material Classification (System Side)*]]="Field inspection","Yes","No")</f>
        <v>No</v>
      </c>
      <c r="N6470" t="str">
        <f>Table2[[#This Row],[Basis of Material Classification (System Side)*]]</f>
        <v>Installation date after lead ban</v>
      </c>
      <c r="O6470" t="s">
        <v>41</v>
      </c>
      <c r="P6470" s="13">
        <v>38353</v>
      </c>
      <c r="Q6470" s="16" t="str">
        <f>Table2[[#This Row],[Service Line Size (inches) (System Side)]]</f>
        <v>5/8</v>
      </c>
      <c r="R6470" t="s">
        <v>43</v>
      </c>
      <c r="S6470" t="str">
        <f>IF(Table2[[#This Row],[Basis of Material Classification (Customer Side)*]]="Field inspection","Yes","No")</f>
        <v>No</v>
      </c>
      <c r="V6470" t="s">
        <v>43</v>
      </c>
      <c r="W6470" t="s">
        <v>44</v>
      </c>
      <c r="X6470" t="s">
        <v>44</v>
      </c>
      <c r="Z6470" t="s">
        <v>45</v>
      </c>
      <c r="AA6470" t="s">
        <v>46</v>
      </c>
      <c r="AB6470" t="s">
        <v>46</v>
      </c>
      <c r="AC6470" t="s">
        <v>40</v>
      </c>
    </row>
    <row r="6471" spans="1:29" ht="14.4" x14ac:dyDescent="0.3">
      <c r="A6471">
        <v>6469</v>
      </c>
      <c r="B6471" t="s">
        <v>6446</v>
      </c>
      <c r="C6471" t="s">
        <v>277</v>
      </c>
      <c r="D6471" t="s">
        <v>40</v>
      </c>
      <c r="E6471" t="s">
        <v>40</v>
      </c>
      <c r="F6471" t="s">
        <v>53</v>
      </c>
      <c r="G6471" t="s">
        <v>40</v>
      </c>
      <c r="H6471" s="26">
        <v>37622</v>
      </c>
      <c r="I6471" t="s">
        <v>54</v>
      </c>
      <c r="J6471" t="s">
        <v>55</v>
      </c>
      <c r="K6471" t="str">
        <f>IF(Table2[[#This Row],[Basis of Material Classification (System Side)*]]="Field inspection","Yes","No")</f>
        <v>No</v>
      </c>
      <c r="O6471" t="s">
        <v>41</v>
      </c>
      <c r="P6471" s="13">
        <v>37987</v>
      </c>
      <c r="Q6471" s="16" t="str">
        <f>Table2[[#This Row],[Service Line Size (inches) (System Side)]]</f>
        <v>3/4</v>
      </c>
      <c r="R6471" t="s">
        <v>43</v>
      </c>
      <c r="S6471" t="str">
        <f>IF(Table2[[#This Row],[Basis of Material Classification (Customer Side)*]]="Field inspection","Yes","No")</f>
        <v>No</v>
      </c>
      <c r="V6471" t="s">
        <v>43</v>
      </c>
      <c r="W6471" t="s">
        <v>44</v>
      </c>
      <c r="X6471" t="s">
        <v>44</v>
      </c>
      <c r="Z6471" t="s">
        <v>45</v>
      </c>
      <c r="AA6471" t="s">
        <v>46</v>
      </c>
      <c r="AB6471" t="s">
        <v>46</v>
      </c>
      <c r="AC6471" t="s">
        <v>40</v>
      </c>
    </row>
    <row r="6472" spans="1:29" ht="14.4" x14ac:dyDescent="0.3">
      <c r="A6472">
        <v>6470</v>
      </c>
      <c r="B6472" t="s">
        <v>6447</v>
      </c>
      <c r="C6472" t="s">
        <v>277</v>
      </c>
      <c r="D6472" t="s">
        <v>40</v>
      </c>
      <c r="E6472" t="s">
        <v>40</v>
      </c>
      <c r="F6472" t="s">
        <v>53</v>
      </c>
      <c r="G6472" t="s">
        <v>40</v>
      </c>
      <c r="H6472" s="26">
        <v>28491</v>
      </c>
      <c r="I6472" t="s">
        <v>54</v>
      </c>
      <c r="J6472" t="s">
        <v>55</v>
      </c>
      <c r="K6472" t="str">
        <f>IF(Table2[[#This Row],[Basis of Material Classification (System Side)*]]="Field inspection","Yes","No")</f>
        <v>No</v>
      </c>
      <c r="O6472" t="s">
        <v>41</v>
      </c>
      <c r="P6472" s="13">
        <v>30682</v>
      </c>
      <c r="Q6472" s="16" t="str">
        <f>Table2[[#This Row],[Service Line Size (inches) (System Side)]]</f>
        <v>3/4</v>
      </c>
      <c r="R6472" t="s">
        <v>43</v>
      </c>
      <c r="S6472" t="str">
        <f>IF(Table2[[#This Row],[Basis of Material Classification (Customer Side)*]]="Field inspection","Yes","No")</f>
        <v>No</v>
      </c>
      <c r="V6472" t="s">
        <v>43</v>
      </c>
      <c r="W6472" t="s">
        <v>44</v>
      </c>
      <c r="X6472" t="s">
        <v>44</v>
      </c>
      <c r="Z6472" t="s">
        <v>49</v>
      </c>
      <c r="AA6472" t="s">
        <v>46</v>
      </c>
      <c r="AB6472" t="s">
        <v>46</v>
      </c>
      <c r="AC6472" t="s">
        <v>40</v>
      </c>
    </row>
    <row r="6473" spans="1:29" ht="14.4" x14ac:dyDescent="0.3">
      <c r="A6473">
        <v>6471</v>
      </c>
      <c r="B6473" t="s">
        <v>6448</v>
      </c>
      <c r="C6473" t="s">
        <v>277</v>
      </c>
      <c r="D6473" t="s">
        <v>40</v>
      </c>
      <c r="E6473" t="s">
        <v>40</v>
      </c>
      <c r="F6473" t="s">
        <v>41</v>
      </c>
      <c r="G6473" t="s">
        <v>40</v>
      </c>
      <c r="H6473" s="26">
        <v>24108</v>
      </c>
      <c r="I6473" t="s">
        <v>42</v>
      </c>
      <c r="J6473" t="s">
        <v>49</v>
      </c>
      <c r="K6473" t="str">
        <f>IF(Table2[[#This Row],[Basis of Material Classification (System Side)*]]="Field inspection","Yes","No")</f>
        <v>No</v>
      </c>
      <c r="N6473" t="s">
        <v>50</v>
      </c>
      <c r="O6473" t="s">
        <v>41</v>
      </c>
      <c r="P6473" s="13">
        <v>29221</v>
      </c>
      <c r="Q6473" s="16" t="str">
        <f>Table2[[#This Row],[Service Line Size (inches) (System Side)]]</f>
        <v>5/8</v>
      </c>
      <c r="R6473" t="s">
        <v>43</v>
      </c>
      <c r="S6473" t="str">
        <f>IF(Table2[[#This Row],[Basis of Material Classification (Customer Side)*]]="Field inspection","Yes","No")</f>
        <v>No</v>
      </c>
      <c r="V6473" t="s">
        <v>43</v>
      </c>
      <c r="W6473" t="s">
        <v>44</v>
      </c>
      <c r="X6473" t="s">
        <v>44</v>
      </c>
      <c r="Z6473" t="s">
        <v>58</v>
      </c>
      <c r="AA6473" t="s">
        <v>46</v>
      </c>
      <c r="AB6473" t="s">
        <v>46</v>
      </c>
      <c r="AC6473" t="s">
        <v>40</v>
      </c>
    </row>
    <row r="6474" spans="1:29" ht="14.4" x14ac:dyDescent="0.3">
      <c r="A6474">
        <v>6472</v>
      </c>
      <c r="B6474" t="s">
        <v>6449</v>
      </c>
      <c r="C6474" t="s">
        <v>277</v>
      </c>
      <c r="D6474" t="s">
        <v>40</v>
      </c>
      <c r="E6474" t="s">
        <v>40</v>
      </c>
      <c r="F6474" t="s">
        <v>41</v>
      </c>
      <c r="G6474" t="s">
        <v>40</v>
      </c>
      <c r="H6474" s="26">
        <v>24108</v>
      </c>
      <c r="I6474" t="s">
        <v>42</v>
      </c>
      <c r="J6474" t="s">
        <v>49</v>
      </c>
      <c r="K6474" t="str">
        <f>IF(Table2[[#This Row],[Basis of Material Classification (System Side)*]]="Field inspection","Yes","No")</f>
        <v>No</v>
      </c>
      <c r="N6474" t="s">
        <v>50</v>
      </c>
      <c r="O6474" t="s">
        <v>41</v>
      </c>
      <c r="P6474" s="13">
        <v>37987</v>
      </c>
      <c r="Q6474" s="16" t="str">
        <f>Table2[[#This Row],[Service Line Size (inches) (System Side)]]</f>
        <v>5/8</v>
      </c>
      <c r="R6474" t="s">
        <v>43</v>
      </c>
      <c r="S6474" t="str">
        <f>IF(Table2[[#This Row],[Basis of Material Classification (Customer Side)*]]="Field inspection","Yes","No")</f>
        <v>No</v>
      </c>
      <c r="V6474" t="s">
        <v>43</v>
      </c>
      <c r="W6474" t="s">
        <v>44</v>
      </c>
      <c r="X6474" t="s">
        <v>44</v>
      </c>
      <c r="Z6474" t="s">
        <v>45</v>
      </c>
      <c r="AA6474" t="s">
        <v>46</v>
      </c>
      <c r="AB6474" t="s">
        <v>46</v>
      </c>
      <c r="AC6474" t="s">
        <v>40</v>
      </c>
    </row>
    <row r="6475" spans="1:29" ht="14.4" x14ac:dyDescent="0.3">
      <c r="A6475">
        <v>6473</v>
      </c>
      <c r="B6475" t="s">
        <v>6450</v>
      </c>
      <c r="C6475" t="s">
        <v>277</v>
      </c>
      <c r="D6475" t="s">
        <v>40</v>
      </c>
      <c r="E6475" t="s">
        <v>40</v>
      </c>
      <c r="F6475" t="s">
        <v>41</v>
      </c>
      <c r="G6475" t="s">
        <v>40</v>
      </c>
      <c r="H6475" s="26">
        <v>28126</v>
      </c>
      <c r="I6475" t="s">
        <v>42</v>
      </c>
      <c r="J6475" t="s">
        <v>49</v>
      </c>
      <c r="K6475" t="str">
        <f>IF(Table2[[#This Row],[Basis of Material Classification (System Side)*]]="Field inspection","Yes","No")</f>
        <v>No</v>
      </c>
      <c r="N6475" t="s">
        <v>50</v>
      </c>
      <c r="O6475" t="s">
        <v>41</v>
      </c>
      <c r="P6475"/>
      <c r="Q6475" s="16" t="str">
        <f>Table2[[#This Row],[Service Line Size (inches) (System Side)]]</f>
        <v>5/8</v>
      </c>
      <c r="R6475" t="s">
        <v>106</v>
      </c>
      <c r="S6475" t="str">
        <f>IF(Table2[[#This Row],[Basis of Material Classification (Customer Side)*]]="Field inspection","Yes","No")</f>
        <v>No</v>
      </c>
      <c r="V6475" t="s">
        <v>108</v>
      </c>
      <c r="W6475" t="s">
        <v>44</v>
      </c>
      <c r="X6475" t="s">
        <v>44</v>
      </c>
      <c r="Z6475" t="s">
        <v>58</v>
      </c>
      <c r="AA6475" t="s">
        <v>46</v>
      </c>
      <c r="AB6475" t="s">
        <v>46</v>
      </c>
      <c r="AC6475" t="s">
        <v>40</v>
      </c>
    </row>
    <row r="6476" spans="1:29" ht="14.4" x14ac:dyDescent="0.3">
      <c r="A6476">
        <v>6474</v>
      </c>
      <c r="B6476" t="s">
        <v>6451</v>
      </c>
      <c r="C6476" t="s">
        <v>277</v>
      </c>
      <c r="D6476" t="s">
        <v>48</v>
      </c>
      <c r="E6476" t="s">
        <v>40</v>
      </c>
      <c r="F6476" t="s">
        <v>41</v>
      </c>
      <c r="G6476" t="s">
        <v>40</v>
      </c>
      <c r="H6476" s="26">
        <v>27760</v>
      </c>
      <c r="I6476" t="s">
        <v>42</v>
      </c>
      <c r="J6476" t="s">
        <v>49</v>
      </c>
      <c r="K6476" t="str">
        <f>IF(Table2[[#This Row],[Basis of Material Classification (System Side)*]]="Field inspection","Yes","No")</f>
        <v>No</v>
      </c>
      <c r="N6476" t="s">
        <v>50</v>
      </c>
      <c r="O6476" t="s">
        <v>41</v>
      </c>
      <c r="P6476" s="13">
        <v>22647</v>
      </c>
      <c r="Q6476" s="16" t="str">
        <f>Table2[[#This Row],[Service Line Size (inches) (System Side)]]</f>
        <v>5/8</v>
      </c>
      <c r="R6476" t="s">
        <v>49</v>
      </c>
      <c r="S6476" t="str">
        <f>IF(Table2[[#This Row],[Basis of Material Classification (Customer Side)*]]="Field inspection","Yes","No")</f>
        <v>No</v>
      </c>
      <c r="V6476" t="s">
        <v>50</v>
      </c>
      <c r="W6476" t="s">
        <v>44</v>
      </c>
      <c r="X6476" t="s">
        <v>44</v>
      </c>
      <c r="Z6476" t="s">
        <v>51</v>
      </c>
      <c r="AA6476" t="s">
        <v>46</v>
      </c>
      <c r="AB6476" t="s">
        <v>46</v>
      </c>
      <c r="AC6476" t="s">
        <v>40</v>
      </c>
    </row>
    <row r="6477" spans="1:29" ht="14.4" x14ac:dyDescent="0.3">
      <c r="A6477">
        <v>6475</v>
      </c>
      <c r="B6477" t="s">
        <v>6452</v>
      </c>
      <c r="C6477" t="s">
        <v>277</v>
      </c>
      <c r="D6477" t="s">
        <v>40</v>
      </c>
      <c r="E6477" t="s">
        <v>40</v>
      </c>
      <c r="F6477" t="s">
        <v>53</v>
      </c>
      <c r="G6477" t="s">
        <v>40</v>
      </c>
      <c r="H6477" s="26">
        <v>38353</v>
      </c>
      <c r="I6477" t="s">
        <v>54</v>
      </c>
      <c r="J6477" t="s">
        <v>55</v>
      </c>
      <c r="K6477" t="str">
        <f>IF(Table2[[#This Row],[Basis of Material Classification (System Side)*]]="Field inspection","Yes","No")</f>
        <v>No</v>
      </c>
      <c r="O6477" t="s">
        <v>41</v>
      </c>
      <c r="P6477" s="13">
        <v>38353</v>
      </c>
      <c r="Q6477" s="16" t="str">
        <f>Table2[[#This Row],[Service Line Size (inches) (System Side)]]</f>
        <v>3/4</v>
      </c>
      <c r="R6477" t="s">
        <v>43</v>
      </c>
      <c r="S6477" t="str">
        <f>IF(Table2[[#This Row],[Basis of Material Classification (Customer Side)*]]="Field inspection","Yes","No")</f>
        <v>No</v>
      </c>
      <c r="V6477" t="s">
        <v>43</v>
      </c>
      <c r="W6477" t="s">
        <v>44</v>
      </c>
      <c r="X6477" t="s">
        <v>44</v>
      </c>
      <c r="Z6477" t="s">
        <v>45</v>
      </c>
      <c r="AA6477" t="s">
        <v>46</v>
      </c>
      <c r="AB6477" t="s">
        <v>46</v>
      </c>
      <c r="AC6477" t="s">
        <v>40</v>
      </c>
    </row>
    <row r="6478" spans="1:29" ht="14.4" x14ac:dyDescent="0.3">
      <c r="A6478">
        <v>6476</v>
      </c>
      <c r="B6478" t="s">
        <v>6453</v>
      </c>
      <c r="C6478" t="s">
        <v>277</v>
      </c>
      <c r="D6478" t="s">
        <v>40</v>
      </c>
      <c r="E6478" t="s">
        <v>40</v>
      </c>
      <c r="F6478" t="s">
        <v>53</v>
      </c>
      <c r="G6478" t="s">
        <v>40</v>
      </c>
      <c r="H6478" s="26">
        <v>38353</v>
      </c>
      <c r="I6478" t="s">
        <v>54</v>
      </c>
      <c r="J6478" t="s">
        <v>55</v>
      </c>
      <c r="K6478" t="str">
        <f>IF(Table2[[#This Row],[Basis of Material Classification (System Side)*]]="Field inspection","Yes","No")</f>
        <v>No</v>
      </c>
      <c r="O6478" t="s">
        <v>41</v>
      </c>
      <c r="P6478" s="13">
        <v>38353</v>
      </c>
      <c r="Q6478" s="16" t="str">
        <f>Table2[[#This Row],[Service Line Size (inches) (System Side)]]</f>
        <v>3/4</v>
      </c>
      <c r="R6478" t="s">
        <v>43</v>
      </c>
      <c r="S6478" t="str">
        <f>IF(Table2[[#This Row],[Basis of Material Classification (Customer Side)*]]="Field inspection","Yes","No")</f>
        <v>No</v>
      </c>
      <c r="V6478" t="s">
        <v>43</v>
      </c>
      <c r="W6478" t="s">
        <v>44</v>
      </c>
      <c r="X6478" t="s">
        <v>44</v>
      </c>
      <c r="Z6478" t="s">
        <v>45</v>
      </c>
      <c r="AA6478" t="s">
        <v>46</v>
      </c>
      <c r="AB6478" t="s">
        <v>46</v>
      </c>
      <c r="AC6478" t="s">
        <v>40</v>
      </c>
    </row>
    <row r="6479" spans="1:29" ht="14.4" x14ac:dyDescent="0.3">
      <c r="A6479">
        <v>6477</v>
      </c>
      <c r="B6479" t="s">
        <v>6454</v>
      </c>
      <c r="C6479" t="s">
        <v>277</v>
      </c>
      <c r="D6479" t="s">
        <v>40</v>
      </c>
      <c r="E6479" t="s">
        <v>40</v>
      </c>
      <c r="F6479" t="s">
        <v>53</v>
      </c>
      <c r="G6479" t="s">
        <v>40</v>
      </c>
      <c r="H6479" s="26">
        <v>38353</v>
      </c>
      <c r="I6479" t="s">
        <v>54</v>
      </c>
      <c r="J6479" t="s">
        <v>55</v>
      </c>
      <c r="K6479" t="str">
        <f>IF(Table2[[#This Row],[Basis of Material Classification (System Side)*]]="Field inspection","Yes","No")</f>
        <v>No</v>
      </c>
      <c r="O6479" t="s">
        <v>41</v>
      </c>
      <c r="P6479" s="13">
        <v>38353</v>
      </c>
      <c r="Q6479" s="16" t="str">
        <f>Table2[[#This Row],[Service Line Size (inches) (System Side)]]</f>
        <v>3/4</v>
      </c>
      <c r="R6479" t="s">
        <v>43</v>
      </c>
      <c r="S6479" t="str">
        <f>IF(Table2[[#This Row],[Basis of Material Classification (Customer Side)*]]="Field inspection","Yes","No")</f>
        <v>No</v>
      </c>
      <c r="V6479" t="s">
        <v>43</v>
      </c>
      <c r="W6479" t="s">
        <v>44</v>
      </c>
      <c r="X6479" t="s">
        <v>44</v>
      </c>
      <c r="Z6479" t="s">
        <v>45</v>
      </c>
      <c r="AA6479" t="s">
        <v>46</v>
      </c>
      <c r="AB6479" t="s">
        <v>46</v>
      </c>
      <c r="AC6479" t="s">
        <v>40</v>
      </c>
    </row>
    <row r="6480" spans="1:29" ht="14.4" x14ac:dyDescent="0.3">
      <c r="A6480">
        <v>6478</v>
      </c>
      <c r="B6480" t="s">
        <v>6455</v>
      </c>
      <c r="C6480" t="s">
        <v>277</v>
      </c>
      <c r="D6480" t="s">
        <v>40</v>
      </c>
      <c r="E6480" t="s">
        <v>40</v>
      </c>
      <c r="F6480" t="s">
        <v>53</v>
      </c>
      <c r="G6480" t="s">
        <v>40</v>
      </c>
      <c r="H6480" s="26">
        <v>38353</v>
      </c>
      <c r="I6480" t="s">
        <v>54</v>
      </c>
      <c r="J6480" t="s">
        <v>55</v>
      </c>
      <c r="K6480" t="str">
        <f>IF(Table2[[#This Row],[Basis of Material Classification (System Side)*]]="Field inspection","Yes","No")</f>
        <v>No</v>
      </c>
      <c r="O6480" t="s">
        <v>41</v>
      </c>
      <c r="P6480" s="13">
        <v>38353</v>
      </c>
      <c r="Q6480" s="16" t="str">
        <f>Table2[[#This Row],[Service Line Size (inches) (System Side)]]</f>
        <v>3/4</v>
      </c>
      <c r="R6480" t="s">
        <v>43</v>
      </c>
      <c r="S6480" t="str">
        <f>IF(Table2[[#This Row],[Basis of Material Classification (Customer Side)*]]="Field inspection","Yes","No")</f>
        <v>No</v>
      </c>
      <c r="V6480" t="s">
        <v>43</v>
      </c>
      <c r="W6480" t="s">
        <v>44</v>
      </c>
      <c r="X6480" t="s">
        <v>44</v>
      </c>
      <c r="Z6480" t="s">
        <v>45</v>
      </c>
      <c r="AA6480" t="s">
        <v>46</v>
      </c>
      <c r="AB6480" t="s">
        <v>46</v>
      </c>
      <c r="AC6480" t="s">
        <v>40</v>
      </c>
    </row>
    <row r="6481" spans="1:29" ht="14.4" x14ac:dyDescent="0.3">
      <c r="A6481">
        <v>6479</v>
      </c>
      <c r="B6481" t="s">
        <v>6456</v>
      </c>
      <c r="C6481" t="s">
        <v>277</v>
      </c>
      <c r="D6481" t="s">
        <v>40</v>
      </c>
      <c r="E6481" t="s">
        <v>40</v>
      </c>
      <c r="F6481" t="s">
        <v>53</v>
      </c>
      <c r="G6481" t="s">
        <v>40</v>
      </c>
      <c r="H6481" s="26">
        <v>17533</v>
      </c>
      <c r="I6481" t="s">
        <v>42</v>
      </c>
      <c r="J6481" t="s">
        <v>55</v>
      </c>
      <c r="K6481" t="str">
        <f>IF(Table2[[#This Row],[Basis of Material Classification (System Side)*]]="Field inspection","Yes","No")</f>
        <v>No</v>
      </c>
      <c r="O6481" t="s">
        <v>41</v>
      </c>
      <c r="P6481" s="13">
        <v>36161</v>
      </c>
      <c r="Q6481" s="16" t="str">
        <f>Table2[[#This Row],[Service Line Size (inches) (System Side)]]</f>
        <v>5/8</v>
      </c>
      <c r="R6481" t="s">
        <v>43</v>
      </c>
      <c r="S6481" t="str">
        <f>IF(Table2[[#This Row],[Basis of Material Classification (Customer Side)*]]="Field inspection","Yes","No")</f>
        <v>No</v>
      </c>
      <c r="V6481" t="s">
        <v>43</v>
      </c>
      <c r="W6481" t="s">
        <v>44</v>
      </c>
      <c r="X6481" t="s">
        <v>44</v>
      </c>
      <c r="Z6481" t="s">
        <v>45</v>
      </c>
      <c r="AA6481" t="s">
        <v>46</v>
      </c>
      <c r="AB6481" t="s">
        <v>46</v>
      </c>
      <c r="AC6481" t="s">
        <v>40</v>
      </c>
    </row>
    <row r="6482" spans="1:29" ht="14.4" x14ac:dyDescent="0.3">
      <c r="A6482">
        <v>6480</v>
      </c>
      <c r="B6482" t="s">
        <v>6457</v>
      </c>
      <c r="C6482" t="s">
        <v>277</v>
      </c>
      <c r="D6482" t="s">
        <v>40</v>
      </c>
      <c r="E6482" t="s">
        <v>40</v>
      </c>
      <c r="F6482" t="s">
        <v>41</v>
      </c>
      <c r="G6482" t="s">
        <v>40</v>
      </c>
      <c r="H6482" s="26">
        <v>25204</v>
      </c>
      <c r="I6482" t="s">
        <v>42</v>
      </c>
      <c r="J6482" t="s">
        <v>49</v>
      </c>
      <c r="K6482" t="str">
        <f>IF(Table2[[#This Row],[Basis of Material Classification (System Side)*]]="Field inspection","Yes","No")</f>
        <v>No</v>
      </c>
      <c r="N6482" t="s">
        <v>50</v>
      </c>
      <c r="O6482" t="s">
        <v>41</v>
      </c>
      <c r="P6482" s="13">
        <v>28126</v>
      </c>
      <c r="Q6482" s="16" t="str">
        <f>Table2[[#This Row],[Service Line Size (inches) (System Side)]]</f>
        <v>5/8</v>
      </c>
      <c r="R6482" t="s">
        <v>49</v>
      </c>
      <c r="S6482" t="str">
        <f>IF(Table2[[#This Row],[Basis of Material Classification (Customer Side)*]]="Field inspection","Yes","No")</f>
        <v>No</v>
      </c>
      <c r="V6482" t="s">
        <v>50</v>
      </c>
      <c r="W6482" t="s">
        <v>44</v>
      </c>
      <c r="X6482" t="s">
        <v>44</v>
      </c>
      <c r="Z6482" t="s">
        <v>45</v>
      </c>
      <c r="AA6482" t="s">
        <v>46</v>
      </c>
      <c r="AB6482" t="s">
        <v>46</v>
      </c>
      <c r="AC6482" t="s">
        <v>40</v>
      </c>
    </row>
    <row r="6483" spans="1:29" ht="14.4" x14ac:dyDescent="0.3">
      <c r="A6483">
        <v>6481</v>
      </c>
      <c r="B6483" t="s">
        <v>6458</v>
      </c>
      <c r="C6483" t="s">
        <v>277</v>
      </c>
      <c r="D6483" t="s">
        <v>40</v>
      </c>
      <c r="E6483" t="s">
        <v>40</v>
      </c>
      <c r="F6483" t="s">
        <v>41</v>
      </c>
      <c r="G6483" t="s">
        <v>40</v>
      </c>
      <c r="H6483" s="26">
        <v>38353</v>
      </c>
      <c r="I6483" t="s">
        <v>42</v>
      </c>
      <c r="J6483" t="s">
        <v>43</v>
      </c>
      <c r="K6483" t="str">
        <f>IF(Table2[[#This Row],[Basis of Material Classification (System Side)*]]="Field inspection","Yes","No")</f>
        <v>No</v>
      </c>
      <c r="N6483" t="str">
        <f>Table2[[#This Row],[Basis of Material Classification (System Side)*]]</f>
        <v>Installation date after lead ban</v>
      </c>
      <c r="O6483" t="s">
        <v>41</v>
      </c>
      <c r="P6483" s="13">
        <v>37622</v>
      </c>
      <c r="Q6483" s="16" t="str">
        <f>Table2[[#This Row],[Service Line Size (inches) (System Side)]]</f>
        <v>5/8</v>
      </c>
      <c r="R6483" t="s">
        <v>43</v>
      </c>
      <c r="S6483" t="str">
        <f>IF(Table2[[#This Row],[Basis of Material Classification (Customer Side)*]]="Field inspection","Yes","No")</f>
        <v>No</v>
      </c>
      <c r="V6483" t="s">
        <v>43</v>
      </c>
      <c r="W6483" t="s">
        <v>44</v>
      </c>
      <c r="X6483" t="s">
        <v>44</v>
      </c>
      <c r="Z6483" t="s">
        <v>45</v>
      </c>
      <c r="AA6483" t="s">
        <v>46</v>
      </c>
      <c r="AB6483" t="s">
        <v>46</v>
      </c>
      <c r="AC6483" t="s">
        <v>40</v>
      </c>
    </row>
    <row r="6484" spans="1:29" ht="14.4" x14ac:dyDescent="0.3">
      <c r="A6484">
        <v>6482</v>
      </c>
      <c r="B6484" t="s">
        <v>6459</v>
      </c>
      <c r="C6484" t="s">
        <v>277</v>
      </c>
      <c r="D6484" t="s">
        <v>40</v>
      </c>
      <c r="E6484" t="s">
        <v>40</v>
      </c>
      <c r="F6484" t="s">
        <v>41</v>
      </c>
      <c r="G6484" t="s">
        <v>40</v>
      </c>
      <c r="H6484" s="26">
        <v>25569</v>
      </c>
      <c r="I6484" t="s">
        <v>42</v>
      </c>
      <c r="J6484" t="s">
        <v>49</v>
      </c>
      <c r="K6484" t="str">
        <f>IF(Table2[[#This Row],[Basis of Material Classification (System Side)*]]="Field inspection","Yes","No")</f>
        <v>No</v>
      </c>
      <c r="N6484" t="s">
        <v>50</v>
      </c>
      <c r="O6484" t="s">
        <v>41</v>
      </c>
      <c r="P6484" s="13">
        <v>21551</v>
      </c>
      <c r="Q6484" s="16" t="str">
        <f>Table2[[#This Row],[Service Line Size (inches) (System Side)]]</f>
        <v>5/8</v>
      </c>
      <c r="R6484" t="s">
        <v>49</v>
      </c>
      <c r="S6484" t="str">
        <f>IF(Table2[[#This Row],[Basis of Material Classification (Customer Side)*]]="Field inspection","Yes","No")</f>
        <v>No</v>
      </c>
      <c r="V6484" t="s">
        <v>50</v>
      </c>
      <c r="W6484" t="s">
        <v>44</v>
      </c>
      <c r="X6484" t="s">
        <v>44</v>
      </c>
      <c r="Z6484" t="s">
        <v>45</v>
      </c>
      <c r="AA6484" t="s">
        <v>46</v>
      </c>
      <c r="AB6484" t="s">
        <v>46</v>
      </c>
      <c r="AC6484" t="s">
        <v>40</v>
      </c>
    </row>
    <row r="6485" spans="1:29" ht="14.4" x14ac:dyDescent="0.3">
      <c r="A6485">
        <v>6483</v>
      </c>
      <c r="B6485" t="s">
        <v>6460</v>
      </c>
      <c r="C6485" t="s">
        <v>277</v>
      </c>
      <c r="D6485" t="s">
        <v>40</v>
      </c>
      <c r="E6485" t="s">
        <v>40</v>
      </c>
      <c r="F6485" t="s">
        <v>41</v>
      </c>
      <c r="G6485" t="s">
        <v>40</v>
      </c>
      <c r="H6485" s="26">
        <v>37622</v>
      </c>
      <c r="I6485" t="s">
        <v>42</v>
      </c>
      <c r="J6485" t="s">
        <v>43</v>
      </c>
      <c r="K6485" t="str">
        <f>IF(Table2[[#This Row],[Basis of Material Classification (System Side)*]]="Field inspection","Yes","No")</f>
        <v>No</v>
      </c>
      <c r="N6485" t="str">
        <f>Table2[[#This Row],[Basis of Material Classification (System Side)*]]</f>
        <v>Installation date after lead ban</v>
      </c>
      <c r="O6485" t="s">
        <v>41</v>
      </c>
      <c r="P6485" s="13">
        <v>37622</v>
      </c>
      <c r="Q6485" s="16" t="str">
        <f>Table2[[#This Row],[Service Line Size (inches) (System Side)]]</f>
        <v>5/8</v>
      </c>
      <c r="R6485" t="s">
        <v>43</v>
      </c>
      <c r="S6485" t="str">
        <f>IF(Table2[[#This Row],[Basis of Material Classification (Customer Side)*]]="Field inspection","Yes","No")</f>
        <v>No</v>
      </c>
      <c r="V6485" t="s">
        <v>43</v>
      </c>
      <c r="W6485" t="s">
        <v>44</v>
      </c>
      <c r="X6485" t="s">
        <v>44</v>
      </c>
      <c r="Z6485" t="s">
        <v>45</v>
      </c>
      <c r="AA6485" t="s">
        <v>46</v>
      </c>
      <c r="AB6485" t="s">
        <v>46</v>
      </c>
      <c r="AC6485" t="s">
        <v>40</v>
      </c>
    </row>
    <row r="6486" spans="1:29" ht="14.4" x14ac:dyDescent="0.3">
      <c r="A6486">
        <v>6484</v>
      </c>
      <c r="B6486" t="s">
        <v>6461</v>
      </c>
      <c r="C6486" t="s">
        <v>277</v>
      </c>
      <c r="D6486" t="s">
        <v>48</v>
      </c>
      <c r="E6486" t="s">
        <v>40</v>
      </c>
      <c r="F6486" t="s">
        <v>41</v>
      </c>
      <c r="G6486" t="s">
        <v>40</v>
      </c>
      <c r="H6486" s="26">
        <v>28491</v>
      </c>
      <c r="I6486" t="s">
        <v>42</v>
      </c>
      <c r="J6486" t="s">
        <v>49</v>
      </c>
      <c r="K6486" t="str">
        <f>IF(Table2[[#This Row],[Basis of Material Classification (System Side)*]]="Field inspection","Yes","No")</f>
        <v>No</v>
      </c>
      <c r="N6486" t="s">
        <v>50</v>
      </c>
      <c r="O6486" t="s">
        <v>41</v>
      </c>
      <c r="P6486" s="13">
        <v>29587</v>
      </c>
      <c r="Q6486" s="16" t="str">
        <f>Table2[[#This Row],[Service Line Size (inches) (System Side)]]</f>
        <v>5/8</v>
      </c>
      <c r="R6486" t="s">
        <v>43</v>
      </c>
      <c r="S6486" t="str">
        <f>IF(Table2[[#This Row],[Basis of Material Classification (Customer Side)*]]="Field inspection","Yes","No")</f>
        <v>No</v>
      </c>
      <c r="V6486" t="s">
        <v>43</v>
      </c>
      <c r="W6486" t="s">
        <v>44</v>
      </c>
      <c r="X6486" t="s">
        <v>44</v>
      </c>
      <c r="Z6486" t="s">
        <v>51</v>
      </c>
      <c r="AA6486" t="s">
        <v>46</v>
      </c>
      <c r="AB6486" t="s">
        <v>46</v>
      </c>
      <c r="AC6486" t="s">
        <v>40</v>
      </c>
    </row>
    <row r="6487" spans="1:29" ht="14.4" x14ac:dyDescent="0.3">
      <c r="A6487">
        <v>6485</v>
      </c>
      <c r="B6487" t="s">
        <v>6462</v>
      </c>
      <c r="C6487" t="s">
        <v>277</v>
      </c>
      <c r="D6487" t="s">
        <v>40</v>
      </c>
      <c r="E6487" t="s">
        <v>40</v>
      </c>
      <c r="F6487" t="s">
        <v>53</v>
      </c>
      <c r="G6487" t="s">
        <v>40</v>
      </c>
      <c r="H6487" s="26">
        <v>44197</v>
      </c>
      <c r="I6487" t="s">
        <v>42</v>
      </c>
      <c r="J6487" t="s">
        <v>55</v>
      </c>
      <c r="K6487" t="str">
        <f>IF(Table2[[#This Row],[Basis of Material Classification (System Side)*]]="Field inspection","Yes","No")</f>
        <v>No</v>
      </c>
      <c r="O6487" t="s">
        <v>41</v>
      </c>
      <c r="P6487" s="13">
        <v>32874</v>
      </c>
      <c r="Q6487" s="16" t="str">
        <f>Table2[[#This Row],[Service Line Size (inches) (System Side)]]</f>
        <v>5/8</v>
      </c>
      <c r="R6487" t="s">
        <v>43</v>
      </c>
      <c r="S6487" t="str">
        <f>IF(Table2[[#This Row],[Basis of Material Classification (Customer Side)*]]="Field inspection","Yes","No")</f>
        <v>No</v>
      </c>
      <c r="V6487" t="s">
        <v>43</v>
      </c>
      <c r="W6487" t="s">
        <v>44</v>
      </c>
      <c r="X6487" t="s">
        <v>44</v>
      </c>
      <c r="Z6487" t="s">
        <v>45</v>
      </c>
      <c r="AA6487" t="s">
        <v>46</v>
      </c>
      <c r="AB6487" t="s">
        <v>46</v>
      </c>
      <c r="AC6487" t="s">
        <v>40</v>
      </c>
    </row>
    <row r="6488" spans="1:29" ht="14.4" x14ac:dyDescent="0.3">
      <c r="A6488">
        <v>6486</v>
      </c>
      <c r="B6488" t="s">
        <v>6463</v>
      </c>
      <c r="C6488" t="s">
        <v>277</v>
      </c>
      <c r="D6488" t="s">
        <v>40</v>
      </c>
      <c r="E6488" t="s">
        <v>40</v>
      </c>
      <c r="F6488" t="s">
        <v>53</v>
      </c>
      <c r="G6488" t="s">
        <v>40</v>
      </c>
      <c r="H6488" s="26">
        <v>38353</v>
      </c>
      <c r="I6488" t="s">
        <v>54</v>
      </c>
      <c r="J6488" t="s">
        <v>55</v>
      </c>
      <c r="K6488" t="str">
        <f>IF(Table2[[#This Row],[Basis of Material Classification (System Side)*]]="Field inspection","Yes","No")</f>
        <v>No</v>
      </c>
      <c r="O6488" t="s">
        <v>41</v>
      </c>
      <c r="P6488" s="13">
        <v>38353</v>
      </c>
      <c r="Q6488" s="16" t="str">
        <f>Table2[[#This Row],[Service Line Size (inches) (System Side)]]</f>
        <v>3/4</v>
      </c>
      <c r="R6488" t="s">
        <v>43</v>
      </c>
      <c r="S6488" t="str">
        <f>IF(Table2[[#This Row],[Basis of Material Classification (Customer Side)*]]="Field inspection","Yes","No")</f>
        <v>No</v>
      </c>
      <c r="V6488" t="s">
        <v>43</v>
      </c>
      <c r="W6488" t="s">
        <v>44</v>
      </c>
      <c r="X6488" t="s">
        <v>44</v>
      </c>
      <c r="Z6488" t="s">
        <v>45</v>
      </c>
      <c r="AA6488" t="s">
        <v>46</v>
      </c>
      <c r="AB6488" t="s">
        <v>46</v>
      </c>
      <c r="AC6488" t="s">
        <v>40</v>
      </c>
    </row>
    <row r="6489" spans="1:29" ht="14.4" x14ac:dyDescent="0.3">
      <c r="A6489">
        <v>6487</v>
      </c>
      <c r="B6489" t="s">
        <v>6464</v>
      </c>
      <c r="C6489" t="s">
        <v>277</v>
      </c>
      <c r="D6489" t="s">
        <v>40</v>
      </c>
      <c r="E6489" t="s">
        <v>40</v>
      </c>
      <c r="F6489" t="s">
        <v>53</v>
      </c>
      <c r="G6489" t="s">
        <v>40</v>
      </c>
      <c r="H6489" s="26">
        <v>38353</v>
      </c>
      <c r="I6489" t="s">
        <v>54</v>
      </c>
      <c r="J6489" t="s">
        <v>55</v>
      </c>
      <c r="K6489" t="str">
        <f>IF(Table2[[#This Row],[Basis of Material Classification (System Side)*]]="Field inspection","Yes","No")</f>
        <v>No</v>
      </c>
      <c r="O6489" t="s">
        <v>41</v>
      </c>
      <c r="P6489" s="13">
        <v>38353</v>
      </c>
      <c r="Q6489" s="16" t="str">
        <f>Table2[[#This Row],[Service Line Size (inches) (System Side)]]</f>
        <v>3/4</v>
      </c>
      <c r="R6489" t="s">
        <v>43</v>
      </c>
      <c r="S6489" t="str">
        <f>IF(Table2[[#This Row],[Basis of Material Classification (Customer Side)*]]="Field inspection","Yes","No")</f>
        <v>No</v>
      </c>
      <c r="V6489" t="s">
        <v>43</v>
      </c>
      <c r="W6489" t="s">
        <v>44</v>
      </c>
      <c r="X6489" t="s">
        <v>44</v>
      </c>
      <c r="Z6489" t="s">
        <v>45</v>
      </c>
      <c r="AA6489" t="s">
        <v>46</v>
      </c>
      <c r="AB6489" t="s">
        <v>46</v>
      </c>
      <c r="AC6489" t="s">
        <v>40</v>
      </c>
    </row>
    <row r="6490" spans="1:29" ht="14.4" x14ac:dyDescent="0.3">
      <c r="A6490">
        <v>6488</v>
      </c>
      <c r="B6490" t="s">
        <v>6465</v>
      </c>
      <c r="C6490" t="s">
        <v>277</v>
      </c>
      <c r="D6490" t="s">
        <v>40</v>
      </c>
      <c r="E6490" t="s">
        <v>40</v>
      </c>
      <c r="F6490" t="s">
        <v>41</v>
      </c>
      <c r="G6490" t="s">
        <v>40</v>
      </c>
      <c r="H6490" s="27"/>
      <c r="I6490" t="s">
        <v>42</v>
      </c>
      <c r="J6490" t="s">
        <v>49</v>
      </c>
      <c r="K6490" t="str">
        <f>IF(Table2[[#This Row],[Basis of Material Classification (System Side)*]]="Field inspection","Yes","No")</f>
        <v>No</v>
      </c>
      <c r="N6490" t="s">
        <v>50</v>
      </c>
      <c r="O6490" t="s">
        <v>41</v>
      </c>
      <c r="P6490" s="13">
        <v>38353</v>
      </c>
      <c r="Q6490" s="16" t="str">
        <f>Table2[[#This Row],[Service Line Size (inches) (System Side)]]</f>
        <v>5/8</v>
      </c>
      <c r="R6490" t="s">
        <v>43</v>
      </c>
      <c r="S6490" t="str">
        <f>IF(Table2[[#This Row],[Basis of Material Classification (Customer Side)*]]="Field inspection","Yes","No")</f>
        <v>No</v>
      </c>
      <c r="V6490" t="s">
        <v>43</v>
      </c>
      <c r="W6490" t="s">
        <v>44</v>
      </c>
      <c r="X6490" t="s">
        <v>44</v>
      </c>
      <c r="Z6490" t="s">
        <v>45</v>
      </c>
      <c r="AA6490" t="s">
        <v>46</v>
      </c>
      <c r="AB6490" t="s">
        <v>46</v>
      </c>
      <c r="AC6490" t="s">
        <v>40</v>
      </c>
    </row>
    <row r="6491" spans="1:29" ht="14.4" x14ac:dyDescent="0.3">
      <c r="A6491">
        <v>6489</v>
      </c>
      <c r="B6491" t="s">
        <v>6466</v>
      </c>
      <c r="C6491" t="s">
        <v>277</v>
      </c>
      <c r="D6491" t="s">
        <v>40</v>
      </c>
      <c r="E6491" t="s">
        <v>40</v>
      </c>
      <c r="F6491" t="s">
        <v>53</v>
      </c>
      <c r="G6491" t="s">
        <v>40</v>
      </c>
      <c r="H6491" s="26">
        <v>38353</v>
      </c>
      <c r="I6491" t="s">
        <v>54</v>
      </c>
      <c r="J6491" t="s">
        <v>55</v>
      </c>
      <c r="K6491" t="str">
        <f>IF(Table2[[#This Row],[Basis of Material Classification (System Side)*]]="Field inspection","Yes","No")</f>
        <v>No</v>
      </c>
      <c r="O6491" t="s">
        <v>41</v>
      </c>
      <c r="P6491" s="13">
        <v>38353</v>
      </c>
      <c r="Q6491" s="16" t="str">
        <f>Table2[[#This Row],[Service Line Size (inches) (System Side)]]</f>
        <v>3/4</v>
      </c>
      <c r="R6491" t="s">
        <v>43</v>
      </c>
      <c r="S6491" t="str">
        <f>IF(Table2[[#This Row],[Basis of Material Classification (Customer Side)*]]="Field inspection","Yes","No")</f>
        <v>No</v>
      </c>
      <c r="V6491" t="s">
        <v>43</v>
      </c>
      <c r="W6491" t="s">
        <v>44</v>
      </c>
      <c r="X6491" t="s">
        <v>44</v>
      </c>
      <c r="Z6491" t="s">
        <v>45</v>
      </c>
      <c r="AA6491" t="s">
        <v>46</v>
      </c>
      <c r="AB6491" t="s">
        <v>46</v>
      </c>
      <c r="AC6491" t="s">
        <v>40</v>
      </c>
    </row>
    <row r="6492" spans="1:29" ht="14.4" x14ac:dyDescent="0.3">
      <c r="A6492">
        <v>6490</v>
      </c>
      <c r="B6492" t="s">
        <v>6467</v>
      </c>
      <c r="C6492" t="s">
        <v>277</v>
      </c>
      <c r="D6492" t="s">
        <v>40</v>
      </c>
      <c r="E6492" t="s">
        <v>40</v>
      </c>
      <c r="F6492" t="s">
        <v>53</v>
      </c>
      <c r="G6492" t="s">
        <v>40</v>
      </c>
      <c r="H6492" s="26">
        <v>38353</v>
      </c>
      <c r="I6492" t="s">
        <v>54</v>
      </c>
      <c r="J6492" t="s">
        <v>55</v>
      </c>
      <c r="K6492" t="str">
        <f>IF(Table2[[#This Row],[Basis of Material Classification (System Side)*]]="Field inspection","Yes","No")</f>
        <v>No</v>
      </c>
      <c r="O6492" t="s">
        <v>41</v>
      </c>
      <c r="P6492" s="13">
        <v>38353</v>
      </c>
      <c r="Q6492" s="16" t="str">
        <f>Table2[[#This Row],[Service Line Size (inches) (System Side)]]</f>
        <v>3/4</v>
      </c>
      <c r="R6492" t="s">
        <v>43</v>
      </c>
      <c r="S6492" t="str">
        <f>IF(Table2[[#This Row],[Basis of Material Classification (Customer Side)*]]="Field inspection","Yes","No")</f>
        <v>No</v>
      </c>
      <c r="V6492" t="s">
        <v>43</v>
      </c>
      <c r="W6492" t="s">
        <v>44</v>
      </c>
      <c r="X6492" t="s">
        <v>44</v>
      </c>
      <c r="Z6492" t="s">
        <v>45</v>
      </c>
      <c r="AA6492" t="s">
        <v>46</v>
      </c>
      <c r="AB6492" t="s">
        <v>46</v>
      </c>
      <c r="AC6492" t="s">
        <v>40</v>
      </c>
    </row>
    <row r="6493" spans="1:29" ht="14.4" x14ac:dyDescent="0.3">
      <c r="A6493">
        <v>6491</v>
      </c>
      <c r="B6493" t="s">
        <v>6468</v>
      </c>
      <c r="C6493" t="s">
        <v>277</v>
      </c>
      <c r="D6493" t="s">
        <v>40</v>
      </c>
      <c r="E6493" t="s">
        <v>40</v>
      </c>
      <c r="F6493" t="s">
        <v>41</v>
      </c>
      <c r="G6493" t="s">
        <v>40</v>
      </c>
      <c r="H6493" s="26">
        <v>35431</v>
      </c>
      <c r="I6493" t="s">
        <v>42</v>
      </c>
      <c r="J6493" t="s">
        <v>43</v>
      </c>
      <c r="K6493" t="str">
        <f>IF(Table2[[#This Row],[Basis of Material Classification (System Side)*]]="Field inspection","Yes","No")</f>
        <v>No</v>
      </c>
      <c r="N6493" t="str">
        <f>Table2[[#This Row],[Basis of Material Classification (System Side)*]]</f>
        <v>Installation date after lead ban</v>
      </c>
      <c r="O6493" t="s">
        <v>41</v>
      </c>
      <c r="P6493"/>
      <c r="Q6493" s="16" t="str">
        <f>Table2[[#This Row],[Service Line Size (inches) (System Side)]]</f>
        <v>5/8</v>
      </c>
      <c r="R6493" t="s">
        <v>106</v>
      </c>
      <c r="S6493" t="str">
        <f>IF(Table2[[#This Row],[Basis of Material Classification (Customer Side)*]]="Field inspection","Yes","No")</f>
        <v>No</v>
      </c>
      <c r="V6493" t="s">
        <v>108</v>
      </c>
      <c r="W6493" t="s">
        <v>44</v>
      </c>
      <c r="X6493" t="s">
        <v>44</v>
      </c>
      <c r="Z6493" t="s">
        <v>58</v>
      </c>
      <c r="AA6493" t="s">
        <v>46</v>
      </c>
      <c r="AB6493" t="s">
        <v>46</v>
      </c>
      <c r="AC6493" t="s">
        <v>40</v>
      </c>
    </row>
    <row r="6494" spans="1:29" ht="14.4" x14ac:dyDescent="0.3">
      <c r="A6494">
        <v>6492</v>
      </c>
      <c r="B6494" t="s">
        <v>6469</v>
      </c>
      <c r="C6494" t="s">
        <v>277</v>
      </c>
      <c r="D6494" t="s">
        <v>40</v>
      </c>
      <c r="E6494" t="s">
        <v>40</v>
      </c>
      <c r="F6494" t="s">
        <v>53</v>
      </c>
      <c r="G6494" t="s">
        <v>40</v>
      </c>
      <c r="H6494" s="26">
        <v>37622</v>
      </c>
      <c r="I6494" t="s">
        <v>54</v>
      </c>
      <c r="J6494" t="s">
        <v>55</v>
      </c>
      <c r="K6494" t="str">
        <f>IF(Table2[[#This Row],[Basis of Material Classification (System Side)*]]="Field inspection","Yes","No")</f>
        <v>No</v>
      </c>
      <c r="O6494" t="s">
        <v>41</v>
      </c>
      <c r="P6494" s="13">
        <v>37987</v>
      </c>
      <c r="Q6494" s="16" t="str">
        <f>Table2[[#This Row],[Service Line Size (inches) (System Side)]]</f>
        <v>3/4</v>
      </c>
      <c r="R6494" t="s">
        <v>43</v>
      </c>
      <c r="S6494" t="str">
        <f>IF(Table2[[#This Row],[Basis of Material Classification (Customer Side)*]]="Field inspection","Yes","No")</f>
        <v>No</v>
      </c>
      <c r="V6494" t="s">
        <v>43</v>
      </c>
      <c r="W6494" t="s">
        <v>44</v>
      </c>
      <c r="X6494" t="s">
        <v>44</v>
      </c>
      <c r="Z6494" t="s">
        <v>45</v>
      </c>
      <c r="AA6494" t="s">
        <v>46</v>
      </c>
      <c r="AB6494" t="s">
        <v>46</v>
      </c>
      <c r="AC6494" t="s">
        <v>40</v>
      </c>
    </row>
    <row r="6495" spans="1:29" ht="14.4" x14ac:dyDescent="0.3">
      <c r="A6495">
        <v>6493</v>
      </c>
      <c r="B6495" t="s">
        <v>6470</v>
      </c>
      <c r="C6495" t="s">
        <v>277</v>
      </c>
      <c r="D6495" t="s">
        <v>40</v>
      </c>
      <c r="E6495" t="s">
        <v>40</v>
      </c>
      <c r="F6495" t="s">
        <v>41</v>
      </c>
      <c r="G6495" t="s">
        <v>40</v>
      </c>
      <c r="H6495" s="26">
        <v>31048</v>
      </c>
      <c r="I6495" t="s">
        <v>42</v>
      </c>
      <c r="J6495" t="s">
        <v>43</v>
      </c>
      <c r="K6495" t="str">
        <f>IF(Table2[[#This Row],[Basis of Material Classification (System Side)*]]="Field inspection","Yes","No")</f>
        <v>No</v>
      </c>
      <c r="N6495" t="str">
        <f>Table2[[#This Row],[Basis of Material Classification (System Side)*]]</f>
        <v>Installation date after lead ban</v>
      </c>
      <c r="O6495" t="s">
        <v>41</v>
      </c>
      <c r="P6495" s="13">
        <v>31413</v>
      </c>
      <c r="Q6495" s="16" t="str">
        <f>Table2[[#This Row],[Service Line Size (inches) (System Side)]]</f>
        <v>5/8</v>
      </c>
      <c r="R6495" t="s">
        <v>43</v>
      </c>
      <c r="S6495" t="str">
        <f>IF(Table2[[#This Row],[Basis of Material Classification (Customer Side)*]]="Field inspection","Yes","No")</f>
        <v>No</v>
      </c>
      <c r="V6495" t="s">
        <v>43</v>
      </c>
      <c r="W6495" t="s">
        <v>44</v>
      </c>
      <c r="X6495" t="s">
        <v>44</v>
      </c>
      <c r="Z6495" t="s">
        <v>45</v>
      </c>
      <c r="AA6495" t="s">
        <v>46</v>
      </c>
      <c r="AB6495" t="s">
        <v>46</v>
      </c>
      <c r="AC6495" t="s">
        <v>40</v>
      </c>
    </row>
    <row r="6496" spans="1:29" ht="14.4" x14ac:dyDescent="0.3">
      <c r="A6496">
        <v>6494</v>
      </c>
      <c r="B6496" t="s">
        <v>6471</v>
      </c>
      <c r="C6496" t="s">
        <v>277</v>
      </c>
      <c r="D6496" t="s">
        <v>40</v>
      </c>
      <c r="E6496" t="s">
        <v>40</v>
      </c>
      <c r="F6496" t="s">
        <v>53</v>
      </c>
      <c r="G6496" t="s">
        <v>40</v>
      </c>
      <c r="H6496" s="26">
        <v>35065</v>
      </c>
      <c r="I6496" t="s">
        <v>42</v>
      </c>
      <c r="J6496" t="s">
        <v>55</v>
      </c>
      <c r="K6496" t="str">
        <f>IF(Table2[[#This Row],[Basis of Material Classification (System Side)*]]="Field inspection","Yes","No")</f>
        <v>No</v>
      </c>
      <c r="O6496" t="s">
        <v>41</v>
      </c>
      <c r="P6496" s="13">
        <v>37622</v>
      </c>
      <c r="Q6496" s="16" t="str">
        <f>Table2[[#This Row],[Service Line Size (inches) (System Side)]]</f>
        <v>5/8</v>
      </c>
      <c r="R6496" t="s">
        <v>43</v>
      </c>
      <c r="S6496" t="str">
        <f>IF(Table2[[#This Row],[Basis of Material Classification (Customer Side)*]]="Field inspection","Yes","No")</f>
        <v>No</v>
      </c>
      <c r="V6496" t="s">
        <v>43</v>
      </c>
      <c r="W6496" t="s">
        <v>44</v>
      </c>
      <c r="X6496" t="s">
        <v>44</v>
      </c>
      <c r="Z6496" t="s">
        <v>49</v>
      </c>
      <c r="AA6496" t="s">
        <v>46</v>
      </c>
      <c r="AB6496" t="s">
        <v>46</v>
      </c>
      <c r="AC6496" t="s">
        <v>40</v>
      </c>
    </row>
    <row r="6497" spans="1:29" ht="14.4" x14ac:dyDescent="0.3">
      <c r="A6497">
        <v>6495</v>
      </c>
      <c r="B6497" t="s">
        <v>6472</v>
      </c>
      <c r="C6497" t="s">
        <v>277</v>
      </c>
      <c r="D6497" t="s">
        <v>48</v>
      </c>
      <c r="E6497" t="s">
        <v>40</v>
      </c>
      <c r="F6497" t="s">
        <v>41</v>
      </c>
      <c r="G6497" t="s">
        <v>40</v>
      </c>
      <c r="H6497" s="26">
        <v>38353</v>
      </c>
      <c r="I6497" t="s">
        <v>42</v>
      </c>
      <c r="J6497" t="s">
        <v>43</v>
      </c>
      <c r="K6497" t="str">
        <f>IF(Table2[[#This Row],[Basis of Material Classification (System Side)*]]="Field inspection","Yes","No")</f>
        <v>No</v>
      </c>
      <c r="N6497" t="str">
        <f>Table2[[#This Row],[Basis of Material Classification (System Side)*]]</f>
        <v>Installation date after lead ban</v>
      </c>
      <c r="O6497" t="s">
        <v>41</v>
      </c>
      <c r="P6497" s="13">
        <v>29221</v>
      </c>
      <c r="Q6497" s="16" t="str">
        <f>Table2[[#This Row],[Service Line Size (inches) (System Side)]]</f>
        <v>5/8</v>
      </c>
      <c r="R6497" t="s">
        <v>43</v>
      </c>
      <c r="S6497" t="str">
        <f>IF(Table2[[#This Row],[Basis of Material Classification (Customer Side)*]]="Field inspection","Yes","No")</f>
        <v>No</v>
      </c>
      <c r="V6497" t="s">
        <v>43</v>
      </c>
      <c r="W6497" t="s">
        <v>44</v>
      </c>
      <c r="X6497" t="s">
        <v>44</v>
      </c>
      <c r="Z6497" t="s">
        <v>51</v>
      </c>
      <c r="AA6497" t="s">
        <v>46</v>
      </c>
      <c r="AB6497" t="s">
        <v>46</v>
      </c>
      <c r="AC6497" t="s">
        <v>40</v>
      </c>
    </row>
    <row r="6498" spans="1:29" ht="14.4" x14ac:dyDescent="0.3">
      <c r="A6498">
        <v>6496</v>
      </c>
      <c r="B6498" t="s">
        <v>6473</v>
      </c>
      <c r="C6498" t="s">
        <v>277</v>
      </c>
      <c r="D6498" t="s">
        <v>40</v>
      </c>
      <c r="E6498" t="s">
        <v>40</v>
      </c>
      <c r="F6498" t="s">
        <v>41</v>
      </c>
      <c r="G6498" t="s">
        <v>40</v>
      </c>
      <c r="H6498" s="27"/>
      <c r="I6498" t="s">
        <v>42</v>
      </c>
      <c r="J6498" t="s">
        <v>49</v>
      </c>
      <c r="K6498" t="str">
        <f>IF(Table2[[#This Row],[Basis of Material Classification (System Side)*]]="Field inspection","Yes","No")</f>
        <v>No</v>
      </c>
      <c r="N6498" t="s">
        <v>50</v>
      </c>
      <c r="O6498" t="s">
        <v>41</v>
      </c>
      <c r="P6498" s="13">
        <v>32143</v>
      </c>
      <c r="Q6498" s="16" t="str">
        <f>Table2[[#This Row],[Service Line Size (inches) (System Side)]]</f>
        <v>5/8</v>
      </c>
      <c r="R6498" t="s">
        <v>43</v>
      </c>
      <c r="S6498" t="str">
        <f>IF(Table2[[#This Row],[Basis of Material Classification (Customer Side)*]]="Field inspection","Yes","No")</f>
        <v>No</v>
      </c>
      <c r="V6498" t="s">
        <v>43</v>
      </c>
      <c r="W6498" t="s">
        <v>44</v>
      </c>
      <c r="X6498" t="s">
        <v>44</v>
      </c>
      <c r="Z6498" t="s">
        <v>58</v>
      </c>
      <c r="AA6498" t="s">
        <v>46</v>
      </c>
      <c r="AB6498" t="s">
        <v>46</v>
      </c>
      <c r="AC6498" t="s">
        <v>40</v>
      </c>
    </row>
    <row r="6499" spans="1:29" ht="14.4" x14ac:dyDescent="0.3">
      <c r="A6499">
        <v>6497</v>
      </c>
      <c r="B6499" t="s">
        <v>6474</v>
      </c>
      <c r="C6499" t="s">
        <v>277</v>
      </c>
      <c r="D6499" t="s">
        <v>40</v>
      </c>
      <c r="E6499" t="s">
        <v>40</v>
      </c>
      <c r="F6499" t="s">
        <v>41</v>
      </c>
      <c r="G6499" t="s">
        <v>40</v>
      </c>
      <c r="H6499" s="26">
        <v>37987</v>
      </c>
      <c r="I6499" t="s">
        <v>42</v>
      </c>
      <c r="J6499" t="s">
        <v>43</v>
      </c>
      <c r="K6499" t="str">
        <f>IF(Table2[[#This Row],[Basis of Material Classification (System Side)*]]="Field inspection","Yes","No")</f>
        <v>No</v>
      </c>
      <c r="N6499" t="str">
        <f>Table2[[#This Row],[Basis of Material Classification (System Side)*]]</f>
        <v>Installation date after lead ban</v>
      </c>
      <c r="O6499" t="s">
        <v>41</v>
      </c>
      <c r="P6499" s="13">
        <v>38353</v>
      </c>
      <c r="Q6499" s="16" t="str">
        <f>Table2[[#This Row],[Service Line Size (inches) (System Side)]]</f>
        <v>5/8</v>
      </c>
      <c r="R6499" t="s">
        <v>43</v>
      </c>
      <c r="S6499" t="str">
        <f>IF(Table2[[#This Row],[Basis of Material Classification (Customer Side)*]]="Field inspection","Yes","No")</f>
        <v>No</v>
      </c>
      <c r="V6499" t="s">
        <v>43</v>
      </c>
      <c r="W6499" t="s">
        <v>44</v>
      </c>
      <c r="X6499" t="s">
        <v>44</v>
      </c>
      <c r="Z6499" t="s">
        <v>45</v>
      </c>
      <c r="AA6499" t="s">
        <v>46</v>
      </c>
      <c r="AB6499" t="s">
        <v>46</v>
      </c>
      <c r="AC6499" t="s">
        <v>40</v>
      </c>
    </row>
    <row r="6500" spans="1:29" ht="14.4" x14ac:dyDescent="0.3">
      <c r="A6500">
        <v>6498</v>
      </c>
      <c r="B6500" t="s">
        <v>6475</v>
      </c>
      <c r="C6500" t="s">
        <v>277</v>
      </c>
      <c r="D6500" t="s">
        <v>40</v>
      </c>
      <c r="E6500" t="s">
        <v>40</v>
      </c>
      <c r="F6500" t="s">
        <v>41</v>
      </c>
      <c r="G6500" t="s">
        <v>40</v>
      </c>
      <c r="H6500" s="27"/>
      <c r="I6500" t="s">
        <v>42</v>
      </c>
      <c r="J6500" t="s">
        <v>49</v>
      </c>
      <c r="K6500" t="str">
        <f>IF(Table2[[#This Row],[Basis of Material Classification (System Side)*]]="Field inspection","Yes","No")</f>
        <v>No</v>
      </c>
      <c r="N6500" t="s">
        <v>50</v>
      </c>
      <c r="O6500" t="s">
        <v>41</v>
      </c>
      <c r="P6500" s="13">
        <v>38718</v>
      </c>
      <c r="Q6500" s="16" t="str">
        <f>Table2[[#This Row],[Service Line Size (inches) (System Side)]]</f>
        <v>5/8</v>
      </c>
      <c r="R6500" t="s">
        <v>43</v>
      </c>
      <c r="S6500" t="str">
        <f>IF(Table2[[#This Row],[Basis of Material Classification (Customer Side)*]]="Field inspection","Yes","No")</f>
        <v>No</v>
      </c>
      <c r="V6500" t="s">
        <v>43</v>
      </c>
      <c r="W6500" t="s">
        <v>44</v>
      </c>
      <c r="X6500" t="s">
        <v>44</v>
      </c>
      <c r="Z6500" t="s">
        <v>45</v>
      </c>
      <c r="AA6500" t="s">
        <v>46</v>
      </c>
      <c r="AB6500" t="s">
        <v>46</v>
      </c>
      <c r="AC6500" t="s">
        <v>40</v>
      </c>
    </row>
    <row r="6501" spans="1:29" ht="14.4" x14ac:dyDescent="0.3">
      <c r="A6501">
        <v>6499</v>
      </c>
      <c r="B6501" t="s">
        <v>6476</v>
      </c>
      <c r="C6501" t="s">
        <v>277</v>
      </c>
      <c r="D6501" t="s">
        <v>40</v>
      </c>
      <c r="E6501" t="s">
        <v>40</v>
      </c>
      <c r="F6501" t="s">
        <v>41</v>
      </c>
      <c r="G6501" t="s">
        <v>40</v>
      </c>
      <c r="H6501" s="26">
        <v>38353</v>
      </c>
      <c r="I6501" t="s">
        <v>42</v>
      </c>
      <c r="J6501" t="s">
        <v>43</v>
      </c>
      <c r="K6501" t="str">
        <f>IF(Table2[[#This Row],[Basis of Material Classification (System Side)*]]="Field inspection","Yes","No")</f>
        <v>No</v>
      </c>
      <c r="N6501" t="str">
        <f>Table2[[#This Row],[Basis of Material Classification (System Side)*]]</f>
        <v>Installation date after lead ban</v>
      </c>
      <c r="O6501" t="s">
        <v>41</v>
      </c>
      <c r="P6501" s="13">
        <v>38353</v>
      </c>
      <c r="Q6501" s="16" t="str">
        <f>Table2[[#This Row],[Service Line Size (inches) (System Side)]]</f>
        <v>5/8</v>
      </c>
      <c r="R6501" t="s">
        <v>43</v>
      </c>
      <c r="S6501" t="str">
        <f>IF(Table2[[#This Row],[Basis of Material Classification (Customer Side)*]]="Field inspection","Yes","No")</f>
        <v>No</v>
      </c>
      <c r="V6501" t="s">
        <v>43</v>
      </c>
      <c r="W6501" t="s">
        <v>44</v>
      </c>
      <c r="X6501" t="s">
        <v>44</v>
      </c>
      <c r="Z6501" t="s">
        <v>45</v>
      </c>
      <c r="AA6501" t="s">
        <v>46</v>
      </c>
      <c r="AB6501" t="s">
        <v>46</v>
      </c>
      <c r="AC6501" t="s">
        <v>40</v>
      </c>
    </row>
    <row r="6502" spans="1:29" ht="14.4" x14ac:dyDescent="0.3">
      <c r="A6502">
        <v>6500</v>
      </c>
      <c r="B6502" t="s">
        <v>6477</v>
      </c>
      <c r="C6502" t="s">
        <v>277</v>
      </c>
      <c r="D6502" t="s">
        <v>40</v>
      </c>
      <c r="E6502" t="s">
        <v>40</v>
      </c>
      <c r="F6502" t="s">
        <v>41</v>
      </c>
      <c r="G6502" t="s">
        <v>40</v>
      </c>
      <c r="H6502" s="26">
        <v>22647</v>
      </c>
      <c r="I6502" t="s">
        <v>42</v>
      </c>
      <c r="J6502" t="s">
        <v>49</v>
      </c>
      <c r="K6502" t="str">
        <f>IF(Table2[[#This Row],[Basis of Material Classification (System Side)*]]="Field inspection","Yes","No")</f>
        <v>No</v>
      </c>
      <c r="N6502" t="s">
        <v>50</v>
      </c>
      <c r="O6502" t="s">
        <v>41</v>
      </c>
      <c r="P6502" s="13">
        <v>25569</v>
      </c>
      <c r="Q6502" s="16" t="str">
        <f>Table2[[#This Row],[Service Line Size (inches) (System Side)]]</f>
        <v>5/8</v>
      </c>
      <c r="R6502" t="s">
        <v>49</v>
      </c>
      <c r="S6502" t="str">
        <f>IF(Table2[[#This Row],[Basis of Material Classification (Customer Side)*]]="Field inspection","Yes","No")</f>
        <v>No</v>
      </c>
      <c r="V6502" t="s">
        <v>50</v>
      </c>
      <c r="W6502" t="s">
        <v>44</v>
      </c>
      <c r="X6502" t="s">
        <v>44</v>
      </c>
      <c r="Z6502" t="s">
        <v>45</v>
      </c>
      <c r="AA6502" t="s">
        <v>46</v>
      </c>
      <c r="AB6502" t="s">
        <v>46</v>
      </c>
      <c r="AC6502" t="s">
        <v>40</v>
      </c>
    </row>
    <row r="6503" spans="1:29" ht="14.4" x14ac:dyDescent="0.3">
      <c r="A6503">
        <v>6501</v>
      </c>
      <c r="B6503" t="s">
        <v>6478</v>
      </c>
      <c r="C6503" t="s">
        <v>277</v>
      </c>
      <c r="D6503" t="s">
        <v>40</v>
      </c>
      <c r="E6503" t="s">
        <v>40</v>
      </c>
      <c r="F6503" t="s">
        <v>41</v>
      </c>
      <c r="G6503" t="s">
        <v>40</v>
      </c>
      <c r="H6503" s="26">
        <v>36892</v>
      </c>
      <c r="I6503" t="s">
        <v>42</v>
      </c>
      <c r="J6503" t="s">
        <v>43</v>
      </c>
      <c r="K6503" t="str">
        <f>IF(Table2[[#This Row],[Basis of Material Classification (System Side)*]]="Field inspection","Yes","No")</f>
        <v>No</v>
      </c>
      <c r="N6503" t="str">
        <f>Table2[[#This Row],[Basis of Material Classification (System Side)*]]</f>
        <v>Installation date after lead ban</v>
      </c>
      <c r="O6503" t="s">
        <v>41</v>
      </c>
      <c r="P6503" s="13">
        <v>38353</v>
      </c>
      <c r="Q6503" s="16" t="str">
        <f>Table2[[#This Row],[Service Line Size (inches) (System Side)]]</f>
        <v>5/8</v>
      </c>
      <c r="R6503" t="s">
        <v>43</v>
      </c>
      <c r="S6503" t="str">
        <f>IF(Table2[[#This Row],[Basis of Material Classification (Customer Side)*]]="Field inspection","Yes","No")</f>
        <v>No</v>
      </c>
      <c r="V6503" t="s">
        <v>43</v>
      </c>
      <c r="W6503" t="s">
        <v>44</v>
      </c>
      <c r="X6503" t="s">
        <v>44</v>
      </c>
      <c r="Z6503" t="s">
        <v>45</v>
      </c>
      <c r="AA6503" t="s">
        <v>46</v>
      </c>
      <c r="AB6503" t="s">
        <v>46</v>
      </c>
      <c r="AC6503" t="s">
        <v>40</v>
      </c>
    </row>
    <row r="6504" spans="1:29" ht="14.4" x14ac:dyDescent="0.3">
      <c r="A6504">
        <v>6502</v>
      </c>
      <c r="B6504" t="s">
        <v>6479</v>
      </c>
      <c r="C6504" t="s">
        <v>277</v>
      </c>
      <c r="D6504" t="s">
        <v>40</v>
      </c>
      <c r="E6504" t="s">
        <v>40</v>
      </c>
      <c r="F6504" t="s">
        <v>53</v>
      </c>
      <c r="G6504" t="s">
        <v>40</v>
      </c>
      <c r="H6504" s="27"/>
      <c r="I6504" t="s">
        <v>42</v>
      </c>
      <c r="J6504" t="s">
        <v>55</v>
      </c>
      <c r="K6504" t="str">
        <f>IF(Table2[[#This Row],[Basis of Material Classification (System Side)*]]="Field inspection","Yes","No")</f>
        <v>No</v>
      </c>
      <c r="O6504" t="s">
        <v>41</v>
      </c>
      <c r="P6504" s="13">
        <v>22647</v>
      </c>
      <c r="Q6504" s="16" t="str">
        <f>Table2[[#This Row],[Service Line Size (inches) (System Side)]]</f>
        <v>5/8</v>
      </c>
      <c r="R6504" t="s">
        <v>49</v>
      </c>
      <c r="S6504" t="str">
        <f>IF(Table2[[#This Row],[Basis of Material Classification (Customer Side)*]]="Field inspection","Yes","No")</f>
        <v>No</v>
      </c>
      <c r="V6504" t="s">
        <v>50</v>
      </c>
      <c r="W6504" t="s">
        <v>44</v>
      </c>
      <c r="X6504" t="s">
        <v>44</v>
      </c>
      <c r="Z6504" t="s">
        <v>58</v>
      </c>
      <c r="AA6504" t="s">
        <v>46</v>
      </c>
      <c r="AB6504" t="s">
        <v>46</v>
      </c>
      <c r="AC6504" t="s">
        <v>40</v>
      </c>
    </row>
    <row r="6505" spans="1:29" ht="14.4" x14ac:dyDescent="0.3">
      <c r="A6505">
        <v>6503</v>
      </c>
      <c r="B6505" t="s">
        <v>6480</v>
      </c>
      <c r="C6505" t="s">
        <v>277</v>
      </c>
      <c r="D6505" t="s">
        <v>40</v>
      </c>
      <c r="E6505" t="s">
        <v>40</v>
      </c>
      <c r="F6505" t="s">
        <v>41</v>
      </c>
      <c r="G6505" t="s">
        <v>40</v>
      </c>
      <c r="H6505" s="26">
        <v>35431</v>
      </c>
      <c r="I6505" t="s">
        <v>42</v>
      </c>
      <c r="J6505" t="s">
        <v>43</v>
      </c>
      <c r="K6505" t="str">
        <f>IF(Table2[[#This Row],[Basis of Material Classification (System Side)*]]="Field inspection","Yes","No")</f>
        <v>No</v>
      </c>
      <c r="N6505" t="str">
        <f>Table2[[#This Row],[Basis of Material Classification (System Side)*]]</f>
        <v>Installation date after lead ban</v>
      </c>
      <c r="O6505" t="s">
        <v>41</v>
      </c>
      <c r="P6505"/>
      <c r="Q6505" s="16" t="str">
        <f>Table2[[#This Row],[Service Line Size (inches) (System Side)]]</f>
        <v>5/8</v>
      </c>
      <c r="R6505" t="s">
        <v>106</v>
      </c>
      <c r="S6505" t="str">
        <f>IF(Table2[[#This Row],[Basis of Material Classification (Customer Side)*]]="Field inspection","Yes","No")</f>
        <v>No</v>
      </c>
      <c r="V6505" t="s">
        <v>108</v>
      </c>
      <c r="W6505" t="s">
        <v>44</v>
      </c>
      <c r="X6505" t="s">
        <v>44</v>
      </c>
      <c r="Z6505" t="s">
        <v>58</v>
      </c>
      <c r="AA6505" t="s">
        <v>46</v>
      </c>
      <c r="AB6505" t="s">
        <v>46</v>
      </c>
      <c r="AC6505" t="s">
        <v>40</v>
      </c>
    </row>
    <row r="6506" spans="1:29" ht="14.4" x14ac:dyDescent="0.3">
      <c r="A6506">
        <v>6504</v>
      </c>
      <c r="B6506" t="s">
        <v>6481</v>
      </c>
      <c r="C6506" t="s">
        <v>277</v>
      </c>
      <c r="D6506" t="s">
        <v>40</v>
      </c>
      <c r="E6506" t="s">
        <v>40</v>
      </c>
      <c r="F6506" t="s">
        <v>53</v>
      </c>
      <c r="G6506" t="s">
        <v>40</v>
      </c>
      <c r="H6506" s="26">
        <v>28126</v>
      </c>
      <c r="I6506" t="s">
        <v>42</v>
      </c>
      <c r="J6506" t="s">
        <v>65</v>
      </c>
      <c r="K6506" t="str">
        <f>IF(Table2[[#This Row],[Basis of Material Classification (System Side)*]]="Field inspection","Yes","No")</f>
        <v>Yes</v>
      </c>
      <c r="L6506" t="s">
        <v>66</v>
      </c>
      <c r="M6506" s="13">
        <v>45519</v>
      </c>
      <c r="O6506" t="s">
        <v>41</v>
      </c>
      <c r="P6506"/>
      <c r="Q6506" s="16" t="str">
        <f>Table2[[#This Row],[Service Line Size (inches) (System Side)]]</f>
        <v>5/8</v>
      </c>
      <c r="R6506" t="s">
        <v>106</v>
      </c>
      <c r="S6506" t="str">
        <f>IF(Table2[[#This Row],[Basis of Material Classification (Customer Side)*]]="Field inspection","Yes","No")</f>
        <v>No</v>
      </c>
      <c r="V6506" t="s">
        <v>108</v>
      </c>
      <c r="W6506" t="s">
        <v>44</v>
      </c>
      <c r="X6506" t="s">
        <v>44</v>
      </c>
      <c r="Z6506" t="s">
        <v>58</v>
      </c>
      <c r="AA6506" t="s">
        <v>46</v>
      </c>
      <c r="AB6506" t="s">
        <v>46</v>
      </c>
      <c r="AC6506" t="s">
        <v>40</v>
      </c>
    </row>
    <row r="6507" spans="1:29" ht="14.4" x14ac:dyDescent="0.3">
      <c r="A6507">
        <v>6505</v>
      </c>
      <c r="B6507" t="s">
        <v>6482</v>
      </c>
      <c r="C6507" t="s">
        <v>277</v>
      </c>
      <c r="D6507" t="s">
        <v>40</v>
      </c>
      <c r="E6507" t="s">
        <v>40</v>
      </c>
      <c r="F6507" t="s">
        <v>53</v>
      </c>
      <c r="G6507" t="s">
        <v>40</v>
      </c>
      <c r="H6507" s="26">
        <v>38353</v>
      </c>
      <c r="I6507" t="s">
        <v>54</v>
      </c>
      <c r="J6507" t="s">
        <v>55</v>
      </c>
      <c r="K6507" t="str">
        <f>IF(Table2[[#This Row],[Basis of Material Classification (System Side)*]]="Field inspection","Yes","No")</f>
        <v>No</v>
      </c>
      <c r="O6507" t="s">
        <v>41</v>
      </c>
      <c r="P6507" s="13">
        <v>38353</v>
      </c>
      <c r="Q6507" s="16" t="str">
        <f>Table2[[#This Row],[Service Line Size (inches) (System Side)]]</f>
        <v>3/4</v>
      </c>
      <c r="R6507" t="s">
        <v>43</v>
      </c>
      <c r="S6507" t="str">
        <f>IF(Table2[[#This Row],[Basis of Material Classification (Customer Side)*]]="Field inspection","Yes","No")</f>
        <v>No</v>
      </c>
      <c r="V6507" t="s">
        <v>43</v>
      </c>
      <c r="W6507" t="s">
        <v>44</v>
      </c>
      <c r="X6507" t="s">
        <v>44</v>
      </c>
      <c r="Z6507" t="s">
        <v>45</v>
      </c>
      <c r="AA6507" t="s">
        <v>46</v>
      </c>
      <c r="AB6507" t="s">
        <v>46</v>
      </c>
      <c r="AC6507" t="s">
        <v>40</v>
      </c>
    </row>
    <row r="6508" spans="1:29" ht="14.4" x14ac:dyDescent="0.3">
      <c r="A6508">
        <v>6506</v>
      </c>
      <c r="B6508" t="s">
        <v>6483</v>
      </c>
      <c r="C6508" t="s">
        <v>277</v>
      </c>
      <c r="D6508" t="s">
        <v>40</v>
      </c>
      <c r="E6508" t="s">
        <v>40</v>
      </c>
      <c r="F6508" t="s">
        <v>53</v>
      </c>
      <c r="G6508" t="s">
        <v>40</v>
      </c>
      <c r="H6508" s="26">
        <v>38353</v>
      </c>
      <c r="I6508" t="s">
        <v>54</v>
      </c>
      <c r="J6508" t="s">
        <v>55</v>
      </c>
      <c r="K6508" t="str">
        <f>IF(Table2[[#This Row],[Basis of Material Classification (System Side)*]]="Field inspection","Yes","No")</f>
        <v>No</v>
      </c>
      <c r="O6508" t="s">
        <v>41</v>
      </c>
      <c r="P6508" s="13">
        <v>38353</v>
      </c>
      <c r="Q6508" s="16" t="str">
        <f>Table2[[#This Row],[Service Line Size (inches) (System Side)]]</f>
        <v>3/4</v>
      </c>
      <c r="R6508" t="s">
        <v>43</v>
      </c>
      <c r="S6508" t="str">
        <f>IF(Table2[[#This Row],[Basis of Material Classification (Customer Side)*]]="Field inspection","Yes","No")</f>
        <v>No</v>
      </c>
      <c r="V6508" t="s">
        <v>43</v>
      </c>
      <c r="W6508" t="s">
        <v>44</v>
      </c>
      <c r="X6508" t="s">
        <v>44</v>
      </c>
      <c r="Z6508" t="s">
        <v>45</v>
      </c>
      <c r="AA6508" t="s">
        <v>46</v>
      </c>
      <c r="AB6508" t="s">
        <v>46</v>
      </c>
      <c r="AC6508" t="s">
        <v>40</v>
      </c>
    </row>
    <row r="6509" spans="1:29" ht="14.4" x14ac:dyDescent="0.3">
      <c r="A6509">
        <v>6507</v>
      </c>
      <c r="B6509" t="s">
        <v>6484</v>
      </c>
      <c r="C6509" t="s">
        <v>277</v>
      </c>
      <c r="D6509" t="s">
        <v>40</v>
      </c>
      <c r="E6509" t="s">
        <v>40</v>
      </c>
      <c r="F6509" t="s">
        <v>41</v>
      </c>
      <c r="G6509" t="s">
        <v>40</v>
      </c>
      <c r="H6509" s="26">
        <v>28126</v>
      </c>
      <c r="I6509" t="s">
        <v>42</v>
      </c>
      <c r="J6509" t="s">
        <v>49</v>
      </c>
      <c r="K6509" t="str">
        <f>IF(Table2[[#This Row],[Basis of Material Classification (System Side)*]]="Field inspection","Yes","No")</f>
        <v>No</v>
      </c>
      <c r="N6509" t="s">
        <v>50</v>
      </c>
      <c r="O6509" t="s">
        <v>41</v>
      </c>
      <c r="P6509"/>
      <c r="Q6509" s="16" t="str">
        <f>Table2[[#This Row],[Service Line Size (inches) (System Side)]]</f>
        <v>5/8</v>
      </c>
      <c r="R6509" t="s">
        <v>106</v>
      </c>
      <c r="S6509" t="str">
        <f>IF(Table2[[#This Row],[Basis of Material Classification (Customer Side)*]]="Field inspection","Yes","No")</f>
        <v>No</v>
      </c>
      <c r="V6509" t="s">
        <v>108</v>
      </c>
      <c r="W6509" t="s">
        <v>44</v>
      </c>
      <c r="X6509" t="s">
        <v>44</v>
      </c>
      <c r="Z6509" t="s">
        <v>58</v>
      </c>
      <c r="AA6509" t="s">
        <v>46</v>
      </c>
      <c r="AB6509" t="s">
        <v>46</v>
      </c>
      <c r="AC6509" t="s">
        <v>40</v>
      </c>
    </row>
    <row r="6510" spans="1:29" ht="14.4" x14ac:dyDescent="0.3">
      <c r="A6510">
        <v>6508</v>
      </c>
      <c r="B6510" t="s">
        <v>6485</v>
      </c>
      <c r="C6510" t="s">
        <v>277</v>
      </c>
      <c r="D6510" t="s">
        <v>40</v>
      </c>
      <c r="E6510" t="s">
        <v>40</v>
      </c>
      <c r="F6510" t="s">
        <v>41</v>
      </c>
      <c r="G6510" t="s">
        <v>40</v>
      </c>
      <c r="H6510" s="26">
        <v>28126</v>
      </c>
      <c r="I6510" t="s">
        <v>42</v>
      </c>
      <c r="J6510" t="s">
        <v>49</v>
      </c>
      <c r="K6510" t="str">
        <f>IF(Table2[[#This Row],[Basis of Material Classification (System Side)*]]="Field inspection","Yes","No")</f>
        <v>No</v>
      </c>
      <c r="N6510" t="s">
        <v>50</v>
      </c>
      <c r="O6510" t="s">
        <v>41</v>
      </c>
      <c r="P6510"/>
      <c r="Q6510" s="16" t="str">
        <f>Table2[[#This Row],[Service Line Size (inches) (System Side)]]</f>
        <v>5/8</v>
      </c>
      <c r="R6510" t="s">
        <v>106</v>
      </c>
      <c r="S6510" t="str">
        <f>IF(Table2[[#This Row],[Basis of Material Classification (Customer Side)*]]="Field inspection","Yes","No")</f>
        <v>No</v>
      </c>
      <c r="V6510" t="s">
        <v>108</v>
      </c>
      <c r="W6510" t="s">
        <v>44</v>
      </c>
      <c r="X6510" t="s">
        <v>44</v>
      </c>
      <c r="Z6510" t="s">
        <v>58</v>
      </c>
      <c r="AA6510" t="s">
        <v>46</v>
      </c>
      <c r="AB6510" t="s">
        <v>46</v>
      </c>
      <c r="AC6510" t="s">
        <v>40</v>
      </c>
    </row>
    <row r="6511" spans="1:29" ht="14.4" x14ac:dyDescent="0.3">
      <c r="A6511">
        <v>6509</v>
      </c>
      <c r="B6511" t="s">
        <v>11131</v>
      </c>
      <c r="C6511" t="s">
        <v>277</v>
      </c>
      <c r="D6511" t="s">
        <v>40</v>
      </c>
      <c r="E6511" t="s">
        <v>40</v>
      </c>
      <c r="F6511" t="s">
        <v>41</v>
      </c>
      <c r="G6511" t="s">
        <v>40</v>
      </c>
      <c r="H6511" s="26">
        <v>28491</v>
      </c>
      <c r="I6511" t="s">
        <v>42</v>
      </c>
      <c r="J6511" t="s">
        <v>49</v>
      </c>
      <c r="K6511" t="str">
        <f>IF(Table2[[#This Row],[Basis of Material Classification (System Side)*]]="Field inspection","Yes","No")</f>
        <v>No</v>
      </c>
      <c r="N6511" t="s">
        <v>50</v>
      </c>
      <c r="O6511" t="s">
        <v>41</v>
      </c>
      <c r="P6511" s="13">
        <v>29221</v>
      </c>
      <c r="Q6511" s="16" t="str">
        <f>Table2[[#This Row],[Service Line Size (inches) (System Side)]]</f>
        <v>5/8</v>
      </c>
      <c r="R6511" t="s">
        <v>43</v>
      </c>
      <c r="S6511" t="str">
        <f>IF(Table2[[#This Row],[Basis of Material Classification (Customer Side)*]]="Field inspection","Yes","No")</f>
        <v>No</v>
      </c>
      <c r="V6511" t="s">
        <v>43</v>
      </c>
      <c r="W6511" t="s">
        <v>44</v>
      </c>
      <c r="X6511" t="s">
        <v>44</v>
      </c>
      <c r="Z6511" t="s">
        <v>45</v>
      </c>
      <c r="AA6511" t="s">
        <v>46</v>
      </c>
      <c r="AB6511" t="s">
        <v>46</v>
      </c>
      <c r="AC6511" t="s">
        <v>40</v>
      </c>
    </row>
    <row r="6512" spans="1:29" ht="14.4" x14ac:dyDescent="0.3">
      <c r="A6512">
        <v>6510</v>
      </c>
      <c r="B6512" t="s">
        <v>6486</v>
      </c>
      <c r="C6512" t="s">
        <v>277</v>
      </c>
      <c r="D6512" t="s">
        <v>40</v>
      </c>
      <c r="E6512" t="s">
        <v>40</v>
      </c>
      <c r="F6512" t="s">
        <v>53</v>
      </c>
      <c r="G6512" t="s">
        <v>40</v>
      </c>
      <c r="H6512" s="26">
        <v>37622</v>
      </c>
      <c r="I6512" t="s">
        <v>54</v>
      </c>
      <c r="J6512" t="s">
        <v>55</v>
      </c>
      <c r="K6512" t="str">
        <f>IF(Table2[[#This Row],[Basis of Material Classification (System Side)*]]="Field inspection","Yes","No")</f>
        <v>No</v>
      </c>
      <c r="O6512" t="s">
        <v>41</v>
      </c>
      <c r="P6512" s="13">
        <v>37987</v>
      </c>
      <c r="Q6512" s="16" t="str">
        <f>Table2[[#This Row],[Service Line Size (inches) (System Side)]]</f>
        <v>3/4</v>
      </c>
      <c r="R6512" t="s">
        <v>43</v>
      </c>
      <c r="S6512" t="str">
        <f>IF(Table2[[#This Row],[Basis of Material Classification (Customer Side)*]]="Field inspection","Yes","No")</f>
        <v>No</v>
      </c>
      <c r="V6512" t="s">
        <v>43</v>
      </c>
      <c r="W6512" t="s">
        <v>44</v>
      </c>
      <c r="X6512" t="s">
        <v>44</v>
      </c>
      <c r="Z6512" t="s">
        <v>45</v>
      </c>
      <c r="AA6512" t="s">
        <v>46</v>
      </c>
      <c r="AB6512" t="s">
        <v>46</v>
      </c>
      <c r="AC6512" t="s">
        <v>40</v>
      </c>
    </row>
    <row r="6513" spans="1:29" ht="14.4" x14ac:dyDescent="0.3">
      <c r="A6513">
        <v>6511</v>
      </c>
      <c r="B6513" t="s">
        <v>6487</v>
      </c>
      <c r="C6513" t="s">
        <v>277</v>
      </c>
      <c r="D6513" t="s">
        <v>40</v>
      </c>
      <c r="E6513" t="s">
        <v>40</v>
      </c>
      <c r="F6513" t="s">
        <v>53</v>
      </c>
      <c r="G6513" t="s">
        <v>40</v>
      </c>
      <c r="H6513" s="26">
        <v>38353</v>
      </c>
      <c r="I6513" t="s">
        <v>54</v>
      </c>
      <c r="J6513" t="s">
        <v>55</v>
      </c>
      <c r="K6513" t="str">
        <f>IF(Table2[[#This Row],[Basis of Material Classification (System Side)*]]="Field inspection","Yes","No")</f>
        <v>No</v>
      </c>
      <c r="O6513" t="s">
        <v>41</v>
      </c>
      <c r="P6513" s="13">
        <v>38353</v>
      </c>
      <c r="Q6513" s="16" t="str">
        <f>Table2[[#This Row],[Service Line Size (inches) (System Side)]]</f>
        <v>3/4</v>
      </c>
      <c r="R6513" t="s">
        <v>43</v>
      </c>
      <c r="S6513" t="str">
        <f>IF(Table2[[#This Row],[Basis of Material Classification (Customer Side)*]]="Field inspection","Yes","No")</f>
        <v>No</v>
      </c>
      <c r="V6513" t="s">
        <v>43</v>
      </c>
      <c r="W6513" t="s">
        <v>44</v>
      </c>
      <c r="X6513" t="s">
        <v>44</v>
      </c>
      <c r="Z6513" t="s">
        <v>45</v>
      </c>
      <c r="AA6513" t="s">
        <v>46</v>
      </c>
      <c r="AB6513" t="s">
        <v>46</v>
      </c>
      <c r="AC6513" t="s">
        <v>40</v>
      </c>
    </row>
    <row r="6514" spans="1:29" ht="14.4" x14ac:dyDescent="0.3">
      <c r="A6514">
        <v>6512</v>
      </c>
      <c r="B6514" t="s">
        <v>6488</v>
      </c>
      <c r="C6514" t="s">
        <v>277</v>
      </c>
      <c r="D6514" t="s">
        <v>40</v>
      </c>
      <c r="E6514" t="s">
        <v>40</v>
      </c>
      <c r="F6514" t="s">
        <v>41</v>
      </c>
      <c r="G6514" t="s">
        <v>40</v>
      </c>
      <c r="H6514" s="26">
        <v>30682</v>
      </c>
      <c r="I6514" t="s">
        <v>42</v>
      </c>
      <c r="J6514" t="s">
        <v>43</v>
      </c>
      <c r="K6514" t="str">
        <f>IF(Table2[[#This Row],[Basis of Material Classification (System Side)*]]="Field inspection","Yes","No")</f>
        <v>No</v>
      </c>
      <c r="N6514" t="str">
        <f>Table2[[#This Row],[Basis of Material Classification (System Side)*]]</f>
        <v>Installation date after lead ban</v>
      </c>
      <c r="O6514" t="s">
        <v>41</v>
      </c>
      <c r="P6514" s="13">
        <v>35431</v>
      </c>
      <c r="Q6514" s="16" t="str">
        <f>Table2[[#This Row],[Service Line Size (inches) (System Side)]]</f>
        <v>5/8</v>
      </c>
      <c r="R6514" t="s">
        <v>43</v>
      </c>
      <c r="S6514" t="str">
        <f>IF(Table2[[#This Row],[Basis of Material Classification (Customer Side)*]]="Field inspection","Yes","No")</f>
        <v>No</v>
      </c>
      <c r="V6514" t="s">
        <v>43</v>
      </c>
      <c r="W6514" t="s">
        <v>44</v>
      </c>
      <c r="X6514" t="s">
        <v>44</v>
      </c>
      <c r="Z6514" t="s">
        <v>45</v>
      </c>
      <c r="AA6514" t="s">
        <v>46</v>
      </c>
      <c r="AB6514" t="s">
        <v>46</v>
      </c>
      <c r="AC6514" t="s">
        <v>40</v>
      </c>
    </row>
    <row r="6515" spans="1:29" ht="14.4" x14ac:dyDescent="0.3">
      <c r="A6515">
        <v>6513</v>
      </c>
      <c r="B6515" t="s">
        <v>6489</v>
      </c>
      <c r="C6515" t="s">
        <v>277</v>
      </c>
      <c r="D6515" t="s">
        <v>40</v>
      </c>
      <c r="E6515" t="s">
        <v>40</v>
      </c>
      <c r="F6515" t="s">
        <v>41</v>
      </c>
      <c r="G6515" t="s">
        <v>40</v>
      </c>
      <c r="H6515" s="26">
        <v>35065</v>
      </c>
      <c r="I6515" t="s">
        <v>42</v>
      </c>
      <c r="J6515" t="s">
        <v>43</v>
      </c>
      <c r="K6515" t="str">
        <f>IF(Table2[[#This Row],[Basis of Material Classification (System Side)*]]="Field inspection","Yes","No")</f>
        <v>No</v>
      </c>
      <c r="N6515" t="str">
        <f>Table2[[#This Row],[Basis of Material Classification (System Side)*]]</f>
        <v>Installation date after lead ban</v>
      </c>
      <c r="O6515" t="s">
        <v>41</v>
      </c>
      <c r="P6515" s="13">
        <v>10959</v>
      </c>
      <c r="Q6515" s="16" t="str">
        <f>Table2[[#This Row],[Service Line Size (inches) (System Side)]]</f>
        <v>5/8</v>
      </c>
      <c r="R6515" t="s">
        <v>49</v>
      </c>
      <c r="S6515" t="str">
        <f>IF(Table2[[#This Row],[Basis of Material Classification (Customer Side)*]]="Field inspection","Yes","No")</f>
        <v>No</v>
      </c>
      <c r="V6515" t="s">
        <v>50</v>
      </c>
      <c r="W6515" t="s">
        <v>44</v>
      </c>
      <c r="X6515" t="s">
        <v>44</v>
      </c>
      <c r="Z6515" t="s">
        <v>45</v>
      </c>
      <c r="AA6515" t="s">
        <v>46</v>
      </c>
      <c r="AB6515" t="s">
        <v>46</v>
      </c>
      <c r="AC6515" t="s">
        <v>40</v>
      </c>
    </row>
    <row r="6516" spans="1:29" ht="14.4" x14ac:dyDescent="0.3">
      <c r="A6516">
        <v>6514</v>
      </c>
      <c r="B6516" t="s">
        <v>6490</v>
      </c>
      <c r="C6516" t="s">
        <v>277</v>
      </c>
      <c r="D6516" t="s">
        <v>40</v>
      </c>
      <c r="E6516" t="s">
        <v>40</v>
      </c>
      <c r="F6516" t="s">
        <v>41</v>
      </c>
      <c r="G6516" t="s">
        <v>40</v>
      </c>
      <c r="H6516" s="26">
        <v>24838</v>
      </c>
      <c r="I6516" t="s">
        <v>42</v>
      </c>
      <c r="J6516" t="s">
        <v>49</v>
      </c>
      <c r="K6516" t="str">
        <f>IF(Table2[[#This Row],[Basis of Material Classification (System Side)*]]="Field inspection","Yes","No")</f>
        <v>No</v>
      </c>
      <c r="N6516" t="s">
        <v>50</v>
      </c>
      <c r="O6516" t="s">
        <v>41</v>
      </c>
      <c r="P6516" s="13">
        <v>19360</v>
      </c>
      <c r="Q6516" s="16" t="str">
        <f>Table2[[#This Row],[Service Line Size (inches) (System Side)]]</f>
        <v>5/8</v>
      </c>
      <c r="R6516" t="s">
        <v>49</v>
      </c>
      <c r="S6516" t="str">
        <f>IF(Table2[[#This Row],[Basis of Material Classification (Customer Side)*]]="Field inspection","Yes","No")</f>
        <v>No</v>
      </c>
      <c r="V6516" t="s">
        <v>50</v>
      </c>
      <c r="W6516" t="s">
        <v>44</v>
      </c>
      <c r="X6516" t="s">
        <v>44</v>
      </c>
      <c r="Z6516" t="s">
        <v>45</v>
      </c>
      <c r="AA6516" t="s">
        <v>46</v>
      </c>
      <c r="AB6516" t="s">
        <v>46</v>
      </c>
      <c r="AC6516" t="s">
        <v>40</v>
      </c>
    </row>
    <row r="6517" spans="1:29" ht="14.4" x14ac:dyDescent="0.3">
      <c r="A6517">
        <v>6515</v>
      </c>
      <c r="B6517" t="s">
        <v>6491</v>
      </c>
      <c r="C6517" t="s">
        <v>277</v>
      </c>
      <c r="D6517" t="s">
        <v>40</v>
      </c>
      <c r="E6517" t="s">
        <v>40</v>
      </c>
      <c r="F6517" t="s">
        <v>41</v>
      </c>
      <c r="G6517" t="s">
        <v>40</v>
      </c>
      <c r="H6517" s="26">
        <v>17533</v>
      </c>
      <c r="I6517" t="s">
        <v>42</v>
      </c>
      <c r="J6517" t="s">
        <v>49</v>
      </c>
      <c r="K6517" t="str">
        <f>IF(Table2[[#This Row],[Basis of Material Classification (System Side)*]]="Field inspection","Yes","No")</f>
        <v>No</v>
      </c>
      <c r="N6517" t="s">
        <v>50</v>
      </c>
      <c r="O6517" t="s">
        <v>70</v>
      </c>
      <c r="P6517" s="13">
        <v>20090</v>
      </c>
      <c r="Q6517" s="16" t="str">
        <f>Table2[[#This Row],[Service Line Size (inches) (System Side)]]</f>
        <v>5/8</v>
      </c>
      <c r="R6517" t="s">
        <v>65</v>
      </c>
      <c r="S6517" t="str">
        <f>IF(Table2[[#This Row],[Basis of Material Classification (Customer Side)*]]="Field inspection","Yes","No")</f>
        <v>Yes</v>
      </c>
      <c r="T6517" t="s">
        <v>71</v>
      </c>
      <c r="U6517" s="13">
        <v>45490</v>
      </c>
      <c r="V6517" t="s">
        <v>72</v>
      </c>
      <c r="W6517" t="s">
        <v>44</v>
      </c>
      <c r="X6517" t="s">
        <v>44</v>
      </c>
      <c r="Z6517" t="s">
        <v>45</v>
      </c>
      <c r="AA6517" t="s">
        <v>46</v>
      </c>
      <c r="AB6517" t="s">
        <v>46</v>
      </c>
      <c r="AC6517" t="s">
        <v>40</v>
      </c>
    </row>
    <row r="6518" spans="1:29" ht="14.4" x14ac:dyDescent="0.3">
      <c r="A6518">
        <v>6516</v>
      </c>
      <c r="B6518" t="s">
        <v>6492</v>
      </c>
      <c r="C6518" t="s">
        <v>277</v>
      </c>
      <c r="D6518" t="s">
        <v>40</v>
      </c>
      <c r="E6518" t="s">
        <v>40</v>
      </c>
      <c r="F6518" t="s">
        <v>41</v>
      </c>
      <c r="G6518" t="s">
        <v>40</v>
      </c>
      <c r="H6518" s="27"/>
      <c r="I6518" t="s">
        <v>42</v>
      </c>
      <c r="J6518" t="s">
        <v>49</v>
      </c>
      <c r="K6518" t="str">
        <f>IF(Table2[[#This Row],[Basis of Material Classification (System Side)*]]="Field inspection","Yes","No")</f>
        <v>No</v>
      </c>
      <c r="N6518" t="s">
        <v>50</v>
      </c>
      <c r="O6518" t="s">
        <v>41</v>
      </c>
      <c r="P6518" s="13">
        <v>36892</v>
      </c>
      <c r="Q6518" s="16" t="str">
        <f>Table2[[#This Row],[Service Line Size (inches) (System Side)]]</f>
        <v>5/8</v>
      </c>
      <c r="R6518" t="s">
        <v>43</v>
      </c>
      <c r="S6518" t="str">
        <f>IF(Table2[[#This Row],[Basis of Material Classification (Customer Side)*]]="Field inspection","Yes","No")</f>
        <v>No</v>
      </c>
      <c r="V6518" t="s">
        <v>43</v>
      </c>
      <c r="W6518" t="s">
        <v>44</v>
      </c>
      <c r="X6518" t="s">
        <v>44</v>
      </c>
      <c r="Z6518" t="s">
        <v>45</v>
      </c>
      <c r="AA6518" t="s">
        <v>46</v>
      </c>
      <c r="AB6518" t="s">
        <v>46</v>
      </c>
      <c r="AC6518" t="s">
        <v>40</v>
      </c>
    </row>
    <row r="6519" spans="1:29" ht="14.4" x14ac:dyDescent="0.3">
      <c r="A6519">
        <v>6517</v>
      </c>
      <c r="B6519" t="s">
        <v>6493</v>
      </c>
      <c r="C6519" t="s">
        <v>277</v>
      </c>
      <c r="D6519" t="s">
        <v>40</v>
      </c>
      <c r="E6519" t="s">
        <v>40</v>
      </c>
      <c r="F6519" t="s">
        <v>41</v>
      </c>
      <c r="G6519" t="s">
        <v>40</v>
      </c>
      <c r="H6519" s="26">
        <v>34335</v>
      </c>
      <c r="I6519" t="s">
        <v>42</v>
      </c>
      <c r="J6519" t="s">
        <v>43</v>
      </c>
      <c r="K6519" t="str">
        <f>IF(Table2[[#This Row],[Basis of Material Classification (System Side)*]]="Field inspection","Yes","No")</f>
        <v>No</v>
      </c>
      <c r="N6519" t="str">
        <f>Table2[[#This Row],[Basis of Material Classification (System Side)*]]</f>
        <v>Installation date after lead ban</v>
      </c>
      <c r="O6519" t="s">
        <v>41</v>
      </c>
      <c r="P6519" s="13">
        <v>35065</v>
      </c>
      <c r="Q6519" s="16" t="str">
        <f>Table2[[#This Row],[Service Line Size (inches) (System Side)]]</f>
        <v>5/8</v>
      </c>
      <c r="R6519" t="s">
        <v>43</v>
      </c>
      <c r="S6519" t="str">
        <f>IF(Table2[[#This Row],[Basis of Material Classification (Customer Side)*]]="Field inspection","Yes","No")</f>
        <v>No</v>
      </c>
      <c r="V6519" t="s">
        <v>43</v>
      </c>
      <c r="W6519" t="s">
        <v>44</v>
      </c>
      <c r="X6519" t="s">
        <v>44</v>
      </c>
      <c r="Z6519" t="s">
        <v>45</v>
      </c>
      <c r="AA6519" t="s">
        <v>46</v>
      </c>
      <c r="AB6519" t="s">
        <v>46</v>
      </c>
      <c r="AC6519" t="s">
        <v>40</v>
      </c>
    </row>
    <row r="6520" spans="1:29" ht="14.4" x14ac:dyDescent="0.3">
      <c r="A6520">
        <v>6518</v>
      </c>
      <c r="B6520" t="s">
        <v>6494</v>
      </c>
      <c r="C6520" t="s">
        <v>277</v>
      </c>
      <c r="D6520" t="s">
        <v>40</v>
      </c>
      <c r="E6520" t="s">
        <v>40</v>
      </c>
      <c r="F6520" t="s">
        <v>41</v>
      </c>
      <c r="G6520" t="s">
        <v>40</v>
      </c>
      <c r="H6520" s="26">
        <v>20090</v>
      </c>
      <c r="I6520" t="s">
        <v>42</v>
      </c>
      <c r="J6520" t="s">
        <v>49</v>
      </c>
      <c r="K6520" t="str">
        <f>IF(Table2[[#This Row],[Basis of Material Classification (System Side)*]]="Field inspection","Yes","No")</f>
        <v>No</v>
      </c>
      <c r="N6520" t="s">
        <v>50</v>
      </c>
      <c r="O6520" t="s">
        <v>41</v>
      </c>
      <c r="P6520" s="13">
        <v>18994</v>
      </c>
      <c r="Q6520" s="16" t="str">
        <f>Table2[[#This Row],[Service Line Size (inches) (System Side)]]</f>
        <v>5/8</v>
      </c>
      <c r="R6520" t="s">
        <v>49</v>
      </c>
      <c r="S6520" t="str">
        <f>IF(Table2[[#This Row],[Basis of Material Classification (Customer Side)*]]="Field inspection","Yes","No")</f>
        <v>No</v>
      </c>
      <c r="V6520" t="s">
        <v>50</v>
      </c>
      <c r="W6520" t="s">
        <v>44</v>
      </c>
      <c r="X6520" t="s">
        <v>44</v>
      </c>
      <c r="Z6520" t="s">
        <v>45</v>
      </c>
      <c r="AA6520" t="s">
        <v>46</v>
      </c>
      <c r="AB6520" t="s">
        <v>46</v>
      </c>
      <c r="AC6520" t="s">
        <v>40</v>
      </c>
    </row>
    <row r="6521" spans="1:29" ht="14.4" x14ac:dyDescent="0.3">
      <c r="A6521">
        <v>6519</v>
      </c>
      <c r="B6521" t="s">
        <v>6495</v>
      </c>
      <c r="C6521" t="s">
        <v>277</v>
      </c>
      <c r="D6521" t="s">
        <v>40</v>
      </c>
      <c r="E6521" t="s">
        <v>40</v>
      </c>
      <c r="F6521" t="s">
        <v>41</v>
      </c>
      <c r="G6521" t="s">
        <v>40</v>
      </c>
      <c r="H6521" s="26">
        <v>36892</v>
      </c>
      <c r="I6521" t="s">
        <v>42</v>
      </c>
      <c r="J6521" t="s">
        <v>43</v>
      </c>
      <c r="K6521" t="str">
        <f>IF(Table2[[#This Row],[Basis of Material Classification (System Side)*]]="Field inspection","Yes","No")</f>
        <v>No</v>
      </c>
      <c r="N6521" t="str">
        <f>Table2[[#This Row],[Basis of Material Classification (System Side)*]]</f>
        <v>Installation date after lead ban</v>
      </c>
      <c r="O6521" t="s">
        <v>41</v>
      </c>
      <c r="P6521" s="13">
        <v>37257</v>
      </c>
      <c r="Q6521" s="16" t="str">
        <f>Table2[[#This Row],[Service Line Size (inches) (System Side)]]</f>
        <v>5/8</v>
      </c>
      <c r="R6521" t="s">
        <v>43</v>
      </c>
      <c r="S6521" t="str">
        <f>IF(Table2[[#This Row],[Basis of Material Classification (Customer Side)*]]="Field inspection","Yes","No")</f>
        <v>No</v>
      </c>
      <c r="V6521" t="s">
        <v>43</v>
      </c>
      <c r="W6521" t="s">
        <v>44</v>
      </c>
      <c r="X6521" t="s">
        <v>44</v>
      </c>
      <c r="Z6521" t="s">
        <v>45</v>
      </c>
      <c r="AA6521" t="s">
        <v>46</v>
      </c>
      <c r="AB6521" t="s">
        <v>46</v>
      </c>
      <c r="AC6521" t="s">
        <v>40</v>
      </c>
    </row>
    <row r="6522" spans="1:29" ht="14.4" x14ac:dyDescent="0.3">
      <c r="A6522">
        <v>6520</v>
      </c>
      <c r="B6522" t="s">
        <v>6496</v>
      </c>
      <c r="C6522" t="s">
        <v>277</v>
      </c>
      <c r="D6522" t="s">
        <v>40</v>
      </c>
      <c r="E6522" t="s">
        <v>40</v>
      </c>
      <c r="F6522" t="s">
        <v>41</v>
      </c>
      <c r="G6522" t="s">
        <v>40</v>
      </c>
      <c r="H6522" s="26">
        <v>35065</v>
      </c>
      <c r="I6522" t="s">
        <v>42</v>
      </c>
      <c r="J6522" t="s">
        <v>43</v>
      </c>
      <c r="K6522" t="str">
        <f>IF(Table2[[#This Row],[Basis of Material Classification (System Side)*]]="Field inspection","Yes","No")</f>
        <v>No</v>
      </c>
      <c r="N6522" t="str">
        <f>Table2[[#This Row],[Basis of Material Classification (System Side)*]]</f>
        <v>Installation date after lead ban</v>
      </c>
      <c r="O6522" t="s">
        <v>41</v>
      </c>
      <c r="P6522" s="13">
        <v>36892</v>
      </c>
      <c r="Q6522" s="16" t="str">
        <f>Table2[[#This Row],[Service Line Size (inches) (System Side)]]</f>
        <v>5/8</v>
      </c>
      <c r="R6522" t="s">
        <v>43</v>
      </c>
      <c r="S6522" t="str">
        <f>IF(Table2[[#This Row],[Basis of Material Classification (Customer Side)*]]="Field inspection","Yes","No")</f>
        <v>No</v>
      </c>
      <c r="V6522" t="s">
        <v>43</v>
      </c>
      <c r="W6522" t="s">
        <v>44</v>
      </c>
      <c r="X6522" t="s">
        <v>44</v>
      </c>
      <c r="Z6522" t="s">
        <v>45</v>
      </c>
      <c r="AA6522" t="s">
        <v>46</v>
      </c>
      <c r="AB6522" t="s">
        <v>46</v>
      </c>
      <c r="AC6522" t="s">
        <v>40</v>
      </c>
    </row>
    <row r="6523" spans="1:29" ht="14.4" x14ac:dyDescent="0.3">
      <c r="A6523">
        <v>6521</v>
      </c>
      <c r="B6523" t="s">
        <v>6497</v>
      </c>
      <c r="C6523" t="s">
        <v>277</v>
      </c>
      <c r="D6523" t="s">
        <v>40</v>
      </c>
      <c r="E6523" t="s">
        <v>40</v>
      </c>
      <c r="F6523" t="s">
        <v>53</v>
      </c>
      <c r="G6523" t="s">
        <v>40</v>
      </c>
      <c r="H6523" s="26">
        <v>26299</v>
      </c>
      <c r="I6523" t="s">
        <v>42</v>
      </c>
      <c r="J6523" t="s">
        <v>55</v>
      </c>
      <c r="K6523" t="str">
        <f>IF(Table2[[#This Row],[Basis of Material Classification (System Side)*]]="Field inspection","Yes","No")</f>
        <v>No</v>
      </c>
      <c r="O6523" t="s">
        <v>41</v>
      </c>
      <c r="P6523" s="13">
        <v>25569</v>
      </c>
      <c r="Q6523" s="16" t="str">
        <f>Table2[[#This Row],[Service Line Size (inches) (System Side)]]</f>
        <v>5/8</v>
      </c>
      <c r="R6523" t="s">
        <v>49</v>
      </c>
      <c r="S6523" t="str">
        <f>IF(Table2[[#This Row],[Basis of Material Classification (Customer Side)*]]="Field inspection","Yes","No")</f>
        <v>No</v>
      </c>
      <c r="V6523" t="s">
        <v>50</v>
      </c>
      <c r="W6523" t="s">
        <v>44</v>
      </c>
      <c r="X6523" t="s">
        <v>44</v>
      </c>
      <c r="Z6523" t="s">
        <v>45</v>
      </c>
      <c r="AA6523" t="s">
        <v>46</v>
      </c>
      <c r="AB6523" t="s">
        <v>46</v>
      </c>
      <c r="AC6523" t="s">
        <v>40</v>
      </c>
    </row>
    <row r="6524" spans="1:29" ht="14.4" x14ac:dyDescent="0.3">
      <c r="A6524">
        <v>6522</v>
      </c>
      <c r="B6524" t="s">
        <v>6498</v>
      </c>
      <c r="C6524" t="s">
        <v>277</v>
      </c>
      <c r="D6524" t="s">
        <v>40</v>
      </c>
      <c r="E6524" t="s">
        <v>40</v>
      </c>
      <c r="F6524" t="s">
        <v>41</v>
      </c>
      <c r="G6524" t="s">
        <v>40</v>
      </c>
      <c r="H6524" s="26">
        <v>37987</v>
      </c>
      <c r="I6524" t="s">
        <v>42</v>
      </c>
      <c r="J6524" t="s">
        <v>43</v>
      </c>
      <c r="K6524" t="str">
        <f>IF(Table2[[#This Row],[Basis of Material Classification (System Side)*]]="Field inspection","Yes","No")</f>
        <v>No</v>
      </c>
      <c r="N6524" t="str">
        <f>Table2[[#This Row],[Basis of Material Classification (System Side)*]]</f>
        <v>Installation date after lead ban</v>
      </c>
      <c r="O6524" t="s">
        <v>41</v>
      </c>
      <c r="P6524" s="13">
        <v>38353</v>
      </c>
      <c r="Q6524" s="16" t="str">
        <f>Table2[[#This Row],[Service Line Size (inches) (System Side)]]</f>
        <v>5/8</v>
      </c>
      <c r="R6524" t="s">
        <v>43</v>
      </c>
      <c r="S6524" t="str">
        <f>IF(Table2[[#This Row],[Basis of Material Classification (Customer Side)*]]="Field inspection","Yes","No")</f>
        <v>No</v>
      </c>
      <c r="V6524" t="s">
        <v>43</v>
      </c>
      <c r="W6524" t="s">
        <v>44</v>
      </c>
      <c r="X6524" t="s">
        <v>44</v>
      </c>
      <c r="Z6524" t="s">
        <v>45</v>
      </c>
      <c r="AA6524" t="s">
        <v>46</v>
      </c>
      <c r="AB6524" t="s">
        <v>46</v>
      </c>
      <c r="AC6524" t="s">
        <v>40</v>
      </c>
    </row>
    <row r="6525" spans="1:29" ht="14.4" x14ac:dyDescent="0.3">
      <c r="A6525">
        <v>6523</v>
      </c>
      <c r="B6525" t="s">
        <v>6499</v>
      </c>
      <c r="C6525" t="s">
        <v>277</v>
      </c>
      <c r="D6525" t="s">
        <v>40</v>
      </c>
      <c r="E6525" t="s">
        <v>40</v>
      </c>
      <c r="F6525" t="s">
        <v>41</v>
      </c>
      <c r="G6525" t="s">
        <v>40</v>
      </c>
      <c r="H6525" s="26">
        <v>38353</v>
      </c>
      <c r="I6525" t="s">
        <v>42</v>
      </c>
      <c r="J6525" t="s">
        <v>43</v>
      </c>
      <c r="K6525" t="str">
        <f>IF(Table2[[#This Row],[Basis of Material Classification (System Side)*]]="Field inspection","Yes","No")</f>
        <v>No</v>
      </c>
      <c r="N6525" t="str">
        <f>Table2[[#This Row],[Basis of Material Classification (System Side)*]]</f>
        <v>Installation date after lead ban</v>
      </c>
      <c r="O6525" t="s">
        <v>41</v>
      </c>
      <c r="P6525" s="13">
        <v>10959</v>
      </c>
      <c r="Q6525" s="16" t="str">
        <f>Table2[[#This Row],[Service Line Size (inches) (System Side)]]</f>
        <v>5/8</v>
      </c>
      <c r="R6525" t="s">
        <v>49</v>
      </c>
      <c r="S6525" t="str">
        <f>IF(Table2[[#This Row],[Basis of Material Classification (Customer Side)*]]="Field inspection","Yes","No")</f>
        <v>No</v>
      </c>
      <c r="V6525" t="s">
        <v>50</v>
      </c>
      <c r="W6525" t="s">
        <v>44</v>
      </c>
      <c r="X6525" t="s">
        <v>44</v>
      </c>
      <c r="Z6525" t="s">
        <v>45</v>
      </c>
      <c r="AA6525" t="s">
        <v>46</v>
      </c>
      <c r="AB6525" t="s">
        <v>46</v>
      </c>
      <c r="AC6525" t="s">
        <v>40</v>
      </c>
    </row>
    <row r="6526" spans="1:29" ht="14.4" x14ac:dyDescent="0.3">
      <c r="A6526">
        <v>6524</v>
      </c>
      <c r="B6526" t="s">
        <v>6500</v>
      </c>
      <c r="C6526" t="s">
        <v>277</v>
      </c>
      <c r="D6526" t="s">
        <v>40</v>
      </c>
      <c r="E6526" t="s">
        <v>40</v>
      </c>
      <c r="F6526" t="s">
        <v>41</v>
      </c>
      <c r="G6526" t="s">
        <v>40</v>
      </c>
      <c r="H6526" s="26">
        <v>37987</v>
      </c>
      <c r="I6526" t="s">
        <v>42</v>
      </c>
      <c r="J6526" t="s">
        <v>43</v>
      </c>
      <c r="K6526" t="str">
        <f>IF(Table2[[#This Row],[Basis of Material Classification (System Side)*]]="Field inspection","Yes","No")</f>
        <v>No</v>
      </c>
      <c r="N6526" t="str">
        <f>Table2[[#This Row],[Basis of Material Classification (System Side)*]]</f>
        <v>Installation date after lead ban</v>
      </c>
      <c r="O6526" t="s">
        <v>41</v>
      </c>
      <c r="P6526" s="13">
        <v>10959</v>
      </c>
      <c r="Q6526" s="16" t="str">
        <f>Table2[[#This Row],[Service Line Size (inches) (System Side)]]</f>
        <v>5/8</v>
      </c>
      <c r="R6526" t="s">
        <v>49</v>
      </c>
      <c r="S6526" t="str">
        <f>IF(Table2[[#This Row],[Basis of Material Classification (Customer Side)*]]="Field inspection","Yes","No")</f>
        <v>No</v>
      </c>
      <c r="V6526" t="s">
        <v>50</v>
      </c>
      <c r="W6526" t="s">
        <v>44</v>
      </c>
      <c r="X6526" t="s">
        <v>44</v>
      </c>
      <c r="Z6526" t="s">
        <v>58</v>
      </c>
      <c r="AA6526" t="s">
        <v>46</v>
      </c>
      <c r="AB6526" t="s">
        <v>46</v>
      </c>
      <c r="AC6526" t="s">
        <v>40</v>
      </c>
    </row>
    <row r="6527" spans="1:29" ht="14.4" x14ac:dyDescent="0.3">
      <c r="A6527">
        <v>6525</v>
      </c>
      <c r="B6527" t="s">
        <v>6501</v>
      </c>
      <c r="C6527" t="s">
        <v>277</v>
      </c>
      <c r="D6527" t="s">
        <v>40</v>
      </c>
      <c r="E6527" t="s">
        <v>40</v>
      </c>
      <c r="F6527" t="s">
        <v>41</v>
      </c>
      <c r="G6527" t="s">
        <v>40</v>
      </c>
      <c r="H6527" s="26">
        <v>44197</v>
      </c>
      <c r="I6527" t="s">
        <v>42</v>
      </c>
      <c r="J6527" t="s">
        <v>43</v>
      </c>
      <c r="K6527" t="str">
        <f>IF(Table2[[#This Row],[Basis of Material Classification (System Side)*]]="Field inspection","Yes","No")</f>
        <v>No</v>
      </c>
      <c r="N6527" t="str">
        <f>Table2[[#This Row],[Basis of Material Classification (System Side)*]]</f>
        <v>Installation date after lead ban</v>
      </c>
      <c r="O6527" t="s">
        <v>41</v>
      </c>
      <c r="P6527" s="13">
        <v>25934</v>
      </c>
      <c r="Q6527" s="16" t="str">
        <f>Table2[[#This Row],[Service Line Size (inches) (System Side)]]</f>
        <v>5/8</v>
      </c>
      <c r="R6527" t="s">
        <v>49</v>
      </c>
      <c r="S6527" t="str">
        <f>IF(Table2[[#This Row],[Basis of Material Classification (Customer Side)*]]="Field inspection","Yes","No")</f>
        <v>No</v>
      </c>
      <c r="V6527" t="s">
        <v>50</v>
      </c>
      <c r="W6527" t="s">
        <v>44</v>
      </c>
      <c r="X6527" t="s">
        <v>44</v>
      </c>
      <c r="Z6527" t="s">
        <v>45</v>
      </c>
      <c r="AA6527" t="s">
        <v>46</v>
      </c>
      <c r="AB6527" t="s">
        <v>46</v>
      </c>
      <c r="AC6527" t="s">
        <v>40</v>
      </c>
    </row>
    <row r="6528" spans="1:29" ht="14.4" x14ac:dyDescent="0.3">
      <c r="A6528">
        <v>6526</v>
      </c>
      <c r="B6528" t="s">
        <v>6502</v>
      </c>
      <c r="C6528" t="s">
        <v>277</v>
      </c>
      <c r="D6528" t="s">
        <v>40</v>
      </c>
      <c r="E6528" t="s">
        <v>40</v>
      </c>
      <c r="F6528" t="s">
        <v>41</v>
      </c>
      <c r="G6528" t="s">
        <v>40</v>
      </c>
      <c r="H6528" s="26">
        <v>36892</v>
      </c>
      <c r="I6528" t="s">
        <v>42</v>
      </c>
      <c r="J6528" t="s">
        <v>43</v>
      </c>
      <c r="K6528" t="str">
        <f>IF(Table2[[#This Row],[Basis of Material Classification (System Side)*]]="Field inspection","Yes","No")</f>
        <v>No</v>
      </c>
      <c r="N6528" t="str">
        <f>Table2[[#This Row],[Basis of Material Classification (System Side)*]]</f>
        <v>Installation date after lead ban</v>
      </c>
      <c r="O6528" t="s">
        <v>41</v>
      </c>
      <c r="P6528" s="13">
        <v>38353</v>
      </c>
      <c r="Q6528" s="16" t="str">
        <f>Table2[[#This Row],[Service Line Size (inches) (System Side)]]</f>
        <v>5/8</v>
      </c>
      <c r="R6528" t="s">
        <v>43</v>
      </c>
      <c r="S6528" t="str">
        <f>IF(Table2[[#This Row],[Basis of Material Classification (Customer Side)*]]="Field inspection","Yes","No")</f>
        <v>No</v>
      </c>
      <c r="V6528" t="s">
        <v>43</v>
      </c>
      <c r="W6528" t="s">
        <v>44</v>
      </c>
      <c r="X6528" t="s">
        <v>44</v>
      </c>
      <c r="Z6528" t="s">
        <v>45</v>
      </c>
      <c r="AA6528" t="s">
        <v>46</v>
      </c>
      <c r="AB6528" t="s">
        <v>46</v>
      </c>
      <c r="AC6528" t="s">
        <v>40</v>
      </c>
    </row>
    <row r="6529" spans="1:29" ht="14.4" x14ac:dyDescent="0.3">
      <c r="A6529">
        <v>6527</v>
      </c>
      <c r="B6529" t="s">
        <v>6503</v>
      </c>
      <c r="C6529" t="s">
        <v>277</v>
      </c>
      <c r="D6529" t="s">
        <v>40</v>
      </c>
      <c r="E6529" t="s">
        <v>40</v>
      </c>
      <c r="F6529" t="s">
        <v>41</v>
      </c>
      <c r="G6529" t="s">
        <v>40</v>
      </c>
      <c r="H6529" s="26">
        <v>17533</v>
      </c>
      <c r="I6529" t="s">
        <v>42</v>
      </c>
      <c r="J6529" t="s">
        <v>49</v>
      </c>
      <c r="K6529" t="str">
        <f>IF(Table2[[#This Row],[Basis of Material Classification (System Side)*]]="Field inspection","Yes","No")</f>
        <v>No</v>
      </c>
      <c r="N6529" t="s">
        <v>50</v>
      </c>
      <c r="O6529" t="s">
        <v>41</v>
      </c>
      <c r="P6529" s="13">
        <v>25569</v>
      </c>
      <c r="Q6529" s="16" t="str">
        <f>Table2[[#This Row],[Service Line Size (inches) (System Side)]]</f>
        <v>5/8</v>
      </c>
      <c r="R6529" t="s">
        <v>49</v>
      </c>
      <c r="S6529" t="str">
        <f>IF(Table2[[#This Row],[Basis of Material Classification (Customer Side)*]]="Field inspection","Yes","No")</f>
        <v>No</v>
      </c>
      <c r="V6529" t="s">
        <v>50</v>
      </c>
      <c r="W6529" t="s">
        <v>44</v>
      </c>
      <c r="X6529" t="s">
        <v>44</v>
      </c>
      <c r="Z6529" t="s">
        <v>45</v>
      </c>
      <c r="AA6529" t="s">
        <v>46</v>
      </c>
      <c r="AB6529" t="s">
        <v>46</v>
      </c>
      <c r="AC6529" t="s">
        <v>40</v>
      </c>
    </row>
    <row r="6530" spans="1:29" ht="14.4" x14ac:dyDescent="0.3">
      <c r="A6530">
        <v>6528</v>
      </c>
      <c r="B6530" t="s">
        <v>6504</v>
      </c>
      <c r="C6530" t="s">
        <v>277</v>
      </c>
      <c r="D6530" t="s">
        <v>40</v>
      </c>
      <c r="E6530" t="s">
        <v>40</v>
      </c>
      <c r="F6530" t="s">
        <v>41</v>
      </c>
      <c r="G6530" t="s">
        <v>40</v>
      </c>
      <c r="H6530" s="26">
        <v>21186</v>
      </c>
      <c r="I6530" t="s">
        <v>42</v>
      </c>
      <c r="J6530" t="s">
        <v>49</v>
      </c>
      <c r="K6530" t="str">
        <f>IF(Table2[[#This Row],[Basis of Material Classification (System Side)*]]="Field inspection","Yes","No")</f>
        <v>No</v>
      </c>
      <c r="N6530" t="s">
        <v>50</v>
      </c>
      <c r="O6530" t="s">
        <v>41</v>
      </c>
      <c r="P6530" s="13">
        <v>21916</v>
      </c>
      <c r="Q6530" s="16" t="str">
        <f>Table2[[#This Row],[Service Line Size (inches) (System Side)]]</f>
        <v>5/8</v>
      </c>
      <c r="R6530" t="s">
        <v>49</v>
      </c>
      <c r="S6530" t="str">
        <f>IF(Table2[[#This Row],[Basis of Material Classification (Customer Side)*]]="Field inspection","Yes","No")</f>
        <v>No</v>
      </c>
      <c r="V6530" t="s">
        <v>50</v>
      </c>
      <c r="W6530" t="s">
        <v>44</v>
      </c>
      <c r="X6530" t="s">
        <v>44</v>
      </c>
      <c r="Z6530" t="s">
        <v>45</v>
      </c>
      <c r="AA6530" t="s">
        <v>46</v>
      </c>
      <c r="AB6530" t="s">
        <v>46</v>
      </c>
      <c r="AC6530" t="s">
        <v>40</v>
      </c>
    </row>
    <row r="6531" spans="1:29" ht="14.4" x14ac:dyDescent="0.3">
      <c r="A6531">
        <v>6529</v>
      </c>
      <c r="B6531" t="s">
        <v>6505</v>
      </c>
      <c r="C6531" t="s">
        <v>277</v>
      </c>
      <c r="D6531" t="s">
        <v>40</v>
      </c>
      <c r="E6531" t="s">
        <v>40</v>
      </c>
      <c r="F6531" t="s">
        <v>41</v>
      </c>
      <c r="G6531" t="s">
        <v>40</v>
      </c>
      <c r="H6531" s="26">
        <v>37257</v>
      </c>
      <c r="I6531" t="s">
        <v>42</v>
      </c>
      <c r="J6531" t="s">
        <v>43</v>
      </c>
      <c r="K6531" t="str">
        <f>IF(Table2[[#This Row],[Basis of Material Classification (System Side)*]]="Field inspection","Yes","No")</f>
        <v>No</v>
      </c>
      <c r="N6531" t="str">
        <f>Table2[[#This Row],[Basis of Material Classification (System Side)*]]</f>
        <v>Installation date after lead ban</v>
      </c>
      <c r="O6531" t="s">
        <v>41</v>
      </c>
      <c r="P6531" s="13">
        <v>38353</v>
      </c>
      <c r="Q6531" s="16" t="str">
        <f>Table2[[#This Row],[Service Line Size (inches) (System Side)]]</f>
        <v>5/8</v>
      </c>
      <c r="R6531" t="s">
        <v>43</v>
      </c>
      <c r="S6531" t="str">
        <f>IF(Table2[[#This Row],[Basis of Material Classification (Customer Side)*]]="Field inspection","Yes","No")</f>
        <v>No</v>
      </c>
      <c r="V6531" t="s">
        <v>43</v>
      </c>
      <c r="W6531" t="s">
        <v>44</v>
      </c>
      <c r="X6531" t="s">
        <v>44</v>
      </c>
      <c r="Z6531" t="s">
        <v>45</v>
      </c>
      <c r="AA6531" t="s">
        <v>46</v>
      </c>
      <c r="AB6531" t="s">
        <v>46</v>
      </c>
      <c r="AC6531" t="s">
        <v>40</v>
      </c>
    </row>
    <row r="6532" spans="1:29" ht="14.4" x14ac:dyDescent="0.3">
      <c r="A6532">
        <v>6530</v>
      </c>
      <c r="B6532" t="s">
        <v>6506</v>
      </c>
      <c r="C6532" t="s">
        <v>277</v>
      </c>
      <c r="D6532" t="s">
        <v>40</v>
      </c>
      <c r="E6532" t="s">
        <v>40</v>
      </c>
      <c r="F6532" t="s">
        <v>41</v>
      </c>
      <c r="G6532" t="s">
        <v>40</v>
      </c>
      <c r="H6532" s="27"/>
      <c r="I6532" t="s">
        <v>42</v>
      </c>
      <c r="J6532" t="s">
        <v>49</v>
      </c>
      <c r="K6532" t="str">
        <f>IF(Table2[[#This Row],[Basis of Material Classification (System Side)*]]="Field inspection","Yes","No")</f>
        <v>No</v>
      </c>
      <c r="N6532" t="s">
        <v>50</v>
      </c>
      <c r="O6532" t="s">
        <v>41</v>
      </c>
      <c r="P6532" s="13">
        <v>24473</v>
      </c>
      <c r="Q6532" s="16" t="str">
        <f>Table2[[#This Row],[Service Line Size (inches) (System Side)]]</f>
        <v>5/8</v>
      </c>
      <c r="R6532" t="s">
        <v>49</v>
      </c>
      <c r="S6532" t="str">
        <f>IF(Table2[[#This Row],[Basis of Material Classification (Customer Side)*]]="Field inspection","Yes","No")</f>
        <v>No</v>
      </c>
      <c r="V6532" t="s">
        <v>50</v>
      </c>
      <c r="W6532" t="s">
        <v>44</v>
      </c>
      <c r="X6532" t="s">
        <v>44</v>
      </c>
      <c r="Z6532" t="s">
        <v>45</v>
      </c>
      <c r="AA6532" t="s">
        <v>46</v>
      </c>
      <c r="AB6532" t="s">
        <v>46</v>
      </c>
      <c r="AC6532" t="s">
        <v>40</v>
      </c>
    </row>
    <row r="6533" spans="1:29" ht="14.4" x14ac:dyDescent="0.3">
      <c r="A6533">
        <v>6531</v>
      </c>
      <c r="B6533" t="s">
        <v>6507</v>
      </c>
      <c r="C6533" t="s">
        <v>277</v>
      </c>
      <c r="D6533" t="s">
        <v>40</v>
      </c>
      <c r="E6533" t="s">
        <v>40</v>
      </c>
      <c r="F6533" t="s">
        <v>41</v>
      </c>
      <c r="G6533" t="s">
        <v>40</v>
      </c>
      <c r="H6533" s="26">
        <v>32143</v>
      </c>
      <c r="I6533" t="s">
        <v>42</v>
      </c>
      <c r="J6533" t="s">
        <v>43</v>
      </c>
      <c r="K6533" t="str">
        <f>IF(Table2[[#This Row],[Basis of Material Classification (System Side)*]]="Field inspection","Yes","No")</f>
        <v>No</v>
      </c>
      <c r="N6533" t="str">
        <f>Table2[[#This Row],[Basis of Material Classification (System Side)*]]</f>
        <v>Installation date after lead ban</v>
      </c>
      <c r="O6533" t="s">
        <v>41</v>
      </c>
      <c r="P6533" s="13">
        <v>32874</v>
      </c>
      <c r="Q6533" s="16" t="str">
        <f>Table2[[#This Row],[Service Line Size (inches) (System Side)]]</f>
        <v>5/8</v>
      </c>
      <c r="R6533" t="s">
        <v>43</v>
      </c>
      <c r="S6533" t="str">
        <f>IF(Table2[[#This Row],[Basis of Material Classification (Customer Side)*]]="Field inspection","Yes","No")</f>
        <v>No</v>
      </c>
      <c r="V6533" t="s">
        <v>43</v>
      </c>
      <c r="W6533" t="s">
        <v>44</v>
      </c>
      <c r="X6533" t="s">
        <v>44</v>
      </c>
      <c r="Z6533" t="s">
        <v>45</v>
      </c>
      <c r="AA6533" t="s">
        <v>46</v>
      </c>
      <c r="AB6533" t="s">
        <v>46</v>
      </c>
      <c r="AC6533" t="s">
        <v>40</v>
      </c>
    </row>
    <row r="6534" spans="1:29" ht="14.4" x14ac:dyDescent="0.3">
      <c r="A6534">
        <v>6532</v>
      </c>
      <c r="B6534" t="s">
        <v>6508</v>
      </c>
      <c r="C6534" t="s">
        <v>277</v>
      </c>
      <c r="D6534" t="s">
        <v>40</v>
      </c>
      <c r="E6534" t="s">
        <v>40</v>
      </c>
      <c r="F6534" t="s">
        <v>53</v>
      </c>
      <c r="G6534" t="s">
        <v>40</v>
      </c>
      <c r="H6534" s="26">
        <v>44197</v>
      </c>
      <c r="I6534" t="s">
        <v>42</v>
      </c>
      <c r="J6534" t="s">
        <v>55</v>
      </c>
      <c r="K6534" t="str">
        <f>IF(Table2[[#This Row],[Basis of Material Classification (System Side)*]]="Field inspection","Yes","No")</f>
        <v>No</v>
      </c>
      <c r="O6534" t="s">
        <v>53</v>
      </c>
      <c r="P6534" s="13">
        <v>37257</v>
      </c>
      <c r="Q6534" s="16" t="str">
        <f>Table2[[#This Row],[Service Line Size (inches) (System Side)]]</f>
        <v>5/8</v>
      </c>
      <c r="R6534" t="s">
        <v>55</v>
      </c>
      <c r="S6534" t="str">
        <f>IF(Table2[[#This Row],[Basis of Material Classification (Customer Side)*]]="Field inspection","Yes","No")</f>
        <v>No</v>
      </c>
      <c r="V6534" t="s">
        <v>72</v>
      </c>
      <c r="W6534" t="s">
        <v>44</v>
      </c>
      <c r="X6534" t="s">
        <v>44</v>
      </c>
      <c r="Z6534" t="s">
        <v>58</v>
      </c>
      <c r="AA6534" t="s">
        <v>46</v>
      </c>
      <c r="AB6534" t="s">
        <v>46</v>
      </c>
      <c r="AC6534" t="s">
        <v>40</v>
      </c>
    </row>
    <row r="6535" spans="1:29" ht="14.4" x14ac:dyDescent="0.3">
      <c r="A6535">
        <v>6533</v>
      </c>
      <c r="B6535" t="s">
        <v>6509</v>
      </c>
      <c r="C6535" t="s">
        <v>277</v>
      </c>
      <c r="D6535" t="s">
        <v>40</v>
      </c>
      <c r="E6535" t="s">
        <v>40</v>
      </c>
      <c r="F6535" t="s">
        <v>41</v>
      </c>
      <c r="G6535" t="s">
        <v>40</v>
      </c>
      <c r="H6535" s="26">
        <v>28491</v>
      </c>
      <c r="I6535" t="s">
        <v>42</v>
      </c>
      <c r="J6535" t="s">
        <v>49</v>
      </c>
      <c r="K6535" t="str">
        <f>IF(Table2[[#This Row],[Basis of Material Classification (System Side)*]]="Field inspection","Yes","No")</f>
        <v>No</v>
      </c>
      <c r="N6535" t="s">
        <v>50</v>
      </c>
      <c r="O6535" t="s">
        <v>41</v>
      </c>
      <c r="P6535" s="13">
        <v>28856</v>
      </c>
      <c r="Q6535" s="16" t="str">
        <f>Table2[[#This Row],[Service Line Size (inches) (System Side)]]</f>
        <v>5/8</v>
      </c>
      <c r="R6535" t="s">
        <v>49</v>
      </c>
      <c r="S6535" t="str">
        <f>IF(Table2[[#This Row],[Basis of Material Classification (Customer Side)*]]="Field inspection","Yes","No")</f>
        <v>No</v>
      </c>
      <c r="V6535" t="s">
        <v>50</v>
      </c>
      <c r="W6535" t="s">
        <v>44</v>
      </c>
      <c r="X6535" t="s">
        <v>44</v>
      </c>
      <c r="Z6535" t="s">
        <v>45</v>
      </c>
      <c r="AA6535" t="s">
        <v>46</v>
      </c>
      <c r="AB6535" t="s">
        <v>46</v>
      </c>
      <c r="AC6535" t="s">
        <v>40</v>
      </c>
    </row>
    <row r="6536" spans="1:29" ht="14.4" x14ac:dyDescent="0.3">
      <c r="A6536">
        <v>6534</v>
      </c>
      <c r="B6536" t="s">
        <v>6510</v>
      </c>
      <c r="C6536" t="s">
        <v>277</v>
      </c>
      <c r="D6536" t="s">
        <v>40</v>
      </c>
      <c r="E6536" t="s">
        <v>40</v>
      </c>
      <c r="F6536" t="s">
        <v>41</v>
      </c>
      <c r="G6536" t="s">
        <v>40</v>
      </c>
      <c r="H6536" s="26">
        <v>33970</v>
      </c>
      <c r="I6536" t="s">
        <v>42</v>
      </c>
      <c r="J6536" t="s">
        <v>43</v>
      </c>
      <c r="K6536" t="str">
        <f>IF(Table2[[#This Row],[Basis of Material Classification (System Side)*]]="Field inspection","Yes","No")</f>
        <v>No</v>
      </c>
      <c r="N6536" t="str">
        <f>Table2[[#This Row],[Basis of Material Classification (System Side)*]]</f>
        <v>Installation date after lead ban</v>
      </c>
      <c r="O6536" t="s">
        <v>41</v>
      </c>
      <c r="P6536" s="13">
        <v>35796</v>
      </c>
      <c r="Q6536" s="16" t="str">
        <f>Table2[[#This Row],[Service Line Size (inches) (System Side)]]</f>
        <v>5/8</v>
      </c>
      <c r="R6536" t="s">
        <v>43</v>
      </c>
      <c r="S6536" t="str">
        <f>IF(Table2[[#This Row],[Basis of Material Classification (Customer Side)*]]="Field inspection","Yes","No")</f>
        <v>No</v>
      </c>
      <c r="V6536" t="s">
        <v>43</v>
      </c>
      <c r="W6536" t="s">
        <v>44</v>
      </c>
      <c r="X6536" t="s">
        <v>44</v>
      </c>
      <c r="Z6536" t="s">
        <v>45</v>
      </c>
      <c r="AA6536" t="s">
        <v>46</v>
      </c>
      <c r="AB6536" t="s">
        <v>46</v>
      </c>
      <c r="AC6536" t="s">
        <v>40</v>
      </c>
    </row>
    <row r="6537" spans="1:29" ht="14.4" x14ac:dyDescent="0.3">
      <c r="A6537">
        <v>6535</v>
      </c>
      <c r="B6537" t="s">
        <v>6511</v>
      </c>
      <c r="C6537" t="s">
        <v>277</v>
      </c>
      <c r="D6537" t="s">
        <v>40</v>
      </c>
      <c r="E6537" t="s">
        <v>40</v>
      </c>
      <c r="F6537" t="s">
        <v>41</v>
      </c>
      <c r="G6537" t="s">
        <v>40</v>
      </c>
      <c r="H6537" s="26">
        <v>36892</v>
      </c>
      <c r="I6537" t="s">
        <v>42</v>
      </c>
      <c r="J6537" t="s">
        <v>43</v>
      </c>
      <c r="K6537" t="str">
        <f>IF(Table2[[#This Row],[Basis of Material Classification (System Side)*]]="Field inspection","Yes","No")</f>
        <v>No</v>
      </c>
      <c r="N6537" t="str">
        <f>Table2[[#This Row],[Basis of Material Classification (System Side)*]]</f>
        <v>Installation date after lead ban</v>
      </c>
      <c r="O6537" t="s">
        <v>41</v>
      </c>
      <c r="P6537" s="13">
        <v>37257</v>
      </c>
      <c r="Q6537" s="16" t="str">
        <f>Table2[[#This Row],[Service Line Size (inches) (System Side)]]</f>
        <v>5/8</v>
      </c>
      <c r="R6537" t="s">
        <v>43</v>
      </c>
      <c r="S6537" t="str">
        <f>IF(Table2[[#This Row],[Basis of Material Classification (Customer Side)*]]="Field inspection","Yes","No")</f>
        <v>No</v>
      </c>
      <c r="V6537" t="s">
        <v>43</v>
      </c>
      <c r="W6537" t="s">
        <v>44</v>
      </c>
      <c r="X6537" t="s">
        <v>44</v>
      </c>
      <c r="Z6537" t="s">
        <v>45</v>
      </c>
      <c r="AA6537" t="s">
        <v>46</v>
      </c>
      <c r="AB6537" t="s">
        <v>46</v>
      </c>
      <c r="AC6537" t="s">
        <v>40</v>
      </c>
    </row>
    <row r="6538" spans="1:29" ht="14.4" x14ac:dyDescent="0.3">
      <c r="A6538">
        <v>6536</v>
      </c>
      <c r="B6538" t="s">
        <v>6512</v>
      </c>
      <c r="C6538" t="s">
        <v>277</v>
      </c>
      <c r="D6538" t="s">
        <v>40</v>
      </c>
      <c r="E6538" t="s">
        <v>40</v>
      </c>
      <c r="F6538" t="s">
        <v>41</v>
      </c>
      <c r="G6538" t="s">
        <v>40</v>
      </c>
      <c r="H6538" s="27"/>
      <c r="I6538" t="s">
        <v>42</v>
      </c>
      <c r="J6538" t="s">
        <v>49</v>
      </c>
      <c r="K6538" t="str">
        <f>IF(Table2[[#This Row],[Basis of Material Classification (System Side)*]]="Field inspection","Yes","No")</f>
        <v>No</v>
      </c>
      <c r="N6538" t="s">
        <v>50</v>
      </c>
      <c r="O6538" t="s">
        <v>41</v>
      </c>
      <c r="P6538" s="13">
        <v>23743</v>
      </c>
      <c r="Q6538" s="16" t="str">
        <f>Table2[[#This Row],[Service Line Size (inches) (System Side)]]</f>
        <v>5/8</v>
      </c>
      <c r="R6538" t="s">
        <v>49</v>
      </c>
      <c r="S6538" t="str">
        <f>IF(Table2[[#This Row],[Basis of Material Classification (Customer Side)*]]="Field inspection","Yes","No")</f>
        <v>No</v>
      </c>
      <c r="V6538" t="s">
        <v>50</v>
      </c>
      <c r="W6538" t="s">
        <v>44</v>
      </c>
      <c r="X6538" t="s">
        <v>44</v>
      </c>
      <c r="Z6538" t="s">
        <v>45</v>
      </c>
      <c r="AA6538" t="s">
        <v>46</v>
      </c>
      <c r="AB6538" t="s">
        <v>46</v>
      </c>
      <c r="AC6538" t="s">
        <v>40</v>
      </c>
    </row>
    <row r="6539" spans="1:29" ht="14.4" x14ac:dyDescent="0.3">
      <c r="A6539">
        <v>6537</v>
      </c>
      <c r="B6539" t="s">
        <v>6513</v>
      </c>
      <c r="C6539" t="s">
        <v>277</v>
      </c>
      <c r="D6539" t="s">
        <v>40</v>
      </c>
      <c r="E6539" t="s">
        <v>40</v>
      </c>
      <c r="F6539" t="s">
        <v>53</v>
      </c>
      <c r="G6539" t="s">
        <v>40</v>
      </c>
      <c r="H6539" s="26">
        <v>20090</v>
      </c>
      <c r="I6539" t="s">
        <v>42</v>
      </c>
      <c r="J6539" t="s">
        <v>55</v>
      </c>
      <c r="K6539" t="str">
        <f>IF(Table2[[#This Row],[Basis of Material Classification (System Side)*]]="Field inspection","Yes","No")</f>
        <v>No</v>
      </c>
      <c r="O6539" t="s">
        <v>53</v>
      </c>
      <c r="P6539" s="13">
        <v>36161</v>
      </c>
      <c r="Q6539" s="16" t="str">
        <f>Table2[[#This Row],[Service Line Size (inches) (System Side)]]</f>
        <v>5/8</v>
      </c>
      <c r="R6539" t="s">
        <v>55</v>
      </c>
      <c r="S6539" t="str">
        <f>IF(Table2[[#This Row],[Basis of Material Classification (Customer Side)*]]="Field inspection","Yes","No")</f>
        <v>No</v>
      </c>
      <c r="V6539" t="s">
        <v>72</v>
      </c>
      <c r="W6539" t="s">
        <v>44</v>
      </c>
      <c r="X6539" t="s">
        <v>44</v>
      </c>
      <c r="Z6539" t="s">
        <v>45</v>
      </c>
      <c r="AA6539" t="s">
        <v>46</v>
      </c>
      <c r="AB6539" t="s">
        <v>46</v>
      </c>
      <c r="AC6539" t="s">
        <v>40</v>
      </c>
    </row>
    <row r="6540" spans="1:29" ht="14.4" x14ac:dyDescent="0.3">
      <c r="A6540">
        <v>6538</v>
      </c>
      <c r="B6540" t="s">
        <v>6514</v>
      </c>
      <c r="C6540" t="s">
        <v>277</v>
      </c>
      <c r="D6540" t="s">
        <v>40</v>
      </c>
      <c r="E6540" t="s">
        <v>40</v>
      </c>
      <c r="F6540" t="s">
        <v>41</v>
      </c>
      <c r="G6540" t="s">
        <v>40</v>
      </c>
      <c r="H6540" s="26">
        <v>17533</v>
      </c>
      <c r="I6540" t="s">
        <v>42</v>
      </c>
      <c r="J6540" t="s">
        <v>49</v>
      </c>
      <c r="K6540" t="str">
        <f>IF(Table2[[#This Row],[Basis of Material Classification (System Side)*]]="Field inspection","Yes","No")</f>
        <v>No</v>
      </c>
      <c r="N6540" t="s">
        <v>50</v>
      </c>
      <c r="O6540" t="s">
        <v>41</v>
      </c>
      <c r="P6540" s="13">
        <v>24838</v>
      </c>
      <c r="Q6540" s="16" t="str">
        <f>Table2[[#This Row],[Service Line Size (inches) (System Side)]]</f>
        <v>5/8</v>
      </c>
      <c r="R6540" t="s">
        <v>49</v>
      </c>
      <c r="S6540" t="str">
        <f>IF(Table2[[#This Row],[Basis of Material Classification (Customer Side)*]]="Field inspection","Yes","No")</f>
        <v>No</v>
      </c>
      <c r="V6540" t="s">
        <v>50</v>
      </c>
      <c r="W6540" t="s">
        <v>44</v>
      </c>
      <c r="X6540" t="s">
        <v>44</v>
      </c>
      <c r="Z6540" t="s">
        <v>58</v>
      </c>
      <c r="AA6540" t="s">
        <v>46</v>
      </c>
      <c r="AB6540" t="s">
        <v>46</v>
      </c>
      <c r="AC6540" t="s">
        <v>40</v>
      </c>
    </row>
    <row r="6541" spans="1:29" ht="14.4" x14ac:dyDescent="0.3">
      <c r="A6541">
        <v>6539</v>
      </c>
      <c r="B6541" t="s">
        <v>6515</v>
      </c>
      <c r="C6541" t="s">
        <v>277</v>
      </c>
      <c r="D6541" t="s">
        <v>40</v>
      </c>
      <c r="E6541" t="s">
        <v>40</v>
      </c>
      <c r="F6541" t="s">
        <v>41</v>
      </c>
      <c r="G6541" t="s">
        <v>40</v>
      </c>
      <c r="H6541" s="26">
        <v>27760</v>
      </c>
      <c r="I6541" t="s">
        <v>42</v>
      </c>
      <c r="J6541" t="s">
        <v>49</v>
      </c>
      <c r="K6541" t="str">
        <f>IF(Table2[[#This Row],[Basis of Material Classification (System Side)*]]="Field inspection","Yes","No")</f>
        <v>No</v>
      </c>
      <c r="N6541" t="s">
        <v>50</v>
      </c>
      <c r="O6541" t="s">
        <v>41</v>
      </c>
      <c r="P6541" s="13">
        <v>38353</v>
      </c>
      <c r="Q6541" s="16" t="str">
        <f>Table2[[#This Row],[Service Line Size (inches) (System Side)]]</f>
        <v>5/8</v>
      </c>
      <c r="R6541" t="s">
        <v>43</v>
      </c>
      <c r="S6541" t="str">
        <f>IF(Table2[[#This Row],[Basis of Material Classification (Customer Side)*]]="Field inspection","Yes","No")</f>
        <v>No</v>
      </c>
      <c r="V6541" t="s">
        <v>43</v>
      </c>
      <c r="W6541" t="s">
        <v>44</v>
      </c>
      <c r="X6541" t="s">
        <v>44</v>
      </c>
      <c r="Z6541" t="s">
        <v>58</v>
      </c>
      <c r="AA6541" t="s">
        <v>46</v>
      </c>
      <c r="AB6541" t="s">
        <v>46</v>
      </c>
      <c r="AC6541" t="s">
        <v>40</v>
      </c>
    </row>
    <row r="6542" spans="1:29" ht="14.4" x14ac:dyDescent="0.3">
      <c r="A6542">
        <v>6540</v>
      </c>
      <c r="B6542" t="s">
        <v>6516</v>
      </c>
      <c r="C6542" t="s">
        <v>277</v>
      </c>
      <c r="D6542" t="s">
        <v>40</v>
      </c>
      <c r="E6542" t="s">
        <v>40</v>
      </c>
      <c r="F6542" t="s">
        <v>41</v>
      </c>
      <c r="G6542" t="s">
        <v>40</v>
      </c>
      <c r="H6542" s="27"/>
      <c r="I6542" t="s">
        <v>42</v>
      </c>
      <c r="J6542" t="s">
        <v>49</v>
      </c>
      <c r="K6542" t="str">
        <f>IF(Table2[[#This Row],[Basis of Material Classification (System Side)*]]="Field inspection","Yes","No")</f>
        <v>No</v>
      </c>
      <c r="N6542" t="s">
        <v>50</v>
      </c>
      <c r="O6542" t="s">
        <v>41</v>
      </c>
      <c r="P6542" s="13">
        <v>15342</v>
      </c>
      <c r="Q6542" s="16" t="str">
        <f>Table2[[#This Row],[Service Line Size (inches) (System Side)]]</f>
        <v>5/8</v>
      </c>
      <c r="R6542" t="s">
        <v>49</v>
      </c>
      <c r="S6542" t="str">
        <f>IF(Table2[[#This Row],[Basis of Material Classification (Customer Side)*]]="Field inspection","Yes","No")</f>
        <v>No</v>
      </c>
      <c r="V6542" t="s">
        <v>50</v>
      </c>
      <c r="W6542" t="s">
        <v>44</v>
      </c>
      <c r="X6542" t="s">
        <v>44</v>
      </c>
      <c r="Z6542" t="s">
        <v>45</v>
      </c>
      <c r="AA6542" t="s">
        <v>46</v>
      </c>
      <c r="AB6542" t="s">
        <v>46</v>
      </c>
      <c r="AC6542" t="s">
        <v>40</v>
      </c>
    </row>
    <row r="6543" spans="1:29" ht="14.4" x14ac:dyDescent="0.3">
      <c r="A6543">
        <v>6541</v>
      </c>
      <c r="B6543" t="s">
        <v>6517</v>
      </c>
      <c r="C6543" t="s">
        <v>277</v>
      </c>
      <c r="D6543" t="s">
        <v>40</v>
      </c>
      <c r="E6543" t="s">
        <v>40</v>
      </c>
      <c r="F6543" t="s">
        <v>41</v>
      </c>
      <c r="G6543" t="s">
        <v>40</v>
      </c>
      <c r="H6543" s="27"/>
      <c r="I6543" t="s">
        <v>42</v>
      </c>
      <c r="J6543" t="s">
        <v>49</v>
      </c>
      <c r="K6543" t="str">
        <f>IF(Table2[[#This Row],[Basis of Material Classification (System Side)*]]="Field inspection","Yes","No")</f>
        <v>No</v>
      </c>
      <c r="N6543" t="s">
        <v>50</v>
      </c>
      <c r="O6543" t="s">
        <v>41</v>
      </c>
      <c r="P6543" s="13">
        <v>15342</v>
      </c>
      <c r="Q6543" s="16" t="str">
        <f>Table2[[#This Row],[Service Line Size (inches) (System Side)]]</f>
        <v>5/8</v>
      </c>
      <c r="R6543" t="s">
        <v>49</v>
      </c>
      <c r="S6543" t="str">
        <f>IF(Table2[[#This Row],[Basis of Material Classification (Customer Side)*]]="Field inspection","Yes","No")</f>
        <v>No</v>
      </c>
      <c r="V6543" t="s">
        <v>50</v>
      </c>
      <c r="W6543" t="s">
        <v>44</v>
      </c>
      <c r="X6543" t="s">
        <v>44</v>
      </c>
      <c r="Z6543" t="s">
        <v>45</v>
      </c>
      <c r="AA6543" t="s">
        <v>46</v>
      </c>
      <c r="AB6543" t="s">
        <v>46</v>
      </c>
      <c r="AC6543" t="s">
        <v>40</v>
      </c>
    </row>
    <row r="6544" spans="1:29" ht="14.4" x14ac:dyDescent="0.3">
      <c r="A6544">
        <v>6542</v>
      </c>
      <c r="B6544" t="s">
        <v>6518</v>
      </c>
      <c r="C6544" t="s">
        <v>277</v>
      </c>
      <c r="D6544" t="s">
        <v>40</v>
      </c>
      <c r="E6544" t="s">
        <v>40</v>
      </c>
      <c r="F6544" t="s">
        <v>41</v>
      </c>
      <c r="G6544" t="s">
        <v>40</v>
      </c>
      <c r="H6544" s="26">
        <v>32509</v>
      </c>
      <c r="I6544" t="s">
        <v>42</v>
      </c>
      <c r="J6544" t="s">
        <v>43</v>
      </c>
      <c r="K6544" t="str">
        <f>IF(Table2[[#This Row],[Basis of Material Classification (System Side)*]]="Field inspection","Yes","No")</f>
        <v>No</v>
      </c>
      <c r="N6544" t="str">
        <f>Table2[[#This Row],[Basis of Material Classification (System Side)*]]</f>
        <v>Installation date after lead ban</v>
      </c>
      <c r="O6544" t="s">
        <v>41</v>
      </c>
      <c r="P6544" s="13">
        <v>33970</v>
      </c>
      <c r="Q6544" s="16" t="str">
        <f>Table2[[#This Row],[Service Line Size (inches) (System Side)]]</f>
        <v>5/8</v>
      </c>
      <c r="R6544" t="s">
        <v>43</v>
      </c>
      <c r="S6544" t="str">
        <f>IF(Table2[[#This Row],[Basis of Material Classification (Customer Side)*]]="Field inspection","Yes","No")</f>
        <v>No</v>
      </c>
      <c r="V6544" t="s">
        <v>43</v>
      </c>
      <c r="W6544" t="s">
        <v>44</v>
      </c>
      <c r="X6544" t="s">
        <v>44</v>
      </c>
      <c r="Z6544" t="s">
        <v>45</v>
      </c>
      <c r="AA6544" t="s">
        <v>46</v>
      </c>
      <c r="AB6544" t="s">
        <v>46</v>
      </c>
      <c r="AC6544" t="s">
        <v>40</v>
      </c>
    </row>
    <row r="6545" spans="1:29" ht="14.4" x14ac:dyDescent="0.3">
      <c r="A6545">
        <v>6543</v>
      </c>
      <c r="B6545" t="s">
        <v>6519</v>
      </c>
      <c r="C6545" t="s">
        <v>277</v>
      </c>
      <c r="D6545" t="s">
        <v>40</v>
      </c>
      <c r="E6545" t="s">
        <v>40</v>
      </c>
      <c r="F6545" t="s">
        <v>41</v>
      </c>
      <c r="G6545" t="s">
        <v>40</v>
      </c>
      <c r="H6545" s="26">
        <v>37622</v>
      </c>
      <c r="I6545" t="s">
        <v>42</v>
      </c>
      <c r="J6545" t="s">
        <v>43</v>
      </c>
      <c r="K6545" t="str">
        <f>IF(Table2[[#This Row],[Basis of Material Classification (System Side)*]]="Field inspection","Yes","No")</f>
        <v>No</v>
      </c>
      <c r="N6545" t="str">
        <f>Table2[[#This Row],[Basis of Material Classification (System Side)*]]</f>
        <v>Installation date after lead ban</v>
      </c>
      <c r="O6545" t="s">
        <v>41</v>
      </c>
      <c r="P6545" s="13">
        <v>37622</v>
      </c>
      <c r="Q6545" s="16" t="str">
        <f>Table2[[#This Row],[Service Line Size (inches) (System Side)]]</f>
        <v>5/8</v>
      </c>
      <c r="R6545" t="s">
        <v>43</v>
      </c>
      <c r="S6545" t="str">
        <f>IF(Table2[[#This Row],[Basis of Material Classification (Customer Side)*]]="Field inspection","Yes","No")</f>
        <v>No</v>
      </c>
      <c r="V6545" t="s">
        <v>43</v>
      </c>
      <c r="W6545" t="s">
        <v>44</v>
      </c>
      <c r="X6545" t="s">
        <v>44</v>
      </c>
      <c r="Z6545" t="s">
        <v>45</v>
      </c>
      <c r="AA6545" t="s">
        <v>46</v>
      </c>
      <c r="AB6545" t="s">
        <v>46</v>
      </c>
      <c r="AC6545" t="s">
        <v>40</v>
      </c>
    </row>
    <row r="6546" spans="1:29" ht="14.4" x14ac:dyDescent="0.3">
      <c r="A6546">
        <v>6544</v>
      </c>
      <c r="B6546" t="s">
        <v>6520</v>
      </c>
      <c r="C6546" t="s">
        <v>277</v>
      </c>
      <c r="D6546" t="s">
        <v>40</v>
      </c>
      <c r="E6546" t="s">
        <v>40</v>
      </c>
      <c r="F6546" t="s">
        <v>41</v>
      </c>
      <c r="G6546" t="s">
        <v>40</v>
      </c>
      <c r="H6546" s="27"/>
      <c r="I6546" t="s">
        <v>42</v>
      </c>
      <c r="J6546" t="s">
        <v>49</v>
      </c>
      <c r="K6546" t="str">
        <f>IF(Table2[[#This Row],[Basis of Material Classification (System Side)*]]="Field inspection","Yes","No")</f>
        <v>No</v>
      </c>
      <c r="N6546" t="s">
        <v>50</v>
      </c>
      <c r="O6546" t="s">
        <v>53</v>
      </c>
      <c r="P6546" s="13">
        <v>27030</v>
      </c>
      <c r="Q6546" s="16" t="str">
        <f>Table2[[#This Row],[Service Line Size (inches) (System Side)]]</f>
        <v>5/8</v>
      </c>
      <c r="R6546" t="s">
        <v>65</v>
      </c>
      <c r="S6546" t="str">
        <f>IF(Table2[[#This Row],[Basis of Material Classification (Customer Side)*]]="Field inspection","Yes","No")</f>
        <v>Yes</v>
      </c>
      <c r="T6546" t="s">
        <v>71</v>
      </c>
      <c r="U6546" s="13">
        <v>45505</v>
      </c>
      <c r="V6546" t="s">
        <v>72</v>
      </c>
      <c r="W6546" t="s">
        <v>44</v>
      </c>
      <c r="X6546" t="s">
        <v>44</v>
      </c>
      <c r="Z6546" t="s">
        <v>45</v>
      </c>
      <c r="AA6546" t="s">
        <v>46</v>
      </c>
      <c r="AB6546" t="s">
        <v>46</v>
      </c>
      <c r="AC6546" t="s">
        <v>40</v>
      </c>
    </row>
    <row r="6547" spans="1:29" ht="14.4" x14ac:dyDescent="0.3">
      <c r="A6547">
        <v>6545</v>
      </c>
      <c r="B6547" t="s">
        <v>6521</v>
      </c>
      <c r="C6547" t="s">
        <v>277</v>
      </c>
      <c r="D6547" t="s">
        <v>40</v>
      </c>
      <c r="E6547" t="s">
        <v>40</v>
      </c>
      <c r="F6547" t="s">
        <v>53</v>
      </c>
      <c r="G6547" t="s">
        <v>40</v>
      </c>
      <c r="H6547" s="26">
        <v>35796</v>
      </c>
      <c r="I6547" t="s">
        <v>54</v>
      </c>
      <c r="J6547" t="s">
        <v>55</v>
      </c>
      <c r="K6547" t="str">
        <f>IF(Table2[[#This Row],[Basis of Material Classification (System Side)*]]="Field inspection","Yes","No")</f>
        <v>No</v>
      </c>
      <c r="O6547" t="s">
        <v>41</v>
      </c>
      <c r="P6547" s="13">
        <v>36892</v>
      </c>
      <c r="Q6547" s="16" t="str">
        <f>Table2[[#This Row],[Service Line Size (inches) (System Side)]]</f>
        <v>3/4</v>
      </c>
      <c r="R6547" t="s">
        <v>43</v>
      </c>
      <c r="S6547" t="str">
        <f>IF(Table2[[#This Row],[Basis of Material Classification (Customer Side)*]]="Field inspection","Yes","No")</f>
        <v>No</v>
      </c>
      <c r="V6547" t="s">
        <v>43</v>
      </c>
      <c r="W6547" t="s">
        <v>44</v>
      </c>
      <c r="X6547" t="s">
        <v>44</v>
      </c>
      <c r="Z6547" t="s">
        <v>45</v>
      </c>
      <c r="AA6547" t="s">
        <v>46</v>
      </c>
      <c r="AB6547" t="s">
        <v>46</v>
      </c>
      <c r="AC6547" t="s">
        <v>40</v>
      </c>
    </row>
    <row r="6548" spans="1:29" ht="14.4" x14ac:dyDescent="0.3">
      <c r="A6548">
        <v>6546</v>
      </c>
      <c r="B6548" t="s">
        <v>6522</v>
      </c>
      <c r="C6548" t="s">
        <v>277</v>
      </c>
      <c r="D6548" t="s">
        <v>40</v>
      </c>
      <c r="E6548" t="s">
        <v>40</v>
      </c>
      <c r="F6548" t="s">
        <v>41</v>
      </c>
      <c r="G6548" t="s">
        <v>40</v>
      </c>
      <c r="H6548" s="26">
        <v>30682</v>
      </c>
      <c r="I6548" t="s">
        <v>42</v>
      </c>
      <c r="J6548" t="s">
        <v>43</v>
      </c>
      <c r="K6548" t="str">
        <f>IF(Table2[[#This Row],[Basis of Material Classification (System Side)*]]="Field inspection","Yes","No")</f>
        <v>No</v>
      </c>
      <c r="N6548" t="str">
        <f>Table2[[#This Row],[Basis of Material Classification (System Side)*]]</f>
        <v>Installation date after lead ban</v>
      </c>
      <c r="O6548" t="s">
        <v>41</v>
      </c>
      <c r="P6548" s="13">
        <v>31413</v>
      </c>
      <c r="Q6548" s="16" t="str">
        <f>Table2[[#This Row],[Service Line Size (inches) (System Side)]]</f>
        <v>5/8</v>
      </c>
      <c r="R6548" t="s">
        <v>43</v>
      </c>
      <c r="S6548" t="str">
        <f>IF(Table2[[#This Row],[Basis of Material Classification (Customer Side)*]]="Field inspection","Yes","No")</f>
        <v>No</v>
      </c>
      <c r="V6548" t="s">
        <v>43</v>
      </c>
      <c r="W6548" t="s">
        <v>44</v>
      </c>
      <c r="X6548" t="s">
        <v>44</v>
      </c>
      <c r="Z6548" t="s">
        <v>45</v>
      </c>
      <c r="AA6548" t="s">
        <v>46</v>
      </c>
      <c r="AB6548" t="s">
        <v>46</v>
      </c>
      <c r="AC6548" t="s">
        <v>40</v>
      </c>
    </row>
    <row r="6549" spans="1:29" ht="14.4" x14ac:dyDescent="0.3">
      <c r="A6549">
        <v>6547</v>
      </c>
      <c r="B6549" t="s">
        <v>6523</v>
      </c>
      <c r="C6549" t="s">
        <v>277</v>
      </c>
      <c r="D6549" t="s">
        <v>40</v>
      </c>
      <c r="E6549" t="s">
        <v>40</v>
      </c>
      <c r="F6549" t="s">
        <v>41</v>
      </c>
      <c r="G6549" t="s">
        <v>40</v>
      </c>
      <c r="H6549" s="26">
        <v>27395</v>
      </c>
      <c r="I6549" t="s">
        <v>42</v>
      </c>
      <c r="J6549" t="s">
        <v>49</v>
      </c>
      <c r="K6549" t="str">
        <f>IF(Table2[[#This Row],[Basis of Material Classification (System Side)*]]="Field inspection","Yes","No")</f>
        <v>No</v>
      </c>
      <c r="N6549" t="s">
        <v>50</v>
      </c>
      <c r="O6549" t="s">
        <v>41</v>
      </c>
      <c r="P6549" s="13">
        <v>16803</v>
      </c>
      <c r="Q6549" s="16" t="str">
        <f>Table2[[#This Row],[Service Line Size (inches) (System Side)]]</f>
        <v>5/8</v>
      </c>
      <c r="R6549" t="s">
        <v>49</v>
      </c>
      <c r="S6549" t="str">
        <f>IF(Table2[[#This Row],[Basis of Material Classification (Customer Side)*]]="Field inspection","Yes","No")</f>
        <v>No</v>
      </c>
      <c r="V6549" t="s">
        <v>50</v>
      </c>
      <c r="W6549" t="s">
        <v>44</v>
      </c>
      <c r="X6549" t="s">
        <v>44</v>
      </c>
      <c r="Z6549" t="s">
        <v>49</v>
      </c>
      <c r="AA6549" t="s">
        <v>46</v>
      </c>
      <c r="AB6549" t="s">
        <v>46</v>
      </c>
      <c r="AC6549" t="s">
        <v>40</v>
      </c>
    </row>
    <row r="6550" spans="1:29" ht="14.4" x14ac:dyDescent="0.3">
      <c r="A6550">
        <v>6548</v>
      </c>
      <c r="B6550" t="s">
        <v>6524</v>
      </c>
      <c r="C6550" t="s">
        <v>277</v>
      </c>
      <c r="D6550" t="s">
        <v>40</v>
      </c>
      <c r="E6550" t="s">
        <v>40</v>
      </c>
      <c r="F6550" t="s">
        <v>41</v>
      </c>
      <c r="G6550" t="s">
        <v>40</v>
      </c>
      <c r="H6550" s="26">
        <v>37257</v>
      </c>
      <c r="I6550" t="s">
        <v>42</v>
      </c>
      <c r="J6550" t="s">
        <v>43</v>
      </c>
      <c r="K6550" t="str">
        <f>IF(Table2[[#This Row],[Basis of Material Classification (System Side)*]]="Field inspection","Yes","No")</f>
        <v>No</v>
      </c>
      <c r="N6550" t="str">
        <f>Table2[[#This Row],[Basis of Material Classification (System Side)*]]</f>
        <v>Installation date after lead ban</v>
      </c>
      <c r="O6550" t="s">
        <v>41</v>
      </c>
      <c r="P6550" s="13">
        <v>38353</v>
      </c>
      <c r="Q6550" s="16" t="str">
        <f>Table2[[#This Row],[Service Line Size (inches) (System Side)]]</f>
        <v>5/8</v>
      </c>
      <c r="R6550" t="s">
        <v>43</v>
      </c>
      <c r="S6550" t="str">
        <f>IF(Table2[[#This Row],[Basis of Material Classification (Customer Side)*]]="Field inspection","Yes","No")</f>
        <v>No</v>
      </c>
      <c r="V6550" t="s">
        <v>43</v>
      </c>
      <c r="W6550" t="s">
        <v>44</v>
      </c>
      <c r="X6550" t="s">
        <v>44</v>
      </c>
      <c r="Z6550" t="s">
        <v>45</v>
      </c>
      <c r="AA6550" t="s">
        <v>46</v>
      </c>
      <c r="AB6550" t="s">
        <v>46</v>
      </c>
      <c r="AC6550" t="s">
        <v>40</v>
      </c>
    </row>
    <row r="6551" spans="1:29" ht="14.4" x14ac:dyDescent="0.3">
      <c r="A6551">
        <v>6549</v>
      </c>
      <c r="B6551" t="s">
        <v>6525</v>
      </c>
      <c r="C6551" t="s">
        <v>277</v>
      </c>
      <c r="D6551" t="s">
        <v>40</v>
      </c>
      <c r="E6551" t="s">
        <v>40</v>
      </c>
      <c r="F6551" t="s">
        <v>41</v>
      </c>
      <c r="G6551" t="s">
        <v>40</v>
      </c>
      <c r="H6551" s="26">
        <v>28126</v>
      </c>
      <c r="I6551" t="s">
        <v>42</v>
      </c>
      <c r="J6551" t="s">
        <v>49</v>
      </c>
      <c r="K6551" t="str">
        <f>IF(Table2[[#This Row],[Basis of Material Classification (System Side)*]]="Field inspection","Yes","No")</f>
        <v>No</v>
      </c>
      <c r="N6551" t="s">
        <v>50</v>
      </c>
      <c r="O6551" t="s">
        <v>41</v>
      </c>
      <c r="P6551" s="13">
        <v>14611</v>
      </c>
      <c r="Q6551" s="16" t="str">
        <f>Table2[[#This Row],[Service Line Size (inches) (System Side)]]</f>
        <v>5/8</v>
      </c>
      <c r="R6551" t="s">
        <v>49</v>
      </c>
      <c r="S6551" t="str">
        <f>IF(Table2[[#This Row],[Basis of Material Classification (Customer Side)*]]="Field inspection","Yes","No")</f>
        <v>No</v>
      </c>
      <c r="V6551" t="s">
        <v>50</v>
      </c>
      <c r="W6551" t="s">
        <v>44</v>
      </c>
      <c r="X6551" t="s">
        <v>44</v>
      </c>
      <c r="Z6551" t="s">
        <v>58</v>
      </c>
      <c r="AA6551" t="s">
        <v>46</v>
      </c>
      <c r="AB6551" t="s">
        <v>46</v>
      </c>
      <c r="AC6551" t="s">
        <v>40</v>
      </c>
    </row>
    <row r="6552" spans="1:29" ht="14.4" x14ac:dyDescent="0.3">
      <c r="A6552">
        <v>6550</v>
      </c>
      <c r="B6552" t="s">
        <v>6526</v>
      </c>
      <c r="C6552" t="s">
        <v>277</v>
      </c>
      <c r="D6552" t="s">
        <v>40</v>
      </c>
      <c r="E6552" t="s">
        <v>40</v>
      </c>
      <c r="F6552" t="s">
        <v>41</v>
      </c>
      <c r="G6552" t="s">
        <v>40</v>
      </c>
      <c r="H6552" s="26">
        <v>33604</v>
      </c>
      <c r="I6552" t="s">
        <v>42</v>
      </c>
      <c r="J6552" t="s">
        <v>43</v>
      </c>
      <c r="K6552" t="str">
        <f>IF(Table2[[#This Row],[Basis of Material Classification (System Side)*]]="Field inspection","Yes","No")</f>
        <v>No</v>
      </c>
      <c r="N6552" t="str">
        <f>Table2[[#This Row],[Basis of Material Classification (System Side)*]]</f>
        <v>Installation date after lead ban</v>
      </c>
      <c r="O6552" t="s">
        <v>41</v>
      </c>
      <c r="P6552" s="13">
        <v>37257</v>
      </c>
      <c r="Q6552" s="16" t="str">
        <f>Table2[[#This Row],[Service Line Size (inches) (System Side)]]</f>
        <v>5/8</v>
      </c>
      <c r="R6552" t="s">
        <v>43</v>
      </c>
      <c r="S6552" t="str">
        <f>IF(Table2[[#This Row],[Basis of Material Classification (Customer Side)*]]="Field inspection","Yes","No")</f>
        <v>No</v>
      </c>
      <c r="V6552" t="s">
        <v>43</v>
      </c>
      <c r="W6552" t="s">
        <v>44</v>
      </c>
      <c r="X6552" t="s">
        <v>44</v>
      </c>
      <c r="Z6552" t="s">
        <v>45</v>
      </c>
      <c r="AA6552" t="s">
        <v>46</v>
      </c>
      <c r="AB6552" t="s">
        <v>46</v>
      </c>
      <c r="AC6552" t="s">
        <v>40</v>
      </c>
    </row>
    <row r="6553" spans="1:29" ht="14.4" x14ac:dyDescent="0.3">
      <c r="A6553">
        <v>6551</v>
      </c>
      <c r="B6553" t="s">
        <v>6527</v>
      </c>
      <c r="C6553" t="s">
        <v>277</v>
      </c>
      <c r="D6553" t="s">
        <v>40</v>
      </c>
      <c r="E6553" t="s">
        <v>40</v>
      </c>
      <c r="F6553" t="s">
        <v>41</v>
      </c>
      <c r="G6553" t="s">
        <v>40</v>
      </c>
      <c r="H6553" s="27"/>
      <c r="I6553" t="s">
        <v>42</v>
      </c>
      <c r="J6553" t="s">
        <v>49</v>
      </c>
      <c r="K6553" t="str">
        <f>IF(Table2[[#This Row],[Basis of Material Classification (System Side)*]]="Field inspection","Yes","No")</f>
        <v>No</v>
      </c>
      <c r="N6553" t="s">
        <v>50</v>
      </c>
      <c r="O6553" t="s">
        <v>41</v>
      </c>
      <c r="P6553" s="13">
        <v>27395</v>
      </c>
      <c r="Q6553" s="16" t="str">
        <f>Table2[[#This Row],[Service Line Size (inches) (System Side)]]</f>
        <v>5/8</v>
      </c>
      <c r="R6553" t="s">
        <v>49</v>
      </c>
      <c r="S6553" t="str">
        <f>IF(Table2[[#This Row],[Basis of Material Classification (Customer Side)*]]="Field inspection","Yes","No")</f>
        <v>No</v>
      </c>
      <c r="V6553" t="s">
        <v>50</v>
      </c>
      <c r="W6553" t="s">
        <v>44</v>
      </c>
      <c r="X6553" t="s">
        <v>44</v>
      </c>
      <c r="Z6553" t="s">
        <v>45</v>
      </c>
      <c r="AA6553" t="s">
        <v>46</v>
      </c>
      <c r="AB6553" t="s">
        <v>46</v>
      </c>
      <c r="AC6553" t="s">
        <v>40</v>
      </c>
    </row>
    <row r="6554" spans="1:29" ht="14.4" x14ac:dyDescent="0.3">
      <c r="A6554">
        <v>6552</v>
      </c>
      <c r="B6554" t="s">
        <v>6528</v>
      </c>
      <c r="C6554" t="s">
        <v>277</v>
      </c>
      <c r="D6554" t="s">
        <v>40</v>
      </c>
      <c r="E6554" t="s">
        <v>40</v>
      </c>
      <c r="F6554" t="s">
        <v>41</v>
      </c>
      <c r="G6554" t="s">
        <v>40</v>
      </c>
      <c r="H6554" s="26">
        <v>21916</v>
      </c>
      <c r="I6554" t="s">
        <v>42</v>
      </c>
      <c r="J6554" t="s">
        <v>49</v>
      </c>
      <c r="K6554" t="str">
        <f>IF(Table2[[#This Row],[Basis of Material Classification (System Side)*]]="Field inspection","Yes","No")</f>
        <v>No</v>
      </c>
      <c r="N6554" t="s">
        <v>50</v>
      </c>
      <c r="O6554" t="s">
        <v>41</v>
      </c>
      <c r="P6554" s="13">
        <v>23743</v>
      </c>
      <c r="Q6554" s="16" t="str">
        <f>Table2[[#This Row],[Service Line Size (inches) (System Side)]]</f>
        <v>5/8</v>
      </c>
      <c r="R6554" t="s">
        <v>49</v>
      </c>
      <c r="S6554" t="str">
        <f>IF(Table2[[#This Row],[Basis of Material Classification (Customer Side)*]]="Field inspection","Yes","No")</f>
        <v>No</v>
      </c>
      <c r="V6554" t="s">
        <v>50</v>
      </c>
      <c r="W6554" t="s">
        <v>44</v>
      </c>
      <c r="X6554" t="s">
        <v>44</v>
      </c>
      <c r="Z6554" t="s">
        <v>45</v>
      </c>
      <c r="AA6554" t="s">
        <v>46</v>
      </c>
      <c r="AB6554" t="s">
        <v>46</v>
      </c>
      <c r="AC6554" t="s">
        <v>40</v>
      </c>
    </row>
    <row r="6555" spans="1:29" ht="14.4" x14ac:dyDescent="0.3">
      <c r="A6555">
        <v>6553</v>
      </c>
      <c r="B6555" t="s">
        <v>6529</v>
      </c>
      <c r="C6555" t="s">
        <v>277</v>
      </c>
      <c r="D6555" t="s">
        <v>48</v>
      </c>
      <c r="E6555" t="s">
        <v>40</v>
      </c>
      <c r="F6555" t="s">
        <v>41</v>
      </c>
      <c r="G6555" t="s">
        <v>40</v>
      </c>
      <c r="H6555" s="26">
        <v>31778</v>
      </c>
      <c r="I6555" t="s">
        <v>42</v>
      </c>
      <c r="J6555" t="s">
        <v>43</v>
      </c>
      <c r="K6555" t="str">
        <f>IF(Table2[[#This Row],[Basis of Material Classification (System Side)*]]="Field inspection","Yes","No")</f>
        <v>No</v>
      </c>
      <c r="N6555" t="str">
        <f>Table2[[#This Row],[Basis of Material Classification (System Side)*]]</f>
        <v>Installation date after lead ban</v>
      </c>
      <c r="O6555" t="s">
        <v>41</v>
      </c>
      <c r="P6555" s="13">
        <v>32143</v>
      </c>
      <c r="Q6555" s="16" t="str">
        <f>Table2[[#This Row],[Service Line Size (inches) (System Side)]]</f>
        <v>5/8</v>
      </c>
      <c r="R6555" t="s">
        <v>43</v>
      </c>
      <c r="S6555" t="str">
        <f>IF(Table2[[#This Row],[Basis of Material Classification (Customer Side)*]]="Field inspection","Yes","No")</f>
        <v>No</v>
      </c>
      <c r="V6555" t="s">
        <v>43</v>
      </c>
      <c r="W6555" t="s">
        <v>44</v>
      </c>
      <c r="X6555" t="s">
        <v>44</v>
      </c>
      <c r="Z6555" t="s">
        <v>51</v>
      </c>
      <c r="AA6555" t="s">
        <v>46</v>
      </c>
      <c r="AB6555" t="s">
        <v>46</v>
      </c>
      <c r="AC6555" t="s">
        <v>40</v>
      </c>
    </row>
    <row r="6556" spans="1:29" ht="14.4" x14ac:dyDescent="0.3">
      <c r="A6556">
        <v>6554</v>
      </c>
      <c r="B6556" t="s">
        <v>6530</v>
      </c>
      <c r="C6556" t="s">
        <v>277</v>
      </c>
      <c r="D6556" t="s">
        <v>40</v>
      </c>
      <c r="E6556" t="s">
        <v>40</v>
      </c>
      <c r="F6556" t="s">
        <v>41</v>
      </c>
      <c r="G6556" t="s">
        <v>40</v>
      </c>
      <c r="H6556" s="26">
        <v>26665</v>
      </c>
      <c r="I6556" t="s">
        <v>42</v>
      </c>
      <c r="J6556" t="s">
        <v>49</v>
      </c>
      <c r="K6556" t="str">
        <f>IF(Table2[[#This Row],[Basis of Material Classification (System Side)*]]="Field inspection","Yes","No")</f>
        <v>No</v>
      </c>
      <c r="N6556" t="s">
        <v>50</v>
      </c>
      <c r="O6556" t="s">
        <v>41</v>
      </c>
      <c r="P6556" s="13">
        <v>25569</v>
      </c>
      <c r="Q6556" s="16" t="str">
        <f>Table2[[#This Row],[Service Line Size (inches) (System Side)]]</f>
        <v>5/8</v>
      </c>
      <c r="R6556" t="s">
        <v>49</v>
      </c>
      <c r="S6556" t="str">
        <f>IF(Table2[[#This Row],[Basis of Material Classification (Customer Side)*]]="Field inspection","Yes","No")</f>
        <v>No</v>
      </c>
      <c r="V6556" t="s">
        <v>50</v>
      </c>
      <c r="W6556" t="s">
        <v>44</v>
      </c>
      <c r="X6556" t="s">
        <v>44</v>
      </c>
      <c r="Z6556" t="s">
        <v>45</v>
      </c>
      <c r="AA6556" t="s">
        <v>46</v>
      </c>
      <c r="AB6556" t="s">
        <v>46</v>
      </c>
      <c r="AC6556" t="s">
        <v>40</v>
      </c>
    </row>
    <row r="6557" spans="1:29" ht="14.4" x14ac:dyDescent="0.3">
      <c r="A6557">
        <v>6555</v>
      </c>
      <c r="B6557" t="s">
        <v>6531</v>
      </c>
      <c r="C6557" t="s">
        <v>277</v>
      </c>
      <c r="D6557" t="s">
        <v>40</v>
      </c>
      <c r="E6557" t="s">
        <v>40</v>
      </c>
      <c r="F6557" t="s">
        <v>41</v>
      </c>
      <c r="G6557" t="s">
        <v>40</v>
      </c>
      <c r="H6557" s="26">
        <v>32874</v>
      </c>
      <c r="I6557" t="s">
        <v>42</v>
      </c>
      <c r="J6557" t="s">
        <v>43</v>
      </c>
      <c r="K6557" t="str">
        <f>IF(Table2[[#This Row],[Basis of Material Classification (System Side)*]]="Field inspection","Yes","No")</f>
        <v>No</v>
      </c>
      <c r="N6557" t="str">
        <f>Table2[[#This Row],[Basis of Material Classification (System Side)*]]</f>
        <v>Installation date after lead ban</v>
      </c>
      <c r="O6557" t="s">
        <v>41</v>
      </c>
      <c r="P6557" s="13">
        <v>33239</v>
      </c>
      <c r="Q6557" s="16" t="str">
        <f>Table2[[#This Row],[Service Line Size (inches) (System Side)]]</f>
        <v>5/8</v>
      </c>
      <c r="R6557" t="s">
        <v>43</v>
      </c>
      <c r="S6557" t="str">
        <f>IF(Table2[[#This Row],[Basis of Material Classification (Customer Side)*]]="Field inspection","Yes","No")</f>
        <v>No</v>
      </c>
      <c r="V6557" t="s">
        <v>43</v>
      </c>
      <c r="W6557" t="s">
        <v>44</v>
      </c>
      <c r="X6557" t="s">
        <v>44</v>
      </c>
      <c r="Z6557" t="s">
        <v>49</v>
      </c>
      <c r="AA6557" t="s">
        <v>46</v>
      </c>
      <c r="AB6557" t="s">
        <v>46</v>
      </c>
      <c r="AC6557" t="s">
        <v>40</v>
      </c>
    </row>
    <row r="6558" spans="1:29" ht="14.4" x14ac:dyDescent="0.3">
      <c r="A6558">
        <v>6556</v>
      </c>
      <c r="B6558" t="s">
        <v>6532</v>
      </c>
      <c r="C6558" t="s">
        <v>277</v>
      </c>
      <c r="D6558" t="s">
        <v>40</v>
      </c>
      <c r="E6558" t="s">
        <v>40</v>
      </c>
      <c r="F6558" t="s">
        <v>53</v>
      </c>
      <c r="G6558" t="s">
        <v>40</v>
      </c>
      <c r="H6558" s="26">
        <v>38353</v>
      </c>
      <c r="I6558" t="s">
        <v>54</v>
      </c>
      <c r="J6558" t="s">
        <v>55</v>
      </c>
      <c r="K6558" t="str">
        <f>IF(Table2[[#This Row],[Basis of Material Classification (System Side)*]]="Field inspection","Yes","No")</f>
        <v>No</v>
      </c>
      <c r="O6558" t="s">
        <v>41</v>
      </c>
      <c r="P6558" s="13">
        <v>20455</v>
      </c>
      <c r="Q6558" s="16" t="str">
        <f>Table2[[#This Row],[Service Line Size (inches) (System Side)]]</f>
        <v>3/4</v>
      </c>
      <c r="R6558" t="s">
        <v>49</v>
      </c>
      <c r="S6558" t="str">
        <f>IF(Table2[[#This Row],[Basis of Material Classification (Customer Side)*]]="Field inspection","Yes","No")</f>
        <v>No</v>
      </c>
      <c r="V6558" t="s">
        <v>50</v>
      </c>
      <c r="W6558" t="s">
        <v>44</v>
      </c>
      <c r="X6558" t="s">
        <v>44</v>
      </c>
      <c r="Z6558" t="s">
        <v>45</v>
      </c>
      <c r="AA6558" t="s">
        <v>46</v>
      </c>
      <c r="AB6558" t="s">
        <v>46</v>
      </c>
      <c r="AC6558" t="s">
        <v>40</v>
      </c>
    </row>
    <row r="6559" spans="1:29" ht="14.4" x14ac:dyDescent="0.3">
      <c r="A6559">
        <v>6557</v>
      </c>
      <c r="B6559" t="s">
        <v>6533</v>
      </c>
      <c r="C6559" t="s">
        <v>277</v>
      </c>
      <c r="D6559" t="s">
        <v>40</v>
      </c>
      <c r="E6559" t="s">
        <v>40</v>
      </c>
      <c r="F6559" t="s">
        <v>41</v>
      </c>
      <c r="G6559" t="s">
        <v>40</v>
      </c>
      <c r="H6559" s="26">
        <v>36892</v>
      </c>
      <c r="I6559" t="s">
        <v>42</v>
      </c>
      <c r="J6559" t="s">
        <v>43</v>
      </c>
      <c r="K6559" t="str">
        <f>IF(Table2[[#This Row],[Basis of Material Classification (System Side)*]]="Field inspection","Yes","No")</f>
        <v>No</v>
      </c>
      <c r="N6559" t="str">
        <f>Table2[[#This Row],[Basis of Material Classification (System Side)*]]</f>
        <v>Installation date after lead ban</v>
      </c>
      <c r="O6559" t="s">
        <v>41</v>
      </c>
      <c r="P6559" s="13">
        <v>37257</v>
      </c>
      <c r="Q6559" s="16" t="str">
        <f>Table2[[#This Row],[Service Line Size (inches) (System Side)]]</f>
        <v>5/8</v>
      </c>
      <c r="R6559" t="s">
        <v>43</v>
      </c>
      <c r="S6559" t="str">
        <f>IF(Table2[[#This Row],[Basis of Material Classification (Customer Side)*]]="Field inspection","Yes","No")</f>
        <v>No</v>
      </c>
      <c r="V6559" t="s">
        <v>43</v>
      </c>
      <c r="W6559" t="s">
        <v>44</v>
      </c>
      <c r="X6559" t="s">
        <v>44</v>
      </c>
      <c r="Z6559" t="s">
        <v>45</v>
      </c>
      <c r="AA6559" t="s">
        <v>46</v>
      </c>
      <c r="AB6559" t="s">
        <v>46</v>
      </c>
      <c r="AC6559" t="s">
        <v>40</v>
      </c>
    </row>
    <row r="6560" spans="1:29" ht="14.4" x14ac:dyDescent="0.3">
      <c r="A6560">
        <v>6558</v>
      </c>
      <c r="B6560" t="s">
        <v>6534</v>
      </c>
      <c r="C6560" t="s">
        <v>277</v>
      </c>
      <c r="D6560" t="s">
        <v>40</v>
      </c>
      <c r="E6560" t="s">
        <v>40</v>
      </c>
      <c r="F6560" t="s">
        <v>53</v>
      </c>
      <c r="G6560" t="s">
        <v>40</v>
      </c>
      <c r="H6560" s="26">
        <v>37257</v>
      </c>
      <c r="I6560" t="s">
        <v>54</v>
      </c>
      <c r="J6560" t="s">
        <v>55</v>
      </c>
      <c r="K6560" t="str">
        <f>IF(Table2[[#This Row],[Basis of Material Classification (System Side)*]]="Field inspection","Yes","No")</f>
        <v>No</v>
      </c>
      <c r="O6560" t="s">
        <v>41</v>
      </c>
      <c r="P6560" s="13">
        <v>26299</v>
      </c>
      <c r="Q6560" s="16" t="str">
        <f>Table2[[#This Row],[Service Line Size (inches) (System Side)]]</f>
        <v>3/4</v>
      </c>
      <c r="R6560" t="s">
        <v>49</v>
      </c>
      <c r="S6560" t="str">
        <f>IF(Table2[[#This Row],[Basis of Material Classification (Customer Side)*]]="Field inspection","Yes","No")</f>
        <v>No</v>
      </c>
      <c r="V6560" t="s">
        <v>50</v>
      </c>
      <c r="W6560" t="s">
        <v>44</v>
      </c>
      <c r="X6560" t="s">
        <v>44</v>
      </c>
      <c r="Z6560" t="s">
        <v>45</v>
      </c>
      <c r="AA6560" t="s">
        <v>46</v>
      </c>
      <c r="AB6560" t="s">
        <v>46</v>
      </c>
      <c r="AC6560" t="s">
        <v>40</v>
      </c>
    </row>
    <row r="6561" spans="1:29" ht="14.4" x14ac:dyDescent="0.3">
      <c r="A6561">
        <v>6559</v>
      </c>
      <c r="B6561" t="s">
        <v>6535</v>
      </c>
      <c r="C6561" t="s">
        <v>277</v>
      </c>
      <c r="D6561" t="s">
        <v>40</v>
      </c>
      <c r="E6561" t="s">
        <v>40</v>
      </c>
      <c r="F6561" t="s">
        <v>41</v>
      </c>
      <c r="G6561" t="s">
        <v>40</v>
      </c>
      <c r="H6561" s="26">
        <v>34335</v>
      </c>
      <c r="I6561" t="s">
        <v>42</v>
      </c>
      <c r="J6561" t="s">
        <v>43</v>
      </c>
      <c r="K6561" t="str">
        <f>IF(Table2[[#This Row],[Basis of Material Classification (System Side)*]]="Field inspection","Yes","No")</f>
        <v>No</v>
      </c>
      <c r="N6561" t="str">
        <f>Table2[[#This Row],[Basis of Material Classification (System Side)*]]</f>
        <v>Installation date after lead ban</v>
      </c>
      <c r="O6561" t="s">
        <v>41</v>
      </c>
      <c r="P6561" s="13">
        <v>39083</v>
      </c>
      <c r="Q6561" s="16" t="str">
        <f>Table2[[#This Row],[Service Line Size (inches) (System Side)]]</f>
        <v>5/8</v>
      </c>
      <c r="R6561" t="s">
        <v>43</v>
      </c>
      <c r="S6561" t="str">
        <f>IF(Table2[[#This Row],[Basis of Material Classification (Customer Side)*]]="Field inspection","Yes","No")</f>
        <v>No</v>
      </c>
      <c r="V6561" t="s">
        <v>43</v>
      </c>
      <c r="W6561" t="s">
        <v>44</v>
      </c>
      <c r="X6561" t="s">
        <v>44</v>
      </c>
      <c r="Z6561" t="s">
        <v>45</v>
      </c>
      <c r="AA6561" t="s">
        <v>46</v>
      </c>
      <c r="AB6561" t="s">
        <v>46</v>
      </c>
      <c r="AC6561" t="s">
        <v>40</v>
      </c>
    </row>
    <row r="6562" spans="1:29" ht="14.4" x14ac:dyDescent="0.3">
      <c r="A6562">
        <v>6560</v>
      </c>
      <c r="B6562" t="s">
        <v>6536</v>
      </c>
      <c r="C6562" t="s">
        <v>277</v>
      </c>
      <c r="D6562" t="s">
        <v>40</v>
      </c>
      <c r="E6562" t="s">
        <v>40</v>
      </c>
      <c r="F6562" t="s">
        <v>41</v>
      </c>
      <c r="G6562" t="s">
        <v>40</v>
      </c>
      <c r="H6562" s="26">
        <v>35065</v>
      </c>
      <c r="I6562" t="s">
        <v>42</v>
      </c>
      <c r="J6562" t="s">
        <v>43</v>
      </c>
      <c r="K6562" t="str">
        <f>IF(Table2[[#This Row],[Basis of Material Classification (System Side)*]]="Field inspection","Yes","No")</f>
        <v>No</v>
      </c>
      <c r="N6562" t="str">
        <f>Table2[[#This Row],[Basis of Material Classification (System Side)*]]</f>
        <v>Installation date after lead ban</v>
      </c>
      <c r="O6562" t="s">
        <v>41</v>
      </c>
      <c r="P6562" s="13">
        <v>35431</v>
      </c>
      <c r="Q6562" s="16" t="str">
        <f>Table2[[#This Row],[Service Line Size (inches) (System Side)]]</f>
        <v>5/8</v>
      </c>
      <c r="R6562" t="s">
        <v>43</v>
      </c>
      <c r="S6562" t="str">
        <f>IF(Table2[[#This Row],[Basis of Material Classification (Customer Side)*]]="Field inspection","Yes","No")</f>
        <v>No</v>
      </c>
      <c r="V6562" t="s">
        <v>43</v>
      </c>
      <c r="W6562" t="s">
        <v>44</v>
      </c>
      <c r="X6562" t="s">
        <v>44</v>
      </c>
      <c r="Z6562" t="s">
        <v>45</v>
      </c>
      <c r="AA6562" t="s">
        <v>46</v>
      </c>
      <c r="AB6562" t="s">
        <v>46</v>
      </c>
      <c r="AC6562" t="s">
        <v>40</v>
      </c>
    </row>
    <row r="6563" spans="1:29" ht="14.4" x14ac:dyDescent="0.3">
      <c r="A6563">
        <v>6561</v>
      </c>
      <c r="B6563" t="s">
        <v>6537</v>
      </c>
      <c r="C6563" t="s">
        <v>277</v>
      </c>
      <c r="D6563" t="s">
        <v>40</v>
      </c>
      <c r="E6563" t="s">
        <v>40</v>
      </c>
      <c r="F6563" t="s">
        <v>53</v>
      </c>
      <c r="G6563" t="s">
        <v>40</v>
      </c>
      <c r="H6563" s="26">
        <v>31778</v>
      </c>
      <c r="I6563" t="s">
        <v>54</v>
      </c>
      <c r="J6563" t="s">
        <v>55</v>
      </c>
      <c r="K6563" t="str">
        <f>IF(Table2[[#This Row],[Basis of Material Classification (System Side)*]]="Field inspection","Yes","No")</f>
        <v>No</v>
      </c>
      <c r="O6563" t="s">
        <v>41</v>
      </c>
      <c r="P6563" s="13">
        <v>35431</v>
      </c>
      <c r="Q6563" s="16" t="str">
        <f>Table2[[#This Row],[Service Line Size (inches) (System Side)]]</f>
        <v>3/4</v>
      </c>
      <c r="R6563" t="s">
        <v>43</v>
      </c>
      <c r="S6563" t="str">
        <f>IF(Table2[[#This Row],[Basis of Material Classification (Customer Side)*]]="Field inspection","Yes","No")</f>
        <v>No</v>
      </c>
      <c r="V6563" t="s">
        <v>43</v>
      </c>
      <c r="W6563" t="s">
        <v>44</v>
      </c>
      <c r="X6563" t="s">
        <v>44</v>
      </c>
      <c r="Z6563" t="s">
        <v>45</v>
      </c>
      <c r="AA6563" t="s">
        <v>46</v>
      </c>
      <c r="AB6563" t="s">
        <v>46</v>
      </c>
      <c r="AC6563" t="s">
        <v>40</v>
      </c>
    </row>
    <row r="6564" spans="1:29" ht="14.4" x14ac:dyDescent="0.3">
      <c r="A6564">
        <v>6562</v>
      </c>
      <c r="B6564" t="s">
        <v>6538</v>
      </c>
      <c r="C6564" t="s">
        <v>277</v>
      </c>
      <c r="D6564" t="s">
        <v>40</v>
      </c>
      <c r="E6564" t="s">
        <v>40</v>
      </c>
      <c r="F6564" t="s">
        <v>41</v>
      </c>
      <c r="G6564" t="s">
        <v>40</v>
      </c>
      <c r="H6564" s="26">
        <v>17533</v>
      </c>
      <c r="I6564" t="s">
        <v>42</v>
      </c>
      <c r="J6564" t="s">
        <v>49</v>
      </c>
      <c r="K6564" t="str">
        <f>IF(Table2[[#This Row],[Basis of Material Classification (System Side)*]]="Field inspection","Yes","No")</f>
        <v>No</v>
      </c>
      <c r="N6564" t="s">
        <v>50</v>
      </c>
      <c r="O6564" t="s">
        <v>41</v>
      </c>
      <c r="P6564" s="13">
        <v>29221</v>
      </c>
      <c r="Q6564" s="16" t="str">
        <f>Table2[[#This Row],[Service Line Size (inches) (System Side)]]</f>
        <v>5/8</v>
      </c>
      <c r="R6564" t="s">
        <v>43</v>
      </c>
      <c r="S6564" t="str">
        <f>IF(Table2[[#This Row],[Basis of Material Classification (Customer Side)*]]="Field inspection","Yes","No")</f>
        <v>No</v>
      </c>
      <c r="V6564" t="s">
        <v>43</v>
      </c>
      <c r="W6564" t="s">
        <v>44</v>
      </c>
      <c r="X6564" t="s">
        <v>44</v>
      </c>
      <c r="Z6564" t="s">
        <v>58</v>
      </c>
      <c r="AA6564" t="s">
        <v>46</v>
      </c>
      <c r="AB6564" t="s">
        <v>46</v>
      </c>
      <c r="AC6564" t="s">
        <v>40</v>
      </c>
    </row>
    <row r="6565" spans="1:29" ht="14.4" x14ac:dyDescent="0.3">
      <c r="A6565">
        <v>6563</v>
      </c>
      <c r="B6565" t="s">
        <v>6539</v>
      </c>
      <c r="C6565" t="s">
        <v>277</v>
      </c>
      <c r="D6565" t="s">
        <v>40</v>
      </c>
      <c r="E6565" t="s">
        <v>40</v>
      </c>
      <c r="F6565" t="s">
        <v>53</v>
      </c>
      <c r="G6565" t="s">
        <v>40</v>
      </c>
      <c r="H6565" s="26">
        <v>38353</v>
      </c>
      <c r="I6565" t="s">
        <v>54</v>
      </c>
      <c r="J6565" t="s">
        <v>55</v>
      </c>
      <c r="K6565" t="str">
        <f>IF(Table2[[#This Row],[Basis of Material Classification (System Side)*]]="Field inspection","Yes","No")</f>
        <v>No</v>
      </c>
      <c r="O6565" t="s">
        <v>41</v>
      </c>
      <c r="P6565" s="13">
        <v>38718</v>
      </c>
      <c r="Q6565" s="16" t="str">
        <f>Table2[[#This Row],[Service Line Size (inches) (System Side)]]</f>
        <v>3/4</v>
      </c>
      <c r="R6565" t="s">
        <v>43</v>
      </c>
      <c r="S6565" t="str">
        <f>IF(Table2[[#This Row],[Basis of Material Classification (Customer Side)*]]="Field inspection","Yes","No")</f>
        <v>No</v>
      </c>
      <c r="V6565" t="s">
        <v>43</v>
      </c>
      <c r="W6565" t="s">
        <v>44</v>
      </c>
      <c r="X6565" t="s">
        <v>44</v>
      </c>
      <c r="Z6565" t="s">
        <v>45</v>
      </c>
      <c r="AA6565" t="s">
        <v>46</v>
      </c>
      <c r="AB6565" t="s">
        <v>46</v>
      </c>
      <c r="AC6565" t="s">
        <v>40</v>
      </c>
    </row>
    <row r="6566" spans="1:29" ht="14.4" x14ac:dyDescent="0.3">
      <c r="A6566">
        <v>6564</v>
      </c>
      <c r="B6566" t="s">
        <v>6540</v>
      </c>
      <c r="C6566" t="s">
        <v>277</v>
      </c>
      <c r="D6566" t="s">
        <v>40</v>
      </c>
      <c r="E6566" t="s">
        <v>40</v>
      </c>
      <c r="F6566" t="s">
        <v>53</v>
      </c>
      <c r="G6566" t="s">
        <v>40</v>
      </c>
      <c r="H6566" s="26">
        <v>20455</v>
      </c>
      <c r="I6566" t="s">
        <v>189</v>
      </c>
      <c r="J6566" t="s">
        <v>55</v>
      </c>
      <c r="K6566" t="str">
        <f>IF(Table2[[#This Row],[Basis of Material Classification (System Side)*]]="Field inspection","Yes","No")</f>
        <v>No</v>
      </c>
      <c r="O6566" t="s">
        <v>41</v>
      </c>
      <c r="P6566" s="13">
        <v>20090</v>
      </c>
      <c r="Q6566" s="16" t="str">
        <f>Table2[[#This Row],[Service Line Size (inches) (System Side)]]</f>
        <v xml:space="preserve"> 3/4</v>
      </c>
      <c r="R6566" t="s">
        <v>49</v>
      </c>
      <c r="S6566" t="str">
        <f>IF(Table2[[#This Row],[Basis of Material Classification (Customer Side)*]]="Field inspection","Yes","No")</f>
        <v>No</v>
      </c>
      <c r="V6566" t="s">
        <v>50</v>
      </c>
      <c r="W6566" t="s">
        <v>44</v>
      </c>
      <c r="X6566" t="s">
        <v>44</v>
      </c>
      <c r="Z6566" t="s">
        <v>45</v>
      </c>
      <c r="AA6566" t="s">
        <v>46</v>
      </c>
      <c r="AB6566" t="s">
        <v>46</v>
      </c>
      <c r="AC6566" t="s">
        <v>40</v>
      </c>
    </row>
    <row r="6567" spans="1:29" ht="14.4" x14ac:dyDescent="0.3">
      <c r="A6567">
        <v>6565</v>
      </c>
      <c r="B6567" t="s">
        <v>6541</v>
      </c>
      <c r="C6567" t="s">
        <v>277</v>
      </c>
      <c r="D6567" t="s">
        <v>40</v>
      </c>
      <c r="E6567" t="s">
        <v>40</v>
      </c>
      <c r="F6567" t="s">
        <v>41</v>
      </c>
      <c r="G6567" t="s">
        <v>40</v>
      </c>
      <c r="H6567" s="26">
        <v>35065</v>
      </c>
      <c r="I6567" t="s">
        <v>42</v>
      </c>
      <c r="J6567" t="s">
        <v>43</v>
      </c>
      <c r="K6567" t="str">
        <f>IF(Table2[[#This Row],[Basis of Material Classification (System Side)*]]="Field inspection","Yes","No")</f>
        <v>No</v>
      </c>
      <c r="N6567" t="str">
        <f>Table2[[#This Row],[Basis of Material Classification (System Side)*]]</f>
        <v>Installation date after lead ban</v>
      </c>
      <c r="O6567" t="s">
        <v>41</v>
      </c>
      <c r="P6567" s="13">
        <v>35796</v>
      </c>
      <c r="Q6567" s="16" t="str">
        <f>Table2[[#This Row],[Service Line Size (inches) (System Side)]]</f>
        <v>5/8</v>
      </c>
      <c r="R6567" t="s">
        <v>43</v>
      </c>
      <c r="S6567" t="str">
        <f>IF(Table2[[#This Row],[Basis of Material Classification (Customer Side)*]]="Field inspection","Yes","No")</f>
        <v>No</v>
      </c>
      <c r="V6567" t="s">
        <v>43</v>
      </c>
      <c r="W6567" t="s">
        <v>44</v>
      </c>
      <c r="X6567" t="s">
        <v>44</v>
      </c>
      <c r="Z6567" t="s">
        <v>45</v>
      </c>
      <c r="AA6567" t="s">
        <v>46</v>
      </c>
      <c r="AB6567" t="s">
        <v>46</v>
      </c>
      <c r="AC6567" t="s">
        <v>40</v>
      </c>
    </row>
    <row r="6568" spans="1:29" ht="14.4" x14ac:dyDescent="0.3">
      <c r="A6568">
        <v>6566</v>
      </c>
      <c r="B6568" t="s">
        <v>6542</v>
      </c>
      <c r="C6568" t="s">
        <v>277</v>
      </c>
      <c r="D6568" t="s">
        <v>40</v>
      </c>
      <c r="E6568" t="s">
        <v>40</v>
      </c>
      <c r="F6568" t="s">
        <v>41</v>
      </c>
      <c r="G6568" t="s">
        <v>40</v>
      </c>
      <c r="H6568" s="26">
        <v>24108</v>
      </c>
      <c r="I6568" t="s">
        <v>42</v>
      </c>
      <c r="J6568" t="s">
        <v>49</v>
      </c>
      <c r="K6568" t="str">
        <f>IF(Table2[[#This Row],[Basis of Material Classification (System Side)*]]="Field inspection","Yes","No")</f>
        <v>No</v>
      </c>
      <c r="N6568" t="s">
        <v>50</v>
      </c>
      <c r="O6568" t="s">
        <v>41</v>
      </c>
      <c r="P6568" s="13">
        <v>23743</v>
      </c>
      <c r="Q6568" s="16" t="str">
        <f>Table2[[#This Row],[Service Line Size (inches) (System Side)]]</f>
        <v>5/8</v>
      </c>
      <c r="R6568" t="s">
        <v>49</v>
      </c>
      <c r="S6568" t="str">
        <f>IF(Table2[[#This Row],[Basis of Material Classification (Customer Side)*]]="Field inspection","Yes","No")</f>
        <v>No</v>
      </c>
      <c r="V6568" t="s">
        <v>50</v>
      </c>
      <c r="W6568" t="s">
        <v>44</v>
      </c>
      <c r="X6568" t="s">
        <v>44</v>
      </c>
      <c r="Z6568" t="s">
        <v>45</v>
      </c>
      <c r="AA6568" t="s">
        <v>46</v>
      </c>
      <c r="AB6568" t="s">
        <v>46</v>
      </c>
      <c r="AC6568" t="s">
        <v>40</v>
      </c>
    </row>
    <row r="6569" spans="1:29" ht="14.4" x14ac:dyDescent="0.3">
      <c r="A6569">
        <v>6567</v>
      </c>
      <c r="B6569" t="s">
        <v>6543</v>
      </c>
      <c r="C6569" t="s">
        <v>277</v>
      </c>
      <c r="D6569" t="s">
        <v>40</v>
      </c>
      <c r="E6569" t="s">
        <v>40</v>
      </c>
      <c r="F6569" t="s">
        <v>41</v>
      </c>
      <c r="G6569" t="s">
        <v>40</v>
      </c>
      <c r="H6569" s="26">
        <v>17533</v>
      </c>
      <c r="I6569" t="s">
        <v>42</v>
      </c>
      <c r="J6569" t="s">
        <v>49</v>
      </c>
      <c r="K6569" t="str">
        <f>IF(Table2[[#This Row],[Basis of Material Classification (System Side)*]]="Field inspection","Yes","No")</f>
        <v>No</v>
      </c>
      <c r="N6569" t="s">
        <v>50</v>
      </c>
      <c r="O6569" t="s">
        <v>41</v>
      </c>
      <c r="P6569"/>
      <c r="Q6569" s="16" t="str">
        <f>Table2[[#This Row],[Service Line Size (inches) (System Side)]]</f>
        <v>5/8</v>
      </c>
      <c r="R6569" t="s">
        <v>49</v>
      </c>
      <c r="S6569" t="str">
        <f>IF(Table2[[#This Row],[Basis of Material Classification (Customer Side)*]]="Field inspection","Yes","No")</f>
        <v>No</v>
      </c>
      <c r="V6569" t="s">
        <v>50</v>
      </c>
      <c r="W6569" t="s">
        <v>44</v>
      </c>
      <c r="X6569" t="s">
        <v>44</v>
      </c>
      <c r="Z6569" t="s">
        <v>45</v>
      </c>
      <c r="AA6569" t="s">
        <v>46</v>
      </c>
      <c r="AB6569" t="s">
        <v>46</v>
      </c>
      <c r="AC6569" t="s">
        <v>40</v>
      </c>
    </row>
    <row r="6570" spans="1:29" ht="14.4" x14ac:dyDescent="0.3">
      <c r="A6570">
        <v>6568</v>
      </c>
      <c r="B6570" t="s">
        <v>6544</v>
      </c>
      <c r="C6570" t="s">
        <v>277</v>
      </c>
      <c r="D6570" t="s">
        <v>40</v>
      </c>
      <c r="E6570" t="s">
        <v>40</v>
      </c>
      <c r="F6570" t="s">
        <v>41</v>
      </c>
      <c r="G6570" t="s">
        <v>40</v>
      </c>
      <c r="H6570" s="26">
        <v>32143</v>
      </c>
      <c r="I6570" t="s">
        <v>42</v>
      </c>
      <c r="J6570" t="s">
        <v>43</v>
      </c>
      <c r="K6570" t="str">
        <f>IF(Table2[[#This Row],[Basis of Material Classification (System Side)*]]="Field inspection","Yes","No")</f>
        <v>No</v>
      </c>
      <c r="N6570" t="str">
        <f>Table2[[#This Row],[Basis of Material Classification (System Side)*]]</f>
        <v>Installation date after lead ban</v>
      </c>
      <c r="O6570" t="s">
        <v>41</v>
      </c>
      <c r="P6570" s="13">
        <v>32509</v>
      </c>
      <c r="Q6570" s="16" t="str">
        <f>Table2[[#This Row],[Service Line Size (inches) (System Side)]]</f>
        <v>5/8</v>
      </c>
      <c r="R6570" t="s">
        <v>43</v>
      </c>
      <c r="S6570" t="str">
        <f>IF(Table2[[#This Row],[Basis of Material Classification (Customer Side)*]]="Field inspection","Yes","No")</f>
        <v>No</v>
      </c>
      <c r="V6570" t="s">
        <v>43</v>
      </c>
      <c r="W6570" t="s">
        <v>44</v>
      </c>
      <c r="X6570" t="s">
        <v>44</v>
      </c>
      <c r="Z6570" t="s">
        <v>45</v>
      </c>
      <c r="AA6570" t="s">
        <v>46</v>
      </c>
      <c r="AB6570" t="s">
        <v>46</v>
      </c>
      <c r="AC6570" t="s">
        <v>40</v>
      </c>
    </row>
    <row r="6571" spans="1:29" ht="14.4" x14ac:dyDescent="0.3">
      <c r="A6571">
        <v>6569</v>
      </c>
      <c r="B6571" t="s">
        <v>6545</v>
      </c>
      <c r="C6571" t="s">
        <v>277</v>
      </c>
      <c r="D6571" t="s">
        <v>40</v>
      </c>
      <c r="E6571" t="s">
        <v>40</v>
      </c>
      <c r="F6571" t="s">
        <v>53</v>
      </c>
      <c r="G6571" t="s">
        <v>40</v>
      </c>
      <c r="H6571" s="26">
        <v>36526</v>
      </c>
      <c r="I6571" t="s">
        <v>54</v>
      </c>
      <c r="J6571" t="s">
        <v>55</v>
      </c>
      <c r="K6571" t="str">
        <f>IF(Table2[[#This Row],[Basis of Material Classification (System Side)*]]="Field inspection","Yes","No")</f>
        <v>No</v>
      </c>
      <c r="O6571" t="s">
        <v>41</v>
      </c>
      <c r="P6571" s="13">
        <v>36526</v>
      </c>
      <c r="Q6571" s="16" t="str">
        <f>Table2[[#This Row],[Service Line Size (inches) (System Side)]]</f>
        <v>3/4</v>
      </c>
      <c r="R6571" t="s">
        <v>43</v>
      </c>
      <c r="S6571" t="str">
        <f>IF(Table2[[#This Row],[Basis of Material Classification (Customer Side)*]]="Field inspection","Yes","No")</f>
        <v>No</v>
      </c>
      <c r="V6571" t="s">
        <v>43</v>
      </c>
      <c r="W6571" t="s">
        <v>44</v>
      </c>
      <c r="X6571" t="s">
        <v>44</v>
      </c>
      <c r="Z6571" t="s">
        <v>45</v>
      </c>
      <c r="AA6571" t="s">
        <v>46</v>
      </c>
      <c r="AB6571" t="s">
        <v>46</v>
      </c>
      <c r="AC6571" t="s">
        <v>40</v>
      </c>
    </row>
    <row r="6572" spans="1:29" ht="14.4" x14ac:dyDescent="0.3">
      <c r="A6572">
        <v>6570</v>
      </c>
      <c r="B6572" t="s">
        <v>6546</v>
      </c>
      <c r="C6572" t="s">
        <v>277</v>
      </c>
      <c r="D6572" t="s">
        <v>40</v>
      </c>
      <c r="E6572" t="s">
        <v>40</v>
      </c>
      <c r="F6572" t="s">
        <v>53</v>
      </c>
      <c r="G6572" t="s">
        <v>40</v>
      </c>
      <c r="H6572" s="26">
        <v>39083</v>
      </c>
      <c r="I6572" t="s">
        <v>42</v>
      </c>
      <c r="J6572" t="s">
        <v>55</v>
      </c>
      <c r="K6572" t="str">
        <f>IF(Table2[[#This Row],[Basis of Material Classification (System Side)*]]="Field inspection","Yes","No")</f>
        <v>No</v>
      </c>
      <c r="O6572" t="s">
        <v>70</v>
      </c>
      <c r="P6572" s="13">
        <v>18994</v>
      </c>
      <c r="Q6572" s="16" t="str">
        <f>Table2[[#This Row],[Service Line Size (inches) (System Side)]]</f>
        <v>5/8</v>
      </c>
      <c r="R6572" t="s">
        <v>65</v>
      </c>
      <c r="S6572" t="str">
        <f>IF(Table2[[#This Row],[Basis of Material Classification (Customer Side)*]]="Field inspection","Yes","No")</f>
        <v>Yes</v>
      </c>
      <c r="T6572" t="s">
        <v>71</v>
      </c>
      <c r="U6572" s="13">
        <v>45485</v>
      </c>
      <c r="V6572" t="s">
        <v>72</v>
      </c>
      <c r="W6572" t="s">
        <v>44</v>
      </c>
      <c r="X6572" t="s">
        <v>44</v>
      </c>
      <c r="Z6572" t="s">
        <v>45</v>
      </c>
      <c r="AA6572" t="s">
        <v>46</v>
      </c>
      <c r="AB6572" t="s">
        <v>46</v>
      </c>
      <c r="AC6572" t="s">
        <v>40</v>
      </c>
    </row>
    <row r="6573" spans="1:29" ht="14.4" x14ac:dyDescent="0.3">
      <c r="A6573">
        <v>6571</v>
      </c>
      <c r="B6573" t="s">
        <v>6547</v>
      </c>
      <c r="C6573" t="s">
        <v>277</v>
      </c>
      <c r="D6573" t="s">
        <v>40</v>
      </c>
      <c r="E6573" t="s">
        <v>40</v>
      </c>
      <c r="F6573" t="s">
        <v>41</v>
      </c>
      <c r="G6573" t="s">
        <v>40</v>
      </c>
      <c r="H6573" s="26">
        <v>40909</v>
      </c>
      <c r="I6573" t="s">
        <v>42</v>
      </c>
      <c r="J6573" t="s">
        <v>43</v>
      </c>
      <c r="K6573" t="str">
        <f>IF(Table2[[#This Row],[Basis of Material Classification (System Side)*]]="Field inspection","Yes","No")</f>
        <v>No</v>
      </c>
      <c r="N6573" t="str">
        <f>Table2[[#This Row],[Basis of Material Classification (System Side)*]]</f>
        <v>Installation date after lead ban</v>
      </c>
      <c r="O6573" t="s">
        <v>41</v>
      </c>
      <c r="P6573" s="13">
        <v>16072</v>
      </c>
      <c r="Q6573" s="16" t="str">
        <f>Table2[[#This Row],[Service Line Size (inches) (System Side)]]</f>
        <v>5/8</v>
      </c>
      <c r="R6573" t="s">
        <v>49</v>
      </c>
      <c r="S6573" t="str">
        <f>IF(Table2[[#This Row],[Basis of Material Classification (Customer Side)*]]="Field inspection","Yes","No")</f>
        <v>No</v>
      </c>
      <c r="V6573" t="s">
        <v>50</v>
      </c>
      <c r="W6573" t="s">
        <v>44</v>
      </c>
      <c r="X6573" t="s">
        <v>44</v>
      </c>
      <c r="Z6573" t="s">
        <v>45</v>
      </c>
      <c r="AA6573" t="s">
        <v>46</v>
      </c>
      <c r="AB6573" t="s">
        <v>46</v>
      </c>
      <c r="AC6573" t="s">
        <v>40</v>
      </c>
    </row>
    <row r="6574" spans="1:29" ht="14.4" x14ac:dyDescent="0.3">
      <c r="A6574">
        <v>6572</v>
      </c>
      <c r="B6574" t="s">
        <v>6548</v>
      </c>
      <c r="C6574" t="s">
        <v>277</v>
      </c>
      <c r="D6574" t="s">
        <v>40</v>
      </c>
      <c r="E6574" t="s">
        <v>40</v>
      </c>
      <c r="F6574" t="s">
        <v>41</v>
      </c>
      <c r="G6574" t="s">
        <v>40</v>
      </c>
      <c r="H6574" s="26">
        <v>27395</v>
      </c>
      <c r="I6574" t="s">
        <v>42</v>
      </c>
      <c r="J6574" t="s">
        <v>49</v>
      </c>
      <c r="K6574" t="str">
        <f>IF(Table2[[#This Row],[Basis of Material Classification (System Side)*]]="Field inspection","Yes","No")</f>
        <v>No</v>
      </c>
      <c r="N6574" t="s">
        <v>50</v>
      </c>
      <c r="O6574" t="s">
        <v>41</v>
      </c>
      <c r="P6574" s="13">
        <v>28856</v>
      </c>
      <c r="Q6574" s="16" t="str">
        <f>Table2[[#This Row],[Service Line Size (inches) (System Side)]]</f>
        <v>5/8</v>
      </c>
      <c r="R6574" t="s">
        <v>49</v>
      </c>
      <c r="S6574" t="str">
        <f>IF(Table2[[#This Row],[Basis of Material Classification (Customer Side)*]]="Field inspection","Yes","No")</f>
        <v>No</v>
      </c>
      <c r="V6574" t="s">
        <v>50</v>
      </c>
      <c r="W6574" t="s">
        <v>44</v>
      </c>
      <c r="X6574" t="s">
        <v>44</v>
      </c>
      <c r="Z6574" t="s">
        <v>45</v>
      </c>
      <c r="AA6574" t="s">
        <v>46</v>
      </c>
      <c r="AB6574" t="s">
        <v>46</v>
      </c>
      <c r="AC6574" t="s">
        <v>40</v>
      </c>
    </row>
    <row r="6575" spans="1:29" ht="14.4" x14ac:dyDescent="0.3">
      <c r="A6575">
        <v>6573</v>
      </c>
      <c r="B6575" t="s">
        <v>6549</v>
      </c>
      <c r="C6575" t="s">
        <v>277</v>
      </c>
      <c r="D6575" t="s">
        <v>40</v>
      </c>
      <c r="E6575" t="s">
        <v>40</v>
      </c>
      <c r="F6575" t="s">
        <v>41</v>
      </c>
      <c r="G6575" t="s">
        <v>40</v>
      </c>
      <c r="H6575" s="26">
        <v>36892</v>
      </c>
      <c r="I6575" t="s">
        <v>42</v>
      </c>
      <c r="J6575" t="s">
        <v>43</v>
      </c>
      <c r="K6575" t="str">
        <f>IF(Table2[[#This Row],[Basis of Material Classification (System Side)*]]="Field inspection","Yes","No")</f>
        <v>No</v>
      </c>
      <c r="N6575" t="str">
        <f>Table2[[#This Row],[Basis of Material Classification (System Side)*]]</f>
        <v>Installation date after lead ban</v>
      </c>
      <c r="O6575" t="s">
        <v>41</v>
      </c>
      <c r="P6575" s="13">
        <v>37257</v>
      </c>
      <c r="Q6575" s="16" t="str">
        <f>Table2[[#This Row],[Service Line Size (inches) (System Side)]]</f>
        <v>5/8</v>
      </c>
      <c r="R6575" t="s">
        <v>43</v>
      </c>
      <c r="S6575" t="str">
        <f>IF(Table2[[#This Row],[Basis of Material Classification (Customer Side)*]]="Field inspection","Yes","No")</f>
        <v>No</v>
      </c>
      <c r="V6575" t="s">
        <v>43</v>
      </c>
      <c r="W6575" t="s">
        <v>44</v>
      </c>
      <c r="X6575" t="s">
        <v>44</v>
      </c>
      <c r="Z6575" t="s">
        <v>45</v>
      </c>
      <c r="AA6575" t="s">
        <v>46</v>
      </c>
      <c r="AB6575" t="s">
        <v>46</v>
      </c>
      <c r="AC6575" t="s">
        <v>40</v>
      </c>
    </row>
    <row r="6576" spans="1:29" ht="14.4" x14ac:dyDescent="0.3">
      <c r="A6576">
        <v>6574</v>
      </c>
      <c r="B6576" t="s">
        <v>6550</v>
      </c>
      <c r="C6576" t="s">
        <v>277</v>
      </c>
      <c r="D6576" t="s">
        <v>40</v>
      </c>
      <c r="E6576" t="s">
        <v>40</v>
      </c>
      <c r="F6576" t="s">
        <v>53</v>
      </c>
      <c r="G6576" t="s">
        <v>40</v>
      </c>
      <c r="H6576" s="26">
        <v>37622</v>
      </c>
      <c r="I6576" t="s">
        <v>54</v>
      </c>
      <c r="J6576" t="s">
        <v>55</v>
      </c>
      <c r="K6576" t="str">
        <f>IF(Table2[[#This Row],[Basis of Material Classification (System Side)*]]="Field inspection","Yes","No")</f>
        <v>No</v>
      </c>
      <c r="O6576" t="s">
        <v>41</v>
      </c>
      <c r="P6576" s="13">
        <v>37987</v>
      </c>
      <c r="Q6576" s="16" t="str">
        <f>Table2[[#This Row],[Service Line Size (inches) (System Side)]]</f>
        <v>3/4</v>
      </c>
      <c r="R6576" t="s">
        <v>43</v>
      </c>
      <c r="S6576" t="str">
        <f>IF(Table2[[#This Row],[Basis of Material Classification (Customer Side)*]]="Field inspection","Yes","No")</f>
        <v>No</v>
      </c>
      <c r="V6576" t="s">
        <v>43</v>
      </c>
      <c r="W6576" t="s">
        <v>44</v>
      </c>
      <c r="X6576" t="s">
        <v>44</v>
      </c>
      <c r="Z6576" t="s">
        <v>45</v>
      </c>
      <c r="AA6576" t="s">
        <v>46</v>
      </c>
      <c r="AB6576" t="s">
        <v>46</v>
      </c>
      <c r="AC6576" t="s">
        <v>40</v>
      </c>
    </row>
    <row r="6577" spans="1:29" ht="14.4" x14ac:dyDescent="0.3">
      <c r="A6577">
        <v>6575</v>
      </c>
      <c r="B6577" t="s">
        <v>6551</v>
      </c>
      <c r="C6577" t="s">
        <v>277</v>
      </c>
      <c r="D6577" t="s">
        <v>40</v>
      </c>
      <c r="E6577" t="s">
        <v>40</v>
      </c>
      <c r="F6577" t="s">
        <v>41</v>
      </c>
      <c r="G6577" t="s">
        <v>40</v>
      </c>
      <c r="H6577" s="26">
        <v>28126</v>
      </c>
      <c r="I6577" t="s">
        <v>42</v>
      </c>
      <c r="J6577" t="s">
        <v>49</v>
      </c>
      <c r="K6577" t="str">
        <f>IF(Table2[[#This Row],[Basis of Material Classification (System Side)*]]="Field inspection","Yes","No")</f>
        <v>No</v>
      </c>
      <c r="N6577" t="s">
        <v>50</v>
      </c>
      <c r="O6577" t="s">
        <v>41</v>
      </c>
      <c r="P6577" s="13">
        <v>22282</v>
      </c>
      <c r="Q6577" s="16" t="str">
        <f>Table2[[#This Row],[Service Line Size (inches) (System Side)]]</f>
        <v>5/8</v>
      </c>
      <c r="R6577" t="s">
        <v>49</v>
      </c>
      <c r="S6577" t="str">
        <f>IF(Table2[[#This Row],[Basis of Material Classification (Customer Side)*]]="Field inspection","Yes","No")</f>
        <v>No</v>
      </c>
      <c r="V6577" t="s">
        <v>50</v>
      </c>
      <c r="W6577" t="s">
        <v>44</v>
      </c>
      <c r="X6577" t="s">
        <v>44</v>
      </c>
      <c r="Z6577" t="s">
        <v>45</v>
      </c>
      <c r="AA6577" t="s">
        <v>46</v>
      </c>
      <c r="AB6577" t="s">
        <v>46</v>
      </c>
      <c r="AC6577" t="s">
        <v>40</v>
      </c>
    </row>
    <row r="6578" spans="1:29" ht="14.4" x14ac:dyDescent="0.3">
      <c r="A6578">
        <v>6576</v>
      </c>
      <c r="B6578" t="s">
        <v>6552</v>
      </c>
      <c r="C6578" t="s">
        <v>277</v>
      </c>
      <c r="D6578" t="s">
        <v>40</v>
      </c>
      <c r="E6578" t="s">
        <v>40</v>
      </c>
      <c r="F6578" t="s">
        <v>41</v>
      </c>
      <c r="G6578" t="s">
        <v>40</v>
      </c>
      <c r="H6578" s="26">
        <v>37622</v>
      </c>
      <c r="I6578" t="s">
        <v>42</v>
      </c>
      <c r="J6578" t="s">
        <v>43</v>
      </c>
      <c r="K6578" t="str">
        <f>IF(Table2[[#This Row],[Basis of Material Classification (System Side)*]]="Field inspection","Yes","No")</f>
        <v>No</v>
      </c>
      <c r="N6578" t="str">
        <f>Table2[[#This Row],[Basis of Material Classification (System Side)*]]</f>
        <v>Installation date after lead ban</v>
      </c>
      <c r="O6578" t="s">
        <v>41</v>
      </c>
      <c r="P6578" s="13">
        <v>37622</v>
      </c>
      <c r="Q6578" s="16" t="str">
        <f>Table2[[#This Row],[Service Line Size (inches) (System Side)]]</f>
        <v>5/8</v>
      </c>
      <c r="R6578" t="s">
        <v>43</v>
      </c>
      <c r="S6578" t="str">
        <f>IF(Table2[[#This Row],[Basis of Material Classification (Customer Side)*]]="Field inspection","Yes","No")</f>
        <v>No</v>
      </c>
      <c r="V6578" t="s">
        <v>43</v>
      </c>
      <c r="W6578" t="s">
        <v>44</v>
      </c>
      <c r="X6578" t="s">
        <v>44</v>
      </c>
      <c r="Z6578" t="s">
        <v>45</v>
      </c>
      <c r="AA6578" t="s">
        <v>46</v>
      </c>
      <c r="AB6578" t="s">
        <v>46</v>
      </c>
      <c r="AC6578" t="s">
        <v>40</v>
      </c>
    </row>
    <row r="6579" spans="1:29" ht="14.4" x14ac:dyDescent="0.3">
      <c r="A6579">
        <v>6577</v>
      </c>
      <c r="B6579" t="s">
        <v>6553</v>
      </c>
      <c r="C6579" t="s">
        <v>277</v>
      </c>
      <c r="D6579" t="s">
        <v>40</v>
      </c>
      <c r="E6579" t="s">
        <v>40</v>
      </c>
      <c r="F6579" t="s">
        <v>41</v>
      </c>
      <c r="G6579" t="s">
        <v>40</v>
      </c>
      <c r="H6579" s="26">
        <v>37987</v>
      </c>
      <c r="I6579" t="s">
        <v>42</v>
      </c>
      <c r="J6579" t="s">
        <v>43</v>
      </c>
      <c r="K6579" t="str">
        <f>IF(Table2[[#This Row],[Basis of Material Classification (System Side)*]]="Field inspection","Yes","No")</f>
        <v>No</v>
      </c>
      <c r="N6579" t="str">
        <f>Table2[[#This Row],[Basis of Material Classification (System Side)*]]</f>
        <v>Installation date after lead ban</v>
      </c>
      <c r="O6579" t="s">
        <v>41</v>
      </c>
      <c r="P6579" s="13">
        <v>38353</v>
      </c>
      <c r="Q6579" s="16" t="str">
        <f>Table2[[#This Row],[Service Line Size (inches) (System Side)]]</f>
        <v>5/8</v>
      </c>
      <c r="R6579" t="s">
        <v>43</v>
      </c>
      <c r="S6579" t="str">
        <f>IF(Table2[[#This Row],[Basis of Material Classification (Customer Side)*]]="Field inspection","Yes","No")</f>
        <v>No</v>
      </c>
      <c r="V6579" t="s">
        <v>43</v>
      </c>
      <c r="W6579" t="s">
        <v>44</v>
      </c>
      <c r="X6579" t="s">
        <v>44</v>
      </c>
      <c r="Z6579" t="s">
        <v>45</v>
      </c>
      <c r="AA6579" t="s">
        <v>46</v>
      </c>
      <c r="AB6579" t="s">
        <v>46</v>
      </c>
      <c r="AC6579" t="s">
        <v>40</v>
      </c>
    </row>
    <row r="6580" spans="1:29" ht="14.4" x14ac:dyDescent="0.3">
      <c r="A6580">
        <v>6578</v>
      </c>
      <c r="B6580" t="s">
        <v>6554</v>
      </c>
      <c r="C6580" t="s">
        <v>277</v>
      </c>
      <c r="D6580" t="s">
        <v>40</v>
      </c>
      <c r="E6580" t="s">
        <v>40</v>
      </c>
      <c r="F6580" t="s">
        <v>53</v>
      </c>
      <c r="G6580" t="s">
        <v>40</v>
      </c>
      <c r="H6580" s="26">
        <v>38353</v>
      </c>
      <c r="I6580" t="s">
        <v>54</v>
      </c>
      <c r="J6580" t="s">
        <v>55</v>
      </c>
      <c r="K6580" t="str">
        <f>IF(Table2[[#This Row],[Basis of Material Classification (System Side)*]]="Field inspection","Yes","No")</f>
        <v>No</v>
      </c>
      <c r="O6580" t="s">
        <v>41</v>
      </c>
      <c r="P6580" s="13">
        <v>38353</v>
      </c>
      <c r="Q6580" s="16" t="str">
        <f>Table2[[#This Row],[Service Line Size (inches) (System Side)]]</f>
        <v>3/4</v>
      </c>
      <c r="R6580" t="s">
        <v>43</v>
      </c>
      <c r="S6580" t="str">
        <f>IF(Table2[[#This Row],[Basis of Material Classification (Customer Side)*]]="Field inspection","Yes","No")</f>
        <v>No</v>
      </c>
      <c r="V6580" t="s">
        <v>43</v>
      </c>
      <c r="W6580" t="s">
        <v>44</v>
      </c>
      <c r="X6580" t="s">
        <v>44</v>
      </c>
      <c r="Z6580" t="s">
        <v>45</v>
      </c>
      <c r="AA6580" t="s">
        <v>46</v>
      </c>
      <c r="AB6580" t="s">
        <v>46</v>
      </c>
      <c r="AC6580" t="s">
        <v>40</v>
      </c>
    </row>
    <row r="6581" spans="1:29" ht="14.4" x14ac:dyDescent="0.3">
      <c r="A6581">
        <v>6579</v>
      </c>
      <c r="B6581" t="s">
        <v>6555</v>
      </c>
      <c r="C6581" t="s">
        <v>277</v>
      </c>
      <c r="D6581" t="s">
        <v>40</v>
      </c>
      <c r="E6581" t="s">
        <v>40</v>
      </c>
      <c r="F6581" t="s">
        <v>53</v>
      </c>
      <c r="G6581" t="s">
        <v>40</v>
      </c>
      <c r="H6581" s="26">
        <v>38353</v>
      </c>
      <c r="I6581" t="s">
        <v>54</v>
      </c>
      <c r="J6581" t="s">
        <v>55</v>
      </c>
      <c r="K6581" t="str">
        <f>IF(Table2[[#This Row],[Basis of Material Classification (System Side)*]]="Field inspection","Yes","No")</f>
        <v>No</v>
      </c>
      <c r="O6581" t="s">
        <v>41</v>
      </c>
      <c r="P6581" s="13">
        <v>38353</v>
      </c>
      <c r="Q6581" s="16" t="str">
        <f>Table2[[#This Row],[Service Line Size (inches) (System Side)]]</f>
        <v>3/4</v>
      </c>
      <c r="R6581" t="s">
        <v>43</v>
      </c>
      <c r="S6581" t="str">
        <f>IF(Table2[[#This Row],[Basis of Material Classification (Customer Side)*]]="Field inspection","Yes","No")</f>
        <v>No</v>
      </c>
      <c r="V6581" t="s">
        <v>43</v>
      </c>
      <c r="W6581" t="s">
        <v>44</v>
      </c>
      <c r="X6581" t="s">
        <v>44</v>
      </c>
      <c r="Z6581" t="s">
        <v>45</v>
      </c>
      <c r="AA6581" t="s">
        <v>46</v>
      </c>
      <c r="AB6581" t="s">
        <v>46</v>
      </c>
      <c r="AC6581" t="s">
        <v>40</v>
      </c>
    </row>
    <row r="6582" spans="1:29" ht="14.4" x14ac:dyDescent="0.3">
      <c r="A6582">
        <v>6580</v>
      </c>
      <c r="B6582" t="s">
        <v>6556</v>
      </c>
      <c r="C6582" t="s">
        <v>277</v>
      </c>
      <c r="D6582" t="s">
        <v>40</v>
      </c>
      <c r="E6582" t="s">
        <v>40</v>
      </c>
      <c r="F6582" t="s">
        <v>41</v>
      </c>
      <c r="G6582" t="s">
        <v>40</v>
      </c>
      <c r="H6582" s="26">
        <v>25204</v>
      </c>
      <c r="I6582" t="s">
        <v>42</v>
      </c>
      <c r="J6582" t="s">
        <v>49</v>
      </c>
      <c r="K6582" t="str">
        <f>IF(Table2[[#This Row],[Basis of Material Classification (System Side)*]]="Field inspection","Yes","No")</f>
        <v>No</v>
      </c>
      <c r="N6582" t="s">
        <v>50</v>
      </c>
      <c r="O6582" t="s">
        <v>41</v>
      </c>
      <c r="P6582" s="13">
        <v>18264</v>
      </c>
      <c r="Q6582" s="16" t="str">
        <f>Table2[[#This Row],[Service Line Size (inches) (System Side)]]</f>
        <v>5/8</v>
      </c>
      <c r="R6582" t="s">
        <v>49</v>
      </c>
      <c r="S6582" t="str">
        <f>IF(Table2[[#This Row],[Basis of Material Classification (Customer Side)*]]="Field inspection","Yes","No")</f>
        <v>No</v>
      </c>
      <c r="V6582" t="s">
        <v>50</v>
      </c>
      <c r="W6582" t="s">
        <v>44</v>
      </c>
      <c r="X6582" t="s">
        <v>44</v>
      </c>
      <c r="Z6582" t="s">
        <v>45</v>
      </c>
      <c r="AA6582" t="s">
        <v>46</v>
      </c>
      <c r="AB6582" t="s">
        <v>46</v>
      </c>
      <c r="AC6582" t="s">
        <v>40</v>
      </c>
    </row>
    <row r="6583" spans="1:29" ht="14.4" x14ac:dyDescent="0.3">
      <c r="A6583">
        <v>6581</v>
      </c>
      <c r="B6583" t="s">
        <v>6557</v>
      </c>
      <c r="C6583" t="s">
        <v>277</v>
      </c>
      <c r="D6583" t="s">
        <v>40</v>
      </c>
      <c r="E6583" t="s">
        <v>40</v>
      </c>
      <c r="F6583" t="s">
        <v>41</v>
      </c>
      <c r="G6583" t="s">
        <v>40</v>
      </c>
      <c r="H6583" s="26">
        <v>29952</v>
      </c>
      <c r="I6583" t="s">
        <v>42</v>
      </c>
      <c r="J6583" t="s">
        <v>43</v>
      </c>
      <c r="K6583" t="str">
        <f>IF(Table2[[#This Row],[Basis of Material Classification (System Side)*]]="Field inspection","Yes","No")</f>
        <v>No</v>
      </c>
      <c r="N6583" t="str">
        <f>Table2[[#This Row],[Basis of Material Classification (System Side)*]]</f>
        <v>Installation date after lead ban</v>
      </c>
      <c r="O6583" t="s">
        <v>41</v>
      </c>
      <c r="P6583" s="13">
        <v>32874</v>
      </c>
      <c r="Q6583" s="16" t="str">
        <f>Table2[[#This Row],[Service Line Size (inches) (System Side)]]</f>
        <v>5/8</v>
      </c>
      <c r="R6583" t="s">
        <v>43</v>
      </c>
      <c r="S6583" t="str">
        <f>IF(Table2[[#This Row],[Basis of Material Classification (Customer Side)*]]="Field inspection","Yes","No")</f>
        <v>No</v>
      </c>
      <c r="V6583" t="s">
        <v>43</v>
      </c>
      <c r="W6583" t="s">
        <v>44</v>
      </c>
      <c r="X6583" t="s">
        <v>44</v>
      </c>
      <c r="Z6583" t="s">
        <v>45</v>
      </c>
      <c r="AA6583" t="s">
        <v>46</v>
      </c>
      <c r="AB6583" t="s">
        <v>46</v>
      </c>
      <c r="AC6583" t="s">
        <v>40</v>
      </c>
    </row>
    <row r="6584" spans="1:29" ht="14.4" x14ac:dyDescent="0.3">
      <c r="A6584">
        <v>6582</v>
      </c>
      <c r="B6584" t="s">
        <v>6558</v>
      </c>
      <c r="C6584" t="s">
        <v>277</v>
      </c>
      <c r="D6584" t="s">
        <v>40</v>
      </c>
      <c r="E6584" t="s">
        <v>40</v>
      </c>
      <c r="F6584" t="s">
        <v>53</v>
      </c>
      <c r="G6584" t="s">
        <v>40</v>
      </c>
      <c r="H6584" s="26">
        <v>38353</v>
      </c>
      <c r="I6584" t="s">
        <v>54</v>
      </c>
      <c r="J6584" t="s">
        <v>55</v>
      </c>
      <c r="K6584" t="str">
        <f>IF(Table2[[#This Row],[Basis of Material Classification (System Side)*]]="Field inspection","Yes","No")</f>
        <v>No</v>
      </c>
      <c r="O6584" t="s">
        <v>41</v>
      </c>
      <c r="P6584" s="13">
        <v>38353</v>
      </c>
      <c r="Q6584" s="16" t="str">
        <f>Table2[[#This Row],[Service Line Size (inches) (System Side)]]</f>
        <v>3/4</v>
      </c>
      <c r="R6584" t="s">
        <v>43</v>
      </c>
      <c r="S6584" t="str">
        <f>IF(Table2[[#This Row],[Basis of Material Classification (Customer Side)*]]="Field inspection","Yes","No")</f>
        <v>No</v>
      </c>
      <c r="V6584" t="s">
        <v>43</v>
      </c>
      <c r="W6584" t="s">
        <v>44</v>
      </c>
      <c r="X6584" t="s">
        <v>44</v>
      </c>
      <c r="Z6584" t="s">
        <v>45</v>
      </c>
      <c r="AA6584" t="s">
        <v>46</v>
      </c>
      <c r="AB6584" t="s">
        <v>46</v>
      </c>
      <c r="AC6584" t="s">
        <v>40</v>
      </c>
    </row>
    <row r="6585" spans="1:29" ht="14.4" x14ac:dyDescent="0.3">
      <c r="A6585">
        <v>6583</v>
      </c>
      <c r="B6585" t="s">
        <v>6559</v>
      </c>
      <c r="C6585" t="s">
        <v>277</v>
      </c>
      <c r="D6585" t="s">
        <v>40</v>
      </c>
      <c r="E6585" t="s">
        <v>40</v>
      </c>
      <c r="F6585" t="s">
        <v>53</v>
      </c>
      <c r="G6585" t="s">
        <v>40</v>
      </c>
      <c r="H6585" s="26">
        <v>17533</v>
      </c>
      <c r="I6585" t="s">
        <v>54</v>
      </c>
      <c r="J6585" t="s">
        <v>65</v>
      </c>
      <c r="K6585" t="str">
        <f>IF(Table2[[#This Row],[Basis of Material Classification (System Side)*]]="Field inspection","Yes","No")</f>
        <v>Yes</v>
      </c>
      <c r="L6585" t="s">
        <v>66</v>
      </c>
      <c r="M6585" s="13">
        <v>45352</v>
      </c>
      <c r="O6585" t="s">
        <v>53</v>
      </c>
      <c r="P6585" s="13">
        <v>3654</v>
      </c>
      <c r="Q6585" s="16" t="str">
        <f>Table2[[#This Row],[Service Line Size (inches) (System Side)]]</f>
        <v>3/4</v>
      </c>
      <c r="R6585" t="s">
        <v>65</v>
      </c>
      <c r="S6585" t="str">
        <f>IF(Table2[[#This Row],[Basis of Material Classification (Customer Side)*]]="Field inspection","Yes","No")</f>
        <v>Yes</v>
      </c>
      <c r="T6585" t="s">
        <v>71</v>
      </c>
      <c r="U6585" s="13">
        <v>45352</v>
      </c>
      <c r="V6585" t="s">
        <v>72</v>
      </c>
      <c r="W6585" t="s">
        <v>44</v>
      </c>
      <c r="X6585" t="s">
        <v>44</v>
      </c>
      <c r="Z6585" t="s">
        <v>45</v>
      </c>
      <c r="AA6585" t="s">
        <v>46</v>
      </c>
      <c r="AB6585" t="s">
        <v>46</v>
      </c>
      <c r="AC6585" t="s">
        <v>40</v>
      </c>
    </row>
    <row r="6586" spans="1:29" ht="14.4" x14ac:dyDescent="0.3">
      <c r="A6586">
        <v>6584</v>
      </c>
      <c r="B6586" t="s">
        <v>6560</v>
      </c>
      <c r="C6586" t="s">
        <v>277</v>
      </c>
      <c r="D6586" t="s">
        <v>40</v>
      </c>
      <c r="E6586" t="s">
        <v>40</v>
      </c>
      <c r="F6586" t="s">
        <v>41</v>
      </c>
      <c r="G6586" t="s">
        <v>40</v>
      </c>
      <c r="H6586" s="26">
        <v>33970</v>
      </c>
      <c r="I6586" t="s">
        <v>42</v>
      </c>
      <c r="J6586" t="s">
        <v>43</v>
      </c>
      <c r="K6586" t="str">
        <f>IF(Table2[[#This Row],[Basis of Material Classification (System Side)*]]="Field inspection","Yes","No")</f>
        <v>No</v>
      </c>
      <c r="N6586" t="str">
        <f>Table2[[#This Row],[Basis of Material Classification (System Side)*]]</f>
        <v>Installation date after lead ban</v>
      </c>
      <c r="O6586" t="s">
        <v>41</v>
      </c>
      <c r="P6586" s="13">
        <v>36161</v>
      </c>
      <c r="Q6586" s="16" t="str">
        <f>Table2[[#This Row],[Service Line Size (inches) (System Side)]]</f>
        <v>5/8</v>
      </c>
      <c r="R6586" t="s">
        <v>43</v>
      </c>
      <c r="S6586" t="str">
        <f>IF(Table2[[#This Row],[Basis of Material Classification (Customer Side)*]]="Field inspection","Yes","No")</f>
        <v>No</v>
      </c>
      <c r="V6586" t="s">
        <v>43</v>
      </c>
      <c r="W6586" t="s">
        <v>44</v>
      </c>
      <c r="X6586" t="s">
        <v>44</v>
      </c>
      <c r="Z6586" t="s">
        <v>45</v>
      </c>
      <c r="AA6586" t="s">
        <v>46</v>
      </c>
      <c r="AB6586" t="s">
        <v>46</v>
      </c>
      <c r="AC6586" t="s">
        <v>40</v>
      </c>
    </row>
    <row r="6587" spans="1:29" ht="14.4" x14ac:dyDescent="0.3">
      <c r="A6587">
        <v>6585</v>
      </c>
      <c r="B6587" t="s">
        <v>6561</v>
      </c>
      <c r="C6587" t="s">
        <v>277</v>
      </c>
      <c r="D6587" t="s">
        <v>40</v>
      </c>
      <c r="E6587" t="s">
        <v>40</v>
      </c>
      <c r="F6587" t="s">
        <v>41</v>
      </c>
      <c r="G6587" t="s">
        <v>40</v>
      </c>
      <c r="H6587" s="27"/>
      <c r="I6587" t="s">
        <v>42</v>
      </c>
      <c r="J6587" t="s">
        <v>106</v>
      </c>
      <c r="K6587" t="str">
        <f>IF(Table2[[#This Row],[Basis of Material Classification (System Side)*]]="Field inspection","Yes","No")</f>
        <v>No</v>
      </c>
      <c r="N6587" t="s">
        <v>107</v>
      </c>
      <c r="O6587" t="s">
        <v>41</v>
      </c>
      <c r="P6587" s="13">
        <v>36526</v>
      </c>
      <c r="Q6587" s="16" t="str">
        <f>Table2[[#This Row],[Service Line Size (inches) (System Side)]]</f>
        <v>5/8</v>
      </c>
      <c r="R6587" t="s">
        <v>43</v>
      </c>
      <c r="S6587" t="str">
        <f>IF(Table2[[#This Row],[Basis of Material Classification (Customer Side)*]]="Field inspection","Yes","No")</f>
        <v>No</v>
      </c>
      <c r="V6587" t="s">
        <v>43</v>
      </c>
      <c r="W6587" t="s">
        <v>44</v>
      </c>
      <c r="X6587" t="s">
        <v>44</v>
      </c>
      <c r="Z6587" t="s">
        <v>45</v>
      </c>
      <c r="AA6587" t="s">
        <v>46</v>
      </c>
      <c r="AB6587" t="s">
        <v>46</v>
      </c>
      <c r="AC6587" t="s">
        <v>40</v>
      </c>
    </row>
    <row r="6588" spans="1:29" ht="14.4" x14ac:dyDescent="0.3">
      <c r="A6588">
        <v>6586</v>
      </c>
      <c r="B6588" t="s">
        <v>6562</v>
      </c>
      <c r="C6588" t="s">
        <v>277</v>
      </c>
      <c r="D6588" t="s">
        <v>40</v>
      </c>
      <c r="E6588" t="s">
        <v>40</v>
      </c>
      <c r="F6588" t="s">
        <v>41</v>
      </c>
      <c r="G6588" t="s">
        <v>40</v>
      </c>
      <c r="H6588" s="26">
        <v>37257</v>
      </c>
      <c r="I6588" t="s">
        <v>42</v>
      </c>
      <c r="J6588" t="s">
        <v>43</v>
      </c>
      <c r="K6588" t="str">
        <f>IF(Table2[[#This Row],[Basis of Material Classification (System Side)*]]="Field inspection","Yes","No")</f>
        <v>No</v>
      </c>
      <c r="N6588" t="str">
        <f>Table2[[#This Row],[Basis of Material Classification (System Side)*]]</f>
        <v>Installation date after lead ban</v>
      </c>
      <c r="O6588" t="s">
        <v>41</v>
      </c>
      <c r="P6588" s="13">
        <v>37622</v>
      </c>
      <c r="Q6588" s="16" t="str">
        <f>Table2[[#This Row],[Service Line Size (inches) (System Side)]]</f>
        <v>5/8</v>
      </c>
      <c r="R6588" t="s">
        <v>43</v>
      </c>
      <c r="S6588" t="str">
        <f>IF(Table2[[#This Row],[Basis of Material Classification (Customer Side)*]]="Field inspection","Yes","No")</f>
        <v>No</v>
      </c>
      <c r="V6588" t="s">
        <v>43</v>
      </c>
      <c r="W6588" t="s">
        <v>44</v>
      </c>
      <c r="X6588" t="s">
        <v>44</v>
      </c>
      <c r="Z6588" t="s">
        <v>45</v>
      </c>
      <c r="AA6588" t="s">
        <v>46</v>
      </c>
      <c r="AB6588" t="s">
        <v>46</v>
      </c>
      <c r="AC6588" t="s">
        <v>40</v>
      </c>
    </row>
    <row r="6589" spans="1:29" ht="14.4" x14ac:dyDescent="0.3">
      <c r="A6589">
        <v>6587</v>
      </c>
      <c r="B6589" t="s">
        <v>6563</v>
      </c>
      <c r="C6589" t="s">
        <v>277</v>
      </c>
      <c r="D6589" t="s">
        <v>40</v>
      </c>
      <c r="E6589" t="s">
        <v>40</v>
      </c>
      <c r="F6589" t="s">
        <v>53</v>
      </c>
      <c r="G6589" t="s">
        <v>40</v>
      </c>
      <c r="H6589" s="26">
        <v>38353</v>
      </c>
      <c r="I6589" t="s">
        <v>54</v>
      </c>
      <c r="J6589" t="s">
        <v>55</v>
      </c>
      <c r="K6589" t="str">
        <f>IF(Table2[[#This Row],[Basis of Material Classification (System Side)*]]="Field inspection","Yes","No")</f>
        <v>No</v>
      </c>
      <c r="O6589" t="s">
        <v>41</v>
      </c>
      <c r="P6589" s="13">
        <v>38353</v>
      </c>
      <c r="Q6589" s="16" t="str">
        <f>Table2[[#This Row],[Service Line Size (inches) (System Side)]]</f>
        <v>3/4</v>
      </c>
      <c r="R6589" t="s">
        <v>43</v>
      </c>
      <c r="S6589" t="str">
        <f>IF(Table2[[#This Row],[Basis of Material Classification (Customer Side)*]]="Field inspection","Yes","No")</f>
        <v>No</v>
      </c>
      <c r="V6589" t="s">
        <v>43</v>
      </c>
      <c r="W6589" t="s">
        <v>44</v>
      </c>
      <c r="X6589" t="s">
        <v>44</v>
      </c>
      <c r="Z6589" t="s">
        <v>45</v>
      </c>
      <c r="AA6589" t="s">
        <v>46</v>
      </c>
      <c r="AB6589" t="s">
        <v>46</v>
      </c>
      <c r="AC6589" t="s">
        <v>40</v>
      </c>
    </row>
    <row r="6590" spans="1:29" ht="14.4" x14ac:dyDescent="0.3">
      <c r="A6590">
        <v>6588</v>
      </c>
      <c r="B6590" t="s">
        <v>6564</v>
      </c>
      <c r="C6590" t="s">
        <v>277</v>
      </c>
      <c r="D6590" t="s">
        <v>40</v>
      </c>
      <c r="E6590" t="s">
        <v>40</v>
      </c>
      <c r="F6590" t="s">
        <v>41</v>
      </c>
      <c r="G6590" t="s">
        <v>40</v>
      </c>
      <c r="H6590" s="26">
        <v>37622</v>
      </c>
      <c r="I6590" t="s">
        <v>42</v>
      </c>
      <c r="J6590" t="s">
        <v>43</v>
      </c>
      <c r="K6590" t="str">
        <f>IF(Table2[[#This Row],[Basis of Material Classification (System Side)*]]="Field inspection","Yes","No")</f>
        <v>No</v>
      </c>
      <c r="N6590" t="str">
        <f>Table2[[#This Row],[Basis of Material Classification (System Side)*]]</f>
        <v>Installation date after lead ban</v>
      </c>
      <c r="O6590" t="s">
        <v>41</v>
      </c>
      <c r="P6590" s="13">
        <v>32143</v>
      </c>
      <c r="Q6590" s="16" t="str">
        <f>Table2[[#This Row],[Service Line Size (inches) (System Side)]]</f>
        <v>5/8</v>
      </c>
      <c r="R6590" t="s">
        <v>43</v>
      </c>
      <c r="S6590" t="str">
        <f>IF(Table2[[#This Row],[Basis of Material Classification (Customer Side)*]]="Field inspection","Yes","No")</f>
        <v>No</v>
      </c>
      <c r="V6590" t="s">
        <v>43</v>
      </c>
      <c r="W6590" t="s">
        <v>44</v>
      </c>
      <c r="X6590" t="s">
        <v>44</v>
      </c>
      <c r="Z6590" t="s">
        <v>45</v>
      </c>
      <c r="AA6590" t="s">
        <v>46</v>
      </c>
      <c r="AB6590" t="s">
        <v>46</v>
      </c>
      <c r="AC6590" t="s">
        <v>40</v>
      </c>
    </row>
    <row r="6591" spans="1:29" ht="14.4" x14ac:dyDescent="0.3">
      <c r="A6591">
        <v>6589</v>
      </c>
      <c r="B6591" t="s">
        <v>6565</v>
      </c>
      <c r="C6591" t="s">
        <v>277</v>
      </c>
      <c r="D6591" t="s">
        <v>40</v>
      </c>
      <c r="E6591" t="s">
        <v>40</v>
      </c>
      <c r="F6591" t="s">
        <v>41</v>
      </c>
      <c r="G6591" t="s">
        <v>40</v>
      </c>
      <c r="H6591" s="26">
        <v>26299</v>
      </c>
      <c r="I6591" t="s">
        <v>42</v>
      </c>
      <c r="J6591" t="s">
        <v>49</v>
      </c>
      <c r="K6591" t="str">
        <f>IF(Table2[[#This Row],[Basis of Material Classification (System Side)*]]="Field inspection","Yes","No")</f>
        <v>No</v>
      </c>
      <c r="N6591" t="s">
        <v>50</v>
      </c>
      <c r="O6591" t="s">
        <v>41</v>
      </c>
      <c r="P6591" s="13">
        <v>25204</v>
      </c>
      <c r="Q6591" s="16" t="str">
        <f>Table2[[#This Row],[Service Line Size (inches) (System Side)]]</f>
        <v>5/8</v>
      </c>
      <c r="R6591" t="s">
        <v>49</v>
      </c>
      <c r="S6591" t="str">
        <f>IF(Table2[[#This Row],[Basis of Material Classification (Customer Side)*]]="Field inspection","Yes","No")</f>
        <v>No</v>
      </c>
      <c r="V6591" t="s">
        <v>50</v>
      </c>
      <c r="W6591" t="s">
        <v>44</v>
      </c>
      <c r="X6591" t="s">
        <v>44</v>
      </c>
      <c r="Z6591" t="s">
        <v>45</v>
      </c>
      <c r="AA6591" t="s">
        <v>46</v>
      </c>
      <c r="AB6591" t="s">
        <v>46</v>
      </c>
      <c r="AC6591" t="s">
        <v>40</v>
      </c>
    </row>
    <row r="6592" spans="1:29" ht="14.4" x14ac:dyDescent="0.3">
      <c r="A6592">
        <v>6590</v>
      </c>
      <c r="B6592" t="s">
        <v>6566</v>
      </c>
      <c r="C6592" t="s">
        <v>277</v>
      </c>
      <c r="D6592" t="s">
        <v>40</v>
      </c>
      <c r="E6592" t="s">
        <v>40</v>
      </c>
      <c r="F6592" t="s">
        <v>41</v>
      </c>
      <c r="G6592" t="s">
        <v>40</v>
      </c>
      <c r="H6592" s="26">
        <v>34335</v>
      </c>
      <c r="I6592" t="s">
        <v>42</v>
      </c>
      <c r="J6592" t="s">
        <v>43</v>
      </c>
      <c r="K6592" t="str">
        <f>IF(Table2[[#This Row],[Basis of Material Classification (System Side)*]]="Field inspection","Yes","No")</f>
        <v>No</v>
      </c>
      <c r="N6592" t="str">
        <f>Table2[[#This Row],[Basis of Material Classification (System Side)*]]</f>
        <v>Installation date after lead ban</v>
      </c>
      <c r="O6592" t="s">
        <v>41</v>
      </c>
      <c r="P6592" s="13">
        <v>34700</v>
      </c>
      <c r="Q6592" s="16" t="str">
        <f>Table2[[#This Row],[Service Line Size (inches) (System Side)]]</f>
        <v>5/8</v>
      </c>
      <c r="R6592" t="s">
        <v>43</v>
      </c>
      <c r="S6592" t="str">
        <f>IF(Table2[[#This Row],[Basis of Material Classification (Customer Side)*]]="Field inspection","Yes","No")</f>
        <v>No</v>
      </c>
      <c r="V6592" t="s">
        <v>43</v>
      </c>
      <c r="W6592" t="s">
        <v>44</v>
      </c>
      <c r="X6592" t="s">
        <v>44</v>
      </c>
      <c r="Z6592" t="s">
        <v>45</v>
      </c>
      <c r="AA6592" t="s">
        <v>46</v>
      </c>
      <c r="AB6592" t="s">
        <v>46</v>
      </c>
      <c r="AC6592" t="s">
        <v>40</v>
      </c>
    </row>
    <row r="6593" spans="1:29" ht="14.4" x14ac:dyDescent="0.3">
      <c r="A6593">
        <v>6591</v>
      </c>
      <c r="B6593" t="s">
        <v>6567</v>
      </c>
      <c r="C6593" t="s">
        <v>277</v>
      </c>
      <c r="D6593" t="s">
        <v>40</v>
      </c>
      <c r="E6593" t="s">
        <v>40</v>
      </c>
      <c r="F6593" t="s">
        <v>53</v>
      </c>
      <c r="G6593" t="s">
        <v>40</v>
      </c>
      <c r="H6593" s="26">
        <v>35431</v>
      </c>
      <c r="I6593" t="s">
        <v>42</v>
      </c>
      <c r="J6593" t="s">
        <v>55</v>
      </c>
      <c r="K6593" t="str">
        <f>IF(Table2[[#This Row],[Basis of Material Classification (System Side)*]]="Field inspection","Yes","No")</f>
        <v>No</v>
      </c>
      <c r="O6593" t="s">
        <v>41</v>
      </c>
      <c r="P6593" s="13">
        <v>36161</v>
      </c>
      <c r="Q6593" s="16" t="str">
        <f>Table2[[#This Row],[Service Line Size (inches) (System Side)]]</f>
        <v>5/8</v>
      </c>
      <c r="R6593" t="s">
        <v>43</v>
      </c>
      <c r="S6593" t="str">
        <f>IF(Table2[[#This Row],[Basis of Material Classification (Customer Side)*]]="Field inspection","Yes","No")</f>
        <v>No</v>
      </c>
      <c r="V6593" t="s">
        <v>43</v>
      </c>
      <c r="W6593" t="s">
        <v>44</v>
      </c>
      <c r="X6593" t="s">
        <v>44</v>
      </c>
      <c r="Z6593" t="s">
        <v>45</v>
      </c>
      <c r="AA6593" t="s">
        <v>46</v>
      </c>
      <c r="AB6593" t="s">
        <v>46</v>
      </c>
      <c r="AC6593" t="s">
        <v>40</v>
      </c>
    </row>
    <row r="6594" spans="1:29" ht="14.4" x14ac:dyDescent="0.3">
      <c r="A6594">
        <v>6592</v>
      </c>
      <c r="B6594" t="s">
        <v>6568</v>
      </c>
      <c r="C6594" t="s">
        <v>277</v>
      </c>
      <c r="D6594" t="s">
        <v>40</v>
      </c>
      <c r="E6594" t="s">
        <v>40</v>
      </c>
      <c r="F6594" t="s">
        <v>53</v>
      </c>
      <c r="G6594" t="s">
        <v>40</v>
      </c>
      <c r="H6594" s="26">
        <v>38353</v>
      </c>
      <c r="I6594" t="s">
        <v>54</v>
      </c>
      <c r="J6594" t="s">
        <v>55</v>
      </c>
      <c r="K6594" t="str">
        <f>IF(Table2[[#This Row],[Basis of Material Classification (System Side)*]]="Field inspection","Yes","No")</f>
        <v>No</v>
      </c>
      <c r="O6594" t="s">
        <v>41</v>
      </c>
      <c r="P6594" s="13">
        <v>38353</v>
      </c>
      <c r="Q6594" s="16" t="str">
        <f>Table2[[#This Row],[Service Line Size (inches) (System Side)]]</f>
        <v>3/4</v>
      </c>
      <c r="R6594" t="s">
        <v>43</v>
      </c>
      <c r="S6594" t="str">
        <f>IF(Table2[[#This Row],[Basis of Material Classification (Customer Side)*]]="Field inspection","Yes","No")</f>
        <v>No</v>
      </c>
      <c r="V6594" t="s">
        <v>43</v>
      </c>
      <c r="W6594" t="s">
        <v>44</v>
      </c>
      <c r="X6594" t="s">
        <v>44</v>
      </c>
      <c r="Z6594" t="s">
        <v>45</v>
      </c>
      <c r="AA6594" t="s">
        <v>46</v>
      </c>
      <c r="AB6594" t="s">
        <v>46</v>
      </c>
      <c r="AC6594" t="s">
        <v>40</v>
      </c>
    </row>
    <row r="6595" spans="1:29" ht="14.4" x14ac:dyDescent="0.3">
      <c r="A6595">
        <v>6593</v>
      </c>
      <c r="B6595" t="s">
        <v>6569</v>
      </c>
      <c r="C6595" t="s">
        <v>277</v>
      </c>
      <c r="D6595" t="s">
        <v>40</v>
      </c>
      <c r="E6595" t="s">
        <v>40</v>
      </c>
      <c r="F6595" t="s">
        <v>53</v>
      </c>
      <c r="G6595" t="s">
        <v>40</v>
      </c>
      <c r="H6595" s="27"/>
      <c r="I6595" t="s">
        <v>189</v>
      </c>
      <c r="J6595" t="s">
        <v>55</v>
      </c>
      <c r="K6595" t="str">
        <f>IF(Table2[[#This Row],[Basis of Material Classification (System Side)*]]="Field inspection","Yes","No")</f>
        <v>No</v>
      </c>
      <c r="O6595" t="s">
        <v>53</v>
      </c>
      <c r="P6595" s="13">
        <v>29221</v>
      </c>
      <c r="Q6595" s="16" t="str">
        <f>Table2[[#This Row],[Service Line Size (inches) (System Side)]]</f>
        <v xml:space="preserve"> 3/4</v>
      </c>
      <c r="R6595" t="s">
        <v>55</v>
      </c>
      <c r="S6595" t="str">
        <f>IF(Table2[[#This Row],[Basis of Material Classification (Customer Side)*]]="Field inspection","Yes","No")</f>
        <v>No</v>
      </c>
      <c r="V6595" t="s">
        <v>72</v>
      </c>
      <c r="W6595" t="s">
        <v>44</v>
      </c>
      <c r="X6595" t="s">
        <v>44</v>
      </c>
      <c r="Z6595" t="s">
        <v>58</v>
      </c>
      <c r="AA6595" t="s">
        <v>46</v>
      </c>
      <c r="AB6595" t="s">
        <v>46</v>
      </c>
      <c r="AC6595" t="s">
        <v>40</v>
      </c>
    </row>
    <row r="6596" spans="1:29" ht="14.4" x14ac:dyDescent="0.3">
      <c r="A6596">
        <v>6594</v>
      </c>
      <c r="B6596" t="s">
        <v>6570</v>
      </c>
      <c r="C6596" t="s">
        <v>277</v>
      </c>
      <c r="D6596" t="s">
        <v>40</v>
      </c>
      <c r="E6596" t="s">
        <v>40</v>
      </c>
      <c r="F6596" t="s">
        <v>41</v>
      </c>
      <c r="G6596" t="s">
        <v>40</v>
      </c>
      <c r="H6596" s="27"/>
      <c r="I6596" t="s">
        <v>42</v>
      </c>
      <c r="J6596" t="s">
        <v>49</v>
      </c>
      <c r="K6596" t="str">
        <f>IF(Table2[[#This Row],[Basis of Material Classification (System Side)*]]="Field inspection","Yes","No")</f>
        <v>No</v>
      </c>
      <c r="N6596" t="s">
        <v>50</v>
      </c>
      <c r="O6596" t="s">
        <v>41</v>
      </c>
      <c r="P6596" s="13">
        <v>34700</v>
      </c>
      <c r="Q6596" s="16" t="str">
        <f>Table2[[#This Row],[Service Line Size (inches) (System Side)]]</f>
        <v>5/8</v>
      </c>
      <c r="R6596" t="s">
        <v>43</v>
      </c>
      <c r="S6596" t="str">
        <f>IF(Table2[[#This Row],[Basis of Material Classification (Customer Side)*]]="Field inspection","Yes","No")</f>
        <v>No</v>
      </c>
      <c r="V6596" t="s">
        <v>43</v>
      </c>
      <c r="W6596" t="s">
        <v>44</v>
      </c>
      <c r="X6596" t="s">
        <v>44</v>
      </c>
      <c r="Z6596" t="s">
        <v>45</v>
      </c>
      <c r="AA6596" t="s">
        <v>46</v>
      </c>
      <c r="AB6596" t="s">
        <v>46</v>
      </c>
      <c r="AC6596" t="s">
        <v>40</v>
      </c>
    </row>
    <row r="6597" spans="1:29" ht="14.4" x14ac:dyDescent="0.3">
      <c r="A6597">
        <v>6595</v>
      </c>
      <c r="B6597" t="s">
        <v>6571</v>
      </c>
      <c r="C6597" t="s">
        <v>277</v>
      </c>
      <c r="D6597" t="s">
        <v>40</v>
      </c>
      <c r="E6597" t="s">
        <v>40</v>
      </c>
      <c r="F6597" t="s">
        <v>53</v>
      </c>
      <c r="G6597" t="s">
        <v>40</v>
      </c>
      <c r="H6597" s="26">
        <v>38353</v>
      </c>
      <c r="I6597" t="s">
        <v>54</v>
      </c>
      <c r="J6597" t="s">
        <v>55</v>
      </c>
      <c r="K6597" t="str">
        <f>IF(Table2[[#This Row],[Basis of Material Classification (System Side)*]]="Field inspection","Yes","No")</f>
        <v>No</v>
      </c>
      <c r="O6597" t="s">
        <v>41</v>
      </c>
      <c r="P6597" s="13">
        <v>38353</v>
      </c>
      <c r="Q6597" s="16" t="str">
        <f>Table2[[#This Row],[Service Line Size (inches) (System Side)]]</f>
        <v>3/4</v>
      </c>
      <c r="R6597" t="s">
        <v>43</v>
      </c>
      <c r="S6597" t="str">
        <f>IF(Table2[[#This Row],[Basis of Material Classification (Customer Side)*]]="Field inspection","Yes","No")</f>
        <v>No</v>
      </c>
      <c r="V6597" t="s">
        <v>43</v>
      </c>
      <c r="W6597" t="s">
        <v>44</v>
      </c>
      <c r="X6597" t="s">
        <v>44</v>
      </c>
      <c r="Z6597" t="s">
        <v>45</v>
      </c>
      <c r="AA6597" t="s">
        <v>46</v>
      </c>
      <c r="AB6597" t="s">
        <v>46</v>
      </c>
      <c r="AC6597" t="s">
        <v>40</v>
      </c>
    </row>
    <row r="6598" spans="1:29" ht="14.4" x14ac:dyDescent="0.3">
      <c r="A6598">
        <v>6596</v>
      </c>
      <c r="B6598" t="s">
        <v>6572</v>
      </c>
      <c r="C6598" t="s">
        <v>277</v>
      </c>
      <c r="D6598" t="s">
        <v>40</v>
      </c>
      <c r="E6598" t="s">
        <v>40</v>
      </c>
      <c r="F6598" t="s">
        <v>41</v>
      </c>
      <c r="G6598" t="s">
        <v>40</v>
      </c>
      <c r="H6598" s="26">
        <v>29221</v>
      </c>
      <c r="I6598" t="s">
        <v>42</v>
      </c>
      <c r="J6598" t="s">
        <v>43</v>
      </c>
      <c r="K6598" t="str">
        <f>IF(Table2[[#This Row],[Basis of Material Classification (System Side)*]]="Field inspection","Yes","No")</f>
        <v>No</v>
      </c>
      <c r="N6598" t="str">
        <f>Table2[[#This Row],[Basis of Material Classification (System Side)*]]</f>
        <v>Installation date after lead ban</v>
      </c>
      <c r="O6598" t="s">
        <v>41</v>
      </c>
      <c r="P6598" s="13">
        <v>38353</v>
      </c>
      <c r="Q6598" s="16" t="str">
        <f>Table2[[#This Row],[Service Line Size (inches) (System Side)]]</f>
        <v>5/8</v>
      </c>
      <c r="R6598" t="s">
        <v>43</v>
      </c>
      <c r="S6598" t="str">
        <f>IF(Table2[[#This Row],[Basis of Material Classification (Customer Side)*]]="Field inspection","Yes","No")</f>
        <v>No</v>
      </c>
      <c r="V6598" t="s">
        <v>43</v>
      </c>
      <c r="W6598" t="s">
        <v>44</v>
      </c>
      <c r="X6598" t="s">
        <v>44</v>
      </c>
      <c r="Z6598" t="s">
        <v>45</v>
      </c>
      <c r="AA6598" t="s">
        <v>46</v>
      </c>
      <c r="AB6598" t="s">
        <v>46</v>
      </c>
      <c r="AC6598" t="s">
        <v>40</v>
      </c>
    </row>
    <row r="6599" spans="1:29" ht="14.4" x14ac:dyDescent="0.3">
      <c r="A6599">
        <v>6597</v>
      </c>
      <c r="B6599" t="s">
        <v>6573</v>
      </c>
      <c r="C6599" t="s">
        <v>277</v>
      </c>
      <c r="D6599" t="s">
        <v>40</v>
      </c>
      <c r="E6599" t="s">
        <v>40</v>
      </c>
      <c r="F6599" t="s">
        <v>53</v>
      </c>
      <c r="G6599" t="s">
        <v>40</v>
      </c>
      <c r="H6599" s="26">
        <v>17533</v>
      </c>
      <c r="I6599" t="s">
        <v>54</v>
      </c>
      <c r="J6599" t="s">
        <v>65</v>
      </c>
      <c r="K6599" t="str">
        <f>IF(Table2[[#This Row],[Basis of Material Classification (System Side)*]]="Field inspection","Yes","No")</f>
        <v>Yes</v>
      </c>
      <c r="L6599" t="s">
        <v>66</v>
      </c>
      <c r="M6599" s="13">
        <v>45352</v>
      </c>
      <c r="O6599" t="s">
        <v>70</v>
      </c>
      <c r="P6599" s="13">
        <v>10959</v>
      </c>
      <c r="Q6599" s="16" t="str">
        <f>Table2[[#This Row],[Service Line Size (inches) (System Side)]]</f>
        <v>3/4</v>
      </c>
      <c r="R6599" t="s">
        <v>65</v>
      </c>
      <c r="S6599" t="str">
        <f>IF(Table2[[#This Row],[Basis of Material Classification (Customer Side)*]]="Field inspection","Yes","No")</f>
        <v>Yes</v>
      </c>
      <c r="T6599" t="s">
        <v>71</v>
      </c>
      <c r="U6599" s="13">
        <v>45352</v>
      </c>
      <c r="V6599" t="s">
        <v>72</v>
      </c>
      <c r="W6599" t="s">
        <v>44</v>
      </c>
      <c r="X6599" t="s">
        <v>44</v>
      </c>
      <c r="Z6599" t="s">
        <v>45</v>
      </c>
      <c r="AA6599" t="s">
        <v>46</v>
      </c>
      <c r="AB6599" t="s">
        <v>46</v>
      </c>
      <c r="AC6599" t="s">
        <v>40</v>
      </c>
    </row>
    <row r="6600" spans="1:29" ht="14.4" x14ac:dyDescent="0.3">
      <c r="A6600">
        <v>6598</v>
      </c>
      <c r="B6600" t="s">
        <v>6574</v>
      </c>
      <c r="C6600" t="s">
        <v>277</v>
      </c>
      <c r="D6600" t="s">
        <v>40</v>
      </c>
      <c r="E6600" t="s">
        <v>40</v>
      </c>
      <c r="F6600" t="s">
        <v>41</v>
      </c>
      <c r="G6600" t="s">
        <v>40</v>
      </c>
      <c r="H6600" s="26">
        <v>37987</v>
      </c>
      <c r="I6600" t="s">
        <v>42</v>
      </c>
      <c r="J6600" t="s">
        <v>43</v>
      </c>
      <c r="K6600" t="str">
        <f>IF(Table2[[#This Row],[Basis of Material Classification (System Side)*]]="Field inspection","Yes","No")</f>
        <v>No</v>
      </c>
      <c r="N6600" t="str">
        <f>Table2[[#This Row],[Basis of Material Classification (System Side)*]]</f>
        <v>Installation date after lead ban</v>
      </c>
      <c r="O6600" t="s">
        <v>41</v>
      </c>
      <c r="P6600" s="13">
        <v>38353</v>
      </c>
      <c r="Q6600" s="16" t="str">
        <f>Table2[[#This Row],[Service Line Size (inches) (System Side)]]</f>
        <v>5/8</v>
      </c>
      <c r="R6600" t="s">
        <v>43</v>
      </c>
      <c r="S6600" t="str">
        <f>IF(Table2[[#This Row],[Basis of Material Classification (Customer Side)*]]="Field inspection","Yes","No")</f>
        <v>No</v>
      </c>
      <c r="V6600" t="s">
        <v>43</v>
      </c>
      <c r="W6600" t="s">
        <v>44</v>
      </c>
      <c r="X6600" t="s">
        <v>44</v>
      </c>
      <c r="Z6600" t="s">
        <v>45</v>
      </c>
      <c r="AA6600" t="s">
        <v>46</v>
      </c>
      <c r="AB6600" t="s">
        <v>46</v>
      </c>
      <c r="AC6600" t="s">
        <v>40</v>
      </c>
    </row>
    <row r="6601" spans="1:29" ht="14.4" x14ac:dyDescent="0.3">
      <c r="A6601">
        <v>6599</v>
      </c>
      <c r="B6601" t="s">
        <v>6575</v>
      </c>
      <c r="C6601" t="s">
        <v>277</v>
      </c>
      <c r="D6601" t="s">
        <v>40</v>
      </c>
      <c r="E6601" t="s">
        <v>40</v>
      </c>
      <c r="F6601" t="s">
        <v>41</v>
      </c>
      <c r="G6601" t="s">
        <v>40</v>
      </c>
      <c r="H6601" s="27"/>
      <c r="I6601" t="s">
        <v>42</v>
      </c>
      <c r="J6601" t="s">
        <v>49</v>
      </c>
      <c r="K6601" t="str">
        <f>IF(Table2[[#This Row],[Basis of Material Classification (System Side)*]]="Field inspection","Yes","No")</f>
        <v>No</v>
      </c>
      <c r="N6601" t="s">
        <v>50</v>
      </c>
      <c r="O6601" t="s">
        <v>41</v>
      </c>
      <c r="P6601" s="13">
        <v>21916</v>
      </c>
      <c r="Q6601" s="16" t="str">
        <f>Table2[[#This Row],[Service Line Size (inches) (System Side)]]</f>
        <v>5/8</v>
      </c>
      <c r="R6601" t="s">
        <v>49</v>
      </c>
      <c r="S6601" t="str">
        <f>IF(Table2[[#This Row],[Basis of Material Classification (Customer Side)*]]="Field inspection","Yes","No")</f>
        <v>No</v>
      </c>
      <c r="V6601" t="s">
        <v>50</v>
      </c>
      <c r="W6601" t="s">
        <v>44</v>
      </c>
      <c r="X6601" t="s">
        <v>44</v>
      </c>
      <c r="Z6601" t="s">
        <v>58</v>
      </c>
      <c r="AA6601" t="s">
        <v>46</v>
      </c>
      <c r="AB6601" t="s">
        <v>46</v>
      </c>
      <c r="AC6601" t="s">
        <v>40</v>
      </c>
    </row>
    <row r="6602" spans="1:29" ht="14.4" x14ac:dyDescent="0.3">
      <c r="A6602">
        <v>6600</v>
      </c>
      <c r="B6602" t="s">
        <v>6576</v>
      </c>
      <c r="C6602" t="s">
        <v>277</v>
      </c>
      <c r="D6602" t="s">
        <v>40</v>
      </c>
      <c r="E6602" t="s">
        <v>40</v>
      </c>
      <c r="F6602" t="s">
        <v>41</v>
      </c>
      <c r="G6602" t="s">
        <v>40</v>
      </c>
      <c r="H6602" s="26">
        <v>25934</v>
      </c>
      <c r="I6602" t="s">
        <v>42</v>
      </c>
      <c r="J6602" t="s">
        <v>49</v>
      </c>
      <c r="K6602" t="str">
        <f>IF(Table2[[#This Row],[Basis of Material Classification (System Side)*]]="Field inspection","Yes","No")</f>
        <v>No</v>
      </c>
      <c r="N6602" t="s">
        <v>50</v>
      </c>
      <c r="O6602" t="s">
        <v>53</v>
      </c>
      <c r="P6602" s="13">
        <v>17168</v>
      </c>
      <c r="Q6602" s="16" t="str">
        <f>Table2[[#This Row],[Service Line Size (inches) (System Side)]]</f>
        <v>5/8</v>
      </c>
      <c r="R6602" t="s">
        <v>65</v>
      </c>
      <c r="S6602" t="str">
        <f>IF(Table2[[#This Row],[Basis of Material Classification (Customer Side)*]]="Field inspection","Yes","No")</f>
        <v>Yes</v>
      </c>
      <c r="T6602" t="s">
        <v>71</v>
      </c>
      <c r="U6602" s="13">
        <v>45488</v>
      </c>
      <c r="V6602" t="s">
        <v>72</v>
      </c>
      <c r="W6602" t="s">
        <v>44</v>
      </c>
      <c r="X6602" t="s">
        <v>44</v>
      </c>
      <c r="Z6602" t="s">
        <v>45</v>
      </c>
      <c r="AA6602" t="s">
        <v>46</v>
      </c>
      <c r="AB6602" t="s">
        <v>46</v>
      </c>
      <c r="AC6602" t="s">
        <v>40</v>
      </c>
    </row>
    <row r="6603" spans="1:29" ht="14.4" x14ac:dyDescent="0.3">
      <c r="A6603">
        <v>6601</v>
      </c>
      <c r="B6603" t="s">
        <v>6577</v>
      </c>
      <c r="C6603" t="s">
        <v>277</v>
      </c>
      <c r="D6603" t="s">
        <v>40</v>
      </c>
      <c r="E6603" t="s">
        <v>40</v>
      </c>
      <c r="F6603" t="s">
        <v>41</v>
      </c>
      <c r="G6603" t="s">
        <v>40</v>
      </c>
      <c r="H6603" s="26">
        <v>38353</v>
      </c>
      <c r="I6603" t="s">
        <v>42</v>
      </c>
      <c r="J6603" t="s">
        <v>43</v>
      </c>
      <c r="K6603" t="str">
        <f>IF(Table2[[#This Row],[Basis of Material Classification (System Side)*]]="Field inspection","Yes","No")</f>
        <v>No</v>
      </c>
      <c r="N6603" t="str">
        <f>Table2[[#This Row],[Basis of Material Classification (System Side)*]]</f>
        <v>Installation date after lead ban</v>
      </c>
      <c r="O6603" t="s">
        <v>41</v>
      </c>
      <c r="P6603" s="13">
        <v>38353</v>
      </c>
      <c r="Q6603" s="16" t="str">
        <f>Table2[[#This Row],[Service Line Size (inches) (System Side)]]</f>
        <v>5/8</v>
      </c>
      <c r="R6603" t="s">
        <v>43</v>
      </c>
      <c r="S6603" t="str">
        <f>IF(Table2[[#This Row],[Basis of Material Classification (Customer Side)*]]="Field inspection","Yes","No")</f>
        <v>No</v>
      </c>
      <c r="V6603" t="s">
        <v>43</v>
      </c>
      <c r="W6603" t="s">
        <v>44</v>
      </c>
      <c r="X6603" t="s">
        <v>44</v>
      </c>
      <c r="Z6603" t="s">
        <v>45</v>
      </c>
      <c r="AA6603" t="s">
        <v>46</v>
      </c>
      <c r="AB6603" t="s">
        <v>46</v>
      </c>
      <c r="AC6603" t="s">
        <v>40</v>
      </c>
    </row>
    <row r="6604" spans="1:29" ht="14.4" x14ac:dyDescent="0.3">
      <c r="A6604">
        <v>6602</v>
      </c>
      <c r="B6604" t="s">
        <v>6578</v>
      </c>
      <c r="C6604" t="s">
        <v>277</v>
      </c>
      <c r="D6604" t="s">
        <v>40</v>
      </c>
      <c r="E6604" t="s">
        <v>40</v>
      </c>
      <c r="F6604" t="s">
        <v>41</v>
      </c>
      <c r="G6604" t="s">
        <v>40</v>
      </c>
      <c r="H6604" s="26">
        <v>35065</v>
      </c>
      <c r="I6604" t="s">
        <v>42</v>
      </c>
      <c r="J6604" t="s">
        <v>43</v>
      </c>
      <c r="K6604" t="str">
        <f>IF(Table2[[#This Row],[Basis of Material Classification (System Side)*]]="Field inspection","Yes","No")</f>
        <v>No</v>
      </c>
      <c r="N6604" t="str">
        <f>Table2[[#This Row],[Basis of Material Classification (System Side)*]]</f>
        <v>Installation date after lead ban</v>
      </c>
      <c r="O6604" t="s">
        <v>41</v>
      </c>
      <c r="P6604" s="13">
        <v>35431</v>
      </c>
      <c r="Q6604" s="16" t="str">
        <f>Table2[[#This Row],[Service Line Size (inches) (System Side)]]</f>
        <v>5/8</v>
      </c>
      <c r="R6604" t="s">
        <v>43</v>
      </c>
      <c r="S6604" t="str">
        <f>IF(Table2[[#This Row],[Basis of Material Classification (Customer Side)*]]="Field inspection","Yes","No")</f>
        <v>No</v>
      </c>
      <c r="V6604" t="s">
        <v>43</v>
      </c>
      <c r="W6604" t="s">
        <v>44</v>
      </c>
      <c r="X6604" t="s">
        <v>44</v>
      </c>
      <c r="Z6604" t="s">
        <v>45</v>
      </c>
      <c r="AA6604" t="s">
        <v>46</v>
      </c>
      <c r="AB6604" t="s">
        <v>46</v>
      </c>
      <c r="AC6604" t="s">
        <v>40</v>
      </c>
    </row>
    <row r="6605" spans="1:29" ht="14.4" x14ac:dyDescent="0.3">
      <c r="A6605">
        <v>6603</v>
      </c>
      <c r="B6605" t="s">
        <v>6579</v>
      </c>
      <c r="C6605" t="s">
        <v>277</v>
      </c>
      <c r="D6605" t="s">
        <v>40</v>
      </c>
      <c r="E6605" t="s">
        <v>40</v>
      </c>
      <c r="F6605" t="s">
        <v>41</v>
      </c>
      <c r="G6605" t="s">
        <v>40</v>
      </c>
      <c r="H6605" s="26">
        <v>27030</v>
      </c>
      <c r="I6605">
        <v>1</v>
      </c>
      <c r="J6605" t="s">
        <v>49</v>
      </c>
      <c r="K6605" t="str">
        <f>IF(Table2[[#This Row],[Basis of Material Classification (System Side)*]]="Field inspection","Yes","No")</f>
        <v>No</v>
      </c>
      <c r="N6605" t="s">
        <v>50</v>
      </c>
      <c r="O6605" t="s">
        <v>41</v>
      </c>
      <c r="P6605" s="13">
        <v>38353</v>
      </c>
      <c r="Q6605" s="16">
        <f>Table2[[#This Row],[Service Line Size (inches) (System Side)]]</f>
        <v>1</v>
      </c>
      <c r="R6605" t="s">
        <v>43</v>
      </c>
      <c r="S6605" t="str">
        <f>IF(Table2[[#This Row],[Basis of Material Classification (Customer Side)*]]="Field inspection","Yes","No")</f>
        <v>No</v>
      </c>
      <c r="V6605" t="s">
        <v>43</v>
      </c>
      <c r="W6605" t="s">
        <v>44</v>
      </c>
      <c r="X6605" t="s">
        <v>44</v>
      </c>
      <c r="Z6605" t="s">
        <v>58</v>
      </c>
      <c r="AA6605" t="s">
        <v>46</v>
      </c>
      <c r="AB6605" t="s">
        <v>46</v>
      </c>
      <c r="AC6605" t="s">
        <v>40</v>
      </c>
    </row>
    <row r="6606" spans="1:29" ht="14.4" x14ac:dyDescent="0.3">
      <c r="A6606">
        <v>6604</v>
      </c>
      <c r="B6606" t="s">
        <v>6580</v>
      </c>
      <c r="C6606" t="s">
        <v>277</v>
      </c>
      <c r="D6606" t="s">
        <v>40</v>
      </c>
      <c r="E6606" t="s">
        <v>40</v>
      </c>
      <c r="F6606" t="s">
        <v>41</v>
      </c>
      <c r="G6606" t="s">
        <v>40</v>
      </c>
      <c r="H6606" s="27"/>
      <c r="I6606" t="s">
        <v>42</v>
      </c>
      <c r="J6606" t="s">
        <v>49</v>
      </c>
      <c r="K6606" t="str">
        <f>IF(Table2[[#This Row],[Basis of Material Classification (System Side)*]]="Field inspection","Yes","No")</f>
        <v>No</v>
      </c>
      <c r="N6606" t="s">
        <v>50</v>
      </c>
      <c r="O6606" t="s">
        <v>41</v>
      </c>
      <c r="P6606" s="13">
        <v>38718</v>
      </c>
      <c r="Q6606" s="16" t="str">
        <f>Table2[[#This Row],[Service Line Size (inches) (System Side)]]</f>
        <v>5/8</v>
      </c>
      <c r="R6606" t="s">
        <v>43</v>
      </c>
      <c r="S6606" t="str">
        <f>IF(Table2[[#This Row],[Basis of Material Classification (Customer Side)*]]="Field inspection","Yes","No")</f>
        <v>No</v>
      </c>
      <c r="V6606" t="s">
        <v>43</v>
      </c>
      <c r="W6606" t="s">
        <v>44</v>
      </c>
      <c r="X6606" t="s">
        <v>44</v>
      </c>
      <c r="Z6606" t="s">
        <v>45</v>
      </c>
      <c r="AA6606" t="s">
        <v>46</v>
      </c>
      <c r="AB6606" t="s">
        <v>46</v>
      </c>
      <c r="AC6606" t="s">
        <v>40</v>
      </c>
    </row>
    <row r="6607" spans="1:29" ht="14.4" x14ac:dyDescent="0.3">
      <c r="A6607">
        <v>6605</v>
      </c>
      <c r="B6607" t="s">
        <v>6581</v>
      </c>
      <c r="C6607" t="s">
        <v>277</v>
      </c>
      <c r="D6607" t="s">
        <v>40</v>
      </c>
      <c r="E6607" t="s">
        <v>40</v>
      </c>
      <c r="F6607" t="s">
        <v>41</v>
      </c>
      <c r="G6607" t="s">
        <v>40</v>
      </c>
      <c r="H6607" s="26">
        <v>35065</v>
      </c>
      <c r="I6607" t="s">
        <v>42</v>
      </c>
      <c r="J6607" t="s">
        <v>43</v>
      </c>
      <c r="K6607" t="str">
        <f>IF(Table2[[#This Row],[Basis of Material Classification (System Side)*]]="Field inspection","Yes","No")</f>
        <v>No</v>
      </c>
      <c r="N6607" t="str">
        <f>Table2[[#This Row],[Basis of Material Classification (System Side)*]]</f>
        <v>Installation date after lead ban</v>
      </c>
      <c r="O6607" t="s">
        <v>41</v>
      </c>
      <c r="P6607" s="13">
        <v>35796</v>
      </c>
      <c r="Q6607" s="16" t="str">
        <f>Table2[[#This Row],[Service Line Size (inches) (System Side)]]</f>
        <v>5/8</v>
      </c>
      <c r="R6607" t="s">
        <v>43</v>
      </c>
      <c r="S6607" t="str">
        <f>IF(Table2[[#This Row],[Basis of Material Classification (Customer Side)*]]="Field inspection","Yes","No")</f>
        <v>No</v>
      </c>
      <c r="V6607" t="s">
        <v>43</v>
      </c>
      <c r="W6607" t="s">
        <v>44</v>
      </c>
      <c r="X6607" t="s">
        <v>44</v>
      </c>
      <c r="Z6607" t="s">
        <v>45</v>
      </c>
      <c r="AA6607" t="s">
        <v>46</v>
      </c>
      <c r="AB6607" t="s">
        <v>46</v>
      </c>
      <c r="AC6607" t="s">
        <v>40</v>
      </c>
    </row>
    <row r="6608" spans="1:29" ht="14.4" x14ac:dyDescent="0.3">
      <c r="A6608">
        <v>6606</v>
      </c>
      <c r="B6608" t="s">
        <v>6582</v>
      </c>
      <c r="C6608" t="s">
        <v>277</v>
      </c>
      <c r="D6608" t="s">
        <v>40</v>
      </c>
      <c r="E6608" t="s">
        <v>40</v>
      </c>
      <c r="F6608" t="s">
        <v>53</v>
      </c>
      <c r="G6608" t="s">
        <v>40</v>
      </c>
      <c r="H6608" s="26">
        <v>37257</v>
      </c>
      <c r="I6608" t="s">
        <v>54</v>
      </c>
      <c r="J6608" t="s">
        <v>55</v>
      </c>
      <c r="K6608" t="str">
        <f>IF(Table2[[#This Row],[Basis of Material Classification (System Side)*]]="Field inspection","Yes","No")</f>
        <v>No</v>
      </c>
      <c r="O6608" t="s">
        <v>41</v>
      </c>
      <c r="P6608" s="13">
        <v>37257</v>
      </c>
      <c r="Q6608" s="16" t="str">
        <f>Table2[[#This Row],[Service Line Size (inches) (System Side)]]</f>
        <v>3/4</v>
      </c>
      <c r="R6608" t="s">
        <v>43</v>
      </c>
      <c r="S6608" t="str">
        <f>IF(Table2[[#This Row],[Basis of Material Classification (Customer Side)*]]="Field inspection","Yes","No")</f>
        <v>No</v>
      </c>
      <c r="V6608" t="s">
        <v>43</v>
      </c>
      <c r="W6608" t="s">
        <v>44</v>
      </c>
      <c r="X6608" t="s">
        <v>44</v>
      </c>
      <c r="Z6608" t="s">
        <v>45</v>
      </c>
      <c r="AA6608" t="s">
        <v>46</v>
      </c>
      <c r="AB6608" t="s">
        <v>46</v>
      </c>
      <c r="AC6608" t="s">
        <v>40</v>
      </c>
    </row>
    <row r="6609" spans="1:29" ht="14.4" x14ac:dyDescent="0.3">
      <c r="A6609">
        <v>6607</v>
      </c>
      <c r="B6609" t="s">
        <v>6583</v>
      </c>
      <c r="C6609" t="s">
        <v>277</v>
      </c>
      <c r="D6609" t="s">
        <v>40</v>
      </c>
      <c r="E6609" t="s">
        <v>40</v>
      </c>
      <c r="F6609" t="s">
        <v>53</v>
      </c>
      <c r="G6609" t="s">
        <v>40</v>
      </c>
      <c r="H6609" s="26">
        <v>20090</v>
      </c>
      <c r="I6609" t="s">
        <v>42</v>
      </c>
      <c r="J6609" t="s">
        <v>55</v>
      </c>
      <c r="K6609" t="str">
        <f>IF(Table2[[#This Row],[Basis of Material Classification (System Side)*]]="Field inspection","Yes","No")</f>
        <v>No</v>
      </c>
      <c r="O6609" t="s">
        <v>41</v>
      </c>
      <c r="P6609" s="13">
        <v>20821</v>
      </c>
      <c r="Q6609" s="16" t="str">
        <f>Table2[[#This Row],[Service Line Size (inches) (System Side)]]</f>
        <v>5/8</v>
      </c>
      <c r="R6609" t="s">
        <v>49</v>
      </c>
      <c r="S6609" t="str">
        <f>IF(Table2[[#This Row],[Basis of Material Classification (Customer Side)*]]="Field inspection","Yes","No")</f>
        <v>No</v>
      </c>
      <c r="V6609" t="s">
        <v>50</v>
      </c>
      <c r="W6609" t="s">
        <v>44</v>
      </c>
      <c r="X6609" t="s">
        <v>44</v>
      </c>
      <c r="Z6609" t="s">
        <v>45</v>
      </c>
      <c r="AA6609" t="s">
        <v>46</v>
      </c>
      <c r="AB6609" t="s">
        <v>46</v>
      </c>
      <c r="AC6609" t="s">
        <v>40</v>
      </c>
    </row>
    <row r="6610" spans="1:29" ht="14.4" x14ac:dyDescent="0.3">
      <c r="A6610">
        <v>6608</v>
      </c>
      <c r="B6610" t="s">
        <v>6584</v>
      </c>
      <c r="C6610" t="s">
        <v>277</v>
      </c>
      <c r="D6610" t="s">
        <v>40</v>
      </c>
      <c r="E6610" t="s">
        <v>40</v>
      </c>
      <c r="F6610" t="s">
        <v>53</v>
      </c>
      <c r="G6610" t="s">
        <v>40</v>
      </c>
      <c r="H6610" s="26">
        <v>38353</v>
      </c>
      <c r="I6610" t="s">
        <v>54</v>
      </c>
      <c r="J6610" t="s">
        <v>55</v>
      </c>
      <c r="K6610" t="str">
        <f>IF(Table2[[#This Row],[Basis of Material Classification (System Side)*]]="Field inspection","Yes","No")</f>
        <v>No</v>
      </c>
      <c r="O6610" t="s">
        <v>41</v>
      </c>
      <c r="P6610" s="13">
        <v>38353</v>
      </c>
      <c r="Q6610" s="16" t="str">
        <f>Table2[[#This Row],[Service Line Size (inches) (System Side)]]</f>
        <v>3/4</v>
      </c>
      <c r="R6610" t="s">
        <v>43</v>
      </c>
      <c r="S6610" t="str">
        <f>IF(Table2[[#This Row],[Basis of Material Classification (Customer Side)*]]="Field inspection","Yes","No")</f>
        <v>No</v>
      </c>
      <c r="V6610" t="s">
        <v>43</v>
      </c>
      <c r="W6610" t="s">
        <v>44</v>
      </c>
      <c r="X6610" t="s">
        <v>44</v>
      </c>
      <c r="Z6610" t="s">
        <v>45</v>
      </c>
      <c r="AA6610" t="s">
        <v>46</v>
      </c>
      <c r="AB6610" t="s">
        <v>46</v>
      </c>
      <c r="AC6610" t="s">
        <v>40</v>
      </c>
    </row>
    <row r="6611" spans="1:29" ht="14.4" x14ac:dyDescent="0.3">
      <c r="A6611">
        <v>6609</v>
      </c>
      <c r="B6611" t="s">
        <v>6585</v>
      </c>
      <c r="C6611" t="s">
        <v>277</v>
      </c>
      <c r="D6611" t="s">
        <v>40</v>
      </c>
      <c r="E6611" t="s">
        <v>40</v>
      </c>
      <c r="F6611" t="s">
        <v>53</v>
      </c>
      <c r="G6611" t="s">
        <v>40</v>
      </c>
      <c r="H6611" s="26">
        <v>38353</v>
      </c>
      <c r="I6611" t="s">
        <v>54</v>
      </c>
      <c r="J6611" t="s">
        <v>55</v>
      </c>
      <c r="K6611" t="str">
        <f>IF(Table2[[#This Row],[Basis of Material Classification (System Side)*]]="Field inspection","Yes","No")</f>
        <v>No</v>
      </c>
      <c r="O6611" t="s">
        <v>41</v>
      </c>
      <c r="P6611" s="13">
        <v>38718</v>
      </c>
      <c r="Q6611" s="16" t="str">
        <f>Table2[[#This Row],[Service Line Size (inches) (System Side)]]</f>
        <v>3/4</v>
      </c>
      <c r="R6611" t="s">
        <v>43</v>
      </c>
      <c r="S6611" t="str">
        <f>IF(Table2[[#This Row],[Basis of Material Classification (Customer Side)*]]="Field inspection","Yes","No")</f>
        <v>No</v>
      </c>
      <c r="V6611" t="s">
        <v>43</v>
      </c>
      <c r="W6611" t="s">
        <v>44</v>
      </c>
      <c r="X6611" t="s">
        <v>44</v>
      </c>
      <c r="Z6611" t="s">
        <v>45</v>
      </c>
      <c r="AA6611" t="s">
        <v>46</v>
      </c>
      <c r="AB6611" t="s">
        <v>46</v>
      </c>
      <c r="AC6611" t="s">
        <v>40</v>
      </c>
    </row>
    <row r="6612" spans="1:29" ht="14.4" x14ac:dyDescent="0.3">
      <c r="A6612">
        <v>6610</v>
      </c>
      <c r="B6612" t="s">
        <v>6586</v>
      </c>
      <c r="C6612" t="s">
        <v>277</v>
      </c>
      <c r="D6612" t="s">
        <v>40</v>
      </c>
      <c r="E6612" t="s">
        <v>40</v>
      </c>
      <c r="F6612" t="s">
        <v>41</v>
      </c>
      <c r="G6612" t="s">
        <v>40</v>
      </c>
      <c r="H6612" s="26">
        <v>34335</v>
      </c>
      <c r="I6612" t="s">
        <v>42</v>
      </c>
      <c r="J6612" t="s">
        <v>43</v>
      </c>
      <c r="K6612" t="str">
        <f>IF(Table2[[#This Row],[Basis of Material Classification (System Side)*]]="Field inspection","Yes","No")</f>
        <v>No</v>
      </c>
      <c r="N6612" t="str">
        <f>Table2[[#This Row],[Basis of Material Classification (System Side)*]]</f>
        <v>Installation date after lead ban</v>
      </c>
      <c r="O6612" t="s">
        <v>41</v>
      </c>
      <c r="P6612" s="13">
        <v>34700</v>
      </c>
      <c r="Q6612" s="16" t="str">
        <f>Table2[[#This Row],[Service Line Size (inches) (System Side)]]</f>
        <v>5/8</v>
      </c>
      <c r="R6612" t="s">
        <v>43</v>
      </c>
      <c r="S6612" t="str">
        <f>IF(Table2[[#This Row],[Basis of Material Classification (Customer Side)*]]="Field inspection","Yes","No")</f>
        <v>No</v>
      </c>
      <c r="V6612" t="s">
        <v>43</v>
      </c>
      <c r="W6612" t="s">
        <v>44</v>
      </c>
      <c r="X6612" t="s">
        <v>44</v>
      </c>
      <c r="Z6612" t="s">
        <v>45</v>
      </c>
      <c r="AA6612" t="s">
        <v>46</v>
      </c>
      <c r="AB6612" t="s">
        <v>46</v>
      </c>
      <c r="AC6612" t="s">
        <v>40</v>
      </c>
    </row>
    <row r="6613" spans="1:29" ht="14.4" x14ac:dyDescent="0.3">
      <c r="A6613">
        <v>6611</v>
      </c>
      <c r="B6613" t="s">
        <v>6587</v>
      </c>
      <c r="C6613" t="s">
        <v>277</v>
      </c>
      <c r="D6613" t="s">
        <v>40</v>
      </c>
      <c r="E6613" t="s">
        <v>40</v>
      </c>
      <c r="F6613" t="s">
        <v>41</v>
      </c>
      <c r="G6613" t="s">
        <v>40</v>
      </c>
      <c r="H6613" s="26">
        <v>35796</v>
      </c>
      <c r="I6613" t="s">
        <v>42</v>
      </c>
      <c r="J6613" t="s">
        <v>43</v>
      </c>
      <c r="K6613" t="str">
        <f>IF(Table2[[#This Row],[Basis of Material Classification (System Side)*]]="Field inspection","Yes","No")</f>
        <v>No</v>
      </c>
      <c r="N6613" t="str">
        <f>Table2[[#This Row],[Basis of Material Classification (System Side)*]]</f>
        <v>Installation date after lead ban</v>
      </c>
      <c r="O6613" t="s">
        <v>41</v>
      </c>
      <c r="P6613" s="13">
        <v>36526</v>
      </c>
      <c r="Q6613" s="16" t="str">
        <f>Table2[[#This Row],[Service Line Size (inches) (System Side)]]</f>
        <v>5/8</v>
      </c>
      <c r="R6613" t="s">
        <v>43</v>
      </c>
      <c r="S6613" t="str">
        <f>IF(Table2[[#This Row],[Basis of Material Classification (Customer Side)*]]="Field inspection","Yes","No")</f>
        <v>No</v>
      </c>
      <c r="V6613" t="s">
        <v>43</v>
      </c>
      <c r="W6613" t="s">
        <v>44</v>
      </c>
      <c r="X6613" t="s">
        <v>44</v>
      </c>
      <c r="Z6613" t="s">
        <v>45</v>
      </c>
      <c r="AA6613" t="s">
        <v>46</v>
      </c>
      <c r="AB6613" t="s">
        <v>46</v>
      </c>
      <c r="AC6613" t="s">
        <v>40</v>
      </c>
    </row>
    <row r="6614" spans="1:29" ht="14.4" x14ac:dyDescent="0.3">
      <c r="A6614">
        <v>6612</v>
      </c>
      <c r="B6614" t="s">
        <v>6588</v>
      </c>
      <c r="C6614" t="s">
        <v>277</v>
      </c>
      <c r="D6614" t="s">
        <v>40</v>
      </c>
      <c r="E6614" t="s">
        <v>40</v>
      </c>
      <c r="F6614" t="s">
        <v>41</v>
      </c>
      <c r="G6614" t="s">
        <v>40</v>
      </c>
      <c r="H6614" s="26">
        <v>40909</v>
      </c>
      <c r="I6614" t="s">
        <v>42</v>
      </c>
      <c r="J6614" t="s">
        <v>43</v>
      </c>
      <c r="K6614" t="str">
        <f>IF(Table2[[#This Row],[Basis of Material Classification (System Side)*]]="Field inspection","Yes","No")</f>
        <v>No</v>
      </c>
      <c r="N6614" t="str">
        <f>Table2[[#This Row],[Basis of Material Classification (System Side)*]]</f>
        <v>Installation date after lead ban</v>
      </c>
      <c r="O6614" t="s">
        <v>41</v>
      </c>
      <c r="P6614" s="13">
        <v>18264</v>
      </c>
      <c r="Q6614" s="16" t="str">
        <f>Table2[[#This Row],[Service Line Size (inches) (System Side)]]</f>
        <v>5/8</v>
      </c>
      <c r="R6614" t="s">
        <v>49</v>
      </c>
      <c r="S6614" t="str">
        <f>IF(Table2[[#This Row],[Basis of Material Classification (Customer Side)*]]="Field inspection","Yes","No")</f>
        <v>No</v>
      </c>
      <c r="V6614" t="s">
        <v>50</v>
      </c>
      <c r="W6614" t="s">
        <v>44</v>
      </c>
      <c r="X6614" t="s">
        <v>44</v>
      </c>
      <c r="Z6614" t="s">
        <v>45</v>
      </c>
      <c r="AA6614" t="s">
        <v>46</v>
      </c>
      <c r="AB6614" t="s">
        <v>46</v>
      </c>
      <c r="AC6614" t="s">
        <v>40</v>
      </c>
    </row>
    <row r="6615" spans="1:29" ht="14.4" x14ac:dyDescent="0.3">
      <c r="A6615">
        <v>6613</v>
      </c>
      <c r="B6615" t="s">
        <v>6589</v>
      </c>
      <c r="C6615" t="s">
        <v>277</v>
      </c>
      <c r="D6615" t="s">
        <v>48</v>
      </c>
      <c r="E6615" t="s">
        <v>40</v>
      </c>
      <c r="F6615" t="s">
        <v>41</v>
      </c>
      <c r="G6615" t="s">
        <v>40</v>
      </c>
      <c r="H6615" s="26">
        <v>36161</v>
      </c>
      <c r="I6615" t="s">
        <v>42</v>
      </c>
      <c r="J6615" t="s">
        <v>43</v>
      </c>
      <c r="K6615" t="str">
        <f>IF(Table2[[#This Row],[Basis of Material Classification (System Side)*]]="Field inspection","Yes","No")</f>
        <v>No</v>
      </c>
      <c r="N6615" t="str">
        <f>Table2[[#This Row],[Basis of Material Classification (System Side)*]]</f>
        <v>Installation date after lead ban</v>
      </c>
      <c r="O6615" t="s">
        <v>41</v>
      </c>
      <c r="P6615" s="13">
        <v>36161</v>
      </c>
      <c r="Q6615" s="16" t="str">
        <f>Table2[[#This Row],[Service Line Size (inches) (System Side)]]</f>
        <v>5/8</v>
      </c>
      <c r="R6615" t="s">
        <v>43</v>
      </c>
      <c r="S6615" t="str">
        <f>IF(Table2[[#This Row],[Basis of Material Classification (Customer Side)*]]="Field inspection","Yes","No")</f>
        <v>No</v>
      </c>
      <c r="V6615" t="s">
        <v>43</v>
      </c>
      <c r="W6615" t="s">
        <v>44</v>
      </c>
      <c r="X6615" t="s">
        <v>44</v>
      </c>
      <c r="Z6615" t="s">
        <v>51</v>
      </c>
      <c r="AA6615" t="s">
        <v>46</v>
      </c>
      <c r="AB6615" t="s">
        <v>46</v>
      </c>
      <c r="AC6615" t="s">
        <v>40</v>
      </c>
    </row>
    <row r="6616" spans="1:29" ht="14.4" x14ac:dyDescent="0.3">
      <c r="A6616">
        <v>6614</v>
      </c>
      <c r="B6616" t="s">
        <v>6590</v>
      </c>
      <c r="C6616" t="s">
        <v>277</v>
      </c>
      <c r="D6616" t="s">
        <v>40</v>
      </c>
      <c r="E6616" t="s">
        <v>40</v>
      </c>
      <c r="F6616" t="s">
        <v>53</v>
      </c>
      <c r="G6616" t="s">
        <v>40</v>
      </c>
      <c r="H6616" s="26">
        <v>24838</v>
      </c>
      <c r="I6616" t="s">
        <v>42</v>
      </c>
      <c r="J6616" t="s">
        <v>65</v>
      </c>
      <c r="K6616" t="str">
        <f>IF(Table2[[#This Row],[Basis of Material Classification (System Side)*]]="Field inspection","Yes","No")</f>
        <v>Yes</v>
      </c>
      <c r="L6616" t="s">
        <v>66</v>
      </c>
      <c r="M6616" s="13">
        <v>45497</v>
      </c>
      <c r="O6616" t="s">
        <v>41</v>
      </c>
      <c r="P6616" s="13">
        <v>10959</v>
      </c>
      <c r="Q6616" s="16" t="str">
        <f>Table2[[#This Row],[Service Line Size (inches) (System Side)]]</f>
        <v>5/8</v>
      </c>
      <c r="R6616" t="s">
        <v>49</v>
      </c>
      <c r="S6616" t="str">
        <f>IF(Table2[[#This Row],[Basis of Material Classification (Customer Side)*]]="Field inspection","Yes","No")</f>
        <v>No</v>
      </c>
      <c r="V6616" t="s">
        <v>50</v>
      </c>
      <c r="W6616" t="s">
        <v>44</v>
      </c>
      <c r="X6616" t="s">
        <v>44</v>
      </c>
      <c r="Z6616" t="s">
        <v>45</v>
      </c>
      <c r="AA6616" t="s">
        <v>46</v>
      </c>
      <c r="AB6616" t="s">
        <v>46</v>
      </c>
      <c r="AC6616" t="s">
        <v>40</v>
      </c>
    </row>
    <row r="6617" spans="1:29" ht="14.4" x14ac:dyDescent="0.3">
      <c r="A6617">
        <v>6615</v>
      </c>
      <c r="B6617" t="s">
        <v>6591</v>
      </c>
      <c r="C6617" t="s">
        <v>277</v>
      </c>
      <c r="D6617" t="s">
        <v>40</v>
      </c>
      <c r="E6617" t="s">
        <v>40</v>
      </c>
      <c r="F6617" t="s">
        <v>41</v>
      </c>
      <c r="G6617" t="s">
        <v>40</v>
      </c>
      <c r="H6617" s="26">
        <v>17533</v>
      </c>
      <c r="I6617" t="s">
        <v>42</v>
      </c>
      <c r="J6617" t="s">
        <v>49</v>
      </c>
      <c r="K6617" t="str">
        <f>IF(Table2[[#This Row],[Basis of Material Classification (System Side)*]]="Field inspection","Yes","No")</f>
        <v>No</v>
      </c>
      <c r="N6617" t="s">
        <v>50</v>
      </c>
      <c r="O6617" t="s">
        <v>41</v>
      </c>
      <c r="P6617" s="13">
        <v>28491</v>
      </c>
      <c r="Q6617" s="16" t="str">
        <f>Table2[[#This Row],[Service Line Size (inches) (System Side)]]</f>
        <v>5/8</v>
      </c>
      <c r="R6617" t="s">
        <v>49</v>
      </c>
      <c r="S6617" t="str">
        <f>IF(Table2[[#This Row],[Basis of Material Classification (Customer Side)*]]="Field inspection","Yes","No")</f>
        <v>No</v>
      </c>
      <c r="V6617" t="s">
        <v>50</v>
      </c>
      <c r="W6617" t="s">
        <v>44</v>
      </c>
      <c r="X6617" t="s">
        <v>44</v>
      </c>
      <c r="Z6617" t="s">
        <v>45</v>
      </c>
      <c r="AA6617" t="s">
        <v>46</v>
      </c>
      <c r="AB6617" t="s">
        <v>46</v>
      </c>
      <c r="AC6617" t="s">
        <v>40</v>
      </c>
    </row>
    <row r="6618" spans="1:29" ht="14.4" x14ac:dyDescent="0.3">
      <c r="A6618">
        <v>6616</v>
      </c>
      <c r="B6618" t="s">
        <v>6592</v>
      </c>
      <c r="C6618" t="s">
        <v>277</v>
      </c>
      <c r="D6618" t="s">
        <v>40</v>
      </c>
      <c r="E6618" t="s">
        <v>40</v>
      </c>
      <c r="F6618" t="s">
        <v>41</v>
      </c>
      <c r="G6618" t="s">
        <v>40</v>
      </c>
      <c r="H6618" s="26">
        <v>34335</v>
      </c>
      <c r="I6618" t="s">
        <v>42</v>
      </c>
      <c r="J6618" t="s">
        <v>43</v>
      </c>
      <c r="K6618" t="str">
        <f>IF(Table2[[#This Row],[Basis of Material Classification (System Side)*]]="Field inspection","Yes","No")</f>
        <v>No</v>
      </c>
      <c r="N6618" t="str">
        <f>Table2[[#This Row],[Basis of Material Classification (System Side)*]]</f>
        <v>Installation date after lead ban</v>
      </c>
      <c r="O6618" t="s">
        <v>41</v>
      </c>
      <c r="P6618" s="13">
        <v>37257</v>
      </c>
      <c r="Q6618" s="16" t="str">
        <f>Table2[[#This Row],[Service Line Size (inches) (System Side)]]</f>
        <v>5/8</v>
      </c>
      <c r="R6618" t="s">
        <v>43</v>
      </c>
      <c r="S6618" t="str">
        <f>IF(Table2[[#This Row],[Basis of Material Classification (Customer Side)*]]="Field inspection","Yes","No")</f>
        <v>No</v>
      </c>
      <c r="V6618" t="s">
        <v>43</v>
      </c>
      <c r="W6618" t="s">
        <v>44</v>
      </c>
      <c r="X6618" t="s">
        <v>44</v>
      </c>
      <c r="Z6618" t="s">
        <v>45</v>
      </c>
      <c r="AA6618" t="s">
        <v>46</v>
      </c>
      <c r="AB6618" t="s">
        <v>46</v>
      </c>
      <c r="AC6618" t="s">
        <v>40</v>
      </c>
    </row>
    <row r="6619" spans="1:29" ht="14.4" x14ac:dyDescent="0.3">
      <c r="A6619">
        <v>6617</v>
      </c>
      <c r="B6619" t="s">
        <v>6593</v>
      </c>
      <c r="C6619" t="s">
        <v>277</v>
      </c>
      <c r="D6619" t="s">
        <v>40</v>
      </c>
      <c r="E6619" t="s">
        <v>40</v>
      </c>
      <c r="F6619" t="s">
        <v>41</v>
      </c>
      <c r="G6619" t="s">
        <v>40</v>
      </c>
      <c r="H6619" s="26">
        <v>38353</v>
      </c>
      <c r="I6619" t="s">
        <v>42</v>
      </c>
      <c r="J6619" t="s">
        <v>43</v>
      </c>
      <c r="K6619" t="str">
        <f>IF(Table2[[#This Row],[Basis of Material Classification (System Side)*]]="Field inspection","Yes","No")</f>
        <v>No</v>
      </c>
      <c r="N6619" t="str">
        <f>Table2[[#This Row],[Basis of Material Classification (System Side)*]]</f>
        <v>Installation date after lead ban</v>
      </c>
      <c r="O6619" t="s">
        <v>41</v>
      </c>
      <c r="P6619" s="13">
        <v>38353</v>
      </c>
      <c r="Q6619" s="16" t="str">
        <f>Table2[[#This Row],[Service Line Size (inches) (System Side)]]</f>
        <v>5/8</v>
      </c>
      <c r="R6619" t="s">
        <v>43</v>
      </c>
      <c r="S6619" t="str">
        <f>IF(Table2[[#This Row],[Basis of Material Classification (Customer Side)*]]="Field inspection","Yes","No")</f>
        <v>No</v>
      </c>
      <c r="V6619" t="s">
        <v>43</v>
      </c>
      <c r="W6619" t="s">
        <v>44</v>
      </c>
      <c r="X6619" t="s">
        <v>44</v>
      </c>
      <c r="Z6619" t="s">
        <v>45</v>
      </c>
      <c r="AA6619" t="s">
        <v>46</v>
      </c>
      <c r="AB6619" t="s">
        <v>46</v>
      </c>
      <c r="AC6619" t="s">
        <v>40</v>
      </c>
    </row>
    <row r="6620" spans="1:29" ht="14.4" x14ac:dyDescent="0.3">
      <c r="A6620">
        <v>6618</v>
      </c>
      <c r="B6620" t="s">
        <v>6594</v>
      </c>
      <c r="C6620" t="s">
        <v>277</v>
      </c>
      <c r="D6620" t="s">
        <v>40</v>
      </c>
      <c r="E6620" t="s">
        <v>40</v>
      </c>
      <c r="F6620" t="s">
        <v>41</v>
      </c>
      <c r="G6620" t="s">
        <v>40</v>
      </c>
      <c r="H6620" s="26">
        <v>27030</v>
      </c>
      <c r="I6620" t="s">
        <v>42</v>
      </c>
      <c r="J6620" t="s">
        <v>49</v>
      </c>
      <c r="K6620" t="str">
        <f>IF(Table2[[#This Row],[Basis of Material Classification (System Side)*]]="Field inspection","Yes","No")</f>
        <v>No</v>
      </c>
      <c r="N6620" t="s">
        <v>50</v>
      </c>
      <c r="O6620" t="s">
        <v>53</v>
      </c>
      <c r="P6620" s="13">
        <v>28491</v>
      </c>
      <c r="Q6620" s="16" t="str">
        <f>Table2[[#This Row],[Service Line Size (inches) (System Side)]]</f>
        <v>5/8</v>
      </c>
      <c r="R6620" t="s">
        <v>65</v>
      </c>
      <c r="S6620" t="str">
        <f>IF(Table2[[#This Row],[Basis of Material Classification (Customer Side)*]]="Field inspection","Yes","No")</f>
        <v>Yes</v>
      </c>
      <c r="T6620" t="s">
        <v>71</v>
      </c>
      <c r="U6620" s="13">
        <v>45491</v>
      </c>
      <c r="V6620" t="s">
        <v>72</v>
      </c>
      <c r="W6620" t="s">
        <v>44</v>
      </c>
      <c r="X6620" t="s">
        <v>44</v>
      </c>
      <c r="Z6620" t="s">
        <v>45</v>
      </c>
      <c r="AA6620" t="s">
        <v>46</v>
      </c>
      <c r="AB6620" t="s">
        <v>46</v>
      </c>
      <c r="AC6620" t="s">
        <v>40</v>
      </c>
    </row>
    <row r="6621" spans="1:29" ht="14.4" x14ac:dyDescent="0.3">
      <c r="A6621">
        <v>6619</v>
      </c>
      <c r="B6621" t="s">
        <v>6595</v>
      </c>
      <c r="C6621" t="s">
        <v>277</v>
      </c>
      <c r="D6621" t="s">
        <v>40</v>
      </c>
      <c r="E6621" t="s">
        <v>40</v>
      </c>
      <c r="F6621" t="s">
        <v>41</v>
      </c>
      <c r="G6621" t="s">
        <v>40</v>
      </c>
      <c r="H6621" s="26">
        <v>28491</v>
      </c>
      <c r="I6621" t="s">
        <v>42</v>
      </c>
      <c r="J6621" t="s">
        <v>49</v>
      </c>
      <c r="K6621" t="str">
        <f>IF(Table2[[#This Row],[Basis of Material Classification (System Side)*]]="Field inspection","Yes","No")</f>
        <v>No</v>
      </c>
      <c r="N6621" t="s">
        <v>50</v>
      </c>
      <c r="O6621" t="s">
        <v>41</v>
      </c>
      <c r="P6621" s="13">
        <v>28856</v>
      </c>
      <c r="Q6621" s="16" t="str">
        <f>Table2[[#This Row],[Service Line Size (inches) (System Side)]]</f>
        <v>5/8</v>
      </c>
      <c r="R6621" t="s">
        <v>49</v>
      </c>
      <c r="S6621" t="str">
        <f>IF(Table2[[#This Row],[Basis of Material Classification (Customer Side)*]]="Field inspection","Yes","No")</f>
        <v>No</v>
      </c>
      <c r="V6621" t="s">
        <v>50</v>
      </c>
      <c r="W6621" t="s">
        <v>44</v>
      </c>
      <c r="X6621" t="s">
        <v>44</v>
      </c>
      <c r="Z6621" t="s">
        <v>45</v>
      </c>
      <c r="AA6621" t="s">
        <v>46</v>
      </c>
      <c r="AB6621" t="s">
        <v>46</v>
      </c>
      <c r="AC6621" t="s">
        <v>40</v>
      </c>
    </row>
    <row r="6622" spans="1:29" ht="14.4" x14ac:dyDescent="0.3">
      <c r="A6622">
        <v>6620</v>
      </c>
      <c r="B6622" t="s">
        <v>6596</v>
      </c>
      <c r="C6622" t="s">
        <v>277</v>
      </c>
      <c r="D6622" t="s">
        <v>40</v>
      </c>
      <c r="E6622" t="s">
        <v>40</v>
      </c>
      <c r="F6622" t="s">
        <v>41</v>
      </c>
      <c r="G6622" t="s">
        <v>40</v>
      </c>
      <c r="H6622" s="26">
        <v>25569</v>
      </c>
      <c r="I6622" t="s">
        <v>42</v>
      </c>
      <c r="J6622" t="s">
        <v>49</v>
      </c>
      <c r="K6622" t="str">
        <f>IF(Table2[[#This Row],[Basis of Material Classification (System Side)*]]="Field inspection","Yes","No")</f>
        <v>No</v>
      </c>
      <c r="N6622" t="s">
        <v>50</v>
      </c>
      <c r="O6622" t="s">
        <v>41</v>
      </c>
      <c r="P6622"/>
      <c r="Q6622" s="16" t="str">
        <f>Table2[[#This Row],[Service Line Size (inches) (System Side)]]</f>
        <v>5/8</v>
      </c>
      <c r="R6622" t="s">
        <v>49</v>
      </c>
      <c r="S6622" t="str">
        <f>IF(Table2[[#This Row],[Basis of Material Classification (Customer Side)*]]="Field inspection","Yes","No")</f>
        <v>No</v>
      </c>
      <c r="V6622" t="s">
        <v>50</v>
      </c>
      <c r="W6622" t="s">
        <v>44</v>
      </c>
      <c r="X6622" t="s">
        <v>44</v>
      </c>
      <c r="Z6622" t="s">
        <v>58</v>
      </c>
      <c r="AA6622" t="s">
        <v>46</v>
      </c>
      <c r="AB6622" t="s">
        <v>46</v>
      </c>
      <c r="AC6622" t="s">
        <v>40</v>
      </c>
    </row>
    <row r="6623" spans="1:29" ht="14.4" x14ac:dyDescent="0.3">
      <c r="A6623">
        <v>6621</v>
      </c>
      <c r="B6623" t="s">
        <v>6597</v>
      </c>
      <c r="C6623" t="s">
        <v>277</v>
      </c>
      <c r="D6623" t="s">
        <v>40</v>
      </c>
      <c r="E6623" t="s">
        <v>40</v>
      </c>
      <c r="F6623" t="s">
        <v>41</v>
      </c>
      <c r="G6623" t="s">
        <v>40</v>
      </c>
      <c r="H6623" s="26">
        <v>24838</v>
      </c>
      <c r="I6623" t="s">
        <v>42</v>
      </c>
      <c r="J6623" t="s">
        <v>49</v>
      </c>
      <c r="K6623" t="str">
        <f>IF(Table2[[#This Row],[Basis of Material Classification (System Side)*]]="Field inspection","Yes","No")</f>
        <v>No</v>
      </c>
      <c r="N6623" t="s">
        <v>50</v>
      </c>
      <c r="O6623" t="s">
        <v>41</v>
      </c>
      <c r="P6623" s="13">
        <v>18264</v>
      </c>
      <c r="Q6623" s="16" t="str">
        <f>Table2[[#This Row],[Service Line Size (inches) (System Side)]]</f>
        <v>5/8</v>
      </c>
      <c r="R6623" t="s">
        <v>49</v>
      </c>
      <c r="S6623" t="str">
        <f>IF(Table2[[#This Row],[Basis of Material Classification (Customer Side)*]]="Field inspection","Yes","No")</f>
        <v>No</v>
      </c>
      <c r="V6623" t="s">
        <v>50</v>
      </c>
      <c r="W6623" t="s">
        <v>44</v>
      </c>
      <c r="X6623" t="s">
        <v>44</v>
      </c>
      <c r="Z6623" t="s">
        <v>45</v>
      </c>
      <c r="AA6623" t="s">
        <v>46</v>
      </c>
      <c r="AB6623" t="s">
        <v>46</v>
      </c>
      <c r="AC6623" t="s">
        <v>40</v>
      </c>
    </row>
    <row r="6624" spans="1:29" ht="14.4" x14ac:dyDescent="0.3">
      <c r="A6624">
        <v>6622</v>
      </c>
      <c r="B6624" t="s">
        <v>6598</v>
      </c>
      <c r="C6624" t="s">
        <v>277</v>
      </c>
      <c r="D6624" t="s">
        <v>40</v>
      </c>
      <c r="E6624" t="s">
        <v>40</v>
      </c>
      <c r="F6624" t="s">
        <v>53</v>
      </c>
      <c r="G6624" t="s">
        <v>40</v>
      </c>
      <c r="H6624" s="26">
        <v>26299</v>
      </c>
      <c r="I6624" t="s">
        <v>42</v>
      </c>
      <c r="J6624" t="s">
        <v>55</v>
      </c>
      <c r="K6624" t="str">
        <f>IF(Table2[[#This Row],[Basis of Material Classification (System Side)*]]="Field inspection","Yes","No")</f>
        <v>No</v>
      </c>
      <c r="O6624" t="s">
        <v>41</v>
      </c>
      <c r="P6624" s="13">
        <v>21916</v>
      </c>
      <c r="Q6624" s="16" t="str">
        <f>Table2[[#This Row],[Service Line Size (inches) (System Side)]]</f>
        <v>5/8</v>
      </c>
      <c r="R6624" t="s">
        <v>49</v>
      </c>
      <c r="S6624" t="str">
        <f>IF(Table2[[#This Row],[Basis of Material Classification (Customer Side)*]]="Field inspection","Yes","No")</f>
        <v>No</v>
      </c>
      <c r="V6624" t="s">
        <v>50</v>
      </c>
      <c r="W6624" t="s">
        <v>44</v>
      </c>
      <c r="X6624" t="s">
        <v>44</v>
      </c>
      <c r="Z6624" t="s">
        <v>45</v>
      </c>
      <c r="AA6624" t="s">
        <v>46</v>
      </c>
      <c r="AB6624" t="s">
        <v>46</v>
      </c>
      <c r="AC6624" t="s">
        <v>40</v>
      </c>
    </row>
    <row r="6625" spans="1:29" ht="14.4" x14ac:dyDescent="0.3">
      <c r="A6625">
        <v>6623</v>
      </c>
      <c r="B6625" t="s">
        <v>6599</v>
      </c>
      <c r="C6625" t="s">
        <v>277</v>
      </c>
      <c r="D6625" t="s">
        <v>40</v>
      </c>
      <c r="E6625" t="s">
        <v>40</v>
      </c>
      <c r="F6625" t="s">
        <v>41</v>
      </c>
      <c r="G6625" t="s">
        <v>40</v>
      </c>
      <c r="H6625" s="26">
        <v>30682</v>
      </c>
      <c r="I6625" t="s">
        <v>42</v>
      </c>
      <c r="J6625" t="s">
        <v>43</v>
      </c>
      <c r="K6625" t="str">
        <f>IF(Table2[[#This Row],[Basis of Material Classification (System Side)*]]="Field inspection","Yes","No")</f>
        <v>No</v>
      </c>
      <c r="N6625" t="str">
        <f>Table2[[#This Row],[Basis of Material Classification (System Side)*]]</f>
        <v>Installation date after lead ban</v>
      </c>
      <c r="O6625" t="s">
        <v>41</v>
      </c>
      <c r="P6625" s="13">
        <v>31048</v>
      </c>
      <c r="Q6625" s="16" t="str">
        <f>Table2[[#This Row],[Service Line Size (inches) (System Side)]]</f>
        <v>5/8</v>
      </c>
      <c r="R6625" t="s">
        <v>43</v>
      </c>
      <c r="S6625" t="str">
        <f>IF(Table2[[#This Row],[Basis of Material Classification (Customer Side)*]]="Field inspection","Yes","No")</f>
        <v>No</v>
      </c>
      <c r="V6625" t="s">
        <v>43</v>
      </c>
      <c r="W6625" t="s">
        <v>44</v>
      </c>
      <c r="X6625" t="s">
        <v>44</v>
      </c>
      <c r="Z6625" t="s">
        <v>45</v>
      </c>
      <c r="AA6625" t="s">
        <v>46</v>
      </c>
      <c r="AB6625" t="s">
        <v>46</v>
      </c>
      <c r="AC6625" t="s">
        <v>40</v>
      </c>
    </row>
    <row r="6626" spans="1:29" ht="14.4" x14ac:dyDescent="0.3">
      <c r="A6626">
        <v>6624</v>
      </c>
      <c r="B6626" t="s">
        <v>6600</v>
      </c>
      <c r="C6626" t="s">
        <v>277</v>
      </c>
      <c r="D6626" t="s">
        <v>40</v>
      </c>
      <c r="E6626" t="s">
        <v>40</v>
      </c>
      <c r="F6626" t="s">
        <v>41</v>
      </c>
      <c r="G6626" t="s">
        <v>40</v>
      </c>
      <c r="H6626" s="26">
        <v>24108</v>
      </c>
      <c r="I6626" t="s">
        <v>42</v>
      </c>
      <c r="J6626" t="s">
        <v>49</v>
      </c>
      <c r="K6626" t="str">
        <f>IF(Table2[[#This Row],[Basis of Material Classification (System Side)*]]="Field inspection","Yes","No")</f>
        <v>No</v>
      </c>
      <c r="N6626" t="s">
        <v>50</v>
      </c>
      <c r="O6626" t="s">
        <v>41</v>
      </c>
      <c r="P6626" s="13">
        <v>16438</v>
      </c>
      <c r="Q6626" s="16" t="str">
        <f>Table2[[#This Row],[Service Line Size (inches) (System Side)]]</f>
        <v>5/8</v>
      </c>
      <c r="R6626" t="s">
        <v>49</v>
      </c>
      <c r="S6626" t="str">
        <f>IF(Table2[[#This Row],[Basis of Material Classification (Customer Side)*]]="Field inspection","Yes","No")</f>
        <v>No</v>
      </c>
      <c r="V6626" t="s">
        <v>50</v>
      </c>
      <c r="W6626" t="s">
        <v>44</v>
      </c>
      <c r="X6626" t="s">
        <v>44</v>
      </c>
      <c r="Z6626" t="s">
        <v>58</v>
      </c>
      <c r="AA6626" t="s">
        <v>46</v>
      </c>
      <c r="AB6626" t="s">
        <v>46</v>
      </c>
      <c r="AC6626" t="s">
        <v>40</v>
      </c>
    </row>
    <row r="6627" spans="1:29" ht="14.4" x14ac:dyDescent="0.3">
      <c r="A6627">
        <v>6625</v>
      </c>
      <c r="B6627" t="s">
        <v>6601</v>
      </c>
      <c r="C6627" t="s">
        <v>277</v>
      </c>
      <c r="D6627" t="s">
        <v>40</v>
      </c>
      <c r="E6627" t="s">
        <v>40</v>
      </c>
      <c r="F6627" t="s">
        <v>53</v>
      </c>
      <c r="G6627" t="s">
        <v>40</v>
      </c>
      <c r="H6627" s="26">
        <v>37622</v>
      </c>
      <c r="I6627" t="s">
        <v>54</v>
      </c>
      <c r="J6627" t="s">
        <v>55</v>
      </c>
      <c r="K6627" t="str">
        <f>IF(Table2[[#This Row],[Basis of Material Classification (System Side)*]]="Field inspection","Yes","No")</f>
        <v>No</v>
      </c>
      <c r="O6627" t="s">
        <v>41</v>
      </c>
      <c r="P6627" s="13">
        <v>37257</v>
      </c>
      <c r="Q6627" s="16" t="str">
        <f>Table2[[#This Row],[Service Line Size (inches) (System Side)]]</f>
        <v>3/4</v>
      </c>
      <c r="R6627" t="s">
        <v>43</v>
      </c>
      <c r="S6627" t="str">
        <f>IF(Table2[[#This Row],[Basis of Material Classification (Customer Side)*]]="Field inspection","Yes","No")</f>
        <v>No</v>
      </c>
      <c r="V6627" t="s">
        <v>43</v>
      </c>
      <c r="W6627" t="s">
        <v>44</v>
      </c>
      <c r="X6627" t="s">
        <v>44</v>
      </c>
      <c r="Z6627" t="s">
        <v>45</v>
      </c>
      <c r="AA6627" t="s">
        <v>46</v>
      </c>
      <c r="AB6627" t="s">
        <v>46</v>
      </c>
      <c r="AC6627" t="s">
        <v>40</v>
      </c>
    </row>
    <row r="6628" spans="1:29" ht="14.4" x14ac:dyDescent="0.3">
      <c r="A6628">
        <v>6626</v>
      </c>
      <c r="B6628" t="s">
        <v>6602</v>
      </c>
      <c r="C6628" t="s">
        <v>277</v>
      </c>
      <c r="D6628" t="s">
        <v>40</v>
      </c>
      <c r="E6628" t="s">
        <v>40</v>
      </c>
      <c r="F6628" t="s">
        <v>41</v>
      </c>
      <c r="G6628" t="s">
        <v>40</v>
      </c>
      <c r="H6628" s="26">
        <v>32143</v>
      </c>
      <c r="I6628" t="s">
        <v>42</v>
      </c>
      <c r="J6628" t="s">
        <v>43</v>
      </c>
      <c r="K6628" t="str">
        <f>IF(Table2[[#This Row],[Basis of Material Classification (System Side)*]]="Field inspection","Yes","No")</f>
        <v>No</v>
      </c>
      <c r="N6628" t="str">
        <f>Table2[[#This Row],[Basis of Material Classification (System Side)*]]</f>
        <v>Installation date after lead ban</v>
      </c>
      <c r="O6628" t="s">
        <v>41</v>
      </c>
      <c r="P6628" s="13">
        <v>34700</v>
      </c>
      <c r="Q6628" s="16" t="str">
        <f>Table2[[#This Row],[Service Line Size (inches) (System Side)]]</f>
        <v>5/8</v>
      </c>
      <c r="R6628" t="s">
        <v>43</v>
      </c>
      <c r="S6628" t="str">
        <f>IF(Table2[[#This Row],[Basis of Material Classification (Customer Side)*]]="Field inspection","Yes","No")</f>
        <v>No</v>
      </c>
      <c r="V6628" t="s">
        <v>43</v>
      </c>
      <c r="W6628" t="s">
        <v>44</v>
      </c>
      <c r="X6628" t="s">
        <v>44</v>
      </c>
      <c r="Z6628" t="s">
        <v>45</v>
      </c>
      <c r="AA6628" t="s">
        <v>46</v>
      </c>
      <c r="AB6628" t="s">
        <v>46</v>
      </c>
      <c r="AC6628" t="s">
        <v>40</v>
      </c>
    </row>
    <row r="6629" spans="1:29" ht="14.4" x14ac:dyDescent="0.3">
      <c r="A6629">
        <v>6627</v>
      </c>
      <c r="B6629" t="s">
        <v>6603</v>
      </c>
      <c r="C6629" t="s">
        <v>277</v>
      </c>
      <c r="D6629" t="s">
        <v>40</v>
      </c>
      <c r="E6629" t="s">
        <v>40</v>
      </c>
      <c r="F6629" t="s">
        <v>41</v>
      </c>
      <c r="G6629" t="s">
        <v>40</v>
      </c>
      <c r="H6629" s="26">
        <v>37622</v>
      </c>
      <c r="I6629" t="s">
        <v>42</v>
      </c>
      <c r="J6629" t="s">
        <v>43</v>
      </c>
      <c r="K6629" t="str">
        <f>IF(Table2[[#This Row],[Basis of Material Classification (System Side)*]]="Field inspection","Yes","No")</f>
        <v>No</v>
      </c>
      <c r="N6629" t="str">
        <f>Table2[[#This Row],[Basis of Material Classification (System Side)*]]</f>
        <v>Installation date after lead ban</v>
      </c>
      <c r="O6629" t="s">
        <v>41</v>
      </c>
      <c r="P6629" s="13">
        <v>38353</v>
      </c>
      <c r="Q6629" s="16" t="str">
        <f>Table2[[#This Row],[Service Line Size (inches) (System Side)]]</f>
        <v>5/8</v>
      </c>
      <c r="R6629" t="s">
        <v>43</v>
      </c>
      <c r="S6629" t="str">
        <f>IF(Table2[[#This Row],[Basis of Material Classification (Customer Side)*]]="Field inspection","Yes","No")</f>
        <v>No</v>
      </c>
      <c r="V6629" t="s">
        <v>43</v>
      </c>
      <c r="W6629" t="s">
        <v>44</v>
      </c>
      <c r="X6629" t="s">
        <v>44</v>
      </c>
      <c r="Z6629" t="s">
        <v>45</v>
      </c>
      <c r="AA6629" t="s">
        <v>46</v>
      </c>
      <c r="AB6629" t="s">
        <v>46</v>
      </c>
      <c r="AC6629" t="s">
        <v>40</v>
      </c>
    </row>
    <row r="6630" spans="1:29" ht="14.4" x14ac:dyDescent="0.3">
      <c r="A6630">
        <v>6628</v>
      </c>
      <c r="B6630" t="s">
        <v>6604</v>
      </c>
      <c r="C6630" t="s">
        <v>277</v>
      </c>
      <c r="D6630" t="s">
        <v>40</v>
      </c>
      <c r="E6630" t="s">
        <v>40</v>
      </c>
      <c r="F6630" t="s">
        <v>53</v>
      </c>
      <c r="G6630" t="s">
        <v>40</v>
      </c>
      <c r="H6630" s="26">
        <v>26299</v>
      </c>
      <c r="I6630" t="s">
        <v>189</v>
      </c>
      <c r="J6630" t="s">
        <v>55</v>
      </c>
      <c r="K6630" t="str">
        <f>IF(Table2[[#This Row],[Basis of Material Classification (System Side)*]]="Field inspection","Yes","No")</f>
        <v>No</v>
      </c>
      <c r="O6630" t="s">
        <v>41</v>
      </c>
      <c r="P6630" s="13">
        <v>28491</v>
      </c>
      <c r="Q6630" s="16" t="str">
        <f>Table2[[#This Row],[Service Line Size (inches) (System Side)]]</f>
        <v xml:space="preserve"> 3/4</v>
      </c>
      <c r="R6630" t="s">
        <v>49</v>
      </c>
      <c r="S6630" t="str">
        <f>IF(Table2[[#This Row],[Basis of Material Classification (Customer Side)*]]="Field inspection","Yes","No")</f>
        <v>No</v>
      </c>
      <c r="V6630" t="s">
        <v>50</v>
      </c>
      <c r="W6630" t="s">
        <v>44</v>
      </c>
      <c r="X6630" t="s">
        <v>44</v>
      </c>
      <c r="Z6630" t="s">
        <v>45</v>
      </c>
      <c r="AA6630" t="s">
        <v>46</v>
      </c>
      <c r="AB6630" t="s">
        <v>46</v>
      </c>
      <c r="AC6630" t="s">
        <v>40</v>
      </c>
    </row>
    <row r="6631" spans="1:29" ht="14.4" x14ac:dyDescent="0.3">
      <c r="A6631">
        <v>6629</v>
      </c>
      <c r="B6631" t="s">
        <v>6605</v>
      </c>
      <c r="C6631" t="s">
        <v>277</v>
      </c>
      <c r="D6631" t="s">
        <v>40</v>
      </c>
      <c r="E6631" t="s">
        <v>40</v>
      </c>
      <c r="F6631" t="s">
        <v>41</v>
      </c>
      <c r="G6631" t="s">
        <v>40</v>
      </c>
      <c r="H6631" s="26">
        <v>21186</v>
      </c>
      <c r="I6631" t="s">
        <v>42</v>
      </c>
      <c r="J6631" t="s">
        <v>49</v>
      </c>
      <c r="K6631" t="str">
        <f>IF(Table2[[#This Row],[Basis of Material Classification (System Side)*]]="Field inspection","Yes","No")</f>
        <v>No</v>
      </c>
      <c r="N6631" t="s">
        <v>50</v>
      </c>
      <c r="O6631" t="s">
        <v>41</v>
      </c>
      <c r="P6631" s="13">
        <v>38718</v>
      </c>
      <c r="Q6631" s="16" t="str">
        <f>Table2[[#This Row],[Service Line Size (inches) (System Side)]]</f>
        <v>5/8</v>
      </c>
      <c r="R6631" t="s">
        <v>43</v>
      </c>
      <c r="S6631" t="str">
        <f>IF(Table2[[#This Row],[Basis of Material Classification (Customer Side)*]]="Field inspection","Yes","No")</f>
        <v>No</v>
      </c>
      <c r="V6631" t="s">
        <v>43</v>
      </c>
      <c r="W6631" t="s">
        <v>44</v>
      </c>
      <c r="X6631" t="s">
        <v>44</v>
      </c>
      <c r="Z6631" t="s">
        <v>45</v>
      </c>
      <c r="AA6631" t="s">
        <v>46</v>
      </c>
      <c r="AB6631" t="s">
        <v>46</v>
      </c>
      <c r="AC6631" t="s">
        <v>40</v>
      </c>
    </row>
    <row r="6632" spans="1:29" ht="14.4" x14ac:dyDescent="0.3">
      <c r="A6632">
        <v>6630</v>
      </c>
      <c r="B6632" t="s">
        <v>6606</v>
      </c>
      <c r="C6632" t="s">
        <v>277</v>
      </c>
      <c r="D6632" t="s">
        <v>40</v>
      </c>
      <c r="E6632" t="s">
        <v>40</v>
      </c>
      <c r="F6632" t="s">
        <v>41</v>
      </c>
      <c r="G6632" t="s">
        <v>40</v>
      </c>
      <c r="H6632" s="26">
        <v>29221</v>
      </c>
      <c r="I6632" t="s">
        <v>42</v>
      </c>
      <c r="J6632" t="s">
        <v>43</v>
      </c>
      <c r="K6632" t="str">
        <f>IF(Table2[[#This Row],[Basis of Material Classification (System Side)*]]="Field inspection","Yes","No")</f>
        <v>No</v>
      </c>
      <c r="N6632" t="str">
        <f>Table2[[#This Row],[Basis of Material Classification (System Side)*]]</f>
        <v>Installation date after lead ban</v>
      </c>
      <c r="O6632" t="s">
        <v>41</v>
      </c>
      <c r="P6632" s="13">
        <v>29587</v>
      </c>
      <c r="Q6632" s="16" t="str">
        <f>Table2[[#This Row],[Service Line Size (inches) (System Side)]]</f>
        <v>5/8</v>
      </c>
      <c r="R6632" t="s">
        <v>43</v>
      </c>
      <c r="S6632" t="str">
        <f>IF(Table2[[#This Row],[Basis of Material Classification (Customer Side)*]]="Field inspection","Yes","No")</f>
        <v>No</v>
      </c>
      <c r="V6632" t="s">
        <v>43</v>
      </c>
      <c r="W6632" t="s">
        <v>44</v>
      </c>
      <c r="X6632" t="s">
        <v>44</v>
      </c>
      <c r="Z6632" t="s">
        <v>45</v>
      </c>
      <c r="AA6632" t="s">
        <v>46</v>
      </c>
      <c r="AB6632" t="s">
        <v>46</v>
      </c>
      <c r="AC6632" t="s">
        <v>40</v>
      </c>
    </row>
    <row r="6633" spans="1:29" ht="14.4" x14ac:dyDescent="0.3">
      <c r="A6633">
        <v>6631</v>
      </c>
      <c r="B6633" t="s">
        <v>6607</v>
      </c>
      <c r="C6633" t="s">
        <v>277</v>
      </c>
      <c r="D6633" t="s">
        <v>40</v>
      </c>
      <c r="E6633" t="s">
        <v>40</v>
      </c>
      <c r="F6633" t="s">
        <v>41</v>
      </c>
      <c r="G6633" t="s">
        <v>40</v>
      </c>
      <c r="H6633" s="26">
        <v>21916</v>
      </c>
      <c r="I6633" t="s">
        <v>42</v>
      </c>
      <c r="J6633" t="s">
        <v>49</v>
      </c>
      <c r="K6633" t="str">
        <f>IF(Table2[[#This Row],[Basis of Material Classification (System Side)*]]="Field inspection","Yes","No")</f>
        <v>No</v>
      </c>
      <c r="N6633" t="s">
        <v>50</v>
      </c>
      <c r="O6633" t="s">
        <v>41</v>
      </c>
      <c r="P6633" s="13">
        <v>23743</v>
      </c>
      <c r="Q6633" s="16" t="str">
        <f>Table2[[#This Row],[Service Line Size (inches) (System Side)]]</f>
        <v>5/8</v>
      </c>
      <c r="R6633" t="s">
        <v>49</v>
      </c>
      <c r="S6633" t="str">
        <f>IF(Table2[[#This Row],[Basis of Material Classification (Customer Side)*]]="Field inspection","Yes","No")</f>
        <v>No</v>
      </c>
      <c r="V6633" t="s">
        <v>50</v>
      </c>
      <c r="W6633" t="s">
        <v>44</v>
      </c>
      <c r="X6633" t="s">
        <v>44</v>
      </c>
      <c r="Z6633" t="s">
        <v>45</v>
      </c>
      <c r="AA6633" t="s">
        <v>46</v>
      </c>
      <c r="AB6633" t="s">
        <v>46</v>
      </c>
      <c r="AC6633" t="s">
        <v>40</v>
      </c>
    </row>
    <row r="6634" spans="1:29" ht="14.4" x14ac:dyDescent="0.3">
      <c r="A6634">
        <v>6632</v>
      </c>
      <c r="B6634" t="s">
        <v>6608</v>
      </c>
      <c r="C6634" t="s">
        <v>277</v>
      </c>
      <c r="D6634" t="s">
        <v>40</v>
      </c>
      <c r="E6634" t="s">
        <v>40</v>
      </c>
      <c r="F6634" t="s">
        <v>41</v>
      </c>
      <c r="G6634" t="s">
        <v>40</v>
      </c>
      <c r="H6634" s="26">
        <v>37987</v>
      </c>
      <c r="I6634" t="s">
        <v>42</v>
      </c>
      <c r="J6634" t="s">
        <v>43</v>
      </c>
      <c r="K6634" t="str">
        <f>IF(Table2[[#This Row],[Basis of Material Classification (System Side)*]]="Field inspection","Yes","No")</f>
        <v>No</v>
      </c>
      <c r="N6634" t="str">
        <f>Table2[[#This Row],[Basis of Material Classification (System Side)*]]</f>
        <v>Installation date after lead ban</v>
      </c>
      <c r="O6634" t="s">
        <v>41</v>
      </c>
      <c r="P6634" s="13">
        <v>38353</v>
      </c>
      <c r="Q6634" s="16" t="str">
        <f>Table2[[#This Row],[Service Line Size (inches) (System Side)]]</f>
        <v>5/8</v>
      </c>
      <c r="R6634" t="s">
        <v>43</v>
      </c>
      <c r="S6634" t="str">
        <f>IF(Table2[[#This Row],[Basis of Material Classification (Customer Side)*]]="Field inspection","Yes","No")</f>
        <v>No</v>
      </c>
      <c r="V6634" t="s">
        <v>43</v>
      </c>
      <c r="W6634" t="s">
        <v>44</v>
      </c>
      <c r="X6634" t="s">
        <v>44</v>
      </c>
      <c r="Z6634" t="s">
        <v>45</v>
      </c>
      <c r="AA6634" t="s">
        <v>46</v>
      </c>
      <c r="AB6634" t="s">
        <v>46</v>
      </c>
      <c r="AC6634" t="s">
        <v>40</v>
      </c>
    </row>
    <row r="6635" spans="1:29" ht="14.4" x14ac:dyDescent="0.3">
      <c r="A6635">
        <v>6633</v>
      </c>
      <c r="B6635" t="s">
        <v>6609</v>
      </c>
      <c r="C6635" t="s">
        <v>277</v>
      </c>
      <c r="D6635" t="s">
        <v>40</v>
      </c>
      <c r="E6635" t="s">
        <v>40</v>
      </c>
      <c r="F6635" t="s">
        <v>53</v>
      </c>
      <c r="G6635" t="s">
        <v>40</v>
      </c>
      <c r="H6635" s="26">
        <v>26665</v>
      </c>
      <c r="I6635" t="s">
        <v>54</v>
      </c>
      <c r="J6635" t="s">
        <v>55</v>
      </c>
      <c r="K6635" t="str">
        <f>IF(Table2[[#This Row],[Basis of Material Classification (System Side)*]]="Field inspection","Yes","No")</f>
        <v>No</v>
      </c>
      <c r="O6635" t="s">
        <v>41</v>
      </c>
      <c r="P6635" s="13">
        <v>24838</v>
      </c>
      <c r="Q6635" s="16" t="str">
        <f>Table2[[#This Row],[Service Line Size (inches) (System Side)]]</f>
        <v>3/4</v>
      </c>
      <c r="R6635" t="s">
        <v>49</v>
      </c>
      <c r="S6635" t="str">
        <f>IF(Table2[[#This Row],[Basis of Material Classification (Customer Side)*]]="Field inspection","Yes","No")</f>
        <v>No</v>
      </c>
      <c r="V6635" t="s">
        <v>50</v>
      </c>
      <c r="W6635" t="s">
        <v>44</v>
      </c>
      <c r="X6635" t="s">
        <v>44</v>
      </c>
      <c r="Z6635" t="s">
        <v>45</v>
      </c>
      <c r="AA6635" t="s">
        <v>46</v>
      </c>
      <c r="AB6635" t="s">
        <v>46</v>
      </c>
      <c r="AC6635" t="s">
        <v>40</v>
      </c>
    </row>
    <row r="6636" spans="1:29" ht="14.4" x14ac:dyDescent="0.3">
      <c r="A6636">
        <v>6634</v>
      </c>
      <c r="B6636" t="s">
        <v>6610</v>
      </c>
      <c r="C6636" t="s">
        <v>277</v>
      </c>
      <c r="D6636" t="s">
        <v>40</v>
      </c>
      <c r="E6636" t="s">
        <v>40</v>
      </c>
      <c r="F6636" t="s">
        <v>41</v>
      </c>
      <c r="G6636" t="s">
        <v>40</v>
      </c>
      <c r="H6636" s="26">
        <v>24108</v>
      </c>
      <c r="I6636" t="s">
        <v>42</v>
      </c>
      <c r="J6636" t="s">
        <v>49</v>
      </c>
      <c r="K6636" t="str">
        <f>IF(Table2[[#This Row],[Basis of Material Classification (System Side)*]]="Field inspection","Yes","No")</f>
        <v>No</v>
      </c>
      <c r="N6636" t="s">
        <v>50</v>
      </c>
      <c r="O6636" t="s">
        <v>41</v>
      </c>
      <c r="P6636" s="13">
        <v>19725</v>
      </c>
      <c r="Q6636" s="16" t="str">
        <f>Table2[[#This Row],[Service Line Size (inches) (System Side)]]</f>
        <v>5/8</v>
      </c>
      <c r="R6636" t="s">
        <v>49</v>
      </c>
      <c r="S6636" t="str">
        <f>IF(Table2[[#This Row],[Basis of Material Classification (Customer Side)*]]="Field inspection","Yes","No")</f>
        <v>No</v>
      </c>
      <c r="V6636" t="s">
        <v>50</v>
      </c>
      <c r="W6636" t="s">
        <v>44</v>
      </c>
      <c r="X6636" t="s">
        <v>44</v>
      </c>
      <c r="Z6636" t="s">
        <v>58</v>
      </c>
      <c r="AA6636" t="s">
        <v>46</v>
      </c>
      <c r="AB6636" t="s">
        <v>46</v>
      </c>
      <c r="AC6636" t="s">
        <v>40</v>
      </c>
    </row>
    <row r="6637" spans="1:29" ht="14.4" x14ac:dyDescent="0.3">
      <c r="A6637">
        <v>6635</v>
      </c>
      <c r="B6637" t="s">
        <v>6611</v>
      </c>
      <c r="C6637" t="s">
        <v>277</v>
      </c>
      <c r="D6637" t="s">
        <v>40</v>
      </c>
      <c r="E6637" t="s">
        <v>40</v>
      </c>
      <c r="F6637" t="s">
        <v>41</v>
      </c>
      <c r="G6637" t="s">
        <v>40</v>
      </c>
      <c r="H6637" s="26">
        <v>37987</v>
      </c>
      <c r="I6637" t="s">
        <v>42</v>
      </c>
      <c r="J6637" t="s">
        <v>43</v>
      </c>
      <c r="K6637" t="str">
        <f>IF(Table2[[#This Row],[Basis of Material Classification (System Side)*]]="Field inspection","Yes","No")</f>
        <v>No</v>
      </c>
      <c r="N6637" t="str">
        <f>Table2[[#This Row],[Basis of Material Classification (System Side)*]]</f>
        <v>Installation date after lead ban</v>
      </c>
      <c r="O6637" t="s">
        <v>41</v>
      </c>
      <c r="P6637" s="13">
        <v>1</v>
      </c>
      <c r="Q6637" s="16" t="str">
        <f>Table2[[#This Row],[Service Line Size (inches) (System Side)]]</f>
        <v>5/8</v>
      </c>
      <c r="R6637" t="s">
        <v>49</v>
      </c>
      <c r="S6637" t="str">
        <f>IF(Table2[[#This Row],[Basis of Material Classification (Customer Side)*]]="Field inspection","Yes","No")</f>
        <v>No</v>
      </c>
      <c r="V6637" t="s">
        <v>50</v>
      </c>
      <c r="W6637" t="s">
        <v>44</v>
      </c>
      <c r="X6637" t="s">
        <v>44</v>
      </c>
      <c r="Z6637" t="s">
        <v>58</v>
      </c>
      <c r="AA6637" t="s">
        <v>46</v>
      </c>
      <c r="AB6637" t="s">
        <v>46</v>
      </c>
      <c r="AC6637" t="s">
        <v>40</v>
      </c>
    </row>
    <row r="6638" spans="1:29" ht="14.4" x14ac:dyDescent="0.3">
      <c r="A6638">
        <v>6636</v>
      </c>
      <c r="B6638" t="s">
        <v>6612</v>
      </c>
      <c r="C6638" t="s">
        <v>277</v>
      </c>
      <c r="D6638" t="s">
        <v>40</v>
      </c>
      <c r="E6638" t="s">
        <v>40</v>
      </c>
      <c r="F6638" t="s">
        <v>41</v>
      </c>
      <c r="G6638" t="s">
        <v>40</v>
      </c>
      <c r="H6638" s="26">
        <v>27395</v>
      </c>
      <c r="I6638" t="s">
        <v>42</v>
      </c>
      <c r="J6638" t="s">
        <v>49</v>
      </c>
      <c r="K6638" t="str">
        <f>IF(Table2[[#This Row],[Basis of Material Classification (System Side)*]]="Field inspection","Yes","No")</f>
        <v>No</v>
      </c>
      <c r="N6638" t="s">
        <v>50</v>
      </c>
      <c r="O6638" t="s">
        <v>41</v>
      </c>
      <c r="P6638" s="13">
        <v>28126</v>
      </c>
      <c r="Q6638" s="16" t="str">
        <f>Table2[[#This Row],[Service Line Size (inches) (System Side)]]</f>
        <v>5/8</v>
      </c>
      <c r="R6638" t="s">
        <v>49</v>
      </c>
      <c r="S6638" t="str">
        <f>IF(Table2[[#This Row],[Basis of Material Classification (Customer Side)*]]="Field inspection","Yes","No")</f>
        <v>No</v>
      </c>
      <c r="V6638" t="s">
        <v>50</v>
      </c>
      <c r="W6638" t="s">
        <v>44</v>
      </c>
      <c r="X6638" t="s">
        <v>44</v>
      </c>
      <c r="Z6638" t="s">
        <v>45</v>
      </c>
      <c r="AA6638" t="s">
        <v>46</v>
      </c>
      <c r="AB6638" t="s">
        <v>46</v>
      </c>
      <c r="AC6638" t="s">
        <v>40</v>
      </c>
    </row>
    <row r="6639" spans="1:29" ht="14.4" x14ac:dyDescent="0.3">
      <c r="A6639">
        <v>6637</v>
      </c>
      <c r="B6639" t="s">
        <v>6613</v>
      </c>
      <c r="C6639" t="s">
        <v>277</v>
      </c>
      <c r="D6639" t="s">
        <v>40</v>
      </c>
      <c r="E6639" t="s">
        <v>40</v>
      </c>
      <c r="F6639" t="s">
        <v>53</v>
      </c>
      <c r="G6639" t="s">
        <v>40</v>
      </c>
      <c r="H6639" s="27"/>
      <c r="I6639" t="s">
        <v>42</v>
      </c>
      <c r="J6639" t="s">
        <v>65</v>
      </c>
      <c r="K6639" t="str">
        <f>IF(Table2[[#This Row],[Basis of Material Classification (System Side)*]]="Field inspection","Yes","No")</f>
        <v>Yes</v>
      </c>
      <c r="L6639" t="s">
        <v>66</v>
      </c>
      <c r="M6639" s="13">
        <v>45485</v>
      </c>
      <c r="O6639" t="s">
        <v>41</v>
      </c>
      <c r="P6639" s="13">
        <v>38718</v>
      </c>
      <c r="Q6639" s="16" t="str">
        <f>Table2[[#This Row],[Service Line Size (inches) (System Side)]]</f>
        <v>5/8</v>
      </c>
      <c r="R6639" t="s">
        <v>43</v>
      </c>
      <c r="S6639" t="str">
        <f>IF(Table2[[#This Row],[Basis of Material Classification (Customer Side)*]]="Field inspection","Yes","No")</f>
        <v>No</v>
      </c>
      <c r="V6639" t="s">
        <v>43</v>
      </c>
      <c r="W6639" t="s">
        <v>44</v>
      </c>
      <c r="X6639" t="s">
        <v>44</v>
      </c>
      <c r="Z6639" t="s">
        <v>58</v>
      </c>
      <c r="AA6639" t="s">
        <v>46</v>
      </c>
      <c r="AB6639" t="s">
        <v>46</v>
      </c>
      <c r="AC6639" t="s">
        <v>40</v>
      </c>
    </row>
    <row r="6640" spans="1:29" ht="14.4" x14ac:dyDescent="0.3">
      <c r="A6640">
        <v>6638</v>
      </c>
      <c r="B6640" t="s">
        <v>6614</v>
      </c>
      <c r="C6640" t="s">
        <v>277</v>
      </c>
      <c r="D6640" t="s">
        <v>40</v>
      </c>
      <c r="E6640" t="s">
        <v>40</v>
      </c>
      <c r="F6640" t="s">
        <v>53</v>
      </c>
      <c r="G6640" t="s">
        <v>40</v>
      </c>
      <c r="H6640" s="26">
        <v>26299</v>
      </c>
      <c r="I6640" t="s">
        <v>42</v>
      </c>
      <c r="J6640" t="s">
        <v>55</v>
      </c>
      <c r="K6640" t="str">
        <f>IF(Table2[[#This Row],[Basis of Material Classification (System Side)*]]="Field inspection","Yes","No")</f>
        <v>No</v>
      </c>
      <c r="O6640" t="s">
        <v>41</v>
      </c>
      <c r="P6640" s="13">
        <v>22647</v>
      </c>
      <c r="Q6640" s="16" t="str">
        <f>Table2[[#This Row],[Service Line Size (inches) (System Side)]]</f>
        <v>5/8</v>
      </c>
      <c r="R6640" t="s">
        <v>49</v>
      </c>
      <c r="S6640" t="str">
        <f>IF(Table2[[#This Row],[Basis of Material Classification (Customer Side)*]]="Field inspection","Yes","No")</f>
        <v>No</v>
      </c>
      <c r="V6640" t="s">
        <v>50</v>
      </c>
      <c r="W6640" t="s">
        <v>44</v>
      </c>
      <c r="X6640" t="s">
        <v>44</v>
      </c>
      <c r="Z6640" t="s">
        <v>45</v>
      </c>
      <c r="AA6640" t="s">
        <v>46</v>
      </c>
      <c r="AB6640" t="s">
        <v>46</v>
      </c>
      <c r="AC6640" t="s">
        <v>40</v>
      </c>
    </row>
    <row r="6641" spans="1:29" ht="14.4" x14ac:dyDescent="0.3">
      <c r="A6641">
        <v>6639</v>
      </c>
      <c r="B6641" t="s">
        <v>6615</v>
      </c>
      <c r="C6641" t="s">
        <v>277</v>
      </c>
      <c r="D6641" t="s">
        <v>40</v>
      </c>
      <c r="E6641" t="s">
        <v>40</v>
      </c>
      <c r="F6641" t="s">
        <v>53</v>
      </c>
      <c r="G6641" t="s">
        <v>40</v>
      </c>
      <c r="H6641" s="26">
        <v>38353</v>
      </c>
      <c r="I6641" t="s">
        <v>54</v>
      </c>
      <c r="J6641" t="s">
        <v>55</v>
      </c>
      <c r="K6641" t="str">
        <f>IF(Table2[[#This Row],[Basis of Material Classification (System Side)*]]="Field inspection","Yes","No")</f>
        <v>No</v>
      </c>
      <c r="O6641" t="s">
        <v>41</v>
      </c>
      <c r="P6641" s="13">
        <v>38353</v>
      </c>
      <c r="Q6641" s="16" t="str">
        <f>Table2[[#This Row],[Service Line Size (inches) (System Side)]]</f>
        <v>3/4</v>
      </c>
      <c r="R6641" t="s">
        <v>43</v>
      </c>
      <c r="S6641" t="str">
        <f>IF(Table2[[#This Row],[Basis of Material Classification (Customer Side)*]]="Field inspection","Yes","No")</f>
        <v>No</v>
      </c>
      <c r="V6641" t="s">
        <v>43</v>
      </c>
      <c r="W6641" t="s">
        <v>44</v>
      </c>
      <c r="X6641" t="s">
        <v>44</v>
      </c>
      <c r="Z6641" t="s">
        <v>45</v>
      </c>
      <c r="AA6641" t="s">
        <v>46</v>
      </c>
      <c r="AB6641" t="s">
        <v>46</v>
      </c>
      <c r="AC6641" t="s">
        <v>40</v>
      </c>
    </row>
    <row r="6642" spans="1:29" ht="14.4" x14ac:dyDescent="0.3">
      <c r="A6642">
        <v>6640</v>
      </c>
      <c r="B6642" t="s">
        <v>6616</v>
      </c>
      <c r="C6642" t="s">
        <v>277</v>
      </c>
      <c r="D6642" t="s">
        <v>40</v>
      </c>
      <c r="E6642" t="s">
        <v>40</v>
      </c>
      <c r="F6642" t="s">
        <v>41</v>
      </c>
      <c r="G6642" t="s">
        <v>40</v>
      </c>
      <c r="H6642" s="26">
        <v>28491</v>
      </c>
      <c r="I6642" t="s">
        <v>42</v>
      </c>
      <c r="J6642" t="s">
        <v>49</v>
      </c>
      <c r="K6642" t="str">
        <f>IF(Table2[[#This Row],[Basis of Material Classification (System Side)*]]="Field inspection","Yes","No")</f>
        <v>No</v>
      </c>
      <c r="N6642" t="s">
        <v>50</v>
      </c>
      <c r="O6642" t="s">
        <v>41</v>
      </c>
      <c r="P6642" s="13">
        <v>29221</v>
      </c>
      <c r="Q6642" s="16" t="str">
        <f>Table2[[#This Row],[Service Line Size (inches) (System Side)]]</f>
        <v>5/8</v>
      </c>
      <c r="R6642" t="s">
        <v>43</v>
      </c>
      <c r="S6642" t="str">
        <f>IF(Table2[[#This Row],[Basis of Material Classification (Customer Side)*]]="Field inspection","Yes","No")</f>
        <v>No</v>
      </c>
      <c r="V6642" t="s">
        <v>43</v>
      </c>
      <c r="W6642" t="s">
        <v>44</v>
      </c>
      <c r="X6642" t="s">
        <v>44</v>
      </c>
      <c r="Z6642" t="s">
        <v>45</v>
      </c>
      <c r="AA6642" t="s">
        <v>46</v>
      </c>
      <c r="AB6642" t="s">
        <v>46</v>
      </c>
      <c r="AC6642" t="s">
        <v>40</v>
      </c>
    </row>
    <row r="6643" spans="1:29" ht="14.4" x14ac:dyDescent="0.3">
      <c r="A6643">
        <v>6641</v>
      </c>
      <c r="B6643" t="s">
        <v>6617</v>
      </c>
      <c r="C6643" t="s">
        <v>277</v>
      </c>
      <c r="D6643" t="s">
        <v>40</v>
      </c>
      <c r="E6643" t="s">
        <v>40</v>
      </c>
      <c r="F6643" t="s">
        <v>41</v>
      </c>
      <c r="G6643" t="s">
        <v>40</v>
      </c>
      <c r="H6643" s="26">
        <v>21916</v>
      </c>
      <c r="I6643" t="s">
        <v>42</v>
      </c>
      <c r="J6643" t="s">
        <v>49</v>
      </c>
      <c r="K6643" t="str">
        <f>IF(Table2[[#This Row],[Basis of Material Classification (System Side)*]]="Field inspection","Yes","No")</f>
        <v>No</v>
      </c>
      <c r="N6643" t="s">
        <v>50</v>
      </c>
      <c r="O6643" t="s">
        <v>41</v>
      </c>
      <c r="P6643" s="13">
        <v>23743</v>
      </c>
      <c r="Q6643" s="16" t="str">
        <f>Table2[[#This Row],[Service Line Size (inches) (System Side)]]</f>
        <v>5/8</v>
      </c>
      <c r="R6643" t="s">
        <v>49</v>
      </c>
      <c r="S6643" t="str">
        <f>IF(Table2[[#This Row],[Basis of Material Classification (Customer Side)*]]="Field inspection","Yes","No")</f>
        <v>No</v>
      </c>
      <c r="V6643" t="s">
        <v>50</v>
      </c>
      <c r="W6643" t="s">
        <v>44</v>
      </c>
      <c r="X6643" t="s">
        <v>44</v>
      </c>
      <c r="Z6643" t="s">
        <v>45</v>
      </c>
      <c r="AA6643" t="s">
        <v>46</v>
      </c>
      <c r="AB6643" t="s">
        <v>46</v>
      </c>
      <c r="AC6643" t="s">
        <v>40</v>
      </c>
    </row>
    <row r="6644" spans="1:29" ht="14.4" x14ac:dyDescent="0.3">
      <c r="A6644">
        <v>6642</v>
      </c>
      <c r="B6644" t="s">
        <v>6618</v>
      </c>
      <c r="C6644" t="s">
        <v>277</v>
      </c>
      <c r="D6644" t="s">
        <v>40</v>
      </c>
      <c r="E6644" t="s">
        <v>40</v>
      </c>
      <c r="F6644" t="s">
        <v>53</v>
      </c>
      <c r="G6644" t="s">
        <v>40</v>
      </c>
      <c r="H6644" s="27"/>
      <c r="I6644" t="s">
        <v>189</v>
      </c>
      <c r="J6644" t="s">
        <v>55</v>
      </c>
      <c r="K6644" t="str">
        <f>IF(Table2[[#This Row],[Basis of Material Classification (System Side)*]]="Field inspection","Yes","No")</f>
        <v>No</v>
      </c>
      <c r="O6644" t="s">
        <v>53</v>
      </c>
      <c r="P6644" s="13">
        <v>15342</v>
      </c>
      <c r="Q6644" s="16" t="str">
        <f>Table2[[#This Row],[Service Line Size (inches) (System Side)]]</f>
        <v xml:space="preserve"> 3/4</v>
      </c>
      <c r="R6644" t="s">
        <v>55</v>
      </c>
      <c r="S6644" t="str">
        <f>IF(Table2[[#This Row],[Basis of Material Classification (Customer Side)*]]="Field inspection","Yes","No")</f>
        <v>No</v>
      </c>
      <c r="V6644" t="s">
        <v>72</v>
      </c>
      <c r="W6644" t="s">
        <v>44</v>
      </c>
      <c r="X6644" t="s">
        <v>44</v>
      </c>
      <c r="Z6644" t="s">
        <v>45</v>
      </c>
      <c r="AA6644" t="s">
        <v>46</v>
      </c>
      <c r="AB6644" t="s">
        <v>46</v>
      </c>
      <c r="AC6644" t="s">
        <v>40</v>
      </c>
    </row>
    <row r="6645" spans="1:29" ht="14.4" x14ac:dyDescent="0.3">
      <c r="A6645">
        <v>6643</v>
      </c>
      <c r="B6645" t="s">
        <v>6619</v>
      </c>
      <c r="C6645" t="s">
        <v>277</v>
      </c>
      <c r="D6645" t="s">
        <v>40</v>
      </c>
      <c r="E6645" t="s">
        <v>40</v>
      </c>
      <c r="F6645" t="s">
        <v>41</v>
      </c>
      <c r="G6645" t="s">
        <v>40</v>
      </c>
      <c r="H6645" s="26">
        <v>28126</v>
      </c>
      <c r="I6645" t="s">
        <v>42</v>
      </c>
      <c r="J6645" t="s">
        <v>49</v>
      </c>
      <c r="K6645" t="str">
        <f>IF(Table2[[#This Row],[Basis of Material Classification (System Side)*]]="Field inspection","Yes","No")</f>
        <v>No</v>
      </c>
      <c r="N6645" t="s">
        <v>50</v>
      </c>
      <c r="O6645" t="s">
        <v>41</v>
      </c>
      <c r="P6645" s="13">
        <v>38353</v>
      </c>
      <c r="Q6645" s="16" t="str">
        <f>Table2[[#This Row],[Service Line Size (inches) (System Side)]]</f>
        <v>5/8</v>
      </c>
      <c r="R6645" t="s">
        <v>43</v>
      </c>
      <c r="S6645" t="str">
        <f>IF(Table2[[#This Row],[Basis of Material Classification (Customer Side)*]]="Field inspection","Yes","No")</f>
        <v>No</v>
      </c>
      <c r="V6645" t="s">
        <v>43</v>
      </c>
      <c r="W6645" t="s">
        <v>44</v>
      </c>
      <c r="X6645" t="s">
        <v>44</v>
      </c>
      <c r="Z6645" t="s">
        <v>45</v>
      </c>
      <c r="AA6645" t="s">
        <v>46</v>
      </c>
      <c r="AB6645" t="s">
        <v>46</v>
      </c>
      <c r="AC6645" t="s">
        <v>40</v>
      </c>
    </row>
    <row r="6646" spans="1:29" ht="14.4" x14ac:dyDescent="0.3">
      <c r="A6646">
        <v>6644</v>
      </c>
      <c r="B6646" t="s">
        <v>5985</v>
      </c>
      <c r="C6646" t="s">
        <v>277</v>
      </c>
      <c r="D6646" t="s">
        <v>40</v>
      </c>
      <c r="E6646" t="s">
        <v>40</v>
      </c>
      <c r="F6646" t="s">
        <v>41</v>
      </c>
      <c r="G6646" t="s">
        <v>40</v>
      </c>
      <c r="H6646" s="26">
        <v>31048</v>
      </c>
      <c r="I6646" t="s">
        <v>42</v>
      </c>
      <c r="J6646" t="s">
        <v>43</v>
      </c>
      <c r="K6646" t="str">
        <f>IF(Table2[[#This Row],[Basis of Material Classification (System Side)*]]="Field inspection","Yes","No")</f>
        <v>No</v>
      </c>
      <c r="N6646" t="str">
        <f>Table2[[#This Row],[Basis of Material Classification (System Side)*]]</f>
        <v>Installation date after lead ban</v>
      </c>
      <c r="O6646" t="s">
        <v>41</v>
      </c>
      <c r="P6646" s="13">
        <v>36526</v>
      </c>
      <c r="Q6646" s="16" t="str">
        <f>Table2[[#This Row],[Service Line Size (inches) (System Side)]]</f>
        <v>5/8</v>
      </c>
      <c r="R6646" t="s">
        <v>43</v>
      </c>
      <c r="S6646" t="str">
        <f>IF(Table2[[#This Row],[Basis of Material Classification (Customer Side)*]]="Field inspection","Yes","No")</f>
        <v>No</v>
      </c>
      <c r="V6646" t="s">
        <v>43</v>
      </c>
      <c r="W6646" t="s">
        <v>44</v>
      </c>
      <c r="X6646" t="s">
        <v>44</v>
      </c>
      <c r="Z6646" t="s">
        <v>58</v>
      </c>
      <c r="AA6646" t="s">
        <v>46</v>
      </c>
      <c r="AB6646" t="s">
        <v>46</v>
      </c>
      <c r="AC6646" t="s">
        <v>40</v>
      </c>
    </row>
    <row r="6647" spans="1:29" ht="14.4" x14ac:dyDescent="0.3">
      <c r="A6647">
        <v>6645</v>
      </c>
      <c r="B6647" t="s">
        <v>6620</v>
      </c>
      <c r="C6647" t="s">
        <v>277</v>
      </c>
      <c r="D6647" t="s">
        <v>40</v>
      </c>
      <c r="E6647" t="s">
        <v>40</v>
      </c>
      <c r="F6647" t="s">
        <v>53</v>
      </c>
      <c r="G6647" t="s">
        <v>40</v>
      </c>
      <c r="H6647" s="27"/>
      <c r="I6647" t="s">
        <v>42</v>
      </c>
      <c r="J6647" t="s">
        <v>55</v>
      </c>
      <c r="K6647" t="str">
        <f>IF(Table2[[#This Row],[Basis of Material Classification (System Side)*]]="Field inspection","Yes","No")</f>
        <v>No</v>
      </c>
      <c r="O6647" t="s">
        <v>41</v>
      </c>
      <c r="P6647" s="13">
        <v>5480</v>
      </c>
      <c r="Q6647" s="16" t="str">
        <f>Table2[[#This Row],[Service Line Size (inches) (System Side)]]</f>
        <v>5/8</v>
      </c>
      <c r="R6647" t="s">
        <v>49</v>
      </c>
      <c r="S6647" t="str">
        <f>IF(Table2[[#This Row],[Basis of Material Classification (Customer Side)*]]="Field inspection","Yes","No")</f>
        <v>No</v>
      </c>
      <c r="V6647" t="s">
        <v>50</v>
      </c>
      <c r="W6647" t="s">
        <v>44</v>
      </c>
      <c r="X6647" t="s">
        <v>44</v>
      </c>
      <c r="Z6647" t="s">
        <v>45</v>
      </c>
      <c r="AA6647" t="s">
        <v>46</v>
      </c>
      <c r="AB6647" t="s">
        <v>46</v>
      </c>
      <c r="AC6647" t="s">
        <v>40</v>
      </c>
    </row>
    <row r="6648" spans="1:29" ht="14.4" x14ac:dyDescent="0.3">
      <c r="A6648">
        <v>6646</v>
      </c>
      <c r="B6648" t="s">
        <v>6621</v>
      </c>
      <c r="C6648" t="s">
        <v>277</v>
      </c>
      <c r="D6648" t="s">
        <v>40</v>
      </c>
      <c r="E6648" t="s">
        <v>40</v>
      </c>
      <c r="F6648" t="s">
        <v>53</v>
      </c>
      <c r="G6648" t="s">
        <v>40</v>
      </c>
      <c r="H6648" s="26">
        <v>39814</v>
      </c>
      <c r="I6648" t="s">
        <v>54</v>
      </c>
      <c r="J6648" t="s">
        <v>55</v>
      </c>
      <c r="K6648" t="str">
        <f>IF(Table2[[#This Row],[Basis of Material Classification (System Side)*]]="Field inspection","Yes","No")</f>
        <v>No</v>
      </c>
      <c r="O6648" t="s">
        <v>41</v>
      </c>
      <c r="P6648" s="13">
        <v>21186</v>
      </c>
      <c r="Q6648" s="16" t="str">
        <f>Table2[[#This Row],[Service Line Size (inches) (System Side)]]</f>
        <v>3/4</v>
      </c>
      <c r="R6648" t="s">
        <v>49</v>
      </c>
      <c r="S6648" t="str">
        <f>IF(Table2[[#This Row],[Basis of Material Classification (Customer Side)*]]="Field inspection","Yes","No")</f>
        <v>No</v>
      </c>
      <c r="V6648" t="s">
        <v>50</v>
      </c>
      <c r="W6648" t="s">
        <v>44</v>
      </c>
      <c r="X6648" t="s">
        <v>44</v>
      </c>
      <c r="Z6648" t="s">
        <v>45</v>
      </c>
      <c r="AA6648" t="s">
        <v>46</v>
      </c>
      <c r="AB6648" t="s">
        <v>46</v>
      </c>
      <c r="AC6648" t="s">
        <v>40</v>
      </c>
    </row>
    <row r="6649" spans="1:29" ht="14.4" x14ac:dyDescent="0.3">
      <c r="A6649">
        <v>6647</v>
      </c>
      <c r="B6649" t="s">
        <v>6622</v>
      </c>
      <c r="C6649" t="s">
        <v>277</v>
      </c>
      <c r="D6649" t="s">
        <v>40</v>
      </c>
      <c r="E6649" t="s">
        <v>40</v>
      </c>
      <c r="F6649" t="s">
        <v>41</v>
      </c>
      <c r="G6649" t="s">
        <v>40</v>
      </c>
      <c r="H6649" s="26">
        <v>32509</v>
      </c>
      <c r="I6649" t="s">
        <v>42</v>
      </c>
      <c r="J6649" t="s">
        <v>43</v>
      </c>
      <c r="K6649" t="str">
        <f>IF(Table2[[#This Row],[Basis of Material Classification (System Side)*]]="Field inspection","Yes","No")</f>
        <v>No</v>
      </c>
      <c r="N6649" t="str">
        <f>Table2[[#This Row],[Basis of Material Classification (System Side)*]]</f>
        <v>Installation date after lead ban</v>
      </c>
      <c r="O6649" t="s">
        <v>41</v>
      </c>
      <c r="P6649" s="13">
        <v>33239</v>
      </c>
      <c r="Q6649" s="16" t="str">
        <f>Table2[[#This Row],[Service Line Size (inches) (System Side)]]</f>
        <v>5/8</v>
      </c>
      <c r="R6649" t="s">
        <v>43</v>
      </c>
      <c r="S6649" t="str">
        <f>IF(Table2[[#This Row],[Basis of Material Classification (Customer Side)*]]="Field inspection","Yes","No")</f>
        <v>No</v>
      </c>
      <c r="V6649" t="s">
        <v>43</v>
      </c>
      <c r="W6649" t="s">
        <v>44</v>
      </c>
      <c r="X6649" t="s">
        <v>44</v>
      </c>
      <c r="Z6649" t="s">
        <v>45</v>
      </c>
      <c r="AA6649" t="s">
        <v>46</v>
      </c>
      <c r="AB6649" t="s">
        <v>46</v>
      </c>
      <c r="AC6649" t="s">
        <v>40</v>
      </c>
    </row>
    <row r="6650" spans="1:29" ht="14.4" x14ac:dyDescent="0.3">
      <c r="A6650">
        <v>6648</v>
      </c>
      <c r="B6650" t="s">
        <v>6623</v>
      </c>
      <c r="C6650" t="s">
        <v>277</v>
      </c>
      <c r="D6650" t="s">
        <v>40</v>
      </c>
      <c r="E6650" t="s">
        <v>40</v>
      </c>
      <c r="F6650" t="s">
        <v>53</v>
      </c>
      <c r="G6650" t="s">
        <v>40</v>
      </c>
      <c r="H6650" s="26">
        <v>35065</v>
      </c>
      <c r="I6650" t="s">
        <v>54</v>
      </c>
      <c r="J6650" t="s">
        <v>55</v>
      </c>
      <c r="K6650" t="str">
        <f>IF(Table2[[#This Row],[Basis of Material Classification (System Side)*]]="Field inspection","Yes","No")</f>
        <v>No</v>
      </c>
      <c r="O6650" t="s">
        <v>41</v>
      </c>
      <c r="P6650" s="13">
        <v>35065</v>
      </c>
      <c r="Q6650" s="16" t="str">
        <f>Table2[[#This Row],[Service Line Size (inches) (System Side)]]</f>
        <v>3/4</v>
      </c>
      <c r="R6650" t="s">
        <v>43</v>
      </c>
      <c r="S6650" t="str">
        <f>IF(Table2[[#This Row],[Basis of Material Classification (Customer Side)*]]="Field inspection","Yes","No")</f>
        <v>No</v>
      </c>
      <c r="V6650" t="s">
        <v>43</v>
      </c>
      <c r="W6650" t="s">
        <v>44</v>
      </c>
      <c r="X6650" t="s">
        <v>44</v>
      </c>
      <c r="Z6650" t="s">
        <v>45</v>
      </c>
      <c r="AA6650" t="s">
        <v>46</v>
      </c>
      <c r="AB6650" t="s">
        <v>46</v>
      </c>
      <c r="AC6650" t="s">
        <v>40</v>
      </c>
    </row>
    <row r="6651" spans="1:29" ht="14.4" x14ac:dyDescent="0.3">
      <c r="A6651">
        <v>6649</v>
      </c>
      <c r="B6651" t="s">
        <v>6624</v>
      </c>
      <c r="C6651" t="s">
        <v>277</v>
      </c>
      <c r="D6651" t="s">
        <v>40</v>
      </c>
      <c r="E6651" t="s">
        <v>40</v>
      </c>
      <c r="F6651" t="s">
        <v>53</v>
      </c>
      <c r="G6651" t="s">
        <v>40</v>
      </c>
      <c r="H6651" s="26">
        <v>38353</v>
      </c>
      <c r="I6651" t="s">
        <v>54</v>
      </c>
      <c r="J6651" t="s">
        <v>55</v>
      </c>
      <c r="K6651" t="str">
        <f>IF(Table2[[#This Row],[Basis of Material Classification (System Side)*]]="Field inspection","Yes","No")</f>
        <v>No</v>
      </c>
      <c r="O6651" t="s">
        <v>41</v>
      </c>
      <c r="P6651" s="13">
        <v>38353</v>
      </c>
      <c r="Q6651" s="16" t="str">
        <f>Table2[[#This Row],[Service Line Size (inches) (System Side)]]</f>
        <v>3/4</v>
      </c>
      <c r="R6651" t="s">
        <v>43</v>
      </c>
      <c r="S6651" t="str">
        <f>IF(Table2[[#This Row],[Basis of Material Classification (Customer Side)*]]="Field inspection","Yes","No")</f>
        <v>No</v>
      </c>
      <c r="V6651" t="s">
        <v>43</v>
      </c>
      <c r="W6651" t="s">
        <v>44</v>
      </c>
      <c r="X6651" t="s">
        <v>44</v>
      </c>
      <c r="Z6651" t="s">
        <v>45</v>
      </c>
      <c r="AA6651" t="s">
        <v>46</v>
      </c>
      <c r="AB6651" t="s">
        <v>46</v>
      </c>
      <c r="AC6651" t="s">
        <v>40</v>
      </c>
    </row>
    <row r="6652" spans="1:29" ht="14.4" x14ac:dyDescent="0.3">
      <c r="A6652">
        <v>6650</v>
      </c>
      <c r="B6652" t="s">
        <v>6625</v>
      </c>
      <c r="C6652" t="s">
        <v>277</v>
      </c>
      <c r="D6652" t="s">
        <v>40</v>
      </c>
      <c r="E6652" t="s">
        <v>40</v>
      </c>
      <c r="F6652" t="s">
        <v>41</v>
      </c>
      <c r="G6652" t="s">
        <v>40</v>
      </c>
      <c r="H6652" s="26">
        <v>22647</v>
      </c>
      <c r="I6652" t="s">
        <v>42</v>
      </c>
      <c r="J6652" t="s">
        <v>49</v>
      </c>
      <c r="K6652" t="str">
        <f>IF(Table2[[#This Row],[Basis of Material Classification (System Side)*]]="Field inspection","Yes","No")</f>
        <v>No</v>
      </c>
      <c r="N6652" t="s">
        <v>50</v>
      </c>
      <c r="O6652" t="s">
        <v>41</v>
      </c>
      <c r="P6652" s="13">
        <v>32874</v>
      </c>
      <c r="Q6652" s="16" t="str">
        <f>Table2[[#This Row],[Service Line Size (inches) (System Side)]]</f>
        <v>5/8</v>
      </c>
      <c r="R6652" t="s">
        <v>43</v>
      </c>
      <c r="S6652" t="str">
        <f>IF(Table2[[#This Row],[Basis of Material Classification (Customer Side)*]]="Field inspection","Yes","No")</f>
        <v>No</v>
      </c>
      <c r="V6652" t="s">
        <v>43</v>
      </c>
      <c r="W6652" t="s">
        <v>44</v>
      </c>
      <c r="X6652" t="s">
        <v>44</v>
      </c>
      <c r="Z6652" t="s">
        <v>45</v>
      </c>
      <c r="AA6652" t="s">
        <v>46</v>
      </c>
      <c r="AB6652" t="s">
        <v>46</v>
      </c>
      <c r="AC6652" t="s">
        <v>40</v>
      </c>
    </row>
    <row r="6653" spans="1:29" ht="14.4" x14ac:dyDescent="0.3">
      <c r="A6653">
        <v>6651</v>
      </c>
      <c r="B6653" t="s">
        <v>6626</v>
      </c>
      <c r="C6653" t="s">
        <v>277</v>
      </c>
      <c r="D6653" t="s">
        <v>40</v>
      </c>
      <c r="E6653" t="s">
        <v>40</v>
      </c>
      <c r="F6653" t="s">
        <v>41</v>
      </c>
      <c r="G6653" t="s">
        <v>40</v>
      </c>
      <c r="H6653" s="26">
        <v>37987</v>
      </c>
      <c r="I6653" t="s">
        <v>42</v>
      </c>
      <c r="J6653" t="s">
        <v>43</v>
      </c>
      <c r="K6653" t="str">
        <f>IF(Table2[[#This Row],[Basis of Material Classification (System Side)*]]="Field inspection","Yes","No")</f>
        <v>No</v>
      </c>
      <c r="N6653" t="str">
        <f>Table2[[#This Row],[Basis of Material Classification (System Side)*]]</f>
        <v>Installation date after lead ban</v>
      </c>
      <c r="O6653" t="s">
        <v>41</v>
      </c>
      <c r="P6653" s="13">
        <v>38353</v>
      </c>
      <c r="Q6653" s="16" t="str">
        <f>Table2[[#This Row],[Service Line Size (inches) (System Side)]]</f>
        <v>5/8</v>
      </c>
      <c r="R6653" t="s">
        <v>43</v>
      </c>
      <c r="S6653" t="str">
        <f>IF(Table2[[#This Row],[Basis of Material Classification (Customer Side)*]]="Field inspection","Yes","No")</f>
        <v>No</v>
      </c>
      <c r="V6653" t="s">
        <v>43</v>
      </c>
      <c r="W6653" t="s">
        <v>44</v>
      </c>
      <c r="X6653" t="s">
        <v>44</v>
      </c>
      <c r="Z6653" t="s">
        <v>45</v>
      </c>
      <c r="AA6653" t="s">
        <v>46</v>
      </c>
      <c r="AB6653" t="s">
        <v>46</v>
      </c>
      <c r="AC6653" t="s">
        <v>40</v>
      </c>
    </row>
    <row r="6654" spans="1:29" ht="14.4" x14ac:dyDescent="0.3">
      <c r="A6654">
        <v>6652</v>
      </c>
      <c r="B6654" t="s">
        <v>6627</v>
      </c>
      <c r="C6654" t="s">
        <v>277</v>
      </c>
      <c r="D6654" t="s">
        <v>40</v>
      </c>
      <c r="E6654" t="s">
        <v>40</v>
      </c>
      <c r="F6654" t="s">
        <v>41</v>
      </c>
      <c r="G6654" t="s">
        <v>40</v>
      </c>
      <c r="H6654" s="26">
        <v>32143</v>
      </c>
      <c r="I6654" t="s">
        <v>42</v>
      </c>
      <c r="J6654" t="s">
        <v>43</v>
      </c>
      <c r="K6654" t="str">
        <f>IF(Table2[[#This Row],[Basis of Material Classification (System Side)*]]="Field inspection","Yes","No")</f>
        <v>No</v>
      </c>
      <c r="N6654" t="str">
        <f>Table2[[#This Row],[Basis of Material Classification (System Side)*]]</f>
        <v>Installation date after lead ban</v>
      </c>
      <c r="O6654" t="s">
        <v>41</v>
      </c>
      <c r="P6654" s="13">
        <v>29952</v>
      </c>
      <c r="Q6654" s="16" t="str">
        <f>Table2[[#This Row],[Service Line Size (inches) (System Side)]]</f>
        <v>5/8</v>
      </c>
      <c r="R6654" t="s">
        <v>43</v>
      </c>
      <c r="S6654" t="str">
        <f>IF(Table2[[#This Row],[Basis of Material Classification (Customer Side)*]]="Field inspection","Yes","No")</f>
        <v>No</v>
      </c>
      <c r="V6654" t="s">
        <v>43</v>
      </c>
      <c r="W6654" t="s">
        <v>44</v>
      </c>
      <c r="X6654" t="s">
        <v>44</v>
      </c>
      <c r="Z6654" t="s">
        <v>45</v>
      </c>
      <c r="AA6654" t="s">
        <v>46</v>
      </c>
      <c r="AB6654" t="s">
        <v>46</v>
      </c>
      <c r="AC6654" t="s">
        <v>40</v>
      </c>
    </row>
    <row r="6655" spans="1:29" ht="14.4" x14ac:dyDescent="0.3">
      <c r="A6655">
        <v>6653</v>
      </c>
      <c r="B6655" t="s">
        <v>6628</v>
      </c>
      <c r="C6655" t="s">
        <v>277</v>
      </c>
      <c r="D6655" t="s">
        <v>40</v>
      </c>
      <c r="E6655" t="s">
        <v>40</v>
      </c>
      <c r="F6655" t="s">
        <v>53</v>
      </c>
      <c r="G6655" t="s">
        <v>40</v>
      </c>
      <c r="H6655" s="27"/>
      <c r="I6655" t="s">
        <v>42</v>
      </c>
      <c r="J6655" t="s">
        <v>55</v>
      </c>
      <c r="K6655" t="str">
        <f>IF(Table2[[#This Row],[Basis of Material Classification (System Side)*]]="Field inspection","Yes","No")</f>
        <v>No</v>
      </c>
      <c r="O6655" t="s">
        <v>41</v>
      </c>
      <c r="P6655" s="13">
        <v>20090</v>
      </c>
      <c r="Q6655" s="16" t="str">
        <f>Table2[[#This Row],[Service Line Size (inches) (System Side)]]</f>
        <v>5/8</v>
      </c>
      <c r="R6655" t="s">
        <v>49</v>
      </c>
      <c r="S6655" t="str">
        <f>IF(Table2[[#This Row],[Basis of Material Classification (Customer Side)*]]="Field inspection","Yes","No")</f>
        <v>No</v>
      </c>
      <c r="V6655" t="s">
        <v>50</v>
      </c>
      <c r="W6655" t="s">
        <v>44</v>
      </c>
      <c r="X6655" t="s">
        <v>44</v>
      </c>
      <c r="Z6655" t="s">
        <v>45</v>
      </c>
      <c r="AA6655" t="s">
        <v>46</v>
      </c>
      <c r="AB6655" t="s">
        <v>46</v>
      </c>
      <c r="AC6655" t="s">
        <v>40</v>
      </c>
    </row>
    <row r="6656" spans="1:29" ht="14.4" x14ac:dyDescent="0.3">
      <c r="A6656">
        <v>6654</v>
      </c>
      <c r="B6656" t="s">
        <v>6629</v>
      </c>
      <c r="C6656" t="s">
        <v>277</v>
      </c>
      <c r="D6656" t="s">
        <v>40</v>
      </c>
      <c r="E6656" t="s">
        <v>40</v>
      </c>
      <c r="F6656" t="s">
        <v>41</v>
      </c>
      <c r="G6656" t="s">
        <v>40</v>
      </c>
      <c r="H6656" s="26">
        <v>34335</v>
      </c>
      <c r="I6656" t="s">
        <v>42</v>
      </c>
      <c r="J6656" t="s">
        <v>43</v>
      </c>
      <c r="K6656" t="str">
        <f>IF(Table2[[#This Row],[Basis of Material Classification (System Side)*]]="Field inspection","Yes","No")</f>
        <v>No</v>
      </c>
      <c r="N6656" t="str">
        <f>Table2[[#This Row],[Basis of Material Classification (System Side)*]]</f>
        <v>Installation date after lead ban</v>
      </c>
      <c r="O6656" t="s">
        <v>41</v>
      </c>
      <c r="P6656" s="13">
        <v>35431</v>
      </c>
      <c r="Q6656" s="16" t="str">
        <f>Table2[[#This Row],[Service Line Size (inches) (System Side)]]</f>
        <v>5/8</v>
      </c>
      <c r="R6656" t="s">
        <v>43</v>
      </c>
      <c r="S6656" t="str">
        <f>IF(Table2[[#This Row],[Basis of Material Classification (Customer Side)*]]="Field inspection","Yes","No")</f>
        <v>No</v>
      </c>
      <c r="V6656" t="s">
        <v>43</v>
      </c>
      <c r="W6656" t="s">
        <v>44</v>
      </c>
      <c r="X6656" t="s">
        <v>44</v>
      </c>
      <c r="Z6656" t="s">
        <v>45</v>
      </c>
      <c r="AA6656" t="s">
        <v>46</v>
      </c>
      <c r="AB6656" t="s">
        <v>46</v>
      </c>
      <c r="AC6656" t="s">
        <v>40</v>
      </c>
    </row>
    <row r="6657" spans="1:29" ht="14.4" x14ac:dyDescent="0.3">
      <c r="A6657">
        <v>6655</v>
      </c>
      <c r="B6657" t="s">
        <v>6630</v>
      </c>
      <c r="C6657" t="s">
        <v>277</v>
      </c>
      <c r="D6657" t="s">
        <v>40</v>
      </c>
      <c r="E6657" t="s">
        <v>40</v>
      </c>
      <c r="F6657" t="s">
        <v>53</v>
      </c>
      <c r="G6657" t="s">
        <v>40</v>
      </c>
      <c r="H6657" s="26">
        <v>31778</v>
      </c>
      <c r="I6657" t="s">
        <v>54</v>
      </c>
      <c r="J6657" t="s">
        <v>55</v>
      </c>
      <c r="K6657" t="str">
        <f>IF(Table2[[#This Row],[Basis of Material Classification (System Side)*]]="Field inspection","Yes","No")</f>
        <v>No</v>
      </c>
      <c r="O6657" t="s">
        <v>41</v>
      </c>
      <c r="P6657"/>
      <c r="Q6657" s="16" t="str">
        <f>Table2[[#This Row],[Service Line Size (inches) (System Side)]]</f>
        <v>3/4</v>
      </c>
      <c r="R6657" t="s">
        <v>106</v>
      </c>
      <c r="S6657" t="str">
        <f>IF(Table2[[#This Row],[Basis of Material Classification (Customer Side)*]]="Field inspection","Yes","No")</f>
        <v>No</v>
      </c>
      <c r="V6657" t="s">
        <v>108</v>
      </c>
      <c r="W6657" t="s">
        <v>44</v>
      </c>
      <c r="X6657" t="s">
        <v>44</v>
      </c>
      <c r="Z6657" t="s">
        <v>58</v>
      </c>
      <c r="AA6657" t="s">
        <v>46</v>
      </c>
      <c r="AB6657" t="s">
        <v>46</v>
      </c>
      <c r="AC6657" t="s">
        <v>40</v>
      </c>
    </row>
    <row r="6658" spans="1:29" ht="14.4" x14ac:dyDescent="0.3">
      <c r="A6658">
        <v>6656</v>
      </c>
      <c r="B6658" t="s">
        <v>6631</v>
      </c>
      <c r="C6658" t="s">
        <v>277</v>
      </c>
      <c r="D6658" t="s">
        <v>40</v>
      </c>
      <c r="E6658" t="s">
        <v>40</v>
      </c>
      <c r="F6658" t="s">
        <v>41</v>
      </c>
      <c r="G6658" t="s">
        <v>40</v>
      </c>
      <c r="H6658" s="26">
        <v>38353</v>
      </c>
      <c r="I6658" t="s">
        <v>42</v>
      </c>
      <c r="J6658" t="s">
        <v>43</v>
      </c>
      <c r="K6658" t="str">
        <f>IF(Table2[[#This Row],[Basis of Material Classification (System Side)*]]="Field inspection","Yes","No")</f>
        <v>No</v>
      </c>
      <c r="N6658" t="str">
        <f>Table2[[#This Row],[Basis of Material Classification (System Side)*]]</f>
        <v>Installation date after lead ban</v>
      </c>
      <c r="O6658" t="s">
        <v>41</v>
      </c>
      <c r="P6658" s="13">
        <v>38353</v>
      </c>
      <c r="Q6658" s="16" t="str">
        <f>Table2[[#This Row],[Service Line Size (inches) (System Side)]]</f>
        <v>5/8</v>
      </c>
      <c r="R6658" t="s">
        <v>43</v>
      </c>
      <c r="S6658" t="str">
        <f>IF(Table2[[#This Row],[Basis of Material Classification (Customer Side)*]]="Field inspection","Yes","No")</f>
        <v>No</v>
      </c>
      <c r="V6658" t="s">
        <v>43</v>
      </c>
      <c r="W6658" t="s">
        <v>44</v>
      </c>
      <c r="X6658" t="s">
        <v>44</v>
      </c>
      <c r="Z6658" t="s">
        <v>45</v>
      </c>
      <c r="AA6658" t="s">
        <v>46</v>
      </c>
      <c r="AB6658" t="s">
        <v>46</v>
      </c>
      <c r="AC6658" t="s">
        <v>40</v>
      </c>
    </row>
    <row r="6659" spans="1:29" ht="14.4" x14ac:dyDescent="0.3">
      <c r="A6659">
        <v>6657</v>
      </c>
      <c r="B6659" t="s">
        <v>6632</v>
      </c>
      <c r="C6659" t="s">
        <v>277</v>
      </c>
      <c r="D6659" t="s">
        <v>40</v>
      </c>
      <c r="E6659" t="s">
        <v>40</v>
      </c>
      <c r="F6659" t="s">
        <v>41</v>
      </c>
      <c r="G6659" t="s">
        <v>40</v>
      </c>
      <c r="H6659" s="26">
        <v>32143</v>
      </c>
      <c r="I6659" t="s">
        <v>42</v>
      </c>
      <c r="J6659" t="s">
        <v>43</v>
      </c>
      <c r="K6659" t="str">
        <f>IF(Table2[[#This Row],[Basis of Material Classification (System Side)*]]="Field inspection","Yes","No")</f>
        <v>No</v>
      </c>
      <c r="N6659" t="str">
        <f>Table2[[#This Row],[Basis of Material Classification (System Side)*]]</f>
        <v>Installation date after lead ban</v>
      </c>
      <c r="O6659" t="s">
        <v>41</v>
      </c>
      <c r="P6659" s="13">
        <v>22282</v>
      </c>
      <c r="Q6659" s="16" t="str">
        <f>Table2[[#This Row],[Service Line Size (inches) (System Side)]]</f>
        <v>5/8</v>
      </c>
      <c r="R6659" t="s">
        <v>49</v>
      </c>
      <c r="S6659" t="str">
        <f>IF(Table2[[#This Row],[Basis of Material Classification (Customer Side)*]]="Field inspection","Yes","No")</f>
        <v>No</v>
      </c>
      <c r="V6659" t="s">
        <v>50</v>
      </c>
      <c r="W6659" t="s">
        <v>44</v>
      </c>
      <c r="X6659" t="s">
        <v>44</v>
      </c>
      <c r="Z6659" t="s">
        <v>45</v>
      </c>
      <c r="AA6659" t="s">
        <v>46</v>
      </c>
      <c r="AB6659" t="s">
        <v>46</v>
      </c>
      <c r="AC6659" t="s">
        <v>40</v>
      </c>
    </row>
    <row r="6660" spans="1:29" ht="14.4" x14ac:dyDescent="0.3">
      <c r="A6660">
        <v>6658</v>
      </c>
      <c r="B6660" t="s">
        <v>6633</v>
      </c>
      <c r="C6660" t="s">
        <v>277</v>
      </c>
      <c r="D6660" t="s">
        <v>40</v>
      </c>
      <c r="E6660" t="s">
        <v>40</v>
      </c>
      <c r="F6660" t="s">
        <v>53</v>
      </c>
      <c r="G6660" t="s">
        <v>40</v>
      </c>
      <c r="H6660" s="26">
        <v>24108</v>
      </c>
      <c r="I6660" t="s">
        <v>42</v>
      </c>
      <c r="J6660" t="s">
        <v>65</v>
      </c>
      <c r="K6660" t="str">
        <f>IF(Table2[[#This Row],[Basis of Material Classification (System Side)*]]="Field inspection","Yes","No")</f>
        <v>Yes</v>
      </c>
      <c r="L6660" t="s">
        <v>66</v>
      </c>
      <c r="M6660" s="13">
        <v>45517</v>
      </c>
      <c r="O6660" t="s">
        <v>41</v>
      </c>
      <c r="P6660" s="13">
        <v>34700</v>
      </c>
      <c r="Q6660" s="16" t="str">
        <f>Table2[[#This Row],[Service Line Size (inches) (System Side)]]</f>
        <v>5/8</v>
      </c>
      <c r="R6660" t="s">
        <v>43</v>
      </c>
      <c r="S6660" t="str">
        <f>IF(Table2[[#This Row],[Basis of Material Classification (Customer Side)*]]="Field inspection","Yes","No")</f>
        <v>No</v>
      </c>
      <c r="V6660" t="s">
        <v>43</v>
      </c>
      <c r="W6660" t="s">
        <v>44</v>
      </c>
      <c r="X6660" t="s">
        <v>44</v>
      </c>
      <c r="Z6660" t="s">
        <v>58</v>
      </c>
      <c r="AA6660" t="s">
        <v>46</v>
      </c>
      <c r="AB6660" t="s">
        <v>46</v>
      </c>
      <c r="AC6660" t="s">
        <v>40</v>
      </c>
    </row>
    <row r="6661" spans="1:29" ht="14.4" x14ac:dyDescent="0.3">
      <c r="A6661">
        <v>6659</v>
      </c>
      <c r="B6661" t="s">
        <v>6634</v>
      </c>
      <c r="C6661" t="s">
        <v>277</v>
      </c>
      <c r="D6661" t="s">
        <v>40</v>
      </c>
      <c r="E6661" t="s">
        <v>40</v>
      </c>
      <c r="F6661" t="s">
        <v>41</v>
      </c>
      <c r="G6661" t="s">
        <v>40</v>
      </c>
      <c r="H6661" s="26">
        <v>40909</v>
      </c>
      <c r="I6661" t="s">
        <v>42</v>
      </c>
      <c r="J6661" t="s">
        <v>43</v>
      </c>
      <c r="K6661" t="str">
        <f>IF(Table2[[#This Row],[Basis of Material Classification (System Side)*]]="Field inspection","Yes","No")</f>
        <v>No</v>
      </c>
      <c r="N6661" t="str">
        <f>Table2[[#This Row],[Basis of Material Classification (System Side)*]]</f>
        <v>Installation date after lead ban</v>
      </c>
      <c r="O6661" t="s">
        <v>41</v>
      </c>
      <c r="P6661" s="13">
        <v>14611</v>
      </c>
      <c r="Q6661" s="16" t="str">
        <f>Table2[[#This Row],[Service Line Size (inches) (System Side)]]</f>
        <v>5/8</v>
      </c>
      <c r="R6661" t="s">
        <v>49</v>
      </c>
      <c r="S6661" t="str">
        <f>IF(Table2[[#This Row],[Basis of Material Classification (Customer Side)*]]="Field inspection","Yes","No")</f>
        <v>No</v>
      </c>
      <c r="V6661" t="s">
        <v>50</v>
      </c>
      <c r="W6661" t="s">
        <v>44</v>
      </c>
      <c r="X6661" t="s">
        <v>44</v>
      </c>
      <c r="Z6661" t="s">
        <v>45</v>
      </c>
      <c r="AA6661" t="s">
        <v>46</v>
      </c>
      <c r="AB6661" t="s">
        <v>46</v>
      </c>
      <c r="AC6661" t="s">
        <v>40</v>
      </c>
    </row>
    <row r="6662" spans="1:29" ht="14.4" x14ac:dyDescent="0.3">
      <c r="A6662">
        <v>6660</v>
      </c>
      <c r="B6662" t="s">
        <v>6635</v>
      </c>
      <c r="C6662" t="s">
        <v>277</v>
      </c>
      <c r="D6662" t="s">
        <v>40</v>
      </c>
      <c r="E6662" t="s">
        <v>40</v>
      </c>
      <c r="F6662" t="s">
        <v>53</v>
      </c>
      <c r="G6662" t="s">
        <v>40</v>
      </c>
      <c r="H6662" s="26">
        <v>38353</v>
      </c>
      <c r="I6662" t="s">
        <v>54</v>
      </c>
      <c r="J6662" t="s">
        <v>55</v>
      </c>
      <c r="K6662" t="str">
        <f>IF(Table2[[#This Row],[Basis of Material Classification (System Side)*]]="Field inspection","Yes","No")</f>
        <v>No</v>
      </c>
      <c r="O6662" t="s">
        <v>41</v>
      </c>
      <c r="P6662" s="13">
        <v>38353</v>
      </c>
      <c r="Q6662" s="16" t="str">
        <f>Table2[[#This Row],[Service Line Size (inches) (System Side)]]</f>
        <v>3/4</v>
      </c>
      <c r="R6662" t="s">
        <v>43</v>
      </c>
      <c r="S6662" t="str">
        <f>IF(Table2[[#This Row],[Basis of Material Classification (Customer Side)*]]="Field inspection","Yes","No")</f>
        <v>No</v>
      </c>
      <c r="V6662" t="s">
        <v>43</v>
      </c>
      <c r="W6662" t="s">
        <v>44</v>
      </c>
      <c r="X6662" t="s">
        <v>44</v>
      </c>
      <c r="Z6662" t="s">
        <v>45</v>
      </c>
      <c r="AA6662" t="s">
        <v>46</v>
      </c>
      <c r="AB6662" t="s">
        <v>46</v>
      </c>
      <c r="AC6662" t="s">
        <v>40</v>
      </c>
    </row>
    <row r="6663" spans="1:29" ht="14.4" x14ac:dyDescent="0.3">
      <c r="A6663">
        <v>6661</v>
      </c>
      <c r="B6663" t="s">
        <v>6636</v>
      </c>
      <c r="C6663" t="s">
        <v>277</v>
      </c>
      <c r="D6663" t="s">
        <v>40</v>
      </c>
      <c r="E6663" t="s">
        <v>40</v>
      </c>
      <c r="F6663" t="s">
        <v>41</v>
      </c>
      <c r="G6663" t="s">
        <v>40</v>
      </c>
      <c r="H6663" s="26">
        <v>24108</v>
      </c>
      <c r="I6663" t="s">
        <v>42</v>
      </c>
      <c r="J6663" t="s">
        <v>49</v>
      </c>
      <c r="K6663" t="str">
        <f>IF(Table2[[#This Row],[Basis of Material Classification (System Side)*]]="Field inspection","Yes","No")</f>
        <v>No</v>
      </c>
      <c r="N6663" t="s">
        <v>50</v>
      </c>
      <c r="O6663" t="s">
        <v>41</v>
      </c>
      <c r="P6663" s="13">
        <v>21916</v>
      </c>
      <c r="Q6663" s="16" t="str">
        <f>Table2[[#This Row],[Service Line Size (inches) (System Side)]]</f>
        <v>5/8</v>
      </c>
      <c r="R6663" t="s">
        <v>49</v>
      </c>
      <c r="S6663" t="str">
        <f>IF(Table2[[#This Row],[Basis of Material Classification (Customer Side)*]]="Field inspection","Yes","No")</f>
        <v>No</v>
      </c>
      <c r="V6663" t="s">
        <v>50</v>
      </c>
      <c r="W6663" t="s">
        <v>44</v>
      </c>
      <c r="X6663" t="s">
        <v>44</v>
      </c>
      <c r="Z6663" t="s">
        <v>45</v>
      </c>
      <c r="AA6663" t="s">
        <v>46</v>
      </c>
      <c r="AB6663" t="s">
        <v>46</v>
      </c>
      <c r="AC6663" t="s">
        <v>40</v>
      </c>
    </row>
    <row r="6664" spans="1:29" ht="14.4" x14ac:dyDescent="0.3">
      <c r="A6664">
        <v>6662</v>
      </c>
      <c r="B6664" t="s">
        <v>6637</v>
      </c>
      <c r="C6664" t="s">
        <v>277</v>
      </c>
      <c r="D6664" t="s">
        <v>40</v>
      </c>
      <c r="E6664" t="s">
        <v>40</v>
      </c>
      <c r="F6664" t="s">
        <v>53</v>
      </c>
      <c r="G6664" t="s">
        <v>40</v>
      </c>
      <c r="H6664" s="26">
        <v>20090</v>
      </c>
      <c r="I6664" t="s">
        <v>42</v>
      </c>
      <c r="J6664" t="s">
        <v>55</v>
      </c>
      <c r="K6664" t="str">
        <f>IF(Table2[[#This Row],[Basis of Material Classification (System Side)*]]="Field inspection","Yes","No")</f>
        <v>No</v>
      </c>
      <c r="O6664" t="s">
        <v>53</v>
      </c>
      <c r="P6664" s="13">
        <v>21916</v>
      </c>
      <c r="Q6664" s="16" t="str">
        <f>Table2[[#This Row],[Service Line Size (inches) (System Side)]]</f>
        <v>5/8</v>
      </c>
      <c r="R6664" t="s">
        <v>65</v>
      </c>
      <c r="S6664" t="str">
        <f>IF(Table2[[#This Row],[Basis of Material Classification (Customer Side)*]]="Field inspection","Yes","No")</f>
        <v>Yes</v>
      </c>
      <c r="T6664" t="s">
        <v>71</v>
      </c>
      <c r="U6664" s="13">
        <v>45495</v>
      </c>
      <c r="V6664" t="s">
        <v>72</v>
      </c>
      <c r="W6664" t="s">
        <v>44</v>
      </c>
      <c r="X6664" t="s">
        <v>44</v>
      </c>
      <c r="Z6664" t="s">
        <v>45</v>
      </c>
      <c r="AA6664" t="s">
        <v>46</v>
      </c>
      <c r="AB6664" t="s">
        <v>46</v>
      </c>
      <c r="AC6664" t="s">
        <v>40</v>
      </c>
    </row>
    <row r="6665" spans="1:29" ht="14.4" x14ac:dyDescent="0.3">
      <c r="A6665">
        <v>6663</v>
      </c>
      <c r="B6665" t="s">
        <v>6638</v>
      </c>
      <c r="C6665" t="s">
        <v>277</v>
      </c>
      <c r="D6665" t="s">
        <v>40</v>
      </c>
      <c r="E6665" t="s">
        <v>40</v>
      </c>
      <c r="F6665" t="s">
        <v>41</v>
      </c>
      <c r="G6665" t="s">
        <v>40</v>
      </c>
      <c r="H6665" s="27"/>
      <c r="I6665" t="s">
        <v>42</v>
      </c>
      <c r="J6665" t="s">
        <v>49</v>
      </c>
      <c r="K6665" t="str">
        <f>IF(Table2[[#This Row],[Basis of Material Classification (System Side)*]]="Field inspection","Yes","No")</f>
        <v>No</v>
      </c>
      <c r="N6665" t="s">
        <v>50</v>
      </c>
      <c r="O6665" t="s">
        <v>41</v>
      </c>
      <c r="P6665" s="13">
        <v>10959</v>
      </c>
      <c r="Q6665" s="16" t="str">
        <f>Table2[[#This Row],[Service Line Size (inches) (System Side)]]</f>
        <v>5/8</v>
      </c>
      <c r="R6665" t="s">
        <v>49</v>
      </c>
      <c r="S6665" t="str">
        <f>IF(Table2[[#This Row],[Basis of Material Classification (Customer Side)*]]="Field inspection","Yes","No")</f>
        <v>No</v>
      </c>
      <c r="V6665" t="s">
        <v>50</v>
      </c>
      <c r="W6665" t="s">
        <v>44</v>
      </c>
      <c r="X6665" t="s">
        <v>44</v>
      </c>
      <c r="Z6665" t="s">
        <v>45</v>
      </c>
      <c r="AA6665" t="s">
        <v>46</v>
      </c>
      <c r="AB6665" t="s">
        <v>46</v>
      </c>
      <c r="AC6665" t="s">
        <v>40</v>
      </c>
    </row>
    <row r="6666" spans="1:29" ht="14.4" x14ac:dyDescent="0.3">
      <c r="A6666">
        <v>6664</v>
      </c>
      <c r="B6666" t="s">
        <v>6639</v>
      </c>
      <c r="C6666" t="s">
        <v>277</v>
      </c>
      <c r="D6666" t="s">
        <v>40</v>
      </c>
      <c r="E6666" t="s">
        <v>40</v>
      </c>
      <c r="F6666" t="s">
        <v>41</v>
      </c>
      <c r="G6666" t="s">
        <v>40</v>
      </c>
      <c r="H6666" s="26">
        <v>27395</v>
      </c>
      <c r="I6666" t="s">
        <v>42</v>
      </c>
      <c r="J6666" t="s">
        <v>49</v>
      </c>
      <c r="K6666" t="str">
        <f>IF(Table2[[#This Row],[Basis of Material Classification (System Side)*]]="Field inspection","Yes","No")</f>
        <v>No</v>
      </c>
      <c r="N6666" t="s">
        <v>50</v>
      </c>
      <c r="O6666" t="s">
        <v>41</v>
      </c>
      <c r="P6666" s="13">
        <v>28126</v>
      </c>
      <c r="Q6666" s="16" t="str">
        <f>Table2[[#This Row],[Service Line Size (inches) (System Side)]]</f>
        <v>5/8</v>
      </c>
      <c r="R6666" t="s">
        <v>49</v>
      </c>
      <c r="S6666" t="str">
        <f>IF(Table2[[#This Row],[Basis of Material Classification (Customer Side)*]]="Field inspection","Yes","No")</f>
        <v>No</v>
      </c>
      <c r="V6666" t="s">
        <v>50</v>
      </c>
      <c r="W6666" t="s">
        <v>44</v>
      </c>
      <c r="X6666" t="s">
        <v>44</v>
      </c>
      <c r="Z6666" t="s">
        <v>45</v>
      </c>
      <c r="AA6666" t="s">
        <v>46</v>
      </c>
      <c r="AB6666" t="s">
        <v>46</v>
      </c>
      <c r="AC6666" t="s">
        <v>40</v>
      </c>
    </row>
    <row r="6667" spans="1:29" ht="14.4" x14ac:dyDescent="0.3">
      <c r="A6667">
        <v>6665</v>
      </c>
      <c r="B6667" t="s">
        <v>6640</v>
      </c>
      <c r="C6667" t="s">
        <v>277</v>
      </c>
      <c r="D6667" t="s">
        <v>40</v>
      </c>
      <c r="E6667" t="s">
        <v>40</v>
      </c>
      <c r="F6667" t="s">
        <v>41</v>
      </c>
      <c r="G6667" t="s">
        <v>40</v>
      </c>
      <c r="H6667" s="27"/>
      <c r="I6667" t="s">
        <v>189</v>
      </c>
      <c r="J6667" t="s">
        <v>49</v>
      </c>
      <c r="K6667" t="str">
        <f>IF(Table2[[#This Row],[Basis of Material Classification (System Side)*]]="Field inspection","Yes","No")</f>
        <v>No</v>
      </c>
      <c r="N6667" t="s">
        <v>50</v>
      </c>
      <c r="O6667" t="s">
        <v>53</v>
      </c>
      <c r="P6667" s="13">
        <v>25569</v>
      </c>
      <c r="Q6667" s="16" t="str">
        <f>Table2[[#This Row],[Service Line Size (inches) (System Side)]]</f>
        <v xml:space="preserve"> 3/4</v>
      </c>
      <c r="R6667" t="s">
        <v>55</v>
      </c>
      <c r="S6667" t="str">
        <f>IF(Table2[[#This Row],[Basis of Material Classification (Customer Side)*]]="Field inspection","Yes","No")</f>
        <v>No</v>
      </c>
      <c r="V6667" t="s">
        <v>72</v>
      </c>
      <c r="W6667" t="s">
        <v>44</v>
      </c>
      <c r="X6667" t="s">
        <v>44</v>
      </c>
      <c r="Z6667" t="s">
        <v>45</v>
      </c>
      <c r="AA6667" t="s">
        <v>46</v>
      </c>
      <c r="AB6667" t="s">
        <v>46</v>
      </c>
      <c r="AC6667" t="s">
        <v>40</v>
      </c>
    </row>
    <row r="6668" spans="1:29" ht="14.4" x14ac:dyDescent="0.3">
      <c r="A6668">
        <v>6666</v>
      </c>
      <c r="B6668" t="s">
        <v>6641</v>
      </c>
      <c r="C6668" t="s">
        <v>277</v>
      </c>
      <c r="D6668" t="s">
        <v>40</v>
      </c>
      <c r="E6668" t="s">
        <v>40</v>
      </c>
      <c r="F6668" t="s">
        <v>53</v>
      </c>
      <c r="G6668" t="s">
        <v>40</v>
      </c>
      <c r="H6668" s="26">
        <v>38353</v>
      </c>
      <c r="I6668" t="s">
        <v>54</v>
      </c>
      <c r="J6668" t="s">
        <v>55</v>
      </c>
      <c r="K6668" t="str">
        <f>IF(Table2[[#This Row],[Basis of Material Classification (System Side)*]]="Field inspection","Yes","No")</f>
        <v>No</v>
      </c>
      <c r="O6668" t="s">
        <v>41</v>
      </c>
      <c r="P6668" s="13">
        <v>38353</v>
      </c>
      <c r="Q6668" s="16" t="str">
        <f>Table2[[#This Row],[Service Line Size (inches) (System Side)]]</f>
        <v>3/4</v>
      </c>
      <c r="R6668" t="s">
        <v>43</v>
      </c>
      <c r="S6668" t="str">
        <f>IF(Table2[[#This Row],[Basis of Material Classification (Customer Side)*]]="Field inspection","Yes","No")</f>
        <v>No</v>
      </c>
      <c r="V6668" t="s">
        <v>43</v>
      </c>
      <c r="W6668" t="s">
        <v>44</v>
      </c>
      <c r="X6668" t="s">
        <v>44</v>
      </c>
      <c r="Z6668" t="s">
        <v>45</v>
      </c>
      <c r="AA6668" t="s">
        <v>46</v>
      </c>
      <c r="AB6668" t="s">
        <v>46</v>
      </c>
      <c r="AC6668" t="s">
        <v>40</v>
      </c>
    </row>
    <row r="6669" spans="1:29" ht="14.4" x14ac:dyDescent="0.3">
      <c r="A6669">
        <v>6667</v>
      </c>
      <c r="B6669" t="s">
        <v>6642</v>
      </c>
      <c r="C6669" t="s">
        <v>277</v>
      </c>
      <c r="D6669" t="s">
        <v>40</v>
      </c>
      <c r="E6669" t="s">
        <v>40</v>
      </c>
      <c r="F6669" t="s">
        <v>41</v>
      </c>
      <c r="G6669" t="s">
        <v>40</v>
      </c>
      <c r="H6669" s="27"/>
      <c r="I6669" t="s">
        <v>42</v>
      </c>
      <c r="J6669" t="s">
        <v>49</v>
      </c>
      <c r="K6669" t="str">
        <f>IF(Table2[[#This Row],[Basis of Material Classification (System Side)*]]="Field inspection","Yes","No")</f>
        <v>No</v>
      </c>
      <c r="N6669" t="s">
        <v>50</v>
      </c>
      <c r="O6669" t="s">
        <v>41</v>
      </c>
      <c r="P6669" s="13">
        <v>21186</v>
      </c>
      <c r="Q6669" s="16" t="str">
        <f>Table2[[#This Row],[Service Line Size (inches) (System Side)]]</f>
        <v>5/8</v>
      </c>
      <c r="R6669" t="s">
        <v>49</v>
      </c>
      <c r="S6669" t="str">
        <f>IF(Table2[[#This Row],[Basis of Material Classification (Customer Side)*]]="Field inspection","Yes","No")</f>
        <v>No</v>
      </c>
      <c r="V6669" t="s">
        <v>50</v>
      </c>
      <c r="W6669" t="s">
        <v>44</v>
      </c>
      <c r="X6669" t="s">
        <v>44</v>
      </c>
      <c r="Z6669" t="s">
        <v>45</v>
      </c>
      <c r="AA6669" t="s">
        <v>46</v>
      </c>
      <c r="AB6669" t="s">
        <v>46</v>
      </c>
      <c r="AC6669" t="s">
        <v>40</v>
      </c>
    </row>
    <row r="6670" spans="1:29" ht="14.4" x14ac:dyDescent="0.3">
      <c r="A6670">
        <v>6668</v>
      </c>
      <c r="B6670" t="s">
        <v>6643</v>
      </c>
      <c r="C6670" t="s">
        <v>277</v>
      </c>
      <c r="D6670" t="s">
        <v>40</v>
      </c>
      <c r="E6670" t="s">
        <v>40</v>
      </c>
      <c r="F6670" t="s">
        <v>41</v>
      </c>
      <c r="G6670" t="s">
        <v>40</v>
      </c>
      <c r="H6670" s="26">
        <v>21916</v>
      </c>
      <c r="I6670" t="s">
        <v>42</v>
      </c>
      <c r="J6670" t="s">
        <v>49</v>
      </c>
      <c r="K6670" t="str">
        <f>IF(Table2[[#This Row],[Basis of Material Classification (System Side)*]]="Field inspection","Yes","No")</f>
        <v>No</v>
      </c>
      <c r="N6670" t="s">
        <v>50</v>
      </c>
      <c r="O6670" t="s">
        <v>132</v>
      </c>
      <c r="P6670" s="13">
        <v>22647</v>
      </c>
      <c r="Q6670" s="16" t="str">
        <f>Table2[[#This Row],[Service Line Size (inches) (System Side)]]</f>
        <v>5/8</v>
      </c>
      <c r="R6670" t="s">
        <v>65</v>
      </c>
      <c r="S6670" t="str">
        <f>IF(Table2[[#This Row],[Basis of Material Classification (Customer Side)*]]="Field inspection","Yes","No")</f>
        <v>Yes</v>
      </c>
      <c r="T6670" t="s">
        <v>71</v>
      </c>
      <c r="U6670" s="13">
        <v>45503</v>
      </c>
      <c r="V6670" t="s">
        <v>72</v>
      </c>
      <c r="W6670" t="s">
        <v>44</v>
      </c>
      <c r="X6670" t="s">
        <v>44</v>
      </c>
      <c r="Z6670" t="s">
        <v>45</v>
      </c>
      <c r="AA6670" t="s">
        <v>46</v>
      </c>
      <c r="AB6670" t="s">
        <v>46</v>
      </c>
      <c r="AC6670" t="s">
        <v>40</v>
      </c>
    </row>
    <row r="6671" spans="1:29" ht="14.4" x14ac:dyDescent="0.3">
      <c r="A6671">
        <v>6669</v>
      </c>
      <c r="B6671" t="s">
        <v>6644</v>
      </c>
      <c r="C6671" t="s">
        <v>277</v>
      </c>
      <c r="D6671" t="s">
        <v>40</v>
      </c>
      <c r="E6671" t="s">
        <v>40</v>
      </c>
      <c r="F6671" t="s">
        <v>41</v>
      </c>
      <c r="G6671" t="s">
        <v>40</v>
      </c>
      <c r="H6671" s="26">
        <v>34335</v>
      </c>
      <c r="I6671" t="s">
        <v>42</v>
      </c>
      <c r="J6671" t="s">
        <v>43</v>
      </c>
      <c r="K6671" t="str">
        <f>IF(Table2[[#This Row],[Basis of Material Classification (System Side)*]]="Field inspection","Yes","No")</f>
        <v>No</v>
      </c>
      <c r="N6671" t="str">
        <f>Table2[[#This Row],[Basis of Material Classification (System Side)*]]</f>
        <v>Installation date after lead ban</v>
      </c>
      <c r="O6671" t="s">
        <v>41</v>
      </c>
      <c r="P6671" s="13">
        <v>39083</v>
      </c>
      <c r="Q6671" s="16" t="str">
        <f>Table2[[#This Row],[Service Line Size (inches) (System Side)]]</f>
        <v>5/8</v>
      </c>
      <c r="R6671" t="s">
        <v>43</v>
      </c>
      <c r="S6671" t="str">
        <f>IF(Table2[[#This Row],[Basis of Material Classification (Customer Side)*]]="Field inspection","Yes","No")</f>
        <v>No</v>
      </c>
      <c r="V6671" t="s">
        <v>43</v>
      </c>
      <c r="W6671" t="s">
        <v>44</v>
      </c>
      <c r="X6671" t="s">
        <v>44</v>
      </c>
      <c r="Z6671" t="s">
        <v>45</v>
      </c>
      <c r="AA6671" t="s">
        <v>46</v>
      </c>
      <c r="AB6671" t="s">
        <v>46</v>
      </c>
      <c r="AC6671" t="s">
        <v>40</v>
      </c>
    </row>
    <row r="6672" spans="1:29" ht="14.4" x14ac:dyDescent="0.3">
      <c r="A6672">
        <v>6670</v>
      </c>
      <c r="B6672" t="s">
        <v>6645</v>
      </c>
      <c r="C6672" t="s">
        <v>277</v>
      </c>
      <c r="D6672" t="s">
        <v>40</v>
      </c>
      <c r="E6672" t="s">
        <v>40</v>
      </c>
      <c r="F6672" t="s">
        <v>53</v>
      </c>
      <c r="G6672" t="s">
        <v>40</v>
      </c>
      <c r="H6672" s="26">
        <v>43466</v>
      </c>
      <c r="I6672" t="s">
        <v>54</v>
      </c>
      <c r="J6672" t="s">
        <v>55</v>
      </c>
      <c r="K6672" t="str">
        <f>IF(Table2[[#This Row],[Basis of Material Classification (System Side)*]]="Field inspection","Yes","No")</f>
        <v>No</v>
      </c>
      <c r="O6672" t="s">
        <v>41</v>
      </c>
      <c r="P6672" s="13">
        <v>35431</v>
      </c>
      <c r="Q6672" s="16" t="str">
        <f>Table2[[#This Row],[Service Line Size (inches) (System Side)]]</f>
        <v>3/4</v>
      </c>
      <c r="R6672" t="s">
        <v>43</v>
      </c>
      <c r="S6672" t="str">
        <f>IF(Table2[[#This Row],[Basis of Material Classification (Customer Side)*]]="Field inspection","Yes","No")</f>
        <v>No</v>
      </c>
      <c r="V6672" t="s">
        <v>43</v>
      </c>
      <c r="W6672" t="s">
        <v>44</v>
      </c>
      <c r="X6672" t="s">
        <v>44</v>
      </c>
      <c r="Z6672" t="s">
        <v>58</v>
      </c>
      <c r="AA6672" t="s">
        <v>46</v>
      </c>
      <c r="AB6672" t="s">
        <v>46</v>
      </c>
      <c r="AC6672" t="s">
        <v>40</v>
      </c>
    </row>
    <row r="6673" spans="1:29" ht="14.4" x14ac:dyDescent="0.3">
      <c r="A6673">
        <v>6671</v>
      </c>
      <c r="B6673" t="s">
        <v>6646</v>
      </c>
      <c r="C6673" t="s">
        <v>277</v>
      </c>
      <c r="D6673" t="s">
        <v>40</v>
      </c>
      <c r="E6673" t="s">
        <v>40</v>
      </c>
      <c r="F6673" t="s">
        <v>53</v>
      </c>
      <c r="G6673" t="s">
        <v>40</v>
      </c>
      <c r="H6673" s="27"/>
      <c r="I6673" t="s">
        <v>54</v>
      </c>
      <c r="J6673" t="s">
        <v>55</v>
      </c>
      <c r="K6673" t="str">
        <f>IF(Table2[[#This Row],[Basis of Material Classification (System Side)*]]="Field inspection","Yes","No")</f>
        <v>No</v>
      </c>
      <c r="O6673" t="s">
        <v>41</v>
      </c>
      <c r="P6673" s="13">
        <v>38353</v>
      </c>
      <c r="Q6673" s="16" t="str">
        <f>Table2[[#This Row],[Service Line Size (inches) (System Side)]]</f>
        <v>3/4</v>
      </c>
      <c r="R6673" t="s">
        <v>43</v>
      </c>
      <c r="S6673" t="str">
        <f>IF(Table2[[#This Row],[Basis of Material Classification (Customer Side)*]]="Field inspection","Yes","No")</f>
        <v>No</v>
      </c>
      <c r="V6673" t="s">
        <v>43</v>
      </c>
      <c r="W6673" t="s">
        <v>44</v>
      </c>
      <c r="X6673" t="s">
        <v>44</v>
      </c>
      <c r="Z6673" t="s">
        <v>45</v>
      </c>
      <c r="AA6673" t="s">
        <v>46</v>
      </c>
      <c r="AB6673" t="s">
        <v>46</v>
      </c>
      <c r="AC6673" t="s">
        <v>40</v>
      </c>
    </row>
    <row r="6674" spans="1:29" ht="14.4" x14ac:dyDescent="0.3">
      <c r="A6674">
        <v>6672</v>
      </c>
      <c r="B6674" t="s">
        <v>6647</v>
      </c>
      <c r="C6674" t="s">
        <v>277</v>
      </c>
      <c r="D6674" t="s">
        <v>40</v>
      </c>
      <c r="E6674" t="s">
        <v>40</v>
      </c>
      <c r="F6674" t="s">
        <v>53</v>
      </c>
      <c r="G6674" t="s">
        <v>40</v>
      </c>
      <c r="H6674" s="26">
        <v>38353</v>
      </c>
      <c r="I6674" t="s">
        <v>54</v>
      </c>
      <c r="J6674" t="s">
        <v>55</v>
      </c>
      <c r="K6674" t="str">
        <f>IF(Table2[[#This Row],[Basis of Material Classification (System Side)*]]="Field inspection","Yes","No")</f>
        <v>No</v>
      </c>
      <c r="O6674" t="s">
        <v>41</v>
      </c>
      <c r="P6674" s="13">
        <v>38353</v>
      </c>
      <c r="Q6674" s="16" t="str">
        <f>Table2[[#This Row],[Service Line Size (inches) (System Side)]]</f>
        <v>3/4</v>
      </c>
      <c r="R6674" t="s">
        <v>43</v>
      </c>
      <c r="S6674" t="str">
        <f>IF(Table2[[#This Row],[Basis of Material Classification (Customer Side)*]]="Field inspection","Yes","No")</f>
        <v>No</v>
      </c>
      <c r="V6674" t="s">
        <v>43</v>
      </c>
      <c r="W6674" t="s">
        <v>44</v>
      </c>
      <c r="X6674" t="s">
        <v>44</v>
      </c>
      <c r="Z6674" t="s">
        <v>45</v>
      </c>
      <c r="AA6674" t="s">
        <v>46</v>
      </c>
      <c r="AB6674" t="s">
        <v>46</v>
      </c>
      <c r="AC6674" t="s">
        <v>40</v>
      </c>
    </row>
    <row r="6675" spans="1:29" ht="14.4" x14ac:dyDescent="0.3">
      <c r="A6675">
        <v>6673</v>
      </c>
      <c r="B6675" t="s">
        <v>6648</v>
      </c>
      <c r="C6675" t="s">
        <v>277</v>
      </c>
      <c r="D6675" t="s">
        <v>40</v>
      </c>
      <c r="E6675" t="s">
        <v>40</v>
      </c>
      <c r="F6675" t="s">
        <v>53</v>
      </c>
      <c r="G6675" t="s">
        <v>40</v>
      </c>
      <c r="H6675" s="26">
        <v>26299</v>
      </c>
      <c r="I6675" t="s">
        <v>975</v>
      </c>
      <c r="J6675" t="s">
        <v>55</v>
      </c>
      <c r="K6675" t="str">
        <f>IF(Table2[[#This Row],[Basis of Material Classification (System Side)*]]="Field inspection","Yes","No")</f>
        <v>No</v>
      </c>
      <c r="O6675" t="s">
        <v>41</v>
      </c>
      <c r="P6675" s="13">
        <v>25934</v>
      </c>
      <c r="Q6675" s="16" t="str">
        <f>Table2[[#This Row],[Service Line Size (inches) (System Side)]]</f>
        <v>2</v>
      </c>
      <c r="R6675" t="s">
        <v>49</v>
      </c>
      <c r="S6675" t="str">
        <f>IF(Table2[[#This Row],[Basis of Material Classification (Customer Side)*]]="Field inspection","Yes","No")</f>
        <v>No</v>
      </c>
      <c r="V6675" t="s">
        <v>50</v>
      </c>
      <c r="W6675" t="s">
        <v>44</v>
      </c>
      <c r="X6675" t="s">
        <v>44</v>
      </c>
      <c r="Z6675" t="s">
        <v>45</v>
      </c>
      <c r="AA6675" t="s">
        <v>46</v>
      </c>
      <c r="AB6675" t="s">
        <v>46</v>
      </c>
      <c r="AC6675" t="s">
        <v>40</v>
      </c>
    </row>
    <row r="6676" spans="1:29" ht="14.4" x14ac:dyDescent="0.3">
      <c r="A6676">
        <v>6674</v>
      </c>
      <c r="B6676" t="s">
        <v>6649</v>
      </c>
      <c r="C6676" t="s">
        <v>277</v>
      </c>
      <c r="D6676" t="s">
        <v>40</v>
      </c>
      <c r="E6676" t="s">
        <v>40</v>
      </c>
      <c r="F6676" t="s">
        <v>41</v>
      </c>
      <c r="G6676" t="s">
        <v>40</v>
      </c>
      <c r="H6676" s="26">
        <v>32143</v>
      </c>
      <c r="I6676" t="s">
        <v>42</v>
      </c>
      <c r="J6676" t="s">
        <v>43</v>
      </c>
      <c r="K6676" t="str">
        <f>IF(Table2[[#This Row],[Basis of Material Classification (System Side)*]]="Field inspection","Yes","No")</f>
        <v>No</v>
      </c>
      <c r="N6676" t="str">
        <f>Table2[[#This Row],[Basis of Material Classification (System Side)*]]</f>
        <v>Installation date after lead ban</v>
      </c>
      <c r="O6676" t="s">
        <v>41</v>
      </c>
      <c r="P6676" s="13">
        <v>34700</v>
      </c>
      <c r="Q6676" s="16" t="str">
        <f>Table2[[#This Row],[Service Line Size (inches) (System Side)]]</f>
        <v>5/8</v>
      </c>
      <c r="R6676" t="s">
        <v>43</v>
      </c>
      <c r="S6676" t="str">
        <f>IF(Table2[[#This Row],[Basis of Material Classification (Customer Side)*]]="Field inspection","Yes","No")</f>
        <v>No</v>
      </c>
      <c r="V6676" t="s">
        <v>43</v>
      </c>
      <c r="W6676" t="s">
        <v>44</v>
      </c>
      <c r="X6676" t="s">
        <v>44</v>
      </c>
      <c r="Z6676" t="s">
        <v>45</v>
      </c>
      <c r="AA6676" t="s">
        <v>46</v>
      </c>
      <c r="AB6676" t="s">
        <v>46</v>
      </c>
      <c r="AC6676" t="s">
        <v>40</v>
      </c>
    </row>
    <row r="6677" spans="1:29" ht="14.4" x14ac:dyDescent="0.3">
      <c r="A6677">
        <v>6675</v>
      </c>
      <c r="B6677" t="s">
        <v>6650</v>
      </c>
      <c r="C6677" t="s">
        <v>277</v>
      </c>
      <c r="D6677" t="s">
        <v>48</v>
      </c>
      <c r="E6677" t="s">
        <v>40</v>
      </c>
      <c r="F6677" t="s">
        <v>53</v>
      </c>
      <c r="G6677" t="s">
        <v>40</v>
      </c>
      <c r="H6677" s="26">
        <v>24108</v>
      </c>
      <c r="I6677" t="s">
        <v>42</v>
      </c>
      <c r="J6677" t="s">
        <v>55</v>
      </c>
      <c r="K6677" t="str">
        <f>IF(Table2[[#This Row],[Basis of Material Classification (System Side)*]]="Field inspection","Yes","No")</f>
        <v>No</v>
      </c>
      <c r="O6677" t="s">
        <v>41</v>
      </c>
      <c r="P6677" s="13">
        <v>32143</v>
      </c>
      <c r="Q6677" s="16" t="str">
        <f>Table2[[#This Row],[Service Line Size (inches) (System Side)]]</f>
        <v>5/8</v>
      </c>
      <c r="R6677" t="s">
        <v>43</v>
      </c>
      <c r="S6677" t="str">
        <f>IF(Table2[[#This Row],[Basis of Material Classification (Customer Side)*]]="Field inspection","Yes","No")</f>
        <v>No</v>
      </c>
      <c r="V6677" t="s">
        <v>43</v>
      </c>
      <c r="W6677" t="s">
        <v>44</v>
      </c>
      <c r="X6677" t="s">
        <v>44</v>
      </c>
      <c r="Z6677" t="s">
        <v>51</v>
      </c>
      <c r="AA6677" t="s">
        <v>46</v>
      </c>
      <c r="AB6677" t="s">
        <v>46</v>
      </c>
      <c r="AC6677" t="s">
        <v>40</v>
      </c>
    </row>
    <row r="6678" spans="1:29" ht="14.4" x14ac:dyDescent="0.3">
      <c r="A6678">
        <v>6676</v>
      </c>
      <c r="B6678" t="s">
        <v>6651</v>
      </c>
      <c r="C6678" t="s">
        <v>277</v>
      </c>
      <c r="D6678" t="s">
        <v>40</v>
      </c>
      <c r="E6678" t="s">
        <v>40</v>
      </c>
      <c r="F6678" t="s">
        <v>53</v>
      </c>
      <c r="G6678" t="s">
        <v>40</v>
      </c>
      <c r="H6678" s="26">
        <v>38353</v>
      </c>
      <c r="I6678" t="s">
        <v>54</v>
      </c>
      <c r="J6678" t="s">
        <v>55</v>
      </c>
      <c r="K6678" t="str">
        <f>IF(Table2[[#This Row],[Basis of Material Classification (System Side)*]]="Field inspection","Yes","No")</f>
        <v>No</v>
      </c>
      <c r="O6678" t="s">
        <v>41</v>
      </c>
      <c r="P6678" s="13">
        <v>38353</v>
      </c>
      <c r="Q6678" s="16" t="str">
        <f>Table2[[#This Row],[Service Line Size (inches) (System Side)]]</f>
        <v>3/4</v>
      </c>
      <c r="R6678" t="s">
        <v>43</v>
      </c>
      <c r="S6678" t="str">
        <f>IF(Table2[[#This Row],[Basis of Material Classification (Customer Side)*]]="Field inspection","Yes","No")</f>
        <v>No</v>
      </c>
      <c r="V6678" t="s">
        <v>43</v>
      </c>
      <c r="W6678" t="s">
        <v>44</v>
      </c>
      <c r="X6678" t="s">
        <v>44</v>
      </c>
      <c r="Z6678" t="s">
        <v>45</v>
      </c>
      <c r="AA6678" t="s">
        <v>46</v>
      </c>
      <c r="AB6678" t="s">
        <v>46</v>
      </c>
      <c r="AC6678" t="s">
        <v>40</v>
      </c>
    </row>
    <row r="6679" spans="1:29" ht="14.4" x14ac:dyDescent="0.3">
      <c r="A6679">
        <v>6677</v>
      </c>
      <c r="B6679" t="s">
        <v>6652</v>
      </c>
      <c r="C6679" t="s">
        <v>277</v>
      </c>
      <c r="D6679" t="s">
        <v>40</v>
      </c>
      <c r="E6679" t="s">
        <v>40</v>
      </c>
      <c r="F6679" t="s">
        <v>53</v>
      </c>
      <c r="G6679" t="s">
        <v>40</v>
      </c>
      <c r="H6679" s="26">
        <v>38353</v>
      </c>
      <c r="I6679" t="s">
        <v>54</v>
      </c>
      <c r="J6679" t="s">
        <v>55</v>
      </c>
      <c r="K6679" t="str">
        <f>IF(Table2[[#This Row],[Basis of Material Classification (System Side)*]]="Field inspection","Yes","No")</f>
        <v>No</v>
      </c>
      <c r="O6679" t="s">
        <v>41</v>
      </c>
      <c r="P6679" s="13">
        <v>38353</v>
      </c>
      <c r="Q6679" s="16" t="str">
        <f>Table2[[#This Row],[Service Line Size (inches) (System Side)]]</f>
        <v>3/4</v>
      </c>
      <c r="R6679" t="s">
        <v>43</v>
      </c>
      <c r="S6679" t="str">
        <f>IF(Table2[[#This Row],[Basis of Material Classification (Customer Side)*]]="Field inspection","Yes","No")</f>
        <v>No</v>
      </c>
      <c r="V6679" t="s">
        <v>43</v>
      </c>
      <c r="W6679" t="s">
        <v>44</v>
      </c>
      <c r="X6679" t="s">
        <v>44</v>
      </c>
      <c r="Z6679" t="s">
        <v>45</v>
      </c>
      <c r="AA6679" t="s">
        <v>46</v>
      </c>
      <c r="AB6679" t="s">
        <v>46</v>
      </c>
      <c r="AC6679" t="s">
        <v>40</v>
      </c>
    </row>
    <row r="6680" spans="1:29" ht="14.4" x14ac:dyDescent="0.3">
      <c r="A6680">
        <v>6678</v>
      </c>
      <c r="B6680" t="s">
        <v>6653</v>
      </c>
      <c r="C6680" t="s">
        <v>277</v>
      </c>
      <c r="D6680" t="s">
        <v>40</v>
      </c>
      <c r="E6680" t="s">
        <v>40</v>
      </c>
      <c r="F6680" t="s">
        <v>41</v>
      </c>
      <c r="G6680" t="s">
        <v>40</v>
      </c>
      <c r="H6680" s="27"/>
      <c r="I6680" t="s">
        <v>42</v>
      </c>
      <c r="J6680" t="s">
        <v>49</v>
      </c>
      <c r="K6680" t="str">
        <f>IF(Table2[[#This Row],[Basis of Material Classification (System Side)*]]="Field inspection","Yes","No")</f>
        <v>No</v>
      </c>
      <c r="N6680" t="s">
        <v>50</v>
      </c>
      <c r="O6680" t="s">
        <v>41</v>
      </c>
      <c r="P6680" s="13">
        <v>14611</v>
      </c>
      <c r="Q6680" s="16" t="str">
        <f>Table2[[#This Row],[Service Line Size (inches) (System Side)]]</f>
        <v>5/8</v>
      </c>
      <c r="R6680" t="s">
        <v>49</v>
      </c>
      <c r="S6680" t="str">
        <f>IF(Table2[[#This Row],[Basis of Material Classification (Customer Side)*]]="Field inspection","Yes","No")</f>
        <v>No</v>
      </c>
      <c r="V6680" t="s">
        <v>50</v>
      </c>
      <c r="W6680" t="s">
        <v>44</v>
      </c>
      <c r="X6680" t="s">
        <v>44</v>
      </c>
      <c r="Z6680" t="s">
        <v>45</v>
      </c>
      <c r="AA6680" t="s">
        <v>46</v>
      </c>
      <c r="AB6680" t="s">
        <v>46</v>
      </c>
      <c r="AC6680" t="s">
        <v>40</v>
      </c>
    </row>
    <row r="6681" spans="1:29" ht="14.4" x14ac:dyDescent="0.3">
      <c r="A6681">
        <v>6679</v>
      </c>
      <c r="B6681" t="s">
        <v>6654</v>
      </c>
      <c r="C6681" t="s">
        <v>277</v>
      </c>
      <c r="D6681" t="s">
        <v>40</v>
      </c>
      <c r="E6681" t="s">
        <v>40</v>
      </c>
      <c r="F6681" t="s">
        <v>41</v>
      </c>
      <c r="G6681" t="s">
        <v>40</v>
      </c>
      <c r="H6681" s="26">
        <v>25569</v>
      </c>
      <c r="I6681" t="s">
        <v>42</v>
      </c>
      <c r="J6681" t="s">
        <v>49</v>
      </c>
      <c r="K6681" t="str">
        <f>IF(Table2[[#This Row],[Basis of Material Classification (System Side)*]]="Field inspection","Yes","No")</f>
        <v>No</v>
      </c>
      <c r="N6681" t="s">
        <v>50</v>
      </c>
      <c r="O6681" t="s">
        <v>41</v>
      </c>
      <c r="P6681" s="13">
        <v>14611</v>
      </c>
      <c r="Q6681" s="16" t="str">
        <f>Table2[[#This Row],[Service Line Size (inches) (System Side)]]</f>
        <v>5/8</v>
      </c>
      <c r="R6681" t="s">
        <v>49</v>
      </c>
      <c r="S6681" t="str">
        <f>IF(Table2[[#This Row],[Basis of Material Classification (Customer Side)*]]="Field inspection","Yes","No")</f>
        <v>No</v>
      </c>
      <c r="V6681" t="s">
        <v>50</v>
      </c>
      <c r="W6681" t="s">
        <v>44</v>
      </c>
      <c r="X6681" t="s">
        <v>44</v>
      </c>
      <c r="Z6681" t="s">
        <v>58</v>
      </c>
      <c r="AA6681" t="s">
        <v>46</v>
      </c>
      <c r="AB6681" t="s">
        <v>46</v>
      </c>
      <c r="AC6681" t="s">
        <v>40</v>
      </c>
    </row>
    <row r="6682" spans="1:29" ht="14.4" x14ac:dyDescent="0.3">
      <c r="A6682">
        <v>6680</v>
      </c>
      <c r="B6682" t="s">
        <v>6655</v>
      </c>
      <c r="C6682" t="s">
        <v>277</v>
      </c>
      <c r="D6682" t="s">
        <v>40</v>
      </c>
      <c r="E6682" t="s">
        <v>40</v>
      </c>
      <c r="F6682" t="s">
        <v>41</v>
      </c>
      <c r="G6682" t="s">
        <v>40</v>
      </c>
      <c r="H6682" s="26">
        <v>37622</v>
      </c>
      <c r="I6682" t="s">
        <v>42</v>
      </c>
      <c r="J6682" t="s">
        <v>43</v>
      </c>
      <c r="K6682" t="str">
        <f>IF(Table2[[#This Row],[Basis of Material Classification (System Side)*]]="Field inspection","Yes","No")</f>
        <v>No</v>
      </c>
      <c r="N6682" t="str">
        <f>Table2[[#This Row],[Basis of Material Classification (System Side)*]]</f>
        <v>Installation date after lead ban</v>
      </c>
      <c r="O6682" t="s">
        <v>41</v>
      </c>
      <c r="P6682" s="13">
        <v>18629</v>
      </c>
      <c r="Q6682" s="16" t="str">
        <f>Table2[[#This Row],[Service Line Size (inches) (System Side)]]</f>
        <v>5/8</v>
      </c>
      <c r="R6682" t="s">
        <v>49</v>
      </c>
      <c r="S6682" t="str">
        <f>IF(Table2[[#This Row],[Basis of Material Classification (Customer Side)*]]="Field inspection","Yes","No")</f>
        <v>No</v>
      </c>
      <c r="V6682" t="s">
        <v>50</v>
      </c>
      <c r="W6682" t="s">
        <v>44</v>
      </c>
      <c r="X6682" t="s">
        <v>44</v>
      </c>
      <c r="Z6682" t="s">
        <v>45</v>
      </c>
      <c r="AA6682" t="s">
        <v>46</v>
      </c>
      <c r="AB6682" t="s">
        <v>46</v>
      </c>
      <c r="AC6682" t="s">
        <v>40</v>
      </c>
    </row>
    <row r="6683" spans="1:29" ht="14.4" x14ac:dyDescent="0.3">
      <c r="A6683">
        <v>6681</v>
      </c>
      <c r="B6683" t="s">
        <v>6656</v>
      </c>
      <c r="C6683" t="s">
        <v>277</v>
      </c>
      <c r="D6683" t="s">
        <v>40</v>
      </c>
      <c r="E6683" t="s">
        <v>40</v>
      </c>
      <c r="F6683" t="s">
        <v>41</v>
      </c>
      <c r="G6683" t="s">
        <v>40</v>
      </c>
      <c r="H6683" s="26">
        <v>17533</v>
      </c>
      <c r="I6683" t="s">
        <v>42</v>
      </c>
      <c r="J6683" t="s">
        <v>49</v>
      </c>
      <c r="K6683" t="str">
        <f>IF(Table2[[#This Row],[Basis of Material Classification (System Side)*]]="Field inspection","Yes","No")</f>
        <v>No</v>
      </c>
      <c r="N6683" t="s">
        <v>50</v>
      </c>
      <c r="O6683" t="s">
        <v>41</v>
      </c>
      <c r="P6683" s="13">
        <v>32874</v>
      </c>
      <c r="Q6683" s="16" t="str">
        <f>Table2[[#This Row],[Service Line Size (inches) (System Side)]]</f>
        <v>5/8</v>
      </c>
      <c r="R6683" t="s">
        <v>43</v>
      </c>
      <c r="S6683" t="str">
        <f>IF(Table2[[#This Row],[Basis of Material Classification (Customer Side)*]]="Field inspection","Yes","No")</f>
        <v>No</v>
      </c>
      <c r="V6683" t="s">
        <v>43</v>
      </c>
      <c r="W6683" t="s">
        <v>44</v>
      </c>
      <c r="X6683" t="s">
        <v>44</v>
      </c>
      <c r="Z6683" t="s">
        <v>45</v>
      </c>
      <c r="AA6683" t="s">
        <v>46</v>
      </c>
      <c r="AB6683" t="s">
        <v>46</v>
      </c>
      <c r="AC6683" t="s">
        <v>40</v>
      </c>
    </row>
    <row r="6684" spans="1:29" ht="14.4" x14ac:dyDescent="0.3">
      <c r="A6684">
        <v>6682</v>
      </c>
      <c r="B6684" t="s">
        <v>6657</v>
      </c>
      <c r="C6684" t="s">
        <v>277</v>
      </c>
      <c r="D6684" t="s">
        <v>40</v>
      </c>
      <c r="E6684" t="s">
        <v>40</v>
      </c>
      <c r="F6684" t="s">
        <v>53</v>
      </c>
      <c r="G6684" t="s">
        <v>40</v>
      </c>
      <c r="H6684" s="26">
        <v>29221</v>
      </c>
      <c r="I6684" t="s">
        <v>54</v>
      </c>
      <c r="J6684" t="s">
        <v>55</v>
      </c>
      <c r="K6684" t="str">
        <f>IF(Table2[[#This Row],[Basis of Material Classification (System Side)*]]="Field inspection","Yes","No")</f>
        <v>No</v>
      </c>
      <c r="O6684" t="s">
        <v>41</v>
      </c>
      <c r="P6684" s="13">
        <v>30682</v>
      </c>
      <c r="Q6684" s="16" t="str">
        <f>Table2[[#This Row],[Service Line Size (inches) (System Side)]]</f>
        <v>3/4</v>
      </c>
      <c r="R6684" t="s">
        <v>43</v>
      </c>
      <c r="S6684" t="str">
        <f>IF(Table2[[#This Row],[Basis of Material Classification (Customer Side)*]]="Field inspection","Yes","No")</f>
        <v>No</v>
      </c>
      <c r="V6684" t="s">
        <v>43</v>
      </c>
      <c r="W6684" t="s">
        <v>44</v>
      </c>
      <c r="X6684" t="s">
        <v>44</v>
      </c>
      <c r="Z6684" t="s">
        <v>45</v>
      </c>
      <c r="AA6684" t="s">
        <v>46</v>
      </c>
      <c r="AB6684" t="s">
        <v>46</v>
      </c>
      <c r="AC6684" t="s">
        <v>40</v>
      </c>
    </row>
    <row r="6685" spans="1:29" ht="14.4" x14ac:dyDescent="0.3">
      <c r="A6685">
        <v>6683</v>
      </c>
      <c r="B6685" t="s">
        <v>6658</v>
      </c>
      <c r="C6685" t="s">
        <v>277</v>
      </c>
      <c r="D6685" t="s">
        <v>40</v>
      </c>
      <c r="E6685" t="s">
        <v>40</v>
      </c>
      <c r="F6685" t="s">
        <v>53</v>
      </c>
      <c r="G6685" t="s">
        <v>40</v>
      </c>
      <c r="H6685" s="27"/>
      <c r="I6685" t="s">
        <v>42</v>
      </c>
      <c r="J6685" t="s">
        <v>65</v>
      </c>
      <c r="K6685" t="str">
        <f>IF(Table2[[#This Row],[Basis of Material Classification (System Side)*]]="Field inspection","Yes","No")</f>
        <v>Yes</v>
      </c>
      <c r="L6685" t="s">
        <v>66</v>
      </c>
      <c r="M6685" s="13">
        <v>45496</v>
      </c>
      <c r="O6685" t="s">
        <v>41</v>
      </c>
      <c r="P6685" s="13">
        <v>1</v>
      </c>
      <c r="Q6685" s="16" t="str">
        <f>Table2[[#This Row],[Service Line Size (inches) (System Side)]]</f>
        <v>5/8</v>
      </c>
      <c r="R6685" t="s">
        <v>49</v>
      </c>
      <c r="S6685" t="str">
        <f>IF(Table2[[#This Row],[Basis of Material Classification (Customer Side)*]]="Field inspection","Yes","No")</f>
        <v>No</v>
      </c>
      <c r="V6685" t="s">
        <v>50</v>
      </c>
      <c r="W6685" t="s">
        <v>44</v>
      </c>
      <c r="X6685" t="s">
        <v>44</v>
      </c>
      <c r="Z6685" t="s">
        <v>45</v>
      </c>
      <c r="AA6685" t="s">
        <v>46</v>
      </c>
      <c r="AB6685" t="s">
        <v>46</v>
      </c>
      <c r="AC6685" t="s">
        <v>40</v>
      </c>
    </row>
    <row r="6686" spans="1:29" ht="14.4" x14ac:dyDescent="0.3">
      <c r="A6686">
        <v>6684</v>
      </c>
      <c r="B6686" t="s">
        <v>6659</v>
      </c>
      <c r="C6686" t="s">
        <v>277</v>
      </c>
      <c r="D6686" t="s">
        <v>40</v>
      </c>
      <c r="E6686" t="s">
        <v>40</v>
      </c>
      <c r="F6686" t="s">
        <v>41</v>
      </c>
      <c r="G6686" t="s">
        <v>40</v>
      </c>
      <c r="H6686" s="26">
        <v>30682</v>
      </c>
      <c r="I6686" t="s">
        <v>42</v>
      </c>
      <c r="J6686" t="s">
        <v>43</v>
      </c>
      <c r="K6686" t="str">
        <f>IF(Table2[[#This Row],[Basis of Material Classification (System Side)*]]="Field inspection","Yes","No")</f>
        <v>No</v>
      </c>
      <c r="N6686" t="str">
        <f>Table2[[#This Row],[Basis of Material Classification (System Side)*]]</f>
        <v>Installation date after lead ban</v>
      </c>
      <c r="O6686" t="s">
        <v>41</v>
      </c>
      <c r="P6686" s="13">
        <v>29952</v>
      </c>
      <c r="Q6686" s="16" t="str">
        <f>Table2[[#This Row],[Service Line Size (inches) (System Side)]]</f>
        <v>5/8</v>
      </c>
      <c r="R6686" t="s">
        <v>43</v>
      </c>
      <c r="S6686" t="str">
        <f>IF(Table2[[#This Row],[Basis of Material Classification (Customer Side)*]]="Field inspection","Yes","No")</f>
        <v>No</v>
      </c>
      <c r="V6686" t="s">
        <v>43</v>
      </c>
      <c r="W6686" t="s">
        <v>44</v>
      </c>
      <c r="X6686" t="s">
        <v>44</v>
      </c>
      <c r="Z6686" t="s">
        <v>45</v>
      </c>
      <c r="AA6686" t="s">
        <v>46</v>
      </c>
      <c r="AB6686" t="s">
        <v>46</v>
      </c>
      <c r="AC6686" t="s">
        <v>40</v>
      </c>
    </row>
    <row r="6687" spans="1:29" ht="14.4" x14ac:dyDescent="0.3">
      <c r="A6687">
        <v>6685</v>
      </c>
      <c r="B6687" t="s">
        <v>6660</v>
      </c>
      <c r="C6687" t="s">
        <v>277</v>
      </c>
      <c r="D6687" t="s">
        <v>40</v>
      </c>
      <c r="E6687" t="s">
        <v>40</v>
      </c>
      <c r="F6687" t="s">
        <v>53</v>
      </c>
      <c r="G6687" t="s">
        <v>40</v>
      </c>
      <c r="H6687" s="26">
        <v>38353</v>
      </c>
      <c r="I6687" t="s">
        <v>54</v>
      </c>
      <c r="J6687" t="s">
        <v>55</v>
      </c>
      <c r="K6687" t="str">
        <f>IF(Table2[[#This Row],[Basis of Material Classification (System Side)*]]="Field inspection","Yes","No")</f>
        <v>No</v>
      </c>
      <c r="O6687" t="s">
        <v>41</v>
      </c>
      <c r="P6687" s="13">
        <v>38353</v>
      </c>
      <c r="Q6687" s="16" t="str">
        <f>Table2[[#This Row],[Service Line Size (inches) (System Side)]]</f>
        <v>3/4</v>
      </c>
      <c r="R6687" t="s">
        <v>43</v>
      </c>
      <c r="S6687" t="str">
        <f>IF(Table2[[#This Row],[Basis of Material Classification (Customer Side)*]]="Field inspection","Yes","No")</f>
        <v>No</v>
      </c>
      <c r="V6687" t="s">
        <v>43</v>
      </c>
      <c r="W6687" t="s">
        <v>44</v>
      </c>
      <c r="X6687" t="s">
        <v>44</v>
      </c>
      <c r="Z6687" t="s">
        <v>45</v>
      </c>
      <c r="AA6687" t="s">
        <v>46</v>
      </c>
      <c r="AB6687" t="s">
        <v>46</v>
      </c>
      <c r="AC6687" t="s">
        <v>40</v>
      </c>
    </row>
    <row r="6688" spans="1:29" ht="14.4" x14ac:dyDescent="0.3">
      <c r="A6688">
        <v>6686</v>
      </c>
      <c r="B6688" t="s">
        <v>6661</v>
      </c>
      <c r="C6688" t="s">
        <v>277</v>
      </c>
      <c r="D6688" t="s">
        <v>40</v>
      </c>
      <c r="E6688" t="s">
        <v>40</v>
      </c>
      <c r="F6688" t="s">
        <v>41</v>
      </c>
      <c r="G6688" t="s">
        <v>40</v>
      </c>
      <c r="H6688" s="26">
        <v>39814</v>
      </c>
      <c r="I6688" t="s">
        <v>42</v>
      </c>
      <c r="J6688" t="s">
        <v>43</v>
      </c>
      <c r="K6688" t="str">
        <f>IF(Table2[[#This Row],[Basis of Material Classification (System Side)*]]="Field inspection","Yes","No")</f>
        <v>No</v>
      </c>
      <c r="N6688" t="str">
        <f>Table2[[#This Row],[Basis of Material Classification (System Side)*]]</f>
        <v>Installation date after lead ban</v>
      </c>
      <c r="O6688" t="s">
        <v>41</v>
      </c>
      <c r="P6688" s="13">
        <v>14611</v>
      </c>
      <c r="Q6688" s="16" t="str">
        <f>Table2[[#This Row],[Service Line Size (inches) (System Side)]]</f>
        <v>5/8</v>
      </c>
      <c r="R6688" t="s">
        <v>49</v>
      </c>
      <c r="S6688" t="str">
        <f>IF(Table2[[#This Row],[Basis of Material Classification (Customer Side)*]]="Field inspection","Yes","No")</f>
        <v>No</v>
      </c>
      <c r="V6688" t="s">
        <v>50</v>
      </c>
      <c r="W6688" t="s">
        <v>44</v>
      </c>
      <c r="X6688" t="s">
        <v>44</v>
      </c>
      <c r="Z6688" t="s">
        <v>58</v>
      </c>
      <c r="AA6688" t="s">
        <v>46</v>
      </c>
      <c r="AB6688" t="s">
        <v>46</v>
      </c>
      <c r="AC6688" t="s">
        <v>40</v>
      </c>
    </row>
    <row r="6689" spans="1:29" ht="14.4" x14ac:dyDescent="0.3">
      <c r="A6689">
        <v>6687</v>
      </c>
      <c r="B6689" t="s">
        <v>6662</v>
      </c>
      <c r="C6689" t="s">
        <v>277</v>
      </c>
      <c r="D6689" t="s">
        <v>40</v>
      </c>
      <c r="E6689" t="s">
        <v>40</v>
      </c>
      <c r="F6689" t="s">
        <v>41</v>
      </c>
      <c r="G6689" t="s">
        <v>40</v>
      </c>
      <c r="H6689" s="26">
        <v>40179</v>
      </c>
      <c r="I6689" t="s">
        <v>42</v>
      </c>
      <c r="J6689" t="s">
        <v>43</v>
      </c>
      <c r="K6689" t="str">
        <f>IF(Table2[[#This Row],[Basis of Material Classification (System Side)*]]="Field inspection","Yes","No")</f>
        <v>No</v>
      </c>
      <c r="N6689" t="str">
        <f>Table2[[#This Row],[Basis of Material Classification (System Side)*]]</f>
        <v>Installation date after lead ban</v>
      </c>
      <c r="O6689" t="s">
        <v>41</v>
      </c>
      <c r="P6689" s="13">
        <v>36526</v>
      </c>
      <c r="Q6689" s="16" t="str">
        <f>Table2[[#This Row],[Service Line Size (inches) (System Side)]]</f>
        <v>5/8</v>
      </c>
      <c r="R6689" t="s">
        <v>43</v>
      </c>
      <c r="S6689" t="str">
        <f>IF(Table2[[#This Row],[Basis of Material Classification (Customer Side)*]]="Field inspection","Yes","No")</f>
        <v>No</v>
      </c>
      <c r="V6689" t="s">
        <v>43</v>
      </c>
      <c r="W6689" t="s">
        <v>44</v>
      </c>
      <c r="X6689" t="s">
        <v>44</v>
      </c>
      <c r="Z6689" t="s">
        <v>45</v>
      </c>
      <c r="AA6689" t="s">
        <v>46</v>
      </c>
      <c r="AB6689" t="s">
        <v>46</v>
      </c>
      <c r="AC6689" t="s">
        <v>40</v>
      </c>
    </row>
    <row r="6690" spans="1:29" ht="14.4" x14ac:dyDescent="0.3">
      <c r="A6690">
        <v>6688</v>
      </c>
      <c r="B6690" t="s">
        <v>6663</v>
      </c>
      <c r="C6690" t="s">
        <v>277</v>
      </c>
      <c r="D6690" t="s">
        <v>40</v>
      </c>
      <c r="E6690" t="s">
        <v>40</v>
      </c>
      <c r="F6690" t="s">
        <v>41</v>
      </c>
      <c r="G6690" t="s">
        <v>40</v>
      </c>
      <c r="H6690" s="26">
        <v>24108</v>
      </c>
      <c r="I6690" t="s">
        <v>42</v>
      </c>
      <c r="J6690" t="s">
        <v>49</v>
      </c>
      <c r="K6690" t="str">
        <f>IF(Table2[[#This Row],[Basis of Material Classification (System Side)*]]="Field inspection","Yes","No")</f>
        <v>No</v>
      </c>
      <c r="N6690" t="s">
        <v>50</v>
      </c>
      <c r="O6690" t="s">
        <v>41</v>
      </c>
      <c r="P6690"/>
      <c r="Q6690" s="16" t="str">
        <f>Table2[[#This Row],[Service Line Size (inches) (System Side)]]</f>
        <v>5/8</v>
      </c>
      <c r="R6690" t="s">
        <v>49</v>
      </c>
      <c r="S6690" t="str">
        <f>IF(Table2[[#This Row],[Basis of Material Classification (Customer Side)*]]="Field inspection","Yes","No")</f>
        <v>No</v>
      </c>
      <c r="V6690" t="s">
        <v>50</v>
      </c>
      <c r="W6690" t="s">
        <v>44</v>
      </c>
      <c r="X6690" t="s">
        <v>44</v>
      </c>
      <c r="Z6690" t="s">
        <v>45</v>
      </c>
      <c r="AA6690" t="s">
        <v>46</v>
      </c>
      <c r="AB6690" t="s">
        <v>46</v>
      </c>
      <c r="AC6690" t="s">
        <v>40</v>
      </c>
    </row>
    <row r="6691" spans="1:29" ht="14.4" x14ac:dyDescent="0.3">
      <c r="A6691">
        <v>6689</v>
      </c>
      <c r="B6691" t="s">
        <v>6664</v>
      </c>
      <c r="C6691" t="s">
        <v>277</v>
      </c>
      <c r="D6691" t="s">
        <v>40</v>
      </c>
      <c r="E6691" t="s">
        <v>40</v>
      </c>
      <c r="F6691" t="s">
        <v>41</v>
      </c>
      <c r="G6691" t="s">
        <v>40</v>
      </c>
      <c r="H6691" s="26">
        <v>26299</v>
      </c>
      <c r="I6691" t="s">
        <v>42</v>
      </c>
      <c r="J6691" t="s">
        <v>49</v>
      </c>
      <c r="K6691" t="str">
        <f>IF(Table2[[#This Row],[Basis of Material Classification (System Side)*]]="Field inspection","Yes","No")</f>
        <v>No</v>
      </c>
      <c r="N6691" t="s">
        <v>50</v>
      </c>
      <c r="O6691" t="s">
        <v>41</v>
      </c>
      <c r="P6691" s="13">
        <v>31413</v>
      </c>
      <c r="Q6691" s="16" t="str">
        <f>Table2[[#This Row],[Service Line Size (inches) (System Side)]]</f>
        <v>5/8</v>
      </c>
      <c r="R6691" t="s">
        <v>43</v>
      </c>
      <c r="S6691" t="str">
        <f>IF(Table2[[#This Row],[Basis of Material Classification (Customer Side)*]]="Field inspection","Yes","No")</f>
        <v>No</v>
      </c>
      <c r="V6691" t="s">
        <v>43</v>
      </c>
      <c r="W6691" t="s">
        <v>44</v>
      </c>
      <c r="X6691" t="s">
        <v>44</v>
      </c>
      <c r="Z6691" t="s">
        <v>45</v>
      </c>
      <c r="AA6691" t="s">
        <v>46</v>
      </c>
      <c r="AB6691" t="s">
        <v>46</v>
      </c>
      <c r="AC6691" t="s">
        <v>40</v>
      </c>
    </row>
    <row r="6692" spans="1:29" ht="14.4" x14ac:dyDescent="0.3">
      <c r="A6692">
        <v>6690</v>
      </c>
      <c r="B6692" t="s">
        <v>6665</v>
      </c>
      <c r="C6692" t="s">
        <v>277</v>
      </c>
      <c r="D6692" t="s">
        <v>40</v>
      </c>
      <c r="E6692" t="s">
        <v>40</v>
      </c>
      <c r="F6692" t="s">
        <v>41</v>
      </c>
      <c r="G6692" t="s">
        <v>40</v>
      </c>
      <c r="H6692" s="26">
        <v>17533</v>
      </c>
      <c r="I6692" t="s">
        <v>42</v>
      </c>
      <c r="J6692" t="s">
        <v>49</v>
      </c>
      <c r="K6692" t="str">
        <f>IF(Table2[[#This Row],[Basis of Material Classification (System Side)*]]="Field inspection","Yes","No")</f>
        <v>No</v>
      </c>
      <c r="N6692" t="s">
        <v>50</v>
      </c>
      <c r="O6692" t="s">
        <v>41</v>
      </c>
      <c r="P6692" s="13">
        <v>35065</v>
      </c>
      <c r="Q6692" s="16" t="str">
        <f>Table2[[#This Row],[Service Line Size (inches) (System Side)]]</f>
        <v>5/8</v>
      </c>
      <c r="R6692" t="s">
        <v>43</v>
      </c>
      <c r="S6692" t="str">
        <f>IF(Table2[[#This Row],[Basis of Material Classification (Customer Side)*]]="Field inspection","Yes","No")</f>
        <v>No</v>
      </c>
      <c r="V6692" t="s">
        <v>43</v>
      </c>
      <c r="W6692" t="s">
        <v>44</v>
      </c>
      <c r="X6692" t="s">
        <v>44</v>
      </c>
      <c r="Z6692" t="s">
        <v>45</v>
      </c>
      <c r="AA6692" t="s">
        <v>46</v>
      </c>
      <c r="AB6692" t="s">
        <v>46</v>
      </c>
      <c r="AC6692" t="s">
        <v>40</v>
      </c>
    </row>
    <row r="6693" spans="1:29" ht="14.4" x14ac:dyDescent="0.3">
      <c r="A6693">
        <v>6691</v>
      </c>
      <c r="B6693" t="s">
        <v>6666</v>
      </c>
      <c r="C6693" t="s">
        <v>277</v>
      </c>
      <c r="D6693" t="s">
        <v>40</v>
      </c>
      <c r="E6693" t="s">
        <v>40</v>
      </c>
      <c r="F6693" t="s">
        <v>41</v>
      </c>
      <c r="G6693" t="s">
        <v>40</v>
      </c>
      <c r="H6693" s="26">
        <v>27030</v>
      </c>
      <c r="I6693" t="s">
        <v>42</v>
      </c>
      <c r="J6693" t="s">
        <v>49</v>
      </c>
      <c r="K6693" t="str">
        <f>IF(Table2[[#This Row],[Basis of Material Classification (System Side)*]]="Field inspection","Yes","No")</f>
        <v>No</v>
      </c>
      <c r="N6693" t="s">
        <v>50</v>
      </c>
      <c r="O6693" t="s">
        <v>41</v>
      </c>
      <c r="P6693" s="13">
        <v>1</v>
      </c>
      <c r="Q6693" s="16" t="str">
        <f>Table2[[#This Row],[Service Line Size (inches) (System Side)]]</f>
        <v>5/8</v>
      </c>
      <c r="R6693" t="s">
        <v>49</v>
      </c>
      <c r="S6693" t="str">
        <f>IF(Table2[[#This Row],[Basis of Material Classification (Customer Side)*]]="Field inspection","Yes","No")</f>
        <v>No</v>
      </c>
      <c r="V6693" t="s">
        <v>50</v>
      </c>
      <c r="W6693" t="s">
        <v>44</v>
      </c>
      <c r="X6693" t="s">
        <v>44</v>
      </c>
      <c r="Z6693" t="s">
        <v>45</v>
      </c>
      <c r="AA6693" t="s">
        <v>46</v>
      </c>
      <c r="AB6693" t="s">
        <v>46</v>
      </c>
      <c r="AC6693" t="s">
        <v>40</v>
      </c>
    </row>
    <row r="6694" spans="1:29" ht="14.4" x14ac:dyDescent="0.3">
      <c r="A6694">
        <v>6692</v>
      </c>
      <c r="B6694" t="s">
        <v>6667</v>
      </c>
      <c r="C6694" t="s">
        <v>277</v>
      </c>
      <c r="D6694" t="s">
        <v>40</v>
      </c>
      <c r="E6694" t="s">
        <v>40</v>
      </c>
      <c r="F6694" t="s">
        <v>41</v>
      </c>
      <c r="G6694" t="s">
        <v>40</v>
      </c>
      <c r="H6694" s="27"/>
      <c r="I6694" t="s">
        <v>42</v>
      </c>
      <c r="J6694" t="s">
        <v>49</v>
      </c>
      <c r="K6694" t="str">
        <f>IF(Table2[[#This Row],[Basis of Material Classification (System Side)*]]="Field inspection","Yes","No")</f>
        <v>No</v>
      </c>
      <c r="N6694" t="s">
        <v>50</v>
      </c>
      <c r="O6694" t="s">
        <v>41</v>
      </c>
      <c r="P6694"/>
      <c r="Q6694" s="16" t="str">
        <f>Table2[[#This Row],[Service Line Size (inches) (System Side)]]</f>
        <v>5/8</v>
      </c>
      <c r="R6694" t="s">
        <v>49</v>
      </c>
      <c r="S6694" t="str">
        <f>IF(Table2[[#This Row],[Basis of Material Classification (Customer Side)*]]="Field inspection","Yes","No")</f>
        <v>No</v>
      </c>
      <c r="V6694" t="s">
        <v>50</v>
      </c>
      <c r="W6694" t="s">
        <v>44</v>
      </c>
      <c r="X6694" t="s">
        <v>44</v>
      </c>
      <c r="Z6694" t="s">
        <v>45</v>
      </c>
      <c r="AA6694" t="s">
        <v>46</v>
      </c>
      <c r="AB6694" t="s">
        <v>46</v>
      </c>
      <c r="AC6694" t="s">
        <v>40</v>
      </c>
    </row>
    <row r="6695" spans="1:29" ht="14.4" x14ac:dyDescent="0.3">
      <c r="A6695">
        <v>6693</v>
      </c>
      <c r="B6695" t="s">
        <v>6668</v>
      </c>
      <c r="C6695" t="s">
        <v>277</v>
      </c>
      <c r="D6695" t="s">
        <v>40</v>
      </c>
      <c r="E6695" t="s">
        <v>40</v>
      </c>
      <c r="F6695" t="s">
        <v>41</v>
      </c>
      <c r="G6695" t="s">
        <v>40</v>
      </c>
      <c r="H6695" s="26">
        <v>32143</v>
      </c>
      <c r="I6695" t="s">
        <v>42</v>
      </c>
      <c r="J6695" t="s">
        <v>43</v>
      </c>
      <c r="K6695" t="str">
        <f>IF(Table2[[#This Row],[Basis of Material Classification (System Side)*]]="Field inspection","Yes","No")</f>
        <v>No</v>
      </c>
      <c r="N6695" t="str">
        <f>Table2[[#This Row],[Basis of Material Classification (System Side)*]]</f>
        <v>Installation date after lead ban</v>
      </c>
      <c r="O6695" t="s">
        <v>41</v>
      </c>
      <c r="P6695" s="13">
        <v>26299</v>
      </c>
      <c r="Q6695" s="16" t="str">
        <f>Table2[[#This Row],[Service Line Size (inches) (System Side)]]</f>
        <v>5/8</v>
      </c>
      <c r="R6695" t="s">
        <v>49</v>
      </c>
      <c r="S6695" t="str">
        <f>IF(Table2[[#This Row],[Basis of Material Classification (Customer Side)*]]="Field inspection","Yes","No")</f>
        <v>No</v>
      </c>
      <c r="V6695" t="s">
        <v>50</v>
      </c>
      <c r="W6695" t="s">
        <v>44</v>
      </c>
      <c r="X6695" t="s">
        <v>44</v>
      </c>
      <c r="Z6695" t="s">
        <v>58</v>
      </c>
      <c r="AA6695" t="s">
        <v>46</v>
      </c>
      <c r="AB6695" t="s">
        <v>46</v>
      </c>
      <c r="AC6695" t="s">
        <v>40</v>
      </c>
    </row>
    <row r="6696" spans="1:29" ht="14.4" x14ac:dyDescent="0.3">
      <c r="A6696">
        <v>6694</v>
      </c>
      <c r="B6696" t="s">
        <v>6669</v>
      </c>
      <c r="C6696" t="s">
        <v>277</v>
      </c>
      <c r="D6696" t="s">
        <v>40</v>
      </c>
      <c r="E6696" t="s">
        <v>40</v>
      </c>
      <c r="F6696" t="s">
        <v>41</v>
      </c>
      <c r="G6696" t="s">
        <v>40</v>
      </c>
      <c r="H6696" s="26">
        <v>37987</v>
      </c>
      <c r="I6696">
        <v>2</v>
      </c>
      <c r="J6696" t="s">
        <v>43</v>
      </c>
      <c r="K6696" t="str">
        <f>IF(Table2[[#This Row],[Basis of Material Classification (System Side)*]]="Field inspection","Yes","No")</f>
        <v>No</v>
      </c>
      <c r="N6696" t="str">
        <f>Table2[[#This Row],[Basis of Material Classification (System Side)*]]</f>
        <v>Installation date after lead ban</v>
      </c>
      <c r="O6696" t="s">
        <v>41</v>
      </c>
      <c r="P6696" s="13">
        <v>38353</v>
      </c>
      <c r="Q6696" s="16">
        <f>Table2[[#This Row],[Service Line Size (inches) (System Side)]]</f>
        <v>2</v>
      </c>
      <c r="R6696" t="s">
        <v>43</v>
      </c>
      <c r="S6696" t="str">
        <f>IF(Table2[[#This Row],[Basis of Material Classification (Customer Side)*]]="Field inspection","Yes","No")</f>
        <v>No</v>
      </c>
      <c r="V6696" t="s">
        <v>43</v>
      </c>
      <c r="W6696" t="s">
        <v>44</v>
      </c>
      <c r="X6696" t="s">
        <v>44</v>
      </c>
      <c r="Z6696" t="s">
        <v>58</v>
      </c>
      <c r="AA6696" t="s">
        <v>46</v>
      </c>
      <c r="AB6696" t="s">
        <v>46</v>
      </c>
      <c r="AC6696" t="s">
        <v>40</v>
      </c>
    </row>
    <row r="6697" spans="1:29" ht="14.4" x14ac:dyDescent="0.3">
      <c r="A6697">
        <v>6695</v>
      </c>
      <c r="B6697" t="s">
        <v>6670</v>
      </c>
      <c r="C6697" t="s">
        <v>277</v>
      </c>
      <c r="D6697" t="s">
        <v>40</v>
      </c>
      <c r="E6697" t="s">
        <v>40</v>
      </c>
      <c r="F6697" t="s">
        <v>41</v>
      </c>
      <c r="G6697" t="s">
        <v>40</v>
      </c>
      <c r="H6697" s="26">
        <v>27030</v>
      </c>
      <c r="I6697" t="s">
        <v>42</v>
      </c>
      <c r="J6697" t="s">
        <v>49</v>
      </c>
      <c r="K6697" t="str">
        <f>IF(Table2[[#This Row],[Basis of Material Classification (System Side)*]]="Field inspection","Yes","No")</f>
        <v>No</v>
      </c>
      <c r="N6697" t="s">
        <v>50</v>
      </c>
      <c r="O6697" t="s">
        <v>70</v>
      </c>
      <c r="P6697" s="13">
        <v>23743</v>
      </c>
      <c r="Q6697" s="16" t="str">
        <f>Table2[[#This Row],[Service Line Size (inches) (System Side)]]</f>
        <v>5/8</v>
      </c>
      <c r="R6697" t="s">
        <v>65</v>
      </c>
      <c r="S6697" t="str">
        <f>IF(Table2[[#This Row],[Basis of Material Classification (Customer Side)*]]="Field inspection","Yes","No")</f>
        <v>Yes</v>
      </c>
      <c r="T6697" t="s">
        <v>71</v>
      </c>
      <c r="U6697" s="13">
        <v>45481</v>
      </c>
      <c r="V6697" t="s">
        <v>72</v>
      </c>
      <c r="W6697" t="s">
        <v>44</v>
      </c>
      <c r="X6697" t="s">
        <v>44</v>
      </c>
      <c r="Z6697" t="s">
        <v>45</v>
      </c>
      <c r="AA6697" t="s">
        <v>46</v>
      </c>
      <c r="AB6697" t="s">
        <v>46</v>
      </c>
      <c r="AC6697" t="s">
        <v>40</v>
      </c>
    </row>
    <row r="6698" spans="1:29" ht="14.4" x14ac:dyDescent="0.3">
      <c r="A6698">
        <v>6696</v>
      </c>
      <c r="B6698" t="s">
        <v>6671</v>
      </c>
      <c r="C6698" t="s">
        <v>277</v>
      </c>
      <c r="D6698" t="s">
        <v>40</v>
      </c>
      <c r="E6698" t="s">
        <v>40</v>
      </c>
      <c r="F6698" t="s">
        <v>53</v>
      </c>
      <c r="G6698" t="s">
        <v>40</v>
      </c>
      <c r="H6698" s="26">
        <v>27395</v>
      </c>
      <c r="I6698" t="s">
        <v>42</v>
      </c>
      <c r="J6698" t="s">
        <v>65</v>
      </c>
      <c r="K6698" t="str">
        <f>IF(Table2[[#This Row],[Basis of Material Classification (System Side)*]]="Field inspection","Yes","No")</f>
        <v>Yes</v>
      </c>
      <c r="L6698" t="s">
        <v>66</v>
      </c>
      <c r="M6698" s="13">
        <v>45478</v>
      </c>
      <c r="O6698" t="s">
        <v>41</v>
      </c>
      <c r="P6698" s="13">
        <v>28126</v>
      </c>
      <c r="Q6698" s="16" t="str">
        <f>Table2[[#This Row],[Service Line Size (inches) (System Side)]]</f>
        <v>5/8</v>
      </c>
      <c r="R6698" t="s">
        <v>49</v>
      </c>
      <c r="S6698" t="str">
        <f>IF(Table2[[#This Row],[Basis of Material Classification (Customer Side)*]]="Field inspection","Yes","No")</f>
        <v>No</v>
      </c>
      <c r="V6698" t="s">
        <v>50</v>
      </c>
      <c r="W6698" t="s">
        <v>44</v>
      </c>
      <c r="X6698" t="s">
        <v>44</v>
      </c>
      <c r="Z6698" t="s">
        <v>45</v>
      </c>
      <c r="AA6698" t="s">
        <v>46</v>
      </c>
      <c r="AB6698" t="s">
        <v>46</v>
      </c>
      <c r="AC6698" t="s">
        <v>40</v>
      </c>
    </row>
    <row r="6699" spans="1:29" ht="14.4" x14ac:dyDescent="0.3">
      <c r="A6699">
        <v>6697</v>
      </c>
      <c r="B6699" t="s">
        <v>6672</v>
      </c>
      <c r="C6699" t="s">
        <v>277</v>
      </c>
      <c r="D6699" t="s">
        <v>40</v>
      </c>
      <c r="E6699" t="s">
        <v>40</v>
      </c>
      <c r="F6699" t="s">
        <v>41</v>
      </c>
      <c r="G6699" t="s">
        <v>40</v>
      </c>
      <c r="H6699" s="26">
        <v>24108</v>
      </c>
      <c r="I6699" t="s">
        <v>42</v>
      </c>
      <c r="J6699" t="s">
        <v>49</v>
      </c>
      <c r="K6699" t="str">
        <f>IF(Table2[[#This Row],[Basis of Material Classification (System Side)*]]="Field inspection","Yes","No")</f>
        <v>No</v>
      </c>
      <c r="N6699" t="s">
        <v>50</v>
      </c>
      <c r="O6699" t="s">
        <v>41</v>
      </c>
      <c r="P6699" s="13">
        <v>37622</v>
      </c>
      <c r="Q6699" s="16" t="str">
        <f>Table2[[#This Row],[Service Line Size (inches) (System Side)]]</f>
        <v>5/8</v>
      </c>
      <c r="R6699" t="s">
        <v>43</v>
      </c>
      <c r="S6699" t="str">
        <f>IF(Table2[[#This Row],[Basis of Material Classification (Customer Side)*]]="Field inspection","Yes","No")</f>
        <v>No</v>
      </c>
      <c r="V6699" t="s">
        <v>43</v>
      </c>
      <c r="W6699" t="s">
        <v>44</v>
      </c>
      <c r="X6699" t="s">
        <v>44</v>
      </c>
      <c r="Z6699" t="s">
        <v>45</v>
      </c>
      <c r="AA6699" t="s">
        <v>46</v>
      </c>
      <c r="AB6699" t="s">
        <v>46</v>
      </c>
      <c r="AC6699" t="s">
        <v>40</v>
      </c>
    </row>
    <row r="6700" spans="1:29" ht="14.4" x14ac:dyDescent="0.3">
      <c r="A6700">
        <v>6698</v>
      </c>
      <c r="B6700" t="s">
        <v>6673</v>
      </c>
      <c r="C6700" t="s">
        <v>277</v>
      </c>
      <c r="D6700" t="s">
        <v>40</v>
      </c>
      <c r="E6700" t="s">
        <v>40</v>
      </c>
      <c r="F6700" t="s">
        <v>41</v>
      </c>
      <c r="G6700" t="s">
        <v>40</v>
      </c>
      <c r="H6700" s="26">
        <v>40909</v>
      </c>
      <c r="I6700" t="s">
        <v>42</v>
      </c>
      <c r="J6700" t="s">
        <v>43</v>
      </c>
      <c r="K6700" t="str">
        <f>IF(Table2[[#This Row],[Basis of Material Classification (System Side)*]]="Field inspection","Yes","No")</f>
        <v>No</v>
      </c>
      <c r="N6700" t="str">
        <f>Table2[[#This Row],[Basis of Material Classification (System Side)*]]</f>
        <v>Installation date after lead ban</v>
      </c>
      <c r="O6700" t="s">
        <v>41</v>
      </c>
      <c r="P6700" s="13">
        <v>25204</v>
      </c>
      <c r="Q6700" s="16" t="str">
        <f>Table2[[#This Row],[Service Line Size (inches) (System Side)]]</f>
        <v>5/8</v>
      </c>
      <c r="R6700" t="s">
        <v>49</v>
      </c>
      <c r="S6700" t="str">
        <f>IF(Table2[[#This Row],[Basis of Material Classification (Customer Side)*]]="Field inspection","Yes","No")</f>
        <v>No</v>
      </c>
      <c r="V6700" t="s">
        <v>50</v>
      </c>
      <c r="W6700" t="s">
        <v>44</v>
      </c>
      <c r="X6700" t="s">
        <v>44</v>
      </c>
      <c r="Z6700" t="s">
        <v>45</v>
      </c>
      <c r="AA6700" t="s">
        <v>46</v>
      </c>
      <c r="AB6700" t="s">
        <v>46</v>
      </c>
      <c r="AC6700" t="s">
        <v>40</v>
      </c>
    </row>
    <row r="6701" spans="1:29" ht="14.4" x14ac:dyDescent="0.3">
      <c r="A6701">
        <v>6699</v>
      </c>
      <c r="B6701" t="s">
        <v>6674</v>
      </c>
      <c r="C6701" t="s">
        <v>277</v>
      </c>
      <c r="D6701" t="s">
        <v>40</v>
      </c>
      <c r="E6701" t="s">
        <v>40</v>
      </c>
      <c r="F6701" t="s">
        <v>41</v>
      </c>
      <c r="G6701" t="s">
        <v>40</v>
      </c>
      <c r="H6701" s="26">
        <v>35065</v>
      </c>
      <c r="I6701" t="s">
        <v>42</v>
      </c>
      <c r="J6701" t="s">
        <v>43</v>
      </c>
      <c r="K6701" t="str">
        <f>IF(Table2[[#This Row],[Basis of Material Classification (System Side)*]]="Field inspection","Yes","No")</f>
        <v>No</v>
      </c>
      <c r="N6701" t="str">
        <f>Table2[[#This Row],[Basis of Material Classification (System Side)*]]</f>
        <v>Installation date after lead ban</v>
      </c>
      <c r="O6701" t="s">
        <v>41</v>
      </c>
      <c r="P6701" s="13">
        <v>35065</v>
      </c>
      <c r="Q6701" s="16" t="str">
        <f>Table2[[#This Row],[Service Line Size (inches) (System Side)]]</f>
        <v>5/8</v>
      </c>
      <c r="R6701" t="s">
        <v>43</v>
      </c>
      <c r="S6701" t="str">
        <f>IF(Table2[[#This Row],[Basis of Material Classification (Customer Side)*]]="Field inspection","Yes","No")</f>
        <v>No</v>
      </c>
      <c r="V6701" t="s">
        <v>43</v>
      </c>
      <c r="W6701" t="s">
        <v>44</v>
      </c>
      <c r="X6701" t="s">
        <v>44</v>
      </c>
      <c r="Z6701" t="s">
        <v>45</v>
      </c>
      <c r="AA6701" t="s">
        <v>46</v>
      </c>
      <c r="AB6701" t="s">
        <v>46</v>
      </c>
      <c r="AC6701" t="s">
        <v>40</v>
      </c>
    </row>
    <row r="6702" spans="1:29" ht="14.4" x14ac:dyDescent="0.3">
      <c r="A6702">
        <v>6700</v>
      </c>
      <c r="B6702" t="s">
        <v>6675</v>
      </c>
      <c r="C6702" t="s">
        <v>277</v>
      </c>
      <c r="D6702" t="s">
        <v>40</v>
      </c>
      <c r="E6702" t="s">
        <v>40</v>
      </c>
      <c r="F6702" t="s">
        <v>41</v>
      </c>
      <c r="G6702" t="s">
        <v>40</v>
      </c>
      <c r="H6702" s="26">
        <v>32143</v>
      </c>
      <c r="I6702" t="s">
        <v>42</v>
      </c>
      <c r="J6702" t="s">
        <v>43</v>
      </c>
      <c r="K6702" t="str">
        <f>IF(Table2[[#This Row],[Basis of Material Classification (System Side)*]]="Field inspection","Yes","No")</f>
        <v>No</v>
      </c>
      <c r="N6702" t="str">
        <f>Table2[[#This Row],[Basis of Material Classification (System Side)*]]</f>
        <v>Installation date after lead ban</v>
      </c>
      <c r="O6702" t="s">
        <v>41</v>
      </c>
      <c r="P6702" s="13">
        <v>32143</v>
      </c>
      <c r="Q6702" s="16" t="str">
        <f>Table2[[#This Row],[Service Line Size (inches) (System Side)]]</f>
        <v>5/8</v>
      </c>
      <c r="R6702" t="s">
        <v>43</v>
      </c>
      <c r="S6702" t="str">
        <f>IF(Table2[[#This Row],[Basis of Material Classification (Customer Side)*]]="Field inspection","Yes","No")</f>
        <v>No</v>
      </c>
      <c r="V6702" t="s">
        <v>43</v>
      </c>
      <c r="W6702" t="s">
        <v>44</v>
      </c>
      <c r="X6702" t="s">
        <v>44</v>
      </c>
      <c r="Z6702" t="s">
        <v>45</v>
      </c>
      <c r="AA6702" t="s">
        <v>46</v>
      </c>
      <c r="AB6702" t="s">
        <v>46</v>
      </c>
      <c r="AC6702" t="s">
        <v>40</v>
      </c>
    </row>
    <row r="6703" spans="1:29" ht="14.4" x14ac:dyDescent="0.3">
      <c r="A6703">
        <v>6701</v>
      </c>
      <c r="B6703" t="s">
        <v>6676</v>
      </c>
      <c r="C6703" t="s">
        <v>277</v>
      </c>
      <c r="D6703" t="s">
        <v>40</v>
      </c>
      <c r="E6703" t="s">
        <v>40</v>
      </c>
      <c r="F6703" t="s">
        <v>41</v>
      </c>
      <c r="G6703" t="s">
        <v>40</v>
      </c>
      <c r="H6703" s="26">
        <v>40909</v>
      </c>
      <c r="I6703" t="s">
        <v>42</v>
      </c>
      <c r="J6703" t="s">
        <v>43</v>
      </c>
      <c r="K6703" t="str">
        <f>IF(Table2[[#This Row],[Basis of Material Classification (System Side)*]]="Field inspection","Yes","No")</f>
        <v>No</v>
      </c>
      <c r="N6703" t="str">
        <f>Table2[[#This Row],[Basis of Material Classification (System Side)*]]</f>
        <v>Installation date after lead ban</v>
      </c>
      <c r="O6703" t="s">
        <v>41</v>
      </c>
      <c r="P6703" s="13">
        <v>21186</v>
      </c>
      <c r="Q6703" s="16" t="str">
        <f>Table2[[#This Row],[Service Line Size (inches) (System Side)]]</f>
        <v>5/8</v>
      </c>
      <c r="R6703" t="s">
        <v>49</v>
      </c>
      <c r="S6703" t="str">
        <f>IF(Table2[[#This Row],[Basis of Material Classification (Customer Side)*]]="Field inspection","Yes","No")</f>
        <v>No</v>
      </c>
      <c r="V6703" t="s">
        <v>50</v>
      </c>
      <c r="W6703" t="s">
        <v>44</v>
      </c>
      <c r="X6703" t="s">
        <v>44</v>
      </c>
      <c r="Z6703" t="s">
        <v>45</v>
      </c>
      <c r="AA6703" t="s">
        <v>46</v>
      </c>
      <c r="AB6703" t="s">
        <v>46</v>
      </c>
      <c r="AC6703" t="s">
        <v>40</v>
      </c>
    </row>
    <row r="6704" spans="1:29" ht="14.4" x14ac:dyDescent="0.3">
      <c r="A6704">
        <v>6702</v>
      </c>
      <c r="B6704" t="s">
        <v>6677</v>
      </c>
      <c r="C6704" t="s">
        <v>277</v>
      </c>
      <c r="D6704" t="s">
        <v>40</v>
      </c>
      <c r="E6704" t="s">
        <v>40</v>
      </c>
      <c r="F6704" t="s">
        <v>41</v>
      </c>
      <c r="G6704" t="s">
        <v>40</v>
      </c>
      <c r="H6704" s="26">
        <v>21186</v>
      </c>
      <c r="I6704" t="s">
        <v>42</v>
      </c>
      <c r="J6704" t="s">
        <v>49</v>
      </c>
      <c r="K6704" t="str">
        <f>IF(Table2[[#This Row],[Basis of Material Classification (System Side)*]]="Field inspection","Yes","No")</f>
        <v>No</v>
      </c>
      <c r="N6704" t="s">
        <v>50</v>
      </c>
      <c r="O6704" t="s">
        <v>41</v>
      </c>
      <c r="P6704" s="13">
        <v>14246</v>
      </c>
      <c r="Q6704" s="16" t="str">
        <f>Table2[[#This Row],[Service Line Size (inches) (System Side)]]</f>
        <v>5/8</v>
      </c>
      <c r="R6704" t="s">
        <v>49</v>
      </c>
      <c r="S6704" t="str">
        <f>IF(Table2[[#This Row],[Basis of Material Classification (Customer Side)*]]="Field inspection","Yes","No")</f>
        <v>No</v>
      </c>
      <c r="V6704" t="s">
        <v>50</v>
      </c>
      <c r="W6704" t="s">
        <v>44</v>
      </c>
      <c r="X6704" t="s">
        <v>44</v>
      </c>
      <c r="Z6704" t="s">
        <v>45</v>
      </c>
      <c r="AA6704" t="s">
        <v>46</v>
      </c>
      <c r="AB6704" t="s">
        <v>46</v>
      </c>
      <c r="AC6704" t="s">
        <v>40</v>
      </c>
    </row>
    <row r="6705" spans="1:29" ht="14.4" x14ac:dyDescent="0.3">
      <c r="A6705">
        <v>6703</v>
      </c>
      <c r="B6705" t="s">
        <v>6678</v>
      </c>
      <c r="C6705" t="s">
        <v>277</v>
      </c>
      <c r="D6705" t="s">
        <v>40</v>
      </c>
      <c r="E6705" t="s">
        <v>40</v>
      </c>
      <c r="F6705" t="s">
        <v>53</v>
      </c>
      <c r="G6705" t="s">
        <v>40</v>
      </c>
      <c r="H6705" s="27"/>
      <c r="I6705" t="s">
        <v>42</v>
      </c>
      <c r="J6705" t="s">
        <v>55</v>
      </c>
      <c r="K6705" t="str">
        <f>IF(Table2[[#This Row],[Basis of Material Classification (System Side)*]]="Field inspection","Yes","No")</f>
        <v>No</v>
      </c>
      <c r="O6705" t="s">
        <v>132</v>
      </c>
      <c r="P6705" s="13">
        <v>19725</v>
      </c>
      <c r="Q6705" s="16" t="str">
        <f>Table2[[#This Row],[Service Line Size (inches) (System Side)]]</f>
        <v>5/8</v>
      </c>
      <c r="R6705" t="s">
        <v>65</v>
      </c>
      <c r="S6705" t="str">
        <f>IF(Table2[[#This Row],[Basis of Material Classification (Customer Side)*]]="Field inspection","Yes","No")</f>
        <v>Yes</v>
      </c>
      <c r="T6705" t="s">
        <v>71</v>
      </c>
      <c r="U6705" s="13">
        <v>45495</v>
      </c>
      <c r="V6705" t="s">
        <v>72</v>
      </c>
      <c r="W6705" t="s">
        <v>44</v>
      </c>
      <c r="X6705" t="s">
        <v>44</v>
      </c>
      <c r="Z6705" t="s">
        <v>45</v>
      </c>
      <c r="AA6705" t="s">
        <v>46</v>
      </c>
      <c r="AB6705" t="s">
        <v>46</v>
      </c>
      <c r="AC6705" t="s">
        <v>40</v>
      </c>
    </row>
    <row r="6706" spans="1:29" ht="14.4" x14ac:dyDescent="0.3">
      <c r="A6706">
        <v>6704</v>
      </c>
      <c r="B6706" t="s">
        <v>6679</v>
      </c>
      <c r="C6706" t="s">
        <v>277</v>
      </c>
      <c r="D6706" t="s">
        <v>40</v>
      </c>
      <c r="E6706" t="s">
        <v>40</v>
      </c>
      <c r="F6706" t="s">
        <v>53</v>
      </c>
      <c r="G6706" t="s">
        <v>40</v>
      </c>
      <c r="H6706" s="26">
        <v>26299</v>
      </c>
      <c r="I6706" t="s">
        <v>42</v>
      </c>
      <c r="J6706" t="s">
        <v>55</v>
      </c>
      <c r="K6706" t="str">
        <f>IF(Table2[[#This Row],[Basis of Material Classification (System Side)*]]="Field inspection","Yes","No")</f>
        <v>No</v>
      </c>
      <c r="O6706" t="s">
        <v>41</v>
      </c>
      <c r="P6706" s="13">
        <v>23743</v>
      </c>
      <c r="Q6706" s="16" t="str">
        <f>Table2[[#This Row],[Service Line Size (inches) (System Side)]]</f>
        <v>5/8</v>
      </c>
      <c r="R6706" t="s">
        <v>49</v>
      </c>
      <c r="S6706" t="str">
        <f>IF(Table2[[#This Row],[Basis of Material Classification (Customer Side)*]]="Field inspection","Yes","No")</f>
        <v>No</v>
      </c>
      <c r="V6706" t="s">
        <v>50</v>
      </c>
      <c r="W6706" t="s">
        <v>44</v>
      </c>
      <c r="X6706" t="s">
        <v>44</v>
      </c>
      <c r="Z6706" t="s">
        <v>45</v>
      </c>
      <c r="AA6706" t="s">
        <v>46</v>
      </c>
      <c r="AB6706" t="s">
        <v>46</v>
      </c>
      <c r="AC6706" t="s">
        <v>40</v>
      </c>
    </row>
    <row r="6707" spans="1:29" ht="14.4" x14ac:dyDescent="0.3">
      <c r="A6707">
        <v>6705</v>
      </c>
      <c r="B6707" t="s">
        <v>6680</v>
      </c>
      <c r="C6707" t="s">
        <v>277</v>
      </c>
      <c r="D6707" t="s">
        <v>40</v>
      </c>
      <c r="E6707" t="s">
        <v>40</v>
      </c>
      <c r="F6707" t="s">
        <v>41</v>
      </c>
      <c r="G6707" t="s">
        <v>40</v>
      </c>
      <c r="H6707" s="26">
        <v>20455</v>
      </c>
      <c r="I6707" t="s">
        <v>42</v>
      </c>
      <c r="J6707" t="s">
        <v>49</v>
      </c>
      <c r="K6707" t="str">
        <f>IF(Table2[[#This Row],[Basis of Material Classification (System Side)*]]="Field inspection","Yes","No")</f>
        <v>No</v>
      </c>
      <c r="N6707" t="s">
        <v>50</v>
      </c>
      <c r="O6707" t="s">
        <v>41</v>
      </c>
      <c r="P6707" s="13">
        <v>37987</v>
      </c>
      <c r="Q6707" s="16" t="str">
        <f>Table2[[#This Row],[Service Line Size (inches) (System Side)]]</f>
        <v>5/8</v>
      </c>
      <c r="R6707" t="s">
        <v>43</v>
      </c>
      <c r="S6707" t="str">
        <f>IF(Table2[[#This Row],[Basis of Material Classification (Customer Side)*]]="Field inspection","Yes","No")</f>
        <v>No</v>
      </c>
      <c r="V6707" t="s">
        <v>43</v>
      </c>
      <c r="W6707" t="s">
        <v>44</v>
      </c>
      <c r="X6707" t="s">
        <v>44</v>
      </c>
      <c r="Z6707" t="s">
        <v>45</v>
      </c>
      <c r="AA6707" t="s">
        <v>46</v>
      </c>
      <c r="AB6707" t="s">
        <v>46</v>
      </c>
      <c r="AC6707" t="s">
        <v>40</v>
      </c>
    </row>
    <row r="6708" spans="1:29" ht="14.4" x14ac:dyDescent="0.3">
      <c r="A6708">
        <v>6706</v>
      </c>
      <c r="B6708" t="s">
        <v>6681</v>
      </c>
      <c r="C6708" t="s">
        <v>277</v>
      </c>
      <c r="D6708" t="s">
        <v>40</v>
      </c>
      <c r="E6708" t="s">
        <v>40</v>
      </c>
      <c r="F6708" t="s">
        <v>41</v>
      </c>
      <c r="G6708" t="s">
        <v>40</v>
      </c>
      <c r="H6708" s="26">
        <v>20090</v>
      </c>
      <c r="I6708" t="s">
        <v>42</v>
      </c>
      <c r="J6708" t="s">
        <v>49</v>
      </c>
      <c r="K6708" t="str">
        <f>IF(Table2[[#This Row],[Basis of Material Classification (System Side)*]]="Field inspection","Yes","No")</f>
        <v>No</v>
      </c>
      <c r="N6708" t="s">
        <v>50</v>
      </c>
      <c r="O6708" t="s">
        <v>41</v>
      </c>
      <c r="P6708" s="13">
        <v>21551</v>
      </c>
      <c r="Q6708" s="16" t="str">
        <f>Table2[[#This Row],[Service Line Size (inches) (System Side)]]</f>
        <v>5/8</v>
      </c>
      <c r="R6708" t="s">
        <v>49</v>
      </c>
      <c r="S6708" t="str">
        <f>IF(Table2[[#This Row],[Basis of Material Classification (Customer Side)*]]="Field inspection","Yes","No")</f>
        <v>No</v>
      </c>
      <c r="V6708" t="s">
        <v>50</v>
      </c>
      <c r="W6708" t="s">
        <v>44</v>
      </c>
      <c r="X6708" t="s">
        <v>44</v>
      </c>
      <c r="Z6708" t="s">
        <v>45</v>
      </c>
      <c r="AA6708" t="s">
        <v>46</v>
      </c>
      <c r="AB6708" t="s">
        <v>46</v>
      </c>
      <c r="AC6708" t="s">
        <v>40</v>
      </c>
    </row>
    <row r="6709" spans="1:29" ht="14.4" x14ac:dyDescent="0.3">
      <c r="A6709">
        <v>6707</v>
      </c>
      <c r="B6709" t="s">
        <v>6682</v>
      </c>
      <c r="C6709" t="s">
        <v>277</v>
      </c>
      <c r="D6709" t="s">
        <v>40</v>
      </c>
      <c r="E6709" t="s">
        <v>40</v>
      </c>
      <c r="F6709" t="s">
        <v>41</v>
      </c>
      <c r="G6709" t="s">
        <v>40</v>
      </c>
      <c r="H6709" s="26">
        <v>38353</v>
      </c>
      <c r="I6709" t="s">
        <v>42</v>
      </c>
      <c r="J6709" t="s">
        <v>43</v>
      </c>
      <c r="K6709" t="str">
        <f>IF(Table2[[#This Row],[Basis of Material Classification (System Side)*]]="Field inspection","Yes","No")</f>
        <v>No</v>
      </c>
      <c r="N6709" t="str">
        <f>Table2[[#This Row],[Basis of Material Classification (System Side)*]]</f>
        <v>Installation date after lead ban</v>
      </c>
      <c r="O6709" t="s">
        <v>41</v>
      </c>
      <c r="P6709" s="13">
        <v>38353</v>
      </c>
      <c r="Q6709" s="16" t="str">
        <f>Table2[[#This Row],[Service Line Size (inches) (System Side)]]</f>
        <v>5/8</v>
      </c>
      <c r="R6709" t="s">
        <v>43</v>
      </c>
      <c r="S6709" t="str">
        <f>IF(Table2[[#This Row],[Basis of Material Classification (Customer Side)*]]="Field inspection","Yes","No")</f>
        <v>No</v>
      </c>
      <c r="V6709" t="s">
        <v>43</v>
      </c>
      <c r="W6709" t="s">
        <v>44</v>
      </c>
      <c r="X6709" t="s">
        <v>44</v>
      </c>
      <c r="Z6709" t="s">
        <v>45</v>
      </c>
      <c r="AA6709" t="s">
        <v>46</v>
      </c>
      <c r="AB6709" t="s">
        <v>46</v>
      </c>
      <c r="AC6709" t="s">
        <v>40</v>
      </c>
    </row>
    <row r="6710" spans="1:29" ht="14.4" x14ac:dyDescent="0.3">
      <c r="A6710">
        <v>6708</v>
      </c>
      <c r="B6710" t="s">
        <v>6683</v>
      </c>
      <c r="C6710" t="s">
        <v>277</v>
      </c>
      <c r="D6710" t="s">
        <v>40</v>
      </c>
      <c r="E6710" t="s">
        <v>40</v>
      </c>
      <c r="F6710" t="s">
        <v>41</v>
      </c>
      <c r="G6710" t="s">
        <v>40</v>
      </c>
      <c r="H6710" s="26">
        <v>26299</v>
      </c>
      <c r="I6710" t="s">
        <v>42</v>
      </c>
      <c r="J6710" t="s">
        <v>49</v>
      </c>
      <c r="K6710" t="str">
        <f>IF(Table2[[#This Row],[Basis of Material Classification (System Side)*]]="Field inspection","Yes","No")</f>
        <v>No</v>
      </c>
      <c r="N6710" t="s">
        <v>50</v>
      </c>
      <c r="O6710" t="s">
        <v>41</v>
      </c>
      <c r="P6710" s="13">
        <v>11689</v>
      </c>
      <c r="Q6710" s="16" t="str">
        <f>Table2[[#This Row],[Service Line Size (inches) (System Side)]]</f>
        <v>5/8</v>
      </c>
      <c r="R6710" t="s">
        <v>49</v>
      </c>
      <c r="S6710" t="str">
        <f>IF(Table2[[#This Row],[Basis of Material Classification (Customer Side)*]]="Field inspection","Yes","No")</f>
        <v>No</v>
      </c>
      <c r="V6710" t="s">
        <v>50</v>
      </c>
      <c r="W6710" t="s">
        <v>44</v>
      </c>
      <c r="X6710" t="s">
        <v>44</v>
      </c>
      <c r="Z6710" t="s">
        <v>45</v>
      </c>
      <c r="AA6710" t="s">
        <v>46</v>
      </c>
      <c r="AB6710" t="s">
        <v>46</v>
      </c>
      <c r="AC6710" t="s">
        <v>40</v>
      </c>
    </row>
    <row r="6711" spans="1:29" ht="14.4" x14ac:dyDescent="0.3">
      <c r="A6711">
        <v>6709</v>
      </c>
      <c r="B6711" t="s">
        <v>6684</v>
      </c>
      <c r="C6711" t="s">
        <v>277</v>
      </c>
      <c r="D6711" t="s">
        <v>40</v>
      </c>
      <c r="E6711" t="s">
        <v>40</v>
      </c>
      <c r="F6711" t="s">
        <v>53</v>
      </c>
      <c r="G6711" t="s">
        <v>40</v>
      </c>
      <c r="H6711" s="26">
        <v>30317</v>
      </c>
      <c r="I6711" t="s">
        <v>42</v>
      </c>
      <c r="J6711" t="s">
        <v>55</v>
      </c>
      <c r="K6711" t="str">
        <f>IF(Table2[[#This Row],[Basis of Material Classification (System Side)*]]="Field inspection","Yes","No")</f>
        <v>No</v>
      </c>
      <c r="O6711" t="s">
        <v>41</v>
      </c>
      <c r="P6711" s="13">
        <v>21916</v>
      </c>
      <c r="Q6711" s="16" t="str">
        <f>Table2[[#This Row],[Service Line Size (inches) (System Side)]]</f>
        <v>5/8</v>
      </c>
      <c r="R6711" t="s">
        <v>49</v>
      </c>
      <c r="S6711" t="str">
        <f>IF(Table2[[#This Row],[Basis of Material Classification (Customer Side)*]]="Field inspection","Yes","No")</f>
        <v>No</v>
      </c>
      <c r="V6711" t="s">
        <v>50</v>
      </c>
      <c r="W6711" t="s">
        <v>44</v>
      </c>
      <c r="X6711" t="s">
        <v>44</v>
      </c>
      <c r="Z6711" t="s">
        <v>45</v>
      </c>
      <c r="AA6711" t="s">
        <v>46</v>
      </c>
      <c r="AB6711" t="s">
        <v>46</v>
      </c>
      <c r="AC6711" t="s">
        <v>40</v>
      </c>
    </row>
    <row r="6712" spans="1:29" ht="14.4" x14ac:dyDescent="0.3">
      <c r="A6712">
        <v>6710</v>
      </c>
      <c r="B6712" t="s">
        <v>6685</v>
      </c>
      <c r="C6712" t="s">
        <v>277</v>
      </c>
      <c r="D6712" t="s">
        <v>40</v>
      </c>
      <c r="E6712" t="s">
        <v>40</v>
      </c>
      <c r="F6712" t="s">
        <v>41</v>
      </c>
      <c r="G6712" t="s">
        <v>40</v>
      </c>
      <c r="H6712" s="26">
        <v>35065</v>
      </c>
      <c r="I6712" t="s">
        <v>42</v>
      </c>
      <c r="J6712" t="s">
        <v>43</v>
      </c>
      <c r="K6712" t="str">
        <f>IF(Table2[[#This Row],[Basis of Material Classification (System Side)*]]="Field inspection","Yes","No")</f>
        <v>No</v>
      </c>
      <c r="N6712" t="str">
        <f>Table2[[#This Row],[Basis of Material Classification (System Side)*]]</f>
        <v>Installation date after lead ban</v>
      </c>
      <c r="O6712" t="s">
        <v>41</v>
      </c>
      <c r="P6712" s="13">
        <v>18264</v>
      </c>
      <c r="Q6712" s="16" t="str">
        <f>Table2[[#This Row],[Service Line Size (inches) (System Side)]]</f>
        <v>5/8</v>
      </c>
      <c r="R6712" t="s">
        <v>49</v>
      </c>
      <c r="S6712" t="str">
        <f>IF(Table2[[#This Row],[Basis of Material Classification (Customer Side)*]]="Field inspection","Yes","No")</f>
        <v>No</v>
      </c>
      <c r="V6712" t="s">
        <v>50</v>
      </c>
      <c r="W6712" t="s">
        <v>44</v>
      </c>
      <c r="X6712" t="s">
        <v>44</v>
      </c>
      <c r="Z6712" t="s">
        <v>45</v>
      </c>
      <c r="AA6712" t="s">
        <v>46</v>
      </c>
      <c r="AB6712" t="s">
        <v>46</v>
      </c>
      <c r="AC6712" t="s">
        <v>40</v>
      </c>
    </row>
    <row r="6713" spans="1:29" ht="14.4" x14ac:dyDescent="0.3">
      <c r="A6713">
        <v>6711</v>
      </c>
      <c r="B6713" t="s">
        <v>6686</v>
      </c>
      <c r="C6713" t="s">
        <v>277</v>
      </c>
      <c r="D6713" t="s">
        <v>40</v>
      </c>
      <c r="E6713" t="s">
        <v>40</v>
      </c>
      <c r="F6713" t="s">
        <v>41</v>
      </c>
      <c r="G6713" t="s">
        <v>40</v>
      </c>
      <c r="H6713" s="26">
        <v>27760</v>
      </c>
      <c r="I6713" t="s">
        <v>42</v>
      </c>
      <c r="J6713" t="s">
        <v>49</v>
      </c>
      <c r="K6713" t="str">
        <f>IF(Table2[[#This Row],[Basis of Material Classification (System Side)*]]="Field inspection","Yes","No")</f>
        <v>No</v>
      </c>
      <c r="N6713" t="s">
        <v>50</v>
      </c>
      <c r="O6713" t="s">
        <v>53</v>
      </c>
      <c r="P6713" s="13">
        <v>28126</v>
      </c>
      <c r="Q6713" s="16" t="str">
        <f>Table2[[#This Row],[Service Line Size (inches) (System Side)]]</f>
        <v>5/8</v>
      </c>
      <c r="R6713" t="s">
        <v>65</v>
      </c>
      <c r="S6713" t="str">
        <f>IF(Table2[[#This Row],[Basis of Material Classification (Customer Side)*]]="Field inspection","Yes","No")</f>
        <v>Yes</v>
      </c>
      <c r="T6713" t="s">
        <v>71</v>
      </c>
      <c r="U6713" s="13">
        <v>45483</v>
      </c>
      <c r="V6713" t="s">
        <v>72</v>
      </c>
      <c r="W6713" t="s">
        <v>44</v>
      </c>
      <c r="X6713" t="s">
        <v>44</v>
      </c>
      <c r="Z6713" t="s">
        <v>45</v>
      </c>
      <c r="AA6713" t="s">
        <v>46</v>
      </c>
      <c r="AB6713" t="s">
        <v>46</v>
      </c>
      <c r="AC6713" t="s">
        <v>40</v>
      </c>
    </row>
    <row r="6714" spans="1:29" ht="14.4" x14ac:dyDescent="0.3">
      <c r="A6714">
        <v>6712</v>
      </c>
      <c r="B6714" t="s">
        <v>6687</v>
      </c>
      <c r="C6714" t="s">
        <v>277</v>
      </c>
      <c r="D6714" t="s">
        <v>40</v>
      </c>
      <c r="E6714" t="s">
        <v>40</v>
      </c>
      <c r="F6714" t="s">
        <v>53</v>
      </c>
      <c r="G6714" t="s">
        <v>40</v>
      </c>
      <c r="H6714" s="26">
        <v>37987</v>
      </c>
      <c r="I6714" t="s">
        <v>54</v>
      </c>
      <c r="J6714" t="s">
        <v>55</v>
      </c>
      <c r="K6714" t="str">
        <f>IF(Table2[[#This Row],[Basis of Material Classification (System Side)*]]="Field inspection","Yes","No")</f>
        <v>No</v>
      </c>
      <c r="O6714" t="s">
        <v>41</v>
      </c>
      <c r="P6714" s="13">
        <v>38353</v>
      </c>
      <c r="Q6714" s="16" t="str">
        <f>Table2[[#This Row],[Service Line Size (inches) (System Side)]]</f>
        <v>3/4</v>
      </c>
      <c r="R6714" t="s">
        <v>43</v>
      </c>
      <c r="S6714" t="str">
        <f>IF(Table2[[#This Row],[Basis of Material Classification (Customer Side)*]]="Field inspection","Yes","No")</f>
        <v>No</v>
      </c>
      <c r="V6714" t="s">
        <v>43</v>
      </c>
      <c r="W6714" t="s">
        <v>44</v>
      </c>
      <c r="X6714" t="s">
        <v>44</v>
      </c>
      <c r="Z6714" t="s">
        <v>45</v>
      </c>
      <c r="AA6714" t="s">
        <v>46</v>
      </c>
      <c r="AB6714" t="s">
        <v>46</v>
      </c>
      <c r="AC6714" t="s">
        <v>40</v>
      </c>
    </row>
    <row r="6715" spans="1:29" ht="14.4" x14ac:dyDescent="0.3">
      <c r="A6715">
        <v>6713</v>
      </c>
      <c r="B6715" t="s">
        <v>6688</v>
      </c>
      <c r="C6715" t="s">
        <v>277</v>
      </c>
      <c r="D6715" t="s">
        <v>40</v>
      </c>
      <c r="E6715" t="s">
        <v>40</v>
      </c>
      <c r="F6715" t="s">
        <v>41</v>
      </c>
      <c r="G6715" t="s">
        <v>40</v>
      </c>
      <c r="H6715" s="26">
        <v>33604</v>
      </c>
      <c r="I6715" t="s">
        <v>42</v>
      </c>
      <c r="J6715" t="s">
        <v>43</v>
      </c>
      <c r="K6715" t="str">
        <f>IF(Table2[[#This Row],[Basis of Material Classification (System Side)*]]="Field inspection","Yes","No")</f>
        <v>No</v>
      </c>
      <c r="N6715" t="str">
        <f>Table2[[#This Row],[Basis of Material Classification (System Side)*]]</f>
        <v>Installation date after lead ban</v>
      </c>
      <c r="O6715" t="s">
        <v>41</v>
      </c>
      <c r="P6715" s="13">
        <v>34700</v>
      </c>
      <c r="Q6715" s="16" t="str">
        <f>Table2[[#This Row],[Service Line Size (inches) (System Side)]]</f>
        <v>5/8</v>
      </c>
      <c r="R6715" t="s">
        <v>43</v>
      </c>
      <c r="S6715" t="str">
        <f>IF(Table2[[#This Row],[Basis of Material Classification (Customer Side)*]]="Field inspection","Yes","No")</f>
        <v>No</v>
      </c>
      <c r="V6715" t="s">
        <v>43</v>
      </c>
      <c r="W6715" t="s">
        <v>44</v>
      </c>
      <c r="X6715" t="s">
        <v>44</v>
      </c>
      <c r="Z6715" t="s">
        <v>45</v>
      </c>
      <c r="AA6715" t="s">
        <v>46</v>
      </c>
      <c r="AB6715" t="s">
        <v>46</v>
      </c>
      <c r="AC6715" t="s">
        <v>40</v>
      </c>
    </row>
    <row r="6716" spans="1:29" ht="14.4" x14ac:dyDescent="0.3">
      <c r="A6716">
        <v>6714</v>
      </c>
      <c r="B6716" t="s">
        <v>6689</v>
      </c>
      <c r="C6716" t="s">
        <v>277</v>
      </c>
      <c r="D6716" t="s">
        <v>40</v>
      </c>
      <c r="E6716" t="s">
        <v>40</v>
      </c>
      <c r="F6716" t="s">
        <v>41</v>
      </c>
      <c r="G6716" t="s">
        <v>40</v>
      </c>
      <c r="H6716" s="26">
        <v>35796</v>
      </c>
      <c r="I6716" t="s">
        <v>42</v>
      </c>
      <c r="J6716" t="s">
        <v>43</v>
      </c>
      <c r="K6716" t="str">
        <f>IF(Table2[[#This Row],[Basis of Material Classification (System Side)*]]="Field inspection","Yes","No")</f>
        <v>No</v>
      </c>
      <c r="N6716" t="str">
        <f>Table2[[#This Row],[Basis of Material Classification (System Side)*]]</f>
        <v>Installation date after lead ban</v>
      </c>
      <c r="O6716" t="s">
        <v>41</v>
      </c>
      <c r="P6716" s="13">
        <v>37987</v>
      </c>
      <c r="Q6716" s="16" t="str">
        <f>Table2[[#This Row],[Service Line Size (inches) (System Side)]]</f>
        <v>5/8</v>
      </c>
      <c r="R6716" t="s">
        <v>43</v>
      </c>
      <c r="S6716" t="str">
        <f>IF(Table2[[#This Row],[Basis of Material Classification (Customer Side)*]]="Field inspection","Yes","No")</f>
        <v>No</v>
      </c>
      <c r="V6716" t="s">
        <v>43</v>
      </c>
      <c r="W6716" t="s">
        <v>44</v>
      </c>
      <c r="X6716" t="s">
        <v>44</v>
      </c>
      <c r="Z6716" t="s">
        <v>45</v>
      </c>
      <c r="AA6716" t="s">
        <v>46</v>
      </c>
      <c r="AB6716" t="s">
        <v>46</v>
      </c>
      <c r="AC6716" t="s">
        <v>40</v>
      </c>
    </row>
    <row r="6717" spans="1:29" ht="14.4" x14ac:dyDescent="0.3">
      <c r="A6717">
        <v>6715</v>
      </c>
      <c r="B6717" t="s">
        <v>6690</v>
      </c>
      <c r="C6717" t="s">
        <v>277</v>
      </c>
      <c r="D6717" t="s">
        <v>40</v>
      </c>
      <c r="E6717" t="s">
        <v>40</v>
      </c>
      <c r="F6717" t="s">
        <v>53</v>
      </c>
      <c r="G6717" t="s">
        <v>40</v>
      </c>
      <c r="H6717" s="26">
        <v>31778</v>
      </c>
      <c r="I6717" t="s">
        <v>54</v>
      </c>
      <c r="J6717" t="s">
        <v>55</v>
      </c>
      <c r="K6717" t="str">
        <f>IF(Table2[[#This Row],[Basis of Material Classification (System Side)*]]="Field inspection","Yes","No")</f>
        <v>No</v>
      </c>
      <c r="O6717" t="s">
        <v>41</v>
      </c>
      <c r="P6717"/>
      <c r="Q6717" s="16" t="str">
        <f>Table2[[#This Row],[Service Line Size (inches) (System Side)]]</f>
        <v>3/4</v>
      </c>
      <c r="R6717" t="s">
        <v>106</v>
      </c>
      <c r="S6717" t="str">
        <f>IF(Table2[[#This Row],[Basis of Material Classification (Customer Side)*]]="Field inspection","Yes","No")</f>
        <v>No</v>
      </c>
      <c r="V6717" t="s">
        <v>108</v>
      </c>
      <c r="W6717" t="s">
        <v>44</v>
      </c>
      <c r="X6717" t="s">
        <v>44</v>
      </c>
      <c r="Z6717" t="s">
        <v>58</v>
      </c>
      <c r="AA6717" t="s">
        <v>46</v>
      </c>
      <c r="AB6717" t="s">
        <v>46</v>
      </c>
      <c r="AC6717" t="s">
        <v>40</v>
      </c>
    </row>
    <row r="6718" spans="1:29" ht="14.4" x14ac:dyDescent="0.3">
      <c r="A6718">
        <v>6716</v>
      </c>
      <c r="B6718" t="s">
        <v>6691</v>
      </c>
      <c r="C6718" t="s">
        <v>277</v>
      </c>
      <c r="D6718" t="s">
        <v>40</v>
      </c>
      <c r="E6718" t="s">
        <v>40</v>
      </c>
      <c r="F6718" t="s">
        <v>41</v>
      </c>
      <c r="G6718" t="s">
        <v>40</v>
      </c>
      <c r="H6718" s="26">
        <v>28491</v>
      </c>
      <c r="I6718" t="s">
        <v>42</v>
      </c>
      <c r="J6718" t="s">
        <v>49</v>
      </c>
      <c r="K6718" t="str">
        <f>IF(Table2[[#This Row],[Basis of Material Classification (System Side)*]]="Field inspection","Yes","No")</f>
        <v>No</v>
      </c>
      <c r="N6718" t="s">
        <v>50</v>
      </c>
      <c r="O6718" t="s">
        <v>41</v>
      </c>
      <c r="P6718" s="13">
        <v>30682</v>
      </c>
      <c r="Q6718" s="16" t="str">
        <f>Table2[[#This Row],[Service Line Size (inches) (System Side)]]</f>
        <v>5/8</v>
      </c>
      <c r="R6718" t="s">
        <v>43</v>
      </c>
      <c r="S6718" t="str">
        <f>IF(Table2[[#This Row],[Basis of Material Classification (Customer Side)*]]="Field inspection","Yes","No")</f>
        <v>No</v>
      </c>
      <c r="V6718" t="s">
        <v>43</v>
      </c>
      <c r="W6718" t="s">
        <v>44</v>
      </c>
      <c r="X6718" t="s">
        <v>44</v>
      </c>
      <c r="Z6718" t="s">
        <v>45</v>
      </c>
      <c r="AA6718" t="s">
        <v>46</v>
      </c>
      <c r="AB6718" t="s">
        <v>46</v>
      </c>
      <c r="AC6718" t="s">
        <v>40</v>
      </c>
    </row>
    <row r="6719" spans="1:29" ht="14.4" x14ac:dyDescent="0.3">
      <c r="A6719">
        <v>6717</v>
      </c>
      <c r="B6719" t="s">
        <v>6692</v>
      </c>
      <c r="C6719" t="s">
        <v>277</v>
      </c>
      <c r="D6719" t="s">
        <v>48</v>
      </c>
      <c r="E6719" t="s">
        <v>40</v>
      </c>
      <c r="F6719" t="s">
        <v>53</v>
      </c>
      <c r="G6719" t="s">
        <v>40</v>
      </c>
      <c r="H6719" s="26">
        <v>24108</v>
      </c>
      <c r="I6719" t="s">
        <v>42</v>
      </c>
      <c r="J6719" t="s">
        <v>55</v>
      </c>
      <c r="K6719" t="str">
        <f>IF(Table2[[#This Row],[Basis of Material Classification (System Side)*]]="Field inspection","Yes","No")</f>
        <v>No</v>
      </c>
      <c r="O6719" t="s">
        <v>41</v>
      </c>
      <c r="P6719" s="13">
        <v>32143</v>
      </c>
      <c r="Q6719" s="16" t="str">
        <f>Table2[[#This Row],[Service Line Size (inches) (System Side)]]</f>
        <v>5/8</v>
      </c>
      <c r="R6719" t="s">
        <v>43</v>
      </c>
      <c r="S6719" t="str">
        <f>IF(Table2[[#This Row],[Basis of Material Classification (Customer Side)*]]="Field inspection","Yes","No")</f>
        <v>No</v>
      </c>
      <c r="V6719" t="s">
        <v>43</v>
      </c>
      <c r="W6719" t="s">
        <v>44</v>
      </c>
      <c r="X6719" t="s">
        <v>44</v>
      </c>
      <c r="Z6719" t="s">
        <v>51</v>
      </c>
      <c r="AA6719" t="s">
        <v>46</v>
      </c>
      <c r="AB6719" t="s">
        <v>46</v>
      </c>
      <c r="AC6719" t="s">
        <v>40</v>
      </c>
    </row>
    <row r="6720" spans="1:29" ht="14.4" x14ac:dyDescent="0.3">
      <c r="A6720">
        <v>6718</v>
      </c>
      <c r="B6720" t="s">
        <v>6693</v>
      </c>
      <c r="C6720" t="s">
        <v>277</v>
      </c>
      <c r="D6720" t="s">
        <v>40</v>
      </c>
      <c r="E6720" t="s">
        <v>40</v>
      </c>
      <c r="F6720" t="s">
        <v>41</v>
      </c>
      <c r="G6720" t="s">
        <v>40</v>
      </c>
      <c r="H6720" s="26">
        <v>31048</v>
      </c>
      <c r="I6720">
        <v>1</v>
      </c>
      <c r="J6720" t="s">
        <v>43</v>
      </c>
      <c r="K6720" t="str">
        <f>IF(Table2[[#This Row],[Basis of Material Classification (System Side)*]]="Field inspection","Yes","No")</f>
        <v>No</v>
      </c>
      <c r="N6720" t="str">
        <f>Table2[[#This Row],[Basis of Material Classification (System Side)*]]</f>
        <v>Installation date after lead ban</v>
      </c>
      <c r="O6720" t="s">
        <v>41</v>
      </c>
      <c r="P6720" s="13">
        <v>10959</v>
      </c>
      <c r="Q6720" s="16">
        <f>Table2[[#This Row],[Service Line Size (inches) (System Side)]]</f>
        <v>1</v>
      </c>
      <c r="R6720" t="s">
        <v>49</v>
      </c>
      <c r="S6720" t="str">
        <f>IF(Table2[[#This Row],[Basis of Material Classification (Customer Side)*]]="Field inspection","Yes","No")</f>
        <v>No</v>
      </c>
      <c r="V6720" t="s">
        <v>50</v>
      </c>
      <c r="W6720" t="s">
        <v>44</v>
      </c>
      <c r="X6720" t="s">
        <v>44</v>
      </c>
      <c r="Z6720" t="s">
        <v>45</v>
      </c>
      <c r="AA6720" t="s">
        <v>46</v>
      </c>
      <c r="AB6720" t="s">
        <v>46</v>
      </c>
      <c r="AC6720" t="s">
        <v>40</v>
      </c>
    </row>
    <row r="6721" spans="1:29" ht="14.4" x14ac:dyDescent="0.3">
      <c r="A6721">
        <v>6719</v>
      </c>
      <c r="B6721" t="s">
        <v>6694</v>
      </c>
      <c r="C6721" t="s">
        <v>277</v>
      </c>
      <c r="D6721" t="s">
        <v>40</v>
      </c>
      <c r="E6721" t="s">
        <v>40</v>
      </c>
      <c r="F6721" t="s">
        <v>41</v>
      </c>
      <c r="G6721" t="s">
        <v>40</v>
      </c>
      <c r="H6721" s="26">
        <v>30682</v>
      </c>
      <c r="I6721" t="s">
        <v>42</v>
      </c>
      <c r="J6721" t="s">
        <v>43</v>
      </c>
      <c r="K6721" t="str">
        <f>IF(Table2[[#This Row],[Basis of Material Classification (System Side)*]]="Field inspection","Yes","No")</f>
        <v>No</v>
      </c>
      <c r="N6721" t="str">
        <f>Table2[[#This Row],[Basis of Material Classification (System Side)*]]</f>
        <v>Installation date after lead ban</v>
      </c>
      <c r="O6721" t="s">
        <v>41</v>
      </c>
      <c r="P6721" s="13">
        <v>35065</v>
      </c>
      <c r="Q6721" s="16" t="str">
        <f>Table2[[#This Row],[Service Line Size (inches) (System Side)]]</f>
        <v>5/8</v>
      </c>
      <c r="R6721" t="s">
        <v>43</v>
      </c>
      <c r="S6721" t="str">
        <f>IF(Table2[[#This Row],[Basis of Material Classification (Customer Side)*]]="Field inspection","Yes","No")</f>
        <v>No</v>
      </c>
      <c r="V6721" t="s">
        <v>43</v>
      </c>
      <c r="W6721" t="s">
        <v>44</v>
      </c>
      <c r="X6721" t="s">
        <v>44</v>
      </c>
      <c r="Z6721" t="s">
        <v>45</v>
      </c>
      <c r="AA6721" t="s">
        <v>46</v>
      </c>
      <c r="AB6721" t="s">
        <v>46</v>
      </c>
      <c r="AC6721" t="s">
        <v>40</v>
      </c>
    </row>
    <row r="6722" spans="1:29" ht="14.4" x14ac:dyDescent="0.3">
      <c r="A6722">
        <v>6720</v>
      </c>
      <c r="B6722" t="s">
        <v>6695</v>
      </c>
      <c r="C6722" t="s">
        <v>277</v>
      </c>
      <c r="D6722" t="s">
        <v>40</v>
      </c>
      <c r="E6722" t="s">
        <v>40</v>
      </c>
      <c r="F6722" t="s">
        <v>41</v>
      </c>
      <c r="G6722" t="s">
        <v>40</v>
      </c>
      <c r="H6722" s="26">
        <v>37257</v>
      </c>
      <c r="I6722" t="s">
        <v>42</v>
      </c>
      <c r="J6722" t="s">
        <v>43</v>
      </c>
      <c r="K6722" t="str">
        <f>IF(Table2[[#This Row],[Basis of Material Classification (System Side)*]]="Field inspection","Yes","No")</f>
        <v>No</v>
      </c>
      <c r="N6722" t="str">
        <f>Table2[[#This Row],[Basis of Material Classification (System Side)*]]</f>
        <v>Installation date after lead ban</v>
      </c>
      <c r="O6722" t="s">
        <v>41</v>
      </c>
      <c r="P6722" s="13">
        <v>38353</v>
      </c>
      <c r="Q6722" s="16" t="str">
        <f>Table2[[#This Row],[Service Line Size (inches) (System Side)]]</f>
        <v>5/8</v>
      </c>
      <c r="R6722" t="s">
        <v>43</v>
      </c>
      <c r="S6722" t="str">
        <f>IF(Table2[[#This Row],[Basis of Material Classification (Customer Side)*]]="Field inspection","Yes","No")</f>
        <v>No</v>
      </c>
      <c r="V6722" t="s">
        <v>43</v>
      </c>
      <c r="W6722" t="s">
        <v>44</v>
      </c>
      <c r="X6722" t="s">
        <v>44</v>
      </c>
      <c r="Z6722" t="s">
        <v>45</v>
      </c>
      <c r="AA6722" t="s">
        <v>46</v>
      </c>
      <c r="AB6722" t="s">
        <v>46</v>
      </c>
      <c r="AC6722" t="s">
        <v>40</v>
      </c>
    </row>
    <row r="6723" spans="1:29" ht="14.4" x14ac:dyDescent="0.3">
      <c r="A6723">
        <v>6721</v>
      </c>
      <c r="B6723" t="s">
        <v>6696</v>
      </c>
      <c r="C6723" t="s">
        <v>277</v>
      </c>
      <c r="D6723" t="s">
        <v>40</v>
      </c>
      <c r="E6723" t="s">
        <v>40</v>
      </c>
      <c r="F6723" t="s">
        <v>41</v>
      </c>
      <c r="G6723" t="s">
        <v>40</v>
      </c>
      <c r="H6723" s="26">
        <v>37987</v>
      </c>
      <c r="I6723" t="s">
        <v>42</v>
      </c>
      <c r="J6723" t="s">
        <v>43</v>
      </c>
      <c r="K6723" t="str">
        <f>IF(Table2[[#This Row],[Basis of Material Classification (System Side)*]]="Field inspection","Yes","No")</f>
        <v>No</v>
      </c>
      <c r="N6723" t="str">
        <f>Table2[[#This Row],[Basis of Material Classification (System Side)*]]</f>
        <v>Installation date after lead ban</v>
      </c>
      <c r="O6723" t="s">
        <v>41</v>
      </c>
      <c r="P6723" s="13">
        <v>38353</v>
      </c>
      <c r="Q6723" s="16" t="str">
        <f>Table2[[#This Row],[Service Line Size (inches) (System Side)]]</f>
        <v>5/8</v>
      </c>
      <c r="R6723" t="s">
        <v>43</v>
      </c>
      <c r="S6723" t="str">
        <f>IF(Table2[[#This Row],[Basis of Material Classification (Customer Side)*]]="Field inspection","Yes","No")</f>
        <v>No</v>
      </c>
      <c r="V6723" t="s">
        <v>43</v>
      </c>
      <c r="W6723" t="s">
        <v>44</v>
      </c>
      <c r="X6723" t="s">
        <v>44</v>
      </c>
      <c r="Z6723" t="s">
        <v>45</v>
      </c>
      <c r="AA6723" t="s">
        <v>46</v>
      </c>
      <c r="AB6723" t="s">
        <v>46</v>
      </c>
      <c r="AC6723" t="s">
        <v>40</v>
      </c>
    </row>
    <row r="6724" spans="1:29" ht="14.4" x14ac:dyDescent="0.3">
      <c r="A6724">
        <v>6722</v>
      </c>
      <c r="B6724" t="s">
        <v>6697</v>
      </c>
      <c r="C6724" t="s">
        <v>277</v>
      </c>
      <c r="D6724" t="s">
        <v>40</v>
      </c>
      <c r="E6724" t="s">
        <v>40</v>
      </c>
      <c r="F6724" t="s">
        <v>41</v>
      </c>
      <c r="G6724" t="s">
        <v>40</v>
      </c>
      <c r="H6724" s="26">
        <v>32509</v>
      </c>
      <c r="I6724" t="s">
        <v>42</v>
      </c>
      <c r="J6724" t="s">
        <v>43</v>
      </c>
      <c r="K6724" t="str">
        <f>IF(Table2[[#This Row],[Basis of Material Classification (System Side)*]]="Field inspection","Yes","No")</f>
        <v>No</v>
      </c>
      <c r="N6724" t="str">
        <f>Table2[[#This Row],[Basis of Material Classification (System Side)*]]</f>
        <v>Installation date after lead ban</v>
      </c>
      <c r="O6724" t="s">
        <v>41</v>
      </c>
      <c r="P6724" s="13">
        <v>35796</v>
      </c>
      <c r="Q6724" s="16" t="str">
        <f>Table2[[#This Row],[Service Line Size (inches) (System Side)]]</f>
        <v>5/8</v>
      </c>
      <c r="R6724" t="s">
        <v>43</v>
      </c>
      <c r="S6724" t="str">
        <f>IF(Table2[[#This Row],[Basis of Material Classification (Customer Side)*]]="Field inspection","Yes","No")</f>
        <v>No</v>
      </c>
      <c r="V6724" t="s">
        <v>43</v>
      </c>
      <c r="W6724" t="s">
        <v>44</v>
      </c>
      <c r="X6724" t="s">
        <v>44</v>
      </c>
      <c r="Z6724" t="s">
        <v>45</v>
      </c>
      <c r="AA6724" t="s">
        <v>46</v>
      </c>
      <c r="AB6724" t="s">
        <v>46</v>
      </c>
      <c r="AC6724" t="s">
        <v>40</v>
      </c>
    </row>
    <row r="6725" spans="1:29" ht="14.4" x14ac:dyDescent="0.3">
      <c r="A6725">
        <v>6723</v>
      </c>
      <c r="B6725" t="s">
        <v>6698</v>
      </c>
      <c r="C6725" t="s">
        <v>277</v>
      </c>
      <c r="D6725" t="s">
        <v>40</v>
      </c>
      <c r="E6725" t="s">
        <v>40</v>
      </c>
      <c r="F6725" t="s">
        <v>41</v>
      </c>
      <c r="G6725" t="s">
        <v>40</v>
      </c>
      <c r="H6725" s="26">
        <v>27395</v>
      </c>
      <c r="I6725" t="s">
        <v>42</v>
      </c>
      <c r="J6725" t="s">
        <v>49</v>
      </c>
      <c r="K6725" t="str">
        <f>IF(Table2[[#This Row],[Basis of Material Classification (System Side)*]]="Field inspection","Yes","No")</f>
        <v>No</v>
      </c>
      <c r="N6725" t="s">
        <v>50</v>
      </c>
      <c r="O6725" t="s">
        <v>53</v>
      </c>
      <c r="P6725" s="13">
        <v>27760</v>
      </c>
      <c r="Q6725" s="16" t="str">
        <f>Table2[[#This Row],[Service Line Size (inches) (System Side)]]</f>
        <v>5/8</v>
      </c>
      <c r="R6725" t="s">
        <v>65</v>
      </c>
      <c r="S6725" t="str">
        <f>IF(Table2[[#This Row],[Basis of Material Classification (Customer Side)*]]="Field inspection","Yes","No")</f>
        <v>Yes</v>
      </c>
      <c r="T6725" t="s">
        <v>71</v>
      </c>
      <c r="U6725" s="13">
        <v>45483</v>
      </c>
      <c r="V6725" t="s">
        <v>72</v>
      </c>
      <c r="W6725" t="s">
        <v>44</v>
      </c>
      <c r="X6725" t="s">
        <v>44</v>
      </c>
      <c r="Z6725" t="s">
        <v>45</v>
      </c>
      <c r="AA6725" t="s">
        <v>46</v>
      </c>
      <c r="AB6725" t="s">
        <v>46</v>
      </c>
      <c r="AC6725" t="s">
        <v>40</v>
      </c>
    </row>
    <row r="6726" spans="1:29" ht="14.4" x14ac:dyDescent="0.3">
      <c r="A6726">
        <v>6724</v>
      </c>
      <c r="B6726" t="s">
        <v>6699</v>
      </c>
      <c r="C6726" t="s">
        <v>277</v>
      </c>
      <c r="D6726" t="s">
        <v>40</v>
      </c>
      <c r="E6726" t="s">
        <v>40</v>
      </c>
      <c r="F6726" t="s">
        <v>41</v>
      </c>
      <c r="G6726" t="s">
        <v>40</v>
      </c>
      <c r="H6726" s="26">
        <v>26299</v>
      </c>
      <c r="I6726" t="s">
        <v>42</v>
      </c>
      <c r="J6726" t="s">
        <v>49</v>
      </c>
      <c r="K6726" t="str">
        <f>IF(Table2[[#This Row],[Basis of Material Classification (System Side)*]]="Field inspection","Yes","No")</f>
        <v>No</v>
      </c>
      <c r="N6726" t="s">
        <v>50</v>
      </c>
      <c r="O6726" t="s">
        <v>41</v>
      </c>
      <c r="P6726" s="13">
        <v>28126</v>
      </c>
      <c r="Q6726" s="16" t="str">
        <f>Table2[[#This Row],[Service Line Size (inches) (System Side)]]</f>
        <v>5/8</v>
      </c>
      <c r="R6726" t="s">
        <v>49</v>
      </c>
      <c r="S6726" t="str">
        <f>IF(Table2[[#This Row],[Basis of Material Classification (Customer Side)*]]="Field inspection","Yes","No")</f>
        <v>No</v>
      </c>
      <c r="V6726" t="s">
        <v>50</v>
      </c>
      <c r="W6726" t="s">
        <v>44</v>
      </c>
      <c r="X6726" t="s">
        <v>44</v>
      </c>
      <c r="Z6726" t="s">
        <v>45</v>
      </c>
      <c r="AA6726" t="s">
        <v>46</v>
      </c>
      <c r="AB6726" t="s">
        <v>46</v>
      </c>
      <c r="AC6726" t="s">
        <v>40</v>
      </c>
    </row>
    <row r="6727" spans="1:29" ht="14.4" x14ac:dyDescent="0.3">
      <c r="A6727">
        <v>6725</v>
      </c>
      <c r="B6727" t="s">
        <v>6700</v>
      </c>
      <c r="C6727" t="s">
        <v>277</v>
      </c>
      <c r="D6727" t="s">
        <v>40</v>
      </c>
      <c r="E6727" t="s">
        <v>40</v>
      </c>
      <c r="F6727" t="s">
        <v>41</v>
      </c>
      <c r="G6727" t="s">
        <v>40</v>
      </c>
      <c r="H6727" s="26">
        <v>26299</v>
      </c>
      <c r="I6727" t="s">
        <v>42</v>
      </c>
      <c r="J6727" t="s">
        <v>49</v>
      </c>
      <c r="K6727" t="str">
        <f>IF(Table2[[#This Row],[Basis of Material Classification (System Side)*]]="Field inspection","Yes","No")</f>
        <v>No</v>
      </c>
      <c r="N6727" t="s">
        <v>50</v>
      </c>
      <c r="O6727" t="s">
        <v>41</v>
      </c>
      <c r="P6727" s="13">
        <v>31413</v>
      </c>
      <c r="Q6727" s="16" t="str">
        <f>Table2[[#This Row],[Service Line Size (inches) (System Side)]]</f>
        <v>5/8</v>
      </c>
      <c r="R6727" t="s">
        <v>43</v>
      </c>
      <c r="S6727" t="str">
        <f>IF(Table2[[#This Row],[Basis of Material Classification (Customer Side)*]]="Field inspection","Yes","No")</f>
        <v>No</v>
      </c>
      <c r="V6727" t="s">
        <v>43</v>
      </c>
      <c r="W6727" t="s">
        <v>44</v>
      </c>
      <c r="X6727" t="s">
        <v>44</v>
      </c>
      <c r="Z6727" t="s">
        <v>45</v>
      </c>
      <c r="AA6727" t="s">
        <v>46</v>
      </c>
      <c r="AB6727" t="s">
        <v>46</v>
      </c>
      <c r="AC6727" t="s">
        <v>40</v>
      </c>
    </row>
    <row r="6728" spans="1:29" ht="14.4" x14ac:dyDescent="0.3">
      <c r="A6728">
        <v>6726</v>
      </c>
      <c r="B6728" t="s">
        <v>6701</v>
      </c>
      <c r="C6728" t="s">
        <v>277</v>
      </c>
      <c r="D6728" t="s">
        <v>40</v>
      </c>
      <c r="E6728" t="s">
        <v>40</v>
      </c>
      <c r="F6728" t="s">
        <v>53</v>
      </c>
      <c r="G6728" t="s">
        <v>40</v>
      </c>
      <c r="H6728" s="26">
        <v>36526</v>
      </c>
      <c r="I6728" t="s">
        <v>54</v>
      </c>
      <c r="J6728" t="s">
        <v>55</v>
      </c>
      <c r="K6728" t="str">
        <f>IF(Table2[[#This Row],[Basis of Material Classification (System Side)*]]="Field inspection","Yes","No")</f>
        <v>No</v>
      </c>
      <c r="O6728" t="s">
        <v>41</v>
      </c>
      <c r="P6728" s="13">
        <v>36526</v>
      </c>
      <c r="Q6728" s="16" t="str">
        <f>Table2[[#This Row],[Service Line Size (inches) (System Side)]]</f>
        <v>3/4</v>
      </c>
      <c r="R6728" t="s">
        <v>43</v>
      </c>
      <c r="S6728" t="str">
        <f>IF(Table2[[#This Row],[Basis of Material Classification (Customer Side)*]]="Field inspection","Yes","No")</f>
        <v>No</v>
      </c>
      <c r="V6728" t="s">
        <v>43</v>
      </c>
      <c r="W6728" t="s">
        <v>44</v>
      </c>
      <c r="X6728" t="s">
        <v>44</v>
      </c>
      <c r="Z6728" t="s">
        <v>45</v>
      </c>
      <c r="AA6728" t="s">
        <v>46</v>
      </c>
      <c r="AB6728" t="s">
        <v>46</v>
      </c>
      <c r="AC6728" t="s">
        <v>40</v>
      </c>
    </row>
    <row r="6729" spans="1:29" ht="14.4" x14ac:dyDescent="0.3">
      <c r="A6729">
        <v>6727</v>
      </c>
      <c r="B6729" t="s">
        <v>6702</v>
      </c>
      <c r="C6729" t="s">
        <v>277</v>
      </c>
      <c r="D6729" t="s">
        <v>40</v>
      </c>
      <c r="E6729" t="s">
        <v>40</v>
      </c>
      <c r="F6729" t="s">
        <v>41</v>
      </c>
      <c r="G6729" t="s">
        <v>40</v>
      </c>
      <c r="H6729" s="26">
        <v>35431</v>
      </c>
      <c r="I6729" t="s">
        <v>42</v>
      </c>
      <c r="J6729" t="s">
        <v>43</v>
      </c>
      <c r="K6729" t="str">
        <f>IF(Table2[[#This Row],[Basis of Material Classification (System Side)*]]="Field inspection","Yes","No")</f>
        <v>No</v>
      </c>
      <c r="N6729" t="str">
        <f>Table2[[#This Row],[Basis of Material Classification (System Side)*]]</f>
        <v>Installation date after lead ban</v>
      </c>
      <c r="O6729" t="s">
        <v>41</v>
      </c>
      <c r="P6729" s="13">
        <v>35796</v>
      </c>
      <c r="Q6729" s="16" t="str">
        <f>Table2[[#This Row],[Service Line Size (inches) (System Side)]]</f>
        <v>5/8</v>
      </c>
      <c r="R6729" t="s">
        <v>43</v>
      </c>
      <c r="S6729" t="str">
        <f>IF(Table2[[#This Row],[Basis of Material Classification (Customer Side)*]]="Field inspection","Yes","No")</f>
        <v>No</v>
      </c>
      <c r="V6729" t="s">
        <v>43</v>
      </c>
      <c r="W6729" t="s">
        <v>44</v>
      </c>
      <c r="X6729" t="s">
        <v>44</v>
      </c>
      <c r="Z6729" t="s">
        <v>45</v>
      </c>
      <c r="AA6729" t="s">
        <v>46</v>
      </c>
      <c r="AB6729" t="s">
        <v>46</v>
      </c>
      <c r="AC6729" t="s">
        <v>40</v>
      </c>
    </row>
    <row r="6730" spans="1:29" ht="14.4" x14ac:dyDescent="0.3">
      <c r="A6730">
        <v>6728</v>
      </c>
      <c r="B6730" t="s">
        <v>6703</v>
      </c>
      <c r="C6730" t="s">
        <v>277</v>
      </c>
      <c r="D6730" t="s">
        <v>40</v>
      </c>
      <c r="E6730" t="s">
        <v>40</v>
      </c>
      <c r="F6730" t="s">
        <v>53</v>
      </c>
      <c r="G6730" t="s">
        <v>40</v>
      </c>
      <c r="H6730" s="26">
        <v>37622</v>
      </c>
      <c r="I6730" t="s">
        <v>54</v>
      </c>
      <c r="J6730" t="s">
        <v>55</v>
      </c>
      <c r="K6730" t="str">
        <f>IF(Table2[[#This Row],[Basis of Material Classification (System Side)*]]="Field inspection","Yes","No")</f>
        <v>No</v>
      </c>
      <c r="O6730" t="s">
        <v>41</v>
      </c>
      <c r="P6730" s="13">
        <v>37987</v>
      </c>
      <c r="Q6730" s="16" t="str">
        <f>Table2[[#This Row],[Service Line Size (inches) (System Side)]]</f>
        <v>3/4</v>
      </c>
      <c r="R6730" t="s">
        <v>43</v>
      </c>
      <c r="S6730" t="str">
        <f>IF(Table2[[#This Row],[Basis of Material Classification (Customer Side)*]]="Field inspection","Yes","No")</f>
        <v>No</v>
      </c>
      <c r="V6730" t="s">
        <v>43</v>
      </c>
      <c r="W6730" t="s">
        <v>44</v>
      </c>
      <c r="X6730" t="s">
        <v>44</v>
      </c>
      <c r="Z6730" t="s">
        <v>45</v>
      </c>
      <c r="AA6730" t="s">
        <v>46</v>
      </c>
      <c r="AB6730" t="s">
        <v>46</v>
      </c>
      <c r="AC6730" t="s">
        <v>40</v>
      </c>
    </row>
    <row r="6731" spans="1:29" ht="14.4" x14ac:dyDescent="0.3">
      <c r="A6731">
        <v>6729</v>
      </c>
      <c r="B6731" t="s">
        <v>6704</v>
      </c>
      <c r="C6731" t="s">
        <v>277</v>
      </c>
      <c r="D6731" t="s">
        <v>40</v>
      </c>
      <c r="E6731" t="s">
        <v>40</v>
      </c>
      <c r="F6731" t="s">
        <v>41</v>
      </c>
      <c r="G6731" t="s">
        <v>40</v>
      </c>
      <c r="H6731" s="26">
        <v>31778</v>
      </c>
      <c r="I6731" t="s">
        <v>42</v>
      </c>
      <c r="J6731" t="s">
        <v>43</v>
      </c>
      <c r="K6731" t="str">
        <f>IF(Table2[[#This Row],[Basis of Material Classification (System Side)*]]="Field inspection","Yes","No")</f>
        <v>No</v>
      </c>
      <c r="N6731" t="str">
        <f>Table2[[#This Row],[Basis of Material Classification (System Side)*]]</f>
        <v>Installation date after lead ban</v>
      </c>
      <c r="O6731" t="s">
        <v>41</v>
      </c>
      <c r="P6731" s="13">
        <v>32509</v>
      </c>
      <c r="Q6731" s="16" t="str">
        <f>Table2[[#This Row],[Service Line Size (inches) (System Side)]]</f>
        <v>5/8</v>
      </c>
      <c r="R6731" t="s">
        <v>43</v>
      </c>
      <c r="S6731" t="str">
        <f>IF(Table2[[#This Row],[Basis of Material Classification (Customer Side)*]]="Field inspection","Yes","No")</f>
        <v>No</v>
      </c>
      <c r="V6731" t="s">
        <v>43</v>
      </c>
      <c r="W6731" t="s">
        <v>44</v>
      </c>
      <c r="X6731" t="s">
        <v>44</v>
      </c>
      <c r="Z6731" t="s">
        <v>45</v>
      </c>
      <c r="AA6731" t="s">
        <v>46</v>
      </c>
      <c r="AB6731" t="s">
        <v>46</v>
      </c>
      <c r="AC6731" t="s">
        <v>40</v>
      </c>
    </row>
    <row r="6732" spans="1:29" ht="14.4" x14ac:dyDescent="0.3">
      <c r="A6732">
        <v>6730</v>
      </c>
      <c r="B6732" t="s">
        <v>6705</v>
      </c>
      <c r="C6732" t="s">
        <v>277</v>
      </c>
      <c r="D6732" t="s">
        <v>40</v>
      </c>
      <c r="E6732" t="s">
        <v>40</v>
      </c>
      <c r="F6732" t="s">
        <v>41</v>
      </c>
      <c r="G6732" t="s">
        <v>40</v>
      </c>
      <c r="H6732" s="27"/>
      <c r="I6732" t="s">
        <v>42</v>
      </c>
      <c r="J6732" t="s">
        <v>49</v>
      </c>
      <c r="K6732" t="str">
        <f>IF(Table2[[#This Row],[Basis of Material Classification (System Side)*]]="Field inspection","Yes","No")</f>
        <v>No</v>
      </c>
      <c r="N6732" t="s">
        <v>50</v>
      </c>
      <c r="O6732" t="s">
        <v>41</v>
      </c>
      <c r="P6732" s="13">
        <v>14611</v>
      </c>
      <c r="Q6732" s="16" t="str">
        <f>Table2[[#This Row],[Service Line Size (inches) (System Side)]]</f>
        <v>5/8</v>
      </c>
      <c r="R6732" t="s">
        <v>49</v>
      </c>
      <c r="S6732" t="str">
        <f>IF(Table2[[#This Row],[Basis of Material Classification (Customer Side)*]]="Field inspection","Yes","No")</f>
        <v>No</v>
      </c>
      <c r="V6732" t="s">
        <v>50</v>
      </c>
      <c r="W6732" t="s">
        <v>44</v>
      </c>
      <c r="X6732" t="s">
        <v>44</v>
      </c>
      <c r="Z6732" t="s">
        <v>45</v>
      </c>
      <c r="AA6732" t="s">
        <v>46</v>
      </c>
      <c r="AB6732" t="s">
        <v>46</v>
      </c>
      <c r="AC6732" t="s">
        <v>40</v>
      </c>
    </row>
    <row r="6733" spans="1:29" ht="14.4" x14ac:dyDescent="0.3">
      <c r="A6733">
        <v>6731</v>
      </c>
      <c r="B6733" t="s">
        <v>6706</v>
      </c>
      <c r="C6733" t="s">
        <v>277</v>
      </c>
      <c r="D6733" t="s">
        <v>40</v>
      </c>
      <c r="E6733" t="s">
        <v>40</v>
      </c>
      <c r="F6733" t="s">
        <v>41</v>
      </c>
      <c r="G6733" t="s">
        <v>40</v>
      </c>
      <c r="H6733" s="26">
        <v>24108</v>
      </c>
      <c r="I6733" t="s">
        <v>42</v>
      </c>
      <c r="J6733" t="s">
        <v>49</v>
      </c>
      <c r="K6733" t="str">
        <f>IF(Table2[[#This Row],[Basis of Material Classification (System Side)*]]="Field inspection","Yes","No")</f>
        <v>No</v>
      </c>
      <c r="N6733" t="s">
        <v>50</v>
      </c>
      <c r="O6733" t="s">
        <v>41</v>
      </c>
      <c r="P6733" s="13">
        <v>37257</v>
      </c>
      <c r="Q6733" s="16" t="str">
        <f>Table2[[#This Row],[Service Line Size (inches) (System Side)]]</f>
        <v>5/8</v>
      </c>
      <c r="R6733" t="s">
        <v>43</v>
      </c>
      <c r="S6733" t="str">
        <f>IF(Table2[[#This Row],[Basis of Material Classification (Customer Side)*]]="Field inspection","Yes","No")</f>
        <v>No</v>
      </c>
      <c r="V6733" t="s">
        <v>43</v>
      </c>
      <c r="W6733" t="s">
        <v>44</v>
      </c>
      <c r="X6733" t="s">
        <v>44</v>
      </c>
      <c r="Z6733" t="s">
        <v>45</v>
      </c>
      <c r="AA6733" t="s">
        <v>46</v>
      </c>
      <c r="AB6733" t="s">
        <v>46</v>
      </c>
      <c r="AC6733" t="s">
        <v>40</v>
      </c>
    </row>
    <row r="6734" spans="1:29" ht="14.4" x14ac:dyDescent="0.3">
      <c r="A6734">
        <v>6732</v>
      </c>
      <c r="B6734" t="s">
        <v>6707</v>
      </c>
      <c r="C6734" t="s">
        <v>277</v>
      </c>
      <c r="D6734" t="s">
        <v>40</v>
      </c>
      <c r="E6734" t="s">
        <v>40</v>
      </c>
      <c r="F6734" t="s">
        <v>41</v>
      </c>
      <c r="G6734" t="s">
        <v>40</v>
      </c>
      <c r="H6734" s="26">
        <v>32874</v>
      </c>
      <c r="I6734">
        <v>1</v>
      </c>
      <c r="J6734" t="s">
        <v>43</v>
      </c>
      <c r="K6734" t="str">
        <f>IF(Table2[[#This Row],[Basis of Material Classification (System Side)*]]="Field inspection","Yes","No")</f>
        <v>No</v>
      </c>
      <c r="N6734" t="str">
        <f>Table2[[#This Row],[Basis of Material Classification (System Side)*]]</f>
        <v>Installation date after lead ban</v>
      </c>
      <c r="O6734" t="s">
        <v>41</v>
      </c>
      <c r="P6734" s="13">
        <v>10228</v>
      </c>
      <c r="Q6734" s="16">
        <f>Table2[[#This Row],[Service Line Size (inches) (System Side)]]</f>
        <v>1</v>
      </c>
      <c r="R6734" t="s">
        <v>49</v>
      </c>
      <c r="S6734" t="str">
        <f>IF(Table2[[#This Row],[Basis of Material Classification (Customer Side)*]]="Field inspection","Yes","No")</f>
        <v>No</v>
      </c>
      <c r="V6734" t="s">
        <v>50</v>
      </c>
      <c r="W6734" t="s">
        <v>44</v>
      </c>
      <c r="X6734" t="s">
        <v>44</v>
      </c>
      <c r="Z6734" t="s">
        <v>45</v>
      </c>
      <c r="AA6734" t="s">
        <v>46</v>
      </c>
      <c r="AB6734" t="s">
        <v>46</v>
      </c>
      <c r="AC6734" t="s">
        <v>40</v>
      </c>
    </row>
    <row r="6735" spans="1:29" ht="14.4" x14ac:dyDescent="0.3">
      <c r="A6735">
        <v>6733</v>
      </c>
      <c r="B6735" t="s">
        <v>6708</v>
      </c>
      <c r="C6735" t="s">
        <v>277</v>
      </c>
      <c r="D6735" t="s">
        <v>40</v>
      </c>
      <c r="E6735" t="s">
        <v>40</v>
      </c>
      <c r="F6735" t="s">
        <v>41</v>
      </c>
      <c r="G6735" t="s">
        <v>40</v>
      </c>
      <c r="H6735" s="26">
        <v>37987</v>
      </c>
      <c r="I6735" t="s">
        <v>42</v>
      </c>
      <c r="J6735" t="s">
        <v>43</v>
      </c>
      <c r="K6735" t="str">
        <f>IF(Table2[[#This Row],[Basis of Material Classification (System Side)*]]="Field inspection","Yes","No")</f>
        <v>No</v>
      </c>
      <c r="N6735" t="str">
        <f>Table2[[#This Row],[Basis of Material Classification (System Side)*]]</f>
        <v>Installation date after lead ban</v>
      </c>
      <c r="O6735" t="s">
        <v>41</v>
      </c>
      <c r="P6735" s="13">
        <v>31048</v>
      </c>
      <c r="Q6735" s="16" t="str">
        <f>Table2[[#This Row],[Service Line Size (inches) (System Side)]]</f>
        <v>5/8</v>
      </c>
      <c r="R6735" t="s">
        <v>43</v>
      </c>
      <c r="S6735" t="str">
        <f>IF(Table2[[#This Row],[Basis of Material Classification (Customer Side)*]]="Field inspection","Yes","No")</f>
        <v>No</v>
      </c>
      <c r="V6735" t="s">
        <v>43</v>
      </c>
      <c r="W6735" t="s">
        <v>44</v>
      </c>
      <c r="X6735" t="s">
        <v>44</v>
      </c>
      <c r="Z6735" t="s">
        <v>45</v>
      </c>
      <c r="AA6735" t="s">
        <v>46</v>
      </c>
      <c r="AB6735" t="s">
        <v>46</v>
      </c>
      <c r="AC6735" t="s">
        <v>40</v>
      </c>
    </row>
    <row r="6736" spans="1:29" ht="14.4" x14ac:dyDescent="0.3">
      <c r="A6736">
        <v>6734</v>
      </c>
      <c r="B6736" t="s">
        <v>6709</v>
      </c>
      <c r="C6736" t="s">
        <v>277</v>
      </c>
      <c r="D6736" t="s">
        <v>40</v>
      </c>
      <c r="E6736" t="s">
        <v>40</v>
      </c>
      <c r="F6736" t="s">
        <v>41</v>
      </c>
      <c r="G6736" t="s">
        <v>40</v>
      </c>
      <c r="H6736" s="26">
        <v>29587</v>
      </c>
      <c r="I6736" t="s">
        <v>42</v>
      </c>
      <c r="J6736" t="s">
        <v>43</v>
      </c>
      <c r="K6736" t="str">
        <f>IF(Table2[[#This Row],[Basis of Material Classification (System Side)*]]="Field inspection","Yes","No")</f>
        <v>No</v>
      </c>
      <c r="N6736" t="str">
        <f>Table2[[#This Row],[Basis of Material Classification (System Side)*]]</f>
        <v>Installation date after lead ban</v>
      </c>
      <c r="O6736" t="s">
        <v>41</v>
      </c>
      <c r="P6736" s="13">
        <v>12420</v>
      </c>
      <c r="Q6736" s="16" t="str">
        <f>Table2[[#This Row],[Service Line Size (inches) (System Side)]]</f>
        <v>5/8</v>
      </c>
      <c r="R6736" t="s">
        <v>49</v>
      </c>
      <c r="S6736" t="str">
        <f>IF(Table2[[#This Row],[Basis of Material Classification (Customer Side)*]]="Field inspection","Yes","No")</f>
        <v>No</v>
      </c>
      <c r="V6736" t="s">
        <v>50</v>
      </c>
      <c r="W6736" t="s">
        <v>44</v>
      </c>
      <c r="X6736" t="s">
        <v>44</v>
      </c>
      <c r="Z6736" t="s">
        <v>45</v>
      </c>
      <c r="AA6736" t="s">
        <v>46</v>
      </c>
      <c r="AB6736" t="s">
        <v>46</v>
      </c>
      <c r="AC6736" t="s">
        <v>40</v>
      </c>
    </row>
    <row r="6737" spans="1:29" ht="14.4" x14ac:dyDescent="0.3">
      <c r="A6737">
        <v>6735</v>
      </c>
      <c r="B6737" t="s">
        <v>6710</v>
      </c>
      <c r="C6737" t="s">
        <v>277</v>
      </c>
      <c r="D6737" t="s">
        <v>40</v>
      </c>
      <c r="E6737" t="s">
        <v>40</v>
      </c>
      <c r="F6737" t="s">
        <v>53</v>
      </c>
      <c r="G6737" t="s">
        <v>40</v>
      </c>
      <c r="H6737" s="26">
        <v>21916</v>
      </c>
      <c r="I6737" t="s">
        <v>42</v>
      </c>
      <c r="J6737" t="s">
        <v>55</v>
      </c>
      <c r="K6737" t="str">
        <f>IF(Table2[[#This Row],[Basis of Material Classification (System Side)*]]="Field inspection","Yes","No")</f>
        <v>No</v>
      </c>
      <c r="O6737" t="s">
        <v>41</v>
      </c>
      <c r="P6737" s="13">
        <v>23012</v>
      </c>
      <c r="Q6737" s="16" t="str">
        <f>Table2[[#This Row],[Service Line Size (inches) (System Side)]]</f>
        <v>5/8</v>
      </c>
      <c r="R6737" t="s">
        <v>49</v>
      </c>
      <c r="S6737" t="str">
        <f>IF(Table2[[#This Row],[Basis of Material Classification (Customer Side)*]]="Field inspection","Yes","No")</f>
        <v>No</v>
      </c>
      <c r="V6737" t="s">
        <v>50</v>
      </c>
      <c r="W6737" t="s">
        <v>44</v>
      </c>
      <c r="X6737" t="s">
        <v>44</v>
      </c>
      <c r="Z6737" t="s">
        <v>45</v>
      </c>
      <c r="AA6737" t="s">
        <v>46</v>
      </c>
      <c r="AB6737" t="s">
        <v>46</v>
      </c>
      <c r="AC6737" t="s">
        <v>40</v>
      </c>
    </row>
    <row r="6738" spans="1:29" ht="14.4" x14ac:dyDescent="0.3">
      <c r="A6738">
        <v>6736</v>
      </c>
      <c r="B6738" t="s">
        <v>6711</v>
      </c>
      <c r="C6738" t="s">
        <v>277</v>
      </c>
      <c r="D6738" t="s">
        <v>40</v>
      </c>
      <c r="E6738" t="s">
        <v>40</v>
      </c>
      <c r="F6738" t="s">
        <v>41</v>
      </c>
      <c r="G6738" t="s">
        <v>40</v>
      </c>
      <c r="H6738" s="26">
        <v>31413</v>
      </c>
      <c r="I6738" t="s">
        <v>42</v>
      </c>
      <c r="J6738" t="s">
        <v>43</v>
      </c>
      <c r="K6738" t="str">
        <f>IF(Table2[[#This Row],[Basis of Material Classification (System Side)*]]="Field inspection","Yes","No")</f>
        <v>No</v>
      </c>
      <c r="N6738" t="str">
        <f>Table2[[#This Row],[Basis of Material Classification (System Side)*]]</f>
        <v>Installation date after lead ban</v>
      </c>
      <c r="O6738" t="s">
        <v>41</v>
      </c>
      <c r="P6738" s="13">
        <v>38353</v>
      </c>
      <c r="Q6738" s="16" t="str">
        <f>Table2[[#This Row],[Service Line Size (inches) (System Side)]]</f>
        <v>5/8</v>
      </c>
      <c r="R6738" t="s">
        <v>43</v>
      </c>
      <c r="S6738" t="str">
        <f>IF(Table2[[#This Row],[Basis of Material Classification (Customer Side)*]]="Field inspection","Yes","No")</f>
        <v>No</v>
      </c>
      <c r="V6738" t="s">
        <v>43</v>
      </c>
      <c r="W6738" t="s">
        <v>44</v>
      </c>
      <c r="X6738" t="s">
        <v>44</v>
      </c>
      <c r="Z6738" t="s">
        <v>45</v>
      </c>
      <c r="AA6738" t="s">
        <v>46</v>
      </c>
      <c r="AB6738" t="s">
        <v>46</v>
      </c>
      <c r="AC6738" t="s">
        <v>40</v>
      </c>
    </row>
    <row r="6739" spans="1:29" ht="14.4" x14ac:dyDescent="0.3">
      <c r="A6739">
        <v>6737</v>
      </c>
      <c r="B6739" t="s">
        <v>6712</v>
      </c>
      <c r="C6739" t="s">
        <v>277</v>
      </c>
      <c r="D6739" t="s">
        <v>40</v>
      </c>
      <c r="E6739" t="s">
        <v>40</v>
      </c>
      <c r="F6739" t="s">
        <v>41</v>
      </c>
      <c r="G6739" t="s">
        <v>40</v>
      </c>
      <c r="H6739" s="26">
        <v>32874</v>
      </c>
      <c r="I6739" t="s">
        <v>42</v>
      </c>
      <c r="J6739" t="s">
        <v>43</v>
      </c>
      <c r="K6739" t="str">
        <f>IF(Table2[[#This Row],[Basis of Material Classification (System Side)*]]="Field inspection","Yes","No")</f>
        <v>No</v>
      </c>
      <c r="N6739" t="str">
        <f>Table2[[#This Row],[Basis of Material Classification (System Side)*]]</f>
        <v>Installation date after lead ban</v>
      </c>
      <c r="O6739" t="s">
        <v>41</v>
      </c>
      <c r="P6739" s="13">
        <v>37987</v>
      </c>
      <c r="Q6739" s="16" t="str">
        <f>Table2[[#This Row],[Service Line Size (inches) (System Side)]]</f>
        <v>5/8</v>
      </c>
      <c r="R6739" t="s">
        <v>43</v>
      </c>
      <c r="S6739" t="str">
        <f>IF(Table2[[#This Row],[Basis of Material Classification (Customer Side)*]]="Field inspection","Yes","No")</f>
        <v>No</v>
      </c>
      <c r="V6739" t="s">
        <v>43</v>
      </c>
      <c r="W6739" t="s">
        <v>44</v>
      </c>
      <c r="X6739" t="s">
        <v>44</v>
      </c>
      <c r="Z6739" t="s">
        <v>45</v>
      </c>
      <c r="AA6739" t="s">
        <v>46</v>
      </c>
      <c r="AB6739" t="s">
        <v>46</v>
      </c>
      <c r="AC6739" t="s">
        <v>40</v>
      </c>
    </row>
    <row r="6740" spans="1:29" ht="14.4" x14ac:dyDescent="0.3">
      <c r="A6740">
        <v>6738</v>
      </c>
      <c r="B6740" t="s">
        <v>6713</v>
      </c>
      <c r="C6740" t="s">
        <v>277</v>
      </c>
      <c r="D6740" t="s">
        <v>40</v>
      </c>
      <c r="E6740" t="s">
        <v>40</v>
      </c>
      <c r="F6740" t="s">
        <v>41</v>
      </c>
      <c r="G6740" t="s">
        <v>40</v>
      </c>
      <c r="H6740" s="26">
        <v>20455</v>
      </c>
      <c r="I6740" t="s">
        <v>42</v>
      </c>
      <c r="J6740" t="s">
        <v>49</v>
      </c>
      <c r="K6740" t="str">
        <f>IF(Table2[[#This Row],[Basis of Material Classification (System Side)*]]="Field inspection","Yes","No")</f>
        <v>No</v>
      </c>
      <c r="N6740" t="s">
        <v>50</v>
      </c>
      <c r="O6740" t="s">
        <v>41</v>
      </c>
      <c r="P6740" s="13">
        <v>18264</v>
      </c>
      <c r="Q6740" s="16" t="str">
        <f>Table2[[#This Row],[Service Line Size (inches) (System Side)]]</f>
        <v>5/8</v>
      </c>
      <c r="R6740" t="s">
        <v>49</v>
      </c>
      <c r="S6740" t="str">
        <f>IF(Table2[[#This Row],[Basis of Material Classification (Customer Side)*]]="Field inspection","Yes","No")</f>
        <v>No</v>
      </c>
      <c r="V6740" t="s">
        <v>50</v>
      </c>
      <c r="W6740" t="s">
        <v>44</v>
      </c>
      <c r="X6740" t="s">
        <v>44</v>
      </c>
      <c r="Z6740" t="s">
        <v>45</v>
      </c>
      <c r="AA6740" t="s">
        <v>46</v>
      </c>
      <c r="AB6740" t="s">
        <v>46</v>
      </c>
      <c r="AC6740" t="s">
        <v>40</v>
      </c>
    </row>
    <row r="6741" spans="1:29" ht="14.4" x14ac:dyDescent="0.3">
      <c r="A6741">
        <v>6739</v>
      </c>
      <c r="B6741" t="s">
        <v>6714</v>
      </c>
      <c r="C6741" t="s">
        <v>277</v>
      </c>
      <c r="D6741" t="s">
        <v>40</v>
      </c>
      <c r="E6741" t="s">
        <v>40</v>
      </c>
      <c r="F6741" t="s">
        <v>41</v>
      </c>
      <c r="G6741" t="s">
        <v>40</v>
      </c>
      <c r="H6741" s="26">
        <v>17533</v>
      </c>
      <c r="I6741" t="s">
        <v>42</v>
      </c>
      <c r="J6741" t="s">
        <v>49</v>
      </c>
      <c r="K6741" t="str">
        <f>IF(Table2[[#This Row],[Basis of Material Classification (System Side)*]]="Field inspection","Yes","No")</f>
        <v>No</v>
      </c>
      <c r="N6741" t="s">
        <v>50</v>
      </c>
      <c r="O6741" t="s">
        <v>53</v>
      </c>
      <c r="P6741" s="13">
        <v>27030</v>
      </c>
      <c r="Q6741" s="16" t="str">
        <f>Table2[[#This Row],[Service Line Size (inches) (System Side)]]</f>
        <v>5/8</v>
      </c>
      <c r="R6741" t="s">
        <v>65</v>
      </c>
      <c r="S6741" t="str">
        <f>IF(Table2[[#This Row],[Basis of Material Classification (Customer Side)*]]="Field inspection","Yes","No")</f>
        <v>Yes</v>
      </c>
      <c r="T6741" t="s">
        <v>71</v>
      </c>
      <c r="U6741" s="13">
        <v>45489</v>
      </c>
      <c r="V6741" t="s">
        <v>72</v>
      </c>
      <c r="W6741" t="s">
        <v>44</v>
      </c>
      <c r="X6741" t="s">
        <v>44</v>
      </c>
      <c r="Z6741" t="s">
        <v>45</v>
      </c>
      <c r="AA6741" t="s">
        <v>46</v>
      </c>
      <c r="AB6741" t="s">
        <v>46</v>
      </c>
      <c r="AC6741" t="s">
        <v>40</v>
      </c>
    </row>
    <row r="6742" spans="1:29" ht="14.4" x14ac:dyDescent="0.3">
      <c r="A6742">
        <v>6740</v>
      </c>
      <c r="B6742" t="s">
        <v>6715</v>
      </c>
      <c r="C6742" t="s">
        <v>277</v>
      </c>
      <c r="D6742" t="s">
        <v>40</v>
      </c>
      <c r="E6742" t="s">
        <v>40</v>
      </c>
      <c r="F6742" t="s">
        <v>41</v>
      </c>
      <c r="G6742" t="s">
        <v>40</v>
      </c>
      <c r="H6742" s="26">
        <v>37622</v>
      </c>
      <c r="I6742" t="s">
        <v>42</v>
      </c>
      <c r="J6742" t="s">
        <v>43</v>
      </c>
      <c r="K6742" t="str">
        <f>IF(Table2[[#This Row],[Basis of Material Classification (System Side)*]]="Field inspection","Yes","No")</f>
        <v>No</v>
      </c>
      <c r="N6742" t="str">
        <f>Table2[[#This Row],[Basis of Material Classification (System Side)*]]</f>
        <v>Installation date after lead ban</v>
      </c>
      <c r="O6742" t="s">
        <v>41</v>
      </c>
      <c r="P6742" s="13">
        <v>38353</v>
      </c>
      <c r="Q6742" s="16" t="str">
        <f>Table2[[#This Row],[Service Line Size (inches) (System Side)]]</f>
        <v>5/8</v>
      </c>
      <c r="R6742" t="s">
        <v>43</v>
      </c>
      <c r="S6742" t="str">
        <f>IF(Table2[[#This Row],[Basis of Material Classification (Customer Side)*]]="Field inspection","Yes","No")</f>
        <v>No</v>
      </c>
      <c r="V6742" t="s">
        <v>43</v>
      </c>
      <c r="W6742" t="s">
        <v>44</v>
      </c>
      <c r="X6742" t="s">
        <v>44</v>
      </c>
      <c r="Z6742" t="s">
        <v>45</v>
      </c>
      <c r="AA6742" t="s">
        <v>46</v>
      </c>
      <c r="AB6742" t="s">
        <v>46</v>
      </c>
      <c r="AC6742" t="s">
        <v>40</v>
      </c>
    </row>
    <row r="6743" spans="1:29" ht="14.4" x14ac:dyDescent="0.3">
      <c r="A6743">
        <v>6741</v>
      </c>
      <c r="B6743" t="s">
        <v>6716</v>
      </c>
      <c r="C6743" t="s">
        <v>277</v>
      </c>
      <c r="D6743" t="s">
        <v>40</v>
      </c>
      <c r="E6743" t="s">
        <v>40</v>
      </c>
      <c r="F6743" t="s">
        <v>41</v>
      </c>
      <c r="G6743" t="s">
        <v>40</v>
      </c>
      <c r="H6743" s="26">
        <v>24108</v>
      </c>
      <c r="I6743" t="s">
        <v>42</v>
      </c>
      <c r="J6743" t="s">
        <v>106</v>
      </c>
      <c r="K6743" t="str">
        <f>IF(Table2[[#This Row],[Basis of Material Classification (System Side)*]]="Field inspection","Yes","No")</f>
        <v>No</v>
      </c>
      <c r="N6743" t="s">
        <v>107</v>
      </c>
      <c r="O6743" t="s">
        <v>41</v>
      </c>
      <c r="P6743" s="13">
        <v>42370</v>
      </c>
      <c r="Q6743" s="16" t="str">
        <f>Table2[[#This Row],[Service Line Size (inches) (System Side)]]</f>
        <v>5/8</v>
      </c>
      <c r="R6743" t="s">
        <v>43</v>
      </c>
      <c r="S6743" t="str">
        <f>IF(Table2[[#This Row],[Basis of Material Classification (Customer Side)*]]="Field inspection","Yes","No")</f>
        <v>No</v>
      </c>
      <c r="V6743" t="s">
        <v>43</v>
      </c>
      <c r="W6743" t="s">
        <v>44</v>
      </c>
      <c r="X6743" t="s">
        <v>44</v>
      </c>
      <c r="Z6743" t="s">
        <v>45</v>
      </c>
      <c r="AA6743" t="s">
        <v>46</v>
      </c>
      <c r="AB6743" t="s">
        <v>46</v>
      </c>
      <c r="AC6743" t="s">
        <v>40</v>
      </c>
    </row>
    <row r="6744" spans="1:29" ht="14.4" x14ac:dyDescent="0.3">
      <c r="A6744">
        <v>6742</v>
      </c>
      <c r="B6744" t="s">
        <v>6717</v>
      </c>
      <c r="C6744" t="s">
        <v>277</v>
      </c>
      <c r="D6744" t="s">
        <v>40</v>
      </c>
      <c r="E6744" t="s">
        <v>40</v>
      </c>
      <c r="F6744" t="s">
        <v>53</v>
      </c>
      <c r="G6744" t="s">
        <v>40</v>
      </c>
      <c r="H6744" s="26">
        <v>38353</v>
      </c>
      <c r="I6744" t="s">
        <v>54</v>
      </c>
      <c r="J6744" t="s">
        <v>55</v>
      </c>
      <c r="K6744" t="str">
        <f>IF(Table2[[#This Row],[Basis of Material Classification (System Side)*]]="Field inspection","Yes","No")</f>
        <v>No</v>
      </c>
      <c r="O6744" t="s">
        <v>41</v>
      </c>
      <c r="P6744" s="13">
        <v>38353</v>
      </c>
      <c r="Q6744" s="16" t="str">
        <f>Table2[[#This Row],[Service Line Size (inches) (System Side)]]</f>
        <v>3/4</v>
      </c>
      <c r="R6744" t="s">
        <v>43</v>
      </c>
      <c r="S6744" t="str">
        <f>IF(Table2[[#This Row],[Basis of Material Classification (Customer Side)*]]="Field inspection","Yes","No")</f>
        <v>No</v>
      </c>
      <c r="V6744" t="s">
        <v>43</v>
      </c>
      <c r="W6744" t="s">
        <v>44</v>
      </c>
      <c r="X6744" t="s">
        <v>44</v>
      </c>
      <c r="Z6744" t="s">
        <v>45</v>
      </c>
      <c r="AA6744" t="s">
        <v>46</v>
      </c>
      <c r="AB6744" t="s">
        <v>46</v>
      </c>
      <c r="AC6744" t="s">
        <v>40</v>
      </c>
    </row>
    <row r="6745" spans="1:29" ht="14.4" x14ac:dyDescent="0.3">
      <c r="A6745">
        <v>6743</v>
      </c>
      <c r="B6745" t="s">
        <v>6718</v>
      </c>
      <c r="C6745" t="s">
        <v>277</v>
      </c>
      <c r="D6745" t="s">
        <v>40</v>
      </c>
      <c r="E6745" t="s">
        <v>40</v>
      </c>
      <c r="F6745" t="s">
        <v>41</v>
      </c>
      <c r="G6745" t="s">
        <v>40</v>
      </c>
      <c r="H6745" s="26">
        <v>37987</v>
      </c>
      <c r="I6745" t="s">
        <v>42</v>
      </c>
      <c r="J6745" t="s">
        <v>43</v>
      </c>
      <c r="K6745" t="str">
        <f>IF(Table2[[#This Row],[Basis of Material Classification (System Side)*]]="Field inspection","Yes","No")</f>
        <v>No</v>
      </c>
      <c r="N6745" t="str">
        <f>Table2[[#This Row],[Basis of Material Classification (System Side)*]]</f>
        <v>Installation date after lead ban</v>
      </c>
      <c r="O6745" t="s">
        <v>41</v>
      </c>
      <c r="P6745" s="13">
        <v>38353</v>
      </c>
      <c r="Q6745" s="16" t="str">
        <f>Table2[[#This Row],[Service Line Size (inches) (System Side)]]</f>
        <v>5/8</v>
      </c>
      <c r="R6745" t="s">
        <v>43</v>
      </c>
      <c r="S6745" t="str">
        <f>IF(Table2[[#This Row],[Basis of Material Classification (Customer Side)*]]="Field inspection","Yes","No")</f>
        <v>No</v>
      </c>
      <c r="V6745" t="s">
        <v>43</v>
      </c>
      <c r="W6745" t="s">
        <v>44</v>
      </c>
      <c r="X6745" t="s">
        <v>44</v>
      </c>
      <c r="Z6745" t="s">
        <v>45</v>
      </c>
      <c r="AA6745" t="s">
        <v>46</v>
      </c>
      <c r="AB6745" t="s">
        <v>46</v>
      </c>
      <c r="AC6745" t="s">
        <v>40</v>
      </c>
    </row>
    <row r="6746" spans="1:29" ht="14.4" x14ac:dyDescent="0.3">
      <c r="A6746">
        <v>6744</v>
      </c>
      <c r="B6746" t="s">
        <v>6719</v>
      </c>
      <c r="C6746" t="s">
        <v>277</v>
      </c>
      <c r="D6746" t="s">
        <v>40</v>
      </c>
      <c r="E6746" t="s">
        <v>40</v>
      </c>
      <c r="F6746" t="s">
        <v>41</v>
      </c>
      <c r="G6746" t="s">
        <v>40</v>
      </c>
      <c r="H6746" s="26">
        <v>20455</v>
      </c>
      <c r="I6746" t="s">
        <v>42</v>
      </c>
      <c r="J6746" t="s">
        <v>49</v>
      </c>
      <c r="K6746" t="str">
        <f>IF(Table2[[#This Row],[Basis of Material Classification (System Side)*]]="Field inspection","Yes","No")</f>
        <v>No</v>
      </c>
      <c r="N6746" t="s">
        <v>50</v>
      </c>
      <c r="O6746" t="s">
        <v>41</v>
      </c>
      <c r="P6746" s="13">
        <v>1</v>
      </c>
      <c r="Q6746" s="16" t="str">
        <f>Table2[[#This Row],[Service Line Size (inches) (System Side)]]</f>
        <v>5/8</v>
      </c>
      <c r="R6746" t="s">
        <v>49</v>
      </c>
      <c r="S6746" t="str">
        <f>IF(Table2[[#This Row],[Basis of Material Classification (Customer Side)*]]="Field inspection","Yes","No")</f>
        <v>No</v>
      </c>
      <c r="V6746" t="s">
        <v>50</v>
      </c>
      <c r="W6746" t="s">
        <v>44</v>
      </c>
      <c r="X6746" t="s">
        <v>44</v>
      </c>
      <c r="Z6746" t="s">
        <v>45</v>
      </c>
      <c r="AA6746" t="s">
        <v>46</v>
      </c>
      <c r="AB6746" t="s">
        <v>46</v>
      </c>
      <c r="AC6746" t="s">
        <v>40</v>
      </c>
    </row>
    <row r="6747" spans="1:29" ht="14.4" x14ac:dyDescent="0.3">
      <c r="A6747">
        <v>6745</v>
      </c>
      <c r="B6747" t="s">
        <v>6720</v>
      </c>
      <c r="C6747" t="s">
        <v>277</v>
      </c>
      <c r="D6747" t="s">
        <v>40</v>
      </c>
      <c r="E6747" t="s">
        <v>40</v>
      </c>
      <c r="F6747" t="s">
        <v>53</v>
      </c>
      <c r="G6747" t="s">
        <v>40</v>
      </c>
      <c r="H6747" s="26">
        <v>31778</v>
      </c>
      <c r="I6747">
        <v>2</v>
      </c>
      <c r="J6747" t="s">
        <v>55</v>
      </c>
      <c r="K6747" t="str">
        <f>IF(Table2[[#This Row],[Basis of Material Classification (System Side)*]]="Field inspection","Yes","No")</f>
        <v>No</v>
      </c>
      <c r="O6747" t="s">
        <v>41</v>
      </c>
      <c r="P6747" s="13">
        <v>38718</v>
      </c>
      <c r="Q6747" s="16">
        <f>Table2[[#This Row],[Service Line Size (inches) (System Side)]]</f>
        <v>2</v>
      </c>
      <c r="R6747" t="s">
        <v>43</v>
      </c>
      <c r="S6747" t="str">
        <f>IF(Table2[[#This Row],[Basis of Material Classification (Customer Side)*]]="Field inspection","Yes","No")</f>
        <v>No</v>
      </c>
      <c r="V6747" t="s">
        <v>43</v>
      </c>
      <c r="W6747" t="s">
        <v>44</v>
      </c>
      <c r="X6747" t="s">
        <v>44</v>
      </c>
      <c r="Z6747" t="s">
        <v>58</v>
      </c>
      <c r="AA6747" t="s">
        <v>46</v>
      </c>
      <c r="AB6747" t="s">
        <v>46</v>
      </c>
      <c r="AC6747" t="s">
        <v>40</v>
      </c>
    </row>
    <row r="6748" spans="1:29" ht="14.4" x14ac:dyDescent="0.3">
      <c r="A6748">
        <v>6746</v>
      </c>
      <c r="B6748" t="s">
        <v>6721</v>
      </c>
      <c r="C6748" t="s">
        <v>277</v>
      </c>
      <c r="D6748" t="s">
        <v>40</v>
      </c>
      <c r="E6748" t="s">
        <v>40</v>
      </c>
      <c r="F6748" t="s">
        <v>41</v>
      </c>
      <c r="G6748" t="s">
        <v>40</v>
      </c>
      <c r="H6748" s="26">
        <v>32143</v>
      </c>
      <c r="I6748" t="s">
        <v>42</v>
      </c>
      <c r="J6748" t="s">
        <v>43</v>
      </c>
      <c r="K6748" t="str">
        <f>IF(Table2[[#This Row],[Basis of Material Classification (System Side)*]]="Field inspection","Yes","No")</f>
        <v>No</v>
      </c>
      <c r="N6748" t="str">
        <f>Table2[[#This Row],[Basis of Material Classification (System Side)*]]</f>
        <v>Installation date after lead ban</v>
      </c>
      <c r="O6748" t="s">
        <v>41</v>
      </c>
      <c r="P6748" s="13">
        <v>32874</v>
      </c>
      <c r="Q6748" s="16" t="str">
        <f>Table2[[#This Row],[Service Line Size (inches) (System Side)]]</f>
        <v>5/8</v>
      </c>
      <c r="R6748" t="s">
        <v>43</v>
      </c>
      <c r="S6748" t="str">
        <f>IF(Table2[[#This Row],[Basis of Material Classification (Customer Side)*]]="Field inspection","Yes","No")</f>
        <v>No</v>
      </c>
      <c r="V6748" t="s">
        <v>43</v>
      </c>
      <c r="W6748" t="s">
        <v>44</v>
      </c>
      <c r="X6748" t="s">
        <v>44</v>
      </c>
      <c r="Z6748" t="s">
        <v>45</v>
      </c>
      <c r="AA6748" t="s">
        <v>46</v>
      </c>
      <c r="AB6748" t="s">
        <v>46</v>
      </c>
      <c r="AC6748" t="s">
        <v>40</v>
      </c>
    </row>
    <row r="6749" spans="1:29" ht="14.4" x14ac:dyDescent="0.3">
      <c r="A6749">
        <v>6747</v>
      </c>
      <c r="B6749" t="s">
        <v>6722</v>
      </c>
      <c r="C6749" t="s">
        <v>277</v>
      </c>
      <c r="D6749" t="s">
        <v>40</v>
      </c>
      <c r="E6749" t="s">
        <v>40</v>
      </c>
      <c r="F6749" t="s">
        <v>41</v>
      </c>
      <c r="G6749" t="s">
        <v>40</v>
      </c>
      <c r="H6749" s="26">
        <v>34700</v>
      </c>
      <c r="I6749" t="s">
        <v>42</v>
      </c>
      <c r="J6749" t="s">
        <v>43</v>
      </c>
      <c r="K6749" t="str">
        <f>IF(Table2[[#This Row],[Basis of Material Classification (System Side)*]]="Field inspection","Yes","No")</f>
        <v>No</v>
      </c>
      <c r="N6749" t="str">
        <f>Table2[[#This Row],[Basis of Material Classification (System Side)*]]</f>
        <v>Installation date after lead ban</v>
      </c>
      <c r="O6749" t="s">
        <v>41</v>
      </c>
      <c r="P6749" s="13">
        <v>38353</v>
      </c>
      <c r="Q6749" s="16" t="str">
        <f>Table2[[#This Row],[Service Line Size (inches) (System Side)]]</f>
        <v>5/8</v>
      </c>
      <c r="R6749" t="s">
        <v>43</v>
      </c>
      <c r="S6749" t="str">
        <f>IF(Table2[[#This Row],[Basis of Material Classification (Customer Side)*]]="Field inspection","Yes","No")</f>
        <v>No</v>
      </c>
      <c r="V6749" t="s">
        <v>43</v>
      </c>
      <c r="W6749" t="s">
        <v>44</v>
      </c>
      <c r="X6749" t="s">
        <v>44</v>
      </c>
      <c r="Z6749" t="s">
        <v>58</v>
      </c>
      <c r="AA6749" t="s">
        <v>46</v>
      </c>
      <c r="AB6749" t="s">
        <v>46</v>
      </c>
      <c r="AC6749" t="s">
        <v>40</v>
      </c>
    </row>
    <row r="6750" spans="1:29" ht="14.4" x14ac:dyDescent="0.3">
      <c r="A6750">
        <v>6748</v>
      </c>
      <c r="B6750" t="s">
        <v>6723</v>
      </c>
      <c r="C6750" t="s">
        <v>277</v>
      </c>
      <c r="D6750" t="s">
        <v>40</v>
      </c>
      <c r="E6750" t="s">
        <v>40</v>
      </c>
      <c r="F6750" t="s">
        <v>41</v>
      </c>
      <c r="G6750" t="s">
        <v>40</v>
      </c>
      <c r="H6750" s="26">
        <v>24108</v>
      </c>
      <c r="I6750" t="s">
        <v>42</v>
      </c>
      <c r="J6750" t="s">
        <v>49</v>
      </c>
      <c r="K6750" t="str">
        <f>IF(Table2[[#This Row],[Basis of Material Classification (System Side)*]]="Field inspection","Yes","No")</f>
        <v>No</v>
      </c>
      <c r="N6750" t="s">
        <v>50</v>
      </c>
      <c r="O6750" t="s">
        <v>41</v>
      </c>
      <c r="P6750" s="13">
        <v>14611</v>
      </c>
      <c r="Q6750" s="16" t="str">
        <f>Table2[[#This Row],[Service Line Size (inches) (System Side)]]</f>
        <v>5/8</v>
      </c>
      <c r="R6750" t="s">
        <v>49</v>
      </c>
      <c r="S6750" t="str">
        <f>IF(Table2[[#This Row],[Basis of Material Classification (Customer Side)*]]="Field inspection","Yes","No")</f>
        <v>No</v>
      </c>
      <c r="V6750" t="s">
        <v>50</v>
      </c>
      <c r="W6750" t="s">
        <v>44</v>
      </c>
      <c r="X6750" t="s">
        <v>44</v>
      </c>
      <c r="Z6750" t="s">
        <v>58</v>
      </c>
      <c r="AA6750" t="s">
        <v>46</v>
      </c>
      <c r="AB6750" t="s">
        <v>46</v>
      </c>
      <c r="AC6750" t="s">
        <v>40</v>
      </c>
    </row>
    <row r="6751" spans="1:29" ht="14.4" x14ac:dyDescent="0.3">
      <c r="A6751">
        <v>6749</v>
      </c>
      <c r="B6751" t="s">
        <v>6724</v>
      </c>
      <c r="C6751" t="s">
        <v>277</v>
      </c>
      <c r="D6751" t="s">
        <v>40</v>
      </c>
      <c r="E6751" t="s">
        <v>40</v>
      </c>
      <c r="F6751" t="s">
        <v>53</v>
      </c>
      <c r="G6751" t="s">
        <v>40</v>
      </c>
      <c r="H6751" s="26">
        <v>37987</v>
      </c>
      <c r="I6751" t="s">
        <v>54</v>
      </c>
      <c r="J6751" t="s">
        <v>55</v>
      </c>
      <c r="K6751" t="str">
        <f>IF(Table2[[#This Row],[Basis of Material Classification (System Side)*]]="Field inspection","Yes","No")</f>
        <v>No</v>
      </c>
      <c r="O6751" t="s">
        <v>41</v>
      </c>
      <c r="P6751" s="13">
        <v>38718</v>
      </c>
      <c r="Q6751" s="16" t="str">
        <f>Table2[[#This Row],[Service Line Size (inches) (System Side)]]</f>
        <v>3/4</v>
      </c>
      <c r="R6751" t="s">
        <v>43</v>
      </c>
      <c r="S6751" t="str">
        <f>IF(Table2[[#This Row],[Basis of Material Classification (Customer Side)*]]="Field inspection","Yes","No")</f>
        <v>No</v>
      </c>
      <c r="V6751" t="s">
        <v>43</v>
      </c>
      <c r="W6751" t="s">
        <v>44</v>
      </c>
      <c r="X6751" t="s">
        <v>44</v>
      </c>
      <c r="Z6751" t="s">
        <v>45</v>
      </c>
      <c r="AA6751" t="s">
        <v>46</v>
      </c>
      <c r="AB6751" t="s">
        <v>46</v>
      </c>
      <c r="AC6751" t="s">
        <v>40</v>
      </c>
    </row>
    <row r="6752" spans="1:29" ht="14.4" x14ac:dyDescent="0.3">
      <c r="A6752">
        <v>6750</v>
      </c>
      <c r="B6752" t="s">
        <v>6725</v>
      </c>
      <c r="C6752" t="s">
        <v>277</v>
      </c>
      <c r="D6752" t="s">
        <v>40</v>
      </c>
      <c r="E6752" t="s">
        <v>40</v>
      </c>
      <c r="F6752" t="s">
        <v>41</v>
      </c>
      <c r="G6752" t="s">
        <v>40</v>
      </c>
      <c r="H6752" s="26">
        <v>32143</v>
      </c>
      <c r="I6752" t="s">
        <v>42</v>
      </c>
      <c r="J6752" t="s">
        <v>43</v>
      </c>
      <c r="K6752" t="str">
        <f>IF(Table2[[#This Row],[Basis of Material Classification (System Side)*]]="Field inspection","Yes","No")</f>
        <v>No</v>
      </c>
      <c r="N6752" t="str">
        <f>Table2[[#This Row],[Basis of Material Classification (System Side)*]]</f>
        <v>Installation date after lead ban</v>
      </c>
      <c r="O6752" t="s">
        <v>41</v>
      </c>
      <c r="P6752" s="13">
        <v>35431</v>
      </c>
      <c r="Q6752" s="16" t="str">
        <f>Table2[[#This Row],[Service Line Size (inches) (System Side)]]</f>
        <v>5/8</v>
      </c>
      <c r="R6752" t="s">
        <v>43</v>
      </c>
      <c r="S6752" t="str">
        <f>IF(Table2[[#This Row],[Basis of Material Classification (Customer Side)*]]="Field inspection","Yes","No")</f>
        <v>No</v>
      </c>
      <c r="V6752" t="s">
        <v>43</v>
      </c>
      <c r="W6752" t="s">
        <v>44</v>
      </c>
      <c r="X6752" t="s">
        <v>44</v>
      </c>
      <c r="Z6752" t="s">
        <v>45</v>
      </c>
      <c r="AA6752" t="s">
        <v>46</v>
      </c>
      <c r="AB6752" t="s">
        <v>46</v>
      </c>
      <c r="AC6752" t="s">
        <v>40</v>
      </c>
    </row>
    <row r="6753" spans="1:29" ht="14.4" x14ac:dyDescent="0.3">
      <c r="A6753">
        <v>6751</v>
      </c>
      <c r="B6753" t="s">
        <v>6726</v>
      </c>
      <c r="C6753" t="s">
        <v>277</v>
      </c>
      <c r="D6753" t="s">
        <v>40</v>
      </c>
      <c r="E6753" t="s">
        <v>40</v>
      </c>
      <c r="F6753" t="s">
        <v>53</v>
      </c>
      <c r="G6753" t="s">
        <v>40</v>
      </c>
      <c r="H6753" s="26">
        <v>38353</v>
      </c>
      <c r="I6753" t="s">
        <v>54</v>
      </c>
      <c r="J6753" t="s">
        <v>55</v>
      </c>
      <c r="K6753" t="str">
        <f>IF(Table2[[#This Row],[Basis of Material Classification (System Side)*]]="Field inspection","Yes","No")</f>
        <v>No</v>
      </c>
      <c r="O6753" t="s">
        <v>41</v>
      </c>
      <c r="P6753" s="13">
        <v>38353</v>
      </c>
      <c r="Q6753" s="16" t="str">
        <f>Table2[[#This Row],[Service Line Size (inches) (System Side)]]</f>
        <v>3/4</v>
      </c>
      <c r="R6753" t="s">
        <v>43</v>
      </c>
      <c r="S6753" t="str">
        <f>IF(Table2[[#This Row],[Basis of Material Classification (Customer Side)*]]="Field inspection","Yes","No")</f>
        <v>No</v>
      </c>
      <c r="V6753" t="s">
        <v>43</v>
      </c>
      <c r="W6753" t="s">
        <v>44</v>
      </c>
      <c r="X6753" t="s">
        <v>44</v>
      </c>
      <c r="Z6753" t="s">
        <v>45</v>
      </c>
      <c r="AA6753" t="s">
        <v>46</v>
      </c>
      <c r="AB6753" t="s">
        <v>46</v>
      </c>
      <c r="AC6753" t="s">
        <v>40</v>
      </c>
    </row>
    <row r="6754" spans="1:29" ht="14.4" x14ac:dyDescent="0.3">
      <c r="A6754">
        <v>6752</v>
      </c>
      <c r="B6754" t="s">
        <v>6727</v>
      </c>
      <c r="C6754" t="s">
        <v>277</v>
      </c>
      <c r="D6754" t="s">
        <v>40</v>
      </c>
      <c r="E6754" t="s">
        <v>40</v>
      </c>
      <c r="F6754" t="s">
        <v>41</v>
      </c>
      <c r="G6754" t="s">
        <v>40</v>
      </c>
      <c r="H6754" s="26">
        <v>20455</v>
      </c>
      <c r="I6754" t="s">
        <v>42</v>
      </c>
      <c r="J6754" t="s">
        <v>49</v>
      </c>
      <c r="K6754" t="str">
        <f>IF(Table2[[#This Row],[Basis of Material Classification (System Side)*]]="Field inspection","Yes","No")</f>
        <v>No</v>
      </c>
      <c r="N6754" t="s">
        <v>50</v>
      </c>
      <c r="O6754" t="s">
        <v>41</v>
      </c>
      <c r="P6754" s="13">
        <v>19360</v>
      </c>
      <c r="Q6754" s="16" t="str">
        <f>Table2[[#This Row],[Service Line Size (inches) (System Side)]]</f>
        <v>5/8</v>
      </c>
      <c r="R6754" t="s">
        <v>49</v>
      </c>
      <c r="S6754" t="str">
        <f>IF(Table2[[#This Row],[Basis of Material Classification (Customer Side)*]]="Field inspection","Yes","No")</f>
        <v>No</v>
      </c>
      <c r="V6754" t="s">
        <v>50</v>
      </c>
      <c r="W6754" t="s">
        <v>44</v>
      </c>
      <c r="X6754" t="s">
        <v>44</v>
      </c>
      <c r="Z6754" t="s">
        <v>45</v>
      </c>
      <c r="AA6754" t="s">
        <v>46</v>
      </c>
      <c r="AB6754" t="s">
        <v>46</v>
      </c>
      <c r="AC6754" t="s">
        <v>40</v>
      </c>
    </row>
    <row r="6755" spans="1:29" ht="14.4" x14ac:dyDescent="0.3">
      <c r="A6755">
        <v>6753</v>
      </c>
      <c r="B6755" t="s">
        <v>6728</v>
      </c>
      <c r="C6755" t="s">
        <v>277</v>
      </c>
      <c r="D6755" t="s">
        <v>40</v>
      </c>
      <c r="E6755" t="s">
        <v>40</v>
      </c>
      <c r="F6755" t="s">
        <v>41</v>
      </c>
      <c r="G6755" t="s">
        <v>40</v>
      </c>
      <c r="H6755" s="26">
        <v>43101</v>
      </c>
      <c r="I6755" t="s">
        <v>42</v>
      </c>
      <c r="J6755" t="s">
        <v>43</v>
      </c>
      <c r="K6755" t="str">
        <f>IF(Table2[[#This Row],[Basis of Material Classification (System Side)*]]="Field inspection","Yes","No")</f>
        <v>No</v>
      </c>
      <c r="N6755" t="str">
        <f>Table2[[#This Row],[Basis of Material Classification (System Side)*]]</f>
        <v>Installation date after lead ban</v>
      </c>
      <c r="O6755" t="s">
        <v>41</v>
      </c>
      <c r="P6755" s="13">
        <v>33239</v>
      </c>
      <c r="Q6755" s="16" t="str">
        <f>Table2[[#This Row],[Service Line Size (inches) (System Side)]]</f>
        <v>5/8</v>
      </c>
      <c r="R6755" t="s">
        <v>43</v>
      </c>
      <c r="S6755" t="str">
        <f>IF(Table2[[#This Row],[Basis of Material Classification (Customer Side)*]]="Field inspection","Yes","No")</f>
        <v>No</v>
      </c>
      <c r="V6755" t="s">
        <v>43</v>
      </c>
      <c r="W6755" t="s">
        <v>44</v>
      </c>
      <c r="X6755" t="s">
        <v>44</v>
      </c>
      <c r="Z6755" t="s">
        <v>45</v>
      </c>
      <c r="AA6755" t="s">
        <v>46</v>
      </c>
      <c r="AB6755" t="s">
        <v>46</v>
      </c>
      <c r="AC6755" t="s">
        <v>40</v>
      </c>
    </row>
    <row r="6756" spans="1:29" ht="14.4" x14ac:dyDescent="0.3">
      <c r="A6756">
        <v>6754</v>
      </c>
      <c r="B6756" t="s">
        <v>6729</v>
      </c>
      <c r="C6756" t="s">
        <v>277</v>
      </c>
      <c r="D6756" t="s">
        <v>40</v>
      </c>
      <c r="E6756" t="s">
        <v>40</v>
      </c>
      <c r="F6756" t="s">
        <v>41</v>
      </c>
      <c r="G6756" t="s">
        <v>40</v>
      </c>
      <c r="H6756" s="26">
        <v>24838</v>
      </c>
      <c r="I6756" t="s">
        <v>42</v>
      </c>
      <c r="J6756" t="s">
        <v>49</v>
      </c>
      <c r="K6756" t="str">
        <f>IF(Table2[[#This Row],[Basis of Material Classification (System Side)*]]="Field inspection","Yes","No")</f>
        <v>No</v>
      </c>
      <c r="N6756" t="s">
        <v>50</v>
      </c>
      <c r="O6756" t="s">
        <v>41</v>
      </c>
      <c r="P6756" s="13">
        <v>22647</v>
      </c>
      <c r="Q6756" s="16" t="str">
        <f>Table2[[#This Row],[Service Line Size (inches) (System Side)]]</f>
        <v>5/8</v>
      </c>
      <c r="R6756" t="s">
        <v>49</v>
      </c>
      <c r="S6756" t="str">
        <f>IF(Table2[[#This Row],[Basis of Material Classification (Customer Side)*]]="Field inspection","Yes","No")</f>
        <v>No</v>
      </c>
      <c r="V6756" t="s">
        <v>50</v>
      </c>
      <c r="W6756" t="s">
        <v>44</v>
      </c>
      <c r="X6756" t="s">
        <v>44</v>
      </c>
      <c r="Z6756" t="s">
        <v>45</v>
      </c>
      <c r="AA6756" t="s">
        <v>46</v>
      </c>
      <c r="AB6756" t="s">
        <v>46</v>
      </c>
      <c r="AC6756" t="s">
        <v>40</v>
      </c>
    </row>
    <row r="6757" spans="1:29" ht="14.4" x14ac:dyDescent="0.3">
      <c r="A6757">
        <v>6755</v>
      </c>
      <c r="B6757" t="s">
        <v>6730</v>
      </c>
      <c r="C6757" t="s">
        <v>277</v>
      </c>
      <c r="D6757" t="s">
        <v>40</v>
      </c>
      <c r="E6757" t="s">
        <v>40</v>
      </c>
      <c r="F6757" t="s">
        <v>41</v>
      </c>
      <c r="G6757" t="s">
        <v>40</v>
      </c>
      <c r="H6757" s="26">
        <v>28126</v>
      </c>
      <c r="I6757" t="s">
        <v>42</v>
      </c>
      <c r="J6757" t="s">
        <v>49</v>
      </c>
      <c r="K6757" t="str">
        <f>IF(Table2[[#This Row],[Basis of Material Classification (System Side)*]]="Field inspection","Yes","No")</f>
        <v>No</v>
      </c>
      <c r="N6757" t="s">
        <v>50</v>
      </c>
      <c r="O6757" t="s">
        <v>41</v>
      </c>
      <c r="P6757" s="13">
        <v>28126</v>
      </c>
      <c r="Q6757" s="16" t="str">
        <f>Table2[[#This Row],[Service Line Size (inches) (System Side)]]</f>
        <v>5/8</v>
      </c>
      <c r="R6757" t="s">
        <v>49</v>
      </c>
      <c r="S6757" t="str">
        <f>IF(Table2[[#This Row],[Basis of Material Classification (Customer Side)*]]="Field inspection","Yes","No")</f>
        <v>No</v>
      </c>
      <c r="V6757" t="s">
        <v>50</v>
      </c>
      <c r="W6757" t="s">
        <v>44</v>
      </c>
      <c r="X6757" t="s">
        <v>44</v>
      </c>
      <c r="Z6757" t="s">
        <v>45</v>
      </c>
      <c r="AA6757" t="s">
        <v>46</v>
      </c>
      <c r="AB6757" t="s">
        <v>46</v>
      </c>
      <c r="AC6757" t="s">
        <v>40</v>
      </c>
    </row>
    <row r="6758" spans="1:29" ht="14.4" x14ac:dyDescent="0.3">
      <c r="A6758">
        <v>6756</v>
      </c>
      <c r="B6758" t="s">
        <v>6731</v>
      </c>
      <c r="C6758" t="s">
        <v>277</v>
      </c>
      <c r="D6758" t="s">
        <v>40</v>
      </c>
      <c r="E6758" t="s">
        <v>40</v>
      </c>
      <c r="F6758" t="s">
        <v>53</v>
      </c>
      <c r="G6758" t="s">
        <v>40</v>
      </c>
      <c r="H6758" s="26">
        <v>35065</v>
      </c>
      <c r="I6758">
        <v>2</v>
      </c>
      <c r="J6758" t="s">
        <v>106</v>
      </c>
      <c r="K6758" t="str">
        <f>IF(Table2[[#This Row],[Basis of Material Classification (System Side)*]]="Field inspection","Yes","No")</f>
        <v>No</v>
      </c>
      <c r="O6758" t="s">
        <v>53</v>
      </c>
      <c r="P6758"/>
      <c r="Q6758" s="16">
        <f>Table2[[#This Row],[Service Line Size (inches) (System Side)]]</f>
        <v>2</v>
      </c>
      <c r="R6758" t="s">
        <v>106</v>
      </c>
      <c r="S6758" t="str">
        <f>IF(Table2[[#This Row],[Basis of Material Classification (Customer Side)*]]="Field inspection","Yes","No")</f>
        <v>No</v>
      </c>
      <c r="V6758" t="s">
        <v>72</v>
      </c>
      <c r="W6758" t="s">
        <v>44</v>
      </c>
      <c r="X6758" t="s">
        <v>44</v>
      </c>
      <c r="Z6758" t="s">
        <v>58</v>
      </c>
      <c r="AA6758" t="s">
        <v>46</v>
      </c>
      <c r="AB6758" t="s">
        <v>46</v>
      </c>
      <c r="AC6758" t="s">
        <v>40</v>
      </c>
    </row>
    <row r="6759" spans="1:29" ht="14.4" x14ac:dyDescent="0.3">
      <c r="A6759">
        <v>6757</v>
      </c>
      <c r="B6759" t="s">
        <v>6732</v>
      </c>
      <c r="C6759" t="s">
        <v>277</v>
      </c>
      <c r="D6759" t="s">
        <v>40</v>
      </c>
      <c r="E6759" t="s">
        <v>40</v>
      </c>
      <c r="F6759" t="s">
        <v>41</v>
      </c>
      <c r="G6759" t="s">
        <v>40</v>
      </c>
      <c r="H6759" s="26">
        <v>29952</v>
      </c>
      <c r="I6759" t="s">
        <v>42</v>
      </c>
      <c r="J6759" t="s">
        <v>43</v>
      </c>
      <c r="K6759" t="str">
        <f>IF(Table2[[#This Row],[Basis of Material Classification (System Side)*]]="Field inspection","Yes","No")</f>
        <v>No</v>
      </c>
      <c r="N6759" t="str">
        <f>Table2[[#This Row],[Basis of Material Classification (System Side)*]]</f>
        <v>Installation date after lead ban</v>
      </c>
      <c r="O6759" t="s">
        <v>41</v>
      </c>
      <c r="P6759" s="13">
        <v>32143</v>
      </c>
      <c r="Q6759" s="16" t="str">
        <f>Table2[[#This Row],[Service Line Size (inches) (System Side)]]</f>
        <v>5/8</v>
      </c>
      <c r="R6759" t="s">
        <v>43</v>
      </c>
      <c r="S6759" t="str">
        <f>IF(Table2[[#This Row],[Basis of Material Classification (Customer Side)*]]="Field inspection","Yes","No")</f>
        <v>No</v>
      </c>
      <c r="V6759" t="s">
        <v>43</v>
      </c>
      <c r="W6759" t="s">
        <v>44</v>
      </c>
      <c r="X6759" t="s">
        <v>44</v>
      </c>
      <c r="Z6759" t="s">
        <v>45</v>
      </c>
      <c r="AA6759" t="s">
        <v>46</v>
      </c>
      <c r="AB6759" t="s">
        <v>46</v>
      </c>
      <c r="AC6759" t="s">
        <v>40</v>
      </c>
    </row>
    <row r="6760" spans="1:29" ht="14.4" x14ac:dyDescent="0.3">
      <c r="A6760">
        <v>6758</v>
      </c>
      <c r="B6760" t="s">
        <v>6733</v>
      </c>
      <c r="C6760" t="s">
        <v>277</v>
      </c>
      <c r="D6760" t="s">
        <v>40</v>
      </c>
      <c r="E6760" t="s">
        <v>40</v>
      </c>
      <c r="F6760" t="s">
        <v>53</v>
      </c>
      <c r="G6760" t="s">
        <v>40</v>
      </c>
      <c r="H6760" s="26">
        <v>39814</v>
      </c>
      <c r="I6760" t="s">
        <v>54</v>
      </c>
      <c r="J6760" t="s">
        <v>55</v>
      </c>
      <c r="K6760" t="str">
        <f>IF(Table2[[#This Row],[Basis of Material Classification (System Side)*]]="Field inspection","Yes","No")</f>
        <v>No</v>
      </c>
      <c r="O6760" t="s">
        <v>41</v>
      </c>
      <c r="P6760" s="13">
        <v>18264</v>
      </c>
      <c r="Q6760" s="16" t="str">
        <f>Table2[[#This Row],[Service Line Size (inches) (System Side)]]</f>
        <v>3/4</v>
      </c>
      <c r="R6760" t="s">
        <v>49</v>
      </c>
      <c r="S6760" t="str">
        <f>IF(Table2[[#This Row],[Basis of Material Classification (Customer Side)*]]="Field inspection","Yes","No")</f>
        <v>No</v>
      </c>
      <c r="V6760" t="s">
        <v>50</v>
      </c>
      <c r="W6760" t="s">
        <v>44</v>
      </c>
      <c r="X6760" t="s">
        <v>44</v>
      </c>
      <c r="Z6760" t="s">
        <v>58</v>
      </c>
      <c r="AA6760" t="s">
        <v>46</v>
      </c>
      <c r="AB6760" t="s">
        <v>46</v>
      </c>
      <c r="AC6760" t="s">
        <v>40</v>
      </c>
    </row>
    <row r="6761" spans="1:29" ht="14.4" x14ac:dyDescent="0.3">
      <c r="A6761">
        <v>6759</v>
      </c>
      <c r="B6761" t="s">
        <v>6734</v>
      </c>
      <c r="C6761" t="s">
        <v>277</v>
      </c>
      <c r="D6761" t="s">
        <v>40</v>
      </c>
      <c r="E6761" t="s">
        <v>40</v>
      </c>
      <c r="F6761" t="s">
        <v>41</v>
      </c>
      <c r="G6761" t="s">
        <v>40</v>
      </c>
      <c r="H6761" s="26">
        <v>25934</v>
      </c>
      <c r="I6761" t="s">
        <v>42</v>
      </c>
      <c r="J6761" t="s">
        <v>49</v>
      </c>
      <c r="K6761" t="str">
        <f>IF(Table2[[#This Row],[Basis of Material Classification (System Side)*]]="Field inspection","Yes","No")</f>
        <v>No</v>
      </c>
      <c r="N6761" t="s">
        <v>50</v>
      </c>
      <c r="O6761" t="s">
        <v>41</v>
      </c>
      <c r="P6761" s="13">
        <v>25569</v>
      </c>
      <c r="Q6761" s="16" t="str">
        <f>Table2[[#This Row],[Service Line Size (inches) (System Side)]]</f>
        <v>5/8</v>
      </c>
      <c r="R6761" t="s">
        <v>49</v>
      </c>
      <c r="S6761" t="str">
        <f>IF(Table2[[#This Row],[Basis of Material Classification (Customer Side)*]]="Field inspection","Yes","No")</f>
        <v>No</v>
      </c>
      <c r="V6761" t="s">
        <v>50</v>
      </c>
      <c r="W6761" t="s">
        <v>44</v>
      </c>
      <c r="X6761" t="s">
        <v>44</v>
      </c>
      <c r="Z6761" t="s">
        <v>45</v>
      </c>
      <c r="AA6761" t="s">
        <v>46</v>
      </c>
      <c r="AB6761" t="s">
        <v>46</v>
      </c>
      <c r="AC6761" t="s">
        <v>40</v>
      </c>
    </row>
    <row r="6762" spans="1:29" ht="14.4" x14ac:dyDescent="0.3">
      <c r="A6762">
        <v>6760</v>
      </c>
      <c r="B6762" t="s">
        <v>6735</v>
      </c>
      <c r="C6762" t="s">
        <v>277</v>
      </c>
      <c r="D6762" t="s">
        <v>40</v>
      </c>
      <c r="E6762" t="s">
        <v>40</v>
      </c>
      <c r="F6762" t="s">
        <v>41</v>
      </c>
      <c r="G6762" t="s">
        <v>40</v>
      </c>
      <c r="H6762" s="26">
        <v>25934</v>
      </c>
      <c r="I6762" t="s">
        <v>42</v>
      </c>
      <c r="J6762" t="s">
        <v>49</v>
      </c>
      <c r="K6762" t="str">
        <f>IF(Table2[[#This Row],[Basis of Material Classification (System Side)*]]="Field inspection","Yes","No")</f>
        <v>No</v>
      </c>
      <c r="N6762" t="s">
        <v>50</v>
      </c>
      <c r="O6762" t="s">
        <v>41</v>
      </c>
      <c r="P6762" s="13">
        <v>16438</v>
      </c>
      <c r="Q6762" s="16" t="str">
        <f>Table2[[#This Row],[Service Line Size (inches) (System Side)]]</f>
        <v>5/8</v>
      </c>
      <c r="R6762" t="s">
        <v>49</v>
      </c>
      <c r="S6762" t="str">
        <f>IF(Table2[[#This Row],[Basis of Material Classification (Customer Side)*]]="Field inspection","Yes","No")</f>
        <v>No</v>
      </c>
      <c r="V6762" t="s">
        <v>50</v>
      </c>
      <c r="W6762" t="s">
        <v>44</v>
      </c>
      <c r="X6762" t="s">
        <v>44</v>
      </c>
      <c r="Z6762" t="s">
        <v>45</v>
      </c>
      <c r="AA6762" t="s">
        <v>46</v>
      </c>
      <c r="AB6762" t="s">
        <v>46</v>
      </c>
      <c r="AC6762" t="s">
        <v>40</v>
      </c>
    </row>
    <row r="6763" spans="1:29" ht="14.4" x14ac:dyDescent="0.3">
      <c r="A6763">
        <v>6761</v>
      </c>
      <c r="B6763" t="s">
        <v>6736</v>
      </c>
      <c r="C6763" t="s">
        <v>277</v>
      </c>
      <c r="D6763" t="s">
        <v>40</v>
      </c>
      <c r="E6763" t="s">
        <v>40</v>
      </c>
      <c r="F6763" t="s">
        <v>53</v>
      </c>
      <c r="G6763" t="s">
        <v>40</v>
      </c>
      <c r="H6763" s="26">
        <v>39814</v>
      </c>
      <c r="I6763" t="s">
        <v>54</v>
      </c>
      <c r="J6763" t="s">
        <v>55</v>
      </c>
      <c r="K6763" t="str">
        <f>IF(Table2[[#This Row],[Basis of Material Classification (System Side)*]]="Field inspection","Yes","No")</f>
        <v>No</v>
      </c>
      <c r="O6763" t="s">
        <v>53</v>
      </c>
      <c r="P6763" s="13">
        <v>25934</v>
      </c>
      <c r="Q6763" s="16" t="str">
        <f>Table2[[#This Row],[Service Line Size (inches) (System Side)]]</f>
        <v>3/4</v>
      </c>
      <c r="R6763" t="s">
        <v>65</v>
      </c>
      <c r="S6763" t="str">
        <f>IF(Table2[[#This Row],[Basis of Material Classification (Customer Side)*]]="Field inspection","Yes","No")</f>
        <v>Yes</v>
      </c>
      <c r="T6763" t="s">
        <v>71</v>
      </c>
      <c r="U6763" s="13">
        <v>45506</v>
      </c>
      <c r="V6763" t="s">
        <v>72</v>
      </c>
      <c r="W6763" t="s">
        <v>44</v>
      </c>
      <c r="X6763" t="s">
        <v>44</v>
      </c>
      <c r="Z6763" t="s">
        <v>58</v>
      </c>
      <c r="AA6763" t="s">
        <v>46</v>
      </c>
      <c r="AB6763" t="s">
        <v>46</v>
      </c>
      <c r="AC6763" t="s">
        <v>40</v>
      </c>
    </row>
    <row r="6764" spans="1:29" ht="14.4" x14ac:dyDescent="0.3">
      <c r="A6764">
        <v>6762</v>
      </c>
      <c r="B6764" t="s">
        <v>6737</v>
      </c>
      <c r="C6764" t="s">
        <v>277</v>
      </c>
      <c r="D6764" t="s">
        <v>40</v>
      </c>
      <c r="E6764" t="s">
        <v>40</v>
      </c>
      <c r="F6764" t="s">
        <v>53</v>
      </c>
      <c r="G6764" t="s">
        <v>40</v>
      </c>
      <c r="H6764" s="26">
        <v>20455</v>
      </c>
      <c r="I6764" t="s">
        <v>42</v>
      </c>
      <c r="J6764" t="s">
        <v>65</v>
      </c>
      <c r="K6764" t="str">
        <f>IF(Table2[[#This Row],[Basis of Material Classification (System Side)*]]="Field inspection","Yes","No")</f>
        <v>Yes</v>
      </c>
      <c r="L6764" t="s">
        <v>66</v>
      </c>
      <c r="M6764" s="13">
        <v>45518</v>
      </c>
      <c r="O6764" t="s">
        <v>41</v>
      </c>
      <c r="P6764" s="13">
        <v>43466</v>
      </c>
      <c r="Q6764" s="16" t="str">
        <f>Table2[[#This Row],[Service Line Size (inches) (System Side)]]</f>
        <v>5/8</v>
      </c>
      <c r="R6764" t="s">
        <v>43</v>
      </c>
      <c r="S6764" t="str">
        <f>IF(Table2[[#This Row],[Basis of Material Classification (Customer Side)*]]="Field inspection","Yes","No")</f>
        <v>No</v>
      </c>
      <c r="V6764" t="s">
        <v>43</v>
      </c>
      <c r="W6764" t="s">
        <v>44</v>
      </c>
      <c r="X6764" t="s">
        <v>44</v>
      </c>
      <c r="Z6764" t="s">
        <v>45</v>
      </c>
      <c r="AA6764" t="s">
        <v>46</v>
      </c>
      <c r="AB6764" t="s">
        <v>46</v>
      </c>
      <c r="AC6764" t="s">
        <v>40</v>
      </c>
    </row>
    <row r="6765" spans="1:29" ht="14.4" x14ac:dyDescent="0.3">
      <c r="A6765">
        <v>6763</v>
      </c>
      <c r="B6765" t="s">
        <v>6738</v>
      </c>
      <c r="C6765" t="s">
        <v>277</v>
      </c>
      <c r="D6765" t="s">
        <v>40</v>
      </c>
      <c r="E6765" t="s">
        <v>40</v>
      </c>
      <c r="F6765" t="s">
        <v>41</v>
      </c>
      <c r="G6765" t="s">
        <v>40</v>
      </c>
      <c r="H6765" s="26">
        <v>20455</v>
      </c>
      <c r="I6765" t="s">
        <v>42</v>
      </c>
      <c r="J6765" t="s">
        <v>49</v>
      </c>
      <c r="K6765" t="str">
        <f>IF(Table2[[#This Row],[Basis of Material Classification (System Side)*]]="Field inspection","Yes","No")</f>
        <v>No</v>
      </c>
      <c r="N6765" t="s">
        <v>50</v>
      </c>
      <c r="O6765" t="s">
        <v>41</v>
      </c>
      <c r="P6765" s="13">
        <v>20090</v>
      </c>
      <c r="Q6765" s="16" t="str">
        <f>Table2[[#This Row],[Service Line Size (inches) (System Side)]]</f>
        <v>5/8</v>
      </c>
      <c r="R6765" t="s">
        <v>49</v>
      </c>
      <c r="S6765" t="str">
        <f>IF(Table2[[#This Row],[Basis of Material Classification (Customer Side)*]]="Field inspection","Yes","No")</f>
        <v>No</v>
      </c>
      <c r="V6765" t="s">
        <v>50</v>
      </c>
      <c r="W6765" t="s">
        <v>44</v>
      </c>
      <c r="X6765" t="s">
        <v>44</v>
      </c>
      <c r="Z6765" t="s">
        <v>45</v>
      </c>
      <c r="AA6765" t="s">
        <v>46</v>
      </c>
      <c r="AB6765" t="s">
        <v>46</v>
      </c>
      <c r="AC6765" t="s">
        <v>40</v>
      </c>
    </row>
    <row r="6766" spans="1:29" ht="14.4" x14ac:dyDescent="0.3">
      <c r="A6766">
        <v>6764</v>
      </c>
      <c r="B6766" t="s">
        <v>6739</v>
      </c>
      <c r="C6766" t="s">
        <v>277</v>
      </c>
      <c r="D6766" t="s">
        <v>40</v>
      </c>
      <c r="E6766" t="s">
        <v>40</v>
      </c>
      <c r="F6766" t="s">
        <v>41</v>
      </c>
      <c r="G6766" t="s">
        <v>40</v>
      </c>
      <c r="H6766" s="27"/>
      <c r="I6766" t="s">
        <v>42</v>
      </c>
      <c r="J6766" t="s">
        <v>49</v>
      </c>
      <c r="K6766" t="str">
        <f>IF(Table2[[#This Row],[Basis of Material Classification (System Side)*]]="Field inspection","Yes","No")</f>
        <v>No</v>
      </c>
      <c r="N6766" t="s">
        <v>50</v>
      </c>
      <c r="O6766" t="s">
        <v>41</v>
      </c>
      <c r="P6766" s="13">
        <v>8767</v>
      </c>
      <c r="Q6766" s="16" t="str">
        <f>Table2[[#This Row],[Service Line Size (inches) (System Side)]]</f>
        <v>5/8</v>
      </c>
      <c r="R6766" t="s">
        <v>49</v>
      </c>
      <c r="S6766" t="str">
        <f>IF(Table2[[#This Row],[Basis of Material Classification (Customer Side)*]]="Field inspection","Yes","No")</f>
        <v>No</v>
      </c>
      <c r="V6766" t="s">
        <v>50</v>
      </c>
      <c r="W6766" t="s">
        <v>44</v>
      </c>
      <c r="X6766" t="s">
        <v>44</v>
      </c>
      <c r="Z6766" t="s">
        <v>45</v>
      </c>
      <c r="AA6766" t="s">
        <v>46</v>
      </c>
      <c r="AB6766" t="s">
        <v>46</v>
      </c>
      <c r="AC6766" t="s">
        <v>40</v>
      </c>
    </row>
    <row r="6767" spans="1:29" ht="14.4" x14ac:dyDescent="0.3">
      <c r="A6767">
        <v>6765</v>
      </c>
      <c r="B6767" t="s">
        <v>6740</v>
      </c>
      <c r="C6767" t="s">
        <v>277</v>
      </c>
      <c r="D6767" t="s">
        <v>40</v>
      </c>
      <c r="E6767" t="s">
        <v>40</v>
      </c>
      <c r="F6767" t="s">
        <v>41</v>
      </c>
      <c r="G6767" t="s">
        <v>40</v>
      </c>
      <c r="H6767" s="26">
        <v>27760</v>
      </c>
      <c r="I6767" t="s">
        <v>42</v>
      </c>
      <c r="J6767" t="s">
        <v>49</v>
      </c>
      <c r="K6767" t="str">
        <f>IF(Table2[[#This Row],[Basis of Material Classification (System Side)*]]="Field inspection","Yes","No")</f>
        <v>No</v>
      </c>
      <c r="N6767" t="s">
        <v>50</v>
      </c>
      <c r="O6767" t="s">
        <v>41</v>
      </c>
      <c r="P6767" s="13">
        <v>38353</v>
      </c>
      <c r="Q6767" s="16" t="str">
        <f>Table2[[#This Row],[Service Line Size (inches) (System Side)]]</f>
        <v>5/8</v>
      </c>
      <c r="R6767" t="s">
        <v>43</v>
      </c>
      <c r="S6767" t="str">
        <f>IF(Table2[[#This Row],[Basis of Material Classification (Customer Side)*]]="Field inspection","Yes","No")</f>
        <v>No</v>
      </c>
      <c r="V6767" t="s">
        <v>43</v>
      </c>
      <c r="W6767" t="s">
        <v>44</v>
      </c>
      <c r="X6767" t="s">
        <v>44</v>
      </c>
      <c r="Z6767" t="s">
        <v>58</v>
      </c>
      <c r="AA6767" t="s">
        <v>46</v>
      </c>
      <c r="AB6767" t="s">
        <v>46</v>
      </c>
      <c r="AC6767" t="s">
        <v>40</v>
      </c>
    </row>
    <row r="6768" spans="1:29" ht="14.4" x14ac:dyDescent="0.3">
      <c r="A6768">
        <v>6766</v>
      </c>
      <c r="B6768" t="s">
        <v>6741</v>
      </c>
      <c r="C6768" t="s">
        <v>277</v>
      </c>
      <c r="D6768" t="s">
        <v>40</v>
      </c>
      <c r="E6768" t="s">
        <v>40</v>
      </c>
      <c r="F6768" t="s">
        <v>41</v>
      </c>
      <c r="G6768" t="s">
        <v>40</v>
      </c>
      <c r="H6768" s="26">
        <v>26299</v>
      </c>
      <c r="I6768" t="s">
        <v>42</v>
      </c>
      <c r="J6768" t="s">
        <v>49</v>
      </c>
      <c r="K6768" t="str">
        <f>IF(Table2[[#This Row],[Basis of Material Classification (System Side)*]]="Field inspection","Yes","No")</f>
        <v>No</v>
      </c>
      <c r="N6768" t="s">
        <v>50</v>
      </c>
      <c r="O6768" t="s">
        <v>41</v>
      </c>
      <c r="P6768" s="13">
        <v>23012</v>
      </c>
      <c r="Q6768" s="16" t="str">
        <f>Table2[[#This Row],[Service Line Size (inches) (System Side)]]</f>
        <v>5/8</v>
      </c>
      <c r="R6768" t="s">
        <v>49</v>
      </c>
      <c r="S6768" t="str">
        <f>IF(Table2[[#This Row],[Basis of Material Classification (Customer Side)*]]="Field inspection","Yes","No")</f>
        <v>No</v>
      </c>
      <c r="V6768" t="s">
        <v>50</v>
      </c>
      <c r="W6768" t="s">
        <v>44</v>
      </c>
      <c r="X6768" t="s">
        <v>44</v>
      </c>
      <c r="Z6768" t="s">
        <v>45</v>
      </c>
      <c r="AA6768" t="s">
        <v>46</v>
      </c>
      <c r="AB6768" t="s">
        <v>46</v>
      </c>
      <c r="AC6768" t="s">
        <v>40</v>
      </c>
    </row>
    <row r="6769" spans="1:29" ht="14.4" x14ac:dyDescent="0.3">
      <c r="A6769">
        <v>6767</v>
      </c>
      <c r="B6769" t="s">
        <v>6742</v>
      </c>
      <c r="C6769" t="s">
        <v>277</v>
      </c>
      <c r="D6769" t="s">
        <v>40</v>
      </c>
      <c r="E6769" t="s">
        <v>40</v>
      </c>
      <c r="F6769" t="s">
        <v>41</v>
      </c>
      <c r="G6769" t="s">
        <v>40</v>
      </c>
      <c r="H6769" s="26">
        <v>17533</v>
      </c>
      <c r="I6769" t="s">
        <v>42</v>
      </c>
      <c r="J6769" t="s">
        <v>49</v>
      </c>
      <c r="K6769" t="str">
        <f>IF(Table2[[#This Row],[Basis of Material Classification (System Side)*]]="Field inspection","Yes","No")</f>
        <v>No</v>
      </c>
      <c r="N6769" t="s">
        <v>50</v>
      </c>
      <c r="O6769" t="s">
        <v>41</v>
      </c>
      <c r="P6769" s="13">
        <v>27760</v>
      </c>
      <c r="Q6769" s="16" t="str">
        <f>Table2[[#This Row],[Service Line Size (inches) (System Side)]]</f>
        <v>5/8</v>
      </c>
      <c r="R6769" t="s">
        <v>49</v>
      </c>
      <c r="S6769" t="str">
        <f>IF(Table2[[#This Row],[Basis of Material Classification (Customer Side)*]]="Field inspection","Yes","No")</f>
        <v>No</v>
      </c>
      <c r="V6769" t="s">
        <v>50</v>
      </c>
      <c r="W6769" t="s">
        <v>44</v>
      </c>
      <c r="X6769" t="s">
        <v>44</v>
      </c>
      <c r="Z6769" t="s">
        <v>45</v>
      </c>
      <c r="AA6769" t="s">
        <v>46</v>
      </c>
      <c r="AB6769" t="s">
        <v>46</v>
      </c>
      <c r="AC6769" t="s">
        <v>40</v>
      </c>
    </row>
    <row r="6770" spans="1:29" ht="14.4" x14ac:dyDescent="0.3">
      <c r="A6770">
        <v>6768</v>
      </c>
      <c r="B6770" t="s">
        <v>6743</v>
      </c>
      <c r="C6770" t="s">
        <v>277</v>
      </c>
      <c r="D6770" t="s">
        <v>40</v>
      </c>
      <c r="E6770" t="s">
        <v>40</v>
      </c>
      <c r="F6770" t="s">
        <v>41</v>
      </c>
      <c r="G6770" t="s">
        <v>40</v>
      </c>
      <c r="H6770" s="26">
        <v>20455</v>
      </c>
      <c r="I6770" t="s">
        <v>42</v>
      </c>
      <c r="J6770" t="s">
        <v>49</v>
      </c>
      <c r="K6770" t="str">
        <f>IF(Table2[[#This Row],[Basis of Material Classification (System Side)*]]="Field inspection","Yes","No")</f>
        <v>No</v>
      </c>
      <c r="N6770" t="s">
        <v>50</v>
      </c>
      <c r="O6770" t="s">
        <v>41</v>
      </c>
      <c r="P6770" s="13">
        <v>21186</v>
      </c>
      <c r="Q6770" s="16" t="str">
        <f>Table2[[#This Row],[Service Line Size (inches) (System Side)]]</f>
        <v>5/8</v>
      </c>
      <c r="R6770" t="s">
        <v>49</v>
      </c>
      <c r="S6770" t="str">
        <f>IF(Table2[[#This Row],[Basis of Material Classification (Customer Side)*]]="Field inspection","Yes","No")</f>
        <v>No</v>
      </c>
      <c r="V6770" t="s">
        <v>50</v>
      </c>
      <c r="W6770" t="s">
        <v>44</v>
      </c>
      <c r="X6770" t="s">
        <v>44</v>
      </c>
      <c r="Z6770" t="s">
        <v>45</v>
      </c>
      <c r="AA6770" t="s">
        <v>46</v>
      </c>
      <c r="AB6770" t="s">
        <v>46</v>
      </c>
      <c r="AC6770" t="s">
        <v>40</v>
      </c>
    </row>
    <row r="6771" spans="1:29" ht="14.4" x14ac:dyDescent="0.3">
      <c r="A6771">
        <v>6769</v>
      </c>
      <c r="B6771" t="s">
        <v>6744</v>
      </c>
      <c r="C6771" t="s">
        <v>277</v>
      </c>
      <c r="D6771" t="s">
        <v>40</v>
      </c>
      <c r="E6771" t="s">
        <v>40</v>
      </c>
      <c r="F6771" t="s">
        <v>41</v>
      </c>
      <c r="G6771" t="s">
        <v>40</v>
      </c>
      <c r="H6771" s="26">
        <v>34700</v>
      </c>
      <c r="I6771" t="s">
        <v>42</v>
      </c>
      <c r="J6771" t="s">
        <v>43</v>
      </c>
      <c r="K6771" t="str">
        <f>IF(Table2[[#This Row],[Basis of Material Classification (System Side)*]]="Field inspection","Yes","No")</f>
        <v>No</v>
      </c>
      <c r="N6771" t="str">
        <f>Table2[[#This Row],[Basis of Material Classification (System Side)*]]</f>
        <v>Installation date after lead ban</v>
      </c>
      <c r="O6771" t="s">
        <v>41</v>
      </c>
      <c r="P6771" s="13">
        <v>37987</v>
      </c>
      <c r="Q6771" s="16" t="str">
        <f>Table2[[#This Row],[Service Line Size (inches) (System Side)]]</f>
        <v>5/8</v>
      </c>
      <c r="R6771" t="s">
        <v>43</v>
      </c>
      <c r="S6771" t="str">
        <f>IF(Table2[[#This Row],[Basis of Material Classification (Customer Side)*]]="Field inspection","Yes","No")</f>
        <v>No</v>
      </c>
      <c r="V6771" t="s">
        <v>43</v>
      </c>
      <c r="W6771" t="s">
        <v>44</v>
      </c>
      <c r="X6771" t="s">
        <v>44</v>
      </c>
      <c r="Z6771" t="s">
        <v>45</v>
      </c>
      <c r="AA6771" t="s">
        <v>46</v>
      </c>
      <c r="AB6771" t="s">
        <v>46</v>
      </c>
      <c r="AC6771" t="s">
        <v>40</v>
      </c>
    </row>
    <row r="6772" spans="1:29" ht="14.4" x14ac:dyDescent="0.3">
      <c r="A6772">
        <v>6770</v>
      </c>
      <c r="B6772" t="s">
        <v>6745</v>
      </c>
      <c r="C6772" t="s">
        <v>277</v>
      </c>
      <c r="D6772" t="s">
        <v>40</v>
      </c>
      <c r="E6772" t="s">
        <v>40</v>
      </c>
      <c r="F6772" t="s">
        <v>53</v>
      </c>
      <c r="G6772" t="s">
        <v>40</v>
      </c>
      <c r="H6772" s="26">
        <v>38353</v>
      </c>
      <c r="I6772" t="s">
        <v>54</v>
      </c>
      <c r="J6772" t="s">
        <v>55</v>
      </c>
      <c r="K6772" t="str">
        <f>IF(Table2[[#This Row],[Basis of Material Classification (System Side)*]]="Field inspection","Yes","No")</f>
        <v>No</v>
      </c>
      <c r="O6772" t="s">
        <v>41</v>
      </c>
      <c r="P6772" s="13">
        <v>38353</v>
      </c>
      <c r="Q6772" s="16" t="str">
        <f>Table2[[#This Row],[Service Line Size (inches) (System Side)]]</f>
        <v>3/4</v>
      </c>
      <c r="R6772" t="s">
        <v>43</v>
      </c>
      <c r="S6772" t="str">
        <f>IF(Table2[[#This Row],[Basis of Material Classification (Customer Side)*]]="Field inspection","Yes","No")</f>
        <v>No</v>
      </c>
      <c r="V6772" t="s">
        <v>43</v>
      </c>
      <c r="W6772" t="s">
        <v>44</v>
      </c>
      <c r="X6772" t="s">
        <v>44</v>
      </c>
      <c r="Z6772" t="s">
        <v>45</v>
      </c>
      <c r="AA6772" t="s">
        <v>46</v>
      </c>
      <c r="AB6772" t="s">
        <v>46</v>
      </c>
      <c r="AC6772" t="s">
        <v>40</v>
      </c>
    </row>
    <row r="6773" spans="1:29" ht="14.4" x14ac:dyDescent="0.3">
      <c r="A6773">
        <v>6771</v>
      </c>
      <c r="B6773" t="s">
        <v>6746</v>
      </c>
      <c r="C6773" t="s">
        <v>277</v>
      </c>
      <c r="D6773" t="s">
        <v>40</v>
      </c>
      <c r="E6773" t="s">
        <v>40</v>
      </c>
      <c r="F6773" t="s">
        <v>41</v>
      </c>
      <c r="G6773" t="s">
        <v>40</v>
      </c>
      <c r="H6773" s="26">
        <v>34335</v>
      </c>
      <c r="I6773" t="s">
        <v>42</v>
      </c>
      <c r="J6773" t="s">
        <v>43</v>
      </c>
      <c r="K6773" t="str">
        <f>IF(Table2[[#This Row],[Basis of Material Classification (System Side)*]]="Field inspection","Yes","No")</f>
        <v>No</v>
      </c>
      <c r="N6773" t="str">
        <f>Table2[[#This Row],[Basis of Material Classification (System Side)*]]</f>
        <v>Installation date after lead ban</v>
      </c>
      <c r="O6773" t="s">
        <v>41</v>
      </c>
      <c r="P6773" s="13">
        <v>35065</v>
      </c>
      <c r="Q6773" s="16" t="str">
        <f>Table2[[#This Row],[Service Line Size (inches) (System Side)]]</f>
        <v>5/8</v>
      </c>
      <c r="R6773" t="s">
        <v>43</v>
      </c>
      <c r="S6773" t="str">
        <f>IF(Table2[[#This Row],[Basis of Material Classification (Customer Side)*]]="Field inspection","Yes","No")</f>
        <v>No</v>
      </c>
      <c r="V6773" t="s">
        <v>43</v>
      </c>
      <c r="W6773" t="s">
        <v>44</v>
      </c>
      <c r="X6773" t="s">
        <v>44</v>
      </c>
      <c r="Z6773" t="s">
        <v>45</v>
      </c>
      <c r="AA6773" t="s">
        <v>46</v>
      </c>
      <c r="AB6773" t="s">
        <v>46</v>
      </c>
      <c r="AC6773" t="s">
        <v>40</v>
      </c>
    </row>
    <row r="6774" spans="1:29" ht="14.4" x14ac:dyDescent="0.3">
      <c r="A6774">
        <v>6772</v>
      </c>
      <c r="B6774" t="s">
        <v>6747</v>
      </c>
      <c r="C6774" t="s">
        <v>277</v>
      </c>
      <c r="D6774" t="s">
        <v>40</v>
      </c>
      <c r="E6774" t="s">
        <v>40</v>
      </c>
      <c r="F6774" t="s">
        <v>41</v>
      </c>
      <c r="G6774" t="s">
        <v>40</v>
      </c>
      <c r="H6774" s="26">
        <v>34335</v>
      </c>
      <c r="I6774" t="s">
        <v>42</v>
      </c>
      <c r="J6774" t="s">
        <v>43</v>
      </c>
      <c r="K6774" t="str">
        <f>IF(Table2[[#This Row],[Basis of Material Classification (System Side)*]]="Field inspection","Yes","No")</f>
        <v>No</v>
      </c>
      <c r="N6774" t="str">
        <f>Table2[[#This Row],[Basis of Material Classification (System Side)*]]</f>
        <v>Installation date after lead ban</v>
      </c>
      <c r="O6774" t="s">
        <v>41</v>
      </c>
      <c r="P6774" s="13">
        <v>33604</v>
      </c>
      <c r="Q6774" s="16" t="str">
        <f>Table2[[#This Row],[Service Line Size (inches) (System Side)]]</f>
        <v>5/8</v>
      </c>
      <c r="R6774" t="s">
        <v>43</v>
      </c>
      <c r="S6774" t="str">
        <f>IF(Table2[[#This Row],[Basis of Material Classification (Customer Side)*]]="Field inspection","Yes","No")</f>
        <v>No</v>
      </c>
      <c r="V6774" t="s">
        <v>43</v>
      </c>
      <c r="W6774" t="s">
        <v>44</v>
      </c>
      <c r="X6774" t="s">
        <v>44</v>
      </c>
      <c r="Z6774" t="s">
        <v>45</v>
      </c>
      <c r="AA6774" t="s">
        <v>46</v>
      </c>
      <c r="AB6774" t="s">
        <v>46</v>
      </c>
      <c r="AC6774" t="s">
        <v>40</v>
      </c>
    </row>
    <row r="6775" spans="1:29" ht="14.4" x14ac:dyDescent="0.3">
      <c r="A6775">
        <v>6773</v>
      </c>
      <c r="B6775" t="s">
        <v>6748</v>
      </c>
      <c r="C6775" t="s">
        <v>277</v>
      </c>
      <c r="D6775" t="s">
        <v>40</v>
      </c>
      <c r="E6775" t="s">
        <v>40</v>
      </c>
      <c r="F6775" t="s">
        <v>41</v>
      </c>
      <c r="G6775" t="s">
        <v>40</v>
      </c>
      <c r="H6775" s="26">
        <v>34335</v>
      </c>
      <c r="I6775" t="s">
        <v>42</v>
      </c>
      <c r="J6775" t="s">
        <v>43</v>
      </c>
      <c r="K6775" t="str">
        <f>IF(Table2[[#This Row],[Basis of Material Classification (System Side)*]]="Field inspection","Yes","No")</f>
        <v>No</v>
      </c>
      <c r="N6775" t="str">
        <f>Table2[[#This Row],[Basis of Material Classification (System Side)*]]</f>
        <v>Installation date after lead ban</v>
      </c>
      <c r="O6775" t="s">
        <v>41</v>
      </c>
      <c r="P6775" s="13">
        <v>34700</v>
      </c>
      <c r="Q6775" s="16" t="str">
        <f>Table2[[#This Row],[Service Line Size (inches) (System Side)]]</f>
        <v>5/8</v>
      </c>
      <c r="R6775" t="s">
        <v>43</v>
      </c>
      <c r="S6775" t="str">
        <f>IF(Table2[[#This Row],[Basis of Material Classification (Customer Side)*]]="Field inspection","Yes","No")</f>
        <v>No</v>
      </c>
      <c r="V6775" t="s">
        <v>43</v>
      </c>
      <c r="W6775" t="s">
        <v>44</v>
      </c>
      <c r="X6775" t="s">
        <v>44</v>
      </c>
      <c r="Z6775" t="s">
        <v>45</v>
      </c>
      <c r="AA6775" t="s">
        <v>46</v>
      </c>
      <c r="AB6775" t="s">
        <v>46</v>
      </c>
      <c r="AC6775" t="s">
        <v>40</v>
      </c>
    </row>
    <row r="6776" spans="1:29" ht="14.4" x14ac:dyDescent="0.3">
      <c r="A6776">
        <v>6774</v>
      </c>
      <c r="B6776" t="s">
        <v>6749</v>
      </c>
      <c r="C6776" t="s">
        <v>277</v>
      </c>
      <c r="D6776" t="s">
        <v>40</v>
      </c>
      <c r="E6776" t="s">
        <v>40</v>
      </c>
      <c r="F6776" t="s">
        <v>41</v>
      </c>
      <c r="G6776" t="s">
        <v>40</v>
      </c>
      <c r="H6776" s="26">
        <v>37622</v>
      </c>
      <c r="I6776" t="s">
        <v>42</v>
      </c>
      <c r="J6776" t="s">
        <v>43</v>
      </c>
      <c r="K6776" t="str">
        <f>IF(Table2[[#This Row],[Basis of Material Classification (System Side)*]]="Field inspection","Yes","No")</f>
        <v>No</v>
      </c>
      <c r="N6776" t="str">
        <f>Table2[[#This Row],[Basis of Material Classification (System Side)*]]</f>
        <v>Installation date after lead ban</v>
      </c>
      <c r="O6776" t="s">
        <v>41</v>
      </c>
      <c r="P6776" s="13">
        <v>38353</v>
      </c>
      <c r="Q6776" s="16" t="str">
        <f>Table2[[#This Row],[Service Line Size (inches) (System Side)]]</f>
        <v>5/8</v>
      </c>
      <c r="R6776" t="s">
        <v>43</v>
      </c>
      <c r="S6776" t="str">
        <f>IF(Table2[[#This Row],[Basis of Material Classification (Customer Side)*]]="Field inspection","Yes","No")</f>
        <v>No</v>
      </c>
      <c r="V6776" t="s">
        <v>43</v>
      </c>
      <c r="W6776" t="s">
        <v>44</v>
      </c>
      <c r="X6776" t="s">
        <v>44</v>
      </c>
      <c r="Z6776" t="s">
        <v>45</v>
      </c>
      <c r="AA6776" t="s">
        <v>46</v>
      </c>
      <c r="AB6776" t="s">
        <v>46</v>
      </c>
      <c r="AC6776" t="s">
        <v>40</v>
      </c>
    </row>
    <row r="6777" spans="1:29" ht="14.4" x14ac:dyDescent="0.3">
      <c r="A6777">
        <v>6775</v>
      </c>
      <c r="B6777" t="s">
        <v>6750</v>
      </c>
      <c r="C6777" t="s">
        <v>277</v>
      </c>
      <c r="D6777" t="s">
        <v>40</v>
      </c>
      <c r="E6777" t="s">
        <v>40</v>
      </c>
      <c r="F6777" t="s">
        <v>53</v>
      </c>
      <c r="G6777" t="s">
        <v>40</v>
      </c>
      <c r="H6777" s="26">
        <v>26299</v>
      </c>
      <c r="I6777" t="s">
        <v>42</v>
      </c>
      <c r="J6777" t="s">
        <v>55</v>
      </c>
      <c r="K6777" t="str">
        <f>IF(Table2[[#This Row],[Basis of Material Classification (System Side)*]]="Field inspection","Yes","No")</f>
        <v>No</v>
      </c>
      <c r="O6777" t="s">
        <v>41</v>
      </c>
      <c r="P6777" s="13">
        <v>25569</v>
      </c>
      <c r="Q6777" s="16" t="str">
        <f>Table2[[#This Row],[Service Line Size (inches) (System Side)]]</f>
        <v>5/8</v>
      </c>
      <c r="R6777" t="s">
        <v>49</v>
      </c>
      <c r="S6777" t="str">
        <f>IF(Table2[[#This Row],[Basis of Material Classification (Customer Side)*]]="Field inspection","Yes","No")</f>
        <v>No</v>
      </c>
      <c r="V6777" t="s">
        <v>50</v>
      </c>
      <c r="W6777" t="s">
        <v>44</v>
      </c>
      <c r="X6777" t="s">
        <v>44</v>
      </c>
      <c r="Z6777" t="s">
        <v>45</v>
      </c>
      <c r="AA6777" t="s">
        <v>46</v>
      </c>
      <c r="AB6777" t="s">
        <v>46</v>
      </c>
      <c r="AC6777" t="s">
        <v>40</v>
      </c>
    </row>
    <row r="6778" spans="1:29" ht="14.4" x14ac:dyDescent="0.3">
      <c r="A6778">
        <v>6776</v>
      </c>
      <c r="B6778" t="s">
        <v>6751</v>
      </c>
      <c r="C6778" t="s">
        <v>277</v>
      </c>
      <c r="D6778" t="s">
        <v>40</v>
      </c>
      <c r="E6778" t="s">
        <v>40</v>
      </c>
      <c r="F6778" t="s">
        <v>53</v>
      </c>
      <c r="G6778" t="s">
        <v>40</v>
      </c>
      <c r="H6778" s="27"/>
      <c r="I6778" t="s">
        <v>42</v>
      </c>
      <c r="J6778" t="s">
        <v>65</v>
      </c>
      <c r="K6778" t="str">
        <f>IF(Table2[[#This Row],[Basis of Material Classification (System Side)*]]="Field inspection","Yes","No")</f>
        <v>Yes</v>
      </c>
      <c r="L6778" t="s">
        <v>66</v>
      </c>
      <c r="M6778" s="13">
        <v>45519</v>
      </c>
      <c r="O6778" t="s">
        <v>41</v>
      </c>
      <c r="P6778" s="13">
        <v>22282</v>
      </c>
      <c r="Q6778" s="16" t="str">
        <f>Table2[[#This Row],[Service Line Size (inches) (System Side)]]</f>
        <v>5/8</v>
      </c>
      <c r="R6778" t="s">
        <v>49</v>
      </c>
      <c r="S6778" t="str">
        <f>IF(Table2[[#This Row],[Basis of Material Classification (Customer Side)*]]="Field inspection","Yes","No")</f>
        <v>No</v>
      </c>
      <c r="V6778" t="s">
        <v>50</v>
      </c>
      <c r="W6778" t="s">
        <v>44</v>
      </c>
      <c r="X6778" t="s">
        <v>44</v>
      </c>
      <c r="Z6778" t="s">
        <v>58</v>
      </c>
      <c r="AA6778" t="s">
        <v>46</v>
      </c>
      <c r="AB6778" t="s">
        <v>46</v>
      </c>
      <c r="AC6778" t="s">
        <v>40</v>
      </c>
    </row>
    <row r="6779" spans="1:29" ht="14.4" x14ac:dyDescent="0.3">
      <c r="A6779">
        <v>6777</v>
      </c>
      <c r="B6779" t="s">
        <v>6752</v>
      </c>
      <c r="C6779" t="s">
        <v>277</v>
      </c>
      <c r="D6779" t="s">
        <v>40</v>
      </c>
      <c r="E6779" t="s">
        <v>40</v>
      </c>
      <c r="F6779" t="s">
        <v>41</v>
      </c>
      <c r="G6779" t="s">
        <v>40</v>
      </c>
      <c r="H6779" s="26">
        <v>37257</v>
      </c>
      <c r="I6779" t="s">
        <v>42</v>
      </c>
      <c r="J6779" t="s">
        <v>43</v>
      </c>
      <c r="K6779" t="str">
        <f>IF(Table2[[#This Row],[Basis of Material Classification (System Side)*]]="Field inspection","Yes","No")</f>
        <v>No</v>
      </c>
      <c r="N6779" t="str">
        <f>Table2[[#This Row],[Basis of Material Classification (System Side)*]]</f>
        <v>Installation date after lead ban</v>
      </c>
      <c r="O6779" t="s">
        <v>41</v>
      </c>
      <c r="P6779" s="13">
        <v>38353</v>
      </c>
      <c r="Q6779" s="16" t="str">
        <f>Table2[[#This Row],[Service Line Size (inches) (System Side)]]</f>
        <v>5/8</v>
      </c>
      <c r="R6779" t="s">
        <v>43</v>
      </c>
      <c r="S6779" t="str">
        <f>IF(Table2[[#This Row],[Basis of Material Classification (Customer Side)*]]="Field inspection","Yes","No")</f>
        <v>No</v>
      </c>
      <c r="V6779" t="s">
        <v>43</v>
      </c>
      <c r="W6779" t="s">
        <v>44</v>
      </c>
      <c r="X6779" t="s">
        <v>44</v>
      </c>
      <c r="Z6779" t="s">
        <v>45</v>
      </c>
      <c r="AA6779" t="s">
        <v>46</v>
      </c>
      <c r="AB6779" t="s">
        <v>46</v>
      </c>
      <c r="AC6779" t="s">
        <v>40</v>
      </c>
    </row>
    <row r="6780" spans="1:29" ht="14.4" x14ac:dyDescent="0.3">
      <c r="A6780">
        <v>6778</v>
      </c>
      <c r="B6780" t="s">
        <v>6753</v>
      </c>
      <c r="C6780" t="s">
        <v>277</v>
      </c>
      <c r="D6780" t="s">
        <v>40</v>
      </c>
      <c r="E6780" t="s">
        <v>40</v>
      </c>
      <c r="F6780" t="s">
        <v>53</v>
      </c>
      <c r="G6780" t="s">
        <v>40</v>
      </c>
      <c r="H6780" s="26">
        <v>26299</v>
      </c>
      <c r="I6780" t="s">
        <v>42</v>
      </c>
      <c r="J6780" t="s">
        <v>65</v>
      </c>
      <c r="K6780" t="str">
        <f>IF(Table2[[#This Row],[Basis of Material Classification (System Side)*]]="Field inspection","Yes","No")</f>
        <v>Yes</v>
      </c>
      <c r="L6780" t="s">
        <v>66</v>
      </c>
      <c r="M6780" s="13">
        <v>45481</v>
      </c>
      <c r="O6780" t="s">
        <v>41</v>
      </c>
      <c r="P6780" s="13">
        <v>29221</v>
      </c>
      <c r="Q6780" s="16" t="str">
        <f>Table2[[#This Row],[Service Line Size (inches) (System Side)]]</f>
        <v>5/8</v>
      </c>
      <c r="R6780" t="s">
        <v>43</v>
      </c>
      <c r="S6780" t="str">
        <f>IF(Table2[[#This Row],[Basis of Material Classification (Customer Side)*]]="Field inspection","Yes","No")</f>
        <v>No</v>
      </c>
      <c r="V6780" t="s">
        <v>43</v>
      </c>
      <c r="W6780" t="s">
        <v>44</v>
      </c>
      <c r="X6780" t="s">
        <v>44</v>
      </c>
      <c r="Z6780" t="s">
        <v>45</v>
      </c>
      <c r="AA6780" t="s">
        <v>46</v>
      </c>
      <c r="AB6780" t="s">
        <v>46</v>
      </c>
      <c r="AC6780" t="s">
        <v>40</v>
      </c>
    </row>
    <row r="6781" spans="1:29" ht="14.4" x14ac:dyDescent="0.3">
      <c r="A6781">
        <v>6779</v>
      </c>
      <c r="B6781" t="s">
        <v>6754</v>
      </c>
      <c r="C6781" t="s">
        <v>277</v>
      </c>
      <c r="D6781" t="s">
        <v>40</v>
      </c>
      <c r="E6781" t="s">
        <v>40</v>
      </c>
      <c r="F6781" t="s">
        <v>41</v>
      </c>
      <c r="G6781" t="s">
        <v>40</v>
      </c>
      <c r="H6781" s="26">
        <v>36161</v>
      </c>
      <c r="I6781" t="s">
        <v>42</v>
      </c>
      <c r="J6781" t="s">
        <v>43</v>
      </c>
      <c r="K6781" t="str">
        <f>IF(Table2[[#This Row],[Basis of Material Classification (System Side)*]]="Field inspection","Yes","No")</f>
        <v>No</v>
      </c>
      <c r="N6781" t="str">
        <f>Table2[[#This Row],[Basis of Material Classification (System Side)*]]</f>
        <v>Installation date after lead ban</v>
      </c>
      <c r="O6781" t="s">
        <v>70</v>
      </c>
      <c r="P6781" s="13">
        <v>14611</v>
      </c>
      <c r="Q6781" s="16" t="str">
        <f>Table2[[#This Row],[Service Line Size (inches) (System Side)]]</f>
        <v>5/8</v>
      </c>
      <c r="R6781" t="s">
        <v>65</v>
      </c>
      <c r="S6781" t="str">
        <f>IF(Table2[[#This Row],[Basis of Material Classification (Customer Side)*]]="Field inspection","Yes","No")</f>
        <v>Yes</v>
      </c>
      <c r="T6781" t="s">
        <v>71</v>
      </c>
      <c r="U6781" s="13">
        <v>45492</v>
      </c>
      <c r="V6781" t="s">
        <v>72</v>
      </c>
      <c r="W6781" t="s">
        <v>44</v>
      </c>
      <c r="X6781" t="s">
        <v>44</v>
      </c>
      <c r="Z6781" t="s">
        <v>45</v>
      </c>
      <c r="AA6781" t="s">
        <v>46</v>
      </c>
      <c r="AB6781" t="s">
        <v>46</v>
      </c>
      <c r="AC6781" t="s">
        <v>40</v>
      </c>
    </row>
    <row r="6782" spans="1:29" ht="14.4" x14ac:dyDescent="0.3">
      <c r="A6782">
        <v>6780</v>
      </c>
      <c r="B6782" t="s">
        <v>6755</v>
      </c>
      <c r="C6782" t="s">
        <v>277</v>
      </c>
      <c r="D6782" t="s">
        <v>40</v>
      </c>
      <c r="E6782" t="s">
        <v>40</v>
      </c>
      <c r="F6782" t="s">
        <v>41</v>
      </c>
      <c r="G6782" t="s">
        <v>40</v>
      </c>
      <c r="H6782" s="26">
        <v>26665</v>
      </c>
      <c r="I6782" t="s">
        <v>42</v>
      </c>
      <c r="J6782" t="s">
        <v>49</v>
      </c>
      <c r="K6782" t="str">
        <f>IF(Table2[[#This Row],[Basis of Material Classification (System Side)*]]="Field inspection","Yes","No")</f>
        <v>No</v>
      </c>
      <c r="N6782" t="s">
        <v>50</v>
      </c>
      <c r="O6782" t="s">
        <v>41</v>
      </c>
      <c r="P6782" s="13">
        <v>41275</v>
      </c>
      <c r="Q6782" s="16" t="str">
        <f>Table2[[#This Row],[Service Line Size (inches) (System Side)]]</f>
        <v>5/8</v>
      </c>
      <c r="R6782" t="s">
        <v>43</v>
      </c>
      <c r="S6782" t="str">
        <f>IF(Table2[[#This Row],[Basis of Material Classification (Customer Side)*]]="Field inspection","Yes","No")</f>
        <v>No</v>
      </c>
      <c r="V6782" t="s">
        <v>43</v>
      </c>
      <c r="W6782" t="s">
        <v>44</v>
      </c>
      <c r="X6782" t="s">
        <v>44</v>
      </c>
      <c r="Z6782" t="s">
        <v>45</v>
      </c>
      <c r="AA6782" t="s">
        <v>46</v>
      </c>
      <c r="AB6782" t="s">
        <v>46</v>
      </c>
      <c r="AC6782" t="s">
        <v>40</v>
      </c>
    </row>
    <row r="6783" spans="1:29" ht="14.4" x14ac:dyDescent="0.3">
      <c r="A6783">
        <v>6781</v>
      </c>
      <c r="B6783" t="s">
        <v>6756</v>
      </c>
      <c r="C6783" t="s">
        <v>277</v>
      </c>
      <c r="D6783" t="s">
        <v>40</v>
      </c>
      <c r="E6783" t="s">
        <v>40</v>
      </c>
      <c r="F6783" t="s">
        <v>41</v>
      </c>
      <c r="G6783" t="s">
        <v>40</v>
      </c>
      <c r="H6783" s="26">
        <v>25569</v>
      </c>
      <c r="I6783" t="s">
        <v>42</v>
      </c>
      <c r="J6783" t="s">
        <v>49</v>
      </c>
      <c r="K6783" t="str">
        <f>IF(Table2[[#This Row],[Basis of Material Classification (System Side)*]]="Field inspection","Yes","No")</f>
        <v>No</v>
      </c>
      <c r="N6783" t="s">
        <v>50</v>
      </c>
      <c r="O6783" t="s">
        <v>41</v>
      </c>
      <c r="P6783"/>
      <c r="Q6783" s="16" t="str">
        <f>Table2[[#This Row],[Service Line Size (inches) (System Side)]]</f>
        <v>5/8</v>
      </c>
      <c r="R6783" t="s">
        <v>49</v>
      </c>
      <c r="S6783" t="str">
        <f>IF(Table2[[#This Row],[Basis of Material Classification (Customer Side)*]]="Field inspection","Yes","No")</f>
        <v>No</v>
      </c>
      <c r="V6783" t="s">
        <v>50</v>
      </c>
      <c r="W6783" t="s">
        <v>44</v>
      </c>
      <c r="X6783" t="s">
        <v>44</v>
      </c>
      <c r="Z6783" t="s">
        <v>58</v>
      </c>
      <c r="AA6783" t="s">
        <v>46</v>
      </c>
      <c r="AB6783" t="s">
        <v>46</v>
      </c>
      <c r="AC6783" t="s">
        <v>40</v>
      </c>
    </row>
    <row r="6784" spans="1:29" ht="14.4" x14ac:dyDescent="0.3">
      <c r="A6784">
        <v>6782</v>
      </c>
      <c r="B6784" t="s">
        <v>6757</v>
      </c>
      <c r="C6784" t="s">
        <v>277</v>
      </c>
      <c r="D6784" t="s">
        <v>40</v>
      </c>
      <c r="E6784" t="s">
        <v>40</v>
      </c>
      <c r="F6784" t="s">
        <v>41</v>
      </c>
      <c r="G6784" t="s">
        <v>40</v>
      </c>
      <c r="H6784" s="26">
        <v>37622</v>
      </c>
      <c r="I6784" t="s">
        <v>42</v>
      </c>
      <c r="J6784" t="s">
        <v>43</v>
      </c>
      <c r="K6784" t="str">
        <f>IF(Table2[[#This Row],[Basis of Material Classification (System Side)*]]="Field inspection","Yes","No")</f>
        <v>No</v>
      </c>
      <c r="N6784" t="str">
        <f>Table2[[#This Row],[Basis of Material Classification (System Side)*]]</f>
        <v>Installation date after lead ban</v>
      </c>
      <c r="O6784" t="s">
        <v>41</v>
      </c>
      <c r="P6784" s="13">
        <v>37622</v>
      </c>
      <c r="Q6784" s="16" t="str">
        <f>Table2[[#This Row],[Service Line Size (inches) (System Side)]]</f>
        <v>5/8</v>
      </c>
      <c r="R6784" t="s">
        <v>43</v>
      </c>
      <c r="S6784" t="str">
        <f>IF(Table2[[#This Row],[Basis of Material Classification (Customer Side)*]]="Field inspection","Yes","No")</f>
        <v>No</v>
      </c>
      <c r="V6784" t="s">
        <v>43</v>
      </c>
      <c r="W6784" t="s">
        <v>44</v>
      </c>
      <c r="X6784" t="s">
        <v>44</v>
      </c>
      <c r="Z6784" t="s">
        <v>45</v>
      </c>
      <c r="AA6784" t="s">
        <v>46</v>
      </c>
      <c r="AB6784" t="s">
        <v>46</v>
      </c>
      <c r="AC6784" t="s">
        <v>40</v>
      </c>
    </row>
    <row r="6785" spans="1:29" ht="14.4" x14ac:dyDescent="0.3">
      <c r="A6785">
        <v>6783</v>
      </c>
      <c r="B6785" t="s">
        <v>6758</v>
      </c>
      <c r="C6785" t="s">
        <v>277</v>
      </c>
      <c r="D6785" t="s">
        <v>40</v>
      </c>
      <c r="E6785" t="s">
        <v>40</v>
      </c>
      <c r="F6785" t="s">
        <v>41</v>
      </c>
      <c r="G6785" t="s">
        <v>40</v>
      </c>
      <c r="H6785" s="26">
        <v>24838</v>
      </c>
      <c r="I6785" t="s">
        <v>42</v>
      </c>
      <c r="J6785" t="s">
        <v>49</v>
      </c>
      <c r="K6785" t="str">
        <f>IF(Table2[[#This Row],[Basis of Material Classification (System Side)*]]="Field inspection","Yes","No")</f>
        <v>No</v>
      </c>
      <c r="N6785" t="s">
        <v>50</v>
      </c>
      <c r="O6785" t="s">
        <v>41</v>
      </c>
      <c r="P6785" s="13">
        <v>10959</v>
      </c>
      <c r="Q6785" s="16" t="str">
        <f>Table2[[#This Row],[Service Line Size (inches) (System Side)]]</f>
        <v>5/8</v>
      </c>
      <c r="R6785" t="s">
        <v>49</v>
      </c>
      <c r="S6785" t="str">
        <f>IF(Table2[[#This Row],[Basis of Material Classification (Customer Side)*]]="Field inspection","Yes","No")</f>
        <v>No</v>
      </c>
      <c r="V6785" t="s">
        <v>50</v>
      </c>
      <c r="W6785" t="s">
        <v>44</v>
      </c>
      <c r="X6785" t="s">
        <v>44</v>
      </c>
      <c r="Z6785" t="s">
        <v>45</v>
      </c>
      <c r="AA6785" t="s">
        <v>46</v>
      </c>
      <c r="AB6785" t="s">
        <v>46</v>
      </c>
      <c r="AC6785" t="s">
        <v>40</v>
      </c>
    </row>
    <row r="6786" spans="1:29" ht="14.4" x14ac:dyDescent="0.3">
      <c r="A6786">
        <v>6784</v>
      </c>
      <c r="B6786" t="s">
        <v>6759</v>
      </c>
      <c r="C6786" t="s">
        <v>277</v>
      </c>
      <c r="D6786" t="s">
        <v>40</v>
      </c>
      <c r="E6786" t="s">
        <v>40</v>
      </c>
      <c r="F6786" t="s">
        <v>53</v>
      </c>
      <c r="G6786" t="s">
        <v>40</v>
      </c>
      <c r="H6786" s="26">
        <v>37622</v>
      </c>
      <c r="I6786" t="s">
        <v>54</v>
      </c>
      <c r="J6786" t="s">
        <v>55</v>
      </c>
      <c r="K6786" t="str">
        <f>IF(Table2[[#This Row],[Basis of Material Classification (System Side)*]]="Field inspection","Yes","No")</f>
        <v>No</v>
      </c>
      <c r="O6786" t="s">
        <v>41</v>
      </c>
      <c r="P6786" s="13">
        <v>37987</v>
      </c>
      <c r="Q6786" s="16" t="str">
        <f>Table2[[#This Row],[Service Line Size (inches) (System Side)]]</f>
        <v>3/4</v>
      </c>
      <c r="R6786" t="s">
        <v>43</v>
      </c>
      <c r="S6786" t="str">
        <f>IF(Table2[[#This Row],[Basis of Material Classification (Customer Side)*]]="Field inspection","Yes","No")</f>
        <v>No</v>
      </c>
      <c r="V6786" t="s">
        <v>43</v>
      </c>
      <c r="W6786" t="s">
        <v>44</v>
      </c>
      <c r="X6786" t="s">
        <v>44</v>
      </c>
      <c r="Z6786" t="s">
        <v>49</v>
      </c>
      <c r="AA6786" t="s">
        <v>46</v>
      </c>
      <c r="AB6786" t="s">
        <v>46</v>
      </c>
      <c r="AC6786" t="s">
        <v>40</v>
      </c>
    </row>
    <row r="6787" spans="1:29" ht="14.4" x14ac:dyDescent="0.3">
      <c r="A6787">
        <v>6785</v>
      </c>
      <c r="B6787" t="s">
        <v>6760</v>
      </c>
      <c r="C6787" t="s">
        <v>277</v>
      </c>
      <c r="D6787" t="s">
        <v>40</v>
      </c>
      <c r="E6787" t="s">
        <v>40</v>
      </c>
      <c r="F6787" t="s">
        <v>41</v>
      </c>
      <c r="G6787" t="s">
        <v>40</v>
      </c>
      <c r="H6787" s="27"/>
      <c r="I6787" t="s">
        <v>42</v>
      </c>
      <c r="J6787" t="s">
        <v>49</v>
      </c>
      <c r="K6787" t="str">
        <f>IF(Table2[[#This Row],[Basis of Material Classification (System Side)*]]="Field inspection","Yes","No")</f>
        <v>No</v>
      </c>
      <c r="N6787" t="s">
        <v>50</v>
      </c>
      <c r="O6787" t="s">
        <v>41</v>
      </c>
      <c r="P6787" s="13">
        <v>10959</v>
      </c>
      <c r="Q6787" s="16" t="str">
        <f>Table2[[#This Row],[Service Line Size (inches) (System Side)]]</f>
        <v>5/8</v>
      </c>
      <c r="R6787" t="s">
        <v>49</v>
      </c>
      <c r="S6787" t="str">
        <f>IF(Table2[[#This Row],[Basis of Material Classification (Customer Side)*]]="Field inspection","Yes","No")</f>
        <v>No</v>
      </c>
      <c r="V6787" t="s">
        <v>50</v>
      </c>
      <c r="W6787" t="s">
        <v>44</v>
      </c>
      <c r="X6787" t="s">
        <v>44</v>
      </c>
      <c r="Z6787" t="s">
        <v>45</v>
      </c>
      <c r="AA6787" t="s">
        <v>46</v>
      </c>
      <c r="AB6787" t="s">
        <v>46</v>
      </c>
      <c r="AC6787" t="s">
        <v>40</v>
      </c>
    </row>
    <row r="6788" spans="1:29" ht="14.4" x14ac:dyDescent="0.3">
      <c r="A6788">
        <v>6786</v>
      </c>
      <c r="B6788" t="s">
        <v>6761</v>
      </c>
      <c r="C6788" t="s">
        <v>277</v>
      </c>
      <c r="D6788" t="s">
        <v>40</v>
      </c>
      <c r="E6788" t="s">
        <v>40</v>
      </c>
      <c r="F6788" t="s">
        <v>53</v>
      </c>
      <c r="G6788" t="s">
        <v>40</v>
      </c>
      <c r="H6788" s="26">
        <v>37622</v>
      </c>
      <c r="I6788" t="s">
        <v>54</v>
      </c>
      <c r="J6788" t="s">
        <v>55</v>
      </c>
      <c r="K6788" t="str">
        <f>IF(Table2[[#This Row],[Basis of Material Classification (System Side)*]]="Field inspection","Yes","No")</f>
        <v>No</v>
      </c>
      <c r="O6788" t="s">
        <v>41</v>
      </c>
      <c r="P6788" s="13">
        <v>37622</v>
      </c>
      <c r="Q6788" s="16" t="str">
        <f>Table2[[#This Row],[Service Line Size (inches) (System Side)]]</f>
        <v>3/4</v>
      </c>
      <c r="R6788" t="s">
        <v>43</v>
      </c>
      <c r="S6788" t="str">
        <f>IF(Table2[[#This Row],[Basis of Material Classification (Customer Side)*]]="Field inspection","Yes","No")</f>
        <v>No</v>
      </c>
      <c r="V6788" t="s">
        <v>43</v>
      </c>
      <c r="W6788" t="s">
        <v>44</v>
      </c>
      <c r="X6788" t="s">
        <v>44</v>
      </c>
      <c r="Z6788" t="s">
        <v>45</v>
      </c>
      <c r="AA6788" t="s">
        <v>46</v>
      </c>
      <c r="AB6788" t="s">
        <v>46</v>
      </c>
      <c r="AC6788" t="s">
        <v>40</v>
      </c>
    </row>
    <row r="6789" spans="1:29" ht="14.4" x14ac:dyDescent="0.3">
      <c r="A6789">
        <v>6787</v>
      </c>
      <c r="B6789" t="s">
        <v>6762</v>
      </c>
      <c r="C6789" t="s">
        <v>277</v>
      </c>
      <c r="D6789" t="s">
        <v>40</v>
      </c>
      <c r="E6789" t="s">
        <v>40</v>
      </c>
      <c r="F6789" t="s">
        <v>41</v>
      </c>
      <c r="G6789" t="s">
        <v>40</v>
      </c>
      <c r="H6789" s="26">
        <v>24108</v>
      </c>
      <c r="I6789" t="s">
        <v>42</v>
      </c>
      <c r="J6789" t="s">
        <v>49</v>
      </c>
      <c r="K6789" t="str">
        <f>IF(Table2[[#This Row],[Basis of Material Classification (System Side)*]]="Field inspection","Yes","No")</f>
        <v>No</v>
      </c>
      <c r="N6789" t="s">
        <v>50</v>
      </c>
      <c r="O6789" t="s">
        <v>41</v>
      </c>
      <c r="P6789" s="13">
        <v>25569</v>
      </c>
      <c r="Q6789" s="16" t="str">
        <f>Table2[[#This Row],[Service Line Size (inches) (System Side)]]</f>
        <v>5/8</v>
      </c>
      <c r="R6789" t="s">
        <v>49</v>
      </c>
      <c r="S6789" t="str">
        <f>IF(Table2[[#This Row],[Basis of Material Classification (Customer Side)*]]="Field inspection","Yes","No")</f>
        <v>No</v>
      </c>
      <c r="V6789" t="s">
        <v>50</v>
      </c>
      <c r="W6789" t="s">
        <v>44</v>
      </c>
      <c r="X6789" t="s">
        <v>44</v>
      </c>
      <c r="Z6789" t="s">
        <v>58</v>
      </c>
      <c r="AA6789" t="s">
        <v>46</v>
      </c>
      <c r="AB6789" t="s">
        <v>46</v>
      </c>
      <c r="AC6789" t="s">
        <v>40</v>
      </c>
    </row>
    <row r="6790" spans="1:29" ht="14.4" x14ac:dyDescent="0.3">
      <c r="A6790">
        <v>6788</v>
      </c>
      <c r="B6790" t="s">
        <v>6763</v>
      </c>
      <c r="C6790" t="s">
        <v>277</v>
      </c>
      <c r="D6790" t="s">
        <v>40</v>
      </c>
      <c r="E6790" t="s">
        <v>40</v>
      </c>
      <c r="F6790" t="s">
        <v>41</v>
      </c>
      <c r="G6790" t="s">
        <v>40</v>
      </c>
      <c r="H6790" s="26">
        <v>37987</v>
      </c>
      <c r="I6790" t="s">
        <v>42</v>
      </c>
      <c r="J6790" t="s">
        <v>43</v>
      </c>
      <c r="K6790" t="str">
        <f>IF(Table2[[#This Row],[Basis of Material Classification (System Side)*]]="Field inspection","Yes","No")</f>
        <v>No</v>
      </c>
      <c r="N6790" t="str">
        <f>Table2[[#This Row],[Basis of Material Classification (System Side)*]]</f>
        <v>Installation date after lead ban</v>
      </c>
      <c r="O6790" t="s">
        <v>41</v>
      </c>
      <c r="P6790" s="13">
        <v>17168</v>
      </c>
      <c r="Q6790" s="16" t="str">
        <f>Table2[[#This Row],[Service Line Size (inches) (System Side)]]</f>
        <v>5/8</v>
      </c>
      <c r="R6790" t="s">
        <v>49</v>
      </c>
      <c r="S6790" t="str">
        <f>IF(Table2[[#This Row],[Basis of Material Classification (Customer Side)*]]="Field inspection","Yes","No")</f>
        <v>No</v>
      </c>
      <c r="V6790" t="s">
        <v>50</v>
      </c>
      <c r="W6790" t="s">
        <v>44</v>
      </c>
      <c r="X6790" t="s">
        <v>44</v>
      </c>
      <c r="Z6790" t="s">
        <v>45</v>
      </c>
      <c r="AA6790" t="s">
        <v>46</v>
      </c>
      <c r="AB6790" t="s">
        <v>46</v>
      </c>
      <c r="AC6790" t="s">
        <v>40</v>
      </c>
    </row>
    <row r="6791" spans="1:29" ht="14.4" x14ac:dyDescent="0.3">
      <c r="A6791">
        <v>6789</v>
      </c>
      <c r="B6791" t="s">
        <v>6764</v>
      </c>
      <c r="C6791" t="s">
        <v>277</v>
      </c>
      <c r="D6791" t="s">
        <v>40</v>
      </c>
      <c r="E6791" t="s">
        <v>40</v>
      </c>
      <c r="F6791" t="s">
        <v>41</v>
      </c>
      <c r="G6791" t="s">
        <v>40</v>
      </c>
      <c r="H6791" s="26">
        <v>29221</v>
      </c>
      <c r="I6791" t="s">
        <v>42</v>
      </c>
      <c r="J6791" t="s">
        <v>43</v>
      </c>
      <c r="K6791" t="str">
        <f>IF(Table2[[#This Row],[Basis of Material Classification (System Side)*]]="Field inspection","Yes","No")</f>
        <v>No</v>
      </c>
      <c r="N6791" t="str">
        <f>Table2[[#This Row],[Basis of Material Classification (System Side)*]]</f>
        <v>Installation date after lead ban</v>
      </c>
      <c r="O6791" t="s">
        <v>41</v>
      </c>
      <c r="P6791" s="13">
        <v>25569</v>
      </c>
      <c r="Q6791" s="16" t="str">
        <f>Table2[[#This Row],[Service Line Size (inches) (System Side)]]</f>
        <v>5/8</v>
      </c>
      <c r="R6791" t="s">
        <v>49</v>
      </c>
      <c r="S6791" t="str">
        <f>IF(Table2[[#This Row],[Basis of Material Classification (Customer Side)*]]="Field inspection","Yes","No")</f>
        <v>No</v>
      </c>
      <c r="V6791" t="s">
        <v>50</v>
      </c>
      <c r="W6791" t="s">
        <v>44</v>
      </c>
      <c r="X6791" t="s">
        <v>44</v>
      </c>
      <c r="Z6791" t="s">
        <v>45</v>
      </c>
      <c r="AA6791" t="s">
        <v>46</v>
      </c>
      <c r="AB6791" t="s">
        <v>46</v>
      </c>
      <c r="AC6791" t="s">
        <v>40</v>
      </c>
    </row>
    <row r="6792" spans="1:29" ht="14.4" x14ac:dyDescent="0.3">
      <c r="A6792">
        <v>6790</v>
      </c>
      <c r="B6792" t="s">
        <v>6765</v>
      </c>
      <c r="C6792" t="s">
        <v>277</v>
      </c>
      <c r="D6792" t="s">
        <v>40</v>
      </c>
      <c r="E6792" t="s">
        <v>40</v>
      </c>
      <c r="F6792" t="s">
        <v>41</v>
      </c>
      <c r="G6792" t="s">
        <v>40</v>
      </c>
      <c r="H6792" s="26">
        <v>28126</v>
      </c>
      <c r="I6792" t="s">
        <v>42</v>
      </c>
      <c r="J6792" t="s">
        <v>49</v>
      </c>
      <c r="K6792" t="str">
        <f>IF(Table2[[#This Row],[Basis of Material Classification (System Side)*]]="Field inspection","Yes","No")</f>
        <v>No</v>
      </c>
      <c r="N6792" t="s">
        <v>50</v>
      </c>
      <c r="O6792" t="s">
        <v>41</v>
      </c>
      <c r="P6792" s="13">
        <v>35431</v>
      </c>
      <c r="Q6792" s="16" t="str">
        <f>Table2[[#This Row],[Service Line Size (inches) (System Side)]]</f>
        <v>5/8</v>
      </c>
      <c r="R6792" t="s">
        <v>43</v>
      </c>
      <c r="S6792" t="str">
        <f>IF(Table2[[#This Row],[Basis of Material Classification (Customer Side)*]]="Field inspection","Yes","No")</f>
        <v>No</v>
      </c>
      <c r="V6792" t="s">
        <v>43</v>
      </c>
      <c r="W6792" t="s">
        <v>44</v>
      </c>
      <c r="X6792" t="s">
        <v>44</v>
      </c>
      <c r="Z6792" t="s">
        <v>58</v>
      </c>
      <c r="AA6792" t="s">
        <v>46</v>
      </c>
      <c r="AB6792" t="s">
        <v>46</v>
      </c>
      <c r="AC6792" t="s">
        <v>40</v>
      </c>
    </row>
    <row r="6793" spans="1:29" ht="14.4" x14ac:dyDescent="0.3">
      <c r="A6793">
        <v>6791</v>
      </c>
      <c r="B6793" t="s">
        <v>6766</v>
      </c>
      <c r="C6793" t="s">
        <v>277</v>
      </c>
      <c r="D6793" t="s">
        <v>40</v>
      </c>
      <c r="E6793" t="s">
        <v>40</v>
      </c>
      <c r="F6793" t="s">
        <v>41</v>
      </c>
      <c r="G6793" t="s">
        <v>40</v>
      </c>
      <c r="H6793" s="26">
        <v>32874</v>
      </c>
      <c r="I6793" t="s">
        <v>42</v>
      </c>
      <c r="J6793" t="s">
        <v>43</v>
      </c>
      <c r="K6793" t="str">
        <f>IF(Table2[[#This Row],[Basis of Material Classification (System Side)*]]="Field inspection","Yes","No")</f>
        <v>No</v>
      </c>
      <c r="N6793" t="str">
        <f>Table2[[#This Row],[Basis of Material Classification (System Side)*]]</f>
        <v>Installation date after lead ban</v>
      </c>
      <c r="O6793" t="s">
        <v>41</v>
      </c>
      <c r="P6793" s="13">
        <v>29587</v>
      </c>
      <c r="Q6793" s="16" t="str">
        <f>Table2[[#This Row],[Service Line Size (inches) (System Side)]]</f>
        <v>5/8</v>
      </c>
      <c r="R6793" t="s">
        <v>43</v>
      </c>
      <c r="S6793" t="str">
        <f>IF(Table2[[#This Row],[Basis of Material Classification (Customer Side)*]]="Field inspection","Yes","No")</f>
        <v>No</v>
      </c>
      <c r="V6793" t="s">
        <v>43</v>
      </c>
      <c r="W6793" t="s">
        <v>44</v>
      </c>
      <c r="X6793" t="s">
        <v>44</v>
      </c>
      <c r="Z6793" t="s">
        <v>45</v>
      </c>
      <c r="AA6793" t="s">
        <v>46</v>
      </c>
      <c r="AB6793" t="s">
        <v>46</v>
      </c>
      <c r="AC6793" t="s">
        <v>40</v>
      </c>
    </row>
    <row r="6794" spans="1:29" ht="14.4" x14ac:dyDescent="0.3">
      <c r="A6794">
        <v>6792</v>
      </c>
      <c r="B6794" t="s">
        <v>6767</v>
      </c>
      <c r="C6794" t="s">
        <v>277</v>
      </c>
      <c r="D6794" t="s">
        <v>40</v>
      </c>
      <c r="E6794" t="s">
        <v>40</v>
      </c>
      <c r="F6794" t="s">
        <v>41</v>
      </c>
      <c r="G6794" t="s">
        <v>40</v>
      </c>
      <c r="H6794" s="26">
        <v>37257</v>
      </c>
      <c r="I6794" t="s">
        <v>42</v>
      </c>
      <c r="J6794" t="s">
        <v>43</v>
      </c>
      <c r="K6794" t="str">
        <f>IF(Table2[[#This Row],[Basis of Material Classification (System Side)*]]="Field inspection","Yes","No")</f>
        <v>No</v>
      </c>
      <c r="N6794" t="str">
        <f>Table2[[#This Row],[Basis of Material Classification (System Side)*]]</f>
        <v>Installation date after lead ban</v>
      </c>
      <c r="O6794" t="s">
        <v>41</v>
      </c>
      <c r="P6794" s="13">
        <v>38353</v>
      </c>
      <c r="Q6794" s="16" t="str">
        <f>Table2[[#This Row],[Service Line Size (inches) (System Side)]]</f>
        <v>5/8</v>
      </c>
      <c r="R6794" t="s">
        <v>43</v>
      </c>
      <c r="S6794" t="str">
        <f>IF(Table2[[#This Row],[Basis of Material Classification (Customer Side)*]]="Field inspection","Yes","No")</f>
        <v>No</v>
      </c>
      <c r="V6794" t="s">
        <v>43</v>
      </c>
      <c r="W6794" t="s">
        <v>44</v>
      </c>
      <c r="X6794" t="s">
        <v>44</v>
      </c>
      <c r="Z6794" t="s">
        <v>45</v>
      </c>
      <c r="AA6794" t="s">
        <v>46</v>
      </c>
      <c r="AB6794" t="s">
        <v>46</v>
      </c>
      <c r="AC6794" t="s">
        <v>40</v>
      </c>
    </row>
    <row r="6795" spans="1:29" ht="14.4" x14ac:dyDescent="0.3">
      <c r="A6795">
        <v>6793</v>
      </c>
      <c r="B6795" t="s">
        <v>6768</v>
      </c>
      <c r="C6795" t="s">
        <v>277</v>
      </c>
      <c r="D6795" t="s">
        <v>40</v>
      </c>
      <c r="E6795" t="s">
        <v>40</v>
      </c>
      <c r="F6795" t="s">
        <v>41</v>
      </c>
      <c r="G6795" t="s">
        <v>40</v>
      </c>
      <c r="H6795" s="26">
        <v>36526</v>
      </c>
      <c r="I6795" t="s">
        <v>42</v>
      </c>
      <c r="J6795" t="s">
        <v>43</v>
      </c>
      <c r="K6795" t="str">
        <f>IF(Table2[[#This Row],[Basis of Material Classification (System Side)*]]="Field inspection","Yes","No")</f>
        <v>No</v>
      </c>
      <c r="N6795" t="str">
        <f>Table2[[#This Row],[Basis of Material Classification (System Side)*]]</f>
        <v>Installation date after lead ban</v>
      </c>
      <c r="O6795" t="s">
        <v>41</v>
      </c>
      <c r="P6795" s="13">
        <v>29221</v>
      </c>
      <c r="Q6795" s="16" t="str">
        <f>Table2[[#This Row],[Service Line Size (inches) (System Side)]]</f>
        <v>5/8</v>
      </c>
      <c r="R6795" t="s">
        <v>43</v>
      </c>
      <c r="S6795" t="str">
        <f>IF(Table2[[#This Row],[Basis of Material Classification (Customer Side)*]]="Field inspection","Yes","No")</f>
        <v>No</v>
      </c>
      <c r="V6795" t="s">
        <v>43</v>
      </c>
      <c r="W6795" t="s">
        <v>44</v>
      </c>
      <c r="X6795" t="s">
        <v>44</v>
      </c>
      <c r="Z6795" t="s">
        <v>58</v>
      </c>
      <c r="AA6795" t="s">
        <v>46</v>
      </c>
      <c r="AB6795" t="s">
        <v>46</v>
      </c>
      <c r="AC6795" t="s">
        <v>40</v>
      </c>
    </row>
    <row r="6796" spans="1:29" ht="14.4" x14ac:dyDescent="0.3">
      <c r="A6796">
        <v>6794</v>
      </c>
      <c r="B6796" t="s">
        <v>6769</v>
      </c>
      <c r="C6796" t="s">
        <v>277</v>
      </c>
      <c r="D6796" t="s">
        <v>40</v>
      </c>
      <c r="E6796" t="s">
        <v>40</v>
      </c>
      <c r="F6796" t="s">
        <v>41</v>
      </c>
      <c r="G6796" t="s">
        <v>40</v>
      </c>
      <c r="H6796" s="26">
        <v>37987</v>
      </c>
      <c r="I6796" t="s">
        <v>42</v>
      </c>
      <c r="J6796" t="s">
        <v>43</v>
      </c>
      <c r="K6796" t="str">
        <f>IF(Table2[[#This Row],[Basis of Material Classification (System Side)*]]="Field inspection","Yes","No")</f>
        <v>No</v>
      </c>
      <c r="N6796" t="str">
        <f>Table2[[#This Row],[Basis of Material Classification (System Side)*]]</f>
        <v>Installation date after lead ban</v>
      </c>
      <c r="O6796" t="s">
        <v>41</v>
      </c>
      <c r="P6796" s="13">
        <v>37987</v>
      </c>
      <c r="Q6796" s="16" t="str">
        <f>Table2[[#This Row],[Service Line Size (inches) (System Side)]]</f>
        <v>5/8</v>
      </c>
      <c r="R6796" t="s">
        <v>43</v>
      </c>
      <c r="S6796" t="str">
        <f>IF(Table2[[#This Row],[Basis of Material Classification (Customer Side)*]]="Field inspection","Yes","No")</f>
        <v>No</v>
      </c>
      <c r="V6796" t="s">
        <v>43</v>
      </c>
      <c r="W6796" t="s">
        <v>44</v>
      </c>
      <c r="X6796" t="s">
        <v>44</v>
      </c>
      <c r="Z6796" t="s">
        <v>45</v>
      </c>
      <c r="AA6796" t="s">
        <v>46</v>
      </c>
      <c r="AB6796" t="s">
        <v>46</v>
      </c>
      <c r="AC6796" t="s">
        <v>40</v>
      </c>
    </row>
    <row r="6797" spans="1:29" ht="14.4" x14ac:dyDescent="0.3">
      <c r="A6797">
        <v>6795</v>
      </c>
      <c r="B6797" t="s">
        <v>6770</v>
      </c>
      <c r="C6797" t="s">
        <v>277</v>
      </c>
      <c r="D6797" t="s">
        <v>48</v>
      </c>
      <c r="E6797" t="s">
        <v>40</v>
      </c>
      <c r="F6797" t="s">
        <v>41</v>
      </c>
      <c r="G6797" t="s">
        <v>40</v>
      </c>
      <c r="H6797" s="26">
        <v>35065</v>
      </c>
      <c r="I6797" t="s">
        <v>42</v>
      </c>
      <c r="J6797" t="s">
        <v>43</v>
      </c>
      <c r="K6797" t="str">
        <f>IF(Table2[[#This Row],[Basis of Material Classification (System Side)*]]="Field inspection","Yes","No")</f>
        <v>No</v>
      </c>
      <c r="N6797" t="str">
        <f>Table2[[#This Row],[Basis of Material Classification (System Side)*]]</f>
        <v>Installation date after lead ban</v>
      </c>
      <c r="O6797" t="s">
        <v>41</v>
      </c>
      <c r="P6797" s="13">
        <v>35796</v>
      </c>
      <c r="Q6797" s="16" t="str">
        <f>Table2[[#This Row],[Service Line Size (inches) (System Side)]]</f>
        <v>5/8</v>
      </c>
      <c r="R6797" t="s">
        <v>43</v>
      </c>
      <c r="S6797" t="str">
        <f>IF(Table2[[#This Row],[Basis of Material Classification (Customer Side)*]]="Field inspection","Yes","No")</f>
        <v>No</v>
      </c>
      <c r="V6797" t="s">
        <v>43</v>
      </c>
      <c r="W6797" t="s">
        <v>44</v>
      </c>
      <c r="X6797" t="s">
        <v>44</v>
      </c>
      <c r="Z6797" t="s">
        <v>51</v>
      </c>
      <c r="AA6797" t="s">
        <v>46</v>
      </c>
      <c r="AB6797" t="s">
        <v>46</v>
      </c>
      <c r="AC6797" t="s">
        <v>40</v>
      </c>
    </row>
    <row r="6798" spans="1:29" ht="14.4" x14ac:dyDescent="0.3">
      <c r="A6798">
        <v>6796</v>
      </c>
      <c r="B6798" t="s">
        <v>6771</v>
      </c>
      <c r="C6798" t="s">
        <v>277</v>
      </c>
      <c r="D6798" t="s">
        <v>40</v>
      </c>
      <c r="E6798" t="s">
        <v>40</v>
      </c>
      <c r="F6798" t="s">
        <v>53</v>
      </c>
      <c r="G6798" t="s">
        <v>40</v>
      </c>
      <c r="H6798" s="26">
        <v>37622</v>
      </c>
      <c r="I6798" t="s">
        <v>54</v>
      </c>
      <c r="J6798" t="s">
        <v>55</v>
      </c>
      <c r="K6798" t="str">
        <f>IF(Table2[[#This Row],[Basis of Material Classification (System Side)*]]="Field inspection","Yes","No")</f>
        <v>No</v>
      </c>
      <c r="O6798" t="s">
        <v>41</v>
      </c>
      <c r="P6798" s="13">
        <v>37987</v>
      </c>
      <c r="Q6798" s="16" t="str">
        <f>Table2[[#This Row],[Service Line Size (inches) (System Side)]]</f>
        <v>3/4</v>
      </c>
      <c r="R6798" t="s">
        <v>43</v>
      </c>
      <c r="S6798" t="str">
        <f>IF(Table2[[#This Row],[Basis of Material Classification (Customer Side)*]]="Field inspection","Yes","No")</f>
        <v>No</v>
      </c>
      <c r="V6798" t="s">
        <v>43</v>
      </c>
      <c r="W6798" t="s">
        <v>44</v>
      </c>
      <c r="X6798" t="s">
        <v>44</v>
      </c>
      <c r="Z6798" t="s">
        <v>45</v>
      </c>
      <c r="AA6798" t="s">
        <v>46</v>
      </c>
      <c r="AB6798" t="s">
        <v>46</v>
      </c>
      <c r="AC6798" t="s">
        <v>40</v>
      </c>
    </row>
    <row r="6799" spans="1:29" ht="14.4" x14ac:dyDescent="0.3">
      <c r="A6799">
        <v>6797</v>
      </c>
      <c r="B6799" t="s">
        <v>6772</v>
      </c>
      <c r="C6799" t="s">
        <v>277</v>
      </c>
      <c r="D6799" t="s">
        <v>40</v>
      </c>
      <c r="E6799" t="s">
        <v>40</v>
      </c>
      <c r="F6799" t="s">
        <v>41</v>
      </c>
      <c r="G6799" t="s">
        <v>40</v>
      </c>
      <c r="H6799" s="27"/>
      <c r="I6799" t="s">
        <v>42</v>
      </c>
      <c r="J6799" t="s">
        <v>49</v>
      </c>
      <c r="K6799" t="str">
        <f>IF(Table2[[#This Row],[Basis of Material Classification (System Side)*]]="Field inspection","Yes","No")</f>
        <v>No</v>
      </c>
      <c r="N6799" t="s">
        <v>50</v>
      </c>
      <c r="O6799" t="s">
        <v>41</v>
      </c>
      <c r="P6799" s="13">
        <v>38353</v>
      </c>
      <c r="Q6799" s="16" t="str">
        <f>Table2[[#This Row],[Service Line Size (inches) (System Side)]]</f>
        <v>5/8</v>
      </c>
      <c r="R6799" t="s">
        <v>43</v>
      </c>
      <c r="S6799" t="str">
        <f>IF(Table2[[#This Row],[Basis of Material Classification (Customer Side)*]]="Field inspection","Yes","No")</f>
        <v>No</v>
      </c>
      <c r="V6799" t="s">
        <v>43</v>
      </c>
      <c r="W6799" t="s">
        <v>44</v>
      </c>
      <c r="X6799" t="s">
        <v>44</v>
      </c>
      <c r="Z6799" t="s">
        <v>58</v>
      </c>
      <c r="AA6799" t="s">
        <v>46</v>
      </c>
      <c r="AB6799" t="s">
        <v>46</v>
      </c>
      <c r="AC6799" t="s">
        <v>40</v>
      </c>
    </row>
    <row r="6800" spans="1:29" ht="14.4" x14ac:dyDescent="0.3">
      <c r="A6800">
        <v>6798</v>
      </c>
      <c r="B6800" t="s">
        <v>6773</v>
      </c>
      <c r="C6800" t="s">
        <v>277</v>
      </c>
      <c r="D6800" t="s">
        <v>40</v>
      </c>
      <c r="E6800" t="s">
        <v>40</v>
      </c>
      <c r="F6800" t="s">
        <v>53</v>
      </c>
      <c r="G6800" t="s">
        <v>40</v>
      </c>
      <c r="H6800" s="26">
        <v>38353</v>
      </c>
      <c r="I6800" t="s">
        <v>54</v>
      </c>
      <c r="J6800" t="s">
        <v>55</v>
      </c>
      <c r="K6800" t="str">
        <f>IF(Table2[[#This Row],[Basis of Material Classification (System Side)*]]="Field inspection","Yes","No")</f>
        <v>No</v>
      </c>
      <c r="O6800" t="s">
        <v>41</v>
      </c>
      <c r="P6800" s="13">
        <v>38353</v>
      </c>
      <c r="Q6800" s="16" t="str">
        <f>Table2[[#This Row],[Service Line Size (inches) (System Side)]]</f>
        <v>3/4</v>
      </c>
      <c r="R6800" t="s">
        <v>43</v>
      </c>
      <c r="S6800" t="str">
        <f>IF(Table2[[#This Row],[Basis of Material Classification (Customer Side)*]]="Field inspection","Yes","No")</f>
        <v>No</v>
      </c>
      <c r="V6800" t="s">
        <v>43</v>
      </c>
      <c r="W6800" t="s">
        <v>44</v>
      </c>
      <c r="X6800" t="s">
        <v>44</v>
      </c>
      <c r="Z6800" t="s">
        <v>45</v>
      </c>
      <c r="AA6800" t="s">
        <v>46</v>
      </c>
      <c r="AB6800" t="s">
        <v>46</v>
      </c>
      <c r="AC6800" t="s">
        <v>40</v>
      </c>
    </row>
    <row r="6801" spans="1:29" ht="14.4" x14ac:dyDescent="0.3">
      <c r="A6801">
        <v>6799</v>
      </c>
      <c r="B6801" t="s">
        <v>6774</v>
      </c>
      <c r="C6801" t="s">
        <v>277</v>
      </c>
      <c r="D6801" t="s">
        <v>40</v>
      </c>
      <c r="E6801" t="s">
        <v>40</v>
      </c>
      <c r="F6801" t="s">
        <v>53</v>
      </c>
      <c r="G6801" t="s">
        <v>40</v>
      </c>
      <c r="H6801" s="26">
        <v>34700</v>
      </c>
      <c r="I6801">
        <v>2</v>
      </c>
      <c r="J6801" t="s">
        <v>55</v>
      </c>
      <c r="K6801" t="str">
        <f>IF(Table2[[#This Row],[Basis of Material Classification (System Side)*]]="Field inspection","Yes","No")</f>
        <v>No</v>
      </c>
      <c r="O6801" t="s">
        <v>41</v>
      </c>
      <c r="P6801" s="13">
        <v>39083</v>
      </c>
      <c r="Q6801" s="16">
        <f>Table2[[#This Row],[Service Line Size (inches) (System Side)]]</f>
        <v>2</v>
      </c>
      <c r="R6801" t="s">
        <v>43</v>
      </c>
      <c r="S6801" t="str">
        <f>IF(Table2[[#This Row],[Basis of Material Classification (Customer Side)*]]="Field inspection","Yes","No")</f>
        <v>No</v>
      </c>
      <c r="V6801" t="s">
        <v>43</v>
      </c>
      <c r="W6801" t="s">
        <v>44</v>
      </c>
      <c r="X6801" t="s">
        <v>44</v>
      </c>
      <c r="Z6801" t="s">
        <v>58</v>
      </c>
      <c r="AA6801" t="s">
        <v>46</v>
      </c>
      <c r="AB6801" t="s">
        <v>46</v>
      </c>
      <c r="AC6801" t="s">
        <v>40</v>
      </c>
    </row>
    <row r="6802" spans="1:29" ht="14.4" x14ac:dyDescent="0.3">
      <c r="A6802">
        <v>6800</v>
      </c>
      <c r="B6802" t="s">
        <v>6775</v>
      </c>
      <c r="C6802" t="s">
        <v>277</v>
      </c>
      <c r="D6802" t="s">
        <v>40</v>
      </c>
      <c r="E6802" t="s">
        <v>40</v>
      </c>
      <c r="F6802" t="s">
        <v>41</v>
      </c>
      <c r="G6802" t="s">
        <v>40</v>
      </c>
      <c r="H6802" s="26">
        <v>27760</v>
      </c>
      <c r="I6802" t="s">
        <v>42</v>
      </c>
      <c r="J6802" t="s">
        <v>49</v>
      </c>
      <c r="K6802" t="str">
        <f>IF(Table2[[#This Row],[Basis of Material Classification (System Side)*]]="Field inspection","Yes","No")</f>
        <v>No</v>
      </c>
      <c r="N6802" t="s">
        <v>50</v>
      </c>
      <c r="O6802" t="s">
        <v>41</v>
      </c>
      <c r="P6802" s="13">
        <v>32509</v>
      </c>
      <c r="Q6802" s="16" t="str">
        <f>Table2[[#This Row],[Service Line Size (inches) (System Side)]]</f>
        <v>5/8</v>
      </c>
      <c r="R6802" t="s">
        <v>43</v>
      </c>
      <c r="S6802" t="str">
        <f>IF(Table2[[#This Row],[Basis of Material Classification (Customer Side)*]]="Field inspection","Yes","No")</f>
        <v>No</v>
      </c>
      <c r="V6802" t="s">
        <v>43</v>
      </c>
      <c r="W6802" t="s">
        <v>44</v>
      </c>
      <c r="X6802" t="s">
        <v>44</v>
      </c>
      <c r="Z6802" t="s">
        <v>45</v>
      </c>
      <c r="AA6802" t="s">
        <v>46</v>
      </c>
      <c r="AB6802" t="s">
        <v>46</v>
      </c>
      <c r="AC6802" t="s">
        <v>40</v>
      </c>
    </row>
    <row r="6803" spans="1:29" ht="14.4" x14ac:dyDescent="0.3">
      <c r="A6803">
        <v>6801</v>
      </c>
      <c r="B6803" t="s">
        <v>6776</v>
      </c>
      <c r="C6803" t="s">
        <v>277</v>
      </c>
      <c r="D6803" t="s">
        <v>40</v>
      </c>
      <c r="E6803" t="s">
        <v>40</v>
      </c>
      <c r="F6803" t="s">
        <v>53</v>
      </c>
      <c r="G6803" t="s">
        <v>40</v>
      </c>
      <c r="H6803" s="27"/>
      <c r="I6803" t="s">
        <v>975</v>
      </c>
      <c r="J6803" t="s">
        <v>55</v>
      </c>
      <c r="K6803" t="str">
        <f>IF(Table2[[#This Row],[Basis of Material Classification (System Side)*]]="Field inspection","Yes","No")</f>
        <v>No</v>
      </c>
      <c r="O6803" t="s">
        <v>41</v>
      </c>
      <c r="P6803" s="13">
        <v>43466</v>
      </c>
      <c r="Q6803" s="16" t="str">
        <f>Table2[[#This Row],[Service Line Size (inches) (System Side)]]</f>
        <v>2</v>
      </c>
      <c r="R6803" t="s">
        <v>43</v>
      </c>
      <c r="S6803" t="str">
        <f>IF(Table2[[#This Row],[Basis of Material Classification (Customer Side)*]]="Field inspection","Yes","No")</f>
        <v>No</v>
      </c>
      <c r="V6803" t="s">
        <v>43</v>
      </c>
      <c r="W6803" t="s">
        <v>44</v>
      </c>
      <c r="X6803" t="s">
        <v>44</v>
      </c>
      <c r="Z6803" t="s">
        <v>58</v>
      </c>
      <c r="AA6803" t="s">
        <v>46</v>
      </c>
      <c r="AB6803" t="s">
        <v>46</v>
      </c>
      <c r="AC6803" t="s">
        <v>40</v>
      </c>
    </row>
    <row r="6804" spans="1:29" ht="14.4" x14ac:dyDescent="0.3">
      <c r="A6804">
        <v>6802</v>
      </c>
      <c r="B6804" t="s">
        <v>6777</v>
      </c>
      <c r="C6804" t="s">
        <v>277</v>
      </c>
      <c r="D6804" t="s">
        <v>40</v>
      </c>
      <c r="E6804" t="s">
        <v>40</v>
      </c>
      <c r="F6804" t="s">
        <v>41</v>
      </c>
      <c r="G6804" t="s">
        <v>40</v>
      </c>
      <c r="H6804" s="26">
        <v>38353</v>
      </c>
      <c r="I6804" t="s">
        <v>42</v>
      </c>
      <c r="J6804" t="s">
        <v>43</v>
      </c>
      <c r="K6804" t="str">
        <f>IF(Table2[[#This Row],[Basis of Material Classification (System Side)*]]="Field inspection","Yes","No")</f>
        <v>No</v>
      </c>
      <c r="N6804" t="str">
        <f>Table2[[#This Row],[Basis of Material Classification (System Side)*]]</f>
        <v>Installation date after lead ban</v>
      </c>
      <c r="O6804" t="s">
        <v>41</v>
      </c>
      <c r="P6804" s="13">
        <v>38353</v>
      </c>
      <c r="Q6804" s="16" t="str">
        <f>Table2[[#This Row],[Service Line Size (inches) (System Side)]]</f>
        <v>5/8</v>
      </c>
      <c r="R6804" t="s">
        <v>43</v>
      </c>
      <c r="S6804" t="str">
        <f>IF(Table2[[#This Row],[Basis of Material Classification (Customer Side)*]]="Field inspection","Yes","No")</f>
        <v>No</v>
      </c>
      <c r="V6804" t="s">
        <v>43</v>
      </c>
      <c r="W6804" t="s">
        <v>44</v>
      </c>
      <c r="X6804" t="s">
        <v>44</v>
      </c>
      <c r="Z6804" t="s">
        <v>45</v>
      </c>
      <c r="AA6804" t="s">
        <v>46</v>
      </c>
      <c r="AB6804" t="s">
        <v>46</v>
      </c>
      <c r="AC6804" t="s">
        <v>40</v>
      </c>
    </row>
    <row r="6805" spans="1:29" ht="14.4" x14ac:dyDescent="0.3">
      <c r="A6805">
        <v>6803</v>
      </c>
      <c r="B6805" t="s">
        <v>6778</v>
      </c>
      <c r="C6805" t="s">
        <v>277</v>
      </c>
      <c r="D6805" t="s">
        <v>40</v>
      </c>
      <c r="E6805" t="s">
        <v>40</v>
      </c>
      <c r="F6805" t="s">
        <v>41</v>
      </c>
      <c r="G6805" t="s">
        <v>40</v>
      </c>
      <c r="H6805" s="26">
        <v>29587</v>
      </c>
      <c r="I6805" t="s">
        <v>42</v>
      </c>
      <c r="J6805" t="s">
        <v>43</v>
      </c>
      <c r="K6805" t="str">
        <f>IF(Table2[[#This Row],[Basis of Material Classification (System Side)*]]="Field inspection","Yes","No")</f>
        <v>No</v>
      </c>
      <c r="N6805" t="str">
        <f>Table2[[#This Row],[Basis of Material Classification (System Side)*]]</f>
        <v>Installation date after lead ban</v>
      </c>
      <c r="O6805" t="s">
        <v>41</v>
      </c>
      <c r="P6805"/>
      <c r="Q6805" s="16" t="str">
        <f>Table2[[#This Row],[Service Line Size (inches) (System Side)]]</f>
        <v>5/8</v>
      </c>
      <c r="R6805" t="s">
        <v>106</v>
      </c>
      <c r="S6805" t="str">
        <f>IF(Table2[[#This Row],[Basis of Material Classification (Customer Side)*]]="Field inspection","Yes","No")</f>
        <v>No</v>
      </c>
      <c r="V6805" t="s">
        <v>108</v>
      </c>
      <c r="W6805" t="s">
        <v>44</v>
      </c>
      <c r="X6805" t="s">
        <v>44</v>
      </c>
      <c r="Z6805" t="s">
        <v>58</v>
      </c>
      <c r="AA6805" t="s">
        <v>46</v>
      </c>
      <c r="AB6805" t="s">
        <v>46</v>
      </c>
      <c r="AC6805" t="s">
        <v>40</v>
      </c>
    </row>
    <row r="6806" spans="1:29" ht="14.4" x14ac:dyDescent="0.3">
      <c r="A6806">
        <v>6804</v>
      </c>
      <c r="B6806" t="s">
        <v>6779</v>
      </c>
      <c r="C6806" t="s">
        <v>277</v>
      </c>
      <c r="D6806" t="s">
        <v>40</v>
      </c>
      <c r="E6806" t="s">
        <v>40</v>
      </c>
      <c r="F6806" t="s">
        <v>41</v>
      </c>
      <c r="G6806" t="s">
        <v>40</v>
      </c>
      <c r="H6806" s="26">
        <v>37987</v>
      </c>
      <c r="I6806" t="s">
        <v>42</v>
      </c>
      <c r="J6806" t="s">
        <v>43</v>
      </c>
      <c r="K6806" t="str">
        <f>IF(Table2[[#This Row],[Basis of Material Classification (System Side)*]]="Field inspection","Yes","No")</f>
        <v>No</v>
      </c>
      <c r="N6806" t="str">
        <f>Table2[[#This Row],[Basis of Material Classification (System Side)*]]</f>
        <v>Installation date after lead ban</v>
      </c>
      <c r="O6806" t="s">
        <v>41</v>
      </c>
      <c r="P6806" s="13">
        <v>38353</v>
      </c>
      <c r="Q6806" s="16" t="str">
        <f>Table2[[#This Row],[Service Line Size (inches) (System Side)]]</f>
        <v>5/8</v>
      </c>
      <c r="R6806" t="s">
        <v>43</v>
      </c>
      <c r="S6806" t="str">
        <f>IF(Table2[[#This Row],[Basis of Material Classification (Customer Side)*]]="Field inspection","Yes","No")</f>
        <v>No</v>
      </c>
      <c r="V6806" t="s">
        <v>43</v>
      </c>
      <c r="W6806" t="s">
        <v>44</v>
      </c>
      <c r="X6806" t="s">
        <v>44</v>
      </c>
      <c r="Z6806" t="s">
        <v>45</v>
      </c>
      <c r="AA6806" t="s">
        <v>46</v>
      </c>
      <c r="AB6806" t="s">
        <v>46</v>
      </c>
      <c r="AC6806" t="s">
        <v>40</v>
      </c>
    </row>
    <row r="6807" spans="1:29" ht="14.4" x14ac:dyDescent="0.3">
      <c r="A6807">
        <v>6805</v>
      </c>
      <c r="B6807" t="s">
        <v>6780</v>
      </c>
      <c r="C6807" t="s">
        <v>277</v>
      </c>
      <c r="D6807" t="s">
        <v>40</v>
      </c>
      <c r="E6807" t="s">
        <v>40</v>
      </c>
      <c r="F6807" t="s">
        <v>41</v>
      </c>
      <c r="G6807" t="s">
        <v>40</v>
      </c>
      <c r="H6807" s="26">
        <v>31778</v>
      </c>
      <c r="I6807" t="s">
        <v>42</v>
      </c>
      <c r="J6807" t="s">
        <v>43</v>
      </c>
      <c r="K6807" t="str">
        <f>IF(Table2[[#This Row],[Basis of Material Classification (System Side)*]]="Field inspection","Yes","No")</f>
        <v>No</v>
      </c>
      <c r="N6807" t="str">
        <f>Table2[[#This Row],[Basis of Material Classification (System Side)*]]</f>
        <v>Installation date after lead ban</v>
      </c>
      <c r="O6807" t="s">
        <v>41</v>
      </c>
      <c r="P6807" s="13">
        <v>32143</v>
      </c>
      <c r="Q6807" s="16" t="str">
        <f>Table2[[#This Row],[Service Line Size (inches) (System Side)]]</f>
        <v>5/8</v>
      </c>
      <c r="R6807" t="s">
        <v>43</v>
      </c>
      <c r="S6807" t="str">
        <f>IF(Table2[[#This Row],[Basis of Material Classification (Customer Side)*]]="Field inspection","Yes","No")</f>
        <v>No</v>
      </c>
      <c r="V6807" t="s">
        <v>43</v>
      </c>
      <c r="W6807" t="s">
        <v>44</v>
      </c>
      <c r="X6807" t="s">
        <v>44</v>
      </c>
      <c r="Z6807" t="s">
        <v>45</v>
      </c>
      <c r="AA6807" t="s">
        <v>46</v>
      </c>
      <c r="AB6807" t="s">
        <v>46</v>
      </c>
      <c r="AC6807" t="s">
        <v>40</v>
      </c>
    </row>
    <row r="6808" spans="1:29" ht="14.4" x14ac:dyDescent="0.3">
      <c r="A6808">
        <v>6806</v>
      </c>
      <c r="B6808" t="s">
        <v>6781</v>
      </c>
      <c r="C6808" t="s">
        <v>277</v>
      </c>
      <c r="D6808" t="s">
        <v>40</v>
      </c>
      <c r="E6808" t="s">
        <v>40</v>
      </c>
      <c r="F6808" t="s">
        <v>53</v>
      </c>
      <c r="G6808" t="s">
        <v>40</v>
      </c>
      <c r="H6808" s="26">
        <v>32143</v>
      </c>
      <c r="I6808">
        <v>1</v>
      </c>
      <c r="J6808" t="s">
        <v>55</v>
      </c>
      <c r="K6808" t="str">
        <f>IF(Table2[[#This Row],[Basis of Material Classification (System Side)*]]="Field inspection","Yes","No")</f>
        <v>No</v>
      </c>
      <c r="O6808" t="s">
        <v>41</v>
      </c>
      <c r="P6808" s="13">
        <v>26299</v>
      </c>
      <c r="Q6808" s="16">
        <f>Table2[[#This Row],[Service Line Size (inches) (System Side)]]</f>
        <v>1</v>
      </c>
      <c r="R6808" t="s">
        <v>43</v>
      </c>
      <c r="S6808" t="str">
        <f>IF(Table2[[#This Row],[Basis of Material Classification (Customer Side)*]]="Field inspection","Yes","No")</f>
        <v>No</v>
      </c>
      <c r="V6808" t="s">
        <v>43</v>
      </c>
      <c r="W6808" t="s">
        <v>44</v>
      </c>
      <c r="X6808" t="s">
        <v>44</v>
      </c>
      <c r="Z6808" t="s">
        <v>58</v>
      </c>
      <c r="AA6808" t="s">
        <v>46</v>
      </c>
      <c r="AB6808" t="s">
        <v>46</v>
      </c>
      <c r="AC6808" t="s">
        <v>40</v>
      </c>
    </row>
    <row r="6809" spans="1:29" ht="14.4" x14ac:dyDescent="0.3">
      <c r="A6809">
        <v>6807</v>
      </c>
      <c r="B6809" t="s">
        <v>6782</v>
      </c>
      <c r="C6809" t="s">
        <v>277</v>
      </c>
      <c r="D6809" t="s">
        <v>40</v>
      </c>
      <c r="E6809" t="s">
        <v>40</v>
      </c>
      <c r="F6809" t="s">
        <v>53</v>
      </c>
      <c r="G6809" t="s">
        <v>40</v>
      </c>
      <c r="H6809" s="26">
        <v>37622</v>
      </c>
      <c r="I6809" t="s">
        <v>54</v>
      </c>
      <c r="J6809" t="s">
        <v>55</v>
      </c>
      <c r="K6809" t="str">
        <f>IF(Table2[[#This Row],[Basis of Material Classification (System Side)*]]="Field inspection","Yes","No")</f>
        <v>No</v>
      </c>
      <c r="O6809" t="s">
        <v>41</v>
      </c>
      <c r="P6809" s="13">
        <v>37622</v>
      </c>
      <c r="Q6809" s="16" t="str">
        <f>Table2[[#This Row],[Service Line Size (inches) (System Side)]]</f>
        <v>3/4</v>
      </c>
      <c r="R6809" t="s">
        <v>43</v>
      </c>
      <c r="S6809" t="str">
        <f>IF(Table2[[#This Row],[Basis of Material Classification (Customer Side)*]]="Field inspection","Yes","No")</f>
        <v>No</v>
      </c>
      <c r="V6809" t="s">
        <v>43</v>
      </c>
      <c r="W6809" t="s">
        <v>44</v>
      </c>
      <c r="X6809" t="s">
        <v>44</v>
      </c>
      <c r="Z6809" t="s">
        <v>45</v>
      </c>
      <c r="AA6809" t="s">
        <v>46</v>
      </c>
      <c r="AB6809" t="s">
        <v>46</v>
      </c>
      <c r="AC6809" t="s">
        <v>40</v>
      </c>
    </row>
    <row r="6810" spans="1:29" ht="14.4" x14ac:dyDescent="0.3">
      <c r="A6810">
        <v>6808</v>
      </c>
      <c r="B6810" t="s">
        <v>6783</v>
      </c>
      <c r="C6810" t="s">
        <v>277</v>
      </c>
      <c r="D6810" t="s">
        <v>40</v>
      </c>
      <c r="E6810" t="s">
        <v>40</v>
      </c>
      <c r="F6810" t="s">
        <v>41</v>
      </c>
      <c r="G6810" t="s">
        <v>40</v>
      </c>
      <c r="H6810" s="26">
        <v>35065</v>
      </c>
      <c r="I6810" t="s">
        <v>42</v>
      </c>
      <c r="J6810" t="s">
        <v>43</v>
      </c>
      <c r="K6810" t="str">
        <f>IF(Table2[[#This Row],[Basis of Material Classification (System Side)*]]="Field inspection","Yes","No")</f>
        <v>No</v>
      </c>
      <c r="N6810" t="str">
        <f>Table2[[#This Row],[Basis of Material Classification (System Side)*]]</f>
        <v>Installation date after lead ban</v>
      </c>
      <c r="O6810" t="s">
        <v>41</v>
      </c>
      <c r="P6810" s="13">
        <v>36161</v>
      </c>
      <c r="Q6810" s="16" t="str">
        <f>Table2[[#This Row],[Service Line Size (inches) (System Side)]]</f>
        <v>5/8</v>
      </c>
      <c r="R6810" t="s">
        <v>43</v>
      </c>
      <c r="S6810" t="str">
        <f>IF(Table2[[#This Row],[Basis of Material Classification (Customer Side)*]]="Field inspection","Yes","No")</f>
        <v>No</v>
      </c>
      <c r="V6810" t="s">
        <v>43</v>
      </c>
      <c r="W6810" t="s">
        <v>44</v>
      </c>
      <c r="X6810" t="s">
        <v>44</v>
      </c>
      <c r="Z6810" t="s">
        <v>45</v>
      </c>
      <c r="AA6810" t="s">
        <v>46</v>
      </c>
      <c r="AB6810" t="s">
        <v>46</v>
      </c>
      <c r="AC6810" t="s">
        <v>40</v>
      </c>
    </row>
    <row r="6811" spans="1:29" ht="14.4" x14ac:dyDescent="0.3">
      <c r="A6811">
        <v>6809</v>
      </c>
      <c r="B6811" t="s">
        <v>6784</v>
      </c>
      <c r="C6811" t="s">
        <v>277</v>
      </c>
      <c r="D6811" t="s">
        <v>40</v>
      </c>
      <c r="E6811" t="s">
        <v>40</v>
      </c>
      <c r="F6811" t="s">
        <v>41</v>
      </c>
      <c r="G6811" t="s">
        <v>40</v>
      </c>
      <c r="H6811" s="26">
        <v>30682</v>
      </c>
      <c r="I6811" t="s">
        <v>42</v>
      </c>
      <c r="J6811" t="s">
        <v>43</v>
      </c>
      <c r="K6811" t="str">
        <f>IF(Table2[[#This Row],[Basis of Material Classification (System Side)*]]="Field inspection","Yes","No")</f>
        <v>No</v>
      </c>
      <c r="N6811" t="str">
        <f>Table2[[#This Row],[Basis of Material Classification (System Side)*]]</f>
        <v>Installation date after lead ban</v>
      </c>
      <c r="O6811" t="s">
        <v>41</v>
      </c>
      <c r="P6811" s="13">
        <v>32143</v>
      </c>
      <c r="Q6811" s="16" t="str">
        <f>Table2[[#This Row],[Service Line Size (inches) (System Side)]]</f>
        <v>5/8</v>
      </c>
      <c r="R6811" t="s">
        <v>43</v>
      </c>
      <c r="S6811" t="str">
        <f>IF(Table2[[#This Row],[Basis of Material Classification (Customer Side)*]]="Field inspection","Yes","No")</f>
        <v>No</v>
      </c>
      <c r="V6811" t="s">
        <v>43</v>
      </c>
      <c r="W6811" t="s">
        <v>44</v>
      </c>
      <c r="X6811" t="s">
        <v>44</v>
      </c>
      <c r="Z6811" t="s">
        <v>45</v>
      </c>
      <c r="AA6811" t="s">
        <v>46</v>
      </c>
      <c r="AB6811" t="s">
        <v>46</v>
      </c>
      <c r="AC6811" t="s">
        <v>40</v>
      </c>
    </row>
    <row r="6812" spans="1:29" ht="14.4" x14ac:dyDescent="0.3">
      <c r="A6812">
        <v>6810</v>
      </c>
      <c r="B6812" t="s">
        <v>6488</v>
      </c>
      <c r="C6812" t="s">
        <v>277</v>
      </c>
      <c r="D6812" t="s">
        <v>40</v>
      </c>
      <c r="E6812" t="s">
        <v>40</v>
      </c>
      <c r="F6812" t="s">
        <v>41</v>
      </c>
      <c r="G6812" t="s">
        <v>40</v>
      </c>
      <c r="H6812" s="26">
        <v>30682</v>
      </c>
      <c r="I6812" t="s">
        <v>42</v>
      </c>
      <c r="J6812" t="s">
        <v>43</v>
      </c>
      <c r="K6812" t="str">
        <f>IF(Table2[[#This Row],[Basis of Material Classification (System Side)*]]="Field inspection","Yes","No")</f>
        <v>No</v>
      </c>
      <c r="N6812" t="str">
        <f>Table2[[#This Row],[Basis of Material Classification (System Side)*]]</f>
        <v>Installation date after lead ban</v>
      </c>
      <c r="O6812" t="s">
        <v>41</v>
      </c>
      <c r="P6812" s="13">
        <v>35431</v>
      </c>
      <c r="Q6812" s="16" t="str">
        <f>Table2[[#This Row],[Service Line Size (inches) (System Side)]]</f>
        <v>5/8</v>
      </c>
      <c r="R6812" t="s">
        <v>43</v>
      </c>
      <c r="S6812" t="str">
        <f>IF(Table2[[#This Row],[Basis of Material Classification (Customer Side)*]]="Field inspection","Yes","No")</f>
        <v>No</v>
      </c>
      <c r="V6812" t="s">
        <v>43</v>
      </c>
      <c r="W6812" t="s">
        <v>44</v>
      </c>
      <c r="X6812" t="s">
        <v>44</v>
      </c>
      <c r="Z6812" t="s">
        <v>45</v>
      </c>
      <c r="AA6812" t="s">
        <v>46</v>
      </c>
      <c r="AB6812" t="s">
        <v>46</v>
      </c>
      <c r="AC6812" t="s">
        <v>40</v>
      </c>
    </row>
    <row r="6813" spans="1:29" ht="14.4" x14ac:dyDescent="0.3">
      <c r="A6813">
        <v>6811</v>
      </c>
      <c r="B6813" t="s">
        <v>6785</v>
      </c>
      <c r="C6813" t="s">
        <v>277</v>
      </c>
      <c r="D6813" t="s">
        <v>40</v>
      </c>
      <c r="E6813" t="s">
        <v>40</v>
      </c>
      <c r="F6813" t="s">
        <v>41</v>
      </c>
      <c r="G6813" t="s">
        <v>40</v>
      </c>
      <c r="H6813" s="26">
        <v>37622</v>
      </c>
      <c r="I6813" t="s">
        <v>42</v>
      </c>
      <c r="J6813" t="s">
        <v>43</v>
      </c>
      <c r="K6813" t="str">
        <f>IF(Table2[[#This Row],[Basis of Material Classification (System Side)*]]="Field inspection","Yes","No")</f>
        <v>No</v>
      </c>
      <c r="N6813" t="str">
        <f>Table2[[#This Row],[Basis of Material Classification (System Side)*]]</f>
        <v>Installation date after lead ban</v>
      </c>
      <c r="O6813" t="s">
        <v>41</v>
      </c>
      <c r="P6813" s="13">
        <v>32143</v>
      </c>
      <c r="Q6813" s="16" t="str">
        <f>Table2[[#This Row],[Service Line Size (inches) (System Side)]]</f>
        <v>5/8</v>
      </c>
      <c r="R6813" t="s">
        <v>43</v>
      </c>
      <c r="S6813" t="str">
        <f>IF(Table2[[#This Row],[Basis of Material Classification (Customer Side)*]]="Field inspection","Yes","No")</f>
        <v>No</v>
      </c>
      <c r="V6813" t="s">
        <v>43</v>
      </c>
      <c r="W6813" t="s">
        <v>44</v>
      </c>
      <c r="X6813" t="s">
        <v>44</v>
      </c>
      <c r="Z6813" t="s">
        <v>45</v>
      </c>
      <c r="AA6813" t="s">
        <v>46</v>
      </c>
      <c r="AB6813" t="s">
        <v>46</v>
      </c>
      <c r="AC6813" t="s">
        <v>40</v>
      </c>
    </row>
    <row r="6814" spans="1:29" ht="14.4" x14ac:dyDescent="0.3">
      <c r="A6814">
        <v>6812</v>
      </c>
      <c r="B6814" t="s">
        <v>6786</v>
      </c>
      <c r="C6814" t="s">
        <v>277</v>
      </c>
      <c r="D6814" t="s">
        <v>40</v>
      </c>
      <c r="E6814" t="s">
        <v>40</v>
      </c>
      <c r="F6814" t="s">
        <v>41</v>
      </c>
      <c r="G6814" t="s">
        <v>40</v>
      </c>
      <c r="H6814" s="26">
        <v>31413</v>
      </c>
      <c r="I6814" t="s">
        <v>42</v>
      </c>
      <c r="J6814" t="s">
        <v>43</v>
      </c>
      <c r="K6814" t="str">
        <f>IF(Table2[[#This Row],[Basis of Material Classification (System Side)*]]="Field inspection","Yes","No")</f>
        <v>No</v>
      </c>
      <c r="N6814" t="str">
        <f>Table2[[#This Row],[Basis of Material Classification (System Side)*]]</f>
        <v>Installation date after lead ban</v>
      </c>
      <c r="O6814" t="s">
        <v>41</v>
      </c>
      <c r="P6814" s="13">
        <v>36526</v>
      </c>
      <c r="Q6814" s="16" t="str">
        <f>Table2[[#This Row],[Service Line Size (inches) (System Side)]]</f>
        <v>5/8</v>
      </c>
      <c r="R6814" t="s">
        <v>43</v>
      </c>
      <c r="S6814" t="str">
        <f>IF(Table2[[#This Row],[Basis of Material Classification (Customer Side)*]]="Field inspection","Yes","No")</f>
        <v>No</v>
      </c>
      <c r="V6814" t="s">
        <v>43</v>
      </c>
      <c r="W6814" t="s">
        <v>44</v>
      </c>
      <c r="X6814" t="s">
        <v>44</v>
      </c>
      <c r="Z6814" t="s">
        <v>45</v>
      </c>
      <c r="AA6814" t="s">
        <v>46</v>
      </c>
      <c r="AB6814" t="s">
        <v>46</v>
      </c>
      <c r="AC6814" t="s">
        <v>40</v>
      </c>
    </row>
    <row r="6815" spans="1:29" ht="14.4" x14ac:dyDescent="0.3">
      <c r="A6815">
        <v>6813</v>
      </c>
      <c r="B6815" t="s">
        <v>6787</v>
      </c>
      <c r="C6815" t="s">
        <v>277</v>
      </c>
      <c r="D6815" t="s">
        <v>40</v>
      </c>
      <c r="E6815" t="s">
        <v>40</v>
      </c>
      <c r="F6815" t="s">
        <v>41</v>
      </c>
      <c r="G6815" t="s">
        <v>40</v>
      </c>
      <c r="H6815" s="26">
        <v>31413</v>
      </c>
      <c r="I6815" t="s">
        <v>42</v>
      </c>
      <c r="J6815" t="s">
        <v>43</v>
      </c>
      <c r="K6815" t="str">
        <f>IF(Table2[[#This Row],[Basis of Material Classification (System Side)*]]="Field inspection","Yes","No")</f>
        <v>No</v>
      </c>
      <c r="N6815" t="str">
        <f>Table2[[#This Row],[Basis of Material Classification (System Side)*]]</f>
        <v>Installation date after lead ban</v>
      </c>
      <c r="O6815" t="s">
        <v>41</v>
      </c>
      <c r="P6815" s="13">
        <v>31413</v>
      </c>
      <c r="Q6815" s="16" t="str">
        <f>Table2[[#This Row],[Service Line Size (inches) (System Side)]]</f>
        <v>5/8</v>
      </c>
      <c r="R6815" t="s">
        <v>43</v>
      </c>
      <c r="S6815" t="str">
        <f>IF(Table2[[#This Row],[Basis of Material Classification (Customer Side)*]]="Field inspection","Yes","No")</f>
        <v>No</v>
      </c>
      <c r="V6815" t="s">
        <v>43</v>
      </c>
      <c r="W6815" t="s">
        <v>44</v>
      </c>
      <c r="X6815" t="s">
        <v>44</v>
      </c>
      <c r="Z6815" t="s">
        <v>45</v>
      </c>
      <c r="AA6815" t="s">
        <v>46</v>
      </c>
      <c r="AB6815" t="s">
        <v>46</v>
      </c>
      <c r="AC6815" t="s">
        <v>40</v>
      </c>
    </row>
    <row r="6816" spans="1:29" ht="14.4" x14ac:dyDescent="0.3">
      <c r="A6816">
        <v>6814</v>
      </c>
      <c r="B6816" t="s">
        <v>6788</v>
      </c>
      <c r="C6816" t="s">
        <v>277</v>
      </c>
      <c r="D6816" t="s">
        <v>40</v>
      </c>
      <c r="E6816" t="s">
        <v>40</v>
      </c>
      <c r="F6816" t="s">
        <v>53</v>
      </c>
      <c r="G6816" t="s">
        <v>40</v>
      </c>
      <c r="H6816" s="26">
        <v>38353</v>
      </c>
      <c r="I6816" t="s">
        <v>54</v>
      </c>
      <c r="J6816" t="s">
        <v>55</v>
      </c>
      <c r="K6816" t="str">
        <f>IF(Table2[[#This Row],[Basis of Material Classification (System Side)*]]="Field inspection","Yes","No")</f>
        <v>No</v>
      </c>
      <c r="O6816" t="s">
        <v>41</v>
      </c>
      <c r="P6816" s="13">
        <v>38353</v>
      </c>
      <c r="Q6816" s="16" t="str">
        <f>Table2[[#This Row],[Service Line Size (inches) (System Side)]]</f>
        <v>3/4</v>
      </c>
      <c r="R6816" t="s">
        <v>43</v>
      </c>
      <c r="S6816" t="str">
        <f>IF(Table2[[#This Row],[Basis of Material Classification (Customer Side)*]]="Field inspection","Yes","No")</f>
        <v>No</v>
      </c>
      <c r="V6816" t="s">
        <v>43</v>
      </c>
      <c r="W6816" t="s">
        <v>44</v>
      </c>
      <c r="X6816" t="s">
        <v>44</v>
      </c>
      <c r="Z6816" t="s">
        <v>45</v>
      </c>
      <c r="AA6816" t="s">
        <v>46</v>
      </c>
      <c r="AB6816" t="s">
        <v>46</v>
      </c>
      <c r="AC6816" t="s">
        <v>40</v>
      </c>
    </row>
    <row r="6817" spans="1:29" ht="14.4" x14ac:dyDescent="0.3">
      <c r="A6817">
        <v>6815</v>
      </c>
      <c r="B6817" t="s">
        <v>6789</v>
      </c>
      <c r="C6817" t="s">
        <v>277</v>
      </c>
      <c r="D6817" t="s">
        <v>40</v>
      </c>
      <c r="E6817" t="s">
        <v>40</v>
      </c>
      <c r="F6817" t="s">
        <v>53</v>
      </c>
      <c r="G6817" t="s">
        <v>40</v>
      </c>
      <c r="H6817" s="26">
        <v>38353</v>
      </c>
      <c r="I6817" t="s">
        <v>54</v>
      </c>
      <c r="J6817" t="s">
        <v>55</v>
      </c>
      <c r="K6817" t="str">
        <f>IF(Table2[[#This Row],[Basis of Material Classification (System Side)*]]="Field inspection","Yes","No")</f>
        <v>No</v>
      </c>
      <c r="O6817" t="s">
        <v>41</v>
      </c>
      <c r="P6817" s="13">
        <v>38353</v>
      </c>
      <c r="Q6817" s="16" t="str">
        <f>Table2[[#This Row],[Service Line Size (inches) (System Side)]]</f>
        <v>3/4</v>
      </c>
      <c r="R6817" t="s">
        <v>43</v>
      </c>
      <c r="S6817" t="str">
        <f>IF(Table2[[#This Row],[Basis of Material Classification (Customer Side)*]]="Field inspection","Yes","No")</f>
        <v>No</v>
      </c>
      <c r="V6817" t="s">
        <v>43</v>
      </c>
      <c r="W6817" t="s">
        <v>44</v>
      </c>
      <c r="X6817" t="s">
        <v>44</v>
      </c>
      <c r="Z6817" t="s">
        <v>45</v>
      </c>
      <c r="AA6817" t="s">
        <v>46</v>
      </c>
      <c r="AB6817" t="s">
        <v>46</v>
      </c>
      <c r="AC6817" t="s">
        <v>40</v>
      </c>
    </row>
    <row r="6818" spans="1:29" ht="14.4" x14ac:dyDescent="0.3">
      <c r="A6818">
        <v>6816</v>
      </c>
      <c r="B6818" t="s">
        <v>6790</v>
      </c>
      <c r="C6818" t="s">
        <v>277</v>
      </c>
      <c r="D6818" t="s">
        <v>40</v>
      </c>
      <c r="E6818" t="s">
        <v>40</v>
      </c>
      <c r="F6818" t="s">
        <v>53</v>
      </c>
      <c r="G6818" t="s">
        <v>40</v>
      </c>
      <c r="H6818" s="26">
        <v>38353</v>
      </c>
      <c r="I6818" t="s">
        <v>54</v>
      </c>
      <c r="J6818" t="s">
        <v>55</v>
      </c>
      <c r="K6818" t="str">
        <f>IF(Table2[[#This Row],[Basis of Material Classification (System Side)*]]="Field inspection","Yes","No")</f>
        <v>No</v>
      </c>
      <c r="O6818" t="s">
        <v>41</v>
      </c>
      <c r="P6818" s="13">
        <v>38353</v>
      </c>
      <c r="Q6818" s="16" t="str">
        <f>Table2[[#This Row],[Service Line Size (inches) (System Side)]]</f>
        <v>3/4</v>
      </c>
      <c r="R6818" t="s">
        <v>43</v>
      </c>
      <c r="S6818" t="str">
        <f>IF(Table2[[#This Row],[Basis of Material Classification (Customer Side)*]]="Field inspection","Yes","No")</f>
        <v>No</v>
      </c>
      <c r="V6818" t="s">
        <v>43</v>
      </c>
      <c r="W6818" t="s">
        <v>44</v>
      </c>
      <c r="X6818" t="s">
        <v>44</v>
      </c>
      <c r="Z6818" t="s">
        <v>45</v>
      </c>
      <c r="AA6818" t="s">
        <v>46</v>
      </c>
      <c r="AB6818" t="s">
        <v>46</v>
      </c>
      <c r="AC6818" t="s">
        <v>40</v>
      </c>
    </row>
    <row r="6819" spans="1:29" ht="14.4" x14ac:dyDescent="0.3">
      <c r="A6819">
        <v>6817</v>
      </c>
      <c r="B6819" t="s">
        <v>6791</v>
      </c>
      <c r="C6819" t="s">
        <v>277</v>
      </c>
      <c r="D6819" t="s">
        <v>40</v>
      </c>
      <c r="E6819" t="s">
        <v>40</v>
      </c>
      <c r="F6819" t="s">
        <v>41</v>
      </c>
      <c r="G6819" t="s">
        <v>40</v>
      </c>
      <c r="H6819" s="27"/>
      <c r="I6819" t="s">
        <v>42</v>
      </c>
      <c r="J6819" t="s">
        <v>49</v>
      </c>
      <c r="K6819" t="str">
        <f>IF(Table2[[#This Row],[Basis of Material Classification (System Side)*]]="Field inspection","Yes","No")</f>
        <v>No</v>
      </c>
      <c r="N6819" t="s">
        <v>50</v>
      </c>
      <c r="O6819" t="s">
        <v>41</v>
      </c>
      <c r="P6819" s="13">
        <v>38353</v>
      </c>
      <c r="Q6819" s="16" t="str">
        <f>Table2[[#This Row],[Service Line Size (inches) (System Side)]]</f>
        <v>5/8</v>
      </c>
      <c r="R6819" t="s">
        <v>43</v>
      </c>
      <c r="S6819" t="str">
        <f>IF(Table2[[#This Row],[Basis of Material Classification (Customer Side)*]]="Field inspection","Yes","No")</f>
        <v>No</v>
      </c>
      <c r="V6819" t="s">
        <v>43</v>
      </c>
      <c r="W6819" t="s">
        <v>44</v>
      </c>
      <c r="X6819" t="s">
        <v>44</v>
      </c>
      <c r="Z6819" t="s">
        <v>45</v>
      </c>
      <c r="AA6819" t="s">
        <v>46</v>
      </c>
      <c r="AB6819" t="s">
        <v>46</v>
      </c>
      <c r="AC6819" t="s">
        <v>40</v>
      </c>
    </row>
    <row r="6820" spans="1:29" ht="14.4" x14ac:dyDescent="0.3">
      <c r="A6820">
        <v>6818</v>
      </c>
      <c r="B6820" t="s">
        <v>6792</v>
      </c>
      <c r="C6820" t="s">
        <v>277</v>
      </c>
      <c r="D6820" t="s">
        <v>40</v>
      </c>
      <c r="E6820" t="s">
        <v>40</v>
      </c>
      <c r="F6820" t="s">
        <v>53</v>
      </c>
      <c r="G6820" t="s">
        <v>40</v>
      </c>
      <c r="H6820" s="26">
        <v>38353</v>
      </c>
      <c r="I6820" t="s">
        <v>54</v>
      </c>
      <c r="J6820" t="s">
        <v>55</v>
      </c>
      <c r="K6820" t="str">
        <f>IF(Table2[[#This Row],[Basis of Material Classification (System Side)*]]="Field inspection","Yes","No")</f>
        <v>No</v>
      </c>
      <c r="O6820" t="s">
        <v>41</v>
      </c>
      <c r="P6820" s="13">
        <v>38353</v>
      </c>
      <c r="Q6820" s="16" t="str">
        <f>Table2[[#This Row],[Service Line Size (inches) (System Side)]]</f>
        <v>3/4</v>
      </c>
      <c r="R6820" t="s">
        <v>43</v>
      </c>
      <c r="S6820" t="str">
        <f>IF(Table2[[#This Row],[Basis of Material Classification (Customer Side)*]]="Field inspection","Yes","No")</f>
        <v>No</v>
      </c>
      <c r="V6820" t="s">
        <v>43</v>
      </c>
      <c r="W6820" t="s">
        <v>44</v>
      </c>
      <c r="X6820" t="s">
        <v>44</v>
      </c>
      <c r="Z6820" t="s">
        <v>45</v>
      </c>
      <c r="AA6820" t="s">
        <v>46</v>
      </c>
      <c r="AB6820" t="s">
        <v>46</v>
      </c>
      <c r="AC6820" t="s">
        <v>40</v>
      </c>
    </row>
    <row r="6821" spans="1:29" ht="14.4" x14ac:dyDescent="0.3">
      <c r="A6821">
        <v>6819</v>
      </c>
      <c r="B6821" t="s">
        <v>6793</v>
      </c>
      <c r="C6821" t="s">
        <v>277</v>
      </c>
      <c r="D6821" t="s">
        <v>40</v>
      </c>
      <c r="E6821" t="s">
        <v>40</v>
      </c>
      <c r="F6821" t="s">
        <v>53</v>
      </c>
      <c r="G6821" t="s">
        <v>40</v>
      </c>
      <c r="H6821" s="26">
        <v>38718</v>
      </c>
      <c r="I6821" t="s">
        <v>54</v>
      </c>
      <c r="J6821" t="s">
        <v>55</v>
      </c>
      <c r="K6821" t="str">
        <f>IF(Table2[[#This Row],[Basis of Material Classification (System Side)*]]="Field inspection","Yes","No")</f>
        <v>No</v>
      </c>
      <c r="O6821" t="s">
        <v>41</v>
      </c>
      <c r="P6821" s="13">
        <v>38718</v>
      </c>
      <c r="Q6821" s="16" t="str">
        <f>Table2[[#This Row],[Service Line Size (inches) (System Side)]]</f>
        <v>3/4</v>
      </c>
      <c r="R6821" t="s">
        <v>43</v>
      </c>
      <c r="S6821" t="str">
        <f>IF(Table2[[#This Row],[Basis of Material Classification (Customer Side)*]]="Field inspection","Yes","No")</f>
        <v>No</v>
      </c>
      <c r="V6821" t="s">
        <v>43</v>
      </c>
      <c r="W6821" t="s">
        <v>44</v>
      </c>
      <c r="X6821" t="s">
        <v>44</v>
      </c>
      <c r="Z6821" t="s">
        <v>45</v>
      </c>
      <c r="AA6821" t="s">
        <v>46</v>
      </c>
      <c r="AB6821" t="s">
        <v>46</v>
      </c>
      <c r="AC6821" t="s">
        <v>40</v>
      </c>
    </row>
    <row r="6822" spans="1:29" ht="14.4" x14ac:dyDescent="0.3">
      <c r="A6822">
        <v>6820</v>
      </c>
      <c r="B6822" t="s">
        <v>6794</v>
      </c>
      <c r="C6822" t="s">
        <v>277</v>
      </c>
      <c r="D6822" t="s">
        <v>40</v>
      </c>
      <c r="E6822" t="s">
        <v>40</v>
      </c>
      <c r="F6822" t="s">
        <v>41</v>
      </c>
      <c r="G6822" t="s">
        <v>40</v>
      </c>
      <c r="H6822" s="26">
        <v>25204</v>
      </c>
      <c r="I6822" t="s">
        <v>42</v>
      </c>
      <c r="J6822" t="s">
        <v>49</v>
      </c>
      <c r="K6822" t="str">
        <f>IF(Table2[[#This Row],[Basis of Material Classification (System Side)*]]="Field inspection","Yes","No")</f>
        <v>No</v>
      </c>
      <c r="N6822" t="s">
        <v>50</v>
      </c>
      <c r="O6822" t="s">
        <v>41</v>
      </c>
      <c r="P6822" s="13">
        <v>36892</v>
      </c>
      <c r="Q6822" s="16" t="str">
        <f>Table2[[#This Row],[Service Line Size (inches) (System Side)]]</f>
        <v>5/8</v>
      </c>
      <c r="R6822" t="s">
        <v>43</v>
      </c>
      <c r="S6822" t="str">
        <f>IF(Table2[[#This Row],[Basis of Material Classification (Customer Side)*]]="Field inspection","Yes","No")</f>
        <v>No</v>
      </c>
      <c r="V6822" t="s">
        <v>43</v>
      </c>
      <c r="W6822" t="s">
        <v>44</v>
      </c>
      <c r="X6822" t="s">
        <v>44</v>
      </c>
      <c r="Z6822" t="s">
        <v>45</v>
      </c>
      <c r="AA6822" t="s">
        <v>46</v>
      </c>
      <c r="AB6822" t="s">
        <v>46</v>
      </c>
      <c r="AC6822" t="s">
        <v>40</v>
      </c>
    </row>
    <row r="6823" spans="1:29" ht="14.4" x14ac:dyDescent="0.3">
      <c r="A6823">
        <v>6821</v>
      </c>
      <c r="B6823" t="s">
        <v>6795</v>
      </c>
      <c r="C6823" t="s">
        <v>277</v>
      </c>
      <c r="D6823" t="s">
        <v>40</v>
      </c>
      <c r="E6823" t="s">
        <v>40</v>
      </c>
      <c r="F6823" t="s">
        <v>41</v>
      </c>
      <c r="G6823" t="s">
        <v>40</v>
      </c>
      <c r="H6823" s="26">
        <v>37622</v>
      </c>
      <c r="I6823" t="s">
        <v>42</v>
      </c>
      <c r="J6823" t="s">
        <v>43</v>
      </c>
      <c r="K6823" t="str">
        <f>IF(Table2[[#This Row],[Basis of Material Classification (System Side)*]]="Field inspection","Yes","No")</f>
        <v>No</v>
      </c>
      <c r="N6823" t="str">
        <f>Table2[[#This Row],[Basis of Material Classification (System Side)*]]</f>
        <v>Installation date after lead ban</v>
      </c>
      <c r="O6823" t="s">
        <v>41</v>
      </c>
      <c r="P6823" s="13">
        <v>38353</v>
      </c>
      <c r="Q6823" s="16" t="str">
        <f>Table2[[#This Row],[Service Line Size (inches) (System Side)]]</f>
        <v>5/8</v>
      </c>
      <c r="R6823" t="s">
        <v>43</v>
      </c>
      <c r="S6823" t="str">
        <f>IF(Table2[[#This Row],[Basis of Material Classification (Customer Side)*]]="Field inspection","Yes","No")</f>
        <v>No</v>
      </c>
      <c r="V6823" t="s">
        <v>43</v>
      </c>
      <c r="W6823" t="s">
        <v>44</v>
      </c>
      <c r="X6823" t="s">
        <v>44</v>
      </c>
      <c r="Z6823" t="s">
        <v>45</v>
      </c>
      <c r="AA6823" t="s">
        <v>46</v>
      </c>
      <c r="AB6823" t="s">
        <v>46</v>
      </c>
      <c r="AC6823" t="s">
        <v>40</v>
      </c>
    </row>
    <row r="6824" spans="1:29" ht="14.4" x14ac:dyDescent="0.3">
      <c r="A6824">
        <v>6822</v>
      </c>
      <c r="B6824" t="s">
        <v>6796</v>
      </c>
      <c r="C6824" t="s">
        <v>277</v>
      </c>
      <c r="D6824" t="s">
        <v>40</v>
      </c>
      <c r="E6824" t="s">
        <v>40</v>
      </c>
      <c r="F6824" t="s">
        <v>41</v>
      </c>
      <c r="G6824" t="s">
        <v>40</v>
      </c>
      <c r="H6824" s="26">
        <v>32874</v>
      </c>
      <c r="I6824" t="s">
        <v>42</v>
      </c>
      <c r="J6824" t="s">
        <v>43</v>
      </c>
      <c r="K6824" t="str">
        <f>IF(Table2[[#This Row],[Basis of Material Classification (System Side)*]]="Field inspection","Yes","No")</f>
        <v>No</v>
      </c>
      <c r="N6824" t="str">
        <f>Table2[[#This Row],[Basis of Material Classification (System Side)*]]</f>
        <v>Installation date after lead ban</v>
      </c>
      <c r="O6824" t="s">
        <v>41</v>
      </c>
      <c r="P6824" s="13">
        <v>33239</v>
      </c>
      <c r="Q6824" s="16" t="str">
        <f>Table2[[#This Row],[Service Line Size (inches) (System Side)]]</f>
        <v>5/8</v>
      </c>
      <c r="R6824" t="s">
        <v>43</v>
      </c>
      <c r="S6824" t="str">
        <f>IF(Table2[[#This Row],[Basis of Material Classification (Customer Side)*]]="Field inspection","Yes","No")</f>
        <v>No</v>
      </c>
      <c r="V6824" t="s">
        <v>43</v>
      </c>
      <c r="W6824" t="s">
        <v>44</v>
      </c>
      <c r="X6824" t="s">
        <v>44</v>
      </c>
      <c r="Z6824" t="s">
        <v>45</v>
      </c>
      <c r="AA6824" t="s">
        <v>46</v>
      </c>
      <c r="AB6824" t="s">
        <v>46</v>
      </c>
      <c r="AC6824" t="s">
        <v>40</v>
      </c>
    </row>
    <row r="6825" spans="1:29" ht="14.4" x14ac:dyDescent="0.3">
      <c r="A6825">
        <v>6823</v>
      </c>
      <c r="B6825" t="s">
        <v>6797</v>
      </c>
      <c r="C6825" t="s">
        <v>277</v>
      </c>
      <c r="D6825" t="s">
        <v>40</v>
      </c>
      <c r="E6825" t="s">
        <v>40</v>
      </c>
      <c r="F6825" t="s">
        <v>41</v>
      </c>
      <c r="G6825" t="s">
        <v>40</v>
      </c>
      <c r="H6825" s="26">
        <v>37987</v>
      </c>
      <c r="I6825" t="s">
        <v>42</v>
      </c>
      <c r="J6825" t="s">
        <v>43</v>
      </c>
      <c r="K6825" t="str">
        <f>IF(Table2[[#This Row],[Basis of Material Classification (System Side)*]]="Field inspection","Yes","No")</f>
        <v>No</v>
      </c>
      <c r="N6825" t="str">
        <f>Table2[[#This Row],[Basis of Material Classification (System Side)*]]</f>
        <v>Installation date after lead ban</v>
      </c>
      <c r="O6825" t="s">
        <v>41</v>
      </c>
      <c r="P6825" s="13">
        <v>38353</v>
      </c>
      <c r="Q6825" s="16" t="str">
        <f>Table2[[#This Row],[Service Line Size (inches) (System Side)]]</f>
        <v>5/8</v>
      </c>
      <c r="R6825" t="s">
        <v>43</v>
      </c>
      <c r="S6825" t="str">
        <f>IF(Table2[[#This Row],[Basis of Material Classification (Customer Side)*]]="Field inspection","Yes","No")</f>
        <v>No</v>
      </c>
      <c r="V6825" t="s">
        <v>43</v>
      </c>
      <c r="W6825" t="s">
        <v>44</v>
      </c>
      <c r="X6825" t="s">
        <v>44</v>
      </c>
      <c r="Z6825" t="s">
        <v>45</v>
      </c>
      <c r="AA6825" t="s">
        <v>46</v>
      </c>
      <c r="AB6825" t="s">
        <v>46</v>
      </c>
      <c r="AC6825" t="s">
        <v>40</v>
      </c>
    </row>
    <row r="6826" spans="1:29" ht="14.4" x14ac:dyDescent="0.3">
      <c r="A6826">
        <v>6824</v>
      </c>
      <c r="B6826" t="s">
        <v>6798</v>
      </c>
      <c r="C6826" t="s">
        <v>277</v>
      </c>
      <c r="D6826" t="s">
        <v>40</v>
      </c>
      <c r="E6826" t="s">
        <v>40</v>
      </c>
      <c r="F6826" t="s">
        <v>53</v>
      </c>
      <c r="G6826" t="s">
        <v>40</v>
      </c>
      <c r="H6826" s="26">
        <v>38353</v>
      </c>
      <c r="I6826" t="s">
        <v>54</v>
      </c>
      <c r="J6826" t="s">
        <v>55</v>
      </c>
      <c r="K6826" t="str">
        <f>IF(Table2[[#This Row],[Basis of Material Classification (System Side)*]]="Field inspection","Yes","No")</f>
        <v>No</v>
      </c>
      <c r="O6826" t="s">
        <v>41</v>
      </c>
      <c r="P6826" s="13">
        <v>38718</v>
      </c>
      <c r="Q6826" s="16" t="str">
        <f>Table2[[#This Row],[Service Line Size (inches) (System Side)]]</f>
        <v>3/4</v>
      </c>
      <c r="R6826" t="s">
        <v>43</v>
      </c>
      <c r="S6826" t="str">
        <f>IF(Table2[[#This Row],[Basis of Material Classification (Customer Side)*]]="Field inspection","Yes","No")</f>
        <v>No</v>
      </c>
      <c r="V6826" t="s">
        <v>43</v>
      </c>
      <c r="W6826" t="s">
        <v>44</v>
      </c>
      <c r="X6826" t="s">
        <v>44</v>
      </c>
      <c r="Z6826" t="s">
        <v>45</v>
      </c>
      <c r="AA6826" t="s">
        <v>46</v>
      </c>
      <c r="AB6826" t="s">
        <v>46</v>
      </c>
      <c r="AC6826" t="s">
        <v>40</v>
      </c>
    </row>
    <row r="6827" spans="1:29" ht="14.4" x14ac:dyDescent="0.3">
      <c r="A6827">
        <v>6825</v>
      </c>
      <c r="B6827" t="s">
        <v>6799</v>
      </c>
      <c r="C6827" t="s">
        <v>277</v>
      </c>
      <c r="D6827" t="s">
        <v>40</v>
      </c>
      <c r="E6827" t="s">
        <v>40</v>
      </c>
      <c r="F6827" t="s">
        <v>41</v>
      </c>
      <c r="G6827" t="s">
        <v>40</v>
      </c>
      <c r="H6827" s="26">
        <v>32143</v>
      </c>
      <c r="I6827" t="s">
        <v>42</v>
      </c>
      <c r="J6827" t="s">
        <v>43</v>
      </c>
      <c r="K6827" t="str">
        <f>IF(Table2[[#This Row],[Basis of Material Classification (System Side)*]]="Field inspection","Yes","No")</f>
        <v>No</v>
      </c>
      <c r="N6827" t="str">
        <f>Table2[[#This Row],[Basis of Material Classification (System Side)*]]</f>
        <v>Installation date after lead ban</v>
      </c>
      <c r="O6827" t="s">
        <v>41</v>
      </c>
      <c r="P6827" s="13">
        <v>25204</v>
      </c>
      <c r="Q6827" s="16" t="str">
        <f>Table2[[#This Row],[Service Line Size (inches) (System Side)]]</f>
        <v>5/8</v>
      </c>
      <c r="R6827" t="s">
        <v>49</v>
      </c>
      <c r="S6827" t="str">
        <f>IF(Table2[[#This Row],[Basis of Material Classification (Customer Side)*]]="Field inspection","Yes","No")</f>
        <v>No</v>
      </c>
      <c r="V6827" t="s">
        <v>50</v>
      </c>
      <c r="W6827" t="s">
        <v>44</v>
      </c>
      <c r="X6827" t="s">
        <v>44</v>
      </c>
      <c r="Z6827" t="s">
        <v>45</v>
      </c>
      <c r="AA6827" t="s">
        <v>46</v>
      </c>
      <c r="AB6827" t="s">
        <v>46</v>
      </c>
      <c r="AC6827" t="s">
        <v>40</v>
      </c>
    </row>
    <row r="6828" spans="1:29" ht="14.4" x14ac:dyDescent="0.3">
      <c r="A6828">
        <v>6826</v>
      </c>
      <c r="B6828" t="s">
        <v>6800</v>
      </c>
      <c r="C6828" t="s">
        <v>277</v>
      </c>
      <c r="D6828" t="s">
        <v>48</v>
      </c>
      <c r="E6828" t="s">
        <v>40</v>
      </c>
      <c r="F6828" t="s">
        <v>41</v>
      </c>
      <c r="G6828" t="s">
        <v>40</v>
      </c>
      <c r="H6828" s="26">
        <v>34700</v>
      </c>
      <c r="I6828" t="s">
        <v>42</v>
      </c>
      <c r="J6828" t="s">
        <v>43</v>
      </c>
      <c r="K6828" t="str">
        <f>IF(Table2[[#This Row],[Basis of Material Classification (System Side)*]]="Field inspection","Yes","No")</f>
        <v>No</v>
      </c>
      <c r="N6828" t="str">
        <f>Table2[[#This Row],[Basis of Material Classification (System Side)*]]</f>
        <v>Installation date after lead ban</v>
      </c>
      <c r="O6828" t="s">
        <v>41</v>
      </c>
      <c r="P6828" s="13">
        <v>25569</v>
      </c>
      <c r="Q6828" s="16" t="str">
        <f>Table2[[#This Row],[Service Line Size (inches) (System Side)]]</f>
        <v>5/8</v>
      </c>
      <c r="R6828" t="s">
        <v>49</v>
      </c>
      <c r="S6828" t="str">
        <f>IF(Table2[[#This Row],[Basis of Material Classification (Customer Side)*]]="Field inspection","Yes","No")</f>
        <v>No</v>
      </c>
      <c r="V6828" t="s">
        <v>50</v>
      </c>
      <c r="W6828" t="s">
        <v>44</v>
      </c>
      <c r="X6828" t="s">
        <v>44</v>
      </c>
      <c r="Z6828" t="s">
        <v>51</v>
      </c>
      <c r="AA6828" t="s">
        <v>46</v>
      </c>
      <c r="AB6828" t="s">
        <v>46</v>
      </c>
      <c r="AC6828" t="s">
        <v>40</v>
      </c>
    </row>
    <row r="6829" spans="1:29" ht="14.4" x14ac:dyDescent="0.3">
      <c r="A6829">
        <v>6827</v>
      </c>
      <c r="B6829" t="s">
        <v>6801</v>
      </c>
      <c r="C6829" t="s">
        <v>277</v>
      </c>
      <c r="D6829" t="s">
        <v>40</v>
      </c>
      <c r="E6829" t="s">
        <v>40</v>
      </c>
      <c r="F6829" t="s">
        <v>41</v>
      </c>
      <c r="G6829" t="s">
        <v>40</v>
      </c>
      <c r="H6829" s="26">
        <v>20455</v>
      </c>
      <c r="I6829" t="s">
        <v>42</v>
      </c>
      <c r="J6829" t="s">
        <v>49</v>
      </c>
      <c r="K6829" t="str">
        <f>IF(Table2[[#This Row],[Basis of Material Classification (System Side)*]]="Field inspection","Yes","No")</f>
        <v>No</v>
      </c>
      <c r="N6829" t="s">
        <v>50</v>
      </c>
      <c r="O6829" t="s">
        <v>41</v>
      </c>
      <c r="P6829" s="13">
        <v>34700</v>
      </c>
      <c r="Q6829" s="16" t="str">
        <f>Table2[[#This Row],[Service Line Size (inches) (System Side)]]</f>
        <v>5/8</v>
      </c>
      <c r="R6829" t="s">
        <v>43</v>
      </c>
      <c r="S6829" t="str">
        <f>IF(Table2[[#This Row],[Basis of Material Classification (Customer Side)*]]="Field inspection","Yes","No")</f>
        <v>No</v>
      </c>
      <c r="V6829" t="s">
        <v>43</v>
      </c>
      <c r="W6829" t="s">
        <v>44</v>
      </c>
      <c r="X6829" t="s">
        <v>44</v>
      </c>
      <c r="Z6829" t="s">
        <v>45</v>
      </c>
      <c r="AA6829" t="s">
        <v>46</v>
      </c>
      <c r="AB6829" t="s">
        <v>46</v>
      </c>
      <c r="AC6829" t="s">
        <v>40</v>
      </c>
    </row>
    <row r="6830" spans="1:29" ht="14.4" x14ac:dyDescent="0.3">
      <c r="A6830">
        <v>6828</v>
      </c>
      <c r="B6830" t="s">
        <v>6802</v>
      </c>
      <c r="C6830" t="s">
        <v>277</v>
      </c>
      <c r="D6830" t="s">
        <v>40</v>
      </c>
      <c r="E6830" t="s">
        <v>40</v>
      </c>
      <c r="F6830" t="s">
        <v>41</v>
      </c>
      <c r="G6830" t="s">
        <v>40</v>
      </c>
      <c r="H6830" s="26">
        <v>31413</v>
      </c>
      <c r="I6830" t="s">
        <v>42</v>
      </c>
      <c r="J6830" t="s">
        <v>43</v>
      </c>
      <c r="K6830" t="str">
        <f>IF(Table2[[#This Row],[Basis of Material Classification (System Side)*]]="Field inspection","Yes","No")</f>
        <v>No</v>
      </c>
      <c r="N6830" t="str">
        <f>Table2[[#This Row],[Basis of Material Classification (System Side)*]]</f>
        <v>Installation date after lead ban</v>
      </c>
      <c r="O6830" t="s">
        <v>41</v>
      </c>
      <c r="P6830" s="13">
        <v>32874</v>
      </c>
      <c r="Q6830" s="16" t="str">
        <f>Table2[[#This Row],[Service Line Size (inches) (System Side)]]</f>
        <v>5/8</v>
      </c>
      <c r="R6830" t="s">
        <v>43</v>
      </c>
      <c r="S6830" t="str">
        <f>IF(Table2[[#This Row],[Basis of Material Classification (Customer Side)*]]="Field inspection","Yes","No")</f>
        <v>No</v>
      </c>
      <c r="V6830" t="s">
        <v>43</v>
      </c>
      <c r="W6830" t="s">
        <v>44</v>
      </c>
      <c r="X6830" t="s">
        <v>44</v>
      </c>
      <c r="Z6830" t="s">
        <v>49</v>
      </c>
      <c r="AA6830" t="s">
        <v>46</v>
      </c>
      <c r="AB6830" t="s">
        <v>46</v>
      </c>
      <c r="AC6830" t="s">
        <v>40</v>
      </c>
    </row>
    <row r="6831" spans="1:29" ht="14.4" x14ac:dyDescent="0.3">
      <c r="A6831">
        <v>6829</v>
      </c>
      <c r="B6831" t="s">
        <v>6803</v>
      </c>
      <c r="C6831" t="s">
        <v>277</v>
      </c>
      <c r="D6831" t="s">
        <v>40</v>
      </c>
      <c r="E6831" t="s">
        <v>40</v>
      </c>
      <c r="F6831" t="s">
        <v>41</v>
      </c>
      <c r="G6831" t="s">
        <v>40</v>
      </c>
      <c r="H6831" s="26">
        <v>30682</v>
      </c>
      <c r="I6831" t="s">
        <v>42</v>
      </c>
      <c r="J6831" t="s">
        <v>43</v>
      </c>
      <c r="K6831" t="str">
        <f>IF(Table2[[#This Row],[Basis of Material Classification (System Side)*]]="Field inspection","Yes","No")</f>
        <v>No</v>
      </c>
      <c r="N6831" t="str">
        <f>Table2[[#This Row],[Basis of Material Classification (System Side)*]]</f>
        <v>Installation date after lead ban</v>
      </c>
      <c r="O6831" t="s">
        <v>41</v>
      </c>
      <c r="P6831" s="13">
        <v>31048</v>
      </c>
      <c r="Q6831" s="16" t="str">
        <f>Table2[[#This Row],[Service Line Size (inches) (System Side)]]</f>
        <v>5/8</v>
      </c>
      <c r="R6831" t="s">
        <v>43</v>
      </c>
      <c r="S6831" t="str">
        <f>IF(Table2[[#This Row],[Basis of Material Classification (Customer Side)*]]="Field inspection","Yes","No")</f>
        <v>No</v>
      </c>
      <c r="V6831" t="s">
        <v>43</v>
      </c>
      <c r="W6831" t="s">
        <v>44</v>
      </c>
      <c r="X6831" t="s">
        <v>44</v>
      </c>
      <c r="Z6831" t="s">
        <v>45</v>
      </c>
      <c r="AA6831" t="s">
        <v>46</v>
      </c>
      <c r="AB6831" t="s">
        <v>46</v>
      </c>
      <c r="AC6831" t="s">
        <v>40</v>
      </c>
    </row>
    <row r="6832" spans="1:29" ht="14.4" x14ac:dyDescent="0.3">
      <c r="A6832">
        <v>6830</v>
      </c>
      <c r="B6832" t="s">
        <v>6804</v>
      </c>
      <c r="C6832" t="s">
        <v>277</v>
      </c>
      <c r="D6832" t="s">
        <v>40</v>
      </c>
      <c r="E6832" t="s">
        <v>40</v>
      </c>
      <c r="F6832" t="s">
        <v>53</v>
      </c>
      <c r="G6832" t="s">
        <v>40</v>
      </c>
      <c r="H6832" s="26">
        <v>35431</v>
      </c>
      <c r="I6832" t="s">
        <v>42</v>
      </c>
      <c r="J6832" t="s">
        <v>55</v>
      </c>
      <c r="K6832" t="str">
        <f>IF(Table2[[#This Row],[Basis of Material Classification (System Side)*]]="Field inspection","Yes","No")</f>
        <v>No</v>
      </c>
      <c r="O6832" t="s">
        <v>41</v>
      </c>
      <c r="P6832" s="13">
        <v>37987</v>
      </c>
      <c r="Q6832" s="16" t="str">
        <f>Table2[[#This Row],[Service Line Size (inches) (System Side)]]</f>
        <v>5/8</v>
      </c>
      <c r="R6832" t="s">
        <v>43</v>
      </c>
      <c r="S6832" t="str">
        <f>IF(Table2[[#This Row],[Basis of Material Classification (Customer Side)*]]="Field inspection","Yes","No")</f>
        <v>No</v>
      </c>
      <c r="V6832" t="s">
        <v>43</v>
      </c>
      <c r="W6832" t="s">
        <v>44</v>
      </c>
      <c r="X6832" t="s">
        <v>44</v>
      </c>
      <c r="Z6832" t="s">
        <v>45</v>
      </c>
      <c r="AA6832" t="s">
        <v>46</v>
      </c>
      <c r="AB6832" t="s">
        <v>46</v>
      </c>
      <c r="AC6832" t="s">
        <v>40</v>
      </c>
    </row>
    <row r="6833" spans="1:29" ht="14.4" x14ac:dyDescent="0.3">
      <c r="A6833">
        <v>6831</v>
      </c>
      <c r="B6833" t="s">
        <v>6805</v>
      </c>
      <c r="C6833" t="s">
        <v>277</v>
      </c>
      <c r="D6833" t="s">
        <v>40</v>
      </c>
      <c r="E6833" t="s">
        <v>40</v>
      </c>
      <c r="F6833" t="s">
        <v>41</v>
      </c>
      <c r="G6833" t="s">
        <v>40</v>
      </c>
      <c r="H6833" s="26">
        <v>27760</v>
      </c>
      <c r="I6833" t="s">
        <v>42</v>
      </c>
      <c r="J6833" t="s">
        <v>49</v>
      </c>
      <c r="K6833" t="str">
        <f>IF(Table2[[#This Row],[Basis of Material Classification (System Side)*]]="Field inspection","Yes","No")</f>
        <v>No</v>
      </c>
      <c r="N6833" t="s">
        <v>50</v>
      </c>
      <c r="O6833" t="s">
        <v>41</v>
      </c>
      <c r="P6833" s="13">
        <v>29221</v>
      </c>
      <c r="Q6833" s="16" t="str">
        <f>Table2[[#This Row],[Service Line Size (inches) (System Side)]]</f>
        <v>5/8</v>
      </c>
      <c r="R6833" t="s">
        <v>43</v>
      </c>
      <c r="S6833" t="str">
        <f>IF(Table2[[#This Row],[Basis of Material Classification (Customer Side)*]]="Field inspection","Yes","No")</f>
        <v>No</v>
      </c>
      <c r="V6833" t="s">
        <v>43</v>
      </c>
      <c r="W6833" t="s">
        <v>44</v>
      </c>
      <c r="X6833" t="s">
        <v>44</v>
      </c>
      <c r="Z6833" t="s">
        <v>45</v>
      </c>
      <c r="AA6833" t="s">
        <v>46</v>
      </c>
      <c r="AB6833" t="s">
        <v>46</v>
      </c>
      <c r="AC6833" t="s">
        <v>40</v>
      </c>
    </row>
    <row r="6834" spans="1:29" ht="14.4" x14ac:dyDescent="0.3">
      <c r="A6834">
        <v>6832</v>
      </c>
      <c r="B6834" t="s">
        <v>6806</v>
      </c>
      <c r="C6834" t="s">
        <v>277</v>
      </c>
      <c r="D6834" t="s">
        <v>40</v>
      </c>
      <c r="E6834" t="s">
        <v>40</v>
      </c>
      <c r="F6834" t="s">
        <v>41</v>
      </c>
      <c r="G6834" t="s">
        <v>40</v>
      </c>
      <c r="H6834" s="26">
        <v>32143</v>
      </c>
      <c r="I6834" t="s">
        <v>42</v>
      </c>
      <c r="J6834" t="s">
        <v>43</v>
      </c>
      <c r="K6834" t="str">
        <f>IF(Table2[[#This Row],[Basis of Material Classification (System Side)*]]="Field inspection","Yes","No")</f>
        <v>No</v>
      </c>
      <c r="N6834" t="str">
        <f>Table2[[#This Row],[Basis of Material Classification (System Side)*]]</f>
        <v>Installation date after lead ban</v>
      </c>
      <c r="O6834" t="s">
        <v>41</v>
      </c>
      <c r="P6834" s="13">
        <v>32874</v>
      </c>
      <c r="Q6834" s="16" t="str">
        <f>Table2[[#This Row],[Service Line Size (inches) (System Side)]]</f>
        <v>5/8</v>
      </c>
      <c r="R6834" t="s">
        <v>43</v>
      </c>
      <c r="S6834" t="str">
        <f>IF(Table2[[#This Row],[Basis of Material Classification (Customer Side)*]]="Field inspection","Yes","No")</f>
        <v>No</v>
      </c>
      <c r="V6834" t="s">
        <v>43</v>
      </c>
      <c r="W6834" t="s">
        <v>44</v>
      </c>
      <c r="X6834" t="s">
        <v>44</v>
      </c>
      <c r="Z6834" t="s">
        <v>45</v>
      </c>
      <c r="AA6834" t="s">
        <v>46</v>
      </c>
      <c r="AB6834" t="s">
        <v>46</v>
      </c>
      <c r="AC6834" t="s">
        <v>40</v>
      </c>
    </row>
    <row r="6835" spans="1:29" ht="14.4" x14ac:dyDescent="0.3">
      <c r="A6835">
        <v>6833</v>
      </c>
      <c r="B6835" t="s">
        <v>6807</v>
      </c>
      <c r="C6835" t="s">
        <v>277</v>
      </c>
      <c r="D6835" t="s">
        <v>40</v>
      </c>
      <c r="E6835" t="s">
        <v>40</v>
      </c>
      <c r="F6835" t="s">
        <v>41</v>
      </c>
      <c r="G6835" t="s">
        <v>40</v>
      </c>
      <c r="H6835" s="26">
        <v>38353</v>
      </c>
      <c r="I6835" t="s">
        <v>42</v>
      </c>
      <c r="J6835" t="s">
        <v>43</v>
      </c>
      <c r="K6835" t="str">
        <f>IF(Table2[[#This Row],[Basis of Material Classification (System Side)*]]="Field inspection","Yes","No")</f>
        <v>No</v>
      </c>
      <c r="N6835" t="str">
        <f>Table2[[#This Row],[Basis of Material Classification (System Side)*]]</f>
        <v>Installation date after lead ban</v>
      </c>
      <c r="O6835" t="s">
        <v>41</v>
      </c>
      <c r="P6835" s="13">
        <v>38718</v>
      </c>
      <c r="Q6835" s="16" t="str">
        <f>Table2[[#This Row],[Service Line Size (inches) (System Side)]]</f>
        <v>5/8</v>
      </c>
      <c r="R6835" t="s">
        <v>43</v>
      </c>
      <c r="S6835" t="str">
        <f>IF(Table2[[#This Row],[Basis of Material Classification (Customer Side)*]]="Field inspection","Yes","No")</f>
        <v>No</v>
      </c>
      <c r="V6835" t="s">
        <v>43</v>
      </c>
      <c r="W6835" t="s">
        <v>44</v>
      </c>
      <c r="X6835" t="s">
        <v>44</v>
      </c>
      <c r="Z6835" t="s">
        <v>45</v>
      </c>
      <c r="AA6835" t="s">
        <v>46</v>
      </c>
      <c r="AB6835" t="s">
        <v>46</v>
      </c>
      <c r="AC6835" t="s">
        <v>40</v>
      </c>
    </row>
    <row r="6836" spans="1:29" ht="14.4" x14ac:dyDescent="0.3">
      <c r="A6836">
        <v>6834</v>
      </c>
      <c r="B6836" t="s">
        <v>6808</v>
      </c>
      <c r="C6836" t="s">
        <v>277</v>
      </c>
      <c r="D6836" t="s">
        <v>40</v>
      </c>
      <c r="E6836" t="s">
        <v>40</v>
      </c>
      <c r="F6836" t="s">
        <v>53</v>
      </c>
      <c r="G6836" t="s">
        <v>40</v>
      </c>
      <c r="H6836" s="26">
        <v>35065</v>
      </c>
      <c r="I6836" t="s">
        <v>42</v>
      </c>
      <c r="J6836" t="s">
        <v>55</v>
      </c>
      <c r="K6836" t="str">
        <f>IF(Table2[[#This Row],[Basis of Material Classification (System Side)*]]="Field inspection","Yes","No")</f>
        <v>No</v>
      </c>
      <c r="O6836" t="s">
        <v>41</v>
      </c>
      <c r="P6836" s="13">
        <v>35431</v>
      </c>
      <c r="Q6836" s="16" t="str">
        <f>Table2[[#This Row],[Service Line Size (inches) (System Side)]]</f>
        <v>5/8</v>
      </c>
      <c r="R6836" t="s">
        <v>43</v>
      </c>
      <c r="S6836" t="str">
        <f>IF(Table2[[#This Row],[Basis of Material Classification (Customer Side)*]]="Field inspection","Yes","No")</f>
        <v>No</v>
      </c>
      <c r="V6836" t="s">
        <v>43</v>
      </c>
      <c r="W6836" t="s">
        <v>44</v>
      </c>
      <c r="X6836" t="s">
        <v>44</v>
      </c>
      <c r="Z6836" t="s">
        <v>49</v>
      </c>
      <c r="AA6836" t="s">
        <v>46</v>
      </c>
      <c r="AB6836" t="s">
        <v>46</v>
      </c>
      <c r="AC6836" t="s">
        <v>40</v>
      </c>
    </row>
    <row r="6837" spans="1:29" ht="14.4" x14ac:dyDescent="0.3">
      <c r="A6837">
        <v>6835</v>
      </c>
      <c r="B6837" t="s">
        <v>6809</v>
      </c>
      <c r="C6837" t="s">
        <v>277</v>
      </c>
      <c r="D6837" t="s">
        <v>40</v>
      </c>
      <c r="E6837" t="s">
        <v>40</v>
      </c>
      <c r="F6837" t="s">
        <v>41</v>
      </c>
      <c r="G6837" t="s">
        <v>40</v>
      </c>
      <c r="H6837" s="26">
        <v>37987</v>
      </c>
      <c r="I6837" t="s">
        <v>42</v>
      </c>
      <c r="J6837" t="s">
        <v>43</v>
      </c>
      <c r="K6837" t="str">
        <f>IF(Table2[[#This Row],[Basis of Material Classification (System Side)*]]="Field inspection","Yes","No")</f>
        <v>No</v>
      </c>
      <c r="N6837" t="str">
        <f>Table2[[#This Row],[Basis of Material Classification (System Side)*]]</f>
        <v>Installation date after lead ban</v>
      </c>
      <c r="O6837" t="s">
        <v>41</v>
      </c>
      <c r="P6837" s="13">
        <v>37987</v>
      </c>
      <c r="Q6837" s="16" t="str">
        <f>Table2[[#This Row],[Service Line Size (inches) (System Side)]]</f>
        <v>5/8</v>
      </c>
      <c r="R6837" t="s">
        <v>43</v>
      </c>
      <c r="S6837" t="str">
        <f>IF(Table2[[#This Row],[Basis of Material Classification (Customer Side)*]]="Field inspection","Yes","No")</f>
        <v>No</v>
      </c>
      <c r="V6837" t="s">
        <v>43</v>
      </c>
      <c r="W6837" t="s">
        <v>44</v>
      </c>
      <c r="X6837" t="s">
        <v>44</v>
      </c>
      <c r="Z6837" t="s">
        <v>45</v>
      </c>
      <c r="AA6837" t="s">
        <v>46</v>
      </c>
      <c r="AB6837" t="s">
        <v>46</v>
      </c>
      <c r="AC6837" t="s">
        <v>40</v>
      </c>
    </row>
    <row r="6838" spans="1:29" ht="14.4" x14ac:dyDescent="0.3">
      <c r="A6838">
        <v>6836</v>
      </c>
      <c r="B6838" t="s">
        <v>6810</v>
      </c>
      <c r="C6838" t="s">
        <v>277</v>
      </c>
      <c r="D6838" t="s">
        <v>40</v>
      </c>
      <c r="E6838" t="s">
        <v>40</v>
      </c>
      <c r="F6838" t="s">
        <v>53</v>
      </c>
      <c r="G6838" t="s">
        <v>40</v>
      </c>
      <c r="H6838" s="26">
        <v>39814</v>
      </c>
      <c r="I6838" t="s">
        <v>54</v>
      </c>
      <c r="J6838" t="s">
        <v>55</v>
      </c>
      <c r="K6838" t="str">
        <f>IF(Table2[[#This Row],[Basis of Material Classification (System Side)*]]="Field inspection","Yes","No")</f>
        <v>No</v>
      </c>
      <c r="O6838" t="s">
        <v>41</v>
      </c>
      <c r="P6838" s="13">
        <v>24838</v>
      </c>
      <c r="Q6838" s="16" t="str">
        <f>Table2[[#This Row],[Service Line Size (inches) (System Side)]]</f>
        <v>3/4</v>
      </c>
      <c r="R6838" t="s">
        <v>49</v>
      </c>
      <c r="S6838" t="str">
        <f>IF(Table2[[#This Row],[Basis of Material Classification (Customer Side)*]]="Field inspection","Yes","No")</f>
        <v>No</v>
      </c>
      <c r="V6838" t="s">
        <v>50</v>
      </c>
      <c r="W6838" t="s">
        <v>44</v>
      </c>
      <c r="X6838" t="s">
        <v>44</v>
      </c>
      <c r="Z6838" t="s">
        <v>45</v>
      </c>
      <c r="AA6838" t="s">
        <v>46</v>
      </c>
      <c r="AB6838" t="s">
        <v>46</v>
      </c>
      <c r="AC6838" t="s">
        <v>40</v>
      </c>
    </row>
    <row r="6839" spans="1:29" ht="14.4" x14ac:dyDescent="0.3">
      <c r="A6839">
        <v>6837</v>
      </c>
      <c r="B6839" t="s">
        <v>6811</v>
      </c>
      <c r="C6839" t="s">
        <v>277</v>
      </c>
      <c r="D6839" t="s">
        <v>40</v>
      </c>
      <c r="E6839" t="s">
        <v>40</v>
      </c>
      <c r="F6839" t="s">
        <v>53</v>
      </c>
      <c r="G6839" t="s">
        <v>40</v>
      </c>
      <c r="H6839" s="26">
        <v>38353</v>
      </c>
      <c r="I6839" t="s">
        <v>54</v>
      </c>
      <c r="J6839" t="s">
        <v>55</v>
      </c>
      <c r="K6839" t="str">
        <f>IF(Table2[[#This Row],[Basis of Material Classification (System Side)*]]="Field inspection","Yes","No")</f>
        <v>No</v>
      </c>
      <c r="O6839" t="s">
        <v>41</v>
      </c>
      <c r="P6839" s="13">
        <v>38353</v>
      </c>
      <c r="Q6839" s="16" t="str">
        <f>Table2[[#This Row],[Service Line Size (inches) (System Side)]]</f>
        <v>3/4</v>
      </c>
      <c r="R6839" t="s">
        <v>43</v>
      </c>
      <c r="S6839" t="str">
        <f>IF(Table2[[#This Row],[Basis of Material Classification (Customer Side)*]]="Field inspection","Yes","No")</f>
        <v>No</v>
      </c>
      <c r="V6839" t="s">
        <v>43</v>
      </c>
      <c r="W6839" t="s">
        <v>44</v>
      </c>
      <c r="X6839" t="s">
        <v>44</v>
      </c>
      <c r="Z6839" t="s">
        <v>45</v>
      </c>
      <c r="AA6839" t="s">
        <v>46</v>
      </c>
      <c r="AB6839" t="s">
        <v>46</v>
      </c>
      <c r="AC6839" t="s">
        <v>40</v>
      </c>
    </row>
    <row r="6840" spans="1:29" ht="14.4" x14ac:dyDescent="0.3">
      <c r="A6840">
        <v>6838</v>
      </c>
      <c r="B6840" t="s">
        <v>6812</v>
      </c>
      <c r="C6840" t="s">
        <v>277</v>
      </c>
      <c r="D6840" t="s">
        <v>40</v>
      </c>
      <c r="E6840" t="s">
        <v>40</v>
      </c>
      <c r="F6840" t="s">
        <v>53</v>
      </c>
      <c r="G6840" t="s">
        <v>40</v>
      </c>
      <c r="H6840" s="26">
        <v>44197</v>
      </c>
      <c r="I6840" t="s">
        <v>42</v>
      </c>
      <c r="J6840" t="s">
        <v>55</v>
      </c>
      <c r="K6840" t="str">
        <f>IF(Table2[[#This Row],[Basis of Material Classification (System Side)*]]="Field inspection","Yes","No")</f>
        <v>No</v>
      </c>
      <c r="O6840" t="s">
        <v>41</v>
      </c>
      <c r="P6840" s="13">
        <v>32874</v>
      </c>
      <c r="Q6840" s="16" t="str">
        <f>Table2[[#This Row],[Service Line Size (inches) (System Side)]]</f>
        <v>5/8</v>
      </c>
      <c r="R6840" t="s">
        <v>43</v>
      </c>
      <c r="S6840" t="str">
        <f>IF(Table2[[#This Row],[Basis of Material Classification (Customer Side)*]]="Field inspection","Yes","No")</f>
        <v>No</v>
      </c>
      <c r="V6840" t="s">
        <v>43</v>
      </c>
      <c r="W6840" t="s">
        <v>44</v>
      </c>
      <c r="X6840" t="s">
        <v>44</v>
      </c>
      <c r="Z6840" t="s">
        <v>45</v>
      </c>
      <c r="AA6840" t="s">
        <v>46</v>
      </c>
      <c r="AB6840" t="s">
        <v>46</v>
      </c>
      <c r="AC6840" t="s">
        <v>40</v>
      </c>
    </row>
    <row r="6841" spans="1:29" ht="14.4" x14ac:dyDescent="0.3">
      <c r="A6841">
        <v>6839</v>
      </c>
      <c r="B6841" t="s">
        <v>6813</v>
      </c>
      <c r="C6841" t="s">
        <v>277</v>
      </c>
      <c r="D6841" t="s">
        <v>40</v>
      </c>
      <c r="E6841" t="s">
        <v>40</v>
      </c>
      <c r="F6841" t="s">
        <v>41</v>
      </c>
      <c r="G6841" t="s">
        <v>40</v>
      </c>
      <c r="H6841" s="26">
        <v>37987</v>
      </c>
      <c r="I6841" t="s">
        <v>42</v>
      </c>
      <c r="J6841" t="s">
        <v>43</v>
      </c>
      <c r="K6841" t="str">
        <f>IF(Table2[[#This Row],[Basis of Material Classification (System Side)*]]="Field inspection","Yes","No")</f>
        <v>No</v>
      </c>
      <c r="N6841" t="str">
        <f>Table2[[#This Row],[Basis of Material Classification (System Side)*]]</f>
        <v>Installation date after lead ban</v>
      </c>
      <c r="O6841" t="s">
        <v>41</v>
      </c>
      <c r="P6841" s="13">
        <v>38353</v>
      </c>
      <c r="Q6841" s="16" t="str">
        <f>Table2[[#This Row],[Service Line Size (inches) (System Side)]]</f>
        <v>5/8</v>
      </c>
      <c r="R6841" t="s">
        <v>43</v>
      </c>
      <c r="S6841" t="str">
        <f>IF(Table2[[#This Row],[Basis of Material Classification (Customer Side)*]]="Field inspection","Yes","No")</f>
        <v>No</v>
      </c>
      <c r="V6841" t="s">
        <v>43</v>
      </c>
      <c r="W6841" t="s">
        <v>44</v>
      </c>
      <c r="X6841" t="s">
        <v>44</v>
      </c>
      <c r="Z6841" t="s">
        <v>45</v>
      </c>
      <c r="AA6841" t="s">
        <v>46</v>
      </c>
      <c r="AB6841" t="s">
        <v>46</v>
      </c>
      <c r="AC6841" t="s">
        <v>40</v>
      </c>
    </row>
    <row r="6842" spans="1:29" ht="14.4" x14ac:dyDescent="0.3">
      <c r="A6842">
        <v>6840</v>
      </c>
      <c r="B6842" t="s">
        <v>6814</v>
      </c>
      <c r="C6842" t="s">
        <v>277</v>
      </c>
      <c r="D6842" t="s">
        <v>40</v>
      </c>
      <c r="E6842" t="s">
        <v>40</v>
      </c>
      <c r="F6842" t="s">
        <v>53</v>
      </c>
      <c r="G6842" t="s">
        <v>40</v>
      </c>
      <c r="H6842" s="26">
        <v>27030</v>
      </c>
      <c r="I6842" t="s">
        <v>42</v>
      </c>
      <c r="J6842" t="s">
        <v>65</v>
      </c>
      <c r="K6842" t="str">
        <f>IF(Table2[[#This Row],[Basis of Material Classification (System Side)*]]="Field inspection","Yes","No")</f>
        <v>Yes</v>
      </c>
      <c r="L6842" t="s">
        <v>66</v>
      </c>
      <c r="M6842" s="13">
        <v>45497</v>
      </c>
      <c r="O6842" t="s">
        <v>41</v>
      </c>
      <c r="P6842" s="13">
        <v>35796</v>
      </c>
      <c r="Q6842" s="16" t="str">
        <f>Table2[[#This Row],[Service Line Size (inches) (System Side)]]</f>
        <v>5/8</v>
      </c>
      <c r="R6842" t="s">
        <v>43</v>
      </c>
      <c r="S6842" t="str">
        <f>IF(Table2[[#This Row],[Basis of Material Classification (Customer Side)*]]="Field inspection","Yes","No")</f>
        <v>No</v>
      </c>
      <c r="V6842" t="s">
        <v>43</v>
      </c>
      <c r="W6842" t="s">
        <v>44</v>
      </c>
      <c r="X6842" t="s">
        <v>44</v>
      </c>
      <c r="Z6842" t="s">
        <v>45</v>
      </c>
      <c r="AA6842" t="s">
        <v>46</v>
      </c>
      <c r="AB6842" t="s">
        <v>46</v>
      </c>
      <c r="AC6842" t="s">
        <v>40</v>
      </c>
    </row>
    <row r="6843" spans="1:29" ht="14.4" x14ac:dyDescent="0.3">
      <c r="A6843">
        <v>6841</v>
      </c>
      <c r="B6843" t="s">
        <v>6815</v>
      </c>
      <c r="C6843" t="s">
        <v>277</v>
      </c>
      <c r="D6843" t="s">
        <v>40</v>
      </c>
      <c r="E6843" t="s">
        <v>40</v>
      </c>
      <c r="F6843" t="s">
        <v>41</v>
      </c>
      <c r="G6843" t="s">
        <v>40</v>
      </c>
      <c r="H6843" s="26">
        <v>37622</v>
      </c>
      <c r="I6843" t="s">
        <v>42</v>
      </c>
      <c r="J6843" t="s">
        <v>43</v>
      </c>
      <c r="K6843" t="str">
        <f>IF(Table2[[#This Row],[Basis of Material Classification (System Side)*]]="Field inspection","Yes","No")</f>
        <v>No</v>
      </c>
      <c r="N6843" t="str">
        <f>Table2[[#This Row],[Basis of Material Classification (System Side)*]]</f>
        <v>Installation date after lead ban</v>
      </c>
      <c r="O6843" t="s">
        <v>41</v>
      </c>
      <c r="P6843" s="13">
        <v>37987</v>
      </c>
      <c r="Q6843" s="16" t="str">
        <f>Table2[[#This Row],[Service Line Size (inches) (System Side)]]</f>
        <v>5/8</v>
      </c>
      <c r="R6843" t="s">
        <v>43</v>
      </c>
      <c r="S6843" t="str">
        <f>IF(Table2[[#This Row],[Basis of Material Classification (Customer Side)*]]="Field inspection","Yes","No")</f>
        <v>No</v>
      </c>
      <c r="V6843" t="s">
        <v>43</v>
      </c>
      <c r="W6843" t="s">
        <v>44</v>
      </c>
      <c r="X6843" t="s">
        <v>44</v>
      </c>
      <c r="Z6843" t="s">
        <v>45</v>
      </c>
      <c r="AA6843" t="s">
        <v>46</v>
      </c>
      <c r="AB6843" t="s">
        <v>46</v>
      </c>
      <c r="AC6843" t="s">
        <v>40</v>
      </c>
    </row>
    <row r="6844" spans="1:29" ht="14.4" x14ac:dyDescent="0.3">
      <c r="A6844">
        <v>6842</v>
      </c>
      <c r="B6844" t="s">
        <v>6816</v>
      </c>
      <c r="C6844" t="s">
        <v>277</v>
      </c>
      <c r="D6844" t="s">
        <v>40</v>
      </c>
      <c r="E6844" t="s">
        <v>40</v>
      </c>
      <c r="F6844" t="s">
        <v>41</v>
      </c>
      <c r="G6844" t="s">
        <v>40</v>
      </c>
      <c r="H6844" s="26">
        <v>38718</v>
      </c>
      <c r="I6844" t="s">
        <v>42</v>
      </c>
      <c r="J6844" t="s">
        <v>43</v>
      </c>
      <c r="K6844" t="str">
        <f>IF(Table2[[#This Row],[Basis of Material Classification (System Side)*]]="Field inspection","Yes","No")</f>
        <v>No</v>
      </c>
      <c r="N6844" t="str">
        <f>Table2[[#This Row],[Basis of Material Classification (System Side)*]]</f>
        <v>Installation date after lead ban</v>
      </c>
      <c r="O6844" t="s">
        <v>41</v>
      </c>
      <c r="P6844" s="13">
        <v>14611</v>
      </c>
      <c r="Q6844" s="16" t="str">
        <f>Table2[[#This Row],[Service Line Size (inches) (System Side)]]</f>
        <v>5/8</v>
      </c>
      <c r="R6844" t="s">
        <v>49</v>
      </c>
      <c r="S6844" t="str">
        <f>IF(Table2[[#This Row],[Basis of Material Classification (Customer Side)*]]="Field inspection","Yes","No")</f>
        <v>No</v>
      </c>
      <c r="V6844" t="s">
        <v>50</v>
      </c>
      <c r="W6844" t="s">
        <v>44</v>
      </c>
      <c r="X6844" t="s">
        <v>44</v>
      </c>
      <c r="Z6844" t="s">
        <v>45</v>
      </c>
      <c r="AA6844" t="s">
        <v>46</v>
      </c>
      <c r="AB6844" t="s">
        <v>46</v>
      </c>
      <c r="AC6844" t="s">
        <v>40</v>
      </c>
    </row>
    <row r="6845" spans="1:29" ht="14.4" x14ac:dyDescent="0.3">
      <c r="A6845">
        <v>6843</v>
      </c>
      <c r="B6845" t="s">
        <v>6817</v>
      </c>
      <c r="C6845" t="s">
        <v>277</v>
      </c>
      <c r="D6845" t="s">
        <v>40</v>
      </c>
      <c r="E6845" t="s">
        <v>40</v>
      </c>
      <c r="F6845" t="s">
        <v>41</v>
      </c>
      <c r="G6845" t="s">
        <v>40</v>
      </c>
      <c r="H6845" s="26">
        <v>35065</v>
      </c>
      <c r="I6845" t="s">
        <v>42</v>
      </c>
      <c r="J6845" t="s">
        <v>43</v>
      </c>
      <c r="K6845" t="str">
        <f>IF(Table2[[#This Row],[Basis of Material Classification (System Side)*]]="Field inspection","Yes","No")</f>
        <v>No</v>
      </c>
      <c r="N6845" t="str">
        <f>Table2[[#This Row],[Basis of Material Classification (System Side)*]]</f>
        <v>Installation date after lead ban</v>
      </c>
      <c r="O6845" t="s">
        <v>41</v>
      </c>
      <c r="P6845" s="13">
        <v>36526</v>
      </c>
      <c r="Q6845" s="16" t="str">
        <f>Table2[[#This Row],[Service Line Size (inches) (System Side)]]</f>
        <v>5/8</v>
      </c>
      <c r="R6845" t="s">
        <v>43</v>
      </c>
      <c r="S6845" t="str">
        <f>IF(Table2[[#This Row],[Basis of Material Classification (Customer Side)*]]="Field inspection","Yes","No")</f>
        <v>No</v>
      </c>
      <c r="V6845" t="s">
        <v>43</v>
      </c>
      <c r="W6845" t="s">
        <v>44</v>
      </c>
      <c r="X6845" t="s">
        <v>44</v>
      </c>
      <c r="Z6845" t="s">
        <v>45</v>
      </c>
      <c r="AA6845" t="s">
        <v>46</v>
      </c>
      <c r="AB6845" t="s">
        <v>46</v>
      </c>
      <c r="AC6845" t="s">
        <v>40</v>
      </c>
    </row>
    <row r="6846" spans="1:29" ht="14.4" x14ac:dyDescent="0.3">
      <c r="A6846">
        <v>6844</v>
      </c>
      <c r="B6846" t="s">
        <v>6818</v>
      </c>
      <c r="C6846" t="s">
        <v>277</v>
      </c>
      <c r="D6846" t="s">
        <v>40</v>
      </c>
      <c r="E6846" t="s">
        <v>40</v>
      </c>
      <c r="F6846" t="s">
        <v>53</v>
      </c>
      <c r="G6846" t="s">
        <v>40</v>
      </c>
      <c r="H6846" s="26">
        <v>36526</v>
      </c>
      <c r="I6846" t="s">
        <v>54</v>
      </c>
      <c r="J6846" t="s">
        <v>55</v>
      </c>
      <c r="K6846" t="str">
        <f>IF(Table2[[#This Row],[Basis of Material Classification (System Side)*]]="Field inspection","Yes","No")</f>
        <v>No</v>
      </c>
      <c r="O6846" t="s">
        <v>41</v>
      </c>
      <c r="P6846" s="13">
        <v>36892</v>
      </c>
      <c r="Q6846" s="16" t="str">
        <f>Table2[[#This Row],[Service Line Size (inches) (System Side)]]</f>
        <v>3/4</v>
      </c>
      <c r="R6846" t="s">
        <v>43</v>
      </c>
      <c r="S6846" t="str">
        <f>IF(Table2[[#This Row],[Basis of Material Classification (Customer Side)*]]="Field inspection","Yes","No")</f>
        <v>No</v>
      </c>
      <c r="V6846" t="s">
        <v>43</v>
      </c>
      <c r="W6846" t="s">
        <v>44</v>
      </c>
      <c r="X6846" t="s">
        <v>44</v>
      </c>
      <c r="Z6846" t="s">
        <v>45</v>
      </c>
      <c r="AA6846" t="s">
        <v>46</v>
      </c>
      <c r="AB6846" t="s">
        <v>46</v>
      </c>
      <c r="AC6846" t="s">
        <v>40</v>
      </c>
    </row>
    <row r="6847" spans="1:29" ht="14.4" x14ac:dyDescent="0.3">
      <c r="A6847">
        <v>6845</v>
      </c>
      <c r="B6847" t="s">
        <v>6819</v>
      </c>
      <c r="C6847" t="s">
        <v>277</v>
      </c>
      <c r="D6847" t="s">
        <v>40</v>
      </c>
      <c r="E6847" t="s">
        <v>40</v>
      </c>
      <c r="F6847" t="s">
        <v>41</v>
      </c>
      <c r="G6847" t="s">
        <v>40</v>
      </c>
      <c r="H6847" s="26">
        <v>38353</v>
      </c>
      <c r="I6847" t="s">
        <v>42</v>
      </c>
      <c r="J6847" t="s">
        <v>43</v>
      </c>
      <c r="K6847" t="str">
        <f>IF(Table2[[#This Row],[Basis of Material Classification (System Side)*]]="Field inspection","Yes","No")</f>
        <v>No</v>
      </c>
      <c r="N6847" t="str">
        <f>Table2[[#This Row],[Basis of Material Classification (System Side)*]]</f>
        <v>Installation date after lead ban</v>
      </c>
      <c r="O6847" t="s">
        <v>41</v>
      </c>
      <c r="P6847" s="13">
        <v>38353</v>
      </c>
      <c r="Q6847" s="16" t="str">
        <f>Table2[[#This Row],[Service Line Size (inches) (System Side)]]</f>
        <v>5/8</v>
      </c>
      <c r="R6847" t="s">
        <v>43</v>
      </c>
      <c r="S6847" t="str">
        <f>IF(Table2[[#This Row],[Basis of Material Classification (Customer Side)*]]="Field inspection","Yes","No")</f>
        <v>No</v>
      </c>
      <c r="V6847" t="s">
        <v>43</v>
      </c>
      <c r="W6847" t="s">
        <v>44</v>
      </c>
      <c r="X6847" t="s">
        <v>44</v>
      </c>
      <c r="Z6847" t="s">
        <v>45</v>
      </c>
      <c r="AA6847" t="s">
        <v>46</v>
      </c>
      <c r="AB6847" t="s">
        <v>46</v>
      </c>
      <c r="AC6847" t="s">
        <v>40</v>
      </c>
    </row>
    <row r="6848" spans="1:29" ht="14.4" x14ac:dyDescent="0.3">
      <c r="A6848">
        <v>6846</v>
      </c>
      <c r="B6848" t="s">
        <v>6820</v>
      </c>
      <c r="C6848" t="s">
        <v>277</v>
      </c>
      <c r="D6848" t="s">
        <v>48</v>
      </c>
      <c r="E6848" t="s">
        <v>40</v>
      </c>
      <c r="F6848" t="s">
        <v>53</v>
      </c>
      <c r="G6848" t="s">
        <v>40</v>
      </c>
      <c r="H6848" s="26">
        <v>25204</v>
      </c>
      <c r="I6848" t="s">
        <v>189</v>
      </c>
      <c r="J6848" t="s">
        <v>55</v>
      </c>
      <c r="K6848" t="str">
        <f>IF(Table2[[#This Row],[Basis of Material Classification (System Side)*]]="Field inspection","Yes","No")</f>
        <v>No</v>
      </c>
      <c r="O6848" t="s">
        <v>41</v>
      </c>
      <c r="P6848" s="13">
        <v>32874</v>
      </c>
      <c r="Q6848" s="16" t="str">
        <f>Table2[[#This Row],[Service Line Size (inches) (System Side)]]</f>
        <v xml:space="preserve"> 3/4</v>
      </c>
      <c r="R6848" t="s">
        <v>43</v>
      </c>
      <c r="S6848" t="str">
        <f>IF(Table2[[#This Row],[Basis of Material Classification (Customer Side)*]]="Field inspection","Yes","No")</f>
        <v>No</v>
      </c>
      <c r="V6848" t="s">
        <v>43</v>
      </c>
      <c r="W6848" t="s">
        <v>44</v>
      </c>
      <c r="X6848" t="s">
        <v>44</v>
      </c>
      <c r="Z6848" t="s">
        <v>51</v>
      </c>
      <c r="AA6848" t="s">
        <v>46</v>
      </c>
      <c r="AB6848" t="s">
        <v>46</v>
      </c>
      <c r="AC6848" t="s">
        <v>40</v>
      </c>
    </row>
    <row r="6849" spans="1:29" ht="14.4" x14ac:dyDescent="0.3">
      <c r="A6849">
        <v>6847</v>
      </c>
      <c r="B6849" t="s">
        <v>6821</v>
      </c>
      <c r="C6849" t="s">
        <v>277</v>
      </c>
      <c r="D6849" t="s">
        <v>48</v>
      </c>
      <c r="E6849" t="s">
        <v>40</v>
      </c>
      <c r="F6849" t="s">
        <v>41</v>
      </c>
      <c r="G6849" t="s">
        <v>40</v>
      </c>
      <c r="H6849" s="26">
        <v>27030</v>
      </c>
      <c r="I6849" t="s">
        <v>42</v>
      </c>
      <c r="J6849" t="s">
        <v>49</v>
      </c>
      <c r="K6849" t="str">
        <f>IF(Table2[[#This Row],[Basis of Material Classification (System Side)*]]="Field inspection","Yes","No")</f>
        <v>No</v>
      </c>
      <c r="N6849" t="s">
        <v>50</v>
      </c>
      <c r="O6849" t="s">
        <v>41</v>
      </c>
      <c r="P6849" s="13">
        <v>31048</v>
      </c>
      <c r="Q6849" s="16" t="str">
        <f>Table2[[#This Row],[Service Line Size (inches) (System Side)]]</f>
        <v>5/8</v>
      </c>
      <c r="R6849" t="s">
        <v>43</v>
      </c>
      <c r="S6849" t="str">
        <f>IF(Table2[[#This Row],[Basis of Material Classification (Customer Side)*]]="Field inspection","Yes","No")</f>
        <v>No</v>
      </c>
      <c r="V6849" t="s">
        <v>43</v>
      </c>
      <c r="W6849" t="s">
        <v>44</v>
      </c>
      <c r="X6849" t="s">
        <v>44</v>
      </c>
      <c r="Z6849" t="s">
        <v>51</v>
      </c>
      <c r="AA6849" t="s">
        <v>46</v>
      </c>
      <c r="AB6849" t="s">
        <v>46</v>
      </c>
      <c r="AC6849" t="s">
        <v>40</v>
      </c>
    </row>
    <row r="6850" spans="1:29" ht="14.4" x14ac:dyDescent="0.3">
      <c r="A6850">
        <v>6848</v>
      </c>
      <c r="B6850" t="s">
        <v>6822</v>
      </c>
      <c r="C6850" t="s">
        <v>277</v>
      </c>
      <c r="D6850" t="s">
        <v>40</v>
      </c>
      <c r="E6850" t="s">
        <v>40</v>
      </c>
      <c r="F6850" t="s">
        <v>53</v>
      </c>
      <c r="G6850" t="s">
        <v>40</v>
      </c>
      <c r="H6850" s="26">
        <v>38353</v>
      </c>
      <c r="I6850" t="s">
        <v>54</v>
      </c>
      <c r="J6850" t="s">
        <v>55</v>
      </c>
      <c r="K6850" t="str">
        <f>IF(Table2[[#This Row],[Basis of Material Classification (System Side)*]]="Field inspection","Yes","No")</f>
        <v>No</v>
      </c>
      <c r="O6850" t="s">
        <v>41</v>
      </c>
      <c r="P6850" s="13">
        <v>38353</v>
      </c>
      <c r="Q6850" s="16" t="str">
        <f>Table2[[#This Row],[Service Line Size (inches) (System Side)]]</f>
        <v>3/4</v>
      </c>
      <c r="R6850" t="s">
        <v>43</v>
      </c>
      <c r="S6850" t="str">
        <f>IF(Table2[[#This Row],[Basis of Material Classification (Customer Side)*]]="Field inspection","Yes","No")</f>
        <v>No</v>
      </c>
      <c r="V6850" t="s">
        <v>43</v>
      </c>
      <c r="W6850" t="s">
        <v>44</v>
      </c>
      <c r="X6850" t="s">
        <v>44</v>
      </c>
      <c r="Z6850" t="s">
        <v>45</v>
      </c>
      <c r="AA6850" t="s">
        <v>46</v>
      </c>
      <c r="AB6850" t="s">
        <v>46</v>
      </c>
      <c r="AC6850" t="s">
        <v>40</v>
      </c>
    </row>
    <row r="6851" spans="1:29" ht="14.4" x14ac:dyDescent="0.3">
      <c r="A6851">
        <v>6849</v>
      </c>
      <c r="B6851" t="s">
        <v>6823</v>
      </c>
      <c r="C6851" t="s">
        <v>277</v>
      </c>
      <c r="D6851" t="s">
        <v>48</v>
      </c>
      <c r="E6851" t="s">
        <v>40</v>
      </c>
      <c r="F6851" t="s">
        <v>41</v>
      </c>
      <c r="G6851" t="s">
        <v>40</v>
      </c>
      <c r="H6851" s="26">
        <v>24108</v>
      </c>
      <c r="I6851" t="s">
        <v>42</v>
      </c>
      <c r="J6851" t="s">
        <v>49</v>
      </c>
      <c r="K6851" t="str">
        <f>IF(Table2[[#This Row],[Basis of Material Classification (System Side)*]]="Field inspection","Yes","No")</f>
        <v>No</v>
      </c>
      <c r="N6851" t="s">
        <v>50</v>
      </c>
      <c r="O6851" t="s">
        <v>41</v>
      </c>
      <c r="P6851" s="13">
        <v>27395</v>
      </c>
      <c r="Q6851" s="16" t="str">
        <f>Table2[[#This Row],[Service Line Size (inches) (System Side)]]</f>
        <v>5/8</v>
      </c>
      <c r="R6851" t="s">
        <v>49</v>
      </c>
      <c r="S6851" t="str">
        <f>IF(Table2[[#This Row],[Basis of Material Classification (Customer Side)*]]="Field inspection","Yes","No")</f>
        <v>No</v>
      </c>
      <c r="V6851" t="s">
        <v>50</v>
      </c>
      <c r="W6851" t="s">
        <v>44</v>
      </c>
      <c r="X6851" t="s">
        <v>44</v>
      </c>
      <c r="Z6851" t="s">
        <v>51</v>
      </c>
      <c r="AA6851" t="s">
        <v>46</v>
      </c>
      <c r="AB6851" t="s">
        <v>46</v>
      </c>
      <c r="AC6851" t="s">
        <v>40</v>
      </c>
    </row>
    <row r="6852" spans="1:29" ht="14.4" x14ac:dyDescent="0.3">
      <c r="A6852">
        <v>6850</v>
      </c>
      <c r="B6852" t="s">
        <v>6824</v>
      </c>
      <c r="C6852" t="s">
        <v>277</v>
      </c>
      <c r="D6852" t="s">
        <v>40</v>
      </c>
      <c r="E6852" t="s">
        <v>40</v>
      </c>
      <c r="F6852" t="s">
        <v>41</v>
      </c>
      <c r="G6852" t="s">
        <v>40</v>
      </c>
      <c r="H6852" s="26">
        <v>36161</v>
      </c>
      <c r="I6852" t="s">
        <v>42</v>
      </c>
      <c r="J6852" t="s">
        <v>43</v>
      </c>
      <c r="K6852" t="str">
        <f>IF(Table2[[#This Row],[Basis of Material Classification (System Side)*]]="Field inspection","Yes","No")</f>
        <v>No</v>
      </c>
      <c r="N6852" t="str">
        <f>Table2[[#This Row],[Basis of Material Classification (System Side)*]]</f>
        <v>Installation date after lead ban</v>
      </c>
      <c r="O6852" t="s">
        <v>53</v>
      </c>
      <c r="P6852" s="13">
        <v>21551</v>
      </c>
      <c r="Q6852" s="16" t="str">
        <f>Table2[[#This Row],[Service Line Size (inches) (System Side)]]</f>
        <v>5/8</v>
      </c>
      <c r="R6852" t="s">
        <v>65</v>
      </c>
      <c r="S6852" t="str">
        <f>IF(Table2[[#This Row],[Basis of Material Classification (Customer Side)*]]="Field inspection","Yes","No")</f>
        <v>Yes</v>
      </c>
      <c r="T6852" t="s">
        <v>71</v>
      </c>
      <c r="U6852" s="13">
        <v>45503</v>
      </c>
      <c r="V6852" t="s">
        <v>72</v>
      </c>
      <c r="W6852" t="s">
        <v>44</v>
      </c>
      <c r="X6852" t="s">
        <v>44</v>
      </c>
      <c r="Z6852" t="s">
        <v>58</v>
      </c>
      <c r="AA6852" t="s">
        <v>46</v>
      </c>
      <c r="AB6852" t="s">
        <v>46</v>
      </c>
      <c r="AC6852" t="s">
        <v>40</v>
      </c>
    </row>
    <row r="6853" spans="1:29" ht="14.4" x14ac:dyDescent="0.3">
      <c r="A6853">
        <v>6851</v>
      </c>
      <c r="B6853" t="s">
        <v>6825</v>
      </c>
      <c r="C6853" t="s">
        <v>277</v>
      </c>
      <c r="D6853" t="s">
        <v>48</v>
      </c>
      <c r="E6853" t="s">
        <v>40</v>
      </c>
      <c r="F6853" t="s">
        <v>41</v>
      </c>
      <c r="G6853" t="s">
        <v>40</v>
      </c>
      <c r="H6853" s="26">
        <v>29221</v>
      </c>
      <c r="I6853" t="s">
        <v>42</v>
      </c>
      <c r="J6853" t="s">
        <v>43</v>
      </c>
      <c r="K6853" t="str">
        <f>IF(Table2[[#This Row],[Basis of Material Classification (System Side)*]]="Field inspection","Yes","No")</f>
        <v>No</v>
      </c>
      <c r="N6853" t="str">
        <f>Table2[[#This Row],[Basis of Material Classification (System Side)*]]</f>
        <v>Installation date after lead ban</v>
      </c>
      <c r="O6853" t="s">
        <v>41</v>
      </c>
      <c r="P6853" s="13">
        <v>29221</v>
      </c>
      <c r="Q6853" s="16" t="str">
        <f>Table2[[#This Row],[Service Line Size (inches) (System Side)]]</f>
        <v>5/8</v>
      </c>
      <c r="R6853" t="s">
        <v>43</v>
      </c>
      <c r="S6853" t="str">
        <f>IF(Table2[[#This Row],[Basis of Material Classification (Customer Side)*]]="Field inspection","Yes","No")</f>
        <v>No</v>
      </c>
      <c r="V6853" t="s">
        <v>43</v>
      </c>
      <c r="W6853" t="s">
        <v>44</v>
      </c>
      <c r="X6853" t="s">
        <v>44</v>
      </c>
      <c r="Z6853" t="s">
        <v>51</v>
      </c>
      <c r="AA6853" t="s">
        <v>46</v>
      </c>
      <c r="AB6853" t="s">
        <v>46</v>
      </c>
      <c r="AC6853" t="s">
        <v>40</v>
      </c>
    </row>
    <row r="6854" spans="1:29" ht="14.4" x14ac:dyDescent="0.3">
      <c r="A6854">
        <v>6852</v>
      </c>
      <c r="B6854" t="s">
        <v>6826</v>
      </c>
      <c r="C6854" t="s">
        <v>277</v>
      </c>
      <c r="D6854" t="s">
        <v>48</v>
      </c>
      <c r="E6854" t="s">
        <v>40</v>
      </c>
      <c r="F6854" t="s">
        <v>41</v>
      </c>
      <c r="G6854" t="s">
        <v>40</v>
      </c>
      <c r="H6854" s="26">
        <v>29221</v>
      </c>
      <c r="I6854" t="s">
        <v>42</v>
      </c>
      <c r="J6854" t="s">
        <v>43</v>
      </c>
      <c r="K6854" t="str">
        <f>IF(Table2[[#This Row],[Basis of Material Classification (System Side)*]]="Field inspection","Yes","No")</f>
        <v>No</v>
      </c>
      <c r="N6854" t="str">
        <f>Table2[[#This Row],[Basis of Material Classification (System Side)*]]</f>
        <v>Installation date after lead ban</v>
      </c>
      <c r="O6854" t="s">
        <v>41</v>
      </c>
      <c r="P6854" s="13">
        <v>29221</v>
      </c>
      <c r="Q6854" s="16" t="str">
        <f>Table2[[#This Row],[Service Line Size (inches) (System Side)]]</f>
        <v>5/8</v>
      </c>
      <c r="R6854" t="s">
        <v>43</v>
      </c>
      <c r="S6854" t="str">
        <f>IF(Table2[[#This Row],[Basis of Material Classification (Customer Side)*]]="Field inspection","Yes","No")</f>
        <v>No</v>
      </c>
      <c r="V6854" t="s">
        <v>43</v>
      </c>
      <c r="W6854" t="s">
        <v>44</v>
      </c>
      <c r="X6854" t="s">
        <v>44</v>
      </c>
      <c r="Z6854" t="s">
        <v>51</v>
      </c>
      <c r="AA6854" t="s">
        <v>46</v>
      </c>
      <c r="AB6854" t="s">
        <v>46</v>
      </c>
      <c r="AC6854" t="s">
        <v>40</v>
      </c>
    </row>
    <row r="6855" spans="1:29" ht="14.4" x14ac:dyDescent="0.3">
      <c r="A6855">
        <v>6853</v>
      </c>
      <c r="B6855" t="s">
        <v>6827</v>
      </c>
      <c r="C6855" t="s">
        <v>277</v>
      </c>
      <c r="D6855" t="s">
        <v>40</v>
      </c>
      <c r="E6855" t="s">
        <v>40</v>
      </c>
      <c r="F6855" t="s">
        <v>41</v>
      </c>
      <c r="G6855" t="s">
        <v>40</v>
      </c>
      <c r="H6855" s="26">
        <v>37987</v>
      </c>
      <c r="I6855" t="s">
        <v>42</v>
      </c>
      <c r="J6855" t="s">
        <v>43</v>
      </c>
      <c r="K6855" t="str">
        <f>IF(Table2[[#This Row],[Basis of Material Classification (System Side)*]]="Field inspection","Yes","No")</f>
        <v>No</v>
      </c>
      <c r="N6855" t="str">
        <f>Table2[[#This Row],[Basis of Material Classification (System Side)*]]</f>
        <v>Installation date after lead ban</v>
      </c>
      <c r="O6855" t="s">
        <v>41</v>
      </c>
      <c r="P6855" s="13">
        <v>38718</v>
      </c>
      <c r="Q6855" s="16" t="str">
        <f>Table2[[#This Row],[Service Line Size (inches) (System Side)]]</f>
        <v>5/8</v>
      </c>
      <c r="R6855" t="s">
        <v>43</v>
      </c>
      <c r="S6855" t="str">
        <f>IF(Table2[[#This Row],[Basis of Material Classification (Customer Side)*]]="Field inspection","Yes","No")</f>
        <v>No</v>
      </c>
      <c r="V6855" t="s">
        <v>43</v>
      </c>
      <c r="W6855" t="s">
        <v>44</v>
      </c>
      <c r="X6855" t="s">
        <v>44</v>
      </c>
      <c r="Z6855" t="s">
        <v>45</v>
      </c>
      <c r="AA6855" t="s">
        <v>46</v>
      </c>
      <c r="AB6855" t="s">
        <v>46</v>
      </c>
      <c r="AC6855" t="s">
        <v>40</v>
      </c>
    </row>
    <row r="6856" spans="1:29" ht="14.4" x14ac:dyDescent="0.3">
      <c r="A6856">
        <v>6854</v>
      </c>
      <c r="B6856" t="s">
        <v>6828</v>
      </c>
      <c r="C6856" t="s">
        <v>277</v>
      </c>
      <c r="D6856" t="s">
        <v>40</v>
      </c>
      <c r="E6856" t="s">
        <v>40</v>
      </c>
      <c r="F6856" t="s">
        <v>41</v>
      </c>
      <c r="G6856" t="s">
        <v>40</v>
      </c>
      <c r="H6856" s="26">
        <v>35065</v>
      </c>
      <c r="I6856" t="s">
        <v>42</v>
      </c>
      <c r="J6856" t="s">
        <v>43</v>
      </c>
      <c r="K6856" t="str">
        <f>IF(Table2[[#This Row],[Basis of Material Classification (System Side)*]]="Field inspection","Yes","No")</f>
        <v>No</v>
      </c>
      <c r="N6856" t="str">
        <f>Table2[[#This Row],[Basis of Material Classification (System Side)*]]</f>
        <v>Installation date after lead ban</v>
      </c>
      <c r="O6856" t="s">
        <v>41</v>
      </c>
      <c r="P6856" s="13">
        <v>35065</v>
      </c>
      <c r="Q6856" s="16" t="str">
        <f>Table2[[#This Row],[Service Line Size (inches) (System Side)]]</f>
        <v>5/8</v>
      </c>
      <c r="R6856" t="s">
        <v>43</v>
      </c>
      <c r="S6856" t="str">
        <f>IF(Table2[[#This Row],[Basis of Material Classification (Customer Side)*]]="Field inspection","Yes","No")</f>
        <v>No</v>
      </c>
      <c r="V6856" t="s">
        <v>43</v>
      </c>
      <c r="W6856" t="s">
        <v>44</v>
      </c>
      <c r="X6856" t="s">
        <v>44</v>
      </c>
      <c r="Z6856" t="s">
        <v>45</v>
      </c>
      <c r="AA6856" t="s">
        <v>46</v>
      </c>
      <c r="AB6856" t="s">
        <v>46</v>
      </c>
      <c r="AC6856" t="s">
        <v>40</v>
      </c>
    </row>
    <row r="6857" spans="1:29" ht="14.4" x14ac:dyDescent="0.3">
      <c r="A6857">
        <v>6855</v>
      </c>
      <c r="B6857" t="s">
        <v>6829</v>
      </c>
      <c r="C6857" t="s">
        <v>277</v>
      </c>
      <c r="D6857" t="s">
        <v>48</v>
      </c>
      <c r="E6857" t="s">
        <v>40</v>
      </c>
      <c r="F6857" t="s">
        <v>41</v>
      </c>
      <c r="G6857" t="s">
        <v>40</v>
      </c>
      <c r="H6857" s="26">
        <v>27760</v>
      </c>
      <c r="I6857" t="s">
        <v>42</v>
      </c>
      <c r="J6857" t="s">
        <v>49</v>
      </c>
      <c r="K6857" t="str">
        <f>IF(Table2[[#This Row],[Basis of Material Classification (System Side)*]]="Field inspection","Yes","No")</f>
        <v>No</v>
      </c>
      <c r="N6857" t="s">
        <v>50</v>
      </c>
      <c r="O6857" t="s">
        <v>41</v>
      </c>
      <c r="P6857" s="13">
        <v>22647</v>
      </c>
      <c r="Q6857" s="16" t="str">
        <f>Table2[[#This Row],[Service Line Size (inches) (System Side)]]</f>
        <v>5/8</v>
      </c>
      <c r="R6857" t="s">
        <v>49</v>
      </c>
      <c r="S6857" t="str">
        <f>IF(Table2[[#This Row],[Basis of Material Classification (Customer Side)*]]="Field inspection","Yes","No")</f>
        <v>No</v>
      </c>
      <c r="V6857" t="s">
        <v>50</v>
      </c>
      <c r="W6857" t="s">
        <v>44</v>
      </c>
      <c r="X6857" t="s">
        <v>44</v>
      </c>
      <c r="Z6857" t="s">
        <v>51</v>
      </c>
      <c r="AA6857" t="s">
        <v>46</v>
      </c>
      <c r="AB6857" t="s">
        <v>46</v>
      </c>
      <c r="AC6857" t="s">
        <v>40</v>
      </c>
    </row>
    <row r="6858" spans="1:29" ht="14.4" x14ac:dyDescent="0.3">
      <c r="A6858">
        <v>6856</v>
      </c>
      <c r="B6858" t="s">
        <v>6830</v>
      </c>
      <c r="C6858" t="s">
        <v>277</v>
      </c>
      <c r="D6858" t="s">
        <v>40</v>
      </c>
      <c r="E6858" t="s">
        <v>40</v>
      </c>
      <c r="F6858" t="s">
        <v>41</v>
      </c>
      <c r="G6858" t="s">
        <v>40</v>
      </c>
      <c r="H6858" s="26">
        <v>41640</v>
      </c>
      <c r="I6858" t="s">
        <v>42</v>
      </c>
      <c r="J6858" t="s">
        <v>43</v>
      </c>
      <c r="K6858" t="str">
        <f>IF(Table2[[#This Row],[Basis of Material Classification (System Side)*]]="Field inspection","Yes","No")</f>
        <v>No</v>
      </c>
      <c r="N6858" t="str">
        <f>Table2[[#This Row],[Basis of Material Classification (System Side)*]]</f>
        <v>Installation date after lead ban</v>
      </c>
      <c r="O6858" t="s">
        <v>41</v>
      </c>
      <c r="P6858" s="13">
        <v>1</v>
      </c>
      <c r="Q6858" s="16" t="str">
        <f>Table2[[#This Row],[Service Line Size (inches) (System Side)]]</f>
        <v>5/8</v>
      </c>
      <c r="R6858" t="s">
        <v>49</v>
      </c>
      <c r="S6858" t="str">
        <f>IF(Table2[[#This Row],[Basis of Material Classification (Customer Side)*]]="Field inspection","Yes","No")</f>
        <v>No</v>
      </c>
      <c r="V6858" t="s">
        <v>50</v>
      </c>
      <c r="W6858" t="s">
        <v>44</v>
      </c>
      <c r="X6858" t="s">
        <v>44</v>
      </c>
      <c r="Z6858" t="s">
        <v>58</v>
      </c>
      <c r="AA6858" t="s">
        <v>46</v>
      </c>
      <c r="AB6858" t="s">
        <v>46</v>
      </c>
      <c r="AC6858" t="s">
        <v>40</v>
      </c>
    </row>
    <row r="6859" spans="1:29" ht="14.4" x14ac:dyDescent="0.3">
      <c r="A6859">
        <v>6857</v>
      </c>
      <c r="B6859" t="s">
        <v>6831</v>
      </c>
      <c r="C6859" t="s">
        <v>277</v>
      </c>
      <c r="D6859" t="s">
        <v>40</v>
      </c>
      <c r="E6859" t="s">
        <v>40</v>
      </c>
      <c r="F6859" t="s">
        <v>53</v>
      </c>
      <c r="G6859" t="s">
        <v>40</v>
      </c>
      <c r="H6859" s="26">
        <v>35431</v>
      </c>
      <c r="I6859" t="s">
        <v>54</v>
      </c>
      <c r="J6859" t="s">
        <v>55</v>
      </c>
      <c r="K6859" t="str">
        <f>IF(Table2[[#This Row],[Basis of Material Classification (System Side)*]]="Field inspection","Yes","No")</f>
        <v>No</v>
      </c>
      <c r="O6859" t="s">
        <v>41</v>
      </c>
      <c r="P6859" s="13">
        <v>35796</v>
      </c>
      <c r="Q6859" s="16" t="str">
        <f>Table2[[#This Row],[Service Line Size (inches) (System Side)]]</f>
        <v>3/4</v>
      </c>
      <c r="R6859" t="s">
        <v>43</v>
      </c>
      <c r="S6859" t="str">
        <f>IF(Table2[[#This Row],[Basis of Material Classification (Customer Side)*]]="Field inspection","Yes","No")</f>
        <v>No</v>
      </c>
      <c r="V6859" t="s">
        <v>43</v>
      </c>
      <c r="W6859" t="s">
        <v>44</v>
      </c>
      <c r="X6859" t="s">
        <v>44</v>
      </c>
      <c r="Z6859" t="s">
        <v>45</v>
      </c>
      <c r="AA6859" t="s">
        <v>46</v>
      </c>
      <c r="AB6859" t="s">
        <v>46</v>
      </c>
      <c r="AC6859" t="s">
        <v>40</v>
      </c>
    </row>
    <row r="6860" spans="1:29" ht="14.4" x14ac:dyDescent="0.3">
      <c r="A6860">
        <v>6858</v>
      </c>
      <c r="B6860" t="s">
        <v>6832</v>
      </c>
      <c r="C6860" t="s">
        <v>277</v>
      </c>
      <c r="D6860" t="s">
        <v>48</v>
      </c>
      <c r="E6860" t="s">
        <v>40</v>
      </c>
      <c r="F6860" t="s">
        <v>41</v>
      </c>
      <c r="G6860" t="s">
        <v>40</v>
      </c>
      <c r="H6860" s="26">
        <v>27760</v>
      </c>
      <c r="I6860" t="s">
        <v>42</v>
      </c>
      <c r="J6860" t="s">
        <v>49</v>
      </c>
      <c r="K6860" t="str">
        <f>IF(Table2[[#This Row],[Basis of Material Classification (System Side)*]]="Field inspection","Yes","No")</f>
        <v>No</v>
      </c>
      <c r="N6860" t="s">
        <v>50</v>
      </c>
      <c r="O6860" t="s">
        <v>41</v>
      </c>
      <c r="P6860" s="13">
        <v>22647</v>
      </c>
      <c r="Q6860" s="16" t="str">
        <f>Table2[[#This Row],[Service Line Size (inches) (System Side)]]</f>
        <v>5/8</v>
      </c>
      <c r="R6860" t="s">
        <v>49</v>
      </c>
      <c r="S6860" t="str">
        <f>IF(Table2[[#This Row],[Basis of Material Classification (Customer Side)*]]="Field inspection","Yes","No")</f>
        <v>No</v>
      </c>
      <c r="V6860" t="s">
        <v>50</v>
      </c>
      <c r="W6860" t="s">
        <v>44</v>
      </c>
      <c r="X6860" t="s">
        <v>44</v>
      </c>
      <c r="Z6860" t="s">
        <v>51</v>
      </c>
      <c r="AA6860" t="s">
        <v>46</v>
      </c>
      <c r="AB6860" t="s">
        <v>46</v>
      </c>
      <c r="AC6860" t="s">
        <v>40</v>
      </c>
    </row>
    <row r="6861" spans="1:29" ht="14.4" x14ac:dyDescent="0.3">
      <c r="A6861">
        <v>6859</v>
      </c>
      <c r="B6861" t="s">
        <v>6833</v>
      </c>
      <c r="C6861" t="s">
        <v>277</v>
      </c>
      <c r="D6861" t="s">
        <v>48</v>
      </c>
      <c r="E6861" t="s">
        <v>40</v>
      </c>
      <c r="F6861" t="s">
        <v>41</v>
      </c>
      <c r="G6861" t="s">
        <v>40</v>
      </c>
      <c r="H6861" s="26">
        <v>25204</v>
      </c>
      <c r="I6861" t="s">
        <v>42</v>
      </c>
      <c r="J6861" t="s">
        <v>49</v>
      </c>
      <c r="K6861" t="str">
        <f>IF(Table2[[#This Row],[Basis of Material Classification (System Side)*]]="Field inspection","Yes","No")</f>
        <v>No</v>
      </c>
      <c r="N6861" t="s">
        <v>50</v>
      </c>
      <c r="O6861" t="s">
        <v>41</v>
      </c>
      <c r="P6861" s="13">
        <v>28126</v>
      </c>
      <c r="Q6861" s="16" t="str">
        <f>Table2[[#This Row],[Service Line Size (inches) (System Side)]]</f>
        <v>5/8</v>
      </c>
      <c r="R6861" t="s">
        <v>49</v>
      </c>
      <c r="S6861" t="str">
        <f>IF(Table2[[#This Row],[Basis of Material Classification (Customer Side)*]]="Field inspection","Yes","No")</f>
        <v>No</v>
      </c>
      <c r="V6861" t="s">
        <v>50</v>
      </c>
      <c r="W6861" t="s">
        <v>44</v>
      </c>
      <c r="X6861" t="s">
        <v>44</v>
      </c>
      <c r="Z6861" t="s">
        <v>51</v>
      </c>
      <c r="AA6861" t="s">
        <v>46</v>
      </c>
      <c r="AB6861" t="s">
        <v>46</v>
      </c>
      <c r="AC6861" t="s">
        <v>40</v>
      </c>
    </row>
    <row r="6862" spans="1:29" ht="14.4" x14ac:dyDescent="0.3">
      <c r="A6862">
        <v>6860</v>
      </c>
      <c r="B6862" t="s">
        <v>6834</v>
      </c>
      <c r="C6862" t="s">
        <v>277</v>
      </c>
      <c r="D6862" t="s">
        <v>48</v>
      </c>
      <c r="E6862" t="s">
        <v>40</v>
      </c>
      <c r="F6862" t="s">
        <v>41</v>
      </c>
      <c r="G6862" t="s">
        <v>40</v>
      </c>
      <c r="H6862" s="26">
        <v>24838</v>
      </c>
      <c r="I6862" t="s">
        <v>42</v>
      </c>
      <c r="J6862" t="s">
        <v>49</v>
      </c>
      <c r="K6862" t="str">
        <f>IF(Table2[[#This Row],[Basis of Material Classification (System Side)*]]="Field inspection","Yes","No")</f>
        <v>No</v>
      </c>
      <c r="N6862" t="s">
        <v>50</v>
      </c>
      <c r="O6862" t="s">
        <v>41</v>
      </c>
      <c r="P6862" s="13">
        <v>31048</v>
      </c>
      <c r="Q6862" s="16" t="str">
        <f>Table2[[#This Row],[Service Line Size (inches) (System Side)]]</f>
        <v>5/8</v>
      </c>
      <c r="R6862" t="s">
        <v>43</v>
      </c>
      <c r="S6862" t="str">
        <f>IF(Table2[[#This Row],[Basis of Material Classification (Customer Side)*]]="Field inspection","Yes","No")</f>
        <v>No</v>
      </c>
      <c r="V6862" t="s">
        <v>43</v>
      </c>
      <c r="W6862" t="s">
        <v>44</v>
      </c>
      <c r="X6862" t="s">
        <v>44</v>
      </c>
      <c r="Z6862" t="s">
        <v>51</v>
      </c>
      <c r="AA6862" t="s">
        <v>46</v>
      </c>
      <c r="AB6862" t="s">
        <v>46</v>
      </c>
      <c r="AC6862" t="s">
        <v>40</v>
      </c>
    </row>
    <row r="6863" spans="1:29" ht="14.4" x14ac:dyDescent="0.3">
      <c r="A6863">
        <v>6861</v>
      </c>
      <c r="B6863" t="s">
        <v>6835</v>
      </c>
      <c r="C6863" t="s">
        <v>277</v>
      </c>
      <c r="D6863" t="s">
        <v>40</v>
      </c>
      <c r="E6863" t="s">
        <v>40</v>
      </c>
      <c r="F6863" t="s">
        <v>41</v>
      </c>
      <c r="G6863" t="s">
        <v>40</v>
      </c>
      <c r="H6863" s="26">
        <v>31048</v>
      </c>
      <c r="I6863" t="s">
        <v>42</v>
      </c>
      <c r="J6863" t="s">
        <v>43</v>
      </c>
      <c r="K6863" t="str">
        <f>IF(Table2[[#This Row],[Basis of Material Classification (System Side)*]]="Field inspection","Yes","No")</f>
        <v>No</v>
      </c>
      <c r="N6863" t="str">
        <f>Table2[[#This Row],[Basis of Material Classification (System Side)*]]</f>
        <v>Installation date after lead ban</v>
      </c>
      <c r="O6863" t="s">
        <v>41</v>
      </c>
      <c r="P6863" s="13">
        <v>31778</v>
      </c>
      <c r="Q6863" s="16" t="str">
        <f>Table2[[#This Row],[Service Line Size (inches) (System Side)]]</f>
        <v>5/8</v>
      </c>
      <c r="R6863" t="s">
        <v>43</v>
      </c>
      <c r="S6863" t="str">
        <f>IF(Table2[[#This Row],[Basis of Material Classification (Customer Side)*]]="Field inspection","Yes","No")</f>
        <v>No</v>
      </c>
      <c r="V6863" t="s">
        <v>43</v>
      </c>
      <c r="W6863" t="s">
        <v>44</v>
      </c>
      <c r="X6863" t="s">
        <v>44</v>
      </c>
      <c r="Z6863" t="s">
        <v>45</v>
      </c>
      <c r="AA6863" t="s">
        <v>46</v>
      </c>
      <c r="AB6863" t="s">
        <v>46</v>
      </c>
      <c r="AC6863" t="s">
        <v>40</v>
      </c>
    </row>
    <row r="6864" spans="1:29" ht="14.4" x14ac:dyDescent="0.3">
      <c r="A6864">
        <v>6862</v>
      </c>
      <c r="B6864" t="s">
        <v>6836</v>
      </c>
      <c r="C6864" t="s">
        <v>277</v>
      </c>
      <c r="D6864" t="s">
        <v>40</v>
      </c>
      <c r="E6864" t="s">
        <v>40</v>
      </c>
      <c r="F6864" t="s">
        <v>41</v>
      </c>
      <c r="G6864" t="s">
        <v>40</v>
      </c>
      <c r="H6864" s="26">
        <v>27030</v>
      </c>
      <c r="I6864" t="s">
        <v>42</v>
      </c>
      <c r="J6864" t="s">
        <v>49</v>
      </c>
      <c r="K6864" t="str">
        <f>IF(Table2[[#This Row],[Basis of Material Classification (System Side)*]]="Field inspection","Yes","No")</f>
        <v>No</v>
      </c>
      <c r="N6864" t="s">
        <v>50</v>
      </c>
      <c r="O6864" t="s">
        <v>41</v>
      </c>
      <c r="P6864" s="13">
        <v>35796</v>
      </c>
      <c r="Q6864" s="16" t="str">
        <f>Table2[[#This Row],[Service Line Size (inches) (System Side)]]</f>
        <v>5/8</v>
      </c>
      <c r="R6864" t="s">
        <v>43</v>
      </c>
      <c r="S6864" t="str">
        <f>IF(Table2[[#This Row],[Basis of Material Classification (Customer Side)*]]="Field inspection","Yes","No")</f>
        <v>No</v>
      </c>
      <c r="V6864" t="s">
        <v>43</v>
      </c>
      <c r="W6864" t="s">
        <v>44</v>
      </c>
      <c r="X6864" t="s">
        <v>44</v>
      </c>
      <c r="Z6864" t="s">
        <v>45</v>
      </c>
      <c r="AA6864" t="s">
        <v>46</v>
      </c>
      <c r="AB6864" t="s">
        <v>46</v>
      </c>
      <c r="AC6864" t="s">
        <v>40</v>
      </c>
    </row>
    <row r="6865" spans="1:29" ht="14.4" x14ac:dyDescent="0.3">
      <c r="A6865">
        <v>6863</v>
      </c>
      <c r="B6865" t="s">
        <v>6837</v>
      </c>
      <c r="C6865" t="s">
        <v>277</v>
      </c>
      <c r="D6865" t="s">
        <v>40</v>
      </c>
      <c r="E6865" t="s">
        <v>40</v>
      </c>
      <c r="F6865" t="s">
        <v>41</v>
      </c>
      <c r="G6865" t="s">
        <v>40</v>
      </c>
      <c r="H6865" s="26">
        <v>37622</v>
      </c>
      <c r="I6865" t="s">
        <v>42</v>
      </c>
      <c r="J6865" t="s">
        <v>43</v>
      </c>
      <c r="K6865" t="str">
        <f>IF(Table2[[#This Row],[Basis of Material Classification (System Side)*]]="Field inspection","Yes","No")</f>
        <v>No</v>
      </c>
      <c r="N6865" t="str">
        <f>Table2[[#This Row],[Basis of Material Classification (System Side)*]]</f>
        <v>Installation date after lead ban</v>
      </c>
      <c r="O6865" t="s">
        <v>41</v>
      </c>
      <c r="P6865" s="13">
        <v>37257</v>
      </c>
      <c r="Q6865" s="16" t="str">
        <f>Table2[[#This Row],[Service Line Size (inches) (System Side)]]</f>
        <v>5/8</v>
      </c>
      <c r="R6865" t="s">
        <v>43</v>
      </c>
      <c r="S6865" t="str">
        <f>IF(Table2[[#This Row],[Basis of Material Classification (Customer Side)*]]="Field inspection","Yes","No")</f>
        <v>No</v>
      </c>
      <c r="V6865" t="s">
        <v>43</v>
      </c>
      <c r="W6865" t="s">
        <v>44</v>
      </c>
      <c r="X6865" t="s">
        <v>44</v>
      </c>
      <c r="Z6865" t="s">
        <v>45</v>
      </c>
      <c r="AA6865" t="s">
        <v>46</v>
      </c>
      <c r="AB6865" t="s">
        <v>46</v>
      </c>
      <c r="AC6865" t="s">
        <v>40</v>
      </c>
    </row>
    <row r="6866" spans="1:29" ht="14.4" x14ac:dyDescent="0.3">
      <c r="A6866">
        <v>6864</v>
      </c>
      <c r="B6866" t="s">
        <v>6838</v>
      </c>
      <c r="C6866" t="s">
        <v>277</v>
      </c>
      <c r="D6866" t="s">
        <v>48</v>
      </c>
      <c r="E6866" t="s">
        <v>40</v>
      </c>
      <c r="F6866" t="s">
        <v>41</v>
      </c>
      <c r="G6866" t="s">
        <v>40</v>
      </c>
      <c r="H6866" s="27"/>
      <c r="I6866" t="s">
        <v>42</v>
      </c>
      <c r="J6866" t="s">
        <v>49</v>
      </c>
      <c r="K6866" t="str">
        <f>IF(Table2[[#This Row],[Basis of Material Classification (System Side)*]]="Field inspection","Yes","No")</f>
        <v>No</v>
      </c>
      <c r="N6866" t="s">
        <v>50</v>
      </c>
      <c r="O6866" t="s">
        <v>41</v>
      </c>
      <c r="P6866" s="13">
        <v>18264</v>
      </c>
      <c r="Q6866" s="16" t="str">
        <f>Table2[[#This Row],[Service Line Size (inches) (System Side)]]</f>
        <v>5/8</v>
      </c>
      <c r="R6866" t="s">
        <v>49</v>
      </c>
      <c r="S6866" t="str">
        <f>IF(Table2[[#This Row],[Basis of Material Classification (Customer Side)*]]="Field inspection","Yes","No")</f>
        <v>No</v>
      </c>
      <c r="V6866" t="s">
        <v>50</v>
      </c>
      <c r="W6866" t="s">
        <v>44</v>
      </c>
      <c r="X6866" t="s">
        <v>44</v>
      </c>
      <c r="Z6866" t="s">
        <v>51</v>
      </c>
      <c r="AA6866" t="s">
        <v>46</v>
      </c>
      <c r="AB6866" t="s">
        <v>46</v>
      </c>
      <c r="AC6866" t="s">
        <v>40</v>
      </c>
    </row>
    <row r="6867" spans="1:29" ht="14.4" x14ac:dyDescent="0.3">
      <c r="A6867">
        <v>6865</v>
      </c>
      <c r="B6867" t="s">
        <v>6839</v>
      </c>
      <c r="C6867" t="s">
        <v>277</v>
      </c>
      <c r="D6867" t="s">
        <v>40</v>
      </c>
      <c r="E6867" t="s">
        <v>40</v>
      </c>
      <c r="F6867" t="s">
        <v>53</v>
      </c>
      <c r="G6867" t="s">
        <v>40</v>
      </c>
      <c r="H6867" s="26">
        <v>38353</v>
      </c>
      <c r="I6867" t="s">
        <v>54</v>
      </c>
      <c r="J6867" t="s">
        <v>55</v>
      </c>
      <c r="K6867" t="str">
        <f>IF(Table2[[#This Row],[Basis of Material Classification (System Side)*]]="Field inspection","Yes","No")</f>
        <v>No</v>
      </c>
      <c r="O6867" t="s">
        <v>41</v>
      </c>
      <c r="P6867" s="13">
        <v>38718</v>
      </c>
      <c r="Q6867" s="16" t="str">
        <f>Table2[[#This Row],[Service Line Size (inches) (System Side)]]</f>
        <v>3/4</v>
      </c>
      <c r="R6867" t="s">
        <v>43</v>
      </c>
      <c r="S6867" t="str">
        <f>IF(Table2[[#This Row],[Basis of Material Classification (Customer Side)*]]="Field inspection","Yes","No")</f>
        <v>No</v>
      </c>
      <c r="V6867" t="s">
        <v>43</v>
      </c>
      <c r="W6867" t="s">
        <v>44</v>
      </c>
      <c r="X6867" t="s">
        <v>44</v>
      </c>
      <c r="Z6867" t="s">
        <v>45</v>
      </c>
      <c r="AA6867" t="s">
        <v>46</v>
      </c>
      <c r="AB6867" t="s">
        <v>46</v>
      </c>
      <c r="AC6867" t="s">
        <v>40</v>
      </c>
    </row>
    <row r="6868" spans="1:29" ht="14.4" x14ac:dyDescent="0.3">
      <c r="A6868">
        <v>6866</v>
      </c>
      <c r="B6868" t="s">
        <v>6840</v>
      </c>
      <c r="C6868" t="s">
        <v>277</v>
      </c>
      <c r="D6868" t="s">
        <v>40</v>
      </c>
      <c r="E6868" t="s">
        <v>40</v>
      </c>
      <c r="F6868" t="s">
        <v>53</v>
      </c>
      <c r="G6868" t="s">
        <v>40</v>
      </c>
      <c r="H6868" s="26">
        <v>38353</v>
      </c>
      <c r="I6868" t="s">
        <v>54</v>
      </c>
      <c r="J6868" t="s">
        <v>55</v>
      </c>
      <c r="K6868" t="str">
        <f>IF(Table2[[#This Row],[Basis of Material Classification (System Side)*]]="Field inspection","Yes","No")</f>
        <v>No</v>
      </c>
      <c r="O6868" t="s">
        <v>41</v>
      </c>
      <c r="P6868" s="13">
        <v>38718</v>
      </c>
      <c r="Q6868" s="16" t="str">
        <f>Table2[[#This Row],[Service Line Size (inches) (System Side)]]</f>
        <v>3/4</v>
      </c>
      <c r="R6868" t="s">
        <v>43</v>
      </c>
      <c r="S6868" t="str">
        <f>IF(Table2[[#This Row],[Basis of Material Classification (Customer Side)*]]="Field inspection","Yes","No")</f>
        <v>No</v>
      </c>
      <c r="V6868" t="s">
        <v>43</v>
      </c>
      <c r="W6868" t="s">
        <v>44</v>
      </c>
      <c r="X6868" t="s">
        <v>44</v>
      </c>
      <c r="Z6868" t="s">
        <v>45</v>
      </c>
      <c r="AA6868" t="s">
        <v>46</v>
      </c>
      <c r="AB6868" t="s">
        <v>46</v>
      </c>
      <c r="AC6868" t="s">
        <v>40</v>
      </c>
    </row>
    <row r="6869" spans="1:29" ht="14.4" x14ac:dyDescent="0.3">
      <c r="A6869">
        <v>6867</v>
      </c>
      <c r="B6869" t="s">
        <v>6841</v>
      </c>
      <c r="C6869" t="s">
        <v>277</v>
      </c>
      <c r="D6869" t="s">
        <v>40</v>
      </c>
      <c r="E6869" t="s">
        <v>40</v>
      </c>
      <c r="F6869" t="s">
        <v>53</v>
      </c>
      <c r="G6869" t="s">
        <v>40</v>
      </c>
      <c r="H6869" s="26">
        <v>38353</v>
      </c>
      <c r="I6869" t="s">
        <v>54</v>
      </c>
      <c r="J6869" t="s">
        <v>55</v>
      </c>
      <c r="K6869" t="str">
        <f>IF(Table2[[#This Row],[Basis of Material Classification (System Side)*]]="Field inspection","Yes","No")</f>
        <v>No</v>
      </c>
      <c r="O6869" t="s">
        <v>41</v>
      </c>
      <c r="P6869" s="13">
        <v>38353</v>
      </c>
      <c r="Q6869" s="16" t="str">
        <f>Table2[[#This Row],[Service Line Size (inches) (System Side)]]</f>
        <v>3/4</v>
      </c>
      <c r="R6869" t="s">
        <v>43</v>
      </c>
      <c r="S6869" t="str">
        <f>IF(Table2[[#This Row],[Basis of Material Classification (Customer Side)*]]="Field inspection","Yes","No")</f>
        <v>No</v>
      </c>
      <c r="V6869" t="s">
        <v>43</v>
      </c>
      <c r="W6869" t="s">
        <v>44</v>
      </c>
      <c r="X6869" t="s">
        <v>44</v>
      </c>
      <c r="Z6869" t="s">
        <v>45</v>
      </c>
      <c r="AA6869" t="s">
        <v>46</v>
      </c>
      <c r="AB6869" t="s">
        <v>46</v>
      </c>
      <c r="AC6869" t="s">
        <v>40</v>
      </c>
    </row>
    <row r="6870" spans="1:29" ht="14.4" x14ac:dyDescent="0.3">
      <c r="A6870">
        <v>6868</v>
      </c>
      <c r="B6870" t="s">
        <v>6400</v>
      </c>
      <c r="C6870" t="s">
        <v>277</v>
      </c>
      <c r="D6870" t="s">
        <v>40</v>
      </c>
      <c r="E6870" t="s">
        <v>40</v>
      </c>
      <c r="F6870" t="s">
        <v>53</v>
      </c>
      <c r="G6870" t="s">
        <v>40</v>
      </c>
      <c r="H6870" s="26">
        <v>29221</v>
      </c>
      <c r="I6870" t="s">
        <v>54</v>
      </c>
      <c r="J6870" t="s">
        <v>55</v>
      </c>
      <c r="K6870" t="str">
        <f>IF(Table2[[#This Row],[Basis of Material Classification (System Side)*]]="Field inspection","Yes","No")</f>
        <v>No</v>
      </c>
      <c r="O6870" t="s">
        <v>41</v>
      </c>
      <c r="P6870" s="13">
        <v>38718</v>
      </c>
      <c r="Q6870" s="16" t="str">
        <f>Table2[[#This Row],[Service Line Size (inches) (System Side)]]</f>
        <v>3/4</v>
      </c>
      <c r="R6870" t="s">
        <v>43</v>
      </c>
      <c r="S6870" t="str">
        <f>IF(Table2[[#This Row],[Basis of Material Classification (Customer Side)*]]="Field inspection","Yes","No")</f>
        <v>No</v>
      </c>
      <c r="V6870" t="s">
        <v>43</v>
      </c>
      <c r="W6870" t="s">
        <v>44</v>
      </c>
      <c r="X6870" t="s">
        <v>44</v>
      </c>
      <c r="Z6870" t="s">
        <v>45</v>
      </c>
      <c r="AA6870" t="s">
        <v>46</v>
      </c>
      <c r="AB6870" t="s">
        <v>46</v>
      </c>
      <c r="AC6870" t="s">
        <v>40</v>
      </c>
    </row>
    <row r="6871" spans="1:29" ht="14.4" x14ac:dyDescent="0.3">
      <c r="A6871">
        <v>6869</v>
      </c>
      <c r="B6871" t="s">
        <v>6842</v>
      </c>
      <c r="C6871" t="s">
        <v>277</v>
      </c>
      <c r="D6871" t="s">
        <v>40</v>
      </c>
      <c r="E6871" t="s">
        <v>40</v>
      </c>
      <c r="F6871" t="s">
        <v>41</v>
      </c>
      <c r="G6871" t="s">
        <v>40</v>
      </c>
      <c r="H6871" s="26">
        <v>36161</v>
      </c>
      <c r="I6871" t="s">
        <v>42</v>
      </c>
      <c r="J6871" t="s">
        <v>43</v>
      </c>
      <c r="K6871" t="str">
        <f>IF(Table2[[#This Row],[Basis of Material Classification (System Side)*]]="Field inspection","Yes","No")</f>
        <v>No</v>
      </c>
      <c r="N6871" t="str">
        <f>Table2[[#This Row],[Basis of Material Classification (System Side)*]]</f>
        <v>Installation date after lead ban</v>
      </c>
      <c r="O6871" t="s">
        <v>41</v>
      </c>
      <c r="P6871" s="13">
        <v>36526</v>
      </c>
      <c r="Q6871" s="16" t="str">
        <f>Table2[[#This Row],[Service Line Size (inches) (System Side)]]</f>
        <v>5/8</v>
      </c>
      <c r="R6871" t="s">
        <v>43</v>
      </c>
      <c r="S6871" t="str">
        <f>IF(Table2[[#This Row],[Basis of Material Classification (Customer Side)*]]="Field inspection","Yes","No")</f>
        <v>No</v>
      </c>
      <c r="V6871" t="s">
        <v>43</v>
      </c>
      <c r="W6871" t="s">
        <v>44</v>
      </c>
      <c r="X6871" t="s">
        <v>44</v>
      </c>
      <c r="Z6871" t="s">
        <v>49</v>
      </c>
      <c r="AA6871" t="s">
        <v>46</v>
      </c>
      <c r="AB6871" t="s">
        <v>46</v>
      </c>
      <c r="AC6871" t="s">
        <v>40</v>
      </c>
    </row>
    <row r="6872" spans="1:29" ht="14.4" x14ac:dyDescent="0.3">
      <c r="A6872">
        <v>6870</v>
      </c>
      <c r="B6872" t="s">
        <v>6843</v>
      </c>
      <c r="C6872" t="s">
        <v>277</v>
      </c>
      <c r="D6872" t="s">
        <v>40</v>
      </c>
      <c r="E6872" t="s">
        <v>40</v>
      </c>
      <c r="F6872" t="s">
        <v>53</v>
      </c>
      <c r="G6872" t="s">
        <v>40</v>
      </c>
      <c r="H6872" s="26">
        <v>38353</v>
      </c>
      <c r="I6872" t="s">
        <v>54</v>
      </c>
      <c r="J6872" t="s">
        <v>55</v>
      </c>
      <c r="K6872" t="str">
        <f>IF(Table2[[#This Row],[Basis of Material Classification (System Side)*]]="Field inspection","Yes","No")</f>
        <v>No</v>
      </c>
      <c r="O6872" t="s">
        <v>41</v>
      </c>
      <c r="P6872" s="13">
        <v>38718</v>
      </c>
      <c r="Q6872" s="16" t="str">
        <f>Table2[[#This Row],[Service Line Size (inches) (System Side)]]</f>
        <v>3/4</v>
      </c>
      <c r="R6872" t="s">
        <v>43</v>
      </c>
      <c r="S6872" t="str">
        <f>IF(Table2[[#This Row],[Basis of Material Classification (Customer Side)*]]="Field inspection","Yes","No")</f>
        <v>No</v>
      </c>
      <c r="V6872" t="s">
        <v>43</v>
      </c>
      <c r="W6872" t="s">
        <v>44</v>
      </c>
      <c r="X6872" t="s">
        <v>44</v>
      </c>
      <c r="Z6872" t="s">
        <v>45</v>
      </c>
      <c r="AA6872" t="s">
        <v>46</v>
      </c>
      <c r="AB6872" t="s">
        <v>46</v>
      </c>
      <c r="AC6872" t="s">
        <v>40</v>
      </c>
    </row>
    <row r="6873" spans="1:29" ht="14.4" x14ac:dyDescent="0.3">
      <c r="A6873">
        <v>6871</v>
      </c>
      <c r="B6873" t="s">
        <v>6844</v>
      </c>
      <c r="C6873" t="s">
        <v>277</v>
      </c>
      <c r="D6873" t="s">
        <v>40</v>
      </c>
      <c r="E6873" t="s">
        <v>40</v>
      </c>
      <c r="F6873" t="s">
        <v>41</v>
      </c>
      <c r="G6873" t="s">
        <v>40</v>
      </c>
      <c r="H6873" s="26">
        <v>37622</v>
      </c>
      <c r="I6873" t="s">
        <v>42</v>
      </c>
      <c r="J6873" t="s">
        <v>43</v>
      </c>
      <c r="K6873" t="str">
        <f>IF(Table2[[#This Row],[Basis of Material Classification (System Side)*]]="Field inspection","Yes","No")</f>
        <v>No</v>
      </c>
      <c r="N6873" t="str">
        <f>Table2[[#This Row],[Basis of Material Classification (System Side)*]]</f>
        <v>Installation date after lead ban</v>
      </c>
      <c r="O6873" t="s">
        <v>41</v>
      </c>
      <c r="P6873" s="13">
        <v>37257</v>
      </c>
      <c r="Q6873" s="16" t="str">
        <f>Table2[[#This Row],[Service Line Size (inches) (System Side)]]</f>
        <v>5/8</v>
      </c>
      <c r="R6873" t="s">
        <v>43</v>
      </c>
      <c r="S6873" t="str">
        <f>IF(Table2[[#This Row],[Basis of Material Classification (Customer Side)*]]="Field inspection","Yes","No")</f>
        <v>No</v>
      </c>
      <c r="V6873" t="s">
        <v>43</v>
      </c>
      <c r="W6873" t="s">
        <v>44</v>
      </c>
      <c r="X6873" t="s">
        <v>44</v>
      </c>
      <c r="Z6873" t="s">
        <v>45</v>
      </c>
      <c r="AA6873" t="s">
        <v>46</v>
      </c>
      <c r="AB6873" t="s">
        <v>46</v>
      </c>
      <c r="AC6873" t="s">
        <v>40</v>
      </c>
    </row>
    <row r="6874" spans="1:29" ht="14.4" x14ac:dyDescent="0.3">
      <c r="A6874">
        <v>6872</v>
      </c>
      <c r="B6874" t="s">
        <v>6845</v>
      </c>
      <c r="C6874" t="s">
        <v>277</v>
      </c>
      <c r="D6874" t="s">
        <v>40</v>
      </c>
      <c r="E6874" t="s">
        <v>40</v>
      </c>
      <c r="F6874" t="s">
        <v>41</v>
      </c>
      <c r="G6874" t="s">
        <v>40</v>
      </c>
      <c r="H6874" s="26">
        <v>40909</v>
      </c>
      <c r="I6874" t="s">
        <v>42</v>
      </c>
      <c r="J6874" t="s">
        <v>43</v>
      </c>
      <c r="K6874" t="str">
        <f>IF(Table2[[#This Row],[Basis of Material Classification (System Side)*]]="Field inspection","Yes","No")</f>
        <v>No</v>
      </c>
      <c r="N6874" t="str">
        <f>Table2[[#This Row],[Basis of Material Classification (System Side)*]]</f>
        <v>Installation date after lead ban</v>
      </c>
      <c r="O6874" t="s">
        <v>41</v>
      </c>
      <c r="P6874" s="13">
        <v>38353</v>
      </c>
      <c r="Q6874" s="16" t="str">
        <f>Table2[[#This Row],[Service Line Size (inches) (System Side)]]</f>
        <v>5/8</v>
      </c>
      <c r="R6874" t="s">
        <v>43</v>
      </c>
      <c r="S6874" t="str">
        <f>IF(Table2[[#This Row],[Basis of Material Classification (Customer Side)*]]="Field inspection","Yes","No")</f>
        <v>No</v>
      </c>
      <c r="V6874" t="s">
        <v>43</v>
      </c>
      <c r="W6874" t="s">
        <v>44</v>
      </c>
      <c r="X6874" t="s">
        <v>44</v>
      </c>
      <c r="Z6874" t="s">
        <v>45</v>
      </c>
      <c r="AA6874" t="s">
        <v>46</v>
      </c>
      <c r="AB6874" t="s">
        <v>46</v>
      </c>
      <c r="AC6874" t="s">
        <v>40</v>
      </c>
    </row>
    <row r="6875" spans="1:29" ht="14.4" x14ac:dyDescent="0.3">
      <c r="A6875">
        <v>6873</v>
      </c>
      <c r="B6875" t="s">
        <v>6846</v>
      </c>
      <c r="C6875" t="s">
        <v>277</v>
      </c>
      <c r="D6875" t="s">
        <v>48</v>
      </c>
      <c r="E6875" t="s">
        <v>40</v>
      </c>
      <c r="F6875" t="s">
        <v>41</v>
      </c>
      <c r="G6875" t="s">
        <v>40</v>
      </c>
      <c r="H6875" s="27"/>
      <c r="I6875" t="s">
        <v>42</v>
      </c>
      <c r="J6875" t="s">
        <v>49</v>
      </c>
      <c r="K6875" t="str">
        <f>IF(Table2[[#This Row],[Basis of Material Classification (System Side)*]]="Field inspection","Yes","No")</f>
        <v>No</v>
      </c>
      <c r="N6875" t="s">
        <v>50</v>
      </c>
      <c r="O6875" t="s">
        <v>41</v>
      </c>
      <c r="P6875" s="13">
        <v>25569</v>
      </c>
      <c r="Q6875" s="16" t="str">
        <f>Table2[[#This Row],[Service Line Size (inches) (System Side)]]</f>
        <v>5/8</v>
      </c>
      <c r="R6875" t="s">
        <v>49</v>
      </c>
      <c r="S6875" t="str">
        <f>IF(Table2[[#This Row],[Basis of Material Classification (Customer Side)*]]="Field inspection","Yes","No")</f>
        <v>No</v>
      </c>
      <c r="V6875" t="s">
        <v>50</v>
      </c>
      <c r="W6875" t="s">
        <v>44</v>
      </c>
      <c r="X6875" t="s">
        <v>44</v>
      </c>
      <c r="Z6875" t="s">
        <v>51</v>
      </c>
      <c r="AA6875" t="s">
        <v>46</v>
      </c>
      <c r="AB6875" t="s">
        <v>46</v>
      </c>
      <c r="AC6875" t="s">
        <v>40</v>
      </c>
    </row>
    <row r="6876" spans="1:29" ht="14.4" x14ac:dyDescent="0.3">
      <c r="A6876">
        <v>6874</v>
      </c>
      <c r="B6876" t="s">
        <v>6847</v>
      </c>
      <c r="C6876" t="s">
        <v>277</v>
      </c>
      <c r="D6876" t="s">
        <v>48</v>
      </c>
      <c r="E6876" t="s">
        <v>40</v>
      </c>
      <c r="F6876" t="s">
        <v>41</v>
      </c>
      <c r="G6876" t="s">
        <v>40</v>
      </c>
      <c r="H6876" s="26">
        <v>36161</v>
      </c>
      <c r="I6876" t="s">
        <v>42</v>
      </c>
      <c r="J6876" t="s">
        <v>43</v>
      </c>
      <c r="K6876" t="str">
        <f>IF(Table2[[#This Row],[Basis of Material Classification (System Side)*]]="Field inspection","Yes","No")</f>
        <v>No</v>
      </c>
      <c r="N6876" t="str">
        <f>Table2[[#This Row],[Basis of Material Classification (System Side)*]]</f>
        <v>Installation date after lead ban</v>
      </c>
      <c r="O6876" t="s">
        <v>41</v>
      </c>
      <c r="P6876" s="13">
        <v>36161</v>
      </c>
      <c r="Q6876" s="16" t="str">
        <f>Table2[[#This Row],[Service Line Size (inches) (System Side)]]</f>
        <v>5/8</v>
      </c>
      <c r="R6876" t="s">
        <v>43</v>
      </c>
      <c r="S6876" t="str">
        <f>IF(Table2[[#This Row],[Basis of Material Classification (Customer Side)*]]="Field inspection","Yes","No")</f>
        <v>No</v>
      </c>
      <c r="V6876" t="s">
        <v>43</v>
      </c>
      <c r="W6876" t="s">
        <v>44</v>
      </c>
      <c r="X6876" t="s">
        <v>44</v>
      </c>
      <c r="Z6876" t="s">
        <v>51</v>
      </c>
      <c r="AA6876" t="s">
        <v>46</v>
      </c>
      <c r="AB6876" t="s">
        <v>46</v>
      </c>
      <c r="AC6876" t="s">
        <v>40</v>
      </c>
    </row>
    <row r="6877" spans="1:29" ht="14.4" x14ac:dyDescent="0.3">
      <c r="A6877">
        <v>6875</v>
      </c>
      <c r="B6877" t="s">
        <v>6848</v>
      </c>
      <c r="C6877" t="s">
        <v>277</v>
      </c>
      <c r="D6877" t="s">
        <v>40</v>
      </c>
      <c r="E6877" t="s">
        <v>40</v>
      </c>
      <c r="F6877" t="s">
        <v>53</v>
      </c>
      <c r="G6877" t="s">
        <v>40</v>
      </c>
      <c r="H6877" s="26">
        <v>37987</v>
      </c>
      <c r="I6877" t="s">
        <v>54</v>
      </c>
      <c r="J6877" t="s">
        <v>55</v>
      </c>
      <c r="K6877" t="str">
        <f>IF(Table2[[#This Row],[Basis of Material Classification (System Side)*]]="Field inspection","Yes","No")</f>
        <v>No</v>
      </c>
      <c r="O6877" t="s">
        <v>41</v>
      </c>
      <c r="P6877" s="13">
        <v>31778</v>
      </c>
      <c r="Q6877" s="16" t="str">
        <f>Table2[[#This Row],[Service Line Size (inches) (System Side)]]</f>
        <v>3/4</v>
      </c>
      <c r="R6877" t="s">
        <v>43</v>
      </c>
      <c r="S6877" t="str">
        <f>IF(Table2[[#This Row],[Basis of Material Classification (Customer Side)*]]="Field inspection","Yes","No")</f>
        <v>No</v>
      </c>
      <c r="V6877" t="s">
        <v>43</v>
      </c>
      <c r="W6877" t="s">
        <v>44</v>
      </c>
      <c r="X6877" t="s">
        <v>44</v>
      </c>
      <c r="Z6877" t="s">
        <v>58</v>
      </c>
      <c r="AA6877" t="s">
        <v>46</v>
      </c>
      <c r="AB6877" t="s">
        <v>46</v>
      </c>
      <c r="AC6877" t="s">
        <v>40</v>
      </c>
    </row>
    <row r="6878" spans="1:29" ht="14.4" x14ac:dyDescent="0.3">
      <c r="A6878">
        <v>6876</v>
      </c>
      <c r="B6878" t="s">
        <v>6849</v>
      </c>
      <c r="C6878" t="s">
        <v>277</v>
      </c>
      <c r="D6878" t="s">
        <v>40</v>
      </c>
      <c r="E6878" t="s">
        <v>40</v>
      </c>
      <c r="F6878" t="s">
        <v>53</v>
      </c>
      <c r="G6878" t="s">
        <v>40</v>
      </c>
      <c r="H6878" s="26">
        <v>38718</v>
      </c>
      <c r="I6878" t="s">
        <v>54</v>
      </c>
      <c r="J6878" t="s">
        <v>55</v>
      </c>
      <c r="K6878" t="str">
        <f>IF(Table2[[#This Row],[Basis of Material Classification (System Side)*]]="Field inspection","Yes","No")</f>
        <v>No</v>
      </c>
      <c r="O6878" t="s">
        <v>41</v>
      </c>
      <c r="P6878" s="13">
        <v>38718</v>
      </c>
      <c r="Q6878" s="16" t="str">
        <f>Table2[[#This Row],[Service Line Size (inches) (System Side)]]</f>
        <v>3/4</v>
      </c>
      <c r="R6878" t="s">
        <v>43</v>
      </c>
      <c r="S6878" t="str">
        <f>IF(Table2[[#This Row],[Basis of Material Classification (Customer Side)*]]="Field inspection","Yes","No")</f>
        <v>No</v>
      </c>
      <c r="V6878" t="s">
        <v>43</v>
      </c>
      <c r="W6878" t="s">
        <v>44</v>
      </c>
      <c r="X6878" t="s">
        <v>44</v>
      </c>
      <c r="Z6878" t="s">
        <v>45</v>
      </c>
      <c r="AA6878" t="s">
        <v>46</v>
      </c>
      <c r="AB6878" t="s">
        <v>46</v>
      </c>
      <c r="AC6878" t="s">
        <v>40</v>
      </c>
    </row>
    <row r="6879" spans="1:29" ht="14.4" x14ac:dyDescent="0.3">
      <c r="A6879">
        <v>6877</v>
      </c>
      <c r="B6879" t="s">
        <v>6850</v>
      </c>
      <c r="C6879" t="s">
        <v>277</v>
      </c>
      <c r="D6879" t="s">
        <v>40</v>
      </c>
      <c r="E6879" t="s">
        <v>40</v>
      </c>
      <c r="F6879" t="s">
        <v>41</v>
      </c>
      <c r="G6879" t="s">
        <v>40</v>
      </c>
      <c r="H6879" s="26">
        <v>37622</v>
      </c>
      <c r="I6879" t="s">
        <v>42</v>
      </c>
      <c r="J6879" t="s">
        <v>43</v>
      </c>
      <c r="K6879" t="str">
        <f>IF(Table2[[#This Row],[Basis of Material Classification (System Side)*]]="Field inspection","Yes","No")</f>
        <v>No</v>
      </c>
      <c r="N6879" t="str">
        <f>Table2[[#This Row],[Basis of Material Classification (System Side)*]]</f>
        <v>Installation date after lead ban</v>
      </c>
      <c r="O6879" t="s">
        <v>41</v>
      </c>
      <c r="P6879" s="13">
        <v>38353</v>
      </c>
      <c r="Q6879" s="16" t="str">
        <f>Table2[[#This Row],[Service Line Size (inches) (System Side)]]</f>
        <v>5/8</v>
      </c>
      <c r="R6879" t="s">
        <v>43</v>
      </c>
      <c r="S6879" t="str">
        <f>IF(Table2[[#This Row],[Basis of Material Classification (Customer Side)*]]="Field inspection","Yes","No")</f>
        <v>No</v>
      </c>
      <c r="V6879" t="s">
        <v>43</v>
      </c>
      <c r="W6879" t="s">
        <v>44</v>
      </c>
      <c r="X6879" t="s">
        <v>44</v>
      </c>
      <c r="Z6879" t="s">
        <v>45</v>
      </c>
      <c r="AA6879" t="s">
        <v>46</v>
      </c>
      <c r="AB6879" t="s">
        <v>46</v>
      </c>
      <c r="AC6879" t="s">
        <v>40</v>
      </c>
    </row>
    <row r="6880" spans="1:29" ht="14.4" x14ac:dyDescent="0.3">
      <c r="A6880">
        <v>6878</v>
      </c>
      <c r="B6880" t="s">
        <v>6851</v>
      </c>
      <c r="C6880" t="s">
        <v>277</v>
      </c>
      <c r="D6880" t="s">
        <v>40</v>
      </c>
      <c r="E6880" t="s">
        <v>40</v>
      </c>
      <c r="F6880" t="s">
        <v>53</v>
      </c>
      <c r="G6880" t="s">
        <v>40</v>
      </c>
      <c r="H6880" s="26">
        <v>38353</v>
      </c>
      <c r="I6880" t="s">
        <v>54</v>
      </c>
      <c r="J6880" t="s">
        <v>55</v>
      </c>
      <c r="K6880" t="str">
        <f>IF(Table2[[#This Row],[Basis of Material Classification (System Side)*]]="Field inspection","Yes","No")</f>
        <v>No</v>
      </c>
      <c r="O6880" t="s">
        <v>41</v>
      </c>
      <c r="P6880" s="13">
        <v>38353</v>
      </c>
      <c r="Q6880" s="16" t="str">
        <f>Table2[[#This Row],[Service Line Size (inches) (System Side)]]</f>
        <v>3/4</v>
      </c>
      <c r="R6880" t="s">
        <v>43</v>
      </c>
      <c r="S6880" t="str">
        <f>IF(Table2[[#This Row],[Basis of Material Classification (Customer Side)*]]="Field inspection","Yes","No")</f>
        <v>No</v>
      </c>
      <c r="V6880" t="s">
        <v>43</v>
      </c>
      <c r="W6880" t="s">
        <v>44</v>
      </c>
      <c r="X6880" t="s">
        <v>44</v>
      </c>
      <c r="Z6880" t="s">
        <v>45</v>
      </c>
      <c r="AA6880" t="s">
        <v>46</v>
      </c>
      <c r="AB6880" t="s">
        <v>46</v>
      </c>
      <c r="AC6880" t="s">
        <v>40</v>
      </c>
    </row>
    <row r="6881" spans="1:29" ht="14.4" x14ac:dyDescent="0.3">
      <c r="A6881">
        <v>6879</v>
      </c>
      <c r="B6881" t="s">
        <v>11132</v>
      </c>
      <c r="C6881" t="s">
        <v>277</v>
      </c>
      <c r="D6881" t="s">
        <v>40</v>
      </c>
      <c r="E6881" t="s">
        <v>40</v>
      </c>
      <c r="F6881" t="s">
        <v>53</v>
      </c>
      <c r="G6881" t="s">
        <v>40</v>
      </c>
      <c r="H6881" s="26">
        <v>28491</v>
      </c>
      <c r="I6881" t="s">
        <v>42</v>
      </c>
      <c r="J6881" t="s">
        <v>65</v>
      </c>
      <c r="K6881" t="str">
        <f>IF(Table2[[#This Row],[Basis of Material Classification (System Side)*]]="Field inspection","Yes","No")</f>
        <v>Yes</v>
      </c>
      <c r="L6881" t="s">
        <v>66</v>
      </c>
      <c r="M6881" s="13">
        <v>45481</v>
      </c>
      <c r="O6881" t="s">
        <v>41</v>
      </c>
      <c r="P6881" s="13">
        <v>29221</v>
      </c>
      <c r="Q6881" s="16" t="str">
        <f>Table2[[#This Row],[Service Line Size (inches) (System Side)]]</f>
        <v>5/8</v>
      </c>
      <c r="R6881" t="s">
        <v>43</v>
      </c>
      <c r="S6881" t="str">
        <f>IF(Table2[[#This Row],[Basis of Material Classification (Customer Side)*]]="Field inspection","Yes","No")</f>
        <v>No</v>
      </c>
      <c r="V6881" t="s">
        <v>43</v>
      </c>
      <c r="W6881" t="s">
        <v>44</v>
      </c>
      <c r="X6881" t="s">
        <v>44</v>
      </c>
      <c r="Z6881" t="s">
        <v>45</v>
      </c>
      <c r="AA6881" t="s">
        <v>46</v>
      </c>
      <c r="AB6881" t="s">
        <v>46</v>
      </c>
      <c r="AC6881" t="s">
        <v>40</v>
      </c>
    </row>
    <row r="6882" spans="1:29" ht="14.4" x14ac:dyDescent="0.3">
      <c r="A6882">
        <v>6880</v>
      </c>
      <c r="B6882" t="s">
        <v>6852</v>
      </c>
      <c r="C6882" t="s">
        <v>277</v>
      </c>
      <c r="D6882" t="s">
        <v>40</v>
      </c>
      <c r="E6882" t="s">
        <v>40</v>
      </c>
      <c r="F6882" t="s">
        <v>41</v>
      </c>
      <c r="G6882" t="s">
        <v>40</v>
      </c>
      <c r="H6882" s="26">
        <v>37987</v>
      </c>
      <c r="I6882" t="s">
        <v>42</v>
      </c>
      <c r="J6882" t="s">
        <v>43</v>
      </c>
      <c r="K6882" t="str">
        <f>IF(Table2[[#This Row],[Basis of Material Classification (System Side)*]]="Field inspection","Yes","No")</f>
        <v>No</v>
      </c>
      <c r="N6882" t="str">
        <f>Table2[[#This Row],[Basis of Material Classification (System Side)*]]</f>
        <v>Installation date after lead ban</v>
      </c>
      <c r="O6882" t="s">
        <v>41</v>
      </c>
      <c r="P6882" s="13">
        <v>38718</v>
      </c>
      <c r="Q6882" s="16" t="str">
        <f>Table2[[#This Row],[Service Line Size (inches) (System Side)]]</f>
        <v>5/8</v>
      </c>
      <c r="R6882" t="s">
        <v>43</v>
      </c>
      <c r="S6882" t="str">
        <f>IF(Table2[[#This Row],[Basis of Material Classification (Customer Side)*]]="Field inspection","Yes","No")</f>
        <v>No</v>
      </c>
      <c r="V6882" t="s">
        <v>43</v>
      </c>
      <c r="W6882" t="s">
        <v>44</v>
      </c>
      <c r="X6882" t="s">
        <v>44</v>
      </c>
      <c r="Z6882" t="s">
        <v>45</v>
      </c>
      <c r="AA6882" t="s">
        <v>46</v>
      </c>
      <c r="AB6882" t="s">
        <v>46</v>
      </c>
      <c r="AC6882" t="s">
        <v>40</v>
      </c>
    </row>
    <row r="6883" spans="1:29" ht="14.4" x14ac:dyDescent="0.3">
      <c r="A6883">
        <v>6881</v>
      </c>
      <c r="B6883" t="s">
        <v>6853</v>
      </c>
      <c r="C6883" t="s">
        <v>277</v>
      </c>
      <c r="D6883" t="s">
        <v>40</v>
      </c>
      <c r="E6883" t="s">
        <v>40</v>
      </c>
      <c r="F6883" t="s">
        <v>41</v>
      </c>
      <c r="G6883" t="s">
        <v>40</v>
      </c>
      <c r="H6883" s="26">
        <v>33604</v>
      </c>
      <c r="I6883" t="s">
        <v>42</v>
      </c>
      <c r="J6883" t="s">
        <v>43</v>
      </c>
      <c r="K6883" t="str">
        <f>IF(Table2[[#This Row],[Basis of Material Classification (System Side)*]]="Field inspection","Yes","No")</f>
        <v>No</v>
      </c>
      <c r="N6883" t="str">
        <f>Table2[[#This Row],[Basis of Material Classification (System Side)*]]</f>
        <v>Installation date after lead ban</v>
      </c>
      <c r="O6883" t="s">
        <v>41</v>
      </c>
      <c r="P6883" s="13">
        <v>35431</v>
      </c>
      <c r="Q6883" s="16" t="str">
        <f>Table2[[#This Row],[Service Line Size (inches) (System Side)]]</f>
        <v>5/8</v>
      </c>
      <c r="R6883" t="s">
        <v>43</v>
      </c>
      <c r="S6883" t="str">
        <f>IF(Table2[[#This Row],[Basis of Material Classification (Customer Side)*]]="Field inspection","Yes","No")</f>
        <v>No</v>
      </c>
      <c r="V6883" t="s">
        <v>43</v>
      </c>
      <c r="W6883" t="s">
        <v>44</v>
      </c>
      <c r="X6883" t="s">
        <v>44</v>
      </c>
      <c r="Z6883" t="s">
        <v>45</v>
      </c>
      <c r="AA6883" t="s">
        <v>46</v>
      </c>
      <c r="AB6883" t="s">
        <v>46</v>
      </c>
      <c r="AC6883" t="s">
        <v>40</v>
      </c>
    </row>
    <row r="6884" spans="1:29" ht="14.4" x14ac:dyDescent="0.3">
      <c r="A6884">
        <v>6882</v>
      </c>
      <c r="B6884" t="s">
        <v>6854</v>
      </c>
      <c r="C6884" t="s">
        <v>277</v>
      </c>
      <c r="D6884" t="s">
        <v>40</v>
      </c>
      <c r="E6884" t="s">
        <v>40</v>
      </c>
      <c r="F6884" t="s">
        <v>41</v>
      </c>
      <c r="G6884" t="s">
        <v>40</v>
      </c>
      <c r="H6884" s="26">
        <v>38353</v>
      </c>
      <c r="I6884" t="s">
        <v>42</v>
      </c>
      <c r="J6884" t="s">
        <v>43</v>
      </c>
      <c r="K6884" t="str">
        <f>IF(Table2[[#This Row],[Basis of Material Classification (System Side)*]]="Field inspection","Yes","No")</f>
        <v>No</v>
      </c>
      <c r="N6884" t="str">
        <f>Table2[[#This Row],[Basis of Material Classification (System Side)*]]</f>
        <v>Installation date after lead ban</v>
      </c>
      <c r="O6884" t="s">
        <v>41</v>
      </c>
      <c r="P6884" s="13">
        <v>38718</v>
      </c>
      <c r="Q6884" s="16" t="str">
        <f>Table2[[#This Row],[Service Line Size (inches) (System Side)]]</f>
        <v>5/8</v>
      </c>
      <c r="R6884" t="s">
        <v>43</v>
      </c>
      <c r="S6884" t="str">
        <f>IF(Table2[[#This Row],[Basis of Material Classification (Customer Side)*]]="Field inspection","Yes","No")</f>
        <v>No</v>
      </c>
      <c r="V6884" t="s">
        <v>43</v>
      </c>
      <c r="W6884" t="s">
        <v>44</v>
      </c>
      <c r="X6884" t="s">
        <v>44</v>
      </c>
      <c r="Z6884" t="s">
        <v>45</v>
      </c>
      <c r="AA6884" t="s">
        <v>46</v>
      </c>
      <c r="AB6884" t="s">
        <v>46</v>
      </c>
      <c r="AC6884" t="s">
        <v>40</v>
      </c>
    </row>
    <row r="6885" spans="1:29" ht="14.4" x14ac:dyDescent="0.3">
      <c r="A6885">
        <v>6883</v>
      </c>
      <c r="B6885" t="s">
        <v>6855</v>
      </c>
      <c r="C6885" t="s">
        <v>277</v>
      </c>
      <c r="D6885" t="s">
        <v>40</v>
      </c>
      <c r="E6885" t="s">
        <v>40</v>
      </c>
      <c r="F6885" t="s">
        <v>41</v>
      </c>
      <c r="G6885" t="s">
        <v>40</v>
      </c>
      <c r="H6885" s="26">
        <v>37987</v>
      </c>
      <c r="I6885" t="s">
        <v>42</v>
      </c>
      <c r="J6885" t="s">
        <v>43</v>
      </c>
      <c r="K6885" t="str">
        <f>IF(Table2[[#This Row],[Basis of Material Classification (System Side)*]]="Field inspection","Yes","No")</f>
        <v>No</v>
      </c>
      <c r="N6885" t="str">
        <f>Table2[[#This Row],[Basis of Material Classification (System Side)*]]</f>
        <v>Installation date after lead ban</v>
      </c>
      <c r="O6885" t="s">
        <v>41</v>
      </c>
      <c r="P6885" s="13">
        <v>38353</v>
      </c>
      <c r="Q6885" s="16" t="str">
        <f>Table2[[#This Row],[Service Line Size (inches) (System Side)]]</f>
        <v>5/8</v>
      </c>
      <c r="R6885" t="s">
        <v>43</v>
      </c>
      <c r="S6885" t="str">
        <f>IF(Table2[[#This Row],[Basis of Material Classification (Customer Side)*]]="Field inspection","Yes","No")</f>
        <v>No</v>
      </c>
      <c r="V6885" t="s">
        <v>43</v>
      </c>
      <c r="W6885" t="s">
        <v>44</v>
      </c>
      <c r="X6885" t="s">
        <v>44</v>
      </c>
      <c r="Z6885" t="s">
        <v>45</v>
      </c>
      <c r="AA6885" t="s">
        <v>46</v>
      </c>
      <c r="AB6885" t="s">
        <v>46</v>
      </c>
      <c r="AC6885" t="s">
        <v>40</v>
      </c>
    </row>
    <row r="6886" spans="1:29" ht="14.4" x14ac:dyDescent="0.3">
      <c r="A6886">
        <v>6884</v>
      </c>
      <c r="B6886" t="s">
        <v>6856</v>
      </c>
      <c r="C6886" t="s">
        <v>277</v>
      </c>
      <c r="D6886" t="s">
        <v>40</v>
      </c>
      <c r="E6886" t="s">
        <v>40</v>
      </c>
      <c r="F6886" t="s">
        <v>41</v>
      </c>
      <c r="G6886" t="s">
        <v>40</v>
      </c>
      <c r="H6886" s="26">
        <v>34335</v>
      </c>
      <c r="I6886" t="s">
        <v>42</v>
      </c>
      <c r="J6886" t="s">
        <v>43</v>
      </c>
      <c r="K6886" t="str">
        <f>IF(Table2[[#This Row],[Basis of Material Classification (System Side)*]]="Field inspection","Yes","No")</f>
        <v>No</v>
      </c>
      <c r="N6886" t="str">
        <f>Table2[[#This Row],[Basis of Material Classification (System Side)*]]</f>
        <v>Installation date after lead ban</v>
      </c>
      <c r="O6886" t="s">
        <v>41</v>
      </c>
      <c r="P6886" s="13">
        <v>34700</v>
      </c>
      <c r="Q6886" s="16" t="str">
        <f>Table2[[#This Row],[Service Line Size (inches) (System Side)]]</f>
        <v>5/8</v>
      </c>
      <c r="R6886" t="s">
        <v>43</v>
      </c>
      <c r="S6886" t="str">
        <f>IF(Table2[[#This Row],[Basis of Material Classification (Customer Side)*]]="Field inspection","Yes","No")</f>
        <v>No</v>
      </c>
      <c r="V6886" t="s">
        <v>43</v>
      </c>
      <c r="W6886" t="s">
        <v>44</v>
      </c>
      <c r="X6886" t="s">
        <v>44</v>
      </c>
      <c r="Z6886" t="s">
        <v>45</v>
      </c>
      <c r="AA6886" t="s">
        <v>46</v>
      </c>
      <c r="AB6886" t="s">
        <v>46</v>
      </c>
      <c r="AC6886" t="s">
        <v>40</v>
      </c>
    </row>
    <row r="6887" spans="1:29" ht="14.4" x14ac:dyDescent="0.3">
      <c r="A6887">
        <v>6885</v>
      </c>
      <c r="B6887" t="s">
        <v>6857</v>
      </c>
      <c r="C6887" t="s">
        <v>277</v>
      </c>
      <c r="D6887" t="s">
        <v>40</v>
      </c>
      <c r="E6887" t="s">
        <v>40</v>
      </c>
      <c r="F6887" t="s">
        <v>41</v>
      </c>
      <c r="G6887" t="s">
        <v>40</v>
      </c>
      <c r="H6887" s="26">
        <v>29952</v>
      </c>
      <c r="I6887" t="s">
        <v>42</v>
      </c>
      <c r="J6887" t="s">
        <v>43</v>
      </c>
      <c r="K6887" t="str">
        <f>IF(Table2[[#This Row],[Basis of Material Classification (System Side)*]]="Field inspection","Yes","No")</f>
        <v>No</v>
      </c>
      <c r="N6887" t="str">
        <f>Table2[[#This Row],[Basis of Material Classification (System Side)*]]</f>
        <v>Installation date after lead ban</v>
      </c>
      <c r="O6887" t="s">
        <v>41</v>
      </c>
      <c r="P6887" s="13">
        <v>31413</v>
      </c>
      <c r="Q6887" s="16" t="str">
        <f>Table2[[#This Row],[Service Line Size (inches) (System Side)]]</f>
        <v>5/8</v>
      </c>
      <c r="R6887" t="s">
        <v>43</v>
      </c>
      <c r="S6887" t="str">
        <f>IF(Table2[[#This Row],[Basis of Material Classification (Customer Side)*]]="Field inspection","Yes","No")</f>
        <v>No</v>
      </c>
      <c r="V6887" t="s">
        <v>43</v>
      </c>
      <c r="W6887" t="s">
        <v>44</v>
      </c>
      <c r="X6887" t="s">
        <v>44</v>
      </c>
      <c r="Z6887" t="s">
        <v>45</v>
      </c>
      <c r="AA6887" t="s">
        <v>46</v>
      </c>
      <c r="AB6887" t="s">
        <v>46</v>
      </c>
      <c r="AC6887" t="s">
        <v>40</v>
      </c>
    </row>
    <row r="6888" spans="1:29" ht="14.4" x14ac:dyDescent="0.3">
      <c r="A6888">
        <v>6886</v>
      </c>
      <c r="B6888" t="s">
        <v>6858</v>
      </c>
      <c r="C6888" t="s">
        <v>277</v>
      </c>
      <c r="D6888" t="s">
        <v>40</v>
      </c>
      <c r="E6888" t="s">
        <v>40</v>
      </c>
      <c r="F6888" t="s">
        <v>53</v>
      </c>
      <c r="G6888" t="s">
        <v>40</v>
      </c>
      <c r="H6888" s="26">
        <v>38353</v>
      </c>
      <c r="I6888" t="s">
        <v>54</v>
      </c>
      <c r="J6888" t="s">
        <v>55</v>
      </c>
      <c r="K6888" t="str">
        <f>IF(Table2[[#This Row],[Basis of Material Classification (System Side)*]]="Field inspection","Yes","No")</f>
        <v>No</v>
      </c>
      <c r="O6888" t="s">
        <v>41</v>
      </c>
      <c r="P6888" s="13">
        <v>38718</v>
      </c>
      <c r="Q6888" s="16" t="str">
        <f>Table2[[#This Row],[Service Line Size (inches) (System Side)]]</f>
        <v>3/4</v>
      </c>
      <c r="R6888" t="s">
        <v>43</v>
      </c>
      <c r="S6888" t="str">
        <f>IF(Table2[[#This Row],[Basis of Material Classification (Customer Side)*]]="Field inspection","Yes","No")</f>
        <v>No</v>
      </c>
      <c r="V6888" t="s">
        <v>43</v>
      </c>
      <c r="W6888" t="s">
        <v>44</v>
      </c>
      <c r="X6888" t="s">
        <v>44</v>
      </c>
      <c r="Z6888" t="s">
        <v>45</v>
      </c>
      <c r="AA6888" t="s">
        <v>46</v>
      </c>
      <c r="AB6888" t="s">
        <v>46</v>
      </c>
      <c r="AC6888" t="s">
        <v>40</v>
      </c>
    </row>
    <row r="6889" spans="1:29" ht="14.4" x14ac:dyDescent="0.3">
      <c r="A6889">
        <v>6887</v>
      </c>
      <c r="B6889" t="s">
        <v>6859</v>
      </c>
      <c r="C6889" t="s">
        <v>277</v>
      </c>
      <c r="D6889" t="s">
        <v>40</v>
      </c>
      <c r="E6889" t="s">
        <v>40</v>
      </c>
      <c r="F6889" t="s">
        <v>53</v>
      </c>
      <c r="G6889" t="s">
        <v>40</v>
      </c>
      <c r="H6889" s="26">
        <v>37622</v>
      </c>
      <c r="I6889" t="s">
        <v>54</v>
      </c>
      <c r="J6889" t="s">
        <v>55</v>
      </c>
      <c r="K6889" t="str">
        <f>IF(Table2[[#This Row],[Basis of Material Classification (System Side)*]]="Field inspection","Yes","No")</f>
        <v>No</v>
      </c>
      <c r="O6889" t="s">
        <v>41</v>
      </c>
      <c r="P6889" s="13">
        <v>37987</v>
      </c>
      <c r="Q6889" s="16" t="str">
        <f>Table2[[#This Row],[Service Line Size (inches) (System Side)]]</f>
        <v>3/4</v>
      </c>
      <c r="R6889" t="s">
        <v>43</v>
      </c>
      <c r="S6889" t="str">
        <f>IF(Table2[[#This Row],[Basis of Material Classification (Customer Side)*]]="Field inspection","Yes","No")</f>
        <v>No</v>
      </c>
      <c r="V6889" t="s">
        <v>43</v>
      </c>
      <c r="W6889" t="s">
        <v>44</v>
      </c>
      <c r="X6889" t="s">
        <v>44</v>
      </c>
      <c r="Z6889" t="s">
        <v>45</v>
      </c>
      <c r="AA6889" t="s">
        <v>46</v>
      </c>
      <c r="AB6889" t="s">
        <v>46</v>
      </c>
      <c r="AC6889" t="s">
        <v>40</v>
      </c>
    </row>
    <row r="6890" spans="1:29" ht="14.4" x14ac:dyDescent="0.3">
      <c r="A6890">
        <v>6888</v>
      </c>
      <c r="B6890" t="s">
        <v>6860</v>
      </c>
      <c r="C6890" t="s">
        <v>277</v>
      </c>
      <c r="D6890" t="s">
        <v>40</v>
      </c>
      <c r="E6890" t="s">
        <v>40</v>
      </c>
      <c r="F6890" t="s">
        <v>41</v>
      </c>
      <c r="G6890" t="s">
        <v>40</v>
      </c>
      <c r="H6890" s="27"/>
      <c r="I6890" t="s">
        <v>42</v>
      </c>
      <c r="J6890" t="s">
        <v>106</v>
      </c>
      <c r="K6890" t="str">
        <f>IF(Table2[[#This Row],[Basis of Material Classification (System Side)*]]="Field inspection","Yes","No")</f>
        <v>No</v>
      </c>
      <c r="N6890" t="s">
        <v>107</v>
      </c>
      <c r="O6890" t="s">
        <v>41</v>
      </c>
      <c r="P6890" s="13">
        <v>36892</v>
      </c>
      <c r="Q6890" s="16" t="str">
        <f>Table2[[#This Row],[Service Line Size (inches) (System Side)]]</f>
        <v>5/8</v>
      </c>
      <c r="R6890" t="s">
        <v>43</v>
      </c>
      <c r="S6890" t="str">
        <f>IF(Table2[[#This Row],[Basis of Material Classification (Customer Side)*]]="Field inspection","Yes","No")</f>
        <v>No</v>
      </c>
      <c r="V6890" t="s">
        <v>43</v>
      </c>
      <c r="W6890" t="s">
        <v>44</v>
      </c>
      <c r="X6890" t="s">
        <v>44</v>
      </c>
      <c r="Z6890" t="s">
        <v>45</v>
      </c>
      <c r="AA6890" t="s">
        <v>46</v>
      </c>
      <c r="AB6890" t="s">
        <v>46</v>
      </c>
      <c r="AC6890" t="s">
        <v>40</v>
      </c>
    </row>
    <row r="6891" spans="1:29" ht="14.4" x14ac:dyDescent="0.3">
      <c r="A6891">
        <v>6889</v>
      </c>
      <c r="B6891" t="s">
        <v>6861</v>
      </c>
      <c r="C6891" t="s">
        <v>277</v>
      </c>
      <c r="D6891" t="s">
        <v>40</v>
      </c>
      <c r="E6891" t="s">
        <v>40</v>
      </c>
      <c r="F6891" t="s">
        <v>41</v>
      </c>
      <c r="G6891" t="s">
        <v>40</v>
      </c>
      <c r="H6891" s="26">
        <v>38353</v>
      </c>
      <c r="I6891" t="s">
        <v>42</v>
      </c>
      <c r="J6891" t="s">
        <v>43</v>
      </c>
      <c r="K6891" t="str">
        <f>IF(Table2[[#This Row],[Basis of Material Classification (System Side)*]]="Field inspection","Yes","No")</f>
        <v>No</v>
      </c>
      <c r="N6891" t="str">
        <f>Table2[[#This Row],[Basis of Material Classification (System Side)*]]</f>
        <v>Installation date after lead ban</v>
      </c>
      <c r="O6891" t="s">
        <v>41</v>
      </c>
      <c r="P6891" s="13">
        <v>38718</v>
      </c>
      <c r="Q6891" s="16" t="str">
        <f>Table2[[#This Row],[Service Line Size (inches) (System Side)]]</f>
        <v>5/8</v>
      </c>
      <c r="R6891" t="s">
        <v>43</v>
      </c>
      <c r="S6891" t="str">
        <f>IF(Table2[[#This Row],[Basis of Material Classification (Customer Side)*]]="Field inspection","Yes","No")</f>
        <v>No</v>
      </c>
      <c r="V6891" t="s">
        <v>43</v>
      </c>
      <c r="W6891" t="s">
        <v>44</v>
      </c>
      <c r="X6891" t="s">
        <v>44</v>
      </c>
      <c r="Z6891" t="s">
        <v>45</v>
      </c>
      <c r="AA6891" t="s">
        <v>46</v>
      </c>
      <c r="AB6891" t="s">
        <v>46</v>
      </c>
      <c r="AC6891" t="s">
        <v>40</v>
      </c>
    </row>
    <row r="6892" spans="1:29" ht="14.4" x14ac:dyDescent="0.3">
      <c r="A6892">
        <v>6890</v>
      </c>
      <c r="B6892" t="s">
        <v>6862</v>
      </c>
      <c r="C6892" t="s">
        <v>277</v>
      </c>
      <c r="D6892" t="s">
        <v>40</v>
      </c>
      <c r="E6892" t="s">
        <v>40</v>
      </c>
      <c r="F6892" t="s">
        <v>53</v>
      </c>
      <c r="G6892" t="s">
        <v>40</v>
      </c>
      <c r="H6892" s="26">
        <v>38353</v>
      </c>
      <c r="I6892" t="s">
        <v>54</v>
      </c>
      <c r="J6892" t="s">
        <v>55</v>
      </c>
      <c r="K6892" t="str">
        <f>IF(Table2[[#This Row],[Basis of Material Classification (System Side)*]]="Field inspection","Yes","No")</f>
        <v>No</v>
      </c>
      <c r="O6892" t="s">
        <v>41</v>
      </c>
      <c r="P6892" s="13">
        <v>38353</v>
      </c>
      <c r="Q6892" s="16" t="str">
        <f>Table2[[#This Row],[Service Line Size (inches) (System Side)]]</f>
        <v>3/4</v>
      </c>
      <c r="R6892" t="s">
        <v>43</v>
      </c>
      <c r="S6892" t="str">
        <f>IF(Table2[[#This Row],[Basis of Material Classification (Customer Side)*]]="Field inspection","Yes","No")</f>
        <v>No</v>
      </c>
      <c r="V6892" t="s">
        <v>43</v>
      </c>
      <c r="W6892" t="s">
        <v>44</v>
      </c>
      <c r="X6892" t="s">
        <v>44</v>
      </c>
      <c r="Z6892" t="s">
        <v>45</v>
      </c>
      <c r="AA6892" t="s">
        <v>46</v>
      </c>
      <c r="AB6892" t="s">
        <v>46</v>
      </c>
      <c r="AC6892" t="s">
        <v>40</v>
      </c>
    </row>
    <row r="6893" spans="1:29" ht="14.4" x14ac:dyDescent="0.3">
      <c r="A6893">
        <v>6891</v>
      </c>
      <c r="B6893" t="s">
        <v>6863</v>
      </c>
      <c r="C6893" t="s">
        <v>277</v>
      </c>
      <c r="D6893" t="s">
        <v>40</v>
      </c>
      <c r="E6893" t="s">
        <v>40</v>
      </c>
      <c r="F6893" t="s">
        <v>41</v>
      </c>
      <c r="G6893" t="s">
        <v>40</v>
      </c>
      <c r="H6893" s="26">
        <v>37987</v>
      </c>
      <c r="I6893" t="s">
        <v>42</v>
      </c>
      <c r="J6893" t="s">
        <v>43</v>
      </c>
      <c r="K6893" t="str">
        <f>IF(Table2[[#This Row],[Basis of Material Classification (System Side)*]]="Field inspection","Yes","No")</f>
        <v>No</v>
      </c>
      <c r="N6893" t="str">
        <f>Table2[[#This Row],[Basis of Material Classification (System Side)*]]</f>
        <v>Installation date after lead ban</v>
      </c>
      <c r="O6893" t="s">
        <v>41</v>
      </c>
      <c r="P6893" s="13">
        <v>38718</v>
      </c>
      <c r="Q6893" s="16" t="str">
        <f>Table2[[#This Row],[Service Line Size (inches) (System Side)]]</f>
        <v>5/8</v>
      </c>
      <c r="R6893" t="s">
        <v>43</v>
      </c>
      <c r="S6893" t="str">
        <f>IF(Table2[[#This Row],[Basis of Material Classification (Customer Side)*]]="Field inspection","Yes","No")</f>
        <v>No</v>
      </c>
      <c r="V6893" t="s">
        <v>43</v>
      </c>
      <c r="W6893" t="s">
        <v>44</v>
      </c>
      <c r="X6893" t="s">
        <v>44</v>
      </c>
      <c r="Z6893" t="s">
        <v>45</v>
      </c>
      <c r="AA6893" t="s">
        <v>46</v>
      </c>
      <c r="AB6893" t="s">
        <v>46</v>
      </c>
      <c r="AC6893" t="s">
        <v>40</v>
      </c>
    </row>
    <row r="6894" spans="1:29" ht="14.4" x14ac:dyDescent="0.3">
      <c r="A6894">
        <v>6892</v>
      </c>
      <c r="B6894" t="s">
        <v>6864</v>
      </c>
      <c r="C6894" t="s">
        <v>277</v>
      </c>
      <c r="D6894" t="s">
        <v>40</v>
      </c>
      <c r="E6894" t="s">
        <v>40</v>
      </c>
      <c r="F6894" t="s">
        <v>41</v>
      </c>
      <c r="G6894" t="s">
        <v>40</v>
      </c>
      <c r="H6894" s="26">
        <v>37622</v>
      </c>
      <c r="I6894" t="s">
        <v>42</v>
      </c>
      <c r="J6894" t="s">
        <v>43</v>
      </c>
      <c r="K6894" t="str">
        <f>IF(Table2[[#This Row],[Basis of Material Classification (System Side)*]]="Field inspection","Yes","No")</f>
        <v>No</v>
      </c>
      <c r="N6894" t="str">
        <f>Table2[[#This Row],[Basis of Material Classification (System Side)*]]</f>
        <v>Installation date after lead ban</v>
      </c>
      <c r="O6894" t="s">
        <v>41</v>
      </c>
      <c r="P6894" s="13">
        <v>38718</v>
      </c>
      <c r="Q6894" s="16" t="str">
        <f>Table2[[#This Row],[Service Line Size (inches) (System Side)]]</f>
        <v>5/8</v>
      </c>
      <c r="R6894" t="s">
        <v>43</v>
      </c>
      <c r="S6894" t="str">
        <f>IF(Table2[[#This Row],[Basis of Material Classification (Customer Side)*]]="Field inspection","Yes","No")</f>
        <v>No</v>
      </c>
      <c r="V6894" t="s">
        <v>43</v>
      </c>
      <c r="W6894" t="s">
        <v>44</v>
      </c>
      <c r="X6894" t="s">
        <v>44</v>
      </c>
      <c r="Z6894" t="s">
        <v>45</v>
      </c>
      <c r="AA6894" t="s">
        <v>46</v>
      </c>
      <c r="AB6894" t="s">
        <v>46</v>
      </c>
      <c r="AC6894" t="s">
        <v>40</v>
      </c>
    </row>
    <row r="6895" spans="1:29" ht="14.4" x14ac:dyDescent="0.3">
      <c r="A6895">
        <v>6893</v>
      </c>
      <c r="B6895" t="s">
        <v>6865</v>
      </c>
      <c r="C6895" t="s">
        <v>277</v>
      </c>
      <c r="D6895" t="s">
        <v>40</v>
      </c>
      <c r="E6895" t="s">
        <v>40</v>
      </c>
      <c r="F6895" t="s">
        <v>53</v>
      </c>
      <c r="G6895" t="s">
        <v>40</v>
      </c>
      <c r="H6895" s="27"/>
      <c r="I6895" t="s">
        <v>42</v>
      </c>
      <c r="J6895" t="s">
        <v>106</v>
      </c>
      <c r="K6895" t="str">
        <f>IF(Table2[[#This Row],[Basis of Material Classification (System Side)*]]="Field inspection","Yes","No")</f>
        <v>No</v>
      </c>
      <c r="O6895" t="s">
        <v>41</v>
      </c>
      <c r="P6895" s="13">
        <v>27030</v>
      </c>
      <c r="Q6895" s="16" t="str">
        <f>Table2[[#This Row],[Service Line Size (inches) (System Side)]]</f>
        <v>5/8</v>
      </c>
      <c r="R6895" t="s">
        <v>106</v>
      </c>
      <c r="S6895" t="str">
        <f>IF(Table2[[#This Row],[Basis of Material Classification (Customer Side)*]]="Field inspection","Yes","No")</f>
        <v>No</v>
      </c>
      <c r="V6895" t="s">
        <v>108</v>
      </c>
      <c r="W6895" t="s">
        <v>44</v>
      </c>
      <c r="X6895" t="s">
        <v>44</v>
      </c>
      <c r="Z6895" t="s">
        <v>45</v>
      </c>
      <c r="AA6895" t="s">
        <v>46</v>
      </c>
      <c r="AB6895" t="s">
        <v>46</v>
      </c>
      <c r="AC6895" t="s">
        <v>40</v>
      </c>
    </row>
    <row r="6896" spans="1:29" ht="14.4" x14ac:dyDescent="0.3">
      <c r="A6896">
        <v>6894</v>
      </c>
      <c r="B6896" t="s">
        <v>6866</v>
      </c>
      <c r="C6896" t="s">
        <v>277</v>
      </c>
      <c r="D6896" t="s">
        <v>40</v>
      </c>
      <c r="E6896" t="s">
        <v>40</v>
      </c>
      <c r="F6896" t="s">
        <v>53</v>
      </c>
      <c r="G6896" t="s">
        <v>40</v>
      </c>
      <c r="H6896" s="26">
        <v>36892</v>
      </c>
      <c r="I6896" t="s">
        <v>54</v>
      </c>
      <c r="J6896" t="s">
        <v>55</v>
      </c>
      <c r="K6896" t="str">
        <f>IF(Table2[[#This Row],[Basis of Material Classification (System Side)*]]="Field inspection","Yes","No")</f>
        <v>No</v>
      </c>
      <c r="O6896" t="s">
        <v>41</v>
      </c>
      <c r="P6896" s="13">
        <v>37257</v>
      </c>
      <c r="Q6896" s="16" t="str">
        <f>Table2[[#This Row],[Service Line Size (inches) (System Side)]]</f>
        <v>3/4</v>
      </c>
      <c r="R6896" t="s">
        <v>43</v>
      </c>
      <c r="S6896" t="str">
        <f>IF(Table2[[#This Row],[Basis of Material Classification (Customer Side)*]]="Field inspection","Yes","No")</f>
        <v>No</v>
      </c>
      <c r="V6896" t="s">
        <v>43</v>
      </c>
      <c r="W6896" t="s">
        <v>44</v>
      </c>
      <c r="X6896" t="s">
        <v>44</v>
      </c>
      <c r="Z6896" t="s">
        <v>45</v>
      </c>
      <c r="AA6896" t="s">
        <v>46</v>
      </c>
      <c r="AB6896" t="s">
        <v>46</v>
      </c>
      <c r="AC6896" t="s">
        <v>40</v>
      </c>
    </row>
    <row r="6897" spans="1:29" ht="14.4" x14ac:dyDescent="0.3">
      <c r="A6897">
        <v>6895</v>
      </c>
      <c r="B6897" t="s">
        <v>6867</v>
      </c>
      <c r="C6897" t="s">
        <v>277</v>
      </c>
      <c r="D6897" t="s">
        <v>48</v>
      </c>
      <c r="E6897" t="s">
        <v>40</v>
      </c>
      <c r="F6897" t="s">
        <v>41</v>
      </c>
      <c r="G6897" t="s">
        <v>40</v>
      </c>
      <c r="H6897" s="27"/>
      <c r="I6897" t="s">
        <v>42</v>
      </c>
      <c r="J6897" t="s">
        <v>49</v>
      </c>
      <c r="K6897" t="str">
        <f>IF(Table2[[#This Row],[Basis of Material Classification (System Side)*]]="Field inspection","Yes","No")</f>
        <v>No</v>
      </c>
      <c r="N6897" t="s">
        <v>50</v>
      </c>
      <c r="O6897" t="s">
        <v>41</v>
      </c>
      <c r="P6897" s="13">
        <v>36526</v>
      </c>
      <c r="Q6897" s="16" t="str">
        <f>Table2[[#This Row],[Service Line Size (inches) (System Side)]]</f>
        <v>5/8</v>
      </c>
      <c r="R6897" t="s">
        <v>43</v>
      </c>
      <c r="S6897" t="str">
        <f>IF(Table2[[#This Row],[Basis of Material Classification (Customer Side)*]]="Field inspection","Yes","No")</f>
        <v>No</v>
      </c>
      <c r="V6897" t="s">
        <v>43</v>
      </c>
      <c r="W6897" t="s">
        <v>44</v>
      </c>
      <c r="X6897" t="s">
        <v>44</v>
      </c>
      <c r="Z6897" t="s">
        <v>51</v>
      </c>
      <c r="AA6897" t="s">
        <v>46</v>
      </c>
      <c r="AB6897" t="s">
        <v>46</v>
      </c>
      <c r="AC6897" t="s">
        <v>40</v>
      </c>
    </row>
    <row r="6898" spans="1:29" ht="14.4" x14ac:dyDescent="0.3">
      <c r="A6898">
        <v>6896</v>
      </c>
      <c r="B6898" t="s">
        <v>6868</v>
      </c>
      <c r="C6898" t="s">
        <v>277</v>
      </c>
      <c r="D6898" t="s">
        <v>40</v>
      </c>
      <c r="E6898" t="s">
        <v>40</v>
      </c>
      <c r="F6898" t="s">
        <v>53</v>
      </c>
      <c r="G6898" t="s">
        <v>40</v>
      </c>
      <c r="H6898" s="26">
        <v>38353</v>
      </c>
      <c r="I6898" t="s">
        <v>54</v>
      </c>
      <c r="J6898" t="s">
        <v>55</v>
      </c>
      <c r="K6898" t="str">
        <f>IF(Table2[[#This Row],[Basis of Material Classification (System Side)*]]="Field inspection","Yes","No")</f>
        <v>No</v>
      </c>
      <c r="O6898" t="s">
        <v>41</v>
      </c>
      <c r="P6898" s="13">
        <v>38353</v>
      </c>
      <c r="Q6898" s="16" t="str">
        <f>Table2[[#This Row],[Service Line Size (inches) (System Side)]]</f>
        <v>3/4</v>
      </c>
      <c r="R6898" t="s">
        <v>43</v>
      </c>
      <c r="S6898" t="str">
        <f>IF(Table2[[#This Row],[Basis of Material Classification (Customer Side)*]]="Field inspection","Yes","No")</f>
        <v>No</v>
      </c>
      <c r="V6898" t="s">
        <v>43</v>
      </c>
      <c r="W6898" t="s">
        <v>44</v>
      </c>
      <c r="X6898" t="s">
        <v>44</v>
      </c>
      <c r="Z6898" t="s">
        <v>45</v>
      </c>
      <c r="AA6898" t="s">
        <v>46</v>
      </c>
      <c r="AB6898" t="s">
        <v>46</v>
      </c>
      <c r="AC6898" t="s">
        <v>40</v>
      </c>
    </row>
    <row r="6899" spans="1:29" ht="14.4" x14ac:dyDescent="0.3">
      <c r="A6899">
        <v>6897</v>
      </c>
      <c r="B6899" t="s">
        <v>6869</v>
      </c>
      <c r="C6899" t="s">
        <v>277</v>
      </c>
      <c r="D6899" t="s">
        <v>40</v>
      </c>
      <c r="E6899" t="s">
        <v>40</v>
      </c>
      <c r="F6899" t="s">
        <v>41</v>
      </c>
      <c r="G6899" t="s">
        <v>40</v>
      </c>
      <c r="H6899" s="27"/>
      <c r="I6899" t="s">
        <v>42</v>
      </c>
      <c r="J6899" t="s">
        <v>49</v>
      </c>
      <c r="K6899" t="str">
        <f>IF(Table2[[#This Row],[Basis of Material Classification (System Side)*]]="Field inspection","Yes","No")</f>
        <v>No</v>
      </c>
      <c r="N6899" t="s">
        <v>50</v>
      </c>
      <c r="O6899" t="s">
        <v>41</v>
      </c>
      <c r="P6899" s="13">
        <v>38353</v>
      </c>
      <c r="Q6899" s="16" t="str">
        <f>Table2[[#This Row],[Service Line Size (inches) (System Side)]]</f>
        <v>5/8</v>
      </c>
      <c r="R6899" t="s">
        <v>43</v>
      </c>
      <c r="S6899" t="str">
        <f>IF(Table2[[#This Row],[Basis of Material Classification (Customer Side)*]]="Field inspection","Yes","No")</f>
        <v>No</v>
      </c>
      <c r="V6899" t="s">
        <v>43</v>
      </c>
      <c r="W6899" t="s">
        <v>44</v>
      </c>
      <c r="X6899" t="s">
        <v>44</v>
      </c>
      <c r="Z6899" t="s">
        <v>45</v>
      </c>
      <c r="AA6899" t="s">
        <v>46</v>
      </c>
      <c r="AB6899" t="s">
        <v>46</v>
      </c>
      <c r="AC6899" t="s">
        <v>40</v>
      </c>
    </row>
    <row r="6900" spans="1:29" ht="14.4" x14ac:dyDescent="0.3">
      <c r="A6900">
        <v>6898</v>
      </c>
      <c r="B6900" t="s">
        <v>6870</v>
      </c>
      <c r="C6900" t="s">
        <v>277</v>
      </c>
      <c r="D6900" t="s">
        <v>40</v>
      </c>
      <c r="E6900" t="s">
        <v>40</v>
      </c>
      <c r="F6900" t="s">
        <v>41</v>
      </c>
      <c r="G6900" t="s">
        <v>40</v>
      </c>
      <c r="H6900" s="26">
        <v>25569</v>
      </c>
      <c r="I6900" t="s">
        <v>42</v>
      </c>
      <c r="J6900" t="s">
        <v>49</v>
      </c>
      <c r="K6900" t="str">
        <f>IF(Table2[[#This Row],[Basis of Material Classification (System Side)*]]="Field inspection","Yes","No")</f>
        <v>No</v>
      </c>
      <c r="N6900" t="s">
        <v>50</v>
      </c>
      <c r="O6900" t="s">
        <v>41</v>
      </c>
      <c r="P6900" s="13">
        <v>16438</v>
      </c>
      <c r="Q6900" s="16" t="str">
        <f>Table2[[#This Row],[Service Line Size (inches) (System Side)]]</f>
        <v>5/8</v>
      </c>
      <c r="R6900" t="s">
        <v>49</v>
      </c>
      <c r="S6900" t="str">
        <f>IF(Table2[[#This Row],[Basis of Material Classification (Customer Side)*]]="Field inspection","Yes","No")</f>
        <v>No</v>
      </c>
      <c r="V6900" t="s">
        <v>50</v>
      </c>
      <c r="W6900" t="s">
        <v>44</v>
      </c>
      <c r="X6900" t="s">
        <v>44</v>
      </c>
      <c r="Z6900" t="s">
        <v>45</v>
      </c>
      <c r="AA6900" t="s">
        <v>46</v>
      </c>
      <c r="AB6900" t="s">
        <v>46</v>
      </c>
      <c r="AC6900" t="s">
        <v>40</v>
      </c>
    </row>
    <row r="6901" spans="1:29" ht="14.4" x14ac:dyDescent="0.3">
      <c r="A6901">
        <v>6899</v>
      </c>
      <c r="B6901" t="s">
        <v>6871</v>
      </c>
      <c r="C6901" t="s">
        <v>277</v>
      </c>
      <c r="D6901" t="s">
        <v>40</v>
      </c>
      <c r="E6901" t="s">
        <v>40</v>
      </c>
      <c r="F6901" t="s">
        <v>41</v>
      </c>
      <c r="G6901" t="s">
        <v>40</v>
      </c>
      <c r="H6901" s="26">
        <v>24838</v>
      </c>
      <c r="I6901" t="s">
        <v>42</v>
      </c>
      <c r="J6901" t="s">
        <v>49</v>
      </c>
      <c r="K6901" t="str">
        <f>IF(Table2[[#This Row],[Basis of Material Classification (System Side)*]]="Field inspection","Yes","No")</f>
        <v>No</v>
      </c>
      <c r="N6901" t="s">
        <v>50</v>
      </c>
      <c r="O6901" t="s">
        <v>41</v>
      </c>
      <c r="P6901" s="13">
        <v>31048</v>
      </c>
      <c r="Q6901" s="16" t="str">
        <f>Table2[[#This Row],[Service Line Size (inches) (System Side)]]</f>
        <v>5/8</v>
      </c>
      <c r="R6901" t="s">
        <v>43</v>
      </c>
      <c r="S6901" t="str">
        <f>IF(Table2[[#This Row],[Basis of Material Classification (Customer Side)*]]="Field inspection","Yes","No")</f>
        <v>No</v>
      </c>
      <c r="V6901" t="s">
        <v>43</v>
      </c>
      <c r="W6901" t="s">
        <v>44</v>
      </c>
      <c r="X6901" t="s">
        <v>44</v>
      </c>
      <c r="Z6901" t="s">
        <v>45</v>
      </c>
      <c r="AA6901" t="s">
        <v>46</v>
      </c>
      <c r="AB6901" t="s">
        <v>46</v>
      </c>
      <c r="AC6901" t="s">
        <v>40</v>
      </c>
    </row>
    <row r="6902" spans="1:29" ht="14.4" x14ac:dyDescent="0.3">
      <c r="A6902">
        <v>6900</v>
      </c>
      <c r="B6902" t="s">
        <v>6872</v>
      </c>
      <c r="C6902" t="s">
        <v>277</v>
      </c>
      <c r="D6902" t="s">
        <v>40</v>
      </c>
      <c r="E6902" t="s">
        <v>40</v>
      </c>
      <c r="F6902" t="s">
        <v>41</v>
      </c>
      <c r="G6902" t="s">
        <v>40</v>
      </c>
      <c r="H6902" s="26">
        <v>31048</v>
      </c>
      <c r="I6902" t="s">
        <v>42</v>
      </c>
      <c r="J6902" t="s">
        <v>43</v>
      </c>
      <c r="K6902" t="str">
        <f>IF(Table2[[#This Row],[Basis of Material Classification (System Side)*]]="Field inspection","Yes","No")</f>
        <v>No</v>
      </c>
      <c r="N6902" t="str">
        <f>Table2[[#This Row],[Basis of Material Classification (System Side)*]]</f>
        <v>Installation date after lead ban</v>
      </c>
      <c r="O6902" t="s">
        <v>41</v>
      </c>
      <c r="P6902" s="13">
        <v>31413</v>
      </c>
      <c r="Q6902" s="16" t="str">
        <f>Table2[[#This Row],[Service Line Size (inches) (System Side)]]</f>
        <v>5/8</v>
      </c>
      <c r="R6902" t="s">
        <v>43</v>
      </c>
      <c r="S6902" t="str">
        <f>IF(Table2[[#This Row],[Basis of Material Classification (Customer Side)*]]="Field inspection","Yes","No")</f>
        <v>No</v>
      </c>
      <c r="V6902" t="s">
        <v>43</v>
      </c>
      <c r="W6902" t="s">
        <v>44</v>
      </c>
      <c r="X6902" t="s">
        <v>44</v>
      </c>
      <c r="Z6902" t="s">
        <v>45</v>
      </c>
      <c r="AA6902" t="s">
        <v>46</v>
      </c>
      <c r="AB6902" t="s">
        <v>46</v>
      </c>
      <c r="AC6902" t="s">
        <v>40</v>
      </c>
    </row>
    <row r="6903" spans="1:29" ht="14.4" x14ac:dyDescent="0.3">
      <c r="A6903">
        <v>6901</v>
      </c>
      <c r="B6903" t="s">
        <v>6873</v>
      </c>
      <c r="C6903" t="s">
        <v>277</v>
      </c>
      <c r="D6903" t="s">
        <v>40</v>
      </c>
      <c r="E6903" t="s">
        <v>40</v>
      </c>
      <c r="F6903" t="s">
        <v>41</v>
      </c>
      <c r="G6903" t="s">
        <v>40</v>
      </c>
      <c r="H6903" s="26">
        <v>34335</v>
      </c>
      <c r="I6903" t="s">
        <v>42</v>
      </c>
      <c r="J6903" t="s">
        <v>43</v>
      </c>
      <c r="K6903" t="str">
        <f>IF(Table2[[#This Row],[Basis of Material Classification (System Side)*]]="Field inspection","Yes","No")</f>
        <v>No</v>
      </c>
      <c r="N6903" t="str">
        <f>Table2[[#This Row],[Basis of Material Classification (System Side)*]]</f>
        <v>Installation date after lead ban</v>
      </c>
      <c r="O6903" t="s">
        <v>41</v>
      </c>
      <c r="P6903" s="13">
        <v>11689</v>
      </c>
      <c r="Q6903" s="16" t="str">
        <f>Table2[[#This Row],[Service Line Size (inches) (System Side)]]</f>
        <v>5/8</v>
      </c>
      <c r="R6903" t="s">
        <v>49</v>
      </c>
      <c r="S6903" t="str">
        <f>IF(Table2[[#This Row],[Basis of Material Classification (Customer Side)*]]="Field inspection","Yes","No")</f>
        <v>No</v>
      </c>
      <c r="V6903" t="s">
        <v>50</v>
      </c>
      <c r="W6903" t="s">
        <v>44</v>
      </c>
      <c r="X6903" t="s">
        <v>44</v>
      </c>
      <c r="Z6903" t="s">
        <v>45</v>
      </c>
      <c r="AA6903" t="s">
        <v>46</v>
      </c>
      <c r="AB6903" t="s">
        <v>46</v>
      </c>
      <c r="AC6903" t="s">
        <v>40</v>
      </c>
    </row>
    <row r="6904" spans="1:29" ht="14.4" x14ac:dyDescent="0.3">
      <c r="A6904">
        <v>6902</v>
      </c>
      <c r="B6904" t="s">
        <v>6874</v>
      </c>
      <c r="C6904" t="s">
        <v>277</v>
      </c>
      <c r="D6904" t="s">
        <v>40</v>
      </c>
      <c r="E6904" t="s">
        <v>40</v>
      </c>
      <c r="F6904" t="s">
        <v>53</v>
      </c>
      <c r="G6904" t="s">
        <v>40</v>
      </c>
      <c r="H6904" s="26">
        <v>38353</v>
      </c>
      <c r="I6904" t="s">
        <v>42</v>
      </c>
      <c r="J6904" t="s">
        <v>55</v>
      </c>
      <c r="K6904" t="str">
        <f>IF(Table2[[#This Row],[Basis of Material Classification (System Side)*]]="Field inspection","Yes","No")</f>
        <v>No</v>
      </c>
      <c r="O6904" t="s">
        <v>41</v>
      </c>
      <c r="P6904" s="13">
        <v>38718</v>
      </c>
      <c r="Q6904" s="16" t="str">
        <f>Table2[[#This Row],[Service Line Size (inches) (System Side)]]</f>
        <v>5/8</v>
      </c>
      <c r="R6904" t="s">
        <v>43</v>
      </c>
      <c r="S6904" t="str">
        <f>IF(Table2[[#This Row],[Basis of Material Classification (Customer Side)*]]="Field inspection","Yes","No")</f>
        <v>No</v>
      </c>
      <c r="V6904" t="s">
        <v>43</v>
      </c>
      <c r="W6904" t="s">
        <v>44</v>
      </c>
      <c r="X6904" t="s">
        <v>44</v>
      </c>
      <c r="Z6904" t="s">
        <v>45</v>
      </c>
      <c r="AA6904" t="s">
        <v>46</v>
      </c>
      <c r="AB6904" t="s">
        <v>46</v>
      </c>
      <c r="AC6904" t="s">
        <v>40</v>
      </c>
    </row>
    <row r="6905" spans="1:29" ht="14.4" x14ac:dyDescent="0.3">
      <c r="A6905">
        <v>6903</v>
      </c>
      <c r="B6905" t="s">
        <v>6875</v>
      </c>
      <c r="C6905" t="s">
        <v>277</v>
      </c>
      <c r="D6905" t="s">
        <v>40</v>
      </c>
      <c r="E6905" t="s">
        <v>40</v>
      </c>
      <c r="F6905" t="s">
        <v>41</v>
      </c>
      <c r="G6905" t="s">
        <v>40</v>
      </c>
      <c r="H6905" s="26">
        <v>28491</v>
      </c>
      <c r="I6905" t="s">
        <v>42</v>
      </c>
      <c r="J6905" t="s">
        <v>49</v>
      </c>
      <c r="K6905" t="str">
        <f>IF(Table2[[#This Row],[Basis of Material Classification (System Side)*]]="Field inspection","Yes","No")</f>
        <v>No</v>
      </c>
      <c r="N6905" t="s">
        <v>50</v>
      </c>
      <c r="O6905" t="s">
        <v>41</v>
      </c>
      <c r="P6905" s="13">
        <v>29221</v>
      </c>
      <c r="Q6905" s="16" t="str">
        <f>Table2[[#This Row],[Service Line Size (inches) (System Side)]]</f>
        <v>5/8</v>
      </c>
      <c r="R6905" t="s">
        <v>43</v>
      </c>
      <c r="S6905" t="str">
        <f>IF(Table2[[#This Row],[Basis of Material Classification (Customer Side)*]]="Field inspection","Yes","No")</f>
        <v>No</v>
      </c>
      <c r="V6905" t="s">
        <v>43</v>
      </c>
      <c r="W6905" t="s">
        <v>44</v>
      </c>
      <c r="X6905" t="s">
        <v>44</v>
      </c>
      <c r="Z6905" t="s">
        <v>45</v>
      </c>
      <c r="AA6905" t="s">
        <v>46</v>
      </c>
      <c r="AB6905" t="s">
        <v>46</v>
      </c>
      <c r="AC6905" t="s">
        <v>40</v>
      </c>
    </row>
    <row r="6906" spans="1:29" ht="14.4" x14ac:dyDescent="0.3">
      <c r="A6906">
        <v>6904</v>
      </c>
      <c r="B6906" t="s">
        <v>6876</v>
      </c>
      <c r="C6906" t="s">
        <v>277</v>
      </c>
      <c r="D6906" t="s">
        <v>40</v>
      </c>
      <c r="E6906" t="s">
        <v>40</v>
      </c>
      <c r="F6906" t="s">
        <v>53</v>
      </c>
      <c r="G6906" t="s">
        <v>40</v>
      </c>
      <c r="H6906" s="26">
        <v>31778</v>
      </c>
      <c r="I6906" t="s">
        <v>54</v>
      </c>
      <c r="J6906" t="s">
        <v>55</v>
      </c>
      <c r="K6906" t="str">
        <f>IF(Table2[[#This Row],[Basis of Material Classification (System Side)*]]="Field inspection","Yes","No")</f>
        <v>No</v>
      </c>
      <c r="O6906" t="s">
        <v>41</v>
      </c>
      <c r="P6906" s="13">
        <v>32143</v>
      </c>
      <c r="Q6906" s="16" t="str">
        <f>Table2[[#This Row],[Service Line Size (inches) (System Side)]]</f>
        <v>3/4</v>
      </c>
      <c r="R6906" t="s">
        <v>43</v>
      </c>
      <c r="S6906" t="str">
        <f>IF(Table2[[#This Row],[Basis of Material Classification (Customer Side)*]]="Field inspection","Yes","No")</f>
        <v>No</v>
      </c>
      <c r="V6906" t="s">
        <v>43</v>
      </c>
      <c r="W6906" t="s">
        <v>44</v>
      </c>
      <c r="X6906" t="s">
        <v>44</v>
      </c>
      <c r="Z6906" t="s">
        <v>45</v>
      </c>
      <c r="AA6906" t="s">
        <v>46</v>
      </c>
      <c r="AB6906" t="s">
        <v>46</v>
      </c>
      <c r="AC6906" t="s">
        <v>40</v>
      </c>
    </row>
    <row r="6907" spans="1:29" ht="14.4" x14ac:dyDescent="0.3">
      <c r="A6907">
        <v>6905</v>
      </c>
      <c r="B6907" t="s">
        <v>6877</v>
      </c>
      <c r="C6907" t="s">
        <v>277</v>
      </c>
      <c r="D6907" t="s">
        <v>40</v>
      </c>
      <c r="E6907" t="s">
        <v>40</v>
      </c>
      <c r="F6907" t="s">
        <v>41</v>
      </c>
      <c r="G6907" t="s">
        <v>40</v>
      </c>
      <c r="H6907" s="26">
        <v>31778</v>
      </c>
      <c r="I6907" t="s">
        <v>42</v>
      </c>
      <c r="J6907" t="s">
        <v>43</v>
      </c>
      <c r="K6907" t="str">
        <f>IF(Table2[[#This Row],[Basis of Material Classification (System Side)*]]="Field inspection","Yes","No")</f>
        <v>No</v>
      </c>
      <c r="N6907" t="str">
        <f>Table2[[#This Row],[Basis of Material Classification (System Side)*]]</f>
        <v>Installation date after lead ban</v>
      </c>
      <c r="O6907" t="s">
        <v>41</v>
      </c>
      <c r="P6907" s="13">
        <v>32509</v>
      </c>
      <c r="Q6907" s="16" t="str">
        <f>Table2[[#This Row],[Service Line Size (inches) (System Side)]]</f>
        <v>5/8</v>
      </c>
      <c r="R6907" t="s">
        <v>43</v>
      </c>
      <c r="S6907" t="str">
        <f>IF(Table2[[#This Row],[Basis of Material Classification (Customer Side)*]]="Field inspection","Yes","No")</f>
        <v>No</v>
      </c>
      <c r="V6907" t="s">
        <v>43</v>
      </c>
      <c r="W6907" t="s">
        <v>44</v>
      </c>
      <c r="X6907" t="s">
        <v>44</v>
      </c>
      <c r="Z6907" t="s">
        <v>45</v>
      </c>
      <c r="AA6907" t="s">
        <v>46</v>
      </c>
      <c r="AB6907" t="s">
        <v>46</v>
      </c>
      <c r="AC6907" t="s">
        <v>40</v>
      </c>
    </row>
    <row r="6908" spans="1:29" ht="14.4" x14ac:dyDescent="0.3">
      <c r="A6908">
        <v>6906</v>
      </c>
      <c r="B6908" t="s">
        <v>6878</v>
      </c>
      <c r="C6908" t="s">
        <v>277</v>
      </c>
      <c r="D6908" t="s">
        <v>48</v>
      </c>
      <c r="E6908" t="s">
        <v>40</v>
      </c>
      <c r="F6908" t="s">
        <v>53</v>
      </c>
      <c r="G6908" t="s">
        <v>40</v>
      </c>
      <c r="H6908" s="26">
        <v>24108</v>
      </c>
      <c r="I6908" t="s">
        <v>54</v>
      </c>
      <c r="J6908" t="s">
        <v>55</v>
      </c>
      <c r="K6908" t="str">
        <f>IF(Table2[[#This Row],[Basis of Material Classification (System Side)*]]="Field inspection","Yes","No")</f>
        <v>No</v>
      </c>
      <c r="O6908" t="s">
        <v>41</v>
      </c>
      <c r="P6908" s="13">
        <v>35431</v>
      </c>
      <c r="Q6908" s="16" t="str">
        <f>Table2[[#This Row],[Service Line Size (inches) (System Side)]]</f>
        <v>3/4</v>
      </c>
      <c r="R6908" t="s">
        <v>43</v>
      </c>
      <c r="S6908" t="str">
        <f>IF(Table2[[#This Row],[Basis of Material Classification (Customer Side)*]]="Field inspection","Yes","No")</f>
        <v>No</v>
      </c>
      <c r="V6908" t="s">
        <v>43</v>
      </c>
      <c r="W6908" t="s">
        <v>44</v>
      </c>
      <c r="X6908" t="s">
        <v>44</v>
      </c>
      <c r="Z6908" t="s">
        <v>51</v>
      </c>
      <c r="AA6908" t="s">
        <v>46</v>
      </c>
      <c r="AB6908" t="s">
        <v>46</v>
      </c>
      <c r="AC6908" t="s">
        <v>40</v>
      </c>
    </row>
    <row r="6909" spans="1:29" ht="14.4" x14ac:dyDescent="0.3">
      <c r="A6909">
        <v>6907</v>
      </c>
      <c r="B6909" t="s">
        <v>6879</v>
      </c>
      <c r="C6909" t="s">
        <v>277</v>
      </c>
      <c r="D6909" t="s">
        <v>40</v>
      </c>
      <c r="E6909" t="s">
        <v>40</v>
      </c>
      <c r="F6909" t="s">
        <v>41</v>
      </c>
      <c r="G6909" t="s">
        <v>40</v>
      </c>
      <c r="H6909" s="26">
        <v>33970</v>
      </c>
      <c r="I6909" t="s">
        <v>42</v>
      </c>
      <c r="J6909" t="s">
        <v>43</v>
      </c>
      <c r="K6909" t="str">
        <f>IF(Table2[[#This Row],[Basis of Material Classification (System Side)*]]="Field inspection","Yes","No")</f>
        <v>No</v>
      </c>
      <c r="N6909" t="str">
        <f>Table2[[#This Row],[Basis of Material Classification (System Side)*]]</f>
        <v>Installation date after lead ban</v>
      </c>
      <c r="O6909" t="s">
        <v>41</v>
      </c>
      <c r="P6909" s="13">
        <v>35796</v>
      </c>
      <c r="Q6909" s="16" t="str">
        <f>Table2[[#This Row],[Service Line Size (inches) (System Side)]]</f>
        <v>5/8</v>
      </c>
      <c r="R6909" t="s">
        <v>43</v>
      </c>
      <c r="S6909" t="str">
        <f>IF(Table2[[#This Row],[Basis of Material Classification (Customer Side)*]]="Field inspection","Yes","No")</f>
        <v>No</v>
      </c>
      <c r="V6909" t="s">
        <v>43</v>
      </c>
      <c r="W6909" t="s">
        <v>44</v>
      </c>
      <c r="X6909" t="s">
        <v>44</v>
      </c>
      <c r="Z6909" t="s">
        <v>45</v>
      </c>
      <c r="AA6909" t="s">
        <v>46</v>
      </c>
      <c r="AB6909" t="s">
        <v>46</v>
      </c>
      <c r="AC6909" t="s">
        <v>40</v>
      </c>
    </row>
    <row r="6910" spans="1:29" ht="14.4" x14ac:dyDescent="0.3">
      <c r="A6910">
        <v>6908</v>
      </c>
      <c r="B6910" t="s">
        <v>6880</v>
      </c>
      <c r="C6910" t="s">
        <v>277</v>
      </c>
      <c r="D6910" t="s">
        <v>40</v>
      </c>
      <c r="E6910" t="s">
        <v>40</v>
      </c>
      <c r="F6910" t="s">
        <v>41</v>
      </c>
      <c r="G6910" t="s">
        <v>40</v>
      </c>
      <c r="H6910" s="26">
        <v>31048</v>
      </c>
      <c r="I6910" t="s">
        <v>42</v>
      </c>
      <c r="J6910" t="s">
        <v>43</v>
      </c>
      <c r="K6910" t="str">
        <f>IF(Table2[[#This Row],[Basis of Material Classification (System Side)*]]="Field inspection","Yes","No")</f>
        <v>No</v>
      </c>
      <c r="N6910" t="str">
        <f>Table2[[#This Row],[Basis of Material Classification (System Side)*]]</f>
        <v>Installation date after lead ban</v>
      </c>
      <c r="O6910" t="s">
        <v>41</v>
      </c>
      <c r="P6910" s="13">
        <v>32509</v>
      </c>
      <c r="Q6910" s="16" t="str">
        <f>Table2[[#This Row],[Service Line Size (inches) (System Side)]]</f>
        <v>5/8</v>
      </c>
      <c r="R6910" t="s">
        <v>43</v>
      </c>
      <c r="S6910" t="str">
        <f>IF(Table2[[#This Row],[Basis of Material Classification (Customer Side)*]]="Field inspection","Yes","No")</f>
        <v>No</v>
      </c>
      <c r="V6910" t="s">
        <v>43</v>
      </c>
      <c r="W6910" t="s">
        <v>44</v>
      </c>
      <c r="X6910" t="s">
        <v>44</v>
      </c>
      <c r="Z6910" t="s">
        <v>45</v>
      </c>
      <c r="AA6910" t="s">
        <v>46</v>
      </c>
      <c r="AB6910" t="s">
        <v>46</v>
      </c>
      <c r="AC6910" t="s">
        <v>40</v>
      </c>
    </row>
    <row r="6911" spans="1:29" ht="14.4" x14ac:dyDescent="0.3">
      <c r="A6911">
        <v>6909</v>
      </c>
      <c r="B6911" t="s">
        <v>6881</v>
      </c>
      <c r="C6911" t="s">
        <v>277</v>
      </c>
      <c r="D6911" t="s">
        <v>40</v>
      </c>
      <c r="E6911" t="s">
        <v>40</v>
      </c>
      <c r="F6911" t="s">
        <v>41</v>
      </c>
      <c r="G6911" t="s">
        <v>40</v>
      </c>
      <c r="H6911" s="26">
        <v>26665</v>
      </c>
      <c r="I6911" t="s">
        <v>42</v>
      </c>
      <c r="J6911" t="s">
        <v>49</v>
      </c>
      <c r="K6911" t="str">
        <f>IF(Table2[[#This Row],[Basis of Material Classification (System Side)*]]="Field inspection","Yes","No")</f>
        <v>No</v>
      </c>
      <c r="N6911" t="s">
        <v>50</v>
      </c>
      <c r="O6911" t="s">
        <v>41</v>
      </c>
      <c r="P6911" s="13">
        <v>29221</v>
      </c>
      <c r="Q6911" s="16" t="str">
        <f>Table2[[#This Row],[Service Line Size (inches) (System Side)]]</f>
        <v>5/8</v>
      </c>
      <c r="R6911" t="s">
        <v>43</v>
      </c>
      <c r="S6911" t="str">
        <f>IF(Table2[[#This Row],[Basis of Material Classification (Customer Side)*]]="Field inspection","Yes","No")</f>
        <v>No</v>
      </c>
      <c r="V6911" t="s">
        <v>43</v>
      </c>
      <c r="W6911" t="s">
        <v>44</v>
      </c>
      <c r="X6911" t="s">
        <v>44</v>
      </c>
      <c r="Z6911" t="s">
        <v>45</v>
      </c>
      <c r="AA6911" t="s">
        <v>46</v>
      </c>
      <c r="AB6911" t="s">
        <v>46</v>
      </c>
      <c r="AC6911" t="s">
        <v>40</v>
      </c>
    </row>
    <row r="6912" spans="1:29" ht="14.4" x14ac:dyDescent="0.3">
      <c r="A6912">
        <v>6910</v>
      </c>
      <c r="B6912" t="s">
        <v>6882</v>
      </c>
      <c r="C6912" t="s">
        <v>277</v>
      </c>
      <c r="D6912" t="s">
        <v>40</v>
      </c>
      <c r="E6912" t="s">
        <v>40</v>
      </c>
      <c r="F6912" t="s">
        <v>53</v>
      </c>
      <c r="G6912" t="s">
        <v>40</v>
      </c>
      <c r="H6912" s="26">
        <v>37622</v>
      </c>
      <c r="I6912" t="s">
        <v>54</v>
      </c>
      <c r="J6912" t="s">
        <v>55</v>
      </c>
      <c r="K6912" t="str">
        <f>IF(Table2[[#This Row],[Basis of Material Classification (System Side)*]]="Field inspection","Yes","No")</f>
        <v>No</v>
      </c>
      <c r="O6912" t="s">
        <v>41</v>
      </c>
      <c r="P6912" s="13">
        <v>37987</v>
      </c>
      <c r="Q6912" s="16" t="str">
        <f>Table2[[#This Row],[Service Line Size (inches) (System Side)]]</f>
        <v>3/4</v>
      </c>
      <c r="R6912" t="s">
        <v>43</v>
      </c>
      <c r="S6912" t="str">
        <f>IF(Table2[[#This Row],[Basis of Material Classification (Customer Side)*]]="Field inspection","Yes","No")</f>
        <v>No</v>
      </c>
      <c r="V6912" t="s">
        <v>43</v>
      </c>
      <c r="W6912" t="s">
        <v>44</v>
      </c>
      <c r="X6912" t="s">
        <v>44</v>
      </c>
      <c r="Z6912" t="s">
        <v>45</v>
      </c>
      <c r="AA6912" t="s">
        <v>46</v>
      </c>
      <c r="AB6912" t="s">
        <v>46</v>
      </c>
      <c r="AC6912" t="s">
        <v>40</v>
      </c>
    </row>
    <row r="6913" spans="1:29" ht="14.4" x14ac:dyDescent="0.3">
      <c r="A6913">
        <v>6911</v>
      </c>
      <c r="B6913" t="s">
        <v>6883</v>
      </c>
      <c r="C6913" t="s">
        <v>277</v>
      </c>
      <c r="D6913" t="s">
        <v>40</v>
      </c>
      <c r="E6913" t="s">
        <v>40</v>
      </c>
      <c r="F6913" t="s">
        <v>41</v>
      </c>
      <c r="G6913" t="s">
        <v>40</v>
      </c>
      <c r="H6913" s="26">
        <v>35796</v>
      </c>
      <c r="I6913" t="s">
        <v>42</v>
      </c>
      <c r="J6913" t="s">
        <v>43</v>
      </c>
      <c r="K6913" t="str">
        <f>IF(Table2[[#This Row],[Basis of Material Classification (System Side)*]]="Field inspection","Yes","No")</f>
        <v>No</v>
      </c>
      <c r="N6913" t="str">
        <f>Table2[[#This Row],[Basis of Material Classification (System Side)*]]</f>
        <v>Installation date after lead ban</v>
      </c>
      <c r="O6913" t="s">
        <v>41</v>
      </c>
      <c r="P6913" s="13">
        <v>37257</v>
      </c>
      <c r="Q6913" s="16" t="str">
        <f>Table2[[#This Row],[Service Line Size (inches) (System Side)]]</f>
        <v>5/8</v>
      </c>
      <c r="R6913" t="s">
        <v>43</v>
      </c>
      <c r="S6913" t="str">
        <f>IF(Table2[[#This Row],[Basis of Material Classification (Customer Side)*]]="Field inspection","Yes","No")</f>
        <v>No</v>
      </c>
      <c r="V6913" t="s">
        <v>43</v>
      </c>
      <c r="W6913" t="s">
        <v>44</v>
      </c>
      <c r="X6913" t="s">
        <v>44</v>
      </c>
      <c r="Z6913" t="s">
        <v>45</v>
      </c>
      <c r="AA6913" t="s">
        <v>46</v>
      </c>
      <c r="AB6913" t="s">
        <v>46</v>
      </c>
      <c r="AC6913" t="s">
        <v>40</v>
      </c>
    </row>
    <row r="6914" spans="1:29" ht="14.4" x14ac:dyDescent="0.3">
      <c r="A6914">
        <v>6912</v>
      </c>
      <c r="B6914" t="s">
        <v>6884</v>
      </c>
      <c r="C6914" t="s">
        <v>277</v>
      </c>
      <c r="D6914" t="s">
        <v>40</v>
      </c>
      <c r="E6914" t="s">
        <v>40</v>
      </c>
      <c r="F6914" t="s">
        <v>41</v>
      </c>
      <c r="G6914" t="s">
        <v>40</v>
      </c>
      <c r="H6914" s="26">
        <v>31048</v>
      </c>
      <c r="I6914" t="s">
        <v>42</v>
      </c>
      <c r="J6914" t="s">
        <v>43</v>
      </c>
      <c r="K6914" t="str">
        <f>IF(Table2[[#This Row],[Basis of Material Classification (System Side)*]]="Field inspection","Yes","No")</f>
        <v>No</v>
      </c>
      <c r="N6914" t="str">
        <f>Table2[[#This Row],[Basis of Material Classification (System Side)*]]</f>
        <v>Installation date after lead ban</v>
      </c>
      <c r="O6914" t="s">
        <v>41</v>
      </c>
      <c r="P6914" s="13">
        <v>31413</v>
      </c>
      <c r="Q6914" s="16" t="str">
        <f>Table2[[#This Row],[Service Line Size (inches) (System Side)]]</f>
        <v>5/8</v>
      </c>
      <c r="R6914" t="s">
        <v>43</v>
      </c>
      <c r="S6914" t="str">
        <f>IF(Table2[[#This Row],[Basis of Material Classification (Customer Side)*]]="Field inspection","Yes","No")</f>
        <v>No</v>
      </c>
      <c r="V6914" t="s">
        <v>43</v>
      </c>
      <c r="W6914" t="s">
        <v>44</v>
      </c>
      <c r="X6914" t="s">
        <v>44</v>
      </c>
      <c r="Z6914" t="s">
        <v>45</v>
      </c>
      <c r="AA6914" t="s">
        <v>46</v>
      </c>
      <c r="AB6914" t="s">
        <v>46</v>
      </c>
      <c r="AC6914" t="s">
        <v>40</v>
      </c>
    </row>
    <row r="6915" spans="1:29" ht="14.4" x14ac:dyDescent="0.3">
      <c r="A6915">
        <v>6913</v>
      </c>
      <c r="B6915" t="s">
        <v>6885</v>
      </c>
      <c r="C6915" t="s">
        <v>277</v>
      </c>
      <c r="D6915" t="s">
        <v>40</v>
      </c>
      <c r="E6915" t="s">
        <v>40</v>
      </c>
      <c r="F6915" t="s">
        <v>53</v>
      </c>
      <c r="G6915" t="s">
        <v>40</v>
      </c>
      <c r="H6915" s="26">
        <v>36161</v>
      </c>
      <c r="I6915" t="s">
        <v>42</v>
      </c>
      <c r="J6915" t="s">
        <v>55</v>
      </c>
      <c r="K6915" t="str">
        <f>IF(Table2[[#This Row],[Basis of Material Classification (System Side)*]]="Field inspection","Yes","No")</f>
        <v>No</v>
      </c>
      <c r="O6915" t="s">
        <v>41</v>
      </c>
      <c r="P6915" s="13">
        <v>36892</v>
      </c>
      <c r="Q6915" s="16" t="str">
        <f>Table2[[#This Row],[Service Line Size (inches) (System Side)]]</f>
        <v>5/8</v>
      </c>
      <c r="R6915" t="s">
        <v>43</v>
      </c>
      <c r="S6915" t="str">
        <f>IF(Table2[[#This Row],[Basis of Material Classification (Customer Side)*]]="Field inspection","Yes","No")</f>
        <v>No</v>
      </c>
      <c r="V6915" t="s">
        <v>43</v>
      </c>
      <c r="W6915" t="s">
        <v>44</v>
      </c>
      <c r="X6915" t="s">
        <v>44</v>
      </c>
      <c r="Z6915" t="s">
        <v>45</v>
      </c>
      <c r="AA6915" t="s">
        <v>46</v>
      </c>
      <c r="AB6915" t="s">
        <v>46</v>
      </c>
      <c r="AC6915" t="s">
        <v>40</v>
      </c>
    </row>
    <row r="6916" spans="1:29" ht="14.4" x14ac:dyDescent="0.3">
      <c r="A6916">
        <v>6914</v>
      </c>
      <c r="B6916" t="s">
        <v>6886</v>
      </c>
      <c r="C6916" t="s">
        <v>277</v>
      </c>
      <c r="D6916" t="s">
        <v>40</v>
      </c>
      <c r="E6916" t="s">
        <v>40</v>
      </c>
      <c r="F6916" t="s">
        <v>53</v>
      </c>
      <c r="G6916" t="s">
        <v>40</v>
      </c>
      <c r="H6916" s="26">
        <v>38353</v>
      </c>
      <c r="I6916" t="s">
        <v>54</v>
      </c>
      <c r="J6916" t="s">
        <v>55</v>
      </c>
      <c r="K6916" t="str">
        <f>IF(Table2[[#This Row],[Basis of Material Classification (System Side)*]]="Field inspection","Yes","No")</f>
        <v>No</v>
      </c>
      <c r="O6916" t="s">
        <v>41</v>
      </c>
      <c r="P6916" s="13">
        <v>38353</v>
      </c>
      <c r="Q6916" s="16" t="str">
        <f>Table2[[#This Row],[Service Line Size (inches) (System Side)]]</f>
        <v>3/4</v>
      </c>
      <c r="R6916" t="s">
        <v>43</v>
      </c>
      <c r="S6916" t="str">
        <f>IF(Table2[[#This Row],[Basis of Material Classification (Customer Side)*]]="Field inspection","Yes","No")</f>
        <v>No</v>
      </c>
      <c r="V6916" t="s">
        <v>43</v>
      </c>
      <c r="W6916" t="s">
        <v>44</v>
      </c>
      <c r="X6916" t="s">
        <v>44</v>
      </c>
      <c r="Z6916" t="s">
        <v>45</v>
      </c>
      <c r="AA6916" t="s">
        <v>46</v>
      </c>
      <c r="AB6916" t="s">
        <v>46</v>
      </c>
      <c r="AC6916" t="s">
        <v>40</v>
      </c>
    </row>
    <row r="6917" spans="1:29" ht="14.4" x14ac:dyDescent="0.3">
      <c r="A6917">
        <v>6915</v>
      </c>
      <c r="B6917" t="s">
        <v>6887</v>
      </c>
      <c r="C6917" t="s">
        <v>277</v>
      </c>
      <c r="D6917" t="s">
        <v>40</v>
      </c>
      <c r="E6917" t="s">
        <v>40</v>
      </c>
      <c r="F6917" t="s">
        <v>53</v>
      </c>
      <c r="G6917" t="s">
        <v>40</v>
      </c>
      <c r="H6917" s="26">
        <v>17533</v>
      </c>
      <c r="I6917" t="s">
        <v>42</v>
      </c>
      <c r="J6917" t="s">
        <v>55</v>
      </c>
      <c r="K6917" t="str">
        <f>IF(Table2[[#This Row],[Basis of Material Classification (System Side)*]]="Field inspection","Yes","No")</f>
        <v>No</v>
      </c>
      <c r="O6917" t="s">
        <v>41</v>
      </c>
      <c r="P6917" s="13">
        <v>36161</v>
      </c>
      <c r="Q6917" s="16" t="str">
        <f>Table2[[#This Row],[Service Line Size (inches) (System Side)]]</f>
        <v>5/8</v>
      </c>
      <c r="R6917" t="s">
        <v>43</v>
      </c>
      <c r="S6917" t="str">
        <f>IF(Table2[[#This Row],[Basis of Material Classification (Customer Side)*]]="Field inspection","Yes","No")</f>
        <v>No</v>
      </c>
      <c r="V6917" t="s">
        <v>43</v>
      </c>
      <c r="W6917" t="s">
        <v>44</v>
      </c>
      <c r="X6917" t="s">
        <v>44</v>
      </c>
      <c r="Z6917" t="s">
        <v>45</v>
      </c>
      <c r="AA6917" t="s">
        <v>46</v>
      </c>
      <c r="AB6917" t="s">
        <v>46</v>
      </c>
      <c r="AC6917" t="s">
        <v>40</v>
      </c>
    </row>
    <row r="6918" spans="1:29" ht="14.4" x14ac:dyDescent="0.3">
      <c r="A6918">
        <v>6916</v>
      </c>
      <c r="B6918" t="s">
        <v>6888</v>
      </c>
      <c r="C6918" t="s">
        <v>277</v>
      </c>
      <c r="D6918" t="s">
        <v>40</v>
      </c>
      <c r="E6918" t="s">
        <v>40</v>
      </c>
      <c r="F6918" t="s">
        <v>53</v>
      </c>
      <c r="G6918" t="s">
        <v>40</v>
      </c>
      <c r="H6918" s="26">
        <v>35431</v>
      </c>
      <c r="I6918" t="s">
        <v>54</v>
      </c>
      <c r="J6918" t="s">
        <v>55</v>
      </c>
      <c r="K6918" t="str">
        <f>IF(Table2[[#This Row],[Basis of Material Classification (System Side)*]]="Field inspection","Yes","No")</f>
        <v>No</v>
      </c>
      <c r="O6918" t="s">
        <v>41</v>
      </c>
      <c r="P6918" s="13">
        <v>35796</v>
      </c>
      <c r="Q6918" s="16" t="str">
        <f>Table2[[#This Row],[Service Line Size (inches) (System Side)]]</f>
        <v>3/4</v>
      </c>
      <c r="R6918" t="s">
        <v>43</v>
      </c>
      <c r="S6918" t="str">
        <f>IF(Table2[[#This Row],[Basis of Material Classification (Customer Side)*]]="Field inspection","Yes","No")</f>
        <v>No</v>
      </c>
      <c r="V6918" t="s">
        <v>43</v>
      </c>
      <c r="W6918" t="s">
        <v>44</v>
      </c>
      <c r="X6918" t="s">
        <v>44</v>
      </c>
      <c r="Z6918" t="s">
        <v>45</v>
      </c>
      <c r="AA6918" t="s">
        <v>46</v>
      </c>
      <c r="AB6918" t="s">
        <v>46</v>
      </c>
      <c r="AC6918" t="s">
        <v>40</v>
      </c>
    </row>
    <row r="6919" spans="1:29" ht="14.4" x14ac:dyDescent="0.3">
      <c r="A6919">
        <v>6917</v>
      </c>
      <c r="B6919" t="s">
        <v>6889</v>
      </c>
      <c r="C6919" t="s">
        <v>277</v>
      </c>
      <c r="D6919" t="s">
        <v>48</v>
      </c>
      <c r="E6919" t="s">
        <v>40</v>
      </c>
      <c r="F6919" t="s">
        <v>41</v>
      </c>
      <c r="G6919" t="s">
        <v>40</v>
      </c>
      <c r="H6919" s="26">
        <v>24108</v>
      </c>
      <c r="I6919" t="s">
        <v>42</v>
      </c>
      <c r="J6919" t="s">
        <v>49</v>
      </c>
      <c r="K6919" t="str">
        <f>IF(Table2[[#This Row],[Basis of Material Classification (System Side)*]]="Field inspection","Yes","No")</f>
        <v>No</v>
      </c>
      <c r="N6919" t="s">
        <v>50</v>
      </c>
      <c r="O6919" t="s">
        <v>41</v>
      </c>
      <c r="P6919" s="13">
        <v>27395</v>
      </c>
      <c r="Q6919" s="16" t="str">
        <f>Table2[[#This Row],[Service Line Size (inches) (System Side)]]</f>
        <v>5/8</v>
      </c>
      <c r="R6919" t="s">
        <v>49</v>
      </c>
      <c r="S6919" t="str">
        <f>IF(Table2[[#This Row],[Basis of Material Classification (Customer Side)*]]="Field inspection","Yes","No")</f>
        <v>No</v>
      </c>
      <c r="V6919" t="s">
        <v>50</v>
      </c>
      <c r="W6919" t="s">
        <v>44</v>
      </c>
      <c r="X6919" t="s">
        <v>44</v>
      </c>
      <c r="Z6919" t="s">
        <v>51</v>
      </c>
      <c r="AA6919" t="s">
        <v>46</v>
      </c>
      <c r="AB6919" t="s">
        <v>46</v>
      </c>
      <c r="AC6919" t="s">
        <v>40</v>
      </c>
    </row>
    <row r="6920" spans="1:29" ht="14.4" x14ac:dyDescent="0.3">
      <c r="A6920">
        <v>6918</v>
      </c>
      <c r="B6920" t="s">
        <v>6890</v>
      </c>
      <c r="C6920" t="s">
        <v>277</v>
      </c>
      <c r="D6920" t="s">
        <v>40</v>
      </c>
      <c r="E6920" t="s">
        <v>40</v>
      </c>
      <c r="F6920" t="s">
        <v>53</v>
      </c>
      <c r="G6920" t="s">
        <v>40</v>
      </c>
      <c r="H6920" s="26">
        <v>36526</v>
      </c>
      <c r="I6920" t="s">
        <v>54</v>
      </c>
      <c r="J6920" t="s">
        <v>55</v>
      </c>
      <c r="K6920" t="str">
        <f>IF(Table2[[#This Row],[Basis of Material Classification (System Side)*]]="Field inspection","Yes","No")</f>
        <v>No</v>
      </c>
      <c r="O6920" t="s">
        <v>41</v>
      </c>
      <c r="P6920" s="13">
        <v>36526</v>
      </c>
      <c r="Q6920" s="16" t="str">
        <f>Table2[[#This Row],[Service Line Size (inches) (System Side)]]</f>
        <v>3/4</v>
      </c>
      <c r="R6920" t="s">
        <v>43</v>
      </c>
      <c r="S6920" t="str">
        <f>IF(Table2[[#This Row],[Basis of Material Classification (Customer Side)*]]="Field inspection","Yes","No")</f>
        <v>No</v>
      </c>
      <c r="V6920" t="s">
        <v>43</v>
      </c>
      <c r="W6920" t="s">
        <v>44</v>
      </c>
      <c r="X6920" t="s">
        <v>44</v>
      </c>
      <c r="Z6920" t="s">
        <v>45</v>
      </c>
      <c r="AA6920" t="s">
        <v>46</v>
      </c>
      <c r="AB6920" t="s">
        <v>46</v>
      </c>
      <c r="AC6920" t="s">
        <v>40</v>
      </c>
    </row>
    <row r="6921" spans="1:29" ht="14.4" x14ac:dyDescent="0.3">
      <c r="A6921">
        <v>6919</v>
      </c>
      <c r="B6921" t="s">
        <v>6891</v>
      </c>
      <c r="C6921" t="s">
        <v>277</v>
      </c>
      <c r="D6921" t="s">
        <v>40</v>
      </c>
      <c r="E6921" t="s">
        <v>40</v>
      </c>
      <c r="F6921" t="s">
        <v>41</v>
      </c>
      <c r="G6921" t="s">
        <v>40</v>
      </c>
      <c r="H6921" s="26">
        <v>38718</v>
      </c>
      <c r="I6921" t="s">
        <v>42</v>
      </c>
      <c r="J6921" t="s">
        <v>43</v>
      </c>
      <c r="K6921" t="str">
        <f>IF(Table2[[#This Row],[Basis of Material Classification (System Side)*]]="Field inspection","Yes","No")</f>
        <v>No</v>
      </c>
      <c r="N6921" t="str">
        <f>Table2[[#This Row],[Basis of Material Classification (System Side)*]]</f>
        <v>Installation date after lead ban</v>
      </c>
      <c r="O6921" t="s">
        <v>41</v>
      </c>
      <c r="P6921" s="13">
        <v>14611</v>
      </c>
      <c r="Q6921" s="16" t="str">
        <f>Table2[[#This Row],[Service Line Size (inches) (System Side)]]</f>
        <v>5/8</v>
      </c>
      <c r="R6921" t="s">
        <v>49</v>
      </c>
      <c r="S6921" t="str">
        <f>IF(Table2[[#This Row],[Basis of Material Classification (Customer Side)*]]="Field inspection","Yes","No")</f>
        <v>No</v>
      </c>
      <c r="V6921" t="s">
        <v>50</v>
      </c>
      <c r="W6921" t="s">
        <v>44</v>
      </c>
      <c r="X6921" t="s">
        <v>44</v>
      </c>
      <c r="Z6921" t="s">
        <v>45</v>
      </c>
      <c r="AA6921" t="s">
        <v>46</v>
      </c>
      <c r="AB6921" t="s">
        <v>46</v>
      </c>
      <c r="AC6921" t="s">
        <v>40</v>
      </c>
    </row>
    <row r="6922" spans="1:29" ht="14.4" x14ac:dyDescent="0.3">
      <c r="A6922">
        <v>6920</v>
      </c>
      <c r="B6922" t="s">
        <v>6892</v>
      </c>
      <c r="C6922" t="s">
        <v>277</v>
      </c>
      <c r="D6922" t="s">
        <v>48</v>
      </c>
      <c r="E6922" t="s">
        <v>40</v>
      </c>
      <c r="F6922" t="s">
        <v>41</v>
      </c>
      <c r="G6922" t="s">
        <v>40</v>
      </c>
      <c r="H6922" s="26">
        <v>24108</v>
      </c>
      <c r="I6922" t="s">
        <v>42</v>
      </c>
      <c r="J6922" t="s">
        <v>49</v>
      </c>
      <c r="K6922" t="str">
        <f>IF(Table2[[#This Row],[Basis of Material Classification (System Side)*]]="Field inspection","Yes","No")</f>
        <v>No</v>
      </c>
      <c r="N6922" t="s">
        <v>50</v>
      </c>
      <c r="O6922" t="s">
        <v>41</v>
      </c>
      <c r="P6922" s="13">
        <v>27395</v>
      </c>
      <c r="Q6922" s="16" t="str">
        <f>Table2[[#This Row],[Service Line Size (inches) (System Side)]]</f>
        <v>5/8</v>
      </c>
      <c r="R6922" t="s">
        <v>49</v>
      </c>
      <c r="S6922" t="str">
        <f>IF(Table2[[#This Row],[Basis of Material Classification (Customer Side)*]]="Field inspection","Yes","No")</f>
        <v>No</v>
      </c>
      <c r="V6922" t="s">
        <v>50</v>
      </c>
      <c r="W6922" t="s">
        <v>44</v>
      </c>
      <c r="X6922" t="s">
        <v>44</v>
      </c>
      <c r="Z6922" t="s">
        <v>51</v>
      </c>
      <c r="AA6922" t="s">
        <v>46</v>
      </c>
      <c r="AB6922" t="s">
        <v>46</v>
      </c>
      <c r="AC6922" t="s">
        <v>40</v>
      </c>
    </row>
    <row r="6923" spans="1:29" ht="14.4" x14ac:dyDescent="0.3">
      <c r="A6923">
        <v>6921</v>
      </c>
      <c r="B6923" t="s">
        <v>11133</v>
      </c>
      <c r="C6923" t="s">
        <v>277</v>
      </c>
      <c r="D6923" t="s">
        <v>40</v>
      </c>
      <c r="E6923" t="s">
        <v>40</v>
      </c>
      <c r="F6923" t="s">
        <v>41</v>
      </c>
      <c r="G6923" t="s">
        <v>40</v>
      </c>
      <c r="H6923" s="26">
        <v>28491</v>
      </c>
      <c r="I6923" t="s">
        <v>42</v>
      </c>
      <c r="J6923" t="s">
        <v>49</v>
      </c>
      <c r="K6923" t="str">
        <f>IF(Table2[[#This Row],[Basis of Material Classification (System Side)*]]="Field inspection","Yes","No")</f>
        <v>No</v>
      </c>
      <c r="N6923" t="s">
        <v>50</v>
      </c>
      <c r="O6923" t="s">
        <v>41</v>
      </c>
      <c r="P6923" s="13">
        <v>29221</v>
      </c>
      <c r="Q6923" s="16" t="str">
        <f>Table2[[#This Row],[Service Line Size (inches) (System Side)]]</f>
        <v>5/8</v>
      </c>
      <c r="R6923" t="s">
        <v>43</v>
      </c>
      <c r="S6923" t="str">
        <f>IF(Table2[[#This Row],[Basis of Material Classification (Customer Side)*]]="Field inspection","Yes","No")</f>
        <v>No</v>
      </c>
      <c r="V6923" t="s">
        <v>43</v>
      </c>
      <c r="W6923" t="s">
        <v>44</v>
      </c>
      <c r="X6923" t="s">
        <v>44</v>
      </c>
      <c r="Z6923" t="s">
        <v>45</v>
      </c>
      <c r="AA6923" t="s">
        <v>46</v>
      </c>
      <c r="AB6923" t="s">
        <v>46</v>
      </c>
      <c r="AC6923" t="s">
        <v>40</v>
      </c>
    </row>
    <row r="6924" spans="1:29" ht="14.4" x14ac:dyDescent="0.3">
      <c r="A6924">
        <v>6922</v>
      </c>
      <c r="B6924" t="s">
        <v>6893</v>
      </c>
      <c r="C6924" t="s">
        <v>277</v>
      </c>
      <c r="D6924" t="s">
        <v>40</v>
      </c>
      <c r="E6924" t="s">
        <v>40</v>
      </c>
      <c r="F6924" t="s">
        <v>41</v>
      </c>
      <c r="G6924" t="s">
        <v>40</v>
      </c>
      <c r="H6924" s="27"/>
      <c r="I6924" t="s">
        <v>42</v>
      </c>
      <c r="J6924" t="s">
        <v>49</v>
      </c>
      <c r="K6924" t="str">
        <f>IF(Table2[[#This Row],[Basis of Material Classification (System Side)*]]="Field inspection","Yes","No")</f>
        <v>No</v>
      </c>
      <c r="N6924" t="s">
        <v>50</v>
      </c>
      <c r="O6924" t="s">
        <v>41</v>
      </c>
      <c r="P6924" s="13">
        <v>29221</v>
      </c>
      <c r="Q6924" s="16" t="str">
        <f>Table2[[#This Row],[Service Line Size (inches) (System Side)]]</f>
        <v>5/8</v>
      </c>
      <c r="R6924" t="s">
        <v>43</v>
      </c>
      <c r="S6924" t="str">
        <f>IF(Table2[[#This Row],[Basis of Material Classification (Customer Side)*]]="Field inspection","Yes","No")</f>
        <v>No</v>
      </c>
      <c r="V6924" t="s">
        <v>43</v>
      </c>
      <c r="W6924" t="s">
        <v>44</v>
      </c>
      <c r="X6924" t="s">
        <v>44</v>
      </c>
      <c r="Z6924" t="s">
        <v>45</v>
      </c>
      <c r="AA6924" t="s">
        <v>46</v>
      </c>
      <c r="AB6924" t="s">
        <v>46</v>
      </c>
      <c r="AC6924" t="s">
        <v>40</v>
      </c>
    </row>
    <row r="6925" spans="1:29" ht="14.4" x14ac:dyDescent="0.3">
      <c r="A6925">
        <v>6923</v>
      </c>
      <c r="B6925" t="s">
        <v>6894</v>
      </c>
      <c r="C6925" t="s">
        <v>277</v>
      </c>
      <c r="D6925" t="s">
        <v>40</v>
      </c>
      <c r="E6925" t="s">
        <v>40</v>
      </c>
      <c r="F6925" t="s">
        <v>53</v>
      </c>
      <c r="G6925" t="s">
        <v>40</v>
      </c>
      <c r="H6925" s="26">
        <v>35431</v>
      </c>
      <c r="I6925" t="s">
        <v>54</v>
      </c>
      <c r="J6925" t="s">
        <v>55</v>
      </c>
      <c r="K6925" t="str">
        <f>IF(Table2[[#This Row],[Basis of Material Classification (System Side)*]]="Field inspection","Yes","No")</f>
        <v>No</v>
      </c>
      <c r="O6925" t="s">
        <v>41</v>
      </c>
      <c r="P6925" s="13">
        <v>35796</v>
      </c>
      <c r="Q6925" s="16" t="str">
        <f>Table2[[#This Row],[Service Line Size (inches) (System Side)]]</f>
        <v>3/4</v>
      </c>
      <c r="R6925" t="s">
        <v>43</v>
      </c>
      <c r="S6925" t="str">
        <f>IF(Table2[[#This Row],[Basis of Material Classification (Customer Side)*]]="Field inspection","Yes","No")</f>
        <v>No</v>
      </c>
      <c r="V6925" t="s">
        <v>43</v>
      </c>
      <c r="W6925" t="s">
        <v>44</v>
      </c>
      <c r="X6925" t="s">
        <v>44</v>
      </c>
      <c r="Z6925" t="s">
        <v>45</v>
      </c>
      <c r="AA6925" t="s">
        <v>46</v>
      </c>
      <c r="AB6925" t="s">
        <v>46</v>
      </c>
      <c r="AC6925" t="s">
        <v>40</v>
      </c>
    </row>
    <row r="6926" spans="1:29" ht="14.4" x14ac:dyDescent="0.3">
      <c r="A6926">
        <v>6924</v>
      </c>
      <c r="B6926" t="s">
        <v>6895</v>
      </c>
      <c r="C6926" t="s">
        <v>277</v>
      </c>
      <c r="D6926" t="s">
        <v>40</v>
      </c>
      <c r="E6926" t="s">
        <v>40</v>
      </c>
      <c r="F6926" t="s">
        <v>41</v>
      </c>
      <c r="G6926" t="s">
        <v>40</v>
      </c>
      <c r="H6926" s="26">
        <v>37987</v>
      </c>
      <c r="I6926" t="s">
        <v>42</v>
      </c>
      <c r="J6926" t="s">
        <v>43</v>
      </c>
      <c r="K6926" t="str">
        <f>IF(Table2[[#This Row],[Basis of Material Classification (System Side)*]]="Field inspection","Yes","No")</f>
        <v>No</v>
      </c>
      <c r="N6926" t="str">
        <f>Table2[[#This Row],[Basis of Material Classification (System Side)*]]</f>
        <v>Installation date after lead ban</v>
      </c>
      <c r="O6926" t="s">
        <v>41</v>
      </c>
      <c r="P6926" s="13">
        <v>38353</v>
      </c>
      <c r="Q6926" s="16" t="str">
        <f>Table2[[#This Row],[Service Line Size (inches) (System Side)]]</f>
        <v>5/8</v>
      </c>
      <c r="R6926" t="s">
        <v>43</v>
      </c>
      <c r="S6926" t="str">
        <f>IF(Table2[[#This Row],[Basis of Material Classification (Customer Side)*]]="Field inspection","Yes","No")</f>
        <v>No</v>
      </c>
      <c r="V6926" t="s">
        <v>43</v>
      </c>
      <c r="W6926" t="s">
        <v>44</v>
      </c>
      <c r="X6926" t="s">
        <v>44</v>
      </c>
      <c r="Z6926" t="s">
        <v>45</v>
      </c>
      <c r="AA6926" t="s">
        <v>46</v>
      </c>
      <c r="AB6926" t="s">
        <v>46</v>
      </c>
      <c r="AC6926" t="s">
        <v>40</v>
      </c>
    </row>
    <row r="6927" spans="1:29" ht="14.4" x14ac:dyDescent="0.3">
      <c r="A6927">
        <v>6925</v>
      </c>
      <c r="B6927" t="s">
        <v>6896</v>
      </c>
      <c r="C6927" t="s">
        <v>277</v>
      </c>
      <c r="D6927" t="s">
        <v>40</v>
      </c>
      <c r="E6927" t="s">
        <v>40</v>
      </c>
      <c r="F6927" t="s">
        <v>41</v>
      </c>
      <c r="G6927" t="s">
        <v>40</v>
      </c>
      <c r="H6927" s="26">
        <v>32143</v>
      </c>
      <c r="I6927" t="s">
        <v>42</v>
      </c>
      <c r="J6927" t="s">
        <v>43</v>
      </c>
      <c r="K6927" t="str">
        <f>IF(Table2[[#This Row],[Basis of Material Classification (System Side)*]]="Field inspection","Yes","No")</f>
        <v>No</v>
      </c>
      <c r="N6927" t="str">
        <f>Table2[[#This Row],[Basis of Material Classification (System Side)*]]</f>
        <v>Installation date after lead ban</v>
      </c>
      <c r="O6927" t="s">
        <v>41</v>
      </c>
      <c r="P6927" s="13">
        <v>35431</v>
      </c>
      <c r="Q6927" s="16" t="str">
        <f>Table2[[#This Row],[Service Line Size (inches) (System Side)]]</f>
        <v>5/8</v>
      </c>
      <c r="R6927" t="s">
        <v>43</v>
      </c>
      <c r="S6927" t="str">
        <f>IF(Table2[[#This Row],[Basis of Material Classification (Customer Side)*]]="Field inspection","Yes","No")</f>
        <v>No</v>
      </c>
      <c r="V6927" t="s">
        <v>43</v>
      </c>
      <c r="W6927" t="s">
        <v>44</v>
      </c>
      <c r="X6927" t="s">
        <v>44</v>
      </c>
      <c r="Z6927" t="s">
        <v>45</v>
      </c>
      <c r="AA6927" t="s">
        <v>46</v>
      </c>
      <c r="AB6927" t="s">
        <v>46</v>
      </c>
      <c r="AC6927" t="s">
        <v>40</v>
      </c>
    </row>
    <row r="6928" spans="1:29" ht="14.4" x14ac:dyDescent="0.3">
      <c r="A6928">
        <v>6926</v>
      </c>
      <c r="B6928" t="s">
        <v>6897</v>
      </c>
      <c r="C6928" t="s">
        <v>277</v>
      </c>
      <c r="D6928" t="s">
        <v>40</v>
      </c>
      <c r="E6928" t="s">
        <v>40</v>
      </c>
      <c r="F6928" t="s">
        <v>41</v>
      </c>
      <c r="G6928" t="s">
        <v>40</v>
      </c>
      <c r="H6928" s="26">
        <v>37622</v>
      </c>
      <c r="I6928" t="s">
        <v>42</v>
      </c>
      <c r="J6928" t="s">
        <v>43</v>
      </c>
      <c r="K6928" t="str">
        <f>IF(Table2[[#This Row],[Basis of Material Classification (System Side)*]]="Field inspection","Yes","No")</f>
        <v>No</v>
      </c>
      <c r="N6928" t="str">
        <f>Table2[[#This Row],[Basis of Material Classification (System Side)*]]</f>
        <v>Installation date after lead ban</v>
      </c>
      <c r="O6928" t="s">
        <v>41</v>
      </c>
      <c r="P6928" s="13">
        <v>38353</v>
      </c>
      <c r="Q6928" s="16" t="str">
        <f>Table2[[#This Row],[Service Line Size (inches) (System Side)]]</f>
        <v>5/8</v>
      </c>
      <c r="R6928" t="s">
        <v>43</v>
      </c>
      <c r="S6928" t="str">
        <f>IF(Table2[[#This Row],[Basis of Material Classification (Customer Side)*]]="Field inspection","Yes","No")</f>
        <v>No</v>
      </c>
      <c r="V6928" t="s">
        <v>43</v>
      </c>
      <c r="W6928" t="s">
        <v>44</v>
      </c>
      <c r="X6928" t="s">
        <v>44</v>
      </c>
      <c r="Z6928" t="s">
        <v>45</v>
      </c>
      <c r="AA6928" t="s">
        <v>46</v>
      </c>
      <c r="AB6928" t="s">
        <v>46</v>
      </c>
      <c r="AC6928" t="s">
        <v>40</v>
      </c>
    </row>
    <row r="6929" spans="1:29" ht="14.4" x14ac:dyDescent="0.3">
      <c r="A6929">
        <v>6927</v>
      </c>
      <c r="B6929" t="s">
        <v>6898</v>
      </c>
      <c r="C6929" t="s">
        <v>277</v>
      </c>
      <c r="D6929" t="s">
        <v>48</v>
      </c>
      <c r="E6929" t="s">
        <v>40</v>
      </c>
      <c r="F6929" t="s">
        <v>41</v>
      </c>
      <c r="G6929" t="s">
        <v>40</v>
      </c>
      <c r="H6929" s="26">
        <v>27760</v>
      </c>
      <c r="I6929" t="s">
        <v>42</v>
      </c>
      <c r="J6929" t="s">
        <v>49</v>
      </c>
      <c r="K6929" t="str">
        <f>IF(Table2[[#This Row],[Basis of Material Classification (System Side)*]]="Field inspection","Yes","No")</f>
        <v>No</v>
      </c>
      <c r="N6929" t="s">
        <v>50</v>
      </c>
      <c r="O6929" t="s">
        <v>70</v>
      </c>
      <c r="P6929" s="13">
        <v>22647</v>
      </c>
      <c r="Q6929" s="16" t="str">
        <f>Table2[[#This Row],[Service Line Size (inches) (System Side)]]</f>
        <v>5/8</v>
      </c>
      <c r="R6929" t="s">
        <v>65</v>
      </c>
      <c r="S6929" t="str">
        <f>IF(Table2[[#This Row],[Basis of Material Classification (Customer Side)*]]="Field inspection","Yes","No")</f>
        <v>Yes</v>
      </c>
      <c r="T6929" t="s">
        <v>71</v>
      </c>
      <c r="U6929" s="13">
        <v>45481</v>
      </c>
      <c r="V6929" t="s">
        <v>72</v>
      </c>
      <c r="W6929" t="s">
        <v>44</v>
      </c>
      <c r="X6929" t="s">
        <v>44</v>
      </c>
      <c r="Z6929" t="s">
        <v>51</v>
      </c>
      <c r="AA6929" t="s">
        <v>46</v>
      </c>
      <c r="AB6929" t="s">
        <v>46</v>
      </c>
      <c r="AC6929" t="s">
        <v>40</v>
      </c>
    </row>
    <row r="6930" spans="1:29" ht="14.4" x14ac:dyDescent="0.3">
      <c r="A6930">
        <v>6928</v>
      </c>
      <c r="B6930" t="s">
        <v>6899</v>
      </c>
      <c r="C6930" t="s">
        <v>277</v>
      </c>
      <c r="D6930" t="s">
        <v>40</v>
      </c>
      <c r="E6930" t="s">
        <v>40</v>
      </c>
      <c r="F6930" t="s">
        <v>41</v>
      </c>
      <c r="G6930" t="s">
        <v>40</v>
      </c>
      <c r="H6930" s="26">
        <v>31048</v>
      </c>
      <c r="I6930" t="s">
        <v>42</v>
      </c>
      <c r="J6930" t="s">
        <v>43</v>
      </c>
      <c r="K6930" t="str">
        <f>IF(Table2[[#This Row],[Basis of Material Classification (System Side)*]]="Field inspection","Yes","No")</f>
        <v>No</v>
      </c>
      <c r="N6930" t="str">
        <f>Table2[[#This Row],[Basis of Material Classification (System Side)*]]</f>
        <v>Installation date after lead ban</v>
      </c>
      <c r="O6930" t="s">
        <v>41</v>
      </c>
      <c r="P6930" s="13">
        <v>31413</v>
      </c>
      <c r="Q6930" s="16" t="str">
        <f>Table2[[#This Row],[Service Line Size (inches) (System Side)]]</f>
        <v>5/8</v>
      </c>
      <c r="R6930" t="s">
        <v>43</v>
      </c>
      <c r="S6930" t="str">
        <f>IF(Table2[[#This Row],[Basis of Material Classification (Customer Side)*]]="Field inspection","Yes","No")</f>
        <v>No</v>
      </c>
      <c r="V6930" t="s">
        <v>43</v>
      </c>
      <c r="W6930" t="s">
        <v>44</v>
      </c>
      <c r="X6930" t="s">
        <v>44</v>
      </c>
      <c r="Z6930" t="s">
        <v>45</v>
      </c>
      <c r="AA6930" t="s">
        <v>46</v>
      </c>
      <c r="AB6930" t="s">
        <v>46</v>
      </c>
      <c r="AC6930" t="s">
        <v>40</v>
      </c>
    </row>
    <row r="6931" spans="1:29" ht="14.4" x14ac:dyDescent="0.3">
      <c r="A6931">
        <v>6929</v>
      </c>
      <c r="B6931" t="s">
        <v>6900</v>
      </c>
      <c r="C6931" t="s">
        <v>277</v>
      </c>
      <c r="D6931" t="s">
        <v>40</v>
      </c>
      <c r="E6931" t="s">
        <v>40</v>
      </c>
      <c r="F6931" t="s">
        <v>41</v>
      </c>
      <c r="G6931" t="s">
        <v>40</v>
      </c>
      <c r="H6931" s="26">
        <v>20455</v>
      </c>
      <c r="I6931" t="s">
        <v>42</v>
      </c>
      <c r="J6931" t="s">
        <v>49</v>
      </c>
      <c r="K6931" t="str">
        <f>IF(Table2[[#This Row],[Basis of Material Classification (System Side)*]]="Field inspection","Yes","No")</f>
        <v>No</v>
      </c>
      <c r="N6931" t="s">
        <v>50</v>
      </c>
      <c r="O6931" t="s">
        <v>41</v>
      </c>
      <c r="P6931" s="13">
        <v>34700</v>
      </c>
      <c r="Q6931" s="16" t="str">
        <f>Table2[[#This Row],[Service Line Size (inches) (System Side)]]</f>
        <v>5/8</v>
      </c>
      <c r="R6931" t="s">
        <v>43</v>
      </c>
      <c r="S6931" t="str">
        <f>IF(Table2[[#This Row],[Basis of Material Classification (Customer Side)*]]="Field inspection","Yes","No")</f>
        <v>No</v>
      </c>
      <c r="V6931" t="s">
        <v>43</v>
      </c>
      <c r="W6931" t="s">
        <v>44</v>
      </c>
      <c r="X6931" t="s">
        <v>44</v>
      </c>
      <c r="Z6931" t="s">
        <v>45</v>
      </c>
      <c r="AA6931" t="s">
        <v>46</v>
      </c>
      <c r="AB6931" t="s">
        <v>46</v>
      </c>
      <c r="AC6931" t="s">
        <v>40</v>
      </c>
    </row>
    <row r="6932" spans="1:29" ht="14.4" x14ac:dyDescent="0.3">
      <c r="A6932">
        <v>6930</v>
      </c>
      <c r="B6932" t="s">
        <v>6901</v>
      </c>
      <c r="C6932" t="s">
        <v>277</v>
      </c>
      <c r="D6932" t="s">
        <v>40</v>
      </c>
      <c r="E6932" t="s">
        <v>40</v>
      </c>
      <c r="F6932" t="s">
        <v>53</v>
      </c>
      <c r="G6932" t="s">
        <v>40</v>
      </c>
      <c r="H6932" s="26">
        <v>35431</v>
      </c>
      <c r="I6932" t="s">
        <v>54</v>
      </c>
      <c r="J6932" t="s">
        <v>55</v>
      </c>
      <c r="K6932" t="str">
        <f>IF(Table2[[#This Row],[Basis of Material Classification (System Side)*]]="Field inspection","Yes","No")</f>
        <v>No</v>
      </c>
      <c r="O6932" t="s">
        <v>41</v>
      </c>
      <c r="P6932" s="13">
        <v>35796</v>
      </c>
      <c r="Q6932" s="16" t="str">
        <f>Table2[[#This Row],[Service Line Size (inches) (System Side)]]</f>
        <v>3/4</v>
      </c>
      <c r="R6932" t="s">
        <v>43</v>
      </c>
      <c r="S6932" t="str">
        <f>IF(Table2[[#This Row],[Basis of Material Classification (Customer Side)*]]="Field inspection","Yes","No")</f>
        <v>No</v>
      </c>
      <c r="V6932" t="s">
        <v>43</v>
      </c>
      <c r="W6932" t="s">
        <v>44</v>
      </c>
      <c r="X6932" t="s">
        <v>44</v>
      </c>
      <c r="Z6932" t="s">
        <v>45</v>
      </c>
      <c r="AA6932" t="s">
        <v>46</v>
      </c>
      <c r="AB6932" t="s">
        <v>46</v>
      </c>
      <c r="AC6932" t="s">
        <v>40</v>
      </c>
    </row>
    <row r="6933" spans="1:29" ht="14.4" x14ac:dyDescent="0.3">
      <c r="A6933">
        <v>6931</v>
      </c>
      <c r="B6933" t="s">
        <v>6902</v>
      </c>
      <c r="C6933" t="s">
        <v>277</v>
      </c>
      <c r="D6933" t="s">
        <v>40</v>
      </c>
      <c r="E6933" t="s">
        <v>40</v>
      </c>
      <c r="F6933" t="s">
        <v>53</v>
      </c>
      <c r="G6933" t="s">
        <v>40</v>
      </c>
      <c r="H6933" s="26">
        <v>38353</v>
      </c>
      <c r="I6933" t="s">
        <v>54</v>
      </c>
      <c r="J6933" t="s">
        <v>55</v>
      </c>
      <c r="K6933" t="str">
        <f>IF(Table2[[#This Row],[Basis of Material Classification (System Side)*]]="Field inspection","Yes","No")</f>
        <v>No</v>
      </c>
      <c r="O6933" t="s">
        <v>41</v>
      </c>
      <c r="P6933" s="13">
        <v>38353</v>
      </c>
      <c r="Q6933" s="16" t="str">
        <f>Table2[[#This Row],[Service Line Size (inches) (System Side)]]</f>
        <v>3/4</v>
      </c>
      <c r="R6933" t="s">
        <v>43</v>
      </c>
      <c r="S6933" t="str">
        <f>IF(Table2[[#This Row],[Basis of Material Classification (Customer Side)*]]="Field inspection","Yes","No")</f>
        <v>No</v>
      </c>
      <c r="V6933" t="s">
        <v>43</v>
      </c>
      <c r="W6933" t="s">
        <v>44</v>
      </c>
      <c r="X6933" t="s">
        <v>44</v>
      </c>
      <c r="Z6933" t="s">
        <v>45</v>
      </c>
      <c r="AA6933" t="s">
        <v>46</v>
      </c>
      <c r="AB6933" t="s">
        <v>46</v>
      </c>
      <c r="AC6933" t="s">
        <v>40</v>
      </c>
    </row>
    <row r="6934" spans="1:29" ht="14.4" x14ac:dyDescent="0.3">
      <c r="A6934">
        <v>6932</v>
      </c>
      <c r="B6934" t="s">
        <v>6903</v>
      </c>
      <c r="C6934" t="s">
        <v>277</v>
      </c>
      <c r="D6934" t="s">
        <v>40</v>
      </c>
      <c r="E6934" t="s">
        <v>40</v>
      </c>
      <c r="F6934" t="s">
        <v>41</v>
      </c>
      <c r="G6934" t="s">
        <v>40</v>
      </c>
      <c r="H6934" s="26">
        <v>19360</v>
      </c>
      <c r="I6934" t="s">
        <v>42</v>
      </c>
      <c r="J6934" t="s">
        <v>49</v>
      </c>
      <c r="K6934" t="str">
        <f>IF(Table2[[#This Row],[Basis of Material Classification (System Side)*]]="Field inspection","Yes","No")</f>
        <v>No</v>
      </c>
      <c r="N6934" t="s">
        <v>50</v>
      </c>
      <c r="O6934" t="s">
        <v>41</v>
      </c>
      <c r="P6934" s="13">
        <v>22647</v>
      </c>
      <c r="Q6934" s="16" t="str">
        <f>Table2[[#This Row],[Service Line Size (inches) (System Side)]]</f>
        <v>5/8</v>
      </c>
      <c r="R6934" t="s">
        <v>49</v>
      </c>
      <c r="S6934" t="str">
        <f>IF(Table2[[#This Row],[Basis of Material Classification (Customer Side)*]]="Field inspection","Yes","No")</f>
        <v>No</v>
      </c>
      <c r="V6934" t="s">
        <v>50</v>
      </c>
      <c r="W6934" t="s">
        <v>44</v>
      </c>
      <c r="X6934" t="s">
        <v>44</v>
      </c>
      <c r="Z6934" t="s">
        <v>45</v>
      </c>
      <c r="AA6934" t="s">
        <v>46</v>
      </c>
      <c r="AB6934" t="s">
        <v>46</v>
      </c>
      <c r="AC6934" t="s">
        <v>40</v>
      </c>
    </row>
    <row r="6935" spans="1:29" ht="14.4" x14ac:dyDescent="0.3">
      <c r="A6935">
        <v>6933</v>
      </c>
      <c r="B6935" t="s">
        <v>6904</v>
      </c>
      <c r="C6935" t="s">
        <v>277</v>
      </c>
      <c r="D6935" t="s">
        <v>40</v>
      </c>
      <c r="E6935" t="s">
        <v>40</v>
      </c>
      <c r="F6935" t="s">
        <v>41</v>
      </c>
      <c r="G6935" t="s">
        <v>40</v>
      </c>
      <c r="H6935" s="26">
        <v>37987</v>
      </c>
      <c r="I6935" t="s">
        <v>42</v>
      </c>
      <c r="J6935" t="s">
        <v>43</v>
      </c>
      <c r="K6935" t="str">
        <f>IF(Table2[[#This Row],[Basis of Material Classification (System Side)*]]="Field inspection","Yes","No")</f>
        <v>No</v>
      </c>
      <c r="N6935" t="str">
        <f>Table2[[#This Row],[Basis of Material Classification (System Side)*]]</f>
        <v>Installation date after lead ban</v>
      </c>
      <c r="O6935" t="s">
        <v>41</v>
      </c>
      <c r="P6935" s="13">
        <v>38353</v>
      </c>
      <c r="Q6935" s="16" t="str">
        <f>Table2[[#This Row],[Service Line Size (inches) (System Side)]]</f>
        <v>5/8</v>
      </c>
      <c r="R6935" t="s">
        <v>43</v>
      </c>
      <c r="S6935" t="str">
        <f>IF(Table2[[#This Row],[Basis of Material Classification (Customer Side)*]]="Field inspection","Yes","No")</f>
        <v>No</v>
      </c>
      <c r="V6935" t="s">
        <v>43</v>
      </c>
      <c r="W6935" t="s">
        <v>44</v>
      </c>
      <c r="X6935" t="s">
        <v>44</v>
      </c>
      <c r="Z6935" t="s">
        <v>45</v>
      </c>
      <c r="AA6935" t="s">
        <v>46</v>
      </c>
      <c r="AB6935" t="s">
        <v>46</v>
      </c>
      <c r="AC6935" t="s">
        <v>40</v>
      </c>
    </row>
    <row r="6936" spans="1:29" ht="14.4" x14ac:dyDescent="0.3">
      <c r="A6936">
        <v>6934</v>
      </c>
      <c r="B6936" t="s">
        <v>6905</v>
      </c>
      <c r="C6936" t="s">
        <v>277</v>
      </c>
      <c r="D6936" t="s">
        <v>40</v>
      </c>
      <c r="E6936" t="s">
        <v>40</v>
      </c>
      <c r="F6936" t="s">
        <v>41</v>
      </c>
      <c r="G6936" t="s">
        <v>40</v>
      </c>
      <c r="H6936" s="26">
        <v>27760</v>
      </c>
      <c r="I6936" t="s">
        <v>42</v>
      </c>
      <c r="J6936" t="s">
        <v>49</v>
      </c>
      <c r="K6936" t="str">
        <f>IF(Table2[[#This Row],[Basis of Material Classification (System Side)*]]="Field inspection","Yes","No")</f>
        <v>No</v>
      </c>
      <c r="N6936" t="s">
        <v>50</v>
      </c>
      <c r="O6936" t="s">
        <v>41</v>
      </c>
      <c r="P6936" s="13">
        <v>29221</v>
      </c>
      <c r="Q6936" s="16" t="str">
        <f>Table2[[#This Row],[Service Line Size (inches) (System Side)]]</f>
        <v>5/8</v>
      </c>
      <c r="R6936" t="s">
        <v>43</v>
      </c>
      <c r="S6936" t="str">
        <f>IF(Table2[[#This Row],[Basis of Material Classification (Customer Side)*]]="Field inspection","Yes","No")</f>
        <v>No</v>
      </c>
      <c r="V6936" t="s">
        <v>43</v>
      </c>
      <c r="W6936" t="s">
        <v>44</v>
      </c>
      <c r="X6936" t="s">
        <v>44</v>
      </c>
      <c r="Z6936" t="s">
        <v>45</v>
      </c>
      <c r="AA6936" t="s">
        <v>46</v>
      </c>
      <c r="AB6936" t="s">
        <v>46</v>
      </c>
      <c r="AC6936" t="s">
        <v>40</v>
      </c>
    </row>
    <row r="6937" spans="1:29" ht="14.4" x14ac:dyDescent="0.3">
      <c r="A6937">
        <v>6935</v>
      </c>
      <c r="B6937" t="s">
        <v>6906</v>
      </c>
      <c r="C6937" t="s">
        <v>277</v>
      </c>
      <c r="D6937" t="s">
        <v>40</v>
      </c>
      <c r="E6937" t="s">
        <v>40</v>
      </c>
      <c r="F6937" t="s">
        <v>41</v>
      </c>
      <c r="G6937" t="s">
        <v>40</v>
      </c>
      <c r="H6937" s="26">
        <v>37987</v>
      </c>
      <c r="I6937" t="s">
        <v>42</v>
      </c>
      <c r="J6937" t="s">
        <v>43</v>
      </c>
      <c r="K6937" t="str">
        <f>IF(Table2[[#This Row],[Basis of Material Classification (System Side)*]]="Field inspection","Yes","No")</f>
        <v>No</v>
      </c>
      <c r="N6937" t="str">
        <f>Table2[[#This Row],[Basis of Material Classification (System Side)*]]</f>
        <v>Installation date after lead ban</v>
      </c>
      <c r="O6937" t="s">
        <v>41</v>
      </c>
      <c r="P6937" s="13">
        <v>38718</v>
      </c>
      <c r="Q6937" s="16" t="str">
        <f>Table2[[#This Row],[Service Line Size (inches) (System Side)]]</f>
        <v>5/8</v>
      </c>
      <c r="R6937" t="s">
        <v>43</v>
      </c>
      <c r="S6937" t="str">
        <f>IF(Table2[[#This Row],[Basis of Material Classification (Customer Side)*]]="Field inspection","Yes","No")</f>
        <v>No</v>
      </c>
      <c r="V6937" t="s">
        <v>43</v>
      </c>
      <c r="W6937" t="s">
        <v>44</v>
      </c>
      <c r="X6937" t="s">
        <v>44</v>
      </c>
      <c r="Z6937" t="s">
        <v>45</v>
      </c>
      <c r="AA6937" t="s">
        <v>46</v>
      </c>
      <c r="AB6937" t="s">
        <v>46</v>
      </c>
      <c r="AC6937" t="s">
        <v>40</v>
      </c>
    </row>
    <row r="6938" spans="1:29" ht="14.4" x14ac:dyDescent="0.3">
      <c r="A6938">
        <v>6936</v>
      </c>
      <c r="B6938" t="s">
        <v>6907</v>
      </c>
      <c r="C6938" t="s">
        <v>277</v>
      </c>
      <c r="D6938" t="s">
        <v>48</v>
      </c>
      <c r="E6938" t="s">
        <v>40</v>
      </c>
      <c r="F6938" t="s">
        <v>53</v>
      </c>
      <c r="G6938" t="s">
        <v>40</v>
      </c>
      <c r="H6938" s="26">
        <v>24108</v>
      </c>
      <c r="I6938" t="s">
        <v>54</v>
      </c>
      <c r="J6938" t="s">
        <v>55</v>
      </c>
      <c r="K6938" t="str">
        <f>IF(Table2[[#This Row],[Basis of Material Classification (System Side)*]]="Field inspection","Yes","No")</f>
        <v>No</v>
      </c>
      <c r="O6938" t="s">
        <v>41</v>
      </c>
      <c r="P6938" s="13">
        <v>35431</v>
      </c>
      <c r="Q6938" s="16" t="str">
        <f>Table2[[#This Row],[Service Line Size (inches) (System Side)]]</f>
        <v>3/4</v>
      </c>
      <c r="R6938" t="s">
        <v>43</v>
      </c>
      <c r="S6938" t="str">
        <f>IF(Table2[[#This Row],[Basis of Material Classification (Customer Side)*]]="Field inspection","Yes","No")</f>
        <v>No</v>
      </c>
      <c r="V6938" t="s">
        <v>43</v>
      </c>
      <c r="W6938" t="s">
        <v>44</v>
      </c>
      <c r="X6938" t="s">
        <v>44</v>
      </c>
      <c r="Z6938" t="s">
        <v>51</v>
      </c>
      <c r="AA6938" t="s">
        <v>46</v>
      </c>
      <c r="AB6938" t="s">
        <v>46</v>
      </c>
      <c r="AC6938" t="s">
        <v>40</v>
      </c>
    </row>
    <row r="6939" spans="1:29" ht="14.4" x14ac:dyDescent="0.3">
      <c r="A6939">
        <v>6937</v>
      </c>
      <c r="B6939" t="s">
        <v>6908</v>
      </c>
      <c r="C6939" t="s">
        <v>277</v>
      </c>
      <c r="D6939" t="s">
        <v>40</v>
      </c>
      <c r="E6939" t="s">
        <v>40</v>
      </c>
      <c r="F6939" t="s">
        <v>41</v>
      </c>
      <c r="G6939" t="s">
        <v>40</v>
      </c>
      <c r="H6939" s="26">
        <v>35796</v>
      </c>
      <c r="I6939" t="s">
        <v>42</v>
      </c>
      <c r="J6939" t="s">
        <v>43</v>
      </c>
      <c r="K6939" t="str">
        <f>IF(Table2[[#This Row],[Basis of Material Classification (System Side)*]]="Field inspection","Yes","No")</f>
        <v>No</v>
      </c>
      <c r="N6939" t="str">
        <f>Table2[[#This Row],[Basis of Material Classification (System Side)*]]</f>
        <v>Installation date after lead ban</v>
      </c>
      <c r="O6939" t="s">
        <v>41</v>
      </c>
      <c r="P6939" s="13">
        <v>38718</v>
      </c>
      <c r="Q6939" s="16" t="str">
        <f>Table2[[#This Row],[Service Line Size (inches) (System Side)]]</f>
        <v>5/8</v>
      </c>
      <c r="R6939" t="s">
        <v>43</v>
      </c>
      <c r="S6939" t="str">
        <f>IF(Table2[[#This Row],[Basis of Material Classification (Customer Side)*]]="Field inspection","Yes","No")</f>
        <v>No</v>
      </c>
      <c r="V6939" t="s">
        <v>43</v>
      </c>
      <c r="W6939" t="s">
        <v>44</v>
      </c>
      <c r="X6939" t="s">
        <v>44</v>
      </c>
      <c r="Z6939" t="s">
        <v>45</v>
      </c>
      <c r="AA6939" t="s">
        <v>46</v>
      </c>
      <c r="AB6939" t="s">
        <v>46</v>
      </c>
      <c r="AC6939" t="s">
        <v>40</v>
      </c>
    </row>
    <row r="6940" spans="1:29" ht="14.4" x14ac:dyDescent="0.3">
      <c r="A6940">
        <v>6938</v>
      </c>
      <c r="B6940" t="s">
        <v>6909</v>
      </c>
      <c r="C6940" t="s">
        <v>277</v>
      </c>
      <c r="D6940" t="s">
        <v>40</v>
      </c>
      <c r="E6940" t="s">
        <v>40</v>
      </c>
      <c r="F6940" t="s">
        <v>41</v>
      </c>
      <c r="G6940" t="s">
        <v>40</v>
      </c>
      <c r="H6940" s="26">
        <v>36161</v>
      </c>
      <c r="I6940" t="s">
        <v>42</v>
      </c>
      <c r="J6940" t="s">
        <v>43</v>
      </c>
      <c r="K6940" t="str">
        <f>IF(Table2[[#This Row],[Basis of Material Classification (System Side)*]]="Field inspection","Yes","No")</f>
        <v>No</v>
      </c>
      <c r="N6940" t="str">
        <f>Table2[[#This Row],[Basis of Material Classification (System Side)*]]</f>
        <v>Installation date after lead ban</v>
      </c>
      <c r="O6940" t="s">
        <v>41</v>
      </c>
      <c r="P6940" s="13">
        <v>36526</v>
      </c>
      <c r="Q6940" s="16" t="str">
        <f>Table2[[#This Row],[Service Line Size (inches) (System Side)]]</f>
        <v>5/8</v>
      </c>
      <c r="R6940" t="s">
        <v>43</v>
      </c>
      <c r="S6940" t="str">
        <f>IF(Table2[[#This Row],[Basis of Material Classification (Customer Side)*]]="Field inspection","Yes","No")</f>
        <v>No</v>
      </c>
      <c r="V6940" t="s">
        <v>43</v>
      </c>
      <c r="W6940" t="s">
        <v>44</v>
      </c>
      <c r="X6940" t="s">
        <v>44</v>
      </c>
      <c r="Z6940" t="s">
        <v>49</v>
      </c>
      <c r="AA6940" t="s">
        <v>46</v>
      </c>
      <c r="AB6940" t="s">
        <v>46</v>
      </c>
      <c r="AC6940" t="s">
        <v>40</v>
      </c>
    </row>
    <row r="6941" spans="1:29" ht="14.4" x14ac:dyDescent="0.3">
      <c r="A6941">
        <v>6939</v>
      </c>
      <c r="B6941" t="s">
        <v>6910</v>
      </c>
      <c r="C6941" t="s">
        <v>277</v>
      </c>
      <c r="D6941" t="s">
        <v>40</v>
      </c>
      <c r="E6941" t="s">
        <v>40</v>
      </c>
      <c r="F6941" t="s">
        <v>41</v>
      </c>
      <c r="G6941" t="s">
        <v>40</v>
      </c>
      <c r="H6941" s="26">
        <v>17533</v>
      </c>
      <c r="I6941" t="s">
        <v>42</v>
      </c>
      <c r="J6941" t="s">
        <v>49</v>
      </c>
      <c r="K6941" t="str">
        <f>IF(Table2[[#This Row],[Basis of Material Classification (System Side)*]]="Field inspection","Yes","No")</f>
        <v>No</v>
      </c>
      <c r="N6941" t="s">
        <v>50</v>
      </c>
      <c r="O6941" t="s">
        <v>41</v>
      </c>
      <c r="P6941" s="13">
        <v>34700</v>
      </c>
      <c r="Q6941" s="16" t="str">
        <f>Table2[[#This Row],[Service Line Size (inches) (System Side)]]</f>
        <v>5/8</v>
      </c>
      <c r="R6941" t="s">
        <v>43</v>
      </c>
      <c r="S6941" t="str">
        <f>IF(Table2[[#This Row],[Basis of Material Classification (Customer Side)*]]="Field inspection","Yes","No")</f>
        <v>No</v>
      </c>
      <c r="V6941" t="s">
        <v>43</v>
      </c>
      <c r="W6941" t="s">
        <v>44</v>
      </c>
      <c r="X6941" t="s">
        <v>44</v>
      </c>
      <c r="Z6941" t="s">
        <v>45</v>
      </c>
      <c r="AA6941" t="s">
        <v>46</v>
      </c>
      <c r="AB6941" t="s">
        <v>46</v>
      </c>
      <c r="AC6941" t="s">
        <v>40</v>
      </c>
    </row>
    <row r="6942" spans="1:29" ht="14.4" x14ac:dyDescent="0.3">
      <c r="A6942">
        <v>6940</v>
      </c>
      <c r="B6942" t="s">
        <v>6911</v>
      </c>
      <c r="C6942" t="s">
        <v>277</v>
      </c>
      <c r="D6942" t="s">
        <v>40</v>
      </c>
      <c r="E6942" t="s">
        <v>40</v>
      </c>
      <c r="F6942" t="s">
        <v>41</v>
      </c>
      <c r="G6942" t="s">
        <v>40</v>
      </c>
      <c r="H6942" s="26">
        <v>24838</v>
      </c>
      <c r="I6942" t="s">
        <v>42</v>
      </c>
      <c r="J6942" t="s">
        <v>49</v>
      </c>
      <c r="K6942" t="str">
        <f>IF(Table2[[#This Row],[Basis of Material Classification (System Side)*]]="Field inspection","Yes","No")</f>
        <v>No</v>
      </c>
      <c r="N6942" t="s">
        <v>50</v>
      </c>
      <c r="O6942" t="s">
        <v>41</v>
      </c>
      <c r="P6942" s="13">
        <v>31048</v>
      </c>
      <c r="Q6942" s="16" t="str">
        <f>Table2[[#This Row],[Service Line Size (inches) (System Side)]]</f>
        <v>5/8</v>
      </c>
      <c r="R6942" t="s">
        <v>43</v>
      </c>
      <c r="S6942" t="str">
        <f>IF(Table2[[#This Row],[Basis of Material Classification (Customer Side)*]]="Field inspection","Yes","No")</f>
        <v>No</v>
      </c>
      <c r="V6942" t="s">
        <v>43</v>
      </c>
      <c r="W6942" t="s">
        <v>44</v>
      </c>
      <c r="X6942" t="s">
        <v>44</v>
      </c>
      <c r="Z6942" t="s">
        <v>45</v>
      </c>
      <c r="AA6942" t="s">
        <v>46</v>
      </c>
      <c r="AB6942" t="s">
        <v>46</v>
      </c>
      <c r="AC6942" t="s">
        <v>40</v>
      </c>
    </row>
    <row r="6943" spans="1:29" ht="14.4" x14ac:dyDescent="0.3">
      <c r="A6943">
        <v>6941</v>
      </c>
      <c r="B6943" t="s">
        <v>6912</v>
      </c>
      <c r="C6943" t="s">
        <v>277</v>
      </c>
      <c r="D6943" t="s">
        <v>40</v>
      </c>
      <c r="E6943" t="s">
        <v>40</v>
      </c>
      <c r="F6943" t="s">
        <v>41</v>
      </c>
      <c r="G6943" t="s">
        <v>40</v>
      </c>
      <c r="H6943" s="26">
        <v>21186</v>
      </c>
      <c r="I6943" t="s">
        <v>42</v>
      </c>
      <c r="J6943" t="s">
        <v>49</v>
      </c>
      <c r="K6943" t="str">
        <f>IF(Table2[[#This Row],[Basis of Material Classification (System Side)*]]="Field inspection","Yes","No")</f>
        <v>No</v>
      </c>
      <c r="N6943" t="s">
        <v>50</v>
      </c>
      <c r="O6943" t="s">
        <v>41</v>
      </c>
      <c r="P6943" s="13">
        <v>31048</v>
      </c>
      <c r="Q6943" s="16" t="str">
        <f>Table2[[#This Row],[Service Line Size (inches) (System Side)]]</f>
        <v>5/8</v>
      </c>
      <c r="R6943" t="s">
        <v>43</v>
      </c>
      <c r="S6943" t="str">
        <f>IF(Table2[[#This Row],[Basis of Material Classification (Customer Side)*]]="Field inspection","Yes","No")</f>
        <v>No</v>
      </c>
      <c r="V6943" t="s">
        <v>43</v>
      </c>
      <c r="W6943" t="s">
        <v>44</v>
      </c>
      <c r="X6943" t="s">
        <v>44</v>
      </c>
      <c r="Z6943" t="s">
        <v>45</v>
      </c>
      <c r="AA6943" t="s">
        <v>46</v>
      </c>
      <c r="AB6943" t="s">
        <v>46</v>
      </c>
      <c r="AC6943" t="s">
        <v>40</v>
      </c>
    </row>
    <row r="6944" spans="1:29" ht="14.4" x14ac:dyDescent="0.3">
      <c r="A6944">
        <v>6942</v>
      </c>
      <c r="B6944" t="s">
        <v>6913</v>
      </c>
      <c r="C6944" t="s">
        <v>277</v>
      </c>
      <c r="D6944" t="s">
        <v>40</v>
      </c>
      <c r="E6944" t="s">
        <v>40</v>
      </c>
      <c r="F6944" t="s">
        <v>41</v>
      </c>
      <c r="G6944" t="s">
        <v>40</v>
      </c>
      <c r="H6944" s="26">
        <v>32143</v>
      </c>
      <c r="I6944" t="s">
        <v>42</v>
      </c>
      <c r="J6944" t="s">
        <v>43</v>
      </c>
      <c r="K6944" t="str">
        <f>IF(Table2[[#This Row],[Basis of Material Classification (System Side)*]]="Field inspection","Yes","No")</f>
        <v>No</v>
      </c>
      <c r="N6944" t="str">
        <f>Table2[[#This Row],[Basis of Material Classification (System Side)*]]</f>
        <v>Installation date after lead ban</v>
      </c>
      <c r="O6944" t="s">
        <v>41</v>
      </c>
      <c r="P6944" s="13">
        <v>34700</v>
      </c>
      <c r="Q6944" s="16" t="str">
        <f>Table2[[#This Row],[Service Line Size (inches) (System Side)]]</f>
        <v>5/8</v>
      </c>
      <c r="R6944" t="s">
        <v>43</v>
      </c>
      <c r="S6944" t="str">
        <f>IF(Table2[[#This Row],[Basis of Material Classification (Customer Side)*]]="Field inspection","Yes","No")</f>
        <v>No</v>
      </c>
      <c r="V6944" t="s">
        <v>43</v>
      </c>
      <c r="W6944" t="s">
        <v>44</v>
      </c>
      <c r="X6944" t="s">
        <v>44</v>
      </c>
      <c r="Z6944" t="s">
        <v>45</v>
      </c>
      <c r="AA6944" t="s">
        <v>46</v>
      </c>
      <c r="AB6944" t="s">
        <v>46</v>
      </c>
      <c r="AC6944" t="s">
        <v>40</v>
      </c>
    </row>
    <row r="6945" spans="1:29" ht="14.4" x14ac:dyDescent="0.3">
      <c r="A6945">
        <v>6943</v>
      </c>
      <c r="B6945" t="s">
        <v>6914</v>
      </c>
      <c r="C6945" t="s">
        <v>277</v>
      </c>
      <c r="D6945" t="s">
        <v>40</v>
      </c>
      <c r="E6945" t="s">
        <v>40</v>
      </c>
      <c r="F6945" t="s">
        <v>53</v>
      </c>
      <c r="G6945" t="s">
        <v>40</v>
      </c>
      <c r="H6945" s="26">
        <v>36161</v>
      </c>
      <c r="I6945" t="s">
        <v>42</v>
      </c>
      <c r="J6945" t="s">
        <v>55</v>
      </c>
      <c r="K6945" t="str">
        <f>IF(Table2[[#This Row],[Basis of Material Classification (System Side)*]]="Field inspection","Yes","No")</f>
        <v>No</v>
      </c>
      <c r="O6945" t="s">
        <v>41</v>
      </c>
      <c r="P6945" s="13">
        <v>36161</v>
      </c>
      <c r="Q6945" s="16" t="str">
        <f>Table2[[#This Row],[Service Line Size (inches) (System Side)]]</f>
        <v>5/8</v>
      </c>
      <c r="R6945" t="s">
        <v>43</v>
      </c>
      <c r="S6945" t="str">
        <f>IF(Table2[[#This Row],[Basis of Material Classification (Customer Side)*]]="Field inspection","Yes","No")</f>
        <v>No</v>
      </c>
      <c r="V6945" t="s">
        <v>43</v>
      </c>
      <c r="W6945" t="s">
        <v>44</v>
      </c>
      <c r="X6945" t="s">
        <v>44</v>
      </c>
      <c r="Z6945" t="s">
        <v>58</v>
      </c>
      <c r="AA6945" t="s">
        <v>46</v>
      </c>
      <c r="AB6945" t="s">
        <v>46</v>
      </c>
      <c r="AC6945" t="s">
        <v>40</v>
      </c>
    </row>
    <row r="6946" spans="1:29" ht="14.4" x14ac:dyDescent="0.3">
      <c r="A6946">
        <v>6944</v>
      </c>
      <c r="B6946" t="s">
        <v>6915</v>
      </c>
      <c r="C6946" t="s">
        <v>277</v>
      </c>
      <c r="D6946" t="s">
        <v>40</v>
      </c>
      <c r="E6946" t="s">
        <v>40</v>
      </c>
      <c r="F6946" t="s">
        <v>41</v>
      </c>
      <c r="G6946" t="s">
        <v>40</v>
      </c>
      <c r="H6946" s="26">
        <v>37987</v>
      </c>
      <c r="I6946" t="s">
        <v>42</v>
      </c>
      <c r="J6946" t="s">
        <v>43</v>
      </c>
      <c r="K6946" t="str">
        <f>IF(Table2[[#This Row],[Basis of Material Classification (System Side)*]]="Field inspection","Yes","No")</f>
        <v>No</v>
      </c>
      <c r="N6946" t="str">
        <f>Table2[[#This Row],[Basis of Material Classification (System Side)*]]</f>
        <v>Installation date after lead ban</v>
      </c>
      <c r="O6946" t="s">
        <v>41</v>
      </c>
      <c r="P6946" s="13">
        <v>38353</v>
      </c>
      <c r="Q6946" s="16" t="str">
        <f>Table2[[#This Row],[Service Line Size (inches) (System Side)]]</f>
        <v>5/8</v>
      </c>
      <c r="R6946" t="s">
        <v>43</v>
      </c>
      <c r="S6946" t="str">
        <f>IF(Table2[[#This Row],[Basis of Material Classification (Customer Side)*]]="Field inspection","Yes","No")</f>
        <v>No</v>
      </c>
      <c r="V6946" t="s">
        <v>43</v>
      </c>
      <c r="W6946" t="s">
        <v>44</v>
      </c>
      <c r="X6946" t="s">
        <v>44</v>
      </c>
      <c r="Z6946" t="s">
        <v>45</v>
      </c>
      <c r="AA6946" t="s">
        <v>46</v>
      </c>
      <c r="AB6946" t="s">
        <v>46</v>
      </c>
      <c r="AC6946" t="s">
        <v>40</v>
      </c>
    </row>
    <row r="6947" spans="1:29" ht="14.4" x14ac:dyDescent="0.3">
      <c r="A6947">
        <v>6945</v>
      </c>
      <c r="B6947" t="s">
        <v>6916</v>
      </c>
      <c r="C6947" t="s">
        <v>277</v>
      </c>
      <c r="D6947" t="s">
        <v>40</v>
      </c>
      <c r="E6947" t="s">
        <v>40</v>
      </c>
      <c r="F6947" t="s">
        <v>53</v>
      </c>
      <c r="G6947" t="s">
        <v>40</v>
      </c>
      <c r="H6947" s="26">
        <v>28491</v>
      </c>
      <c r="I6947" t="s">
        <v>54</v>
      </c>
      <c r="J6947" t="s">
        <v>55</v>
      </c>
      <c r="K6947" t="str">
        <f>IF(Table2[[#This Row],[Basis of Material Classification (System Side)*]]="Field inspection","Yes","No")</f>
        <v>No</v>
      </c>
      <c r="O6947" t="s">
        <v>41</v>
      </c>
      <c r="P6947" s="13">
        <v>37987</v>
      </c>
      <c r="Q6947" s="16" t="str">
        <f>Table2[[#This Row],[Service Line Size (inches) (System Side)]]</f>
        <v>3/4</v>
      </c>
      <c r="R6947" t="s">
        <v>43</v>
      </c>
      <c r="S6947" t="str">
        <f>IF(Table2[[#This Row],[Basis of Material Classification (Customer Side)*]]="Field inspection","Yes","No")</f>
        <v>No</v>
      </c>
      <c r="V6947" t="s">
        <v>43</v>
      </c>
      <c r="W6947" t="s">
        <v>44</v>
      </c>
      <c r="X6947" t="s">
        <v>44</v>
      </c>
      <c r="Z6947" t="s">
        <v>45</v>
      </c>
      <c r="AA6947" t="s">
        <v>46</v>
      </c>
      <c r="AB6947" t="s">
        <v>46</v>
      </c>
      <c r="AC6947" t="s">
        <v>40</v>
      </c>
    </row>
    <row r="6948" spans="1:29" ht="14.4" x14ac:dyDescent="0.3">
      <c r="A6948">
        <v>6946</v>
      </c>
      <c r="B6948" t="s">
        <v>6917</v>
      </c>
      <c r="C6948" t="s">
        <v>277</v>
      </c>
      <c r="D6948" t="s">
        <v>40</v>
      </c>
      <c r="E6948" t="s">
        <v>40</v>
      </c>
      <c r="F6948" t="s">
        <v>53</v>
      </c>
      <c r="G6948" t="s">
        <v>40</v>
      </c>
      <c r="H6948" s="26">
        <v>38353</v>
      </c>
      <c r="I6948" t="s">
        <v>54</v>
      </c>
      <c r="J6948" t="s">
        <v>55</v>
      </c>
      <c r="K6948" t="str">
        <f>IF(Table2[[#This Row],[Basis of Material Classification (System Side)*]]="Field inspection","Yes","No")</f>
        <v>No</v>
      </c>
      <c r="O6948" t="s">
        <v>41</v>
      </c>
      <c r="P6948" s="13">
        <v>38718</v>
      </c>
      <c r="Q6948" s="16" t="str">
        <f>Table2[[#This Row],[Service Line Size (inches) (System Side)]]</f>
        <v>3/4</v>
      </c>
      <c r="R6948" t="s">
        <v>43</v>
      </c>
      <c r="S6948" t="str">
        <f>IF(Table2[[#This Row],[Basis of Material Classification (Customer Side)*]]="Field inspection","Yes","No")</f>
        <v>No</v>
      </c>
      <c r="V6948" t="s">
        <v>43</v>
      </c>
      <c r="W6948" t="s">
        <v>44</v>
      </c>
      <c r="X6948" t="s">
        <v>44</v>
      </c>
      <c r="Z6948" t="s">
        <v>45</v>
      </c>
      <c r="AA6948" t="s">
        <v>46</v>
      </c>
      <c r="AB6948" t="s">
        <v>46</v>
      </c>
      <c r="AC6948" t="s">
        <v>40</v>
      </c>
    </row>
    <row r="6949" spans="1:29" ht="14.4" x14ac:dyDescent="0.3">
      <c r="A6949">
        <v>6947</v>
      </c>
      <c r="B6949" t="s">
        <v>6918</v>
      </c>
      <c r="C6949" t="s">
        <v>277</v>
      </c>
      <c r="D6949" t="s">
        <v>40</v>
      </c>
      <c r="E6949" t="s">
        <v>40</v>
      </c>
      <c r="F6949" t="s">
        <v>53</v>
      </c>
      <c r="G6949" t="s">
        <v>40</v>
      </c>
      <c r="H6949" s="26">
        <v>38353</v>
      </c>
      <c r="I6949" t="s">
        <v>54</v>
      </c>
      <c r="J6949" t="s">
        <v>55</v>
      </c>
      <c r="K6949" t="str">
        <f>IF(Table2[[#This Row],[Basis of Material Classification (System Side)*]]="Field inspection","Yes","No")</f>
        <v>No</v>
      </c>
      <c r="O6949" t="s">
        <v>41</v>
      </c>
      <c r="P6949" s="13">
        <v>38718</v>
      </c>
      <c r="Q6949" s="16" t="str">
        <f>Table2[[#This Row],[Service Line Size (inches) (System Side)]]</f>
        <v>3/4</v>
      </c>
      <c r="R6949" t="s">
        <v>43</v>
      </c>
      <c r="S6949" t="str">
        <f>IF(Table2[[#This Row],[Basis of Material Classification (Customer Side)*]]="Field inspection","Yes","No")</f>
        <v>No</v>
      </c>
      <c r="V6949" t="s">
        <v>43</v>
      </c>
      <c r="W6949" t="s">
        <v>44</v>
      </c>
      <c r="X6949" t="s">
        <v>44</v>
      </c>
      <c r="Z6949" t="s">
        <v>45</v>
      </c>
      <c r="AA6949" t="s">
        <v>46</v>
      </c>
      <c r="AB6949" t="s">
        <v>46</v>
      </c>
      <c r="AC6949" t="s">
        <v>40</v>
      </c>
    </row>
    <row r="6950" spans="1:29" ht="14.4" x14ac:dyDescent="0.3">
      <c r="A6950">
        <v>6948</v>
      </c>
      <c r="B6950" t="s">
        <v>6919</v>
      </c>
      <c r="C6950" t="s">
        <v>277</v>
      </c>
      <c r="D6950" t="s">
        <v>40</v>
      </c>
      <c r="E6950" t="s">
        <v>40</v>
      </c>
      <c r="F6950" t="s">
        <v>41</v>
      </c>
      <c r="G6950" t="s">
        <v>40</v>
      </c>
      <c r="H6950" s="26">
        <v>37987</v>
      </c>
      <c r="I6950" t="s">
        <v>42</v>
      </c>
      <c r="J6950" t="s">
        <v>43</v>
      </c>
      <c r="K6950" t="str">
        <f>IF(Table2[[#This Row],[Basis of Material Classification (System Side)*]]="Field inspection","Yes","No")</f>
        <v>No</v>
      </c>
      <c r="N6950" t="str">
        <f>Table2[[#This Row],[Basis of Material Classification (System Side)*]]</f>
        <v>Installation date after lead ban</v>
      </c>
      <c r="O6950" t="s">
        <v>41</v>
      </c>
      <c r="P6950" s="13">
        <v>9133</v>
      </c>
      <c r="Q6950" s="16" t="str">
        <f>Table2[[#This Row],[Service Line Size (inches) (System Side)]]</f>
        <v>5/8</v>
      </c>
      <c r="R6950" t="s">
        <v>49</v>
      </c>
      <c r="S6950" t="str">
        <f>IF(Table2[[#This Row],[Basis of Material Classification (Customer Side)*]]="Field inspection","Yes","No")</f>
        <v>No</v>
      </c>
      <c r="V6950" t="s">
        <v>50</v>
      </c>
      <c r="W6950" t="s">
        <v>44</v>
      </c>
      <c r="X6950" t="s">
        <v>44</v>
      </c>
      <c r="Z6950" t="s">
        <v>45</v>
      </c>
      <c r="AA6950" t="s">
        <v>46</v>
      </c>
      <c r="AB6950" t="s">
        <v>46</v>
      </c>
      <c r="AC6950" t="s">
        <v>40</v>
      </c>
    </row>
    <row r="6951" spans="1:29" ht="14.4" x14ac:dyDescent="0.3">
      <c r="A6951">
        <v>6949</v>
      </c>
      <c r="B6951" t="s">
        <v>6920</v>
      </c>
      <c r="C6951" t="s">
        <v>277</v>
      </c>
      <c r="D6951" t="s">
        <v>40</v>
      </c>
      <c r="E6951" t="s">
        <v>40</v>
      </c>
      <c r="F6951" t="s">
        <v>41</v>
      </c>
      <c r="G6951" t="s">
        <v>40</v>
      </c>
      <c r="H6951" s="26">
        <v>24108</v>
      </c>
      <c r="I6951" t="s">
        <v>42</v>
      </c>
      <c r="J6951" t="s">
        <v>49</v>
      </c>
      <c r="K6951" t="str">
        <f>IF(Table2[[#This Row],[Basis of Material Classification (System Side)*]]="Field inspection","Yes","No")</f>
        <v>No</v>
      </c>
      <c r="N6951" t="s">
        <v>50</v>
      </c>
      <c r="O6951" t="s">
        <v>41</v>
      </c>
      <c r="P6951" s="13">
        <v>38353</v>
      </c>
      <c r="Q6951" s="16" t="str">
        <f>Table2[[#This Row],[Service Line Size (inches) (System Side)]]</f>
        <v>5/8</v>
      </c>
      <c r="R6951" t="s">
        <v>43</v>
      </c>
      <c r="S6951" t="str">
        <f>IF(Table2[[#This Row],[Basis of Material Classification (Customer Side)*]]="Field inspection","Yes","No")</f>
        <v>No</v>
      </c>
      <c r="V6951" t="s">
        <v>43</v>
      </c>
      <c r="W6951" t="s">
        <v>44</v>
      </c>
      <c r="X6951" t="s">
        <v>44</v>
      </c>
      <c r="Z6951" t="s">
        <v>45</v>
      </c>
      <c r="AA6951" t="s">
        <v>46</v>
      </c>
      <c r="AB6951" t="s">
        <v>46</v>
      </c>
      <c r="AC6951" t="s">
        <v>40</v>
      </c>
    </row>
    <row r="6952" spans="1:29" ht="14.4" x14ac:dyDescent="0.3">
      <c r="A6952">
        <v>6950</v>
      </c>
      <c r="B6952" t="s">
        <v>6921</v>
      </c>
      <c r="C6952" t="s">
        <v>277</v>
      </c>
      <c r="D6952" t="s">
        <v>40</v>
      </c>
      <c r="E6952" t="s">
        <v>40</v>
      </c>
      <c r="F6952" t="s">
        <v>53</v>
      </c>
      <c r="G6952" t="s">
        <v>40</v>
      </c>
      <c r="H6952" s="26">
        <v>35065</v>
      </c>
      <c r="I6952" t="s">
        <v>54</v>
      </c>
      <c r="J6952" t="s">
        <v>55</v>
      </c>
      <c r="K6952" t="str">
        <f>IF(Table2[[#This Row],[Basis of Material Classification (System Side)*]]="Field inspection","Yes","No")</f>
        <v>No</v>
      </c>
      <c r="O6952" t="s">
        <v>41</v>
      </c>
      <c r="P6952" s="13">
        <v>35431</v>
      </c>
      <c r="Q6952" s="16" t="str">
        <f>Table2[[#This Row],[Service Line Size (inches) (System Side)]]</f>
        <v>3/4</v>
      </c>
      <c r="R6952" t="s">
        <v>43</v>
      </c>
      <c r="S6952" t="str">
        <f>IF(Table2[[#This Row],[Basis of Material Classification (Customer Side)*]]="Field inspection","Yes","No")</f>
        <v>No</v>
      </c>
      <c r="V6952" t="s">
        <v>43</v>
      </c>
      <c r="W6952" t="s">
        <v>44</v>
      </c>
      <c r="X6952" t="s">
        <v>44</v>
      </c>
      <c r="Z6952" t="s">
        <v>45</v>
      </c>
      <c r="AA6952" t="s">
        <v>46</v>
      </c>
      <c r="AB6952" t="s">
        <v>46</v>
      </c>
      <c r="AC6952" t="s">
        <v>40</v>
      </c>
    </row>
    <row r="6953" spans="1:29" ht="14.4" x14ac:dyDescent="0.3">
      <c r="A6953">
        <v>6951</v>
      </c>
      <c r="B6953" t="s">
        <v>6922</v>
      </c>
      <c r="C6953" t="s">
        <v>277</v>
      </c>
      <c r="D6953" t="s">
        <v>48</v>
      </c>
      <c r="E6953" t="s">
        <v>40</v>
      </c>
      <c r="F6953" t="s">
        <v>41</v>
      </c>
      <c r="G6953" t="s">
        <v>40</v>
      </c>
      <c r="H6953" s="26">
        <v>25204</v>
      </c>
      <c r="I6953" t="s">
        <v>42</v>
      </c>
      <c r="J6953" t="s">
        <v>49</v>
      </c>
      <c r="K6953" t="str">
        <f>IF(Table2[[#This Row],[Basis of Material Classification (System Side)*]]="Field inspection","Yes","No")</f>
        <v>No</v>
      </c>
      <c r="N6953" t="s">
        <v>50</v>
      </c>
      <c r="O6953" t="s">
        <v>70</v>
      </c>
      <c r="P6953" s="13">
        <v>28126</v>
      </c>
      <c r="Q6953" s="16" t="str">
        <f>Table2[[#This Row],[Service Line Size (inches) (System Side)]]</f>
        <v>5/8</v>
      </c>
      <c r="R6953" t="s">
        <v>65</v>
      </c>
      <c r="S6953" t="str">
        <f>IF(Table2[[#This Row],[Basis of Material Classification (Customer Side)*]]="Field inspection","Yes","No")</f>
        <v>Yes</v>
      </c>
      <c r="T6953" t="s">
        <v>71</v>
      </c>
      <c r="U6953" s="13">
        <v>45483</v>
      </c>
      <c r="V6953" t="s">
        <v>72</v>
      </c>
      <c r="W6953" t="s">
        <v>44</v>
      </c>
      <c r="X6953" t="s">
        <v>44</v>
      </c>
      <c r="Z6953" t="s">
        <v>51</v>
      </c>
      <c r="AA6953" t="s">
        <v>46</v>
      </c>
      <c r="AB6953" t="s">
        <v>46</v>
      </c>
      <c r="AC6953" t="s">
        <v>40</v>
      </c>
    </row>
    <row r="6954" spans="1:29" ht="14.4" x14ac:dyDescent="0.3">
      <c r="A6954">
        <v>6952</v>
      </c>
      <c r="B6954" t="s">
        <v>6923</v>
      </c>
      <c r="C6954" t="s">
        <v>277</v>
      </c>
      <c r="D6954" t="s">
        <v>40</v>
      </c>
      <c r="E6954" t="s">
        <v>40</v>
      </c>
      <c r="F6954" t="s">
        <v>41</v>
      </c>
      <c r="G6954" t="s">
        <v>40</v>
      </c>
      <c r="H6954" s="27"/>
      <c r="I6954" t="s">
        <v>42</v>
      </c>
      <c r="J6954" t="s">
        <v>49</v>
      </c>
      <c r="K6954" t="str">
        <f>IF(Table2[[#This Row],[Basis of Material Classification (System Side)*]]="Field inspection","Yes","No")</f>
        <v>No</v>
      </c>
      <c r="N6954" t="s">
        <v>50</v>
      </c>
      <c r="O6954" t="s">
        <v>41</v>
      </c>
      <c r="P6954" s="13">
        <v>32143</v>
      </c>
      <c r="Q6954" s="16" t="str">
        <f>Table2[[#This Row],[Service Line Size (inches) (System Side)]]</f>
        <v>5/8</v>
      </c>
      <c r="R6954" t="s">
        <v>43</v>
      </c>
      <c r="S6954" t="str">
        <f>IF(Table2[[#This Row],[Basis of Material Classification (Customer Side)*]]="Field inspection","Yes","No")</f>
        <v>No</v>
      </c>
      <c r="V6954" t="s">
        <v>43</v>
      </c>
      <c r="W6954" t="s">
        <v>44</v>
      </c>
      <c r="X6954" t="s">
        <v>44</v>
      </c>
      <c r="Z6954" t="s">
        <v>49</v>
      </c>
      <c r="AA6954" t="s">
        <v>46</v>
      </c>
      <c r="AB6954" t="s">
        <v>46</v>
      </c>
      <c r="AC6954" t="s">
        <v>40</v>
      </c>
    </row>
    <row r="6955" spans="1:29" ht="14.4" x14ac:dyDescent="0.3">
      <c r="A6955">
        <v>6953</v>
      </c>
      <c r="B6955" t="s">
        <v>6924</v>
      </c>
      <c r="C6955" t="s">
        <v>277</v>
      </c>
      <c r="D6955" t="s">
        <v>40</v>
      </c>
      <c r="E6955" t="s">
        <v>40</v>
      </c>
      <c r="F6955" t="s">
        <v>41</v>
      </c>
      <c r="G6955" t="s">
        <v>40</v>
      </c>
      <c r="H6955" s="27"/>
      <c r="I6955" t="s">
        <v>42</v>
      </c>
      <c r="J6955" t="s">
        <v>49</v>
      </c>
      <c r="K6955" t="str">
        <f>IF(Table2[[#This Row],[Basis of Material Classification (System Side)*]]="Field inspection","Yes","No")</f>
        <v>No</v>
      </c>
      <c r="N6955" t="s">
        <v>50</v>
      </c>
      <c r="O6955" t="s">
        <v>41</v>
      </c>
      <c r="P6955" s="13">
        <v>38353</v>
      </c>
      <c r="Q6955" s="16" t="str">
        <f>Table2[[#This Row],[Service Line Size (inches) (System Side)]]</f>
        <v>5/8</v>
      </c>
      <c r="R6955" t="s">
        <v>43</v>
      </c>
      <c r="S6955" t="str">
        <f>IF(Table2[[#This Row],[Basis of Material Classification (Customer Side)*]]="Field inspection","Yes","No")</f>
        <v>No</v>
      </c>
      <c r="V6955" t="s">
        <v>43</v>
      </c>
      <c r="W6955" t="s">
        <v>44</v>
      </c>
      <c r="X6955" t="s">
        <v>44</v>
      </c>
      <c r="Z6955" t="s">
        <v>45</v>
      </c>
      <c r="AA6955" t="s">
        <v>46</v>
      </c>
      <c r="AB6955" t="s">
        <v>46</v>
      </c>
      <c r="AC6955" t="s">
        <v>40</v>
      </c>
    </row>
    <row r="6956" spans="1:29" ht="14.4" x14ac:dyDescent="0.3">
      <c r="A6956">
        <v>6954</v>
      </c>
      <c r="B6956" t="s">
        <v>6925</v>
      </c>
      <c r="C6956" t="s">
        <v>277</v>
      </c>
      <c r="D6956" t="s">
        <v>48</v>
      </c>
      <c r="E6956" t="s">
        <v>40</v>
      </c>
      <c r="F6956" t="s">
        <v>41</v>
      </c>
      <c r="G6956" t="s">
        <v>40</v>
      </c>
      <c r="H6956" s="27"/>
      <c r="I6956" t="s">
        <v>42</v>
      </c>
      <c r="J6956" t="s">
        <v>49</v>
      </c>
      <c r="K6956" t="str">
        <f>IF(Table2[[#This Row],[Basis of Material Classification (System Side)*]]="Field inspection","Yes","No")</f>
        <v>No</v>
      </c>
      <c r="N6956" t="s">
        <v>50</v>
      </c>
      <c r="O6956" t="s">
        <v>41</v>
      </c>
      <c r="P6956" s="13">
        <v>32874</v>
      </c>
      <c r="Q6956" s="16" t="str">
        <f>Table2[[#This Row],[Service Line Size (inches) (System Side)]]</f>
        <v>5/8</v>
      </c>
      <c r="R6956" t="s">
        <v>43</v>
      </c>
      <c r="S6956" t="str">
        <f>IF(Table2[[#This Row],[Basis of Material Classification (Customer Side)*]]="Field inspection","Yes","No")</f>
        <v>No</v>
      </c>
      <c r="V6956" t="s">
        <v>43</v>
      </c>
      <c r="W6956" t="s">
        <v>44</v>
      </c>
      <c r="X6956" t="s">
        <v>44</v>
      </c>
      <c r="Z6956" t="s">
        <v>51</v>
      </c>
      <c r="AA6956" t="s">
        <v>46</v>
      </c>
      <c r="AB6956" t="s">
        <v>46</v>
      </c>
      <c r="AC6956" t="s">
        <v>40</v>
      </c>
    </row>
    <row r="6957" spans="1:29" ht="14.4" x14ac:dyDescent="0.3">
      <c r="A6957">
        <v>6955</v>
      </c>
      <c r="B6957" t="s">
        <v>6926</v>
      </c>
      <c r="C6957" t="s">
        <v>277</v>
      </c>
      <c r="D6957" t="s">
        <v>40</v>
      </c>
      <c r="E6957" t="s">
        <v>40</v>
      </c>
      <c r="F6957" t="s">
        <v>41</v>
      </c>
      <c r="G6957" t="s">
        <v>40</v>
      </c>
      <c r="H6957" s="26">
        <v>32143</v>
      </c>
      <c r="I6957" t="s">
        <v>42</v>
      </c>
      <c r="J6957" t="s">
        <v>43</v>
      </c>
      <c r="K6957" t="str">
        <f>IF(Table2[[#This Row],[Basis of Material Classification (System Side)*]]="Field inspection","Yes","No")</f>
        <v>No</v>
      </c>
      <c r="N6957" t="str">
        <f>Table2[[#This Row],[Basis of Material Classification (System Side)*]]</f>
        <v>Installation date after lead ban</v>
      </c>
      <c r="O6957" t="s">
        <v>41</v>
      </c>
      <c r="P6957" s="13">
        <v>32143</v>
      </c>
      <c r="Q6957" s="16" t="str">
        <f>Table2[[#This Row],[Service Line Size (inches) (System Side)]]</f>
        <v>5/8</v>
      </c>
      <c r="R6957" t="s">
        <v>43</v>
      </c>
      <c r="S6957" t="str">
        <f>IF(Table2[[#This Row],[Basis of Material Classification (Customer Side)*]]="Field inspection","Yes","No")</f>
        <v>No</v>
      </c>
      <c r="V6957" t="s">
        <v>43</v>
      </c>
      <c r="W6957" t="s">
        <v>44</v>
      </c>
      <c r="X6957" t="s">
        <v>44</v>
      </c>
      <c r="Z6957" t="s">
        <v>45</v>
      </c>
      <c r="AA6957" t="s">
        <v>46</v>
      </c>
      <c r="AB6957" t="s">
        <v>46</v>
      </c>
      <c r="AC6957" t="s">
        <v>40</v>
      </c>
    </row>
    <row r="6958" spans="1:29" ht="14.4" x14ac:dyDescent="0.3">
      <c r="A6958">
        <v>6956</v>
      </c>
      <c r="B6958" t="s">
        <v>6927</v>
      </c>
      <c r="C6958" t="s">
        <v>277</v>
      </c>
      <c r="D6958" t="s">
        <v>40</v>
      </c>
      <c r="E6958" t="s">
        <v>40</v>
      </c>
      <c r="F6958" t="s">
        <v>41</v>
      </c>
      <c r="G6958" t="s">
        <v>40</v>
      </c>
      <c r="H6958" s="26">
        <v>24108</v>
      </c>
      <c r="I6958" t="s">
        <v>42</v>
      </c>
      <c r="J6958" t="s">
        <v>49</v>
      </c>
      <c r="K6958" t="str">
        <f>IF(Table2[[#This Row],[Basis of Material Classification (System Side)*]]="Field inspection","Yes","No")</f>
        <v>No</v>
      </c>
      <c r="N6958" t="s">
        <v>50</v>
      </c>
      <c r="O6958" t="s">
        <v>41</v>
      </c>
      <c r="P6958" s="13">
        <v>16438</v>
      </c>
      <c r="Q6958" s="16" t="str">
        <f>Table2[[#This Row],[Service Line Size (inches) (System Side)]]</f>
        <v>5/8</v>
      </c>
      <c r="R6958" t="s">
        <v>49</v>
      </c>
      <c r="S6958" t="str">
        <f>IF(Table2[[#This Row],[Basis of Material Classification (Customer Side)*]]="Field inspection","Yes","No")</f>
        <v>No</v>
      </c>
      <c r="V6958" t="s">
        <v>50</v>
      </c>
      <c r="W6958" t="s">
        <v>44</v>
      </c>
      <c r="X6958" t="s">
        <v>44</v>
      </c>
      <c r="Z6958" t="s">
        <v>45</v>
      </c>
      <c r="AA6958" t="s">
        <v>46</v>
      </c>
      <c r="AB6958" t="s">
        <v>46</v>
      </c>
      <c r="AC6958" t="s">
        <v>40</v>
      </c>
    </row>
    <row r="6959" spans="1:29" ht="14.4" x14ac:dyDescent="0.3">
      <c r="A6959">
        <v>6957</v>
      </c>
      <c r="B6959" t="s">
        <v>6928</v>
      </c>
      <c r="C6959" t="s">
        <v>277</v>
      </c>
      <c r="D6959" t="s">
        <v>40</v>
      </c>
      <c r="E6959" t="s">
        <v>40</v>
      </c>
      <c r="F6959" t="s">
        <v>53</v>
      </c>
      <c r="G6959" t="s">
        <v>40</v>
      </c>
      <c r="H6959" s="26">
        <v>38353</v>
      </c>
      <c r="I6959" t="s">
        <v>54</v>
      </c>
      <c r="J6959" t="s">
        <v>55</v>
      </c>
      <c r="K6959" t="str">
        <f>IF(Table2[[#This Row],[Basis of Material Classification (System Side)*]]="Field inspection","Yes","No")</f>
        <v>No</v>
      </c>
      <c r="O6959" t="s">
        <v>41</v>
      </c>
      <c r="P6959" s="13">
        <v>38353</v>
      </c>
      <c r="Q6959" s="16" t="str">
        <f>Table2[[#This Row],[Service Line Size (inches) (System Side)]]</f>
        <v>3/4</v>
      </c>
      <c r="R6959" t="s">
        <v>43</v>
      </c>
      <c r="S6959" t="str">
        <f>IF(Table2[[#This Row],[Basis of Material Classification (Customer Side)*]]="Field inspection","Yes","No")</f>
        <v>No</v>
      </c>
      <c r="V6959" t="s">
        <v>43</v>
      </c>
      <c r="W6959" t="s">
        <v>44</v>
      </c>
      <c r="X6959" t="s">
        <v>44</v>
      </c>
      <c r="Z6959" t="s">
        <v>45</v>
      </c>
      <c r="AA6959" t="s">
        <v>46</v>
      </c>
      <c r="AB6959" t="s">
        <v>46</v>
      </c>
      <c r="AC6959" t="s">
        <v>40</v>
      </c>
    </row>
    <row r="6960" spans="1:29" ht="14.4" x14ac:dyDescent="0.3">
      <c r="A6960">
        <v>6958</v>
      </c>
      <c r="B6960" t="s">
        <v>6929</v>
      </c>
      <c r="C6960" t="s">
        <v>277</v>
      </c>
      <c r="D6960" t="s">
        <v>40</v>
      </c>
      <c r="E6960" t="s">
        <v>40</v>
      </c>
      <c r="F6960" t="s">
        <v>53</v>
      </c>
      <c r="G6960" t="s">
        <v>40</v>
      </c>
      <c r="H6960" s="26">
        <v>38718</v>
      </c>
      <c r="I6960" t="s">
        <v>54</v>
      </c>
      <c r="J6960" t="s">
        <v>55</v>
      </c>
      <c r="K6960" t="str">
        <f>IF(Table2[[#This Row],[Basis of Material Classification (System Side)*]]="Field inspection","Yes","No")</f>
        <v>No</v>
      </c>
      <c r="O6960" t="s">
        <v>41</v>
      </c>
      <c r="P6960" s="13">
        <v>38718</v>
      </c>
      <c r="Q6960" s="16" t="str">
        <f>Table2[[#This Row],[Service Line Size (inches) (System Side)]]</f>
        <v>3/4</v>
      </c>
      <c r="R6960" t="s">
        <v>43</v>
      </c>
      <c r="S6960" t="str">
        <f>IF(Table2[[#This Row],[Basis of Material Classification (Customer Side)*]]="Field inspection","Yes","No")</f>
        <v>No</v>
      </c>
      <c r="V6960" t="s">
        <v>43</v>
      </c>
      <c r="W6960" t="s">
        <v>44</v>
      </c>
      <c r="X6960" t="s">
        <v>44</v>
      </c>
      <c r="Z6960" t="s">
        <v>45</v>
      </c>
      <c r="AA6960" t="s">
        <v>46</v>
      </c>
      <c r="AB6960" t="s">
        <v>46</v>
      </c>
      <c r="AC6960" t="s">
        <v>40</v>
      </c>
    </row>
    <row r="6961" spans="1:29" ht="14.4" x14ac:dyDescent="0.3">
      <c r="A6961">
        <v>6959</v>
      </c>
      <c r="B6961" t="s">
        <v>6930</v>
      </c>
      <c r="C6961" t="s">
        <v>277</v>
      </c>
      <c r="D6961" t="s">
        <v>40</v>
      </c>
      <c r="E6961" t="s">
        <v>40</v>
      </c>
      <c r="F6961" t="s">
        <v>41</v>
      </c>
      <c r="G6961" t="s">
        <v>40</v>
      </c>
      <c r="H6961" s="26">
        <v>37622</v>
      </c>
      <c r="I6961" t="s">
        <v>42</v>
      </c>
      <c r="J6961" t="s">
        <v>43</v>
      </c>
      <c r="K6961" t="str">
        <f>IF(Table2[[#This Row],[Basis of Material Classification (System Side)*]]="Field inspection","Yes","No")</f>
        <v>No</v>
      </c>
      <c r="N6961" t="str">
        <f>Table2[[#This Row],[Basis of Material Classification (System Side)*]]</f>
        <v>Installation date after lead ban</v>
      </c>
      <c r="O6961" t="s">
        <v>41</v>
      </c>
      <c r="P6961" s="13">
        <v>38718</v>
      </c>
      <c r="Q6961" s="16" t="str">
        <f>Table2[[#This Row],[Service Line Size (inches) (System Side)]]</f>
        <v>5/8</v>
      </c>
      <c r="R6961" t="s">
        <v>43</v>
      </c>
      <c r="S6961" t="str">
        <f>IF(Table2[[#This Row],[Basis of Material Classification (Customer Side)*]]="Field inspection","Yes","No")</f>
        <v>No</v>
      </c>
      <c r="V6961" t="s">
        <v>43</v>
      </c>
      <c r="W6961" t="s">
        <v>44</v>
      </c>
      <c r="X6961" t="s">
        <v>44</v>
      </c>
      <c r="Z6961" t="s">
        <v>45</v>
      </c>
      <c r="AA6961" t="s">
        <v>46</v>
      </c>
      <c r="AB6961" t="s">
        <v>46</v>
      </c>
      <c r="AC6961" t="s">
        <v>40</v>
      </c>
    </row>
    <row r="6962" spans="1:29" ht="14.4" x14ac:dyDescent="0.3">
      <c r="A6962">
        <v>6960</v>
      </c>
      <c r="B6962" t="s">
        <v>6931</v>
      </c>
      <c r="C6962" t="s">
        <v>277</v>
      </c>
      <c r="D6962" t="s">
        <v>40</v>
      </c>
      <c r="E6962" t="s">
        <v>40</v>
      </c>
      <c r="F6962" t="s">
        <v>53</v>
      </c>
      <c r="G6962" t="s">
        <v>40</v>
      </c>
      <c r="H6962" s="26">
        <v>38353</v>
      </c>
      <c r="I6962" t="s">
        <v>54</v>
      </c>
      <c r="J6962" t="s">
        <v>55</v>
      </c>
      <c r="K6962" t="str">
        <f>IF(Table2[[#This Row],[Basis of Material Classification (System Side)*]]="Field inspection","Yes","No")</f>
        <v>No</v>
      </c>
      <c r="O6962" t="s">
        <v>41</v>
      </c>
      <c r="P6962" s="13">
        <v>38718</v>
      </c>
      <c r="Q6962" s="16" t="str">
        <f>Table2[[#This Row],[Service Line Size (inches) (System Side)]]</f>
        <v>3/4</v>
      </c>
      <c r="R6962" t="s">
        <v>43</v>
      </c>
      <c r="S6962" t="str">
        <f>IF(Table2[[#This Row],[Basis of Material Classification (Customer Side)*]]="Field inspection","Yes","No")</f>
        <v>No</v>
      </c>
      <c r="V6962" t="s">
        <v>43</v>
      </c>
      <c r="W6962" t="s">
        <v>44</v>
      </c>
      <c r="X6962" t="s">
        <v>44</v>
      </c>
      <c r="Z6962" t="s">
        <v>45</v>
      </c>
      <c r="AA6962" t="s">
        <v>46</v>
      </c>
      <c r="AB6962" t="s">
        <v>46</v>
      </c>
      <c r="AC6962" t="s">
        <v>40</v>
      </c>
    </row>
    <row r="6963" spans="1:29" ht="14.4" x14ac:dyDescent="0.3">
      <c r="A6963">
        <v>6961</v>
      </c>
      <c r="B6963" t="s">
        <v>6932</v>
      </c>
      <c r="C6963" t="s">
        <v>277</v>
      </c>
      <c r="D6963" t="s">
        <v>40</v>
      </c>
      <c r="E6963" t="s">
        <v>40</v>
      </c>
      <c r="F6963" t="s">
        <v>53</v>
      </c>
      <c r="G6963" t="s">
        <v>40</v>
      </c>
      <c r="H6963" s="26">
        <v>38353</v>
      </c>
      <c r="I6963" t="s">
        <v>54</v>
      </c>
      <c r="J6963" t="s">
        <v>55</v>
      </c>
      <c r="K6963" t="str">
        <f>IF(Table2[[#This Row],[Basis of Material Classification (System Side)*]]="Field inspection","Yes","No")</f>
        <v>No</v>
      </c>
      <c r="O6963" t="s">
        <v>41</v>
      </c>
      <c r="P6963" s="13">
        <v>38718</v>
      </c>
      <c r="Q6963" s="16" t="str">
        <f>Table2[[#This Row],[Service Line Size (inches) (System Side)]]</f>
        <v>3/4</v>
      </c>
      <c r="R6963" t="s">
        <v>43</v>
      </c>
      <c r="S6963" t="str">
        <f>IF(Table2[[#This Row],[Basis of Material Classification (Customer Side)*]]="Field inspection","Yes","No")</f>
        <v>No</v>
      </c>
      <c r="V6963" t="s">
        <v>43</v>
      </c>
      <c r="W6963" t="s">
        <v>44</v>
      </c>
      <c r="X6963" t="s">
        <v>44</v>
      </c>
      <c r="Z6963" t="s">
        <v>45</v>
      </c>
      <c r="AA6963" t="s">
        <v>46</v>
      </c>
      <c r="AB6963" t="s">
        <v>46</v>
      </c>
      <c r="AC6963" t="s">
        <v>40</v>
      </c>
    </row>
    <row r="6964" spans="1:29" ht="14.4" x14ac:dyDescent="0.3">
      <c r="A6964">
        <v>6962</v>
      </c>
      <c r="B6964" t="s">
        <v>6933</v>
      </c>
      <c r="C6964" t="s">
        <v>277</v>
      </c>
      <c r="D6964" t="s">
        <v>40</v>
      </c>
      <c r="E6964" t="s">
        <v>40</v>
      </c>
      <c r="F6964" t="s">
        <v>53</v>
      </c>
      <c r="G6964" t="s">
        <v>40</v>
      </c>
      <c r="H6964" s="26">
        <v>31778</v>
      </c>
      <c r="I6964" t="s">
        <v>54</v>
      </c>
      <c r="J6964" t="s">
        <v>55</v>
      </c>
      <c r="K6964" t="str">
        <f>IF(Table2[[#This Row],[Basis of Material Classification (System Side)*]]="Field inspection","Yes","No")</f>
        <v>No</v>
      </c>
      <c r="O6964" t="s">
        <v>41</v>
      </c>
      <c r="P6964" s="13">
        <v>32143</v>
      </c>
      <c r="Q6964" s="16" t="str">
        <f>Table2[[#This Row],[Service Line Size (inches) (System Side)]]</f>
        <v>3/4</v>
      </c>
      <c r="R6964" t="s">
        <v>43</v>
      </c>
      <c r="S6964" t="str">
        <f>IF(Table2[[#This Row],[Basis of Material Classification (Customer Side)*]]="Field inspection","Yes","No")</f>
        <v>No</v>
      </c>
      <c r="V6964" t="s">
        <v>43</v>
      </c>
      <c r="W6964" t="s">
        <v>44</v>
      </c>
      <c r="X6964" t="s">
        <v>44</v>
      </c>
      <c r="Z6964" t="s">
        <v>45</v>
      </c>
      <c r="AA6964" t="s">
        <v>46</v>
      </c>
      <c r="AB6964" t="s">
        <v>46</v>
      </c>
      <c r="AC6964" t="s">
        <v>40</v>
      </c>
    </row>
    <row r="6965" spans="1:29" ht="14.4" x14ac:dyDescent="0.3">
      <c r="A6965">
        <v>6963</v>
      </c>
      <c r="B6965" t="s">
        <v>6934</v>
      </c>
      <c r="C6965" t="s">
        <v>277</v>
      </c>
      <c r="D6965" t="s">
        <v>40</v>
      </c>
      <c r="E6965" t="s">
        <v>40</v>
      </c>
      <c r="F6965" t="s">
        <v>53</v>
      </c>
      <c r="G6965" t="s">
        <v>40</v>
      </c>
      <c r="H6965" s="26">
        <v>38353</v>
      </c>
      <c r="I6965" t="s">
        <v>54</v>
      </c>
      <c r="J6965" t="s">
        <v>55</v>
      </c>
      <c r="K6965" t="str">
        <f>IF(Table2[[#This Row],[Basis of Material Classification (System Side)*]]="Field inspection","Yes","No")</f>
        <v>No</v>
      </c>
      <c r="O6965" t="s">
        <v>41</v>
      </c>
      <c r="P6965" s="13">
        <v>38718</v>
      </c>
      <c r="Q6965" s="16" t="str">
        <f>Table2[[#This Row],[Service Line Size (inches) (System Side)]]</f>
        <v>3/4</v>
      </c>
      <c r="R6965" t="s">
        <v>43</v>
      </c>
      <c r="S6965" t="str">
        <f>IF(Table2[[#This Row],[Basis of Material Classification (Customer Side)*]]="Field inspection","Yes","No")</f>
        <v>No</v>
      </c>
      <c r="V6965" t="s">
        <v>43</v>
      </c>
      <c r="W6965" t="s">
        <v>44</v>
      </c>
      <c r="X6965" t="s">
        <v>44</v>
      </c>
      <c r="Z6965" t="s">
        <v>45</v>
      </c>
      <c r="AA6965" t="s">
        <v>46</v>
      </c>
      <c r="AB6965" t="s">
        <v>46</v>
      </c>
      <c r="AC6965" t="s">
        <v>40</v>
      </c>
    </row>
    <row r="6966" spans="1:29" ht="14.4" x14ac:dyDescent="0.3">
      <c r="A6966">
        <v>6964</v>
      </c>
      <c r="B6966" t="s">
        <v>6935</v>
      </c>
      <c r="C6966" t="s">
        <v>277</v>
      </c>
      <c r="D6966" t="s">
        <v>40</v>
      </c>
      <c r="E6966" t="s">
        <v>40</v>
      </c>
      <c r="F6966" t="s">
        <v>41</v>
      </c>
      <c r="G6966" t="s">
        <v>40</v>
      </c>
      <c r="H6966" s="26">
        <v>34335</v>
      </c>
      <c r="I6966" t="s">
        <v>42</v>
      </c>
      <c r="J6966" t="s">
        <v>43</v>
      </c>
      <c r="K6966" t="str">
        <f>IF(Table2[[#This Row],[Basis of Material Classification (System Side)*]]="Field inspection","Yes","No")</f>
        <v>No</v>
      </c>
      <c r="N6966" t="str">
        <f>Table2[[#This Row],[Basis of Material Classification (System Side)*]]</f>
        <v>Installation date after lead ban</v>
      </c>
      <c r="O6966" t="s">
        <v>41</v>
      </c>
      <c r="P6966" s="13">
        <v>35065</v>
      </c>
      <c r="Q6966" s="16" t="str">
        <f>Table2[[#This Row],[Service Line Size (inches) (System Side)]]</f>
        <v>5/8</v>
      </c>
      <c r="R6966" t="s">
        <v>43</v>
      </c>
      <c r="S6966" t="str">
        <f>IF(Table2[[#This Row],[Basis of Material Classification (Customer Side)*]]="Field inspection","Yes","No")</f>
        <v>No</v>
      </c>
      <c r="V6966" t="s">
        <v>43</v>
      </c>
      <c r="W6966" t="s">
        <v>44</v>
      </c>
      <c r="X6966" t="s">
        <v>44</v>
      </c>
      <c r="Z6966" t="s">
        <v>45</v>
      </c>
      <c r="AA6966" t="s">
        <v>46</v>
      </c>
      <c r="AB6966" t="s">
        <v>46</v>
      </c>
      <c r="AC6966" t="s">
        <v>40</v>
      </c>
    </row>
    <row r="6967" spans="1:29" ht="14.4" x14ac:dyDescent="0.3">
      <c r="A6967">
        <v>6965</v>
      </c>
      <c r="B6967" t="s">
        <v>6936</v>
      </c>
      <c r="C6967" t="s">
        <v>277</v>
      </c>
      <c r="D6967" t="s">
        <v>40</v>
      </c>
      <c r="E6967" t="s">
        <v>40</v>
      </c>
      <c r="F6967" t="s">
        <v>41</v>
      </c>
      <c r="G6967" t="s">
        <v>40</v>
      </c>
      <c r="H6967" s="26">
        <v>33970</v>
      </c>
      <c r="I6967" t="s">
        <v>42</v>
      </c>
      <c r="J6967" t="s">
        <v>43</v>
      </c>
      <c r="K6967" t="str">
        <f>IF(Table2[[#This Row],[Basis of Material Classification (System Side)*]]="Field inspection","Yes","No")</f>
        <v>No</v>
      </c>
      <c r="N6967" t="str">
        <f>Table2[[#This Row],[Basis of Material Classification (System Side)*]]</f>
        <v>Installation date after lead ban</v>
      </c>
      <c r="O6967" t="s">
        <v>41</v>
      </c>
      <c r="P6967" s="13">
        <v>36526</v>
      </c>
      <c r="Q6967" s="16" t="str">
        <f>Table2[[#This Row],[Service Line Size (inches) (System Side)]]</f>
        <v>5/8</v>
      </c>
      <c r="R6967" t="s">
        <v>43</v>
      </c>
      <c r="S6967" t="str">
        <f>IF(Table2[[#This Row],[Basis of Material Classification (Customer Side)*]]="Field inspection","Yes","No")</f>
        <v>No</v>
      </c>
      <c r="V6967" t="s">
        <v>43</v>
      </c>
      <c r="W6967" t="s">
        <v>44</v>
      </c>
      <c r="X6967" t="s">
        <v>44</v>
      </c>
      <c r="Z6967" t="s">
        <v>45</v>
      </c>
      <c r="AA6967" t="s">
        <v>46</v>
      </c>
      <c r="AB6967" t="s">
        <v>46</v>
      </c>
      <c r="AC6967" t="s">
        <v>40</v>
      </c>
    </row>
    <row r="6968" spans="1:29" ht="14.4" x14ac:dyDescent="0.3">
      <c r="A6968">
        <v>6966</v>
      </c>
      <c r="B6968" t="s">
        <v>6937</v>
      </c>
      <c r="C6968" t="s">
        <v>277</v>
      </c>
      <c r="D6968" t="s">
        <v>40</v>
      </c>
      <c r="E6968" t="s">
        <v>40</v>
      </c>
      <c r="F6968" t="s">
        <v>41</v>
      </c>
      <c r="G6968" t="s">
        <v>40</v>
      </c>
      <c r="H6968" s="26">
        <v>32143</v>
      </c>
      <c r="I6968" t="s">
        <v>42</v>
      </c>
      <c r="J6968" t="s">
        <v>43</v>
      </c>
      <c r="K6968" t="str">
        <f>IF(Table2[[#This Row],[Basis of Material Classification (System Side)*]]="Field inspection","Yes","No")</f>
        <v>No</v>
      </c>
      <c r="N6968" t="str">
        <f>Table2[[#This Row],[Basis of Material Classification (System Side)*]]</f>
        <v>Installation date after lead ban</v>
      </c>
      <c r="O6968" t="s">
        <v>41</v>
      </c>
      <c r="P6968" s="13">
        <v>32874</v>
      </c>
      <c r="Q6968" s="16" t="str">
        <f>Table2[[#This Row],[Service Line Size (inches) (System Side)]]</f>
        <v>5/8</v>
      </c>
      <c r="R6968" t="s">
        <v>43</v>
      </c>
      <c r="S6968" t="str">
        <f>IF(Table2[[#This Row],[Basis of Material Classification (Customer Side)*]]="Field inspection","Yes","No")</f>
        <v>No</v>
      </c>
      <c r="V6968" t="s">
        <v>43</v>
      </c>
      <c r="W6968" t="s">
        <v>44</v>
      </c>
      <c r="X6968" t="s">
        <v>44</v>
      </c>
      <c r="Z6968" t="s">
        <v>45</v>
      </c>
      <c r="AA6968" t="s">
        <v>46</v>
      </c>
      <c r="AB6968" t="s">
        <v>46</v>
      </c>
      <c r="AC6968" t="s">
        <v>40</v>
      </c>
    </row>
    <row r="6969" spans="1:29" ht="14.4" x14ac:dyDescent="0.3">
      <c r="A6969">
        <v>6967</v>
      </c>
      <c r="B6969" t="s">
        <v>6938</v>
      </c>
      <c r="C6969" t="s">
        <v>277</v>
      </c>
      <c r="D6969" t="s">
        <v>40</v>
      </c>
      <c r="E6969" t="s">
        <v>40</v>
      </c>
      <c r="F6969" t="s">
        <v>53</v>
      </c>
      <c r="G6969" t="s">
        <v>40</v>
      </c>
      <c r="H6969" s="26">
        <v>35796</v>
      </c>
      <c r="I6969" t="s">
        <v>42</v>
      </c>
      <c r="J6969" t="s">
        <v>55</v>
      </c>
      <c r="K6969" t="str">
        <f>IF(Table2[[#This Row],[Basis of Material Classification (System Side)*]]="Field inspection","Yes","No")</f>
        <v>No</v>
      </c>
      <c r="O6969" t="s">
        <v>41</v>
      </c>
      <c r="P6969" s="13">
        <v>36161</v>
      </c>
      <c r="Q6969" s="16" t="str">
        <f>Table2[[#This Row],[Service Line Size (inches) (System Side)]]</f>
        <v>5/8</v>
      </c>
      <c r="R6969" t="s">
        <v>43</v>
      </c>
      <c r="S6969" t="str">
        <f>IF(Table2[[#This Row],[Basis of Material Classification (Customer Side)*]]="Field inspection","Yes","No")</f>
        <v>No</v>
      </c>
      <c r="V6969" t="s">
        <v>43</v>
      </c>
      <c r="W6969" t="s">
        <v>44</v>
      </c>
      <c r="X6969" t="s">
        <v>44</v>
      </c>
      <c r="Z6969" t="s">
        <v>45</v>
      </c>
      <c r="AA6969" t="s">
        <v>46</v>
      </c>
      <c r="AB6969" t="s">
        <v>46</v>
      </c>
      <c r="AC6969" t="s">
        <v>40</v>
      </c>
    </row>
    <row r="6970" spans="1:29" ht="14.4" x14ac:dyDescent="0.3">
      <c r="A6970">
        <v>6968</v>
      </c>
      <c r="B6970" t="s">
        <v>6939</v>
      </c>
      <c r="C6970" t="s">
        <v>277</v>
      </c>
      <c r="D6970" t="s">
        <v>40</v>
      </c>
      <c r="E6970" t="s">
        <v>40</v>
      </c>
      <c r="F6970" t="s">
        <v>53</v>
      </c>
      <c r="G6970" t="s">
        <v>40</v>
      </c>
      <c r="H6970" s="26">
        <v>27760</v>
      </c>
      <c r="I6970" t="s">
        <v>42</v>
      </c>
      <c r="J6970" t="s">
        <v>65</v>
      </c>
      <c r="K6970" t="str">
        <f>IF(Table2[[#This Row],[Basis of Material Classification (System Side)*]]="Field inspection","Yes","No")</f>
        <v>Yes</v>
      </c>
      <c r="L6970" t="s">
        <v>66</v>
      </c>
      <c r="M6970" s="13">
        <v>45481</v>
      </c>
      <c r="O6970" t="s">
        <v>41</v>
      </c>
      <c r="P6970" s="13">
        <v>28126</v>
      </c>
      <c r="Q6970" s="16" t="str">
        <f>Table2[[#This Row],[Service Line Size (inches) (System Side)]]</f>
        <v>5/8</v>
      </c>
      <c r="R6970" t="s">
        <v>49</v>
      </c>
      <c r="S6970" t="str">
        <f>IF(Table2[[#This Row],[Basis of Material Classification (Customer Side)*]]="Field inspection","Yes","No")</f>
        <v>No</v>
      </c>
      <c r="V6970" t="s">
        <v>50</v>
      </c>
      <c r="W6970" t="s">
        <v>44</v>
      </c>
      <c r="X6970" t="s">
        <v>44</v>
      </c>
      <c r="Z6970" t="s">
        <v>45</v>
      </c>
      <c r="AA6970" t="s">
        <v>46</v>
      </c>
      <c r="AB6970" t="s">
        <v>46</v>
      </c>
      <c r="AC6970" t="s">
        <v>40</v>
      </c>
    </row>
    <row r="6971" spans="1:29" ht="14.4" x14ac:dyDescent="0.3">
      <c r="A6971">
        <v>6969</v>
      </c>
      <c r="B6971" t="s">
        <v>6940</v>
      </c>
      <c r="C6971" t="s">
        <v>277</v>
      </c>
      <c r="D6971" t="s">
        <v>40</v>
      </c>
      <c r="E6971" t="s">
        <v>40</v>
      </c>
      <c r="F6971" t="s">
        <v>41</v>
      </c>
      <c r="G6971" t="s">
        <v>40</v>
      </c>
      <c r="H6971" s="26">
        <v>34335</v>
      </c>
      <c r="I6971" t="s">
        <v>42</v>
      </c>
      <c r="J6971" t="s">
        <v>43</v>
      </c>
      <c r="K6971" t="str">
        <f>IF(Table2[[#This Row],[Basis of Material Classification (System Side)*]]="Field inspection","Yes","No")</f>
        <v>No</v>
      </c>
      <c r="N6971" t="str">
        <f>Table2[[#This Row],[Basis of Material Classification (System Side)*]]</f>
        <v>Installation date after lead ban</v>
      </c>
      <c r="O6971" t="s">
        <v>41</v>
      </c>
      <c r="P6971" s="13">
        <v>34700</v>
      </c>
      <c r="Q6971" s="16" t="str">
        <f>Table2[[#This Row],[Service Line Size (inches) (System Side)]]</f>
        <v>5/8</v>
      </c>
      <c r="R6971" t="s">
        <v>43</v>
      </c>
      <c r="S6971" t="str">
        <f>IF(Table2[[#This Row],[Basis of Material Classification (Customer Side)*]]="Field inspection","Yes","No")</f>
        <v>No</v>
      </c>
      <c r="V6971" t="s">
        <v>43</v>
      </c>
      <c r="W6971" t="s">
        <v>44</v>
      </c>
      <c r="X6971" t="s">
        <v>44</v>
      </c>
      <c r="Z6971" t="s">
        <v>45</v>
      </c>
      <c r="AA6971" t="s">
        <v>46</v>
      </c>
      <c r="AB6971" t="s">
        <v>46</v>
      </c>
      <c r="AC6971" t="s">
        <v>40</v>
      </c>
    </row>
    <row r="6972" spans="1:29" ht="14.4" x14ac:dyDescent="0.3">
      <c r="A6972">
        <v>6970</v>
      </c>
      <c r="B6972" t="s">
        <v>6941</v>
      </c>
      <c r="C6972" t="s">
        <v>277</v>
      </c>
      <c r="D6972" t="s">
        <v>40</v>
      </c>
      <c r="E6972" t="s">
        <v>40</v>
      </c>
      <c r="F6972" t="s">
        <v>41</v>
      </c>
      <c r="G6972" t="s">
        <v>40</v>
      </c>
      <c r="H6972" s="26">
        <v>32143</v>
      </c>
      <c r="I6972" t="s">
        <v>42</v>
      </c>
      <c r="J6972" t="s">
        <v>43</v>
      </c>
      <c r="K6972" t="str">
        <f>IF(Table2[[#This Row],[Basis of Material Classification (System Side)*]]="Field inspection","Yes","No")</f>
        <v>No</v>
      </c>
      <c r="N6972" t="str">
        <f>Table2[[#This Row],[Basis of Material Classification (System Side)*]]</f>
        <v>Installation date after lead ban</v>
      </c>
      <c r="O6972" t="s">
        <v>41</v>
      </c>
      <c r="P6972" s="13">
        <v>32874</v>
      </c>
      <c r="Q6972" s="16" t="str">
        <f>Table2[[#This Row],[Service Line Size (inches) (System Side)]]</f>
        <v>5/8</v>
      </c>
      <c r="R6972" t="s">
        <v>43</v>
      </c>
      <c r="S6972" t="str">
        <f>IF(Table2[[#This Row],[Basis of Material Classification (Customer Side)*]]="Field inspection","Yes","No")</f>
        <v>No</v>
      </c>
      <c r="V6972" t="s">
        <v>43</v>
      </c>
      <c r="W6972" t="s">
        <v>44</v>
      </c>
      <c r="X6972" t="s">
        <v>44</v>
      </c>
      <c r="Z6972" t="s">
        <v>45</v>
      </c>
      <c r="AA6972" t="s">
        <v>46</v>
      </c>
      <c r="AB6972" t="s">
        <v>46</v>
      </c>
      <c r="AC6972" t="s">
        <v>40</v>
      </c>
    </row>
    <row r="6973" spans="1:29" ht="14.4" x14ac:dyDescent="0.3">
      <c r="A6973">
        <v>6971</v>
      </c>
      <c r="B6973" t="s">
        <v>6942</v>
      </c>
      <c r="C6973" t="s">
        <v>277</v>
      </c>
      <c r="D6973" t="s">
        <v>40</v>
      </c>
      <c r="E6973" t="s">
        <v>40</v>
      </c>
      <c r="F6973" t="s">
        <v>53</v>
      </c>
      <c r="G6973" t="s">
        <v>40</v>
      </c>
      <c r="H6973" s="26">
        <v>38718</v>
      </c>
      <c r="I6973" t="s">
        <v>54</v>
      </c>
      <c r="J6973" t="s">
        <v>55</v>
      </c>
      <c r="K6973" t="str">
        <f>IF(Table2[[#This Row],[Basis of Material Classification (System Side)*]]="Field inspection","Yes","No")</f>
        <v>No</v>
      </c>
      <c r="O6973" t="s">
        <v>41</v>
      </c>
      <c r="P6973" s="13">
        <v>38718</v>
      </c>
      <c r="Q6973" s="16" t="str">
        <f>Table2[[#This Row],[Service Line Size (inches) (System Side)]]</f>
        <v>3/4</v>
      </c>
      <c r="R6973" t="s">
        <v>43</v>
      </c>
      <c r="S6973" t="str">
        <f>IF(Table2[[#This Row],[Basis of Material Classification (Customer Side)*]]="Field inspection","Yes","No")</f>
        <v>No</v>
      </c>
      <c r="V6973" t="s">
        <v>43</v>
      </c>
      <c r="W6973" t="s">
        <v>44</v>
      </c>
      <c r="X6973" t="s">
        <v>44</v>
      </c>
      <c r="Z6973" t="s">
        <v>45</v>
      </c>
      <c r="AA6973" t="s">
        <v>46</v>
      </c>
      <c r="AB6973" t="s">
        <v>46</v>
      </c>
      <c r="AC6973" t="s">
        <v>40</v>
      </c>
    </row>
    <row r="6974" spans="1:29" ht="14.4" x14ac:dyDescent="0.3">
      <c r="A6974">
        <v>6972</v>
      </c>
      <c r="B6974" t="s">
        <v>6943</v>
      </c>
      <c r="C6974" t="s">
        <v>277</v>
      </c>
      <c r="D6974" t="s">
        <v>48</v>
      </c>
      <c r="E6974" t="s">
        <v>40</v>
      </c>
      <c r="F6974" t="s">
        <v>53</v>
      </c>
      <c r="G6974" t="s">
        <v>40</v>
      </c>
      <c r="H6974" s="27"/>
      <c r="I6974" t="s">
        <v>42</v>
      </c>
      <c r="J6974" t="s">
        <v>65</v>
      </c>
      <c r="K6974" t="str">
        <f>IF(Table2[[#This Row],[Basis of Material Classification (System Side)*]]="Field inspection","Yes","No")</f>
        <v>Yes</v>
      </c>
      <c r="L6974" t="s">
        <v>66</v>
      </c>
      <c r="M6974" s="13">
        <v>45513</v>
      </c>
      <c r="O6974" t="s">
        <v>41</v>
      </c>
      <c r="P6974" s="13">
        <v>31048</v>
      </c>
      <c r="Q6974" s="16" t="str">
        <f>Table2[[#This Row],[Service Line Size (inches) (System Side)]]</f>
        <v>5/8</v>
      </c>
      <c r="R6974" t="s">
        <v>43</v>
      </c>
      <c r="S6974" t="str">
        <f>IF(Table2[[#This Row],[Basis of Material Classification (Customer Side)*]]="Field inspection","Yes","No")</f>
        <v>No</v>
      </c>
      <c r="V6974" t="s">
        <v>43</v>
      </c>
      <c r="W6974" t="s">
        <v>44</v>
      </c>
      <c r="X6974" t="s">
        <v>44</v>
      </c>
      <c r="Z6974" t="s">
        <v>51</v>
      </c>
      <c r="AA6974" t="s">
        <v>46</v>
      </c>
      <c r="AB6974" t="s">
        <v>46</v>
      </c>
      <c r="AC6974" t="s">
        <v>40</v>
      </c>
    </row>
    <row r="6975" spans="1:29" ht="14.4" x14ac:dyDescent="0.3">
      <c r="A6975">
        <v>6973</v>
      </c>
      <c r="B6975" t="s">
        <v>6944</v>
      </c>
      <c r="C6975" t="s">
        <v>277</v>
      </c>
      <c r="D6975" t="s">
        <v>40</v>
      </c>
      <c r="E6975" t="s">
        <v>40</v>
      </c>
      <c r="F6975" t="s">
        <v>41</v>
      </c>
      <c r="G6975" t="s">
        <v>40</v>
      </c>
      <c r="H6975" s="26">
        <v>35065</v>
      </c>
      <c r="I6975" t="s">
        <v>42</v>
      </c>
      <c r="J6975" t="s">
        <v>43</v>
      </c>
      <c r="K6975" t="str">
        <f>IF(Table2[[#This Row],[Basis of Material Classification (System Side)*]]="Field inspection","Yes","No")</f>
        <v>No</v>
      </c>
      <c r="N6975" t="str">
        <f>Table2[[#This Row],[Basis of Material Classification (System Side)*]]</f>
        <v>Installation date after lead ban</v>
      </c>
      <c r="O6975" t="s">
        <v>41</v>
      </c>
      <c r="P6975" s="13">
        <v>35796</v>
      </c>
      <c r="Q6975" s="16" t="str">
        <f>Table2[[#This Row],[Service Line Size (inches) (System Side)]]</f>
        <v>5/8</v>
      </c>
      <c r="R6975" t="s">
        <v>43</v>
      </c>
      <c r="S6975" t="str">
        <f>IF(Table2[[#This Row],[Basis of Material Classification (Customer Side)*]]="Field inspection","Yes","No")</f>
        <v>No</v>
      </c>
      <c r="V6975" t="s">
        <v>43</v>
      </c>
      <c r="W6975" t="s">
        <v>44</v>
      </c>
      <c r="X6975" t="s">
        <v>44</v>
      </c>
      <c r="Z6975" t="s">
        <v>45</v>
      </c>
      <c r="AA6975" t="s">
        <v>46</v>
      </c>
      <c r="AB6975" t="s">
        <v>46</v>
      </c>
      <c r="AC6975" t="s">
        <v>40</v>
      </c>
    </row>
    <row r="6976" spans="1:29" ht="14.4" x14ac:dyDescent="0.3">
      <c r="A6976">
        <v>6974</v>
      </c>
      <c r="B6976" t="s">
        <v>6945</v>
      </c>
      <c r="C6976" t="s">
        <v>277</v>
      </c>
      <c r="D6976" t="s">
        <v>40</v>
      </c>
      <c r="E6976" t="s">
        <v>40</v>
      </c>
      <c r="F6976" t="s">
        <v>41</v>
      </c>
      <c r="G6976" t="s">
        <v>40</v>
      </c>
      <c r="H6976" s="26">
        <v>31048</v>
      </c>
      <c r="I6976" t="s">
        <v>42</v>
      </c>
      <c r="J6976" t="s">
        <v>43</v>
      </c>
      <c r="K6976" t="str">
        <f>IF(Table2[[#This Row],[Basis of Material Classification (System Side)*]]="Field inspection","Yes","No")</f>
        <v>No</v>
      </c>
      <c r="N6976" t="str">
        <f>Table2[[#This Row],[Basis of Material Classification (System Side)*]]</f>
        <v>Installation date after lead ban</v>
      </c>
      <c r="O6976" t="s">
        <v>41</v>
      </c>
      <c r="P6976" s="13">
        <v>31048</v>
      </c>
      <c r="Q6976" s="16" t="str">
        <f>Table2[[#This Row],[Service Line Size (inches) (System Side)]]</f>
        <v>5/8</v>
      </c>
      <c r="R6976" t="s">
        <v>43</v>
      </c>
      <c r="S6976" t="str">
        <f>IF(Table2[[#This Row],[Basis of Material Classification (Customer Side)*]]="Field inspection","Yes","No")</f>
        <v>No</v>
      </c>
      <c r="V6976" t="s">
        <v>43</v>
      </c>
      <c r="W6976" t="s">
        <v>44</v>
      </c>
      <c r="X6976" t="s">
        <v>44</v>
      </c>
      <c r="Z6976" t="s">
        <v>45</v>
      </c>
      <c r="AA6976" t="s">
        <v>46</v>
      </c>
      <c r="AB6976" t="s">
        <v>46</v>
      </c>
      <c r="AC6976" t="s">
        <v>40</v>
      </c>
    </row>
    <row r="6977" spans="1:29" ht="14.4" x14ac:dyDescent="0.3">
      <c r="A6977">
        <v>6975</v>
      </c>
      <c r="B6977" t="s">
        <v>6946</v>
      </c>
      <c r="C6977" t="s">
        <v>277</v>
      </c>
      <c r="D6977" t="s">
        <v>40</v>
      </c>
      <c r="E6977" t="s">
        <v>40</v>
      </c>
      <c r="F6977" t="s">
        <v>41</v>
      </c>
      <c r="G6977" t="s">
        <v>40</v>
      </c>
      <c r="H6977" s="26">
        <v>28491</v>
      </c>
      <c r="I6977" t="s">
        <v>42</v>
      </c>
      <c r="J6977" t="s">
        <v>49</v>
      </c>
      <c r="K6977" t="str">
        <f>IF(Table2[[#This Row],[Basis of Material Classification (System Side)*]]="Field inspection","Yes","No")</f>
        <v>No</v>
      </c>
      <c r="N6977" t="s">
        <v>50</v>
      </c>
      <c r="O6977" t="s">
        <v>41</v>
      </c>
      <c r="P6977" s="13">
        <v>29221</v>
      </c>
      <c r="Q6977" s="16" t="str">
        <f>Table2[[#This Row],[Service Line Size (inches) (System Side)]]</f>
        <v>5/8</v>
      </c>
      <c r="R6977" t="s">
        <v>43</v>
      </c>
      <c r="S6977" t="str">
        <f>IF(Table2[[#This Row],[Basis of Material Classification (Customer Side)*]]="Field inspection","Yes","No")</f>
        <v>No</v>
      </c>
      <c r="V6977" t="s">
        <v>43</v>
      </c>
      <c r="W6977" t="s">
        <v>44</v>
      </c>
      <c r="X6977" t="s">
        <v>44</v>
      </c>
      <c r="Z6977" t="s">
        <v>45</v>
      </c>
      <c r="AA6977" t="s">
        <v>46</v>
      </c>
      <c r="AB6977" t="s">
        <v>46</v>
      </c>
      <c r="AC6977" t="s">
        <v>40</v>
      </c>
    </row>
    <row r="6978" spans="1:29" ht="14.4" x14ac:dyDescent="0.3">
      <c r="A6978">
        <v>6976</v>
      </c>
      <c r="B6978" t="s">
        <v>6947</v>
      </c>
      <c r="C6978" t="s">
        <v>277</v>
      </c>
      <c r="D6978" t="s">
        <v>40</v>
      </c>
      <c r="E6978" t="s">
        <v>40</v>
      </c>
      <c r="F6978" t="s">
        <v>53</v>
      </c>
      <c r="G6978" t="s">
        <v>40</v>
      </c>
      <c r="H6978" s="26">
        <v>37257</v>
      </c>
      <c r="I6978" t="s">
        <v>54</v>
      </c>
      <c r="J6978" t="s">
        <v>55</v>
      </c>
      <c r="K6978" t="str">
        <f>IF(Table2[[#This Row],[Basis of Material Classification (System Side)*]]="Field inspection","Yes","No")</f>
        <v>No</v>
      </c>
      <c r="O6978" t="s">
        <v>41</v>
      </c>
      <c r="P6978" s="13">
        <v>36526</v>
      </c>
      <c r="Q6978" s="16" t="str">
        <f>Table2[[#This Row],[Service Line Size (inches) (System Side)]]</f>
        <v>3/4</v>
      </c>
      <c r="R6978" t="s">
        <v>43</v>
      </c>
      <c r="S6978" t="str">
        <f>IF(Table2[[#This Row],[Basis of Material Classification (Customer Side)*]]="Field inspection","Yes","No")</f>
        <v>No</v>
      </c>
      <c r="V6978" t="s">
        <v>43</v>
      </c>
      <c r="W6978" t="s">
        <v>44</v>
      </c>
      <c r="X6978" t="s">
        <v>44</v>
      </c>
      <c r="Z6978" t="s">
        <v>45</v>
      </c>
      <c r="AA6978" t="s">
        <v>46</v>
      </c>
      <c r="AB6978" t="s">
        <v>46</v>
      </c>
      <c r="AC6978" t="s">
        <v>40</v>
      </c>
    </row>
    <row r="6979" spans="1:29" ht="14.4" x14ac:dyDescent="0.3">
      <c r="A6979">
        <v>6977</v>
      </c>
      <c r="B6979" t="s">
        <v>6948</v>
      </c>
      <c r="C6979" t="s">
        <v>277</v>
      </c>
      <c r="D6979" t="s">
        <v>40</v>
      </c>
      <c r="E6979" t="s">
        <v>40</v>
      </c>
      <c r="F6979" t="s">
        <v>41</v>
      </c>
      <c r="G6979" t="s">
        <v>40</v>
      </c>
      <c r="H6979" s="26">
        <v>38353</v>
      </c>
      <c r="I6979" t="s">
        <v>42</v>
      </c>
      <c r="J6979" t="s">
        <v>43</v>
      </c>
      <c r="K6979" t="str">
        <f>IF(Table2[[#This Row],[Basis of Material Classification (System Side)*]]="Field inspection","Yes","No")</f>
        <v>No</v>
      </c>
      <c r="N6979" t="str">
        <f>Table2[[#This Row],[Basis of Material Classification (System Side)*]]</f>
        <v>Installation date after lead ban</v>
      </c>
      <c r="O6979" t="s">
        <v>41</v>
      </c>
      <c r="P6979" s="13">
        <v>38353</v>
      </c>
      <c r="Q6979" s="16" t="str">
        <f>Table2[[#This Row],[Service Line Size (inches) (System Side)]]</f>
        <v>5/8</v>
      </c>
      <c r="R6979" t="s">
        <v>43</v>
      </c>
      <c r="S6979" t="str">
        <f>IF(Table2[[#This Row],[Basis of Material Classification (Customer Side)*]]="Field inspection","Yes","No")</f>
        <v>No</v>
      </c>
      <c r="V6979" t="s">
        <v>43</v>
      </c>
      <c r="W6979" t="s">
        <v>44</v>
      </c>
      <c r="X6979" t="s">
        <v>44</v>
      </c>
      <c r="Z6979" t="s">
        <v>45</v>
      </c>
      <c r="AA6979" t="s">
        <v>46</v>
      </c>
      <c r="AB6979" t="s">
        <v>46</v>
      </c>
      <c r="AC6979" t="s">
        <v>40</v>
      </c>
    </row>
    <row r="6980" spans="1:29" ht="14.4" x14ac:dyDescent="0.3">
      <c r="A6980">
        <v>6978</v>
      </c>
      <c r="B6980" t="s">
        <v>6949</v>
      </c>
      <c r="C6980" t="s">
        <v>277</v>
      </c>
      <c r="D6980" t="s">
        <v>40</v>
      </c>
      <c r="E6980" t="s">
        <v>40</v>
      </c>
      <c r="F6980" t="s">
        <v>53</v>
      </c>
      <c r="G6980" t="s">
        <v>40</v>
      </c>
      <c r="H6980" s="26">
        <v>37622</v>
      </c>
      <c r="I6980" t="s">
        <v>54</v>
      </c>
      <c r="J6980" t="s">
        <v>55</v>
      </c>
      <c r="K6980" t="str">
        <f>IF(Table2[[#This Row],[Basis of Material Classification (System Side)*]]="Field inspection","Yes","No")</f>
        <v>No</v>
      </c>
      <c r="O6980" t="s">
        <v>41</v>
      </c>
      <c r="P6980" s="13">
        <v>37987</v>
      </c>
      <c r="Q6980" s="16" t="str">
        <f>Table2[[#This Row],[Service Line Size (inches) (System Side)]]</f>
        <v>3/4</v>
      </c>
      <c r="R6980" t="s">
        <v>43</v>
      </c>
      <c r="S6980" t="str">
        <f>IF(Table2[[#This Row],[Basis of Material Classification (Customer Side)*]]="Field inspection","Yes","No")</f>
        <v>No</v>
      </c>
      <c r="V6980" t="s">
        <v>43</v>
      </c>
      <c r="W6980" t="s">
        <v>44</v>
      </c>
      <c r="X6980" t="s">
        <v>44</v>
      </c>
      <c r="Z6980" t="s">
        <v>45</v>
      </c>
      <c r="AA6980" t="s">
        <v>46</v>
      </c>
      <c r="AB6980" t="s">
        <v>46</v>
      </c>
      <c r="AC6980" t="s">
        <v>40</v>
      </c>
    </row>
    <row r="6981" spans="1:29" ht="14.4" x14ac:dyDescent="0.3">
      <c r="A6981">
        <v>6979</v>
      </c>
      <c r="B6981" t="s">
        <v>6950</v>
      </c>
      <c r="C6981" t="s">
        <v>277</v>
      </c>
      <c r="D6981" t="s">
        <v>40</v>
      </c>
      <c r="E6981" t="s">
        <v>40</v>
      </c>
      <c r="F6981" t="s">
        <v>41</v>
      </c>
      <c r="G6981" t="s">
        <v>40</v>
      </c>
      <c r="H6981" s="27"/>
      <c r="I6981" t="s">
        <v>42</v>
      </c>
      <c r="J6981" t="s">
        <v>49</v>
      </c>
      <c r="K6981" t="str">
        <f>IF(Table2[[#This Row],[Basis of Material Classification (System Side)*]]="Field inspection","Yes","No")</f>
        <v>No</v>
      </c>
      <c r="N6981" t="s">
        <v>50</v>
      </c>
      <c r="O6981" t="s">
        <v>41</v>
      </c>
      <c r="P6981" s="13">
        <v>35431</v>
      </c>
      <c r="Q6981" s="16" t="str">
        <f>Table2[[#This Row],[Service Line Size (inches) (System Side)]]</f>
        <v>5/8</v>
      </c>
      <c r="R6981" t="s">
        <v>43</v>
      </c>
      <c r="S6981" t="str">
        <f>IF(Table2[[#This Row],[Basis of Material Classification (Customer Side)*]]="Field inspection","Yes","No")</f>
        <v>No</v>
      </c>
      <c r="V6981" t="s">
        <v>43</v>
      </c>
      <c r="W6981" t="s">
        <v>44</v>
      </c>
      <c r="X6981" t="s">
        <v>44</v>
      </c>
      <c r="Z6981" t="s">
        <v>58</v>
      </c>
      <c r="AA6981" t="s">
        <v>46</v>
      </c>
      <c r="AB6981" t="s">
        <v>46</v>
      </c>
      <c r="AC6981" t="s">
        <v>40</v>
      </c>
    </row>
    <row r="6982" spans="1:29" ht="14.4" x14ac:dyDescent="0.3">
      <c r="A6982">
        <v>6980</v>
      </c>
      <c r="B6982" t="s">
        <v>6951</v>
      </c>
      <c r="C6982" t="s">
        <v>277</v>
      </c>
      <c r="D6982" t="s">
        <v>40</v>
      </c>
      <c r="E6982" t="s">
        <v>40</v>
      </c>
      <c r="F6982" t="s">
        <v>53</v>
      </c>
      <c r="G6982" t="s">
        <v>40</v>
      </c>
      <c r="H6982" s="26">
        <v>31778</v>
      </c>
      <c r="I6982" t="s">
        <v>54</v>
      </c>
      <c r="J6982" t="s">
        <v>55</v>
      </c>
      <c r="K6982" t="str">
        <f>IF(Table2[[#This Row],[Basis of Material Classification (System Side)*]]="Field inspection","Yes","No")</f>
        <v>No</v>
      </c>
      <c r="O6982" t="s">
        <v>41</v>
      </c>
      <c r="P6982" s="13">
        <v>38718</v>
      </c>
      <c r="Q6982" s="16" t="str">
        <f>Table2[[#This Row],[Service Line Size (inches) (System Side)]]</f>
        <v>3/4</v>
      </c>
      <c r="R6982" t="s">
        <v>43</v>
      </c>
      <c r="S6982" t="str">
        <f>IF(Table2[[#This Row],[Basis of Material Classification (Customer Side)*]]="Field inspection","Yes","No")</f>
        <v>No</v>
      </c>
      <c r="V6982" t="s">
        <v>43</v>
      </c>
      <c r="W6982" t="s">
        <v>44</v>
      </c>
      <c r="X6982" t="s">
        <v>44</v>
      </c>
      <c r="Z6982" t="s">
        <v>45</v>
      </c>
      <c r="AA6982" t="s">
        <v>46</v>
      </c>
      <c r="AB6982" t="s">
        <v>46</v>
      </c>
      <c r="AC6982" t="s">
        <v>40</v>
      </c>
    </row>
    <row r="6983" spans="1:29" ht="14.4" x14ac:dyDescent="0.3">
      <c r="A6983">
        <v>6981</v>
      </c>
      <c r="B6983" t="s">
        <v>6952</v>
      </c>
      <c r="C6983" t="s">
        <v>277</v>
      </c>
      <c r="D6983" t="s">
        <v>40</v>
      </c>
      <c r="E6983" t="s">
        <v>40</v>
      </c>
      <c r="F6983" t="s">
        <v>53</v>
      </c>
      <c r="G6983" t="s">
        <v>40</v>
      </c>
      <c r="H6983" s="26">
        <v>31778</v>
      </c>
      <c r="I6983" t="s">
        <v>54</v>
      </c>
      <c r="J6983" t="s">
        <v>55</v>
      </c>
      <c r="K6983" t="str">
        <f>IF(Table2[[#This Row],[Basis of Material Classification (System Side)*]]="Field inspection","Yes","No")</f>
        <v>No</v>
      </c>
      <c r="O6983" t="s">
        <v>41</v>
      </c>
      <c r="P6983" s="13">
        <v>38718</v>
      </c>
      <c r="Q6983" s="16" t="str">
        <f>Table2[[#This Row],[Service Line Size (inches) (System Side)]]</f>
        <v>3/4</v>
      </c>
      <c r="R6983" t="s">
        <v>43</v>
      </c>
      <c r="S6983" t="str">
        <f>IF(Table2[[#This Row],[Basis of Material Classification (Customer Side)*]]="Field inspection","Yes","No")</f>
        <v>No</v>
      </c>
      <c r="V6983" t="s">
        <v>43</v>
      </c>
      <c r="W6983" t="s">
        <v>44</v>
      </c>
      <c r="X6983" t="s">
        <v>44</v>
      </c>
      <c r="Z6983" t="s">
        <v>45</v>
      </c>
      <c r="AA6983" t="s">
        <v>46</v>
      </c>
      <c r="AB6983" t="s">
        <v>46</v>
      </c>
      <c r="AC6983" t="s">
        <v>40</v>
      </c>
    </row>
    <row r="6984" spans="1:29" ht="14.4" x14ac:dyDescent="0.3">
      <c r="A6984">
        <v>6982</v>
      </c>
      <c r="B6984" t="s">
        <v>6953</v>
      </c>
      <c r="C6984" t="s">
        <v>277</v>
      </c>
      <c r="D6984" t="s">
        <v>40</v>
      </c>
      <c r="E6984" t="s">
        <v>40</v>
      </c>
      <c r="F6984" t="s">
        <v>53</v>
      </c>
      <c r="G6984" t="s">
        <v>40</v>
      </c>
      <c r="H6984" s="26">
        <v>31778</v>
      </c>
      <c r="I6984" t="s">
        <v>54</v>
      </c>
      <c r="J6984" t="s">
        <v>55</v>
      </c>
      <c r="K6984" t="str">
        <f>IF(Table2[[#This Row],[Basis of Material Classification (System Side)*]]="Field inspection","Yes","No")</f>
        <v>No</v>
      </c>
      <c r="O6984" t="s">
        <v>41</v>
      </c>
      <c r="P6984" s="13">
        <v>38718</v>
      </c>
      <c r="Q6984" s="16" t="str">
        <f>Table2[[#This Row],[Service Line Size (inches) (System Side)]]</f>
        <v>3/4</v>
      </c>
      <c r="R6984" t="s">
        <v>43</v>
      </c>
      <c r="S6984" t="str">
        <f>IF(Table2[[#This Row],[Basis of Material Classification (Customer Side)*]]="Field inspection","Yes","No")</f>
        <v>No</v>
      </c>
      <c r="V6984" t="s">
        <v>43</v>
      </c>
      <c r="W6984" t="s">
        <v>44</v>
      </c>
      <c r="X6984" t="s">
        <v>44</v>
      </c>
      <c r="Z6984" t="s">
        <v>45</v>
      </c>
      <c r="AA6984" t="s">
        <v>46</v>
      </c>
      <c r="AB6984" t="s">
        <v>46</v>
      </c>
      <c r="AC6984" t="s">
        <v>40</v>
      </c>
    </row>
    <row r="6985" spans="1:29" ht="14.4" x14ac:dyDescent="0.3">
      <c r="A6985">
        <v>6983</v>
      </c>
      <c r="B6985" t="s">
        <v>6954</v>
      </c>
      <c r="C6985" t="s">
        <v>277</v>
      </c>
      <c r="D6985" t="s">
        <v>40</v>
      </c>
      <c r="E6985" t="s">
        <v>40</v>
      </c>
      <c r="F6985" t="s">
        <v>53</v>
      </c>
      <c r="G6985" t="s">
        <v>40</v>
      </c>
      <c r="H6985" s="26">
        <v>31778</v>
      </c>
      <c r="I6985" t="s">
        <v>54</v>
      </c>
      <c r="J6985" t="s">
        <v>55</v>
      </c>
      <c r="K6985" t="str">
        <f>IF(Table2[[#This Row],[Basis of Material Classification (System Side)*]]="Field inspection","Yes","No")</f>
        <v>No</v>
      </c>
      <c r="O6985" t="s">
        <v>41</v>
      </c>
      <c r="P6985" s="13">
        <v>38718</v>
      </c>
      <c r="Q6985" s="16" t="str">
        <f>Table2[[#This Row],[Service Line Size (inches) (System Side)]]</f>
        <v>3/4</v>
      </c>
      <c r="R6985" t="s">
        <v>43</v>
      </c>
      <c r="S6985" t="str">
        <f>IF(Table2[[#This Row],[Basis of Material Classification (Customer Side)*]]="Field inspection","Yes","No")</f>
        <v>No</v>
      </c>
      <c r="V6985" t="s">
        <v>43</v>
      </c>
      <c r="W6985" t="s">
        <v>44</v>
      </c>
      <c r="X6985" t="s">
        <v>44</v>
      </c>
      <c r="Z6985" t="s">
        <v>45</v>
      </c>
      <c r="AA6985" t="s">
        <v>46</v>
      </c>
      <c r="AB6985" t="s">
        <v>46</v>
      </c>
      <c r="AC6985" t="s">
        <v>40</v>
      </c>
    </row>
    <row r="6986" spans="1:29" ht="14.4" x14ac:dyDescent="0.3">
      <c r="A6986">
        <v>6984</v>
      </c>
      <c r="B6986" t="s">
        <v>6955</v>
      </c>
      <c r="C6986" t="s">
        <v>277</v>
      </c>
      <c r="D6986" t="s">
        <v>40</v>
      </c>
      <c r="E6986" t="s">
        <v>40</v>
      </c>
      <c r="F6986" t="s">
        <v>53</v>
      </c>
      <c r="G6986" t="s">
        <v>40</v>
      </c>
      <c r="H6986" s="26">
        <v>31778</v>
      </c>
      <c r="I6986" t="s">
        <v>54</v>
      </c>
      <c r="J6986" t="s">
        <v>55</v>
      </c>
      <c r="K6986" t="str">
        <f>IF(Table2[[#This Row],[Basis of Material Classification (System Side)*]]="Field inspection","Yes","No")</f>
        <v>No</v>
      </c>
      <c r="O6986" t="s">
        <v>41</v>
      </c>
      <c r="P6986" s="13">
        <v>38718</v>
      </c>
      <c r="Q6986" s="16" t="str">
        <f>Table2[[#This Row],[Service Line Size (inches) (System Side)]]</f>
        <v>3/4</v>
      </c>
      <c r="R6986" t="s">
        <v>43</v>
      </c>
      <c r="S6986" t="str">
        <f>IF(Table2[[#This Row],[Basis of Material Classification (Customer Side)*]]="Field inspection","Yes","No")</f>
        <v>No</v>
      </c>
      <c r="V6986" t="s">
        <v>43</v>
      </c>
      <c r="W6986" t="s">
        <v>44</v>
      </c>
      <c r="X6986" t="s">
        <v>44</v>
      </c>
      <c r="Z6986" t="s">
        <v>45</v>
      </c>
      <c r="AA6986" t="s">
        <v>46</v>
      </c>
      <c r="AB6986" t="s">
        <v>46</v>
      </c>
      <c r="AC6986" t="s">
        <v>40</v>
      </c>
    </row>
    <row r="6987" spans="1:29" ht="14.4" x14ac:dyDescent="0.3">
      <c r="A6987">
        <v>6985</v>
      </c>
      <c r="B6987" t="s">
        <v>6956</v>
      </c>
      <c r="C6987" t="s">
        <v>277</v>
      </c>
      <c r="D6987" t="s">
        <v>40</v>
      </c>
      <c r="E6987" t="s">
        <v>40</v>
      </c>
      <c r="F6987" t="s">
        <v>53</v>
      </c>
      <c r="G6987" t="s">
        <v>40</v>
      </c>
      <c r="H6987" s="26">
        <v>31778</v>
      </c>
      <c r="I6987" t="s">
        <v>54</v>
      </c>
      <c r="J6987" t="s">
        <v>55</v>
      </c>
      <c r="K6987" t="str">
        <f>IF(Table2[[#This Row],[Basis of Material Classification (System Side)*]]="Field inspection","Yes","No")</f>
        <v>No</v>
      </c>
      <c r="O6987" t="s">
        <v>41</v>
      </c>
      <c r="P6987" s="13">
        <v>38718</v>
      </c>
      <c r="Q6987" s="16" t="str">
        <f>Table2[[#This Row],[Service Line Size (inches) (System Side)]]</f>
        <v>3/4</v>
      </c>
      <c r="R6987" t="s">
        <v>43</v>
      </c>
      <c r="S6987" t="str">
        <f>IF(Table2[[#This Row],[Basis of Material Classification (Customer Side)*]]="Field inspection","Yes","No")</f>
        <v>No</v>
      </c>
      <c r="V6987" t="s">
        <v>43</v>
      </c>
      <c r="W6987" t="s">
        <v>44</v>
      </c>
      <c r="X6987" t="s">
        <v>44</v>
      </c>
      <c r="Z6987" t="s">
        <v>45</v>
      </c>
      <c r="AA6987" t="s">
        <v>46</v>
      </c>
      <c r="AB6987" t="s">
        <v>46</v>
      </c>
      <c r="AC6987" t="s">
        <v>40</v>
      </c>
    </row>
    <row r="6988" spans="1:29" ht="14.4" x14ac:dyDescent="0.3">
      <c r="A6988">
        <v>6986</v>
      </c>
      <c r="B6988" t="s">
        <v>6957</v>
      </c>
      <c r="C6988" t="s">
        <v>277</v>
      </c>
      <c r="D6988" t="s">
        <v>40</v>
      </c>
      <c r="E6988" t="s">
        <v>40</v>
      </c>
      <c r="F6988" t="s">
        <v>41</v>
      </c>
      <c r="G6988" t="s">
        <v>40</v>
      </c>
      <c r="H6988" s="26">
        <v>38353</v>
      </c>
      <c r="I6988" t="s">
        <v>42</v>
      </c>
      <c r="J6988" t="s">
        <v>43</v>
      </c>
      <c r="K6988" t="str">
        <f>IF(Table2[[#This Row],[Basis of Material Classification (System Side)*]]="Field inspection","Yes","No")</f>
        <v>No</v>
      </c>
      <c r="N6988" t="str">
        <f>Table2[[#This Row],[Basis of Material Classification (System Side)*]]</f>
        <v>Installation date after lead ban</v>
      </c>
      <c r="O6988" t="s">
        <v>41</v>
      </c>
      <c r="P6988" s="13">
        <v>38718</v>
      </c>
      <c r="Q6988" s="16" t="str">
        <f>Table2[[#This Row],[Service Line Size (inches) (System Side)]]</f>
        <v>5/8</v>
      </c>
      <c r="R6988" t="s">
        <v>43</v>
      </c>
      <c r="S6988" t="str">
        <f>IF(Table2[[#This Row],[Basis of Material Classification (Customer Side)*]]="Field inspection","Yes","No")</f>
        <v>No</v>
      </c>
      <c r="V6988" t="s">
        <v>43</v>
      </c>
      <c r="W6988" t="s">
        <v>44</v>
      </c>
      <c r="X6988" t="s">
        <v>44</v>
      </c>
      <c r="Z6988" t="s">
        <v>45</v>
      </c>
      <c r="AA6988" t="s">
        <v>46</v>
      </c>
      <c r="AB6988" t="s">
        <v>46</v>
      </c>
      <c r="AC6988" t="s">
        <v>40</v>
      </c>
    </row>
    <row r="6989" spans="1:29" ht="14.4" x14ac:dyDescent="0.3">
      <c r="A6989">
        <v>6987</v>
      </c>
      <c r="B6989" t="s">
        <v>6958</v>
      </c>
      <c r="C6989" t="s">
        <v>277</v>
      </c>
      <c r="D6989" t="s">
        <v>40</v>
      </c>
      <c r="E6989" t="s">
        <v>40</v>
      </c>
      <c r="F6989" t="s">
        <v>41</v>
      </c>
      <c r="G6989" t="s">
        <v>40</v>
      </c>
      <c r="H6989" s="26">
        <v>24838</v>
      </c>
      <c r="I6989" t="s">
        <v>42</v>
      </c>
      <c r="J6989" t="s">
        <v>49</v>
      </c>
      <c r="K6989" t="str">
        <f>IF(Table2[[#This Row],[Basis of Material Classification (System Side)*]]="Field inspection","Yes","No")</f>
        <v>No</v>
      </c>
      <c r="N6989" t="s">
        <v>50</v>
      </c>
      <c r="O6989" t="s">
        <v>41</v>
      </c>
      <c r="P6989" s="13">
        <v>31048</v>
      </c>
      <c r="Q6989" s="16" t="str">
        <f>Table2[[#This Row],[Service Line Size (inches) (System Side)]]</f>
        <v>5/8</v>
      </c>
      <c r="R6989" t="s">
        <v>43</v>
      </c>
      <c r="S6989" t="str">
        <f>IF(Table2[[#This Row],[Basis of Material Classification (Customer Side)*]]="Field inspection","Yes","No")</f>
        <v>No</v>
      </c>
      <c r="V6989" t="s">
        <v>43</v>
      </c>
      <c r="W6989" t="s">
        <v>44</v>
      </c>
      <c r="X6989" t="s">
        <v>44</v>
      </c>
      <c r="Z6989" t="s">
        <v>45</v>
      </c>
      <c r="AA6989" t="s">
        <v>46</v>
      </c>
      <c r="AB6989" t="s">
        <v>46</v>
      </c>
      <c r="AC6989" t="s">
        <v>40</v>
      </c>
    </row>
    <row r="6990" spans="1:29" ht="14.4" x14ac:dyDescent="0.3">
      <c r="A6990">
        <v>6988</v>
      </c>
      <c r="B6990" t="s">
        <v>6959</v>
      </c>
      <c r="C6990" t="s">
        <v>277</v>
      </c>
      <c r="D6990" t="s">
        <v>40</v>
      </c>
      <c r="E6990" t="s">
        <v>40</v>
      </c>
      <c r="F6990" t="s">
        <v>53</v>
      </c>
      <c r="G6990" t="s">
        <v>40</v>
      </c>
      <c r="H6990" s="26">
        <v>31778</v>
      </c>
      <c r="I6990" t="s">
        <v>54</v>
      </c>
      <c r="J6990" t="s">
        <v>55</v>
      </c>
      <c r="K6990" t="str">
        <f>IF(Table2[[#This Row],[Basis of Material Classification (System Side)*]]="Field inspection","Yes","No")</f>
        <v>No</v>
      </c>
      <c r="O6990" t="s">
        <v>41</v>
      </c>
      <c r="P6990" s="13">
        <v>38718</v>
      </c>
      <c r="Q6990" s="16" t="str">
        <f>Table2[[#This Row],[Service Line Size (inches) (System Side)]]</f>
        <v>3/4</v>
      </c>
      <c r="R6990" t="s">
        <v>43</v>
      </c>
      <c r="S6990" t="str">
        <f>IF(Table2[[#This Row],[Basis of Material Classification (Customer Side)*]]="Field inspection","Yes","No")</f>
        <v>No</v>
      </c>
      <c r="V6990" t="s">
        <v>43</v>
      </c>
      <c r="W6990" t="s">
        <v>44</v>
      </c>
      <c r="X6990" t="s">
        <v>44</v>
      </c>
      <c r="Z6990" t="s">
        <v>45</v>
      </c>
      <c r="AA6990" t="s">
        <v>46</v>
      </c>
      <c r="AB6990" t="s">
        <v>46</v>
      </c>
      <c r="AC6990" t="s">
        <v>40</v>
      </c>
    </row>
    <row r="6991" spans="1:29" ht="14.4" x14ac:dyDescent="0.3">
      <c r="A6991">
        <v>6989</v>
      </c>
      <c r="B6991" t="s">
        <v>6960</v>
      </c>
      <c r="C6991" t="s">
        <v>277</v>
      </c>
      <c r="D6991" t="s">
        <v>40</v>
      </c>
      <c r="E6991" t="s">
        <v>40</v>
      </c>
      <c r="F6991" t="s">
        <v>53</v>
      </c>
      <c r="G6991" t="s">
        <v>40</v>
      </c>
      <c r="H6991" s="26">
        <v>31778</v>
      </c>
      <c r="I6991" t="s">
        <v>54</v>
      </c>
      <c r="J6991" t="s">
        <v>55</v>
      </c>
      <c r="K6991" t="str">
        <f>IF(Table2[[#This Row],[Basis of Material Classification (System Side)*]]="Field inspection","Yes","No")</f>
        <v>No</v>
      </c>
      <c r="O6991" t="s">
        <v>41</v>
      </c>
      <c r="P6991" s="13">
        <v>38718</v>
      </c>
      <c r="Q6991" s="16" t="str">
        <f>Table2[[#This Row],[Service Line Size (inches) (System Side)]]</f>
        <v>3/4</v>
      </c>
      <c r="R6991" t="s">
        <v>43</v>
      </c>
      <c r="S6991" t="str">
        <f>IF(Table2[[#This Row],[Basis of Material Classification (Customer Side)*]]="Field inspection","Yes","No")</f>
        <v>No</v>
      </c>
      <c r="V6991" t="s">
        <v>43</v>
      </c>
      <c r="W6991" t="s">
        <v>44</v>
      </c>
      <c r="X6991" t="s">
        <v>44</v>
      </c>
      <c r="Z6991" t="s">
        <v>45</v>
      </c>
      <c r="AA6991" t="s">
        <v>46</v>
      </c>
      <c r="AB6991" t="s">
        <v>46</v>
      </c>
      <c r="AC6991" t="s">
        <v>40</v>
      </c>
    </row>
    <row r="6992" spans="1:29" ht="14.4" x14ac:dyDescent="0.3">
      <c r="A6992">
        <v>6990</v>
      </c>
      <c r="B6992" t="s">
        <v>6961</v>
      </c>
      <c r="C6992" t="s">
        <v>277</v>
      </c>
      <c r="D6992" t="s">
        <v>40</v>
      </c>
      <c r="E6992" t="s">
        <v>40</v>
      </c>
      <c r="F6992" t="s">
        <v>41</v>
      </c>
      <c r="G6992" t="s">
        <v>40</v>
      </c>
      <c r="H6992" s="26">
        <v>35065</v>
      </c>
      <c r="I6992" t="s">
        <v>42</v>
      </c>
      <c r="J6992" t="s">
        <v>43</v>
      </c>
      <c r="K6992" t="str">
        <f>IF(Table2[[#This Row],[Basis of Material Classification (System Side)*]]="Field inspection","Yes","No")</f>
        <v>No</v>
      </c>
      <c r="N6992" t="str">
        <f>Table2[[#This Row],[Basis of Material Classification (System Side)*]]</f>
        <v>Installation date after lead ban</v>
      </c>
      <c r="O6992" t="s">
        <v>41</v>
      </c>
      <c r="P6992" s="13">
        <v>36161</v>
      </c>
      <c r="Q6992" s="16" t="str">
        <f>Table2[[#This Row],[Service Line Size (inches) (System Side)]]</f>
        <v>5/8</v>
      </c>
      <c r="R6992" t="s">
        <v>43</v>
      </c>
      <c r="S6992" t="str">
        <f>IF(Table2[[#This Row],[Basis of Material Classification (Customer Side)*]]="Field inspection","Yes","No")</f>
        <v>No</v>
      </c>
      <c r="V6992" t="s">
        <v>43</v>
      </c>
      <c r="W6992" t="s">
        <v>44</v>
      </c>
      <c r="X6992" t="s">
        <v>44</v>
      </c>
      <c r="Z6992" t="s">
        <v>45</v>
      </c>
      <c r="AA6992" t="s">
        <v>46</v>
      </c>
      <c r="AB6992" t="s">
        <v>46</v>
      </c>
      <c r="AC6992" t="s">
        <v>40</v>
      </c>
    </row>
    <row r="6993" spans="1:29" ht="14.4" x14ac:dyDescent="0.3">
      <c r="A6993">
        <v>6991</v>
      </c>
      <c r="B6993" t="s">
        <v>6962</v>
      </c>
      <c r="C6993" t="s">
        <v>277</v>
      </c>
      <c r="D6993" t="s">
        <v>40</v>
      </c>
      <c r="E6993" t="s">
        <v>40</v>
      </c>
      <c r="F6993" t="s">
        <v>41</v>
      </c>
      <c r="G6993" t="s">
        <v>40</v>
      </c>
      <c r="H6993" s="26">
        <v>40909</v>
      </c>
      <c r="I6993" t="s">
        <v>42</v>
      </c>
      <c r="J6993" t="s">
        <v>43</v>
      </c>
      <c r="K6993" t="str">
        <f>IF(Table2[[#This Row],[Basis of Material Classification (System Side)*]]="Field inspection","Yes","No")</f>
        <v>No</v>
      </c>
      <c r="N6993" t="str">
        <f>Table2[[#This Row],[Basis of Material Classification (System Side)*]]</f>
        <v>Installation date after lead ban</v>
      </c>
      <c r="O6993" t="s">
        <v>41</v>
      </c>
      <c r="P6993" s="13">
        <v>38718</v>
      </c>
      <c r="Q6993" s="16" t="str">
        <f>Table2[[#This Row],[Service Line Size (inches) (System Side)]]</f>
        <v>5/8</v>
      </c>
      <c r="R6993" t="s">
        <v>43</v>
      </c>
      <c r="S6993" t="str">
        <f>IF(Table2[[#This Row],[Basis of Material Classification (Customer Side)*]]="Field inspection","Yes","No")</f>
        <v>No</v>
      </c>
      <c r="V6993" t="s">
        <v>43</v>
      </c>
      <c r="W6993" t="s">
        <v>44</v>
      </c>
      <c r="X6993" t="s">
        <v>44</v>
      </c>
      <c r="Z6993" t="s">
        <v>45</v>
      </c>
      <c r="AA6993" t="s">
        <v>46</v>
      </c>
      <c r="AB6993" t="s">
        <v>46</v>
      </c>
      <c r="AC6993" t="s">
        <v>40</v>
      </c>
    </row>
    <row r="6994" spans="1:29" ht="14.4" x14ac:dyDescent="0.3">
      <c r="A6994">
        <v>6992</v>
      </c>
      <c r="B6994" t="s">
        <v>6963</v>
      </c>
      <c r="C6994" t="s">
        <v>277</v>
      </c>
      <c r="D6994" t="s">
        <v>40</v>
      </c>
      <c r="E6994" t="s">
        <v>40</v>
      </c>
      <c r="F6994" t="s">
        <v>41</v>
      </c>
      <c r="G6994" t="s">
        <v>40</v>
      </c>
      <c r="H6994" s="26">
        <v>37987</v>
      </c>
      <c r="I6994" t="s">
        <v>42</v>
      </c>
      <c r="J6994" t="s">
        <v>43</v>
      </c>
      <c r="K6994" t="str">
        <f>IF(Table2[[#This Row],[Basis of Material Classification (System Side)*]]="Field inspection","Yes","No")</f>
        <v>No</v>
      </c>
      <c r="N6994" t="str">
        <f>Table2[[#This Row],[Basis of Material Classification (System Side)*]]</f>
        <v>Installation date after lead ban</v>
      </c>
      <c r="O6994" t="s">
        <v>41</v>
      </c>
      <c r="P6994" s="13">
        <v>38718</v>
      </c>
      <c r="Q6994" s="16" t="str">
        <f>Table2[[#This Row],[Service Line Size (inches) (System Side)]]</f>
        <v>5/8</v>
      </c>
      <c r="R6994" t="s">
        <v>43</v>
      </c>
      <c r="S6994" t="str">
        <f>IF(Table2[[#This Row],[Basis of Material Classification (Customer Side)*]]="Field inspection","Yes","No")</f>
        <v>No</v>
      </c>
      <c r="V6994" t="s">
        <v>43</v>
      </c>
      <c r="W6994" t="s">
        <v>44</v>
      </c>
      <c r="X6994" t="s">
        <v>44</v>
      </c>
      <c r="Z6994" t="s">
        <v>45</v>
      </c>
      <c r="AA6994" t="s">
        <v>46</v>
      </c>
      <c r="AB6994" t="s">
        <v>46</v>
      </c>
      <c r="AC6994" t="s">
        <v>40</v>
      </c>
    </row>
    <row r="6995" spans="1:29" ht="14.4" x14ac:dyDescent="0.3">
      <c r="A6995">
        <v>6993</v>
      </c>
      <c r="B6995" t="s">
        <v>6964</v>
      </c>
      <c r="C6995" t="s">
        <v>277</v>
      </c>
      <c r="D6995" t="s">
        <v>40</v>
      </c>
      <c r="E6995" t="s">
        <v>40</v>
      </c>
      <c r="F6995" t="s">
        <v>41</v>
      </c>
      <c r="G6995" t="s">
        <v>40</v>
      </c>
      <c r="H6995" s="26">
        <v>20455</v>
      </c>
      <c r="I6995" t="s">
        <v>42</v>
      </c>
      <c r="J6995" t="s">
        <v>49</v>
      </c>
      <c r="K6995" t="str">
        <f>IF(Table2[[#This Row],[Basis of Material Classification (System Side)*]]="Field inspection","Yes","No")</f>
        <v>No</v>
      </c>
      <c r="N6995" t="s">
        <v>50</v>
      </c>
      <c r="O6995" t="s">
        <v>41</v>
      </c>
      <c r="P6995" s="13">
        <v>31048</v>
      </c>
      <c r="Q6995" s="16" t="str">
        <f>Table2[[#This Row],[Service Line Size (inches) (System Side)]]</f>
        <v>5/8</v>
      </c>
      <c r="R6995" t="s">
        <v>43</v>
      </c>
      <c r="S6995" t="str">
        <f>IF(Table2[[#This Row],[Basis of Material Classification (Customer Side)*]]="Field inspection","Yes","No")</f>
        <v>No</v>
      </c>
      <c r="V6995" t="s">
        <v>43</v>
      </c>
      <c r="W6995" t="s">
        <v>44</v>
      </c>
      <c r="X6995" t="s">
        <v>44</v>
      </c>
      <c r="Z6995" t="s">
        <v>45</v>
      </c>
      <c r="AA6995" t="s">
        <v>46</v>
      </c>
      <c r="AB6995" t="s">
        <v>46</v>
      </c>
      <c r="AC6995" t="s">
        <v>40</v>
      </c>
    </row>
    <row r="6996" spans="1:29" ht="14.4" x14ac:dyDescent="0.3">
      <c r="A6996">
        <v>6994</v>
      </c>
      <c r="B6996" t="s">
        <v>6965</v>
      </c>
      <c r="C6996" t="s">
        <v>277</v>
      </c>
      <c r="D6996" t="s">
        <v>40</v>
      </c>
      <c r="E6996" t="s">
        <v>40</v>
      </c>
      <c r="F6996" t="s">
        <v>53</v>
      </c>
      <c r="G6996" t="s">
        <v>40</v>
      </c>
      <c r="H6996" s="26">
        <v>37987</v>
      </c>
      <c r="I6996" t="s">
        <v>54</v>
      </c>
      <c r="J6996" t="s">
        <v>55</v>
      </c>
      <c r="K6996" t="str">
        <f>IF(Table2[[#This Row],[Basis of Material Classification (System Side)*]]="Field inspection","Yes","No")</f>
        <v>No</v>
      </c>
      <c r="O6996" t="s">
        <v>41</v>
      </c>
      <c r="P6996" s="13">
        <v>31778</v>
      </c>
      <c r="Q6996" s="16" t="str">
        <f>Table2[[#This Row],[Service Line Size (inches) (System Side)]]</f>
        <v>3/4</v>
      </c>
      <c r="R6996" t="s">
        <v>43</v>
      </c>
      <c r="S6996" t="str">
        <f>IF(Table2[[#This Row],[Basis of Material Classification (Customer Side)*]]="Field inspection","Yes","No")</f>
        <v>No</v>
      </c>
      <c r="V6996" t="s">
        <v>43</v>
      </c>
      <c r="W6996" t="s">
        <v>44</v>
      </c>
      <c r="X6996" t="s">
        <v>44</v>
      </c>
      <c r="Z6996" t="s">
        <v>58</v>
      </c>
      <c r="AA6996" t="s">
        <v>46</v>
      </c>
      <c r="AB6996" t="s">
        <v>46</v>
      </c>
      <c r="AC6996" t="s">
        <v>40</v>
      </c>
    </row>
    <row r="6997" spans="1:29" ht="14.4" x14ac:dyDescent="0.3">
      <c r="A6997">
        <v>6995</v>
      </c>
      <c r="B6997" t="s">
        <v>6966</v>
      </c>
      <c r="C6997" t="s">
        <v>277</v>
      </c>
      <c r="D6997" t="s">
        <v>40</v>
      </c>
      <c r="E6997" t="s">
        <v>40</v>
      </c>
      <c r="F6997" t="s">
        <v>41</v>
      </c>
      <c r="G6997" t="s">
        <v>40</v>
      </c>
      <c r="H6997" s="26">
        <v>32143</v>
      </c>
      <c r="I6997" t="s">
        <v>42</v>
      </c>
      <c r="J6997" t="s">
        <v>43</v>
      </c>
      <c r="K6997" t="str">
        <f>IF(Table2[[#This Row],[Basis of Material Classification (System Side)*]]="Field inspection","Yes","No")</f>
        <v>No</v>
      </c>
      <c r="N6997" t="str">
        <f>Table2[[#This Row],[Basis of Material Classification (System Side)*]]</f>
        <v>Installation date after lead ban</v>
      </c>
      <c r="O6997" t="s">
        <v>41</v>
      </c>
      <c r="P6997" s="13">
        <v>32874</v>
      </c>
      <c r="Q6997" s="16" t="str">
        <f>Table2[[#This Row],[Service Line Size (inches) (System Side)]]</f>
        <v>5/8</v>
      </c>
      <c r="R6997" t="s">
        <v>43</v>
      </c>
      <c r="S6997" t="str">
        <f>IF(Table2[[#This Row],[Basis of Material Classification (Customer Side)*]]="Field inspection","Yes","No")</f>
        <v>No</v>
      </c>
      <c r="V6997" t="s">
        <v>43</v>
      </c>
      <c r="W6997" t="s">
        <v>44</v>
      </c>
      <c r="X6997" t="s">
        <v>44</v>
      </c>
      <c r="Z6997" t="s">
        <v>45</v>
      </c>
      <c r="AA6997" t="s">
        <v>46</v>
      </c>
      <c r="AB6997" t="s">
        <v>46</v>
      </c>
      <c r="AC6997" t="s">
        <v>40</v>
      </c>
    </row>
    <row r="6998" spans="1:29" ht="14.4" x14ac:dyDescent="0.3">
      <c r="A6998">
        <v>6996</v>
      </c>
      <c r="B6998" t="s">
        <v>6967</v>
      </c>
      <c r="C6998" t="s">
        <v>277</v>
      </c>
      <c r="D6998" t="s">
        <v>40</v>
      </c>
      <c r="E6998" t="s">
        <v>40</v>
      </c>
      <c r="F6998" t="s">
        <v>41</v>
      </c>
      <c r="G6998" t="s">
        <v>40</v>
      </c>
      <c r="H6998" s="26">
        <v>32143</v>
      </c>
      <c r="I6998" t="s">
        <v>42</v>
      </c>
      <c r="J6998" t="s">
        <v>43</v>
      </c>
      <c r="K6998" t="str">
        <f>IF(Table2[[#This Row],[Basis of Material Classification (System Side)*]]="Field inspection","Yes","No")</f>
        <v>No</v>
      </c>
      <c r="N6998" t="str">
        <f>Table2[[#This Row],[Basis of Material Classification (System Side)*]]</f>
        <v>Installation date after lead ban</v>
      </c>
      <c r="O6998" t="s">
        <v>41</v>
      </c>
      <c r="P6998" s="13">
        <v>32143</v>
      </c>
      <c r="Q6998" s="16" t="str">
        <f>Table2[[#This Row],[Service Line Size (inches) (System Side)]]</f>
        <v>5/8</v>
      </c>
      <c r="R6998" t="s">
        <v>43</v>
      </c>
      <c r="S6998" t="str">
        <f>IF(Table2[[#This Row],[Basis of Material Classification (Customer Side)*]]="Field inspection","Yes","No")</f>
        <v>No</v>
      </c>
      <c r="V6998" t="s">
        <v>43</v>
      </c>
      <c r="W6998" t="s">
        <v>44</v>
      </c>
      <c r="X6998" t="s">
        <v>44</v>
      </c>
      <c r="Z6998" t="s">
        <v>45</v>
      </c>
      <c r="AA6998" t="s">
        <v>46</v>
      </c>
      <c r="AB6998" t="s">
        <v>46</v>
      </c>
      <c r="AC6998" t="s">
        <v>40</v>
      </c>
    </row>
    <row r="6999" spans="1:29" ht="14.4" x14ac:dyDescent="0.3">
      <c r="A6999">
        <v>6997</v>
      </c>
      <c r="B6999" t="s">
        <v>6968</v>
      </c>
      <c r="C6999" t="s">
        <v>277</v>
      </c>
      <c r="D6999" t="s">
        <v>40</v>
      </c>
      <c r="E6999" t="s">
        <v>40</v>
      </c>
      <c r="F6999" t="s">
        <v>53</v>
      </c>
      <c r="G6999" t="s">
        <v>40</v>
      </c>
      <c r="H6999" s="26">
        <v>38353</v>
      </c>
      <c r="I6999" t="s">
        <v>54</v>
      </c>
      <c r="J6999" t="s">
        <v>55</v>
      </c>
      <c r="K6999" t="str">
        <f>IF(Table2[[#This Row],[Basis of Material Classification (System Side)*]]="Field inspection","Yes","No")</f>
        <v>No</v>
      </c>
      <c r="O6999" t="s">
        <v>41</v>
      </c>
      <c r="P6999" s="13">
        <v>38718</v>
      </c>
      <c r="Q6999" s="16" t="str">
        <f>Table2[[#This Row],[Service Line Size (inches) (System Side)]]</f>
        <v>3/4</v>
      </c>
      <c r="R6999" t="s">
        <v>43</v>
      </c>
      <c r="S6999" t="str">
        <f>IF(Table2[[#This Row],[Basis of Material Classification (Customer Side)*]]="Field inspection","Yes","No")</f>
        <v>No</v>
      </c>
      <c r="V6999" t="s">
        <v>43</v>
      </c>
      <c r="W6999" t="s">
        <v>44</v>
      </c>
      <c r="X6999" t="s">
        <v>44</v>
      </c>
      <c r="Z6999" t="s">
        <v>45</v>
      </c>
      <c r="AA6999" t="s">
        <v>46</v>
      </c>
      <c r="AB6999" t="s">
        <v>46</v>
      </c>
      <c r="AC6999" t="s">
        <v>40</v>
      </c>
    </row>
    <row r="7000" spans="1:29" ht="14.4" x14ac:dyDescent="0.3">
      <c r="A7000">
        <v>6998</v>
      </c>
      <c r="B7000" t="s">
        <v>6969</v>
      </c>
      <c r="C7000" t="s">
        <v>277</v>
      </c>
      <c r="D7000" t="s">
        <v>40</v>
      </c>
      <c r="E7000" t="s">
        <v>40</v>
      </c>
      <c r="F7000" t="s">
        <v>53</v>
      </c>
      <c r="G7000" t="s">
        <v>40</v>
      </c>
      <c r="H7000" s="26">
        <v>35065</v>
      </c>
      <c r="I7000" t="s">
        <v>54</v>
      </c>
      <c r="J7000" t="s">
        <v>55</v>
      </c>
      <c r="K7000" t="str">
        <f>IF(Table2[[#This Row],[Basis of Material Classification (System Side)*]]="Field inspection","Yes","No")</f>
        <v>No</v>
      </c>
      <c r="O7000" t="s">
        <v>41</v>
      </c>
      <c r="P7000" s="13">
        <v>35431</v>
      </c>
      <c r="Q7000" s="16" t="str">
        <f>Table2[[#This Row],[Service Line Size (inches) (System Side)]]</f>
        <v>3/4</v>
      </c>
      <c r="R7000" t="s">
        <v>43</v>
      </c>
      <c r="S7000" t="str">
        <f>IF(Table2[[#This Row],[Basis of Material Classification (Customer Side)*]]="Field inspection","Yes","No")</f>
        <v>No</v>
      </c>
      <c r="V7000" t="s">
        <v>43</v>
      </c>
      <c r="W7000" t="s">
        <v>44</v>
      </c>
      <c r="X7000" t="s">
        <v>44</v>
      </c>
      <c r="Z7000" t="s">
        <v>45</v>
      </c>
      <c r="AA7000" t="s">
        <v>46</v>
      </c>
      <c r="AB7000" t="s">
        <v>46</v>
      </c>
      <c r="AC7000" t="s">
        <v>40</v>
      </c>
    </row>
    <row r="7001" spans="1:29" ht="14.4" x14ac:dyDescent="0.3">
      <c r="A7001">
        <v>6999</v>
      </c>
      <c r="B7001" t="s">
        <v>6970</v>
      </c>
      <c r="C7001" t="s">
        <v>277</v>
      </c>
      <c r="D7001" t="s">
        <v>40</v>
      </c>
      <c r="E7001" t="s">
        <v>40</v>
      </c>
      <c r="F7001" t="s">
        <v>53</v>
      </c>
      <c r="G7001" t="s">
        <v>40</v>
      </c>
      <c r="H7001" s="26">
        <v>24108</v>
      </c>
      <c r="I7001" t="s">
        <v>42</v>
      </c>
      <c r="J7001" t="s">
        <v>65</v>
      </c>
      <c r="K7001" t="str">
        <f>IF(Table2[[#This Row],[Basis of Material Classification (System Side)*]]="Field inspection","Yes","No")</f>
        <v>Yes</v>
      </c>
      <c r="L7001" t="s">
        <v>66</v>
      </c>
      <c r="M7001" s="13">
        <v>45513</v>
      </c>
      <c r="O7001" t="s">
        <v>53</v>
      </c>
      <c r="P7001" s="13">
        <v>15342</v>
      </c>
      <c r="Q7001" s="16" t="str">
        <f>Table2[[#This Row],[Service Line Size (inches) (System Side)]]</f>
        <v>5/8</v>
      </c>
      <c r="R7001" t="s">
        <v>65</v>
      </c>
      <c r="S7001" t="str">
        <f>IF(Table2[[#This Row],[Basis of Material Classification (Customer Side)*]]="Field inspection","Yes","No")</f>
        <v>Yes</v>
      </c>
      <c r="T7001" t="s">
        <v>71</v>
      </c>
      <c r="U7001" s="13">
        <v>45492</v>
      </c>
      <c r="V7001" t="s">
        <v>72</v>
      </c>
      <c r="W7001" t="s">
        <v>44</v>
      </c>
      <c r="X7001" t="s">
        <v>44</v>
      </c>
      <c r="Z7001" t="s">
        <v>58</v>
      </c>
      <c r="AA7001" t="s">
        <v>46</v>
      </c>
      <c r="AB7001" t="s">
        <v>46</v>
      </c>
      <c r="AC7001" t="s">
        <v>40</v>
      </c>
    </row>
    <row r="7002" spans="1:29" ht="14.4" x14ac:dyDescent="0.3">
      <c r="A7002">
        <v>7000</v>
      </c>
      <c r="B7002" t="s">
        <v>6971</v>
      </c>
      <c r="C7002" t="s">
        <v>277</v>
      </c>
      <c r="D7002" t="s">
        <v>40</v>
      </c>
      <c r="E7002" t="s">
        <v>40</v>
      </c>
      <c r="F7002" t="s">
        <v>41</v>
      </c>
      <c r="G7002" t="s">
        <v>40</v>
      </c>
      <c r="H7002" s="26">
        <v>30682</v>
      </c>
      <c r="I7002" t="s">
        <v>42</v>
      </c>
      <c r="J7002" t="s">
        <v>43</v>
      </c>
      <c r="K7002" t="str">
        <f>IF(Table2[[#This Row],[Basis of Material Classification (System Side)*]]="Field inspection","Yes","No")</f>
        <v>No</v>
      </c>
      <c r="N7002" t="str">
        <f>Table2[[#This Row],[Basis of Material Classification (System Side)*]]</f>
        <v>Installation date after lead ban</v>
      </c>
      <c r="O7002" t="s">
        <v>41</v>
      </c>
      <c r="P7002" s="13">
        <v>31778</v>
      </c>
      <c r="Q7002" s="16" t="str">
        <f>Table2[[#This Row],[Service Line Size (inches) (System Side)]]</f>
        <v>5/8</v>
      </c>
      <c r="R7002" t="s">
        <v>43</v>
      </c>
      <c r="S7002" t="str">
        <f>IF(Table2[[#This Row],[Basis of Material Classification (Customer Side)*]]="Field inspection","Yes","No")</f>
        <v>No</v>
      </c>
      <c r="V7002" t="s">
        <v>43</v>
      </c>
      <c r="W7002" t="s">
        <v>44</v>
      </c>
      <c r="X7002" t="s">
        <v>44</v>
      </c>
      <c r="Z7002" t="s">
        <v>45</v>
      </c>
      <c r="AA7002" t="s">
        <v>46</v>
      </c>
      <c r="AB7002" t="s">
        <v>46</v>
      </c>
      <c r="AC7002" t="s">
        <v>40</v>
      </c>
    </row>
    <row r="7003" spans="1:29" ht="14.4" x14ac:dyDescent="0.3">
      <c r="A7003">
        <v>7001</v>
      </c>
      <c r="B7003" t="s">
        <v>6972</v>
      </c>
      <c r="C7003" t="s">
        <v>277</v>
      </c>
      <c r="D7003" t="s">
        <v>40</v>
      </c>
      <c r="E7003" t="s">
        <v>40</v>
      </c>
      <c r="F7003" t="s">
        <v>41</v>
      </c>
      <c r="G7003" t="s">
        <v>40</v>
      </c>
      <c r="H7003" s="26">
        <v>37257</v>
      </c>
      <c r="I7003" t="s">
        <v>42</v>
      </c>
      <c r="J7003" t="s">
        <v>43</v>
      </c>
      <c r="K7003" t="str">
        <f>IF(Table2[[#This Row],[Basis of Material Classification (System Side)*]]="Field inspection","Yes","No")</f>
        <v>No</v>
      </c>
      <c r="N7003" t="str">
        <f>Table2[[#This Row],[Basis of Material Classification (System Side)*]]</f>
        <v>Installation date after lead ban</v>
      </c>
      <c r="O7003" t="s">
        <v>41</v>
      </c>
      <c r="P7003" s="13">
        <v>38353</v>
      </c>
      <c r="Q7003" s="16" t="str">
        <f>Table2[[#This Row],[Service Line Size (inches) (System Side)]]</f>
        <v>5/8</v>
      </c>
      <c r="R7003" t="s">
        <v>43</v>
      </c>
      <c r="S7003" t="str">
        <f>IF(Table2[[#This Row],[Basis of Material Classification (Customer Side)*]]="Field inspection","Yes","No")</f>
        <v>No</v>
      </c>
      <c r="V7003" t="s">
        <v>43</v>
      </c>
      <c r="W7003" t="s">
        <v>44</v>
      </c>
      <c r="X7003" t="s">
        <v>44</v>
      </c>
      <c r="Z7003" t="s">
        <v>45</v>
      </c>
      <c r="AA7003" t="s">
        <v>46</v>
      </c>
      <c r="AB7003" t="s">
        <v>46</v>
      </c>
      <c r="AC7003" t="s">
        <v>40</v>
      </c>
    </row>
    <row r="7004" spans="1:29" ht="14.4" x14ac:dyDescent="0.3">
      <c r="A7004">
        <v>7002</v>
      </c>
      <c r="B7004" t="s">
        <v>6973</v>
      </c>
      <c r="C7004" t="s">
        <v>277</v>
      </c>
      <c r="D7004" t="s">
        <v>40</v>
      </c>
      <c r="E7004" t="s">
        <v>40</v>
      </c>
      <c r="F7004" t="s">
        <v>41</v>
      </c>
      <c r="G7004" t="s">
        <v>40</v>
      </c>
      <c r="H7004" s="27"/>
      <c r="I7004" t="s">
        <v>42</v>
      </c>
      <c r="J7004" t="s">
        <v>49</v>
      </c>
      <c r="K7004" t="str">
        <f>IF(Table2[[#This Row],[Basis of Material Classification (System Side)*]]="Field inspection","Yes","No")</f>
        <v>No</v>
      </c>
      <c r="N7004" t="s">
        <v>50</v>
      </c>
      <c r="O7004" t="s">
        <v>41</v>
      </c>
      <c r="P7004" s="13">
        <v>32143</v>
      </c>
      <c r="Q7004" s="16" t="str">
        <f>Table2[[#This Row],[Service Line Size (inches) (System Side)]]</f>
        <v>5/8</v>
      </c>
      <c r="R7004" t="s">
        <v>43</v>
      </c>
      <c r="S7004" t="str">
        <f>IF(Table2[[#This Row],[Basis of Material Classification (Customer Side)*]]="Field inspection","Yes","No")</f>
        <v>No</v>
      </c>
      <c r="V7004" t="s">
        <v>43</v>
      </c>
      <c r="W7004" t="s">
        <v>44</v>
      </c>
      <c r="X7004" t="s">
        <v>44</v>
      </c>
      <c r="Z7004" t="s">
        <v>45</v>
      </c>
      <c r="AA7004" t="s">
        <v>46</v>
      </c>
      <c r="AB7004" t="s">
        <v>46</v>
      </c>
      <c r="AC7004" t="s">
        <v>40</v>
      </c>
    </row>
    <row r="7005" spans="1:29" ht="14.4" x14ac:dyDescent="0.3">
      <c r="A7005">
        <v>7003</v>
      </c>
      <c r="B7005" t="s">
        <v>6974</v>
      </c>
      <c r="C7005" t="s">
        <v>277</v>
      </c>
      <c r="D7005" t="s">
        <v>40</v>
      </c>
      <c r="E7005" t="s">
        <v>40</v>
      </c>
      <c r="F7005" t="s">
        <v>53</v>
      </c>
      <c r="G7005" t="s">
        <v>40</v>
      </c>
      <c r="H7005" s="26">
        <v>38353</v>
      </c>
      <c r="I7005" t="s">
        <v>54</v>
      </c>
      <c r="J7005" t="s">
        <v>55</v>
      </c>
      <c r="K7005" t="str">
        <f>IF(Table2[[#This Row],[Basis of Material Classification (System Side)*]]="Field inspection","Yes","No")</f>
        <v>No</v>
      </c>
      <c r="O7005" t="s">
        <v>41</v>
      </c>
      <c r="P7005" s="13">
        <v>38718</v>
      </c>
      <c r="Q7005" s="16" t="str">
        <f>Table2[[#This Row],[Service Line Size (inches) (System Side)]]</f>
        <v>3/4</v>
      </c>
      <c r="R7005" t="s">
        <v>43</v>
      </c>
      <c r="S7005" t="str">
        <f>IF(Table2[[#This Row],[Basis of Material Classification (Customer Side)*]]="Field inspection","Yes","No")</f>
        <v>No</v>
      </c>
      <c r="V7005" t="s">
        <v>43</v>
      </c>
      <c r="W7005" t="s">
        <v>44</v>
      </c>
      <c r="X7005" t="s">
        <v>44</v>
      </c>
      <c r="Z7005" t="s">
        <v>45</v>
      </c>
      <c r="AA7005" t="s">
        <v>46</v>
      </c>
      <c r="AB7005" t="s">
        <v>46</v>
      </c>
      <c r="AC7005" t="s">
        <v>40</v>
      </c>
    </row>
    <row r="7006" spans="1:29" ht="14.4" x14ac:dyDescent="0.3">
      <c r="A7006">
        <v>7004</v>
      </c>
      <c r="B7006" t="s">
        <v>6975</v>
      </c>
      <c r="C7006" t="s">
        <v>277</v>
      </c>
      <c r="D7006" t="s">
        <v>40</v>
      </c>
      <c r="E7006" t="s">
        <v>40</v>
      </c>
      <c r="F7006" t="s">
        <v>41</v>
      </c>
      <c r="G7006" t="s">
        <v>40</v>
      </c>
      <c r="H7006" s="26">
        <v>31778</v>
      </c>
      <c r="I7006" t="s">
        <v>42</v>
      </c>
      <c r="J7006" t="s">
        <v>43</v>
      </c>
      <c r="K7006" t="str">
        <f>IF(Table2[[#This Row],[Basis of Material Classification (System Side)*]]="Field inspection","Yes","No")</f>
        <v>No</v>
      </c>
      <c r="N7006" t="str">
        <f>Table2[[#This Row],[Basis of Material Classification (System Side)*]]</f>
        <v>Installation date after lead ban</v>
      </c>
      <c r="O7006" t="s">
        <v>41</v>
      </c>
      <c r="P7006" s="13">
        <v>32143</v>
      </c>
      <c r="Q7006" s="16" t="str">
        <f>Table2[[#This Row],[Service Line Size (inches) (System Side)]]</f>
        <v>5/8</v>
      </c>
      <c r="R7006" t="s">
        <v>43</v>
      </c>
      <c r="S7006" t="str">
        <f>IF(Table2[[#This Row],[Basis of Material Classification (Customer Side)*]]="Field inspection","Yes","No")</f>
        <v>No</v>
      </c>
      <c r="V7006" t="s">
        <v>43</v>
      </c>
      <c r="W7006" t="s">
        <v>44</v>
      </c>
      <c r="X7006" t="s">
        <v>44</v>
      </c>
      <c r="Z7006" t="s">
        <v>45</v>
      </c>
      <c r="AA7006" t="s">
        <v>46</v>
      </c>
      <c r="AB7006" t="s">
        <v>46</v>
      </c>
      <c r="AC7006" t="s">
        <v>40</v>
      </c>
    </row>
    <row r="7007" spans="1:29" ht="14.4" x14ac:dyDescent="0.3">
      <c r="A7007">
        <v>7005</v>
      </c>
      <c r="B7007" t="s">
        <v>6976</v>
      </c>
      <c r="C7007" t="s">
        <v>277</v>
      </c>
      <c r="D7007" t="s">
        <v>40</v>
      </c>
      <c r="E7007" t="s">
        <v>40</v>
      </c>
      <c r="F7007" t="s">
        <v>41</v>
      </c>
      <c r="G7007" t="s">
        <v>40</v>
      </c>
      <c r="H7007" s="26">
        <v>37987</v>
      </c>
      <c r="I7007" t="s">
        <v>42</v>
      </c>
      <c r="J7007" t="s">
        <v>43</v>
      </c>
      <c r="K7007" t="str">
        <f>IF(Table2[[#This Row],[Basis of Material Classification (System Side)*]]="Field inspection","Yes","No")</f>
        <v>No</v>
      </c>
      <c r="N7007" t="str">
        <f>Table2[[#This Row],[Basis of Material Classification (System Side)*]]</f>
        <v>Installation date after lead ban</v>
      </c>
      <c r="O7007" t="s">
        <v>41</v>
      </c>
      <c r="P7007" s="13">
        <v>38718</v>
      </c>
      <c r="Q7007" s="16" t="str">
        <f>Table2[[#This Row],[Service Line Size (inches) (System Side)]]</f>
        <v>5/8</v>
      </c>
      <c r="R7007" t="s">
        <v>43</v>
      </c>
      <c r="S7007" t="str">
        <f>IF(Table2[[#This Row],[Basis of Material Classification (Customer Side)*]]="Field inspection","Yes","No")</f>
        <v>No</v>
      </c>
      <c r="V7007" t="s">
        <v>43</v>
      </c>
      <c r="W7007" t="s">
        <v>44</v>
      </c>
      <c r="X7007" t="s">
        <v>44</v>
      </c>
      <c r="Z7007" t="s">
        <v>45</v>
      </c>
      <c r="AA7007" t="s">
        <v>46</v>
      </c>
      <c r="AB7007" t="s">
        <v>46</v>
      </c>
      <c r="AC7007" t="s">
        <v>40</v>
      </c>
    </row>
    <row r="7008" spans="1:29" ht="14.4" x14ac:dyDescent="0.3">
      <c r="A7008">
        <v>7006</v>
      </c>
      <c r="B7008" t="s">
        <v>6977</v>
      </c>
      <c r="C7008" t="s">
        <v>277</v>
      </c>
      <c r="D7008" t="s">
        <v>40</v>
      </c>
      <c r="E7008" t="s">
        <v>40</v>
      </c>
      <c r="F7008" t="s">
        <v>41</v>
      </c>
      <c r="G7008" t="s">
        <v>40</v>
      </c>
      <c r="H7008" s="26">
        <v>29221</v>
      </c>
      <c r="I7008" t="s">
        <v>54</v>
      </c>
      <c r="J7008" t="s">
        <v>43</v>
      </c>
      <c r="K7008" t="str">
        <f>IF(Table2[[#This Row],[Basis of Material Classification (System Side)*]]="Field inspection","Yes","No")</f>
        <v>No</v>
      </c>
      <c r="N7008" t="str">
        <f>Table2[[#This Row],[Basis of Material Classification (System Side)*]]</f>
        <v>Installation date after lead ban</v>
      </c>
      <c r="O7008" t="s">
        <v>41</v>
      </c>
      <c r="P7008" s="13">
        <v>38718</v>
      </c>
      <c r="Q7008" s="16" t="str">
        <f>Table2[[#This Row],[Service Line Size (inches) (System Side)]]</f>
        <v>3/4</v>
      </c>
      <c r="R7008" t="s">
        <v>43</v>
      </c>
      <c r="S7008" t="str">
        <f>IF(Table2[[#This Row],[Basis of Material Classification (Customer Side)*]]="Field inspection","Yes","No")</f>
        <v>No</v>
      </c>
      <c r="V7008" t="s">
        <v>43</v>
      </c>
      <c r="W7008" t="s">
        <v>44</v>
      </c>
      <c r="X7008" t="s">
        <v>44</v>
      </c>
      <c r="Z7008" t="s">
        <v>45</v>
      </c>
      <c r="AA7008" t="s">
        <v>46</v>
      </c>
      <c r="AB7008" t="s">
        <v>46</v>
      </c>
      <c r="AC7008" t="s">
        <v>40</v>
      </c>
    </row>
    <row r="7009" spans="1:29" ht="14.4" x14ac:dyDescent="0.3">
      <c r="A7009">
        <v>7007</v>
      </c>
      <c r="B7009" t="s">
        <v>6978</v>
      </c>
      <c r="C7009" t="s">
        <v>277</v>
      </c>
      <c r="D7009" t="s">
        <v>40</v>
      </c>
      <c r="E7009" t="s">
        <v>40</v>
      </c>
      <c r="F7009" t="s">
        <v>53</v>
      </c>
      <c r="G7009" t="s">
        <v>40</v>
      </c>
      <c r="H7009" s="26">
        <v>31778</v>
      </c>
      <c r="I7009" t="s">
        <v>54</v>
      </c>
      <c r="J7009" t="s">
        <v>55</v>
      </c>
      <c r="K7009" t="str">
        <f>IF(Table2[[#This Row],[Basis of Material Classification (System Side)*]]="Field inspection","Yes","No")</f>
        <v>No</v>
      </c>
      <c r="O7009" t="s">
        <v>41</v>
      </c>
      <c r="P7009" s="13">
        <v>38718</v>
      </c>
      <c r="Q7009" s="16" t="str">
        <f>Table2[[#This Row],[Service Line Size (inches) (System Side)]]</f>
        <v>3/4</v>
      </c>
      <c r="R7009" t="s">
        <v>43</v>
      </c>
      <c r="S7009" t="str">
        <f>IF(Table2[[#This Row],[Basis of Material Classification (Customer Side)*]]="Field inspection","Yes","No")</f>
        <v>No</v>
      </c>
      <c r="V7009" t="s">
        <v>43</v>
      </c>
      <c r="W7009" t="s">
        <v>44</v>
      </c>
      <c r="X7009" t="s">
        <v>44</v>
      </c>
      <c r="Z7009" t="s">
        <v>45</v>
      </c>
      <c r="AA7009" t="s">
        <v>46</v>
      </c>
      <c r="AB7009" t="s">
        <v>46</v>
      </c>
      <c r="AC7009" t="s">
        <v>40</v>
      </c>
    </row>
    <row r="7010" spans="1:29" ht="14.4" x14ac:dyDescent="0.3">
      <c r="A7010">
        <v>7008</v>
      </c>
      <c r="B7010" t="s">
        <v>6979</v>
      </c>
      <c r="C7010" t="s">
        <v>277</v>
      </c>
      <c r="D7010" t="s">
        <v>40</v>
      </c>
      <c r="E7010" t="s">
        <v>40</v>
      </c>
      <c r="F7010" t="s">
        <v>53</v>
      </c>
      <c r="G7010" t="s">
        <v>40</v>
      </c>
      <c r="H7010" s="26">
        <v>31778</v>
      </c>
      <c r="I7010" t="s">
        <v>54</v>
      </c>
      <c r="J7010" t="s">
        <v>55</v>
      </c>
      <c r="K7010" t="str">
        <f>IF(Table2[[#This Row],[Basis of Material Classification (System Side)*]]="Field inspection","Yes","No")</f>
        <v>No</v>
      </c>
      <c r="O7010" t="s">
        <v>41</v>
      </c>
      <c r="P7010" s="13">
        <v>38718</v>
      </c>
      <c r="Q7010" s="16" t="str">
        <f>Table2[[#This Row],[Service Line Size (inches) (System Side)]]</f>
        <v>3/4</v>
      </c>
      <c r="R7010" t="s">
        <v>43</v>
      </c>
      <c r="S7010" t="str">
        <f>IF(Table2[[#This Row],[Basis of Material Classification (Customer Side)*]]="Field inspection","Yes","No")</f>
        <v>No</v>
      </c>
      <c r="V7010" t="s">
        <v>43</v>
      </c>
      <c r="W7010" t="s">
        <v>44</v>
      </c>
      <c r="X7010" t="s">
        <v>44</v>
      </c>
      <c r="Z7010" t="s">
        <v>45</v>
      </c>
      <c r="AA7010" t="s">
        <v>46</v>
      </c>
      <c r="AB7010" t="s">
        <v>46</v>
      </c>
      <c r="AC7010" t="s">
        <v>40</v>
      </c>
    </row>
    <row r="7011" spans="1:29" ht="14.4" x14ac:dyDescent="0.3">
      <c r="A7011">
        <v>7009</v>
      </c>
      <c r="B7011" t="s">
        <v>6980</v>
      </c>
      <c r="C7011" t="s">
        <v>277</v>
      </c>
      <c r="D7011" t="s">
        <v>48</v>
      </c>
      <c r="E7011" t="s">
        <v>40</v>
      </c>
      <c r="F7011" t="s">
        <v>41</v>
      </c>
      <c r="G7011" t="s">
        <v>40</v>
      </c>
      <c r="H7011" s="26">
        <v>31048</v>
      </c>
      <c r="I7011" t="s">
        <v>42</v>
      </c>
      <c r="J7011" t="s">
        <v>43</v>
      </c>
      <c r="K7011" t="str">
        <f>IF(Table2[[#This Row],[Basis of Material Classification (System Side)*]]="Field inspection","Yes","No")</f>
        <v>No</v>
      </c>
      <c r="N7011" t="str">
        <f>Table2[[#This Row],[Basis of Material Classification (System Side)*]]</f>
        <v>Installation date after lead ban</v>
      </c>
      <c r="O7011" t="s">
        <v>41</v>
      </c>
      <c r="P7011" s="13">
        <v>32143</v>
      </c>
      <c r="Q7011" s="16" t="str">
        <f>Table2[[#This Row],[Service Line Size (inches) (System Side)]]</f>
        <v>5/8</v>
      </c>
      <c r="R7011" t="s">
        <v>43</v>
      </c>
      <c r="S7011" t="str">
        <f>IF(Table2[[#This Row],[Basis of Material Classification (Customer Side)*]]="Field inspection","Yes","No")</f>
        <v>No</v>
      </c>
      <c r="V7011" t="s">
        <v>43</v>
      </c>
      <c r="W7011" t="s">
        <v>44</v>
      </c>
      <c r="X7011" t="s">
        <v>44</v>
      </c>
      <c r="Z7011" t="s">
        <v>51</v>
      </c>
      <c r="AA7011" t="s">
        <v>46</v>
      </c>
      <c r="AB7011" t="s">
        <v>46</v>
      </c>
      <c r="AC7011" t="s">
        <v>40</v>
      </c>
    </row>
    <row r="7012" spans="1:29" ht="14.4" x14ac:dyDescent="0.3">
      <c r="A7012">
        <v>7010</v>
      </c>
      <c r="B7012" t="s">
        <v>6981</v>
      </c>
      <c r="C7012" t="s">
        <v>277</v>
      </c>
      <c r="D7012" t="s">
        <v>40</v>
      </c>
      <c r="E7012" t="s">
        <v>40</v>
      </c>
      <c r="F7012" t="s">
        <v>41</v>
      </c>
      <c r="G7012" t="s">
        <v>40</v>
      </c>
      <c r="H7012" s="26">
        <v>28491</v>
      </c>
      <c r="I7012" t="s">
        <v>42</v>
      </c>
      <c r="J7012" t="s">
        <v>49</v>
      </c>
      <c r="K7012" t="str">
        <f>IF(Table2[[#This Row],[Basis of Material Classification (System Side)*]]="Field inspection","Yes","No")</f>
        <v>No</v>
      </c>
      <c r="N7012" t="s">
        <v>50</v>
      </c>
      <c r="O7012" t="s">
        <v>41</v>
      </c>
      <c r="P7012" s="13">
        <v>29221</v>
      </c>
      <c r="Q7012" s="16" t="str">
        <f>Table2[[#This Row],[Service Line Size (inches) (System Side)]]</f>
        <v>5/8</v>
      </c>
      <c r="R7012" t="s">
        <v>43</v>
      </c>
      <c r="S7012" t="str">
        <f>IF(Table2[[#This Row],[Basis of Material Classification (Customer Side)*]]="Field inspection","Yes","No")</f>
        <v>No</v>
      </c>
      <c r="V7012" t="s">
        <v>43</v>
      </c>
      <c r="W7012" t="s">
        <v>44</v>
      </c>
      <c r="X7012" t="s">
        <v>44</v>
      </c>
      <c r="Z7012" t="s">
        <v>45</v>
      </c>
      <c r="AA7012" t="s">
        <v>46</v>
      </c>
      <c r="AB7012" t="s">
        <v>46</v>
      </c>
      <c r="AC7012" t="s">
        <v>40</v>
      </c>
    </row>
    <row r="7013" spans="1:29" ht="14.4" x14ac:dyDescent="0.3">
      <c r="A7013">
        <v>7011</v>
      </c>
      <c r="B7013" t="s">
        <v>6982</v>
      </c>
      <c r="C7013" t="s">
        <v>277</v>
      </c>
      <c r="D7013" t="s">
        <v>40</v>
      </c>
      <c r="E7013" t="s">
        <v>40</v>
      </c>
      <c r="F7013" t="s">
        <v>41</v>
      </c>
      <c r="G7013" t="s">
        <v>40</v>
      </c>
      <c r="H7013" s="26">
        <v>32143</v>
      </c>
      <c r="I7013" t="s">
        <v>42</v>
      </c>
      <c r="J7013" t="s">
        <v>43</v>
      </c>
      <c r="K7013" t="str">
        <f>IF(Table2[[#This Row],[Basis of Material Classification (System Side)*]]="Field inspection","Yes","No")</f>
        <v>No</v>
      </c>
      <c r="N7013" t="str">
        <f>Table2[[#This Row],[Basis of Material Classification (System Side)*]]</f>
        <v>Installation date after lead ban</v>
      </c>
      <c r="O7013" t="s">
        <v>41</v>
      </c>
      <c r="P7013" s="13">
        <v>32143</v>
      </c>
      <c r="Q7013" s="16" t="str">
        <f>Table2[[#This Row],[Service Line Size (inches) (System Side)]]</f>
        <v>5/8</v>
      </c>
      <c r="R7013" t="s">
        <v>43</v>
      </c>
      <c r="S7013" t="str">
        <f>IF(Table2[[#This Row],[Basis of Material Classification (Customer Side)*]]="Field inspection","Yes","No")</f>
        <v>No</v>
      </c>
      <c r="V7013" t="s">
        <v>43</v>
      </c>
      <c r="W7013" t="s">
        <v>44</v>
      </c>
      <c r="X7013" t="s">
        <v>44</v>
      </c>
      <c r="Z7013" t="s">
        <v>45</v>
      </c>
      <c r="AA7013" t="s">
        <v>46</v>
      </c>
      <c r="AB7013" t="s">
        <v>46</v>
      </c>
      <c r="AC7013" t="s">
        <v>40</v>
      </c>
    </row>
    <row r="7014" spans="1:29" ht="14.4" x14ac:dyDescent="0.3">
      <c r="A7014">
        <v>7012</v>
      </c>
      <c r="B7014" t="s">
        <v>6983</v>
      </c>
      <c r="C7014" t="s">
        <v>277</v>
      </c>
      <c r="D7014" t="s">
        <v>40</v>
      </c>
      <c r="E7014" t="s">
        <v>40</v>
      </c>
      <c r="F7014" t="s">
        <v>41</v>
      </c>
      <c r="G7014" t="s">
        <v>40</v>
      </c>
      <c r="H7014" s="26">
        <v>38353</v>
      </c>
      <c r="I7014" t="s">
        <v>42</v>
      </c>
      <c r="J7014" t="s">
        <v>43</v>
      </c>
      <c r="K7014" t="str">
        <f>IF(Table2[[#This Row],[Basis of Material Classification (System Side)*]]="Field inspection","Yes","No")</f>
        <v>No</v>
      </c>
      <c r="N7014" t="str">
        <f>Table2[[#This Row],[Basis of Material Classification (System Side)*]]</f>
        <v>Installation date after lead ban</v>
      </c>
      <c r="O7014" t="s">
        <v>41</v>
      </c>
      <c r="P7014" s="13">
        <v>38353</v>
      </c>
      <c r="Q7014" s="16" t="str">
        <f>Table2[[#This Row],[Service Line Size (inches) (System Side)]]</f>
        <v>5/8</v>
      </c>
      <c r="R7014" t="s">
        <v>43</v>
      </c>
      <c r="S7014" t="str">
        <f>IF(Table2[[#This Row],[Basis of Material Classification (Customer Side)*]]="Field inspection","Yes","No")</f>
        <v>No</v>
      </c>
      <c r="V7014" t="s">
        <v>43</v>
      </c>
      <c r="W7014" t="s">
        <v>44</v>
      </c>
      <c r="X7014" t="s">
        <v>44</v>
      </c>
      <c r="Z7014" t="s">
        <v>45</v>
      </c>
      <c r="AA7014" t="s">
        <v>46</v>
      </c>
      <c r="AB7014" t="s">
        <v>46</v>
      </c>
      <c r="AC7014" t="s">
        <v>40</v>
      </c>
    </row>
    <row r="7015" spans="1:29" ht="14.4" x14ac:dyDescent="0.3">
      <c r="A7015">
        <v>7013</v>
      </c>
      <c r="B7015" t="s">
        <v>6984</v>
      </c>
      <c r="C7015" t="s">
        <v>277</v>
      </c>
      <c r="D7015" t="s">
        <v>48</v>
      </c>
      <c r="E7015" t="s">
        <v>40</v>
      </c>
      <c r="F7015" t="s">
        <v>41</v>
      </c>
      <c r="G7015" t="s">
        <v>40</v>
      </c>
      <c r="H7015" s="26">
        <v>27760</v>
      </c>
      <c r="I7015" t="s">
        <v>42</v>
      </c>
      <c r="J7015" t="s">
        <v>49</v>
      </c>
      <c r="K7015" t="str">
        <f>IF(Table2[[#This Row],[Basis of Material Classification (System Side)*]]="Field inspection","Yes","No")</f>
        <v>No</v>
      </c>
      <c r="N7015" t="s">
        <v>50</v>
      </c>
      <c r="O7015" t="s">
        <v>41</v>
      </c>
      <c r="P7015" s="13">
        <v>22647</v>
      </c>
      <c r="Q7015" s="16" t="str">
        <f>Table2[[#This Row],[Service Line Size (inches) (System Side)]]</f>
        <v>5/8</v>
      </c>
      <c r="R7015" t="s">
        <v>49</v>
      </c>
      <c r="S7015" t="str">
        <f>IF(Table2[[#This Row],[Basis of Material Classification (Customer Side)*]]="Field inspection","Yes","No")</f>
        <v>No</v>
      </c>
      <c r="V7015" t="s">
        <v>50</v>
      </c>
      <c r="W7015" t="s">
        <v>44</v>
      </c>
      <c r="X7015" t="s">
        <v>44</v>
      </c>
      <c r="Z7015" t="s">
        <v>51</v>
      </c>
      <c r="AA7015" t="s">
        <v>46</v>
      </c>
      <c r="AB7015" t="s">
        <v>46</v>
      </c>
      <c r="AC7015" t="s">
        <v>40</v>
      </c>
    </row>
    <row r="7016" spans="1:29" ht="14.4" x14ac:dyDescent="0.3">
      <c r="A7016">
        <v>7014</v>
      </c>
      <c r="B7016" t="s">
        <v>6985</v>
      </c>
      <c r="C7016" t="s">
        <v>277</v>
      </c>
      <c r="D7016" t="s">
        <v>40</v>
      </c>
      <c r="E7016" t="s">
        <v>40</v>
      </c>
      <c r="F7016" t="s">
        <v>41</v>
      </c>
      <c r="G7016" t="s">
        <v>40</v>
      </c>
      <c r="H7016" s="26">
        <v>17533</v>
      </c>
      <c r="I7016" t="s">
        <v>42</v>
      </c>
      <c r="J7016" t="s">
        <v>49</v>
      </c>
      <c r="K7016" t="str">
        <f>IF(Table2[[#This Row],[Basis of Material Classification (System Side)*]]="Field inspection","Yes","No")</f>
        <v>No</v>
      </c>
      <c r="N7016" t="s">
        <v>50</v>
      </c>
      <c r="O7016" t="s">
        <v>41</v>
      </c>
      <c r="P7016" s="13">
        <v>18264</v>
      </c>
      <c r="Q7016" s="16" t="str">
        <f>Table2[[#This Row],[Service Line Size (inches) (System Side)]]</f>
        <v>5/8</v>
      </c>
      <c r="R7016" t="s">
        <v>49</v>
      </c>
      <c r="S7016" t="str">
        <f>IF(Table2[[#This Row],[Basis of Material Classification (Customer Side)*]]="Field inspection","Yes","No")</f>
        <v>No</v>
      </c>
      <c r="V7016" t="s">
        <v>50</v>
      </c>
      <c r="W7016" t="s">
        <v>44</v>
      </c>
      <c r="X7016" t="s">
        <v>44</v>
      </c>
      <c r="Z7016" t="s">
        <v>45</v>
      </c>
      <c r="AA7016" t="s">
        <v>46</v>
      </c>
      <c r="AB7016" t="s">
        <v>46</v>
      </c>
      <c r="AC7016" t="s">
        <v>40</v>
      </c>
    </row>
    <row r="7017" spans="1:29" ht="14.4" x14ac:dyDescent="0.3">
      <c r="A7017">
        <v>7015</v>
      </c>
      <c r="B7017" t="s">
        <v>6986</v>
      </c>
      <c r="C7017" t="s">
        <v>277</v>
      </c>
      <c r="D7017" t="s">
        <v>40</v>
      </c>
      <c r="E7017" t="s">
        <v>40</v>
      </c>
      <c r="F7017" t="s">
        <v>41</v>
      </c>
      <c r="G7017" t="s">
        <v>40</v>
      </c>
      <c r="H7017" s="26">
        <v>32143</v>
      </c>
      <c r="I7017" t="s">
        <v>42</v>
      </c>
      <c r="J7017" t="s">
        <v>43</v>
      </c>
      <c r="K7017" t="str">
        <f>IF(Table2[[#This Row],[Basis of Material Classification (System Side)*]]="Field inspection","Yes","No")</f>
        <v>No</v>
      </c>
      <c r="N7017" t="str">
        <f>Table2[[#This Row],[Basis of Material Classification (System Side)*]]</f>
        <v>Installation date after lead ban</v>
      </c>
      <c r="O7017" t="s">
        <v>41</v>
      </c>
      <c r="P7017" s="13">
        <v>32874</v>
      </c>
      <c r="Q7017" s="16" t="str">
        <f>Table2[[#This Row],[Service Line Size (inches) (System Side)]]</f>
        <v>5/8</v>
      </c>
      <c r="R7017" t="s">
        <v>43</v>
      </c>
      <c r="S7017" t="str">
        <f>IF(Table2[[#This Row],[Basis of Material Classification (Customer Side)*]]="Field inspection","Yes","No")</f>
        <v>No</v>
      </c>
      <c r="V7017" t="s">
        <v>43</v>
      </c>
      <c r="W7017" t="s">
        <v>44</v>
      </c>
      <c r="X7017" t="s">
        <v>44</v>
      </c>
      <c r="Z7017" t="s">
        <v>45</v>
      </c>
      <c r="AA7017" t="s">
        <v>46</v>
      </c>
      <c r="AB7017" t="s">
        <v>46</v>
      </c>
      <c r="AC7017" t="s">
        <v>40</v>
      </c>
    </row>
    <row r="7018" spans="1:29" ht="14.4" x14ac:dyDescent="0.3">
      <c r="A7018">
        <v>7016</v>
      </c>
      <c r="B7018" t="s">
        <v>6987</v>
      </c>
      <c r="C7018" t="s">
        <v>277</v>
      </c>
      <c r="D7018" t="s">
        <v>40</v>
      </c>
      <c r="E7018" t="s">
        <v>40</v>
      </c>
      <c r="F7018" t="s">
        <v>41</v>
      </c>
      <c r="G7018" t="s">
        <v>40</v>
      </c>
      <c r="H7018" s="26">
        <v>37622</v>
      </c>
      <c r="I7018" t="s">
        <v>42</v>
      </c>
      <c r="J7018" t="s">
        <v>43</v>
      </c>
      <c r="K7018" t="str">
        <f>IF(Table2[[#This Row],[Basis of Material Classification (System Side)*]]="Field inspection","Yes","No")</f>
        <v>No</v>
      </c>
      <c r="N7018" t="str">
        <f>Table2[[#This Row],[Basis of Material Classification (System Side)*]]</f>
        <v>Installation date after lead ban</v>
      </c>
      <c r="O7018" t="s">
        <v>41</v>
      </c>
      <c r="P7018" s="13">
        <v>38353</v>
      </c>
      <c r="Q7018" s="16" t="str">
        <f>Table2[[#This Row],[Service Line Size (inches) (System Side)]]</f>
        <v>5/8</v>
      </c>
      <c r="R7018" t="s">
        <v>43</v>
      </c>
      <c r="S7018" t="str">
        <f>IF(Table2[[#This Row],[Basis of Material Classification (Customer Side)*]]="Field inspection","Yes","No")</f>
        <v>No</v>
      </c>
      <c r="V7018" t="s">
        <v>43</v>
      </c>
      <c r="W7018" t="s">
        <v>44</v>
      </c>
      <c r="X7018" t="s">
        <v>44</v>
      </c>
      <c r="Z7018" t="s">
        <v>45</v>
      </c>
      <c r="AA7018" t="s">
        <v>46</v>
      </c>
      <c r="AB7018" t="s">
        <v>46</v>
      </c>
      <c r="AC7018" t="s">
        <v>40</v>
      </c>
    </row>
    <row r="7019" spans="1:29" ht="14.4" x14ac:dyDescent="0.3">
      <c r="A7019">
        <v>7017</v>
      </c>
      <c r="B7019" t="s">
        <v>6988</v>
      </c>
      <c r="C7019" t="s">
        <v>277</v>
      </c>
      <c r="D7019" t="s">
        <v>40</v>
      </c>
      <c r="E7019" t="s">
        <v>40</v>
      </c>
      <c r="F7019" t="s">
        <v>41</v>
      </c>
      <c r="G7019" t="s">
        <v>40</v>
      </c>
      <c r="H7019" s="27"/>
      <c r="I7019" t="s">
        <v>42</v>
      </c>
      <c r="J7019" t="s">
        <v>49</v>
      </c>
      <c r="K7019" t="str">
        <f>IF(Table2[[#This Row],[Basis of Material Classification (System Side)*]]="Field inspection","Yes","No")</f>
        <v>No</v>
      </c>
      <c r="N7019" t="s">
        <v>50</v>
      </c>
      <c r="O7019" t="s">
        <v>41</v>
      </c>
      <c r="P7019" s="13">
        <v>37622</v>
      </c>
      <c r="Q7019" s="16" t="str">
        <f>Table2[[#This Row],[Service Line Size (inches) (System Side)]]</f>
        <v>5/8</v>
      </c>
      <c r="R7019" t="s">
        <v>43</v>
      </c>
      <c r="S7019" t="str">
        <f>IF(Table2[[#This Row],[Basis of Material Classification (Customer Side)*]]="Field inspection","Yes","No")</f>
        <v>No</v>
      </c>
      <c r="V7019" t="s">
        <v>43</v>
      </c>
      <c r="W7019" t="s">
        <v>44</v>
      </c>
      <c r="X7019" t="s">
        <v>44</v>
      </c>
      <c r="Z7019" t="s">
        <v>45</v>
      </c>
      <c r="AA7019" t="s">
        <v>46</v>
      </c>
      <c r="AB7019" t="s">
        <v>46</v>
      </c>
      <c r="AC7019" t="s">
        <v>40</v>
      </c>
    </row>
    <row r="7020" spans="1:29" ht="14.4" x14ac:dyDescent="0.3">
      <c r="A7020">
        <v>7018</v>
      </c>
      <c r="B7020" t="s">
        <v>6989</v>
      </c>
      <c r="C7020" t="s">
        <v>277</v>
      </c>
      <c r="D7020" t="s">
        <v>40</v>
      </c>
      <c r="E7020" t="s">
        <v>40</v>
      </c>
      <c r="F7020" t="s">
        <v>53</v>
      </c>
      <c r="G7020" t="s">
        <v>40</v>
      </c>
      <c r="H7020" s="26">
        <v>27395</v>
      </c>
      <c r="I7020" t="s">
        <v>42</v>
      </c>
      <c r="J7020" t="s">
        <v>65</v>
      </c>
      <c r="K7020" t="str">
        <f>IF(Table2[[#This Row],[Basis of Material Classification (System Side)*]]="Field inspection","Yes","No")</f>
        <v>Yes</v>
      </c>
      <c r="L7020" t="s">
        <v>66</v>
      </c>
      <c r="M7020" s="13">
        <v>45485</v>
      </c>
      <c r="O7020" t="s">
        <v>41</v>
      </c>
      <c r="P7020" s="13">
        <v>28491</v>
      </c>
      <c r="Q7020" s="16" t="str">
        <f>Table2[[#This Row],[Service Line Size (inches) (System Side)]]</f>
        <v>5/8</v>
      </c>
      <c r="R7020" t="s">
        <v>49</v>
      </c>
      <c r="S7020" t="str">
        <f>IF(Table2[[#This Row],[Basis of Material Classification (Customer Side)*]]="Field inspection","Yes","No")</f>
        <v>No</v>
      </c>
      <c r="V7020" t="s">
        <v>50</v>
      </c>
      <c r="W7020" t="s">
        <v>44</v>
      </c>
      <c r="X7020" t="s">
        <v>44</v>
      </c>
      <c r="Z7020" t="s">
        <v>45</v>
      </c>
      <c r="AA7020" t="s">
        <v>46</v>
      </c>
      <c r="AB7020" t="s">
        <v>46</v>
      </c>
      <c r="AC7020" t="s">
        <v>40</v>
      </c>
    </row>
    <row r="7021" spans="1:29" ht="14.4" x14ac:dyDescent="0.3">
      <c r="A7021">
        <v>7019</v>
      </c>
      <c r="B7021" t="s">
        <v>6990</v>
      </c>
      <c r="C7021" t="s">
        <v>277</v>
      </c>
      <c r="D7021" t="s">
        <v>48</v>
      </c>
      <c r="E7021" t="s">
        <v>40</v>
      </c>
      <c r="F7021" t="s">
        <v>41</v>
      </c>
      <c r="G7021" t="s">
        <v>40</v>
      </c>
      <c r="H7021" s="26">
        <v>18994</v>
      </c>
      <c r="I7021" t="s">
        <v>42</v>
      </c>
      <c r="J7021" t="s">
        <v>49</v>
      </c>
      <c r="K7021" t="str">
        <f>IF(Table2[[#This Row],[Basis of Material Classification (System Side)*]]="Field inspection","Yes","No")</f>
        <v>No</v>
      </c>
      <c r="N7021" t="s">
        <v>50</v>
      </c>
      <c r="O7021" t="s">
        <v>41</v>
      </c>
      <c r="P7021" s="13">
        <v>32874</v>
      </c>
      <c r="Q7021" s="16" t="str">
        <f>Table2[[#This Row],[Service Line Size (inches) (System Side)]]</f>
        <v>5/8</v>
      </c>
      <c r="R7021" t="s">
        <v>43</v>
      </c>
      <c r="S7021" t="str">
        <f>IF(Table2[[#This Row],[Basis of Material Classification (Customer Side)*]]="Field inspection","Yes","No")</f>
        <v>No</v>
      </c>
      <c r="V7021" t="s">
        <v>43</v>
      </c>
      <c r="W7021" t="s">
        <v>44</v>
      </c>
      <c r="X7021" t="s">
        <v>44</v>
      </c>
      <c r="Z7021" t="s">
        <v>51</v>
      </c>
      <c r="AA7021" t="s">
        <v>46</v>
      </c>
      <c r="AB7021" t="s">
        <v>46</v>
      </c>
      <c r="AC7021" t="s">
        <v>40</v>
      </c>
    </row>
    <row r="7022" spans="1:29" ht="14.4" x14ac:dyDescent="0.3">
      <c r="A7022">
        <v>7020</v>
      </c>
      <c r="B7022" t="s">
        <v>6991</v>
      </c>
      <c r="C7022" t="s">
        <v>277</v>
      </c>
      <c r="D7022" t="s">
        <v>40</v>
      </c>
      <c r="E7022" t="s">
        <v>40</v>
      </c>
      <c r="F7022" t="s">
        <v>41</v>
      </c>
      <c r="G7022" t="s">
        <v>40</v>
      </c>
      <c r="H7022" s="26">
        <v>34700</v>
      </c>
      <c r="I7022" t="s">
        <v>42</v>
      </c>
      <c r="J7022" t="s">
        <v>43</v>
      </c>
      <c r="K7022" t="str">
        <f>IF(Table2[[#This Row],[Basis of Material Classification (System Side)*]]="Field inspection","Yes","No")</f>
        <v>No</v>
      </c>
      <c r="N7022" t="str">
        <f>Table2[[#This Row],[Basis of Material Classification (System Side)*]]</f>
        <v>Installation date after lead ban</v>
      </c>
      <c r="O7022" t="s">
        <v>41</v>
      </c>
      <c r="P7022" s="13">
        <v>36526</v>
      </c>
      <c r="Q7022" s="16" t="str">
        <f>Table2[[#This Row],[Service Line Size (inches) (System Side)]]</f>
        <v>5/8</v>
      </c>
      <c r="R7022" t="s">
        <v>43</v>
      </c>
      <c r="S7022" t="str">
        <f>IF(Table2[[#This Row],[Basis of Material Classification (Customer Side)*]]="Field inspection","Yes","No")</f>
        <v>No</v>
      </c>
      <c r="V7022" t="s">
        <v>43</v>
      </c>
      <c r="W7022" t="s">
        <v>44</v>
      </c>
      <c r="X7022" t="s">
        <v>44</v>
      </c>
      <c r="Z7022" t="s">
        <v>58</v>
      </c>
      <c r="AA7022" t="s">
        <v>46</v>
      </c>
      <c r="AB7022" t="s">
        <v>46</v>
      </c>
      <c r="AC7022" t="s">
        <v>40</v>
      </c>
    </row>
    <row r="7023" spans="1:29" ht="14.4" x14ac:dyDescent="0.3">
      <c r="A7023">
        <v>7021</v>
      </c>
      <c r="B7023" t="s">
        <v>6992</v>
      </c>
      <c r="C7023" t="s">
        <v>277</v>
      </c>
      <c r="D7023" t="s">
        <v>40</v>
      </c>
      <c r="E7023" t="s">
        <v>40</v>
      </c>
      <c r="F7023" t="s">
        <v>53</v>
      </c>
      <c r="G7023" t="s">
        <v>40</v>
      </c>
      <c r="H7023" s="26">
        <v>36161</v>
      </c>
      <c r="I7023" t="s">
        <v>42</v>
      </c>
      <c r="J7023" t="s">
        <v>55</v>
      </c>
      <c r="K7023" t="str">
        <f>IF(Table2[[#This Row],[Basis of Material Classification (System Side)*]]="Field inspection","Yes","No")</f>
        <v>No</v>
      </c>
      <c r="O7023" t="s">
        <v>41</v>
      </c>
      <c r="P7023" s="13">
        <v>36892</v>
      </c>
      <c r="Q7023" s="16" t="str">
        <f>Table2[[#This Row],[Service Line Size (inches) (System Side)]]</f>
        <v>5/8</v>
      </c>
      <c r="R7023" t="s">
        <v>43</v>
      </c>
      <c r="S7023" t="str">
        <f>IF(Table2[[#This Row],[Basis of Material Classification (Customer Side)*]]="Field inspection","Yes","No")</f>
        <v>No</v>
      </c>
      <c r="V7023" t="s">
        <v>43</v>
      </c>
      <c r="W7023" t="s">
        <v>44</v>
      </c>
      <c r="X7023" t="s">
        <v>44</v>
      </c>
      <c r="Z7023" t="s">
        <v>45</v>
      </c>
      <c r="AA7023" t="s">
        <v>46</v>
      </c>
      <c r="AB7023" t="s">
        <v>46</v>
      </c>
      <c r="AC7023" t="s">
        <v>40</v>
      </c>
    </row>
    <row r="7024" spans="1:29" ht="14.4" x14ac:dyDescent="0.3">
      <c r="A7024">
        <v>7022</v>
      </c>
      <c r="B7024" t="s">
        <v>6993</v>
      </c>
      <c r="C7024" t="s">
        <v>277</v>
      </c>
      <c r="D7024" t="s">
        <v>40</v>
      </c>
      <c r="E7024" t="s">
        <v>40</v>
      </c>
      <c r="F7024" t="s">
        <v>41</v>
      </c>
      <c r="G7024" t="s">
        <v>40</v>
      </c>
      <c r="H7024" s="26">
        <v>37987</v>
      </c>
      <c r="I7024" t="s">
        <v>42</v>
      </c>
      <c r="J7024" t="s">
        <v>43</v>
      </c>
      <c r="K7024" t="str">
        <f>IF(Table2[[#This Row],[Basis of Material Classification (System Side)*]]="Field inspection","Yes","No")</f>
        <v>No</v>
      </c>
      <c r="N7024" t="str">
        <f>Table2[[#This Row],[Basis of Material Classification (System Side)*]]</f>
        <v>Installation date after lead ban</v>
      </c>
      <c r="O7024" t="s">
        <v>41</v>
      </c>
      <c r="P7024" s="13">
        <v>38718</v>
      </c>
      <c r="Q7024" s="16" t="str">
        <f>Table2[[#This Row],[Service Line Size (inches) (System Side)]]</f>
        <v>5/8</v>
      </c>
      <c r="R7024" t="s">
        <v>43</v>
      </c>
      <c r="S7024" t="str">
        <f>IF(Table2[[#This Row],[Basis of Material Classification (Customer Side)*]]="Field inspection","Yes","No")</f>
        <v>No</v>
      </c>
      <c r="V7024" t="s">
        <v>43</v>
      </c>
      <c r="W7024" t="s">
        <v>44</v>
      </c>
      <c r="X7024" t="s">
        <v>44</v>
      </c>
      <c r="Z7024" t="s">
        <v>45</v>
      </c>
      <c r="AA7024" t="s">
        <v>46</v>
      </c>
      <c r="AB7024" t="s">
        <v>46</v>
      </c>
      <c r="AC7024" t="s">
        <v>40</v>
      </c>
    </row>
    <row r="7025" spans="1:29" ht="14.4" x14ac:dyDescent="0.3">
      <c r="A7025">
        <v>7023</v>
      </c>
      <c r="B7025" t="s">
        <v>11134</v>
      </c>
      <c r="C7025" t="s">
        <v>277</v>
      </c>
      <c r="D7025" t="s">
        <v>40</v>
      </c>
      <c r="E7025" t="s">
        <v>40</v>
      </c>
      <c r="F7025" t="s">
        <v>41</v>
      </c>
      <c r="G7025" t="s">
        <v>40</v>
      </c>
      <c r="H7025" s="26">
        <v>38353</v>
      </c>
      <c r="I7025" t="s">
        <v>42</v>
      </c>
      <c r="J7025" t="s">
        <v>43</v>
      </c>
      <c r="K7025" t="str">
        <f>IF(Table2[[#This Row],[Basis of Material Classification (System Side)*]]="Field inspection","Yes","No")</f>
        <v>No</v>
      </c>
      <c r="N7025" t="str">
        <f>Table2[[#This Row],[Basis of Material Classification (System Side)*]]</f>
        <v>Installation date after lead ban</v>
      </c>
      <c r="O7025" t="s">
        <v>41</v>
      </c>
      <c r="P7025" s="13">
        <v>30682</v>
      </c>
      <c r="Q7025" s="16" t="str">
        <f>Table2[[#This Row],[Service Line Size (inches) (System Side)]]</f>
        <v>5/8</v>
      </c>
      <c r="R7025" t="s">
        <v>43</v>
      </c>
      <c r="S7025" t="str">
        <f>IF(Table2[[#This Row],[Basis of Material Classification (Customer Side)*]]="Field inspection","Yes","No")</f>
        <v>No</v>
      </c>
      <c r="V7025" t="s">
        <v>43</v>
      </c>
      <c r="W7025" t="s">
        <v>44</v>
      </c>
      <c r="X7025" t="s">
        <v>44</v>
      </c>
      <c r="Z7025" t="s">
        <v>45</v>
      </c>
      <c r="AA7025" t="s">
        <v>46</v>
      </c>
      <c r="AB7025" t="s">
        <v>46</v>
      </c>
      <c r="AC7025" t="s">
        <v>40</v>
      </c>
    </row>
    <row r="7026" spans="1:29" ht="14.4" x14ac:dyDescent="0.3">
      <c r="A7026">
        <v>7024</v>
      </c>
      <c r="B7026" t="s">
        <v>6994</v>
      </c>
      <c r="C7026" t="s">
        <v>277</v>
      </c>
      <c r="D7026" t="s">
        <v>40</v>
      </c>
      <c r="E7026" t="s">
        <v>40</v>
      </c>
      <c r="F7026" t="s">
        <v>53</v>
      </c>
      <c r="G7026" t="s">
        <v>40</v>
      </c>
      <c r="H7026" s="26">
        <v>31778</v>
      </c>
      <c r="I7026" t="s">
        <v>54</v>
      </c>
      <c r="J7026" t="s">
        <v>55</v>
      </c>
      <c r="K7026" t="str">
        <f>IF(Table2[[#This Row],[Basis of Material Classification (System Side)*]]="Field inspection","Yes","No")</f>
        <v>No</v>
      </c>
      <c r="O7026" t="s">
        <v>41</v>
      </c>
      <c r="P7026" s="13">
        <v>32143</v>
      </c>
      <c r="Q7026" s="16" t="str">
        <f>Table2[[#This Row],[Service Line Size (inches) (System Side)]]</f>
        <v>3/4</v>
      </c>
      <c r="R7026" t="s">
        <v>43</v>
      </c>
      <c r="S7026" t="str">
        <f>IF(Table2[[#This Row],[Basis of Material Classification (Customer Side)*]]="Field inspection","Yes","No")</f>
        <v>No</v>
      </c>
      <c r="V7026" t="s">
        <v>43</v>
      </c>
      <c r="W7026" t="s">
        <v>44</v>
      </c>
      <c r="X7026" t="s">
        <v>44</v>
      </c>
      <c r="Z7026" t="s">
        <v>45</v>
      </c>
      <c r="AA7026" t="s">
        <v>46</v>
      </c>
      <c r="AB7026" t="s">
        <v>46</v>
      </c>
      <c r="AC7026" t="s">
        <v>40</v>
      </c>
    </row>
    <row r="7027" spans="1:29" ht="14.4" x14ac:dyDescent="0.3">
      <c r="A7027">
        <v>7025</v>
      </c>
      <c r="B7027" t="s">
        <v>6995</v>
      </c>
      <c r="C7027" t="s">
        <v>277</v>
      </c>
      <c r="D7027" t="s">
        <v>40</v>
      </c>
      <c r="E7027" t="s">
        <v>40</v>
      </c>
      <c r="F7027" t="s">
        <v>53</v>
      </c>
      <c r="G7027" t="s">
        <v>40</v>
      </c>
      <c r="H7027" s="26">
        <v>38353</v>
      </c>
      <c r="I7027" t="s">
        <v>54</v>
      </c>
      <c r="J7027" t="s">
        <v>55</v>
      </c>
      <c r="K7027" t="str">
        <f>IF(Table2[[#This Row],[Basis of Material Classification (System Side)*]]="Field inspection","Yes","No")</f>
        <v>No</v>
      </c>
      <c r="O7027" t="s">
        <v>41</v>
      </c>
      <c r="P7027" s="13">
        <v>38718</v>
      </c>
      <c r="Q7027" s="16" t="str">
        <f>Table2[[#This Row],[Service Line Size (inches) (System Side)]]</f>
        <v>3/4</v>
      </c>
      <c r="R7027" t="s">
        <v>43</v>
      </c>
      <c r="S7027" t="str">
        <f>IF(Table2[[#This Row],[Basis of Material Classification (Customer Side)*]]="Field inspection","Yes","No")</f>
        <v>No</v>
      </c>
      <c r="V7027" t="s">
        <v>43</v>
      </c>
      <c r="W7027" t="s">
        <v>44</v>
      </c>
      <c r="X7027" t="s">
        <v>44</v>
      </c>
      <c r="Z7027" t="s">
        <v>45</v>
      </c>
      <c r="AA7027" t="s">
        <v>46</v>
      </c>
      <c r="AB7027" t="s">
        <v>46</v>
      </c>
      <c r="AC7027" t="s">
        <v>40</v>
      </c>
    </row>
    <row r="7028" spans="1:29" ht="14.4" x14ac:dyDescent="0.3">
      <c r="A7028">
        <v>7026</v>
      </c>
      <c r="B7028" t="s">
        <v>6996</v>
      </c>
      <c r="C7028" t="s">
        <v>277</v>
      </c>
      <c r="D7028" t="s">
        <v>40</v>
      </c>
      <c r="E7028" t="s">
        <v>40</v>
      </c>
      <c r="F7028" t="s">
        <v>41</v>
      </c>
      <c r="G7028" t="s">
        <v>40</v>
      </c>
      <c r="H7028" s="26">
        <v>36892</v>
      </c>
      <c r="I7028" t="s">
        <v>42</v>
      </c>
      <c r="J7028" t="s">
        <v>43</v>
      </c>
      <c r="K7028" t="str">
        <f>IF(Table2[[#This Row],[Basis of Material Classification (System Side)*]]="Field inspection","Yes","No")</f>
        <v>No</v>
      </c>
      <c r="N7028" t="str">
        <f>Table2[[#This Row],[Basis of Material Classification (System Side)*]]</f>
        <v>Installation date after lead ban</v>
      </c>
      <c r="O7028" t="s">
        <v>41</v>
      </c>
      <c r="P7028" s="13">
        <v>37257</v>
      </c>
      <c r="Q7028" s="16" t="str">
        <f>Table2[[#This Row],[Service Line Size (inches) (System Side)]]</f>
        <v>5/8</v>
      </c>
      <c r="R7028" t="s">
        <v>43</v>
      </c>
      <c r="S7028" t="str">
        <f>IF(Table2[[#This Row],[Basis of Material Classification (Customer Side)*]]="Field inspection","Yes","No")</f>
        <v>No</v>
      </c>
      <c r="V7028" t="s">
        <v>43</v>
      </c>
      <c r="W7028" t="s">
        <v>44</v>
      </c>
      <c r="X7028" t="s">
        <v>44</v>
      </c>
      <c r="Z7028" t="s">
        <v>45</v>
      </c>
      <c r="AA7028" t="s">
        <v>46</v>
      </c>
      <c r="AB7028" t="s">
        <v>46</v>
      </c>
      <c r="AC7028" t="s">
        <v>40</v>
      </c>
    </row>
    <row r="7029" spans="1:29" ht="14.4" x14ac:dyDescent="0.3">
      <c r="A7029">
        <v>7027</v>
      </c>
      <c r="B7029" t="s">
        <v>6997</v>
      </c>
      <c r="C7029" t="s">
        <v>277</v>
      </c>
      <c r="D7029" t="s">
        <v>40</v>
      </c>
      <c r="E7029" t="s">
        <v>40</v>
      </c>
      <c r="F7029" t="s">
        <v>53</v>
      </c>
      <c r="G7029" t="s">
        <v>40</v>
      </c>
      <c r="H7029" s="26">
        <v>38353</v>
      </c>
      <c r="I7029" t="s">
        <v>54</v>
      </c>
      <c r="J7029" t="s">
        <v>55</v>
      </c>
      <c r="K7029" t="str">
        <f>IF(Table2[[#This Row],[Basis of Material Classification (System Side)*]]="Field inspection","Yes","No")</f>
        <v>No</v>
      </c>
      <c r="O7029" t="s">
        <v>41</v>
      </c>
      <c r="P7029" s="13">
        <v>38353</v>
      </c>
      <c r="Q7029" s="16" t="str">
        <f>Table2[[#This Row],[Service Line Size (inches) (System Side)]]</f>
        <v>3/4</v>
      </c>
      <c r="R7029" t="s">
        <v>43</v>
      </c>
      <c r="S7029" t="str">
        <f>IF(Table2[[#This Row],[Basis of Material Classification (Customer Side)*]]="Field inspection","Yes","No")</f>
        <v>No</v>
      </c>
      <c r="V7029" t="s">
        <v>43</v>
      </c>
      <c r="W7029" t="s">
        <v>44</v>
      </c>
      <c r="X7029" t="s">
        <v>44</v>
      </c>
      <c r="Z7029" t="s">
        <v>45</v>
      </c>
      <c r="AA7029" t="s">
        <v>46</v>
      </c>
      <c r="AB7029" t="s">
        <v>46</v>
      </c>
      <c r="AC7029" t="s">
        <v>40</v>
      </c>
    </row>
    <row r="7030" spans="1:29" ht="14.4" x14ac:dyDescent="0.3">
      <c r="A7030">
        <v>7028</v>
      </c>
      <c r="B7030" t="s">
        <v>6998</v>
      </c>
      <c r="C7030" t="s">
        <v>277</v>
      </c>
      <c r="D7030" t="s">
        <v>48</v>
      </c>
      <c r="E7030" t="s">
        <v>40</v>
      </c>
      <c r="F7030" t="s">
        <v>41</v>
      </c>
      <c r="G7030" t="s">
        <v>40</v>
      </c>
      <c r="H7030" s="26">
        <v>36161</v>
      </c>
      <c r="I7030" t="s">
        <v>42</v>
      </c>
      <c r="J7030" t="s">
        <v>43</v>
      </c>
      <c r="K7030" t="str">
        <f>IF(Table2[[#This Row],[Basis of Material Classification (System Side)*]]="Field inspection","Yes","No")</f>
        <v>No</v>
      </c>
      <c r="N7030" t="str">
        <f>Table2[[#This Row],[Basis of Material Classification (System Side)*]]</f>
        <v>Installation date after lead ban</v>
      </c>
      <c r="O7030" t="s">
        <v>41</v>
      </c>
      <c r="P7030" s="13">
        <v>36161</v>
      </c>
      <c r="Q7030" s="16" t="str">
        <f>Table2[[#This Row],[Service Line Size (inches) (System Side)]]</f>
        <v>5/8</v>
      </c>
      <c r="R7030" t="s">
        <v>43</v>
      </c>
      <c r="S7030" t="str">
        <f>IF(Table2[[#This Row],[Basis of Material Classification (Customer Side)*]]="Field inspection","Yes","No")</f>
        <v>No</v>
      </c>
      <c r="V7030" t="s">
        <v>43</v>
      </c>
      <c r="W7030" t="s">
        <v>44</v>
      </c>
      <c r="X7030" t="s">
        <v>44</v>
      </c>
      <c r="Z7030" t="s">
        <v>51</v>
      </c>
      <c r="AA7030" t="s">
        <v>46</v>
      </c>
      <c r="AB7030" t="s">
        <v>46</v>
      </c>
      <c r="AC7030" t="s">
        <v>40</v>
      </c>
    </row>
    <row r="7031" spans="1:29" ht="14.4" x14ac:dyDescent="0.3">
      <c r="A7031">
        <v>7029</v>
      </c>
      <c r="B7031" t="s">
        <v>6999</v>
      </c>
      <c r="C7031" t="s">
        <v>277</v>
      </c>
      <c r="D7031" t="s">
        <v>40</v>
      </c>
      <c r="E7031" t="s">
        <v>40</v>
      </c>
      <c r="F7031" t="s">
        <v>53</v>
      </c>
      <c r="G7031" t="s">
        <v>40</v>
      </c>
      <c r="H7031" s="26">
        <v>27760</v>
      </c>
      <c r="I7031" t="s">
        <v>54</v>
      </c>
      <c r="J7031" t="s">
        <v>55</v>
      </c>
      <c r="K7031" t="str">
        <f>IF(Table2[[#This Row],[Basis of Material Classification (System Side)*]]="Field inspection","Yes","No")</f>
        <v>No</v>
      </c>
      <c r="O7031" t="s">
        <v>41</v>
      </c>
      <c r="P7031" s="13">
        <v>28491</v>
      </c>
      <c r="Q7031" s="16" t="str">
        <f>Table2[[#This Row],[Service Line Size (inches) (System Side)]]</f>
        <v>3/4</v>
      </c>
      <c r="R7031" t="s">
        <v>49</v>
      </c>
      <c r="S7031" t="str">
        <f>IF(Table2[[#This Row],[Basis of Material Classification (Customer Side)*]]="Field inspection","Yes","No")</f>
        <v>No</v>
      </c>
      <c r="V7031" t="s">
        <v>50</v>
      </c>
      <c r="W7031" t="s">
        <v>44</v>
      </c>
      <c r="X7031" t="s">
        <v>44</v>
      </c>
      <c r="Z7031" t="s">
        <v>45</v>
      </c>
      <c r="AA7031" t="s">
        <v>46</v>
      </c>
      <c r="AB7031" t="s">
        <v>46</v>
      </c>
      <c r="AC7031" t="s">
        <v>40</v>
      </c>
    </row>
    <row r="7032" spans="1:29" ht="14.4" x14ac:dyDescent="0.3">
      <c r="A7032">
        <v>7030</v>
      </c>
      <c r="B7032" t="s">
        <v>7000</v>
      </c>
      <c r="C7032" t="s">
        <v>277</v>
      </c>
      <c r="D7032" t="s">
        <v>40</v>
      </c>
      <c r="E7032" t="s">
        <v>40</v>
      </c>
      <c r="F7032" t="s">
        <v>53</v>
      </c>
      <c r="G7032" t="s">
        <v>40</v>
      </c>
      <c r="H7032" s="26">
        <v>38718</v>
      </c>
      <c r="I7032" t="s">
        <v>54</v>
      </c>
      <c r="J7032" t="s">
        <v>55</v>
      </c>
      <c r="K7032" t="str">
        <f>IF(Table2[[#This Row],[Basis of Material Classification (System Side)*]]="Field inspection","Yes","No")</f>
        <v>No</v>
      </c>
      <c r="O7032" t="s">
        <v>41</v>
      </c>
      <c r="P7032" s="13">
        <v>38718</v>
      </c>
      <c r="Q7032" s="16" t="str">
        <f>Table2[[#This Row],[Service Line Size (inches) (System Side)]]</f>
        <v>3/4</v>
      </c>
      <c r="R7032" t="s">
        <v>43</v>
      </c>
      <c r="S7032" t="str">
        <f>IF(Table2[[#This Row],[Basis of Material Classification (Customer Side)*]]="Field inspection","Yes","No")</f>
        <v>No</v>
      </c>
      <c r="V7032" t="s">
        <v>43</v>
      </c>
      <c r="W7032" t="s">
        <v>44</v>
      </c>
      <c r="X7032" t="s">
        <v>44</v>
      </c>
      <c r="Z7032" t="s">
        <v>45</v>
      </c>
      <c r="AA7032" t="s">
        <v>46</v>
      </c>
      <c r="AB7032" t="s">
        <v>46</v>
      </c>
      <c r="AC7032" t="s">
        <v>40</v>
      </c>
    </row>
    <row r="7033" spans="1:29" ht="14.4" x14ac:dyDescent="0.3">
      <c r="A7033">
        <v>7031</v>
      </c>
      <c r="B7033" t="s">
        <v>7001</v>
      </c>
      <c r="C7033" t="s">
        <v>277</v>
      </c>
      <c r="D7033" t="s">
        <v>40</v>
      </c>
      <c r="E7033" t="s">
        <v>40</v>
      </c>
      <c r="F7033" t="s">
        <v>53</v>
      </c>
      <c r="G7033" t="s">
        <v>40</v>
      </c>
      <c r="H7033" s="26">
        <v>37257</v>
      </c>
      <c r="I7033" t="s">
        <v>54</v>
      </c>
      <c r="J7033" t="s">
        <v>55</v>
      </c>
      <c r="K7033" t="str">
        <f>IF(Table2[[#This Row],[Basis of Material Classification (System Side)*]]="Field inspection","Yes","No")</f>
        <v>No</v>
      </c>
      <c r="O7033" t="s">
        <v>41</v>
      </c>
      <c r="P7033" s="13">
        <v>35796</v>
      </c>
      <c r="Q7033" s="16" t="str">
        <f>Table2[[#This Row],[Service Line Size (inches) (System Side)]]</f>
        <v>3/4</v>
      </c>
      <c r="R7033" t="s">
        <v>43</v>
      </c>
      <c r="S7033" t="str">
        <f>IF(Table2[[#This Row],[Basis of Material Classification (Customer Side)*]]="Field inspection","Yes","No")</f>
        <v>No</v>
      </c>
      <c r="V7033" t="s">
        <v>43</v>
      </c>
      <c r="W7033" t="s">
        <v>44</v>
      </c>
      <c r="X7033" t="s">
        <v>44</v>
      </c>
      <c r="Z7033" t="s">
        <v>45</v>
      </c>
      <c r="AA7033" t="s">
        <v>46</v>
      </c>
      <c r="AB7033" t="s">
        <v>46</v>
      </c>
      <c r="AC7033" t="s">
        <v>40</v>
      </c>
    </row>
    <row r="7034" spans="1:29" ht="14.4" x14ac:dyDescent="0.3">
      <c r="A7034">
        <v>7032</v>
      </c>
      <c r="B7034" t="s">
        <v>7002</v>
      </c>
      <c r="C7034" t="s">
        <v>277</v>
      </c>
      <c r="D7034" t="s">
        <v>40</v>
      </c>
      <c r="E7034" t="s">
        <v>40</v>
      </c>
      <c r="F7034" t="s">
        <v>53</v>
      </c>
      <c r="G7034" t="s">
        <v>40</v>
      </c>
      <c r="H7034" s="26">
        <v>20455</v>
      </c>
      <c r="I7034" t="s">
        <v>42</v>
      </c>
      <c r="J7034" t="s">
        <v>65</v>
      </c>
      <c r="K7034" t="str">
        <f>IF(Table2[[#This Row],[Basis of Material Classification (System Side)*]]="Field inspection","Yes","No")</f>
        <v>Yes</v>
      </c>
      <c r="L7034" t="s">
        <v>66</v>
      </c>
      <c r="M7034" s="13">
        <v>45513</v>
      </c>
      <c r="O7034" t="s">
        <v>41</v>
      </c>
      <c r="P7034" s="13">
        <v>21916</v>
      </c>
      <c r="Q7034" s="16" t="str">
        <f>Table2[[#This Row],[Service Line Size (inches) (System Side)]]</f>
        <v>5/8</v>
      </c>
      <c r="R7034" t="s">
        <v>49</v>
      </c>
      <c r="S7034" t="str">
        <f>IF(Table2[[#This Row],[Basis of Material Classification (Customer Side)*]]="Field inspection","Yes","No")</f>
        <v>No</v>
      </c>
      <c r="V7034" t="s">
        <v>50</v>
      </c>
      <c r="W7034" t="s">
        <v>44</v>
      </c>
      <c r="X7034" t="s">
        <v>44</v>
      </c>
      <c r="Z7034" t="s">
        <v>45</v>
      </c>
      <c r="AA7034" t="s">
        <v>46</v>
      </c>
      <c r="AB7034" t="s">
        <v>46</v>
      </c>
      <c r="AC7034" t="s">
        <v>40</v>
      </c>
    </row>
    <row r="7035" spans="1:29" ht="14.4" x14ac:dyDescent="0.3">
      <c r="A7035">
        <v>7033</v>
      </c>
      <c r="B7035" t="s">
        <v>7003</v>
      </c>
      <c r="C7035" t="s">
        <v>277</v>
      </c>
      <c r="D7035" t="s">
        <v>40</v>
      </c>
      <c r="E7035" t="s">
        <v>40</v>
      </c>
      <c r="F7035" t="s">
        <v>41</v>
      </c>
      <c r="G7035" t="s">
        <v>40</v>
      </c>
      <c r="H7035" s="26">
        <v>29952</v>
      </c>
      <c r="I7035" t="s">
        <v>42</v>
      </c>
      <c r="J7035" t="s">
        <v>43</v>
      </c>
      <c r="K7035" t="str">
        <f>IF(Table2[[#This Row],[Basis of Material Classification (System Side)*]]="Field inspection","Yes","No")</f>
        <v>No</v>
      </c>
      <c r="N7035" t="str">
        <f>Table2[[#This Row],[Basis of Material Classification (System Side)*]]</f>
        <v>Installation date after lead ban</v>
      </c>
      <c r="O7035" t="s">
        <v>41</v>
      </c>
      <c r="P7035" s="13">
        <v>29952</v>
      </c>
      <c r="Q7035" s="16" t="str">
        <f>Table2[[#This Row],[Service Line Size (inches) (System Side)]]</f>
        <v>5/8</v>
      </c>
      <c r="R7035" t="s">
        <v>43</v>
      </c>
      <c r="S7035" t="str">
        <f>IF(Table2[[#This Row],[Basis of Material Classification (Customer Side)*]]="Field inspection","Yes","No")</f>
        <v>No</v>
      </c>
      <c r="V7035" t="s">
        <v>43</v>
      </c>
      <c r="W7035" t="s">
        <v>44</v>
      </c>
      <c r="X7035" t="s">
        <v>44</v>
      </c>
      <c r="Z7035" t="s">
        <v>45</v>
      </c>
      <c r="AA7035" t="s">
        <v>46</v>
      </c>
      <c r="AB7035" t="s">
        <v>46</v>
      </c>
      <c r="AC7035" t="s">
        <v>40</v>
      </c>
    </row>
    <row r="7036" spans="1:29" ht="14.4" x14ac:dyDescent="0.3">
      <c r="A7036">
        <v>7034</v>
      </c>
      <c r="B7036" t="s">
        <v>7004</v>
      </c>
      <c r="C7036" t="s">
        <v>277</v>
      </c>
      <c r="D7036" t="s">
        <v>48</v>
      </c>
      <c r="E7036" t="s">
        <v>40</v>
      </c>
      <c r="F7036" t="s">
        <v>41</v>
      </c>
      <c r="G7036" t="s">
        <v>40</v>
      </c>
      <c r="H7036" s="27"/>
      <c r="I7036" t="s">
        <v>42</v>
      </c>
      <c r="J7036" t="s">
        <v>49</v>
      </c>
      <c r="K7036" t="str">
        <f>IF(Table2[[#This Row],[Basis of Material Classification (System Side)*]]="Field inspection","Yes","No")</f>
        <v>No</v>
      </c>
      <c r="N7036" t="s">
        <v>50</v>
      </c>
      <c r="O7036" t="s">
        <v>41</v>
      </c>
      <c r="P7036" s="13">
        <v>31048</v>
      </c>
      <c r="Q7036" s="16" t="str">
        <f>Table2[[#This Row],[Service Line Size (inches) (System Side)]]</f>
        <v>5/8</v>
      </c>
      <c r="R7036" t="s">
        <v>43</v>
      </c>
      <c r="S7036" t="str">
        <f>IF(Table2[[#This Row],[Basis of Material Classification (Customer Side)*]]="Field inspection","Yes","No")</f>
        <v>No</v>
      </c>
      <c r="V7036" t="s">
        <v>43</v>
      </c>
      <c r="W7036" t="s">
        <v>44</v>
      </c>
      <c r="X7036" t="s">
        <v>44</v>
      </c>
      <c r="Z7036" t="s">
        <v>51</v>
      </c>
      <c r="AA7036" t="s">
        <v>46</v>
      </c>
      <c r="AB7036" t="s">
        <v>46</v>
      </c>
      <c r="AC7036" t="s">
        <v>40</v>
      </c>
    </row>
    <row r="7037" spans="1:29" ht="14.4" x14ac:dyDescent="0.3">
      <c r="A7037">
        <v>7035</v>
      </c>
      <c r="B7037" t="s">
        <v>7005</v>
      </c>
      <c r="C7037" t="s">
        <v>277</v>
      </c>
      <c r="D7037" t="s">
        <v>40</v>
      </c>
      <c r="E7037" t="s">
        <v>40</v>
      </c>
      <c r="F7037" t="s">
        <v>41</v>
      </c>
      <c r="G7037" t="s">
        <v>40</v>
      </c>
      <c r="H7037" s="26">
        <v>24838</v>
      </c>
      <c r="I7037" t="s">
        <v>42</v>
      </c>
      <c r="J7037" t="s">
        <v>49</v>
      </c>
      <c r="K7037" t="str">
        <f>IF(Table2[[#This Row],[Basis of Material Classification (System Side)*]]="Field inspection","Yes","No")</f>
        <v>No</v>
      </c>
      <c r="N7037" t="s">
        <v>50</v>
      </c>
      <c r="O7037" t="s">
        <v>41</v>
      </c>
      <c r="P7037" s="13">
        <v>32143</v>
      </c>
      <c r="Q7037" s="16" t="str">
        <f>Table2[[#This Row],[Service Line Size (inches) (System Side)]]</f>
        <v>5/8</v>
      </c>
      <c r="R7037" t="s">
        <v>43</v>
      </c>
      <c r="S7037" t="str">
        <f>IF(Table2[[#This Row],[Basis of Material Classification (Customer Side)*]]="Field inspection","Yes","No")</f>
        <v>No</v>
      </c>
      <c r="V7037" t="s">
        <v>43</v>
      </c>
      <c r="W7037" t="s">
        <v>44</v>
      </c>
      <c r="X7037" t="s">
        <v>44</v>
      </c>
      <c r="Z7037" t="s">
        <v>45</v>
      </c>
      <c r="AA7037" t="s">
        <v>46</v>
      </c>
      <c r="AB7037" t="s">
        <v>46</v>
      </c>
      <c r="AC7037" t="s">
        <v>40</v>
      </c>
    </row>
    <row r="7038" spans="1:29" ht="14.4" x14ac:dyDescent="0.3">
      <c r="A7038">
        <v>7036</v>
      </c>
      <c r="B7038" t="s">
        <v>7006</v>
      </c>
      <c r="C7038" t="s">
        <v>277</v>
      </c>
      <c r="D7038" t="s">
        <v>40</v>
      </c>
      <c r="E7038" t="s">
        <v>40</v>
      </c>
      <c r="F7038" t="s">
        <v>53</v>
      </c>
      <c r="G7038" t="s">
        <v>40</v>
      </c>
      <c r="H7038" s="26">
        <v>38353</v>
      </c>
      <c r="I7038" t="s">
        <v>54</v>
      </c>
      <c r="J7038" t="s">
        <v>55</v>
      </c>
      <c r="K7038" t="str">
        <f>IF(Table2[[#This Row],[Basis of Material Classification (System Side)*]]="Field inspection","Yes","No")</f>
        <v>No</v>
      </c>
      <c r="O7038" t="s">
        <v>41</v>
      </c>
      <c r="P7038" s="13">
        <v>38718</v>
      </c>
      <c r="Q7038" s="16" t="str">
        <f>Table2[[#This Row],[Service Line Size (inches) (System Side)]]</f>
        <v>3/4</v>
      </c>
      <c r="R7038" t="s">
        <v>43</v>
      </c>
      <c r="S7038" t="str">
        <f>IF(Table2[[#This Row],[Basis of Material Classification (Customer Side)*]]="Field inspection","Yes","No")</f>
        <v>No</v>
      </c>
      <c r="V7038" t="s">
        <v>43</v>
      </c>
      <c r="W7038" t="s">
        <v>44</v>
      </c>
      <c r="X7038" t="s">
        <v>44</v>
      </c>
      <c r="Z7038" t="s">
        <v>45</v>
      </c>
      <c r="AA7038" t="s">
        <v>46</v>
      </c>
      <c r="AB7038" t="s">
        <v>46</v>
      </c>
      <c r="AC7038" t="s">
        <v>40</v>
      </c>
    </row>
    <row r="7039" spans="1:29" ht="14.4" x14ac:dyDescent="0.3">
      <c r="A7039">
        <v>7037</v>
      </c>
      <c r="B7039" t="s">
        <v>7007</v>
      </c>
      <c r="C7039" t="s">
        <v>277</v>
      </c>
      <c r="D7039" t="s">
        <v>40</v>
      </c>
      <c r="E7039" t="s">
        <v>40</v>
      </c>
      <c r="F7039" t="s">
        <v>53</v>
      </c>
      <c r="G7039" t="s">
        <v>40</v>
      </c>
      <c r="H7039" s="26">
        <v>38718</v>
      </c>
      <c r="I7039" t="s">
        <v>54</v>
      </c>
      <c r="J7039" t="s">
        <v>55</v>
      </c>
      <c r="K7039" t="str">
        <f>IF(Table2[[#This Row],[Basis of Material Classification (System Side)*]]="Field inspection","Yes","No")</f>
        <v>No</v>
      </c>
      <c r="O7039" t="s">
        <v>41</v>
      </c>
      <c r="P7039" s="13">
        <v>38718</v>
      </c>
      <c r="Q7039" s="16" t="str">
        <f>Table2[[#This Row],[Service Line Size (inches) (System Side)]]</f>
        <v>3/4</v>
      </c>
      <c r="R7039" t="s">
        <v>43</v>
      </c>
      <c r="S7039" t="str">
        <f>IF(Table2[[#This Row],[Basis of Material Classification (Customer Side)*]]="Field inspection","Yes","No")</f>
        <v>No</v>
      </c>
      <c r="V7039" t="s">
        <v>43</v>
      </c>
      <c r="W7039" t="s">
        <v>44</v>
      </c>
      <c r="X7039" t="s">
        <v>44</v>
      </c>
      <c r="Z7039" t="s">
        <v>45</v>
      </c>
      <c r="AA7039" t="s">
        <v>46</v>
      </c>
      <c r="AB7039" t="s">
        <v>46</v>
      </c>
      <c r="AC7039" t="s">
        <v>40</v>
      </c>
    </row>
    <row r="7040" spans="1:29" ht="14.4" x14ac:dyDescent="0.3">
      <c r="A7040">
        <v>7038</v>
      </c>
      <c r="B7040" t="s">
        <v>7008</v>
      </c>
      <c r="C7040" t="s">
        <v>277</v>
      </c>
      <c r="D7040" t="s">
        <v>40</v>
      </c>
      <c r="E7040" t="s">
        <v>40</v>
      </c>
      <c r="F7040" t="s">
        <v>41</v>
      </c>
      <c r="G7040" t="s">
        <v>40</v>
      </c>
      <c r="H7040" s="26">
        <v>38353</v>
      </c>
      <c r="I7040" t="s">
        <v>42</v>
      </c>
      <c r="J7040" t="s">
        <v>43</v>
      </c>
      <c r="K7040" t="str">
        <f>IF(Table2[[#This Row],[Basis of Material Classification (System Side)*]]="Field inspection","Yes","No")</f>
        <v>No</v>
      </c>
      <c r="N7040" t="str">
        <f>Table2[[#This Row],[Basis of Material Classification (System Side)*]]</f>
        <v>Installation date after lead ban</v>
      </c>
      <c r="O7040" t="s">
        <v>41</v>
      </c>
      <c r="P7040" s="13">
        <v>34700</v>
      </c>
      <c r="Q7040" s="16" t="str">
        <f>Table2[[#This Row],[Service Line Size (inches) (System Side)]]</f>
        <v>5/8</v>
      </c>
      <c r="R7040" t="s">
        <v>43</v>
      </c>
      <c r="S7040" t="str">
        <f>IF(Table2[[#This Row],[Basis of Material Classification (Customer Side)*]]="Field inspection","Yes","No")</f>
        <v>No</v>
      </c>
      <c r="V7040" t="s">
        <v>43</v>
      </c>
      <c r="W7040" t="s">
        <v>44</v>
      </c>
      <c r="X7040" t="s">
        <v>44</v>
      </c>
      <c r="Z7040" t="s">
        <v>45</v>
      </c>
      <c r="AA7040" t="s">
        <v>46</v>
      </c>
      <c r="AB7040" t="s">
        <v>46</v>
      </c>
      <c r="AC7040" t="s">
        <v>40</v>
      </c>
    </row>
    <row r="7041" spans="1:29" ht="14.4" x14ac:dyDescent="0.3">
      <c r="A7041">
        <v>7039</v>
      </c>
      <c r="B7041" t="s">
        <v>7009</v>
      </c>
      <c r="C7041" t="s">
        <v>277</v>
      </c>
      <c r="D7041" t="s">
        <v>40</v>
      </c>
      <c r="E7041" t="s">
        <v>40</v>
      </c>
      <c r="F7041" t="s">
        <v>53</v>
      </c>
      <c r="G7041" t="s">
        <v>40</v>
      </c>
      <c r="H7041" s="26">
        <v>27760</v>
      </c>
      <c r="I7041" t="s">
        <v>60</v>
      </c>
      <c r="J7041" t="s">
        <v>55</v>
      </c>
      <c r="K7041" t="str">
        <f>IF(Table2[[#This Row],[Basis of Material Classification (System Side)*]]="Field inspection","Yes","No")</f>
        <v>No</v>
      </c>
      <c r="O7041" t="s">
        <v>41</v>
      </c>
      <c r="P7041" s="13">
        <v>37987</v>
      </c>
      <c r="Q7041" s="16" t="str">
        <f>Table2[[#This Row],[Service Line Size (inches) (System Side)]]</f>
        <v>1</v>
      </c>
      <c r="R7041" t="s">
        <v>43</v>
      </c>
      <c r="S7041" t="str">
        <f>IF(Table2[[#This Row],[Basis of Material Classification (Customer Side)*]]="Field inspection","Yes","No")</f>
        <v>No</v>
      </c>
      <c r="V7041" t="s">
        <v>43</v>
      </c>
      <c r="W7041" t="s">
        <v>44</v>
      </c>
      <c r="X7041" t="s">
        <v>44</v>
      </c>
      <c r="Z7041" t="s">
        <v>49</v>
      </c>
      <c r="AA7041" t="s">
        <v>46</v>
      </c>
      <c r="AB7041" t="s">
        <v>46</v>
      </c>
      <c r="AC7041" t="s">
        <v>40</v>
      </c>
    </row>
    <row r="7042" spans="1:29" ht="14.4" x14ac:dyDescent="0.3">
      <c r="A7042">
        <v>7040</v>
      </c>
      <c r="B7042" t="s">
        <v>7010</v>
      </c>
      <c r="C7042" t="s">
        <v>277</v>
      </c>
      <c r="D7042" t="s">
        <v>40</v>
      </c>
      <c r="E7042" t="s">
        <v>40</v>
      </c>
      <c r="F7042" t="s">
        <v>53</v>
      </c>
      <c r="G7042" t="s">
        <v>40</v>
      </c>
      <c r="H7042" s="26">
        <v>38353</v>
      </c>
      <c r="I7042" t="s">
        <v>54</v>
      </c>
      <c r="J7042" t="s">
        <v>55</v>
      </c>
      <c r="K7042" t="str">
        <f>IF(Table2[[#This Row],[Basis of Material Classification (System Side)*]]="Field inspection","Yes","No")</f>
        <v>No</v>
      </c>
      <c r="O7042" t="s">
        <v>41</v>
      </c>
      <c r="P7042" s="13">
        <v>38718</v>
      </c>
      <c r="Q7042" s="16" t="str">
        <f>Table2[[#This Row],[Service Line Size (inches) (System Side)]]</f>
        <v>3/4</v>
      </c>
      <c r="R7042" t="s">
        <v>43</v>
      </c>
      <c r="S7042" t="str">
        <f>IF(Table2[[#This Row],[Basis of Material Classification (Customer Side)*]]="Field inspection","Yes","No")</f>
        <v>No</v>
      </c>
      <c r="V7042" t="s">
        <v>43</v>
      </c>
      <c r="W7042" t="s">
        <v>44</v>
      </c>
      <c r="X7042" t="s">
        <v>44</v>
      </c>
      <c r="Z7042" t="s">
        <v>45</v>
      </c>
      <c r="AA7042" t="s">
        <v>46</v>
      </c>
      <c r="AB7042" t="s">
        <v>46</v>
      </c>
      <c r="AC7042" t="s">
        <v>40</v>
      </c>
    </row>
    <row r="7043" spans="1:29" ht="14.4" x14ac:dyDescent="0.3">
      <c r="A7043">
        <v>7041</v>
      </c>
      <c r="B7043" t="s">
        <v>7011</v>
      </c>
      <c r="C7043" t="s">
        <v>277</v>
      </c>
      <c r="D7043" t="s">
        <v>40</v>
      </c>
      <c r="E7043" t="s">
        <v>40</v>
      </c>
      <c r="F7043" t="s">
        <v>41</v>
      </c>
      <c r="G7043" t="s">
        <v>40</v>
      </c>
      <c r="H7043" s="26">
        <v>31413</v>
      </c>
      <c r="I7043" t="s">
        <v>42</v>
      </c>
      <c r="J7043" t="s">
        <v>43</v>
      </c>
      <c r="K7043" t="str">
        <f>IF(Table2[[#This Row],[Basis of Material Classification (System Side)*]]="Field inspection","Yes","No")</f>
        <v>No</v>
      </c>
      <c r="N7043" t="str">
        <f>Table2[[#This Row],[Basis of Material Classification (System Side)*]]</f>
        <v>Installation date after lead ban</v>
      </c>
      <c r="O7043" t="s">
        <v>41</v>
      </c>
      <c r="P7043" s="13">
        <v>31048</v>
      </c>
      <c r="Q7043" s="16" t="str">
        <f>Table2[[#This Row],[Service Line Size (inches) (System Side)]]</f>
        <v>5/8</v>
      </c>
      <c r="R7043" t="s">
        <v>43</v>
      </c>
      <c r="S7043" t="str">
        <f>IF(Table2[[#This Row],[Basis of Material Classification (Customer Side)*]]="Field inspection","Yes","No")</f>
        <v>No</v>
      </c>
      <c r="V7043" t="s">
        <v>43</v>
      </c>
      <c r="W7043" t="s">
        <v>44</v>
      </c>
      <c r="X7043" t="s">
        <v>44</v>
      </c>
      <c r="Z7043" t="s">
        <v>45</v>
      </c>
      <c r="AA7043" t="s">
        <v>46</v>
      </c>
      <c r="AB7043" t="s">
        <v>46</v>
      </c>
      <c r="AC7043" t="s">
        <v>40</v>
      </c>
    </row>
    <row r="7044" spans="1:29" ht="14.4" x14ac:dyDescent="0.3">
      <c r="A7044">
        <v>7042</v>
      </c>
      <c r="B7044" t="s">
        <v>7012</v>
      </c>
      <c r="C7044" t="s">
        <v>277</v>
      </c>
      <c r="D7044" t="s">
        <v>40</v>
      </c>
      <c r="E7044" t="s">
        <v>40</v>
      </c>
      <c r="F7044" t="s">
        <v>41</v>
      </c>
      <c r="G7044" t="s">
        <v>40</v>
      </c>
      <c r="H7044" s="26">
        <v>23012</v>
      </c>
      <c r="I7044" t="s">
        <v>42</v>
      </c>
      <c r="J7044" t="s">
        <v>49</v>
      </c>
      <c r="K7044" t="str">
        <f>IF(Table2[[#This Row],[Basis of Material Classification (System Side)*]]="Field inspection","Yes","No")</f>
        <v>No</v>
      </c>
      <c r="N7044" t="s">
        <v>50</v>
      </c>
      <c r="O7044" t="s">
        <v>41</v>
      </c>
      <c r="P7044" s="13">
        <v>38718</v>
      </c>
      <c r="Q7044" s="16" t="str">
        <f>Table2[[#This Row],[Service Line Size (inches) (System Side)]]</f>
        <v>5/8</v>
      </c>
      <c r="R7044" t="s">
        <v>43</v>
      </c>
      <c r="S7044" t="str">
        <f>IF(Table2[[#This Row],[Basis of Material Classification (Customer Side)*]]="Field inspection","Yes","No")</f>
        <v>No</v>
      </c>
      <c r="V7044" t="s">
        <v>43</v>
      </c>
      <c r="W7044" t="s">
        <v>44</v>
      </c>
      <c r="X7044" t="s">
        <v>44</v>
      </c>
      <c r="Z7044" t="s">
        <v>45</v>
      </c>
      <c r="AA7044" t="s">
        <v>46</v>
      </c>
      <c r="AB7044" t="s">
        <v>46</v>
      </c>
      <c r="AC7044" t="s">
        <v>40</v>
      </c>
    </row>
    <row r="7045" spans="1:29" ht="14.4" x14ac:dyDescent="0.3">
      <c r="A7045">
        <v>7043</v>
      </c>
      <c r="B7045" t="s">
        <v>7013</v>
      </c>
      <c r="C7045" t="s">
        <v>277</v>
      </c>
      <c r="D7045" t="s">
        <v>40</v>
      </c>
      <c r="E7045" t="s">
        <v>40</v>
      </c>
      <c r="F7045" t="s">
        <v>41</v>
      </c>
      <c r="G7045" t="s">
        <v>40</v>
      </c>
      <c r="H7045" s="26">
        <v>35065</v>
      </c>
      <c r="I7045" t="s">
        <v>42</v>
      </c>
      <c r="J7045" t="s">
        <v>43</v>
      </c>
      <c r="K7045" t="str">
        <f>IF(Table2[[#This Row],[Basis of Material Classification (System Side)*]]="Field inspection","Yes","No")</f>
        <v>No</v>
      </c>
      <c r="N7045" t="str">
        <f>Table2[[#This Row],[Basis of Material Classification (System Side)*]]</f>
        <v>Installation date after lead ban</v>
      </c>
      <c r="O7045" t="s">
        <v>41</v>
      </c>
      <c r="P7045" s="13">
        <v>35796</v>
      </c>
      <c r="Q7045" s="16" t="str">
        <f>Table2[[#This Row],[Service Line Size (inches) (System Side)]]</f>
        <v>5/8</v>
      </c>
      <c r="R7045" t="s">
        <v>43</v>
      </c>
      <c r="S7045" t="str">
        <f>IF(Table2[[#This Row],[Basis of Material Classification (Customer Side)*]]="Field inspection","Yes","No")</f>
        <v>No</v>
      </c>
      <c r="V7045" t="s">
        <v>43</v>
      </c>
      <c r="W7045" t="s">
        <v>44</v>
      </c>
      <c r="X7045" t="s">
        <v>44</v>
      </c>
      <c r="Z7045" t="s">
        <v>58</v>
      </c>
      <c r="AA7045" t="s">
        <v>46</v>
      </c>
      <c r="AB7045" t="s">
        <v>46</v>
      </c>
      <c r="AC7045" t="s">
        <v>40</v>
      </c>
    </row>
    <row r="7046" spans="1:29" ht="14.4" x14ac:dyDescent="0.3">
      <c r="A7046">
        <v>7044</v>
      </c>
      <c r="B7046" t="s">
        <v>7014</v>
      </c>
      <c r="C7046" t="s">
        <v>277</v>
      </c>
      <c r="D7046" t="s">
        <v>40</v>
      </c>
      <c r="E7046" t="s">
        <v>40</v>
      </c>
      <c r="F7046" t="s">
        <v>53</v>
      </c>
      <c r="G7046" t="s">
        <v>40</v>
      </c>
      <c r="H7046" s="26">
        <v>37622</v>
      </c>
      <c r="I7046" t="s">
        <v>54</v>
      </c>
      <c r="J7046" t="s">
        <v>55</v>
      </c>
      <c r="K7046" t="str">
        <f>IF(Table2[[#This Row],[Basis of Material Classification (System Side)*]]="Field inspection","Yes","No")</f>
        <v>No</v>
      </c>
      <c r="O7046" t="s">
        <v>41</v>
      </c>
      <c r="P7046" s="13">
        <v>37987</v>
      </c>
      <c r="Q7046" s="16" t="str">
        <f>Table2[[#This Row],[Service Line Size (inches) (System Side)]]</f>
        <v>3/4</v>
      </c>
      <c r="R7046" t="s">
        <v>43</v>
      </c>
      <c r="S7046" t="str">
        <f>IF(Table2[[#This Row],[Basis of Material Classification (Customer Side)*]]="Field inspection","Yes","No")</f>
        <v>No</v>
      </c>
      <c r="V7046" t="s">
        <v>43</v>
      </c>
      <c r="W7046" t="s">
        <v>44</v>
      </c>
      <c r="X7046" t="s">
        <v>44</v>
      </c>
      <c r="Z7046" t="s">
        <v>45</v>
      </c>
      <c r="AA7046" t="s">
        <v>46</v>
      </c>
      <c r="AB7046" t="s">
        <v>46</v>
      </c>
      <c r="AC7046" t="s">
        <v>40</v>
      </c>
    </row>
    <row r="7047" spans="1:29" ht="14.4" x14ac:dyDescent="0.3">
      <c r="A7047">
        <v>7045</v>
      </c>
      <c r="B7047" t="s">
        <v>7015</v>
      </c>
      <c r="C7047" t="s">
        <v>277</v>
      </c>
      <c r="D7047" t="s">
        <v>40</v>
      </c>
      <c r="E7047" t="s">
        <v>40</v>
      </c>
      <c r="F7047" t="s">
        <v>41</v>
      </c>
      <c r="G7047" t="s">
        <v>40</v>
      </c>
      <c r="H7047" s="27"/>
      <c r="I7047" t="s">
        <v>42</v>
      </c>
      <c r="J7047" t="s">
        <v>49</v>
      </c>
      <c r="K7047" t="str">
        <f>IF(Table2[[#This Row],[Basis of Material Classification (System Side)*]]="Field inspection","Yes","No")</f>
        <v>No</v>
      </c>
      <c r="N7047" t="s">
        <v>50</v>
      </c>
      <c r="O7047" t="s">
        <v>41</v>
      </c>
      <c r="P7047" s="13">
        <v>14977</v>
      </c>
      <c r="Q7047" s="16" t="str">
        <f>Table2[[#This Row],[Service Line Size (inches) (System Side)]]</f>
        <v>5/8</v>
      </c>
      <c r="R7047" t="s">
        <v>49</v>
      </c>
      <c r="S7047" t="str">
        <f>IF(Table2[[#This Row],[Basis of Material Classification (Customer Side)*]]="Field inspection","Yes","No")</f>
        <v>No</v>
      </c>
      <c r="V7047" t="s">
        <v>50</v>
      </c>
      <c r="W7047" t="s">
        <v>44</v>
      </c>
      <c r="X7047" t="s">
        <v>44</v>
      </c>
      <c r="Z7047" t="s">
        <v>58</v>
      </c>
      <c r="AA7047" t="s">
        <v>46</v>
      </c>
      <c r="AB7047" t="s">
        <v>46</v>
      </c>
      <c r="AC7047" t="s">
        <v>40</v>
      </c>
    </row>
    <row r="7048" spans="1:29" ht="14.4" x14ac:dyDescent="0.3">
      <c r="A7048">
        <v>7046</v>
      </c>
      <c r="B7048" t="s">
        <v>7016</v>
      </c>
      <c r="C7048" t="s">
        <v>277</v>
      </c>
      <c r="D7048" t="s">
        <v>40</v>
      </c>
      <c r="E7048" t="s">
        <v>40</v>
      </c>
      <c r="F7048" t="s">
        <v>53</v>
      </c>
      <c r="G7048" t="s">
        <v>40</v>
      </c>
      <c r="H7048" s="27"/>
      <c r="I7048" t="s">
        <v>42</v>
      </c>
      <c r="J7048" t="s">
        <v>55</v>
      </c>
      <c r="K7048" t="str">
        <f>IF(Table2[[#This Row],[Basis of Material Classification (System Side)*]]="Field inspection","Yes","No")</f>
        <v>No</v>
      </c>
      <c r="O7048" t="s">
        <v>41</v>
      </c>
      <c r="P7048" s="13">
        <v>14611</v>
      </c>
      <c r="Q7048" s="16" t="str">
        <f>Table2[[#This Row],[Service Line Size (inches) (System Side)]]</f>
        <v>5/8</v>
      </c>
      <c r="R7048" t="s">
        <v>49</v>
      </c>
      <c r="S7048" t="str">
        <f>IF(Table2[[#This Row],[Basis of Material Classification (Customer Side)*]]="Field inspection","Yes","No")</f>
        <v>No</v>
      </c>
      <c r="V7048" t="s">
        <v>50</v>
      </c>
      <c r="W7048" t="s">
        <v>44</v>
      </c>
      <c r="X7048" t="s">
        <v>44</v>
      </c>
      <c r="Z7048" t="s">
        <v>45</v>
      </c>
      <c r="AA7048" t="s">
        <v>46</v>
      </c>
      <c r="AB7048" t="s">
        <v>46</v>
      </c>
      <c r="AC7048" t="s">
        <v>40</v>
      </c>
    </row>
    <row r="7049" spans="1:29" ht="14.4" x14ac:dyDescent="0.3">
      <c r="A7049">
        <v>7047</v>
      </c>
      <c r="B7049" t="s">
        <v>7017</v>
      </c>
      <c r="C7049" t="s">
        <v>277</v>
      </c>
      <c r="D7049" t="s">
        <v>40</v>
      </c>
      <c r="E7049" t="s">
        <v>40</v>
      </c>
      <c r="F7049" t="s">
        <v>53</v>
      </c>
      <c r="G7049" t="s">
        <v>40</v>
      </c>
      <c r="H7049" s="26">
        <v>38353</v>
      </c>
      <c r="I7049" t="s">
        <v>54</v>
      </c>
      <c r="J7049" t="s">
        <v>55</v>
      </c>
      <c r="K7049" t="str">
        <f>IF(Table2[[#This Row],[Basis of Material Classification (System Side)*]]="Field inspection","Yes","No")</f>
        <v>No</v>
      </c>
      <c r="O7049" t="s">
        <v>41</v>
      </c>
      <c r="P7049" s="13">
        <v>38353</v>
      </c>
      <c r="Q7049" s="16" t="str">
        <f>Table2[[#This Row],[Service Line Size (inches) (System Side)]]</f>
        <v>3/4</v>
      </c>
      <c r="R7049" t="s">
        <v>43</v>
      </c>
      <c r="S7049" t="str">
        <f>IF(Table2[[#This Row],[Basis of Material Classification (Customer Side)*]]="Field inspection","Yes","No")</f>
        <v>No</v>
      </c>
      <c r="V7049" t="s">
        <v>43</v>
      </c>
      <c r="W7049" t="s">
        <v>44</v>
      </c>
      <c r="X7049" t="s">
        <v>44</v>
      </c>
      <c r="Z7049" t="s">
        <v>45</v>
      </c>
      <c r="AA7049" t="s">
        <v>46</v>
      </c>
      <c r="AB7049" t="s">
        <v>46</v>
      </c>
      <c r="AC7049" t="s">
        <v>40</v>
      </c>
    </row>
    <row r="7050" spans="1:29" ht="14.4" x14ac:dyDescent="0.3">
      <c r="A7050">
        <v>7048</v>
      </c>
      <c r="B7050" t="s">
        <v>7018</v>
      </c>
      <c r="C7050" t="s">
        <v>277</v>
      </c>
      <c r="D7050" t="s">
        <v>40</v>
      </c>
      <c r="E7050" t="s">
        <v>40</v>
      </c>
      <c r="F7050" t="s">
        <v>41</v>
      </c>
      <c r="G7050" t="s">
        <v>40</v>
      </c>
      <c r="H7050" s="26">
        <v>34335</v>
      </c>
      <c r="I7050" t="s">
        <v>42</v>
      </c>
      <c r="J7050" t="s">
        <v>43</v>
      </c>
      <c r="K7050" t="str">
        <f>IF(Table2[[#This Row],[Basis of Material Classification (System Side)*]]="Field inspection","Yes","No")</f>
        <v>No</v>
      </c>
      <c r="N7050" t="str">
        <f>Table2[[#This Row],[Basis of Material Classification (System Side)*]]</f>
        <v>Installation date after lead ban</v>
      </c>
      <c r="O7050" t="s">
        <v>41</v>
      </c>
      <c r="P7050" s="13">
        <v>22282</v>
      </c>
      <c r="Q7050" s="16" t="str">
        <f>Table2[[#This Row],[Service Line Size (inches) (System Side)]]</f>
        <v>5/8</v>
      </c>
      <c r="R7050" t="s">
        <v>49</v>
      </c>
      <c r="S7050" t="str">
        <f>IF(Table2[[#This Row],[Basis of Material Classification (Customer Side)*]]="Field inspection","Yes","No")</f>
        <v>No</v>
      </c>
      <c r="V7050" t="s">
        <v>50</v>
      </c>
      <c r="W7050" t="s">
        <v>44</v>
      </c>
      <c r="X7050" t="s">
        <v>44</v>
      </c>
      <c r="Z7050" t="s">
        <v>45</v>
      </c>
      <c r="AA7050" t="s">
        <v>46</v>
      </c>
      <c r="AB7050" t="s">
        <v>46</v>
      </c>
      <c r="AC7050" t="s">
        <v>40</v>
      </c>
    </row>
    <row r="7051" spans="1:29" ht="14.4" x14ac:dyDescent="0.3">
      <c r="A7051">
        <v>7049</v>
      </c>
      <c r="B7051" t="s">
        <v>7019</v>
      </c>
      <c r="C7051" t="s">
        <v>277</v>
      </c>
      <c r="D7051" t="s">
        <v>40</v>
      </c>
      <c r="E7051" t="s">
        <v>40</v>
      </c>
      <c r="F7051" t="s">
        <v>53</v>
      </c>
      <c r="G7051" t="s">
        <v>40</v>
      </c>
      <c r="H7051" s="26">
        <v>24108</v>
      </c>
      <c r="I7051" t="s">
        <v>54</v>
      </c>
      <c r="J7051" t="s">
        <v>55</v>
      </c>
      <c r="K7051" t="str">
        <f>IF(Table2[[#This Row],[Basis of Material Classification (System Side)*]]="Field inspection","Yes","No")</f>
        <v>No</v>
      </c>
      <c r="O7051" t="s">
        <v>41</v>
      </c>
      <c r="P7051" s="13">
        <v>37622</v>
      </c>
      <c r="Q7051" s="16" t="str">
        <f>Table2[[#This Row],[Service Line Size (inches) (System Side)]]</f>
        <v>3/4</v>
      </c>
      <c r="R7051" t="s">
        <v>43</v>
      </c>
      <c r="S7051" t="str">
        <f>IF(Table2[[#This Row],[Basis of Material Classification (Customer Side)*]]="Field inspection","Yes","No")</f>
        <v>No</v>
      </c>
      <c r="V7051" t="s">
        <v>43</v>
      </c>
      <c r="W7051" t="s">
        <v>44</v>
      </c>
      <c r="X7051" t="s">
        <v>44</v>
      </c>
      <c r="Z7051" t="s">
        <v>45</v>
      </c>
      <c r="AA7051" t="s">
        <v>46</v>
      </c>
      <c r="AB7051" t="s">
        <v>46</v>
      </c>
      <c r="AC7051" t="s">
        <v>40</v>
      </c>
    </row>
    <row r="7052" spans="1:29" ht="14.4" x14ac:dyDescent="0.3">
      <c r="A7052">
        <v>7050</v>
      </c>
      <c r="B7052" t="s">
        <v>7020</v>
      </c>
      <c r="C7052" t="s">
        <v>277</v>
      </c>
      <c r="D7052" t="s">
        <v>40</v>
      </c>
      <c r="E7052" t="s">
        <v>40</v>
      </c>
      <c r="F7052" t="s">
        <v>41</v>
      </c>
      <c r="G7052" t="s">
        <v>40</v>
      </c>
      <c r="H7052" s="26">
        <v>36892</v>
      </c>
      <c r="I7052" t="s">
        <v>42</v>
      </c>
      <c r="J7052" t="s">
        <v>43</v>
      </c>
      <c r="K7052" t="str">
        <f>IF(Table2[[#This Row],[Basis of Material Classification (System Side)*]]="Field inspection","Yes","No")</f>
        <v>No</v>
      </c>
      <c r="N7052" t="str">
        <f>Table2[[#This Row],[Basis of Material Classification (System Side)*]]</f>
        <v>Installation date after lead ban</v>
      </c>
      <c r="O7052" t="s">
        <v>41</v>
      </c>
      <c r="P7052" s="13">
        <v>37257</v>
      </c>
      <c r="Q7052" s="16" t="str">
        <f>Table2[[#This Row],[Service Line Size (inches) (System Side)]]</f>
        <v>5/8</v>
      </c>
      <c r="R7052" t="s">
        <v>43</v>
      </c>
      <c r="S7052" t="str">
        <f>IF(Table2[[#This Row],[Basis of Material Classification (Customer Side)*]]="Field inspection","Yes","No")</f>
        <v>No</v>
      </c>
      <c r="V7052" t="s">
        <v>43</v>
      </c>
      <c r="W7052" t="s">
        <v>44</v>
      </c>
      <c r="X7052" t="s">
        <v>44</v>
      </c>
      <c r="Z7052" t="s">
        <v>45</v>
      </c>
      <c r="AA7052" t="s">
        <v>46</v>
      </c>
      <c r="AB7052" t="s">
        <v>46</v>
      </c>
      <c r="AC7052" t="s">
        <v>40</v>
      </c>
    </row>
    <row r="7053" spans="1:29" ht="14.4" x14ac:dyDescent="0.3">
      <c r="A7053">
        <v>7051</v>
      </c>
      <c r="B7053" t="s">
        <v>7021</v>
      </c>
      <c r="C7053" t="s">
        <v>277</v>
      </c>
      <c r="D7053" t="s">
        <v>40</v>
      </c>
      <c r="E7053" t="s">
        <v>40</v>
      </c>
      <c r="F7053" t="s">
        <v>41</v>
      </c>
      <c r="G7053" t="s">
        <v>40</v>
      </c>
      <c r="H7053" s="27"/>
      <c r="I7053" t="s">
        <v>42</v>
      </c>
      <c r="J7053" t="s">
        <v>49</v>
      </c>
      <c r="K7053" t="str">
        <f>IF(Table2[[#This Row],[Basis of Material Classification (System Side)*]]="Field inspection","Yes","No")</f>
        <v>No</v>
      </c>
      <c r="N7053" t="s">
        <v>50</v>
      </c>
      <c r="O7053" t="s">
        <v>41</v>
      </c>
      <c r="P7053" s="13">
        <v>18264</v>
      </c>
      <c r="Q7053" s="16" t="str">
        <f>Table2[[#This Row],[Service Line Size (inches) (System Side)]]</f>
        <v>5/8</v>
      </c>
      <c r="R7053" t="s">
        <v>49</v>
      </c>
      <c r="S7053" t="str">
        <f>IF(Table2[[#This Row],[Basis of Material Classification (Customer Side)*]]="Field inspection","Yes","No")</f>
        <v>No</v>
      </c>
      <c r="V7053" t="s">
        <v>50</v>
      </c>
      <c r="W7053" t="s">
        <v>44</v>
      </c>
      <c r="X7053" t="s">
        <v>44</v>
      </c>
      <c r="Z7053" t="s">
        <v>45</v>
      </c>
      <c r="AA7053" t="s">
        <v>46</v>
      </c>
      <c r="AB7053" t="s">
        <v>46</v>
      </c>
      <c r="AC7053" t="s">
        <v>40</v>
      </c>
    </row>
    <row r="7054" spans="1:29" ht="14.4" x14ac:dyDescent="0.3">
      <c r="A7054">
        <v>7052</v>
      </c>
      <c r="B7054" t="s">
        <v>7022</v>
      </c>
      <c r="C7054" t="s">
        <v>277</v>
      </c>
      <c r="D7054" t="s">
        <v>40</v>
      </c>
      <c r="E7054" t="s">
        <v>40</v>
      </c>
      <c r="F7054" t="s">
        <v>41</v>
      </c>
      <c r="G7054" t="s">
        <v>40</v>
      </c>
      <c r="H7054" s="26">
        <v>17533</v>
      </c>
      <c r="I7054" t="s">
        <v>42</v>
      </c>
      <c r="J7054" t="s">
        <v>49</v>
      </c>
      <c r="K7054" t="str">
        <f>IF(Table2[[#This Row],[Basis of Material Classification (System Side)*]]="Field inspection","Yes","No")</f>
        <v>No</v>
      </c>
      <c r="N7054" t="s">
        <v>50</v>
      </c>
      <c r="O7054" t="s">
        <v>132</v>
      </c>
      <c r="P7054"/>
      <c r="Q7054" s="16" t="str">
        <f>Table2[[#This Row],[Service Line Size (inches) (System Side)]]</f>
        <v>5/8</v>
      </c>
      <c r="R7054" t="s">
        <v>65</v>
      </c>
      <c r="S7054" t="str">
        <f>IF(Table2[[#This Row],[Basis of Material Classification (Customer Side)*]]="Field inspection","Yes","No")</f>
        <v>Yes</v>
      </c>
      <c r="T7054" t="s">
        <v>71</v>
      </c>
      <c r="U7054" s="13">
        <v>45502</v>
      </c>
      <c r="V7054" t="s">
        <v>72</v>
      </c>
      <c r="W7054" t="s">
        <v>44</v>
      </c>
      <c r="X7054" t="s">
        <v>44</v>
      </c>
      <c r="Z7054" t="s">
        <v>45</v>
      </c>
      <c r="AA7054" t="s">
        <v>46</v>
      </c>
      <c r="AB7054" t="s">
        <v>46</v>
      </c>
      <c r="AC7054" t="s">
        <v>40</v>
      </c>
    </row>
    <row r="7055" spans="1:29" ht="14.4" x14ac:dyDescent="0.3">
      <c r="A7055">
        <v>7053</v>
      </c>
      <c r="B7055" t="s">
        <v>7023</v>
      </c>
      <c r="C7055" t="s">
        <v>277</v>
      </c>
      <c r="D7055" t="s">
        <v>40</v>
      </c>
      <c r="E7055" t="s">
        <v>40</v>
      </c>
      <c r="F7055" t="s">
        <v>41</v>
      </c>
      <c r="G7055" t="s">
        <v>40</v>
      </c>
      <c r="H7055" s="26">
        <v>30682</v>
      </c>
      <c r="I7055" t="s">
        <v>42</v>
      </c>
      <c r="J7055" t="s">
        <v>43</v>
      </c>
      <c r="K7055" t="str">
        <f>IF(Table2[[#This Row],[Basis of Material Classification (System Side)*]]="Field inspection","Yes","No")</f>
        <v>No</v>
      </c>
      <c r="N7055" t="str">
        <f>Table2[[#This Row],[Basis of Material Classification (System Side)*]]</f>
        <v>Installation date after lead ban</v>
      </c>
      <c r="O7055" t="s">
        <v>41</v>
      </c>
      <c r="P7055"/>
      <c r="Q7055" s="16" t="str">
        <f>Table2[[#This Row],[Service Line Size (inches) (System Side)]]</f>
        <v>5/8</v>
      </c>
      <c r="R7055" t="s">
        <v>106</v>
      </c>
      <c r="S7055" t="str">
        <f>IF(Table2[[#This Row],[Basis of Material Classification (Customer Side)*]]="Field inspection","Yes","No")</f>
        <v>No</v>
      </c>
      <c r="V7055" t="s">
        <v>108</v>
      </c>
      <c r="W7055" t="s">
        <v>44</v>
      </c>
      <c r="X7055" t="s">
        <v>44</v>
      </c>
      <c r="Z7055" t="s">
        <v>58</v>
      </c>
      <c r="AA7055" t="s">
        <v>46</v>
      </c>
      <c r="AB7055" t="s">
        <v>46</v>
      </c>
      <c r="AC7055" t="s">
        <v>40</v>
      </c>
    </row>
    <row r="7056" spans="1:29" ht="14.4" x14ac:dyDescent="0.3">
      <c r="A7056">
        <v>7054</v>
      </c>
      <c r="B7056" t="s">
        <v>7024</v>
      </c>
      <c r="C7056" t="s">
        <v>277</v>
      </c>
      <c r="D7056" t="s">
        <v>40</v>
      </c>
      <c r="E7056" t="s">
        <v>40</v>
      </c>
      <c r="F7056" t="s">
        <v>41</v>
      </c>
      <c r="G7056" t="s">
        <v>40</v>
      </c>
      <c r="H7056" s="26">
        <v>26665</v>
      </c>
      <c r="I7056" t="s">
        <v>42</v>
      </c>
      <c r="J7056" t="s">
        <v>49</v>
      </c>
      <c r="K7056" t="str">
        <f>IF(Table2[[#This Row],[Basis of Material Classification (System Side)*]]="Field inspection","Yes","No")</f>
        <v>No</v>
      </c>
      <c r="N7056" t="s">
        <v>50</v>
      </c>
      <c r="O7056" t="s">
        <v>41</v>
      </c>
      <c r="P7056" s="13">
        <v>28491</v>
      </c>
      <c r="Q7056" s="16" t="str">
        <f>Table2[[#This Row],[Service Line Size (inches) (System Side)]]</f>
        <v>5/8</v>
      </c>
      <c r="R7056" t="s">
        <v>49</v>
      </c>
      <c r="S7056" t="str">
        <f>IF(Table2[[#This Row],[Basis of Material Classification (Customer Side)*]]="Field inspection","Yes","No")</f>
        <v>No</v>
      </c>
      <c r="V7056" t="s">
        <v>50</v>
      </c>
      <c r="W7056" t="s">
        <v>44</v>
      </c>
      <c r="X7056" t="s">
        <v>44</v>
      </c>
      <c r="Z7056" t="s">
        <v>45</v>
      </c>
      <c r="AA7056" t="s">
        <v>46</v>
      </c>
      <c r="AB7056" t="s">
        <v>46</v>
      </c>
      <c r="AC7056" t="s">
        <v>40</v>
      </c>
    </row>
    <row r="7057" spans="1:29" ht="14.4" x14ac:dyDescent="0.3">
      <c r="A7057">
        <v>7055</v>
      </c>
      <c r="B7057" t="s">
        <v>7025</v>
      </c>
      <c r="C7057" t="s">
        <v>277</v>
      </c>
      <c r="D7057" t="s">
        <v>40</v>
      </c>
      <c r="E7057" t="s">
        <v>40</v>
      </c>
      <c r="F7057" t="s">
        <v>41</v>
      </c>
      <c r="G7057" t="s">
        <v>40</v>
      </c>
      <c r="H7057" s="26">
        <v>23377</v>
      </c>
      <c r="I7057" t="s">
        <v>42</v>
      </c>
      <c r="J7057" t="s">
        <v>49</v>
      </c>
      <c r="K7057" t="str">
        <f>IF(Table2[[#This Row],[Basis of Material Classification (System Side)*]]="Field inspection","Yes","No")</f>
        <v>No</v>
      </c>
      <c r="N7057" t="s">
        <v>50</v>
      </c>
      <c r="O7057" t="s">
        <v>41</v>
      </c>
      <c r="P7057" s="13">
        <v>24108</v>
      </c>
      <c r="Q7057" s="16" t="str">
        <f>Table2[[#This Row],[Service Line Size (inches) (System Side)]]</f>
        <v>5/8</v>
      </c>
      <c r="R7057" t="s">
        <v>49</v>
      </c>
      <c r="S7057" t="str">
        <f>IF(Table2[[#This Row],[Basis of Material Classification (Customer Side)*]]="Field inspection","Yes","No")</f>
        <v>No</v>
      </c>
      <c r="V7057" t="s">
        <v>50</v>
      </c>
      <c r="W7057" t="s">
        <v>44</v>
      </c>
      <c r="X7057" t="s">
        <v>44</v>
      </c>
      <c r="Z7057" t="s">
        <v>45</v>
      </c>
      <c r="AA7057" t="s">
        <v>46</v>
      </c>
      <c r="AB7057" t="s">
        <v>46</v>
      </c>
      <c r="AC7057" t="s">
        <v>40</v>
      </c>
    </row>
    <row r="7058" spans="1:29" ht="14.4" x14ac:dyDescent="0.3">
      <c r="A7058">
        <v>7056</v>
      </c>
      <c r="B7058" t="s">
        <v>7026</v>
      </c>
      <c r="C7058" t="s">
        <v>277</v>
      </c>
      <c r="D7058" t="s">
        <v>40</v>
      </c>
      <c r="E7058" t="s">
        <v>40</v>
      </c>
      <c r="F7058" t="s">
        <v>41</v>
      </c>
      <c r="G7058" t="s">
        <v>40</v>
      </c>
      <c r="H7058" s="26">
        <v>31048</v>
      </c>
      <c r="I7058" t="s">
        <v>42</v>
      </c>
      <c r="J7058" t="s">
        <v>43</v>
      </c>
      <c r="K7058" t="str">
        <f>IF(Table2[[#This Row],[Basis of Material Classification (System Side)*]]="Field inspection","Yes","No")</f>
        <v>No</v>
      </c>
      <c r="N7058" t="str">
        <f>Table2[[#This Row],[Basis of Material Classification (System Side)*]]</f>
        <v>Installation date after lead ban</v>
      </c>
      <c r="O7058" t="s">
        <v>41</v>
      </c>
      <c r="P7058" s="13">
        <v>36161</v>
      </c>
      <c r="Q7058" s="16" t="str">
        <f>Table2[[#This Row],[Service Line Size (inches) (System Side)]]</f>
        <v>5/8</v>
      </c>
      <c r="R7058" t="s">
        <v>43</v>
      </c>
      <c r="S7058" t="str">
        <f>IF(Table2[[#This Row],[Basis of Material Classification (Customer Side)*]]="Field inspection","Yes","No")</f>
        <v>No</v>
      </c>
      <c r="V7058" t="s">
        <v>43</v>
      </c>
      <c r="W7058" t="s">
        <v>44</v>
      </c>
      <c r="X7058" t="s">
        <v>44</v>
      </c>
      <c r="Z7058" t="s">
        <v>45</v>
      </c>
      <c r="AA7058" t="s">
        <v>46</v>
      </c>
      <c r="AB7058" t="s">
        <v>46</v>
      </c>
      <c r="AC7058" t="s">
        <v>40</v>
      </c>
    </row>
    <row r="7059" spans="1:29" ht="14.4" x14ac:dyDescent="0.3">
      <c r="A7059">
        <v>7057</v>
      </c>
      <c r="B7059" t="s">
        <v>7027</v>
      </c>
      <c r="C7059" t="s">
        <v>277</v>
      </c>
      <c r="D7059" t="s">
        <v>40</v>
      </c>
      <c r="E7059" t="s">
        <v>40</v>
      </c>
      <c r="F7059" t="s">
        <v>41</v>
      </c>
      <c r="G7059" t="s">
        <v>40</v>
      </c>
      <c r="H7059" s="26">
        <v>26299</v>
      </c>
      <c r="I7059" t="s">
        <v>975</v>
      </c>
      <c r="J7059" t="s">
        <v>49</v>
      </c>
      <c r="K7059" t="str">
        <f>IF(Table2[[#This Row],[Basis of Material Classification (System Side)*]]="Field inspection","Yes","No")</f>
        <v>No</v>
      </c>
      <c r="N7059" t="s">
        <v>50</v>
      </c>
      <c r="O7059" t="s">
        <v>41</v>
      </c>
      <c r="P7059" s="13">
        <v>38353</v>
      </c>
      <c r="Q7059" s="16" t="str">
        <f>Table2[[#This Row],[Service Line Size (inches) (System Side)]]</f>
        <v>2</v>
      </c>
      <c r="R7059" t="s">
        <v>43</v>
      </c>
      <c r="S7059" t="str">
        <f>IF(Table2[[#This Row],[Basis of Material Classification (Customer Side)*]]="Field inspection","Yes","No")</f>
        <v>No</v>
      </c>
      <c r="V7059" t="s">
        <v>43</v>
      </c>
      <c r="W7059" t="s">
        <v>44</v>
      </c>
      <c r="X7059" t="s">
        <v>44</v>
      </c>
      <c r="Z7059" t="s">
        <v>58</v>
      </c>
      <c r="AA7059" t="s">
        <v>46</v>
      </c>
      <c r="AB7059" t="s">
        <v>46</v>
      </c>
      <c r="AC7059" t="s">
        <v>40</v>
      </c>
    </row>
    <row r="7060" spans="1:29" ht="14.4" x14ac:dyDescent="0.3">
      <c r="A7060">
        <v>7058</v>
      </c>
      <c r="B7060" t="s">
        <v>7028</v>
      </c>
      <c r="C7060" t="s">
        <v>277</v>
      </c>
      <c r="D7060" t="s">
        <v>40</v>
      </c>
      <c r="E7060" t="s">
        <v>40</v>
      </c>
      <c r="F7060" t="s">
        <v>41</v>
      </c>
      <c r="G7060" t="s">
        <v>40</v>
      </c>
      <c r="H7060" s="26">
        <v>37257</v>
      </c>
      <c r="I7060" t="s">
        <v>42</v>
      </c>
      <c r="J7060" t="s">
        <v>43</v>
      </c>
      <c r="K7060" t="str">
        <f>IF(Table2[[#This Row],[Basis of Material Classification (System Side)*]]="Field inspection","Yes","No")</f>
        <v>No</v>
      </c>
      <c r="N7060" t="str">
        <f>Table2[[#This Row],[Basis of Material Classification (System Side)*]]</f>
        <v>Installation date after lead ban</v>
      </c>
      <c r="O7060" t="s">
        <v>41</v>
      </c>
      <c r="P7060" s="13">
        <v>38353</v>
      </c>
      <c r="Q7060" s="16" t="str">
        <f>Table2[[#This Row],[Service Line Size (inches) (System Side)]]</f>
        <v>5/8</v>
      </c>
      <c r="R7060" t="s">
        <v>43</v>
      </c>
      <c r="S7060" t="str">
        <f>IF(Table2[[#This Row],[Basis of Material Classification (Customer Side)*]]="Field inspection","Yes","No")</f>
        <v>No</v>
      </c>
      <c r="V7060" t="s">
        <v>43</v>
      </c>
      <c r="W7060" t="s">
        <v>44</v>
      </c>
      <c r="X7060" t="s">
        <v>44</v>
      </c>
      <c r="Z7060" t="s">
        <v>45</v>
      </c>
      <c r="AA7060" t="s">
        <v>46</v>
      </c>
      <c r="AB7060" t="s">
        <v>46</v>
      </c>
      <c r="AC7060" t="s">
        <v>40</v>
      </c>
    </row>
    <row r="7061" spans="1:29" ht="14.4" x14ac:dyDescent="0.3">
      <c r="A7061">
        <v>7059</v>
      </c>
      <c r="B7061" t="s">
        <v>7029</v>
      </c>
      <c r="C7061" t="s">
        <v>277</v>
      </c>
      <c r="D7061" t="s">
        <v>40</v>
      </c>
      <c r="E7061" t="s">
        <v>40</v>
      </c>
      <c r="F7061" t="s">
        <v>53</v>
      </c>
      <c r="G7061" t="s">
        <v>40</v>
      </c>
      <c r="H7061" s="26">
        <v>33239</v>
      </c>
      <c r="I7061" t="s">
        <v>54</v>
      </c>
      <c r="J7061" t="s">
        <v>55</v>
      </c>
      <c r="K7061" t="str">
        <f>IF(Table2[[#This Row],[Basis of Material Classification (System Side)*]]="Field inspection","Yes","No")</f>
        <v>No</v>
      </c>
      <c r="O7061" t="s">
        <v>41</v>
      </c>
      <c r="P7061" s="13">
        <v>33970</v>
      </c>
      <c r="Q7061" s="16" t="str">
        <f>Table2[[#This Row],[Service Line Size (inches) (System Side)]]</f>
        <v>3/4</v>
      </c>
      <c r="R7061" t="s">
        <v>43</v>
      </c>
      <c r="S7061" t="str">
        <f>IF(Table2[[#This Row],[Basis of Material Classification (Customer Side)*]]="Field inspection","Yes","No")</f>
        <v>No</v>
      </c>
      <c r="V7061" t="s">
        <v>43</v>
      </c>
      <c r="W7061" t="s">
        <v>44</v>
      </c>
      <c r="X7061" t="s">
        <v>44</v>
      </c>
      <c r="Z7061" t="s">
        <v>45</v>
      </c>
      <c r="AA7061" t="s">
        <v>46</v>
      </c>
      <c r="AB7061" t="s">
        <v>46</v>
      </c>
      <c r="AC7061" t="s">
        <v>40</v>
      </c>
    </row>
    <row r="7062" spans="1:29" ht="14.4" x14ac:dyDescent="0.3">
      <c r="A7062">
        <v>7060</v>
      </c>
      <c r="B7062" t="s">
        <v>7030</v>
      </c>
      <c r="C7062" t="s">
        <v>277</v>
      </c>
      <c r="D7062" t="s">
        <v>40</v>
      </c>
      <c r="E7062" t="s">
        <v>40</v>
      </c>
      <c r="F7062" t="s">
        <v>53</v>
      </c>
      <c r="G7062" t="s">
        <v>40</v>
      </c>
      <c r="H7062" s="26">
        <v>25204</v>
      </c>
      <c r="I7062" t="s">
        <v>975</v>
      </c>
      <c r="J7062" t="s">
        <v>55</v>
      </c>
      <c r="K7062" t="str">
        <f>IF(Table2[[#This Row],[Basis of Material Classification (System Side)*]]="Field inspection","Yes","No")</f>
        <v>No</v>
      </c>
      <c r="O7062" t="s">
        <v>41</v>
      </c>
      <c r="P7062"/>
      <c r="Q7062" s="16" t="str">
        <f>Table2[[#This Row],[Service Line Size (inches) (System Side)]]</f>
        <v>2</v>
      </c>
      <c r="R7062" t="s">
        <v>49</v>
      </c>
      <c r="S7062" t="str">
        <f>IF(Table2[[#This Row],[Basis of Material Classification (Customer Side)*]]="Field inspection","Yes","No")</f>
        <v>No</v>
      </c>
      <c r="V7062" t="s">
        <v>50</v>
      </c>
      <c r="W7062" t="s">
        <v>44</v>
      </c>
      <c r="X7062" t="s">
        <v>44</v>
      </c>
      <c r="Z7062" t="s">
        <v>58</v>
      </c>
      <c r="AA7062" t="s">
        <v>46</v>
      </c>
      <c r="AB7062" t="s">
        <v>46</v>
      </c>
      <c r="AC7062" t="s">
        <v>40</v>
      </c>
    </row>
    <row r="7063" spans="1:29" ht="14.4" x14ac:dyDescent="0.3">
      <c r="A7063">
        <v>7061</v>
      </c>
      <c r="B7063" t="s">
        <v>7031</v>
      </c>
      <c r="C7063" t="s">
        <v>277</v>
      </c>
      <c r="D7063" t="s">
        <v>40</v>
      </c>
      <c r="E7063" t="s">
        <v>40</v>
      </c>
      <c r="F7063" t="s">
        <v>53</v>
      </c>
      <c r="G7063" t="s">
        <v>40</v>
      </c>
      <c r="H7063" s="26">
        <v>38353</v>
      </c>
      <c r="I7063" t="s">
        <v>54</v>
      </c>
      <c r="J7063" t="s">
        <v>55</v>
      </c>
      <c r="K7063" t="str">
        <f>IF(Table2[[#This Row],[Basis of Material Classification (System Side)*]]="Field inspection","Yes","No")</f>
        <v>No</v>
      </c>
      <c r="O7063" t="s">
        <v>41</v>
      </c>
      <c r="P7063" s="13">
        <v>38718</v>
      </c>
      <c r="Q7063" s="16" t="str">
        <f>Table2[[#This Row],[Service Line Size (inches) (System Side)]]</f>
        <v>3/4</v>
      </c>
      <c r="R7063" t="s">
        <v>43</v>
      </c>
      <c r="S7063" t="str">
        <f>IF(Table2[[#This Row],[Basis of Material Classification (Customer Side)*]]="Field inspection","Yes","No")</f>
        <v>No</v>
      </c>
      <c r="V7063" t="s">
        <v>43</v>
      </c>
      <c r="W7063" t="s">
        <v>44</v>
      </c>
      <c r="X7063" t="s">
        <v>44</v>
      </c>
      <c r="Z7063" t="s">
        <v>45</v>
      </c>
      <c r="AA7063" t="s">
        <v>46</v>
      </c>
      <c r="AB7063" t="s">
        <v>46</v>
      </c>
      <c r="AC7063" t="s">
        <v>40</v>
      </c>
    </row>
    <row r="7064" spans="1:29" ht="14.4" x14ac:dyDescent="0.3">
      <c r="A7064">
        <v>7062</v>
      </c>
      <c r="B7064" t="s">
        <v>7032</v>
      </c>
      <c r="C7064" t="s">
        <v>277</v>
      </c>
      <c r="D7064" t="s">
        <v>40</v>
      </c>
      <c r="E7064" t="s">
        <v>40</v>
      </c>
      <c r="F7064" t="s">
        <v>53</v>
      </c>
      <c r="G7064" t="s">
        <v>40</v>
      </c>
      <c r="H7064" s="26">
        <v>38353</v>
      </c>
      <c r="I7064" t="s">
        <v>54</v>
      </c>
      <c r="J7064" t="s">
        <v>55</v>
      </c>
      <c r="K7064" t="str">
        <f>IF(Table2[[#This Row],[Basis of Material Classification (System Side)*]]="Field inspection","Yes","No")</f>
        <v>No</v>
      </c>
      <c r="O7064" t="s">
        <v>41</v>
      </c>
      <c r="P7064" s="13">
        <v>38718</v>
      </c>
      <c r="Q7064" s="16" t="str">
        <f>Table2[[#This Row],[Service Line Size (inches) (System Side)]]</f>
        <v>3/4</v>
      </c>
      <c r="R7064" t="s">
        <v>43</v>
      </c>
      <c r="S7064" t="str">
        <f>IF(Table2[[#This Row],[Basis of Material Classification (Customer Side)*]]="Field inspection","Yes","No")</f>
        <v>No</v>
      </c>
      <c r="V7064" t="s">
        <v>43</v>
      </c>
      <c r="W7064" t="s">
        <v>44</v>
      </c>
      <c r="X7064" t="s">
        <v>44</v>
      </c>
      <c r="Z7064" t="s">
        <v>45</v>
      </c>
      <c r="AA7064" t="s">
        <v>46</v>
      </c>
      <c r="AB7064" t="s">
        <v>46</v>
      </c>
      <c r="AC7064" t="s">
        <v>40</v>
      </c>
    </row>
    <row r="7065" spans="1:29" ht="14.4" x14ac:dyDescent="0.3">
      <c r="A7065">
        <v>7063</v>
      </c>
      <c r="B7065" t="s">
        <v>7033</v>
      </c>
      <c r="C7065" t="s">
        <v>277</v>
      </c>
      <c r="D7065" t="s">
        <v>40</v>
      </c>
      <c r="E7065" t="s">
        <v>40</v>
      </c>
      <c r="F7065" t="s">
        <v>41</v>
      </c>
      <c r="G7065" t="s">
        <v>40</v>
      </c>
      <c r="H7065" s="26">
        <v>29952</v>
      </c>
      <c r="I7065" t="s">
        <v>42</v>
      </c>
      <c r="J7065" t="s">
        <v>43</v>
      </c>
      <c r="K7065" t="str">
        <f>IF(Table2[[#This Row],[Basis of Material Classification (System Side)*]]="Field inspection","Yes","No")</f>
        <v>No</v>
      </c>
      <c r="N7065" t="str">
        <f>Table2[[#This Row],[Basis of Material Classification (System Side)*]]</f>
        <v>Installation date after lead ban</v>
      </c>
      <c r="O7065" t="s">
        <v>41</v>
      </c>
      <c r="P7065" s="13">
        <v>29952</v>
      </c>
      <c r="Q7065" s="16" t="str">
        <f>Table2[[#This Row],[Service Line Size (inches) (System Side)]]</f>
        <v>5/8</v>
      </c>
      <c r="R7065" t="s">
        <v>43</v>
      </c>
      <c r="S7065" t="str">
        <f>IF(Table2[[#This Row],[Basis of Material Classification (Customer Side)*]]="Field inspection","Yes","No")</f>
        <v>No</v>
      </c>
      <c r="V7065" t="s">
        <v>43</v>
      </c>
      <c r="W7065" t="s">
        <v>44</v>
      </c>
      <c r="X7065" t="s">
        <v>44</v>
      </c>
      <c r="Z7065" t="s">
        <v>45</v>
      </c>
      <c r="AA7065" t="s">
        <v>46</v>
      </c>
      <c r="AB7065" t="s">
        <v>46</v>
      </c>
      <c r="AC7065" t="s">
        <v>40</v>
      </c>
    </row>
    <row r="7066" spans="1:29" ht="14.4" x14ac:dyDescent="0.3">
      <c r="A7066">
        <v>7064</v>
      </c>
      <c r="B7066" t="s">
        <v>7034</v>
      </c>
      <c r="C7066" t="s">
        <v>277</v>
      </c>
      <c r="D7066" t="s">
        <v>40</v>
      </c>
      <c r="E7066" t="s">
        <v>40</v>
      </c>
      <c r="F7066" t="s">
        <v>53</v>
      </c>
      <c r="G7066" t="s">
        <v>40</v>
      </c>
      <c r="H7066" s="26">
        <v>38353</v>
      </c>
      <c r="I7066" t="s">
        <v>54</v>
      </c>
      <c r="J7066" t="s">
        <v>55</v>
      </c>
      <c r="K7066" t="str">
        <f>IF(Table2[[#This Row],[Basis of Material Classification (System Side)*]]="Field inspection","Yes","No")</f>
        <v>No</v>
      </c>
      <c r="O7066" t="s">
        <v>41</v>
      </c>
      <c r="P7066" s="13">
        <v>38718</v>
      </c>
      <c r="Q7066" s="16" t="str">
        <f>Table2[[#This Row],[Service Line Size (inches) (System Side)]]</f>
        <v>3/4</v>
      </c>
      <c r="R7066" t="s">
        <v>43</v>
      </c>
      <c r="S7066" t="str">
        <f>IF(Table2[[#This Row],[Basis of Material Classification (Customer Side)*]]="Field inspection","Yes","No")</f>
        <v>No</v>
      </c>
      <c r="V7066" t="s">
        <v>43</v>
      </c>
      <c r="W7066" t="s">
        <v>44</v>
      </c>
      <c r="X7066" t="s">
        <v>44</v>
      </c>
      <c r="Z7066" t="s">
        <v>45</v>
      </c>
      <c r="AA7066" t="s">
        <v>46</v>
      </c>
      <c r="AB7066" t="s">
        <v>46</v>
      </c>
      <c r="AC7066" t="s">
        <v>40</v>
      </c>
    </row>
    <row r="7067" spans="1:29" ht="14.4" x14ac:dyDescent="0.3">
      <c r="A7067">
        <v>7065</v>
      </c>
      <c r="B7067" t="s">
        <v>7035</v>
      </c>
      <c r="C7067" t="s">
        <v>277</v>
      </c>
      <c r="D7067" t="s">
        <v>40</v>
      </c>
      <c r="E7067" t="s">
        <v>40</v>
      </c>
      <c r="F7067" t="s">
        <v>41</v>
      </c>
      <c r="G7067" t="s">
        <v>40</v>
      </c>
      <c r="H7067" s="27"/>
      <c r="I7067" t="s">
        <v>42</v>
      </c>
      <c r="J7067" t="s">
        <v>49</v>
      </c>
      <c r="K7067" t="str">
        <f>IF(Table2[[#This Row],[Basis of Material Classification (System Side)*]]="Field inspection","Yes","No")</f>
        <v>No</v>
      </c>
      <c r="N7067" t="s">
        <v>50</v>
      </c>
      <c r="O7067" t="s">
        <v>41</v>
      </c>
      <c r="P7067" s="13">
        <v>38353</v>
      </c>
      <c r="Q7067" s="16" t="str">
        <f>Table2[[#This Row],[Service Line Size (inches) (System Side)]]</f>
        <v>5/8</v>
      </c>
      <c r="R7067" t="s">
        <v>43</v>
      </c>
      <c r="S7067" t="str">
        <f>IF(Table2[[#This Row],[Basis of Material Classification (Customer Side)*]]="Field inspection","Yes","No")</f>
        <v>No</v>
      </c>
      <c r="V7067" t="s">
        <v>43</v>
      </c>
      <c r="W7067" t="s">
        <v>44</v>
      </c>
      <c r="X7067" t="s">
        <v>44</v>
      </c>
      <c r="Z7067" t="s">
        <v>45</v>
      </c>
      <c r="AA7067" t="s">
        <v>46</v>
      </c>
      <c r="AB7067" t="s">
        <v>46</v>
      </c>
      <c r="AC7067" t="s">
        <v>40</v>
      </c>
    </row>
    <row r="7068" spans="1:29" ht="14.4" x14ac:dyDescent="0.3">
      <c r="A7068">
        <v>7066</v>
      </c>
      <c r="B7068" t="s">
        <v>7036</v>
      </c>
      <c r="C7068" t="s">
        <v>277</v>
      </c>
      <c r="D7068" t="s">
        <v>40</v>
      </c>
      <c r="E7068" t="s">
        <v>40</v>
      </c>
      <c r="F7068" t="s">
        <v>53</v>
      </c>
      <c r="G7068" t="s">
        <v>40</v>
      </c>
      <c r="H7068" s="26">
        <v>37622</v>
      </c>
      <c r="I7068" t="s">
        <v>54</v>
      </c>
      <c r="J7068" t="s">
        <v>55</v>
      </c>
      <c r="K7068" t="str">
        <f>IF(Table2[[#This Row],[Basis of Material Classification (System Side)*]]="Field inspection","Yes","No")</f>
        <v>No</v>
      </c>
      <c r="O7068" t="s">
        <v>41</v>
      </c>
      <c r="P7068" s="13">
        <v>37622</v>
      </c>
      <c r="Q7068" s="16" t="str">
        <f>Table2[[#This Row],[Service Line Size (inches) (System Side)]]</f>
        <v>3/4</v>
      </c>
      <c r="R7068" t="s">
        <v>43</v>
      </c>
      <c r="S7068" t="str">
        <f>IF(Table2[[#This Row],[Basis of Material Classification (Customer Side)*]]="Field inspection","Yes","No")</f>
        <v>No</v>
      </c>
      <c r="V7068" t="s">
        <v>43</v>
      </c>
      <c r="W7068" t="s">
        <v>44</v>
      </c>
      <c r="X7068" t="s">
        <v>44</v>
      </c>
      <c r="Z7068" t="s">
        <v>45</v>
      </c>
      <c r="AA7068" t="s">
        <v>46</v>
      </c>
      <c r="AB7068" t="s">
        <v>46</v>
      </c>
      <c r="AC7068" t="s">
        <v>40</v>
      </c>
    </row>
    <row r="7069" spans="1:29" ht="14.4" x14ac:dyDescent="0.3">
      <c r="A7069">
        <v>7067</v>
      </c>
      <c r="B7069" t="s">
        <v>7037</v>
      </c>
      <c r="C7069" t="s">
        <v>277</v>
      </c>
      <c r="D7069" t="s">
        <v>40</v>
      </c>
      <c r="E7069" t="s">
        <v>40</v>
      </c>
      <c r="F7069" t="s">
        <v>53</v>
      </c>
      <c r="G7069" t="s">
        <v>40</v>
      </c>
      <c r="H7069" s="26">
        <v>38353</v>
      </c>
      <c r="I7069" t="s">
        <v>54</v>
      </c>
      <c r="J7069" t="s">
        <v>55</v>
      </c>
      <c r="K7069" t="str">
        <f>IF(Table2[[#This Row],[Basis of Material Classification (System Side)*]]="Field inspection","Yes","No")</f>
        <v>No</v>
      </c>
      <c r="O7069" t="s">
        <v>41</v>
      </c>
      <c r="P7069" s="13">
        <v>38718</v>
      </c>
      <c r="Q7069" s="16" t="str">
        <f>Table2[[#This Row],[Service Line Size (inches) (System Side)]]</f>
        <v>3/4</v>
      </c>
      <c r="R7069" t="s">
        <v>43</v>
      </c>
      <c r="S7069" t="str">
        <f>IF(Table2[[#This Row],[Basis of Material Classification (Customer Side)*]]="Field inspection","Yes","No")</f>
        <v>No</v>
      </c>
      <c r="V7069" t="s">
        <v>43</v>
      </c>
      <c r="W7069" t="s">
        <v>44</v>
      </c>
      <c r="X7069" t="s">
        <v>44</v>
      </c>
      <c r="Z7069" t="s">
        <v>45</v>
      </c>
      <c r="AA7069" t="s">
        <v>46</v>
      </c>
      <c r="AB7069" t="s">
        <v>46</v>
      </c>
      <c r="AC7069" t="s">
        <v>40</v>
      </c>
    </row>
    <row r="7070" spans="1:29" ht="14.4" x14ac:dyDescent="0.3">
      <c r="A7070">
        <v>7068</v>
      </c>
      <c r="B7070" t="s">
        <v>7038</v>
      </c>
      <c r="C7070" t="s">
        <v>277</v>
      </c>
      <c r="D7070" t="s">
        <v>40</v>
      </c>
      <c r="E7070" t="s">
        <v>40</v>
      </c>
      <c r="F7070" t="s">
        <v>53</v>
      </c>
      <c r="G7070" t="s">
        <v>40</v>
      </c>
      <c r="H7070" s="26">
        <v>38353</v>
      </c>
      <c r="I7070" t="s">
        <v>54</v>
      </c>
      <c r="J7070" t="s">
        <v>55</v>
      </c>
      <c r="K7070" t="str">
        <f>IF(Table2[[#This Row],[Basis of Material Classification (System Side)*]]="Field inspection","Yes","No")</f>
        <v>No</v>
      </c>
      <c r="O7070" t="s">
        <v>41</v>
      </c>
      <c r="P7070" s="13">
        <v>38718</v>
      </c>
      <c r="Q7070" s="16" t="str">
        <f>Table2[[#This Row],[Service Line Size (inches) (System Side)]]</f>
        <v>3/4</v>
      </c>
      <c r="R7070" t="s">
        <v>43</v>
      </c>
      <c r="S7070" t="str">
        <f>IF(Table2[[#This Row],[Basis of Material Classification (Customer Side)*]]="Field inspection","Yes","No")</f>
        <v>No</v>
      </c>
      <c r="V7070" t="s">
        <v>43</v>
      </c>
      <c r="W7070" t="s">
        <v>44</v>
      </c>
      <c r="X7070" t="s">
        <v>44</v>
      </c>
      <c r="Z7070" t="s">
        <v>45</v>
      </c>
      <c r="AA7070" t="s">
        <v>46</v>
      </c>
      <c r="AB7070" t="s">
        <v>46</v>
      </c>
      <c r="AC7070" t="s">
        <v>40</v>
      </c>
    </row>
    <row r="7071" spans="1:29" ht="14.4" x14ac:dyDescent="0.3">
      <c r="A7071">
        <v>7069</v>
      </c>
      <c r="B7071" t="s">
        <v>7039</v>
      </c>
      <c r="C7071" t="s">
        <v>277</v>
      </c>
      <c r="D7071" t="s">
        <v>40</v>
      </c>
      <c r="E7071" t="s">
        <v>40</v>
      </c>
      <c r="F7071" t="s">
        <v>53</v>
      </c>
      <c r="G7071" t="s">
        <v>40</v>
      </c>
      <c r="H7071" s="26">
        <v>31778</v>
      </c>
      <c r="I7071" t="s">
        <v>54</v>
      </c>
      <c r="J7071" t="s">
        <v>55</v>
      </c>
      <c r="K7071" t="str">
        <f>IF(Table2[[#This Row],[Basis of Material Classification (System Side)*]]="Field inspection","Yes","No")</f>
        <v>No</v>
      </c>
      <c r="O7071" t="s">
        <v>41</v>
      </c>
      <c r="P7071" s="13">
        <v>32143</v>
      </c>
      <c r="Q7071" s="16" t="str">
        <f>Table2[[#This Row],[Service Line Size (inches) (System Side)]]</f>
        <v>3/4</v>
      </c>
      <c r="R7071" t="s">
        <v>43</v>
      </c>
      <c r="S7071" t="str">
        <f>IF(Table2[[#This Row],[Basis of Material Classification (Customer Side)*]]="Field inspection","Yes","No")</f>
        <v>No</v>
      </c>
      <c r="V7071" t="s">
        <v>43</v>
      </c>
      <c r="W7071" t="s">
        <v>44</v>
      </c>
      <c r="X7071" t="s">
        <v>44</v>
      </c>
      <c r="Z7071" t="s">
        <v>45</v>
      </c>
      <c r="AA7071" t="s">
        <v>46</v>
      </c>
      <c r="AB7071" t="s">
        <v>46</v>
      </c>
      <c r="AC7071" t="s">
        <v>40</v>
      </c>
    </row>
    <row r="7072" spans="1:29" ht="14.4" x14ac:dyDescent="0.3">
      <c r="A7072">
        <v>7070</v>
      </c>
      <c r="B7072" t="s">
        <v>7040</v>
      </c>
      <c r="C7072" t="s">
        <v>277</v>
      </c>
      <c r="D7072" t="s">
        <v>40</v>
      </c>
      <c r="E7072" t="s">
        <v>40</v>
      </c>
      <c r="F7072" t="s">
        <v>41</v>
      </c>
      <c r="G7072" t="s">
        <v>40</v>
      </c>
      <c r="H7072" s="27"/>
      <c r="I7072" t="s">
        <v>42</v>
      </c>
      <c r="J7072" t="s">
        <v>49</v>
      </c>
      <c r="K7072" t="str">
        <f>IF(Table2[[#This Row],[Basis of Material Classification (System Side)*]]="Field inspection","Yes","No")</f>
        <v>No</v>
      </c>
      <c r="N7072" t="s">
        <v>50</v>
      </c>
      <c r="O7072" t="s">
        <v>41</v>
      </c>
      <c r="P7072" s="13">
        <v>42005</v>
      </c>
      <c r="Q7072" s="16" t="str">
        <f>Table2[[#This Row],[Service Line Size (inches) (System Side)]]</f>
        <v>5/8</v>
      </c>
      <c r="R7072" t="s">
        <v>43</v>
      </c>
      <c r="S7072" t="str">
        <f>IF(Table2[[#This Row],[Basis of Material Classification (Customer Side)*]]="Field inspection","Yes","No")</f>
        <v>No</v>
      </c>
      <c r="V7072" t="s">
        <v>43</v>
      </c>
      <c r="W7072" t="s">
        <v>44</v>
      </c>
      <c r="X7072" t="s">
        <v>44</v>
      </c>
      <c r="Z7072" t="s">
        <v>45</v>
      </c>
      <c r="AA7072" t="s">
        <v>46</v>
      </c>
      <c r="AB7072" t="s">
        <v>46</v>
      </c>
      <c r="AC7072" t="s">
        <v>40</v>
      </c>
    </row>
    <row r="7073" spans="1:29" ht="14.4" x14ac:dyDescent="0.3">
      <c r="A7073">
        <v>7071</v>
      </c>
      <c r="B7073" t="s">
        <v>7041</v>
      </c>
      <c r="C7073" t="s">
        <v>277</v>
      </c>
      <c r="D7073" t="s">
        <v>40</v>
      </c>
      <c r="E7073" t="s">
        <v>40</v>
      </c>
      <c r="F7073" t="s">
        <v>53</v>
      </c>
      <c r="G7073" t="s">
        <v>40</v>
      </c>
      <c r="H7073" s="26">
        <v>38353</v>
      </c>
      <c r="I7073" t="s">
        <v>54</v>
      </c>
      <c r="J7073" t="s">
        <v>55</v>
      </c>
      <c r="K7073" t="str">
        <f>IF(Table2[[#This Row],[Basis of Material Classification (System Side)*]]="Field inspection","Yes","No")</f>
        <v>No</v>
      </c>
      <c r="O7073" t="s">
        <v>41</v>
      </c>
      <c r="P7073" s="13">
        <v>38718</v>
      </c>
      <c r="Q7073" s="16" t="str">
        <f>Table2[[#This Row],[Service Line Size (inches) (System Side)]]</f>
        <v>3/4</v>
      </c>
      <c r="R7073" t="s">
        <v>43</v>
      </c>
      <c r="S7073" t="str">
        <f>IF(Table2[[#This Row],[Basis of Material Classification (Customer Side)*]]="Field inspection","Yes","No")</f>
        <v>No</v>
      </c>
      <c r="V7073" t="s">
        <v>43</v>
      </c>
      <c r="W7073" t="s">
        <v>44</v>
      </c>
      <c r="X7073" t="s">
        <v>44</v>
      </c>
      <c r="Z7073" t="s">
        <v>45</v>
      </c>
      <c r="AA7073" t="s">
        <v>46</v>
      </c>
      <c r="AB7073" t="s">
        <v>46</v>
      </c>
      <c r="AC7073" t="s">
        <v>40</v>
      </c>
    </row>
    <row r="7074" spans="1:29" ht="14.4" x14ac:dyDescent="0.3">
      <c r="A7074">
        <v>7072</v>
      </c>
      <c r="B7074" t="s">
        <v>7042</v>
      </c>
      <c r="C7074" t="s">
        <v>277</v>
      </c>
      <c r="D7074" t="s">
        <v>40</v>
      </c>
      <c r="E7074" t="s">
        <v>40</v>
      </c>
      <c r="F7074" t="s">
        <v>41</v>
      </c>
      <c r="G7074" t="s">
        <v>40</v>
      </c>
      <c r="H7074" s="27"/>
      <c r="I7074" t="s">
        <v>42</v>
      </c>
      <c r="J7074" t="s">
        <v>49</v>
      </c>
      <c r="K7074" t="str">
        <f>IF(Table2[[#This Row],[Basis of Material Classification (System Side)*]]="Field inspection","Yes","No")</f>
        <v>No</v>
      </c>
      <c r="N7074" t="s">
        <v>50</v>
      </c>
      <c r="O7074" t="s">
        <v>41</v>
      </c>
      <c r="P7074" s="13">
        <v>28856</v>
      </c>
      <c r="Q7074" s="16" t="str">
        <f>Table2[[#This Row],[Service Line Size (inches) (System Side)]]</f>
        <v>5/8</v>
      </c>
      <c r="R7074" t="s">
        <v>49</v>
      </c>
      <c r="S7074" t="str">
        <f>IF(Table2[[#This Row],[Basis of Material Classification (Customer Side)*]]="Field inspection","Yes","No")</f>
        <v>No</v>
      </c>
      <c r="V7074" t="s">
        <v>50</v>
      </c>
      <c r="W7074" t="s">
        <v>44</v>
      </c>
      <c r="X7074" t="s">
        <v>44</v>
      </c>
      <c r="Z7074" t="s">
        <v>58</v>
      </c>
      <c r="AA7074" t="s">
        <v>46</v>
      </c>
      <c r="AB7074" t="s">
        <v>46</v>
      </c>
      <c r="AC7074" t="s">
        <v>40</v>
      </c>
    </row>
    <row r="7075" spans="1:29" ht="14.4" x14ac:dyDescent="0.3">
      <c r="A7075">
        <v>7073</v>
      </c>
      <c r="B7075" t="s">
        <v>7043</v>
      </c>
      <c r="C7075" t="s">
        <v>277</v>
      </c>
      <c r="D7075" t="s">
        <v>40</v>
      </c>
      <c r="E7075" t="s">
        <v>40</v>
      </c>
      <c r="F7075" t="s">
        <v>53</v>
      </c>
      <c r="G7075" t="s">
        <v>40</v>
      </c>
      <c r="H7075" s="26">
        <v>38718</v>
      </c>
      <c r="I7075" t="s">
        <v>54</v>
      </c>
      <c r="J7075" t="s">
        <v>55</v>
      </c>
      <c r="K7075" t="str">
        <f>IF(Table2[[#This Row],[Basis of Material Classification (System Side)*]]="Field inspection","Yes","No")</f>
        <v>No</v>
      </c>
      <c r="O7075" t="s">
        <v>41</v>
      </c>
      <c r="P7075" s="13">
        <v>38718</v>
      </c>
      <c r="Q7075" s="16" t="str">
        <f>Table2[[#This Row],[Service Line Size (inches) (System Side)]]</f>
        <v>3/4</v>
      </c>
      <c r="R7075" t="s">
        <v>43</v>
      </c>
      <c r="S7075" t="str">
        <f>IF(Table2[[#This Row],[Basis of Material Classification (Customer Side)*]]="Field inspection","Yes","No")</f>
        <v>No</v>
      </c>
      <c r="V7075" t="s">
        <v>43</v>
      </c>
      <c r="W7075" t="s">
        <v>44</v>
      </c>
      <c r="X7075" t="s">
        <v>44</v>
      </c>
      <c r="Z7075" t="s">
        <v>45</v>
      </c>
      <c r="AA7075" t="s">
        <v>46</v>
      </c>
      <c r="AB7075" t="s">
        <v>46</v>
      </c>
      <c r="AC7075" t="s">
        <v>40</v>
      </c>
    </row>
    <row r="7076" spans="1:29" ht="14.4" x14ac:dyDescent="0.3">
      <c r="A7076">
        <v>7074</v>
      </c>
      <c r="B7076" t="s">
        <v>7044</v>
      </c>
      <c r="C7076" t="s">
        <v>277</v>
      </c>
      <c r="D7076" t="s">
        <v>40</v>
      </c>
      <c r="E7076" t="s">
        <v>40</v>
      </c>
      <c r="F7076" t="s">
        <v>132</v>
      </c>
      <c r="G7076" t="s">
        <v>40</v>
      </c>
      <c r="H7076" s="26">
        <v>13516</v>
      </c>
      <c r="I7076" t="s">
        <v>42</v>
      </c>
      <c r="J7076" t="s">
        <v>55</v>
      </c>
      <c r="K7076" t="str">
        <f>IF(Table2[[#This Row],[Basis of Material Classification (System Side)*]]="Field inspection","Yes","No")</f>
        <v>No</v>
      </c>
      <c r="O7076" t="s">
        <v>41</v>
      </c>
      <c r="P7076" s="13">
        <v>14977</v>
      </c>
      <c r="Q7076" s="16" t="str">
        <f>Table2[[#This Row],[Service Line Size (inches) (System Side)]]</f>
        <v>5/8</v>
      </c>
      <c r="R7076" t="s">
        <v>55</v>
      </c>
      <c r="S7076" t="str">
        <f>IF(Table2[[#This Row],[Basis of Material Classification (Customer Side)*]]="Field inspection","Yes","No")</f>
        <v>No</v>
      </c>
      <c r="V7076" t="s">
        <v>55</v>
      </c>
      <c r="W7076" t="s">
        <v>44</v>
      </c>
      <c r="X7076" t="s">
        <v>44</v>
      </c>
      <c r="Z7076" t="s">
        <v>58</v>
      </c>
      <c r="AA7076" t="s">
        <v>46</v>
      </c>
      <c r="AB7076" t="s">
        <v>46</v>
      </c>
      <c r="AC7076" t="s">
        <v>40</v>
      </c>
    </row>
    <row r="7077" spans="1:29" ht="14.4" x14ac:dyDescent="0.3">
      <c r="A7077">
        <v>7075</v>
      </c>
      <c r="B7077" t="s">
        <v>7045</v>
      </c>
      <c r="C7077" t="s">
        <v>277</v>
      </c>
      <c r="D7077" t="s">
        <v>40</v>
      </c>
      <c r="E7077" t="s">
        <v>40</v>
      </c>
      <c r="F7077" t="s">
        <v>53</v>
      </c>
      <c r="G7077" t="s">
        <v>40</v>
      </c>
      <c r="H7077" s="26">
        <v>21186</v>
      </c>
      <c r="I7077" t="s">
        <v>42</v>
      </c>
      <c r="J7077" t="s">
        <v>65</v>
      </c>
      <c r="K7077" t="str">
        <f>IF(Table2[[#This Row],[Basis of Material Classification (System Side)*]]="Field inspection","Yes","No")</f>
        <v>Yes</v>
      </c>
      <c r="L7077" t="s">
        <v>66</v>
      </c>
      <c r="M7077" s="13">
        <v>45516</v>
      </c>
      <c r="O7077" t="s">
        <v>41</v>
      </c>
      <c r="P7077" s="13">
        <v>26665</v>
      </c>
      <c r="Q7077" s="16" t="str">
        <f>Table2[[#This Row],[Service Line Size (inches) (System Side)]]</f>
        <v>5/8</v>
      </c>
      <c r="R7077" t="s">
        <v>49</v>
      </c>
      <c r="S7077" t="str">
        <f>IF(Table2[[#This Row],[Basis of Material Classification (Customer Side)*]]="Field inspection","Yes","No")</f>
        <v>No</v>
      </c>
      <c r="V7077" t="s">
        <v>50</v>
      </c>
      <c r="W7077" t="s">
        <v>44</v>
      </c>
      <c r="X7077" t="s">
        <v>44</v>
      </c>
      <c r="Z7077" t="s">
        <v>45</v>
      </c>
      <c r="AA7077" t="s">
        <v>46</v>
      </c>
      <c r="AB7077" t="s">
        <v>46</v>
      </c>
      <c r="AC7077" t="s">
        <v>40</v>
      </c>
    </row>
    <row r="7078" spans="1:29" ht="14.4" x14ac:dyDescent="0.3">
      <c r="A7078">
        <v>7076</v>
      </c>
      <c r="B7078" t="s">
        <v>7046</v>
      </c>
      <c r="C7078" t="s">
        <v>277</v>
      </c>
      <c r="D7078" t="s">
        <v>40</v>
      </c>
      <c r="E7078" t="s">
        <v>40</v>
      </c>
      <c r="F7078" t="s">
        <v>53</v>
      </c>
      <c r="G7078" t="s">
        <v>40</v>
      </c>
      <c r="H7078" s="26">
        <v>23377</v>
      </c>
      <c r="I7078" t="s">
        <v>54</v>
      </c>
      <c r="J7078" t="s">
        <v>55</v>
      </c>
      <c r="K7078" t="str">
        <f>IF(Table2[[#This Row],[Basis of Material Classification (System Side)*]]="Field inspection","Yes","No")</f>
        <v>No</v>
      </c>
      <c r="O7078" t="s">
        <v>41</v>
      </c>
      <c r="P7078" s="13">
        <v>28491</v>
      </c>
      <c r="Q7078" s="16" t="str">
        <f>Table2[[#This Row],[Service Line Size (inches) (System Side)]]</f>
        <v>3/4</v>
      </c>
      <c r="R7078" t="s">
        <v>49</v>
      </c>
      <c r="S7078" t="str">
        <f>IF(Table2[[#This Row],[Basis of Material Classification (Customer Side)*]]="Field inspection","Yes","No")</f>
        <v>No</v>
      </c>
      <c r="V7078" t="s">
        <v>50</v>
      </c>
      <c r="W7078" t="s">
        <v>44</v>
      </c>
      <c r="X7078" t="s">
        <v>44</v>
      </c>
      <c r="Z7078" t="s">
        <v>45</v>
      </c>
      <c r="AA7078" t="s">
        <v>46</v>
      </c>
      <c r="AB7078" t="s">
        <v>46</v>
      </c>
      <c r="AC7078" t="s">
        <v>40</v>
      </c>
    </row>
    <row r="7079" spans="1:29" ht="14.4" x14ac:dyDescent="0.3">
      <c r="A7079">
        <v>7077</v>
      </c>
      <c r="B7079" t="s">
        <v>7047</v>
      </c>
      <c r="C7079" t="s">
        <v>277</v>
      </c>
      <c r="D7079" t="s">
        <v>40</v>
      </c>
      <c r="E7079" t="s">
        <v>40</v>
      </c>
      <c r="F7079" t="s">
        <v>41</v>
      </c>
      <c r="G7079" t="s">
        <v>40</v>
      </c>
      <c r="H7079" s="26">
        <v>41640</v>
      </c>
      <c r="I7079" t="s">
        <v>42</v>
      </c>
      <c r="J7079" t="s">
        <v>43</v>
      </c>
      <c r="K7079" t="str">
        <f>IF(Table2[[#This Row],[Basis of Material Classification (System Side)*]]="Field inspection","Yes","No")</f>
        <v>No</v>
      </c>
      <c r="N7079" t="str">
        <f>Table2[[#This Row],[Basis of Material Classification (System Side)*]]</f>
        <v>Installation date after lead ban</v>
      </c>
      <c r="O7079" t="s">
        <v>41</v>
      </c>
      <c r="P7079" s="13">
        <v>21916</v>
      </c>
      <c r="Q7079" s="16" t="str">
        <f>Table2[[#This Row],[Service Line Size (inches) (System Side)]]</f>
        <v>5/8</v>
      </c>
      <c r="R7079" t="s">
        <v>49</v>
      </c>
      <c r="S7079" t="str">
        <f>IF(Table2[[#This Row],[Basis of Material Classification (Customer Side)*]]="Field inspection","Yes","No")</f>
        <v>No</v>
      </c>
      <c r="V7079" t="s">
        <v>50</v>
      </c>
      <c r="W7079" t="s">
        <v>44</v>
      </c>
      <c r="X7079" t="s">
        <v>44</v>
      </c>
      <c r="Z7079" t="s">
        <v>58</v>
      </c>
      <c r="AA7079" t="s">
        <v>46</v>
      </c>
      <c r="AB7079" t="s">
        <v>46</v>
      </c>
      <c r="AC7079" t="s">
        <v>40</v>
      </c>
    </row>
    <row r="7080" spans="1:29" ht="14.4" x14ac:dyDescent="0.3">
      <c r="A7080">
        <v>7078</v>
      </c>
      <c r="B7080" t="s">
        <v>7048</v>
      </c>
      <c r="C7080" t="s">
        <v>277</v>
      </c>
      <c r="D7080" t="s">
        <v>40</v>
      </c>
      <c r="E7080" t="s">
        <v>40</v>
      </c>
      <c r="F7080" t="s">
        <v>41</v>
      </c>
      <c r="G7080" t="s">
        <v>40</v>
      </c>
      <c r="H7080" s="26">
        <v>37622</v>
      </c>
      <c r="I7080" t="s">
        <v>42</v>
      </c>
      <c r="J7080" t="s">
        <v>43</v>
      </c>
      <c r="K7080" t="str">
        <f>IF(Table2[[#This Row],[Basis of Material Classification (System Side)*]]="Field inspection","Yes","No")</f>
        <v>No</v>
      </c>
      <c r="N7080" t="str">
        <f>Table2[[#This Row],[Basis of Material Classification (System Side)*]]</f>
        <v>Installation date after lead ban</v>
      </c>
      <c r="O7080" t="s">
        <v>41</v>
      </c>
      <c r="P7080" s="13">
        <v>37987</v>
      </c>
      <c r="Q7080" s="16" t="str">
        <f>Table2[[#This Row],[Service Line Size (inches) (System Side)]]</f>
        <v>5/8</v>
      </c>
      <c r="R7080" t="s">
        <v>43</v>
      </c>
      <c r="S7080" t="str">
        <f>IF(Table2[[#This Row],[Basis of Material Classification (Customer Side)*]]="Field inspection","Yes","No")</f>
        <v>No</v>
      </c>
      <c r="V7080" t="s">
        <v>43</v>
      </c>
      <c r="W7080" t="s">
        <v>44</v>
      </c>
      <c r="X7080" t="s">
        <v>44</v>
      </c>
      <c r="Z7080" t="s">
        <v>45</v>
      </c>
      <c r="AA7080" t="s">
        <v>46</v>
      </c>
      <c r="AB7080" t="s">
        <v>46</v>
      </c>
      <c r="AC7080" t="s">
        <v>40</v>
      </c>
    </row>
    <row r="7081" spans="1:29" ht="14.4" x14ac:dyDescent="0.3">
      <c r="A7081">
        <v>7079</v>
      </c>
      <c r="B7081" t="s">
        <v>7049</v>
      </c>
      <c r="C7081" t="s">
        <v>277</v>
      </c>
      <c r="D7081" t="s">
        <v>40</v>
      </c>
      <c r="E7081" t="s">
        <v>40</v>
      </c>
      <c r="F7081" t="s">
        <v>41</v>
      </c>
      <c r="G7081" t="s">
        <v>40</v>
      </c>
      <c r="H7081" s="26">
        <v>31778</v>
      </c>
      <c r="I7081" t="s">
        <v>42</v>
      </c>
      <c r="J7081" t="s">
        <v>43</v>
      </c>
      <c r="K7081" t="str">
        <f>IF(Table2[[#This Row],[Basis of Material Classification (System Side)*]]="Field inspection","Yes","No")</f>
        <v>No</v>
      </c>
      <c r="N7081" t="str">
        <f>Table2[[#This Row],[Basis of Material Classification (System Side)*]]</f>
        <v>Installation date after lead ban</v>
      </c>
      <c r="O7081" t="s">
        <v>41</v>
      </c>
      <c r="P7081" s="13">
        <v>37622</v>
      </c>
      <c r="Q7081" s="16" t="str">
        <f>Table2[[#This Row],[Service Line Size (inches) (System Side)]]</f>
        <v>5/8</v>
      </c>
      <c r="R7081" t="s">
        <v>43</v>
      </c>
      <c r="S7081" t="str">
        <f>IF(Table2[[#This Row],[Basis of Material Classification (Customer Side)*]]="Field inspection","Yes","No")</f>
        <v>No</v>
      </c>
      <c r="V7081" t="s">
        <v>43</v>
      </c>
      <c r="W7081" t="s">
        <v>44</v>
      </c>
      <c r="X7081" t="s">
        <v>44</v>
      </c>
      <c r="Z7081" t="s">
        <v>45</v>
      </c>
      <c r="AA7081" t="s">
        <v>46</v>
      </c>
      <c r="AB7081" t="s">
        <v>46</v>
      </c>
      <c r="AC7081" t="s">
        <v>40</v>
      </c>
    </row>
    <row r="7082" spans="1:29" ht="14.4" x14ac:dyDescent="0.3">
      <c r="A7082">
        <v>7080</v>
      </c>
      <c r="B7082" t="s">
        <v>7050</v>
      </c>
      <c r="C7082" t="s">
        <v>277</v>
      </c>
      <c r="D7082" t="s">
        <v>40</v>
      </c>
      <c r="E7082" t="s">
        <v>40</v>
      </c>
      <c r="F7082" t="s">
        <v>41</v>
      </c>
      <c r="G7082" t="s">
        <v>40</v>
      </c>
      <c r="H7082" s="26">
        <v>37622</v>
      </c>
      <c r="I7082" t="s">
        <v>42</v>
      </c>
      <c r="J7082" t="s">
        <v>43</v>
      </c>
      <c r="K7082" t="str">
        <f>IF(Table2[[#This Row],[Basis of Material Classification (System Side)*]]="Field inspection","Yes","No")</f>
        <v>No</v>
      </c>
      <c r="N7082" t="str">
        <f>Table2[[#This Row],[Basis of Material Classification (System Side)*]]</f>
        <v>Installation date after lead ban</v>
      </c>
      <c r="O7082" t="s">
        <v>41</v>
      </c>
      <c r="P7082" s="13">
        <v>38718</v>
      </c>
      <c r="Q7082" s="16" t="str">
        <f>Table2[[#This Row],[Service Line Size (inches) (System Side)]]</f>
        <v>5/8</v>
      </c>
      <c r="R7082" t="s">
        <v>43</v>
      </c>
      <c r="S7082" t="str">
        <f>IF(Table2[[#This Row],[Basis of Material Classification (Customer Side)*]]="Field inspection","Yes","No")</f>
        <v>No</v>
      </c>
      <c r="V7082" t="s">
        <v>43</v>
      </c>
      <c r="W7082" t="s">
        <v>44</v>
      </c>
      <c r="X7082" t="s">
        <v>44</v>
      </c>
      <c r="Z7082" t="s">
        <v>45</v>
      </c>
      <c r="AA7082" t="s">
        <v>46</v>
      </c>
      <c r="AB7082" t="s">
        <v>46</v>
      </c>
      <c r="AC7082" t="s">
        <v>40</v>
      </c>
    </row>
    <row r="7083" spans="1:29" ht="14.4" x14ac:dyDescent="0.3">
      <c r="A7083">
        <v>7081</v>
      </c>
      <c r="B7083" t="s">
        <v>7051</v>
      </c>
      <c r="C7083" t="s">
        <v>277</v>
      </c>
      <c r="D7083" t="s">
        <v>40</v>
      </c>
      <c r="E7083" t="s">
        <v>40</v>
      </c>
      <c r="F7083" t="s">
        <v>53</v>
      </c>
      <c r="G7083" t="s">
        <v>40</v>
      </c>
      <c r="H7083" s="26">
        <v>38353</v>
      </c>
      <c r="I7083" t="s">
        <v>54</v>
      </c>
      <c r="J7083" t="s">
        <v>55</v>
      </c>
      <c r="K7083" t="str">
        <f>IF(Table2[[#This Row],[Basis of Material Classification (System Side)*]]="Field inspection","Yes","No")</f>
        <v>No</v>
      </c>
      <c r="O7083" t="s">
        <v>41</v>
      </c>
      <c r="P7083" s="13">
        <v>38353</v>
      </c>
      <c r="Q7083" s="16" t="str">
        <f>Table2[[#This Row],[Service Line Size (inches) (System Side)]]</f>
        <v>3/4</v>
      </c>
      <c r="R7083" t="s">
        <v>43</v>
      </c>
      <c r="S7083" t="str">
        <f>IF(Table2[[#This Row],[Basis of Material Classification (Customer Side)*]]="Field inspection","Yes","No")</f>
        <v>No</v>
      </c>
      <c r="V7083" t="s">
        <v>43</v>
      </c>
      <c r="W7083" t="s">
        <v>44</v>
      </c>
      <c r="X7083" t="s">
        <v>44</v>
      </c>
      <c r="Z7083" t="s">
        <v>45</v>
      </c>
      <c r="AA7083" t="s">
        <v>46</v>
      </c>
      <c r="AB7083" t="s">
        <v>46</v>
      </c>
      <c r="AC7083" t="s">
        <v>40</v>
      </c>
    </row>
    <row r="7084" spans="1:29" ht="14.4" x14ac:dyDescent="0.3">
      <c r="A7084">
        <v>7082</v>
      </c>
      <c r="B7084" t="s">
        <v>7052</v>
      </c>
      <c r="C7084" t="s">
        <v>277</v>
      </c>
      <c r="D7084" t="s">
        <v>40</v>
      </c>
      <c r="E7084" t="s">
        <v>40</v>
      </c>
      <c r="F7084" t="s">
        <v>53</v>
      </c>
      <c r="G7084" t="s">
        <v>40</v>
      </c>
      <c r="H7084" s="26">
        <v>37622</v>
      </c>
      <c r="I7084" t="s">
        <v>54</v>
      </c>
      <c r="J7084" t="s">
        <v>55</v>
      </c>
      <c r="K7084" t="str">
        <f>IF(Table2[[#This Row],[Basis of Material Classification (System Side)*]]="Field inspection","Yes","No")</f>
        <v>No</v>
      </c>
      <c r="O7084" t="s">
        <v>41</v>
      </c>
      <c r="P7084" s="13">
        <v>37257</v>
      </c>
      <c r="Q7084" s="16" t="str">
        <f>Table2[[#This Row],[Service Line Size (inches) (System Side)]]</f>
        <v>3/4</v>
      </c>
      <c r="R7084" t="s">
        <v>43</v>
      </c>
      <c r="S7084" t="str">
        <f>IF(Table2[[#This Row],[Basis of Material Classification (Customer Side)*]]="Field inspection","Yes","No")</f>
        <v>No</v>
      </c>
      <c r="V7084" t="s">
        <v>43</v>
      </c>
      <c r="W7084" t="s">
        <v>44</v>
      </c>
      <c r="X7084" t="s">
        <v>44</v>
      </c>
      <c r="Z7084" t="s">
        <v>45</v>
      </c>
      <c r="AA7084" t="s">
        <v>46</v>
      </c>
      <c r="AB7084" t="s">
        <v>46</v>
      </c>
      <c r="AC7084" t="s">
        <v>40</v>
      </c>
    </row>
    <row r="7085" spans="1:29" ht="14.4" x14ac:dyDescent="0.3">
      <c r="A7085">
        <v>7083</v>
      </c>
      <c r="B7085" t="s">
        <v>7053</v>
      </c>
      <c r="C7085" t="s">
        <v>277</v>
      </c>
      <c r="D7085" t="s">
        <v>40</v>
      </c>
      <c r="E7085" t="s">
        <v>40</v>
      </c>
      <c r="F7085" t="s">
        <v>53</v>
      </c>
      <c r="G7085" t="s">
        <v>40</v>
      </c>
      <c r="H7085" s="26">
        <v>28491</v>
      </c>
      <c r="I7085" t="s">
        <v>54</v>
      </c>
      <c r="J7085" t="s">
        <v>55</v>
      </c>
      <c r="K7085" t="str">
        <f>IF(Table2[[#This Row],[Basis of Material Classification (System Side)*]]="Field inspection","Yes","No")</f>
        <v>No</v>
      </c>
      <c r="O7085" t="s">
        <v>41</v>
      </c>
      <c r="P7085" s="13">
        <v>29221</v>
      </c>
      <c r="Q7085" s="16" t="str">
        <f>Table2[[#This Row],[Service Line Size (inches) (System Side)]]</f>
        <v>3/4</v>
      </c>
      <c r="R7085" t="s">
        <v>43</v>
      </c>
      <c r="S7085" t="str">
        <f>IF(Table2[[#This Row],[Basis of Material Classification (Customer Side)*]]="Field inspection","Yes","No")</f>
        <v>No</v>
      </c>
      <c r="V7085" t="s">
        <v>43</v>
      </c>
      <c r="W7085" t="s">
        <v>44</v>
      </c>
      <c r="X7085" t="s">
        <v>44</v>
      </c>
      <c r="Z7085" t="s">
        <v>45</v>
      </c>
      <c r="AA7085" t="s">
        <v>46</v>
      </c>
      <c r="AB7085" t="s">
        <v>46</v>
      </c>
      <c r="AC7085" t="s">
        <v>40</v>
      </c>
    </row>
    <row r="7086" spans="1:29" ht="14.4" x14ac:dyDescent="0.3">
      <c r="A7086">
        <v>7084</v>
      </c>
      <c r="B7086" t="s">
        <v>7054</v>
      </c>
      <c r="C7086" t="s">
        <v>277</v>
      </c>
      <c r="D7086" t="s">
        <v>40</v>
      </c>
      <c r="E7086" t="s">
        <v>40</v>
      </c>
      <c r="F7086" t="s">
        <v>41</v>
      </c>
      <c r="G7086" t="s">
        <v>40</v>
      </c>
      <c r="H7086" s="26">
        <v>23377</v>
      </c>
      <c r="I7086" t="s">
        <v>42</v>
      </c>
      <c r="J7086" t="s">
        <v>49</v>
      </c>
      <c r="K7086" t="str">
        <f>IF(Table2[[#This Row],[Basis of Material Classification (System Side)*]]="Field inspection","Yes","No")</f>
        <v>No</v>
      </c>
      <c r="N7086" t="s">
        <v>50</v>
      </c>
      <c r="O7086" t="s">
        <v>41</v>
      </c>
      <c r="P7086" s="13">
        <v>25569</v>
      </c>
      <c r="Q7086" s="16" t="str">
        <f>Table2[[#This Row],[Service Line Size (inches) (System Side)]]</f>
        <v>5/8</v>
      </c>
      <c r="R7086" t="s">
        <v>49</v>
      </c>
      <c r="S7086" t="str">
        <f>IF(Table2[[#This Row],[Basis of Material Classification (Customer Side)*]]="Field inspection","Yes","No")</f>
        <v>No</v>
      </c>
      <c r="V7086" t="s">
        <v>50</v>
      </c>
      <c r="W7086" t="s">
        <v>44</v>
      </c>
      <c r="X7086" t="s">
        <v>44</v>
      </c>
      <c r="Z7086" t="s">
        <v>45</v>
      </c>
      <c r="AA7086" t="s">
        <v>46</v>
      </c>
      <c r="AB7086" t="s">
        <v>46</v>
      </c>
      <c r="AC7086" t="s">
        <v>40</v>
      </c>
    </row>
    <row r="7087" spans="1:29" ht="14.4" x14ac:dyDescent="0.3">
      <c r="A7087">
        <v>7085</v>
      </c>
      <c r="B7087" t="s">
        <v>7055</v>
      </c>
      <c r="C7087" t="s">
        <v>277</v>
      </c>
      <c r="D7087" t="s">
        <v>40</v>
      </c>
      <c r="E7087" t="s">
        <v>40</v>
      </c>
      <c r="F7087" t="s">
        <v>41</v>
      </c>
      <c r="G7087" t="s">
        <v>40</v>
      </c>
      <c r="H7087" s="26">
        <v>35431</v>
      </c>
      <c r="I7087" t="s">
        <v>42</v>
      </c>
      <c r="J7087" t="s">
        <v>43</v>
      </c>
      <c r="K7087" t="str">
        <f>IF(Table2[[#This Row],[Basis of Material Classification (System Side)*]]="Field inspection","Yes","No")</f>
        <v>No</v>
      </c>
      <c r="N7087" t="str">
        <f>Table2[[#This Row],[Basis of Material Classification (System Side)*]]</f>
        <v>Installation date after lead ban</v>
      </c>
      <c r="O7087" t="s">
        <v>41</v>
      </c>
      <c r="P7087" s="13">
        <v>1</v>
      </c>
      <c r="Q7087" s="16" t="str">
        <f>Table2[[#This Row],[Service Line Size (inches) (System Side)]]</f>
        <v>5/8</v>
      </c>
      <c r="R7087" t="s">
        <v>49</v>
      </c>
      <c r="S7087" t="str">
        <f>IF(Table2[[#This Row],[Basis of Material Classification (Customer Side)*]]="Field inspection","Yes","No")</f>
        <v>No</v>
      </c>
      <c r="V7087" t="s">
        <v>50</v>
      </c>
      <c r="W7087" t="s">
        <v>44</v>
      </c>
      <c r="X7087" t="s">
        <v>44</v>
      </c>
      <c r="Z7087" t="s">
        <v>58</v>
      </c>
      <c r="AA7087" t="s">
        <v>46</v>
      </c>
      <c r="AB7087" t="s">
        <v>46</v>
      </c>
      <c r="AC7087" t="s">
        <v>40</v>
      </c>
    </row>
    <row r="7088" spans="1:29" ht="14.4" x14ac:dyDescent="0.3">
      <c r="A7088">
        <v>7086</v>
      </c>
      <c r="B7088" t="s">
        <v>7056</v>
      </c>
      <c r="C7088" t="s">
        <v>277</v>
      </c>
      <c r="D7088" t="s">
        <v>40</v>
      </c>
      <c r="E7088" t="s">
        <v>40</v>
      </c>
      <c r="F7088" t="s">
        <v>41</v>
      </c>
      <c r="G7088" t="s">
        <v>40</v>
      </c>
      <c r="H7088" s="26">
        <v>25934</v>
      </c>
      <c r="I7088" t="s">
        <v>42</v>
      </c>
      <c r="J7088" t="s">
        <v>49</v>
      </c>
      <c r="K7088" t="str">
        <f>IF(Table2[[#This Row],[Basis of Material Classification (System Side)*]]="Field inspection","Yes","No")</f>
        <v>No</v>
      </c>
      <c r="N7088" t="s">
        <v>50</v>
      </c>
      <c r="O7088" t="s">
        <v>41</v>
      </c>
      <c r="P7088" s="13">
        <v>32509</v>
      </c>
      <c r="Q7088" s="16" t="str">
        <f>Table2[[#This Row],[Service Line Size (inches) (System Side)]]</f>
        <v>5/8</v>
      </c>
      <c r="R7088" t="s">
        <v>43</v>
      </c>
      <c r="S7088" t="str">
        <f>IF(Table2[[#This Row],[Basis of Material Classification (Customer Side)*]]="Field inspection","Yes","No")</f>
        <v>No</v>
      </c>
      <c r="V7088" t="s">
        <v>43</v>
      </c>
      <c r="W7088" t="s">
        <v>44</v>
      </c>
      <c r="X7088" t="s">
        <v>44</v>
      </c>
      <c r="Z7088" t="s">
        <v>45</v>
      </c>
      <c r="AA7088" t="s">
        <v>46</v>
      </c>
      <c r="AB7088" t="s">
        <v>46</v>
      </c>
      <c r="AC7088" t="s">
        <v>40</v>
      </c>
    </row>
    <row r="7089" spans="1:29" ht="14.4" x14ac:dyDescent="0.3">
      <c r="A7089">
        <v>7087</v>
      </c>
      <c r="B7089" t="s">
        <v>7057</v>
      </c>
      <c r="C7089" t="s">
        <v>277</v>
      </c>
      <c r="D7089" t="s">
        <v>40</v>
      </c>
      <c r="E7089" t="s">
        <v>40</v>
      </c>
      <c r="F7089" t="s">
        <v>41</v>
      </c>
      <c r="G7089" t="s">
        <v>40</v>
      </c>
      <c r="H7089" s="26">
        <v>31048</v>
      </c>
      <c r="I7089" t="s">
        <v>42</v>
      </c>
      <c r="J7089" t="s">
        <v>43</v>
      </c>
      <c r="K7089" t="str">
        <f>IF(Table2[[#This Row],[Basis of Material Classification (System Side)*]]="Field inspection","Yes","No")</f>
        <v>No</v>
      </c>
      <c r="N7089" t="str">
        <f>Table2[[#This Row],[Basis of Material Classification (System Side)*]]</f>
        <v>Installation date after lead ban</v>
      </c>
      <c r="O7089" t="s">
        <v>41</v>
      </c>
      <c r="P7089" s="13">
        <v>31778</v>
      </c>
      <c r="Q7089" s="16" t="str">
        <f>Table2[[#This Row],[Service Line Size (inches) (System Side)]]</f>
        <v>5/8</v>
      </c>
      <c r="R7089" t="s">
        <v>43</v>
      </c>
      <c r="S7089" t="str">
        <f>IF(Table2[[#This Row],[Basis of Material Classification (Customer Side)*]]="Field inspection","Yes","No")</f>
        <v>No</v>
      </c>
      <c r="V7089" t="s">
        <v>43</v>
      </c>
      <c r="W7089" t="s">
        <v>44</v>
      </c>
      <c r="X7089" t="s">
        <v>44</v>
      </c>
      <c r="Z7089" t="s">
        <v>45</v>
      </c>
      <c r="AA7089" t="s">
        <v>46</v>
      </c>
      <c r="AB7089" t="s">
        <v>46</v>
      </c>
      <c r="AC7089" t="s">
        <v>40</v>
      </c>
    </row>
    <row r="7090" spans="1:29" ht="14.4" x14ac:dyDescent="0.3">
      <c r="A7090">
        <v>7088</v>
      </c>
      <c r="B7090" t="s">
        <v>7058</v>
      </c>
      <c r="C7090" t="s">
        <v>277</v>
      </c>
      <c r="D7090" t="s">
        <v>40</v>
      </c>
      <c r="E7090" t="s">
        <v>40</v>
      </c>
      <c r="F7090" t="s">
        <v>41</v>
      </c>
      <c r="G7090" t="s">
        <v>40</v>
      </c>
      <c r="H7090" s="26">
        <v>28126</v>
      </c>
      <c r="I7090" t="s">
        <v>42</v>
      </c>
      <c r="J7090" t="s">
        <v>49</v>
      </c>
      <c r="K7090" t="str">
        <f>IF(Table2[[#This Row],[Basis of Material Classification (System Side)*]]="Field inspection","Yes","No")</f>
        <v>No</v>
      </c>
      <c r="N7090" t="s">
        <v>50</v>
      </c>
      <c r="O7090" t="s">
        <v>53</v>
      </c>
      <c r="P7090" s="13">
        <v>5480</v>
      </c>
      <c r="Q7090" s="16" t="str">
        <f>Table2[[#This Row],[Service Line Size (inches) (System Side)]]</f>
        <v>5/8</v>
      </c>
      <c r="R7090" t="s">
        <v>65</v>
      </c>
      <c r="S7090" t="str">
        <f>IF(Table2[[#This Row],[Basis of Material Classification (Customer Side)*]]="Field inspection","Yes","No")</f>
        <v>Yes</v>
      </c>
      <c r="T7090" t="s">
        <v>71</v>
      </c>
      <c r="U7090" s="13">
        <v>45498</v>
      </c>
      <c r="V7090" t="s">
        <v>72</v>
      </c>
      <c r="W7090" t="s">
        <v>44</v>
      </c>
      <c r="X7090" t="s">
        <v>44</v>
      </c>
      <c r="Z7090" t="s">
        <v>49</v>
      </c>
      <c r="AA7090" t="s">
        <v>46</v>
      </c>
      <c r="AB7090" t="s">
        <v>46</v>
      </c>
      <c r="AC7090" t="s">
        <v>40</v>
      </c>
    </row>
    <row r="7091" spans="1:29" ht="14.4" x14ac:dyDescent="0.3">
      <c r="A7091">
        <v>7089</v>
      </c>
      <c r="B7091" t="s">
        <v>7059</v>
      </c>
      <c r="C7091" t="s">
        <v>277</v>
      </c>
      <c r="D7091" t="s">
        <v>40</v>
      </c>
      <c r="E7091" t="s">
        <v>40</v>
      </c>
      <c r="F7091" t="s">
        <v>41</v>
      </c>
      <c r="G7091" t="s">
        <v>40</v>
      </c>
      <c r="H7091" s="27"/>
      <c r="I7091" t="s">
        <v>42</v>
      </c>
      <c r="J7091" t="s">
        <v>49</v>
      </c>
      <c r="K7091" t="str">
        <f>IF(Table2[[#This Row],[Basis of Material Classification (System Side)*]]="Field inspection","Yes","No")</f>
        <v>No</v>
      </c>
      <c r="N7091" t="s">
        <v>50</v>
      </c>
      <c r="O7091" t="s">
        <v>41</v>
      </c>
      <c r="P7091" s="13">
        <v>19725</v>
      </c>
      <c r="Q7091" s="16" t="str">
        <f>Table2[[#This Row],[Service Line Size (inches) (System Side)]]</f>
        <v>5/8</v>
      </c>
      <c r="R7091" t="s">
        <v>49</v>
      </c>
      <c r="S7091" t="str">
        <f>IF(Table2[[#This Row],[Basis of Material Classification (Customer Side)*]]="Field inspection","Yes","No")</f>
        <v>No</v>
      </c>
      <c r="V7091" t="s">
        <v>50</v>
      </c>
      <c r="W7091" t="s">
        <v>44</v>
      </c>
      <c r="X7091" t="s">
        <v>44</v>
      </c>
      <c r="Z7091" t="s">
        <v>45</v>
      </c>
      <c r="AA7091" t="s">
        <v>46</v>
      </c>
      <c r="AB7091" t="s">
        <v>46</v>
      </c>
      <c r="AC7091" t="s">
        <v>40</v>
      </c>
    </row>
    <row r="7092" spans="1:29" ht="14.4" x14ac:dyDescent="0.3">
      <c r="A7092">
        <v>7090</v>
      </c>
      <c r="B7092" t="s">
        <v>7060</v>
      </c>
      <c r="C7092" t="s">
        <v>277</v>
      </c>
      <c r="D7092" t="s">
        <v>40</v>
      </c>
      <c r="E7092" t="s">
        <v>40</v>
      </c>
      <c r="F7092" t="s">
        <v>41</v>
      </c>
      <c r="G7092" t="s">
        <v>40</v>
      </c>
      <c r="H7092" s="26">
        <v>27760</v>
      </c>
      <c r="I7092" t="s">
        <v>42</v>
      </c>
      <c r="J7092" t="s">
        <v>49</v>
      </c>
      <c r="K7092" t="str">
        <f>IF(Table2[[#This Row],[Basis of Material Classification (System Side)*]]="Field inspection","Yes","No")</f>
        <v>No</v>
      </c>
      <c r="N7092" t="s">
        <v>50</v>
      </c>
      <c r="O7092" t="s">
        <v>41</v>
      </c>
      <c r="P7092"/>
      <c r="Q7092" s="16" t="str">
        <f>Table2[[#This Row],[Service Line Size (inches) (System Side)]]</f>
        <v>5/8</v>
      </c>
      <c r="R7092" t="s">
        <v>49</v>
      </c>
      <c r="S7092" t="str">
        <f>IF(Table2[[#This Row],[Basis of Material Classification (Customer Side)*]]="Field inspection","Yes","No")</f>
        <v>No</v>
      </c>
      <c r="V7092" t="s">
        <v>50</v>
      </c>
      <c r="W7092" t="s">
        <v>44</v>
      </c>
      <c r="X7092" t="s">
        <v>44</v>
      </c>
      <c r="Z7092" t="s">
        <v>58</v>
      </c>
      <c r="AA7092" t="s">
        <v>46</v>
      </c>
      <c r="AB7092" t="s">
        <v>46</v>
      </c>
      <c r="AC7092" t="s">
        <v>40</v>
      </c>
    </row>
    <row r="7093" spans="1:29" ht="14.4" x14ac:dyDescent="0.3">
      <c r="A7093">
        <v>7091</v>
      </c>
      <c r="B7093" t="s">
        <v>7061</v>
      </c>
      <c r="C7093" t="s">
        <v>277</v>
      </c>
      <c r="D7093" t="s">
        <v>40</v>
      </c>
      <c r="E7093" t="s">
        <v>40</v>
      </c>
      <c r="F7093" t="s">
        <v>41</v>
      </c>
      <c r="G7093" t="s">
        <v>40</v>
      </c>
      <c r="H7093" s="26">
        <v>22647</v>
      </c>
      <c r="I7093" t="s">
        <v>42</v>
      </c>
      <c r="J7093" t="s">
        <v>49</v>
      </c>
      <c r="K7093" t="str">
        <f>IF(Table2[[#This Row],[Basis of Material Classification (System Side)*]]="Field inspection","Yes","No")</f>
        <v>No</v>
      </c>
      <c r="N7093" t="s">
        <v>50</v>
      </c>
      <c r="O7093" t="s">
        <v>41</v>
      </c>
      <c r="P7093" s="13">
        <v>32874</v>
      </c>
      <c r="Q7093" s="16" t="str">
        <f>Table2[[#This Row],[Service Line Size (inches) (System Side)]]</f>
        <v>5/8</v>
      </c>
      <c r="R7093" t="s">
        <v>43</v>
      </c>
      <c r="S7093" t="str">
        <f>IF(Table2[[#This Row],[Basis of Material Classification (Customer Side)*]]="Field inspection","Yes","No")</f>
        <v>No</v>
      </c>
      <c r="V7093" t="s">
        <v>43</v>
      </c>
      <c r="W7093" t="s">
        <v>44</v>
      </c>
      <c r="X7093" t="s">
        <v>44</v>
      </c>
      <c r="Z7093" t="s">
        <v>45</v>
      </c>
      <c r="AA7093" t="s">
        <v>46</v>
      </c>
      <c r="AB7093" t="s">
        <v>46</v>
      </c>
      <c r="AC7093" t="s">
        <v>40</v>
      </c>
    </row>
    <row r="7094" spans="1:29" ht="14.4" x14ac:dyDescent="0.3">
      <c r="A7094">
        <v>7092</v>
      </c>
      <c r="B7094" t="s">
        <v>7062</v>
      </c>
      <c r="C7094" t="s">
        <v>277</v>
      </c>
      <c r="D7094" t="s">
        <v>40</v>
      </c>
      <c r="E7094" t="s">
        <v>40</v>
      </c>
      <c r="F7094" t="s">
        <v>41</v>
      </c>
      <c r="G7094" t="s">
        <v>40</v>
      </c>
      <c r="H7094" s="26">
        <v>34335</v>
      </c>
      <c r="I7094" t="s">
        <v>42</v>
      </c>
      <c r="J7094" t="s">
        <v>43</v>
      </c>
      <c r="K7094" t="str">
        <f>IF(Table2[[#This Row],[Basis of Material Classification (System Side)*]]="Field inspection","Yes","No")</f>
        <v>No</v>
      </c>
      <c r="N7094" t="str">
        <f>Table2[[#This Row],[Basis of Material Classification (System Side)*]]</f>
        <v>Installation date after lead ban</v>
      </c>
      <c r="O7094" t="s">
        <v>41</v>
      </c>
      <c r="P7094" s="13">
        <v>32509</v>
      </c>
      <c r="Q7094" s="16" t="str">
        <f>Table2[[#This Row],[Service Line Size (inches) (System Side)]]</f>
        <v>5/8</v>
      </c>
      <c r="R7094" t="s">
        <v>43</v>
      </c>
      <c r="S7094" t="str">
        <f>IF(Table2[[#This Row],[Basis of Material Classification (Customer Side)*]]="Field inspection","Yes","No")</f>
        <v>No</v>
      </c>
      <c r="V7094" t="s">
        <v>43</v>
      </c>
      <c r="W7094" t="s">
        <v>44</v>
      </c>
      <c r="X7094" t="s">
        <v>44</v>
      </c>
      <c r="Z7094" t="s">
        <v>45</v>
      </c>
      <c r="AA7094" t="s">
        <v>46</v>
      </c>
      <c r="AB7094" t="s">
        <v>46</v>
      </c>
      <c r="AC7094" t="s">
        <v>40</v>
      </c>
    </row>
    <row r="7095" spans="1:29" ht="14.4" x14ac:dyDescent="0.3">
      <c r="A7095">
        <v>7093</v>
      </c>
      <c r="B7095" t="s">
        <v>7063</v>
      </c>
      <c r="C7095" t="s">
        <v>277</v>
      </c>
      <c r="D7095" t="s">
        <v>40</v>
      </c>
      <c r="E7095" t="s">
        <v>40</v>
      </c>
      <c r="F7095" t="s">
        <v>41</v>
      </c>
      <c r="G7095" t="s">
        <v>40</v>
      </c>
      <c r="H7095" s="26">
        <v>30317</v>
      </c>
      <c r="I7095" t="s">
        <v>42</v>
      </c>
      <c r="J7095" t="s">
        <v>43</v>
      </c>
      <c r="K7095" t="str">
        <f>IF(Table2[[#This Row],[Basis of Material Classification (System Side)*]]="Field inspection","Yes","No")</f>
        <v>No</v>
      </c>
      <c r="N7095" t="str">
        <f>Table2[[#This Row],[Basis of Material Classification (System Side)*]]</f>
        <v>Installation date after lead ban</v>
      </c>
      <c r="O7095" t="s">
        <v>41</v>
      </c>
      <c r="P7095"/>
      <c r="Q7095" s="16" t="str">
        <f>Table2[[#This Row],[Service Line Size (inches) (System Side)]]</f>
        <v>5/8</v>
      </c>
      <c r="R7095" t="s">
        <v>49</v>
      </c>
      <c r="S7095" t="str">
        <f>IF(Table2[[#This Row],[Basis of Material Classification (Customer Side)*]]="Field inspection","Yes","No")</f>
        <v>No</v>
      </c>
      <c r="V7095" t="s">
        <v>50</v>
      </c>
      <c r="W7095" t="s">
        <v>44</v>
      </c>
      <c r="X7095" t="s">
        <v>44</v>
      </c>
      <c r="Z7095" t="s">
        <v>45</v>
      </c>
      <c r="AA7095" t="s">
        <v>46</v>
      </c>
      <c r="AB7095" t="s">
        <v>46</v>
      </c>
      <c r="AC7095" t="s">
        <v>40</v>
      </c>
    </row>
    <row r="7096" spans="1:29" ht="14.4" x14ac:dyDescent="0.3">
      <c r="A7096">
        <v>7094</v>
      </c>
      <c r="B7096" t="s">
        <v>7064</v>
      </c>
      <c r="C7096" t="s">
        <v>277</v>
      </c>
      <c r="D7096" t="s">
        <v>40</v>
      </c>
      <c r="E7096" t="s">
        <v>40</v>
      </c>
      <c r="F7096" t="s">
        <v>41</v>
      </c>
      <c r="G7096" t="s">
        <v>40</v>
      </c>
      <c r="H7096" s="26">
        <v>38353</v>
      </c>
      <c r="I7096" t="s">
        <v>42</v>
      </c>
      <c r="J7096" t="s">
        <v>43</v>
      </c>
      <c r="K7096" t="str">
        <f>IF(Table2[[#This Row],[Basis of Material Classification (System Side)*]]="Field inspection","Yes","No")</f>
        <v>No</v>
      </c>
      <c r="N7096" t="str">
        <f>Table2[[#This Row],[Basis of Material Classification (System Side)*]]</f>
        <v>Installation date after lead ban</v>
      </c>
      <c r="O7096" t="s">
        <v>41</v>
      </c>
      <c r="P7096" s="13">
        <v>38718</v>
      </c>
      <c r="Q7096" s="16" t="str">
        <f>Table2[[#This Row],[Service Line Size (inches) (System Side)]]</f>
        <v>5/8</v>
      </c>
      <c r="R7096" t="s">
        <v>43</v>
      </c>
      <c r="S7096" t="str">
        <f>IF(Table2[[#This Row],[Basis of Material Classification (Customer Side)*]]="Field inspection","Yes","No")</f>
        <v>No</v>
      </c>
      <c r="V7096" t="s">
        <v>43</v>
      </c>
      <c r="W7096" t="s">
        <v>44</v>
      </c>
      <c r="X7096" t="s">
        <v>44</v>
      </c>
      <c r="Z7096" t="s">
        <v>45</v>
      </c>
      <c r="AA7096" t="s">
        <v>46</v>
      </c>
      <c r="AB7096" t="s">
        <v>46</v>
      </c>
      <c r="AC7096" t="s">
        <v>40</v>
      </c>
    </row>
    <row r="7097" spans="1:29" ht="14.4" x14ac:dyDescent="0.3">
      <c r="A7097">
        <v>7095</v>
      </c>
      <c r="B7097" t="s">
        <v>7065</v>
      </c>
      <c r="C7097" t="s">
        <v>277</v>
      </c>
      <c r="D7097" t="s">
        <v>40</v>
      </c>
      <c r="E7097" t="s">
        <v>40</v>
      </c>
      <c r="F7097" t="s">
        <v>41</v>
      </c>
      <c r="G7097" t="s">
        <v>40</v>
      </c>
      <c r="H7097" s="26">
        <v>31048</v>
      </c>
      <c r="I7097" t="s">
        <v>42</v>
      </c>
      <c r="J7097" t="s">
        <v>43</v>
      </c>
      <c r="K7097" t="str">
        <f>IF(Table2[[#This Row],[Basis of Material Classification (System Side)*]]="Field inspection","Yes","No")</f>
        <v>No</v>
      </c>
      <c r="N7097" t="str">
        <f>Table2[[#This Row],[Basis of Material Classification (System Side)*]]</f>
        <v>Installation date after lead ban</v>
      </c>
      <c r="O7097" t="s">
        <v>41</v>
      </c>
      <c r="P7097" s="13">
        <v>32143</v>
      </c>
      <c r="Q7097" s="16" t="str">
        <f>Table2[[#This Row],[Service Line Size (inches) (System Side)]]</f>
        <v>5/8</v>
      </c>
      <c r="R7097" t="s">
        <v>43</v>
      </c>
      <c r="S7097" t="str">
        <f>IF(Table2[[#This Row],[Basis of Material Classification (Customer Side)*]]="Field inspection","Yes","No")</f>
        <v>No</v>
      </c>
      <c r="V7097" t="s">
        <v>43</v>
      </c>
      <c r="W7097" t="s">
        <v>44</v>
      </c>
      <c r="X7097" t="s">
        <v>44</v>
      </c>
      <c r="Z7097" t="s">
        <v>45</v>
      </c>
      <c r="AA7097" t="s">
        <v>46</v>
      </c>
      <c r="AB7097" t="s">
        <v>46</v>
      </c>
      <c r="AC7097" t="s">
        <v>40</v>
      </c>
    </row>
    <row r="7098" spans="1:29" ht="14.4" x14ac:dyDescent="0.3">
      <c r="A7098">
        <v>7096</v>
      </c>
      <c r="B7098" t="s">
        <v>7066</v>
      </c>
      <c r="C7098" t="s">
        <v>277</v>
      </c>
      <c r="D7098" t="s">
        <v>40</v>
      </c>
      <c r="E7098" t="s">
        <v>40</v>
      </c>
      <c r="F7098" t="s">
        <v>53</v>
      </c>
      <c r="G7098" t="s">
        <v>40</v>
      </c>
      <c r="H7098" s="26">
        <v>36161</v>
      </c>
      <c r="I7098" t="s">
        <v>54</v>
      </c>
      <c r="J7098" t="s">
        <v>55</v>
      </c>
      <c r="K7098" t="str">
        <f>IF(Table2[[#This Row],[Basis of Material Classification (System Side)*]]="Field inspection","Yes","No")</f>
        <v>No</v>
      </c>
      <c r="O7098" t="s">
        <v>41</v>
      </c>
      <c r="P7098" s="13">
        <v>38718</v>
      </c>
      <c r="Q7098" s="16" t="str">
        <f>Table2[[#This Row],[Service Line Size (inches) (System Side)]]</f>
        <v>3/4</v>
      </c>
      <c r="R7098" t="s">
        <v>43</v>
      </c>
      <c r="S7098" t="str">
        <f>IF(Table2[[#This Row],[Basis of Material Classification (Customer Side)*]]="Field inspection","Yes","No")</f>
        <v>No</v>
      </c>
      <c r="V7098" t="s">
        <v>43</v>
      </c>
      <c r="W7098" t="s">
        <v>44</v>
      </c>
      <c r="X7098" t="s">
        <v>44</v>
      </c>
      <c r="Z7098" t="s">
        <v>58</v>
      </c>
      <c r="AA7098" t="s">
        <v>46</v>
      </c>
      <c r="AB7098" t="s">
        <v>46</v>
      </c>
      <c r="AC7098" t="s">
        <v>40</v>
      </c>
    </row>
    <row r="7099" spans="1:29" ht="14.4" x14ac:dyDescent="0.3">
      <c r="A7099">
        <v>7097</v>
      </c>
      <c r="B7099" t="s">
        <v>7067</v>
      </c>
      <c r="C7099" t="s">
        <v>277</v>
      </c>
      <c r="D7099" t="s">
        <v>40</v>
      </c>
      <c r="E7099" t="s">
        <v>40</v>
      </c>
      <c r="F7099" t="s">
        <v>41</v>
      </c>
      <c r="G7099" t="s">
        <v>40</v>
      </c>
      <c r="H7099" s="26">
        <v>38353</v>
      </c>
      <c r="I7099" t="s">
        <v>42</v>
      </c>
      <c r="J7099" t="s">
        <v>43</v>
      </c>
      <c r="K7099" t="str">
        <f>IF(Table2[[#This Row],[Basis of Material Classification (System Side)*]]="Field inspection","Yes","No")</f>
        <v>No</v>
      </c>
      <c r="N7099" t="str">
        <f>Table2[[#This Row],[Basis of Material Classification (System Side)*]]</f>
        <v>Installation date after lead ban</v>
      </c>
      <c r="O7099" t="s">
        <v>41</v>
      </c>
      <c r="P7099" s="13">
        <v>38718</v>
      </c>
      <c r="Q7099" s="16" t="str">
        <f>Table2[[#This Row],[Service Line Size (inches) (System Side)]]</f>
        <v>5/8</v>
      </c>
      <c r="R7099" t="s">
        <v>43</v>
      </c>
      <c r="S7099" t="str">
        <f>IF(Table2[[#This Row],[Basis of Material Classification (Customer Side)*]]="Field inspection","Yes","No")</f>
        <v>No</v>
      </c>
      <c r="V7099" t="s">
        <v>43</v>
      </c>
      <c r="W7099" t="s">
        <v>44</v>
      </c>
      <c r="X7099" t="s">
        <v>44</v>
      </c>
      <c r="Z7099" t="s">
        <v>45</v>
      </c>
      <c r="AA7099" t="s">
        <v>46</v>
      </c>
      <c r="AB7099" t="s">
        <v>46</v>
      </c>
      <c r="AC7099" t="s">
        <v>40</v>
      </c>
    </row>
    <row r="7100" spans="1:29" ht="14.4" x14ac:dyDescent="0.3">
      <c r="A7100">
        <v>7098</v>
      </c>
      <c r="B7100" t="s">
        <v>7068</v>
      </c>
      <c r="C7100" t="s">
        <v>277</v>
      </c>
      <c r="D7100" t="s">
        <v>40</v>
      </c>
      <c r="E7100" t="s">
        <v>40</v>
      </c>
      <c r="F7100" t="s">
        <v>53</v>
      </c>
      <c r="G7100" t="s">
        <v>40</v>
      </c>
      <c r="H7100" s="26">
        <v>38353</v>
      </c>
      <c r="I7100" t="s">
        <v>54</v>
      </c>
      <c r="J7100" t="s">
        <v>55</v>
      </c>
      <c r="K7100" t="str">
        <f>IF(Table2[[#This Row],[Basis of Material Classification (System Side)*]]="Field inspection","Yes","No")</f>
        <v>No</v>
      </c>
      <c r="O7100" t="s">
        <v>41</v>
      </c>
      <c r="P7100" s="13">
        <v>38718</v>
      </c>
      <c r="Q7100" s="16" t="str">
        <f>Table2[[#This Row],[Service Line Size (inches) (System Side)]]</f>
        <v>3/4</v>
      </c>
      <c r="R7100" t="s">
        <v>43</v>
      </c>
      <c r="S7100" t="str">
        <f>IF(Table2[[#This Row],[Basis of Material Classification (Customer Side)*]]="Field inspection","Yes","No")</f>
        <v>No</v>
      </c>
      <c r="V7100" t="s">
        <v>43</v>
      </c>
      <c r="W7100" t="s">
        <v>44</v>
      </c>
      <c r="X7100" t="s">
        <v>44</v>
      </c>
      <c r="Z7100" t="s">
        <v>45</v>
      </c>
      <c r="AA7100" t="s">
        <v>46</v>
      </c>
      <c r="AB7100" t="s">
        <v>46</v>
      </c>
      <c r="AC7100" t="s">
        <v>40</v>
      </c>
    </row>
    <row r="7101" spans="1:29" ht="14.4" x14ac:dyDescent="0.3">
      <c r="A7101">
        <v>7099</v>
      </c>
      <c r="B7101" t="s">
        <v>7069</v>
      </c>
      <c r="C7101" t="s">
        <v>277</v>
      </c>
      <c r="D7101" t="s">
        <v>40</v>
      </c>
      <c r="E7101" t="s">
        <v>40</v>
      </c>
      <c r="F7101" t="s">
        <v>53</v>
      </c>
      <c r="G7101" t="s">
        <v>40</v>
      </c>
      <c r="H7101" s="26">
        <v>38353</v>
      </c>
      <c r="I7101" t="s">
        <v>54</v>
      </c>
      <c r="J7101" t="s">
        <v>55</v>
      </c>
      <c r="K7101" t="str">
        <f>IF(Table2[[#This Row],[Basis of Material Classification (System Side)*]]="Field inspection","Yes","No")</f>
        <v>No</v>
      </c>
      <c r="O7101" t="s">
        <v>41</v>
      </c>
      <c r="P7101" s="13">
        <v>38718</v>
      </c>
      <c r="Q7101" s="16" t="str">
        <f>Table2[[#This Row],[Service Line Size (inches) (System Side)]]</f>
        <v>3/4</v>
      </c>
      <c r="R7101" t="s">
        <v>43</v>
      </c>
      <c r="S7101" t="str">
        <f>IF(Table2[[#This Row],[Basis of Material Classification (Customer Side)*]]="Field inspection","Yes","No")</f>
        <v>No</v>
      </c>
      <c r="V7101" t="s">
        <v>43</v>
      </c>
      <c r="W7101" t="s">
        <v>44</v>
      </c>
      <c r="X7101" t="s">
        <v>44</v>
      </c>
      <c r="Z7101" t="s">
        <v>45</v>
      </c>
      <c r="AA7101" t="s">
        <v>46</v>
      </c>
      <c r="AB7101" t="s">
        <v>46</v>
      </c>
      <c r="AC7101" t="s">
        <v>40</v>
      </c>
    </row>
    <row r="7102" spans="1:29" ht="14.4" x14ac:dyDescent="0.3">
      <c r="A7102">
        <v>7100</v>
      </c>
      <c r="B7102" t="s">
        <v>7070</v>
      </c>
      <c r="C7102" t="s">
        <v>277</v>
      </c>
      <c r="D7102" t="s">
        <v>40</v>
      </c>
      <c r="E7102" t="s">
        <v>40</v>
      </c>
      <c r="F7102" t="s">
        <v>53</v>
      </c>
      <c r="G7102" t="s">
        <v>40</v>
      </c>
      <c r="H7102" s="26">
        <v>27760</v>
      </c>
      <c r="I7102" t="s">
        <v>42</v>
      </c>
      <c r="J7102" t="s">
        <v>65</v>
      </c>
      <c r="K7102" t="str">
        <f>IF(Table2[[#This Row],[Basis of Material Classification (System Side)*]]="Field inspection","Yes","No")</f>
        <v>Yes</v>
      </c>
      <c r="L7102" t="s">
        <v>66</v>
      </c>
      <c r="M7102" s="13">
        <v>45481</v>
      </c>
      <c r="O7102" t="s">
        <v>41</v>
      </c>
      <c r="P7102" s="13">
        <v>20455</v>
      </c>
      <c r="Q7102" s="16" t="str">
        <f>Table2[[#This Row],[Service Line Size (inches) (System Side)]]</f>
        <v>5/8</v>
      </c>
      <c r="R7102" t="s">
        <v>49</v>
      </c>
      <c r="S7102" t="str">
        <f>IF(Table2[[#This Row],[Basis of Material Classification (Customer Side)*]]="Field inspection","Yes","No")</f>
        <v>No</v>
      </c>
      <c r="V7102" t="s">
        <v>50</v>
      </c>
      <c r="W7102" t="s">
        <v>44</v>
      </c>
      <c r="X7102" t="s">
        <v>44</v>
      </c>
      <c r="Z7102" t="s">
        <v>58</v>
      </c>
      <c r="AA7102" t="s">
        <v>46</v>
      </c>
      <c r="AB7102" t="s">
        <v>46</v>
      </c>
      <c r="AC7102" t="s">
        <v>40</v>
      </c>
    </row>
    <row r="7103" spans="1:29" ht="14.4" x14ac:dyDescent="0.3">
      <c r="A7103">
        <v>7101</v>
      </c>
      <c r="B7103" t="s">
        <v>7071</v>
      </c>
      <c r="C7103" t="s">
        <v>277</v>
      </c>
      <c r="D7103" t="s">
        <v>40</v>
      </c>
      <c r="E7103" t="s">
        <v>40</v>
      </c>
      <c r="F7103" t="s">
        <v>41</v>
      </c>
      <c r="G7103" t="s">
        <v>40</v>
      </c>
      <c r="H7103" s="26">
        <v>38353</v>
      </c>
      <c r="I7103" t="s">
        <v>42</v>
      </c>
      <c r="J7103" t="s">
        <v>43</v>
      </c>
      <c r="K7103" t="str">
        <f>IF(Table2[[#This Row],[Basis of Material Classification (System Side)*]]="Field inspection","Yes","No")</f>
        <v>No</v>
      </c>
      <c r="N7103" t="str">
        <f>Table2[[#This Row],[Basis of Material Classification (System Side)*]]</f>
        <v>Installation date after lead ban</v>
      </c>
      <c r="O7103" t="s">
        <v>41</v>
      </c>
      <c r="P7103" s="13">
        <v>38718</v>
      </c>
      <c r="Q7103" s="16" t="str">
        <f>Table2[[#This Row],[Service Line Size (inches) (System Side)]]</f>
        <v>5/8</v>
      </c>
      <c r="R7103" t="s">
        <v>43</v>
      </c>
      <c r="S7103" t="str">
        <f>IF(Table2[[#This Row],[Basis of Material Classification (Customer Side)*]]="Field inspection","Yes","No")</f>
        <v>No</v>
      </c>
      <c r="V7103" t="s">
        <v>43</v>
      </c>
      <c r="W7103" t="s">
        <v>44</v>
      </c>
      <c r="X7103" t="s">
        <v>44</v>
      </c>
      <c r="Z7103" t="s">
        <v>45</v>
      </c>
      <c r="AA7103" t="s">
        <v>46</v>
      </c>
      <c r="AB7103" t="s">
        <v>46</v>
      </c>
      <c r="AC7103" t="s">
        <v>40</v>
      </c>
    </row>
    <row r="7104" spans="1:29" ht="14.4" x14ac:dyDescent="0.3">
      <c r="A7104">
        <v>7102</v>
      </c>
      <c r="B7104" t="s">
        <v>7072</v>
      </c>
      <c r="C7104" t="s">
        <v>277</v>
      </c>
      <c r="D7104" t="s">
        <v>40</v>
      </c>
      <c r="E7104" t="s">
        <v>40</v>
      </c>
      <c r="F7104" t="s">
        <v>41</v>
      </c>
      <c r="G7104" t="s">
        <v>40</v>
      </c>
      <c r="H7104" s="26">
        <v>24473</v>
      </c>
      <c r="I7104" t="s">
        <v>42</v>
      </c>
      <c r="J7104" t="s">
        <v>49</v>
      </c>
      <c r="K7104" t="str">
        <f>IF(Table2[[#This Row],[Basis of Material Classification (System Side)*]]="Field inspection","Yes","No")</f>
        <v>No</v>
      </c>
      <c r="N7104" t="s">
        <v>50</v>
      </c>
      <c r="O7104" t="s">
        <v>41</v>
      </c>
      <c r="P7104" s="13">
        <v>26665</v>
      </c>
      <c r="Q7104" s="16" t="str">
        <f>Table2[[#This Row],[Service Line Size (inches) (System Side)]]</f>
        <v>5/8</v>
      </c>
      <c r="R7104" t="s">
        <v>49</v>
      </c>
      <c r="S7104" t="str">
        <f>IF(Table2[[#This Row],[Basis of Material Classification (Customer Side)*]]="Field inspection","Yes","No")</f>
        <v>No</v>
      </c>
      <c r="V7104" t="s">
        <v>50</v>
      </c>
      <c r="W7104" t="s">
        <v>44</v>
      </c>
      <c r="X7104" t="s">
        <v>44</v>
      </c>
      <c r="Z7104" t="s">
        <v>45</v>
      </c>
      <c r="AA7104" t="s">
        <v>46</v>
      </c>
      <c r="AB7104" t="s">
        <v>46</v>
      </c>
      <c r="AC7104" t="s">
        <v>40</v>
      </c>
    </row>
    <row r="7105" spans="1:29" ht="14.4" x14ac:dyDescent="0.3">
      <c r="A7105">
        <v>7103</v>
      </c>
      <c r="B7105" t="s">
        <v>7073</v>
      </c>
      <c r="C7105" t="s">
        <v>277</v>
      </c>
      <c r="D7105" t="s">
        <v>40</v>
      </c>
      <c r="E7105" t="s">
        <v>40</v>
      </c>
      <c r="F7105" t="s">
        <v>41</v>
      </c>
      <c r="G7105" t="s">
        <v>40</v>
      </c>
      <c r="H7105" s="26">
        <v>30682</v>
      </c>
      <c r="I7105" t="s">
        <v>42</v>
      </c>
      <c r="J7105" t="s">
        <v>43</v>
      </c>
      <c r="K7105" t="str">
        <f>IF(Table2[[#This Row],[Basis of Material Classification (System Side)*]]="Field inspection","Yes","No")</f>
        <v>No</v>
      </c>
      <c r="N7105" t="str">
        <f>Table2[[#This Row],[Basis of Material Classification (System Side)*]]</f>
        <v>Installation date after lead ban</v>
      </c>
      <c r="O7105" t="s">
        <v>41</v>
      </c>
      <c r="P7105" s="13">
        <v>30682</v>
      </c>
      <c r="Q7105" s="16" t="str">
        <f>Table2[[#This Row],[Service Line Size (inches) (System Side)]]</f>
        <v>5/8</v>
      </c>
      <c r="R7105" t="s">
        <v>43</v>
      </c>
      <c r="S7105" t="str">
        <f>IF(Table2[[#This Row],[Basis of Material Classification (Customer Side)*]]="Field inspection","Yes","No")</f>
        <v>No</v>
      </c>
      <c r="V7105" t="s">
        <v>43</v>
      </c>
      <c r="W7105" t="s">
        <v>44</v>
      </c>
      <c r="X7105" t="s">
        <v>44</v>
      </c>
      <c r="Z7105" t="s">
        <v>45</v>
      </c>
      <c r="AA7105" t="s">
        <v>46</v>
      </c>
      <c r="AB7105" t="s">
        <v>46</v>
      </c>
      <c r="AC7105" t="s">
        <v>40</v>
      </c>
    </row>
    <row r="7106" spans="1:29" ht="14.4" x14ac:dyDescent="0.3">
      <c r="A7106">
        <v>7104</v>
      </c>
      <c r="B7106" t="s">
        <v>7074</v>
      </c>
      <c r="C7106" t="s">
        <v>277</v>
      </c>
      <c r="D7106" t="s">
        <v>40</v>
      </c>
      <c r="E7106" t="s">
        <v>40</v>
      </c>
      <c r="F7106" t="s">
        <v>53</v>
      </c>
      <c r="G7106" t="s">
        <v>40</v>
      </c>
      <c r="H7106" s="26">
        <v>38353</v>
      </c>
      <c r="I7106" t="s">
        <v>54</v>
      </c>
      <c r="J7106" t="s">
        <v>55</v>
      </c>
      <c r="K7106" t="str">
        <f>IF(Table2[[#This Row],[Basis of Material Classification (System Side)*]]="Field inspection","Yes","No")</f>
        <v>No</v>
      </c>
      <c r="O7106" t="s">
        <v>41</v>
      </c>
      <c r="P7106" s="13">
        <v>38353</v>
      </c>
      <c r="Q7106" s="16" t="str">
        <f>Table2[[#This Row],[Service Line Size (inches) (System Side)]]</f>
        <v>3/4</v>
      </c>
      <c r="R7106" t="s">
        <v>43</v>
      </c>
      <c r="S7106" t="str">
        <f>IF(Table2[[#This Row],[Basis of Material Classification (Customer Side)*]]="Field inspection","Yes","No")</f>
        <v>No</v>
      </c>
      <c r="V7106" t="s">
        <v>43</v>
      </c>
      <c r="W7106" t="s">
        <v>44</v>
      </c>
      <c r="X7106" t="s">
        <v>44</v>
      </c>
      <c r="Z7106" t="s">
        <v>45</v>
      </c>
      <c r="AA7106" t="s">
        <v>46</v>
      </c>
      <c r="AB7106" t="s">
        <v>46</v>
      </c>
      <c r="AC7106" t="s">
        <v>40</v>
      </c>
    </row>
    <row r="7107" spans="1:29" ht="14.4" x14ac:dyDescent="0.3">
      <c r="A7107">
        <v>7105</v>
      </c>
      <c r="B7107" t="s">
        <v>7075</v>
      </c>
      <c r="C7107" t="s">
        <v>277</v>
      </c>
      <c r="D7107" t="s">
        <v>40</v>
      </c>
      <c r="E7107" t="s">
        <v>40</v>
      </c>
      <c r="F7107" t="s">
        <v>41</v>
      </c>
      <c r="G7107" t="s">
        <v>40</v>
      </c>
      <c r="H7107" s="26">
        <v>36526</v>
      </c>
      <c r="I7107" t="s">
        <v>42</v>
      </c>
      <c r="J7107" t="s">
        <v>43</v>
      </c>
      <c r="K7107" t="str">
        <f>IF(Table2[[#This Row],[Basis of Material Classification (System Side)*]]="Field inspection","Yes","No")</f>
        <v>No</v>
      </c>
      <c r="N7107" t="str">
        <f>Table2[[#This Row],[Basis of Material Classification (System Side)*]]</f>
        <v>Installation date after lead ban</v>
      </c>
      <c r="O7107" t="s">
        <v>41</v>
      </c>
      <c r="P7107" s="13">
        <v>36526</v>
      </c>
      <c r="Q7107" s="16" t="str">
        <f>Table2[[#This Row],[Service Line Size (inches) (System Side)]]</f>
        <v>5/8</v>
      </c>
      <c r="R7107" t="s">
        <v>43</v>
      </c>
      <c r="S7107" t="str">
        <f>IF(Table2[[#This Row],[Basis of Material Classification (Customer Side)*]]="Field inspection","Yes","No")</f>
        <v>No</v>
      </c>
      <c r="V7107" t="s">
        <v>43</v>
      </c>
      <c r="W7107" t="s">
        <v>44</v>
      </c>
      <c r="X7107" t="s">
        <v>44</v>
      </c>
      <c r="Z7107" t="s">
        <v>45</v>
      </c>
      <c r="AA7107" t="s">
        <v>46</v>
      </c>
      <c r="AB7107" t="s">
        <v>46</v>
      </c>
      <c r="AC7107" t="s">
        <v>40</v>
      </c>
    </row>
    <row r="7108" spans="1:29" ht="14.4" x14ac:dyDescent="0.3">
      <c r="A7108">
        <v>7106</v>
      </c>
      <c r="B7108" t="s">
        <v>7076</v>
      </c>
      <c r="C7108" t="s">
        <v>277</v>
      </c>
      <c r="D7108" t="s">
        <v>40</v>
      </c>
      <c r="E7108" t="s">
        <v>40</v>
      </c>
      <c r="F7108" t="s">
        <v>53</v>
      </c>
      <c r="G7108" t="s">
        <v>40</v>
      </c>
      <c r="H7108" s="26">
        <v>28491</v>
      </c>
      <c r="I7108" t="s">
        <v>54</v>
      </c>
      <c r="J7108" t="s">
        <v>55</v>
      </c>
      <c r="K7108" t="str">
        <f>IF(Table2[[#This Row],[Basis of Material Classification (System Side)*]]="Field inspection","Yes","No")</f>
        <v>No</v>
      </c>
      <c r="O7108" t="s">
        <v>41</v>
      </c>
      <c r="P7108" s="13">
        <v>29221</v>
      </c>
      <c r="Q7108" s="16" t="str">
        <f>Table2[[#This Row],[Service Line Size (inches) (System Side)]]</f>
        <v>3/4</v>
      </c>
      <c r="R7108" t="s">
        <v>43</v>
      </c>
      <c r="S7108" t="str">
        <f>IF(Table2[[#This Row],[Basis of Material Classification (Customer Side)*]]="Field inspection","Yes","No")</f>
        <v>No</v>
      </c>
      <c r="V7108" t="s">
        <v>43</v>
      </c>
      <c r="W7108" t="s">
        <v>44</v>
      </c>
      <c r="X7108" t="s">
        <v>44</v>
      </c>
      <c r="Z7108" t="s">
        <v>45</v>
      </c>
      <c r="AA7108" t="s">
        <v>46</v>
      </c>
      <c r="AB7108" t="s">
        <v>46</v>
      </c>
      <c r="AC7108" t="s">
        <v>40</v>
      </c>
    </row>
    <row r="7109" spans="1:29" ht="14.4" x14ac:dyDescent="0.3">
      <c r="A7109">
        <v>7107</v>
      </c>
      <c r="B7109" t="s">
        <v>7077</v>
      </c>
      <c r="C7109" t="s">
        <v>277</v>
      </c>
      <c r="D7109" t="s">
        <v>40</v>
      </c>
      <c r="E7109" t="s">
        <v>40</v>
      </c>
      <c r="F7109" t="s">
        <v>41</v>
      </c>
      <c r="G7109" t="s">
        <v>40</v>
      </c>
      <c r="H7109" s="26">
        <v>26299</v>
      </c>
      <c r="I7109" t="s">
        <v>42</v>
      </c>
      <c r="J7109" t="s">
        <v>49</v>
      </c>
      <c r="K7109" t="str">
        <f>IF(Table2[[#This Row],[Basis of Material Classification (System Side)*]]="Field inspection","Yes","No")</f>
        <v>No</v>
      </c>
      <c r="N7109" t="s">
        <v>50</v>
      </c>
      <c r="O7109" t="s">
        <v>41</v>
      </c>
      <c r="P7109" s="13">
        <v>38718</v>
      </c>
      <c r="Q7109" s="16" t="str">
        <f>Table2[[#This Row],[Service Line Size (inches) (System Side)]]</f>
        <v>5/8</v>
      </c>
      <c r="R7109" t="s">
        <v>43</v>
      </c>
      <c r="S7109" t="str">
        <f>IF(Table2[[#This Row],[Basis of Material Classification (Customer Side)*]]="Field inspection","Yes","No")</f>
        <v>No</v>
      </c>
      <c r="V7109" t="s">
        <v>43</v>
      </c>
      <c r="W7109" t="s">
        <v>44</v>
      </c>
      <c r="X7109" t="s">
        <v>44</v>
      </c>
      <c r="Z7109" t="s">
        <v>45</v>
      </c>
      <c r="AA7109" t="s">
        <v>46</v>
      </c>
      <c r="AB7109" t="s">
        <v>46</v>
      </c>
      <c r="AC7109" t="s">
        <v>40</v>
      </c>
    </row>
    <row r="7110" spans="1:29" ht="14.4" x14ac:dyDescent="0.3">
      <c r="A7110">
        <v>7108</v>
      </c>
      <c r="B7110" t="s">
        <v>7078</v>
      </c>
      <c r="C7110" t="s">
        <v>277</v>
      </c>
      <c r="D7110" t="s">
        <v>40</v>
      </c>
      <c r="E7110" t="s">
        <v>40</v>
      </c>
      <c r="F7110" t="s">
        <v>41</v>
      </c>
      <c r="G7110" t="s">
        <v>40</v>
      </c>
      <c r="H7110" s="26">
        <v>31413</v>
      </c>
      <c r="I7110" t="s">
        <v>42</v>
      </c>
      <c r="J7110" t="s">
        <v>43</v>
      </c>
      <c r="K7110" t="str">
        <f>IF(Table2[[#This Row],[Basis of Material Classification (System Side)*]]="Field inspection","Yes","No")</f>
        <v>No</v>
      </c>
      <c r="N7110" t="str">
        <f>Table2[[#This Row],[Basis of Material Classification (System Side)*]]</f>
        <v>Installation date after lead ban</v>
      </c>
      <c r="O7110" t="s">
        <v>41</v>
      </c>
      <c r="P7110" s="13">
        <v>32143</v>
      </c>
      <c r="Q7110" s="16" t="str">
        <f>Table2[[#This Row],[Service Line Size (inches) (System Side)]]</f>
        <v>5/8</v>
      </c>
      <c r="R7110" t="s">
        <v>43</v>
      </c>
      <c r="S7110" t="str">
        <f>IF(Table2[[#This Row],[Basis of Material Classification (Customer Side)*]]="Field inspection","Yes","No")</f>
        <v>No</v>
      </c>
      <c r="V7110" t="s">
        <v>43</v>
      </c>
      <c r="W7110" t="s">
        <v>44</v>
      </c>
      <c r="X7110" t="s">
        <v>44</v>
      </c>
      <c r="Z7110" t="s">
        <v>45</v>
      </c>
      <c r="AA7110" t="s">
        <v>46</v>
      </c>
      <c r="AB7110" t="s">
        <v>46</v>
      </c>
      <c r="AC7110" t="s">
        <v>40</v>
      </c>
    </row>
    <row r="7111" spans="1:29" ht="14.4" x14ac:dyDescent="0.3">
      <c r="A7111">
        <v>7109</v>
      </c>
      <c r="B7111" t="s">
        <v>7079</v>
      </c>
      <c r="C7111" t="s">
        <v>277</v>
      </c>
      <c r="D7111" t="s">
        <v>40</v>
      </c>
      <c r="E7111" t="s">
        <v>40</v>
      </c>
      <c r="F7111" t="s">
        <v>53</v>
      </c>
      <c r="G7111" t="s">
        <v>40</v>
      </c>
      <c r="H7111" s="26">
        <v>32874</v>
      </c>
      <c r="I7111" t="s">
        <v>42</v>
      </c>
      <c r="J7111" t="s">
        <v>55</v>
      </c>
      <c r="K7111" t="str">
        <f>IF(Table2[[#This Row],[Basis of Material Classification (System Side)*]]="Field inspection","Yes","No")</f>
        <v>No</v>
      </c>
      <c r="O7111" t="s">
        <v>41</v>
      </c>
      <c r="P7111" s="13">
        <v>1</v>
      </c>
      <c r="Q7111" s="16" t="str">
        <f>Table2[[#This Row],[Service Line Size (inches) (System Side)]]</f>
        <v>5/8</v>
      </c>
      <c r="R7111" t="s">
        <v>49</v>
      </c>
      <c r="S7111" t="str">
        <f>IF(Table2[[#This Row],[Basis of Material Classification (Customer Side)*]]="Field inspection","Yes","No")</f>
        <v>No</v>
      </c>
      <c r="V7111" t="s">
        <v>50</v>
      </c>
      <c r="W7111" t="s">
        <v>44</v>
      </c>
      <c r="X7111" t="s">
        <v>44</v>
      </c>
      <c r="Z7111" t="s">
        <v>45</v>
      </c>
      <c r="AA7111" t="s">
        <v>46</v>
      </c>
      <c r="AB7111" t="s">
        <v>46</v>
      </c>
      <c r="AC7111" t="s">
        <v>40</v>
      </c>
    </row>
    <row r="7112" spans="1:29" ht="14.4" x14ac:dyDescent="0.3">
      <c r="A7112">
        <v>7110</v>
      </c>
      <c r="B7112" t="s">
        <v>7080</v>
      </c>
      <c r="C7112" t="s">
        <v>277</v>
      </c>
      <c r="D7112" t="s">
        <v>40</v>
      </c>
      <c r="E7112" t="s">
        <v>40</v>
      </c>
      <c r="F7112" t="s">
        <v>53</v>
      </c>
      <c r="G7112" t="s">
        <v>40</v>
      </c>
      <c r="H7112" s="26">
        <v>33239</v>
      </c>
      <c r="I7112" t="s">
        <v>54</v>
      </c>
      <c r="J7112" t="s">
        <v>55</v>
      </c>
      <c r="K7112" t="str">
        <f>IF(Table2[[#This Row],[Basis of Material Classification (System Side)*]]="Field inspection","Yes","No")</f>
        <v>No</v>
      </c>
      <c r="O7112" t="s">
        <v>41</v>
      </c>
      <c r="P7112" s="13">
        <v>33970</v>
      </c>
      <c r="Q7112" s="16" t="str">
        <f>Table2[[#This Row],[Service Line Size (inches) (System Side)]]</f>
        <v>3/4</v>
      </c>
      <c r="R7112" t="s">
        <v>43</v>
      </c>
      <c r="S7112" t="str">
        <f>IF(Table2[[#This Row],[Basis of Material Classification (Customer Side)*]]="Field inspection","Yes","No")</f>
        <v>No</v>
      </c>
      <c r="V7112" t="s">
        <v>43</v>
      </c>
      <c r="W7112" t="s">
        <v>44</v>
      </c>
      <c r="X7112" t="s">
        <v>44</v>
      </c>
      <c r="Z7112" t="s">
        <v>45</v>
      </c>
      <c r="AA7112" t="s">
        <v>46</v>
      </c>
      <c r="AB7112" t="s">
        <v>46</v>
      </c>
      <c r="AC7112" t="s">
        <v>40</v>
      </c>
    </row>
    <row r="7113" spans="1:29" ht="14.4" x14ac:dyDescent="0.3">
      <c r="A7113">
        <v>7111</v>
      </c>
      <c r="B7113" t="s">
        <v>7081</v>
      </c>
      <c r="C7113" t="s">
        <v>277</v>
      </c>
      <c r="D7113" t="s">
        <v>40</v>
      </c>
      <c r="E7113" t="s">
        <v>40</v>
      </c>
      <c r="F7113" t="s">
        <v>41</v>
      </c>
      <c r="G7113" t="s">
        <v>40</v>
      </c>
      <c r="H7113" s="26">
        <v>26299</v>
      </c>
      <c r="I7113" t="s">
        <v>42</v>
      </c>
      <c r="J7113" t="s">
        <v>49</v>
      </c>
      <c r="K7113" t="str">
        <f>IF(Table2[[#This Row],[Basis of Material Classification (System Side)*]]="Field inspection","Yes","No")</f>
        <v>No</v>
      </c>
      <c r="N7113" t="s">
        <v>50</v>
      </c>
      <c r="O7113" t="s">
        <v>41</v>
      </c>
      <c r="P7113" s="13">
        <v>22647</v>
      </c>
      <c r="Q7113" s="16" t="str">
        <f>Table2[[#This Row],[Service Line Size (inches) (System Side)]]</f>
        <v>5/8</v>
      </c>
      <c r="R7113" t="s">
        <v>49</v>
      </c>
      <c r="S7113" t="str">
        <f>IF(Table2[[#This Row],[Basis of Material Classification (Customer Side)*]]="Field inspection","Yes","No")</f>
        <v>No</v>
      </c>
      <c r="V7113" t="s">
        <v>50</v>
      </c>
      <c r="W7113" t="s">
        <v>44</v>
      </c>
      <c r="X7113" t="s">
        <v>44</v>
      </c>
      <c r="Z7113" t="s">
        <v>45</v>
      </c>
      <c r="AA7113" t="s">
        <v>46</v>
      </c>
      <c r="AB7113" t="s">
        <v>46</v>
      </c>
      <c r="AC7113" t="s">
        <v>40</v>
      </c>
    </row>
    <row r="7114" spans="1:29" ht="14.4" x14ac:dyDescent="0.3">
      <c r="A7114">
        <v>7112</v>
      </c>
      <c r="B7114" t="s">
        <v>7082</v>
      </c>
      <c r="C7114" t="s">
        <v>277</v>
      </c>
      <c r="D7114" t="s">
        <v>40</v>
      </c>
      <c r="E7114" t="s">
        <v>40</v>
      </c>
      <c r="F7114" t="s">
        <v>41</v>
      </c>
      <c r="G7114" t="s">
        <v>40</v>
      </c>
      <c r="H7114" s="26">
        <v>32143</v>
      </c>
      <c r="I7114" t="s">
        <v>42</v>
      </c>
      <c r="J7114" t="s">
        <v>43</v>
      </c>
      <c r="K7114" t="str">
        <f>IF(Table2[[#This Row],[Basis of Material Classification (System Side)*]]="Field inspection","Yes","No")</f>
        <v>No</v>
      </c>
      <c r="N7114" t="str">
        <f>Table2[[#This Row],[Basis of Material Classification (System Side)*]]</f>
        <v>Installation date after lead ban</v>
      </c>
      <c r="O7114" t="s">
        <v>41</v>
      </c>
      <c r="P7114" s="13">
        <v>32874</v>
      </c>
      <c r="Q7114" s="16" t="str">
        <f>Table2[[#This Row],[Service Line Size (inches) (System Side)]]</f>
        <v>5/8</v>
      </c>
      <c r="R7114" t="s">
        <v>43</v>
      </c>
      <c r="S7114" t="str">
        <f>IF(Table2[[#This Row],[Basis of Material Classification (Customer Side)*]]="Field inspection","Yes","No")</f>
        <v>No</v>
      </c>
      <c r="V7114" t="s">
        <v>43</v>
      </c>
      <c r="W7114" t="s">
        <v>44</v>
      </c>
      <c r="X7114" t="s">
        <v>44</v>
      </c>
      <c r="Z7114" t="s">
        <v>45</v>
      </c>
      <c r="AA7114" t="s">
        <v>46</v>
      </c>
      <c r="AB7114" t="s">
        <v>46</v>
      </c>
      <c r="AC7114" t="s">
        <v>40</v>
      </c>
    </row>
    <row r="7115" spans="1:29" ht="14.4" x14ac:dyDescent="0.3">
      <c r="A7115">
        <v>7113</v>
      </c>
      <c r="B7115" t="s">
        <v>7083</v>
      </c>
      <c r="C7115" t="s">
        <v>277</v>
      </c>
      <c r="D7115" t="s">
        <v>40</v>
      </c>
      <c r="E7115" t="s">
        <v>40</v>
      </c>
      <c r="F7115" t="s">
        <v>53</v>
      </c>
      <c r="G7115" t="s">
        <v>40</v>
      </c>
      <c r="H7115" s="26">
        <v>28491</v>
      </c>
      <c r="I7115" t="s">
        <v>42</v>
      </c>
      <c r="J7115" t="s">
        <v>65</v>
      </c>
      <c r="K7115" t="str">
        <f>IF(Table2[[#This Row],[Basis of Material Classification (System Side)*]]="Field inspection","Yes","No")</f>
        <v>Yes</v>
      </c>
      <c r="L7115" t="s">
        <v>66</v>
      </c>
      <c r="M7115" s="13">
        <v>45497</v>
      </c>
      <c r="O7115" t="s">
        <v>41</v>
      </c>
      <c r="P7115" s="13">
        <v>12785</v>
      </c>
      <c r="Q7115" s="16" t="str">
        <f>Table2[[#This Row],[Service Line Size (inches) (System Side)]]</f>
        <v>5/8</v>
      </c>
      <c r="R7115" t="s">
        <v>49</v>
      </c>
      <c r="S7115" t="str">
        <f>IF(Table2[[#This Row],[Basis of Material Classification (Customer Side)*]]="Field inspection","Yes","No")</f>
        <v>No</v>
      </c>
      <c r="V7115" t="s">
        <v>50</v>
      </c>
      <c r="W7115" t="s">
        <v>44</v>
      </c>
      <c r="X7115" t="s">
        <v>44</v>
      </c>
      <c r="Z7115" t="s">
        <v>45</v>
      </c>
      <c r="AA7115" t="s">
        <v>46</v>
      </c>
      <c r="AB7115" t="s">
        <v>46</v>
      </c>
      <c r="AC7115" t="s">
        <v>40</v>
      </c>
    </row>
    <row r="7116" spans="1:29" ht="14.4" x14ac:dyDescent="0.3">
      <c r="A7116">
        <v>7114</v>
      </c>
      <c r="B7116" t="s">
        <v>7084</v>
      </c>
      <c r="C7116" t="s">
        <v>277</v>
      </c>
      <c r="D7116" t="s">
        <v>40</v>
      </c>
      <c r="E7116" t="s">
        <v>40</v>
      </c>
      <c r="F7116" t="s">
        <v>41</v>
      </c>
      <c r="G7116" t="s">
        <v>40</v>
      </c>
      <c r="H7116" s="26">
        <v>31048</v>
      </c>
      <c r="I7116" t="s">
        <v>42</v>
      </c>
      <c r="J7116" t="s">
        <v>43</v>
      </c>
      <c r="K7116" t="str">
        <f>IF(Table2[[#This Row],[Basis of Material Classification (System Side)*]]="Field inspection","Yes","No")</f>
        <v>No</v>
      </c>
      <c r="N7116" t="str">
        <f>Table2[[#This Row],[Basis of Material Classification (System Side)*]]</f>
        <v>Installation date after lead ban</v>
      </c>
      <c r="O7116" t="s">
        <v>41</v>
      </c>
      <c r="P7116" s="13">
        <v>31048</v>
      </c>
      <c r="Q7116" s="16" t="str">
        <f>Table2[[#This Row],[Service Line Size (inches) (System Side)]]</f>
        <v>5/8</v>
      </c>
      <c r="R7116" t="s">
        <v>43</v>
      </c>
      <c r="S7116" t="str">
        <f>IF(Table2[[#This Row],[Basis of Material Classification (Customer Side)*]]="Field inspection","Yes","No")</f>
        <v>No</v>
      </c>
      <c r="V7116" t="s">
        <v>43</v>
      </c>
      <c r="W7116" t="s">
        <v>44</v>
      </c>
      <c r="X7116" t="s">
        <v>44</v>
      </c>
      <c r="Z7116" t="s">
        <v>45</v>
      </c>
      <c r="AA7116" t="s">
        <v>46</v>
      </c>
      <c r="AB7116" t="s">
        <v>46</v>
      </c>
      <c r="AC7116" t="s">
        <v>40</v>
      </c>
    </row>
    <row r="7117" spans="1:29" ht="14.4" x14ac:dyDescent="0.3">
      <c r="A7117">
        <v>7115</v>
      </c>
      <c r="B7117" t="s">
        <v>7085</v>
      </c>
      <c r="C7117" t="s">
        <v>277</v>
      </c>
      <c r="D7117" t="s">
        <v>40</v>
      </c>
      <c r="E7117" t="s">
        <v>40</v>
      </c>
      <c r="F7117" t="s">
        <v>41</v>
      </c>
      <c r="G7117" t="s">
        <v>40</v>
      </c>
      <c r="H7117" s="26">
        <v>28491</v>
      </c>
      <c r="I7117" t="s">
        <v>42</v>
      </c>
      <c r="J7117" t="s">
        <v>49</v>
      </c>
      <c r="K7117" t="str">
        <f>IF(Table2[[#This Row],[Basis of Material Classification (System Side)*]]="Field inspection","Yes","No")</f>
        <v>No</v>
      </c>
      <c r="N7117" t="s">
        <v>50</v>
      </c>
      <c r="O7117" t="s">
        <v>41</v>
      </c>
      <c r="P7117" s="13">
        <v>25569</v>
      </c>
      <c r="Q7117" s="16" t="str">
        <f>Table2[[#This Row],[Service Line Size (inches) (System Side)]]</f>
        <v>5/8</v>
      </c>
      <c r="R7117" t="s">
        <v>49</v>
      </c>
      <c r="S7117" t="str">
        <f>IF(Table2[[#This Row],[Basis of Material Classification (Customer Side)*]]="Field inspection","Yes","No")</f>
        <v>No</v>
      </c>
      <c r="V7117" t="s">
        <v>50</v>
      </c>
      <c r="W7117" t="s">
        <v>44</v>
      </c>
      <c r="X7117" t="s">
        <v>44</v>
      </c>
      <c r="Z7117" t="s">
        <v>45</v>
      </c>
      <c r="AA7117" t="s">
        <v>46</v>
      </c>
      <c r="AB7117" t="s">
        <v>46</v>
      </c>
      <c r="AC7117" t="s">
        <v>40</v>
      </c>
    </row>
    <row r="7118" spans="1:29" ht="14.4" x14ac:dyDescent="0.3">
      <c r="A7118">
        <v>7116</v>
      </c>
      <c r="B7118" t="s">
        <v>7086</v>
      </c>
      <c r="C7118" t="s">
        <v>277</v>
      </c>
      <c r="D7118" t="s">
        <v>40</v>
      </c>
      <c r="E7118" t="s">
        <v>40</v>
      </c>
      <c r="F7118" t="s">
        <v>41</v>
      </c>
      <c r="G7118" t="s">
        <v>40</v>
      </c>
      <c r="H7118" s="26">
        <v>29221</v>
      </c>
      <c r="I7118" t="s">
        <v>42</v>
      </c>
      <c r="J7118" t="s">
        <v>43</v>
      </c>
      <c r="K7118" t="str">
        <f>IF(Table2[[#This Row],[Basis of Material Classification (System Side)*]]="Field inspection","Yes","No")</f>
        <v>No</v>
      </c>
      <c r="N7118" t="str">
        <f>Table2[[#This Row],[Basis of Material Classification (System Side)*]]</f>
        <v>Installation date after lead ban</v>
      </c>
      <c r="O7118" t="s">
        <v>41</v>
      </c>
      <c r="P7118" s="13">
        <v>37987</v>
      </c>
      <c r="Q7118" s="16" t="str">
        <f>Table2[[#This Row],[Service Line Size (inches) (System Side)]]</f>
        <v>5/8</v>
      </c>
      <c r="R7118" t="s">
        <v>43</v>
      </c>
      <c r="S7118" t="str">
        <f>IF(Table2[[#This Row],[Basis of Material Classification (Customer Side)*]]="Field inspection","Yes","No")</f>
        <v>No</v>
      </c>
      <c r="V7118" t="s">
        <v>43</v>
      </c>
      <c r="W7118" t="s">
        <v>44</v>
      </c>
      <c r="X7118" t="s">
        <v>44</v>
      </c>
      <c r="Z7118" t="s">
        <v>45</v>
      </c>
      <c r="AA7118" t="s">
        <v>46</v>
      </c>
      <c r="AB7118" t="s">
        <v>46</v>
      </c>
      <c r="AC7118" t="s">
        <v>40</v>
      </c>
    </row>
    <row r="7119" spans="1:29" ht="14.4" x14ac:dyDescent="0.3">
      <c r="A7119">
        <v>7117</v>
      </c>
      <c r="B7119" t="s">
        <v>7087</v>
      </c>
      <c r="C7119" t="s">
        <v>277</v>
      </c>
      <c r="D7119" t="s">
        <v>40</v>
      </c>
      <c r="E7119" t="s">
        <v>40</v>
      </c>
      <c r="F7119" t="s">
        <v>53</v>
      </c>
      <c r="G7119" t="s">
        <v>40</v>
      </c>
      <c r="H7119" s="26">
        <v>38353</v>
      </c>
      <c r="I7119" t="s">
        <v>54</v>
      </c>
      <c r="J7119" t="s">
        <v>55</v>
      </c>
      <c r="K7119" t="str">
        <f>IF(Table2[[#This Row],[Basis of Material Classification (System Side)*]]="Field inspection","Yes","No")</f>
        <v>No</v>
      </c>
      <c r="O7119" t="s">
        <v>41</v>
      </c>
      <c r="P7119" s="13">
        <v>38353</v>
      </c>
      <c r="Q7119" s="16" t="str">
        <f>Table2[[#This Row],[Service Line Size (inches) (System Side)]]</f>
        <v>3/4</v>
      </c>
      <c r="R7119" t="s">
        <v>43</v>
      </c>
      <c r="S7119" t="str">
        <f>IF(Table2[[#This Row],[Basis of Material Classification (Customer Side)*]]="Field inspection","Yes","No")</f>
        <v>No</v>
      </c>
      <c r="V7119" t="s">
        <v>43</v>
      </c>
      <c r="W7119" t="s">
        <v>44</v>
      </c>
      <c r="X7119" t="s">
        <v>44</v>
      </c>
      <c r="Z7119" t="s">
        <v>45</v>
      </c>
      <c r="AA7119" t="s">
        <v>46</v>
      </c>
      <c r="AB7119" t="s">
        <v>46</v>
      </c>
      <c r="AC7119" t="s">
        <v>40</v>
      </c>
    </row>
    <row r="7120" spans="1:29" ht="14.4" x14ac:dyDescent="0.3">
      <c r="A7120">
        <v>7118</v>
      </c>
      <c r="B7120" t="s">
        <v>7088</v>
      </c>
      <c r="C7120" t="s">
        <v>277</v>
      </c>
      <c r="D7120" t="s">
        <v>40</v>
      </c>
      <c r="E7120" t="s">
        <v>40</v>
      </c>
      <c r="F7120" t="s">
        <v>41</v>
      </c>
      <c r="G7120" t="s">
        <v>40</v>
      </c>
      <c r="H7120" s="26">
        <v>36161</v>
      </c>
      <c r="I7120" t="s">
        <v>42</v>
      </c>
      <c r="J7120" t="s">
        <v>43</v>
      </c>
      <c r="K7120" t="str">
        <f>IF(Table2[[#This Row],[Basis of Material Classification (System Side)*]]="Field inspection","Yes","No")</f>
        <v>No</v>
      </c>
      <c r="N7120" t="str">
        <f>Table2[[#This Row],[Basis of Material Classification (System Side)*]]</f>
        <v>Installation date after lead ban</v>
      </c>
      <c r="O7120" t="s">
        <v>41</v>
      </c>
      <c r="P7120" s="13">
        <v>36526</v>
      </c>
      <c r="Q7120" s="16" t="str">
        <f>Table2[[#This Row],[Service Line Size (inches) (System Side)]]</f>
        <v>5/8</v>
      </c>
      <c r="R7120" t="s">
        <v>43</v>
      </c>
      <c r="S7120" t="str">
        <f>IF(Table2[[#This Row],[Basis of Material Classification (Customer Side)*]]="Field inspection","Yes","No")</f>
        <v>No</v>
      </c>
      <c r="V7120" t="s">
        <v>43</v>
      </c>
      <c r="W7120" t="s">
        <v>44</v>
      </c>
      <c r="X7120" t="s">
        <v>44</v>
      </c>
      <c r="Z7120" t="s">
        <v>45</v>
      </c>
      <c r="AA7120" t="s">
        <v>46</v>
      </c>
      <c r="AB7120" t="s">
        <v>46</v>
      </c>
      <c r="AC7120" t="s">
        <v>40</v>
      </c>
    </row>
    <row r="7121" spans="1:29" ht="14.4" x14ac:dyDescent="0.3">
      <c r="A7121">
        <v>7119</v>
      </c>
      <c r="B7121" t="s">
        <v>7089</v>
      </c>
      <c r="C7121" t="s">
        <v>277</v>
      </c>
      <c r="D7121" t="s">
        <v>40</v>
      </c>
      <c r="E7121" t="s">
        <v>40</v>
      </c>
      <c r="F7121" t="s">
        <v>41</v>
      </c>
      <c r="G7121" t="s">
        <v>40</v>
      </c>
      <c r="H7121" s="27"/>
      <c r="I7121" t="s">
        <v>42</v>
      </c>
      <c r="J7121" t="s">
        <v>49</v>
      </c>
      <c r="K7121" t="str">
        <f>IF(Table2[[#This Row],[Basis of Material Classification (System Side)*]]="Field inspection","Yes","No")</f>
        <v>No</v>
      </c>
      <c r="N7121" t="s">
        <v>50</v>
      </c>
      <c r="O7121" t="s">
        <v>41</v>
      </c>
      <c r="P7121" s="13">
        <v>27395</v>
      </c>
      <c r="Q7121" s="16" t="str">
        <f>Table2[[#This Row],[Service Line Size (inches) (System Side)]]</f>
        <v>5/8</v>
      </c>
      <c r="R7121" t="s">
        <v>49</v>
      </c>
      <c r="S7121" t="str">
        <f>IF(Table2[[#This Row],[Basis of Material Classification (Customer Side)*]]="Field inspection","Yes","No")</f>
        <v>No</v>
      </c>
      <c r="V7121" t="s">
        <v>50</v>
      </c>
      <c r="W7121" t="s">
        <v>44</v>
      </c>
      <c r="X7121" t="s">
        <v>44</v>
      </c>
      <c r="Z7121" t="s">
        <v>45</v>
      </c>
      <c r="AA7121" t="s">
        <v>46</v>
      </c>
      <c r="AB7121" t="s">
        <v>46</v>
      </c>
      <c r="AC7121" t="s">
        <v>40</v>
      </c>
    </row>
    <row r="7122" spans="1:29" ht="14.4" x14ac:dyDescent="0.3">
      <c r="A7122">
        <v>7120</v>
      </c>
      <c r="B7122" t="s">
        <v>7090</v>
      </c>
      <c r="C7122" t="s">
        <v>277</v>
      </c>
      <c r="D7122" t="s">
        <v>40</v>
      </c>
      <c r="E7122" t="s">
        <v>40</v>
      </c>
      <c r="F7122" t="s">
        <v>41</v>
      </c>
      <c r="G7122" t="s">
        <v>40</v>
      </c>
      <c r="H7122" s="27"/>
      <c r="I7122" t="s">
        <v>42</v>
      </c>
      <c r="J7122" t="s">
        <v>49</v>
      </c>
      <c r="K7122" t="str">
        <f>IF(Table2[[#This Row],[Basis of Material Classification (System Side)*]]="Field inspection","Yes","No")</f>
        <v>No</v>
      </c>
      <c r="N7122" t="s">
        <v>50</v>
      </c>
      <c r="O7122" t="s">
        <v>41</v>
      </c>
      <c r="P7122" s="13">
        <v>25934</v>
      </c>
      <c r="Q7122" s="16" t="str">
        <f>Table2[[#This Row],[Service Line Size (inches) (System Side)]]</f>
        <v>5/8</v>
      </c>
      <c r="R7122" t="s">
        <v>49</v>
      </c>
      <c r="S7122" t="str">
        <f>IF(Table2[[#This Row],[Basis of Material Classification (Customer Side)*]]="Field inspection","Yes","No")</f>
        <v>No</v>
      </c>
      <c r="V7122" t="s">
        <v>50</v>
      </c>
      <c r="W7122" t="s">
        <v>44</v>
      </c>
      <c r="X7122" t="s">
        <v>44</v>
      </c>
      <c r="Z7122" t="s">
        <v>45</v>
      </c>
      <c r="AA7122" t="s">
        <v>46</v>
      </c>
      <c r="AB7122" t="s">
        <v>46</v>
      </c>
      <c r="AC7122" t="s">
        <v>40</v>
      </c>
    </row>
    <row r="7123" spans="1:29" ht="14.4" x14ac:dyDescent="0.3">
      <c r="A7123">
        <v>7121</v>
      </c>
      <c r="B7123" t="s">
        <v>7091</v>
      </c>
      <c r="C7123" t="s">
        <v>277</v>
      </c>
      <c r="D7123" t="s">
        <v>40</v>
      </c>
      <c r="E7123" t="s">
        <v>40</v>
      </c>
      <c r="F7123" t="s">
        <v>41</v>
      </c>
      <c r="G7123" t="s">
        <v>40</v>
      </c>
      <c r="H7123" s="26">
        <v>25204</v>
      </c>
      <c r="I7123" t="s">
        <v>124</v>
      </c>
      <c r="J7123" t="s">
        <v>49</v>
      </c>
      <c r="K7123" t="str">
        <f>IF(Table2[[#This Row],[Basis of Material Classification (System Side)*]]="Field inspection","Yes","No")</f>
        <v>No</v>
      </c>
      <c r="N7123" t="s">
        <v>50</v>
      </c>
      <c r="O7123" t="s">
        <v>41</v>
      </c>
      <c r="P7123" s="13">
        <v>38718</v>
      </c>
      <c r="Q7123" s="16" t="str">
        <f>Table2[[#This Row],[Service Line Size (inches) (System Side)]]</f>
        <v>1-1/2</v>
      </c>
      <c r="R7123" t="s">
        <v>43</v>
      </c>
      <c r="S7123" t="str">
        <f>IF(Table2[[#This Row],[Basis of Material Classification (Customer Side)*]]="Field inspection","Yes","No")</f>
        <v>No</v>
      </c>
      <c r="V7123" t="s">
        <v>43</v>
      </c>
      <c r="W7123" t="s">
        <v>44</v>
      </c>
      <c r="X7123" t="s">
        <v>44</v>
      </c>
      <c r="Z7123" t="s">
        <v>58</v>
      </c>
      <c r="AA7123" t="s">
        <v>46</v>
      </c>
      <c r="AB7123" t="s">
        <v>46</v>
      </c>
      <c r="AC7123" t="s">
        <v>40</v>
      </c>
    </row>
    <row r="7124" spans="1:29" ht="14.4" x14ac:dyDescent="0.3">
      <c r="A7124">
        <v>7122</v>
      </c>
      <c r="B7124" t="s">
        <v>7092</v>
      </c>
      <c r="C7124" t="s">
        <v>277</v>
      </c>
      <c r="D7124" t="s">
        <v>40</v>
      </c>
      <c r="E7124" t="s">
        <v>40</v>
      </c>
      <c r="F7124" t="s">
        <v>41</v>
      </c>
      <c r="G7124" t="s">
        <v>40</v>
      </c>
      <c r="H7124" s="26">
        <v>37987</v>
      </c>
      <c r="I7124" t="s">
        <v>42</v>
      </c>
      <c r="J7124" t="s">
        <v>43</v>
      </c>
      <c r="K7124" t="str">
        <f>IF(Table2[[#This Row],[Basis of Material Classification (System Side)*]]="Field inspection","Yes","No")</f>
        <v>No</v>
      </c>
      <c r="N7124" t="str">
        <f>Table2[[#This Row],[Basis of Material Classification (System Side)*]]</f>
        <v>Installation date after lead ban</v>
      </c>
      <c r="O7124" t="s">
        <v>41</v>
      </c>
      <c r="P7124" s="13">
        <v>37987</v>
      </c>
      <c r="Q7124" s="16" t="str">
        <f>Table2[[#This Row],[Service Line Size (inches) (System Side)]]</f>
        <v>5/8</v>
      </c>
      <c r="R7124" t="s">
        <v>43</v>
      </c>
      <c r="S7124" t="str">
        <f>IF(Table2[[#This Row],[Basis of Material Classification (Customer Side)*]]="Field inspection","Yes","No")</f>
        <v>No</v>
      </c>
      <c r="V7124" t="s">
        <v>43</v>
      </c>
      <c r="W7124" t="s">
        <v>44</v>
      </c>
      <c r="X7124" t="s">
        <v>44</v>
      </c>
      <c r="Z7124" t="s">
        <v>45</v>
      </c>
      <c r="AA7124" t="s">
        <v>46</v>
      </c>
      <c r="AB7124" t="s">
        <v>46</v>
      </c>
      <c r="AC7124" t="s">
        <v>40</v>
      </c>
    </row>
    <row r="7125" spans="1:29" ht="14.4" x14ac:dyDescent="0.3">
      <c r="A7125">
        <v>7123</v>
      </c>
      <c r="B7125" t="s">
        <v>7093</v>
      </c>
      <c r="C7125" t="s">
        <v>277</v>
      </c>
      <c r="D7125" t="s">
        <v>40</v>
      </c>
      <c r="E7125" t="s">
        <v>40</v>
      </c>
      <c r="F7125" t="s">
        <v>41</v>
      </c>
      <c r="G7125" t="s">
        <v>40</v>
      </c>
      <c r="H7125" s="26">
        <v>32509</v>
      </c>
      <c r="I7125" t="s">
        <v>42</v>
      </c>
      <c r="J7125" t="s">
        <v>43</v>
      </c>
      <c r="K7125" t="str">
        <f>IF(Table2[[#This Row],[Basis of Material Classification (System Side)*]]="Field inspection","Yes","No")</f>
        <v>No</v>
      </c>
      <c r="N7125" t="str">
        <f>Table2[[#This Row],[Basis of Material Classification (System Side)*]]</f>
        <v>Installation date after lead ban</v>
      </c>
      <c r="O7125" t="s">
        <v>41</v>
      </c>
      <c r="P7125" s="13">
        <v>31413</v>
      </c>
      <c r="Q7125" s="16" t="str">
        <f>Table2[[#This Row],[Service Line Size (inches) (System Side)]]</f>
        <v>5/8</v>
      </c>
      <c r="R7125" t="s">
        <v>43</v>
      </c>
      <c r="S7125" t="str">
        <f>IF(Table2[[#This Row],[Basis of Material Classification (Customer Side)*]]="Field inspection","Yes","No")</f>
        <v>No</v>
      </c>
      <c r="V7125" t="s">
        <v>43</v>
      </c>
      <c r="W7125" t="s">
        <v>44</v>
      </c>
      <c r="X7125" t="s">
        <v>44</v>
      </c>
      <c r="Z7125" t="s">
        <v>45</v>
      </c>
      <c r="AA7125" t="s">
        <v>46</v>
      </c>
      <c r="AB7125" t="s">
        <v>46</v>
      </c>
      <c r="AC7125" t="s">
        <v>40</v>
      </c>
    </row>
    <row r="7126" spans="1:29" ht="14.4" x14ac:dyDescent="0.3">
      <c r="A7126">
        <v>7124</v>
      </c>
      <c r="B7126" t="s">
        <v>7094</v>
      </c>
      <c r="C7126" t="s">
        <v>277</v>
      </c>
      <c r="D7126" t="s">
        <v>40</v>
      </c>
      <c r="E7126" t="s">
        <v>40</v>
      </c>
      <c r="F7126" t="s">
        <v>41</v>
      </c>
      <c r="G7126" t="s">
        <v>40</v>
      </c>
      <c r="H7126" s="27"/>
      <c r="I7126" t="s">
        <v>42</v>
      </c>
      <c r="J7126" t="s">
        <v>49</v>
      </c>
      <c r="K7126" t="str">
        <f>IF(Table2[[#This Row],[Basis of Material Classification (System Side)*]]="Field inspection","Yes","No")</f>
        <v>No</v>
      </c>
      <c r="N7126" t="s">
        <v>50</v>
      </c>
      <c r="O7126" t="s">
        <v>41</v>
      </c>
      <c r="P7126" s="13">
        <v>14611</v>
      </c>
      <c r="Q7126" s="16" t="str">
        <f>Table2[[#This Row],[Service Line Size (inches) (System Side)]]</f>
        <v>5/8</v>
      </c>
      <c r="R7126" t="s">
        <v>49</v>
      </c>
      <c r="S7126" t="str">
        <f>IF(Table2[[#This Row],[Basis of Material Classification (Customer Side)*]]="Field inspection","Yes","No")</f>
        <v>No</v>
      </c>
      <c r="V7126" t="s">
        <v>50</v>
      </c>
      <c r="W7126" t="s">
        <v>44</v>
      </c>
      <c r="X7126" t="s">
        <v>44</v>
      </c>
      <c r="Z7126" t="s">
        <v>45</v>
      </c>
      <c r="AA7126" t="s">
        <v>46</v>
      </c>
      <c r="AB7126" t="s">
        <v>46</v>
      </c>
      <c r="AC7126" t="s">
        <v>40</v>
      </c>
    </row>
    <row r="7127" spans="1:29" ht="14.4" x14ac:dyDescent="0.3">
      <c r="A7127">
        <v>7125</v>
      </c>
      <c r="B7127" t="s">
        <v>7095</v>
      </c>
      <c r="C7127" t="s">
        <v>277</v>
      </c>
      <c r="D7127" t="s">
        <v>40</v>
      </c>
      <c r="E7127" t="s">
        <v>40</v>
      </c>
      <c r="F7127" t="s">
        <v>53</v>
      </c>
      <c r="G7127" t="s">
        <v>40</v>
      </c>
      <c r="H7127" s="26">
        <v>38353</v>
      </c>
      <c r="I7127" t="s">
        <v>54</v>
      </c>
      <c r="J7127" t="s">
        <v>55</v>
      </c>
      <c r="K7127" t="str">
        <f>IF(Table2[[#This Row],[Basis of Material Classification (System Side)*]]="Field inspection","Yes","No")</f>
        <v>No</v>
      </c>
      <c r="O7127" t="s">
        <v>41</v>
      </c>
      <c r="P7127" s="13">
        <v>38353</v>
      </c>
      <c r="Q7127" s="16" t="str">
        <f>Table2[[#This Row],[Service Line Size (inches) (System Side)]]</f>
        <v>3/4</v>
      </c>
      <c r="R7127" t="s">
        <v>43</v>
      </c>
      <c r="S7127" t="str">
        <f>IF(Table2[[#This Row],[Basis of Material Classification (Customer Side)*]]="Field inspection","Yes","No")</f>
        <v>No</v>
      </c>
      <c r="V7127" t="s">
        <v>43</v>
      </c>
      <c r="W7127" t="s">
        <v>44</v>
      </c>
      <c r="X7127" t="s">
        <v>44</v>
      </c>
      <c r="Z7127" t="s">
        <v>45</v>
      </c>
      <c r="AA7127" t="s">
        <v>46</v>
      </c>
      <c r="AB7127" t="s">
        <v>46</v>
      </c>
      <c r="AC7127" t="s">
        <v>40</v>
      </c>
    </row>
    <row r="7128" spans="1:29" ht="14.4" x14ac:dyDescent="0.3">
      <c r="A7128">
        <v>7126</v>
      </c>
      <c r="B7128" t="s">
        <v>7096</v>
      </c>
      <c r="C7128" t="s">
        <v>277</v>
      </c>
      <c r="D7128" t="s">
        <v>40</v>
      </c>
      <c r="E7128" t="s">
        <v>40</v>
      </c>
      <c r="F7128" t="s">
        <v>53</v>
      </c>
      <c r="G7128" t="s">
        <v>40</v>
      </c>
      <c r="H7128" s="26">
        <v>38353</v>
      </c>
      <c r="I7128" t="s">
        <v>54</v>
      </c>
      <c r="J7128" t="s">
        <v>55</v>
      </c>
      <c r="K7128" t="str">
        <f>IF(Table2[[#This Row],[Basis of Material Classification (System Side)*]]="Field inspection","Yes","No")</f>
        <v>No</v>
      </c>
      <c r="O7128" t="s">
        <v>41</v>
      </c>
      <c r="P7128" s="13">
        <v>38718</v>
      </c>
      <c r="Q7128" s="16" t="str">
        <f>Table2[[#This Row],[Service Line Size (inches) (System Side)]]</f>
        <v>3/4</v>
      </c>
      <c r="R7128" t="s">
        <v>43</v>
      </c>
      <c r="S7128" t="str">
        <f>IF(Table2[[#This Row],[Basis of Material Classification (Customer Side)*]]="Field inspection","Yes","No")</f>
        <v>No</v>
      </c>
      <c r="V7128" t="s">
        <v>43</v>
      </c>
      <c r="W7128" t="s">
        <v>44</v>
      </c>
      <c r="X7128" t="s">
        <v>44</v>
      </c>
      <c r="Z7128" t="s">
        <v>45</v>
      </c>
      <c r="AA7128" t="s">
        <v>46</v>
      </c>
      <c r="AB7128" t="s">
        <v>46</v>
      </c>
      <c r="AC7128" t="s">
        <v>40</v>
      </c>
    </row>
    <row r="7129" spans="1:29" ht="14.4" x14ac:dyDescent="0.3">
      <c r="A7129">
        <v>7127</v>
      </c>
      <c r="B7129" t="s">
        <v>7097</v>
      </c>
      <c r="C7129" t="s">
        <v>277</v>
      </c>
      <c r="D7129" t="s">
        <v>48</v>
      </c>
      <c r="E7129" t="s">
        <v>40</v>
      </c>
      <c r="F7129" t="s">
        <v>41</v>
      </c>
      <c r="G7129" t="s">
        <v>40</v>
      </c>
      <c r="H7129" s="26">
        <v>23743</v>
      </c>
      <c r="I7129" t="s">
        <v>42</v>
      </c>
      <c r="J7129" t="s">
        <v>49</v>
      </c>
      <c r="K7129" t="str">
        <f>IF(Table2[[#This Row],[Basis of Material Classification (System Side)*]]="Field inspection","Yes","No")</f>
        <v>No</v>
      </c>
      <c r="N7129" t="s">
        <v>50</v>
      </c>
      <c r="O7129" t="s">
        <v>132</v>
      </c>
      <c r="P7129"/>
      <c r="Q7129" s="16" t="str">
        <f>Table2[[#This Row],[Service Line Size (inches) (System Side)]]</f>
        <v>5/8</v>
      </c>
      <c r="R7129" t="s">
        <v>65</v>
      </c>
      <c r="S7129" t="str">
        <f>IF(Table2[[#This Row],[Basis of Material Classification (Customer Side)*]]="Field inspection","Yes","No")</f>
        <v>Yes</v>
      </c>
      <c r="T7129" t="s">
        <v>71</v>
      </c>
      <c r="U7129" s="13">
        <v>45492</v>
      </c>
      <c r="V7129" t="s">
        <v>72</v>
      </c>
      <c r="W7129" t="s">
        <v>44</v>
      </c>
      <c r="X7129" t="s">
        <v>44</v>
      </c>
      <c r="Z7129" t="s">
        <v>51</v>
      </c>
      <c r="AA7129" t="s">
        <v>46</v>
      </c>
      <c r="AB7129" t="s">
        <v>46</v>
      </c>
      <c r="AC7129" t="s">
        <v>40</v>
      </c>
    </row>
    <row r="7130" spans="1:29" ht="14.4" x14ac:dyDescent="0.3">
      <c r="A7130">
        <v>7128</v>
      </c>
      <c r="B7130" t="s">
        <v>7098</v>
      </c>
      <c r="C7130" t="s">
        <v>277</v>
      </c>
      <c r="D7130" t="s">
        <v>40</v>
      </c>
      <c r="E7130" t="s">
        <v>40</v>
      </c>
      <c r="F7130" t="s">
        <v>41</v>
      </c>
      <c r="G7130" t="s">
        <v>40</v>
      </c>
      <c r="H7130" s="26">
        <v>36892</v>
      </c>
      <c r="I7130" t="s">
        <v>42</v>
      </c>
      <c r="J7130" t="s">
        <v>43</v>
      </c>
      <c r="K7130" t="str">
        <f>IF(Table2[[#This Row],[Basis of Material Classification (System Side)*]]="Field inspection","Yes","No")</f>
        <v>No</v>
      </c>
      <c r="N7130" t="str">
        <f>Table2[[#This Row],[Basis of Material Classification (System Side)*]]</f>
        <v>Installation date after lead ban</v>
      </c>
      <c r="O7130" t="s">
        <v>41</v>
      </c>
      <c r="P7130" s="13">
        <v>37257</v>
      </c>
      <c r="Q7130" s="16" t="str">
        <f>Table2[[#This Row],[Service Line Size (inches) (System Side)]]</f>
        <v>5/8</v>
      </c>
      <c r="R7130" t="s">
        <v>43</v>
      </c>
      <c r="S7130" t="str">
        <f>IF(Table2[[#This Row],[Basis of Material Classification (Customer Side)*]]="Field inspection","Yes","No")</f>
        <v>No</v>
      </c>
      <c r="V7130" t="s">
        <v>43</v>
      </c>
      <c r="W7130" t="s">
        <v>44</v>
      </c>
      <c r="X7130" t="s">
        <v>44</v>
      </c>
      <c r="Z7130" t="s">
        <v>45</v>
      </c>
      <c r="AA7130" t="s">
        <v>46</v>
      </c>
      <c r="AB7130" t="s">
        <v>46</v>
      </c>
      <c r="AC7130" t="s">
        <v>40</v>
      </c>
    </row>
    <row r="7131" spans="1:29" ht="14.4" x14ac:dyDescent="0.3">
      <c r="A7131">
        <v>7129</v>
      </c>
      <c r="B7131" t="s">
        <v>7099</v>
      </c>
      <c r="C7131" t="s">
        <v>277</v>
      </c>
      <c r="D7131" t="s">
        <v>40</v>
      </c>
      <c r="E7131" t="s">
        <v>40</v>
      </c>
      <c r="F7131" t="s">
        <v>41</v>
      </c>
      <c r="G7131" t="s">
        <v>40</v>
      </c>
      <c r="H7131" s="27"/>
      <c r="I7131" t="s">
        <v>42</v>
      </c>
      <c r="J7131" t="s">
        <v>49</v>
      </c>
      <c r="K7131" t="str">
        <f>IF(Table2[[#This Row],[Basis of Material Classification (System Side)*]]="Field inspection","Yes","No")</f>
        <v>No</v>
      </c>
      <c r="N7131" t="s">
        <v>50</v>
      </c>
      <c r="O7131" t="s">
        <v>41</v>
      </c>
      <c r="P7131" s="13">
        <v>38353</v>
      </c>
      <c r="Q7131" s="16" t="str">
        <f>Table2[[#This Row],[Service Line Size (inches) (System Side)]]</f>
        <v>5/8</v>
      </c>
      <c r="R7131" t="s">
        <v>43</v>
      </c>
      <c r="S7131" t="str">
        <f>IF(Table2[[#This Row],[Basis of Material Classification (Customer Side)*]]="Field inspection","Yes","No")</f>
        <v>No</v>
      </c>
      <c r="V7131" t="s">
        <v>43</v>
      </c>
      <c r="W7131" t="s">
        <v>44</v>
      </c>
      <c r="X7131" t="s">
        <v>44</v>
      </c>
      <c r="Z7131" t="s">
        <v>45</v>
      </c>
      <c r="AA7131" t="s">
        <v>46</v>
      </c>
      <c r="AB7131" t="s">
        <v>46</v>
      </c>
      <c r="AC7131" t="s">
        <v>40</v>
      </c>
    </row>
    <row r="7132" spans="1:29" ht="14.4" x14ac:dyDescent="0.3">
      <c r="A7132">
        <v>7130</v>
      </c>
      <c r="B7132" t="s">
        <v>7100</v>
      </c>
      <c r="C7132" t="s">
        <v>277</v>
      </c>
      <c r="D7132" t="s">
        <v>40</v>
      </c>
      <c r="E7132" t="s">
        <v>40</v>
      </c>
      <c r="F7132" t="s">
        <v>41</v>
      </c>
      <c r="G7132" t="s">
        <v>40</v>
      </c>
      <c r="H7132" s="26">
        <v>31778</v>
      </c>
      <c r="I7132" t="s">
        <v>42</v>
      </c>
      <c r="J7132" t="s">
        <v>43</v>
      </c>
      <c r="K7132" t="str">
        <f>IF(Table2[[#This Row],[Basis of Material Classification (System Side)*]]="Field inspection","Yes","No")</f>
        <v>No</v>
      </c>
      <c r="N7132" t="str">
        <f>Table2[[#This Row],[Basis of Material Classification (System Side)*]]</f>
        <v>Installation date after lead ban</v>
      </c>
      <c r="O7132" t="s">
        <v>41</v>
      </c>
      <c r="P7132" s="13">
        <v>34700</v>
      </c>
      <c r="Q7132" s="16" t="str">
        <f>Table2[[#This Row],[Service Line Size (inches) (System Side)]]</f>
        <v>5/8</v>
      </c>
      <c r="R7132" t="s">
        <v>43</v>
      </c>
      <c r="S7132" t="str">
        <f>IF(Table2[[#This Row],[Basis of Material Classification (Customer Side)*]]="Field inspection","Yes","No")</f>
        <v>No</v>
      </c>
      <c r="V7132" t="s">
        <v>43</v>
      </c>
      <c r="W7132" t="s">
        <v>44</v>
      </c>
      <c r="X7132" t="s">
        <v>44</v>
      </c>
      <c r="Z7132" t="s">
        <v>45</v>
      </c>
      <c r="AA7132" t="s">
        <v>46</v>
      </c>
      <c r="AB7132" t="s">
        <v>46</v>
      </c>
      <c r="AC7132" t="s">
        <v>40</v>
      </c>
    </row>
    <row r="7133" spans="1:29" ht="14.4" x14ac:dyDescent="0.3">
      <c r="A7133">
        <v>7131</v>
      </c>
      <c r="B7133" t="s">
        <v>7101</v>
      </c>
      <c r="C7133" t="s">
        <v>277</v>
      </c>
      <c r="D7133" t="s">
        <v>40</v>
      </c>
      <c r="E7133" t="s">
        <v>40</v>
      </c>
      <c r="F7133" t="s">
        <v>53</v>
      </c>
      <c r="G7133" t="s">
        <v>40</v>
      </c>
      <c r="H7133" s="26">
        <v>31778</v>
      </c>
      <c r="I7133" t="s">
        <v>54</v>
      </c>
      <c r="J7133" t="s">
        <v>55</v>
      </c>
      <c r="K7133" t="str">
        <f>IF(Table2[[#This Row],[Basis of Material Classification (System Side)*]]="Field inspection","Yes","No")</f>
        <v>No</v>
      </c>
      <c r="O7133" t="s">
        <v>41</v>
      </c>
      <c r="P7133" s="13">
        <v>32143</v>
      </c>
      <c r="Q7133" s="16" t="str">
        <f>Table2[[#This Row],[Service Line Size (inches) (System Side)]]</f>
        <v>3/4</v>
      </c>
      <c r="R7133" t="s">
        <v>43</v>
      </c>
      <c r="S7133" t="str">
        <f>IF(Table2[[#This Row],[Basis of Material Classification (Customer Side)*]]="Field inspection","Yes","No")</f>
        <v>No</v>
      </c>
      <c r="V7133" t="s">
        <v>43</v>
      </c>
      <c r="W7133" t="s">
        <v>44</v>
      </c>
      <c r="X7133" t="s">
        <v>44</v>
      </c>
      <c r="Z7133" t="s">
        <v>45</v>
      </c>
      <c r="AA7133" t="s">
        <v>46</v>
      </c>
      <c r="AB7133" t="s">
        <v>46</v>
      </c>
      <c r="AC7133" t="s">
        <v>40</v>
      </c>
    </row>
    <row r="7134" spans="1:29" ht="14.4" x14ac:dyDescent="0.3">
      <c r="A7134">
        <v>7132</v>
      </c>
      <c r="B7134" t="s">
        <v>7102</v>
      </c>
      <c r="C7134" t="s">
        <v>277</v>
      </c>
      <c r="D7134" t="s">
        <v>40</v>
      </c>
      <c r="E7134" t="s">
        <v>40</v>
      </c>
      <c r="F7134" t="s">
        <v>41</v>
      </c>
      <c r="G7134" t="s">
        <v>40</v>
      </c>
      <c r="H7134" s="26">
        <v>35431</v>
      </c>
      <c r="I7134" t="s">
        <v>42</v>
      </c>
      <c r="J7134" t="s">
        <v>43</v>
      </c>
      <c r="K7134" t="str">
        <f>IF(Table2[[#This Row],[Basis of Material Classification (System Side)*]]="Field inspection","Yes","No")</f>
        <v>No</v>
      </c>
      <c r="N7134" t="str">
        <f>Table2[[#This Row],[Basis of Material Classification (System Side)*]]</f>
        <v>Installation date after lead ban</v>
      </c>
      <c r="O7134" t="s">
        <v>41</v>
      </c>
      <c r="P7134" s="13">
        <v>36526</v>
      </c>
      <c r="Q7134" s="16" t="str">
        <f>Table2[[#This Row],[Service Line Size (inches) (System Side)]]</f>
        <v>5/8</v>
      </c>
      <c r="R7134" t="s">
        <v>43</v>
      </c>
      <c r="S7134" t="str">
        <f>IF(Table2[[#This Row],[Basis of Material Classification (Customer Side)*]]="Field inspection","Yes","No")</f>
        <v>No</v>
      </c>
      <c r="V7134" t="s">
        <v>43</v>
      </c>
      <c r="W7134" t="s">
        <v>44</v>
      </c>
      <c r="X7134" t="s">
        <v>44</v>
      </c>
      <c r="Z7134" t="s">
        <v>45</v>
      </c>
      <c r="AA7134" t="s">
        <v>46</v>
      </c>
      <c r="AB7134" t="s">
        <v>46</v>
      </c>
      <c r="AC7134" t="s">
        <v>40</v>
      </c>
    </row>
    <row r="7135" spans="1:29" ht="14.4" x14ac:dyDescent="0.3">
      <c r="A7135">
        <v>7133</v>
      </c>
      <c r="B7135" t="s">
        <v>7103</v>
      </c>
      <c r="C7135" t="s">
        <v>277</v>
      </c>
      <c r="D7135" t="s">
        <v>40</v>
      </c>
      <c r="E7135" t="s">
        <v>40</v>
      </c>
      <c r="F7135" t="s">
        <v>41</v>
      </c>
      <c r="G7135" t="s">
        <v>40</v>
      </c>
      <c r="H7135" s="26">
        <v>17533</v>
      </c>
      <c r="I7135" t="s">
        <v>42</v>
      </c>
      <c r="J7135" t="s">
        <v>49</v>
      </c>
      <c r="K7135" t="str">
        <f>IF(Table2[[#This Row],[Basis of Material Classification (System Side)*]]="Field inspection","Yes","No")</f>
        <v>No</v>
      </c>
      <c r="N7135" t="s">
        <v>50</v>
      </c>
      <c r="O7135" t="s">
        <v>41</v>
      </c>
      <c r="P7135" s="13">
        <v>1</v>
      </c>
      <c r="Q7135" s="16" t="str">
        <f>Table2[[#This Row],[Service Line Size (inches) (System Side)]]</f>
        <v>5/8</v>
      </c>
      <c r="R7135" t="s">
        <v>49</v>
      </c>
      <c r="S7135" t="str">
        <f>IF(Table2[[#This Row],[Basis of Material Classification (Customer Side)*]]="Field inspection","Yes","No")</f>
        <v>No</v>
      </c>
      <c r="V7135" t="s">
        <v>50</v>
      </c>
      <c r="W7135" t="s">
        <v>44</v>
      </c>
      <c r="X7135" t="s">
        <v>44</v>
      </c>
      <c r="Z7135" t="s">
        <v>45</v>
      </c>
      <c r="AA7135" t="s">
        <v>46</v>
      </c>
      <c r="AB7135" t="s">
        <v>46</v>
      </c>
      <c r="AC7135" t="s">
        <v>40</v>
      </c>
    </row>
    <row r="7136" spans="1:29" ht="14.4" x14ac:dyDescent="0.3">
      <c r="A7136">
        <v>7134</v>
      </c>
      <c r="B7136" t="s">
        <v>7104</v>
      </c>
      <c r="C7136" t="s">
        <v>277</v>
      </c>
      <c r="D7136" t="s">
        <v>40</v>
      </c>
      <c r="E7136" t="s">
        <v>40</v>
      </c>
      <c r="F7136" t="s">
        <v>53</v>
      </c>
      <c r="G7136" t="s">
        <v>40</v>
      </c>
      <c r="H7136" s="26">
        <v>35796</v>
      </c>
      <c r="I7136" t="s">
        <v>54</v>
      </c>
      <c r="J7136" t="s">
        <v>55</v>
      </c>
      <c r="K7136" t="str">
        <f>IF(Table2[[#This Row],[Basis of Material Classification (System Side)*]]="Field inspection","Yes","No")</f>
        <v>No</v>
      </c>
      <c r="O7136" t="s">
        <v>41</v>
      </c>
      <c r="P7136" s="13">
        <v>36892</v>
      </c>
      <c r="Q7136" s="16" t="str">
        <f>Table2[[#This Row],[Service Line Size (inches) (System Side)]]</f>
        <v>3/4</v>
      </c>
      <c r="R7136" t="s">
        <v>43</v>
      </c>
      <c r="S7136" t="str">
        <f>IF(Table2[[#This Row],[Basis of Material Classification (Customer Side)*]]="Field inspection","Yes","No")</f>
        <v>No</v>
      </c>
      <c r="V7136" t="s">
        <v>43</v>
      </c>
      <c r="W7136" t="s">
        <v>44</v>
      </c>
      <c r="X7136" t="s">
        <v>44</v>
      </c>
      <c r="Z7136" t="s">
        <v>45</v>
      </c>
      <c r="AA7136" t="s">
        <v>46</v>
      </c>
      <c r="AB7136" t="s">
        <v>46</v>
      </c>
      <c r="AC7136" t="s">
        <v>40</v>
      </c>
    </row>
    <row r="7137" spans="1:29" ht="14.4" x14ac:dyDescent="0.3">
      <c r="A7137">
        <v>7135</v>
      </c>
      <c r="B7137" t="s">
        <v>7105</v>
      </c>
      <c r="C7137" t="s">
        <v>277</v>
      </c>
      <c r="D7137" t="s">
        <v>40</v>
      </c>
      <c r="E7137" t="s">
        <v>40</v>
      </c>
      <c r="F7137" t="s">
        <v>41</v>
      </c>
      <c r="G7137" t="s">
        <v>40</v>
      </c>
      <c r="H7137" s="26">
        <v>38718</v>
      </c>
      <c r="I7137" t="s">
        <v>42</v>
      </c>
      <c r="J7137" t="s">
        <v>43</v>
      </c>
      <c r="K7137" t="str">
        <f>IF(Table2[[#This Row],[Basis of Material Classification (System Side)*]]="Field inspection","Yes","No")</f>
        <v>No</v>
      </c>
      <c r="N7137" t="str">
        <f>Table2[[#This Row],[Basis of Material Classification (System Side)*]]</f>
        <v>Installation date after lead ban</v>
      </c>
      <c r="O7137" t="s">
        <v>41</v>
      </c>
      <c r="P7137" s="13">
        <v>13150</v>
      </c>
      <c r="Q7137" s="16" t="str">
        <f>Table2[[#This Row],[Service Line Size (inches) (System Side)]]</f>
        <v>5/8</v>
      </c>
      <c r="R7137" t="s">
        <v>49</v>
      </c>
      <c r="S7137" t="str">
        <f>IF(Table2[[#This Row],[Basis of Material Classification (Customer Side)*]]="Field inspection","Yes","No")</f>
        <v>No</v>
      </c>
      <c r="V7137" t="s">
        <v>50</v>
      </c>
      <c r="W7137" t="s">
        <v>44</v>
      </c>
      <c r="X7137" t="s">
        <v>44</v>
      </c>
      <c r="Z7137" t="s">
        <v>45</v>
      </c>
      <c r="AA7137" t="s">
        <v>46</v>
      </c>
      <c r="AB7137" t="s">
        <v>46</v>
      </c>
      <c r="AC7137" t="s">
        <v>40</v>
      </c>
    </row>
    <row r="7138" spans="1:29" ht="14.4" x14ac:dyDescent="0.3">
      <c r="A7138">
        <v>7136</v>
      </c>
      <c r="B7138" t="s">
        <v>7106</v>
      </c>
      <c r="C7138" t="s">
        <v>277</v>
      </c>
      <c r="D7138" t="s">
        <v>40</v>
      </c>
      <c r="E7138" t="s">
        <v>40</v>
      </c>
      <c r="F7138" t="s">
        <v>41</v>
      </c>
      <c r="G7138" t="s">
        <v>40</v>
      </c>
      <c r="H7138" s="26">
        <v>36526</v>
      </c>
      <c r="I7138" t="s">
        <v>42</v>
      </c>
      <c r="J7138" t="s">
        <v>43</v>
      </c>
      <c r="K7138" t="str">
        <f>IF(Table2[[#This Row],[Basis of Material Classification (System Side)*]]="Field inspection","Yes","No")</f>
        <v>No</v>
      </c>
      <c r="N7138" t="str">
        <f>Table2[[#This Row],[Basis of Material Classification (System Side)*]]</f>
        <v>Installation date after lead ban</v>
      </c>
      <c r="O7138" t="s">
        <v>41</v>
      </c>
      <c r="P7138" s="13">
        <v>37257</v>
      </c>
      <c r="Q7138" s="16" t="str">
        <f>Table2[[#This Row],[Service Line Size (inches) (System Side)]]</f>
        <v>5/8</v>
      </c>
      <c r="R7138" t="s">
        <v>43</v>
      </c>
      <c r="S7138" t="str">
        <f>IF(Table2[[#This Row],[Basis of Material Classification (Customer Side)*]]="Field inspection","Yes","No")</f>
        <v>No</v>
      </c>
      <c r="V7138" t="s">
        <v>43</v>
      </c>
      <c r="W7138" t="s">
        <v>44</v>
      </c>
      <c r="X7138" t="s">
        <v>44</v>
      </c>
      <c r="Z7138" t="s">
        <v>45</v>
      </c>
      <c r="AA7138" t="s">
        <v>46</v>
      </c>
      <c r="AB7138" t="s">
        <v>46</v>
      </c>
      <c r="AC7138" t="s">
        <v>40</v>
      </c>
    </row>
    <row r="7139" spans="1:29" ht="14.4" x14ac:dyDescent="0.3">
      <c r="A7139">
        <v>7137</v>
      </c>
      <c r="B7139" t="s">
        <v>7107</v>
      </c>
      <c r="C7139" t="s">
        <v>277</v>
      </c>
      <c r="D7139" t="s">
        <v>40</v>
      </c>
      <c r="E7139" t="s">
        <v>40</v>
      </c>
      <c r="F7139" t="s">
        <v>41</v>
      </c>
      <c r="G7139" t="s">
        <v>40</v>
      </c>
      <c r="H7139" s="26">
        <v>27395</v>
      </c>
      <c r="I7139" t="s">
        <v>42</v>
      </c>
      <c r="J7139" t="s">
        <v>49</v>
      </c>
      <c r="K7139" t="str">
        <f>IF(Table2[[#This Row],[Basis of Material Classification (System Side)*]]="Field inspection","Yes","No")</f>
        <v>No</v>
      </c>
      <c r="N7139" t="s">
        <v>50</v>
      </c>
      <c r="O7139" t="s">
        <v>41</v>
      </c>
      <c r="P7139" s="13">
        <v>27760</v>
      </c>
      <c r="Q7139" s="16" t="str">
        <f>Table2[[#This Row],[Service Line Size (inches) (System Side)]]</f>
        <v>5/8</v>
      </c>
      <c r="R7139" t="s">
        <v>49</v>
      </c>
      <c r="S7139" t="str">
        <f>IF(Table2[[#This Row],[Basis of Material Classification (Customer Side)*]]="Field inspection","Yes","No")</f>
        <v>No</v>
      </c>
      <c r="V7139" t="s">
        <v>50</v>
      </c>
      <c r="W7139" t="s">
        <v>44</v>
      </c>
      <c r="X7139" t="s">
        <v>44</v>
      </c>
      <c r="Z7139" t="s">
        <v>45</v>
      </c>
      <c r="AA7139" t="s">
        <v>46</v>
      </c>
      <c r="AB7139" t="s">
        <v>46</v>
      </c>
      <c r="AC7139" t="s">
        <v>40</v>
      </c>
    </row>
    <row r="7140" spans="1:29" ht="14.4" x14ac:dyDescent="0.3">
      <c r="A7140">
        <v>7138</v>
      </c>
      <c r="B7140" t="s">
        <v>7108</v>
      </c>
      <c r="C7140" t="s">
        <v>277</v>
      </c>
      <c r="D7140" t="s">
        <v>40</v>
      </c>
      <c r="E7140" t="s">
        <v>40</v>
      </c>
      <c r="F7140" t="s">
        <v>41</v>
      </c>
      <c r="G7140" t="s">
        <v>40</v>
      </c>
      <c r="H7140" s="26">
        <v>24108</v>
      </c>
      <c r="I7140" t="s">
        <v>42</v>
      </c>
      <c r="J7140" t="s">
        <v>49</v>
      </c>
      <c r="K7140" t="str">
        <f>IF(Table2[[#This Row],[Basis of Material Classification (System Side)*]]="Field inspection","Yes","No")</f>
        <v>No</v>
      </c>
      <c r="N7140" t="s">
        <v>50</v>
      </c>
      <c r="O7140" t="s">
        <v>41</v>
      </c>
      <c r="P7140" s="13">
        <v>24838</v>
      </c>
      <c r="Q7140" s="16" t="str">
        <f>Table2[[#This Row],[Service Line Size (inches) (System Side)]]</f>
        <v>5/8</v>
      </c>
      <c r="R7140" t="s">
        <v>49</v>
      </c>
      <c r="S7140" t="str">
        <f>IF(Table2[[#This Row],[Basis of Material Classification (Customer Side)*]]="Field inspection","Yes","No")</f>
        <v>No</v>
      </c>
      <c r="V7140" t="s">
        <v>50</v>
      </c>
      <c r="W7140" t="s">
        <v>44</v>
      </c>
      <c r="X7140" t="s">
        <v>44</v>
      </c>
      <c r="Z7140" t="s">
        <v>45</v>
      </c>
      <c r="AA7140" t="s">
        <v>46</v>
      </c>
      <c r="AB7140" t="s">
        <v>46</v>
      </c>
      <c r="AC7140" t="s">
        <v>40</v>
      </c>
    </row>
    <row r="7141" spans="1:29" ht="14.4" x14ac:dyDescent="0.3">
      <c r="A7141">
        <v>7139</v>
      </c>
      <c r="B7141" t="s">
        <v>7109</v>
      </c>
      <c r="C7141" t="s">
        <v>277</v>
      </c>
      <c r="D7141" t="s">
        <v>40</v>
      </c>
      <c r="E7141" t="s">
        <v>40</v>
      </c>
      <c r="F7141" t="s">
        <v>41</v>
      </c>
      <c r="G7141" t="s">
        <v>40</v>
      </c>
      <c r="H7141" s="26">
        <v>31413</v>
      </c>
      <c r="I7141" t="s">
        <v>42</v>
      </c>
      <c r="J7141" t="s">
        <v>43</v>
      </c>
      <c r="K7141" t="str">
        <f>IF(Table2[[#This Row],[Basis of Material Classification (System Side)*]]="Field inspection","Yes","No")</f>
        <v>No</v>
      </c>
      <c r="N7141" t="str">
        <f>Table2[[#This Row],[Basis of Material Classification (System Side)*]]</f>
        <v>Installation date after lead ban</v>
      </c>
      <c r="O7141" t="s">
        <v>41</v>
      </c>
      <c r="P7141" s="13">
        <v>32874</v>
      </c>
      <c r="Q7141" s="16" t="str">
        <f>Table2[[#This Row],[Service Line Size (inches) (System Side)]]</f>
        <v>5/8</v>
      </c>
      <c r="R7141" t="s">
        <v>43</v>
      </c>
      <c r="S7141" t="str">
        <f>IF(Table2[[#This Row],[Basis of Material Classification (Customer Side)*]]="Field inspection","Yes","No")</f>
        <v>No</v>
      </c>
      <c r="V7141" t="s">
        <v>43</v>
      </c>
      <c r="W7141" t="s">
        <v>44</v>
      </c>
      <c r="X7141" t="s">
        <v>44</v>
      </c>
      <c r="Z7141" t="s">
        <v>45</v>
      </c>
      <c r="AA7141" t="s">
        <v>46</v>
      </c>
      <c r="AB7141" t="s">
        <v>46</v>
      </c>
      <c r="AC7141" t="s">
        <v>40</v>
      </c>
    </row>
    <row r="7142" spans="1:29" ht="14.4" x14ac:dyDescent="0.3">
      <c r="A7142">
        <v>7140</v>
      </c>
      <c r="B7142" t="s">
        <v>7110</v>
      </c>
      <c r="C7142" t="s">
        <v>277</v>
      </c>
      <c r="D7142" t="s">
        <v>40</v>
      </c>
      <c r="E7142" t="s">
        <v>40</v>
      </c>
      <c r="F7142" t="s">
        <v>53</v>
      </c>
      <c r="G7142" t="s">
        <v>40</v>
      </c>
      <c r="H7142" s="26">
        <v>38353</v>
      </c>
      <c r="I7142" t="s">
        <v>54</v>
      </c>
      <c r="J7142" t="s">
        <v>55</v>
      </c>
      <c r="K7142" t="str">
        <f>IF(Table2[[#This Row],[Basis of Material Classification (System Side)*]]="Field inspection","Yes","No")</f>
        <v>No</v>
      </c>
      <c r="O7142" t="s">
        <v>41</v>
      </c>
      <c r="P7142" s="13">
        <v>38718</v>
      </c>
      <c r="Q7142" s="16" t="str">
        <f>Table2[[#This Row],[Service Line Size (inches) (System Side)]]</f>
        <v>3/4</v>
      </c>
      <c r="R7142" t="s">
        <v>43</v>
      </c>
      <c r="S7142" t="str">
        <f>IF(Table2[[#This Row],[Basis of Material Classification (Customer Side)*]]="Field inspection","Yes","No")</f>
        <v>No</v>
      </c>
      <c r="V7142" t="s">
        <v>43</v>
      </c>
      <c r="W7142" t="s">
        <v>44</v>
      </c>
      <c r="X7142" t="s">
        <v>44</v>
      </c>
      <c r="Z7142" t="s">
        <v>45</v>
      </c>
      <c r="AA7142" t="s">
        <v>46</v>
      </c>
      <c r="AB7142" t="s">
        <v>46</v>
      </c>
      <c r="AC7142" t="s">
        <v>40</v>
      </c>
    </row>
    <row r="7143" spans="1:29" ht="14.4" x14ac:dyDescent="0.3">
      <c r="A7143">
        <v>7141</v>
      </c>
      <c r="B7143" t="s">
        <v>7111</v>
      </c>
      <c r="C7143" t="s">
        <v>277</v>
      </c>
      <c r="D7143" t="s">
        <v>48</v>
      </c>
      <c r="E7143" t="s">
        <v>40</v>
      </c>
      <c r="F7143" t="s">
        <v>41</v>
      </c>
      <c r="G7143" t="s">
        <v>40</v>
      </c>
      <c r="H7143" s="26">
        <v>37622</v>
      </c>
      <c r="I7143" t="s">
        <v>42</v>
      </c>
      <c r="J7143" t="s">
        <v>43</v>
      </c>
      <c r="K7143" t="str">
        <f>IF(Table2[[#This Row],[Basis of Material Classification (System Side)*]]="Field inspection","Yes","No")</f>
        <v>No</v>
      </c>
      <c r="N7143" t="str">
        <f>Table2[[#This Row],[Basis of Material Classification (System Side)*]]</f>
        <v>Installation date after lead ban</v>
      </c>
      <c r="O7143" t="s">
        <v>41</v>
      </c>
      <c r="P7143" s="13">
        <v>18264</v>
      </c>
      <c r="Q7143" s="16" t="str">
        <f>Table2[[#This Row],[Service Line Size (inches) (System Side)]]</f>
        <v>5/8</v>
      </c>
      <c r="R7143" t="s">
        <v>49</v>
      </c>
      <c r="S7143" t="str">
        <f>IF(Table2[[#This Row],[Basis of Material Classification (Customer Side)*]]="Field inspection","Yes","No")</f>
        <v>No</v>
      </c>
      <c r="V7143" t="s">
        <v>50</v>
      </c>
      <c r="W7143" t="s">
        <v>44</v>
      </c>
      <c r="X7143" t="s">
        <v>44</v>
      </c>
      <c r="Z7143" t="s">
        <v>51</v>
      </c>
      <c r="AA7143" t="s">
        <v>46</v>
      </c>
      <c r="AB7143" t="s">
        <v>46</v>
      </c>
      <c r="AC7143" t="s">
        <v>40</v>
      </c>
    </row>
    <row r="7144" spans="1:29" ht="14.4" x14ac:dyDescent="0.3">
      <c r="A7144">
        <v>7142</v>
      </c>
      <c r="B7144" t="s">
        <v>7112</v>
      </c>
      <c r="C7144" t="s">
        <v>277</v>
      </c>
      <c r="D7144" t="s">
        <v>40</v>
      </c>
      <c r="E7144" t="s">
        <v>40</v>
      </c>
      <c r="F7144" t="s">
        <v>53</v>
      </c>
      <c r="G7144" t="s">
        <v>40</v>
      </c>
      <c r="H7144" s="26">
        <v>33239</v>
      </c>
      <c r="I7144" t="s">
        <v>54</v>
      </c>
      <c r="J7144" t="s">
        <v>55</v>
      </c>
      <c r="K7144" t="str">
        <f>IF(Table2[[#This Row],[Basis of Material Classification (System Side)*]]="Field inspection","Yes","No")</f>
        <v>No</v>
      </c>
      <c r="O7144" t="s">
        <v>41</v>
      </c>
      <c r="P7144" s="13">
        <v>33970</v>
      </c>
      <c r="Q7144" s="16" t="str">
        <f>Table2[[#This Row],[Service Line Size (inches) (System Side)]]</f>
        <v>3/4</v>
      </c>
      <c r="R7144" t="s">
        <v>43</v>
      </c>
      <c r="S7144" t="str">
        <f>IF(Table2[[#This Row],[Basis of Material Classification (Customer Side)*]]="Field inspection","Yes","No")</f>
        <v>No</v>
      </c>
      <c r="V7144" t="s">
        <v>43</v>
      </c>
      <c r="W7144" t="s">
        <v>44</v>
      </c>
      <c r="X7144" t="s">
        <v>44</v>
      </c>
      <c r="Z7144" t="s">
        <v>45</v>
      </c>
      <c r="AA7144" t="s">
        <v>46</v>
      </c>
      <c r="AB7144" t="s">
        <v>46</v>
      </c>
      <c r="AC7144" t="s">
        <v>40</v>
      </c>
    </row>
    <row r="7145" spans="1:29" ht="14.4" x14ac:dyDescent="0.3">
      <c r="A7145">
        <v>7143</v>
      </c>
      <c r="B7145" t="s">
        <v>7113</v>
      </c>
      <c r="C7145" t="s">
        <v>277</v>
      </c>
      <c r="D7145" t="s">
        <v>40</v>
      </c>
      <c r="E7145" t="s">
        <v>40</v>
      </c>
      <c r="F7145" t="s">
        <v>53</v>
      </c>
      <c r="G7145" t="s">
        <v>40</v>
      </c>
      <c r="H7145" s="26">
        <v>26299</v>
      </c>
      <c r="I7145" t="s">
        <v>42</v>
      </c>
      <c r="J7145" t="s">
        <v>55</v>
      </c>
      <c r="K7145" t="str">
        <f>IF(Table2[[#This Row],[Basis of Material Classification (System Side)*]]="Field inspection","Yes","No")</f>
        <v>No</v>
      </c>
      <c r="O7145" t="s">
        <v>41</v>
      </c>
      <c r="P7145" s="13">
        <v>23377</v>
      </c>
      <c r="Q7145" s="16" t="str">
        <f>Table2[[#This Row],[Service Line Size (inches) (System Side)]]</f>
        <v>5/8</v>
      </c>
      <c r="R7145" t="s">
        <v>49</v>
      </c>
      <c r="S7145" t="str">
        <f>IF(Table2[[#This Row],[Basis of Material Classification (Customer Side)*]]="Field inspection","Yes","No")</f>
        <v>No</v>
      </c>
      <c r="V7145" t="s">
        <v>50</v>
      </c>
      <c r="W7145" t="s">
        <v>44</v>
      </c>
      <c r="X7145" t="s">
        <v>44</v>
      </c>
      <c r="Z7145" t="s">
        <v>45</v>
      </c>
      <c r="AA7145" t="s">
        <v>46</v>
      </c>
      <c r="AB7145" t="s">
        <v>46</v>
      </c>
      <c r="AC7145" t="s">
        <v>40</v>
      </c>
    </row>
    <row r="7146" spans="1:29" ht="14.4" x14ac:dyDescent="0.3">
      <c r="A7146">
        <v>7144</v>
      </c>
      <c r="B7146" t="s">
        <v>7114</v>
      </c>
      <c r="C7146" t="s">
        <v>277</v>
      </c>
      <c r="D7146" t="s">
        <v>40</v>
      </c>
      <c r="E7146" t="s">
        <v>40</v>
      </c>
      <c r="F7146" t="s">
        <v>41</v>
      </c>
      <c r="G7146" t="s">
        <v>40</v>
      </c>
      <c r="H7146" s="26">
        <v>32143</v>
      </c>
      <c r="I7146" t="s">
        <v>42</v>
      </c>
      <c r="J7146" t="s">
        <v>43</v>
      </c>
      <c r="K7146" t="str">
        <f>IF(Table2[[#This Row],[Basis of Material Classification (System Side)*]]="Field inspection","Yes","No")</f>
        <v>No</v>
      </c>
      <c r="N7146" t="str">
        <f>Table2[[#This Row],[Basis of Material Classification (System Side)*]]</f>
        <v>Installation date after lead ban</v>
      </c>
      <c r="O7146" t="s">
        <v>41</v>
      </c>
      <c r="P7146" s="13">
        <v>26299</v>
      </c>
      <c r="Q7146" s="16" t="str">
        <f>Table2[[#This Row],[Service Line Size (inches) (System Side)]]</f>
        <v>5/8</v>
      </c>
      <c r="R7146" t="s">
        <v>43</v>
      </c>
      <c r="S7146" t="str">
        <f>IF(Table2[[#This Row],[Basis of Material Classification (Customer Side)*]]="Field inspection","Yes","No")</f>
        <v>No</v>
      </c>
      <c r="V7146" t="s">
        <v>43</v>
      </c>
      <c r="W7146" t="s">
        <v>44</v>
      </c>
      <c r="X7146" t="s">
        <v>44</v>
      </c>
      <c r="Z7146" t="s">
        <v>58</v>
      </c>
      <c r="AA7146" t="s">
        <v>46</v>
      </c>
      <c r="AB7146" t="s">
        <v>46</v>
      </c>
      <c r="AC7146" t="s">
        <v>40</v>
      </c>
    </row>
    <row r="7147" spans="1:29" ht="14.4" x14ac:dyDescent="0.3">
      <c r="A7147">
        <v>7145</v>
      </c>
      <c r="B7147" t="s">
        <v>7115</v>
      </c>
      <c r="C7147" t="s">
        <v>277</v>
      </c>
      <c r="D7147" t="s">
        <v>40</v>
      </c>
      <c r="E7147" t="s">
        <v>40</v>
      </c>
      <c r="F7147" t="s">
        <v>41</v>
      </c>
      <c r="G7147" t="s">
        <v>40</v>
      </c>
      <c r="H7147" s="26">
        <v>30682</v>
      </c>
      <c r="I7147" t="s">
        <v>42</v>
      </c>
      <c r="J7147" t="s">
        <v>43</v>
      </c>
      <c r="K7147" t="str">
        <f>IF(Table2[[#This Row],[Basis of Material Classification (System Side)*]]="Field inspection","Yes","No")</f>
        <v>No</v>
      </c>
      <c r="N7147" t="str">
        <f>Table2[[#This Row],[Basis of Material Classification (System Side)*]]</f>
        <v>Installation date after lead ban</v>
      </c>
      <c r="O7147" t="s">
        <v>41</v>
      </c>
      <c r="P7147" s="13">
        <v>27030</v>
      </c>
      <c r="Q7147" s="16" t="str">
        <f>Table2[[#This Row],[Service Line Size (inches) (System Side)]]</f>
        <v>5/8</v>
      </c>
      <c r="R7147" t="s">
        <v>49</v>
      </c>
      <c r="S7147" t="str">
        <f>IF(Table2[[#This Row],[Basis of Material Classification (Customer Side)*]]="Field inspection","Yes","No")</f>
        <v>No</v>
      </c>
      <c r="V7147" t="s">
        <v>50</v>
      </c>
      <c r="W7147" t="s">
        <v>44</v>
      </c>
      <c r="X7147" t="s">
        <v>44</v>
      </c>
      <c r="Z7147" t="s">
        <v>58</v>
      </c>
      <c r="AA7147" t="s">
        <v>46</v>
      </c>
      <c r="AB7147" t="s">
        <v>46</v>
      </c>
      <c r="AC7147" t="s">
        <v>40</v>
      </c>
    </row>
    <row r="7148" spans="1:29" ht="14.4" x14ac:dyDescent="0.3">
      <c r="A7148">
        <v>7146</v>
      </c>
      <c r="B7148" t="s">
        <v>7116</v>
      </c>
      <c r="C7148" t="s">
        <v>277</v>
      </c>
      <c r="D7148" t="s">
        <v>40</v>
      </c>
      <c r="E7148" t="s">
        <v>40</v>
      </c>
      <c r="F7148" t="s">
        <v>41</v>
      </c>
      <c r="G7148" t="s">
        <v>40</v>
      </c>
      <c r="H7148" s="26">
        <v>21186</v>
      </c>
      <c r="I7148" t="s">
        <v>42</v>
      </c>
      <c r="J7148" t="s">
        <v>49</v>
      </c>
      <c r="K7148" t="str">
        <f>IF(Table2[[#This Row],[Basis of Material Classification (System Side)*]]="Field inspection","Yes","No")</f>
        <v>No</v>
      </c>
      <c r="N7148" t="s">
        <v>50</v>
      </c>
      <c r="O7148" t="s">
        <v>41</v>
      </c>
      <c r="P7148" s="13">
        <v>10959</v>
      </c>
      <c r="Q7148" s="16" t="str">
        <f>Table2[[#This Row],[Service Line Size (inches) (System Side)]]</f>
        <v>5/8</v>
      </c>
      <c r="R7148" t="s">
        <v>49</v>
      </c>
      <c r="S7148" t="str">
        <f>IF(Table2[[#This Row],[Basis of Material Classification (Customer Side)*]]="Field inspection","Yes","No")</f>
        <v>No</v>
      </c>
      <c r="V7148" t="s">
        <v>50</v>
      </c>
      <c r="W7148" t="s">
        <v>44</v>
      </c>
      <c r="X7148" t="s">
        <v>44</v>
      </c>
      <c r="Z7148" t="s">
        <v>45</v>
      </c>
      <c r="AA7148" t="s">
        <v>46</v>
      </c>
      <c r="AB7148" t="s">
        <v>46</v>
      </c>
      <c r="AC7148" t="s">
        <v>40</v>
      </c>
    </row>
    <row r="7149" spans="1:29" ht="14.4" x14ac:dyDescent="0.3">
      <c r="A7149">
        <v>7147</v>
      </c>
      <c r="B7149" t="s">
        <v>7117</v>
      </c>
      <c r="C7149" t="s">
        <v>277</v>
      </c>
      <c r="D7149" t="s">
        <v>40</v>
      </c>
      <c r="E7149" t="s">
        <v>40</v>
      </c>
      <c r="F7149" t="s">
        <v>53</v>
      </c>
      <c r="G7149" t="s">
        <v>40</v>
      </c>
      <c r="H7149" s="26">
        <v>38353</v>
      </c>
      <c r="I7149" t="s">
        <v>54</v>
      </c>
      <c r="J7149" t="s">
        <v>55</v>
      </c>
      <c r="K7149" t="str">
        <f>IF(Table2[[#This Row],[Basis of Material Classification (System Side)*]]="Field inspection","Yes","No")</f>
        <v>No</v>
      </c>
      <c r="O7149" t="s">
        <v>41</v>
      </c>
      <c r="P7149" s="13">
        <v>38718</v>
      </c>
      <c r="Q7149" s="16" t="str">
        <f>Table2[[#This Row],[Service Line Size (inches) (System Side)]]</f>
        <v>3/4</v>
      </c>
      <c r="R7149" t="s">
        <v>43</v>
      </c>
      <c r="S7149" t="str">
        <f>IF(Table2[[#This Row],[Basis of Material Classification (Customer Side)*]]="Field inspection","Yes","No")</f>
        <v>No</v>
      </c>
      <c r="V7149" t="s">
        <v>43</v>
      </c>
      <c r="W7149" t="s">
        <v>44</v>
      </c>
      <c r="X7149" t="s">
        <v>44</v>
      </c>
      <c r="Z7149" t="s">
        <v>45</v>
      </c>
      <c r="AA7149" t="s">
        <v>46</v>
      </c>
      <c r="AB7149" t="s">
        <v>46</v>
      </c>
      <c r="AC7149" t="s">
        <v>40</v>
      </c>
    </row>
    <row r="7150" spans="1:29" ht="14.4" x14ac:dyDescent="0.3">
      <c r="A7150">
        <v>7148</v>
      </c>
      <c r="B7150" t="s">
        <v>7118</v>
      </c>
      <c r="C7150" t="s">
        <v>277</v>
      </c>
      <c r="D7150" t="s">
        <v>40</v>
      </c>
      <c r="E7150" t="s">
        <v>40</v>
      </c>
      <c r="F7150" t="s">
        <v>41</v>
      </c>
      <c r="G7150" t="s">
        <v>40</v>
      </c>
      <c r="H7150" s="26">
        <v>26299</v>
      </c>
      <c r="I7150" t="s">
        <v>42</v>
      </c>
      <c r="J7150" t="s">
        <v>49</v>
      </c>
      <c r="K7150" t="str">
        <f>IF(Table2[[#This Row],[Basis of Material Classification (System Side)*]]="Field inspection","Yes","No")</f>
        <v>No</v>
      </c>
      <c r="N7150" t="s">
        <v>50</v>
      </c>
      <c r="O7150" t="s">
        <v>41</v>
      </c>
      <c r="P7150" s="13">
        <v>25569</v>
      </c>
      <c r="Q7150" s="16" t="str">
        <f>Table2[[#This Row],[Service Line Size (inches) (System Side)]]</f>
        <v>5/8</v>
      </c>
      <c r="R7150" t="s">
        <v>49</v>
      </c>
      <c r="S7150" t="str">
        <f>IF(Table2[[#This Row],[Basis of Material Classification (Customer Side)*]]="Field inspection","Yes","No")</f>
        <v>No</v>
      </c>
      <c r="V7150" t="s">
        <v>50</v>
      </c>
      <c r="W7150" t="s">
        <v>44</v>
      </c>
      <c r="X7150" t="s">
        <v>44</v>
      </c>
      <c r="Z7150" t="s">
        <v>45</v>
      </c>
      <c r="AA7150" t="s">
        <v>46</v>
      </c>
      <c r="AB7150" t="s">
        <v>46</v>
      </c>
      <c r="AC7150" t="s">
        <v>40</v>
      </c>
    </row>
    <row r="7151" spans="1:29" ht="14.4" x14ac:dyDescent="0.3">
      <c r="A7151">
        <v>7149</v>
      </c>
      <c r="B7151" t="s">
        <v>7119</v>
      </c>
      <c r="C7151" t="s">
        <v>277</v>
      </c>
      <c r="D7151" t="s">
        <v>40</v>
      </c>
      <c r="E7151" t="s">
        <v>40</v>
      </c>
      <c r="F7151" t="s">
        <v>41</v>
      </c>
      <c r="G7151" t="s">
        <v>40</v>
      </c>
      <c r="H7151" s="26">
        <v>35065</v>
      </c>
      <c r="I7151" t="s">
        <v>42</v>
      </c>
      <c r="J7151" t="s">
        <v>43</v>
      </c>
      <c r="K7151" t="str">
        <f>IF(Table2[[#This Row],[Basis of Material Classification (System Side)*]]="Field inspection","Yes","No")</f>
        <v>No</v>
      </c>
      <c r="N7151" t="str">
        <f>Table2[[#This Row],[Basis of Material Classification (System Side)*]]</f>
        <v>Installation date after lead ban</v>
      </c>
      <c r="O7151" t="s">
        <v>41</v>
      </c>
      <c r="P7151" s="13">
        <v>35796</v>
      </c>
      <c r="Q7151" s="16" t="str">
        <f>Table2[[#This Row],[Service Line Size (inches) (System Side)]]</f>
        <v>5/8</v>
      </c>
      <c r="R7151" t="s">
        <v>43</v>
      </c>
      <c r="S7151" t="str">
        <f>IF(Table2[[#This Row],[Basis of Material Classification (Customer Side)*]]="Field inspection","Yes","No")</f>
        <v>No</v>
      </c>
      <c r="V7151" t="s">
        <v>43</v>
      </c>
      <c r="W7151" t="s">
        <v>44</v>
      </c>
      <c r="X7151" t="s">
        <v>44</v>
      </c>
      <c r="Z7151" t="s">
        <v>45</v>
      </c>
      <c r="AA7151" t="s">
        <v>46</v>
      </c>
      <c r="AB7151" t="s">
        <v>46</v>
      </c>
      <c r="AC7151" t="s">
        <v>40</v>
      </c>
    </row>
    <row r="7152" spans="1:29" ht="14.4" x14ac:dyDescent="0.3">
      <c r="A7152">
        <v>7150</v>
      </c>
      <c r="B7152" t="s">
        <v>7120</v>
      </c>
      <c r="C7152" t="s">
        <v>277</v>
      </c>
      <c r="D7152" t="s">
        <v>40</v>
      </c>
      <c r="E7152" t="s">
        <v>40</v>
      </c>
      <c r="F7152" t="s">
        <v>41</v>
      </c>
      <c r="G7152" t="s">
        <v>40</v>
      </c>
      <c r="H7152" s="26">
        <v>21186</v>
      </c>
      <c r="I7152" t="s">
        <v>42</v>
      </c>
      <c r="J7152" t="s">
        <v>49</v>
      </c>
      <c r="K7152" t="str">
        <f>IF(Table2[[#This Row],[Basis of Material Classification (System Side)*]]="Field inspection","Yes","No")</f>
        <v>No</v>
      </c>
      <c r="N7152" t="s">
        <v>50</v>
      </c>
      <c r="O7152" t="s">
        <v>132</v>
      </c>
      <c r="P7152" s="13">
        <v>24108</v>
      </c>
      <c r="Q7152" s="16" t="str">
        <f>Table2[[#This Row],[Service Line Size (inches) (System Side)]]</f>
        <v>5/8</v>
      </c>
      <c r="R7152" t="s">
        <v>65</v>
      </c>
      <c r="S7152" t="str">
        <f>IF(Table2[[#This Row],[Basis of Material Classification (Customer Side)*]]="Field inspection","Yes","No")</f>
        <v>Yes</v>
      </c>
      <c r="T7152" t="s">
        <v>71</v>
      </c>
      <c r="U7152" s="13">
        <v>45496</v>
      </c>
      <c r="V7152" t="s">
        <v>72</v>
      </c>
      <c r="W7152" t="s">
        <v>44</v>
      </c>
      <c r="X7152" t="s">
        <v>44</v>
      </c>
      <c r="Z7152" t="s">
        <v>45</v>
      </c>
      <c r="AA7152" t="s">
        <v>46</v>
      </c>
      <c r="AB7152" t="s">
        <v>46</v>
      </c>
      <c r="AC7152" t="s">
        <v>40</v>
      </c>
    </row>
    <row r="7153" spans="1:29" ht="14.4" x14ac:dyDescent="0.3">
      <c r="A7153">
        <v>7151</v>
      </c>
      <c r="B7153" t="s">
        <v>7121</v>
      </c>
      <c r="C7153" t="s">
        <v>277</v>
      </c>
      <c r="D7153" t="s">
        <v>40</v>
      </c>
      <c r="E7153" t="s">
        <v>40</v>
      </c>
      <c r="F7153" t="s">
        <v>41</v>
      </c>
      <c r="G7153" t="s">
        <v>40</v>
      </c>
      <c r="H7153" s="26">
        <v>37987</v>
      </c>
      <c r="I7153" t="s">
        <v>42</v>
      </c>
      <c r="J7153" t="s">
        <v>43</v>
      </c>
      <c r="K7153" t="str">
        <f>IF(Table2[[#This Row],[Basis of Material Classification (System Side)*]]="Field inspection","Yes","No")</f>
        <v>No</v>
      </c>
      <c r="N7153" t="str">
        <f>Table2[[#This Row],[Basis of Material Classification (System Side)*]]</f>
        <v>Installation date after lead ban</v>
      </c>
      <c r="O7153" t="s">
        <v>41</v>
      </c>
      <c r="P7153" s="13">
        <v>35796</v>
      </c>
      <c r="Q7153" s="16" t="str">
        <f>Table2[[#This Row],[Service Line Size (inches) (System Side)]]</f>
        <v>5/8</v>
      </c>
      <c r="R7153" t="s">
        <v>43</v>
      </c>
      <c r="S7153" t="str">
        <f>IF(Table2[[#This Row],[Basis of Material Classification (Customer Side)*]]="Field inspection","Yes","No")</f>
        <v>No</v>
      </c>
      <c r="V7153" t="s">
        <v>43</v>
      </c>
      <c r="W7153" t="s">
        <v>44</v>
      </c>
      <c r="X7153" t="s">
        <v>44</v>
      </c>
      <c r="Z7153" t="s">
        <v>45</v>
      </c>
      <c r="AA7153" t="s">
        <v>46</v>
      </c>
      <c r="AB7153" t="s">
        <v>46</v>
      </c>
      <c r="AC7153" t="s">
        <v>40</v>
      </c>
    </row>
    <row r="7154" spans="1:29" ht="14.4" x14ac:dyDescent="0.3">
      <c r="A7154">
        <v>7152</v>
      </c>
      <c r="B7154" t="s">
        <v>7122</v>
      </c>
      <c r="C7154" t="s">
        <v>277</v>
      </c>
      <c r="D7154" t="s">
        <v>40</v>
      </c>
      <c r="E7154" t="s">
        <v>40</v>
      </c>
      <c r="F7154" t="s">
        <v>53</v>
      </c>
      <c r="G7154" t="s">
        <v>40</v>
      </c>
      <c r="H7154" s="26">
        <v>37257</v>
      </c>
      <c r="I7154" t="s">
        <v>54</v>
      </c>
      <c r="J7154" t="s">
        <v>55</v>
      </c>
      <c r="K7154" t="str">
        <f>IF(Table2[[#This Row],[Basis of Material Classification (System Side)*]]="Field inspection","Yes","No")</f>
        <v>No</v>
      </c>
      <c r="O7154" t="s">
        <v>41</v>
      </c>
      <c r="P7154" s="13">
        <v>36892</v>
      </c>
      <c r="Q7154" s="16" t="str">
        <f>Table2[[#This Row],[Service Line Size (inches) (System Side)]]</f>
        <v>3/4</v>
      </c>
      <c r="R7154" t="s">
        <v>43</v>
      </c>
      <c r="S7154" t="str">
        <f>IF(Table2[[#This Row],[Basis of Material Classification (Customer Side)*]]="Field inspection","Yes","No")</f>
        <v>No</v>
      </c>
      <c r="V7154" t="s">
        <v>43</v>
      </c>
      <c r="W7154" t="s">
        <v>44</v>
      </c>
      <c r="X7154" t="s">
        <v>44</v>
      </c>
      <c r="Z7154" t="s">
        <v>45</v>
      </c>
      <c r="AA7154" t="s">
        <v>46</v>
      </c>
      <c r="AB7154" t="s">
        <v>46</v>
      </c>
      <c r="AC7154" t="s">
        <v>40</v>
      </c>
    </row>
    <row r="7155" spans="1:29" ht="14.4" x14ac:dyDescent="0.3">
      <c r="A7155">
        <v>7153</v>
      </c>
      <c r="B7155" t="s">
        <v>7123</v>
      </c>
      <c r="C7155" t="s">
        <v>277</v>
      </c>
      <c r="D7155" t="s">
        <v>40</v>
      </c>
      <c r="E7155" t="s">
        <v>40</v>
      </c>
      <c r="F7155" t="s">
        <v>53</v>
      </c>
      <c r="G7155" t="s">
        <v>40</v>
      </c>
      <c r="H7155" s="26">
        <v>38353</v>
      </c>
      <c r="I7155" t="s">
        <v>54</v>
      </c>
      <c r="J7155" t="s">
        <v>55</v>
      </c>
      <c r="K7155" t="str">
        <f>IF(Table2[[#This Row],[Basis of Material Classification (System Side)*]]="Field inspection","Yes","No")</f>
        <v>No</v>
      </c>
      <c r="O7155" t="s">
        <v>41</v>
      </c>
      <c r="P7155" s="13">
        <v>38718</v>
      </c>
      <c r="Q7155" s="16" t="str">
        <f>Table2[[#This Row],[Service Line Size (inches) (System Side)]]</f>
        <v>3/4</v>
      </c>
      <c r="R7155" t="s">
        <v>43</v>
      </c>
      <c r="S7155" t="str">
        <f>IF(Table2[[#This Row],[Basis of Material Classification (Customer Side)*]]="Field inspection","Yes","No")</f>
        <v>No</v>
      </c>
      <c r="V7155" t="s">
        <v>43</v>
      </c>
      <c r="W7155" t="s">
        <v>44</v>
      </c>
      <c r="X7155" t="s">
        <v>44</v>
      </c>
      <c r="Z7155" t="s">
        <v>45</v>
      </c>
      <c r="AA7155" t="s">
        <v>46</v>
      </c>
      <c r="AB7155" t="s">
        <v>46</v>
      </c>
      <c r="AC7155" t="s">
        <v>40</v>
      </c>
    </row>
    <row r="7156" spans="1:29" ht="14.4" x14ac:dyDescent="0.3">
      <c r="A7156">
        <v>7154</v>
      </c>
      <c r="B7156" t="s">
        <v>7124</v>
      </c>
      <c r="C7156" t="s">
        <v>277</v>
      </c>
      <c r="D7156" t="s">
        <v>40</v>
      </c>
      <c r="E7156" t="s">
        <v>40</v>
      </c>
      <c r="F7156" t="s">
        <v>53</v>
      </c>
      <c r="G7156" t="s">
        <v>40</v>
      </c>
      <c r="H7156" s="26">
        <v>24473</v>
      </c>
      <c r="I7156" t="s">
        <v>42</v>
      </c>
      <c r="J7156" t="s">
        <v>55</v>
      </c>
      <c r="K7156" t="str">
        <f>IF(Table2[[#This Row],[Basis of Material Classification (System Side)*]]="Field inspection","Yes","No")</f>
        <v>No</v>
      </c>
      <c r="O7156" t="s">
        <v>41</v>
      </c>
      <c r="P7156" s="13">
        <v>38718</v>
      </c>
      <c r="Q7156" s="16" t="str">
        <f>Table2[[#This Row],[Service Line Size (inches) (System Side)]]</f>
        <v>5/8</v>
      </c>
      <c r="R7156" t="s">
        <v>43</v>
      </c>
      <c r="S7156" t="str">
        <f>IF(Table2[[#This Row],[Basis of Material Classification (Customer Side)*]]="Field inspection","Yes","No")</f>
        <v>No</v>
      </c>
      <c r="V7156" t="s">
        <v>43</v>
      </c>
      <c r="W7156" t="s">
        <v>44</v>
      </c>
      <c r="X7156" t="s">
        <v>44</v>
      </c>
      <c r="Z7156" t="s">
        <v>45</v>
      </c>
      <c r="AA7156" t="s">
        <v>46</v>
      </c>
      <c r="AB7156" t="s">
        <v>46</v>
      </c>
      <c r="AC7156" t="s">
        <v>40</v>
      </c>
    </row>
    <row r="7157" spans="1:29" ht="14.4" x14ac:dyDescent="0.3">
      <c r="A7157">
        <v>7155</v>
      </c>
      <c r="B7157" t="s">
        <v>7125</v>
      </c>
      <c r="C7157" t="s">
        <v>277</v>
      </c>
      <c r="D7157" t="s">
        <v>40</v>
      </c>
      <c r="E7157" t="s">
        <v>40</v>
      </c>
      <c r="F7157" t="s">
        <v>53</v>
      </c>
      <c r="G7157" t="s">
        <v>40</v>
      </c>
      <c r="H7157" s="26">
        <v>35065</v>
      </c>
      <c r="I7157" t="s">
        <v>54</v>
      </c>
      <c r="J7157" t="s">
        <v>55</v>
      </c>
      <c r="K7157" t="str">
        <f>IF(Table2[[#This Row],[Basis of Material Classification (System Side)*]]="Field inspection","Yes","No")</f>
        <v>No</v>
      </c>
      <c r="O7157" t="s">
        <v>41</v>
      </c>
      <c r="P7157" s="13">
        <v>35431</v>
      </c>
      <c r="Q7157" s="16" t="str">
        <f>Table2[[#This Row],[Service Line Size (inches) (System Side)]]</f>
        <v>3/4</v>
      </c>
      <c r="R7157" t="s">
        <v>43</v>
      </c>
      <c r="S7157" t="str">
        <f>IF(Table2[[#This Row],[Basis of Material Classification (Customer Side)*]]="Field inspection","Yes","No")</f>
        <v>No</v>
      </c>
      <c r="V7157" t="s">
        <v>43</v>
      </c>
      <c r="W7157" t="s">
        <v>44</v>
      </c>
      <c r="X7157" t="s">
        <v>44</v>
      </c>
      <c r="Z7157" t="s">
        <v>45</v>
      </c>
      <c r="AA7157" t="s">
        <v>46</v>
      </c>
      <c r="AB7157" t="s">
        <v>46</v>
      </c>
      <c r="AC7157" t="s">
        <v>40</v>
      </c>
    </row>
    <row r="7158" spans="1:29" ht="14.4" x14ac:dyDescent="0.3">
      <c r="A7158">
        <v>7156</v>
      </c>
      <c r="B7158" t="s">
        <v>7126</v>
      </c>
      <c r="C7158" t="s">
        <v>277</v>
      </c>
      <c r="D7158" t="s">
        <v>40</v>
      </c>
      <c r="E7158" t="s">
        <v>40</v>
      </c>
      <c r="F7158" t="s">
        <v>53</v>
      </c>
      <c r="G7158" t="s">
        <v>40</v>
      </c>
      <c r="H7158" s="26">
        <v>36526</v>
      </c>
      <c r="I7158" t="s">
        <v>54</v>
      </c>
      <c r="J7158" t="s">
        <v>55</v>
      </c>
      <c r="K7158" t="str">
        <f>IF(Table2[[#This Row],[Basis of Material Classification (System Side)*]]="Field inspection","Yes","No")</f>
        <v>No</v>
      </c>
      <c r="O7158" t="s">
        <v>41</v>
      </c>
      <c r="P7158" s="13">
        <v>36526</v>
      </c>
      <c r="Q7158" s="16" t="str">
        <f>Table2[[#This Row],[Service Line Size (inches) (System Side)]]</f>
        <v>3/4</v>
      </c>
      <c r="R7158" t="s">
        <v>43</v>
      </c>
      <c r="S7158" t="str">
        <f>IF(Table2[[#This Row],[Basis of Material Classification (Customer Side)*]]="Field inspection","Yes","No")</f>
        <v>No</v>
      </c>
      <c r="V7158" t="s">
        <v>43</v>
      </c>
      <c r="W7158" t="s">
        <v>44</v>
      </c>
      <c r="X7158" t="s">
        <v>44</v>
      </c>
      <c r="Z7158" t="s">
        <v>45</v>
      </c>
      <c r="AA7158" t="s">
        <v>46</v>
      </c>
      <c r="AB7158" t="s">
        <v>46</v>
      </c>
      <c r="AC7158" t="s">
        <v>40</v>
      </c>
    </row>
    <row r="7159" spans="1:29" ht="14.4" x14ac:dyDescent="0.3">
      <c r="A7159">
        <v>7157</v>
      </c>
      <c r="B7159" t="s">
        <v>7127</v>
      </c>
      <c r="C7159" t="s">
        <v>277</v>
      </c>
      <c r="D7159" t="s">
        <v>40</v>
      </c>
      <c r="E7159" t="s">
        <v>40</v>
      </c>
      <c r="F7159" t="s">
        <v>41</v>
      </c>
      <c r="G7159" t="s">
        <v>40</v>
      </c>
      <c r="H7159" s="26">
        <v>40909</v>
      </c>
      <c r="I7159" t="s">
        <v>42</v>
      </c>
      <c r="J7159" t="s">
        <v>43</v>
      </c>
      <c r="K7159" t="str">
        <f>IF(Table2[[#This Row],[Basis of Material Classification (System Side)*]]="Field inspection","Yes","No")</f>
        <v>No</v>
      </c>
      <c r="N7159" t="str">
        <f>Table2[[#This Row],[Basis of Material Classification (System Side)*]]</f>
        <v>Installation date after lead ban</v>
      </c>
      <c r="O7159" t="s">
        <v>41</v>
      </c>
      <c r="P7159" s="13">
        <v>20821</v>
      </c>
      <c r="Q7159" s="16" t="str">
        <f>Table2[[#This Row],[Service Line Size (inches) (System Side)]]</f>
        <v>5/8</v>
      </c>
      <c r="R7159" t="s">
        <v>49</v>
      </c>
      <c r="S7159" t="str">
        <f>IF(Table2[[#This Row],[Basis of Material Classification (Customer Side)*]]="Field inspection","Yes","No")</f>
        <v>No</v>
      </c>
      <c r="V7159" t="s">
        <v>50</v>
      </c>
      <c r="W7159" t="s">
        <v>44</v>
      </c>
      <c r="X7159" t="s">
        <v>44</v>
      </c>
      <c r="Z7159" t="s">
        <v>45</v>
      </c>
      <c r="AA7159" t="s">
        <v>46</v>
      </c>
      <c r="AB7159" t="s">
        <v>46</v>
      </c>
      <c r="AC7159" t="s">
        <v>40</v>
      </c>
    </row>
    <row r="7160" spans="1:29" ht="14.4" x14ac:dyDescent="0.3">
      <c r="A7160">
        <v>7158</v>
      </c>
      <c r="B7160" t="s">
        <v>7128</v>
      </c>
      <c r="C7160" t="s">
        <v>277</v>
      </c>
      <c r="D7160" t="s">
        <v>40</v>
      </c>
      <c r="E7160" t="s">
        <v>40</v>
      </c>
      <c r="F7160" t="s">
        <v>41</v>
      </c>
      <c r="G7160" t="s">
        <v>40</v>
      </c>
      <c r="H7160" s="26">
        <v>20455</v>
      </c>
      <c r="I7160" t="s">
        <v>42</v>
      </c>
      <c r="J7160" t="s">
        <v>49</v>
      </c>
      <c r="K7160" t="str">
        <f>IF(Table2[[#This Row],[Basis of Material Classification (System Side)*]]="Field inspection","Yes","No")</f>
        <v>No</v>
      </c>
      <c r="N7160" t="s">
        <v>50</v>
      </c>
      <c r="O7160" t="s">
        <v>132</v>
      </c>
      <c r="P7160" s="13">
        <v>18264</v>
      </c>
      <c r="Q7160" s="16" t="str">
        <f>Table2[[#This Row],[Service Line Size (inches) (System Side)]]</f>
        <v>5/8</v>
      </c>
      <c r="R7160" t="s">
        <v>65</v>
      </c>
      <c r="S7160" t="str">
        <f>IF(Table2[[#This Row],[Basis of Material Classification (Customer Side)*]]="Field inspection","Yes","No")</f>
        <v>Yes</v>
      </c>
      <c r="T7160" t="s">
        <v>71</v>
      </c>
      <c r="U7160" s="13">
        <v>45499</v>
      </c>
      <c r="V7160" t="s">
        <v>72</v>
      </c>
      <c r="W7160" t="s">
        <v>44</v>
      </c>
      <c r="X7160" t="s">
        <v>44</v>
      </c>
      <c r="Z7160" t="s">
        <v>45</v>
      </c>
      <c r="AA7160" t="s">
        <v>46</v>
      </c>
      <c r="AB7160" t="s">
        <v>46</v>
      </c>
      <c r="AC7160" t="s">
        <v>40</v>
      </c>
    </row>
    <row r="7161" spans="1:29" ht="14.4" x14ac:dyDescent="0.3">
      <c r="A7161">
        <v>7159</v>
      </c>
      <c r="B7161" t="s">
        <v>7129</v>
      </c>
      <c r="C7161" t="s">
        <v>277</v>
      </c>
      <c r="D7161" t="s">
        <v>40</v>
      </c>
      <c r="E7161" t="s">
        <v>40</v>
      </c>
      <c r="F7161" t="s">
        <v>41</v>
      </c>
      <c r="G7161" t="s">
        <v>40</v>
      </c>
      <c r="H7161" s="26">
        <v>33239</v>
      </c>
      <c r="I7161" t="s">
        <v>42</v>
      </c>
      <c r="J7161" t="s">
        <v>43</v>
      </c>
      <c r="K7161" t="str">
        <f>IF(Table2[[#This Row],[Basis of Material Classification (System Side)*]]="Field inspection","Yes","No")</f>
        <v>No</v>
      </c>
      <c r="N7161" t="str">
        <f>Table2[[#This Row],[Basis of Material Classification (System Side)*]]</f>
        <v>Installation date after lead ban</v>
      </c>
      <c r="O7161" t="s">
        <v>41</v>
      </c>
      <c r="P7161"/>
      <c r="Q7161" s="16" t="str">
        <f>Table2[[#This Row],[Service Line Size (inches) (System Side)]]</f>
        <v>5/8</v>
      </c>
      <c r="R7161" t="s">
        <v>49</v>
      </c>
      <c r="S7161" t="str">
        <f>IF(Table2[[#This Row],[Basis of Material Classification (Customer Side)*]]="Field inspection","Yes","No")</f>
        <v>No</v>
      </c>
      <c r="V7161" t="s">
        <v>50</v>
      </c>
      <c r="W7161" t="s">
        <v>44</v>
      </c>
      <c r="X7161" t="s">
        <v>44</v>
      </c>
      <c r="Z7161" t="s">
        <v>45</v>
      </c>
      <c r="AA7161" t="s">
        <v>46</v>
      </c>
      <c r="AB7161" t="s">
        <v>46</v>
      </c>
      <c r="AC7161" t="s">
        <v>40</v>
      </c>
    </row>
    <row r="7162" spans="1:29" ht="14.4" x14ac:dyDescent="0.3">
      <c r="A7162">
        <v>7160</v>
      </c>
      <c r="B7162" t="s">
        <v>7130</v>
      </c>
      <c r="C7162" t="s">
        <v>277</v>
      </c>
      <c r="D7162" t="s">
        <v>40</v>
      </c>
      <c r="E7162" t="s">
        <v>40</v>
      </c>
      <c r="F7162" t="s">
        <v>41</v>
      </c>
      <c r="G7162" t="s">
        <v>40</v>
      </c>
      <c r="H7162" s="26">
        <v>38353</v>
      </c>
      <c r="I7162" t="s">
        <v>42</v>
      </c>
      <c r="J7162" t="s">
        <v>43</v>
      </c>
      <c r="K7162" t="str">
        <f>IF(Table2[[#This Row],[Basis of Material Classification (System Side)*]]="Field inspection","Yes","No")</f>
        <v>No</v>
      </c>
      <c r="N7162" t="str">
        <f>Table2[[#This Row],[Basis of Material Classification (System Side)*]]</f>
        <v>Installation date after lead ban</v>
      </c>
      <c r="O7162" t="s">
        <v>41</v>
      </c>
      <c r="P7162" s="13">
        <v>38718</v>
      </c>
      <c r="Q7162" s="16" t="str">
        <f>Table2[[#This Row],[Service Line Size (inches) (System Side)]]</f>
        <v>5/8</v>
      </c>
      <c r="R7162" t="s">
        <v>43</v>
      </c>
      <c r="S7162" t="str">
        <f>IF(Table2[[#This Row],[Basis of Material Classification (Customer Side)*]]="Field inspection","Yes","No")</f>
        <v>No</v>
      </c>
      <c r="V7162" t="s">
        <v>43</v>
      </c>
      <c r="W7162" t="s">
        <v>44</v>
      </c>
      <c r="X7162" t="s">
        <v>44</v>
      </c>
      <c r="Z7162" t="s">
        <v>45</v>
      </c>
      <c r="AA7162" t="s">
        <v>46</v>
      </c>
      <c r="AB7162" t="s">
        <v>46</v>
      </c>
      <c r="AC7162" t="s">
        <v>40</v>
      </c>
    </row>
    <row r="7163" spans="1:29" ht="14.4" x14ac:dyDescent="0.3">
      <c r="A7163">
        <v>7161</v>
      </c>
      <c r="B7163" t="s">
        <v>7131</v>
      </c>
      <c r="C7163" t="s">
        <v>277</v>
      </c>
      <c r="D7163" t="s">
        <v>40</v>
      </c>
      <c r="E7163" t="s">
        <v>40</v>
      </c>
      <c r="F7163" t="s">
        <v>53</v>
      </c>
      <c r="G7163" t="s">
        <v>40</v>
      </c>
      <c r="H7163" s="26">
        <v>37622</v>
      </c>
      <c r="I7163" t="s">
        <v>54</v>
      </c>
      <c r="J7163" t="s">
        <v>55</v>
      </c>
      <c r="K7163" t="str">
        <f>IF(Table2[[#This Row],[Basis of Material Classification (System Side)*]]="Field inspection","Yes","No")</f>
        <v>No</v>
      </c>
      <c r="O7163" t="s">
        <v>41</v>
      </c>
      <c r="P7163" s="13">
        <v>37987</v>
      </c>
      <c r="Q7163" s="16" t="str">
        <f>Table2[[#This Row],[Service Line Size (inches) (System Side)]]</f>
        <v>3/4</v>
      </c>
      <c r="R7163" t="s">
        <v>43</v>
      </c>
      <c r="S7163" t="str">
        <f>IF(Table2[[#This Row],[Basis of Material Classification (Customer Side)*]]="Field inspection","Yes","No")</f>
        <v>No</v>
      </c>
      <c r="V7163" t="s">
        <v>43</v>
      </c>
      <c r="W7163" t="s">
        <v>44</v>
      </c>
      <c r="X7163" t="s">
        <v>44</v>
      </c>
      <c r="Z7163" t="s">
        <v>49</v>
      </c>
      <c r="AA7163" t="s">
        <v>46</v>
      </c>
      <c r="AB7163" t="s">
        <v>46</v>
      </c>
      <c r="AC7163" t="s">
        <v>40</v>
      </c>
    </row>
    <row r="7164" spans="1:29" ht="14.4" x14ac:dyDescent="0.3">
      <c r="A7164">
        <v>7162</v>
      </c>
      <c r="B7164" t="s">
        <v>7132</v>
      </c>
      <c r="C7164" t="s">
        <v>277</v>
      </c>
      <c r="D7164" t="s">
        <v>40</v>
      </c>
      <c r="E7164" t="s">
        <v>40</v>
      </c>
      <c r="F7164" t="s">
        <v>41</v>
      </c>
      <c r="G7164" t="s">
        <v>40</v>
      </c>
      <c r="H7164" s="26">
        <v>28126</v>
      </c>
      <c r="I7164" t="s">
        <v>42</v>
      </c>
      <c r="J7164" t="s">
        <v>49</v>
      </c>
      <c r="K7164" t="str">
        <f>IF(Table2[[#This Row],[Basis of Material Classification (System Side)*]]="Field inspection","Yes","No")</f>
        <v>No</v>
      </c>
      <c r="N7164" t="s">
        <v>50</v>
      </c>
      <c r="O7164" t="s">
        <v>41</v>
      </c>
      <c r="P7164" s="13">
        <v>25569</v>
      </c>
      <c r="Q7164" s="16" t="str">
        <f>Table2[[#This Row],[Service Line Size (inches) (System Side)]]</f>
        <v>5/8</v>
      </c>
      <c r="R7164" t="s">
        <v>49</v>
      </c>
      <c r="S7164" t="str">
        <f>IF(Table2[[#This Row],[Basis of Material Classification (Customer Side)*]]="Field inspection","Yes","No")</f>
        <v>No</v>
      </c>
      <c r="V7164" t="s">
        <v>50</v>
      </c>
      <c r="W7164" t="s">
        <v>44</v>
      </c>
      <c r="X7164" t="s">
        <v>44</v>
      </c>
      <c r="Z7164" t="s">
        <v>45</v>
      </c>
      <c r="AA7164" t="s">
        <v>46</v>
      </c>
      <c r="AB7164" t="s">
        <v>46</v>
      </c>
      <c r="AC7164" t="s">
        <v>40</v>
      </c>
    </row>
    <row r="7165" spans="1:29" ht="14.4" x14ac:dyDescent="0.3">
      <c r="A7165">
        <v>7163</v>
      </c>
      <c r="B7165" t="s">
        <v>7133</v>
      </c>
      <c r="C7165" t="s">
        <v>277</v>
      </c>
      <c r="D7165" t="s">
        <v>40</v>
      </c>
      <c r="E7165" t="s">
        <v>40</v>
      </c>
      <c r="F7165" t="s">
        <v>41</v>
      </c>
      <c r="G7165" t="s">
        <v>40</v>
      </c>
      <c r="H7165" s="26">
        <v>38718</v>
      </c>
      <c r="I7165" t="s">
        <v>42</v>
      </c>
      <c r="J7165" t="s">
        <v>43</v>
      </c>
      <c r="K7165" t="str">
        <f>IF(Table2[[#This Row],[Basis of Material Classification (System Side)*]]="Field inspection","Yes","No")</f>
        <v>No</v>
      </c>
      <c r="N7165" t="str">
        <f>Table2[[#This Row],[Basis of Material Classification (System Side)*]]</f>
        <v>Installation date after lead ban</v>
      </c>
      <c r="O7165" t="s">
        <v>41</v>
      </c>
      <c r="P7165" s="13">
        <v>18264</v>
      </c>
      <c r="Q7165" s="16" t="str">
        <f>Table2[[#This Row],[Service Line Size (inches) (System Side)]]</f>
        <v>5/8</v>
      </c>
      <c r="R7165" t="s">
        <v>49</v>
      </c>
      <c r="S7165" t="str">
        <f>IF(Table2[[#This Row],[Basis of Material Classification (Customer Side)*]]="Field inspection","Yes","No")</f>
        <v>No</v>
      </c>
      <c r="V7165" t="s">
        <v>50</v>
      </c>
      <c r="W7165" t="s">
        <v>44</v>
      </c>
      <c r="X7165" t="s">
        <v>44</v>
      </c>
      <c r="Z7165" t="s">
        <v>45</v>
      </c>
      <c r="AA7165" t="s">
        <v>46</v>
      </c>
      <c r="AB7165" t="s">
        <v>46</v>
      </c>
      <c r="AC7165" t="s">
        <v>40</v>
      </c>
    </row>
    <row r="7166" spans="1:29" ht="14.4" x14ac:dyDescent="0.3">
      <c r="A7166">
        <v>7164</v>
      </c>
      <c r="B7166" t="s">
        <v>7134</v>
      </c>
      <c r="C7166" t="s">
        <v>277</v>
      </c>
      <c r="D7166" t="s">
        <v>40</v>
      </c>
      <c r="E7166" t="s">
        <v>40</v>
      </c>
      <c r="F7166" t="s">
        <v>41</v>
      </c>
      <c r="G7166" t="s">
        <v>40</v>
      </c>
      <c r="H7166" s="26">
        <v>37987</v>
      </c>
      <c r="I7166" t="s">
        <v>42</v>
      </c>
      <c r="J7166" t="s">
        <v>43</v>
      </c>
      <c r="K7166" t="str">
        <f>IF(Table2[[#This Row],[Basis of Material Classification (System Side)*]]="Field inspection","Yes","No")</f>
        <v>No</v>
      </c>
      <c r="N7166" t="str">
        <f>Table2[[#This Row],[Basis of Material Classification (System Side)*]]</f>
        <v>Installation date after lead ban</v>
      </c>
      <c r="O7166" t="s">
        <v>41</v>
      </c>
      <c r="P7166" s="13">
        <v>37987</v>
      </c>
      <c r="Q7166" s="16" t="str">
        <f>Table2[[#This Row],[Service Line Size (inches) (System Side)]]</f>
        <v>5/8</v>
      </c>
      <c r="R7166" t="s">
        <v>43</v>
      </c>
      <c r="S7166" t="str">
        <f>IF(Table2[[#This Row],[Basis of Material Classification (Customer Side)*]]="Field inspection","Yes","No")</f>
        <v>No</v>
      </c>
      <c r="V7166" t="s">
        <v>43</v>
      </c>
      <c r="W7166" t="s">
        <v>44</v>
      </c>
      <c r="X7166" t="s">
        <v>44</v>
      </c>
      <c r="Z7166" t="s">
        <v>45</v>
      </c>
      <c r="AA7166" t="s">
        <v>46</v>
      </c>
      <c r="AB7166" t="s">
        <v>46</v>
      </c>
      <c r="AC7166" t="s">
        <v>40</v>
      </c>
    </row>
    <row r="7167" spans="1:29" ht="14.4" x14ac:dyDescent="0.3">
      <c r="A7167">
        <v>7165</v>
      </c>
      <c r="B7167" t="s">
        <v>7135</v>
      </c>
      <c r="C7167" t="s">
        <v>277</v>
      </c>
      <c r="D7167" t="s">
        <v>40</v>
      </c>
      <c r="E7167" t="s">
        <v>40</v>
      </c>
      <c r="F7167" t="s">
        <v>53</v>
      </c>
      <c r="G7167" t="s">
        <v>40</v>
      </c>
      <c r="H7167" s="26">
        <v>31778</v>
      </c>
      <c r="I7167" t="s">
        <v>54</v>
      </c>
      <c r="J7167" t="s">
        <v>55</v>
      </c>
      <c r="K7167" t="str">
        <f>IF(Table2[[#This Row],[Basis of Material Classification (System Side)*]]="Field inspection","Yes","No")</f>
        <v>No</v>
      </c>
      <c r="O7167" t="s">
        <v>41</v>
      </c>
      <c r="P7167" s="13">
        <v>32143</v>
      </c>
      <c r="Q7167" s="16" t="str">
        <f>Table2[[#This Row],[Service Line Size (inches) (System Side)]]</f>
        <v>3/4</v>
      </c>
      <c r="R7167" t="s">
        <v>43</v>
      </c>
      <c r="S7167" t="str">
        <f>IF(Table2[[#This Row],[Basis of Material Classification (Customer Side)*]]="Field inspection","Yes","No")</f>
        <v>No</v>
      </c>
      <c r="V7167" t="s">
        <v>43</v>
      </c>
      <c r="W7167" t="s">
        <v>44</v>
      </c>
      <c r="X7167" t="s">
        <v>44</v>
      </c>
      <c r="Z7167" t="s">
        <v>45</v>
      </c>
      <c r="AA7167" t="s">
        <v>46</v>
      </c>
      <c r="AB7167" t="s">
        <v>46</v>
      </c>
      <c r="AC7167" t="s">
        <v>40</v>
      </c>
    </row>
    <row r="7168" spans="1:29" ht="14.4" x14ac:dyDescent="0.3">
      <c r="A7168">
        <v>7166</v>
      </c>
      <c r="B7168" t="s">
        <v>7136</v>
      </c>
      <c r="C7168" t="s">
        <v>277</v>
      </c>
      <c r="D7168" t="s">
        <v>40</v>
      </c>
      <c r="E7168" t="s">
        <v>40</v>
      </c>
      <c r="F7168" t="s">
        <v>41</v>
      </c>
      <c r="G7168" t="s">
        <v>40</v>
      </c>
      <c r="H7168" s="26">
        <v>20821</v>
      </c>
      <c r="I7168" t="s">
        <v>42</v>
      </c>
      <c r="J7168" t="s">
        <v>49</v>
      </c>
      <c r="K7168" t="str">
        <f>IF(Table2[[#This Row],[Basis of Material Classification (System Side)*]]="Field inspection","Yes","No")</f>
        <v>No</v>
      </c>
      <c r="N7168" t="s">
        <v>50</v>
      </c>
      <c r="O7168" t="s">
        <v>41</v>
      </c>
      <c r="P7168" s="13">
        <v>37622</v>
      </c>
      <c r="Q7168" s="16" t="str">
        <f>Table2[[#This Row],[Service Line Size (inches) (System Side)]]</f>
        <v>5/8</v>
      </c>
      <c r="R7168" t="s">
        <v>43</v>
      </c>
      <c r="S7168" t="str">
        <f>IF(Table2[[#This Row],[Basis of Material Classification (Customer Side)*]]="Field inspection","Yes","No")</f>
        <v>No</v>
      </c>
      <c r="V7168" t="s">
        <v>43</v>
      </c>
      <c r="W7168" t="s">
        <v>44</v>
      </c>
      <c r="X7168" t="s">
        <v>44</v>
      </c>
      <c r="Z7168" t="s">
        <v>45</v>
      </c>
      <c r="AA7168" t="s">
        <v>46</v>
      </c>
      <c r="AB7168" t="s">
        <v>46</v>
      </c>
      <c r="AC7168" t="s">
        <v>40</v>
      </c>
    </row>
    <row r="7169" spans="1:29" ht="14.4" x14ac:dyDescent="0.3">
      <c r="A7169">
        <v>7167</v>
      </c>
      <c r="B7169" t="s">
        <v>7137</v>
      </c>
      <c r="C7169" t="s">
        <v>277</v>
      </c>
      <c r="D7169" t="s">
        <v>40</v>
      </c>
      <c r="E7169" t="s">
        <v>40</v>
      </c>
      <c r="F7169" t="s">
        <v>41</v>
      </c>
      <c r="G7169" t="s">
        <v>40</v>
      </c>
      <c r="H7169" s="26">
        <v>17533</v>
      </c>
      <c r="I7169" t="s">
        <v>42</v>
      </c>
      <c r="J7169" t="s">
        <v>49</v>
      </c>
      <c r="K7169" t="str">
        <f>IF(Table2[[#This Row],[Basis of Material Classification (System Side)*]]="Field inspection","Yes","No")</f>
        <v>No</v>
      </c>
      <c r="N7169" t="s">
        <v>50</v>
      </c>
      <c r="O7169" t="s">
        <v>41</v>
      </c>
      <c r="P7169" s="13">
        <v>1</v>
      </c>
      <c r="Q7169" s="16" t="str">
        <f>Table2[[#This Row],[Service Line Size (inches) (System Side)]]</f>
        <v>5/8</v>
      </c>
      <c r="R7169" t="s">
        <v>49</v>
      </c>
      <c r="S7169" t="str">
        <f>IF(Table2[[#This Row],[Basis of Material Classification (Customer Side)*]]="Field inspection","Yes","No")</f>
        <v>No</v>
      </c>
      <c r="V7169" t="s">
        <v>50</v>
      </c>
      <c r="W7169" t="s">
        <v>44</v>
      </c>
      <c r="X7169" t="s">
        <v>44</v>
      </c>
      <c r="Z7169" t="s">
        <v>45</v>
      </c>
      <c r="AA7169" t="s">
        <v>46</v>
      </c>
      <c r="AB7169" t="s">
        <v>46</v>
      </c>
      <c r="AC7169" t="s">
        <v>40</v>
      </c>
    </row>
    <row r="7170" spans="1:29" ht="14.4" x14ac:dyDescent="0.3">
      <c r="A7170">
        <v>7168</v>
      </c>
      <c r="B7170" t="s">
        <v>7138</v>
      </c>
      <c r="C7170" t="s">
        <v>277</v>
      </c>
      <c r="D7170" t="s">
        <v>40</v>
      </c>
      <c r="E7170" t="s">
        <v>40</v>
      </c>
      <c r="F7170" t="s">
        <v>53</v>
      </c>
      <c r="G7170" t="s">
        <v>40</v>
      </c>
      <c r="H7170" s="26">
        <v>20090</v>
      </c>
      <c r="I7170" t="s">
        <v>189</v>
      </c>
      <c r="J7170" t="s">
        <v>55</v>
      </c>
      <c r="K7170" t="str">
        <f>IF(Table2[[#This Row],[Basis of Material Classification (System Side)*]]="Field inspection","Yes","No")</f>
        <v>No</v>
      </c>
      <c r="O7170" t="s">
        <v>53</v>
      </c>
      <c r="P7170" s="13">
        <v>18264</v>
      </c>
      <c r="Q7170" s="16" t="str">
        <f>Table2[[#This Row],[Service Line Size (inches) (System Side)]]</f>
        <v xml:space="preserve"> 3/4</v>
      </c>
      <c r="R7170" t="s">
        <v>55</v>
      </c>
      <c r="S7170" t="str">
        <f>IF(Table2[[#This Row],[Basis of Material Classification (Customer Side)*]]="Field inspection","Yes","No")</f>
        <v>No</v>
      </c>
      <c r="V7170" t="s">
        <v>72</v>
      </c>
      <c r="W7170" t="s">
        <v>44</v>
      </c>
      <c r="X7170" t="s">
        <v>44</v>
      </c>
      <c r="Z7170" t="s">
        <v>45</v>
      </c>
      <c r="AA7170" t="s">
        <v>46</v>
      </c>
      <c r="AB7170" t="s">
        <v>46</v>
      </c>
      <c r="AC7170" t="s">
        <v>40</v>
      </c>
    </row>
    <row r="7171" spans="1:29" ht="14.4" x14ac:dyDescent="0.3">
      <c r="A7171">
        <v>7169</v>
      </c>
      <c r="B7171" t="s">
        <v>7139</v>
      </c>
      <c r="C7171" t="s">
        <v>277</v>
      </c>
      <c r="D7171" t="s">
        <v>40</v>
      </c>
      <c r="E7171" t="s">
        <v>40</v>
      </c>
      <c r="F7171" t="s">
        <v>53</v>
      </c>
      <c r="G7171" t="s">
        <v>40</v>
      </c>
      <c r="H7171" s="26">
        <v>35796</v>
      </c>
      <c r="I7171" t="s">
        <v>54</v>
      </c>
      <c r="J7171" t="s">
        <v>55</v>
      </c>
      <c r="K7171" t="str">
        <f>IF(Table2[[#This Row],[Basis of Material Classification (System Side)*]]="Field inspection","Yes","No")</f>
        <v>No</v>
      </c>
      <c r="O7171" t="s">
        <v>41</v>
      </c>
      <c r="P7171" s="13">
        <v>36892</v>
      </c>
      <c r="Q7171" s="16" t="str">
        <f>Table2[[#This Row],[Service Line Size (inches) (System Side)]]</f>
        <v>3/4</v>
      </c>
      <c r="R7171" t="s">
        <v>43</v>
      </c>
      <c r="S7171" t="str">
        <f>IF(Table2[[#This Row],[Basis of Material Classification (Customer Side)*]]="Field inspection","Yes","No")</f>
        <v>No</v>
      </c>
      <c r="V7171" t="s">
        <v>43</v>
      </c>
      <c r="W7171" t="s">
        <v>44</v>
      </c>
      <c r="X7171" t="s">
        <v>44</v>
      </c>
      <c r="Z7171" t="s">
        <v>45</v>
      </c>
      <c r="AA7171" t="s">
        <v>46</v>
      </c>
      <c r="AB7171" t="s">
        <v>46</v>
      </c>
      <c r="AC7171" t="s">
        <v>40</v>
      </c>
    </row>
    <row r="7172" spans="1:29" ht="14.4" x14ac:dyDescent="0.3">
      <c r="A7172">
        <v>7170</v>
      </c>
      <c r="B7172" t="s">
        <v>7140</v>
      </c>
      <c r="C7172" t="s">
        <v>277</v>
      </c>
      <c r="D7172" t="s">
        <v>40</v>
      </c>
      <c r="E7172" t="s">
        <v>40</v>
      </c>
      <c r="F7172" t="s">
        <v>53</v>
      </c>
      <c r="G7172" t="s">
        <v>40</v>
      </c>
      <c r="H7172" s="26">
        <v>17533</v>
      </c>
      <c r="I7172" t="s">
        <v>54</v>
      </c>
      <c r="J7172" t="s">
        <v>65</v>
      </c>
      <c r="K7172" t="str">
        <f>IF(Table2[[#This Row],[Basis of Material Classification (System Side)*]]="Field inspection","Yes","No")</f>
        <v>Yes</v>
      </c>
      <c r="L7172" t="s">
        <v>66</v>
      </c>
      <c r="M7172" s="13">
        <v>45352</v>
      </c>
      <c r="O7172" t="s">
        <v>53</v>
      </c>
      <c r="P7172" s="13">
        <v>7306</v>
      </c>
      <c r="Q7172" s="16" t="str">
        <f>Table2[[#This Row],[Service Line Size (inches) (System Side)]]</f>
        <v>3/4</v>
      </c>
      <c r="R7172" t="s">
        <v>65</v>
      </c>
      <c r="S7172" t="str">
        <f>IF(Table2[[#This Row],[Basis of Material Classification (Customer Side)*]]="Field inspection","Yes","No")</f>
        <v>Yes</v>
      </c>
      <c r="T7172" t="s">
        <v>71</v>
      </c>
      <c r="U7172" s="13">
        <v>45352</v>
      </c>
      <c r="V7172" t="s">
        <v>72</v>
      </c>
      <c r="W7172" t="s">
        <v>44</v>
      </c>
      <c r="X7172" t="s">
        <v>44</v>
      </c>
      <c r="Z7172" t="s">
        <v>45</v>
      </c>
      <c r="AA7172" t="s">
        <v>46</v>
      </c>
      <c r="AB7172" t="s">
        <v>46</v>
      </c>
      <c r="AC7172" t="s">
        <v>40</v>
      </c>
    </row>
    <row r="7173" spans="1:29" ht="14.4" x14ac:dyDescent="0.3">
      <c r="A7173">
        <v>7171</v>
      </c>
      <c r="B7173" t="s">
        <v>7141</v>
      </c>
      <c r="C7173" t="s">
        <v>277</v>
      </c>
      <c r="D7173" t="s">
        <v>40</v>
      </c>
      <c r="E7173" t="s">
        <v>40</v>
      </c>
      <c r="F7173" t="s">
        <v>53</v>
      </c>
      <c r="G7173" t="s">
        <v>40</v>
      </c>
      <c r="H7173" s="26">
        <v>36892</v>
      </c>
      <c r="I7173" t="s">
        <v>54</v>
      </c>
      <c r="J7173" t="s">
        <v>55</v>
      </c>
      <c r="K7173" t="str">
        <f>IF(Table2[[#This Row],[Basis of Material Classification (System Side)*]]="Field inspection","Yes","No")</f>
        <v>No</v>
      </c>
      <c r="O7173" t="s">
        <v>41</v>
      </c>
      <c r="P7173" s="13">
        <v>37257</v>
      </c>
      <c r="Q7173" s="16" t="str">
        <f>Table2[[#This Row],[Service Line Size (inches) (System Side)]]</f>
        <v>3/4</v>
      </c>
      <c r="R7173" t="s">
        <v>43</v>
      </c>
      <c r="S7173" t="str">
        <f>IF(Table2[[#This Row],[Basis of Material Classification (Customer Side)*]]="Field inspection","Yes","No")</f>
        <v>No</v>
      </c>
      <c r="V7173" t="s">
        <v>43</v>
      </c>
      <c r="W7173" t="s">
        <v>44</v>
      </c>
      <c r="X7173" t="s">
        <v>44</v>
      </c>
      <c r="Z7173" t="s">
        <v>45</v>
      </c>
      <c r="AA7173" t="s">
        <v>46</v>
      </c>
      <c r="AB7173" t="s">
        <v>46</v>
      </c>
      <c r="AC7173" t="s">
        <v>40</v>
      </c>
    </row>
    <row r="7174" spans="1:29" ht="14.4" x14ac:dyDescent="0.3">
      <c r="A7174">
        <v>7172</v>
      </c>
      <c r="B7174" t="s">
        <v>7142</v>
      </c>
      <c r="C7174" t="s">
        <v>277</v>
      </c>
      <c r="D7174" t="s">
        <v>40</v>
      </c>
      <c r="E7174" t="s">
        <v>40</v>
      </c>
      <c r="F7174" t="s">
        <v>41</v>
      </c>
      <c r="G7174" t="s">
        <v>40</v>
      </c>
      <c r="H7174" s="26">
        <v>32509</v>
      </c>
      <c r="I7174" t="s">
        <v>42</v>
      </c>
      <c r="J7174" t="s">
        <v>43</v>
      </c>
      <c r="K7174" t="str">
        <f>IF(Table2[[#This Row],[Basis of Material Classification (System Side)*]]="Field inspection","Yes","No")</f>
        <v>No</v>
      </c>
      <c r="N7174" t="str">
        <f>Table2[[#This Row],[Basis of Material Classification (System Side)*]]</f>
        <v>Installation date after lead ban</v>
      </c>
      <c r="O7174" t="s">
        <v>41</v>
      </c>
      <c r="P7174" s="13">
        <v>32874</v>
      </c>
      <c r="Q7174" s="16" t="str">
        <f>Table2[[#This Row],[Service Line Size (inches) (System Side)]]</f>
        <v>5/8</v>
      </c>
      <c r="R7174" t="s">
        <v>43</v>
      </c>
      <c r="S7174" t="str">
        <f>IF(Table2[[#This Row],[Basis of Material Classification (Customer Side)*]]="Field inspection","Yes","No")</f>
        <v>No</v>
      </c>
      <c r="V7174" t="s">
        <v>43</v>
      </c>
      <c r="W7174" t="s">
        <v>44</v>
      </c>
      <c r="X7174" t="s">
        <v>44</v>
      </c>
      <c r="Z7174" t="s">
        <v>45</v>
      </c>
      <c r="AA7174" t="s">
        <v>46</v>
      </c>
      <c r="AB7174" t="s">
        <v>46</v>
      </c>
      <c r="AC7174" t="s">
        <v>40</v>
      </c>
    </row>
    <row r="7175" spans="1:29" ht="14.4" x14ac:dyDescent="0.3">
      <c r="A7175">
        <v>7173</v>
      </c>
      <c r="B7175" t="s">
        <v>7143</v>
      </c>
      <c r="C7175" t="s">
        <v>277</v>
      </c>
      <c r="D7175" t="s">
        <v>40</v>
      </c>
      <c r="E7175" t="s">
        <v>40</v>
      </c>
      <c r="F7175" t="s">
        <v>53</v>
      </c>
      <c r="G7175" t="s">
        <v>40</v>
      </c>
      <c r="H7175" s="26">
        <v>26299</v>
      </c>
      <c r="I7175" t="s">
        <v>42</v>
      </c>
      <c r="J7175" t="s">
        <v>55</v>
      </c>
      <c r="K7175" t="str">
        <f>IF(Table2[[#This Row],[Basis of Material Classification (System Side)*]]="Field inspection","Yes","No")</f>
        <v>No</v>
      </c>
      <c r="O7175" t="s">
        <v>41</v>
      </c>
      <c r="P7175" s="13">
        <v>24473</v>
      </c>
      <c r="Q7175" s="16" t="str">
        <f>Table2[[#This Row],[Service Line Size (inches) (System Side)]]</f>
        <v>5/8</v>
      </c>
      <c r="R7175" t="s">
        <v>49</v>
      </c>
      <c r="S7175" t="str">
        <f>IF(Table2[[#This Row],[Basis of Material Classification (Customer Side)*]]="Field inspection","Yes","No")</f>
        <v>No</v>
      </c>
      <c r="V7175" t="s">
        <v>50</v>
      </c>
      <c r="W7175" t="s">
        <v>44</v>
      </c>
      <c r="X7175" t="s">
        <v>44</v>
      </c>
      <c r="Z7175" t="s">
        <v>45</v>
      </c>
      <c r="AA7175" t="s">
        <v>46</v>
      </c>
      <c r="AB7175" t="s">
        <v>46</v>
      </c>
      <c r="AC7175" t="s">
        <v>40</v>
      </c>
    </row>
    <row r="7176" spans="1:29" ht="14.4" x14ac:dyDescent="0.3">
      <c r="A7176">
        <v>7174</v>
      </c>
      <c r="B7176" t="s">
        <v>7144</v>
      </c>
      <c r="C7176" t="s">
        <v>277</v>
      </c>
      <c r="D7176" t="s">
        <v>40</v>
      </c>
      <c r="E7176" t="s">
        <v>40</v>
      </c>
      <c r="F7176" t="s">
        <v>41</v>
      </c>
      <c r="G7176" t="s">
        <v>40</v>
      </c>
      <c r="H7176" s="26">
        <v>37622</v>
      </c>
      <c r="I7176" t="s">
        <v>42</v>
      </c>
      <c r="J7176" t="s">
        <v>43</v>
      </c>
      <c r="K7176" t="str">
        <f>IF(Table2[[#This Row],[Basis of Material Classification (System Side)*]]="Field inspection","Yes","No")</f>
        <v>No</v>
      </c>
      <c r="N7176" t="str">
        <f>Table2[[#This Row],[Basis of Material Classification (System Side)*]]</f>
        <v>Installation date after lead ban</v>
      </c>
      <c r="O7176" t="s">
        <v>41</v>
      </c>
      <c r="P7176" s="13">
        <v>37622</v>
      </c>
      <c r="Q7176" s="16" t="str">
        <f>Table2[[#This Row],[Service Line Size (inches) (System Side)]]</f>
        <v>5/8</v>
      </c>
      <c r="R7176" t="s">
        <v>43</v>
      </c>
      <c r="S7176" t="str">
        <f>IF(Table2[[#This Row],[Basis of Material Classification (Customer Side)*]]="Field inspection","Yes","No")</f>
        <v>No</v>
      </c>
      <c r="V7176" t="s">
        <v>43</v>
      </c>
      <c r="W7176" t="s">
        <v>44</v>
      </c>
      <c r="X7176" t="s">
        <v>44</v>
      </c>
      <c r="Z7176" t="s">
        <v>45</v>
      </c>
      <c r="AA7176" t="s">
        <v>46</v>
      </c>
      <c r="AB7176" t="s">
        <v>46</v>
      </c>
      <c r="AC7176" t="s">
        <v>40</v>
      </c>
    </row>
    <row r="7177" spans="1:29" ht="14.4" x14ac:dyDescent="0.3">
      <c r="A7177">
        <v>7175</v>
      </c>
      <c r="B7177" t="s">
        <v>7145</v>
      </c>
      <c r="C7177" t="s">
        <v>277</v>
      </c>
      <c r="D7177" t="s">
        <v>40</v>
      </c>
      <c r="E7177" t="s">
        <v>40</v>
      </c>
      <c r="F7177" t="s">
        <v>41</v>
      </c>
      <c r="G7177" t="s">
        <v>40</v>
      </c>
      <c r="H7177" s="26">
        <v>37257</v>
      </c>
      <c r="I7177" t="s">
        <v>42</v>
      </c>
      <c r="J7177" t="s">
        <v>43</v>
      </c>
      <c r="K7177" t="str">
        <f>IF(Table2[[#This Row],[Basis of Material Classification (System Side)*]]="Field inspection","Yes","No")</f>
        <v>No</v>
      </c>
      <c r="N7177" t="str">
        <f>Table2[[#This Row],[Basis of Material Classification (System Side)*]]</f>
        <v>Installation date after lead ban</v>
      </c>
      <c r="O7177" t="s">
        <v>41</v>
      </c>
      <c r="P7177" s="13">
        <v>37622</v>
      </c>
      <c r="Q7177" s="16" t="str">
        <f>Table2[[#This Row],[Service Line Size (inches) (System Side)]]</f>
        <v>5/8</v>
      </c>
      <c r="R7177" t="s">
        <v>43</v>
      </c>
      <c r="S7177" t="str">
        <f>IF(Table2[[#This Row],[Basis of Material Classification (Customer Side)*]]="Field inspection","Yes","No")</f>
        <v>No</v>
      </c>
      <c r="V7177" t="s">
        <v>43</v>
      </c>
      <c r="W7177" t="s">
        <v>44</v>
      </c>
      <c r="X7177" t="s">
        <v>44</v>
      </c>
      <c r="Z7177" t="s">
        <v>45</v>
      </c>
      <c r="AA7177" t="s">
        <v>46</v>
      </c>
      <c r="AB7177" t="s">
        <v>46</v>
      </c>
      <c r="AC7177" t="s">
        <v>40</v>
      </c>
    </row>
    <row r="7178" spans="1:29" ht="14.4" x14ac:dyDescent="0.3">
      <c r="A7178">
        <v>7176</v>
      </c>
      <c r="B7178" t="s">
        <v>7146</v>
      </c>
      <c r="C7178" t="s">
        <v>277</v>
      </c>
      <c r="D7178" t="s">
        <v>40</v>
      </c>
      <c r="E7178" t="s">
        <v>40</v>
      </c>
      <c r="F7178" t="s">
        <v>53</v>
      </c>
      <c r="G7178" t="s">
        <v>40</v>
      </c>
      <c r="H7178" s="26">
        <v>38353</v>
      </c>
      <c r="I7178" t="s">
        <v>54</v>
      </c>
      <c r="J7178" t="s">
        <v>55</v>
      </c>
      <c r="K7178" t="str">
        <f>IF(Table2[[#This Row],[Basis of Material Classification (System Side)*]]="Field inspection","Yes","No")</f>
        <v>No</v>
      </c>
      <c r="O7178" t="s">
        <v>41</v>
      </c>
      <c r="P7178" s="13">
        <v>38718</v>
      </c>
      <c r="Q7178" s="16" t="str">
        <f>Table2[[#This Row],[Service Line Size (inches) (System Side)]]</f>
        <v>3/4</v>
      </c>
      <c r="R7178" t="s">
        <v>43</v>
      </c>
      <c r="S7178" t="str">
        <f>IF(Table2[[#This Row],[Basis of Material Classification (Customer Side)*]]="Field inspection","Yes","No")</f>
        <v>No</v>
      </c>
      <c r="V7178" t="s">
        <v>43</v>
      </c>
      <c r="W7178" t="s">
        <v>44</v>
      </c>
      <c r="X7178" t="s">
        <v>44</v>
      </c>
      <c r="Z7178" t="s">
        <v>45</v>
      </c>
      <c r="AA7178" t="s">
        <v>46</v>
      </c>
      <c r="AB7178" t="s">
        <v>46</v>
      </c>
      <c r="AC7178" t="s">
        <v>40</v>
      </c>
    </row>
    <row r="7179" spans="1:29" ht="14.4" x14ac:dyDescent="0.3">
      <c r="A7179">
        <v>7177</v>
      </c>
      <c r="B7179" t="s">
        <v>7147</v>
      </c>
      <c r="C7179" t="s">
        <v>277</v>
      </c>
      <c r="D7179" t="s">
        <v>40</v>
      </c>
      <c r="E7179" t="s">
        <v>40</v>
      </c>
      <c r="F7179" t="s">
        <v>41</v>
      </c>
      <c r="G7179" t="s">
        <v>40</v>
      </c>
      <c r="H7179" s="26">
        <v>37257</v>
      </c>
      <c r="I7179" t="s">
        <v>42</v>
      </c>
      <c r="J7179" t="s">
        <v>43</v>
      </c>
      <c r="K7179" t="str">
        <f>IF(Table2[[#This Row],[Basis of Material Classification (System Side)*]]="Field inspection","Yes","No")</f>
        <v>No</v>
      </c>
      <c r="N7179" t="str">
        <f>Table2[[#This Row],[Basis of Material Classification (System Side)*]]</f>
        <v>Installation date after lead ban</v>
      </c>
      <c r="O7179" t="s">
        <v>41</v>
      </c>
      <c r="P7179" s="13">
        <v>37987</v>
      </c>
      <c r="Q7179" s="16" t="str">
        <f>Table2[[#This Row],[Service Line Size (inches) (System Side)]]</f>
        <v>5/8</v>
      </c>
      <c r="R7179" t="s">
        <v>43</v>
      </c>
      <c r="S7179" t="str">
        <f>IF(Table2[[#This Row],[Basis of Material Classification (Customer Side)*]]="Field inspection","Yes","No")</f>
        <v>No</v>
      </c>
      <c r="V7179" t="s">
        <v>43</v>
      </c>
      <c r="W7179" t="s">
        <v>44</v>
      </c>
      <c r="X7179" t="s">
        <v>44</v>
      </c>
      <c r="Z7179" t="s">
        <v>45</v>
      </c>
      <c r="AA7179" t="s">
        <v>46</v>
      </c>
      <c r="AB7179" t="s">
        <v>46</v>
      </c>
      <c r="AC7179" t="s">
        <v>40</v>
      </c>
    </row>
    <row r="7180" spans="1:29" ht="14.4" x14ac:dyDescent="0.3">
      <c r="A7180">
        <v>7178</v>
      </c>
      <c r="B7180" t="s">
        <v>7148</v>
      </c>
      <c r="C7180" t="s">
        <v>277</v>
      </c>
      <c r="D7180" t="s">
        <v>40</v>
      </c>
      <c r="E7180" t="s">
        <v>40</v>
      </c>
      <c r="F7180" t="s">
        <v>41</v>
      </c>
      <c r="G7180" t="s">
        <v>40</v>
      </c>
      <c r="H7180" s="26">
        <v>38353</v>
      </c>
      <c r="I7180" t="s">
        <v>42</v>
      </c>
      <c r="J7180" t="s">
        <v>43</v>
      </c>
      <c r="K7180" t="str">
        <f>IF(Table2[[#This Row],[Basis of Material Classification (System Side)*]]="Field inspection","Yes","No")</f>
        <v>No</v>
      </c>
      <c r="N7180" t="str">
        <f>Table2[[#This Row],[Basis of Material Classification (System Side)*]]</f>
        <v>Installation date after lead ban</v>
      </c>
      <c r="O7180" t="s">
        <v>41</v>
      </c>
      <c r="P7180" s="13">
        <v>32874</v>
      </c>
      <c r="Q7180" s="16" t="str">
        <f>Table2[[#This Row],[Service Line Size (inches) (System Side)]]</f>
        <v>5/8</v>
      </c>
      <c r="R7180" t="s">
        <v>43</v>
      </c>
      <c r="S7180" t="str">
        <f>IF(Table2[[#This Row],[Basis of Material Classification (Customer Side)*]]="Field inspection","Yes","No")</f>
        <v>No</v>
      </c>
      <c r="V7180" t="s">
        <v>43</v>
      </c>
      <c r="W7180" t="s">
        <v>44</v>
      </c>
      <c r="X7180" t="s">
        <v>44</v>
      </c>
      <c r="Z7180" t="s">
        <v>45</v>
      </c>
      <c r="AA7180" t="s">
        <v>46</v>
      </c>
      <c r="AB7180" t="s">
        <v>46</v>
      </c>
      <c r="AC7180" t="s">
        <v>40</v>
      </c>
    </row>
    <row r="7181" spans="1:29" ht="14.4" x14ac:dyDescent="0.3">
      <c r="A7181">
        <v>7179</v>
      </c>
      <c r="B7181" t="s">
        <v>7149</v>
      </c>
      <c r="C7181" t="s">
        <v>277</v>
      </c>
      <c r="D7181" t="s">
        <v>40</v>
      </c>
      <c r="E7181" t="s">
        <v>40</v>
      </c>
      <c r="F7181" t="s">
        <v>41</v>
      </c>
      <c r="G7181" t="s">
        <v>40</v>
      </c>
      <c r="H7181" s="26">
        <v>36526</v>
      </c>
      <c r="I7181" t="s">
        <v>42</v>
      </c>
      <c r="J7181" t="s">
        <v>43</v>
      </c>
      <c r="K7181" t="str">
        <f>IF(Table2[[#This Row],[Basis of Material Classification (System Side)*]]="Field inspection","Yes","No")</f>
        <v>No</v>
      </c>
      <c r="N7181" t="str">
        <f>Table2[[#This Row],[Basis of Material Classification (System Side)*]]</f>
        <v>Installation date after lead ban</v>
      </c>
      <c r="O7181" t="s">
        <v>41</v>
      </c>
      <c r="P7181" s="13">
        <v>37257</v>
      </c>
      <c r="Q7181" s="16" t="str">
        <f>Table2[[#This Row],[Service Line Size (inches) (System Side)]]</f>
        <v>5/8</v>
      </c>
      <c r="R7181" t="s">
        <v>43</v>
      </c>
      <c r="S7181" t="str">
        <f>IF(Table2[[#This Row],[Basis of Material Classification (Customer Side)*]]="Field inspection","Yes","No")</f>
        <v>No</v>
      </c>
      <c r="V7181" t="s">
        <v>43</v>
      </c>
      <c r="W7181" t="s">
        <v>44</v>
      </c>
      <c r="X7181" t="s">
        <v>44</v>
      </c>
      <c r="Z7181" t="s">
        <v>45</v>
      </c>
      <c r="AA7181" t="s">
        <v>46</v>
      </c>
      <c r="AB7181" t="s">
        <v>46</v>
      </c>
      <c r="AC7181" t="s">
        <v>40</v>
      </c>
    </row>
    <row r="7182" spans="1:29" ht="14.4" x14ac:dyDescent="0.3">
      <c r="A7182">
        <v>7180</v>
      </c>
      <c r="B7182" t="s">
        <v>7150</v>
      </c>
      <c r="C7182" t="s">
        <v>277</v>
      </c>
      <c r="D7182" t="s">
        <v>40</v>
      </c>
      <c r="E7182" t="s">
        <v>40</v>
      </c>
      <c r="F7182" t="s">
        <v>41</v>
      </c>
      <c r="G7182" t="s">
        <v>40</v>
      </c>
      <c r="H7182" s="26">
        <v>38353</v>
      </c>
      <c r="I7182" t="s">
        <v>42</v>
      </c>
      <c r="J7182" t="s">
        <v>43</v>
      </c>
      <c r="K7182" t="str">
        <f>IF(Table2[[#This Row],[Basis of Material Classification (System Side)*]]="Field inspection","Yes","No")</f>
        <v>No</v>
      </c>
      <c r="N7182" t="str">
        <f>Table2[[#This Row],[Basis of Material Classification (System Side)*]]</f>
        <v>Installation date after lead ban</v>
      </c>
      <c r="O7182" t="s">
        <v>41</v>
      </c>
      <c r="P7182" s="13">
        <v>38718</v>
      </c>
      <c r="Q7182" s="16" t="str">
        <f>Table2[[#This Row],[Service Line Size (inches) (System Side)]]</f>
        <v>5/8</v>
      </c>
      <c r="R7182" t="s">
        <v>43</v>
      </c>
      <c r="S7182" t="str">
        <f>IF(Table2[[#This Row],[Basis of Material Classification (Customer Side)*]]="Field inspection","Yes","No")</f>
        <v>No</v>
      </c>
      <c r="V7182" t="s">
        <v>43</v>
      </c>
      <c r="W7182" t="s">
        <v>44</v>
      </c>
      <c r="X7182" t="s">
        <v>44</v>
      </c>
      <c r="Z7182" t="s">
        <v>45</v>
      </c>
      <c r="AA7182" t="s">
        <v>46</v>
      </c>
      <c r="AB7182" t="s">
        <v>46</v>
      </c>
      <c r="AC7182" t="s">
        <v>40</v>
      </c>
    </row>
    <row r="7183" spans="1:29" ht="14.4" x14ac:dyDescent="0.3">
      <c r="A7183">
        <v>7181</v>
      </c>
      <c r="B7183" t="s">
        <v>7151</v>
      </c>
      <c r="C7183" t="s">
        <v>277</v>
      </c>
      <c r="D7183" t="s">
        <v>40</v>
      </c>
      <c r="E7183" t="s">
        <v>40</v>
      </c>
      <c r="F7183" t="s">
        <v>53</v>
      </c>
      <c r="G7183" t="s">
        <v>40</v>
      </c>
      <c r="H7183" s="26">
        <v>36892</v>
      </c>
      <c r="I7183" t="s">
        <v>54</v>
      </c>
      <c r="J7183" t="s">
        <v>55</v>
      </c>
      <c r="K7183" t="str">
        <f>IF(Table2[[#This Row],[Basis of Material Classification (System Side)*]]="Field inspection","Yes","No")</f>
        <v>No</v>
      </c>
      <c r="O7183" t="s">
        <v>41</v>
      </c>
      <c r="P7183" s="13">
        <v>37257</v>
      </c>
      <c r="Q7183" s="16" t="str">
        <f>Table2[[#This Row],[Service Line Size (inches) (System Side)]]</f>
        <v>3/4</v>
      </c>
      <c r="R7183" t="s">
        <v>43</v>
      </c>
      <c r="S7183" t="str">
        <f>IF(Table2[[#This Row],[Basis of Material Classification (Customer Side)*]]="Field inspection","Yes","No")</f>
        <v>No</v>
      </c>
      <c r="V7183" t="s">
        <v>43</v>
      </c>
      <c r="W7183" t="s">
        <v>44</v>
      </c>
      <c r="X7183" t="s">
        <v>44</v>
      </c>
      <c r="Z7183" t="s">
        <v>45</v>
      </c>
      <c r="AA7183" t="s">
        <v>46</v>
      </c>
      <c r="AB7183" t="s">
        <v>46</v>
      </c>
      <c r="AC7183" t="s">
        <v>40</v>
      </c>
    </row>
    <row r="7184" spans="1:29" ht="14.4" x14ac:dyDescent="0.3">
      <c r="A7184">
        <v>7182</v>
      </c>
      <c r="B7184" t="s">
        <v>7152</v>
      </c>
      <c r="C7184" t="s">
        <v>277</v>
      </c>
      <c r="D7184" t="s">
        <v>40</v>
      </c>
      <c r="E7184" t="s">
        <v>40</v>
      </c>
      <c r="F7184" t="s">
        <v>41</v>
      </c>
      <c r="G7184" t="s">
        <v>40</v>
      </c>
      <c r="H7184" s="26">
        <v>26299</v>
      </c>
      <c r="I7184" t="s">
        <v>42</v>
      </c>
      <c r="J7184" t="s">
        <v>49</v>
      </c>
      <c r="K7184" t="str">
        <f>IF(Table2[[#This Row],[Basis of Material Classification (System Side)*]]="Field inspection","Yes","No")</f>
        <v>No</v>
      </c>
      <c r="N7184" t="s">
        <v>50</v>
      </c>
      <c r="O7184" t="s">
        <v>41</v>
      </c>
      <c r="P7184" s="13">
        <v>21551</v>
      </c>
      <c r="Q7184" s="16" t="str">
        <f>Table2[[#This Row],[Service Line Size (inches) (System Side)]]</f>
        <v>5/8</v>
      </c>
      <c r="R7184" t="s">
        <v>49</v>
      </c>
      <c r="S7184" t="str">
        <f>IF(Table2[[#This Row],[Basis of Material Classification (Customer Side)*]]="Field inspection","Yes","No")</f>
        <v>No</v>
      </c>
      <c r="V7184" t="s">
        <v>50</v>
      </c>
      <c r="W7184" t="s">
        <v>44</v>
      </c>
      <c r="X7184" t="s">
        <v>44</v>
      </c>
      <c r="Z7184" t="s">
        <v>45</v>
      </c>
      <c r="AA7184" t="s">
        <v>46</v>
      </c>
      <c r="AB7184" t="s">
        <v>46</v>
      </c>
      <c r="AC7184" t="s">
        <v>40</v>
      </c>
    </row>
    <row r="7185" spans="1:29" ht="14.4" x14ac:dyDescent="0.3">
      <c r="A7185">
        <v>7183</v>
      </c>
      <c r="B7185" t="s">
        <v>7153</v>
      </c>
      <c r="C7185" t="s">
        <v>277</v>
      </c>
      <c r="D7185" t="s">
        <v>40</v>
      </c>
      <c r="E7185" t="s">
        <v>40</v>
      </c>
      <c r="F7185" t="s">
        <v>53</v>
      </c>
      <c r="G7185" t="s">
        <v>40</v>
      </c>
      <c r="H7185" s="26">
        <v>37622</v>
      </c>
      <c r="I7185" t="s">
        <v>54</v>
      </c>
      <c r="J7185" t="s">
        <v>55</v>
      </c>
      <c r="K7185" t="str">
        <f>IF(Table2[[#This Row],[Basis of Material Classification (System Side)*]]="Field inspection","Yes","No")</f>
        <v>No</v>
      </c>
      <c r="O7185" t="s">
        <v>41</v>
      </c>
      <c r="P7185" s="13">
        <v>37622</v>
      </c>
      <c r="Q7185" s="16" t="str">
        <f>Table2[[#This Row],[Service Line Size (inches) (System Side)]]</f>
        <v>3/4</v>
      </c>
      <c r="R7185" t="s">
        <v>43</v>
      </c>
      <c r="S7185" t="str">
        <f>IF(Table2[[#This Row],[Basis of Material Classification (Customer Side)*]]="Field inspection","Yes","No")</f>
        <v>No</v>
      </c>
      <c r="V7185" t="s">
        <v>43</v>
      </c>
      <c r="W7185" t="s">
        <v>44</v>
      </c>
      <c r="X7185" t="s">
        <v>44</v>
      </c>
      <c r="Z7185" t="s">
        <v>45</v>
      </c>
      <c r="AA7185" t="s">
        <v>46</v>
      </c>
      <c r="AB7185" t="s">
        <v>46</v>
      </c>
      <c r="AC7185" t="s">
        <v>40</v>
      </c>
    </row>
    <row r="7186" spans="1:29" ht="14.4" x14ac:dyDescent="0.3">
      <c r="A7186">
        <v>7184</v>
      </c>
      <c r="B7186" t="s">
        <v>7154</v>
      </c>
      <c r="C7186" t="s">
        <v>277</v>
      </c>
      <c r="D7186" t="s">
        <v>40</v>
      </c>
      <c r="E7186" t="s">
        <v>40</v>
      </c>
      <c r="F7186" t="s">
        <v>41</v>
      </c>
      <c r="G7186" t="s">
        <v>40</v>
      </c>
      <c r="H7186" s="26">
        <v>36892</v>
      </c>
      <c r="I7186" t="s">
        <v>42</v>
      </c>
      <c r="J7186" t="s">
        <v>43</v>
      </c>
      <c r="K7186" t="str">
        <f>IF(Table2[[#This Row],[Basis of Material Classification (System Side)*]]="Field inspection","Yes","No")</f>
        <v>No</v>
      </c>
      <c r="N7186" t="str">
        <f>Table2[[#This Row],[Basis of Material Classification (System Side)*]]</f>
        <v>Installation date after lead ban</v>
      </c>
      <c r="O7186" t="s">
        <v>41</v>
      </c>
      <c r="P7186" s="13">
        <v>37257</v>
      </c>
      <c r="Q7186" s="16" t="str">
        <f>Table2[[#This Row],[Service Line Size (inches) (System Side)]]</f>
        <v>5/8</v>
      </c>
      <c r="R7186" t="s">
        <v>43</v>
      </c>
      <c r="S7186" t="str">
        <f>IF(Table2[[#This Row],[Basis of Material Classification (Customer Side)*]]="Field inspection","Yes","No")</f>
        <v>No</v>
      </c>
      <c r="V7186" t="s">
        <v>43</v>
      </c>
      <c r="W7186" t="s">
        <v>44</v>
      </c>
      <c r="X7186" t="s">
        <v>44</v>
      </c>
      <c r="Z7186" t="s">
        <v>45</v>
      </c>
      <c r="AA7186" t="s">
        <v>46</v>
      </c>
      <c r="AB7186" t="s">
        <v>46</v>
      </c>
      <c r="AC7186" t="s">
        <v>40</v>
      </c>
    </row>
    <row r="7187" spans="1:29" ht="14.4" x14ac:dyDescent="0.3">
      <c r="A7187">
        <v>7185</v>
      </c>
      <c r="B7187" t="s">
        <v>7155</v>
      </c>
      <c r="C7187" t="s">
        <v>277</v>
      </c>
      <c r="D7187" t="s">
        <v>40</v>
      </c>
      <c r="E7187" t="s">
        <v>40</v>
      </c>
      <c r="F7187" t="s">
        <v>41</v>
      </c>
      <c r="G7187" t="s">
        <v>40</v>
      </c>
      <c r="H7187" s="26">
        <v>36161</v>
      </c>
      <c r="I7187" t="s">
        <v>42</v>
      </c>
      <c r="J7187" t="s">
        <v>43</v>
      </c>
      <c r="K7187" t="str">
        <f>IF(Table2[[#This Row],[Basis of Material Classification (System Side)*]]="Field inspection","Yes","No")</f>
        <v>No</v>
      </c>
      <c r="N7187" t="str">
        <f>Table2[[#This Row],[Basis of Material Classification (System Side)*]]</f>
        <v>Installation date after lead ban</v>
      </c>
      <c r="O7187" t="s">
        <v>41</v>
      </c>
      <c r="P7187"/>
      <c r="Q7187" s="16" t="str">
        <f>Table2[[#This Row],[Service Line Size (inches) (System Side)]]</f>
        <v>5/8</v>
      </c>
      <c r="R7187" t="s">
        <v>49</v>
      </c>
      <c r="S7187" t="str">
        <f>IF(Table2[[#This Row],[Basis of Material Classification (Customer Side)*]]="Field inspection","Yes","No")</f>
        <v>No</v>
      </c>
      <c r="V7187" t="s">
        <v>50</v>
      </c>
      <c r="W7187" t="s">
        <v>44</v>
      </c>
      <c r="X7187" t="s">
        <v>44</v>
      </c>
      <c r="Z7187" t="s">
        <v>45</v>
      </c>
      <c r="AA7187" t="s">
        <v>46</v>
      </c>
      <c r="AB7187" t="s">
        <v>46</v>
      </c>
      <c r="AC7187" t="s">
        <v>40</v>
      </c>
    </row>
    <row r="7188" spans="1:29" ht="14.4" x14ac:dyDescent="0.3">
      <c r="A7188">
        <v>7186</v>
      </c>
      <c r="B7188" t="s">
        <v>7156</v>
      </c>
      <c r="C7188" t="s">
        <v>277</v>
      </c>
      <c r="D7188" t="s">
        <v>40</v>
      </c>
      <c r="E7188" t="s">
        <v>40</v>
      </c>
      <c r="F7188" t="s">
        <v>41</v>
      </c>
      <c r="G7188" t="s">
        <v>40</v>
      </c>
      <c r="H7188" s="26">
        <v>29221</v>
      </c>
      <c r="I7188" t="s">
        <v>42</v>
      </c>
      <c r="J7188" t="s">
        <v>43</v>
      </c>
      <c r="K7188" t="str">
        <f>IF(Table2[[#This Row],[Basis of Material Classification (System Side)*]]="Field inspection","Yes","No")</f>
        <v>No</v>
      </c>
      <c r="N7188" t="str">
        <f>Table2[[#This Row],[Basis of Material Classification (System Side)*]]</f>
        <v>Installation date after lead ban</v>
      </c>
      <c r="O7188" t="s">
        <v>41</v>
      </c>
      <c r="P7188" s="13">
        <v>25569</v>
      </c>
      <c r="Q7188" s="16" t="str">
        <f>Table2[[#This Row],[Service Line Size (inches) (System Side)]]</f>
        <v>5/8</v>
      </c>
      <c r="R7188" t="s">
        <v>49</v>
      </c>
      <c r="S7188" t="str">
        <f>IF(Table2[[#This Row],[Basis of Material Classification (Customer Side)*]]="Field inspection","Yes","No")</f>
        <v>No</v>
      </c>
      <c r="V7188" t="s">
        <v>50</v>
      </c>
      <c r="W7188" t="s">
        <v>44</v>
      </c>
      <c r="X7188" t="s">
        <v>44</v>
      </c>
      <c r="Z7188" t="s">
        <v>45</v>
      </c>
      <c r="AA7188" t="s">
        <v>46</v>
      </c>
      <c r="AB7188" t="s">
        <v>46</v>
      </c>
      <c r="AC7188" t="s">
        <v>40</v>
      </c>
    </row>
    <row r="7189" spans="1:29" ht="14.4" x14ac:dyDescent="0.3">
      <c r="A7189">
        <v>7187</v>
      </c>
      <c r="B7189" t="s">
        <v>7157</v>
      </c>
      <c r="C7189" t="s">
        <v>277</v>
      </c>
      <c r="D7189" t="s">
        <v>40</v>
      </c>
      <c r="E7189" t="s">
        <v>40</v>
      </c>
      <c r="F7189" t="s">
        <v>41</v>
      </c>
      <c r="G7189" t="s">
        <v>40</v>
      </c>
      <c r="H7189" s="26">
        <v>34335</v>
      </c>
      <c r="I7189" t="s">
        <v>42</v>
      </c>
      <c r="J7189" t="s">
        <v>43</v>
      </c>
      <c r="K7189" t="str">
        <f>IF(Table2[[#This Row],[Basis of Material Classification (System Side)*]]="Field inspection","Yes","No")</f>
        <v>No</v>
      </c>
      <c r="N7189" t="str">
        <f>Table2[[#This Row],[Basis of Material Classification (System Side)*]]</f>
        <v>Installation date after lead ban</v>
      </c>
      <c r="O7189" t="s">
        <v>41</v>
      </c>
      <c r="P7189" s="13">
        <v>35065</v>
      </c>
      <c r="Q7189" s="16" t="str">
        <f>Table2[[#This Row],[Service Line Size (inches) (System Side)]]</f>
        <v>5/8</v>
      </c>
      <c r="R7189" t="s">
        <v>43</v>
      </c>
      <c r="S7189" t="str">
        <f>IF(Table2[[#This Row],[Basis of Material Classification (Customer Side)*]]="Field inspection","Yes","No")</f>
        <v>No</v>
      </c>
      <c r="V7189" t="s">
        <v>43</v>
      </c>
      <c r="W7189" t="s">
        <v>44</v>
      </c>
      <c r="X7189" t="s">
        <v>44</v>
      </c>
      <c r="Z7189" t="s">
        <v>45</v>
      </c>
      <c r="AA7189" t="s">
        <v>46</v>
      </c>
      <c r="AB7189" t="s">
        <v>46</v>
      </c>
      <c r="AC7189" t="s">
        <v>40</v>
      </c>
    </row>
    <row r="7190" spans="1:29" ht="14.4" x14ac:dyDescent="0.3">
      <c r="A7190">
        <v>7188</v>
      </c>
      <c r="B7190" t="s">
        <v>7158</v>
      </c>
      <c r="C7190" t="s">
        <v>277</v>
      </c>
      <c r="D7190" t="s">
        <v>40</v>
      </c>
      <c r="E7190" t="s">
        <v>40</v>
      </c>
      <c r="F7190" t="s">
        <v>41</v>
      </c>
      <c r="G7190" t="s">
        <v>40</v>
      </c>
      <c r="H7190" s="26">
        <v>21186</v>
      </c>
      <c r="I7190" t="s">
        <v>42</v>
      </c>
      <c r="J7190" t="s">
        <v>49</v>
      </c>
      <c r="K7190" t="str">
        <f>IF(Table2[[#This Row],[Basis of Material Classification (System Side)*]]="Field inspection","Yes","No")</f>
        <v>No</v>
      </c>
      <c r="N7190" t="s">
        <v>50</v>
      </c>
      <c r="O7190" t="s">
        <v>41</v>
      </c>
      <c r="P7190" s="13">
        <v>23377</v>
      </c>
      <c r="Q7190" s="16" t="str">
        <f>Table2[[#This Row],[Service Line Size (inches) (System Side)]]</f>
        <v>5/8</v>
      </c>
      <c r="R7190" t="s">
        <v>49</v>
      </c>
      <c r="S7190" t="str">
        <f>IF(Table2[[#This Row],[Basis of Material Classification (Customer Side)*]]="Field inspection","Yes","No")</f>
        <v>No</v>
      </c>
      <c r="V7190" t="s">
        <v>50</v>
      </c>
      <c r="W7190" t="s">
        <v>44</v>
      </c>
      <c r="X7190" t="s">
        <v>44</v>
      </c>
      <c r="Z7190" t="s">
        <v>45</v>
      </c>
      <c r="AA7190" t="s">
        <v>46</v>
      </c>
      <c r="AB7190" t="s">
        <v>46</v>
      </c>
      <c r="AC7190" t="s">
        <v>40</v>
      </c>
    </row>
    <row r="7191" spans="1:29" ht="14.4" x14ac:dyDescent="0.3">
      <c r="A7191">
        <v>7189</v>
      </c>
      <c r="B7191" t="s">
        <v>7159</v>
      </c>
      <c r="C7191" t="s">
        <v>277</v>
      </c>
      <c r="D7191" t="s">
        <v>40</v>
      </c>
      <c r="E7191" t="s">
        <v>40</v>
      </c>
      <c r="F7191" t="s">
        <v>53</v>
      </c>
      <c r="G7191" t="s">
        <v>40</v>
      </c>
      <c r="H7191" s="26">
        <v>38353</v>
      </c>
      <c r="I7191" t="s">
        <v>54</v>
      </c>
      <c r="J7191" t="s">
        <v>55</v>
      </c>
      <c r="K7191" t="str">
        <f>IF(Table2[[#This Row],[Basis of Material Classification (System Side)*]]="Field inspection","Yes","No")</f>
        <v>No</v>
      </c>
      <c r="O7191" t="s">
        <v>41</v>
      </c>
      <c r="P7191" s="13">
        <v>38718</v>
      </c>
      <c r="Q7191" s="16" t="str">
        <f>Table2[[#This Row],[Service Line Size (inches) (System Side)]]</f>
        <v>3/4</v>
      </c>
      <c r="R7191" t="s">
        <v>43</v>
      </c>
      <c r="S7191" t="str">
        <f>IF(Table2[[#This Row],[Basis of Material Classification (Customer Side)*]]="Field inspection","Yes","No")</f>
        <v>No</v>
      </c>
      <c r="V7191" t="s">
        <v>43</v>
      </c>
      <c r="W7191" t="s">
        <v>44</v>
      </c>
      <c r="X7191" t="s">
        <v>44</v>
      </c>
      <c r="Z7191" t="s">
        <v>45</v>
      </c>
      <c r="AA7191" t="s">
        <v>46</v>
      </c>
      <c r="AB7191" t="s">
        <v>46</v>
      </c>
      <c r="AC7191" t="s">
        <v>40</v>
      </c>
    </row>
    <row r="7192" spans="1:29" ht="14.4" x14ac:dyDescent="0.3">
      <c r="A7192">
        <v>7190</v>
      </c>
      <c r="B7192" t="s">
        <v>7160</v>
      </c>
      <c r="C7192" t="s">
        <v>277</v>
      </c>
      <c r="D7192" t="s">
        <v>40</v>
      </c>
      <c r="E7192" t="s">
        <v>40</v>
      </c>
      <c r="F7192" t="s">
        <v>41</v>
      </c>
      <c r="G7192" t="s">
        <v>40</v>
      </c>
      <c r="H7192" s="26">
        <v>21186</v>
      </c>
      <c r="I7192" t="s">
        <v>42</v>
      </c>
      <c r="J7192" t="s">
        <v>49</v>
      </c>
      <c r="K7192" t="str">
        <f>IF(Table2[[#This Row],[Basis of Material Classification (System Side)*]]="Field inspection","Yes","No")</f>
        <v>No</v>
      </c>
      <c r="N7192" t="s">
        <v>50</v>
      </c>
      <c r="O7192" t="s">
        <v>41</v>
      </c>
      <c r="P7192" s="13">
        <v>21186</v>
      </c>
      <c r="Q7192" s="16" t="str">
        <f>Table2[[#This Row],[Service Line Size (inches) (System Side)]]</f>
        <v>5/8</v>
      </c>
      <c r="R7192" t="s">
        <v>49</v>
      </c>
      <c r="S7192" t="str">
        <f>IF(Table2[[#This Row],[Basis of Material Classification (Customer Side)*]]="Field inspection","Yes","No")</f>
        <v>No</v>
      </c>
      <c r="V7192" t="s">
        <v>50</v>
      </c>
      <c r="W7192" t="s">
        <v>44</v>
      </c>
      <c r="X7192" t="s">
        <v>44</v>
      </c>
      <c r="Z7192" t="s">
        <v>45</v>
      </c>
      <c r="AA7192" t="s">
        <v>46</v>
      </c>
      <c r="AB7192" t="s">
        <v>46</v>
      </c>
      <c r="AC7192" t="s">
        <v>40</v>
      </c>
    </row>
    <row r="7193" spans="1:29" ht="14.4" x14ac:dyDescent="0.3">
      <c r="A7193">
        <v>7191</v>
      </c>
      <c r="B7193" t="s">
        <v>7161</v>
      </c>
      <c r="C7193" t="s">
        <v>277</v>
      </c>
      <c r="D7193" t="s">
        <v>40</v>
      </c>
      <c r="E7193" t="s">
        <v>40</v>
      </c>
      <c r="F7193" t="s">
        <v>53</v>
      </c>
      <c r="G7193" t="s">
        <v>40</v>
      </c>
      <c r="H7193" s="27"/>
      <c r="I7193" t="s">
        <v>189</v>
      </c>
      <c r="J7193" t="s">
        <v>55</v>
      </c>
      <c r="K7193" t="str">
        <f>IF(Table2[[#This Row],[Basis of Material Classification (System Side)*]]="Field inspection","Yes","No")</f>
        <v>No</v>
      </c>
      <c r="O7193" t="s">
        <v>53</v>
      </c>
      <c r="P7193" s="13">
        <v>15342</v>
      </c>
      <c r="Q7193" s="16" t="str">
        <f>Table2[[#This Row],[Service Line Size (inches) (System Side)]]</f>
        <v xml:space="preserve"> 3/4</v>
      </c>
      <c r="R7193" t="s">
        <v>55</v>
      </c>
      <c r="S7193" t="str">
        <f>IF(Table2[[#This Row],[Basis of Material Classification (Customer Side)*]]="Field inspection","Yes","No")</f>
        <v>No</v>
      </c>
      <c r="V7193" t="s">
        <v>72</v>
      </c>
      <c r="W7193" t="s">
        <v>44</v>
      </c>
      <c r="X7193" t="s">
        <v>44</v>
      </c>
      <c r="Z7193" t="s">
        <v>45</v>
      </c>
      <c r="AA7193" t="s">
        <v>46</v>
      </c>
      <c r="AB7193" t="s">
        <v>46</v>
      </c>
      <c r="AC7193" t="s">
        <v>40</v>
      </c>
    </row>
    <row r="7194" spans="1:29" ht="14.4" x14ac:dyDescent="0.3">
      <c r="A7194">
        <v>7192</v>
      </c>
      <c r="B7194" t="s">
        <v>7162</v>
      </c>
      <c r="C7194" t="s">
        <v>277</v>
      </c>
      <c r="D7194" t="s">
        <v>40</v>
      </c>
      <c r="E7194" t="s">
        <v>40</v>
      </c>
      <c r="F7194" t="s">
        <v>41</v>
      </c>
      <c r="G7194" t="s">
        <v>40</v>
      </c>
      <c r="H7194" s="26">
        <v>25204</v>
      </c>
      <c r="I7194" t="s">
        <v>42</v>
      </c>
      <c r="J7194" t="s">
        <v>49</v>
      </c>
      <c r="K7194" t="str">
        <f>IF(Table2[[#This Row],[Basis of Material Classification (System Side)*]]="Field inspection","Yes","No")</f>
        <v>No</v>
      </c>
      <c r="N7194" t="s">
        <v>50</v>
      </c>
      <c r="O7194" t="s">
        <v>70</v>
      </c>
      <c r="P7194" s="13">
        <v>27030</v>
      </c>
      <c r="Q7194" s="16" t="str">
        <f>Table2[[#This Row],[Service Line Size (inches) (System Side)]]</f>
        <v>5/8</v>
      </c>
      <c r="R7194" t="s">
        <v>65</v>
      </c>
      <c r="S7194" t="str">
        <f>IF(Table2[[#This Row],[Basis of Material Classification (Customer Side)*]]="Field inspection","Yes","No")</f>
        <v>Yes</v>
      </c>
      <c r="T7194" t="s">
        <v>71</v>
      </c>
      <c r="U7194" s="13">
        <v>45511</v>
      </c>
      <c r="V7194" t="s">
        <v>72</v>
      </c>
      <c r="W7194" t="s">
        <v>44</v>
      </c>
      <c r="X7194" t="s">
        <v>44</v>
      </c>
      <c r="Z7194" t="s">
        <v>45</v>
      </c>
      <c r="AA7194" t="s">
        <v>46</v>
      </c>
      <c r="AB7194" t="s">
        <v>46</v>
      </c>
      <c r="AC7194" t="s">
        <v>40</v>
      </c>
    </row>
    <row r="7195" spans="1:29" ht="14.4" x14ac:dyDescent="0.3">
      <c r="A7195">
        <v>7193</v>
      </c>
      <c r="B7195" t="s">
        <v>7163</v>
      </c>
      <c r="C7195" t="s">
        <v>277</v>
      </c>
      <c r="D7195" t="s">
        <v>40</v>
      </c>
      <c r="E7195" t="s">
        <v>40</v>
      </c>
      <c r="F7195" t="s">
        <v>41</v>
      </c>
      <c r="G7195" t="s">
        <v>40</v>
      </c>
      <c r="H7195" s="26">
        <v>36892</v>
      </c>
      <c r="I7195" t="s">
        <v>42</v>
      </c>
      <c r="J7195" t="s">
        <v>43</v>
      </c>
      <c r="K7195" t="str">
        <f>IF(Table2[[#This Row],[Basis of Material Classification (System Side)*]]="Field inspection","Yes","No")</f>
        <v>No</v>
      </c>
      <c r="N7195" t="str">
        <f>Table2[[#This Row],[Basis of Material Classification (System Side)*]]</f>
        <v>Installation date after lead ban</v>
      </c>
      <c r="O7195" t="s">
        <v>41</v>
      </c>
      <c r="P7195" s="13">
        <v>37987</v>
      </c>
      <c r="Q7195" s="16" t="str">
        <f>Table2[[#This Row],[Service Line Size (inches) (System Side)]]</f>
        <v>5/8</v>
      </c>
      <c r="R7195" t="s">
        <v>43</v>
      </c>
      <c r="S7195" t="str">
        <f>IF(Table2[[#This Row],[Basis of Material Classification (Customer Side)*]]="Field inspection","Yes","No")</f>
        <v>No</v>
      </c>
      <c r="V7195" t="s">
        <v>43</v>
      </c>
      <c r="W7195" t="s">
        <v>44</v>
      </c>
      <c r="X7195" t="s">
        <v>44</v>
      </c>
      <c r="Z7195" t="s">
        <v>45</v>
      </c>
      <c r="AA7195" t="s">
        <v>46</v>
      </c>
      <c r="AB7195" t="s">
        <v>46</v>
      </c>
      <c r="AC7195" t="s">
        <v>40</v>
      </c>
    </row>
    <row r="7196" spans="1:29" ht="14.4" x14ac:dyDescent="0.3">
      <c r="A7196">
        <v>7194</v>
      </c>
      <c r="B7196" t="s">
        <v>7164</v>
      </c>
      <c r="C7196" t="s">
        <v>277</v>
      </c>
      <c r="D7196" t="s">
        <v>40</v>
      </c>
      <c r="E7196" t="s">
        <v>40</v>
      </c>
      <c r="F7196" t="s">
        <v>41</v>
      </c>
      <c r="G7196" t="s">
        <v>40</v>
      </c>
      <c r="H7196" s="26">
        <v>24108</v>
      </c>
      <c r="I7196" t="s">
        <v>42</v>
      </c>
      <c r="J7196" t="s">
        <v>49</v>
      </c>
      <c r="K7196" t="str">
        <f>IF(Table2[[#This Row],[Basis of Material Classification (System Side)*]]="Field inspection","Yes","No")</f>
        <v>No</v>
      </c>
      <c r="N7196" t="s">
        <v>50</v>
      </c>
      <c r="O7196" t="s">
        <v>70</v>
      </c>
      <c r="P7196" s="13">
        <v>22282</v>
      </c>
      <c r="Q7196" s="16" t="str">
        <f>Table2[[#This Row],[Service Line Size (inches) (System Side)]]</f>
        <v>5/8</v>
      </c>
      <c r="R7196" t="s">
        <v>65</v>
      </c>
      <c r="S7196" t="str">
        <f>IF(Table2[[#This Row],[Basis of Material Classification (Customer Side)*]]="Field inspection","Yes","No")</f>
        <v>Yes</v>
      </c>
      <c r="T7196" t="s">
        <v>71</v>
      </c>
      <c r="U7196" s="13">
        <v>45502</v>
      </c>
      <c r="V7196" t="s">
        <v>72</v>
      </c>
      <c r="W7196" t="s">
        <v>44</v>
      </c>
      <c r="X7196" t="s">
        <v>44</v>
      </c>
      <c r="Z7196" t="s">
        <v>45</v>
      </c>
      <c r="AA7196" t="s">
        <v>46</v>
      </c>
      <c r="AB7196" t="s">
        <v>46</v>
      </c>
      <c r="AC7196" t="s">
        <v>40</v>
      </c>
    </row>
    <row r="7197" spans="1:29" ht="14.4" x14ac:dyDescent="0.3">
      <c r="A7197">
        <v>7195</v>
      </c>
      <c r="B7197" t="s">
        <v>7165</v>
      </c>
      <c r="C7197" t="s">
        <v>277</v>
      </c>
      <c r="D7197" t="s">
        <v>40</v>
      </c>
      <c r="E7197" t="s">
        <v>40</v>
      </c>
      <c r="F7197" t="s">
        <v>41</v>
      </c>
      <c r="G7197" t="s">
        <v>40</v>
      </c>
      <c r="H7197" s="26">
        <v>34335</v>
      </c>
      <c r="I7197" t="s">
        <v>42</v>
      </c>
      <c r="J7197" t="s">
        <v>43</v>
      </c>
      <c r="K7197" t="str">
        <f>IF(Table2[[#This Row],[Basis of Material Classification (System Side)*]]="Field inspection","Yes","No")</f>
        <v>No</v>
      </c>
      <c r="N7197" t="str">
        <f>Table2[[#This Row],[Basis of Material Classification (System Side)*]]</f>
        <v>Installation date after lead ban</v>
      </c>
      <c r="O7197" t="s">
        <v>41</v>
      </c>
      <c r="P7197" s="13">
        <v>35065</v>
      </c>
      <c r="Q7197" s="16" t="str">
        <f>Table2[[#This Row],[Service Line Size (inches) (System Side)]]</f>
        <v>5/8</v>
      </c>
      <c r="R7197" t="s">
        <v>43</v>
      </c>
      <c r="S7197" t="str">
        <f>IF(Table2[[#This Row],[Basis of Material Classification (Customer Side)*]]="Field inspection","Yes","No")</f>
        <v>No</v>
      </c>
      <c r="V7197" t="s">
        <v>43</v>
      </c>
      <c r="W7197" t="s">
        <v>44</v>
      </c>
      <c r="X7197" t="s">
        <v>44</v>
      </c>
      <c r="Z7197" t="s">
        <v>45</v>
      </c>
      <c r="AA7197" t="s">
        <v>46</v>
      </c>
      <c r="AB7197" t="s">
        <v>46</v>
      </c>
      <c r="AC7197" t="s">
        <v>40</v>
      </c>
    </row>
    <row r="7198" spans="1:29" ht="14.4" x14ac:dyDescent="0.3">
      <c r="A7198">
        <v>7196</v>
      </c>
      <c r="B7198" t="s">
        <v>7166</v>
      </c>
      <c r="C7198" t="s">
        <v>277</v>
      </c>
      <c r="D7198" t="s">
        <v>40</v>
      </c>
      <c r="E7198" t="s">
        <v>40</v>
      </c>
      <c r="F7198" t="s">
        <v>41</v>
      </c>
      <c r="G7198" t="s">
        <v>40</v>
      </c>
      <c r="H7198" s="26">
        <v>27395</v>
      </c>
      <c r="I7198" t="s">
        <v>42</v>
      </c>
      <c r="J7198" t="s">
        <v>49</v>
      </c>
      <c r="K7198" t="str">
        <f>IF(Table2[[#This Row],[Basis of Material Classification (System Side)*]]="Field inspection","Yes","No")</f>
        <v>No</v>
      </c>
      <c r="N7198" t="s">
        <v>50</v>
      </c>
      <c r="O7198" t="s">
        <v>41</v>
      </c>
      <c r="P7198" s="13">
        <v>28491</v>
      </c>
      <c r="Q7198" s="16" t="str">
        <f>Table2[[#This Row],[Service Line Size (inches) (System Side)]]</f>
        <v>5/8</v>
      </c>
      <c r="R7198" t="s">
        <v>49</v>
      </c>
      <c r="S7198" t="str">
        <f>IF(Table2[[#This Row],[Basis of Material Classification (Customer Side)*]]="Field inspection","Yes","No")</f>
        <v>No</v>
      </c>
      <c r="V7198" t="s">
        <v>50</v>
      </c>
      <c r="W7198" t="s">
        <v>44</v>
      </c>
      <c r="X7198" t="s">
        <v>44</v>
      </c>
      <c r="Z7198" t="s">
        <v>45</v>
      </c>
      <c r="AA7198" t="s">
        <v>46</v>
      </c>
      <c r="AB7198" t="s">
        <v>46</v>
      </c>
      <c r="AC7198" t="s">
        <v>40</v>
      </c>
    </row>
    <row r="7199" spans="1:29" ht="14.4" x14ac:dyDescent="0.3">
      <c r="A7199">
        <v>7197</v>
      </c>
      <c r="B7199" t="s">
        <v>11135</v>
      </c>
      <c r="C7199" t="s">
        <v>277</v>
      </c>
      <c r="D7199" t="s">
        <v>40</v>
      </c>
      <c r="E7199" t="s">
        <v>40</v>
      </c>
      <c r="F7199" t="s">
        <v>41</v>
      </c>
      <c r="G7199" t="s">
        <v>40</v>
      </c>
      <c r="H7199" s="26">
        <v>25569</v>
      </c>
      <c r="I7199" t="s">
        <v>42</v>
      </c>
      <c r="J7199" t="s">
        <v>49</v>
      </c>
      <c r="K7199" t="str">
        <f>IF(Table2[[#This Row],[Basis of Material Classification (System Side)*]]="Field inspection","Yes","No")</f>
        <v>No</v>
      </c>
      <c r="N7199" t="s">
        <v>50</v>
      </c>
      <c r="O7199" t="s">
        <v>41</v>
      </c>
      <c r="P7199" s="13">
        <v>35796</v>
      </c>
      <c r="Q7199" s="16" t="str">
        <f>Table2[[#This Row],[Service Line Size (inches) (System Side)]]</f>
        <v>5/8</v>
      </c>
      <c r="R7199" t="s">
        <v>43</v>
      </c>
      <c r="S7199" t="str">
        <f>IF(Table2[[#This Row],[Basis of Material Classification (Customer Side)*]]="Field inspection","Yes","No")</f>
        <v>No</v>
      </c>
      <c r="V7199" t="s">
        <v>43</v>
      </c>
      <c r="W7199" t="s">
        <v>44</v>
      </c>
      <c r="X7199" t="s">
        <v>44</v>
      </c>
      <c r="Z7199" t="s">
        <v>58</v>
      </c>
      <c r="AA7199" t="s">
        <v>46</v>
      </c>
      <c r="AB7199" t="s">
        <v>46</v>
      </c>
      <c r="AC7199" t="s">
        <v>40</v>
      </c>
    </row>
    <row r="7200" spans="1:29" ht="14.4" x14ac:dyDescent="0.3">
      <c r="A7200">
        <v>7198</v>
      </c>
      <c r="B7200" t="s">
        <v>7167</v>
      </c>
      <c r="C7200" t="s">
        <v>277</v>
      </c>
      <c r="D7200" t="s">
        <v>40</v>
      </c>
      <c r="E7200" t="s">
        <v>40</v>
      </c>
      <c r="F7200" t="s">
        <v>53</v>
      </c>
      <c r="G7200" t="s">
        <v>40</v>
      </c>
      <c r="H7200" s="26">
        <v>26299</v>
      </c>
      <c r="I7200" t="s">
        <v>42</v>
      </c>
      <c r="J7200" t="s">
        <v>55</v>
      </c>
      <c r="K7200" t="str">
        <f>IF(Table2[[#This Row],[Basis of Material Classification (System Side)*]]="Field inspection","Yes","No")</f>
        <v>No</v>
      </c>
      <c r="O7200" t="s">
        <v>41</v>
      </c>
      <c r="P7200" s="13">
        <v>23743</v>
      </c>
      <c r="Q7200" s="16" t="str">
        <f>Table2[[#This Row],[Service Line Size (inches) (System Side)]]</f>
        <v>5/8</v>
      </c>
      <c r="R7200" t="s">
        <v>49</v>
      </c>
      <c r="S7200" t="str">
        <f>IF(Table2[[#This Row],[Basis of Material Classification (Customer Side)*]]="Field inspection","Yes","No")</f>
        <v>No</v>
      </c>
      <c r="V7200" t="s">
        <v>50</v>
      </c>
      <c r="W7200" t="s">
        <v>44</v>
      </c>
      <c r="X7200" t="s">
        <v>44</v>
      </c>
      <c r="Z7200" t="s">
        <v>45</v>
      </c>
      <c r="AA7200" t="s">
        <v>46</v>
      </c>
      <c r="AB7200" t="s">
        <v>46</v>
      </c>
      <c r="AC7200" t="s">
        <v>40</v>
      </c>
    </row>
    <row r="7201" spans="1:29" ht="14.4" x14ac:dyDescent="0.3">
      <c r="A7201">
        <v>7199</v>
      </c>
      <c r="B7201" t="s">
        <v>7168</v>
      </c>
      <c r="C7201" t="s">
        <v>277</v>
      </c>
      <c r="D7201" t="s">
        <v>40</v>
      </c>
      <c r="E7201" t="s">
        <v>40</v>
      </c>
      <c r="F7201" t="s">
        <v>41</v>
      </c>
      <c r="G7201" t="s">
        <v>40</v>
      </c>
      <c r="H7201" s="26">
        <v>32874</v>
      </c>
      <c r="I7201" t="s">
        <v>42</v>
      </c>
      <c r="J7201" t="s">
        <v>43</v>
      </c>
      <c r="K7201" t="str">
        <f>IF(Table2[[#This Row],[Basis of Material Classification (System Side)*]]="Field inspection","Yes","No")</f>
        <v>No</v>
      </c>
      <c r="N7201" t="str">
        <f>Table2[[#This Row],[Basis of Material Classification (System Side)*]]</f>
        <v>Installation date after lead ban</v>
      </c>
      <c r="O7201" t="s">
        <v>41</v>
      </c>
      <c r="P7201" s="13">
        <v>33239</v>
      </c>
      <c r="Q7201" s="16" t="str">
        <f>Table2[[#This Row],[Service Line Size (inches) (System Side)]]</f>
        <v>5/8</v>
      </c>
      <c r="R7201" t="s">
        <v>43</v>
      </c>
      <c r="S7201" t="str">
        <f>IF(Table2[[#This Row],[Basis of Material Classification (Customer Side)*]]="Field inspection","Yes","No")</f>
        <v>No</v>
      </c>
      <c r="V7201" t="s">
        <v>43</v>
      </c>
      <c r="W7201" t="s">
        <v>44</v>
      </c>
      <c r="X7201" t="s">
        <v>44</v>
      </c>
      <c r="Z7201" t="s">
        <v>49</v>
      </c>
      <c r="AA7201" t="s">
        <v>46</v>
      </c>
      <c r="AB7201" t="s">
        <v>46</v>
      </c>
      <c r="AC7201" t="s">
        <v>40</v>
      </c>
    </row>
    <row r="7202" spans="1:29" ht="14.4" x14ac:dyDescent="0.3">
      <c r="A7202">
        <v>7200</v>
      </c>
      <c r="B7202" t="s">
        <v>7169</v>
      </c>
      <c r="C7202" t="s">
        <v>277</v>
      </c>
      <c r="D7202" t="s">
        <v>40</v>
      </c>
      <c r="E7202" t="s">
        <v>40</v>
      </c>
      <c r="F7202" t="s">
        <v>53</v>
      </c>
      <c r="G7202" t="s">
        <v>40</v>
      </c>
      <c r="H7202" s="26">
        <v>38718</v>
      </c>
      <c r="I7202" t="s">
        <v>42</v>
      </c>
      <c r="J7202" t="s">
        <v>106</v>
      </c>
      <c r="K7202" t="str">
        <f>IF(Table2[[#This Row],[Basis of Material Classification (System Side)*]]="Field inspection","Yes","No")</f>
        <v>No</v>
      </c>
      <c r="O7202" t="s">
        <v>53</v>
      </c>
      <c r="P7202"/>
      <c r="Q7202" s="16" t="str">
        <f>Table2[[#This Row],[Service Line Size (inches) (System Side)]]</f>
        <v>5/8</v>
      </c>
      <c r="R7202" t="s">
        <v>106</v>
      </c>
      <c r="S7202" t="str">
        <f>IF(Table2[[#This Row],[Basis of Material Classification (Customer Side)*]]="Field inspection","Yes","No")</f>
        <v>No</v>
      </c>
      <c r="V7202" t="s">
        <v>72</v>
      </c>
      <c r="W7202" t="s">
        <v>44</v>
      </c>
      <c r="X7202" t="s">
        <v>44</v>
      </c>
      <c r="Z7202" t="s">
        <v>45</v>
      </c>
      <c r="AA7202" t="s">
        <v>46</v>
      </c>
      <c r="AB7202" t="s">
        <v>46</v>
      </c>
      <c r="AC7202" t="s">
        <v>40</v>
      </c>
    </row>
    <row r="7203" spans="1:29" ht="14.4" x14ac:dyDescent="0.3">
      <c r="A7203">
        <v>7201</v>
      </c>
      <c r="B7203" t="s">
        <v>7170</v>
      </c>
      <c r="C7203" t="s">
        <v>277</v>
      </c>
      <c r="D7203" t="s">
        <v>40</v>
      </c>
      <c r="E7203" t="s">
        <v>40</v>
      </c>
      <c r="F7203" t="s">
        <v>41</v>
      </c>
      <c r="G7203" t="s">
        <v>40</v>
      </c>
      <c r="H7203" s="26">
        <v>33239</v>
      </c>
      <c r="I7203" t="s">
        <v>42</v>
      </c>
      <c r="J7203" t="s">
        <v>43</v>
      </c>
      <c r="K7203" t="str">
        <f>IF(Table2[[#This Row],[Basis of Material Classification (System Side)*]]="Field inspection","Yes","No")</f>
        <v>No</v>
      </c>
      <c r="N7203" t="str">
        <f>Table2[[#This Row],[Basis of Material Classification (System Side)*]]</f>
        <v>Installation date after lead ban</v>
      </c>
      <c r="O7203" t="s">
        <v>41</v>
      </c>
      <c r="P7203" s="13">
        <v>38718</v>
      </c>
      <c r="Q7203" s="16" t="str">
        <f>Table2[[#This Row],[Service Line Size (inches) (System Side)]]</f>
        <v>5/8</v>
      </c>
      <c r="R7203" t="s">
        <v>43</v>
      </c>
      <c r="S7203" t="str">
        <f>IF(Table2[[#This Row],[Basis of Material Classification (Customer Side)*]]="Field inspection","Yes","No")</f>
        <v>No</v>
      </c>
      <c r="V7203" t="s">
        <v>43</v>
      </c>
      <c r="W7203" t="s">
        <v>44</v>
      </c>
      <c r="X7203" t="s">
        <v>44</v>
      </c>
      <c r="Z7203" t="s">
        <v>45</v>
      </c>
      <c r="AA7203" t="s">
        <v>46</v>
      </c>
      <c r="AB7203" t="s">
        <v>46</v>
      </c>
      <c r="AC7203" t="s">
        <v>40</v>
      </c>
    </row>
    <row r="7204" spans="1:29" ht="14.4" x14ac:dyDescent="0.3">
      <c r="A7204">
        <v>7202</v>
      </c>
      <c r="B7204" t="s">
        <v>7171</v>
      </c>
      <c r="C7204" t="s">
        <v>277</v>
      </c>
      <c r="D7204" t="s">
        <v>40</v>
      </c>
      <c r="E7204" t="s">
        <v>40</v>
      </c>
      <c r="F7204" t="s">
        <v>41</v>
      </c>
      <c r="G7204" t="s">
        <v>40</v>
      </c>
      <c r="H7204" s="26">
        <v>37987</v>
      </c>
      <c r="I7204" t="s">
        <v>42</v>
      </c>
      <c r="J7204" t="s">
        <v>43</v>
      </c>
      <c r="K7204" t="str">
        <f>IF(Table2[[#This Row],[Basis of Material Classification (System Side)*]]="Field inspection","Yes","No")</f>
        <v>No</v>
      </c>
      <c r="N7204" t="str">
        <f>Table2[[#This Row],[Basis of Material Classification (System Side)*]]</f>
        <v>Installation date after lead ban</v>
      </c>
      <c r="O7204" t="s">
        <v>41</v>
      </c>
      <c r="P7204" s="13">
        <v>38353</v>
      </c>
      <c r="Q7204" s="16" t="str">
        <f>Table2[[#This Row],[Service Line Size (inches) (System Side)]]</f>
        <v>5/8</v>
      </c>
      <c r="R7204" t="s">
        <v>43</v>
      </c>
      <c r="S7204" t="str">
        <f>IF(Table2[[#This Row],[Basis of Material Classification (Customer Side)*]]="Field inspection","Yes","No")</f>
        <v>No</v>
      </c>
      <c r="V7204" t="s">
        <v>43</v>
      </c>
      <c r="W7204" t="s">
        <v>44</v>
      </c>
      <c r="X7204" t="s">
        <v>44</v>
      </c>
      <c r="Z7204" t="s">
        <v>45</v>
      </c>
      <c r="AA7204" t="s">
        <v>46</v>
      </c>
      <c r="AB7204" t="s">
        <v>46</v>
      </c>
      <c r="AC7204" t="s">
        <v>40</v>
      </c>
    </row>
    <row r="7205" spans="1:29" ht="14.4" x14ac:dyDescent="0.3">
      <c r="A7205">
        <v>7203</v>
      </c>
      <c r="B7205" t="s">
        <v>7172</v>
      </c>
      <c r="C7205" t="s">
        <v>277</v>
      </c>
      <c r="D7205" t="s">
        <v>40</v>
      </c>
      <c r="E7205" t="s">
        <v>40</v>
      </c>
      <c r="F7205" t="s">
        <v>53</v>
      </c>
      <c r="G7205" t="s">
        <v>40</v>
      </c>
      <c r="H7205" s="26">
        <v>38353</v>
      </c>
      <c r="I7205" t="s">
        <v>54</v>
      </c>
      <c r="J7205" t="s">
        <v>55</v>
      </c>
      <c r="K7205" t="str">
        <f>IF(Table2[[#This Row],[Basis of Material Classification (System Side)*]]="Field inspection","Yes","No")</f>
        <v>No</v>
      </c>
      <c r="O7205" t="s">
        <v>41</v>
      </c>
      <c r="P7205" s="13">
        <v>38718</v>
      </c>
      <c r="Q7205" s="16" t="str">
        <f>Table2[[#This Row],[Service Line Size (inches) (System Side)]]</f>
        <v>3/4</v>
      </c>
      <c r="R7205" t="s">
        <v>43</v>
      </c>
      <c r="S7205" t="str">
        <f>IF(Table2[[#This Row],[Basis of Material Classification (Customer Side)*]]="Field inspection","Yes","No")</f>
        <v>No</v>
      </c>
      <c r="V7205" t="s">
        <v>43</v>
      </c>
      <c r="W7205" t="s">
        <v>44</v>
      </c>
      <c r="X7205" t="s">
        <v>44</v>
      </c>
      <c r="Z7205" t="s">
        <v>45</v>
      </c>
      <c r="AA7205" t="s">
        <v>46</v>
      </c>
      <c r="AB7205" t="s">
        <v>46</v>
      </c>
      <c r="AC7205" t="s">
        <v>40</v>
      </c>
    </row>
    <row r="7206" spans="1:29" ht="14.4" x14ac:dyDescent="0.3">
      <c r="A7206">
        <v>7204</v>
      </c>
      <c r="B7206" t="s">
        <v>7173</v>
      </c>
      <c r="C7206" t="s">
        <v>277</v>
      </c>
      <c r="D7206" t="s">
        <v>40</v>
      </c>
      <c r="E7206" t="s">
        <v>40</v>
      </c>
      <c r="F7206" t="s">
        <v>41</v>
      </c>
      <c r="G7206" t="s">
        <v>40</v>
      </c>
      <c r="H7206" s="26">
        <v>28126</v>
      </c>
      <c r="I7206" t="s">
        <v>42</v>
      </c>
      <c r="J7206" t="s">
        <v>49</v>
      </c>
      <c r="K7206" t="str">
        <f>IF(Table2[[#This Row],[Basis of Material Classification (System Side)*]]="Field inspection","Yes","No")</f>
        <v>No</v>
      </c>
      <c r="N7206" t="s">
        <v>50</v>
      </c>
      <c r="O7206" t="s">
        <v>53</v>
      </c>
      <c r="P7206" s="13">
        <v>26665</v>
      </c>
      <c r="Q7206" s="16" t="str">
        <f>Table2[[#This Row],[Service Line Size (inches) (System Side)]]</f>
        <v>5/8</v>
      </c>
      <c r="R7206" t="s">
        <v>65</v>
      </c>
      <c r="S7206" t="str">
        <f>IF(Table2[[#This Row],[Basis of Material Classification (Customer Side)*]]="Field inspection","Yes","No")</f>
        <v>Yes</v>
      </c>
      <c r="T7206" t="s">
        <v>71</v>
      </c>
      <c r="U7206" s="13">
        <v>45503</v>
      </c>
      <c r="V7206" t="s">
        <v>72</v>
      </c>
      <c r="W7206" t="s">
        <v>44</v>
      </c>
      <c r="X7206" t="s">
        <v>44</v>
      </c>
      <c r="Z7206" t="s">
        <v>58</v>
      </c>
      <c r="AA7206" t="s">
        <v>46</v>
      </c>
      <c r="AB7206" t="s">
        <v>46</v>
      </c>
      <c r="AC7206" t="s">
        <v>40</v>
      </c>
    </row>
    <row r="7207" spans="1:29" ht="14.4" x14ac:dyDescent="0.3">
      <c r="A7207">
        <v>7205</v>
      </c>
      <c r="B7207" t="s">
        <v>7174</v>
      </c>
      <c r="C7207" t="s">
        <v>277</v>
      </c>
      <c r="D7207" t="s">
        <v>40</v>
      </c>
      <c r="E7207" t="s">
        <v>40</v>
      </c>
      <c r="F7207" t="s">
        <v>41</v>
      </c>
      <c r="G7207" t="s">
        <v>40</v>
      </c>
      <c r="H7207" s="26">
        <v>26665</v>
      </c>
      <c r="I7207" t="s">
        <v>42</v>
      </c>
      <c r="J7207" t="s">
        <v>49</v>
      </c>
      <c r="K7207" t="str">
        <f>IF(Table2[[#This Row],[Basis of Material Classification (System Side)*]]="Field inspection","Yes","No")</f>
        <v>No</v>
      </c>
      <c r="N7207" t="s">
        <v>50</v>
      </c>
      <c r="O7207" t="s">
        <v>70</v>
      </c>
      <c r="P7207" s="13">
        <v>27030</v>
      </c>
      <c r="Q7207" s="16" t="str">
        <f>Table2[[#This Row],[Service Line Size (inches) (System Side)]]</f>
        <v>5/8</v>
      </c>
      <c r="R7207" t="s">
        <v>65</v>
      </c>
      <c r="S7207" t="str">
        <f>IF(Table2[[#This Row],[Basis of Material Classification (Customer Side)*]]="Field inspection","Yes","No")</f>
        <v>Yes</v>
      </c>
      <c r="T7207" t="s">
        <v>71</v>
      </c>
      <c r="U7207" s="13">
        <v>45504</v>
      </c>
      <c r="V7207" t="s">
        <v>72</v>
      </c>
      <c r="W7207" t="s">
        <v>44</v>
      </c>
      <c r="X7207" t="s">
        <v>44</v>
      </c>
      <c r="Z7207" t="s">
        <v>45</v>
      </c>
      <c r="AA7207" t="s">
        <v>46</v>
      </c>
      <c r="AB7207" t="s">
        <v>46</v>
      </c>
      <c r="AC7207" t="s">
        <v>40</v>
      </c>
    </row>
    <row r="7208" spans="1:29" ht="14.4" x14ac:dyDescent="0.3">
      <c r="A7208">
        <v>7206</v>
      </c>
      <c r="B7208" t="s">
        <v>7175</v>
      </c>
      <c r="C7208" t="s">
        <v>277</v>
      </c>
      <c r="D7208" t="s">
        <v>40</v>
      </c>
      <c r="E7208" t="s">
        <v>40</v>
      </c>
      <c r="F7208" t="s">
        <v>53</v>
      </c>
      <c r="G7208" t="s">
        <v>40</v>
      </c>
      <c r="H7208" s="27"/>
      <c r="I7208" t="s">
        <v>42</v>
      </c>
      <c r="J7208" t="s">
        <v>65</v>
      </c>
      <c r="K7208" t="str">
        <f>IF(Table2[[#This Row],[Basis of Material Classification (System Side)*]]="Field inspection","Yes","No")</f>
        <v>Yes</v>
      </c>
      <c r="L7208" t="s">
        <v>66</v>
      </c>
      <c r="M7208" s="13">
        <v>45513</v>
      </c>
      <c r="O7208" t="s">
        <v>41</v>
      </c>
      <c r="P7208" s="13">
        <v>35065</v>
      </c>
      <c r="Q7208" s="16" t="str">
        <f>Table2[[#This Row],[Service Line Size (inches) (System Side)]]</f>
        <v>5/8</v>
      </c>
      <c r="R7208" t="s">
        <v>43</v>
      </c>
      <c r="S7208" t="str">
        <f>IF(Table2[[#This Row],[Basis of Material Classification (Customer Side)*]]="Field inspection","Yes","No")</f>
        <v>No</v>
      </c>
      <c r="V7208" t="s">
        <v>43</v>
      </c>
      <c r="W7208" t="s">
        <v>44</v>
      </c>
      <c r="X7208" t="s">
        <v>44</v>
      </c>
      <c r="Z7208" t="s">
        <v>45</v>
      </c>
      <c r="AA7208" t="s">
        <v>46</v>
      </c>
      <c r="AB7208" t="s">
        <v>46</v>
      </c>
      <c r="AC7208" t="s">
        <v>40</v>
      </c>
    </row>
    <row r="7209" spans="1:29" ht="14.4" x14ac:dyDescent="0.3">
      <c r="A7209">
        <v>7207</v>
      </c>
      <c r="B7209" t="s">
        <v>7176</v>
      </c>
      <c r="C7209" t="s">
        <v>277</v>
      </c>
      <c r="D7209" t="s">
        <v>40</v>
      </c>
      <c r="E7209" t="s">
        <v>40</v>
      </c>
      <c r="F7209" t="s">
        <v>41</v>
      </c>
      <c r="G7209" t="s">
        <v>40</v>
      </c>
      <c r="H7209" s="26">
        <v>33604</v>
      </c>
      <c r="I7209" t="s">
        <v>54</v>
      </c>
      <c r="J7209" t="s">
        <v>43</v>
      </c>
      <c r="K7209" t="str">
        <f>IF(Table2[[#This Row],[Basis of Material Classification (System Side)*]]="Field inspection","Yes","No")</f>
        <v>No</v>
      </c>
      <c r="N7209" t="str">
        <f>Table2[[#This Row],[Basis of Material Classification (System Side)*]]</f>
        <v>Installation date after lead ban</v>
      </c>
      <c r="O7209" t="s">
        <v>41</v>
      </c>
      <c r="P7209" s="13">
        <v>34335</v>
      </c>
      <c r="Q7209" s="16" t="str">
        <f>Table2[[#This Row],[Service Line Size (inches) (System Side)]]</f>
        <v>3/4</v>
      </c>
      <c r="R7209" t="s">
        <v>43</v>
      </c>
      <c r="S7209" t="str">
        <f>IF(Table2[[#This Row],[Basis of Material Classification (Customer Side)*]]="Field inspection","Yes","No")</f>
        <v>No</v>
      </c>
      <c r="V7209" t="s">
        <v>43</v>
      </c>
      <c r="W7209" t="s">
        <v>44</v>
      </c>
      <c r="X7209" t="s">
        <v>44</v>
      </c>
      <c r="Z7209" t="s">
        <v>45</v>
      </c>
      <c r="AA7209" t="s">
        <v>46</v>
      </c>
      <c r="AB7209" t="s">
        <v>46</v>
      </c>
      <c r="AC7209" t="s">
        <v>40</v>
      </c>
    </row>
    <row r="7210" spans="1:29" ht="14.4" x14ac:dyDescent="0.3">
      <c r="A7210">
        <v>7208</v>
      </c>
      <c r="B7210" t="s">
        <v>7177</v>
      </c>
      <c r="C7210" t="s">
        <v>277</v>
      </c>
      <c r="D7210" t="s">
        <v>40</v>
      </c>
      <c r="E7210" t="s">
        <v>40</v>
      </c>
      <c r="F7210" t="s">
        <v>41</v>
      </c>
      <c r="G7210" t="s">
        <v>40</v>
      </c>
      <c r="H7210" s="26">
        <v>37987</v>
      </c>
      <c r="I7210" t="s">
        <v>42</v>
      </c>
      <c r="J7210" t="s">
        <v>43</v>
      </c>
      <c r="K7210" t="str">
        <f>IF(Table2[[#This Row],[Basis of Material Classification (System Side)*]]="Field inspection","Yes","No")</f>
        <v>No</v>
      </c>
      <c r="N7210" t="str">
        <f>Table2[[#This Row],[Basis of Material Classification (System Side)*]]</f>
        <v>Installation date after lead ban</v>
      </c>
      <c r="O7210" t="s">
        <v>41</v>
      </c>
      <c r="P7210" s="13">
        <v>38718</v>
      </c>
      <c r="Q7210" s="16" t="str">
        <f>Table2[[#This Row],[Service Line Size (inches) (System Side)]]</f>
        <v>5/8</v>
      </c>
      <c r="R7210" t="s">
        <v>43</v>
      </c>
      <c r="S7210" t="str">
        <f>IF(Table2[[#This Row],[Basis of Material Classification (Customer Side)*]]="Field inspection","Yes","No")</f>
        <v>No</v>
      </c>
      <c r="V7210" t="s">
        <v>43</v>
      </c>
      <c r="W7210" t="s">
        <v>44</v>
      </c>
      <c r="X7210" t="s">
        <v>44</v>
      </c>
      <c r="Z7210" t="s">
        <v>45</v>
      </c>
      <c r="AA7210" t="s">
        <v>46</v>
      </c>
      <c r="AB7210" t="s">
        <v>46</v>
      </c>
      <c r="AC7210" t="s">
        <v>40</v>
      </c>
    </row>
    <row r="7211" spans="1:29" ht="14.4" x14ac:dyDescent="0.3">
      <c r="A7211">
        <v>7209</v>
      </c>
      <c r="B7211" t="s">
        <v>7178</v>
      </c>
      <c r="C7211" t="s">
        <v>277</v>
      </c>
      <c r="D7211" t="s">
        <v>40</v>
      </c>
      <c r="E7211" t="s">
        <v>40</v>
      </c>
      <c r="F7211" t="s">
        <v>41</v>
      </c>
      <c r="G7211" t="s">
        <v>40</v>
      </c>
      <c r="H7211" s="26">
        <v>30317</v>
      </c>
      <c r="I7211" t="s">
        <v>42</v>
      </c>
      <c r="J7211" t="s">
        <v>43</v>
      </c>
      <c r="K7211" t="str">
        <f>IF(Table2[[#This Row],[Basis of Material Classification (System Side)*]]="Field inspection","Yes","No")</f>
        <v>No</v>
      </c>
      <c r="N7211" t="str">
        <f>Table2[[#This Row],[Basis of Material Classification (System Side)*]]</f>
        <v>Installation date after lead ban</v>
      </c>
      <c r="O7211" t="s">
        <v>41</v>
      </c>
      <c r="P7211" s="13">
        <v>34335</v>
      </c>
      <c r="Q7211" s="16" t="str">
        <f>Table2[[#This Row],[Service Line Size (inches) (System Side)]]</f>
        <v>5/8</v>
      </c>
      <c r="R7211" t="s">
        <v>43</v>
      </c>
      <c r="S7211" t="str">
        <f>IF(Table2[[#This Row],[Basis of Material Classification (Customer Side)*]]="Field inspection","Yes","No")</f>
        <v>No</v>
      </c>
      <c r="V7211" t="s">
        <v>43</v>
      </c>
      <c r="W7211" t="s">
        <v>44</v>
      </c>
      <c r="X7211" t="s">
        <v>44</v>
      </c>
      <c r="Z7211" t="s">
        <v>45</v>
      </c>
      <c r="AA7211" t="s">
        <v>46</v>
      </c>
      <c r="AB7211" t="s">
        <v>46</v>
      </c>
      <c r="AC7211" t="s">
        <v>40</v>
      </c>
    </row>
    <row r="7212" spans="1:29" ht="14.4" x14ac:dyDescent="0.3">
      <c r="A7212">
        <v>7210</v>
      </c>
      <c r="B7212" t="s">
        <v>7179</v>
      </c>
      <c r="C7212" t="s">
        <v>277</v>
      </c>
      <c r="D7212" t="s">
        <v>40</v>
      </c>
      <c r="E7212" t="s">
        <v>40</v>
      </c>
      <c r="F7212" t="s">
        <v>53</v>
      </c>
      <c r="G7212" t="s">
        <v>40</v>
      </c>
      <c r="H7212" s="26">
        <v>35796</v>
      </c>
      <c r="I7212" t="s">
        <v>54</v>
      </c>
      <c r="J7212" t="s">
        <v>55</v>
      </c>
      <c r="K7212" t="str">
        <f>IF(Table2[[#This Row],[Basis of Material Classification (System Side)*]]="Field inspection","Yes","No")</f>
        <v>No</v>
      </c>
      <c r="O7212" t="s">
        <v>41</v>
      </c>
      <c r="P7212" s="13">
        <v>36892</v>
      </c>
      <c r="Q7212" s="16" t="str">
        <f>Table2[[#This Row],[Service Line Size (inches) (System Side)]]</f>
        <v>3/4</v>
      </c>
      <c r="R7212" t="s">
        <v>43</v>
      </c>
      <c r="S7212" t="str">
        <f>IF(Table2[[#This Row],[Basis of Material Classification (Customer Side)*]]="Field inspection","Yes","No")</f>
        <v>No</v>
      </c>
      <c r="V7212" t="s">
        <v>43</v>
      </c>
      <c r="W7212" t="s">
        <v>44</v>
      </c>
      <c r="X7212" t="s">
        <v>44</v>
      </c>
      <c r="Z7212" t="s">
        <v>45</v>
      </c>
      <c r="AA7212" t="s">
        <v>46</v>
      </c>
      <c r="AB7212" t="s">
        <v>46</v>
      </c>
      <c r="AC7212" t="s">
        <v>40</v>
      </c>
    </row>
    <row r="7213" spans="1:29" ht="14.4" x14ac:dyDescent="0.3">
      <c r="A7213">
        <v>7211</v>
      </c>
      <c r="B7213" t="s">
        <v>7180</v>
      </c>
      <c r="C7213" t="s">
        <v>277</v>
      </c>
      <c r="D7213" t="s">
        <v>40</v>
      </c>
      <c r="E7213" t="s">
        <v>40</v>
      </c>
      <c r="F7213" t="s">
        <v>53</v>
      </c>
      <c r="G7213" t="s">
        <v>40</v>
      </c>
      <c r="H7213" s="26">
        <v>37987</v>
      </c>
      <c r="I7213" t="s">
        <v>54</v>
      </c>
      <c r="J7213" t="s">
        <v>55</v>
      </c>
      <c r="K7213" t="str">
        <f>IF(Table2[[#This Row],[Basis of Material Classification (System Side)*]]="Field inspection","Yes","No")</f>
        <v>No</v>
      </c>
      <c r="O7213" t="s">
        <v>41</v>
      </c>
      <c r="P7213" s="13">
        <v>38718</v>
      </c>
      <c r="Q7213" s="16" t="str">
        <f>Table2[[#This Row],[Service Line Size (inches) (System Side)]]</f>
        <v>3/4</v>
      </c>
      <c r="R7213" t="s">
        <v>43</v>
      </c>
      <c r="S7213" t="str">
        <f>IF(Table2[[#This Row],[Basis of Material Classification (Customer Side)*]]="Field inspection","Yes","No")</f>
        <v>No</v>
      </c>
      <c r="V7213" t="s">
        <v>43</v>
      </c>
      <c r="W7213" t="s">
        <v>44</v>
      </c>
      <c r="X7213" t="s">
        <v>44</v>
      </c>
      <c r="Z7213" t="s">
        <v>45</v>
      </c>
      <c r="AA7213" t="s">
        <v>46</v>
      </c>
      <c r="AB7213" t="s">
        <v>46</v>
      </c>
      <c r="AC7213" t="s">
        <v>40</v>
      </c>
    </row>
    <row r="7214" spans="1:29" ht="14.4" x14ac:dyDescent="0.3">
      <c r="A7214">
        <v>7212</v>
      </c>
      <c r="B7214" t="s">
        <v>7181</v>
      </c>
      <c r="C7214" t="s">
        <v>277</v>
      </c>
      <c r="D7214" t="s">
        <v>40</v>
      </c>
      <c r="E7214" t="s">
        <v>40</v>
      </c>
      <c r="F7214" t="s">
        <v>41</v>
      </c>
      <c r="G7214" t="s">
        <v>40</v>
      </c>
      <c r="H7214" s="26">
        <v>25934</v>
      </c>
      <c r="I7214" t="s">
        <v>42</v>
      </c>
      <c r="J7214" t="s">
        <v>49</v>
      </c>
      <c r="K7214" t="str">
        <f>IF(Table2[[#This Row],[Basis of Material Classification (System Side)*]]="Field inspection","Yes","No")</f>
        <v>No</v>
      </c>
      <c r="N7214" t="s">
        <v>50</v>
      </c>
      <c r="O7214" t="s">
        <v>41</v>
      </c>
      <c r="P7214" s="13">
        <v>14611</v>
      </c>
      <c r="Q7214" s="16" t="str">
        <f>Table2[[#This Row],[Service Line Size (inches) (System Side)]]</f>
        <v>5/8</v>
      </c>
      <c r="R7214" t="s">
        <v>49</v>
      </c>
      <c r="S7214" t="str">
        <f>IF(Table2[[#This Row],[Basis of Material Classification (Customer Side)*]]="Field inspection","Yes","No")</f>
        <v>No</v>
      </c>
      <c r="V7214" t="s">
        <v>50</v>
      </c>
      <c r="W7214" t="s">
        <v>44</v>
      </c>
      <c r="X7214" t="s">
        <v>44</v>
      </c>
      <c r="Z7214" t="s">
        <v>45</v>
      </c>
      <c r="AA7214" t="s">
        <v>46</v>
      </c>
      <c r="AB7214" t="s">
        <v>46</v>
      </c>
      <c r="AC7214" t="s">
        <v>40</v>
      </c>
    </row>
    <row r="7215" spans="1:29" ht="14.4" x14ac:dyDescent="0.3">
      <c r="A7215">
        <v>7213</v>
      </c>
      <c r="B7215" t="s">
        <v>7182</v>
      </c>
      <c r="C7215" t="s">
        <v>277</v>
      </c>
      <c r="D7215" t="s">
        <v>40</v>
      </c>
      <c r="E7215" t="s">
        <v>40</v>
      </c>
      <c r="F7215" t="s">
        <v>41</v>
      </c>
      <c r="G7215" t="s">
        <v>40</v>
      </c>
      <c r="H7215" s="26">
        <v>24473</v>
      </c>
      <c r="I7215" t="s">
        <v>42</v>
      </c>
      <c r="J7215" t="s">
        <v>49</v>
      </c>
      <c r="K7215" t="str">
        <f>IF(Table2[[#This Row],[Basis of Material Classification (System Side)*]]="Field inspection","Yes","No")</f>
        <v>No</v>
      </c>
      <c r="N7215" t="s">
        <v>50</v>
      </c>
      <c r="O7215" t="s">
        <v>41</v>
      </c>
      <c r="P7215" s="13">
        <v>27760</v>
      </c>
      <c r="Q7215" s="16" t="str">
        <f>Table2[[#This Row],[Service Line Size (inches) (System Side)]]</f>
        <v>5/8</v>
      </c>
      <c r="R7215" t="s">
        <v>49</v>
      </c>
      <c r="S7215" t="str">
        <f>IF(Table2[[#This Row],[Basis of Material Classification (Customer Side)*]]="Field inspection","Yes","No")</f>
        <v>No</v>
      </c>
      <c r="V7215" t="s">
        <v>50</v>
      </c>
      <c r="W7215" t="s">
        <v>44</v>
      </c>
      <c r="X7215" t="s">
        <v>44</v>
      </c>
      <c r="Z7215" t="s">
        <v>45</v>
      </c>
      <c r="AA7215" t="s">
        <v>46</v>
      </c>
      <c r="AB7215" t="s">
        <v>46</v>
      </c>
      <c r="AC7215" t="s">
        <v>40</v>
      </c>
    </row>
    <row r="7216" spans="1:29" ht="14.4" x14ac:dyDescent="0.3">
      <c r="A7216">
        <v>7214</v>
      </c>
      <c r="B7216" t="s">
        <v>7183</v>
      </c>
      <c r="C7216" t="s">
        <v>277</v>
      </c>
      <c r="D7216" t="s">
        <v>40</v>
      </c>
      <c r="E7216" t="s">
        <v>40</v>
      </c>
      <c r="F7216" t="s">
        <v>53</v>
      </c>
      <c r="G7216" t="s">
        <v>40</v>
      </c>
      <c r="H7216" s="26">
        <v>35796</v>
      </c>
      <c r="I7216" t="s">
        <v>42</v>
      </c>
      <c r="J7216" t="s">
        <v>55</v>
      </c>
      <c r="K7216" t="str">
        <f>IF(Table2[[#This Row],[Basis of Material Classification (System Side)*]]="Field inspection","Yes","No")</f>
        <v>No</v>
      </c>
      <c r="O7216" t="s">
        <v>41</v>
      </c>
      <c r="P7216" s="13">
        <v>36161</v>
      </c>
      <c r="Q7216" s="16" t="str">
        <f>Table2[[#This Row],[Service Line Size (inches) (System Side)]]</f>
        <v>5/8</v>
      </c>
      <c r="R7216" t="s">
        <v>43</v>
      </c>
      <c r="S7216" t="str">
        <f>IF(Table2[[#This Row],[Basis of Material Classification (Customer Side)*]]="Field inspection","Yes","No")</f>
        <v>No</v>
      </c>
      <c r="V7216" t="s">
        <v>43</v>
      </c>
      <c r="W7216" t="s">
        <v>44</v>
      </c>
      <c r="X7216" t="s">
        <v>44</v>
      </c>
      <c r="Z7216" t="s">
        <v>45</v>
      </c>
      <c r="AA7216" t="s">
        <v>46</v>
      </c>
      <c r="AB7216" t="s">
        <v>46</v>
      </c>
      <c r="AC7216" t="s">
        <v>40</v>
      </c>
    </row>
    <row r="7217" spans="1:29" ht="14.4" x14ac:dyDescent="0.3">
      <c r="A7217">
        <v>7215</v>
      </c>
      <c r="B7217" t="s">
        <v>7184</v>
      </c>
      <c r="C7217" t="s">
        <v>277</v>
      </c>
      <c r="D7217" t="s">
        <v>40</v>
      </c>
      <c r="E7217" t="s">
        <v>40</v>
      </c>
      <c r="F7217" t="s">
        <v>41</v>
      </c>
      <c r="G7217" t="s">
        <v>40</v>
      </c>
      <c r="H7217" s="26">
        <v>37987</v>
      </c>
      <c r="I7217" t="s">
        <v>42</v>
      </c>
      <c r="J7217" t="s">
        <v>43</v>
      </c>
      <c r="K7217" t="str">
        <f>IF(Table2[[#This Row],[Basis of Material Classification (System Side)*]]="Field inspection","Yes","No")</f>
        <v>No</v>
      </c>
      <c r="N7217" t="str">
        <f>Table2[[#This Row],[Basis of Material Classification (System Side)*]]</f>
        <v>Installation date after lead ban</v>
      </c>
      <c r="O7217" t="s">
        <v>70</v>
      </c>
      <c r="P7217" s="13">
        <v>18264</v>
      </c>
      <c r="Q7217" s="16" t="str">
        <f>Table2[[#This Row],[Service Line Size (inches) (System Side)]]</f>
        <v>5/8</v>
      </c>
      <c r="R7217" t="s">
        <v>65</v>
      </c>
      <c r="S7217" t="str">
        <f>IF(Table2[[#This Row],[Basis of Material Classification (Customer Side)*]]="Field inspection","Yes","No")</f>
        <v>Yes</v>
      </c>
      <c r="T7217" t="s">
        <v>71</v>
      </c>
      <c r="U7217" s="13">
        <v>45490</v>
      </c>
      <c r="V7217" t="s">
        <v>72</v>
      </c>
      <c r="W7217" t="s">
        <v>44</v>
      </c>
      <c r="X7217" t="s">
        <v>44</v>
      </c>
      <c r="Z7217" t="s">
        <v>45</v>
      </c>
      <c r="AA7217" t="s">
        <v>46</v>
      </c>
      <c r="AB7217" t="s">
        <v>46</v>
      </c>
      <c r="AC7217" t="s">
        <v>40</v>
      </c>
    </row>
    <row r="7218" spans="1:29" ht="14.4" x14ac:dyDescent="0.3">
      <c r="A7218">
        <v>7216</v>
      </c>
      <c r="B7218" t="s">
        <v>7185</v>
      </c>
      <c r="C7218" t="s">
        <v>277</v>
      </c>
      <c r="D7218" t="s">
        <v>40</v>
      </c>
      <c r="E7218" t="s">
        <v>40</v>
      </c>
      <c r="F7218" t="s">
        <v>41</v>
      </c>
      <c r="G7218" t="s">
        <v>40</v>
      </c>
      <c r="H7218" s="26">
        <v>28126</v>
      </c>
      <c r="I7218" t="s">
        <v>42</v>
      </c>
      <c r="J7218" t="s">
        <v>49</v>
      </c>
      <c r="K7218" t="str">
        <f>IF(Table2[[#This Row],[Basis of Material Classification (System Side)*]]="Field inspection","Yes","No")</f>
        <v>No</v>
      </c>
      <c r="N7218" t="s">
        <v>50</v>
      </c>
      <c r="O7218" t="s">
        <v>41</v>
      </c>
      <c r="P7218" s="13">
        <v>40179</v>
      </c>
      <c r="Q7218" s="16" t="str">
        <f>Table2[[#This Row],[Service Line Size (inches) (System Side)]]</f>
        <v>5/8</v>
      </c>
      <c r="R7218" t="s">
        <v>43</v>
      </c>
      <c r="S7218" t="str">
        <f>IF(Table2[[#This Row],[Basis of Material Classification (Customer Side)*]]="Field inspection","Yes","No")</f>
        <v>No</v>
      </c>
      <c r="V7218" t="s">
        <v>43</v>
      </c>
      <c r="W7218" t="s">
        <v>44</v>
      </c>
      <c r="X7218" t="s">
        <v>44</v>
      </c>
      <c r="Z7218" t="s">
        <v>45</v>
      </c>
      <c r="AA7218" t="s">
        <v>46</v>
      </c>
      <c r="AB7218" t="s">
        <v>46</v>
      </c>
      <c r="AC7218" t="s">
        <v>40</v>
      </c>
    </row>
    <row r="7219" spans="1:29" ht="14.4" x14ac:dyDescent="0.3">
      <c r="A7219">
        <v>7217</v>
      </c>
      <c r="B7219" t="s">
        <v>7186</v>
      </c>
      <c r="C7219" t="s">
        <v>277</v>
      </c>
      <c r="D7219" t="s">
        <v>40</v>
      </c>
      <c r="E7219" t="s">
        <v>40</v>
      </c>
      <c r="F7219" t="s">
        <v>41</v>
      </c>
      <c r="G7219" t="s">
        <v>40</v>
      </c>
      <c r="H7219" s="26">
        <v>37622</v>
      </c>
      <c r="I7219" t="s">
        <v>42</v>
      </c>
      <c r="J7219" t="s">
        <v>43</v>
      </c>
      <c r="K7219" t="str">
        <f>IF(Table2[[#This Row],[Basis of Material Classification (System Side)*]]="Field inspection","Yes","No")</f>
        <v>No</v>
      </c>
      <c r="N7219" t="str">
        <f>Table2[[#This Row],[Basis of Material Classification (System Side)*]]</f>
        <v>Installation date after lead ban</v>
      </c>
      <c r="O7219" t="s">
        <v>41</v>
      </c>
      <c r="P7219" s="13">
        <v>38353</v>
      </c>
      <c r="Q7219" s="16" t="str">
        <f>Table2[[#This Row],[Service Line Size (inches) (System Side)]]</f>
        <v>5/8</v>
      </c>
      <c r="R7219" t="s">
        <v>43</v>
      </c>
      <c r="S7219" t="str">
        <f>IF(Table2[[#This Row],[Basis of Material Classification (Customer Side)*]]="Field inspection","Yes","No")</f>
        <v>No</v>
      </c>
      <c r="V7219" t="s">
        <v>43</v>
      </c>
      <c r="W7219" t="s">
        <v>44</v>
      </c>
      <c r="X7219" t="s">
        <v>44</v>
      </c>
      <c r="Z7219" t="s">
        <v>45</v>
      </c>
      <c r="AA7219" t="s">
        <v>46</v>
      </c>
      <c r="AB7219" t="s">
        <v>46</v>
      </c>
      <c r="AC7219" t="s">
        <v>40</v>
      </c>
    </row>
    <row r="7220" spans="1:29" ht="14.4" x14ac:dyDescent="0.3">
      <c r="A7220">
        <v>7218</v>
      </c>
      <c r="B7220" t="s">
        <v>7187</v>
      </c>
      <c r="C7220" t="s">
        <v>277</v>
      </c>
      <c r="D7220" t="s">
        <v>40</v>
      </c>
      <c r="E7220" t="s">
        <v>40</v>
      </c>
      <c r="F7220" t="s">
        <v>41</v>
      </c>
      <c r="G7220" t="s">
        <v>40</v>
      </c>
      <c r="H7220" s="26">
        <v>34335</v>
      </c>
      <c r="I7220" t="s">
        <v>42</v>
      </c>
      <c r="J7220" t="s">
        <v>43</v>
      </c>
      <c r="K7220" t="str">
        <f>IF(Table2[[#This Row],[Basis of Material Classification (System Side)*]]="Field inspection","Yes","No")</f>
        <v>No</v>
      </c>
      <c r="N7220" t="str">
        <f>Table2[[#This Row],[Basis of Material Classification (System Side)*]]</f>
        <v>Installation date after lead ban</v>
      </c>
      <c r="O7220" t="s">
        <v>41</v>
      </c>
      <c r="P7220" s="13">
        <v>34700</v>
      </c>
      <c r="Q7220" s="16" t="str">
        <f>Table2[[#This Row],[Service Line Size (inches) (System Side)]]</f>
        <v>5/8</v>
      </c>
      <c r="R7220" t="s">
        <v>43</v>
      </c>
      <c r="S7220" t="str">
        <f>IF(Table2[[#This Row],[Basis of Material Classification (Customer Side)*]]="Field inspection","Yes","No")</f>
        <v>No</v>
      </c>
      <c r="V7220" t="s">
        <v>43</v>
      </c>
      <c r="W7220" t="s">
        <v>44</v>
      </c>
      <c r="X7220" t="s">
        <v>44</v>
      </c>
      <c r="Z7220" t="s">
        <v>45</v>
      </c>
      <c r="AA7220" t="s">
        <v>46</v>
      </c>
      <c r="AB7220" t="s">
        <v>46</v>
      </c>
      <c r="AC7220" t="s">
        <v>40</v>
      </c>
    </row>
    <row r="7221" spans="1:29" ht="14.4" x14ac:dyDescent="0.3">
      <c r="A7221">
        <v>7219</v>
      </c>
      <c r="B7221" t="s">
        <v>7188</v>
      </c>
      <c r="C7221" t="s">
        <v>277</v>
      </c>
      <c r="D7221" t="s">
        <v>40</v>
      </c>
      <c r="E7221" t="s">
        <v>40</v>
      </c>
      <c r="F7221" t="s">
        <v>41</v>
      </c>
      <c r="G7221" t="s">
        <v>40</v>
      </c>
      <c r="H7221" s="26">
        <v>40909</v>
      </c>
      <c r="I7221" t="s">
        <v>42</v>
      </c>
      <c r="J7221" t="s">
        <v>43</v>
      </c>
      <c r="K7221" t="str">
        <f>IF(Table2[[#This Row],[Basis of Material Classification (System Side)*]]="Field inspection","Yes","No")</f>
        <v>No</v>
      </c>
      <c r="N7221" t="str">
        <f>Table2[[#This Row],[Basis of Material Classification (System Side)*]]</f>
        <v>Installation date after lead ban</v>
      </c>
      <c r="O7221" t="s">
        <v>41</v>
      </c>
      <c r="P7221" s="13">
        <v>34700</v>
      </c>
      <c r="Q7221" s="16" t="str">
        <f>Table2[[#This Row],[Service Line Size (inches) (System Side)]]</f>
        <v>5/8</v>
      </c>
      <c r="R7221" t="s">
        <v>43</v>
      </c>
      <c r="S7221" t="str">
        <f>IF(Table2[[#This Row],[Basis of Material Classification (Customer Side)*]]="Field inspection","Yes","No")</f>
        <v>No</v>
      </c>
      <c r="V7221" t="s">
        <v>43</v>
      </c>
      <c r="W7221" t="s">
        <v>44</v>
      </c>
      <c r="X7221" t="s">
        <v>44</v>
      </c>
      <c r="Z7221" t="s">
        <v>45</v>
      </c>
      <c r="AA7221" t="s">
        <v>46</v>
      </c>
      <c r="AB7221" t="s">
        <v>46</v>
      </c>
      <c r="AC7221" t="s">
        <v>40</v>
      </c>
    </row>
    <row r="7222" spans="1:29" ht="14.4" x14ac:dyDescent="0.3">
      <c r="A7222">
        <v>7220</v>
      </c>
      <c r="B7222" t="s">
        <v>7189</v>
      </c>
      <c r="C7222" t="s">
        <v>277</v>
      </c>
      <c r="D7222" t="s">
        <v>40</v>
      </c>
      <c r="E7222" t="s">
        <v>40</v>
      </c>
      <c r="F7222" t="s">
        <v>53</v>
      </c>
      <c r="G7222" t="s">
        <v>40</v>
      </c>
      <c r="H7222" s="26">
        <v>37622</v>
      </c>
      <c r="I7222" t="s">
        <v>54</v>
      </c>
      <c r="J7222" t="s">
        <v>55</v>
      </c>
      <c r="K7222" t="str">
        <f>IF(Table2[[#This Row],[Basis of Material Classification (System Side)*]]="Field inspection","Yes","No")</f>
        <v>No</v>
      </c>
      <c r="O7222" t="s">
        <v>41</v>
      </c>
      <c r="P7222" s="13">
        <v>37987</v>
      </c>
      <c r="Q7222" s="16" t="str">
        <f>Table2[[#This Row],[Service Line Size (inches) (System Side)]]</f>
        <v>3/4</v>
      </c>
      <c r="R7222" t="s">
        <v>43</v>
      </c>
      <c r="S7222" t="str">
        <f>IF(Table2[[#This Row],[Basis of Material Classification (Customer Side)*]]="Field inspection","Yes","No")</f>
        <v>No</v>
      </c>
      <c r="V7222" t="s">
        <v>43</v>
      </c>
      <c r="W7222" t="s">
        <v>44</v>
      </c>
      <c r="X7222" t="s">
        <v>44</v>
      </c>
      <c r="Z7222" t="s">
        <v>49</v>
      </c>
      <c r="AA7222" t="s">
        <v>46</v>
      </c>
      <c r="AB7222" t="s">
        <v>46</v>
      </c>
      <c r="AC7222" t="s">
        <v>40</v>
      </c>
    </row>
    <row r="7223" spans="1:29" ht="14.4" x14ac:dyDescent="0.3">
      <c r="A7223">
        <v>7221</v>
      </c>
      <c r="B7223" t="s">
        <v>7190</v>
      </c>
      <c r="C7223" t="s">
        <v>277</v>
      </c>
      <c r="D7223" t="s">
        <v>40</v>
      </c>
      <c r="E7223" t="s">
        <v>40</v>
      </c>
      <c r="F7223" t="s">
        <v>41</v>
      </c>
      <c r="G7223" t="s">
        <v>40</v>
      </c>
      <c r="H7223" s="26">
        <v>37987</v>
      </c>
      <c r="I7223" t="s">
        <v>42</v>
      </c>
      <c r="J7223" t="s">
        <v>43</v>
      </c>
      <c r="K7223" t="str">
        <f>IF(Table2[[#This Row],[Basis of Material Classification (System Side)*]]="Field inspection","Yes","No")</f>
        <v>No</v>
      </c>
      <c r="N7223" t="str">
        <f>Table2[[#This Row],[Basis of Material Classification (System Side)*]]</f>
        <v>Installation date after lead ban</v>
      </c>
      <c r="O7223" t="s">
        <v>41</v>
      </c>
      <c r="P7223" s="13">
        <v>38718</v>
      </c>
      <c r="Q7223" s="16" t="str">
        <f>Table2[[#This Row],[Service Line Size (inches) (System Side)]]</f>
        <v>5/8</v>
      </c>
      <c r="R7223" t="s">
        <v>43</v>
      </c>
      <c r="S7223" t="str">
        <f>IF(Table2[[#This Row],[Basis of Material Classification (Customer Side)*]]="Field inspection","Yes","No")</f>
        <v>No</v>
      </c>
      <c r="V7223" t="s">
        <v>43</v>
      </c>
      <c r="W7223" t="s">
        <v>44</v>
      </c>
      <c r="X7223" t="s">
        <v>44</v>
      </c>
      <c r="Z7223" t="s">
        <v>45</v>
      </c>
      <c r="AA7223" t="s">
        <v>46</v>
      </c>
      <c r="AB7223" t="s">
        <v>46</v>
      </c>
      <c r="AC7223" t="s">
        <v>40</v>
      </c>
    </row>
    <row r="7224" spans="1:29" ht="14.4" x14ac:dyDescent="0.3">
      <c r="A7224">
        <v>7222</v>
      </c>
      <c r="B7224" t="s">
        <v>7191</v>
      </c>
      <c r="C7224" t="s">
        <v>277</v>
      </c>
      <c r="D7224" t="s">
        <v>40</v>
      </c>
      <c r="E7224" t="s">
        <v>40</v>
      </c>
      <c r="F7224" t="s">
        <v>53</v>
      </c>
      <c r="G7224" t="s">
        <v>40</v>
      </c>
      <c r="H7224" s="26">
        <v>38718</v>
      </c>
      <c r="I7224" t="s">
        <v>54</v>
      </c>
      <c r="J7224" t="s">
        <v>55</v>
      </c>
      <c r="K7224" t="str">
        <f>IF(Table2[[#This Row],[Basis of Material Classification (System Side)*]]="Field inspection","Yes","No")</f>
        <v>No</v>
      </c>
      <c r="O7224" t="s">
        <v>41</v>
      </c>
      <c r="P7224" s="13">
        <v>38718</v>
      </c>
      <c r="Q7224" s="16" t="str">
        <f>Table2[[#This Row],[Service Line Size (inches) (System Side)]]</f>
        <v>3/4</v>
      </c>
      <c r="R7224" t="s">
        <v>43</v>
      </c>
      <c r="S7224" t="str">
        <f>IF(Table2[[#This Row],[Basis of Material Classification (Customer Side)*]]="Field inspection","Yes","No")</f>
        <v>No</v>
      </c>
      <c r="V7224" t="s">
        <v>43</v>
      </c>
      <c r="W7224" t="s">
        <v>44</v>
      </c>
      <c r="X7224" t="s">
        <v>44</v>
      </c>
      <c r="Z7224" t="s">
        <v>45</v>
      </c>
      <c r="AA7224" t="s">
        <v>46</v>
      </c>
      <c r="AB7224" t="s">
        <v>46</v>
      </c>
      <c r="AC7224" t="s">
        <v>40</v>
      </c>
    </row>
    <row r="7225" spans="1:29" ht="14.4" x14ac:dyDescent="0.3">
      <c r="A7225">
        <v>7223</v>
      </c>
      <c r="B7225" t="s">
        <v>7192</v>
      </c>
      <c r="C7225" t="s">
        <v>277</v>
      </c>
      <c r="D7225" t="s">
        <v>40</v>
      </c>
      <c r="E7225" t="s">
        <v>40</v>
      </c>
      <c r="F7225" t="s">
        <v>41</v>
      </c>
      <c r="G7225" t="s">
        <v>40</v>
      </c>
      <c r="H7225" s="26">
        <v>40909</v>
      </c>
      <c r="I7225" t="s">
        <v>42</v>
      </c>
      <c r="J7225" t="s">
        <v>43</v>
      </c>
      <c r="K7225" t="str">
        <f>IF(Table2[[#This Row],[Basis of Material Classification (System Side)*]]="Field inspection","Yes","No")</f>
        <v>No</v>
      </c>
      <c r="N7225" t="str">
        <f>Table2[[#This Row],[Basis of Material Classification (System Side)*]]</f>
        <v>Installation date after lead ban</v>
      </c>
      <c r="O7225" t="s">
        <v>70</v>
      </c>
      <c r="P7225" s="13">
        <v>17533</v>
      </c>
      <c r="Q7225" s="16" t="str">
        <f>Table2[[#This Row],[Service Line Size (inches) (System Side)]]</f>
        <v>5/8</v>
      </c>
      <c r="R7225" t="s">
        <v>65</v>
      </c>
      <c r="S7225" t="str">
        <f>IF(Table2[[#This Row],[Basis of Material Classification (Customer Side)*]]="Field inspection","Yes","No")</f>
        <v>Yes</v>
      </c>
      <c r="T7225" t="s">
        <v>71</v>
      </c>
      <c r="U7225" s="13">
        <v>45484</v>
      </c>
      <c r="V7225" t="s">
        <v>72</v>
      </c>
      <c r="W7225" t="s">
        <v>44</v>
      </c>
      <c r="X7225" t="s">
        <v>44</v>
      </c>
      <c r="Z7225" t="s">
        <v>45</v>
      </c>
      <c r="AA7225" t="s">
        <v>46</v>
      </c>
      <c r="AB7225" t="s">
        <v>46</v>
      </c>
      <c r="AC7225" t="s">
        <v>40</v>
      </c>
    </row>
    <row r="7226" spans="1:29" ht="14.4" x14ac:dyDescent="0.3">
      <c r="A7226">
        <v>7224</v>
      </c>
      <c r="B7226" t="s">
        <v>7193</v>
      </c>
      <c r="C7226" t="s">
        <v>277</v>
      </c>
      <c r="D7226" t="s">
        <v>40</v>
      </c>
      <c r="E7226" t="s">
        <v>40</v>
      </c>
      <c r="F7226" t="s">
        <v>41</v>
      </c>
      <c r="G7226" t="s">
        <v>40</v>
      </c>
      <c r="H7226" s="27"/>
      <c r="I7226" t="s">
        <v>42</v>
      </c>
      <c r="J7226" t="s">
        <v>106</v>
      </c>
      <c r="K7226" t="str">
        <f>IF(Table2[[#This Row],[Basis of Material Classification (System Side)*]]="Field inspection","Yes","No")</f>
        <v>No</v>
      </c>
      <c r="N7226" t="s">
        <v>107</v>
      </c>
      <c r="O7226" t="s">
        <v>41</v>
      </c>
      <c r="P7226" s="13">
        <v>37622</v>
      </c>
      <c r="Q7226" s="16" t="str">
        <f>Table2[[#This Row],[Service Line Size (inches) (System Side)]]</f>
        <v>5/8</v>
      </c>
      <c r="R7226" t="s">
        <v>43</v>
      </c>
      <c r="S7226" t="str">
        <f>IF(Table2[[#This Row],[Basis of Material Classification (Customer Side)*]]="Field inspection","Yes","No")</f>
        <v>No</v>
      </c>
      <c r="V7226" t="s">
        <v>43</v>
      </c>
      <c r="W7226" t="s">
        <v>44</v>
      </c>
      <c r="X7226" t="s">
        <v>44</v>
      </c>
      <c r="Z7226" t="s">
        <v>45</v>
      </c>
      <c r="AA7226" t="s">
        <v>46</v>
      </c>
      <c r="AB7226" t="s">
        <v>46</v>
      </c>
      <c r="AC7226" t="s">
        <v>40</v>
      </c>
    </row>
    <row r="7227" spans="1:29" ht="14.4" x14ac:dyDescent="0.3">
      <c r="A7227">
        <v>7225</v>
      </c>
      <c r="B7227" t="s">
        <v>7194</v>
      </c>
      <c r="C7227" t="s">
        <v>277</v>
      </c>
      <c r="D7227" t="s">
        <v>40</v>
      </c>
      <c r="E7227" t="s">
        <v>40</v>
      </c>
      <c r="F7227" t="s">
        <v>53</v>
      </c>
      <c r="G7227" t="s">
        <v>40</v>
      </c>
      <c r="H7227" s="26">
        <v>35796</v>
      </c>
      <c r="I7227" t="s">
        <v>54</v>
      </c>
      <c r="J7227" t="s">
        <v>55</v>
      </c>
      <c r="K7227" t="str">
        <f>IF(Table2[[#This Row],[Basis of Material Classification (System Side)*]]="Field inspection","Yes","No")</f>
        <v>No</v>
      </c>
      <c r="O7227" t="s">
        <v>41</v>
      </c>
      <c r="P7227" s="13">
        <v>36892</v>
      </c>
      <c r="Q7227" s="16" t="str">
        <f>Table2[[#This Row],[Service Line Size (inches) (System Side)]]</f>
        <v>3/4</v>
      </c>
      <c r="R7227" t="s">
        <v>43</v>
      </c>
      <c r="S7227" t="str">
        <f>IF(Table2[[#This Row],[Basis of Material Classification (Customer Side)*]]="Field inspection","Yes","No")</f>
        <v>No</v>
      </c>
      <c r="V7227" t="s">
        <v>43</v>
      </c>
      <c r="W7227" t="s">
        <v>44</v>
      </c>
      <c r="X7227" t="s">
        <v>44</v>
      </c>
      <c r="Z7227" t="s">
        <v>45</v>
      </c>
      <c r="AA7227" t="s">
        <v>46</v>
      </c>
      <c r="AB7227" t="s">
        <v>46</v>
      </c>
      <c r="AC7227" t="s">
        <v>40</v>
      </c>
    </row>
    <row r="7228" spans="1:29" ht="14.4" x14ac:dyDescent="0.3">
      <c r="A7228">
        <v>7226</v>
      </c>
      <c r="B7228" t="s">
        <v>7195</v>
      </c>
      <c r="C7228" t="s">
        <v>277</v>
      </c>
      <c r="D7228" t="s">
        <v>40</v>
      </c>
      <c r="E7228" t="s">
        <v>40</v>
      </c>
      <c r="F7228" t="s">
        <v>53</v>
      </c>
      <c r="G7228" t="s">
        <v>40</v>
      </c>
      <c r="H7228" s="26">
        <v>38353</v>
      </c>
      <c r="I7228" t="s">
        <v>54</v>
      </c>
      <c r="J7228" t="s">
        <v>55</v>
      </c>
      <c r="K7228" t="str">
        <f>IF(Table2[[#This Row],[Basis of Material Classification (System Side)*]]="Field inspection","Yes","No")</f>
        <v>No</v>
      </c>
      <c r="O7228" t="s">
        <v>41</v>
      </c>
      <c r="P7228" s="13">
        <v>38718</v>
      </c>
      <c r="Q7228" s="16" t="str">
        <f>Table2[[#This Row],[Service Line Size (inches) (System Side)]]</f>
        <v>3/4</v>
      </c>
      <c r="R7228" t="s">
        <v>43</v>
      </c>
      <c r="S7228" t="str">
        <f>IF(Table2[[#This Row],[Basis of Material Classification (Customer Side)*]]="Field inspection","Yes","No")</f>
        <v>No</v>
      </c>
      <c r="V7228" t="s">
        <v>43</v>
      </c>
      <c r="W7228" t="s">
        <v>44</v>
      </c>
      <c r="X7228" t="s">
        <v>44</v>
      </c>
      <c r="Z7228" t="s">
        <v>45</v>
      </c>
      <c r="AA7228" t="s">
        <v>46</v>
      </c>
      <c r="AB7228" t="s">
        <v>46</v>
      </c>
      <c r="AC7228" t="s">
        <v>40</v>
      </c>
    </row>
    <row r="7229" spans="1:29" ht="14.4" x14ac:dyDescent="0.3">
      <c r="A7229">
        <v>7227</v>
      </c>
      <c r="B7229" t="s">
        <v>7196</v>
      </c>
      <c r="C7229" t="s">
        <v>277</v>
      </c>
      <c r="D7229" t="s">
        <v>40</v>
      </c>
      <c r="E7229" t="s">
        <v>40</v>
      </c>
      <c r="F7229" t="s">
        <v>41</v>
      </c>
      <c r="G7229" t="s">
        <v>40</v>
      </c>
      <c r="H7229" s="26">
        <v>19725</v>
      </c>
      <c r="I7229" t="s">
        <v>42</v>
      </c>
      <c r="J7229" t="s">
        <v>49</v>
      </c>
      <c r="K7229" t="str">
        <f>IF(Table2[[#This Row],[Basis of Material Classification (System Side)*]]="Field inspection","Yes","No")</f>
        <v>No</v>
      </c>
      <c r="N7229" t="s">
        <v>50</v>
      </c>
      <c r="O7229" t="s">
        <v>41</v>
      </c>
      <c r="P7229" s="13">
        <v>18264</v>
      </c>
      <c r="Q7229" s="16" t="str">
        <f>Table2[[#This Row],[Service Line Size (inches) (System Side)]]</f>
        <v>5/8</v>
      </c>
      <c r="R7229" t="s">
        <v>49</v>
      </c>
      <c r="S7229" t="str">
        <f>IF(Table2[[#This Row],[Basis of Material Classification (Customer Side)*]]="Field inspection","Yes","No")</f>
        <v>No</v>
      </c>
      <c r="V7229" t="s">
        <v>50</v>
      </c>
      <c r="W7229" t="s">
        <v>44</v>
      </c>
      <c r="X7229" t="s">
        <v>44</v>
      </c>
      <c r="Z7229" t="s">
        <v>45</v>
      </c>
      <c r="AA7229" t="s">
        <v>46</v>
      </c>
      <c r="AB7229" t="s">
        <v>46</v>
      </c>
      <c r="AC7229" t="s">
        <v>40</v>
      </c>
    </row>
    <row r="7230" spans="1:29" ht="14.4" x14ac:dyDescent="0.3">
      <c r="A7230">
        <v>7228</v>
      </c>
      <c r="B7230" t="s">
        <v>7197</v>
      </c>
      <c r="C7230" t="s">
        <v>277</v>
      </c>
      <c r="D7230" t="s">
        <v>40</v>
      </c>
      <c r="E7230" t="s">
        <v>40</v>
      </c>
      <c r="F7230" t="s">
        <v>41</v>
      </c>
      <c r="G7230" t="s">
        <v>40</v>
      </c>
      <c r="H7230" s="26">
        <v>37987</v>
      </c>
      <c r="I7230" t="s">
        <v>975</v>
      </c>
      <c r="J7230" t="s">
        <v>43</v>
      </c>
      <c r="K7230" t="str">
        <f>IF(Table2[[#This Row],[Basis of Material Classification (System Side)*]]="Field inspection","Yes","No")</f>
        <v>No</v>
      </c>
      <c r="N7230" t="str">
        <f>Table2[[#This Row],[Basis of Material Classification (System Side)*]]</f>
        <v>Installation date after lead ban</v>
      </c>
      <c r="O7230" t="s">
        <v>41</v>
      </c>
      <c r="P7230" s="13">
        <v>38718</v>
      </c>
      <c r="Q7230" s="16" t="str">
        <f>Table2[[#This Row],[Service Line Size (inches) (System Side)]]</f>
        <v>2</v>
      </c>
      <c r="R7230" t="s">
        <v>43</v>
      </c>
      <c r="S7230" t="str">
        <f>IF(Table2[[#This Row],[Basis of Material Classification (Customer Side)*]]="Field inspection","Yes","No")</f>
        <v>No</v>
      </c>
      <c r="V7230" t="s">
        <v>43</v>
      </c>
      <c r="W7230" t="s">
        <v>44</v>
      </c>
      <c r="X7230" t="s">
        <v>44</v>
      </c>
      <c r="Z7230" t="s">
        <v>58</v>
      </c>
      <c r="AA7230" t="s">
        <v>46</v>
      </c>
      <c r="AB7230" t="s">
        <v>46</v>
      </c>
      <c r="AC7230" t="s">
        <v>40</v>
      </c>
    </row>
    <row r="7231" spans="1:29" ht="14.4" x14ac:dyDescent="0.3">
      <c r="A7231">
        <v>7229</v>
      </c>
      <c r="B7231" t="s">
        <v>7198</v>
      </c>
      <c r="C7231" t="s">
        <v>277</v>
      </c>
      <c r="D7231" t="s">
        <v>40</v>
      </c>
      <c r="E7231" t="s">
        <v>40</v>
      </c>
      <c r="F7231" t="s">
        <v>41</v>
      </c>
      <c r="G7231" t="s">
        <v>40</v>
      </c>
      <c r="H7231" s="26">
        <v>19725</v>
      </c>
      <c r="I7231" t="s">
        <v>42</v>
      </c>
      <c r="J7231" t="s">
        <v>49</v>
      </c>
      <c r="K7231" t="str">
        <f>IF(Table2[[#This Row],[Basis of Material Classification (System Side)*]]="Field inspection","Yes","No")</f>
        <v>No</v>
      </c>
      <c r="N7231" t="s">
        <v>50</v>
      </c>
      <c r="O7231" t="s">
        <v>41</v>
      </c>
      <c r="P7231" s="13">
        <v>10959</v>
      </c>
      <c r="Q7231" s="16" t="str">
        <f>Table2[[#This Row],[Service Line Size (inches) (System Side)]]</f>
        <v>5/8</v>
      </c>
      <c r="R7231" t="s">
        <v>49</v>
      </c>
      <c r="S7231" t="str">
        <f>IF(Table2[[#This Row],[Basis of Material Classification (Customer Side)*]]="Field inspection","Yes","No")</f>
        <v>No</v>
      </c>
      <c r="V7231" t="s">
        <v>50</v>
      </c>
      <c r="W7231" t="s">
        <v>44</v>
      </c>
      <c r="X7231" t="s">
        <v>44</v>
      </c>
      <c r="Z7231" t="s">
        <v>45</v>
      </c>
      <c r="AA7231" t="s">
        <v>46</v>
      </c>
      <c r="AB7231" t="s">
        <v>46</v>
      </c>
      <c r="AC7231" t="s">
        <v>40</v>
      </c>
    </row>
    <row r="7232" spans="1:29" ht="14.4" x14ac:dyDescent="0.3">
      <c r="A7232">
        <v>7230</v>
      </c>
      <c r="B7232" t="s">
        <v>7199</v>
      </c>
      <c r="C7232" t="s">
        <v>277</v>
      </c>
      <c r="D7232" t="s">
        <v>40</v>
      </c>
      <c r="E7232" t="s">
        <v>40</v>
      </c>
      <c r="F7232" t="s">
        <v>41</v>
      </c>
      <c r="G7232" t="s">
        <v>40</v>
      </c>
      <c r="H7232" s="26">
        <v>22282</v>
      </c>
      <c r="I7232" t="s">
        <v>42</v>
      </c>
      <c r="J7232" t="s">
        <v>49</v>
      </c>
      <c r="K7232" t="str">
        <f>IF(Table2[[#This Row],[Basis of Material Classification (System Side)*]]="Field inspection","Yes","No")</f>
        <v>No</v>
      </c>
      <c r="N7232" t="s">
        <v>50</v>
      </c>
      <c r="O7232" t="s">
        <v>41</v>
      </c>
      <c r="P7232" s="13">
        <v>37987</v>
      </c>
      <c r="Q7232" s="16" t="str">
        <f>Table2[[#This Row],[Service Line Size (inches) (System Side)]]</f>
        <v>5/8</v>
      </c>
      <c r="R7232" t="s">
        <v>43</v>
      </c>
      <c r="S7232" t="str">
        <f>IF(Table2[[#This Row],[Basis of Material Classification (Customer Side)*]]="Field inspection","Yes","No")</f>
        <v>No</v>
      </c>
      <c r="V7232" t="s">
        <v>43</v>
      </c>
      <c r="W7232" t="s">
        <v>44</v>
      </c>
      <c r="X7232" t="s">
        <v>44</v>
      </c>
      <c r="Z7232" t="s">
        <v>45</v>
      </c>
      <c r="AA7232" t="s">
        <v>46</v>
      </c>
      <c r="AB7232" t="s">
        <v>46</v>
      </c>
      <c r="AC7232" t="s">
        <v>40</v>
      </c>
    </row>
    <row r="7233" spans="1:29" ht="14.4" x14ac:dyDescent="0.3">
      <c r="A7233">
        <v>7231</v>
      </c>
      <c r="B7233" t="s">
        <v>7200</v>
      </c>
      <c r="C7233" t="s">
        <v>277</v>
      </c>
      <c r="D7233" t="s">
        <v>40</v>
      </c>
      <c r="E7233" t="s">
        <v>40</v>
      </c>
      <c r="F7233" t="s">
        <v>41</v>
      </c>
      <c r="G7233" t="s">
        <v>40</v>
      </c>
      <c r="H7233" s="26">
        <v>32509</v>
      </c>
      <c r="I7233" t="s">
        <v>42</v>
      </c>
      <c r="J7233" t="s">
        <v>43</v>
      </c>
      <c r="K7233" t="str">
        <f>IF(Table2[[#This Row],[Basis of Material Classification (System Side)*]]="Field inspection","Yes","No")</f>
        <v>No</v>
      </c>
      <c r="N7233" t="str">
        <f>Table2[[#This Row],[Basis of Material Classification (System Side)*]]</f>
        <v>Installation date after lead ban</v>
      </c>
      <c r="O7233" t="s">
        <v>41</v>
      </c>
      <c r="P7233" s="13">
        <v>34700</v>
      </c>
      <c r="Q7233" s="16" t="str">
        <f>Table2[[#This Row],[Service Line Size (inches) (System Side)]]</f>
        <v>5/8</v>
      </c>
      <c r="R7233" t="s">
        <v>43</v>
      </c>
      <c r="S7233" t="str">
        <f>IF(Table2[[#This Row],[Basis of Material Classification (Customer Side)*]]="Field inspection","Yes","No")</f>
        <v>No</v>
      </c>
      <c r="V7233" t="s">
        <v>43</v>
      </c>
      <c r="W7233" t="s">
        <v>44</v>
      </c>
      <c r="X7233" t="s">
        <v>44</v>
      </c>
      <c r="Z7233" t="s">
        <v>58</v>
      </c>
      <c r="AA7233" t="s">
        <v>46</v>
      </c>
      <c r="AB7233" t="s">
        <v>46</v>
      </c>
      <c r="AC7233" t="s">
        <v>40</v>
      </c>
    </row>
    <row r="7234" spans="1:29" ht="14.4" x14ac:dyDescent="0.3">
      <c r="A7234">
        <v>7232</v>
      </c>
      <c r="B7234" t="s">
        <v>7201</v>
      </c>
      <c r="C7234" t="s">
        <v>277</v>
      </c>
      <c r="D7234" t="s">
        <v>40</v>
      </c>
      <c r="E7234" t="s">
        <v>40</v>
      </c>
      <c r="F7234" t="s">
        <v>41</v>
      </c>
      <c r="G7234" t="s">
        <v>40</v>
      </c>
      <c r="H7234" s="26">
        <v>29221</v>
      </c>
      <c r="I7234" t="s">
        <v>42</v>
      </c>
      <c r="J7234" t="s">
        <v>43</v>
      </c>
      <c r="K7234" t="str">
        <f>IF(Table2[[#This Row],[Basis of Material Classification (System Side)*]]="Field inspection","Yes","No")</f>
        <v>No</v>
      </c>
      <c r="N7234" t="str">
        <f>Table2[[#This Row],[Basis of Material Classification (System Side)*]]</f>
        <v>Installation date after lead ban</v>
      </c>
      <c r="O7234" t="s">
        <v>41</v>
      </c>
      <c r="P7234" s="13">
        <v>38353</v>
      </c>
      <c r="Q7234" s="16" t="str">
        <f>Table2[[#This Row],[Service Line Size (inches) (System Side)]]</f>
        <v>5/8</v>
      </c>
      <c r="R7234" t="s">
        <v>43</v>
      </c>
      <c r="S7234" t="str">
        <f>IF(Table2[[#This Row],[Basis of Material Classification (Customer Side)*]]="Field inspection","Yes","No")</f>
        <v>No</v>
      </c>
      <c r="V7234" t="s">
        <v>43</v>
      </c>
      <c r="W7234" t="s">
        <v>44</v>
      </c>
      <c r="X7234" t="s">
        <v>44</v>
      </c>
      <c r="Z7234" t="s">
        <v>45</v>
      </c>
      <c r="AA7234" t="s">
        <v>46</v>
      </c>
      <c r="AB7234" t="s">
        <v>46</v>
      </c>
      <c r="AC7234" t="s">
        <v>40</v>
      </c>
    </row>
    <row r="7235" spans="1:29" ht="14.4" x14ac:dyDescent="0.3">
      <c r="A7235">
        <v>7233</v>
      </c>
      <c r="B7235" t="s">
        <v>7202</v>
      </c>
      <c r="C7235" t="s">
        <v>277</v>
      </c>
      <c r="D7235" t="s">
        <v>40</v>
      </c>
      <c r="E7235" t="s">
        <v>40</v>
      </c>
      <c r="F7235" t="s">
        <v>41</v>
      </c>
      <c r="G7235" t="s">
        <v>40</v>
      </c>
      <c r="H7235" s="26">
        <v>37622</v>
      </c>
      <c r="I7235" t="s">
        <v>42</v>
      </c>
      <c r="J7235" t="s">
        <v>43</v>
      </c>
      <c r="K7235" t="str">
        <f>IF(Table2[[#This Row],[Basis of Material Classification (System Side)*]]="Field inspection","Yes","No")</f>
        <v>No</v>
      </c>
      <c r="N7235" t="str">
        <f>Table2[[#This Row],[Basis of Material Classification (System Side)*]]</f>
        <v>Installation date after lead ban</v>
      </c>
      <c r="O7235" t="s">
        <v>41</v>
      </c>
      <c r="P7235" s="13">
        <v>26299</v>
      </c>
      <c r="Q7235" s="16" t="str">
        <f>Table2[[#This Row],[Service Line Size (inches) (System Side)]]</f>
        <v>5/8</v>
      </c>
      <c r="R7235" t="s">
        <v>49</v>
      </c>
      <c r="S7235" t="str">
        <f>IF(Table2[[#This Row],[Basis of Material Classification (Customer Side)*]]="Field inspection","Yes","No")</f>
        <v>No</v>
      </c>
      <c r="V7235" t="s">
        <v>50</v>
      </c>
      <c r="W7235" t="s">
        <v>44</v>
      </c>
      <c r="X7235" t="s">
        <v>44</v>
      </c>
      <c r="Z7235" t="s">
        <v>45</v>
      </c>
      <c r="AA7235" t="s">
        <v>46</v>
      </c>
      <c r="AB7235" t="s">
        <v>46</v>
      </c>
      <c r="AC7235" t="s">
        <v>40</v>
      </c>
    </row>
    <row r="7236" spans="1:29" ht="14.4" x14ac:dyDescent="0.3">
      <c r="A7236">
        <v>7234</v>
      </c>
      <c r="B7236" t="s">
        <v>7203</v>
      </c>
      <c r="C7236" t="s">
        <v>277</v>
      </c>
      <c r="D7236" t="s">
        <v>40</v>
      </c>
      <c r="E7236" t="s">
        <v>40</v>
      </c>
      <c r="F7236" t="s">
        <v>53</v>
      </c>
      <c r="G7236" t="s">
        <v>40</v>
      </c>
      <c r="H7236" s="26">
        <v>17533</v>
      </c>
      <c r="I7236" t="s">
        <v>42</v>
      </c>
      <c r="J7236" t="s">
        <v>65</v>
      </c>
      <c r="K7236" t="str">
        <f>IF(Table2[[#This Row],[Basis of Material Classification (System Side)*]]="Field inspection","Yes","No")</f>
        <v>Yes</v>
      </c>
      <c r="L7236" t="s">
        <v>66</v>
      </c>
      <c r="M7236" s="13">
        <v>45518</v>
      </c>
      <c r="O7236" t="s">
        <v>41</v>
      </c>
      <c r="P7236" s="13">
        <v>10959</v>
      </c>
      <c r="Q7236" s="16" t="str">
        <f>Table2[[#This Row],[Service Line Size (inches) (System Side)]]</f>
        <v>5/8</v>
      </c>
      <c r="R7236" t="s">
        <v>49</v>
      </c>
      <c r="S7236" t="str">
        <f>IF(Table2[[#This Row],[Basis of Material Classification (Customer Side)*]]="Field inspection","Yes","No")</f>
        <v>No</v>
      </c>
      <c r="V7236" t="s">
        <v>50</v>
      </c>
      <c r="W7236" t="s">
        <v>44</v>
      </c>
      <c r="X7236" t="s">
        <v>44</v>
      </c>
      <c r="Z7236" t="s">
        <v>45</v>
      </c>
      <c r="AA7236" t="s">
        <v>46</v>
      </c>
      <c r="AB7236" t="s">
        <v>46</v>
      </c>
      <c r="AC7236" t="s">
        <v>40</v>
      </c>
    </row>
    <row r="7237" spans="1:29" ht="14.4" x14ac:dyDescent="0.3">
      <c r="A7237">
        <v>7235</v>
      </c>
      <c r="B7237" t="s">
        <v>7204</v>
      </c>
      <c r="C7237" t="s">
        <v>277</v>
      </c>
      <c r="D7237" t="s">
        <v>40</v>
      </c>
      <c r="E7237" t="s">
        <v>40</v>
      </c>
      <c r="F7237" t="s">
        <v>41</v>
      </c>
      <c r="G7237" t="s">
        <v>40</v>
      </c>
      <c r="H7237" s="26">
        <v>27395</v>
      </c>
      <c r="I7237" t="s">
        <v>42</v>
      </c>
      <c r="J7237" t="s">
        <v>49</v>
      </c>
      <c r="K7237" t="str">
        <f>IF(Table2[[#This Row],[Basis of Material Classification (System Side)*]]="Field inspection","Yes","No")</f>
        <v>No</v>
      </c>
      <c r="N7237" t="s">
        <v>50</v>
      </c>
      <c r="O7237" t="s">
        <v>41</v>
      </c>
      <c r="P7237" s="13">
        <v>14611</v>
      </c>
      <c r="Q7237" s="16" t="str">
        <f>Table2[[#This Row],[Service Line Size (inches) (System Side)]]</f>
        <v>5/8</v>
      </c>
      <c r="R7237" t="s">
        <v>49</v>
      </c>
      <c r="S7237" t="str">
        <f>IF(Table2[[#This Row],[Basis of Material Classification (Customer Side)*]]="Field inspection","Yes","No")</f>
        <v>No</v>
      </c>
      <c r="V7237" t="s">
        <v>50</v>
      </c>
      <c r="W7237" t="s">
        <v>44</v>
      </c>
      <c r="X7237" t="s">
        <v>44</v>
      </c>
      <c r="Z7237" t="s">
        <v>45</v>
      </c>
      <c r="AA7237" t="s">
        <v>46</v>
      </c>
      <c r="AB7237" t="s">
        <v>46</v>
      </c>
      <c r="AC7237" t="s">
        <v>40</v>
      </c>
    </row>
    <row r="7238" spans="1:29" ht="14.4" x14ac:dyDescent="0.3">
      <c r="A7238">
        <v>7236</v>
      </c>
      <c r="B7238" t="s">
        <v>7205</v>
      </c>
      <c r="C7238" t="s">
        <v>277</v>
      </c>
      <c r="D7238" t="s">
        <v>40</v>
      </c>
      <c r="E7238" t="s">
        <v>40</v>
      </c>
      <c r="F7238" t="s">
        <v>41</v>
      </c>
      <c r="G7238" t="s">
        <v>40</v>
      </c>
      <c r="H7238" s="26">
        <v>26665</v>
      </c>
      <c r="I7238" t="s">
        <v>42</v>
      </c>
      <c r="J7238" t="s">
        <v>49</v>
      </c>
      <c r="K7238" t="str">
        <f>IF(Table2[[#This Row],[Basis of Material Classification (System Side)*]]="Field inspection","Yes","No")</f>
        <v>No</v>
      </c>
      <c r="N7238" t="s">
        <v>50</v>
      </c>
      <c r="O7238" t="s">
        <v>41</v>
      </c>
      <c r="P7238" s="13">
        <v>35065</v>
      </c>
      <c r="Q7238" s="16" t="str">
        <f>Table2[[#This Row],[Service Line Size (inches) (System Side)]]</f>
        <v>5/8</v>
      </c>
      <c r="R7238" t="s">
        <v>43</v>
      </c>
      <c r="S7238" t="str">
        <f>IF(Table2[[#This Row],[Basis of Material Classification (Customer Side)*]]="Field inspection","Yes","No")</f>
        <v>No</v>
      </c>
      <c r="V7238" t="s">
        <v>43</v>
      </c>
      <c r="W7238" t="s">
        <v>44</v>
      </c>
      <c r="X7238" t="s">
        <v>44</v>
      </c>
      <c r="Z7238" t="s">
        <v>45</v>
      </c>
      <c r="AA7238" t="s">
        <v>46</v>
      </c>
      <c r="AB7238" t="s">
        <v>46</v>
      </c>
      <c r="AC7238" t="s">
        <v>40</v>
      </c>
    </row>
    <row r="7239" spans="1:29" ht="14.4" x14ac:dyDescent="0.3">
      <c r="A7239">
        <v>7237</v>
      </c>
      <c r="B7239" t="s">
        <v>7206</v>
      </c>
      <c r="C7239" t="s">
        <v>277</v>
      </c>
      <c r="D7239" t="s">
        <v>40</v>
      </c>
      <c r="E7239" t="s">
        <v>40</v>
      </c>
      <c r="F7239" t="s">
        <v>41</v>
      </c>
      <c r="G7239" t="s">
        <v>40</v>
      </c>
      <c r="H7239" s="26">
        <v>28126</v>
      </c>
      <c r="I7239" t="s">
        <v>42</v>
      </c>
      <c r="J7239" t="s">
        <v>49</v>
      </c>
      <c r="K7239" t="str">
        <f>IF(Table2[[#This Row],[Basis of Material Classification (System Side)*]]="Field inspection","Yes","No")</f>
        <v>No</v>
      </c>
      <c r="N7239" t="s">
        <v>50</v>
      </c>
      <c r="O7239" t="s">
        <v>41</v>
      </c>
      <c r="P7239" s="13">
        <v>37987</v>
      </c>
      <c r="Q7239" s="16" t="str">
        <f>Table2[[#This Row],[Service Line Size (inches) (System Side)]]</f>
        <v>5/8</v>
      </c>
      <c r="R7239" t="s">
        <v>43</v>
      </c>
      <c r="S7239" t="str">
        <f>IF(Table2[[#This Row],[Basis of Material Classification (Customer Side)*]]="Field inspection","Yes","No")</f>
        <v>No</v>
      </c>
      <c r="V7239" t="s">
        <v>43</v>
      </c>
      <c r="W7239" t="s">
        <v>44</v>
      </c>
      <c r="X7239" t="s">
        <v>44</v>
      </c>
      <c r="Z7239" t="s">
        <v>45</v>
      </c>
      <c r="AA7239" t="s">
        <v>46</v>
      </c>
      <c r="AB7239" t="s">
        <v>46</v>
      </c>
      <c r="AC7239" t="s">
        <v>40</v>
      </c>
    </row>
    <row r="7240" spans="1:29" ht="14.4" x14ac:dyDescent="0.3">
      <c r="A7240">
        <v>7238</v>
      </c>
      <c r="B7240" t="s">
        <v>7207</v>
      </c>
      <c r="C7240" t="s">
        <v>277</v>
      </c>
      <c r="D7240" t="s">
        <v>40</v>
      </c>
      <c r="E7240" t="s">
        <v>40</v>
      </c>
      <c r="F7240" t="s">
        <v>41</v>
      </c>
      <c r="G7240" t="s">
        <v>40</v>
      </c>
      <c r="H7240" s="27"/>
      <c r="I7240" t="s">
        <v>42</v>
      </c>
      <c r="J7240" t="s">
        <v>49</v>
      </c>
      <c r="K7240" t="str">
        <f>IF(Table2[[#This Row],[Basis of Material Classification (System Side)*]]="Field inspection","Yes","No")</f>
        <v>No</v>
      </c>
      <c r="N7240" t="s">
        <v>50</v>
      </c>
      <c r="O7240" t="s">
        <v>41</v>
      </c>
      <c r="P7240" s="13">
        <v>19725</v>
      </c>
      <c r="Q7240" s="16" t="str">
        <f>Table2[[#This Row],[Service Line Size (inches) (System Side)]]</f>
        <v>5/8</v>
      </c>
      <c r="R7240" t="s">
        <v>49</v>
      </c>
      <c r="S7240" t="str">
        <f>IF(Table2[[#This Row],[Basis of Material Classification (Customer Side)*]]="Field inspection","Yes","No")</f>
        <v>No</v>
      </c>
      <c r="V7240" t="s">
        <v>50</v>
      </c>
      <c r="W7240" t="s">
        <v>44</v>
      </c>
      <c r="X7240" t="s">
        <v>44</v>
      </c>
      <c r="Z7240" t="s">
        <v>58</v>
      </c>
      <c r="AA7240" t="s">
        <v>46</v>
      </c>
      <c r="AB7240" t="s">
        <v>46</v>
      </c>
      <c r="AC7240" t="s">
        <v>40</v>
      </c>
    </row>
    <row r="7241" spans="1:29" ht="14.4" x14ac:dyDescent="0.3">
      <c r="A7241">
        <v>7239</v>
      </c>
      <c r="B7241" t="s">
        <v>7208</v>
      </c>
      <c r="C7241" t="s">
        <v>277</v>
      </c>
      <c r="D7241" t="s">
        <v>40</v>
      </c>
      <c r="E7241" t="s">
        <v>40</v>
      </c>
      <c r="F7241" t="s">
        <v>41</v>
      </c>
      <c r="G7241" t="s">
        <v>40</v>
      </c>
      <c r="H7241" s="26">
        <v>37987</v>
      </c>
      <c r="I7241" t="s">
        <v>42</v>
      </c>
      <c r="J7241" t="s">
        <v>43</v>
      </c>
      <c r="K7241" t="str">
        <f>IF(Table2[[#This Row],[Basis of Material Classification (System Side)*]]="Field inspection","Yes","No")</f>
        <v>No</v>
      </c>
      <c r="N7241" t="str">
        <f>Table2[[#This Row],[Basis of Material Classification (System Side)*]]</f>
        <v>Installation date after lead ban</v>
      </c>
      <c r="O7241" t="s">
        <v>41</v>
      </c>
      <c r="P7241" s="13">
        <v>37987</v>
      </c>
      <c r="Q7241" s="16" t="str">
        <f>Table2[[#This Row],[Service Line Size (inches) (System Side)]]</f>
        <v>5/8</v>
      </c>
      <c r="R7241" t="s">
        <v>43</v>
      </c>
      <c r="S7241" t="str">
        <f>IF(Table2[[#This Row],[Basis of Material Classification (Customer Side)*]]="Field inspection","Yes","No")</f>
        <v>No</v>
      </c>
      <c r="V7241" t="s">
        <v>43</v>
      </c>
      <c r="W7241" t="s">
        <v>44</v>
      </c>
      <c r="X7241" t="s">
        <v>44</v>
      </c>
      <c r="Z7241" t="s">
        <v>45</v>
      </c>
      <c r="AA7241" t="s">
        <v>46</v>
      </c>
      <c r="AB7241" t="s">
        <v>46</v>
      </c>
      <c r="AC7241" t="s">
        <v>40</v>
      </c>
    </row>
    <row r="7242" spans="1:29" ht="14.4" x14ac:dyDescent="0.3">
      <c r="A7242">
        <v>7240</v>
      </c>
      <c r="B7242" t="s">
        <v>7209</v>
      </c>
      <c r="C7242" t="s">
        <v>277</v>
      </c>
      <c r="D7242" t="s">
        <v>40</v>
      </c>
      <c r="E7242" t="s">
        <v>40</v>
      </c>
      <c r="F7242" t="s">
        <v>53</v>
      </c>
      <c r="G7242" t="s">
        <v>40</v>
      </c>
      <c r="H7242" s="26">
        <v>31778</v>
      </c>
      <c r="I7242" t="s">
        <v>54</v>
      </c>
      <c r="J7242" t="s">
        <v>55</v>
      </c>
      <c r="K7242" t="str">
        <f>IF(Table2[[#This Row],[Basis of Material Classification (System Side)*]]="Field inspection","Yes","No")</f>
        <v>No</v>
      </c>
      <c r="O7242" t="s">
        <v>41</v>
      </c>
      <c r="P7242" s="13">
        <v>34700</v>
      </c>
      <c r="Q7242" s="16" t="str">
        <f>Table2[[#This Row],[Service Line Size (inches) (System Side)]]</f>
        <v>3/4</v>
      </c>
      <c r="R7242" t="s">
        <v>43</v>
      </c>
      <c r="S7242" t="str">
        <f>IF(Table2[[#This Row],[Basis of Material Classification (Customer Side)*]]="Field inspection","Yes","No")</f>
        <v>No</v>
      </c>
      <c r="V7242" t="s">
        <v>43</v>
      </c>
      <c r="W7242" t="s">
        <v>44</v>
      </c>
      <c r="X7242" t="s">
        <v>44</v>
      </c>
      <c r="Z7242" t="s">
        <v>45</v>
      </c>
      <c r="AA7242" t="s">
        <v>46</v>
      </c>
      <c r="AB7242" t="s">
        <v>46</v>
      </c>
      <c r="AC7242" t="s">
        <v>40</v>
      </c>
    </row>
    <row r="7243" spans="1:29" ht="14.4" x14ac:dyDescent="0.3">
      <c r="A7243">
        <v>7241</v>
      </c>
      <c r="B7243" t="s">
        <v>7210</v>
      </c>
      <c r="C7243" t="s">
        <v>277</v>
      </c>
      <c r="D7243" t="s">
        <v>40</v>
      </c>
      <c r="E7243" t="s">
        <v>40</v>
      </c>
      <c r="F7243" t="s">
        <v>41</v>
      </c>
      <c r="G7243" t="s">
        <v>40</v>
      </c>
      <c r="H7243" s="26">
        <v>28126</v>
      </c>
      <c r="I7243" t="s">
        <v>42</v>
      </c>
      <c r="J7243" t="s">
        <v>49</v>
      </c>
      <c r="K7243" t="str">
        <f>IF(Table2[[#This Row],[Basis of Material Classification (System Side)*]]="Field inspection","Yes","No")</f>
        <v>No</v>
      </c>
      <c r="N7243" t="s">
        <v>50</v>
      </c>
      <c r="O7243" t="s">
        <v>41</v>
      </c>
      <c r="P7243" s="13">
        <v>33604</v>
      </c>
      <c r="Q7243" s="16" t="str">
        <f>Table2[[#This Row],[Service Line Size (inches) (System Side)]]</f>
        <v>5/8</v>
      </c>
      <c r="R7243" t="s">
        <v>43</v>
      </c>
      <c r="S7243" t="str">
        <f>IF(Table2[[#This Row],[Basis of Material Classification (Customer Side)*]]="Field inspection","Yes","No")</f>
        <v>No</v>
      </c>
      <c r="V7243" t="s">
        <v>43</v>
      </c>
      <c r="W7243" t="s">
        <v>44</v>
      </c>
      <c r="X7243" t="s">
        <v>44</v>
      </c>
      <c r="Z7243" t="s">
        <v>45</v>
      </c>
      <c r="AA7243" t="s">
        <v>46</v>
      </c>
      <c r="AB7243" t="s">
        <v>46</v>
      </c>
      <c r="AC7243" t="s">
        <v>40</v>
      </c>
    </row>
    <row r="7244" spans="1:29" ht="14.4" x14ac:dyDescent="0.3">
      <c r="A7244">
        <v>7242</v>
      </c>
      <c r="B7244" t="s">
        <v>7211</v>
      </c>
      <c r="C7244" t="s">
        <v>277</v>
      </c>
      <c r="D7244" t="s">
        <v>40</v>
      </c>
      <c r="E7244" t="s">
        <v>40</v>
      </c>
      <c r="F7244" t="s">
        <v>53</v>
      </c>
      <c r="G7244" t="s">
        <v>40</v>
      </c>
      <c r="H7244" s="27"/>
      <c r="I7244" t="s">
        <v>42</v>
      </c>
      <c r="J7244" t="s">
        <v>55</v>
      </c>
      <c r="K7244" t="str">
        <f>IF(Table2[[#This Row],[Basis of Material Classification (System Side)*]]="Field inspection","Yes","No")</f>
        <v>No</v>
      </c>
      <c r="O7244" t="s">
        <v>41</v>
      </c>
      <c r="P7244" s="13">
        <v>17533</v>
      </c>
      <c r="Q7244" s="16" t="str">
        <f>Table2[[#This Row],[Service Line Size (inches) (System Side)]]</f>
        <v>5/8</v>
      </c>
      <c r="R7244" t="s">
        <v>49</v>
      </c>
      <c r="S7244" t="str">
        <f>IF(Table2[[#This Row],[Basis of Material Classification (Customer Side)*]]="Field inspection","Yes","No")</f>
        <v>No</v>
      </c>
      <c r="V7244" t="s">
        <v>50</v>
      </c>
      <c r="W7244" t="s">
        <v>44</v>
      </c>
      <c r="X7244" t="s">
        <v>44</v>
      </c>
      <c r="Z7244" t="s">
        <v>45</v>
      </c>
      <c r="AA7244" t="s">
        <v>46</v>
      </c>
      <c r="AB7244" t="s">
        <v>46</v>
      </c>
      <c r="AC7244" t="s">
        <v>40</v>
      </c>
    </row>
    <row r="7245" spans="1:29" ht="14.4" x14ac:dyDescent="0.3">
      <c r="A7245">
        <v>7243</v>
      </c>
      <c r="B7245" t="s">
        <v>7212</v>
      </c>
      <c r="C7245" t="s">
        <v>277</v>
      </c>
      <c r="D7245" t="s">
        <v>40</v>
      </c>
      <c r="E7245" t="s">
        <v>40</v>
      </c>
      <c r="F7245" t="s">
        <v>41</v>
      </c>
      <c r="G7245" t="s">
        <v>40</v>
      </c>
      <c r="H7245" s="26">
        <v>36892</v>
      </c>
      <c r="I7245" t="s">
        <v>42</v>
      </c>
      <c r="J7245" t="s">
        <v>43</v>
      </c>
      <c r="K7245" t="str">
        <f>IF(Table2[[#This Row],[Basis of Material Classification (System Side)*]]="Field inspection","Yes","No")</f>
        <v>No</v>
      </c>
      <c r="N7245" t="str">
        <f>Table2[[#This Row],[Basis of Material Classification (System Side)*]]</f>
        <v>Installation date after lead ban</v>
      </c>
      <c r="O7245" t="s">
        <v>41</v>
      </c>
      <c r="P7245" s="13">
        <v>36892</v>
      </c>
      <c r="Q7245" s="16" t="str">
        <f>Table2[[#This Row],[Service Line Size (inches) (System Side)]]</f>
        <v>5/8</v>
      </c>
      <c r="R7245" t="s">
        <v>43</v>
      </c>
      <c r="S7245" t="str">
        <f>IF(Table2[[#This Row],[Basis of Material Classification (Customer Side)*]]="Field inspection","Yes","No")</f>
        <v>No</v>
      </c>
      <c r="V7245" t="s">
        <v>43</v>
      </c>
      <c r="W7245" t="s">
        <v>44</v>
      </c>
      <c r="X7245" t="s">
        <v>44</v>
      </c>
      <c r="Z7245" t="s">
        <v>45</v>
      </c>
      <c r="AA7245" t="s">
        <v>46</v>
      </c>
      <c r="AB7245" t="s">
        <v>46</v>
      </c>
      <c r="AC7245" t="s">
        <v>40</v>
      </c>
    </row>
    <row r="7246" spans="1:29" ht="14.4" x14ac:dyDescent="0.3">
      <c r="A7246">
        <v>7244</v>
      </c>
      <c r="B7246" t="s">
        <v>7213</v>
      </c>
      <c r="C7246" t="s">
        <v>277</v>
      </c>
      <c r="D7246" t="s">
        <v>40</v>
      </c>
      <c r="E7246" t="s">
        <v>40</v>
      </c>
      <c r="F7246" t="s">
        <v>41</v>
      </c>
      <c r="G7246" t="s">
        <v>40</v>
      </c>
      <c r="H7246" s="26">
        <v>32143</v>
      </c>
      <c r="I7246" t="s">
        <v>42</v>
      </c>
      <c r="J7246" t="s">
        <v>43</v>
      </c>
      <c r="K7246" t="str">
        <f>IF(Table2[[#This Row],[Basis of Material Classification (System Side)*]]="Field inspection","Yes","No")</f>
        <v>No</v>
      </c>
      <c r="N7246" t="str">
        <f>Table2[[#This Row],[Basis of Material Classification (System Side)*]]</f>
        <v>Installation date after lead ban</v>
      </c>
      <c r="O7246" t="s">
        <v>41</v>
      </c>
      <c r="P7246" s="13">
        <v>32874</v>
      </c>
      <c r="Q7246" s="16" t="str">
        <f>Table2[[#This Row],[Service Line Size (inches) (System Side)]]</f>
        <v>5/8</v>
      </c>
      <c r="R7246" t="s">
        <v>43</v>
      </c>
      <c r="S7246" t="str">
        <f>IF(Table2[[#This Row],[Basis of Material Classification (Customer Side)*]]="Field inspection","Yes","No")</f>
        <v>No</v>
      </c>
      <c r="V7246" t="s">
        <v>43</v>
      </c>
      <c r="W7246" t="s">
        <v>44</v>
      </c>
      <c r="X7246" t="s">
        <v>44</v>
      </c>
      <c r="Z7246" t="s">
        <v>45</v>
      </c>
      <c r="AA7246" t="s">
        <v>46</v>
      </c>
      <c r="AB7246" t="s">
        <v>46</v>
      </c>
      <c r="AC7246" t="s">
        <v>40</v>
      </c>
    </row>
    <row r="7247" spans="1:29" ht="14.4" x14ac:dyDescent="0.3">
      <c r="A7247">
        <v>7245</v>
      </c>
      <c r="B7247" t="s">
        <v>7214</v>
      </c>
      <c r="C7247" t="s">
        <v>277</v>
      </c>
      <c r="D7247" t="s">
        <v>40</v>
      </c>
      <c r="E7247" t="s">
        <v>40</v>
      </c>
      <c r="F7247" t="s">
        <v>41</v>
      </c>
      <c r="G7247" t="s">
        <v>40</v>
      </c>
      <c r="H7247" s="26">
        <v>28491</v>
      </c>
      <c r="I7247" t="s">
        <v>42</v>
      </c>
      <c r="J7247" t="s">
        <v>49</v>
      </c>
      <c r="K7247" t="str">
        <f>IF(Table2[[#This Row],[Basis of Material Classification (System Side)*]]="Field inspection","Yes","No")</f>
        <v>No</v>
      </c>
      <c r="N7247" t="s">
        <v>50</v>
      </c>
      <c r="O7247" t="s">
        <v>41</v>
      </c>
      <c r="P7247" s="13">
        <v>30682</v>
      </c>
      <c r="Q7247" s="16" t="str">
        <f>Table2[[#This Row],[Service Line Size (inches) (System Side)]]</f>
        <v>5/8</v>
      </c>
      <c r="R7247" t="s">
        <v>43</v>
      </c>
      <c r="S7247" t="str">
        <f>IF(Table2[[#This Row],[Basis of Material Classification (Customer Side)*]]="Field inspection","Yes","No")</f>
        <v>No</v>
      </c>
      <c r="V7247" t="s">
        <v>43</v>
      </c>
      <c r="W7247" t="s">
        <v>44</v>
      </c>
      <c r="X7247" t="s">
        <v>44</v>
      </c>
      <c r="Z7247" t="s">
        <v>45</v>
      </c>
      <c r="AA7247" t="s">
        <v>46</v>
      </c>
      <c r="AB7247" t="s">
        <v>46</v>
      </c>
      <c r="AC7247" t="s">
        <v>40</v>
      </c>
    </row>
    <row r="7248" spans="1:29" ht="14.4" x14ac:dyDescent="0.3">
      <c r="A7248">
        <v>7246</v>
      </c>
      <c r="B7248" t="s">
        <v>7215</v>
      </c>
      <c r="C7248" t="s">
        <v>277</v>
      </c>
      <c r="D7248" t="s">
        <v>40</v>
      </c>
      <c r="E7248" t="s">
        <v>40</v>
      </c>
      <c r="F7248" t="s">
        <v>41</v>
      </c>
      <c r="G7248" t="s">
        <v>40</v>
      </c>
      <c r="H7248" s="27"/>
      <c r="I7248" t="s">
        <v>42</v>
      </c>
      <c r="J7248" t="s">
        <v>49</v>
      </c>
      <c r="K7248" t="str">
        <f>IF(Table2[[#This Row],[Basis of Material Classification (System Side)*]]="Field inspection","Yes","No")</f>
        <v>No</v>
      </c>
      <c r="N7248" t="s">
        <v>50</v>
      </c>
      <c r="O7248" t="s">
        <v>41</v>
      </c>
      <c r="P7248" s="13">
        <v>25569</v>
      </c>
      <c r="Q7248" s="16" t="str">
        <f>Table2[[#This Row],[Service Line Size (inches) (System Side)]]</f>
        <v>5/8</v>
      </c>
      <c r="R7248" t="s">
        <v>49</v>
      </c>
      <c r="S7248" t="str">
        <f>IF(Table2[[#This Row],[Basis of Material Classification (Customer Side)*]]="Field inspection","Yes","No")</f>
        <v>No</v>
      </c>
      <c r="V7248" t="s">
        <v>50</v>
      </c>
      <c r="W7248" t="s">
        <v>44</v>
      </c>
      <c r="X7248" t="s">
        <v>44</v>
      </c>
      <c r="Z7248" t="s">
        <v>45</v>
      </c>
      <c r="AA7248" t="s">
        <v>46</v>
      </c>
      <c r="AB7248" t="s">
        <v>46</v>
      </c>
      <c r="AC7248" t="s">
        <v>40</v>
      </c>
    </row>
    <row r="7249" spans="1:29" ht="14.4" x14ac:dyDescent="0.3">
      <c r="A7249">
        <v>7247</v>
      </c>
      <c r="B7249" t="s">
        <v>7216</v>
      </c>
      <c r="C7249" t="s">
        <v>277</v>
      </c>
      <c r="D7249" t="s">
        <v>40</v>
      </c>
      <c r="E7249" t="s">
        <v>40</v>
      </c>
      <c r="F7249" t="s">
        <v>41</v>
      </c>
      <c r="G7249" t="s">
        <v>40</v>
      </c>
      <c r="H7249" s="26">
        <v>37987</v>
      </c>
      <c r="I7249" t="s">
        <v>42</v>
      </c>
      <c r="J7249" t="s">
        <v>43</v>
      </c>
      <c r="K7249" t="str">
        <f>IF(Table2[[#This Row],[Basis of Material Classification (System Side)*]]="Field inspection","Yes","No")</f>
        <v>No</v>
      </c>
      <c r="N7249" t="str">
        <f>Table2[[#This Row],[Basis of Material Classification (System Side)*]]</f>
        <v>Installation date after lead ban</v>
      </c>
      <c r="O7249" t="s">
        <v>41</v>
      </c>
      <c r="P7249" s="13">
        <v>37987</v>
      </c>
      <c r="Q7249" s="16" t="str">
        <f>Table2[[#This Row],[Service Line Size (inches) (System Side)]]</f>
        <v>5/8</v>
      </c>
      <c r="R7249" t="s">
        <v>43</v>
      </c>
      <c r="S7249" t="str">
        <f>IF(Table2[[#This Row],[Basis of Material Classification (Customer Side)*]]="Field inspection","Yes","No")</f>
        <v>No</v>
      </c>
      <c r="V7249" t="s">
        <v>43</v>
      </c>
      <c r="W7249" t="s">
        <v>44</v>
      </c>
      <c r="X7249" t="s">
        <v>44</v>
      </c>
      <c r="Z7249" t="s">
        <v>45</v>
      </c>
      <c r="AA7249" t="s">
        <v>46</v>
      </c>
      <c r="AB7249" t="s">
        <v>46</v>
      </c>
      <c r="AC7249" t="s">
        <v>40</v>
      </c>
    </row>
    <row r="7250" spans="1:29" ht="14.4" x14ac:dyDescent="0.3">
      <c r="A7250">
        <v>7248</v>
      </c>
      <c r="B7250" t="s">
        <v>7217</v>
      </c>
      <c r="C7250" t="s">
        <v>277</v>
      </c>
      <c r="D7250" t="s">
        <v>40</v>
      </c>
      <c r="E7250" t="s">
        <v>40</v>
      </c>
      <c r="F7250" t="s">
        <v>53</v>
      </c>
      <c r="G7250" t="s">
        <v>40</v>
      </c>
      <c r="H7250" s="26">
        <v>35796</v>
      </c>
      <c r="I7250" t="s">
        <v>42</v>
      </c>
      <c r="J7250" t="s">
        <v>55</v>
      </c>
      <c r="K7250" t="str">
        <f>IF(Table2[[#This Row],[Basis of Material Classification (System Side)*]]="Field inspection","Yes","No")</f>
        <v>No</v>
      </c>
      <c r="O7250" t="s">
        <v>41</v>
      </c>
      <c r="P7250" s="13">
        <v>36161</v>
      </c>
      <c r="Q7250" s="16" t="str">
        <f>Table2[[#This Row],[Service Line Size (inches) (System Side)]]</f>
        <v>5/8</v>
      </c>
      <c r="R7250" t="s">
        <v>43</v>
      </c>
      <c r="S7250" t="str">
        <f>IF(Table2[[#This Row],[Basis of Material Classification (Customer Side)*]]="Field inspection","Yes","No")</f>
        <v>No</v>
      </c>
      <c r="V7250" t="s">
        <v>43</v>
      </c>
      <c r="W7250" t="s">
        <v>44</v>
      </c>
      <c r="X7250" t="s">
        <v>44</v>
      </c>
      <c r="Z7250" t="s">
        <v>45</v>
      </c>
      <c r="AA7250" t="s">
        <v>46</v>
      </c>
      <c r="AB7250" t="s">
        <v>46</v>
      </c>
      <c r="AC7250" t="s">
        <v>40</v>
      </c>
    </row>
    <row r="7251" spans="1:29" ht="14.4" x14ac:dyDescent="0.3">
      <c r="A7251">
        <v>7249</v>
      </c>
      <c r="B7251" t="s">
        <v>7218</v>
      </c>
      <c r="C7251" t="s">
        <v>277</v>
      </c>
      <c r="D7251" t="s">
        <v>40</v>
      </c>
      <c r="E7251" t="s">
        <v>40</v>
      </c>
      <c r="F7251" t="s">
        <v>41</v>
      </c>
      <c r="G7251" t="s">
        <v>40</v>
      </c>
      <c r="H7251" s="26">
        <v>34335</v>
      </c>
      <c r="I7251" t="s">
        <v>42</v>
      </c>
      <c r="J7251" t="s">
        <v>43</v>
      </c>
      <c r="K7251" t="str">
        <f>IF(Table2[[#This Row],[Basis of Material Classification (System Side)*]]="Field inspection","Yes","No")</f>
        <v>No</v>
      </c>
      <c r="N7251" t="str">
        <f>Table2[[#This Row],[Basis of Material Classification (System Side)*]]</f>
        <v>Installation date after lead ban</v>
      </c>
      <c r="O7251" t="s">
        <v>41</v>
      </c>
      <c r="P7251" s="13">
        <v>35065</v>
      </c>
      <c r="Q7251" s="16" t="str">
        <f>Table2[[#This Row],[Service Line Size (inches) (System Side)]]</f>
        <v>5/8</v>
      </c>
      <c r="R7251" t="s">
        <v>43</v>
      </c>
      <c r="S7251" t="str">
        <f>IF(Table2[[#This Row],[Basis of Material Classification (Customer Side)*]]="Field inspection","Yes","No")</f>
        <v>No</v>
      </c>
      <c r="V7251" t="s">
        <v>43</v>
      </c>
      <c r="W7251" t="s">
        <v>44</v>
      </c>
      <c r="X7251" t="s">
        <v>44</v>
      </c>
      <c r="Z7251" t="s">
        <v>45</v>
      </c>
      <c r="AA7251" t="s">
        <v>46</v>
      </c>
      <c r="AB7251" t="s">
        <v>46</v>
      </c>
      <c r="AC7251" t="s">
        <v>40</v>
      </c>
    </row>
    <row r="7252" spans="1:29" ht="14.4" x14ac:dyDescent="0.3">
      <c r="A7252">
        <v>7250</v>
      </c>
      <c r="B7252" t="s">
        <v>7219</v>
      </c>
      <c r="C7252" t="s">
        <v>277</v>
      </c>
      <c r="D7252" t="s">
        <v>40</v>
      </c>
      <c r="E7252" t="s">
        <v>40</v>
      </c>
      <c r="F7252" t="s">
        <v>41</v>
      </c>
      <c r="G7252" t="s">
        <v>40</v>
      </c>
      <c r="H7252" s="26">
        <v>34335</v>
      </c>
      <c r="I7252" t="s">
        <v>42</v>
      </c>
      <c r="J7252" t="s">
        <v>43</v>
      </c>
      <c r="K7252" t="str">
        <f>IF(Table2[[#This Row],[Basis of Material Classification (System Side)*]]="Field inspection","Yes","No")</f>
        <v>No</v>
      </c>
      <c r="N7252" t="str">
        <f>Table2[[#This Row],[Basis of Material Classification (System Side)*]]</f>
        <v>Installation date after lead ban</v>
      </c>
      <c r="O7252" t="s">
        <v>41</v>
      </c>
      <c r="P7252" s="13">
        <v>35065</v>
      </c>
      <c r="Q7252" s="16" t="str">
        <f>Table2[[#This Row],[Service Line Size (inches) (System Side)]]</f>
        <v>5/8</v>
      </c>
      <c r="R7252" t="s">
        <v>43</v>
      </c>
      <c r="S7252" t="str">
        <f>IF(Table2[[#This Row],[Basis of Material Classification (Customer Side)*]]="Field inspection","Yes","No")</f>
        <v>No</v>
      </c>
      <c r="V7252" t="s">
        <v>43</v>
      </c>
      <c r="W7252" t="s">
        <v>44</v>
      </c>
      <c r="X7252" t="s">
        <v>44</v>
      </c>
      <c r="Z7252" t="s">
        <v>45</v>
      </c>
      <c r="AA7252" t="s">
        <v>46</v>
      </c>
      <c r="AB7252" t="s">
        <v>46</v>
      </c>
      <c r="AC7252" t="s">
        <v>40</v>
      </c>
    </row>
    <row r="7253" spans="1:29" ht="14.4" x14ac:dyDescent="0.3">
      <c r="A7253">
        <v>7251</v>
      </c>
      <c r="B7253" t="s">
        <v>7220</v>
      </c>
      <c r="C7253" t="s">
        <v>277</v>
      </c>
      <c r="D7253" t="s">
        <v>40</v>
      </c>
      <c r="E7253" t="s">
        <v>40</v>
      </c>
      <c r="F7253" t="s">
        <v>53</v>
      </c>
      <c r="G7253" t="s">
        <v>40</v>
      </c>
      <c r="H7253" s="26">
        <v>38353</v>
      </c>
      <c r="I7253" t="s">
        <v>42</v>
      </c>
      <c r="J7253" t="s">
        <v>55</v>
      </c>
      <c r="K7253" t="str">
        <f>IF(Table2[[#This Row],[Basis of Material Classification (System Side)*]]="Field inspection","Yes","No")</f>
        <v>No</v>
      </c>
      <c r="O7253" t="s">
        <v>41</v>
      </c>
      <c r="P7253" s="13">
        <v>38718</v>
      </c>
      <c r="Q7253" s="16" t="str">
        <f>Table2[[#This Row],[Service Line Size (inches) (System Side)]]</f>
        <v>5/8</v>
      </c>
      <c r="R7253" t="s">
        <v>43</v>
      </c>
      <c r="S7253" t="str">
        <f>IF(Table2[[#This Row],[Basis of Material Classification (Customer Side)*]]="Field inspection","Yes","No")</f>
        <v>No</v>
      </c>
      <c r="V7253" t="s">
        <v>43</v>
      </c>
      <c r="W7253" t="s">
        <v>44</v>
      </c>
      <c r="X7253" t="s">
        <v>44</v>
      </c>
      <c r="Z7253" t="s">
        <v>45</v>
      </c>
      <c r="AA7253" t="s">
        <v>46</v>
      </c>
      <c r="AB7253" t="s">
        <v>46</v>
      </c>
      <c r="AC7253" t="s">
        <v>40</v>
      </c>
    </row>
    <row r="7254" spans="1:29" ht="14.4" x14ac:dyDescent="0.3">
      <c r="A7254">
        <v>7252</v>
      </c>
      <c r="B7254" t="s">
        <v>7221</v>
      </c>
      <c r="C7254" t="s">
        <v>277</v>
      </c>
      <c r="D7254" t="s">
        <v>40</v>
      </c>
      <c r="E7254" t="s">
        <v>40</v>
      </c>
      <c r="F7254" t="s">
        <v>53</v>
      </c>
      <c r="G7254" t="s">
        <v>40</v>
      </c>
      <c r="H7254" s="26">
        <v>26299</v>
      </c>
      <c r="I7254" t="s">
        <v>42</v>
      </c>
      <c r="J7254" t="s">
        <v>55</v>
      </c>
      <c r="K7254" t="str">
        <f>IF(Table2[[#This Row],[Basis of Material Classification (System Side)*]]="Field inspection","Yes","No")</f>
        <v>No</v>
      </c>
      <c r="O7254" t="s">
        <v>41</v>
      </c>
      <c r="P7254" s="13">
        <v>23377</v>
      </c>
      <c r="Q7254" s="16" t="str">
        <f>Table2[[#This Row],[Service Line Size (inches) (System Side)]]</f>
        <v>5/8</v>
      </c>
      <c r="R7254" t="s">
        <v>49</v>
      </c>
      <c r="S7254" t="str">
        <f>IF(Table2[[#This Row],[Basis of Material Classification (Customer Side)*]]="Field inspection","Yes","No")</f>
        <v>No</v>
      </c>
      <c r="V7254" t="s">
        <v>50</v>
      </c>
      <c r="W7254" t="s">
        <v>44</v>
      </c>
      <c r="X7254" t="s">
        <v>44</v>
      </c>
      <c r="Z7254" t="s">
        <v>45</v>
      </c>
      <c r="AA7254" t="s">
        <v>46</v>
      </c>
      <c r="AB7254" t="s">
        <v>46</v>
      </c>
      <c r="AC7254" t="s">
        <v>40</v>
      </c>
    </row>
    <row r="7255" spans="1:29" ht="14.4" x14ac:dyDescent="0.3">
      <c r="A7255">
        <v>7253</v>
      </c>
      <c r="B7255" t="s">
        <v>7222</v>
      </c>
      <c r="C7255" t="s">
        <v>277</v>
      </c>
      <c r="D7255" t="s">
        <v>40</v>
      </c>
      <c r="E7255" t="s">
        <v>40</v>
      </c>
      <c r="F7255" t="s">
        <v>53</v>
      </c>
      <c r="G7255" t="s">
        <v>40</v>
      </c>
      <c r="H7255" s="27"/>
      <c r="I7255" t="s">
        <v>189</v>
      </c>
      <c r="J7255" t="s">
        <v>55</v>
      </c>
      <c r="K7255" t="str">
        <f>IF(Table2[[#This Row],[Basis of Material Classification (System Side)*]]="Field inspection","Yes","No")</f>
        <v>No</v>
      </c>
      <c r="O7255" t="s">
        <v>53</v>
      </c>
      <c r="P7255" s="13">
        <v>14611</v>
      </c>
      <c r="Q7255" s="16" t="str">
        <f>Table2[[#This Row],[Service Line Size (inches) (System Side)]]</f>
        <v xml:space="preserve"> 3/4</v>
      </c>
      <c r="R7255" t="s">
        <v>55</v>
      </c>
      <c r="S7255" t="str">
        <f>IF(Table2[[#This Row],[Basis of Material Classification (Customer Side)*]]="Field inspection","Yes","No")</f>
        <v>No</v>
      </c>
      <c r="V7255" t="s">
        <v>72</v>
      </c>
      <c r="W7255" t="s">
        <v>44</v>
      </c>
      <c r="X7255" t="s">
        <v>44</v>
      </c>
      <c r="Z7255" t="s">
        <v>45</v>
      </c>
      <c r="AA7255" t="s">
        <v>46</v>
      </c>
      <c r="AB7255" t="s">
        <v>46</v>
      </c>
      <c r="AC7255" t="s">
        <v>40</v>
      </c>
    </row>
    <row r="7256" spans="1:29" ht="14.4" x14ac:dyDescent="0.3">
      <c r="A7256">
        <v>7254</v>
      </c>
      <c r="B7256" t="s">
        <v>7223</v>
      </c>
      <c r="C7256" t="s">
        <v>277</v>
      </c>
      <c r="D7256" t="s">
        <v>40</v>
      </c>
      <c r="E7256" t="s">
        <v>40</v>
      </c>
      <c r="F7256" t="s">
        <v>53</v>
      </c>
      <c r="G7256" t="s">
        <v>40</v>
      </c>
      <c r="H7256" s="26">
        <v>36526</v>
      </c>
      <c r="I7256" t="s">
        <v>54</v>
      </c>
      <c r="J7256" t="s">
        <v>55</v>
      </c>
      <c r="K7256" t="str">
        <f>IF(Table2[[#This Row],[Basis of Material Classification (System Side)*]]="Field inspection","Yes","No")</f>
        <v>No</v>
      </c>
      <c r="O7256" t="s">
        <v>41</v>
      </c>
      <c r="P7256" s="13">
        <v>36892</v>
      </c>
      <c r="Q7256" s="16" t="str">
        <f>Table2[[#This Row],[Service Line Size (inches) (System Side)]]</f>
        <v>3/4</v>
      </c>
      <c r="R7256" t="s">
        <v>43</v>
      </c>
      <c r="S7256" t="str">
        <f>IF(Table2[[#This Row],[Basis of Material Classification (Customer Side)*]]="Field inspection","Yes","No")</f>
        <v>No</v>
      </c>
      <c r="V7256" t="s">
        <v>43</v>
      </c>
      <c r="W7256" t="s">
        <v>44</v>
      </c>
      <c r="X7256" t="s">
        <v>44</v>
      </c>
      <c r="Z7256" t="s">
        <v>45</v>
      </c>
      <c r="AA7256" t="s">
        <v>46</v>
      </c>
      <c r="AB7256" t="s">
        <v>46</v>
      </c>
      <c r="AC7256" t="s">
        <v>40</v>
      </c>
    </row>
    <row r="7257" spans="1:29" ht="14.4" x14ac:dyDescent="0.3">
      <c r="A7257">
        <v>7255</v>
      </c>
      <c r="B7257" t="s">
        <v>7224</v>
      </c>
      <c r="C7257" t="s">
        <v>277</v>
      </c>
      <c r="D7257" t="s">
        <v>40</v>
      </c>
      <c r="E7257" t="s">
        <v>40</v>
      </c>
      <c r="F7257" t="s">
        <v>41</v>
      </c>
      <c r="G7257" t="s">
        <v>40</v>
      </c>
      <c r="H7257" s="26">
        <v>37622</v>
      </c>
      <c r="I7257" t="s">
        <v>42</v>
      </c>
      <c r="J7257" t="s">
        <v>43</v>
      </c>
      <c r="K7257" t="str">
        <f>IF(Table2[[#This Row],[Basis of Material Classification (System Side)*]]="Field inspection","Yes","No")</f>
        <v>No</v>
      </c>
      <c r="N7257" t="str">
        <f>Table2[[#This Row],[Basis of Material Classification (System Side)*]]</f>
        <v>Installation date after lead ban</v>
      </c>
      <c r="O7257" t="s">
        <v>41</v>
      </c>
      <c r="P7257" s="13">
        <v>38353</v>
      </c>
      <c r="Q7257" s="16" t="str">
        <f>Table2[[#This Row],[Service Line Size (inches) (System Side)]]</f>
        <v>5/8</v>
      </c>
      <c r="R7257" t="s">
        <v>43</v>
      </c>
      <c r="S7257" t="str">
        <f>IF(Table2[[#This Row],[Basis of Material Classification (Customer Side)*]]="Field inspection","Yes","No")</f>
        <v>No</v>
      </c>
      <c r="V7257" t="s">
        <v>43</v>
      </c>
      <c r="W7257" t="s">
        <v>44</v>
      </c>
      <c r="X7257" t="s">
        <v>44</v>
      </c>
      <c r="Z7257" t="s">
        <v>45</v>
      </c>
      <c r="AA7257" t="s">
        <v>46</v>
      </c>
      <c r="AB7257" t="s">
        <v>46</v>
      </c>
      <c r="AC7257" t="s">
        <v>40</v>
      </c>
    </row>
    <row r="7258" spans="1:29" ht="14.4" x14ac:dyDescent="0.3">
      <c r="A7258">
        <v>7256</v>
      </c>
      <c r="B7258" t="s">
        <v>7225</v>
      </c>
      <c r="C7258" t="s">
        <v>277</v>
      </c>
      <c r="D7258" t="s">
        <v>40</v>
      </c>
      <c r="E7258" t="s">
        <v>40</v>
      </c>
      <c r="F7258" t="s">
        <v>41</v>
      </c>
      <c r="G7258" t="s">
        <v>40</v>
      </c>
      <c r="H7258" s="26">
        <v>40909</v>
      </c>
      <c r="I7258" t="s">
        <v>42</v>
      </c>
      <c r="J7258" t="s">
        <v>43</v>
      </c>
      <c r="K7258" t="str">
        <f>IF(Table2[[#This Row],[Basis of Material Classification (System Side)*]]="Field inspection","Yes","No")</f>
        <v>No</v>
      </c>
      <c r="N7258" t="str">
        <f>Table2[[#This Row],[Basis of Material Classification (System Side)*]]</f>
        <v>Installation date after lead ban</v>
      </c>
      <c r="O7258" t="s">
        <v>70</v>
      </c>
      <c r="P7258" s="13">
        <v>18264</v>
      </c>
      <c r="Q7258" s="16" t="str">
        <f>Table2[[#This Row],[Service Line Size (inches) (System Side)]]</f>
        <v>5/8</v>
      </c>
      <c r="R7258" t="s">
        <v>65</v>
      </c>
      <c r="S7258" t="str">
        <f>IF(Table2[[#This Row],[Basis of Material Classification (Customer Side)*]]="Field inspection","Yes","No")</f>
        <v>Yes</v>
      </c>
      <c r="T7258" t="s">
        <v>71</v>
      </c>
      <c r="U7258" s="13">
        <v>45492</v>
      </c>
      <c r="V7258" t="s">
        <v>72</v>
      </c>
      <c r="W7258" t="s">
        <v>44</v>
      </c>
      <c r="X7258" t="s">
        <v>44</v>
      </c>
      <c r="Z7258" t="s">
        <v>45</v>
      </c>
      <c r="AA7258" t="s">
        <v>46</v>
      </c>
      <c r="AB7258" t="s">
        <v>46</v>
      </c>
      <c r="AC7258" t="s">
        <v>40</v>
      </c>
    </row>
    <row r="7259" spans="1:29" ht="14.4" x14ac:dyDescent="0.3">
      <c r="A7259">
        <v>7257</v>
      </c>
      <c r="B7259" t="s">
        <v>7226</v>
      </c>
      <c r="C7259" t="s">
        <v>277</v>
      </c>
      <c r="D7259" t="s">
        <v>40</v>
      </c>
      <c r="E7259" t="s">
        <v>40</v>
      </c>
      <c r="F7259" t="s">
        <v>41</v>
      </c>
      <c r="G7259" t="s">
        <v>40</v>
      </c>
      <c r="H7259" s="26">
        <v>20455</v>
      </c>
      <c r="I7259" t="s">
        <v>42</v>
      </c>
      <c r="J7259" t="s">
        <v>49</v>
      </c>
      <c r="K7259" t="str">
        <f>IF(Table2[[#This Row],[Basis of Material Classification (System Side)*]]="Field inspection","Yes","No")</f>
        <v>No</v>
      </c>
      <c r="N7259" t="s">
        <v>50</v>
      </c>
      <c r="O7259" t="s">
        <v>41</v>
      </c>
      <c r="P7259" s="13">
        <v>9133</v>
      </c>
      <c r="Q7259" s="16" t="str">
        <f>Table2[[#This Row],[Service Line Size (inches) (System Side)]]</f>
        <v>5/8</v>
      </c>
      <c r="R7259" t="s">
        <v>49</v>
      </c>
      <c r="S7259" t="str">
        <f>IF(Table2[[#This Row],[Basis of Material Classification (Customer Side)*]]="Field inspection","Yes","No")</f>
        <v>No</v>
      </c>
      <c r="V7259" t="s">
        <v>50</v>
      </c>
      <c r="W7259" t="s">
        <v>44</v>
      </c>
      <c r="X7259" t="s">
        <v>44</v>
      </c>
      <c r="Z7259" t="s">
        <v>45</v>
      </c>
      <c r="AA7259" t="s">
        <v>46</v>
      </c>
      <c r="AB7259" t="s">
        <v>46</v>
      </c>
      <c r="AC7259" t="s">
        <v>40</v>
      </c>
    </row>
    <row r="7260" spans="1:29" ht="14.4" x14ac:dyDescent="0.3">
      <c r="A7260">
        <v>7258</v>
      </c>
      <c r="B7260" t="s">
        <v>7227</v>
      </c>
      <c r="C7260" t="s">
        <v>277</v>
      </c>
      <c r="D7260" t="s">
        <v>40</v>
      </c>
      <c r="E7260" t="s">
        <v>40</v>
      </c>
      <c r="F7260" t="s">
        <v>53</v>
      </c>
      <c r="G7260" t="s">
        <v>40</v>
      </c>
      <c r="H7260" s="26">
        <v>23377</v>
      </c>
      <c r="I7260" t="s">
        <v>54</v>
      </c>
      <c r="J7260" t="s">
        <v>55</v>
      </c>
      <c r="K7260" t="str">
        <f>IF(Table2[[#This Row],[Basis of Material Classification (System Side)*]]="Field inspection","Yes","No")</f>
        <v>No</v>
      </c>
      <c r="O7260" t="s">
        <v>41</v>
      </c>
      <c r="P7260" s="13">
        <v>27760</v>
      </c>
      <c r="Q7260" s="16" t="str">
        <f>Table2[[#This Row],[Service Line Size (inches) (System Side)]]</f>
        <v>3/4</v>
      </c>
      <c r="R7260" t="s">
        <v>49</v>
      </c>
      <c r="S7260" t="str">
        <f>IF(Table2[[#This Row],[Basis of Material Classification (Customer Side)*]]="Field inspection","Yes","No")</f>
        <v>No</v>
      </c>
      <c r="V7260" t="s">
        <v>50</v>
      </c>
      <c r="W7260" t="s">
        <v>44</v>
      </c>
      <c r="X7260" t="s">
        <v>44</v>
      </c>
      <c r="Z7260" t="s">
        <v>45</v>
      </c>
      <c r="AA7260" t="s">
        <v>46</v>
      </c>
      <c r="AB7260" t="s">
        <v>46</v>
      </c>
      <c r="AC7260" t="s">
        <v>40</v>
      </c>
    </row>
    <row r="7261" spans="1:29" ht="14.4" x14ac:dyDescent="0.3">
      <c r="A7261">
        <v>7259</v>
      </c>
      <c r="B7261" t="s">
        <v>7228</v>
      </c>
      <c r="C7261" t="s">
        <v>277</v>
      </c>
      <c r="D7261" t="s">
        <v>40</v>
      </c>
      <c r="E7261" t="s">
        <v>40</v>
      </c>
      <c r="F7261" t="s">
        <v>41</v>
      </c>
      <c r="G7261" t="s">
        <v>40</v>
      </c>
      <c r="H7261" s="26">
        <v>23377</v>
      </c>
      <c r="I7261" t="s">
        <v>42</v>
      </c>
      <c r="J7261" t="s">
        <v>49</v>
      </c>
      <c r="K7261" t="str">
        <f>IF(Table2[[#This Row],[Basis of Material Classification (System Side)*]]="Field inspection","Yes","No")</f>
        <v>No</v>
      </c>
      <c r="N7261" t="s">
        <v>50</v>
      </c>
      <c r="O7261" t="s">
        <v>41</v>
      </c>
      <c r="P7261" s="13">
        <v>26299</v>
      </c>
      <c r="Q7261" s="16" t="str">
        <f>Table2[[#This Row],[Service Line Size (inches) (System Side)]]</f>
        <v>5/8</v>
      </c>
      <c r="R7261" t="s">
        <v>49</v>
      </c>
      <c r="S7261" t="str">
        <f>IF(Table2[[#This Row],[Basis of Material Classification (Customer Side)*]]="Field inspection","Yes","No")</f>
        <v>No</v>
      </c>
      <c r="V7261" t="s">
        <v>50</v>
      </c>
      <c r="W7261" t="s">
        <v>44</v>
      </c>
      <c r="X7261" t="s">
        <v>44</v>
      </c>
      <c r="Z7261" t="s">
        <v>45</v>
      </c>
      <c r="AA7261" t="s">
        <v>46</v>
      </c>
      <c r="AB7261" t="s">
        <v>46</v>
      </c>
      <c r="AC7261" t="s">
        <v>40</v>
      </c>
    </row>
    <row r="7262" spans="1:29" ht="14.4" x14ac:dyDescent="0.3">
      <c r="A7262">
        <v>7260</v>
      </c>
      <c r="B7262" t="s">
        <v>7229</v>
      </c>
      <c r="C7262" t="s">
        <v>277</v>
      </c>
      <c r="D7262" t="s">
        <v>40</v>
      </c>
      <c r="E7262" t="s">
        <v>40</v>
      </c>
      <c r="F7262" t="s">
        <v>53</v>
      </c>
      <c r="G7262" t="s">
        <v>40</v>
      </c>
      <c r="H7262" s="26">
        <v>31778</v>
      </c>
      <c r="I7262" t="s">
        <v>54</v>
      </c>
      <c r="J7262" t="s">
        <v>55</v>
      </c>
      <c r="K7262" t="str">
        <f>IF(Table2[[#This Row],[Basis of Material Classification (System Side)*]]="Field inspection","Yes","No")</f>
        <v>No</v>
      </c>
      <c r="O7262" t="s">
        <v>41</v>
      </c>
      <c r="P7262" s="13">
        <v>31778</v>
      </c>
      <c r="Q7262" s="16" t="str">
        <f>Table2[[#This Row],[Service Line Size (inches) (System Side)]]</f>
        <v>3/4</v>
      </c>
      <c r="R7262" t="s">
        <v>43</v>
      </c>
      <c r="S7262" t="str">
        <f>IF(Table2[[#This Row],[Basis of Material Classification (Customer Side)*]]="Field inspection","Yes","No")</f>
        <v>No</v>
      </c>
      <c r="V7262" t="s">
        <v>43</v>
      </c>
      <c r="W7262" t="s">
        <v>44</v>
      </c>
      <c r="X7262" t="s">
        <v>44</v>
      </c>
      <c r="Z7262" t="s">
        <v>45</v>
      </c>
      <c r="AA7262" t="s">
        <v>46</v>
      </c>
      <c r="AB7262" t="s">
        <v>46</v>
      </c>
      <c r="AC7262" t="s">
        <v>40</v>
      </c>
    </row>
    <row r="7263" spans="1:29" ht="14.4" x14ac:dyDescent="0.3">
      <c r="A7263">
        <v>7261</v>
      </c>
      <c r="B7263" t="s">
        <v>7230</v>
      </c>
      <c r="C7263" t="s">
        <v>277</v>
      </c>
      <c r="D7263" t="s">
        <v>40</v>
      </c>
      <c r="E7263" t="s">
        <v>40</v>
      </c>
      <c r="F7263" t="s">
        <v>41</v>
      </c>
      <c r="G7263" t="s">
        <v>40</v>
      </c>
      <c r="H7263" s="27"/>
      <c r="I7263" t="s">
        <v>42</v>
      </c>
      <c r="J7263" t="s">
        <v>49</v>
      </c>
      <c r="K7263" t="str">
        <f>IF(Table2[[#This Row],[Basis of Material Classification (System Side)*]]="Field inspection","Yes","No")</f>
        <v>No</v>
      </c>
      <c r="N7263" t="s">
        <v>50</v>
      </c>
      <c r="O7263" t="s">
        <v>41</v>
      </c>
      <c r="P7263" s="13">
        <v>7306</v>
      </c>
      <c r="Q7263" s="16" t="str">
        <f>Table2[[#This Row],[Service Line Size (inches) (System Side)]]</f>
        <v>5/8</v>
      </c>
      <c r="R7263" t="s">
        <v>49</v>
      </c>
      <c r="S7263" t="str">
        <f>IF(Table2[[#This Row],[Basis of Material Classification (Customer Side)*]]="Field inspection","Yes","No")</f>
        <v>No</v>
      </c>
      <c r="V7263" t="s">
        <v>50</v>
      </c>
      <c r="W7263" t="s">
        <v>44</v>
      </c>
      <c r="X7263" t="s">
        <v>44</v>
      </c>
      <c r="Z7263" t="s">
        <v>45</v>
      </c>
      <c r="AA7263" t="s">
        <v>46</v>
      </c>
      <c r="AB7263" t="s">
        <v>46</v>
      </c>
      <c r="AC7263" t="s">
        <v>40</v>
      </c>
    </row>
    <row r="7264" spans="1:29" ht="14.4" x14ac:dyDescent="0.3">
      <c r="A7264">
        <v>7262</v>
      </c>
      <c r="B7264" t="s">
        <v>7231</v>
      </c>
      <c r="C7264" t="s">
        <v>277</v>
      </c>
      <c r="D7264" t="s">
        <v>40</v>
      </c>
      <c r="E7264" t="s">
        <v>40</v>
      </c>
      <c r="F7264" t="s">
        <v>41</v>
      </c>
      <c r="G7264" t="s">
        <v>40</v>
      </c>
      <c r="H7264" s="26">
        <v>34335</v>
      </c>
      <c r="I7264" t="s">
        <v>42</v>
      </c>
      <c r="J7264" t="s">
        <v>43</v>
      </c>
      <c r="K7264" t="str">
        <f>IF(Table2[[#This Row],[Basis of Material Classification (System Side)*]]="Field inspection","Yes","No")</f>
        <v>No</v>
      </c>
      <c r="N7264" t="str">
        <f>Table2[[#This Row],[Basis of Material Classification (System Side)*]]</f>
        <v>Installation date after lead ban</v>
      </c>
      <c r="O7264" t="s">
        <v>41</v>
      </c>
      <c r="P7264" s="13">
        <v>35065</v>
      </c>
      <c r="Q7264" s="16" t="str">
        <f>Table2[[#This Row],[Service Line Size (inches) (System Side)]]</f>
        <v>5/8</v>
      </c>
      <c r="R7264" t="s">
        <v>43</v>
      </c>
      <c r="S7264" t="str">
        <f>IF(Table2[[#This Row],[Basis of Material Classification (Customer Side)*]]="Field inspection","Yes","No")</f>
        <v>No</v>
      </c>
      <c r="V7264" t="s">
        <v>43</v>
      </c>
      <c r="W7264" t="s">
        <v>44</v>
      </c>
      <c r="X7264" t="s">
        <v>44</v>
      </c>
      <c r="Z7264" t="s">
        <v>45</v>
      </c>
      <c r="AA7264" t="s">
        <v>46</v>
      </c>
      <c r="AB7264" t="s">
        <v>46</v>
      </c>
      <c r="AC7264" t="s">
        <v>40</v>
      </c>
    </row>
    <row r="7265" spans="1:29" ht="14.4" x14ac:dyDescent="0.3">
      <c r="A7265">
        <v>7263</v>
      </c>
      <c r="B7265" t="s">
        <v>7232</v>
      </c>
      <c r="C7265" t="s">
        <v>277</v>
      </c>
      <c r="D7265" t="s">
        <v>40</v>
      </c>
      <c r="E7265" t="s">
        <v>40</v>
      </c>
      <c r="F7265" t="s">
        <v>41</v>
      </c>
      <c r="G7265" t="s">
        <v>40</v>
      </c>
      <c r="H7265" s="26">
        <v>37987</v>
      </c>
      <c r="I7265" t="s">
        <v>42</v>
      </c>
      <c r="J7265" t="s">
        <v>43</v>
      </c>
      <c r="K7265" t="str">
        <f>IF(Table2[[#This Row],[Basis of Material Classification (System Side)*]]="Field inspection","Yes","No")</f>
        <v>No</v>
      </c>
      <c r="N7265" t="str">
        <f>Table2[[#This Row],[Basis of Material Classification (System Side)*]]</f>
        <v>Installation date after lead ban</v>
      </c>
      <c r="O7265" t="s">
        <v>41</v>
      </c>
      <c r="P7265" s="13">
        <v>12785</v>
      </c>
      <c r="Q7265" s="16" t="str">
        <f>Table2[[#This Row],[Service Line Size (inches) (System Side)]]</f>
        <v>5/8</v>
      </c>
      <c r="R7265" t="s">
        <v>49</v>
      </c>
      <c r="S7265" t="str">
        <f>IF(Table2[[#This Row],[Basis of Material Classification (Customer Side)*]]="Field inspection","Yes","No")</f>
        <v>No</v>
      </c>
      <c r="V7265" t="s">
        <v>50</v>
      </c>
      <c r="W7265" t="s">
        <v>44</v>
      </c>
      <c r="X7265" t="s">
        <v>44</v>
      </c>
      <c r="Z7265" t="s">
        <v>45</v>
      </c>
      <c r="AA7265" t="s">
        <v>46</v>
      </c>
      <c r="AB7265" t="s">
        <v>46</v>
      </c>
      <c r="AC7265" t="s">
        <v>40</v>
      </c>
    </row>
    <row r="7266" spans="1:29" ht="14.4" x14ac:dyDescent="0.3">
      <c r="A7266">
        <v>7264</v>
      </c>
      <c r="B7266" t="s">
        <v>7233</v>
      </c>
      <c r="C7266" t="s">
        <v>277</v>
      </c>
      <c r="D7266" t="s">
        <v>40</v>
      </c>
      <c r="E7266" t="s">
        <v>40</v>
      </c>
      <c r="F7266" t="s">
        <v>41</v>
      </c>
      <c r="G7266" t="s">
        <v>40</v>
      </c>
      <c r="H7266" s="26">
        <v>36161</v>
      </c>
      <c r="I7266" t="s">
        <v>42</v>
      </c>
      <c r="J7266" t="s">
        <v>43</v>
      </c>
      <c r="K7266" t="str">
        <f>IF(Table2[[#This Row],[Basis of Material Classification (System Side)*]]="Field inspection","Yes","No")</f>
        <v>No</v>
      </c>
      <c r="N7266" t="str">
        <f>Table2[[#This Row],[Basis of Material Classification (System Side)*]]</f>
        <v>Installation date after lead ban</v>
      </c>
      <c r="O7266" t="s">
        <v>41</v>
      </c>
      <c r="P7266" s="13">
        <v>36161</v>
      </c>
      <c r="Q7266" s="16" t="str">
        <f>Table2[[#This Row],[Service Line Size (inches) (System Side)]]</f>
        <v>5/8</v>
      </c>
      <c r="R7266" t="s">
        <v>43</v>
      </c>
      <c r="S7266" t="str">
        <f>IF(Table2[[#This Row],[Basis of Material Classification (Customer Side)*]]="Field inspection","Yes","No")</f>
        <v>No</v>
      </c>
      <c r="V7266" t="s">
        <v>43</v>
      </c>
      <c r="W7266" t="s">
        <v>44</v>
      </c>
      <c r="X7266" t="s">
        <v>44</v>
      </c>
      <c r="Z7266" t="s">
        <v>45</v>
      </c>
      <c r="AA7266" t="s">
        <v>46</v>
      </c>
      <c r="AB7266" t="s">
        <v>46</v>
      </c>
      <c r="AC7266" t="s">
        <v>40</v>
      </c>
    </row>
    <row r="7267" spans="1:29" ht="14.4" x14ac:dyDescent="0.3">
      <c r="A7267">
        <v>7265</v>
      </c>
      <c r="B7267" t="s">
        <v>7234</v>
      </c>
      <c r="C7267" t="s">
        <v>277</v>
      </c>
      <c r="D7267" t="s">
        <v>40</v>
      </c>
      <c r="E7267" t="s">
        <v>40</v>
      </c>
      <c r="F7267" t="s">
        <v>41</v>
      </c>
      <c r="G7267" t="s">
        <v>40</v>
      </c>
      <c r="H7267" s="26">
        <v>38353</v>
      </c>
      <c r="I7267" t="s">
        <v>42</v>
      </c>
      <c r="J7267" t="s">
        <v>43</v>
      </c>
      <c r="K7267" t="str">
        <f>IF(Table2[[#This Row],[Basis of Material Classification (System Side)*]]="Field inspection","Yes","No")</f>
        <v>No</v>
      </c>
      <c r="N7267" t="str">
        <f>Table2[[#This Row],[Basis of Material Classification (System Side)*]]</f>
        <v>Installation date after lead ban</v>
      </c>
      <c r="O7267" t="s">
        <v>41</v>
      </c>
      <c r="P7267" s="13">
        <v>18994</v>
      </c>
      <c r="Q7267" s="16" t="str">
        <f>Table2[[#This Row],[Service Line Size (inches) (System Side)]]</f>
        <v>5/8</v>
      </c>
      <c r="R7267" t="s">
        <v>49</v>
      </c>
      <c r="S7267" t="str">
        <f>IF(Table2[[#This Row],[Basis of Material Classification (Customer Side)*]]="Field inspection","Yes","No")</f>
        <v>No</v>
      </c>
      <c r="V7267" t="s">
        <v>50</v>
      </c>
      <c r="W7267" t="s">
        <v>44</v>
      </c>
      <c r="X7267" t="s">
        <v>44</v>
      </c>
      <c r="Z7267" t="s">
        <v>45</v>
      </c>
      <c r="AA7267" t="s">
        <v>46</v>
      </c>
      <c r="AB7267" t="s">
        <v>46</v>
      </c>
      <c r="AC7267" t="s">
        <v>40</v>
      </c>
    </row>
    <row r="7268" spans="1:29" ht="14.4" x14ac:dyDescent="0.3">
      <c r="A7268">
        <v>7266</v>
      </c>
      <c r="B7268" t="s">
        <v>7235</v>
      </c>
      <c r="C7268" t="s">
        <v>277</v>
      </c>
      <c r="D7268" t="s">
        <v>40</v>
      </c>
      <c r="E7268" t="s">
        <v>40</v>
      </c>
      <c r="F7268" t="s">
        <v>41</v>
      </c>
      <c r="G7268" t="s">
        <v>40</v>
      </c>
      <c r="H7268" s="26">
        <v>20455</v>
      </c>
      <c r="I7268" t="s">
        <v>42</v>
      </c>
      <c r="J7268" t="s">
        <v>49</v>
      </c>
      <c r="K7268" t="str">
        <f>IF(Table2[[#This Row],[Basis of Material Classification (System Side)*]]="Field inspection","Yes","No")</f>
        <v>No</v>
      </c>
      <c r="N7268" t="s">
        <v>50</v>
      </c>
      <c r="O7268" t="s">
        <v>41</v>
      </c>
      <c r="P7268" s="13">
        <v>20090</v>
      </c>
      <c r="Q7268" s="16" t="str">
        <f>Table2[[#This Row],[Service Line Size (inches) (System Side)]]</f>
        <v>5/8</v>
      </c>
      <c r="R7268" t="s">
        <v>49</v>
      </c>
      <c r="S7268" t="str">
        <f>IF(Table2[[#This Row],[Basis of Material Classification (Customer Side)*]]="Field inspection","Yes","No")</f>
        <v>No</v>
      </c>
      <c r="V7268" t="s">
        <v>50</v>
      </c>
      <c r="W7268" t="s">
        <v>44</v>
      </c>
      <c r="X7268" t="s">
        <v>44</v>
      </c>
      <c r="Z7268" t="s">
        <v>45</v>
      </c>
      <c r="AA7268" t="s">
        <v>46</v>
      </c>
      <c r="AB7268" t="s">
        <v>46</v>
      </c>
      <c r="AC7268" t="s">
        <v>40</v>
      </c>
    </row>
    <row r="7269" spans="1:29" ht="14.4" x14ac:dyDescent="0.3">
      <c r="A7269">
        <v>7267</v>
      </c>
      <c r="B7269" t="s">
        <v>7236</v>
      </c>
      <c r="C7269" t="s">
        <v>277</v>
      </c>
      <c r="D7269" t="s">
        <v>40</v>
      </c>
      <c r="E7269" t="s">
        <v>40</v>
      </c>
      <c r="F7269" t="s">
        <v>53</v>
      </c>
      <c r="G7269" t="s">
        <v>40</v>
      </c>
      <c r="H7269" s="26">
        <v>38353</v>
      </c>
      <c r="I7269" t="s">
        <v>54</v>
      </c>
      <c r="J7269" t="s">
        <v>55</v>
      </c>
      <c r="K7269" t="str">
        <f>IF(Table2[[#This Row],[Basis of Material Classification (System Side)*]]="Field inspection","Yes","No")</f>
        <v>No</v>
      </c>
      <c r="O7269" t="s">
        <v>41</v>
      </c>
      <c r="P7269" s="13">
        <v>38718</v>
      </c>
      <c r="Q7269" s="16" t="str">
        <f>Table2[[#This Row],[Service Line Size (inches) (System Side)]]</f>
        <v>3/4</v>
      </c>
      <c r="R7269" t="s">
        <v>43</v>
      </c>
      <c r="S7269" t="str">
        <f>IF(Table2[[#This Row],[Basis of Material Classification (Customer Side)*]]="Field inspection","Yes","No")</f>
        <v>No</v>
      </c>
      <c r="V7269" t="s">
        <v>43</v>
      </c>
      <c r="W7269" t="s">
        <v>44</v>
      </c>
      <c r="X7269" t="s">
        <v>44</v>
      </c>
      <c r="Z7269" t="s">
        <v>45</v>
      </c>
      <c r="AA7269" t="s">
        <v>46</v>
      </c>
      <c r="AB7269" t="s">
        <v>46</v>
      </c>
      <c r="AC7269" t="s">
        <v>40</v>
      </c>
    </row>
    <row r="7270" spans="1:29" ht="14.4" x14ac:dyDescent="0.3">
      <c r="A7270">
        <v>7268</v>
      </c>
      <c r="B7270" t="s">
        <v>7237</v>
      </c>
      <c r="C7270" t="s">
        <v>277</v>
      </c>
      <c r="D7270" t="s">
        <v>40</v>
      </c>
      <c r="E7270" t="s">
        <v>40</v>
      </c>
      <c r="F7270" t="s">
        <v>53</v>
      </c>
      <c r="G7270" t="s">
        <v>40</v>
      </c>
      <c r="H7270" s="26">
        <v>38353</v>
      </c>
      <c r="I7270" t="s">
        <v>54</v>
      </c>
      <c r="J7270" t="s">
        <v>55</v>
      </c>
      <c r="K7270" t="str">
        <f>IF(Table2[[#This Row],[Basis of Material Classification (System Side)*]]="Field inspection","Yes","No")</f>
        <v>No</v>
      </c>
      <c r="O7270" t="s">
        <v>41</v>
      </c>
      <c r="P7270" s="13">
        <v>38353</v>
      </c>
      <c r="Q7270" s="16" t="str">
        <f>Table2[[#This Row],[Service Line Size (inches) (System Side)]]</f>
        <v>3/4</v>
      </c>
      <c r="R7270" t="s">
        <v>43</v>
      </c>
      <c r="S7270" t="str">
        <f>IF(Table2[[#This Row],[Basis of Material Classification (Customer Side)*]]="Field inspection","Yes","No")</f>
        <v>No</v>
      </c>
      <c r="V7270" t="s">
        <v>43</v>
      </c>
      <c r="W7270" t="s">
        <v>44</v>
      </c>
      <c r="X7270" t="s">
        <v>44</v>
      </c>
      <c r="Z7270" t="s">
        <v>45</v>
      </c>
      <c r="AA7270" t="s">
        <v>46</v>
      </c>
      <c r="AB7270" t="s">
        <v>46</v>
      </c>
      <c r="AC7270" t="s">
        <v>40</v>
      </c>
    </row>
    <row r="7271" spans="1:29" ht="14.4" x14ac:dyDescent="0.3">
      <c r="A7271">
        <v>7269</v>
      </c>
      <c r="B7271" t="s">
        <v>7238</v>
      </c>
      <c r="C7271" t="s">
        <v>277</v>
      </c>
      <c r="D7271" t="s">
        <v>40</v>
      </c>
      <c r="E7271" t="s">
        <v>40</v>
      </c>
      <c r="F7271" t="s">
        <v>53</v>
      </c>
      <c r="G7271" t="s">
        <v>40</v>
      </c>
      <c r="H7271" s="26">
        <v>37987</v>
      </c>
      <c r="I7271" t="s">
        <v>54</v>
      </c>
      <c r="J7271" t="s">
        <v>55</v>
      </c>
      <c r="K7271" t="str">
        <f>IF(Table2[[#This Row],[Basis of Material Classification (System Side)*]]="Field inspection","Yes","No")</f>
        <v>No</v>
      </c>
      <c r="O7271" t="s">
        <v>41</v>
      </c>
      <c r="P7271" s="13">
        <v>34700</v>
      </c>
      <c r="Q7271" s="16" t="str">
        <f>Table2[[#This Row],[Service Line Size (inches) (System Side)]]</f>
        <v>3/4</v>
      </c>
      <c r="R7271" t="s">
        <v>43</v>
      </c>
      <c r="S7271" t="str">
        <f>IF(Table2[[#This Row],[Basis of Material Classification (Customer Side)*]]="Field inspection","Yes","No")</f>
        <v>No</v>
      </c>
      <c r="V7271" t="s">
        <v>43</v>
      </c>
      <c r="W7271" t="s">
        <v>44</v>
      </c>
      <c r="X7271" t="s">
        <v>44</v>
      </c>
      <c r="Z7271" t="s">
        <v>45</v>
      </c>
      <c r="AA7271" t="s">
        <v>46</v>
      </c>
      <c r="AB7271" t="s">
        <v>46</v>
      </c>
      <c r="AC7271" t="s">
        <v>40</v>
      </c>
    </row>
    <row r="7272" spans="1:29" ht="14.4" x14ac:dyDescent="0.3">
      <c r="A7272">
        <v>7270</v>
      </c>
      <c r="B7272" t="s">
        <v>7239</v>
      </c>
      <c r="C7272" t="s">
        <v>277</v>
      </c>
      <c r="D7272" t="s">
        <v>40</v>
      </c>
      <c r="E7272" t="s">
        <v>40</v>
      </c>
      <c r="F7272" t="s">
        <v>41</v>
      </c>
      <c r="G7272" t="s">
        <v>40</v>
      </c>
      <c r="H7272" s="26">
        <v>30682</v>
      </c>
      <c r="I7272" t="s">
        <v>42</v>
      </c>
      <c r="J7272" t="s">
        <v>43</v>
      </c>
      <c r="K7272" t="str">
        <f>IF(Table2[[#This Row],[Basis of Material Classification (System Side)*]]="Field inspection","Yes","No")</f>
        <v>No</v>
      </c>
      <c r="N7272" t="str">
        <f>Table2[[#This Row],[Basis of Material Classification (System Side)*]]</f>
        <v>Installation date after lead ban</v>
      </c>
      <c r="O7272" t="s">
        <v>41</v>
      </c>
      <c r="P7272" s="13">
        <v>31048</v>
      </c>
      <c r="Q7272" s="16" t="str">
        <f>Table2[[#This Row],[Service Line Size (inches) (System Side)]]</f>
        <v>5/8</v>
      </c>
      <c r="R7272" t="s">
        <v>43</v>
      </c>
      <c r="S7272" t="str">
        <f>IF(Table2[[#This Row],[Basis of Material Classification (Customer Side)*]]="Field inspection","Yes","No")</f>
        <v>No</v>
      </c>
      <c r="V7272" t="s">
        <v>43</v>
      </c>
      <c r="W7272" t="s">
        <v>44</v>
      </c>
      <c r="X7272" t="s">
        <v>44</v>
      </c>
      <c r="Z7272" t="s">
        <v>45</v>
      </c>
      <c r="AA7272" t="s">
        <v>46</v>
      </c>
      <c r="AB7272" t="s">
        <v>46</v>
      </c>
      <c r="AC7272" t="s">
        <v>40</v>
      </c>
    </row>
    <row r="7273" spans="1:29" ht="14.4" x14ac:dyDescent="0.3">
      <c r="A7273">
        <v>7271</v>
      </c>
      <c r="B7273" t="s">
        <v>7240</v>
      </c>
      <c r="C7273" t="s">
        <v>277</v>
      </c>
      <c r="D7273" t="s">
        <v>40</v>
      </c>
      <c r="E7273" t="s">
        <v>40</v>
      </c>
      <c r="F7273" t="s">
        <v>53</v>
      </c>
      <c r="G7273" t="s">
        <v>40</v>
      </c>
      <c r="H7273" s="26">
        <v>36526</v>
      </c>
      <c r="I7273" t="s">
        <v>54</v>
      </c>
      <c r="J7273" t="s">
        <v>55</v>
      </c>
      <c r="K7273" t="str">
        <f>IF(Table2[[#This Row],[Basis of Material Classification (System Side)*]]="Field inspection","Yes","No")</f>
        <v>No</v>
      </c>
      <c r="O7273" t="s">
        <v>41</v>
      </c>
      <c r="P7273" s="13">
        <v>36526</v>
      </c>
      <c r="Q7273" s="16" t="str">
        <f>Table2[[#This Row],[Service Line Size (inches) (System Side)]]</f>
        <v>3/4</v>
      </c>
      <c r="R7273" t="s">
        <v>43</v>
      </c>
      <c r="S7273" t="str">
        <f>IF(Table2[[#This Row],[Basis of Material Classification (Customer Side)*]]="Field inspection","Yes","No")</f>
        <v>No</v>
      </c>
      <c r="V7273" t="s">
        <v>43</v>
      </c>
      <c r="W7273" t="s">
        <v>44</v>
      </c>
      <c r="X7273" t="s">
        <v>44</v>
      </c>
      <c r="Z7273" t="s">
        <v>45</v>
      </c>
      <c r="AA7273" t="s">
        <v>46</v>
      </c>
      <c r="AB7273" t="s">
        <v>46</v>
      </c>
      <c r="AC7273" t="s">
        <v>40</v>
      </c>
    </row>
    <row r="7274" spans="1:29" ht="14.4" x14ac:dyDescent="0.3">
      <c r="A7274">
        <v>7272</v>
      </c>
      <c r="B7274" t="s">
        <v>7241</v>
      </c>
      <c r="C7274" t="s">
        <v>277</v>
      </c>
      <c r="D7274" t="s">
        <v>40</v>
      </c>
      <c r="E7274" t="s">
        <v>40</v>
      </c>
      <c r="F7274" t="s">
        <v>41</v>
      </c>
      <c r="G7274" t="s">
        <v>40</v>
      </c>
      <c r="H7274" s="26">
        <v>28491</v>
      </c>
      <c r="I7274" t="s">
        <v>42</v>
      </c>
      <c r="J7274" t="s">
        <v>49</v>
      </c>
      <c r="K7274" t="str">
        <f>IF(Table2[[#This Row],[Basis of Material Classification (System Side)*]]="Field inspection","Yes","No")</f>
        <v>No</v>
      </c>
      <c r="N7274" t="s">
        <v>50</v>
      </c>
      <c r="O7274" t="s">
        <v>41</v>
      </c>
      <c r="P7274" s="13">
        <v>38353</v>
      </c>
      <c r="Q7274" s="16" t="str">
        <f>Table2[[#This Row],[Service Line Size (inches) (System Side)]]</f>
        <v>5/8</v>
      </c>
      <c r="R7274" t="s">
        <v>43</v>
      </c>
      <c r="S7274" t="str">
        <f>IF(Table2[[#This Row],[Basis of Material Classification (Customer Side)*]]="Field inspection","Yes","No")</f>
        <v>No</v>
      </c>
      <c r="V7274" t="s">
        <v>43</v>
      </c>
      <c r="W7274" t="s">
        <v>44</v>
      </c>
      <c r="X7274" t="s">
        <v>44</v>
      </c>
      <c r="Z7274" t="s">
        <v>45</v>
      </c>
      <c r="AA7274" t="s">
        <v>46</v>
      </c>
      <c r="AB7274" t="s">
        <v>46</v>
      </c>
      <c r="AC7274" t="s">
        <v>40</v>
      </c>
    </row>
    <row r="7275" spans="1:29" ht="14.4" x14ac:dyDescent="0.3">
      <c r="A7275">
        <v>7273</v>
      </c>
      <c r="B7275" t="s">
        <v>7242</v>
      </c>
      <c r="C7275" t="s">
        <v>277</v>
      </c>
      <c r="D7275" t="s">
        <v>40</v>
      </c>
      <c r="E7275" t="s">
        <v>40</v>
      </c>
      <c r="F7275" t="s">
        <v>53</v>
      </c>
      <c r="G7275" t="s">
        <v>40</v>
      </c>
      <c r="H7275" s="26">
        <v>38353</v>
      </c>
      <c r="I7275" t="s">
        <v>54</v>
      </c>
      <c r="J7275" t="s">
        <v>55</v>
      </c>
      <c r="K7275" t="str">
        <f>IF(Table2[[#This Row],[Basis of Material Classification (System Side)*]]="Field inspection","Yes","No")</f>
        <v>No</v>
      </c>
      <c r="O7275" t="s">
        <v>41</v>
      </c>
      <c r="P7275" s="13">
        <v>38718</v>
      </c>
      <c r="Q7275" s="16" t="str">
        <f>Table2[[#This Row],[Service Line Size (inches) (System Side)]]</f>
        <v>3/4</v>
      </c>
      <c r="R7275" t="s">
        <v>43</v>
      </c>
      <c r="S7275" t="str">
        <f>IF(Table2[[#This Row],[Basis of Material Classification (Customer Side)*]]="Field inspection","Yes","No")</f>
        <v>No</v>
      </c>
      <c r="V7275" t="s">
        <v>43</v>
      </c>
      <c r="W7275" t="s">
        <v>44</v>
      </c>
      <c r="X7275" t="s">
        <v>44</v>
      </c>
      <c r="Z7275" t="s">
        <v>45</v>
      </c>
      <c r="AA7275" t="s">
        <v>46</v>
      </c>
      <c r="AB7275" t="s">
        <v>46</v>
      </c>
      <c r="AC7275" t="s">
        <v>40</v>
      </c>
    </row>
    <row r="7276" spans="1:29" ht="14.4" x14ac:dyDescent="0.3">
      <c r="A7276">
        <v>7274</v>
      </c>
      <c r="B7276" t="s">
        <v>7243</v>
      </c>
      <c r="C7276" t="s">
        <v>277</v>
      </c>
      <c r="D7276" t="s">
        <v>40</v>
      </c>
      <c r="E7276" t="s">
        <v>40</v>
      </c>
      <c r="F7276" t="s">
        <v>53</v>
      </c>
      <c r="G7276" t="s">
        <v>40</v>
      </c>
      <c r="H7276" s="26">
        <v>36892</v>
      </c>
      <c r="I7276" t="s">
        <v>54</v>
      </c>
      <c r="J7276" t="s">
        <v>55</v>
      </c>
      <c r="K7276" t="str">
        <f>IF(Table2[[#This Row],[Basis of Material Classification (System Side)*]]="Field inspection","Yes","No")</f>
        <v>No</v>
      </c>
      <c r="O7276" t="s">
        <v>41</v>
      </c>
      <c r="P7276" s="13">
        <v>37257</v>
      </c>
      <c r="Q7276" s="16" t="str">
        <f>Table2[[#This Row],[Service Line Size (inches) (System Side)]]</f>
        <v>3/4</v>
      </c>
      <c r="R7276" t="s">
        <v>43</v>
      </c>
      <c r="S7276" t="str">
        <f>IF(Table2[[#This Row],[Basis of Material Classification (Customer Side)*]]="Field inspection","Yes","No")</f>
        <v>No</v>
      </c>
      <c r="V7276" t="s">
        <v>43</v>
      </c>
      <c r="W7276" t="s">
        <v>44</v>
      </c>
      <c r="X7276" t="s">
        <v>44</v>
      </c>
      <c r="Z7276" t="s">
        <v>45</v>
      </c>
      <c r="AA7276" t="s">
        <v>46</v>
      </c>
      <c r="AB7276" t="s">
        <v>46</v>
      </c>
      <c r="AC7276" t="s">
        <v>40</v>
      </c>
    </row>
    <row r="7277" spans="1:29" ht="14.4" x14ac:dyDescent="0.3">
      <c r="A7277">
        <v>7275</v>
      </c>
      <c r="B7277" t="s">
        <v>7244</v>
      </c>
      <c r="C7277" t="s">
        <v>277</v>
      </c>
      <c r="D7277" t="s">
        <v>40</v>
      </c>
      <c r="E7277" t="s">
        <v>40</v>
      </c>
      <c r="F7277" t="s">
        <v>53</v>
      </c>
      <c r="G7277" t="s">
        <v>40</v>
      </c>
      <c r="H7277" s="26">
        <v>26299</v>
      </c>
      <c r="I7277" t="s">
        <v>42</v>
      </c>
      <c r="J7277" t="s">
        <v>55</v>
      </c>
      <c r="K7277" t="str">
        <f>IF(Table2[[#This Row],[Basis of Material Classification (System Side)*]]="Field inspection","Yes","No")</f>
        <v>No</v>
      </c>
      <c r="O7277" t="s">
        <v>41</v>
      </c>
      <c r="P7277" s="13">
        <v>35431</v>
      </c>
      <c r="Q7277" s="16" t="str">
        <f>Table2[[#This Row],[Service Line Size (inches) (System Side)]]</f>
        <v>5/8</v>
      </c>
      <c r="R7277" t="s">
        <v>43</v>
      </c>
      <c r="S7277" t="str">
        <f>IF(Table2[[#This Row],[Basis of Material Classification (Customer Side)*]]="Field inspection","Yes","No")</f>
        <v>No</v>
      </c>
      <c r="V7277" t="s">
        <v>43</v>
      </c>
      <c r="W7277" t="s">
        <v>44</v>
      </c>
      <c r="X7277" t="s">
        <v>44</v>
      </c>
      <c r="Z7277" t="s">
        <v>45</v>
      </c>
      <c r="AA7277" t="s">
        <v>46</v>
      </c>
      <c r="AB7277" t="s">
        <v>46</v>
      </c>
      <c r="AC7277" t="s">
        <v>40</v>
      </c>
    </row>
    <row r="7278" spans="1:29" ht="14.4" x14ac:dyDescent="0.3">
      <c r="A7278">
        <v>7276</v>
      </c>
      <c r="B7278" t="s">
        <v>7245</v>
      </c>
      <c r="C7278" t="s">
        <v>277</v>
      </c>
      <c r="D7278" t="s">
        <v>40</v>
      </c>
      <c r="E7278" t="s">
        <v>40</v>
      </c>
      <c r="F7278" t="s">
        <v>41</v>
      </c>
      <c r="G7278" t="s">
        <v>40</v>
      </c>
      <c r="H7278" s="26">
        <v>28126</v>
      </c>
      <c r="I7278" t="s">
        <v>42</v>
      </c>
      <c r="J7278" t="s">
        <v>49</v>
      </c>
      <c r="K7278" t="str">
        <f>IF(Table2[[#This Row],[Basis of Material Classification (System Side)*]]="Field inspection","Yes","No")</f>
        <v>No</v>
      </c>
      <c r="N7278" t="s">
        <v>50</v>
      </c>
      <c r="O7278" t="s">
        <v>41</v>
      </c>
      <c r="P7278" s="13">
        <v>16438</v>
      </c>
      <c r="Q7278" s="16" t="str">
        <f>Table2[[#This Row],[Service Line Size (inches) (System Side)]]</f>
        <v>5/8</v>
      </c>
      <c r="R7278" t="s">
        <v>49</v>
      </c>
      <c r="S7278" t="str">
        <f>IF(Table2[[#This Row],[Basis of Material Classification (Customer Side)*]]="Field inspection","Yes","No")</f>
        <v>No</v>
      </c>
      <c r="V7278" t="s">
        <v>50</v>
      </c>
      <c r="W7278" t="s">
        <v>44</v>
      </c>
      <c r="X7278" t="s">
        <v>44</v>
      </c>
      <c r="Z7278" t="s">
        <v>45</v>
      </c>
      <c r="AA7278" t="s">
        <v>46</v>
      </c>
      <c r="AB7278" t="s">
        <v>46</v>
      </c>
      <c r="AC7278" t="s">
        <v>40</v>
      </c>
    </row>
    <row r="7279" spans="1:29" ht="14.4" x14ac:dyDescent="0.3">
      <c r="A7279">
        <v>7277</v>
      </c>
      <c r="B7279" t="s">
        <v>7246</v>
      </c>
      <c r="C7279" t="s">
        <v>277</v>
      </c>
      <c r="D7279" t="s">
        <v>40</v>
      </c>
      <c r="E7279" t="s">
        <v>40</v>
      </c>
      <c r="F7279" t="s">
        <v>41</v>
      </c>
      <c r="G7279" t="s">
        <v>40</v>
      </c>
      <c r="H7279" s="26">
        <v>29587</v>
      </c>
      <c r="I7279" t="s">
        <v>42</v>
      </c>
      <c r="J7279" t="s">
        <v>43</v>
      </c>
      <c r="K7279" t="str">
        <f>IF(Table2[[#This Row],[Basis of Material Classification (System Side)*]]="Field inspection","Yes","No")</f>
        <v>No</v>
      </c>
      <c r="N7279" t="str">
        <f>Table2[[#This Row],[Basis of Material Classification (System Side)*]]</f>
        <v>Installation date after lead ban</v>
      </c>
      <c r="O7279" t="s">
        <v>41</v>
      </c>
      <c r="P7279" s="13">
        <v>31778</v>
      </c>
      <c r="Q7279" s="16" t="str">
        <f>Table2[[#This Row],[Service Line Size (inches) (System Side)]]</f>
        <v>5/8</v>
      </c>
      <c r="R7279" t="s">
        <v>43</v>
      </c>
      <c r="S7279" t="str">
        <f>IF(Table2[[#This Row],[Basis of Material Classification (Customer Side)*]]="Field inspection","Yes","No")</f>
        <v>No</v>
      </c>
      <c r="V7279" t="s">
        <v>43</v>
      </c>
      <c r="W7279" t="s">
        <v>44</v>
      </c>
      <c r="X7279" t="s">
        <v>44</v>
      </c>
      <c r="Z7279" t="s">
        <v>45</v>
      </c>
      <c r="AA7279" t="s">
        <v>46</v>
      </c>
      <c r="AB7279" t="s">
        <v>46</v>
      </c>
      <c r="AC7279" t="s">
        <v>40</v>
      </c>
    </row>
    <row r="7280" spans="1:29" ht="14.4" x14ac:dyDescent="0.3">
      <c r="A7280">
        <v>7278</v>
      </c>
      <c r="B7280" t="s">
        <v>7247</v>
      </c>
      <c r="C7280" t="s">
        <v>277</v>
      </c>
      <c r="D7280" t="s">
        <v>40</v>
      </c>
      <c r="E7280" t="s">
        <v>40</v>
      </c>
      <c r="F7280" t="s">
        <v>41</v>
      </c>
      <c r="G7280" t="s">
        <v>40</v>
      </c>
      <c r="H7280" s="26">
        <v>20455</v>
      </c>
      <c r="I7280" t="s">
        <v>42</v>
      </c>
      <c r="J7280" t="s">
        <v>49</v>
      </c>
      <c r="K7280" t="str">
        <f>IF(Table2[[#This Row],[Basis of Material Classification (System Side)*]]="Field inspection","Yes","No")</f>
        <v>No</v>
      </c>
      <c r="N7280" t="s">
        <v>50</v>
      </c>
      <c r="O7280" t="s">
        <v>41</v>
      </c>
      <c r="P7280" s="13">
        <v>18264</v>
      </c>
      <c r="Q7280" s="16" t="str">
        <f>Table2[[#This Row],[Service Line Size (inches) (System Side)]]</f>
        <v>5/8</v>
      </c>
      <c r="R7280" t="s">
        <v>49</v>
      </c>
      <c r="S7280" t="str">
        <f>IF(Table2[[#This Row],[Basis of Material Classification (Customer Side)*]]="Field inspection","Yes","No")</f>
        <v>No</v>
      </c>
      <c r="V7280" t="s">
        <v>50</v>
      </c>
      <c r="W7280" t="s">
        <v>44</v>
      </c>
      <c r="X7280" t="s">
        <v>44</v>
      </c>
      <c r="Z7280" t="s">
        <v>45</v>
      </c>
      <c r="AA7280" t="s">
        <v>46</v>
      </c>
      <c r="AB7280" t="s">
        <v>46</v>
      </c>
      <c r="AC7280" t="s">
        <v>40</v>
      </c>
    </row>
    <row r="7281" spans="1:29" ht="14.4" x14ac:dyDescent="0.3">
      <c r="A7281">
        <v>7279</v>
      </c>
      <c r="B7281" t="s">
        <v>7248</v>
      </c>
      <c r="C7281" t="s">
        <v>277</v>
      </c>
      <c r="D7281" t="s">
        <v>40</v>
      </c>
      <c r="E7281" t="s">
        <v>40</v>
      </c>
      <c r="F7281" t="s">
        <v>53</v>
      </c>
      <c r="G7281" t="s">
        <v>40</v>
      </c>
      <c r="H7281" s="27"/>
      <c r="I7281" t="s">
        <v>42</v>
      </c>
      <c r="J7281" t="s">
        <v>65</v>
      </c>
      <c r="K7281" t="str">
        <f>IF(Table2[[#This Row],[Basis of Material Classification (System Side)*]]="Field inspection","Yes","No")</f>
        <v>Yes</v>
      </c>
      <c r="L7281" t="s">
        <v>66</v>
      </c>
      <c r="M7281" s="13">
        <v>45492</v>
      </c>
      <c r="O7281" t="s">
        <v>70</v>
      </c>
      <c r="P7281" s="13">
        <v>18994</v>
      </c>
      <c r="Q7281" s="16" t="str">
        <f>Table2[[#This Row],[Service Line Size (inches) (System Side)]]</f>
        <v>5/8</v>
      </c>
      <c r="R7281" t="s">
        <v>65</v>
      </c>
      <c r="S7281" t="str">
        <f>IF(Table2[[#This Row],[Basis of Material Classification (Customer Side)*]]="Field inspection","Yes","No")</f>
        <v>Yes</v>
      </c>
      <c r="T7281" t="s">
        <v>71</v>
      </c>
      <c r="U7281" s="13">
        <v>45485</v>
      </c>
      <c r="V7281" t="s">
        <v>72</v>
      </c>
      <c r="W7281" t="s">
        <v>44</v>
      </c>
      <c r="X7281" t="s">
        <v>44</v>
      </c>
      <c r="Z7281" t="s">
        <v>45</v>
      </c>
      <c r="AA7281" t="s">
        <v>46</v>
      </c>
      <c r="AB7281" t="s">
        <v>46</v>
      </c>
      <c r="AC7281" t="s">
        <v>40</v>
      </c>
    </row>
    <row r="7282" spans="1:29" ht="14.4" x14ac:dyDescent="0.3">
      <c r="A7282">
        <v>7280</v>
      </c>
      <c r="B7282" t="s">
        <v>7249</v>
      </c>
      <c r="C7282" t="s">
        <v>277</v>
      </c>
      <c r="D7282" t="s">
        <v>40</v>
      </c>
      <c r="E7282" t="s">
        <v>40</v>
      </c>
      <c r="F7282" t="s">
        <v>41</v>
      </c>
      <c r="G7282" t="s">
        <v>40</v>
      </c>
      <c r="H7282" s="27"/>
      <c r="I7282" t="s">
        <v>42</v>
      </c>
      <c r="J7282" t="s">
        <v>49</v>
      </c>
      <c r="K7282" t="str">
        <f>IF(Table2[[#This Row],[Basis of Material Classification (System Side)*]]="Field inspection","Yes","No")</f>
        <v>No</v>
      </c>
      <c r="N7282" t="s">
        <v>50</v>
      </c>
      <c r="O7282" t="s">
        <v>41</v>
      </c>
      <c r="P7282" s="13">
        <v>23743</v>
      </c>
      <c r="Q7282" s="16" t="str">
        <f>Table2[[#This Row],[Service Line Size (inches) (System Side)]]</f>
        <v>5/8</v>
      </c>
      <c r="R7282" t="s">
        <v>49</v>
      </c>
      <c r="S7282" t="str">
        <f>IF(Table2[[#This Row],[Basis of Material Classification (Customer Side)*]]="Field inspection","Yes","No")</f>
        <v>No</v>
      </c>
      <c r="V7282" t="s">
        <v>50</v>
      </c>
      <c r="W7282" t="s">
        <v>44</v>
      </c>
      <c r="X7282" t="s">
        <v>44</v>
      </c>
      <c r="Z7282" t="s">
        <v>58</v>
      </c>
      <c r="AA7282" t="s">
        <v>46</v>
      </c>
      <c r="AB7282" t="s">
        <v>46</v>
      </c>
      <c r="AC7282" t="s">
        <v>40</v>
      </c>
    </row>
    <row r="7283" spans="1:29" ht="14.4" x14ac:dyDescent="0.3">
      <c r="A7283">
        <v>7281</v>
      </c>
      <c r="B7283" t="s">
        <v>7250</v>
      </c>
      <c r="C7283" t="s">
        <v>277</v>
      </c>
      <c r="D7283" t="s">
        <v>40</v>
      </c>
      <c r="E7283" t="s">
        <v>40</v>
      </c>
      <c r="F7283" t="s">
        <v>53</v>
      </c>
      <c r="G7283" t="s">
        <v>40</v>
      </c>
      <c r="H7283" s="26">
        <v>39814</v>
      </c>
      <c r="I7283" t="s">
        <v>54</v>
      </c>
      <c r="J7283" t="s">
        <v>55</v>
      </c>
      <c r="K7283" t="str">
        <f>IF(Table2[[#This Row],[Basis of Material Classification (System Side)*]]="Field inspection","Yes","No")</f>
        <v>No</v>
      </c>
      <c r="O7283" t="s">
        <v>53</v>
      </c>
      <c r="P7283" s="13">
        <v>24838</v>
      </c>
      <c r="Q7283" s="16" t="str">
        <f>Table2[[#This Row],[Service Line Size (inches) (System Side)]]</f>
        <v>3/4</v>
      </c>
      <c r="R7283" t="s">
        <v>65</v>
      </c>
      <c r="S7283" t="str">
        <f>IF(Table2[[#This Row],[Basis of Material Classification (Customer Side)*]]="Field inspection","Yes","No")</f>
        <v>Yes</v>
      </c>
      <c r="T7283" t="s">
        <v>71</v>
      </c>
      <c r="U7283" s="13">
        <v>45506</v>
      </c>
      <c r="V7283" t="s">
        <v>72</v>
      </c>
      <c r="W7283" t="s">
        <v>44</v>
      </c>
      <c r="X7283" t="s">
        <v>44</v>
      </c>
      <c r="Z7283" t="s">
        <v>45</v>
      </c>
      <c r="AA7283" t="s">
        <v>46</v>
      </c>
      <c r="AB7283" t="s">
        <v>46</v>
      </c>
      <c r="AC7283" t="s">
        <v>40</v>
      </c>
    </row>
    <row r="7284" spans="1:29" ht="14.4" x14ac:dyDescent="0.3">
      <c r="A7284">
        <v>7282</v>
      </c>
      <c r="B7284" t="s">
        <v>7251</v>
      </c>
      <c r="C7284" t="s">
        <v>277</v>
      </c>
      <c r="D7284" t="s">
        <v>40</v>
      </c>
      <c r="E7284" t="s">
        <v>40</v>
      </c>
      <c r="F7284" t="s">
        <v>41</v>
      </c>
      <c r="G7284" t="s">
        <v>40</v>
      </c>
      <c r="H7284" s="27"/>
      <c r="I7284" t="s">
        <v>42</v>
      </c>
      <c r="J7284" t="s">
        <v>49</v>
      </c>
      <c r="K7284" t="str">
        <f>IF(Table2[[#This Row],[Basis of Material Classification (System Side)*]]="Field inspection","Yes","No")</f>
        <v>No</v>
      </c>
      <c r="N7284" t="s">
        <v>50</v>
      </c>
      <c r="O7284" t="s">
        <v>41</v>
      </c>
      <c r="P7284" s="13">
        <v>7306</v>
      </c>
      <c r="Q7284" s="16" t="str">
        <f>Table2[[#This Row],[Service Line Size (inches) (System Side)]]</f>
        <v>5/8</v>
      </c>
      <c r="R7284" t="s">
        <v>49</v>
      </c>
      <c r="S7284" t="str">
        <f>IF(Table2[[#This Row],[Basis of Material Classification (Customer Side)*]]="Field inspection","Yes","No")</f>
        <v>No</v>
      </c>
      <c r="V7284" t="s">
        <v>50</v>
      </c>
      <c r="W7284" t="s">
        <v>44</v>
      </c>
      <c r="X7284" t="s">
        <v>44</v>
      </c>
      <c r="Z7284" t="s">
        <v>45</v>
      </c>
      <c r="AA7284" t="s">
        <v>46</v>
      </c>
      <c r="AB7284" t="s">
        <v>46</v>
      </c>
      <c r="AC7284" t="s">
        <v>40</v>
      </c>
    </row>
    <row r="7285" spans="1:29" ht="14.4" x14ac:dyDescent="0.3">
      <c r="A7285">
        <v>7283</v>
      </c>
      <c r="B7285" t="s">
        <v>7252</v>
      </c>
      <c r="C7285" t="s">
        <v>277</v>
      </c>
      <c r="D7285" t="s">
        <v>40</v>
      </c>
      <c r="E7285" t="s">
        <v>40</v>
      </c>
      <c r="F7285" t="s">
        <v>53</v>
      </c>
      <c r="G7285" t="s">
        <v>40</v>
      </c>
      <c r="H7285" s="26">
        <v>38353</v>
      </c>
      <c r="I7285" t="s">
        <v>42</v>
      </c>
      <c r="J7285" t="s">
        <v>55</v>
      </c>
      <c r="K7285" t="str">
        <f>IF(Table2[[#This Row],[Basis of Material Classification (System Side)*]]="Field inspection","Yes","No")</f>
        <v>No</v>
      </c>
      <c r="O7285" t="s">
        <v>41</v>
      </c>
      <c r="P7285" s="13">
        <v>38718</v>
      </c>
      <c r="Q7285" s="16" t="str">
        <f>Table2[[#This Row],[Service Line Size (inches) (System Side)]]</f>
        <v>5/8</v>
      </c>
      <c r="R7285" t="s">
        <v>43</v>
      </c>
      <c r="S7285" t="str">
        <f>IF(Table2[[#This Row],[Basis of Material Classification (Customer Side)*]]="Field inspection","Yes","No")</f>
        <v>No</v>
      </c>
      <c r="V7285" t="s">
        <v>43</v>
      </c>
      <c r="W7285" t="s">
        <v>44</v>
      </c>
      <c r="X7285" t="s">
        <v>44</v>
      </c>
      <c r="Z7285" t="s">
        <v>45</v>
      </c>
      <c r="AA7285" t="s">
        <v>46</v>
      </c>
      <c r="AB7285" t="s">
        <v>46</v>
      </c>
      <c r="AC7285" t="s">
        <v>40</v>
      </c>
    </row>
    <row r="7286" spans="1:29" ht="14.4" x14ac:dyDescent="0.3">
      <c r="A7286">
        <v>7284</v>
      </c>
      <c r="B7286" t="s">
        <v>7253</v>
      </c>
      <c r="C7286" t="s">
        <v>277</v>
      </c>
      <c r="D7286" t="s">
        <v>40</v>
      </c>
      <c r="E7286" t="s">
        <v>40</v>
      </c>
      <c r="F7286" t="s">
        <v>41</v>
      </c>
      <c r="G7286" t="s">
        <v>40</v>
      </c>
      <c r="H7286" s="26">
        <v>36892</v>
      </c>
      <c r="I7286" t="s">
        <v>42</v>
      </c>
      <c r="J7286" t="s">
        <v>43</v>
      </c>
      <c r="K7286" t="str">
        <f>IF(Table2[[#This Row],[Basis of Material Classification (System Side)*]]="Field inspection","Yes","No")</f>
        <v>No</v>
      </c>
      <c r="N7286" t="str">
        <f>Table2[[#This Row],[Basis of Material Classification (System Side)*]]</f>
        <v>Installation date after lead ban</v>
      </c>
      <c r="O7286" t="s">
        <v>41</v>
      </c>
      <c r="P7286" s="13">
        <v>37257</v>
      </c>
      <c r="Q7286" s="16" t="str">
        <f>Table2[[#This Row],[Service Line Size (inches) (System Side)]]</f>
        <v>5/8</v>
      </c>
      <c r="R7286" t="s">
        <v>43</v>
      </c>
      <c r="S7286" t="str">
        <f>IF(Table2[[#This Row],[Basis of Material Classification (Customer Side)*]]="Field inspection","Yes","No")</f>
        <v>No</v>
      </c>
      <c r="V7286" t="s">
        <v>43</v>
      </c>
      <c r="W7286" t="s">
        <v>44</v>
      </c>
      <c r="X7286" t="s">
        <v>44</v>
      </c>
      <c r="Z7286" t="s">
        <v>45</v>
      </c>
      <c r="AA7286" t="s">
        <v>46</v>
      </c>
      <c r="AB7286" t="s">
        <v>46</v>
      </c>
      <c r="AC7286" t="s">
        <v>40</v>
      </c>
    </row>
    <row r="7287" spans="1:29" ht="14.4" x14ac:dyDescent="0.3">
      <c r="A7287">
        <v>7285</v>
      </c>
      <c r="B7287" t="s">
        <v>7254</v>
      </c>
      <c r="C7287" t="s">
        <v>277</v>
      </c>
      <c r="D7287" t="s">
        <v>40</v>
      </c>
      <c r="E7287" t="s">
        <v>40</v>
      </c>
      <c r="F7287" t="s">
        <v>41</v>
      </c>
      <c r="G7287" t="s">
        <v>40</v>
      </c>
      <c r="H7287" s="26">
        <v>29952</v>
      </c>
      <c r="I7287" t="s">
        <v>42</v>
      </c>
      <c r="J7287" t="s">
        <v>43</v>
      </c>
      <c r="K7287" t="str">
        <f>IF(Table2[[#This Row],[Basis of Material Classification (System Side)*]]="Field inspection","Yes","No")</f>
        <v>No</v>
      </c>
      <c r="N7287" t="str">
        <f>Table2[[#This Row],[Basis of Material Classification (System Side)*]]</f>
        <v>Installation date after lead ban</v>
      </c>
      <c r="O7287" t="s">
        <v>41</v>
      </c>
      <c r="P7287" s="13">
        <v>33604</v>
      </c>
      <c r="Q7287" s="16" t="str">
        <f>Table2[[#This Row],[Service Line Size (inches) (System Side)]]</f>
        <v>5/8</v>
      </c>
      <c r="R7287" t="s">
        <v>43</v>
      </c>
      <c r="S7287" t="str">
        <f>IF(Table2[[#This Row],[Basis of Material Classification (Customer Side)*]]="Field inspection","Yes","No")</f>
        <v>No</v>
      </c>
      <c r="V7287" t="s">
        <v>43</v>
      </c>
      <c r="W7287" t="s">
        <v>44</v>
      </c>
      <c r="X7287" t="s">
        <v>44</v>
      </c>
      <c r="Z7287" t="s">
        <v>45</v>
      </c>
      <c r="AA7287" t="s">
        <v>46</v>
      </c>
      <c r="AB7287" t="s">
        <v>46</v>
      </c>
      <c r="AC7287" t="s">
        <v>40</v>
      </c>
    </row>
    <row r="7288" spans="1:29" ht="14.4" x14ac:dyDescent="0.3">
      <c r="A7288">
        <v>7286</v>
      </c>
      <c r="B7288" t="s">
        <v>7255</v>
      </c>
      <c r="C7288" t="s">
        <v>277</v>
      </c>
      <c r="D7288" t="s">
        <v>40</v>
      </c>
      <c r="E7288" t="s">
        <v>40</v>
      </c>
      <c r="F7288" t="s">
        <v>53</v>
      </c>
      <c r="G7288" t="s">
        <v>40</v>
      </c>
      <c r="H7288" s="26">
        <v>25934</v>
      </c>
      <c r="I7288" t="s">
        <v>42</v>
      </c>
      <c r="J7288" t="s">
        <v>55</v>
      </c>
      <c r="K7288" t="str">
        <f>IF(Table2[[#This Row],[Basis of Material Classification (System Side)*]]="Field inspection","Yes","No")</f>
        <v>No</v>
      </c>
      <c r="O7288" t="s">
        <v>41</v>
      </c>
      <c r="P7288" s="13">
        <v>20090</v>
      </c>
      <c r="Q7288" s="16" t="str">
        <f>Table2[[#This Row],[Service Line Size (inches) (System Side)]]</f>
        <v>5/8</v>
      </c>
      <c r="R7288" t="s">
        <v>49</v>
      </c>
      <c r="S7288" t="str">
        <f>IF(Table2[[#This Row],[Basis of Material Classification (Customer Side)*]]="Field inspection","Yes","No")</f>
        <v>No</v>
      </c>
      <c r="V7288" t="s">
        <v>50</v>
      </c>
      <c r="W7288" t="s">
        <v>44</v>
      </c>
      <c r="X7288" t="s">
        <v>44</v>
      </c>
      <c r="Z7288" t="s">
        <v>45</v>
      </c>
      <c r="AA7288" t="s">
        <v>46</v>
      </c>
      <c r="AB7288" t="s">
        <v>46</v>
      </c>
      <c r="AC7288" t="s">
        <v>40</v>
      </c>
    </row>
    <row r="7289" spans="1:29" ht="14.4" x14ac:dyDescent="0.3">
      <c r="A7289">
        <v>7287</v>
      </c>
      <c r="B7289" t="s">
        <v>7256</v>
      </c>
      <c r="C7289" t="s">
        <v>277</v>
      </c>
      <c r="D7289" t="s">
        <v>40</v>
      </c>
      <c r="E7289" t="s">
        <v>40</v>
      </c>
      <c r="F7289" t="s">
        <v>53</v>
      </c>
      <c r="G7289" t="s">
        <v>40</v>
      </c>
      <c r="H7289" s="26">
        <v>38353</v>
      </c>
      <c r="I7289" t="s">
        <v>54</v>
      </c>
      <c r="J7289" t="s">
        <v>55</v>
      </c>
      <c r="K7289" t="str">
        <f>IF(Table2[[#This Row],[Basis of Material Classification (System Side)*]]="Field inspection","Yes","No")</f>
        <v>No</v>
      </c>
      <c r="O7289" t="s">
        <v>41</v>
      </c>
      <c r="P7289" s="13">
        <v>38718</v>
      </c>
      <c r="Q7289" s="16" t="str">
        <f>Table2[[#This Row],[Service Line Size (inches) (System Side)]]</f>
        <v>3/4</v>
      </c>
      <c r="R7289" t="s">
        <v>43</v>
      </c>
      <c r="S7289" t="str">
        <f>IF(Table2[[#This Row],[Basis of Material Classification (Customer Side)*]]="Field inspection","Yes","No")</f>
        <v>No</v>
      </c>
      <c r="V7289" t="s">
        <v>43</v>
      </c>
      <c r="W7289" t="s">
        <v>44</v>
      </c>
      <c r="X7289" t="s">
        <v>44</v>
      </c>
      <c r="Z7289" t="s">
        <v>45</v>
      </c>
      <c r="AA7289" t="s">
        <v>46</v>
      </c>
      <c r="AB7289" t="s">
        <v>46</v>
      </c>
      <c r="AC7289" t="s">
        <v>40</v>
      </c>
    </row>
    <row r="7290" spans="1:29" ht="14.4" x14ac:dyDescent="0.3">
      <c r="A7290">
        <v>7288</v>
      </c>
      <c r="B7290" t="s">
        <v>7257</v>
      </c>
      <c r="C7290" t="s">
        <v>277</v>
      </c>
      <c r="D7290" t="s">
        <v>40</v>
      </c>
      <c r="E7290" t="s">
        <v>40</v>
      </c>
      <c r="F7290" t="s">
        <v>41</v>
      </c>
      <c r="G7290" t="s">
        <v>40</v>
      </c>
      <c r="H7290" s="26">
        <v>26665</v>
      </c>
      <c r="I7290" t="s">
        <v>42</v>
      </c>
      <c r="J7290" t="s">
        <v>49</v>
      </c>
      <c r="K7290" t="str">
        <f>IF(Table2[[#This Row],[Basis of Material Classification (System Side)*]]="Field inspection","Yes","No")</f>
        <v>No</v>
      </c>
      <c r="N7290" t="s">
        <v>50</v>
      </c>
      <c r="O7290" t="s">
        <v>41</v>
      </c>
      <c r="P7290" s="13">
        <v>13516</v>
      </c>
      <c r="Q7290" s="16" t="str">
        <f>Table2[[#This Row],[Service Line Size (inches) (System Side)]]</f>
        <v>5/8</v>
      </c>
      <c r="R7290" t="s">
        <v>49</v>
      </c>
      <c r="S7290" t="str">
        <f>IF(Table2[[#This Row],[Basis of Material Classification (Customer Side)*]]="Field inspection","Yes","No")</f>
        <v>No</v>
      </c>
      <c r="V7290" t="s">
        <v>50</v>
      </c>
      <c r="W7290" t="s">
        <v>44</v>
      </c>
      <c r="X7290" t="s">
        <v>44</v>
      </c>
      <c r="Z7290" t="s">
        <v>45</v>
      </c>
      <c r="AA7290" t="s">
        <v>46</v>
      </c>
      <c r="AB7290" t="s">
        <v>46</v>
      </c>
      <c r="AC7290" t="s">
        <v>40</v>
      </c>
    </row>
    <row r="7291" spans="1:29" ht="14.4" x14ac:dyDescent="0.3">
      <c r="A7291">
        <v>7289</v>
      </c>
      <c r="B7291" t="s">
        <v>7258</v>
      </c>
      <c r="C7291" t="s">
        <v>277</v>
      </c>
      <c r="D7291" t="s">
        <v>40</v>
      </c>
      <c r="E7291" t="s">
        <v>40</v>
      </c>
      <c r="F7291" t="s">
        <v>53</v>
      </c>
      <c r="G7291" t="s">
        <v>40</v>
      </c>
      <c r="H7291" s="26">
        <v>38353</v>
      </c>
      <c r="I7291" t="s">
        <v>54</v>
      </c>
      <c r="J7291" t="s">
        <v>55</v>
      </c>
      <c r="K7291" t="str">
        <f>IF(Table2[[#This Row],[Basis of Material Classification (System Side)*]]="Field inspection","Yes","No")</f>
        <v>No</v>
      </c>
      <c r="O7291" t="s">
        <v>41</v>
      </c>
      <c r="P7291" s="13">
        <v>38718</v>
      </c>
      <c r="Q7291" s="16" t="str">
        <f>Table2[[#This Row],[Service Line Size (inches) (System Side)]]</f>
        <v>3/4</v>
      </c>
      <c r="R7291" t="s">
        <v>43</v>
      </c>
      <c r="S7291" t="str">
        <f>IF(Table2[[#This Row],[Basis of Material Classification (Customer Side)*]]="Field inspection","Yes","No")</f>
        <v>No</v>
      </c>
      <c r="V7291" t="s">
        <v>43</v>
      </c>
      <c r="W7291" t="s">
        <v>44</v>
      </c>
      <c r="X7291" t="s">
        <v>44</v>
      </c>
      <c r="Z7291" t="s">
        <v>45</v>
      </c>
      <c r="AA7291" t="s">
        <v>46</v>
      </c>
      <c r="AB7291" t="s">
        <v>46</v>
      </c>
      <c r="AC7291" t="s">
        <v>40</v>
      </c>
    </row>
    <row r="7292" spans="1:29" ht="14.4" x14ac:dyDescent="0.3">
      <c r="A7292">
        <v>7290</v>
      </c>
      <c r="B7292" t="s">
        <v>7259</v>
      </c>
      <c r="C7292" t="s">
        <v>277</v>
      </c>
      <c r="D7292" t="s">
        <v>40</v>
      </c>
      <c r="E7292" t="s">
        <v>40</v>
      </c>
      <c r="F7292" t="s">
        <v>53</v>
      </c>
      <c r="G7292" t="s">
        <v>40</v>
      </c>
      <c r="H7292" s="26">
        <v>24838</v>
      </c>
      <c r="I7292" t="s">
        <v>42</v>
      </c>
      <c r="J7292" t="s">
        <v>55</v>
      </c>
      <c r="K7292" t="str">
        <f>IF(Table2[[#This Row],[Basis of Material Classification (System Side)*]]="Field inspection","Yes","No")</f>
        <v>No</v>
      </c>
      <c r="O7292" t="s">
        <v>41</v>
      </c>
      <c r="P7292" s="13">
        <v>18994</v>
      </c>
      <c r="Q7292" s="16" t="str">
        <f>Table2[[#This Row],[Service Line Size (inches) (System Side)]]</f>
        <v>5/8</v>
      </c>
      <c r="R7292" t="s">
        <v>49</v>
      </c>
      <c r="S7292" t="str">
        <f>IF(Table2[[#This Row],[Basis of Material Classification (Customer Side)*]]="Field inspection","Yes","No")</f>
        <v>No</v>
      </c>
      <c r="V7292" t="s">
        <v>50</v>
      </c>
      <c r="W7292" t="s">
        <v>44</v>
      </c>
      <c r="X7292" t="s">
        <v>44</v>
      </c>
      <c r="Z7292" t="s">
        <v>45</v>
      </c>
      <c r="AA7292" t="s">
        <v>46</v>
      </c>
      <c r="AB7292" t="s">
        <v>46</v>
      </c>
      <c r="AC7292" t="s">
        <v>40</v>
      </c>
    </row>
    <row r="7293" spans="1:29" ht="14.4" x14ac:dyDescent="0.3">
      <c r="A7293">
        <v>7291</v>
      </c>
      <c r="B7293" t="s">
        <v>7260</v>
      </c>
      <c r="C7293" t="s">
        <v>277</v>
      </c>
      <c r="D7293" t="s">
        <v>40</v>
      </c>
      <c r="E7293" t="s">
        <v>40</v>
      </c>
      <c r="F7293" t="s">
        <v>41</v>
      </c>
      <c r="G7293" t="s">
        <v>40</v>
      </c>
      <c r="H7293" s="27"/>
      <c r="I7293" t="s">
        <v>42</v>
      </c>
      <c r="J7293" t="s">
        <v>49</v>
      </c>
      <c r="K7293" t="str">
        <f>IF(Table2[[#This Row],[Basis of Material Classification (System Side)*]]="Field inspection","Yes","No")</f>
        <v>No</v>
      </c>
      <c r="N7293" t="s">
        <v>50</v>
      </c>
      <c r="O7293" t="s">
        <v>41</v>
      </c>
      <c r="P7293" s="13">
        <v>37987</v>
      </c>
      <c r="Q7293" s="16" t="str">
        <f>Table2[[#This Row],[Service Line Size (inches) (System Side)]]</f>
        <v>5/8</v>
      </c>
      <c r="R7293" t="s">
        <v>43</v>
      </c>
      <c r="S7293" t="str">
        <f>IF(Table2[[#This Row],[Basis of Material Classification (Customer Side)*]]="Field inspection","Yes","No")</f>
        <v>No</v>
      </c>
      <c r="V7293" t="s">
        <v>43</v>
      </c>
      <c r="W7293" t="s">
        <v>44</v>
      </c>
      <c r="X7293" t="s">
        <v>44</v>
      </c>
      <c r="Z7293" t="s">
        <v>45</v>
      </c>
      <c r="AA7293" t="s">
        <v>46</v>
      </c>
      <c r="AB7293" t="s">
        <v>46</v>
      </c>
      <c r="AC7293" t="s">
        <v>40</v>
      </c>
    </row>
    <row r="7294" spans="1:29" ht="14.4" x14ac:dyDescent="0.3">
      <c r="A7294">
        <v>7292</v>
      </c>
      <c r="B7294" t="s">
        <v>7261</v>
      </c>
      <c r="C7294" t="s">
        <v>277</v>
      </c>
      <c r="D7294" t="s">
        <v>40</v>
      </c>
      <c r="E7294" t="s">
        <v>40</v>
      </c>
      <c r="F7294" t="s">
        <v>53</v>
      </c>
      <c r="G7294" t="s">
        <v>40</v>
      </c>
      <c r="H7294" s="27"/>
      <c r="I7294" t="s">
        <v>42</v>
      </c>
      <c r="J7294" t="s">
        <v>55</v>
      </c>
      <c r="K7294" t="str">
        <f>IF(Table2[[#This Row],[Basis of Material Classification (System Side)*]]="Field inspection","Yes","No")</f>
        <v>No</v>
      </c>
      <c r="O7294" t="s">
        <v>41</v>
      </c>
      <c r="P7294" s="13">
        <v>20090</v>
      </c>
      <c r="Q7294" s="16" t="str">
        <f>Table2[[#This Row],[Service Line Size (inches) (System Side)]]</f>
        <v>5/8</v>
      </c>
      <c r="R7294" t="s">
        <v>49</v>
      </c>
      <c r="S7294" t="str">
        <f>IF(Table2[[#This Row],[Basis of Material Classification (Customer Side)*]]="Field inspection","Yes","No")</f>
        <v>No</v>
      </c>
      <c r="V7294" t="s">
        <v>50</v>
      </c>
      <c r="W7294" t="s">
        <v>44</v>
      </c>
      <c r="X7294" t="s">
        <v>44</v>
      </c>
      <c r="Z7294" t="s">
        <v>45</v>
      </c>
      <c r="AA7294" t="s">
        <v>46</v>
      </c>
      <c r="AB7294" t="s">
        <v>46</v>
      </c>
      <c r="AC7294" t="s">
        <v>40</v>
      </c>
    </row>
    <row r="7295" spans="1:29" ht="14.4" x14ac:dyDescent="0.3">
      <c r="A7295">
        <v>7293</v>
      </c>
      <c r="B7295" t="s">
        <v>7262</v>
      </c>
      <c r="C7295" t="s">
        <v>277</v>
      </c>
      <c r="D7295" t="s">
        <v>40</v>
      </c>
      <c r="E7295" t="s">
        <v>40</v>
      </c>
      <c r="F7295" t="s">
        <v>41</v>
      </c>
      <c r="G7295" t="s">
        <v>40</v>
      </c>
      <c r="H7295" s="26">
        <v>25204</v>
      </c>
      <c r="I7295" t="s">
        <v>42</v>
      </c>
      <c r="J7295" t="s">
        <v>49</v>
      </c>
      <c r="K7295" t="str">
        <f>IF(Table2[[#This Row],[Basis of Material Classification (System Side)*]]="Field inspection","Yes","No")</f>
        <v>No</v>
      </c>
      <c r="N7295" t="s">
        <v>50</v>
      </c>
      <c r="O7295" t="s">
        <v>53</v>
      </c>
      <c r="P7295" s="13">
        <v>26665</v>
      </c>
      <c r="Q7295" s="16" t="str">
        <f>Table2[[#This Row],[Service Line Size (inches) (System Side)]]</f>
        <v>5/8</v>
      </c>
      <c r="R7295" t="s">
        <v>65</v>
      </c>
      <c r="S7295" t="str">
        <f>IF(Table2[[#This Row],[Basis of Material Classification (Customer Side)*]]="Field inspection","Yes","No")</f>
        <v>Yes</v>
      </c>
      <c r="T7295" t="s">
        <v>71</v>
      </c>
      <c r="U7295" s="13">
        <v>45499</v>
      </c>
      <c r="V7295" t="s">
        <v>72</v>
      </c>
      <c r="W7295" t="s">
        <v>44</v>
      </c>
      <c r="X7295" t="s">
        <v>44</v>
      </c>
      <c r="Z7295" t="s">
        <v>45</v>
      </c>
      <c r="AA7295" t="s">
        <v>46</v>
      </c>
      <c r="AB7295" t="s">
        <v>46</v>
      </c>
      <c r="AC7295" t="s">
        <v>40</v>
      </c>
    </row>
    <row r="7296" spans="1:29" ht="14.4" x14ac:dyDescent="0.3">
      <c r="A7296">
        <v>7294</v>
      </c>
      <c r="B7296" t="s">
        <v>7263</v>
      </c>
      <c r="C7296" t="s">
        <v>277</v>
      </c>
      <c r="D7296" t="s">
        <v>40</v>
      </c>
      <c r="E7296" t="s">
        <v>40</v>
      </c>
      <c r="F7296" t="s">
        <v>41</v>
      </c>
      <c r="G7296" t="s">
        <v>40</v>
      </c>
      <c r="H7296" s="26">
        <v>37987</v>
      </c>
      <c r="I7296" t="s">
        <v>42</v>
      </c>
      <c r="J7296" t="s">
        <v>43</v>
      </c>
      <c r="K7296" t="str">
        <f>IF(Table2[[#This Row],[Basis of Material Classification (System Side)*]]="Field inspection","Yes","No")</f>
        <v>No</v>
      </c>
      <c r="N7296" t="str">
        <f>Table2[[#This Row],[Basis of Material Classification (System Side)*]]</f>
        <v>Installation date after lead ban</v>
      </c>
      <c r="O7296" t="s">
        <v>41</v>
      </c>
      <c r="P7296" s="13">
        <v>38718</v>
      </c>
      <c r="Q7296" s="16" t="str">
        <f>Table2[[#This Row],[Service Line Size (inches) (System Side)]]</f>
        <v>5/8</v>
      </c>
      <c r="R7296" t="s">
        <v>43</v>
      </c>
      <c r="S7296" t="str">
        <f>IF(Table2[[#This Row],[Basis of Material Classification (Customer Side)*]]="Field inspection","Yes","No")</f>
        <v>No</v>
      </c>
      <c r="V7296" t="s">
        <v>43</v>
      </c>
      <c r="W7296" t="s">
        <v>44</v>
      </c>
      <c r="X7296" t="s">
        <v>44</v>
      </c>
      <c r="Z7296" t="s">
        <v>45</v>
      </c>
      <c r="AA7296" t="s">
        <v>46</v>
      </c>
      <c r="AB7296" t="s">
        <v>46</v>
      </c>
      <c r="AC7296" t="s">
        <v>40</v>
      </c>
    </row>
    <row r="7297" spans="1:29" ht="14.4" x14ac:dyDescent="0.3">
      <c r="A7297">
        <v>7295</v>
      </c>
      <c r="B7297" t="s">
        <v>7264</v>
      </c>
      <c r="C7297" t="s">
        <v>277</v>
      </c>
      <c r="D7297" t="s">
        <v>40</v>
      </c>
      <c r="E7297" t="s">
        <v>40</v>
      </c>
      <c r="F7297" t="s">
        <v>41</v>
      </c>
      <c r="G7297" t="s">
        <v>40</v>
      </c>
      <c r="H7297" s="26">
        <v>32509</v>
      </c>
      <c r="I7297" t="s">
        <v>42</v>
      </c>
      <c r="J7297" t="s">
        <v>43</v>
      </c>
      <c r="K7297" t="str">
        <f>IF(Table2[[#This Row],[Basis of Material Classification (System Side)*]]="Field inspection","Yes","No")</f>
        <v>No</v>
      </c>
      <c r="N7297" t="str">
        <f>Table2[[#This Row],[Basis of Material Classification (System Side)*]]</f>
        <v>Installation date after lead ban</v>
      </c>
      <c r="O7297" t="s">
        <v>41</v>
      </c>
      <c r="P7297" s="13">
        <v>32874</v>
      </c>
      <c r="Q7297" s="16" t="str">
        <f>Table2[[#This Row],[Service Line Size (inches) (System Side)]]</f>
        <v>5/8</v>
      </c>
      <c r="R7297" t="s">
        <v>43</v>
      </c>
      <c r="S7297" t="str">
        <f>IF(Table2[[#This Row],[Basis of Material Classification (Customer Side)*]]="Field inspection","Yes","No")</f>
        <v>No</v>
      </c>
      <c r="V7297" t="s">
        <v>43</v>
      </c>
      <c r="W7297" t="s">
        <v>44</v>
      </c>
      <c r="X7297" t="s">
        <v>44</v>
      </c>
      <c r="Z7297" t="s">
        <v>45</v>
      </c>
      <c r="AA7297" t="s">
        <v>46</v>
      </c>
      <c r="AB7297" t="s">
        <v>46</v>
      </c>
      <c r="AC7297" t="s">
        <v>40</v>
      </c>
    </row>
    <row r="7298" spans="1:29" ht="14.4" x14ac:dyDescent="0.3">
      <c r="A7298">
        <v>7296</v>
      </c>
      <c r="B7298" t="s">
        <v>7265</v>
      </c>
      <c r="C7298" t="s">
        <v>277</v>
      </c>
      <c r="D7298" t="s">
        <v>40</v>
      </c>
      <c r="E7298" t="s">
        <v>40</v>
      </c>
      <c r="F7298" t="s">
        <v>41</v>
      </c>
      <c r="G7298" t="s">
        <v>40</v>
      </c>
      <c r="H7298" s="26">
        <v>20455</v>
      </c>
      <c r="I7298" t="s">
        <v>42</v>
      </c>
      <c r="J7298" t="s">
        <v>49</v>
      </c>
      <c r="K7298" t="str">
        <f>IF(Table2[[#This Row],[Basis of Material Classification (System Side)*]]="Field inspection","Yes","No")</f>
        <v>No</v>
      </c>
      <c r="N7298" t="s">
        <v>50</v>
      </c>
      <c r="O7298" t="s">
        <v>41</v>
      </c>
      <c r="P7298" s="13">
        <v>10959</v>
      </c>
      <c r="Q7298" s="16" t="str">
        <f>Table2[[#This Row],[Service Line Size (inches) (System Side)]]</f>
        <v>5/8</v>
      </c>
      <c r="R7298" t="s">
        <v>49</v>
      </c>
      <c r="S7298" t="str">
        <f>IF(Table2[[#This Row],[Basis of Material Classification (Customer Side)*]]="Field inspection","Yes","No")</f>
        <v>No</v>
      </c>
      <c r="V7298" t="s">
        <v>50</v>
      </c>
      <c r="W7298" t="s">
        <v>44</v>
      </c>
      <c r="X7298" t="s">
        <v>44</v>
      </c>
      <c r="Z7298" t="s">
        <v>45</v>
      </c>
      <c r="AA7298" t="s">
        <v>46</v>
      </c>
      <c r="AB7298" t="s">
        <v>46</v>
      </c>
      <c r="AC7298" t="s">
        <v>40</v>
      </c>
    </row>
    <row r="7299" spans="1:29" ht="14.4" x14ac:dyDescent="0.3">
      <c r="A7299">
        <v>7297</v>
      </c>
      <c r="B7299" t="s">
        <v>7266</v>
      </c>
      <c r="C7299" t="s">
        <v>277</v>
      </c>
      <c r="D7299" t="s">
        <v>40</v>
      </c>
      <c r="E7299" t="s">
        <v>40</v>
      </c>
      <c r="F7299" t="s">
        <v>53</v>
      </c>
      <c r="G7299" t="s">
        <v>40</v>
      </c>
      <c r="H7299" s="26">
        <v>37257</v>
      </c>
      <c r="I7299" t="s">
        <v>189</v>
      </c>
      <c r="J7299" t="s">
        <v>55</v>
      </c>
      <c r="K7299" t="str">
        <f>IF(Table2[[#This Row],[Basis of Material Classification (System Side)*]]="Field inspection","Yes","No")</f>
        <v>No</v>
      </c>
      <c r="O7299" t="s">
        <v>41</v>
      </c>
      <c r="P7299" s="13">
        <v>37987</v>
      </c>
      <c r="Q7299" s="16" t="str">
        <f>Table2[[#This Row],[Service Line Size (inches) (System Side)]]</f>
        <v xml:space="preserve"> 3/4</v>
      </c>
      <c r="R7299" t="s">
        <v>43</v>
      </c>
      <c r="S7299" t="str">
        <f>IF(Table2[[#This Row],[Basis of Material Classification (Customer Side)*]]="Field inspection","Yes","No")</f>
        <v>No</v>
      </c>
      <c r="V7299" t="s">
        <v>43</v>
      </c>
      <c r="W7299" t="s">
        <v>44</v>
      </c>
      <c r="X7299" t="s">
        <v>44</v>
      </c>
      <c r="Z7299" t="s">
        <v>45</v>
      </c>
      <c r="AA7299" t="s">
        <v>46</v>
      </c>
      <c r="AB7299" t="s">
        <v>46</v>
      </c>
      <c r="AC7299" t="s">
        <v>40</v>
      </c>
    </row>
    <row r="7300" spans="1:29" ht="14.4" x14ac:dyDescent="0.3">
      <c r="A7300">
        <v>7298</v>
      </c>
      <c r="B7300" t="s">
        <v>7267</v>
      </c>
      <c r="C7300" t="s">
        <v>277</v>
      </c>
      <c r="D7300" t="s">
        <v>40</v>
      </c>
      <c r="E7300" t="s">
        <v>40</v>
      </c>
      <c r="F7300" t="s">
        <v>53</v>
      </c>
      <c r="G7300" t="s">
        <v>40</v>
      </c>
      <c r="H7300" s="26">
        <v>38353</v>
      </c>
      <c r="I7300" t="s">
        <v>54</v>
      </c>
      <c r="J7300" t="s">
        <v>55</v>
      </c>
      <c r="K7300" t="str">
        <f>IF(Table2[[#This Row],[Basis of Material Classification (System Side)*]]="Field inspection","Yes","No")</f>
        <v>No</v>
      </c>
      <c r="O7300" t="s">
        <v>41</v>
      </c>
      <c r="P7300" s="13">
        <v>38718</v>
      </c>
      <c r="Q7300" s="16" t="str">
        <f>Table2[[#This Row],[Service Line Size (inches) (System Side)]]</f>
        <v>3/4</v>
      </c>
      <c r="R7300" t="s">
        <v>43</v>
      </c>
      <c r="S7300" t="str">
        <f>IF(Table2[[#This Row],[Basis of Material Classification (Customer Side)*]]="Field inspection","Yes","No")</f>
        <v>No</v>
      </c>
      <c r="V7300" t="s">
        <v>43</v>
      </c>
      <c r="W7300" t="s">
        <v>44</v>
      </c>
      <c r="X7300" t="s">
        <v>44</v>
      </c>
      <c r="Z7300" t="s">
        <v>45</v>
      </c>
      <c r="AA7300" t="s">
        <v>46</v>
      </c>
      <c r="AB7300" t="s">
        <v>46</v>
      </c>
      <c r="AC7300" t="s">
        <v>40</v>
      </c>
    </row>
    <row r="7301" spans="1:29" ht="14.4" x14ac:dyDescent="0.3">
      <c r="A7301">
        <v>7299</v>
      </c>
      <c r="B7301" t="s">
        <v>7268</v>
      </c>
      <c r="C7301" t="s">
        <v>277</v>
      </c>
      <c r="D7301" t="s">
        <v>40</v>
      </c>
      <c r="E7301" t="s">
        <v>40</v>
      </c>
      <c r="F7301" t="s">
        <v>53</v>
      </c>
      <c r="G7301" t="s">
        <v>40</v>
      </c>
      <c r="H7301" s="26">
        <v>38353</v>
      </c>
      <c r="I7301" t="s">
        <v>54</v>
      </c>
      <c r="J7301" t="s">
        <v>55</v>
      </c>
      <c r="K7301" t="str">
        <f>IF(Table2[[#This Row],[Basis of Material Classification (System Side)*]]="Field inspection","Yes","No")</f>
        <v>No</v>
      </c>
      <c r="O7301" t="s">
        <v>41</v>
      </c>
      <c r="P7301" s="13">
        <v>38718</v>
      </c>
      <c r="Q7301" s="16" t="str">
        <f>Table2[[#This Row],[Service Line Size (inches) (System Side)]]</f>
        <v>3/4</v>
      </c>
      <c r="R7301" t="s">
        <v>43</v>
      </c>
      <c r="S7301" t="str">
        <f>IF(Table2[[#This Row],[Basis of Material Classification (Customer Side)*]]="Field inspection","Yes","No")</f>
        <v>No</v>
      </c>
      <c r="V7301" t="s">
        <v>43</v>
      </c>
      <c r="W7301" t="s">
        <v>44</v>
      </c>
      <c r="X7301" t="s">
        <v>44</v>
      </c>
      <c r="Z7301" t="s">
        <v>45</v>
      </c>
      <c r="AA7301" t="s">
        <v>46</v>
      </c>
      <c r="AB7301" t="s">
        <v>46</v>
      </c>
      <c r="AC7301" t="s">
        <v>40</v>
      </c>
    </row>
    <row r="7302" spans="1:29" ht="14.4" x14ac:dyDescent="0.3">
      <c r="A7302">
        <v>7300</v>
      </c>
      <c r="B7302" t="s">
        <v>7269</v>
      </c>
      <c r="C7302" t="s">
        <v>277</v>
      </c>
      <c r="D7302" t="s">
        <v>40</v>
      </c>
      <c r="E7302" t="s">
        <v>40</v>
      </c>
      <c r="F7302" t="s">
        <v>53</v>
      </c>
      <c r="G7302" t="s">
        <v>40</v>
      </c>
      <c r="H7302" s="26">
        <v>37622</v>
      </c>
      <c r="I7302" t="s">
        <v>54</v>
      </c>
      <c r="J7302" t="s">
        <v>55</v>
      </c>
      <c r="K7302" t="str">
        <f>IF(Table2[[#This Row],[Basis of Material Classification (System Side)*]]="Field inspection","Yes","No")</f>
        <v>No</v>
      </c>
      <c r="O7302" t="s">
        <v>41</v>
      </c>
      <c r="P7302" s="13">
        <v>37987</v>
      </c>
      <c r="Q7302" s="16" t="str">
        <f>Table2[[#This Row],[Service Line Size (inches) (System Side)]]</f>
        <v>3/4</v>
      </c>
      <c r="R7302" t="s">
        <v>43</v>
      </c>
      <c r="S7302" t="str">
        <f>IF(Table2[[#This Row],[Basis of Material Classification (Customer Side)*]]="Field inspection","Yes","No")</f>
        <v>No</v>
      </c>
      <c r="V7302" t="s">
        <v>43</v>
      </c>
      <c r="W7302" t="s">
        <v>44</v>
      </c>
      <c r="X7302" t="s">
        <v>44</v>
      </c>
      <c r="Z7302" t="s">
        <v>49</v>
      </c>
      <c r="AA7302" t="s">
        <v>46</v>
      </c>
      <c r="AB7302" t="s">
        <v>46</v>
      </c>
      <c r="AC7302" t="s">
        <v>40</v>
      </c>
    </row>
    <row r="7303" spans="1:29" ht="14.4" x14ac:dyDescent="0.3">
      <c r="A7303">
        <v>7301</v>
      </c>
      <c r="B7303" t="s">
        <v>7270</v>
      </c>
      <c r="C7303" t="s">
        <v>277</v>
      </c>
      <c r="D7303" t="s">
        <v>40</v>
      </c>
      <c r="E7303" t="s">
        <v>40</v>
      </c>
      <c r="F7303" t="s">
        <v>53</v>
      </c>
      <c r="G7303" t="s">
        <v>40</v>
      </c>
      <c r="H7303" s="26">
        <v>24473</v>
      </c>
      <c r="I7303" t="s">
        <v>42</v>
      </c>
      <c r="J7303" t="s">
        <v>65</v>
      </c>
      <c r="K7303" t="str">
        <f>IF(Table2[[#This Row],[Basis of Material Classification (System Side)*]]="Field inspection","Yes","No")</f>
        <v>Yes</v>
      </c>
      <c r="L7303" t="s">
        <v>66</v>
      </c>
      <c r="M7303" s="13">
        <v>45496</v>
      </c>
      <c r="O7303" t="s">
        <v>41</v>
      </c>
      <c r="P7303" s="13">
        <v>18264</v>
      </c>
      <c r="Q7303" s="16" t="str">
        <f>Table2[[#This Row],[Service Line Size (inches) (System Side)]]</f>
        <v>5/8</v>
      </c>
      <c r="R7303" t="s">
        <v>49</v>
      </c>
      <c r="S7303" t="str">
        <f>IF(Table2[[#This Row],[Basis of Material Classification (Customer Side)*]]="Field inspection","Yes","No")</f>
        <v>No</v>
      </c>
      <c r="V7303" t="s">
        <v>50</v>
      </c>
      <c r="W7303" t="s">
        <v>44</v>
      </c>
      <c r="X7303" t="s">
        <v>44</v>
      </c>
      <c r="Z7303" t="s">
        <v>45</v>
      </c>
      <c r="AA7303" t="s">
        <v>46</v>
      </c>
      <c r="AB7303" t="s">
        <v>46</v>
      </c>
      <c r="AC7303" t="s">
        <v>40</v>
      </c>
    </row>
    <row r="7304" spans="1:29" ht="14.4" x14ac:dyDescent="0.3">
      <c r="A7304">
        <v>7302</v>
      </c>
      <c r="B7304" t="s">
        <v>7271</v>
      </c>
      <c r="C7304" t="s">
        <v>277</v>
      </c>
      <c r="D7304" t="s">
        <v>40</v>
      </c>
      <c r="E7304" t="s">
        <v>40</v>
      </c>
      <c r="F7304" t="s">
        <v>41</v>
      </c>
      <c r="G7304" t="s">
        <v>40</v>
      </c>
      <c r="H7304" s="26">
        <v>37257</v>
      </c>
      <c r="I7304" t="s">
        <v>42</v>
      </c>
      <c r="J7304" t="s">
        <v>43</v>
      </c>
      <c r="K7304" t="str">
        <f>IF(Table2[[#This Row],[Basis of Material Classification (System Side)*]]="Field inspection","Yes","No")</f>
        <v>No</v>
      </c>
      <c r="N7304" t="str">
        <f>Table2[[#This Row],[Basis of Material Classification (System Side)*]]</f>
        <v>Installation date after lead ban</v>
      </c>
      <c r="O7304" t="s">
        <v>41</v>
      </c>
      <c r="P7304" s="13">
        <v>37987</v>
      </c>
      <c r="Q7304" s="16" t="str">
        <f>Table2[[#This Row],[Service Line Size (inches) (System Side)]]</f>
        <v>5/8</v>
      </c>
      <c r="R7304" t="s">
        <v>43</v>
      </c>
      <c r="S7304" t="str">
        <f>IF(Table2[[#This Row],[Basis of Material Classification (Customer Side)*]]="Field inspection","Yes","No")</f>
        <v>No</v>
      </c>
      <c r="V7304" t="s">
        <v>43</v>
      </c>
      <c r="W7304" t="s">
        <v>44</v>
      </c>
      <c r="X7304" t="s">
        <v>44</v>
      </c>
      <c r="Z7304" t="s">
        <v>45</v>
      </c>
      <c r="AA7304" t="s">
        <v>46</v>
      </c>
      <c r="AB7304" t="s">
        <v>46</v>
      </c>
      <c r="AC7304" t="s">
        <v>40</v>
      </c>
    </row>
    <row r="7305" spans="1:29" ht="14.4" x14ac:dyDescent="0.3">
      <c r="A7305">
        <v>7303</v>
      </c>
      <c r="B7305" t="s">
        <v>7272</v>
      </c>
      <c r="C7305" t="s">
        <v>277</v>
      </c>
      <c r="D7305" t="s">
        <v>40</v>
      </c>
      <c r="E7305" t="s">
        <v>40</v>
      </c>
      <c r="F7305" t="s">
        <v>53</v>
      </c>
      <c r="G7305" t="s">
        <v>40</v>
      </c>
      <c r="H7305" s="26">
        <v>38353</v>
      </c>
      <c r="I7305" t="s">
        <v>54</v>
      </c>
      <c r="J7305" t="s">
        <v>55</v>
      </c>
      <c r="K7305" t="str">
        <f>IF(Table2[[#This Row],[Basis of Material Classification (System Side)*]]="Field inspection","Yes","No")</f>
        <v>No</v>
      </c>
      <c r="O7305" t="s">
        <v>41</v>
      </c>
      <c r="P7305" s="13">
        <v>38718</v>
      </c>
      <c r="Q7305" s="16" t="str">
        <f>Table2[[#This Row],[Service Line Size (inches) (System Side)]]</f>
        <v>3/4</v>
      </c>
      <c r="R7305" t="s">
        <v>43</v>
      </c>
      <c r="S7305" t="str">
        <f>IF(Table2[[#This Row],[Basis of Material Classification (Customer Side)*]]="Field inspection","Yes","No")</f>
        <v>No</v>
      </c>
      <c r="V7305" t="s">
        <v>43</v>
      </c>
      <c r="W7305" t="s">
        <v>44</v>
      </c>
      <c r="X7305" t="s">
        <v>44</v>
      </c>
      <c r="Z7305" t="s">
        <v>45</v>
      </c>
      <c r="AA7305" t="s">
        <v>46</v>
      </c>
      <c r="AB7305" t="s">
        <v>46</v>
      </c>
      <c r="AC7305" t="s">
        <v>40</v>
      </c>
    </row>
    <row r="7306" spans="1:29" ht="14.4" x14ac:dyDescent="0.3">
      <c r="A7306">
        <v>7304</v>
      </c>
      <c r="B7306" t="s">
        <v>7273</v>
      </c>
      <c r="C7306" t="s">
        <v>277</v>
      </c>
      <c r="D7306" t="s">
        <v>40</v>
      </c>
      <c r="E7306" t="s">
        <v>40</v>
      </c>
      <c r="F7306" t="s">
        <v>53</v>
      </c>
      <c r="G7306" t="s">
        <v>40</v>
      </c>
      <c r="H7306" s="26">
        <v>38353</v>
      </c>
      <c r="I7306" t="s">
        <v>54</v>
      </c>
      <c r="J7306" t="s">
        <v>55</v>
      </c>
      <c r="K7306" t="str">
        <f>IF(Table2[[#This Row],[Basis of Material Classification (System Side)*]]="Field inspection","Yes","No")</f>
        <v>No</v>
      </c>
      <c r="O7306" t="s">
        <v>41</v>
      </c>
      <c r="P7306" s="13">
        <v>38718</v>
      </c>
      <c r="Q7306" s="16" t="str">
        <f>Table2[[#This Row],[Service Line Size (inches) (System Side)]]</f>
        <v>3/4</v>
      </c>
      <c r="R7306" t="s">
        <v>43</v>
      </c>
      <c r="S7306" t="str">
        <f>IF(Table2[[#This Row],[Basis of Material Classification (Customer Side)*]]="Field inspection","Yes","No")</f>
        <v>No</v>
      </c>
      <c r="V7306" t="s">
        <v>43</v>
      </c>
      <c r="W7306" t="s">
        <v>44</v>
      </c>
      <c r="X7306" t="s">
        <v>44</v>
      </c>
      <c r="Z7306" t="s">
        <v>45</v>
      </c>
      <c r="AA7306" t="s">
        <v>46</v>
      </c>
      <c r="AB7306" t="s">
        <v>46</v>
      </c>
      <c r="AC7306" t="s">
        <v>40</v>
      </c>
    </row>
    <row r="7307" spans="1:29" ht="14.4" x14ac:dyDescent="0.3">
      <c r="A7307">
        <v>7305</v>
      </c>
      <c r="B7307" t="s">
        <v>7274</v>
      </c>
      <c r="C7307" t="s">
        <v>277</v>
      </c>
      <c r="D7307" t="s">
        <v>40</v>
      </c>
      <c r="E7307" t="s">
        <v>40</v>
      </c>
      <c r="F7307" t="s">
        <v>53</v>
      </c>
      <c r="G7307" t="s">
        <v>40</v>
      </c>
      <c r="H7307" s="26">
        <v>40909</v>
      </c>
      <c r="I7307" t="s">
        <v>189</v>
      </c>
      <c r="J7307" t="s">
        <v>55</v>
      </c>
      <c r="K7307" t="str">
        <f>IF(Table2[[#This Row],[Basis of Material Classification (System Side)*]]="Field inspection","Yes","No")</f>
        <v>No</v>
      </c>
      <c r="O7307" t="s">
        <v>41</v>
      </c>
      <c r="P7307" s="13">
        <v>25934</v>
      </c>
      <c r="Q7307" s="16" t="str">
        <f>Table2[[#This Row],[Service Line Size (inches) (System Side)]]</f>
        <v xml:space="preserve"> 3/4</v>
      </c>
      <c r="R7307" t="s">
        <v>49</v>
      </c>
      <c r="S7307" t="str">
        <f>IF(Table2[[#This Row],[Basis of Material Classification (Customer Side)*]]="Field inspection","Yes","No")</f>
        <v>No</v>
      </c>
      <c r="V7307" t="s">
        <v>50</v>
      </c>
      <c r="W7307" t="s">
        <v>44</v>
      </c>
      <c r="X7307" t="s">
        <v>44</v>
      </c>
      <c r="Z7307" t="s">
        <v>45</v>
      </c>
      <c r="AA7307" t="s">
        <v>46</v>
      </c>
      <c r="AB7307" t="s">
        <v>46</v>
      </c>
      <c r="AC7307" t="s">
        <v>40</v>
      </c>
    </row>
    <row r="7308" spans="1:29" ht="14.4" x14ac:dyDescent="0.3">
      <c r="A7308">
        <v>7306</v>
      </c>
      <c r="B7308" t="s">
        <v>7275</v>
      </c>
      <c r="C7308" t="s">
        <v>277</v>
      </c>
      <c r="D7308" t="s">
        <v>40</v>
      </c>
      <c r="E7308" t="s">
        <v>40</v>
      </c>
      <c r="F7308" t="s">
        <v>53</v>
      </c>
      <c r="G7308" t="s">
        <v>40</v>
      </c>
      <c r="H7308" s="27"/>
      <c r="I7308" t="s">
        <v>42</v>
      </c>
      <c r="J7308" t="s">
        <v>55</v>
      </c>
      <c r="K7308" t="str">
        <f>IF(Table2[[#This Row],[Basis of Material Classification (System Side)*]]="Field inspection","Yes","No")</f>
        <v>No</v>
      </c>
      <c r="O7308" t="s">
        <v>41</v>
      </c>
      <c r="P7308" s="13">
        <v>18264</v>
      </c>
      <c r="Q7308" s="16" t="str">
        <f>Table2[[#This Row],[Service Line Size (inches) (System Side)]]</f>
        <v>5/8</v>
      </c>
      <c r="R7308" t="s">
        <v>49</v>
      </c>
      <c r="S7308" t="str">
        <f>IF(Table2[[#This Row],[Basis of Material Classification (Customer Side)*]]="Field inspection","Yes","No")</f>
        <v>No</v>
      </c>
      <c r="V7308" t="s">
        <v>50</v>
      </c>
      <c r="W7308" t="s">
        <v>44</v>
      </c>
      <c r="X7308" t="s">
        <v>44</v>
      </c>
      <c r="Z7308" t="s">
        <v>45</v>
      </c>
      <c r="AA7308" t="s">
        <v>46</v>
      </c>
      <c r="AB7308" t="s">
        <v>46</v>
      </c>
      <c r="AC7308" t="s">
        <v>40</v>
      </c>
    </row>
    <row r="7309" spans="1:29" ht="14.4" x14ac:dyDescent="0.3">
      <c r="A7309">
        <v>7307</v>
      </c>
      <c r="B7309" t="s">
        <v>7276</v>
      </c>
      <c r="C7309" t="s">
        <v>277</v>
      </c>
      <c r="D7309" t="s">
        <v>40</v>
      </c>
      <c r="E7309" t="s">
        <v>40</v>
      </c>
      <c r="F7309" t="s">
        <v>41</v>
      </c>
      <c r="G7309" t="s">
        <v>40</v>
      </c>
      <c r="H7309" s="26">
        <v>38353</v>
      </c>
      <c r="I7309" t="s">
        <v>42</v>
      </c>
      <c r="J7309" t="s">
        <v>43</v>
      </c>
      <c r="K7309" t="str">
        <f>IF(Table2[[#This Row],[Basis of Material Classification (System Side)*]]="Field inspection","Yes","No")</f>
        <v>No</v>
      </c>
      <c r="N7309" t="str">
        <f>Table2[[#This Row],[Basis of Material Classification (System Side)*]]</f>
        <v>Installation date after lead ban</v>
      </c>
      <c r="O7309" t="s">
        <v>41</v>
      </c>
      <c r="P7309" s="13">
        <v>38718</v>
      </c>
      <c r="Q7309" s="16" t="str">
        <f>Table2[[#This Row],[Service Line Size (inches) (System Side)]]</f>
        <v>5/8</v>
      </c>
      <c r="R7309" t="s">
        <v>43</v>
      </c>
      <c r="S7309" t="str">
        <f>IF(Table2[[#This Row],[Basis of Material Classification (Customer Side)*]]="Field inspection","Yes","No")</f>
        <v>No</v>
      </c>
      <c r="V7309" t="s">
        <v>43</v>
      </c>
      <c r="W7309" t="s">
        <v>44</v>
      </c>
      <c r="X7309" t="s">
        <v>44</v>
      </c>
      <c r="Z7309" t="s">
        <v>45</v>
      </c>
      <c r="AA7309" t="s">
        <v>46</v>
      </c>
      <c r="AB7309" t="s">
        <v>46</v>
      </c>
      <c r="AC7309" t="s">
        <v>40</v>
      </c>
    </row>
    <row r="7310" spans="1:29" ht="14.4" x14ac:dyDescent="0.3">
      <c r="A7310">
        <v>7308</v>
      </c>
      <c r="B7310" t="s">
        <v>7277</v>
      </c>
      <c r="C7310" t="s">
        <v>277</v>
      </c>
      <c r="D7310" t="s">
        <v>40</v>
      </c>
      <c r="E7310" t="s">
        <v>40</v>
      </c>
      <c r="F7310" t="s">
        <v>41</v>
      </c>
      <c r="G7310" t="s">
        <v>40</v>
      </c>
      <c r="H7310" s="27"/>
      <c r="I7310" t="s">
        <v>42</v>
      </c>
      <c r="J7310" t="s">
        <v>49</v>
      </c>
      <c r="K7310" t="str">
        <f>IF(Table2[[#This Row],[Basis of Material Classification (System Side)*]]="Field inspection","Yes","No")</f>
        <v>No</v>
      </c>
      <c r="N7310" t="s">
        <v>50</v>
      </c>
      <c r="O7310" t="s">
        <v>41</v>
      </c>
      <c r="P7310" s="13">
        <v>25569</v>
      </c>
      <c r="Q7310" s="16" t="str">
        <f>Table2[[#This Row],[Service Line Size (inches) (System Side)]]</f>
        <v>5/8</v>
      </c>
      <c r="R7310" t="s">
        <v>49</v>
      </c>
      <c r="S7310" t="str">
        <f>IF(Table2[[#This Row],[Basis of Material Classification (Customer Side)*]]="Field inspection","Yes","No")</f>
        <v>No</v>
      </c>
      <c r="V7310" t="s">
        <v>50</v>
      </c>
      <c r="W7310" t="s">
        <v>44</v>
      </c>
      <c r="X7310" t="s">
        <v>44</v>
      </c>
      <c r="Z7310" t="s">
        <v>45</v>
      </c>
      <c r="AA7310" t="s">
        <v>46</v>
      </c>
      <c r="AB7310" t="s">
        <v>46</v>
      </c>
      <c r="AC7310" t="s">
        <v>40</v>
      </c>
    </row>
    <row r="7311" spans="1:29" ht="14.4" x14ac:dyDescent="0.3">
      <c r="A7311">
        <v>7309</v>
      </c>
      <c r="B7311" t="s">
        <v>7278</v>
      </c>
      <c r="C7311" t="s">
        <v>277</v>
      </c>
      <c r="D7311" t="s">
        <v>40</v>
      </c>
      <c r="E7311" t="s">
        <v>40</v>
      </c>
      <c r="F7311" t="s">
        <v>41</v>
      </c>
      <c r="G7311" t="s">
        <v>40</v>
      </c>
      <c r="H7311" s="26">
        <v>33604</v>
      </c>
      <c r="I7311" t="s">
        <v>42</v>
      </c>
      <c r="J7311" t="s">
        <v>43</v>
      </c>
      <c r="K7311" t="str">
        <f>IF(Table2[[#This Row],[Basis of Material Classification (System Side)*]]="Field inspection","Yes","No")</f>
        <v>No</v>
      </c>
      <c r="N7311" t="str">
        <f>Table2[[#This Row],[Basis of Material Classification (System Side)*]]</f>
        <v>Installation date after lead ban</v>
      </c>
      <c r="O7311" t="s">
        <v>41</v>
      </c>
      <c r="P7311" s="13">
        <v>34700</v>
      </c>
      <c r="Q7311" s="16" t="str">
        <f>Table2[[#This Row],[Service Line Size (inches) (System Side)]]</f>
        <v>5/8</v>
      </c>
      <c r="R7311" t="s">
        <v>43</v>
      </c>
      <c r="S7311" t="str">
        <f>IF(Table2[[#This Row],[Basis of Material Classification (Customer Side)*]]="Field inspection","Yes","No")</f>
        <v>No</v>
      </c>
      <c r="V7311" t="s">
        <v>43</v>
      </c>
      <c r="W7311" t="s">
        <v>44</v>
      </c>
      <c r="X7311" t="s">
        <v>44</v>
      </c>
      <c r="Z7311" t="s">
        <v>45</v>
      </c>
      <c r="AA7311" t="s">
        <v>46</v>
      </c>
      <c r="AB7311" t="s">
        <v>46</v>
      </c>
      <c r="AC7311" t="s">
        <v>40</v>
      </c>
    </row>
    <row r="7312" spans="1:29" ht="14.4" x14ac:dyDescent="0.3">
      <c r="A7312">
        <v>7310</v>
      </c>
      <c r="B7312" t="s">
        <v>7279</v>
      </c>
      <c r="C7312" t="s">
        <v>277</v>
      </c>
      <c r="D7312" t="s">
        <v>40</v>
      </c>
      <c r="E7312" t="s">
        <v>40</v>
      </c>
      <c r="F7312" t="s">
        <v>41</v>
      </c>
      <c r="G7312" t="s">
        <v>40</v>
      </c>
      <c r="H7312" s="26">
        <v>29952</v>
      </c>
      <c r="I7312" t="s">
        <v>42</v>
      </c>
      <c r="J7312" t="s">
        <v>43</v>
      </c>
      <c r="K7312" t="str">
        <f>IF(Table2[[#This Row],[Basis of Material Classification (System Side)*]]="Field inspection","Yes","No")</f>
        <v>No</v>
      </c>
      <c r="N7312" t="str">
        <f>Table2[[#This Row],[Basis of Material Classification (System Side)*]]</f>
        <v>Installation date after lead ban</v>
      </c>
      <c r="O7312" t="s">
        <v>41</v>
      </c>
      <c r="P7312" s="13">
        <v>31778</v>
      </c>
      <c r="Q7312" s="16" t="str">
        <f>Table2[[#This Row],[Service Line Size (inches) (System Side)]]</f>
        <v>5/8</v>
      </c>
      <c r="R7312" t="s">
        <v>43</v>
      </c>
      <c r="S7312" t="str">
        <f>IF(Table2[[#This Row],[Basis of Material Classification (Customer Side)*]]="Field inspection","Yes","No")</f>
        <v>No</v>
      </c>
      <c r="V7312" t="s">
        <v>43</v>
      </c>
      <c r="W7312" t="s">
        <v>44</v>
      </c>
      <c r="X7312" t="s">
        <v>44</v>
      </c>
      <c r="Z7312" t="s">
        <v>45</v>
      </c>
      <c r="AA7312" t="s">
        <v>46</v>
      </c>
      <c r="AB7312" t="s">
        <v>46</v>
      </c>
      <c r="AC7312" t="s">
        <v>40</v>
      </c>
    </row>
    <row r="7313" spans="1:29" ht="14.4" x14ac:dyDescent="0.3">
      <c r="A7313">
        <v>7311</v>
      </c>
      <c r="B7313" t="s">
        <v>7280</v>
      </c>
      <c r="C7313" t="s">
        <v>277</v>
      </c>
      <c r="D7313" t="s">
        <v>48</v>
      </c>
      <c r="E7313" t="s">
        <v>40</v>
      </c>
      <c r="F7313" t="s">
        <v>41</v>
      </c>
      <c r="G7313" t="s">
        <v>40</v>
      </c>
      <c r="H7313" s="26">
        <v>27760</v>
      </c>
      <c r="I7313" t="s">
        <v>42</v>
      </c>
      <c r="J7313" t="s">
        <v>49</v>
      </c>
      <c r="K7313" t="str">
        <f>IF(Table2[[#This Row],[Basis of Material Classification (System Side)*]]="Field inspection","Yes","No")</f>
        <v>No</v>
      </c>
      <c r="N7313" t="s">
        <v>50</v>
      </c>
      <c r="O7313" t="s">
        <v>41</v>
      </c>
      <c r="P7313" s="13">
        <v>22647</v>
      </c>
      <c r="Q7313" s="16" t="str">
        <f>Table2[[#This Row],[Service Line Size (inches) (System Side)]]</f>
        <v>5/8</v>
      </c>
      <c r="R7313" t="s">
        <v>49</v>
      </c>
      <c r="S7313" t="str">
        <f>IF(Table2[[#This Row],[Basis of Material Classification (Customer Side)*]]="Field inspection","Yes","No")</f>
        <v>No</v>
      </c>
      <c r="V7313" t="s">
        <v>50</v>
      </c>
      <c r="W7313" t="s">
        <v>44</v>
      </c>
      <c r="X7313" t="s">
        <v>44</v>
      </c>
      <c r="Z7313" t="s">
        <v>51</v>
      </c>
      <c r="AA7313" t="s">
        <v>46</v>
      </c>
      <c r="AB7313" t="s">
        <v>46</v>
      </c>
      <c r="AC7313" t="s">
        <v>40</v>
      </c>
    </row>
    <row r="7314" spans="1:29" ht="14.4" x14ac:dyDescent="0.3">
      <c r="A7314">
        <v>7312</v>
      </c>
      <c r="B7314" t="s">
        <v>7281</v>
      </c>
      <c r="C7314" t="s">
        <v>277</v>
      </c>
      <c r="D7314" t="s">
        <v>40</v>
      </c>
      <c r="E7314" t="s">
        <v>40</v>
      </c>
      <c r="F7314" t="s">
        <v>53</v>
      </c>
      <c r="G7314" t="s">
        <v>40</v>
      </c>
      <c r="H7314" s="26">
        <v>35065</v>
      </c>
      <c r="I7314" t="s">
        <v>42</v>
      </c>
      <c r="J7314" t="s">
        <v>55</v>
      </c>
      <c r="K7314" t="str">
        <f>IF(Table2[[#This Row],[Basis of Material Classification (System Side)*]]="Field inspection","Yes","No")</f>
        <v>No</v>
      </c>
      <c r="O7314" t="s">
        <v>41</v>
      </c>
      <c r="P7314" s="13">
        <v>35431</v>
      </c>
      <c r="Q7314" s="16" t="str">
        <f>Table2[[#This Row],[Service Line Size (inches) (System Side)]]</f>
        <v>5/8</v>
      </c>
      <c r="R7314" t="s">
        <v>43</v>
      </c>
      <c r="S7314" t="str">
        <f>IF(Table2[[#This Row],[Basis of Material Classification (Customer Side)*]]="Field inspection","Yes","No")</f>
        <v>No</v>
      </c>
      <c r="V7314" t="s">
        <v>43</v>
      </c>
      <c r="W7314" t="s">
        <v>44</v>
      </c>
      <c r="X7314" t="s">
        <v>44</v>
      </c>
      <c r="Z7314" t="s">
        <v>49</v>
      </c>
      <c r="AA7314" t="s">
        <v>46</v>
      </c>
      <c r="AB7314" t="s">
        <v>46</v>
      </c>
      <c r="AC7314" t="s">
        <v>40</v>
      </c>
    </row>
    <row r="7315" spans="1:29" ht="14.4" x14ac:dyDescent="0.3">
      <c r="A7315">
        <v>7313</v>
      </c>
      <c r="B7315" t="s">
        <v>7282</v>
      </c>
      <c r="C7315" t="s">
        <v>277</v>
      </c>
      <c r="D7315" t="s">
        <v>40</v>
      </c>
      <c r="E7315" t="s">
        <v>40</v>
      </c>
      <c r="F7315" t="s">
        <v>41</v>
      </c>
      <c r="G7315" t="s">
        <v>40</v>
      </c>
      <c r="H7315" s="26">
        <v>35065</v>
      </c>
      <c r="I7315">
        <v>1</v>
      </c>
      <c r="J7315" t="s">
        <v>43</v>
      </c>
      <c r="K7315" t="str">
        <f>IF(Table2[[#This Row],[Basis of Material Classification (System Side)*]]="Field inspection","Yes","No")</f>
        <v>No</v>
      </c>
      <c r="N7315" t="str">
        <f>Table2[[#This Row],[Basis of Material Classification (System Side)*]]</f>
        <v>Installation date after lead ban</v>
      </c>
      <c r="O7315" t="s">
        <v>41</v>
      </c>
      <c r="P7315" s="13">
        <v>37257</v>
      </c>
      <c r="Q7315" s="16">
        <f>Table2[[#This Row],[Service Line Size (inches) (System Side)]]</f>
        <v>1</v>
      </c>
      <c r="R7315" t="s">
        <v>43</v>
      </c>
      <c r="S7315" t="str">
        <f>IF(Table2[[#This Row],[Basis of Material Classification (Customer Side)*]]="Field inspection","Yes","No")</f>
        <v>No</v>
      </c>
      <c r="V7315" t="s">
        <v>43</v>
      </c>
      <c r="W7315" t="s">
        <v>44</v>
      </c>
      <c r="X7315" t="s">
        <v>44</v>
      </c>
      <c r="Z7315" t="s">
        <v>58</v>
      </c>
      <c r="AA7315" t="s">
        <v>46</v>
      </c>
      <c r="AB7315" t="s">
        <v>46</v>
      </c>
      <c r="AC7315" t="s">
        <v>40</v>
      </c>
    </row>
    <row r="7316" spans="1:29" ht="14.4" x14ac:dyDescent="0.3">
      <c r="A7316">
        <v>7314</v>
      </c>
      <c r="B7316" t="s">
        <v>7283</v>
      </c>
      <c r="C7316" t="s">
        <v>277</v>
      </c>
      <c r="D7316" t="s">
        <v>40</v>
      </c>
      <c r="E7316" t="s">
        <v>40</v>
      </c>
      <c r="F7316" t="s">
        <v>41</v>
      </c>
      <c r="G7316" t="s">
        <v>40</v>
      </c>
      <c r="H7316" s="26">
        <v>37987</v>
      </c>
      <c r="I7316" t="s">
        <v>42</v>
      </c>
      <c r="J7316" t="s">
        <v>43</v>
      </c>
      <c r="K7316" t="str">
        <f>IF(Table2[[#This Row],[Basis of Material Classification (System Side)*]]="Field inspection","Yes","No")</f>
        <v>No</v>
      </c>
      <c r="N7316" t="str">
        <f>Table2[[#This Row],[Basis of Material Classification (System Side)*]]</f>
        <v>Installation date after lead ban</v>
      </c>
      <c r="O7316" t="s">
        <v>41</v>
      </c>
      <c r="P7316" s="13">
        <v>38353</v>
      </c>
      <c r="Q7316" s="16" t="str">
        <f>Table2[[#This Row],[Service Line Size (inches) (System Side)]]</f>
        <v>5/8</v>
      </c>
      <c r="R7316" t="s">
        <v>43</v>
      </c>
      <c r="S7316" t="str">
        <f>IF(Table2[[#This Row],[Basis of Material Classification (Customer Side)*]]="Field inspection","Yes","No")</f>
        <v>No</v>
      </c>
      <c r="V7316" t="s">
        <v>43</v>
      </c>
      <c r="W7316" t="s">
        <v>44</v>
      </c>
      <c r="X7316" t="s">
        <v>44</v>
      </c>
      <c r="Z7316" t="s">
        <v>45</v>
      </c>
      <c r="AA7316" t="s">
        <v>46</v>
      </c>
      <c r="AB7316" t="s">
        <v>46</v>
      </c>
      <c r="AC7316" t="s">
        <v>40</v>
      </c>
    </row>
    <row r="7317" spans="1:29" ht="14.4" x14ac:dyDescent="0.3">
      <c r="A7317">
        <v>7315</v>
      </c>
      <c r="B7317" t="s">
        <v>7284</v>
      </c>
      <c r="C7317" t="s">
        <v>277</v>
      </c>
      <c r="D7317" t="s">
        <v>40</v>
      </c>
      <c r="E7317" t="s">
        <v>40</v>
      </c>
      <c r="F7317" t="s">
        <v>41</v>
      </c>
      <c r="G7317" t="s">
        <v>40</v>
      </c>
      <c r="H7317" s="26">
        <v>35065</v>
      </c>
      <c r="I7317" t="s">
        <v>42</v>
      </c>
      <c r="J7317" t="s">
        <v>43</v>
      </c>
      <c r="K7317" t="str">
        <f>IF(Table2[[#This Row],[Basis of Material Classification (System Side)*]]="Field inspection","Yes","No")</f>
        <v>No</v>
      </c>
      <c r="N7317" t="str">
        <f>Table2[[#This Row],[Basis of Material Classification (System Side)*]]</f>
        <v>Installation date after lead ban</v>
      </c>
      <c r="O7317" t="s">
        <v>41</v>
      </c>
      <c r="P7317" s="13">
        <v>35065</v>
      </c>
      <c r="Q7317" s="16" t="str">
        <f>Table2[[#This Row],[Service Line Size (inches) (System Side)]]</f>
        <v>5/8</v>
      </c>
      <c r="R7317" t="s">
        <v>43</v>
      </c>
      <c r="S7317" t="str">
        <f>IF(Table2[[#This Row],[Basis of Material Classification (Customer Side)*]]="Field inspection","Yes","No")</f>
        <v>No</v>
      </c>
      <c r="V7317" t="s">
        <v>43</v>
      </c>
      <c r="W7317" t="s">
        <v>44</v>
      </c>
      <c r="X7317" t="s">
        <v>44</v>
      </c>
      <c r="Z7317" t="s">
        <v>45</v>
      </c>
      <c r="AA7317" t="s">
        <v>46</v>
      </c>
      <c r="AB7317" t="s">
        <v>46</v>
      </c>
      <c r="AC7317" t="s">
        <v>40</v>
      </c>
    </row>
    <row r="7318" spans="1:29" ht="14.4" x14ac:dyDescent="0.3">
      <c r="A7318">
        <v>7316</v>
      </c>
      <c r="B7318" t="s">
        <v>7285</v>
      </c>
      <c r="C7318" t="s">
        <v>277</v>
      </c>
      <c r="D7318" t="s">
        <v>40</v>
      </c>
      <c r="E7318" t="s">
        <v>40</v>
      </c>
      <c r="F7318" t="s">
        <v>41</v>
      </c>
      <c r="G7318" t="s">
        <v>40</v>
      </c>
      <c r="H7318" s="26">
        <v>32143</v>
      </c>
      <c r="I7318" t="s">
        <v>42</v>
      </c>
      <c r="J7318" t="s">
        <v>43</v>
      </c>
      <c r="K7318" t="str">
        <f>IF(Table2[[#This Row],[Basis of Material Classification (System Side)*]]="Field inspection","Yes","No")</f>
        <v>No</v>
      </c>
      <c r="N7318" t="str">
        <f>Table2[[#This Row],[Basis of Material Classification (System Side)*]]</f>
        <v>Installation date after lead ban</v>
      </c>
      <c r="O7318" t="s">
        <v>41</v>
      </c>
      <c r="P7318" s="13">
        <v>33604</v>
      </c>
      <c r="Q7318" s="16" t="str">
        <f>Table2[[#This Row],[Service Line Size (inches) (System Side)]]</f>
        <v>5/8</v>
      </c>
      <c r="R7318" t="s">
        <v>43</v>
      </c>
      <c r="S7318" t="str">
        <f>IF(Table2[[#This Row],[Basis of Material Classification (Customer Side)*]]="Field inspection","Yes","No")</f>
        <v>No</v>
      </c>
      <c r="V7318" t="s">
        <v>43</v>
      </c>
      <c r="W7318" t="s">
        <v>44</v>
      </c>
      <c r="X7318" t="s">
        <v>44</v>
      </c>
      <c r="Z7318" t="s">
        <v>45</v>
      </c>
      <c r="AA7318" t="s">
        <v>46</v>
      </c>
      <c r="AB7318" t="s">
        <v>46</v>
      </c>
      <c r="AC7318" t="s">
        <v>40</v>
      </c>
    </row>
    <row r="7319" spans="1:29" ht="14.4" x14ac:dyDescent="0.3">
      <c r="A7319">
        <v>7317</v>
      </c>
      <c r="B7319" t="s">
        <v>7286</v>
      </c>
      <c r="C7319" t="s">
        <v>277</v>
      </c>
      <c r="D7319" t="s">
        <v>40</v>
      </c>
      <c r="E7319" t="s">
        <v>40</v>
      </c>
      <c r="F7319" t="s">
        <v>41</v>
      </c>
      <c r="G7319" t="s">
        <v>40</v>
      </c>
      <c r="H7319" s="26">
        <v>26299</v>
      </c>
      <c r="I7319" t="s">
        <v>42</v>
      </c>
      <c r="J7319" t="s">
        <v>49</v>
      </c>
      <c r="K7319" t="str">
        <f>IF(Table2[[#This Row],[Basis of Material Classification (System Side)*]]="Field inspection","Yes","No")</f>
        <v>No</v>
      </c>
      <c r="N7319" t="s">
        <v>50</v>
      </c>
      <c r="O7319" t="s">
        <v>41</v>
      </c>
      <c r="P7319" s="13">
        <v>32143</v>
      </c>
      <c r="Q7319" s="16" t="str">
        <f>Table2[[#This Row],[Service Line Size (inches) (System Side)]]</f>
        <v>5/8</v>
      </c>
      <c r="R7319" t="s">
        <v>43</v>
      </c>
      <c r="S7319" t="str">
        <f>IF(Table2[[#This Row],[Basis of Material Classification (Customer Side)*]]="Field inspection","Yes","No")</f>
        <v>No</v>
      </c>
      <c r="V7319" t="s">
        <v>43</v>
      </c>
      <c r="W7319" t="s">
        <v>44</v>
      </c>
      <c r="X7319" t="s">
        <v>44</v>
      </c>
      <c r="Z7319" t="s">
        <v>45</v>
      </c>
      <c r="AA7319" t="s">
        <v>46</v>
      </c>
      <c r="AB7319" t="s">
        <v>46</v>
      </c>
      <c r="AC7319" t="s">
        <v>40</v>
      </c>
    </row>
    <row r="7320" spans="1:29" ht="14.4" x14ac:dyDescent="0.3">
      <c r="A7320">
        <v>7318</v>
      </c>
      <c r="B7320" t="s">
        <v>7287</v>
      </c>
      <c r="C7320" t="s">
        <v>277</v>
      </c>
      <c r="D7320" t="s">
        <v>48</v>
      </c>
      <c r="E7320" t="s">
        <v>40</v>
      </c>
      <c r="F7320" t="s">
        <v>41</v>
      </c>
      <c r="G7320" t="s">
        <v>40</v>
      </c>
      <c r="H7320" s="26">
        <v>20090</v>
      </c>
      <c r="I7320" t="s">
        <v>42</v>
      </c>
      <c r="J7320" t="s">
        <v>49</v>
      </c>
      <c r="K7320" t="str">
        <f>IF(Table2[[#This Row],[Basis of Material Classification (System Side)*]]="Field inspection","Yes","No")</f>
        <v>No</v>
      </c>
      <c r="N7320" t="s">
        <v>50</v>
      </c>
      <c r="O7320" t="s">
        <v>41</v>
      </c>
      <c r="P7320" s="13">
        <v>35065</v>
      </c>
      <c r="Q7320" s="16" t="str">
        <f>Table2[[#This Row],[Service Line Size (inches) (System Side)]]</f>
        <v>5/8</v>
      </c>
      <c r="R7320" t="s">
        <v>43</v>
      </c>
      <c r="S7320" t="str">
        <f>IF(Table2[[#This Row],[Basis of Material Classification (Customer Side)*]]="Field inspection","Yes","No")</f>
        <v>No</v>
      </c>
      <c r="V7320" t="s">
        <v>43</v>
      </c>
      <c r="W7320" t="s">
        <v>44</v>
      </c>
      <c r="X7320" t="s">
        <v>44</v>
      </c>
      <c r="Z7320" t="s">
        <v>51</v>
      </c>
      <c r="AA7320" t="s">
        <v>46</v>
      </c>
      <c r="AB7320" t="s">
        <v>46</v>
      </c>
      <c r="AC7320" t="s">
        <v>40</v>
      </c>
    </row>
    <row r="7321" spans="1:29" ht="14.4" x14ac:dyDescent="0.3">
      <c r="A7321">
        <v>7319</v>
      </c>
      <c r="B7321" t="s">
        <v>7288</v>
      </c>
      <c r="C7321" t="s">
        <v>277</v>
      </c>
      <c r="D7321" t="s">
        <v>48</v>
      </c>
      <c r="E7321" t="s">
        <v>40</v>
      </c>
      <c r="F7321" t="s">
        <v>41</v>
      </c>
      <c r="G7321" t="s">
        <v>40</v>
      </c>
      <c r="H7321" s="26">
        <v>24473</v>
      </c>
      <c r="I7321" t="s">
        <v>42</v>
      </c>
      <c r="J7321" t="s">
        <v>49</v>
      </c>
      <c r="K7321" t="str">
        <f>IF(Table2[[#This Row],[Basis of Material Classification (System Side)*]]="Field inspection","Yes","No")</f>
        <v>No</v>
      </c>
      <c r="N7321" t="s">
        <v>50</v>
      </c>
      <c r="O7321" t="s">
        <v>41</v>
      </c>
      <c r="P7321" s="13">
        <v>29221</v>
      </c>
      <c r="Q7321" s="16" t="str">
        <f>Table2[[#This Row],[Service Line Size (inches) (System Side)]]</f>
        <v>5/8</v>
      </c>
      <c r="R7321" t="s">
        <v>43</v>
      </c>
      <c r="S7321" t="str">
        <f>IF(Table2[[#This Row],[Basis of Material Classification (Customer Side)*]]="Field inspection","Yes","No")</f>
        <v>No</v>
      </c>
      <c r="V7321" t="s">
        <v>43</v>
      </c>
      <c r="W7321" t="s">
        <v>44</v>
      </c>
      <c r="X7321" t="s">
        <v>44</v>
      </c>
      <c r="Z7321" t="s">
        <v>51</v>
      </c>
      <c r="AA7321" t="s">
        <v>46</v>
      </c>
      <c r="AB7321" t="s">
        <v>46</v>
      </c>
      <c r="AC7321" t="s">
        <v>40</v>
      </c>
    </row>
    <row r="7322" spans="1:29" ht="14.4" x14ac:dyDescent="0.3">
      <c r="A7322">
        <v>7320</v>
      </c>
      <c r="B7322" t="s">
        <v>7289</v>
      </c>
      <c r="C7322" t="s">
        <v>277</v>
      </c>
      <c r="D7322" t="s">
        <v>40</v>
      </c>
      <c r="E7322" t="s">
        <v>40</v>
      </c>
      <c r="F7322" t="s">
        <v>41</v>
      </c>
      <c r="G7322" t="s">
        <v>40</v>
      </c>
      <c r="H7322" s="26">
        <v>25934</v>
      </c>
      <c r="I7322" t="s">
        <v>42</v>
      </c>
      <c r="J7322" t="s">
        <v>49</v>
      </c>
      <c r="K7322" t="str">
        <f>IF(Table2[[#This Row],[Basis of Material Classification (System Side)*]]="Field inspection","Yes","No")</f>
        <v>No</v>
      </c>
      <c r="N7322" t="s">
        <v>50</v>
      </c>
      <c r="O7322" t="s">
        <v>41</v>
      </c>
      <c r="P7322" s="13">
        <v>18264</v>
      </c>
      <c r="Q7322" s="16" t="str">
        <f>Table2[[#This Row],[Service Line Size (inches) (System Side)]]</f>
        <v>5/8</v>
      </c>
      <c r="R7322" t="s">
        <v>49</v>
      </c>
      <c r="S7322" t="str">
        <f>IF(Table2[[#This Row],[Basis of Material Classification (Customer Side)*]]="Field inspection","Yes","No")</f>
        <v>No</v>
      </c>
      <c r="V7322" t="s">
        <v>50</v>
      </c>
      <c r="W7322" t="s">
        <v>44</v>
      </c>
      <c r="X7322" t="s">
        <v>44</v>
      </c>
      <c r="Z7322" t="s">
        <v>45</v>
      </c>
      <c r="AA7322" t="s">
        <v>46</v>
      </c>
      <c r="AB7322" t="s">
        <v>46</v>
      </c>
      <c r="AC7322" t="s">
        <v>40</v>
      </c>
    </row>
    <row r="7323" spans="1:29" ht="14.4" x14ac:dyDescent="0.3">
      <c r="A7323">
        <v>7321</v>
      </c>
      <c r="B7323" t="s">
        <v>7290</v>
      </c>
      <c r="C7323" t="s">
        <v>277</v>
      </c>
      <c r="D7323" t="s">
        <v>40</v>
      </c>
      <c r="E7323" t="s">
        <v>40</v>
      </c>
      <c r="F7323" t="s">
        <v>41</v>
      </c>
      <c r="G7323" t="s">
        <v>40</v>
      </c>
      <c r="H7323" s="26">
        <v>17533</v>
      </c>
      <c r="I7323" t="s">
        <v>42</v>
      </c>
      <c r="J7323" t="s">
        <v>49</v>
      </c>
      <c r="K7323" t="str">
        <f>IF(Table2[[#This Row],[Basis of Material Classification (System Side)*]]="Field inspection","Yes","No")</f>
        <v>No</v>
      </c>
      <c r="N7323" t="s">
        <v>50</v>
      </c>
      <c r="O7323" t="s">
        <v>41</v>
      </c>
      <c r="P7323" s="13">
        <v>32874</v>
      </c>
      <c r="Q7323" s="16" t="str">
        <f>Table2[[#This Row],[Service Line Size (inches) (System Side)]]</f>
        <v>5/8</v>
      </c>
      <c r="R7323" t="s">
        <v>43</v>
      </c>
      <c r="S7323" t="str">
        <f>IF(Table2[[#This Row],[Basis of Material Classification (Customer Side)*]]="Field inspection","Yes","No")</f>
        <v>No</v>
      </c>
      <c r="V7323" t="s">
        <v>43</v>
      </c>
      <c r="W7323" t="s">
        <v>44</v>
      </c>
      <c r="X7323" t="s">
        <v>44</v>
      </c>
      <c r="Z7323" t="s">
        <v>45</v>
      </c>
      <c r="AA7323" t="s">
        <v>46</v>
      </c>
      <c r="AB7323" t="s">
        <v>46</v>
      </c>
      <c r="AC7323" t="s">
        <v>40</v>
      </c>
    </row>
    <row r="7324" spans="1:29" ht="14.4" x14ac:dyDescent="0.3">
      <c r="A7324">
        <v>7322</v>
      </c>
      <c r="B7324" t="s">
        <v>7291</v>
      </c>
      <c r="C7324" t="s">
        <v>277</v>
      </c>
      <c r="D7324" t="s">
        <v>40</v>
      </c>
      <c r="E7324" t="s">
        <v>40</v>
      </c>
      <c r="F7324" t="s">
        <v>41</v>
      </c>
      <c r="G7324" t="s">
        <v>40</v>
      </c>
      <c r="H7324" s="26">
        <v>37622</v>
      </c>
      <c r="I7324" t="s">
        <v>42</v>
      </c>
      <c r="J7324" t="s">
        <v>43</v>
      </c>
      <c r="K7324" t="str">
        <f>IF(Table2[[#This Row],[Basis of Material Classification (System Side)*]]="Field inspection","Yes","No")</f>
        <v>No</v>
      </c>
      <c r="N7324" t="str">
        <f>Table2[[#This Row],[Basis of Material Classification (System Side)*]]</f>
        <v>Installation date after lead ban</v>
      </c>
      <c r="O7324" t="s">
        <v>41</v>
      </c>
      <c r="P7324" s="13">
        <v>37622</v>
      </c>
      <c r="Q7324" s="16" t="str">
        <f>Table2[[#This Row],[Service Line Size (inches) (System Side)]]</f>
        <v>5/8</v>
      </c>
      <c r="R7324" t="s">
        <v>43</v>
      </c>
      <c r="S7324" t="str">
        <f>IF(Table2[[#This Row],[Basis of Material Classification (Customer Side)*]]="Field inspection","Yes","No")</f>
        <v>No</v>
      </c>
      <c r="V7324" t="s">
        <v>43</v>
      </c>
      <c r="W7324" t="s">
        <v>44</v>
      </c>
      <c r="X7324" t="s">
        <v>44</v>
      </c>
      <c r="Z7324" t="s">
        <v>45</v>
      </c>
      <c r="AA7324" t="s">
        <v>46</v>
      </c>
      <c r="AB7324" t="s">
        <v>46</v>
      </c>
      <c r="AC7324" t="s">
        <v>40</v>
      </c>
    </row>
    <row r="7325" spans="1:29" ht="14.4" x14ac:dyDescent="0.3">
      <c r="A7325">
        <v>7323</v>
      </c>
      <c r="B7325" t="s">
        <v>7292</v>
      </c>
      <c r="C7325" t="s">
        <v>277</v>
      </c>
      <c r="D7325" t="s">
        <v>40</v>
      </c>
      <c r="E7325" t="s">
        <v>40</v>
      </c>
      <c r="F7325" t="s">
        <v>41</v>
      </c>
      <c r="G7325" t="s">
        <v>40</v>
      </c>
      <c r="H7325" s="26">
        <v>38353</v>
      </c>
      <c r="I7325" t="s">
        <v>42</v>
      </c>
      <c r="J7325" t="s">
        <v>43</v>
      </c>
      <c r="K7325" t="str">
        <f>IF(Table2[[#This Row],[Basis of Material Classification (System Side)*]]="Field inspection","Yes","No")</f>
        <v>No</v>
      </c>
      <c r="N7325" t="str">
        <f>Table2[[#This Row],[Basis of Material Classification (System Side)*]]</f>
        <v>Installation date after lead ban</v>
      </c>
      <c r="O7325" t="s">
        <v>41</v>
      </c>
      <c r="P7325" s="13">
        <v>38718</v>
      </c>
      <c r="Q7325" s="16" t="str">
        <f>Table2[[#This Row],[Service Line Size (inches) (System Side)]]</f>
        <v>5/8</v>
      </c>
      <c r="R7325" t="s">
        <v>43</v>
      </c>
      <c r="S7325" t="str">
        <f>IF(Table2[[#This Row],[Basis of Material Classification (Customer Side)*]]="Field inspection","Yes","No")</f>
        <v>No</v>
      </c>
      <c r="V7325" t="s">
        <v>43</v>
      </c>
      <c r="W7325" t="s">
        <v>44</v>
      </c>
      <c r="X7325" t="s">
        <v>44</v>
      </c>
      <c r="Z7325" t="s">
        <v>45</v>
      </c>
      <c r="AA7325" t="s">
        <v>46</v>
      </c>
      <c r="AB7325" t="s">
        <v>46</v>
      </c>
      <c r="AC7325" t="s">
        <v>40</v>
      </c>
    </row>
    <row r="7326" spans="1:29" ht="14.4" x14ac:dyDescent="0.3">
      <c r="A7326">
        <v>7324</v>
      </c>
      <c r="B7326" t="s">
        <v>7293</v>
      </c>
      <c r="C7326" t="s">
        <v>277</v>
      </c>
      <c r="D7326" t="s">
        <v>40</v>
      </c>
      <c r="E7326" t="s">
        <v>40</v>
      </c>
      <c r="F7326" t="s">
        <v>53</v>
      </c>
      <c r="G7326" t="s">
        <v>40</v>
      </c>
      <c r="H7326" s="26">
        <v>31778</v>
      </c>
      <c r="I7326" t="s">
        <v>54</v>
      </c>
      <c r="J7326" t="s">
        <v>55</v>
      </c>
      <c r="K7326" t="str">
        <f>IF(Table2[[#This Row],[Basis of Material Classification (System Side)*]]="Field inspection","Yes","No")</f>
        <v>No</v>
      </c>
      <c r="O7326" t="s">
        <v>41</v>
      </c>
      <c r="P7326" s="13">
        <v>38718</v>
      </c>
      <c r="Q7326" s="16" t="str">
        <f>Table2[[#This Row],[Service Line Size (inches) (System Side)]]</f>
        <v>3/4</v>
      </c>
      <c r="R7326" t="s">
        <v>43</v>
      </c>
      <c r="S7326" t="str">
        <f>IF(Table2[[#This Row],[Basis of Material Classification (Customer Side)*]]="Field inspection","Yes","No")</f>
        <v>No</v>
      </c>
      <c r="V7326" t="s">
        <v>43</v>
      </c>
      <c r="W7326" t="s">
        <v>44</v>
      </c>
      <c r="X7326" t="s">
        <v>44</v>
      </c>
      <c r="Z7326" t="s">
        <v>45</v>
      </c>
      <c r="AA7326" t="s">
        <v>46</v>
      </c>
      <c r="AB7326" t="s">
        <v>46</v>
      </c>
      <c r="AC7326" t="s">
        <v>40</v>
      </c>
    </row>
    <row r="7327" spans="1:29" ht="14.4" x14ac:dyDescent="0.3">
      <c r="A7327">
        <v>7325</v>
      </c>
      <c r="B7327" t="s">
        <v>7294</v>
      </c>
      <c r="C7327" t="s">
        <v>277</v>
      </c>
      <c r="D7327" t="s">
        <v>40</v>
      </c>
      <c r="E7327" t="s">
        <v>40</v>
      </c>
      <c r="F7327" t="s">
        <v>53</v>
      </c>
      <c r="G7327" t="s">
        <v>40</v>
      </c>
      <c r="H7327" s="26">
        <v>31778</v>
      </c>
      <c r="I7327" t="s">
        <v>54</v>
      </c>
      <c r="J7327" t="s">
        <v>55</v>
      </c>
      <c r="K7327" t="str">
        <f>IF(Table2[[#This Row],[Basis of Material Classification (System Side)*]]="Field inspection","Yes","No")</f>
        <v>No</v>
      </c>
      <c r="O7327" t="s">
        <v>41</v>
      </c>
      <c r="P7327" s="13">
        <v>38718</v>
      </c>
      <c r="Q7327" s="16" t="str">
        <f>Table2[[#This Row],[Service Line Size (inches) (System Side)]]</f>
        <v>3/4</v>
      </c>
      <c r="R7327" t="s">
        <v>43</v>
      </c>
      <c r="S7327" t="str">
        <f>IF(Table2[[#This Row],[Basis of Material Classification (Customer Side)*]]="Field inspection","Yes","No")</f>
        <v>No</v>
      </c>
      <c r="V7327" t="s">
        <v>43</v>
      </c>
      <c r="W7327" t="s">
        <v>44</v>
      </c>
      <c r="X7327" t="s">
        <v>44</v>
      </c>
      <c r="Z7327" t="s">
        <v>45</v>
      </c>
      <c r="AA7327" t="s">
        <v>46</v>
      </c>
      <c r="AB7327" t="s">
        <v>46</v>
      </c>
      <c r="AC7327" t="s">
        <v>40</v>
      </c>
    </row>
    <row r="7328" spans="1:29" ht="14.4" x14ac:dyDescent="0.3">
      <c r="A7328">
        <v>7326</v>
      </c>
      <c r="B7328" t="s">
        <v>7295</v>
      </c>
      <c r="C7328" t="s">
        <v>277</v>
      </c>
      <c r="D7328" t="s">
        <v>40</v>
      </c>
      <c r="E7328" t="s">
        <v>40</v>
      </c>
      <c r="F7328" t="s">
        <v>53</v>
      </c>
      <c r="G7328" t="s">
        <v>40</v>
      </c>
      <c r="H7328" s="26">
        <v>31778</v>
      </c>
      <c r="I7328" t="s">
        <v>54</v>
      </c>
      <c r="J7328" t="s">
        <v>55</v>
      </c>
      <c r="K7328" t="str">
        <f>IF(Table2[[#This Row],[Basis of Material Classification (System Side)*]]="Field inspection","Yes","No")</f>
        <v>No</v>
      </c>
      <c r="O7328" t="s">
        <v>41</v>
      </c>
      <c r="P7328" s="13">
        <v>38718</v>
      </c>
      <c r="Q7328" s="16" t="str">
        <f>Table2[[#This Row],[Service Line Size (inches) (System Side)]]</f>
        <v>3/4</v>
      </c>
      <c r="R7328" t="s">
        <v>43</v>
      </c>
      <c r="S7328" t="str">
        <f>IF(Table2[[#This Row],[Basis of Material Classification (Customer Side)*]]="Field inspection","Yes","No")</f>
        <v>No</v>
      </c>
      <c r="V7328" t="s">
        <v>43</v>
      </c>
      <c r="W7328" t="s">
        <v>44</v>
      </c>
      <c r="X7328" t="s">
        <v>44</v>
      </c>
      <c r="Z7328" t="s">
        <v>45</v>
      </c>
      <c r="AA7328" t="s">
        <v>46</v>
      </c>
      <c r="AB7328" t="s">
        <v>46</v>
      </c>
      <c r="AC7328" t="s">
        <v>40</v>
      </c>
    </row>
    <row r="7329" spans="1:29" ht="14.4" x14ac:dyDescent="0.3">
      <c r="A7329">
        <v>7327</v>
      </c>
      <c r="B7329" t="s">
        <v>7296</v>
      </c>
      <c r="C7329" t="s">
        <v>277</v>
      </c>
      <c r="D7329" t="s">
        <v>40</v>
      </c>
      <c r="E7329" t="s">
        <v>40</v>
      </c>
      <c r="F7329" t="s">
        <v>41</v>
      </c>
      <c r="G7329" t="s">
        <v>40</v>
      </c>
      <c r="H7329" s="26">
        <v>27030</v>
      </c>
      <c r="I7329" t="s">
        <v>42</v>
      </c>
      <c r="J7329" t="s">
        <v>49</v>
      </c>
      <c r="K7329" t="str">
        <f>IF(Table2[[#This Row],[Basis of Material Classification (System Side)*]]="Field inspection","Yes","No")</f>
        <v>No</v>
      </c>
      <c r="N7329" t="s">
        <v>50</v>
      </c>
      <c r="O7329" t="s">
        <v>41</v>
      </c>
      <c r="P7329" s="13">
        <v>31048</v>
      </c>
      <c r="Q7329" s="16" t="str">
        <f>Table2[[#This Row],[Service Line Size (inches) (System Side)]]</f>
        <v>5/8</v>
      </c>
      <c r="R7329" t="s">
        <v>43</v>
      </c>
      <c r="S7329" t="str">
        <f>IF(Table2[[#This Row],[Basis of Material Classification (Customer Side)*]]="Field inspection","Yes","No")</f>
        <v>No</v>
      </c>
      <c r="V7329" t="s">
        <v>43</v>
      </c>
      <c r="W7329" t="s">
        <v>44</v>
      </c>
      <c r="X7329" t="s">
        <v>44</v>
      </c>
      <c r="Z7329" t="s">
        <v>45</v>
      </c>
      <c r="AA7329" t="s">
        <v>46</v>
      </c>
      <c r="AB7329" t="s">
        <v>46</v>
      </c>
      <c r="AC7329" t="s">
        <v>40</v>
      </c>
    </row>
    <row r="7330" spans="1:29" ht="14.4" x14ac:dyDescent="0.3">
      <c r="A7330">
        <v>7328</v>
      </c>
      <c r="B7330" t="s">
        <v>7297</v>
      </c>
      <c r="C7330" t="s">
        <v>277</v>
      </c>
      <c r="D7330" t="s">
        <v>40</v>
      </c>
      <c r="E7330" t="s">
        <v>40</v>
      </c>
      <c r="F7330" t="s">
        <v>53</v>
      </c>
      <c r="G7330" t="s">
        <v>40</v>
      </c>
      <c r="H7330" s="26">
        <v>31778</v>
      </c>
      <c r="I7330" t="s">
        <v>54</v>
      </c>
      <c r="J7330" t="s">
        <v>55</v>
      </c>
      <c r="K7330" t="str">
        <f>IF(Table2[[#This Row],[Basis of Material Classification (System Side)*]]="Field inspection","Yes","No")</f>
        <v>No</v>
      </c>
      <c r="O7330" t="s">
        <v>41</v>
      </c>
      <c r="P7330" s="13">
        <v>38718</v>
      </c>
      <c r="Q7330" s="16" t="str">
        <f>Table2[[#This Row],[Service Line Size (inches) (System Side)]]</f>
        <v>3/4</v>
      </c>
      <c r="R7330" t="s">
        <v>43</v>
      </c>
      <c r="S7330" t="str">
        <f>IF(Table2[[#This Row],[Basis of Material Classification (Customer Side)*]]="Field inspection","Yes","No")</f>
        <v>No</v>
      </c>
      <c r="V7330" t="s">
        <v>43</v>
      </c>
      <c r="W7330" t="s">
        <v>44</v>
      </c>
      <c r="X7330" t="s">
        <v>44</v>
      </c>
      <c r="Z7330" t="s">
        <v>45</v>
      </c>
      <c r="AA7330" t="s">
        <v>46</v>
      </c>
      <c r="AB7330" t="s">
        <v>46</v>
      </c>
      <c r="AC7330" t="s">
        <v>40</v>
      </c>
    </row>
    <row r="7331" spans="1:29" ht="14.4" x14ac:dyDescent="0.3">
      <c r="A7331">
        <v>7329</v>
      </c>
      <c r="B7331" t="s">
        <v>7298</v>
      </c>
      <c r="C7331" t="s">
        <v>277</v>
      </c>
      <c r="D7331" t="s">
        <v>40</v>
      </c>
      <c r="E7331" t="s">
        <v>40</v>
      </c>
      <c r="F7331" t="s">
        <v>41</v>
      </c>
      <c r="G7331" t="s">
        <v>40</v>
      </c>
      <c r="H7331" s="26">
        <v>24108</v>
      </c>
      <c r="I7331" t="s">
        <v>42</v>
      </c>
      <c r="J7331" t="s">
        <v>49</v>
      </c>
      <c r="K7331" t="str">
        <f>IF(Table2[[#This Row],[Basis of Material Classification (System Side)*]]="Field inspection","Yes","No")</f>
        <v>No</v>
      </c>
      <c r="N7331" t="s">
        <v>50</v>
      </c>
      <c r="O7331" t="s">
        <v>41</v>
      </c>
      <c r="P7331" s="13">
        <v>29221</v>
      </c>
      <c r="Q7331" s="16" t="str">
        <f>Table2[[#This Row],[Service Line Size (inches) (System Side)]]</f>
        <v>5/8</v>
      </c>
      <c r="R7331" t="s">
        <v>43</v>
      </c>
      <c r="S7331" t="str">
        <f>IF(Table2[[#This Row],[Basis of Material Classification (Customer Side)*]]="Field inspection","Yes","No")</f>
        <v>No</v>
      </c>
      <c r="V7331" t="s">
        <v>43</v>
      </c>
      <c r="W7331" t="s">
        <v>44</v>
      </c>
      <c r="X7331" t="s">
        <v>44</v>
      </c>
      <c r="Z7331" t="s">
        <v>45</v>
      </c>
      <c r="AA7331" t="s">
        <v>46</v>
      </c>
      <c r="AB7331" t="s">
        <v>46</v>
      </c>
      <c r="AC7331" t="s">
        <v>40</v>
      </c>
    </row>
    <row r="7332" spans="1:29" ht="14.4" x14ac:dyDescent="0.3">
      <c r="A7332">
        <v>7330</v>
      </c>
      <c r="B7332" t="s">
        <v>7299</v>
      </c>
      <c r="C7332" t="s">
        <v>277</v>
      </c>
      <c r="D7332" t="s">
        <v>40</v>
      </c>
      <c r="E7332" t="s">
        <v>40</v>
      </c>
      <c r="F7332" t="s">
        <v>53</v>
      </c>
      <c r="G7332" t="s">
        <v>40</v>
      </c>
      <c r="H7332" s="26">
        <v>17533</v>
      </c>
      <c r="I7332" t="s">
        <v>54</v>
      </c>
      <c r="J7332" t="s">
        <v>65</v>
      </c>
      <c r="K7332" t="str">
        <f>IF(Table2[[#This Row],[Basis of Material Classification (System Side)*]]="Field inspection","Yes","No")</f>
        <v>Yes</v>
      </c>
      <c r="L7332" t="s">
        <v>66</v>
      </c>
      <c r="M7332" s="13">
        <v>45352</v>
      </c>
      <c r="O7332" t="s">
        <v>132</v>
      </c>
      <c r="P7332" s="13">
        <v>1</v>
      </c>
      <c r="Q7332" s="16" t="str">
        <f>Table2[[#This Row],[Service Line Size (inches) (System Side)]]</f>
        <v>3/4</v>
      </c>
      <c r="R7332" t="s">
        <v>65</v>
      </c>
      <c r="S7332" t="str">
        <f>IF(Table2[[#This Row],[Basis of Material Classification (Customer Side)*]]="Field inspection","Yes","No")</f>
        <v>Yes</v>
      </c>
      <c r="T7332" t="s">
        <v>71</v>
      </c>
      <c r="U7332" s="13">
        <v>45352</v>
      </c>
      <c r="V7332" t="s">
        <v>72</v>
      </c>
      <c r="W7332" t="s">
        <v>44</v>
      </c>
      <c r="X7332" t="s">
        <v>44</v>
      </c>
      <c r="Z7332" t="s">
        <v>45</v>
      </c>
      <c r="AA7332" t="s">
        <v>46</v>
      </c>
      <c r="AB7332" t="s">
        <v>46</v>
      </c>
      <c r="AC7332" t="s">
        <v>40</v>
      </c>
    </row>
    <row r="7333" spans="1:29" ht="14.4" x14ac:dyDescent="0.3">
      <c r="A7333">
        <v>7331</v>
      </c>
      <c r="B7333" t="s">
        <v>7300</v>
      </c>
      <c r="C7333" t="s">
        <v>277</v>
      </c>
      <c r="D7333" t="s">
        <v>40</v>
      </c>
      <c r="E7333" t="s">
        <v>40</v>
      </c>
      <c r="F7333" t="s">
        <v>53</v>
      </c>
      <c r="G7333" t="s">
        <v>40</v>
      </c>
      <c r="H7333" s="27"/>
      <c r="I7333" t="s">
        <v>42</v>
      </c>
      <c r="J7333" t="s">
        <v>55</v>
      </c>
      <c r="K7333" t="str">
        <f>IF(Table2[[#This Row],[Basis of Material Classification (System Side)*]]="Field inspection","Yes","No")</f>
        <v>No</v>
      </c>
      <c r="O7333" t="s">
        <v>41</v>
      </c>
      <c r="P7333" s="13">
        <v>18264</v>
      </c>
      <c r="Q7333" s="16" t="str">
        <f>Table2[[#This Row],[Service Line Size (inches) (System Side)]]</f>
        <v>5/8</v>
      </c>
      <c r="R7333" t="s">
        <v>49</v>
      </c>
      <c r="S7333" t="str">
        <f>IF(Table2[[#This Row],[Basis of Material Classification (Customer Side)*]]="Field inspection","Yes","No")</f>
        <v>No</v>
      </c>
      <c r="V7333" t="s">
        <v>50</v>
      </c>
      <c r="W7333" t="s">
        <v>44</v>
      </c>
      <c r="X7333" t="s">
        <v>44</v>
      </c>
      <c r="Z7333" t="s">
        <v>58</v>
      </c>
      <c r="AA7333" t="s">
        <v>46</v>
      </c>
      <c r="AB7333" t="s">
        <v>46</v>
      </c>
      <c r="AC7333" t="s">
        <v>40</v>
      </c>
    </row>
    <row r="7334" spans="1:29" ht="14.4" x14ac:dyDescent="0.3">
      <c r="A7334">
        <v>7332</v>
      </c>
      <c r="B7334" t="s">
        <v>7301</v>
      </c>
      <c r="C7334" t="s">
        <v>277</v>
      </c>
      <c r="D7334" t="s">
        <v>40</v>
      </c>
      <c r="E7334" t="s">
        <v>40</v>
      </c>
      <c r="F7334" t="s">
        <v>41</v>
      </c>
      <c r="G7334" t="s">
        <v>40</v>
      </c>
      <c r="H7334" s="26">
        <v>35796</v>
      </c>
      <c r="I7334" t="s">
        <v>42</v>
      </c>
      <c r="J7334" t="s">
        <v>43</v>
      </c>
      <c r="K7334" t="str">
        <f>IF(Table2[[#This Row],[Basis of Material Classification (System Side)*]]="Field inspection","Yes","No")</f>
        <v>No</v>
      </c>
      <c r="N7334" t="str">
        <f>Table2[[#This Row],[Basis of Material Classification (System Side)*]]</f>
        <v>Installation date after lead ban</v>
      </c>
      <c r="O7334" t="s">
        <v>41</v>
      </c>
      <c r="P7334" s="13">
        <v>38718</v>
      </c>
      <c r="Q7334" s="16" t="str">
        <f>Table2[[#This Row],[Service Line Size (inches) (System Side)]]</f>
        <v>5/8</v>
      </c>
      <c r="R7334" t="s">
        <v>43</v>
      </c>
      <c r="S7334" t="str">
        <f>IF(Table2[[#This Row],[Basis of Material Classification (Customer Side)*]]="Field inspection","Yes","No")</f>
        <v>No</v>
      </c>
      <c r="V7334" t="s">
        <v>43</v>
      </c>
      <c r="W7334" t="s">
        <v>44</v>
      </c>
      <c r="X7334" t="s">
        <v>44</v>
      </c>
      <c r="Z7334" t="s">
        <v>45</v>
      </c>
      <c r="AA7334" t="s">
        <v>46</v>
      </c>
      <c r="AB7334" t="s">
        <v>46</v>
      </c>
      <c r="AC7334" t="s">
        <v>40</v>
      </c>
    </row>
    <row r="7335" spans="1:29" ht="14.4" x14ac:dyDescent="0.3">
      <c r="A7335">
        <v>7333</v>
      </c>
      <c r="B7335" t="s">
        <v>7302</v>
      </c>
      <c r="C7335" t="s">
        <v>277</v>
      </c>
      <c r="D7335" t="s">
        <v>48</v>
      </c>
      <c r="E7335" t="s">
        <v>40</v>
      </c>
      <c r="F7335" t="s">
        <v>41</v>
      </c>
      <c r="G7335" t="s">
        <v>40</v>
      </c>
      <c r="H7335" s="26">
        <v>31048</v>
      </c>
      <c r="I7335" t="s">
        <v>42</v>
      </c>
      <c r="J7335" t="s">
        <v>43</v>
      </c>
      <c r="K7335" t="str">
        <f>IF(Table2[[#This Row],[Basis of Material Classification (System Side)*]]="Field inspection","Yes","No")</f>
        <v>No</v>
      </c>
      <c r="N7335" t="str">
        <f>Table2[[#This Row],[Basis of Material Classification (System Side)*]]</f>
        <v>Installation date after lead ban</v>
      </c>
      <c r="O7335" t="s">
        <v>41</v>
      </c>
      <c r="P7335" s="13">
        <v>32143</v>
      </c>
      <c r="Q7335" s="16" t="str">
        <f>Table2[[#This Row],[Service Line Size (inches) (System Side)]]</f>
        <v>5/8</v>
      </c>
      <c r="R7335" t="s">
        <v>43</v>
      </c>
      <c r="S7335" t="str">
        <f>IF(Table2[[#This Row],[Basis of Material Classification (Customer Side)*]]="Field inspection","Yes","No")</f>
        <v>No</v>
      </c>
      <c r="V7335" t="s">
        <v>43</v>
      </c>
      <c r="W7335" t="s">
        <v>44</v>
      </c>
      <c r="X7335" t="s">
        <v>44</v>
      </c>
      <c r="Z7335" t="s">
        <v>51</v>
      </c>
      <c r="AA7335" t="s">
        <v>46</v>
      </c>
      <c r="AB7335" t="s">
        <v>46</v>
      </c>
      <c r="AC7335" t="s">
        <v>40</v>
      </c>
    </row>
    <row r="7336" spans="1:29" ht="14.4" x14ac:dyDescent="0.3">
      <c r="A7336">
        <v>7334</v>
      </c>
      <c r="B7336" t="s">
        <v>7303</v>
      </c>
      <c r="C7336" t="s">
        <v>277</v>
      </c>
      <c r="D7336" t="s">
        <v>48</v>
      </c>
      <c r="E7336" t="s">
        <v>40</v>
      </c>
      <c r="F7336" t="s">
        <v>41</v>
      </c>
      <c r="G7336" t="s">
        <v>40</v>
      </c>
      <c r="H7336" s="26">
        <v>34700</v>
      </c>
      <c r="I7336" t="s">
        <v>42</v>
      </c>
      <c r="J7336" t="s">
        <v>43</v>
      </c>
      <c r="K7336" t="str">
        <f>IF(Table2[[#This Row],[Basis of Material Classification (System Side)*]]="Field inspection","Yes","No")</f>
        <v>No</v>
      </c>
      <c r="N7336" t="str">
        <f>Table2[[#This Row],[Basis of Material Classification (System Side)*]]</f>
        <v>Installation date after lead ban</v>
      </c>
      <c r="O7336" t="s">
        <v>70</v>
      </c>
      <c r="P7336" s="13">
        <v>25569</v>
      </c>
      <c r="Q7336" s="16" t="str">
        <f>Table2[[#This Row],[Service Line Size (inches) (System Side)]]</f>
        <v>5/8</v>
      </c>
      <c r="R7336" t="s">
        <v>65</v>
      </c>
      <c r="S7336" t="str">
        <f>IF(Table2[[#This Row],[Basis of Material Classification (Customer Side)*]]="Field inspection","Yes","No")</f>
        <v>Yes</v>
      </c>
      <c r="T7336" t="s">
        <v>71</v>
      </c>
      <c r="U7336" s="13">
        <v>45497</v>
      </c>
      <c r="V7336" t="s">
        <v>72</v>
      </c>
      <c r="W7336" t="s">
        <v>44</v>
      </c>
      <c r="X7336" t="s">
        <v>44</v>
      </c>
      <c r="Z7336" t="s">
        <v>51</v>
      </c>
      <c r="AA7336" t="s">
        <v>46</v>
      </c>
      <c r="AB7336" t="s">
        <v>46</v>
      </c>
      <c r="AC7336" t="s">
        <v>40</v>
      </c>
    </row>
    <row r="7337" spans="1:29" ht="14.4" x14ac:dyDescent="0.3">
      <c r="A7337">
        <v>7335</v>
      </c>
      <c r="B7337" t="s">
        <v>7304</v>
      </c>
      <c r="C7337" t="s">
        <v>277</v>
      </c>
      <c r="D7337" t="s">
        <v>48</v>
      </c>
      <c r="E7337" t="s">
        <v>40</v>
      </c>
      <c r="F7337" t="s">
        <v>41</v>
      </c>
      <c r="G7337" t="s">
        <v>40</v>
      </c>
      <c r="H7337" s="26">
        <v>24473</v>
      </c>
      <c r="I7337" t="s">
        <v>42</v>
      </c>
      <c r="J7337" t="s">
        <v>49</v>
      </c>
      <c r="K7337" t="str">
        <f>IF(Table2[[#This Row],[Basis of Material Classification (System Side)*]]="Field inspection","Yes","No")</f>
        <v>No</v>
      </c>
      <c r="N7337" t="s">
        <v>50</v>
      </c>
      <c r="O7337" t="s">
        <v>41</v>
      </c>
      <c r="P7337" s="13">
        <v>29221</v>
      </c>
      <c r="Q7337" s="16" t="str">
        <f>Table2[[#This Row],[Service Line Size (inches) (System Side)]]</f>
        <v>5/8</v>
      </c>
      <c r="R7337" t="s">
        <v>43</v>
      </c>
      <c r="S7337" t="str">
        <f>IF(Table2[[#This Row],[Basis of Material Classification (Customer Side)*]]="Field inspection","Yes","No")</f>
        <v>No</v>
      </c>
      <c r="V7337" t="s">
        <v>43</v>
      </c>
      <c r="W7337" t="s">
        <v>44</v>
      </c>
      <c r="X7337" t="s">
        <v>44</v>
      </c>
      <c r="Z7337" t="s">
        <v>51</v>
      </c>
      <c r="AA7337" t="s">
        <v>46</v>
      </c>
      <c r="AB7337" t="s">
        <v>46</v>
      </c>
      <c r="AC7337" t="s">
        <v>40</v>
      </c>
    </row>
    <row r="7338" spans="1:29" ht="14.4" x14ac:dyDescent="0.3">
      <c r="A7338">
        <v>7336</v>
      </c>
      <c r="B7338" t="s">
        <v>7305</v>
      </c>
      <c r="C7338" t="s">
        <v>277</v>
      </c>
      <c r="D7338" t="s">
        <v>40</v>
      </c>
      <c r="E7338" t="s">
        <v>40</v>
      </c>
      <c r="F7338" t="s">
        <v>41</v>
      </c>
      <c r="G7338" t="s">
        <v>40</v>
      </c>
      <c r="H7338" s="26">
        <v>32143</v>
      </c>
      <c r="I7338" t="s">
        <v>42</v>
      </c>
      <c r="J7338" t="s">
        <v>43</v>
      </c>
      <c r="K7338" t="str">
        <f>IF(Table2[[#This Row],[Basis of Material Classification (System Side)*]]="Field inspection","Yes","No")</f>
        <v>No</v>
      </c>
      <c r="N7338" t="str">
        <f>Table2[[#This Row],[Basis of Material Classification (System Side)*]]</f>
        <v>Installation date after lead ban</v>
      </c>
      <c r="O7338" t="s">
        <v>41</v>
      </c>
      <c r="P7338" s="13">
        <v>33604</v>
      </c>
      <c r="Q7338" s="16" t="str">
        <f>Table2[[#This Row],[Service Line Size (inches) (System Side)]]</f>
        <v>5/8</v>
      </c>
      <c r="R7338" t="s">
        <v>43</v>
      </c>
      <c r="S7338" t="str">
        <f>IF(Table2[[#This Row],[Basis of Material Classification (Customer Side)*]]="Field inspection","Yes","No")</f>
        <v>No</v>
      </c>
      <c r="V7338" t="s">
        <v>43</v>
      </c>
      <c r="W7338" t="s">
        <v>44</v>
      </c>
      <c r="X7338" t="s">
        <v>44</v>
      </c>
      <c r="Z7338" t="s">
        <v>58</v>
      </c>
      <c r="AA7338" t="s">
        <v>46</v>
      </c>
      <c r="AB7338" t="s">
        <v>46</v>
      </c>
      <c r="AC7338" t="s">
        <v>40</v>
      </c>
    </row>
    <row r="7339" spans="1:29" ht="14.4" x14ac:dyDescent="0.3">
      <c r="A7339">
        <v>7337</v>
      </c>
      <c r="B7339" t="s">
        <v>11136</v>
      </c>
      <c r="C7339" t="s">
        <v>277</v>
      </c>
      <c r="D7339" t="s">
        <v>40</v>
      </c>
      <c r="E7339" t="s">
        <v>40</v>
      </c>
      <c r="F7339" t="s">
        <v>41</v>
      </c>
      <c r="G7339" t="s">
        <v>40</v>
      </c>
      <c r="H7339" s="26">
        <v>28491</v>
      </c>
      <c r="I7339" t="s">
        <v>42</v>
      </c>
      <c r="J7339" t="s">
        <v>49</v>
      </c>
      <c r="K7339" t="str">
        <f>IF(Table2[[#This Row],[Basis of Material Classification (System Side)*]]="Field inspection","Yes","No")</f>
        <v>No</v>
      </c>
      <c r="N7339" t="s">
        <v>50</v>
      </c>
      <c r="O7339" t="s">
        <v>41</v>
      </c>
      <c r="P7339" s="13">
        <v>29221</v>
      </c>
      <c r="Q7339" s="16" t="str">
        <f>Table2[[#This Row],[Service Line Size (inches) (System Side)]]</f>
        <v>5/8</v>
      </c>
      <c r="R7339" t="s">
        <v>43</v>
      </c>
      <c r="S7339" t="str">
        <f>IF(Table2[[#This Row],[Basis of Material Classification (Customer Side)*]]="Field inspection","Yes","No")</f>
        <v>No</v>
      </c>
      <c r="V7339" t="s">
        <v>43</v>
      </c>
      <c r="W7339" t="s">
        <v>44</v>
      </c>
      <c r="X7339" t="s">
        <v>44</v>
      </c>
      <c r="Z7339" t="s">
        <v>45</v>
      </c>
      <c r="AA7339" t="s">
        <v>46</v>
      </c>
      <c r="AB7339" t="s">
        <v>46</v>
      </c>
      <c r="AC7339" t="s">
        <v>40</v>
      </c>
    </row>
    <row r="7340" spans="1:29" ht="14.4" x14ac:dyDescent="0.3">
      <c r="A7340">
        <v>7338</v>
      </c>
      <c r="B7340" t="s">
        <v>7306</v>
      </c>
      <c r="C7340" t="s">
        <v>277</v>
      </c>
      <c r="D7340" t="s">
        <v>40</v>
      </c>
      <c r="E7340" t="s">
        <v>40</v>
      </c>
      <c r="F7340" t="s">
        <v>41</v>
      </c>
      <c r="G7340" t="s">
        <v>40</v>
      </c>
      <c r="H7340" s="26">
        <v>37987</v>
      </c>
      <c r="I7340" t="s">
        <v>42</v>
      </c>
      <c r="J7340" t="s">
        <v>43</v>
      </c>
      <c r="K7340" t="str">
        <f>IF(Table2[[#This Row],[Basis of Material Classification (System Side)*]]="Field inspection","Yes","No")</f>
        <v>No</v>
      </c>
      <c r="N7340" t="str">
        <f>Table2[[#This Row],[Basis of Material Classification (System Side)*]]</f>
        <v>Installation date after lead ban</v>
      </c>
      <c r="O7340" t="s">
        <v>41</v>
      </c>
      <c r="P7340" s="13">
        <v>38353</v>
      </c>
      <c r="Q7340" s="16" t="str">
        <f>Table2[[#This Row],[Service Line Size (inches) (System Side)]]</f>
        <v>5/8</v>
      </c>
      <c r="R7340" t="s">
        <v>43</v>
      </c>
      <c r="S7340" t="str">
        <f>IF(Table2[[#This Row],[Basis of Material Classification (Customer Side)*]]="Field inspection","Yes","No")</f>
        <v>No</v>
      </c>
      <c r="V7340" t="s">
        <v>43</v>
      </c>
      <c r="W7340" t="s">
        <v>44</v>
      </c>
      <c r="X7340" t="s">
        <v>44</v>
      </c>
      <c r="Z7340" t="s">
        <v>45</v>
      </c>
      <c r="AA7340" t="s">
        <v>46</v>
      </c>
      <c r="AB7340" t="s">
        <v>46</v>
      </c>
      <c r="AC7340" t="s">
        <v>40</v>
      </c>
    </row>
    <row r="7341" spans="1:29" ht="14.4" x14ac:dyDescent="0.3">
      <c r="A7341">
        <v>7339</v>
      </c>
      <c r="B7341" t="s">
        <v>7307</v>
      </c>
      <c r="C7341" t="s">
        <v>277</v>
      </c>
      <c r="D7341" t="s">
        <v>40</v>
      </c>
      <c r="E7341" t="s">
        <v>40</v>
      </c>
      <c r="F7341" t="s">
        <v>41</v>
      </c>
      <c r="G7341" t="s">
        <v>40</v>
      </c>
      <c r="H7341" s="26">
        <v>37987</v>
      </c>
      <c r="I7341" t="s">
        <v>42</v>
      </c>
      <c r="J7341" t="s">
        <v>43</v>
      </c>
      <c r="K7341" t="str">
        <f>IF(Table2[[#This Row],[Basis of Material Classification (System Side)*]]="Field inspection","Yes","No")</f>
        <v>No</v>
      </c>
      <c r="N7341" t="str">
        <f>Table2[[#This Row],[Basis of Material Classification (System Side)*]]</f>
        <v>Installation date after lead ban</v>
      </c>
      <c r="O7341" t="s">
        <v>41</v>
      </c>
      <c r="P7341" s="13">
        <v>38718</v>
      </c>
      <c r="Q7341" s="16" t="str">
        <f>Table2[[#This Row],[Service Line Size (inches) (System Side)]]</f>
        <v>5/8</v>
      </c>
      <c r="R7341" t="s">
        <v>43</v>
      </c>
      <c r="S7341" t="str">
        <f>IF(Table2[[#This Row],[Basis of Material Classification (Customer Side)*]]="Field inspection","Yes","No")</f>
        <v>No</v>
      </c>
      <c r="V7341" t="s">
        <v>43</v>
      </c>
      <c r="W7341" t="s">
        <v>44</v>
      </c>
      <c r="X7341" t="s">
        <v>44</v>
      </c>
      <c r="Z7341" t="s">
        <v>45</v>
      </c>
      <c r="AA7341" t="s">
        <v>46</v>
      </c>
      <c r="AB7341" t="s">
        <v>46</v>
      </c>
      <c r="AC7341" t="s">
        <v>40</v>
      </c>
    </row>
    <row r="7342" spans="1:29" ht="14.4" x14ac:dyDescent="0.3">
      <c r="A7342">
        <v>7340</v>
      </c>
      <c r="B7342" t="s">
        <v>7308</v>
      </c>
      <c r="C7342" t="s">
        <v>277</v>
      </c>
      <c r="D7342" t="s">
        <v>40</v>
      </c>
      <c r="E7342" t="s">
        <v>40</v>
      </c>
      <c r="F7342" t="s">
        <v>41</v>
      </c>
      <c r="G7342" t="s">
        <v>40</v>
      </c>
      <c r="H7342" s="26">
        <v>33604</v>
      </c>
      <c r="I7342" t="s">
        <v>42</v>
      </c>
      <c r="J7342" t="s">
        <v>43</v>
      </c>
      <c r="K7342" t="str">
        <f>IF(Table2[[#This Row],[Basis of Material Classification (System Side)*]]="Field inspection","Yes","No")</f>
        <v>No</v>
      </c>
      <c r="N7342" t="str">
        <f>Table2[[#This Row],[Basis of Material Classification (System Side)*]]</f>
        <v>Installation date after lead ban</v>
      </c>
      <c r="O7342" t="s">
        <v>41</v>
      </c>
      <c r="P7342" s="13">
        <v>38718</v>
      </c>
      <c r="Q7342" s="16" t="str">
        <f>Table2[[#This Row],[Service Line Size (inches) (System Side)]]</f>
        <v>5/8</v>
      </c>
      <c r="R7342" t="s">
        <v>43</v>
      </c>
      <c r="S7342" t="str">
        <f>IF(Table2[[#This Row],[Basis of Material Classification (Customer Side)*]]="Field inspection","Yes","No")</f>
        <v>No</v>
      </c>
      <c r="V7342" t="s">
        <v>43</v>
      </c>
      <c r="W7342" t="s">
        <v>44</v>
      </c>
      <c r="X7342" t="s">
        <v>44</v>
      </c>
      <c r="Z7342" t="s">
        <v>45</v>
      </c>
      <c r="AA7342" t="s">
        <v>46</v>
      </c>
      <c r="AB7342" t="s">
        <v>46</v>
      </c>
      <c r="AC7342" t="s">
        <v>40</v>
      </c>
    </row>
    <row r="7343" spans="1:29" ht="14.4" x14ac:dyDescent="0.3">
      <c r="A7343">
        <v>7341</v>
      </c>
      <c r="B7343" t="s">
        <v>7308</v>
      </c>
      <c r="C7343" t="s">
        <v>277</v>
      </c>
      <c r="D7343" t="s">
        <v>40</v>
      </c>
      <c r="E7343" t="s">
        <v>40</v>
      </c>
      <c r="F7343" t="s">
        <v>41</v>
      </c>
      <c r="G7343" t="s">
        <v>40</v>
      </c>
      <c r="H7343" s="26">
        <v>33604</v>
      </c>
      <c r="I7343" t="s">
        <v>42</v>
      </c>
      <c r="J7343" t="s">
        <v>43</v>
      </c>
      <c r="K7343" t="str">
        <f>IF(Table2[[#This Row],[Basis of Material Classification (System Side)*]]="Field inspection","Yes","No")</f>
        <v>No</v>
      </c>
      <c r="N7343" t="str">
        <f>Table2[[#This Row],[Basis of Material Classification (System Side)*]]</f>
        <v>Installation date after lead ban</v>
      </c>
      <c r="O7343" t="s">
        <v>41</v>
      </c>
      <c r="P7343" s="13">
        <v>38718</v>
      </c>
      <c r="Q7343" s="16" t="str">
        <f>Table2[[#This Row],[Service Line Size (inches) (System Side)]]</f>
        <v>5/8</v>
      </c>
      <c r="R7343" t="s">
        <v>43</v>
      </c>
      <c r="S7343" t="str">
        <f>IF(Table2[[#This Row],[Basis of Material Classification (Customer Side)*]]="Field inspection","Yes","No")</f>
        <v>No</v>
      </c>
      <c r="V7343" t="s">
        <v>43</v>
      </c>
      <c r="W7343" t="s">
        <v>44</v>
      </c>
      <c r="X7343" t="s">
        <v>44</v>
      </c>
      <c r="Z7343" t="s">
        <v>45</v>
      </c>
      <c r="AA7343" t="s">
        <v>46</v>
      </c>
      <c r="AB7343" t="s">
        <v>46</v>
      </c>
      <c r="AC7343" t="s">
        <v>40</v>
      </c>
    </row>
    <row r="7344" spans="1:29" ht="14.4" x14ac:dyDescent="0.3">
      <c r="A7344">
        <v>7342</v>
      </c>
      <c r="B7344" t="s">
        <v>7309</v>
      </c>
      <c r="C7344" t="s">
        <v>277</v>
      </c>
      <c r="D7344" t="s">
        <v>40</v>
      </c>
      <c r="E7344" t="s">
        <v>40</v>
      </c>
      <c r="F7344" t="s">
        <v>53</v>
      </c>
      <c r="G7344" t="s">
        <v>40</v>
      </c>
      <c r="H7344" s="26">
        <v>38353</v>
      </c>
      <c r="I7344" t="s">
        <v>54</v>
      </c>
      <c r="J7344" t="s">
        <v>55</v>
      </c>
      <c r="K7344" t="str">
        <f>IF(Table2[[#This Row],[Basis of Material Classification (System Side)*]]="Field inspection","Yes","No")</f>
        <v>No</v>
      </c>
      <c r="O7344" t="s">
        <v>41</v>
      </c>
      <c r="P7344" s="13">
        <v>38718</v>
      </c>
      <c r="Q7344" s="16" t="str">
        <f>Table2[[#This Row],[Service Line Size (inches) (System Side)]]</f>
        <v>3/4</v>
      </c>
      <c r="R7344" t="s">
        <v>43</v>
      </c>
      <c r="S7344" t="str">
        <f>IF(Table2[[#This Row],[Basis of Material Classification (Customer Side)*]]="Field inspection","Yes","No")</f>
        <v>No</v>
      </c>
      <c r="V7344" t="s">
        <v>43</v>
      </c>
      <c r="W7344" t="s">
        <v>44</v>
      </c>
      <c r="X7344" t="s">
        <v>44</v>
      </c>
      <c r="Z7344" t="s">
        <v>45</v>
      </c>
      <c r="AA7344" t="s">
        <v>46</v>
      </c>
      <c r="AB7344" t="s">
        <v>46</v>
      </c>
      <c r="AC7344" t="s">
        <v>40</v>
      </c>
    </row>
    <row r="7345" spans="1:29" ht="14.4" x14ac:dyDescent="0.3">
      <c r="A7345">
        <v>7343</v>
      </c>
      <c r="B7345" t="s">
        <v>11137</v>
      </c>
      <c r="C7345" t="s">
        <v>277</v>
      </c>
      <c r="D7345" t="s">
        <v>40</v>
      </c>
      <c r="E7345" t="s">
        <v>40</v>
      </c>
      <c r="F7345" t="s">
        <v>41</v>
      </c>
      <c r="G7345" t="s">
        <v>40</v>
      </c>
      <c r="H7345" s="26">
        <v>28491</v>
      </c>
      <c r="I7345" t="s">
        <v>42</v>
      </c>
      <c r="J7345" t="s">
        <v>49</v>
      </c>
      <c r="K7345" t="str">
        <f>IF(Table2[[#This Row],[Basis of Material Classification (System Side)*]]="Field inspection","Yes","No")</f>
        <v>No</v>
      </c>
      <c r="N7345" t="s">
        <v>50</v>
      </c>
      <c r="O7345" t="s">
        <v>41</v>
      </c>
      <c r="P7345" s="13">
        <v>29221</v>
      </c>
      <c r="Q7345" s="16" t="str">
        <f>Table2[[#This Row],[Service Line Size (inches) (System Side)]]</f>
        <v>5/8</v>
      </c>
      <c r="R7345" t="s">
        <v>43</v>
      </c>
      <c r="S7345" t="str">
        <f>IF(Table2[[#This Row],[Basis of Material Classification (Customer Side)*]]="Field inspection","Yes","No")</f>
        <v>No</v>
      </c>
      <c r="V7345" t="s">
        <v>43</v>
      </c>
      <c r="W7345" t="s">
        <v>44</v>
      </c>
      <c r="X7345" t="s">
        <v>44</v>
      </c>
      <c r="Z7345" t="s">
        <v>45</v>
      </c>
      <c r="AA7345" t="s">
        <v>46</v>
      </c>
      <c r="AB7345" t="s">
        <v>46</v>
      </c>
      <c r="AC7345" t="s">
        <v>40</v>
      </c>
    </row>
    <row r="7346" spans="1:29" ht="14.4" x14ac:dyDescent="0.3">
      <c r="A7346">
        <v>7344</v>
      </c>
      <c r="B7346" t="s">
        <v>11138</v>
      </c>
      <c r="C7346" t="s">
        <v>277</v>
      </c>
      <c r="D7346" t="s">
        <v>40</v>
      </c>
      <c r="E7346" t="s">
        <v>40</v>
      </c>
      <c r="F7346" t="s">
        <v>41</v>
      </c>
      <c r="G7346" t="s">
        <v>40</v>
      </c>
      <c r="H7346" s="26">
        <v>29587</v>
      </c>
      <c r="I7346" t="s">
        <v>42</v>
      </c>
      <c r="J7346" t="s">
        <v>43</v>
      </c>
      <c r="K7346" t="str">
        <f>IF(Table2[[#This Row],[Basis of Material Classification (System Side)*]]="Field inspection","Yes","No")</f>
        <v>No</v>
      </c>
      <c r="N7346" t="str">
        <f>Table2[[#This Row],[Basis of Material Classification (System Side)*]]</f>
        <v>Installation date after lead ban</v>
      </c>
      <c r="O7346" t="s">
        <v>41</v>
      </c>
      <c r="P7346" s="13">
        <v>28491</v>
      </c>
      <c r="Q7346" s="16" t="str">
        <f>Table2[[#This Row],[Service Line Size (inches) (System Side)]]</f>
        <v>5/8</v>
      </c>
      <c r="R7346" t="s">
        <v>49</v>
      </c>
      <c r="S7346" t="str">
        <f>IF(Table2[[#This Row],[Basis of Material Classification (Customer Side)*]]="Field inspection","Yes","No")</f>
        <v>No</v>
      </c>
      <c r="V7346" t="s">
        <v>50</v>
      </c>
      <c r="W7346" t="s">
        <v>44</v>
      </c>
      <c r="X7346" t="s">
        <v>44</v>
      </c>
      <c r="Z7346" t="s">
        <v>45</v>
      </c>
      <c r="AA7346" t="s">
        <v>46</v>
      </c>
      <c r="AB7346" t="s">
        <v>46</v>
      </c>
      <c r="AC7346" t="s">
        <v>40</v>
      </c>
    </row>
    <row r="7347" spans="1:29" ht="14.4" x14ac:dyDescent="0.3">
      <c r="A7347">
        <v>7345</v>
      </c>
      <c r="B7347" t="s">
        <v>7310</v>
      </c>
      <c r="C7347" t="s">
        <v>277</v>
      </c>
      <c r="D7347" t="s">
        <v>40</v>
      </c>
      <c r="E7347" t="s">
        <v>40</v>
      </c>
      <c r="F7347" t="s">
        <v>53</v>
      </c>
      <c r="G7347" t="s">
        <v>40</v>
      </c>
      <c r="H7347" s="26">
        <v>38718</v>
      </c>
      <c r="I7347" t="s">
        <v>54</v>
      </c>
      <c r="J7347" t="s">
        <v>55</v>
      </c>
      <c r="K7347" t="str">
        <f>IF(Table2[[#This Row],[Basis of Material Classification (System Side)*]]="Field inspection","Yes","No")</f>
        <v>No</v>
      </c>
      <c r="O7347" t="s">
        <v>41</v>
      </c>
      <c r="P7347" s="13">
        <v>38718</v>
      </c>
      <c r="Q7347" s="16" t="str">
        <f>Table2[[#This Row],[Service Line Size (inches) (System Side)]]</f>
        <v>3/4</v>
      </c>
      <c r="R7347" t="s">
        <v>43</v>
      </c>
      <c r="S7347" t="str">
        <f>IF(Table2[[#This Row],[Basis of Material Classification (Customer Side)*]]="Field inspection","Yes","No")</f>
        <v>No</v>
      </c>
      <c r="V7347" t="s">
        <v>43</v>
      </c>
      <c r="W7347" t="s">
        <v>44</v>
      </c>
      <c r="X7347" t="s">
        <v>44</v>
      </c>
      <c r="Z7347" t="s">
        <v>45</v>
      </c>
      <c r="AA7347" t="s">
        <v>46</v>
      </c>
      <c r="AB7347" t="s">
        <v>46</v>
      </c>
      <c r="AC7347" t="s">
        <v>40</v>
      </c>
    </row>
    <row r="7348" spans="1:29" ht="14.4" x14ac:dyDescent="0.3">
      <c r="A7348">
        <v>7346</v>
      </c>
      <c r="B7348" t="s">
        <v>7311</v>
      </c>
      <c r="C7348" t="s">
        <v>277</v>
      </c>
      <c r="D7348" t="s">
        <v>40</v>
      </c>
      <c r="E7348" t="s">
        <v>40</v>
      </c>
      <c r="F7348" t="s">
        <v>53</v>
      </c>
      <c r="G7348" t="s">
        <v>40</v>
      </c>
      <c r="H7348" s="26">
        <v>36526</v>
      </c>
      <c r="I7348" t="s">
        <v>54</v>
      </c>
      <c r="J7348" t="s">
        <v>55</v>
      </c>
      <c r="K7348" t="str">
        <f>IF(Table2[[#This Row],[Basis of Material Classification (System Side)*]]="Field inspection","Yes","No")</f>
        <v>No</v>
      </c>
      <c r="O7348" t="s">
        <v>41</v>
      </c>
      <c r="P7348" s="13">
        <v>36526</v>
      </c>
      <c r="Q7348" s="16" t="str">
        <f>Table2[[#This Row],[Service Line Size (inches) (System Side)]]</f>
        <v>3/4</v>
      </c>
      <c r="R7348" t="s">
        <v>43</v>
      </c>
      <c r="S7348" t="str">
        <f>IF(Table2[[#This Row],[Basis of Material Classification (Customer Side)*]]="Field inspection","Yes","No")</f>
        <v>No</v>
      </c>
      <c r="V7348" t="s">
        <v>43</v>
      </c>
      <c r="W7348" t="s">
        <v>44</v>
      </c>
      <c r="X7348" t="s">
        <v>44</v>
      </c>
      <c r="Z7348" t="s">
        <v>45</v>
      </c>
      <c r="AA7348" t="s">
        <v>46</v>
      </c>
      <c r="AB7348" t="s">
        <v>46</v>
      </c>
      <c r="AC7348" t="s">
        <v>40</v>
      </c>
    </row>
    <row r="7349" spans="1:29" ht="14.4" x14ac:dyDescent="0.3">
      <c r="A7349">
        <v>7347</v>
      </c>
      <c r="B7349" t="s">
        <v>7312</v>
      </c>
      <c r="C7349" t="s">
        <v>277</v>
      </c>
      <c r="D7349" t="s">
        <v>40</v>
      </c>
      <c r="E7349" t="s">
        <v>40</v>
      </c>
      <c r="F7349" t="s">
        <v>53</v>
      </c>
      <c r="G7349" t="s">
        <v>40</v>
      </c>
      <c r="H7349" s="26">
        <v>38353</v>
      </c>
      <c r="I7349" t="s">
        <v>54</v>
      </c>
      <c r="J7349" t="s">
        <v>55</v>
      </c>
      <c r="K7349" t="str">
        <f>IF(Table2[[#This Row],[Basis of Material Classification (System Side)*]]="Field inspection","Yes","No")</f>
        <v>No</v>
      </c>
      <c r="O7349" t="s">
        <v>41</v>
      </c>
      <c r="P7349" s="13">
        <v>38718</v>
      </c>
      <c r="Q7349" s="16" t="str">
        <f>Table2[[#This Row],[Service Line Size (inches) (System Side)]]</f>
        <v>3/4</v>
      </c>
      <c r="R7349" t="s">
        <v>43</v>
      </c>
      <c r="S7349" t="str">
        <f>IF(Table2[[#This Row],[Basis of Material Classification (Customer Side)*]]="Field inspection","Yes","No")</f>
        <v>No</v>
      </c>
      <c r="V7349" t="s">
        <v>43</v>
      </c>
      <c r="W7349" t="s">
        <v>44</v>
      </c>
      <c r="X7349" t="s">
        <v>44</v>
      </c>
      <c r="Z7349" t="s">
        <v>45</v>
      </c>
      <c r="AA7349" t="s">
        <v>46</v>
      </c>
      <c r="AB7349" t="s">
        <v>46</v>
      </c>
      <c r="AC7349" t="s">
        <v>40</v>
      </c>
    </row>
    <row r="7350" spans="1:29" ht="14.4" x14ac:dyDescent="0.3">
      <c r="A7350">
        <v>7348</v>
      </c>
      <c r="B7350" t="s">
        <v>7313</v>
      </c>
      <c r="C7350" t="s">
        <v>277</v>
      </c>
      <c r="D7350" t="s">
        <v>48</v>
      </c>
      <c r="E7350" t="s">
        <v>40</v>
      </c>
      <c r="F7350" t="s">
        <v>41</v>
      </c>
      <c r="G7350" t="s">
        <v>40</v>
      </c>
      <c r="H7350" s="26">
        <v>27760</v>
      </c>
      <c r="I7350" t="s">
        <v>42</v>
      </c>
      <c r="J7350" t="s">
        <v>49</v>
      </c>
      <c r="K7350" t="str">
        <f>IF(Table2[[#This Row],[Basis of Material Classification (System Side)*]]="Field inspection","Yes","No")</f>
        <v>No</v>
      </c>
      <c r="N7350" t="s">
        <v>50</v>
      </c>
      <c r="O7350" t="s">
        <v>41</v>
      </c>
      <c r="P7350" s="13">
        <v>22647</v>
      </c>
      <c r="Q7350" s="16" t="str">
        <f>Table2[[#This Row],[Service Line Size (inches) (System Side)]]</f>
        <v>5/8</v>
      </c>
      <c r="R7350" t="s">
        <v>49</v>
      </c>
      <c r="S7350" t="str">
        <f>IF(Table2[[#This Row],[Basis of Material Classification (Customer Side)*]]="Field inspection","Yes","No")</f>
        <v>No</v>
      </c>
      <c r="V7350" t="s">
        <v>50</v>
      </c>
      <c r="W7350" t="s">
        <v>44</v>
      </c>
      <c r="X7350" t="s">
        <v>44</v>
      </c>
      <c r="Z7350" t="s">
        <v>51</v>
      </c>
      <c r="AA7350" t="s">
        <v>46</v>
      </c>
      <c r="AB7350" t="s">
        <v>46</v>
      </c>
      <c r="AC7350" t="s">
        <v>40</v>
      </c>
    </row>
    <row r="7351" spans="1:29" ht="14.4" x14ac:dyDescent="0.3">
      <c r="A7351">
        <v>7349</v>
      </c>
      <c r="B7351" t="s">
        <v>7314</v>
      </c>
      <c r="C7351" t="s">
        <v>277</v>
      </c>
      <c r="D7351" t="s">
        <v>40</v>
      </c>
      <c r="E7351" t="s">
        <v>40</v>
      </c>
      <c r="F7351" t="s">
        <v>41</v>
      </c>
      <c r="G7351" t="s">
        <v>40</v>
      </c>
      <c r="H7351" s="26">
        <v>32143</v>
      </c>
      <c r="I7351" t="s">
        <v>42</v>
      </c>
      <c r="J7351" t="s">
        <v>43</v>
      </c>
      <c r="K7351" t="str">
        <f>IF(Table2[[#This Row],[Basis of Material Classification (System Side)*]]="Field inspection","Yes","No")</f>
        <v>No</v>
      </c>
      <c r="N7351" t="str">
        <f>Table2[[#This Row],[Basis of Material Classification (System Side)*]]</f>
        <v>Installation date after lead ban</v>
      </c>
      <c r="O7351" t="s">
        <v>41</v>
      </c>
      <c r="P7351" s="13">
        <v>32874</v>
      </c>
      <c r="Q7351" s="16" t="str">
        <f>Table2[[#This Row],[Service Line Size (inches) (System Side)]]</f>
        <v>5/8</v>
      </c>
      <c r="R7351" t="s">
        <v>43</v>
      </c>
      <c r="S7351" t="str">
        <f>IF(Table2[[#This Row],[Basis of Material Classification (Customer Side)*]]="Field inspection","Yes","No")</f>
        <v>No</v>
      </c>
      <c r="V7351" t="s">
        <v>43</v>
      </c>
      <c r="W7351" t="s">
        <v>44</v>
      </c>
      <c r="X7351" t="s">
        <v>44</v>
      </c>
      <c r="Z7351" t="s">
        <v>45</v>
      </c>
      <c r="AA7351" t="s">
        <v>46</v>
      </c>
      <c r="AB7351" t="s">
        <v>46</v>
      </c>
      <c r="AC7351" t="s">
        <v>40</v>
      </c>
    </row>
    <row r="7352" spans="1:29" ht="14.4" x14ac:dyDescent="0.3">
      <c r="A7352">
        <v>7350</v>
      </c>
      <c r="B7352" t="s">
        <v>7315</v>
      </c>
      <c r="C7352" t="s">
        <v>277</v>
      </c>
      <c r="D7352" t="s">
        <v>40</v>
      </c>
      <c r="E7352" t="s">
        <v>40</v>
      </c>
      <c r="F7352" t="s">
        <v>53</v>
      </c>
      <c r="G7352" t="s">
        <v>40</v>
      </c>
      <c r="H7352" s="26">
        <v>38718</v>
      </c>
      <c r="I7352" t="s">
        <v>54</v>
      </c>
      <c r="J7352" t="s">
        <v>55</v>
      </c>
      <c r="K7352" t="str">
        <f>IF(Table2[[#This Row],[Basis of Material Classification (System Side)*]]="Field inspection","Yes","No")</f>
        <v>No</v>
      </c>
      <c r="O7352" t="s">
        <v>41</v>
      </c>
      <c r="P7352" s="13">
        <v>38718</v>
      </c>
      <c r="Q7352" s="16" t="str">
        <f>Table2[[#This Row],[Service Line Size (inches) (System Side)]]</f>
        <v>3/4</v>
      </c>
      <c r="R7352" t="s">
        <v>43</v>
      </c>
      <c r="S7352" t="str">
        <f>IF(Table2[[#This Row],[Basis of Material Classification (Customer Side)*]]="Field inspection","Yes","No")</f>
        <v>No</v>
      </c>
      <c r="V7352" t="s">
        <v>43</v>
      </c>
      <c r="W7352" t="s">
        <v>44</v>
      </c>
      <c r="X7352" t="s">
        <v>44</v>
      </c>
      <c r="Z7352" t="s">
        <v>45</v>
      </c>
      <c r="AA7352" t="s">
        <v>46</v>
      </c>
      <c r="AB7352" t="s">
        <v>46</v>
      </c>
      <c r="AC7352" t="s">
        <v>40</v>
      </c>
    </row>
    <row r="7353" spans="1:29" ht="14.4" x14ac:dyDescent="0.3">
      <c r="A7353">
        <v>7351</v>
      </c>
      <c r="B7353" t="s">
        <v>7316</v>
      </c>
      <c r="C7353" t="s">
        <v>277</v>
      </c>
      <c r="D7353" t="s">
        <v>40</v>
      </c>
      <c r="E7353" t="s">
        <v>40</v>
      </c>
      <c r="F7353" t="s">
        <v>41</v>
      </c>
      <c r="G7353" t="s">
        <v>40</v>
      </c>
      <c r="H7353" s="26">
        <v>35065</v>
      </c>
      <c r="I7353" t="s">
        <v>42</v>
      </c>
      <c r="J7353" t="s">
        <v>43</v>
      </c>
      <c r="K7353" t="str">
        <f>IF(Table2[[#This Row],[Basis of Material Classification (System Side)*]]="Field inspection","Yes","No")</f>
        <v>No</v>
      </c>
      <c r="N7353" t="str">
        <f>Table2[[#This Row],[Basis of Material Classification (System Side)*]]</f>
        <v>Installation date after lead ban</v>
      </c>
      <c r="O7353" t="s">
        <v>41</v>
      </c>
      <c r="P7353" s="13">
        <v>35065</v>
      </c>
      <c r="Q7353" s="16" t="str">
        <f>Table2[[#This Row],[Service Line Size (inches) (System Side)]]</f>
        <v>5/8</v>
      </c>
      <c r="R7353" t="s">
        <v>43</v>
      </c>
      <c r="S7353" t="str">
        <f>IF(Table2[[#This Row],[Basis of Material Classification (Customer Side)*]]="Field inspection","Yes","No")</f>
        <v>No</v>
      </c>
      <c r="V7353" t="s">
        <v>43</v>
      </c>
      <c r="W7353" t="s">
        <v>44</v>
      </c>
      <c r="X7353" t="s">
        <v>44</v>
      </c>
      <c r="Z7353" t="s">
        <v>45</v>
      </c>
      <c r="AA7353" t="s">
        <v>46</v>
      </c>
      <c r="AB7353" t="s">
        <v>46</v>
      </c>
      <c r="AC7353" t="s">
        <v>40</v>
      </c>
    </row>
    <row r="7354" spans="1:29" ht="14.4" x14ac:dyDescent="0.3">
      <c r="A7354">
        <v>7352</v>
      </c>
      <c r="B7354" t="s">
        <v>7317</v>
      </c>
      <c r="C7354" t="s">
        <v>277</v>
      </c>
      <c r="D7354" t="s">
        <v>40</v>
      </c>
      <c r="E7354" t="s">
        <v>40</v>
      </c>
      <c r="F7354" t="s">
        <v>53</v>
      </c>
      <c r="G7354" t="s">
        <v>40</v>
      </c>
      <c r="H7354" s="26">
        <v>43831</v>
      </c>
      <c r="I7354" t="s">
        <v>42</v>
      </c>
      <c r="J7354" t="s">
        <v>55</v>
      </c>
      <c r="K7354" t="str">
        <f>IF(Table2[[#This Row],[Basis of Material Classification (System Side)*]]="Field inspection","Yes","No")</f>
        <v>No</v>
      </c>
      <c r="O7354" t="s">
        <v>41</v>
      </c>
      <c r="P7354" s="13">
        <v>31048</v>
      </c>
      <c r="Q7354" s="16" t="str">
        <f>Table2[[#This Row],[Service Line Size (inches) (System Side)]]</f>
        <v>5/8</v>
      </c>
      <c r="R7354" t="s">
        <v>43</v>
      </c>
      <c r="S7354" t="str">
        <f>IF(Table2[[#This Row],[Basis of Material Classification (Customer Side)*]]="Field inspection","Yes","No")</f>
        <v>No</v>
      </c>
      <c r="V7354" t="s">
        <v>43</v>
      </c>
      <c r="W7354" t="s">
        <v>44</v>
      </c>
      <c r="X7354" t="s">
        <v>44</v>
      </c>
      <c r="Z7354" t="s">
        <v>45</v>
      </c>
      <c r="AA7354" t="s">
        <v>46</v>
      </c>
      <c r="AB7354" t="s">
        <v>46</v>
      </c>
      <c r="AC7354" t="s">
        <v>40</v>
      </c>
    </row>
    <row r="7355" spans="1:29" ht="14.4" x14ac:dyDescent="0.3">
      <c r="A7355">
        <v>7353</v>
      </c>
      <c r="B7355" t="s">
        <v>7318</v>
      </c>
      <c r="C7355" t="s">
        <v>277</v>
      </c>
      <c r="D7355" t="s">
        <v>40</v>
      </c>
      <c r="E7355" t="s">
        <v>40</v>
      </c>
      <c r="F7355" t="s">
        <v>41</v>
      </c>
      <c r="G7355" t="s">
        <v>40</v>
      </c>
      <c r="H7355" s="26">
        <v>28491</v>
      </c>
      <c r="I7355" t="s">
        <v>42</v>
      </c>
      <c r="J7355" t="s">
        <v>49</v>
      </c>
      <c r="K7355" t="str">
        <f>IF(Table2[[#This Row],[Basis of Material Classification (System Side)*]]="Field inspection","Yes","No")</f>
        <v>No</v>
      </c>
      <c r="N7355" t="s">
        <v>50</v>
      </c>
      <c r="O7355" t="s">
        <v>41</v>
      </c>
      <c r="P7355" s="13">
        <v>29221</v>
      </c>
      <c r="Q7355" s="16" t="str">
        <f>Table2[[#This Row],[Service Line Size (inches) (System Side)]]</f>
        <v>5/8</v>
      </c>
      <c r="R7355" t="s">
        <v>43</v>
      </c>
      <c r="S7355" t="str">
        <f>IF(Table2[[#This Row],[Basis of Material Classification (Customer Side)*]]="Field inspection","Yes","No")</f>
        <v>No</v>
      </c>
      <c r="V7355" t="s">
        <v>43</v>
      </c>
      <c r="W7355" t="s">
        <v>44</v>
      </c>
      <c r="X7355" t="s">
        <v>44</v>
      </c>
      <c r="Z7355" t="s">
        <v>45</v>
      </c>
      <c r="AA7355" t="s">
        <v>46</v>
      </c>
      <c r="AB7355" t="s">
        <v>46</v>
      </c>
      <c r="AC7355" t="s">
        <v>40</v>
      </c>
    </row>
    <row r="7356" spans="1:29" ht="14.4" x14ac:dyDescent="0.3">
      <c r="A7356">
        <v>7354</v>
      </c>
      <c r="B7356" t="s">
        <v>7319</v>
      </c>
      <c r="C7356" t="s">
        <v>277</v>
      </c>
      <c r="D7356" t="s">
        <v>40</v>
      </c>
      <c r="E7356" t="s">
        <v>40</v>
      </c>
      <c r="F7356" t="s">
        <v>41</v>
      </c>
      <c r="G7356" t="s">
        <v>40</v>
      </c>
      <c r="H7356" s="26">
        <v>37622</v>
      </c>
      <c r="I7356" t="s">
        <v>42</v>
      </c>
      <c r="J7356" t="s">
        <v>43</v>
      </c>
      <c r="K7356" t="str">
        <f>IF(Table2[[#This Row],[Basis of Material Classification (System Side)*]]="Field inspection","Yes","No")</f>
        <v>No</v>
      </c>
      <c r="N7356" t="str">
        <f>Table2[[#This Row],[Basis of Material Classification (System Side)*]]</f>
        <v>Installation date after lead ban</v>
      </c>
      <c r="O7356" t="s">
        <v>41</v>
      </c>
      <c r="P7356" s="13">
        <v>37987</v>
      </c>
      <c r="Q7356" s="16" t="str">
        <f>Table2[[#This Row],[Service Line Size (inches) (System Side)]]</f>
        <v>5/8</v>
      </c>
      <c r="R7356" t="s">
        <v>43</v>
      </c>
      <c r="S7356" t="str">
        <f>IF(Table2[[#This Row],[Basis of Material Classification (Customer Side)*]]="Field inspection","Yes","No")</f>
        <v>No</v>
      </c>
      <c r="V7356" t="s">
        <v>43</v>
      </c>
      <c r="W7356" t="s">
        <v>44</v>
      </c>
      <c r="X7356" t="s">
        <v>44</v>
      </c>
      <c r="Z7356" t="s">
        <v>45</v>
      </c>
      <c r="AA7356" t="s">
        <v>46</v>
      </c>
      <c r="AB7356" t="s">
        <v>46</v>
      </c>
      <c r="AC7356" t="s">
        <v>40</v>
      </c>
    </row>
    <row r="7357" spans="1:29" ht="14.4" x14ac:dyDescent="0.3">
      <c r="A7357">
        <v>7355</v>
      </c>
      <c r="B7357" t="s">
        <v>7320</v>
      </c>
      <c r="C7357" t="s">
        <v>277</v>
      </c>
      <c r="D7357" t="s">
        <v>40</v>
      </c>
      <c r="E7357" t="s">
        <v>40</v>
      </c>
      <c r="F7357" t="s">
        <v>41</v>
      </c>
      <c r="G7357" t="s">
        <v>40</v>
      </c>
      <c r="H7357" s="26">
        <v>37987</v>
      </c>
      <c r="I7357" t="s">
        <v>42</v>
      </c>
      <c r="J7357" t="s">
        <v>43</v>
      </c>
      <c r="K7357" t="str">
        <f>IF(Table2[[#This Row],[Basis of Material Classification (System Side)*]]="Field inspection","Yes","No")</f>
        <v>No</v>
      </c>
      <c r="N7357" t="str">
        <f>Table2[[#This Row],[Basis of Material Classification (System Side)*]]</f>
        <v>Installation date after lead ban</v>
      </c>
      <c r="O7357" t="s">
        <v>41</v>
      </c>
      <c r="P7357" s="13">
        <v>38718</v>
      </c>
      <c r="Q7357" s="16" t="str">
        <f>Table2[[#This Row],[Service Line Size (inches) (System Side)]]</f>
        <v>5/8</v>
      </c>
      <c r="R7357" t="s">
        <v>43</v>
      </c>
      <c r="S7357" t="str">
        <f>IF(Table2[[#This Row],[Basis of Material Classification (Customer Side)*]]="Field inspection","Yes","No")</f>
        <v>No</v>
      </c>
      <c r="V7357" t="s">
        <v>43</v>
      </c>
      <c r="W7357" t="s">
        <v>44</v>
      </c>
      <c r="X7357" t="s">
        <v>44</v>
      </c>
      <c r="Z7357" t="s">
        <v>45</v>
      </c>
      <c r="AA7357" t="s">
        <v>46</v>
      </c>
      <c r="AB7357" t="s">
        <v>46</v>
      </c>
      <c r="AC7357" t="s">
        <v>40</v>
      </c>
    </row>
    <row r="7358" spans="1:29" ht="14.4" x14ac:dyDescent="0.3">
      <c r="A7358">
        <v>7356</v>
      </c>
      <c r="B7358" t="s">
        <v>7321</v>
      </c>
      <c r="C7358" t="s">
        <v>277</v>
      </c>
      <c r="D7358" t="s">
        <v>48</v>
      </c>
      <c r="E7358" t="s">
        <v>40</v>
      </c>
      <c r="F7358" t="s">
        <v>41</v>
      </c>
      <c r="G7358" t="s">
        <v>40</v>
      </c>
      <c r="H7358" s="26">
        <v>27760</v>
      </c>
      <c r="I7358" t="s">
        <v>42</v>
      </c>
      <c r="J7358" t="s">
        <v>49</v>
      </c>
      <c r="K7358" t="str">
        <f>IF(Table2[[#This Row],[Basis of Material Classification (System Side)*]]="Field inspection","Yes","No")</f>
        <v>No</v>
      </c>
      <c r="N7358" t="s">
        <v>50</v>
      </c>
      <c r="O7358" t="s">
        <v>41</v>
      </c>
      <c r="P7358" s="13">
        <v>22647</v>
      </c>
      <c r="Q7358" s="16" t="str">
        <f>Table2[[#This Row],[Service Line Size (inches) (System Side)]]</f>
        <v>5/8</v>
      </c>
      <c r="R7358" t="s">
        <v>49</v>
      </c>
      <c r="S7358" t="str">
        <f>IF(Table2[[#This Row],[Basis of Material Classification (Customer Side)*]]="Field inspection","Yes","No")</f>
        <v>No</v>
      </c>
      <c r="V7358" t="s">
        <v>50</v>
      </c>
      <c r="W7358" t="s">
        <v>44</v>
      </c>
      <c r="X7358" t="s">
        <v>44</v>
      </c>
      <c r="Z7358" t="s">
        <v>51</v>
      </c>
      <c r="AA7358" t="s">
        <v>46</v>
      </c>
      <c r="AB7358" t="s">
        <v>46</v>
      </c>
      <c r="AC7358" t="s">
        <v>40</v>
      </c>
    </row>
    <row r="7359" spans="1:29" ht="14.4" x14ac:dyDescent="0.3">
      <c r="A7359">
        <v>7357</v>
      </c>
      <c r="B7359" t="s">
        <v>7322</v>
      </c>
      <c r="C7359" t="s">
        <v>277</v>
      </c>
      <c r="D7359" t="s">
        <v>40</v>
      </c>
      <c r="E7359" t="s">
        <v>40</v>
      </c>
      <c r="F7359" t="s">
        <v>41</v>
      </c>
      <c r="G7359" t="s">
        <v>40</v>
      </c>
      <c r="H7359" s="26">
        <v>31413</v>
      </c>
      <c r="I7359" t="s">
        <v>42</v>
      </c>
      <c r="J7359" t="s">
        <v>43</v>
      </c>
      <c r="K7359" t="str">
        <f>IF(Table2[[#This Row],[Basis of Material Classification (System Side)*]]="Field inspection","Yes","No")</f>
        <v>No</v>
      </c>
      <c r="N7359" t="str">
        <f>Table2[[#This Row],[Basis of Material Classification (System Side)*]]</f>
        <v>Installation date after lead ban</v>
      </c>
      <c r="O7359" t="s">
        <v>41</v>
      </c>
      <c r="P7359" s="13">
        <v>31048</v>
      </c>
      <c r="Q7359" s="16" t="str">
        <f>Table2[[#This Row],[Service Line Size (inches) (System Side)]]</f>
        <v>5/8</v>
      </c>
      <c r="R7359" t="s">
        <v>43</v>
      </c>
      <c r="S7359" t="str">
        <f>IF(Table2[[#This Row],[Basis of Material Classification (Customer Side)*]]="Field inspection","Yes","No")</f>
        <v>No</v>
      </c>
      <c r="V7359" t="s">
        <v>43</v>
      </c>
      <c r="W7359" t="s">
        <v>44</v>
      </c>
      <c r="X7359" t="s">
        <v>44</v>
      </c>
      <c r="Z7359" t="s">
        <v>45</v>
      </c>
      <c r="AA7359" t="s">
        <v>46</v>
      </c>
      <c r="AB7359" t="s">
        <v>46</v>
      </c>
      <c r="AC7359" t="s">
        <v>40</v>
      </c>
    </row>
    <row r="7360" spans="1:29" ht="14.4" x14ac:dyDescent="0.3">
      <c r="A7360">
        <v>7358</v>
      </c>
      <c r="B7360" t="s">
        <v>7323</v>
      </c>
      <c r="C7360" t="s">
        <v>277</v>
      </c>
      <c r="D7360" t="s">
        <v>40</v>
      </c>
      <c r="E7360" t="s">
        <v>40</v>
      </c>
      <c r="F7360" t="s">
        <v>53</v>
      </c>
      <c r="G7360" t="s">
        <v>40</v>
      </c>
      <c r="H7360" s="27"/>
      <c r="I7360" t="s">
        <v>42</v>
      </c>
      <c r="J7360" t="s">
        <v>65</v>
      </c>
      <c r="K7360" t="str">
        <f>IF(Table2[[#This Row],[Basis of Material Classification (System Side)*]]="Field inspection","Yes","No")</f>
        <v>Yes</v>
      </c>
      <c r="L7360" t="s">
        <v>66</v>
      </c>
      <c r="M7360" s="13">
        <v>45520</v>
      </c>
      <c r="O7360" t="s">
        <v>41</v>
      </c>
      <c r="P7360"/>
      <c r="Q7360" s="16" t="str">
        <f>Table2[[#This Row],[Service Line Size (inches) (System Side)]]</f>
        <v>5/8</v>
      </c>
      <c r="R7360" t="s">
        <v>49</v>
      </c>
      <c r="S7360" t="str">
        <f>IF(Table2[[#This Row],[Basis of Material Classification (Customer Side)*]]="Field inspection","Yes","No")</f>
        <v>No</v>
      </c>
      <c r="V7360" t="s">
        <v>50</v>
      </c>
      <c r="W7360" t="s">
        <v>44</v>
      </c>
      <c r="X7360" t="s">
        <v>44</v>
      </c>
      <c r="Z7360" t="s">
        <v>49</v>
      </c>
      <c r="AA7360" t="s">
        <v>46</v>
      </c>
      <c r="AB7360" t="s">
        <v>46</v>
      </c>
      <c r="AC7360" t="s">
        <v>40</v>
      </c>
    </row>
    <row r="7361" spans="1:29" ht="14.4" x14ac:dyDescent="0.3">
      <c r="A7361">
        <v>7359</v>
      </c>
      <c r="B7361" t="s">
        <v>7324</v>
      </c>
      <c r="C7361" t="s">
        <v>277</v>
      </c>
      <c r="D7361" t="s">
        <v>40</v>
      </c>
      <c r="E7361" t="s">
        <v>40</v>
      </c>
      <c r="F7361" t="s">
        <v>41</v>
      </c>
      <c r="G7361" t="s">
        <v>40</v>
      </c>
      <c r="H7361" s="26">
        <v>37987</v>
      </c>
      <c r="I7361" t="s">
        <v>42</v>
      </c>
      <c r="J7361" t="s">
        <v>43</v>
      </c>
      <c r="K7361" t="str">
        <f>IF(Table2[[#This Row],[Basis of Material Classification (System Side)*]]="Field inspection","Yes","No")</f>
        <v>No</v>
      </c>
      <c r="N7361" t="str">
        <f>Table2[[#This Row],[Basis of Material Classification (System Side)*]]</f>
        <v>Installation date after lead ban</v>
      </c>
      <c r="O7361" t="s">
        <v>41</v>
      </c>
      <c r="P7361" s="13">
        <v>14611</v>
      </c>
      <c r="Q7361" s="16" t="str">
        <f>Table2[[#This Row],[Service Line Size (inches) (System Side)]]</f>
        <v>5/8</v>
      </c>
      <c r="R7361" t="s">
        <v>49</v>
      </c>
      <c r="S7361" t="str">
        <f>IF(Table2[[#This Row],[Basis of Material Classification (Customer Side)*]]="Field inspection","Yes","No")</f>
        <v>No</v>
      </c>
      <c r="V7361" t="s">
        <v>50</v>
      </c>
      <c r="W7361" t="s">
        <v>44</v>
      </c>
      <c r="X7361" t="s">
        <v>44</v>
      </c>
      <c r="Z7361" t="s">
        <v>58</v>
      </c>
      <c r="AA7361" t="s">
        <v>46</v>
      </c>
      <c r="AB7361" t="s">
        <v>46</v>
      </c>
      <c r="AC7361" t="s">
        <v>40</v>
      </c>
    </row>
    <row r="7362" spans="1:29" ht="14.4" x14ac:dyDescent="0.3">
      <c r="A7362">
        <v>7360</v>
      </c>
      <c r="B7362" t="s">
        <v>7325</v>
      </c>
      <c r="C7362" t="s">
        <v>277</v>
      </c>
      <c r="D7362" t="s">
        <v>40</v>
      </c>
      <c r="E7362" t="s">
        <v>40</v>
      </c>
      <c r="F7362" t="s">
        <v>41</v>
      </c>
      <c r="G7362" t="s">
        <v>40</v>
      </c>
      <c r="H7362" s="26">
        <v>28491</v>
      </c>
      <c r="I7362" t="s">
        <v>42</v>
      </c>
      <c r="J7362" t="s">
        <v>49</v>
      </c>
      <c r="K7362" t="str">
        <f>IF(Table2[[#This Row],[Basis of Material Classification (System Side)*]]="Field inspection","Yes","No")</f>
        <v>No</v>
      </c>
      <c r="N7362" t="s">
        <v>50</v>
      </c>
      <c r="O7362" t="s">
        <v>41</v>
      </c>
      <c r="P7362" s="13">
        <v>29221</v>
      </c>
      <c r="Q7362" s="16" t="str">
        <f>Table2[[#This Row],[Service Line Size (inches) (System Side)]]</f>
        <v>5/8</v>
      </c>
      <c r="R7362" t="s">
        <v>43</v>
      </c>
      <c r="S7362" t="str">
        <f>IF(Table2[[#This Row],[Basis of Material Classification (Customer Side)*]]="Field inspection","Yes","No")</f>
        <v>No</v>
      </c>
      <c r="V7362" t="s">
        <v>43</v>
      </c>
      <c r="W7362" t="s">
        <v>44</v>
      </c>
      <c r="X7362" t="s">
        <v>44</v>
      </c>
      <c r="Z7362" t="s">
        <v>45</v>
      </c>
      <c r="AA7362" t="s">
        <v>46</v>
      </c>
      <c r="AB7362" t="s">
        <v>46</v>
      </c>
      <c r="AC7362" t="s">
        <v>40</v>
      </c>
    </row>
    <row r="7363" spans="1:29" ht="14.4" x14ac:dyDescent="0.3">
      <c r="A7363">
        <v>7361</v>
      </c>
      <c r="B7363" t="s">
        <v>7326</v>
      </c>
      <c r="C7363" t="s">
        <v>277</v>
      </c>
      <c r="D7363" t="s">
        <v>48</v>
      </c>
      <c r="E7363" t="s">
        <v>40</v>
      </c>
      <c r="F7363" t="s">
        <v>41</v>
      </c>
      <c r="G7363" t="s">
        <v>40</v>
      </c>
      <c r="H7363" s="26">
        <v>24108</v>
      </c>
      <c r="I7363" t="s">
        <v>42</v>
      </c>
      <c r="J7363" t="s">
        <v>49</v>
      </c>
      <c r="K7363" t="str">
        <f>IF(Table2[[#This Row],[Basis of Material Classification (System Side)*]]="Field inspection","Yes","No")</f>
        <v>No</v>
      </c>
      <c r="N7363" t="s">
        <v>50</v>
      </c>
      <c r="O7363" t="s">
        <v>41</v>
      </c>
      <c r="P7363" s="13">
        <v>27395</v>
      </c>
      <c r="Q7363" s="16" t="str">
        <f>Table2[[#This Row],[Service Line Size (inches) (System Side)]]</f>
        <v>5/8</v>
      </c>
      <c r="R7363" t="s">
        <v>49</v>
      </c>
      <c r="S7363" t="str">
        <f>IF(Table2[[#This Row],[Basis of Material Classification (Customer Side)*]]="Field inspection","Yes","No")</f>
        <v>No</v>
      </c>
      <c r="V7363" t="s">
        <v>50</v>
      </c>
      <c r="W7363" t="s">
        <v>44</v>
      </c>
      <c r="X7363" t="s">
        <v>44</v>
      </c>
      <c r="Z7363" t="s">
        <v>51</v>
      </c>
      <c r="AA7363" t="s">
        <v>46</v>
      </c>
      <c r="AB7363" t="s">
        <v>46</v>
      </c>
      <c r="AC7363" t="s">
        <v>40</v>
      </c>
    </row>
    <row r="7364" spans="1:29" ht="14.4" x14ac:dyDescent="0.3">
      <c r="A7364">
        <v>7362</v>
      </c>
      <c r="B7364" t="s">
        <v>7327</v>
      </c>
      <c r="C7364" t="s">
        <v>277</v>
      </c>
      <c r="D7364" t="s">
        <v>48</v>
      </c>
      <c r="E7364" t="s">
        <v>40</v>
      </c>
      <c r="F7364" t="s">
        <v>41</v>
      </c>
      <c r="G7364" t="s">
        <v>40</v>
      </c>
      <c r="H7364" s="26">
        <v>23377</v>
      </c>
      <c r="I7364" t="s">
        <v>42</v>
      </c>
      <c r="J7364" t="s">
        <v>49</v>
      </c>
      <c r="K7364" t="str">
        <f>IF(Table2[[#This Row],[Basis of Material Classification (System Side)*]]="Field inspection","Yes","No")</f>
        <v>No</v>
      </c>
      <c r="N7364" t="s">
        <v>50</v>
      </c>
      <c r="O7364" t="s">
        <v>41</v>
      </c>
      <c r="P7364" s="13">
        <v>27395</v>
      </c>
      <c r="Q7364" s="16" t="str">
        <f>Table2[[#This Row],[Service Line Size (inches) (System Side)]]</f>
        <v>5/8</v>
      </c>
      <c r="R7364" t="s">
        <v>49</v>
      </c>
      <c r="S7364" t="str">
        <f>IF(Table2[[#This Row],[Basis of Material Classification (Customer Side)*]]="Field inspection","Yes","No")</f>
        <v>No</v>
      </c>
      <c r="V7364" t="s">
        <v>50</v>
      </c>
      <c r="W7364" t="s">
        <v>44</v>
      </c>
      <c r="X7364" t="s">
        <v>44</v>
      </c>
      <c r="Z7364" t="s">
        <v>51</v>
      </c>
      <c r="AA7364" t="s">
        <v>46</v>
      </c>
      <c r="AB7364" t="s">
        <v>46</v>
      </c>
      <c r="AC7364" t="s">
        <v>40</v>
      </c>
    </row>
    <row r="7365" spans="1:29" ht="14.4" x14ac:dyDescent="0.3">
      <c r="A7365">
        <v>7363</v>
      </c>
      <c r="B7365" t="s">
        <v>7328</v>
      </c>
      <c r="C7365" t="s">
        <v>277</v>
      </c>
      <c r="D7365" t="s">
        <v>40</v>
      </c>
      <c r="E7365" t="s">
        <v>40</v>
      </c>
      <c r="F7365" t="s">
        <v>53</v>
      </c>
      <c r="G7365" t="s">
        <v>40</v>
      </c>
      <c r="H7365" s="26">
        <v>36526</v>
      </c>
      <c r="I7365" t="s">
        <v>54</v>
      </c>
      <c r="J7365" t="s">
        <v>55</v>
      </c>
      <c r="K7365" t="str">
        <f>IF(Table2[[#This Row],[Basis of Material Classification (System Side)*]]="Field inspection","Yes","No")</f>
        <v>No</v>
      </c>
      <c r="O7365" t="s">
        <v>41</v>
      </c>
      <c r="P7365" s="13">
        <v>36526</v>
      </c>
      <c r="Q7365" s="16" t="str">
        <f>Table2[[#This Row],[Service Line Size (inches) (System Side)]]</f>
        <v>3/4</v>
      </c>
      <c r="R7365" t="s">
        <v>43</v>
      </c>
      <c r="S7365" t="str">
        <f>IF(Table2[[#This Row],[Basis of Material Classification (Customer Side)*]]="Field inspection","Yes","No")</f>
        <v>No</v>
      </c>
      <c r="V7365" t="s">
        <v>43</v>
      </c>
      <c r="W7365" t="s">
        <v>44</v>
      </c>
      <c r="X7365" t="s">
        <v>44</v>
      </c>
      <c r="Z7365" t="s">
        <v>58</v>
      </c>
      <c r="AA7365" t="s">
        <v>46</v>
      </c>
      <c r="AB7365" t="s">
        <v>46</v>
      </c>
      <c r="AC7365" t="s">
        <v>40</v>
      </c>
    </row>
    <row r="7366" spans="1:29" ht="14.4" x14ac:dyDescent="0.3">
      <c r="A7366">
        <v>7364</v>
      </c>
      <c r="B7366" t="s">
        <v>7329</v>
      </c>
      <c r="C7366" t="s">
        <v>277</v>
      </c>
      <c r="D7366" t="s">
        <v>40</v>
      </c>
      <c r="E7366" t="s">
        <v>40</v>
      </c>
      <c r="F7366" t="s">
        <v>41</v>
      </c>
      <c r="G7366" t="s">
        <v>40</v>
      </c>
      <c r="H7366" s="26">
        <v>25204</v>
      </c>
      <c r="I7366" t="s">
        <v>42</v>
      </c>
      <c r="J7366" t="s">
        <v>49</v>
      </c>
      <c r="K7366" t="str">
        <f>IF(Table2[[#This Row],[Basis of Material Classification (System Side)*]]="Field inspection","Yes","No")</f>
        <v>No</v>
      </c>
      <c r="N7366" t="s">
        <v>50</v>
      </c>
      <c r="O7366" t="s">
        <v>53</v>
      </c>
      <c r="P7366" s="13">
        <v>27395</v>
      </c>
      <c r="Q7366" s="16" t="str">
        <f>Table2[[#This Row],[Service Line Size (inches) (System Side)]]</f>
        <v>5/8</v>
      </c>
      <c r="R7366" t="s">
        <v>65</v>
      </c>
      <c r="S7366" t="str">
        <f>IF(Table2[[#This Row],[Basis of Material Classification (Customer Side)*]]="Field inspection","Yes","No")</f>
        <v>Yes</v>
      </c>
      <c r="T7366" t="s">
        <v>71</v>
      </c>
      <c r="U7366" s="13">
        <v>45504</v>
      </c>
      <c r="V7366" t="s">
        <v>72</v>
      </c>
      <c r="W7366" t="s">
        <v>44</v>
      </c>
      <c r="X7366" t="s">
        <v>44</v>
      </c>
      <c r="Z7366" t="s">
        <v>45</v>
      </c>
      <c r="AA7366" t="s">
        <v>46</v>
      </c>
      <c r="AB7366" t="s">
        <v>46</v>
      </c>
      <c r="AC7366" t="s">
        <v>40</v>
      </c>
    </row>
    <row r="7367" spans="1:29" ht="14.4" x14ac:dyDescent="0.3">
      <c r="A7367">
        <v>7365</v>
      </c>
      <c r="B7367" t="s">
        <v>7330</v>
      </c>
      <c r="C7367" t="s">
        <v>277</v>
      </c>
      <c r="D7367" t="s">
        <v>48</v>
      </c>
      <c r="E7367" t="s">
        <v>40</v>
      </c>
      <c r="F7367" t="s">
        <v>41</v>
      </c>
      <c r="G7367" t="s">
        <v>40</v>
      </c>
      <c r="H7367" s="26">
        <v>27760</v>
      </c>
      <c r="I7367" t="s">
        <v>42</v>
      </c>
      <c r="J7367" t="s">
        <v>49</v>
      </c>
      <c r="K7367" t="str">
        <f>IF(Table2[[#This Row],[Basis of Material Classification (System Side)*]]="Field inspection","Yes","No")</f>
        <v>No</v>
      </c>
      <c r="N7367" t="s">
        <v>50</v>
      </c>
      <c r="O7367" t="s">
        <v>41</v>
      </c>
      <c r="P7367" s="13">
        <v>22647</v>
      </c>
      <c r="Q7367" s="16" t="str">
        <f>Table2[[#This Row],[Service Line Size (inches) (System Side)]]</f>
        <v>5/8</v>
      </c>
      <c r="R7367" t="s">
        <v>49</v>
      </c>
      <c r="S7367" t="str">
        <f>IF(Table2[[#This Row],[Basis of Material Classification (Customer Side)*]]="Field inspection","Yes","No")</f>
        <v>No</v>
      </c>
      <c r="V7367" t="s">
        <v>50</v>
      </c>
      <c r="W7367" t="s">
        <v>44</v>
      </c>
      <c r="X7367" t="s">
        <v>44</v>
      </c>
      <c r="Z7367" t="s">
        <v>51</v>
      </c>
      <c r="AA7367" t="s">
        <v>46</v>
      </c>
      <c r="AB7367" t="s">
        <v>46</v>
      </c>
      <c r="AC7367" t="s">
        <v>40</v>
      </c>
    </row>
    <row r="7368" spans="1:29" ht="14.4" x14ac:dyDescent="0.3">
      <c r="A7368">
        <v>7366</v>
      </c>
      <c r="B7368" t="s">
        <v>7331</v>
      </c>
      <c r="C7368" t="s">
        <v>277</v>
      </c>
      <c r="D7368" t="s">
        <v>40</v>
      </c>
      <c r="E7368" t="s">
        <v>40</v>
      </c>
      <c r="F7368" t="s">
        <v>53</v>
      </c>
      <c r="G7368" t="s">
        <v>40</v>
      </c>
      <c r="H7368" s="26">
        <v>38718</v>
      </c>
      <c r="I7368" t="s">
        <v>54</v>
      </c>
      <c r="J7368" t="s">
        <v>55</v>
      </c>
      <c r="K7368" t="str">
        <f>IF(Table2[[#This Row],[Basis of Material Classification (System Side)*]]="Field inspection","Yes","No")</f>
        <v>No</v>
      </c>
      <c r="O7368" t="s">
        <v>41</v>
      </c>
      <c r="P7368" s="13">
        <v>38718</v>
      </c>
      <c r="Q7368" s="16" t="str">
        <f>Table2[[#This Row],[Service Line Size (inches) (System Side)]]</f>
        <v>3/4</v>
      </c>
      <c r="R7368" t="s">
        <v>43</v>
      </c>
      <c r="S7368" t="str">
        <f>IF(Table2[[#This Row],[Basis of Material Classification (Customer Side)*]]="Field inspection","Yes","No")</f>
        <v>No</v>
      </c>
      <c r="V7368" t="s">
        <v>43</v>
      </c>
      <c r="W7368" t="s">
        <v>44</v>
      </c>
      <c r="X7368" t="s">
        <v>44</v>
      </c>
      <c r="Z7368" t="s">
        <v>45</v>
      </c>
      <c r="AA7368" t="s">
        <v>46</v>
      </c>
      <c r="AB7368" t="s">
        <v>46</v>
      </c>
      <c r="AC7368" t="s">
        <v>40</v>
      </c>
    </row>
    <row r="7369" spans="1:29" ht="14.4" x14ac:dyDescent="0.3">
      <c r="A7369">
        <v>7367</v>
      </c>
      <c r="B7369" t="s">
        <v>7332</v>
      </c>
      <c r="C7369" t="s">
        <v>277</v>
      </c>
      <c r="D7369" t="s">
        <v>40</v>
      </c>
      <c r="E7369" t="s">
        <v>40</v>
      </c>
      <c r="F7369" t="s">
        <v>41</v>
      </c>
      <c r="G7369" t="s">
        <v>40</v>
      </c>
      <c r="H7369" s="26">
        <v>26665</v>
      </c>
      <c r="I7369" t="s">
        <v>42</v>
      </c>
      <c r="J7369" t="s">
        <v>49</v>
      </c>
      <c r="K7369" t="str">
        <f>IF(Table2[[#This Row],[Basis of Material Classification (System Side)*]]="Field inspection","Yes","No")</f>
        <v>No</v>
      </c>
      <c r="N7369" t="s">
        <v>50</v>
      </c>
      <c r="O7369" t="s">
        <v>41</v>
      </c>
      <c r="P7369" s="13">
        <v>27395</v>
      </c>
      <c r="Q7369" s="16" t="str">
        <f>Table2[[#This Row],[Service Line Size (inches) (System Side)]]</f>
        <v>5/8</v>
      </c>
      <c r="R7369" t="s">
        <v>49</v>
      </c>
      <c r="S7369" t="str">
        <f>IF(Table2[[#This Row],[Basis of Material Classification (Customer Side)*]]="Field inspection","Yes","No")</f>
        <v>No</v>
      </c>
      <c r="V7369" t="s">
        <v>50</v>
      </c>
      <c r="W7369" t="s">
        <v>44</v>
      </c>
      <c r="X7369" t="s">
        <v>44</v>
      </c>
      <c r="Z7369" t="s">
        <v>45</v>
      </c>
      <c r="AA7369" t="s">
        <v>46</v>
      </c>
      <c r="AB7369" t="s">
        <v>46</v>
      </c>
      <c r="AC7369" t="s">
        <v>40</v>
      </c>
    </row>
    <row r="7370" spans="1:29" ht="14.4" x14ac:dyDescent="0.3">
      <c r="A7370">
        <v>7368</v>
      </c>
      <c r="B7370" t="s">
        <v>7333</v>
      </c>
      <c r="C7370" t="s">
        <v>277</v>
      </c>
      <c r="D7370" t="s">
        <v>40</v>
      </c>
      <c r="E7370" t="s">
        <v>40</v>
      </c>
      <c r="F7370" t="s">
        <v>41</v>
      </c>
      <c r="G7370" t="s">
        <v>40</v>
      </c>
      <c r="H7370" s="26">
        <v>37987</v>
      </c>
      <c r="I7370" t="s">
        <v>42</v>
      </c>
      <c r="J7370" t="s">
        <v>43</v>
      </c>
      <c r="K7370" t="str">
        <f>IF(Table2[[#This Row],[Basis of Material Classification (System Side)*]]="Field inspection","Yes","No")</f>
        <v>No</v>
      </c>
      <c r="N7370" t="str">
        <f>Table2[[#This Row],[Basis of Material Classification (System Side)*]]</f>
        <v>Installation date after lead ban</v>
      </c>
      <c r="O7370" t="s">
        <v>41</v>
      </c>
      <c r="P7370" s="13">
        <v>38718</v>
      </c>
      <c r="Q7370" s="16" t="str">
        <f>Table2[[#This Row],[Service Line Size (inches) (System Side)]]</f>
        <v>5/8</v>
      </c>
      <c r="R7370" t="s">
        <v>43</v>
      </c>
      <c r="S7370" t="str">
        <f>IF(Table2[[#This Row],[Basis of Material Classification (Customer Side)*]]="Field inspection","Yes","No")</f>
        <v>No</v>
      </c>
      <c r="V7370" t="s">
        <v>43</v>
      </c>
      <c r="W7370" t="s">
        <v>44</v>
      </c>
      <c r="X7370" t="s">
        <v>44</v>
      </c>
      <c r="Z7370" t="s">
        <v>45</v>
      </c>
      <c r="AA7370" t="s">
        <v>46</v>
      </c>
      <c r="AB7370" t="s">
        <v>46</v>
      </c>
      <c r="AC7370" t="s">
        <v>40</v>
      </c>
    </row>
    <row r="7371" spans="1:29" ht="14.4" x14ac:dyDescent="0.3">
      <c r="A7371">
        <v>7369</v>
      </c>
      <c r="B7371" t="s">
        <v>7334</v>
      </c>
      <c r="C7371" t="s">
        <v>277</v>
      </c>
      <c r="D7371" t="s">
        <v>40</v>
      </c>
      <c r="E7371" t="s">
        <v>40</v>
      </c>
      <c r="F7371" t="s">
        <v>53</v>
      </c>
      <c r="G7371" t="s">
        <v>40</v>
      </c>
      <c r="H7371" s="26">
        <v>31778</v>
      </c>
      <c r="I7371" t="s">
        <v>54</v>
      </c>
      <c r="J7371" t="s">
        <v>55</v>
      </c>
      <c r="K7371" t="str">
        <f>IF(Table2[[#This Row],[Basis of Material Classification (System Side)*]]="Field inspection","Yes","No")</f>
        <v>No</v>
      </c>
      <c r="O7371" t="s">
        <v>41</v>
      </c>
      <c r="P7371" s="13">
        <v>32143</v>
      </c>
      <c r="Q7371" s="16" t="str">
        <f>Table2[[#This Row],[Service Line Size (inches) (System Side)]]</f>
        <v>3/4</v>
      </c>
      <c r="R7371" t="s">
        <v>43</v>
      </c>
      <c r="S7371" t="str">
        <f>IF(Table2[[#This Row],[Basis of Material Classification (Customer Side)*]]="Field inspection","Yes","No")</f>
        <v>No</v>
      </c>
      <c r="V7371" t="s">
        <v>43</v>
      </c>
      <c r="W7371" t="s">
        <v>44</v>
      </c>
      <c r="X7371" t="s">
        <v>44</v>
      </c>
      <c r="Z7371" t="s">
        <v>45</v>
      </c>
      <c r="AA7371" t="s">
        <v>46</v>
      </c>
      <c r="AB7371" t="s">
        <v>46</v>
      </c>
      <c r="AC7371" t="s">
        <v>40</v>
      </c>
    </row>
    <row r="7372" spans="1:29" ht="14.4" x14ac:dyDescent="0.3">
      <c r="A7372">
        <v>7370</v>
      </c>
      <c r="B7372" t="s">
        <v>7335</v>
      </c>
      <c r="C7372" t="s">
        <v>277</v>
      </c>
      <c r="D7372" t="s">
        <v>40</v>
      </c>
      <c r="E7372" t="s">
        <v>40</v>
      </c>
      <c r="F7372" t="s">
        <v>41</v>
      </c>
      <c r="G7372" t="s">
        <v>40</v>
      </c>
      <c r="H7372" s="26">
        <v>37987</v>
      </c>
      <c r="I7372" t="s">
        <v>42</v>
      </c>
      <c r="J7372" t="s">
        <v>43</v>
      </c>
      <c r="K7372" t="str">
        <f>IF(Table2[[#This Row],[Basis of Material Classification (System Side)*]]="Field inspection","Yes","No")</f>
        <v>No</v>
      </c>
      <c r="N7372" t="str">
        <f>Table2[[#This Row],[Basis of Material Classification (System Side)*]]</f>
        <v>Installation date after lead ban</v>
      </c>
      <c r="O7372" t="s">
        <v>41</v>
      </c>
      <c r="P7372" s="13">
        <v>38718</v>
      </c>
      <c r="Q7372" s="16" t="str">
        <f>Table2[[#This Row],[Service Line Size (inches) (System Side)]]</f>
        <v>5/8</v>
      </c>
      <c r="R7372" t="s">
        <v>43</v>
      </c>
      <c r="S7372" t="str">
        <f>IF(Table2[[#This Row],[Basis of Material Classification (Customer Side)*]]="Field inspection","Yes","No")</f>
        <v>No</v>
      </c>
      <c r="V7372" t="s">
        <v>43</v>
      </c>
      <c r="W7372" t="s">
        <v>44</v>
      </c>
      <c r="X7372" t="s">
        <v>44</v>
      </c>
      <c r="Z7372" t="s">
        <v>45</v>
      </c>
      <c r="AA7372" t="s">
        <v>46</v>
      </c>
      <c r="AB7372" t="s">
        <v>46</v>
      </c>
      <c r="AC7372" t="s">
        <v>40</v>
      </c>
    </row>
    <row r="7373" spans="1:29" ht="14.4" x14ac:dyDescent="0.3">
      <c r="A7373">
        <v>7371</v>
      </c>
      <c r="B7373" t="s">
        <v>7336</v>
      </c>
      <c r="C7373" t="s">
        <v>277</v>
      </c>
      <c r="D7373" t="s">
        <v>40</v>
      </c>
      <c r="E7373" t="s">
        <v>40</v>
      </c>
      <c r="F7373" t="s">
        <v>41</v>
      </c>
      <c r="G7373" t="s">
        <v>40</v>
      </c>
      <c r="H7373" s="26">
        <v>37987</v>
      </c>
      <c r="I7373" t="s">
        <v>42</v>
      </c>
      <c r="J7373" t="s">
        <v>43</v>
      </c>
      <c r="K7373" t="str">
        <f>IF(Table2[[#This Row],[Basis of Material Classification (System Side)*]]="Field inspection","Yes","No")</f>
        <v>No</v>
      </c>
      <c r="N7373" t="str">
        <f>Table2[[#This Row],[Basis of Material Classification (System Side)*]]</f>
        <v>Installation date after lead ban</v>
      </c>
      <c r="O7373" t="s">
        <v>41</v>
      </c>
      <c r="P7373" s="13">
        <v>38353</v>
      </c>
      <c r="Q7373" s="16" t="str">
        <f>Table2[[#This Row],[Service Line Size (inches) (System Side)]]</f>
        <v>5/8</v>
      </c>
      <c r="R7373" t="s">
        <v>43</v>
      </c>
      <c r="S7373" t="str">
        <f>IF(Table2[[#This Row],[Basis of Material Classification (Customer Side)*]]="Field inspection","Yes","No")</f>
        <v>No</v>
      </c>
      <c r="V7373" t="s">
        <v>43</v>
      </c>
      <c r="W7373" t="s">
        <v>44</v>
      </c>
      <c r="X7373" t="s">
        <v>44</v>
      </c>
      <c r="Z7373" t="s">
        <v>45</v>
      </c>
      <c r="AA7373" t="s">
        <v>46</v>
      </c>
      <c r="AB7373" t="s">
        <v>46</v>
      </c>
      <c r="AC7373" t="s">
        <v>40</v>
      </c>
    </row>
    <row r="7374" spans="1:29" ht="14.4" x14ac:dyDescent="0.3">
      <c r="A7374">
        <v>7372</v>
      </c>
      <c r="B7374" t="s">
        <v>7337</v>
      </c>
      <c r="C7374" t="s">
        <v>277</v>
      </c>
      <c r="D7374" t="s">
        <v>40</v>
      </c>
      <c r="E7374" t="s">
        <v>40</v>
      </c>
      <c r="F7374" t="s">
        <v>53</v>
      </c>
      <c r="G7374" t="s">
        <v>40</v>
      </c>
      <c r="H7374" s="26">
        <v>38353</v>
      </c>
      <c r="I7374" t="s">
        <v>42</v>
      </c>
      <c r="J7374" t="s">
        <v>55</v>
      </c>
      <c r="K7374" t="str">
        <f>IF(Table2[[#This Row],[Basis of Material Classification (System Side)*]]="Field inspection","Yes","No")</f>
        <v>No</v>
      </c>
      <c r="O7374" t="s">
        <v>41</v>
      </c>
      <c r="P7374" s="13">
        <v>38718</v>
      </c>
      <c r="Q7374" s="16" t="str">
        <f>Table2[[#This Row],[Service Line Size (inches) (System Side)]]</f>
        <v>5/8</v>
      </c>
      <c r="R7374" t="s">
        <v>43</v>
      </c>
      <c r="S7374" t="str">
        <f>IF(Table2[[#This Row],[Basis of Material Classification (Customer Side)*]]="Field inspection","Yes","No")</f>
        <v>No</v>
      </c>
      <c r="V7374" t="s">
        <v>43</v>
      </c>
      <c r="W7374" t="s">
        <v>44</v>
      </c>
      <c r="X7374" t="s">
        <v>44</v>
      </c>
      <c r="Z7374" t="s">
        <v>45</v>
      </c>
      <c r="AA7374" t="s">
        <v>46</v>
      </c>
      <c r="AB7374" t="s">
        <v>46</v>
      </c>
      <c r="AC7374" t="s">
        <v>40</v>
      </c>
    </row>
    <row r="7375" spans="1:29" ht="14.4" x14ac:dyDescent="0.3">
      <c r="A7375">
        <v>7373</v>
      </c>
      <c r="B7375" t="s">
        <v>7338</v>
      </c>
      <c r="C7375" t="s">
        <v>277</v>
      </c>
      <c r="D7375" t="s">
        <v>40</v>
      </c>
      <c r="E7375" t="s">
        <v>40</v>
      </c>
      <c r="F7375" t="s">
        <v>53</v>
      </c>
      <c r="G7375" t="s">
        <v>40</v>
      </c>
      <c r="H7375" s="26">
        <v>38353</v>
      </c>
      <c r="I7375" t="s">
        <v>54</v>
      </c>
      <c r="J7375" t="s">
        <v>55</v>
      </c>
      <c r="K7375" t="str">
        <f>IF(Table2[[#This Row],[Basis of Material Classification (System Side)*]]="Field inspection","Yes","No")</f>
        <v>No</v>
      </c>
      <c r="O7375" t="s">
        <v>41</v>
      </c>
      <c r="P7375" s="13">
        <v>38718</v>
      </c>
      <c r="Q7375" s="16" t="str">
        <f>Table2[[#This Row],[Service Line Size (inches) (System Side)]]</f>
        <v>3/4</v>
      </c>
      <c r="R7375" t="s">
        <v>43</v>
      </c>
      <c r="S7375" t="str">
        <f>IF(Table2[[#This Row],[Basis of Material Classification (Customer Side)*]]="Field inspection","Yes","No")</f>
        <v>No</v>
      </c>
      <c r="V7375" t="s">
        <v>43</v>
      </c>
      <c r="W7375" t="s">
        <v>44</v>
      </c>
      <c r="X7375" t="s">
        <v>44</v>
      </c>
      <c r="Z7375" t="s">
        <v>45</v>
      </c>
      <c r="AA7375" t="s">
        <v>46</v>
      </c>
      <c r="AB7375" t="s">
        <v>46</v>
      </c>
      <c r="AC7375" t="s">
        <v>40</v>
      </c>
    </row>
    <row r="7376" spans="1:29" ht="14.4" x14ac:dyDescent="0.3">
      <c r="A7376">
        <v>7374</v>
      </c>
      <c r="B7376" t="s">
        <v>7339</v>
      </c>
      <c r="C7376" t="s">
        <v>277</v>
      </c>
      <c r="D7376" t="s">
        <v>40</v>
      </c>
      <c r="E7376" t="s">
        <v>40</v>
      </c>
      <c r="F7376" t="s">
        <v>41</v>
      </c>
      <c r="G7376" t="s">
        <v>40</v>
      </c>
      <c r="H7376" s="26">
        <v>28491</v>
      </c>
      <c r="I7376" t="s">
        <v>42</v>
      </c>
      <c r="J7376" t="s">
        <v>49</v>
      </c>
      <c r="K7376" t="str">
        <f>IF(Table2[[#This Row],[Basis of Material Classification (System Side)*]]="Field inspection","Yes","No")</f>
        <v>No</v>
      </c>
      <c r="N7376" t="s">
        <v>50</v>
      </c>
      <c r="O7376" t="s">
        <v>41</v>
      </c>
      <c r="P7376" s="13">
        <v>29221</v>
      </c>
      <c r="Q7376" s="16" t="str">
        <f>Table2[[#This Row],[Service Line Size (inches) (System Side)]]</f>
        <v>5/8</v>
      </c>
      <c r="R7376" t="s">
        <v>43</v>
      </c>
      <c r="S7376" t="str">
        <f>IF(Table2[[#This Row],[Basis of Material Classification (Customer Side)*]]="Field inspection","Yes","No")</f>
        <v>No</v>
      </c>
      <c r="V7376" t="s">
        <v>43</v>
      </c>
      <c r="W7376" t="s">
        <v>44</v>
      </c>
      <c r="X7376" t="s">
        <v>44</v>
      </c>
      <c r="Z7376" t="s">
        <v>45</v>
      </c>
      <c r="AA7376" t="s">
        <v>46</v>
      </c>
      <c r="AB7376" t="s">
        <v>46</v>
      </c>
      <c r="AC7376" t="s">
        <v>40</v>
      </c>
    </row>
    <row r="7377" spans="1:29" ht="14.4" x14ac:dyDescent="0.3">
      <c r="A7377">
        <v>7375</v>
      </c>
      <c r="B7377" t="s">
        <v>7340</v>
      </c>
      <c r="C7377" t="s">
        <v>277</v>
      </c>
      <c r="D7377" t="s">
        <v>40</v>
      </c>
      <c r="E7377" t="s">
        <v>40</v>
      </c>
      <c r="F7377" t="s">
        <v>41</v>
      </c>
      <c r="G7377" t="s">
        <v>40</v>
      </c>
      <c r="H7377" s="26">
        <v>37987</v>
      </c>
      <c r="I7377" t="s">
        <v>42</v>
      </c>
      <c r="J7377" t="s">
        <v>43</v>
      </c>
      <c r="K7377" t="str">
        <f>IF(Table2[[#This Row],[Basis of Material Classification (System Side)*]]="Field inspection","Yes","No")</f>
        <v>No</v>
      </c>
      <c r="N7377" t="str">
        <f>Table2[[#This Row],[Basis of Material Classification (System Side)*]]</f>
        <v>Installation date after lead ban</v>
      </c>
      <c r="O7377" t="s">
        <v>41</v>
      </c>
      <c r="P7377" s="13">
        <v>38718</v>
      </c>
      <c r="Q7377" s="16" t="str">
        <f>Table2[[#This Row],[Service Line Size (inches) (System Side)]]</f>
        <v>5/8</v>
      </c>
      <c r="R7377" t="s">
        <v>43</v>
      </c>
      <c r="S7377" t="str">
        <f>IF(Table2[[#This Row],[Basis of Material Classification (Customer Side)*]]="Field inspection","Yes","No")</f>
        <v>No</v>
      </c>
      <c r="V7377" t="s">
        <v>43</v>
      </c>
      <c r="W7377" t="s">
        <v>44</v>
      </c>
      <c r="X7377" t="s">
        <v>44</v>
      </c>
      <c r="Z7377" t="s">
        <v>45</v>
      </c>
      <c r="AA7377" t="s">
        <v>46</v>
      </c>
      <c r="AB7377" t="s">
        <v>46</v>
      </c>
      <c r="AC7377" t="s">
        <v>40</v>
      </c>
    </row>
    <row r="7378" spans="1:29" ht="14.4" x14ac:dyDescent="0.3">
      <c r="A7378">
        <v>7376</v>
      </c>
      <c r="B7378" t="s">
        <v>7341</v>
      </c>
      <c r="C7378" t="s">
        <v>277</v>
      </c>
      <c r="D7378" t="s">
        <v>40</v>
      </c>
      <c r="E7378" t="s">
        <v>40</v>
      </c>
      <c r="F7378" t="s">
        <v>41</v>
      </c>
      <c r="G7378" t="s">
        <v>40</v>
      </c>
      <c r="H7378" s="26">
        <v>37622</v>
      </c>
      <c r="I7378" t="s">
        <v>42</v>
      </c>
      <c r="J7378" t="s">
        <v>43</v>
      </c>
      <c r="K7378" t="str">
        <f>IF(Table2[[#This Row],[Basis of Material Classification (System Side)*]]="Field inspection","Yes","No")</f>
        <v>No</v>
      </c>
      <c r="N7378" t="str">
        <f>Table2[[#This Row],[Basis of Material Classification (System Side)*]]</f>
        <v>Installation date after lead ban</v>
      </c>
      <c r="O7378" t="s">
        <v>41</v>
      </c>
      <c r="P7378" s="13">
        <v>38718</v>
      </c>
      <c r="Q7378" s="16" t="str">
        <f>Table2[[#This Row],[Service Line Size (inches) (System Side)]]</f>
        <v>5/8</v>
      </c>
      <c r="R7378" t="s">
        <v>43</v>
      </c>
      <c r="S7378" t="str">
        <f>IF(Table2[[#This Row],[Basis of Material Classification (Customer Side)*]]="Field inspection","Yes","No")</f>
        <v>No</v>
      </c>
      <c r="V7378" t="s">
        <v>43</v>
      </c>
      <c r="W7378" t="s">
        <v>44</v>
      </c>
      <c r="X7378" t="s">
        <v>44</v>
      </c>
      <c r="Z7378" t="s">
        <v>45</v>
      </c>
      <c r="AA7378" t="s">
        <v>46</v>
      </c>
      <c r="AB7378" t="s">
        <v>46</v>
      </c>
      <c r="AC7378" t="s">
        <v>40</v>
      </c>
    </row>
    <row r="7379" spans="1:29" ht="14.4" x14ac:dyDescent="0.3">
      <c r="A7379">
        <v>7377</v>
      </c>
      <c r="B7379" t="s">
        <v>7342</v>
      </c>
      <c r="C7379" t="s">
        <v>277</v>
      </c>
      <c r="D7379" t="s">
        <v>40</v>
      </c>
      <c r="E7379" t="s">
        <v>40</v>
      </c>
      <c r="F7379" t="s">
        <v>41</v>
      </c>
      <c r="G7379" t="s">
        <v>40</v>
      </c>
      <c r="H7379" s="26">
        <v>32509</v>
      </c>
      <c r="I7379" t="s">
        <v>42</v>
      </c>
      <c r="J7379" t="s">
        <v>43</v>
      </c>
      <c r="K7379" t="str">
        <f>IF(Table2[[#This Row],[Basis of Material Classification (System Side)*]]="Field inspection","Yes","No")</f>
        <v>No</v>
      </c>
      <c r="N7379" t="str">
        <f>Table2[[#This Row],[Basis of Material Classification (System Side)*]]</f>
        <v>Installation date after lead ban</v>
      </c>
      <c r="O7379" t="s">
        <v>41</v>
      </c>
      <c r="P7379" s="13">
        <v>32509</v>
      </c>
      <c r="Q7379" s="16" t="str">
        <f>Table2[[#This Row],[Service Line Size (inches) (System Side)]]</f>
        <v>5/8</v>
      </c>
      <c r="R7379" t="s">
        <v>43</v>
      </c>
      <c r="S7379" t="str">
        <f>IF(Table2[[#This Row],[Basis of Material Classification (Customer Side)*]]="Field inspection","Yes","No")</f>
        <v>No</v>
      </c>
      <c r="V7379" t="s">
        <v>43</v>
      </c>
      <c r="W7379" t="s">
        <v>44</v>
      </c>
      <c r="X7379" t="s">
        <v>44</v>
      </c>
      <c r="Z7379" t="s">
        <v>45</v>
      </c>
      <c r="AA7379" t="s">
        <v>46</v>
      </c>
      <c r="AB7379" t="s">
        <v>46</v>
      </c>
      <c r="AC7379" t="s">
        <v>40</v>
      </c>
    </row>
    <row r="7380" spans="1:29" ht="14.4" x14ac:dyDescent="0.3">
      <c r="A7380">
        <v>7378</v>
      </c>
      <c r="B7380" t="s">
        <v>7343</v>
      </c>
      <c r="C7380" t="s">
        <v>277</v>
      </c>
      <c r="D7380" t="s">
        <v>40</v>
      </c>
      <c r="E7380" t="s">
        <v>40</v>
      </c>
      <c r="F7380" t="s">
        <v>41</v>
      </c>
      <c r="G7380" t="s">
        <v>40</v>
      </c>
      <c r="H7380" s="27"/>
      <c r="I7380" t="s">
        <v>42</v>
      </c>
      <c r="J7380" t="s">
        <v>49</v>
      </c>
      <c r="K7380" t="str">
        <f>IF(Table2[[#This Row],[Basis of Material Classification (System Side)*]]="Field inspection","Yes","No")</f>
        <v>No</v>
      </c>
      <c r="N7380" t="s">
        <v>50</v>
      </c>
      <c r="O7380" t="s">
        <v>41</v>
      </c>
      <c r="P7380" s="13">
        <v>7306</v>
      </c>
      <c r="Q7380" s="16" t="str">
        <f>Table2[[#This Row],[Service Line Size (inches) (System Side)]]</f>
        <v>5/8</v>
      </c>
      <c r="R7380" t="s">
        <v>49</v>
      </c>
      <c r="S7380" t="str">
        <f>IF(Table2[[#This Row],[Basis of Material Classification (Customer Side)*]]="Field inspection","Yes","No")</f>
        <v>No</v>
      </c>
      <c r="V7380" t="s">
        <v>50</v>
      </c>
      <c r="W7380" t="s">
        <v>44</v>
      </c>
      <c r="X7380" t="s">
        <v>44</v>
      </c>
      <c r="Z7380" t="s">
        <v>58</v>
      </c>
      <c r="AA7380" t="s">
        <v>46</v>
      </c>
      <c r="AB7380" t="s">
        <v>46</v>
      </c>
      <c r="AC7380" t="s">
        <v>40</v>
      </c>
    </row>
    <row r="7381" spans="1:29" ht="14.4" x14ac:dyDescent="0.3">
      <c r="A7381">
        <v>7379</v>
      </c>
      <c r="B7381" t="s">
        <v>7344</v>
      </c>
      <c r="C7381" t="s">
        <v>277</v>
      </c>
      <c r="D7381" t="s">
        <v>40</v>
      </c>
      <c r="E7381" t="s">
        <v>40</v>
      </c>
      <c r="F7381" t="s">
        <v>41</v>
      </c>
      <c r="G7381" t="s">
        <v>40</v>
      </c>
      <c r="H7381" s="26">
        <v>35065</v>
      </c>
      <c r="I7381" t="s">
        <v>42</v>
      </c>
      <c r="J7381" t="s">
        <v>43</v>
      </c>
      <c r="K7381" t="str">
        <f>IF(Table2[[#This Row],[Basis of Material Classification (System Side)*]]="Field inspection","Yes","No")</f>
        <v>No</v>
      </c>
      <c r="N7381" t="str">
        <f>Table2[[#This Row],[Basis of Material Classification (System Side)*]]</f>
        <v>Installation date after lead ban</v>
      </c>
      <c r="O7381" t="s">
        <v>41</v>
      </c>
      <c r="P7381" s="13">
        <v>36526</v>
      </c>
      <c r="Q7381" s="16" t="str">
        <f>Table2[[#This Row],[Service Line Size (inches) (System Side)]]</f>
        <v>5/8</v>
      </c>
      <c r="R7381" t="s">
        <v>43</v>
      </c>
      <c r="S7381" t="str">
        <f>IF(Table2[[#This Row],[Basis of Material Classification (Customer Side)*]]="Field inspection","Yes","No")</f>
        <v>No</v>
      </c>
      <c r="V7381" t="s">
        <v>43</v>
      </c>
      <c r="W7381" t="s">
        <v>44</v>
      </c>
      <c r="X7381" t="s">
        <v>44</v>
      </c>
      <c r="Z7381" t="s">
        <v>45</v>
      </c>
      <c r="AA7381" t="s">
        <v>46</v>
      </c>
      <c r="AB7381" t="s">
        <v>46</v>
      </c>
      <c r="AC7381" t="s">
        <v>40</v>
      </c>
    </row>
    <row r="7382" spans="1:29" ht="14.4" x14ac:dyDescent="0.3">
      <c r="A7382">
        <v>7380</v>
      </c>
      <c r="B7382" t="s">
        <v>7345</v>
      </c>
      <c r="C7382" t="s">
        <v>277</v>
      </c>
      <c r="D7382" t="s">
        <v>40</v>
      </c>
      <c r="E7382" t="s">
        <v>40</v>
      </c>
      <c r="F7382" t="s">
        <v>53</v>
      </c>
      <c r="G7382" t="s">
        <v>40</v>
      </c>
      <c r="H7382" s="26">
        <v>37622</v>
      </c>
      <c r="I7382" t="s">
        <v>54</v>
      </c>
      <c r="J7382" t="s">
        <v>55</v>
      </c>
      <c r="K7382" t="str">
        <f>IF(Table2[[#This Row],[Basis of Material Classification (System Side)*]]="Field inspection","Yes","No")</f>
        <v>No</v>
      </c>
      <c r="O7382" t="s">
        <v>41</v>
      </c>
      <c r="P7382" s="13">
        <v>37987</v>
      </c>
      <c r="Q7382" s="16" t="str">
        <f>Table2[[#This Row],[Service Line Size (inches) (System Side)]]</f>
        <v>3/4</v>
      </c>
      <c r="R7382" t="s">
        <v>43</v>
      </c>
      <c r="S7382" t="str">
        <f>IF(Table2[[#This Row],[Basis of Material Classification (Customer Side)*]]="Field inspection","Yes","No")</f>
        <v>No</v>
      </c>
      <c r="V7382" t="s">
        <v>43</v>
      </c>
      <c r="W7382" t="s">
        <v>44</v>
      </c>
      <c r="X7382" t="s">
        <v>44</v>
      </c>
      <c r="Z7382" t="s">
        <v>45</v>
      </c>
      <c r="AA7382" t="s">
        <v>46</v>
      </c>
      <c r="AB7382" t="s">
        <v>46</v>
      </c>
      <c r="AC7382" t="s">
        <v>40</v>
      </c>
    </row>
    <row r="7383" spans="1:29" ht="14.4" x14ac:dyDescent="0.3">
      <c r="A7383">
        <v>7381</v>
      </c>
      <c r="B7383" t="s">
        <v>7346</v>
      </c>
      <c r="C7383" t="s">
        <v>277</v>
      </c>
      <c r="D7383" t="s">
        <v>48</v>
      </c>
      <c r="E7383" t="s">
        <v>40</v>
      </c>
      <c r="F7383" t="s">
        <v>41</v>
      </c>
      <c r="G7383" t="s">
        <v>40</v>
      </c>
      <c r="H7383" s="26">
        <v>23377</v>
      </c>
      <c r="I7383" t="s">
        <v>42</v>
      </c>
      <c r="J7383" t="s">
        <v>49</v>
      </c>
      <c r="K7383" t="str">
        <f>IF(Table2[[#This Row],[Basis of Material Classification (System Side)*]]="Field inspection","Yes","No")</f>
        <v>No</v>
      </c>
      <c r="N7383" t="s">
        <v>50</v>
      </c>
      <c r="O7383" t="s">
        <v>53</v>
      </c>
      <c r="P7383" s="13">
        <v>27395</v>
      </c>
      <c r="Q7383" s="16" t="str">
        <f>Table2[[#This Row],[Service Line Size (inches) (System Side)]]</f>
        <v>5/8</v>
      </c>
      <c r="R7383" t="s">
        <v>65</v>
      </c>
      <c r="S7383" t="str">
        <f>IF(Table2[[#This Row],[Basis of Material Classification (Customer Side)*]]="Field inspection","Yes","No")</f>
        <v>Yes</v>
      </c>
      <c r="T7383" t="s">
        <v>71</v>
      </c>
      <c r="U7383" s="13">
        <v>45497</v>
      </c>
      <c r="V7383" t="s">
        <v>72</v>
      </c>
      <c r="W7383" t="s">
        <v>44</v>
      </c>
      <c r="X7383" t="s">
        <v>44</v>
      </c>
      <c r="Z7383" t="s">
        <v>51</v>
      </c>
      <c r="AA7383" t="s">
        <v>46</v>
      </c>
      <c r="AB7383" t="s">
        <v>46</v>
      </c>
      <c r="AC7383" t="s">
        <v>40</v>
      </c>
    </row>
    <row r="7384" spans="1:29" ht="14.4" x14ac:dyDescent="0.3">
      <c r="A7384">
        <v>7382</v>
      </c>
      <c r="B7384" t="s">
        <v>7347</v>
      </c>
      <c r="C7384" t="s">
        <v>277</v>
      </c>
      <c r="D7384" t="s">
        <v>40</v>
      </c>
      <c r="E7384" t="s">
        <v>40</v>
      </c>
      <c r="F7384" t="s">
        <v>41</v>
      </c>
      <c r="G7384" t="s">
        <v>40</v>
      </c>
      <c r="H7384" s="26">
        <v>24108</v>
      </c>
      <c r="I7384" t="s">
        <v>42</v>
      </c>
      <c r="J7384" t="s">
        <v>49</v>
      </c>
      <c r="K7384" t="str">
        <f>IF(Table2[[#This Row],[Basis of Material Classification (System Side)*]]="Field inspection","Yes","No")</f>
        <v>No</v>
      </c>
      <c r="N7384" t="s">
        <v>50</v>
      </c>
      <c r="O7384" t="s">
        <v>41</v>
      </c>
      <c r="P7384" s="13">
        <v>29221</v>
      </c>
      <c r="Q7384" s="16" t="str">
        <f>Table2[[#This Row],[Service Line Size (inches) (System Side)]]</f>
        <v>5/8</v>
      </c>
      <c r="R7384" t="s">
        <v>43</v>
      </c>
      <c r="S7384" t="str">
        <f>IF(Table2[[#This Row],[Basis of Material Classification (Customer Side)*]]="Field inspection","Yes","No")</f>
        <v>No</v>
      </c>
      <c r="V7384" t="s">
        <v>43</v>
      </c>
      <c r="W7384" t="s">
        <v>44</v>
      </c>
      <c r="X7384" t="s">
        <v>44</v>
      </c>
      <c r="Z7384" t="s">
        <v>49</v>
      </c>
      <c r="AA7384" t="s">
        <v>46</v>
      </c>
      <c r="AB7384" t="s">
        <v>46</v>
      </c>
      <c r="AC7384" t="s">
        <v>40</v>
      </c>
    </row>
    <row r="7385" spans="1:29" ht="14.4" x14ac:dyDescent="0.3">
      <c r="A7385">
        <v>7383</v>
      </c>
      <c r="B7385" t="s">
        <v>7348</v>
      </c>
      <c r="C7385" t="s">
        <v>277</v>
      </c>
      <c r="D7385" t="s">
        <v>40</v>
      </c>
      <c r="E7385" t="s">
        <v>40</v>
      </c>
      <c r="F7385" t="s">
        <v>41</v>
      </c>
      <c r="G7385" t="s">
        <v>40</v>
      </c>
      <c r="H7385" s="26">
        <v>37987</v>
      </c>
      <c r="I7385" t="s">
        <v>42</v>
      </c>
      <c r="J7385" t="s">
        <v>43</v>
      </c>
      <c r="K7385" t="str">
        <f>IF(Table2[[#This Row],[Basis of Material Classification (System Side)*]]="Field inspection","Yes","No")</f>
        <v>No</v>
      </c>
      <c r="N7385" t="str">
        <f>Table2[[#This Row],[Basis of Material Classification (System Side)*]]</f>
        <v>Installation date after lead ban</v>
      </c>
      <c r="O7385" t="s">
        <v>41</v>
      </c>
      <c r="P7385" s="13">
        <v>37987</v>
      </c>
      <c r="Q7385" s="16" t="str">
        <f>Table2[[#This Row],[Service Line Size (inches) (System Side)]]</f>
        <v>5/8</v>
      </c>
      <c r="R7385" t="s">
        <v>43</v>
      </c>
      <c r="S7385" t="str">
        <f>IF(Table2[[#This Row],[Basis of Material Classification (Customer Side)*]]="Field inspection","Yes","No")</f>
        <v>No</v>
      </c>
      <c r="V7385" t="s">
        <v>43</v>
      </c>
      <c r="W7385" t="s">
        <v>44</v>
      </c>
      <c r="X7385" t="s">
        <v>44</v>
      </c>
      <c r="Z7385" t="s">
        <v>45</v>
      </c>
      <c r="AA7385" t="s">
        <v>46</v>
      </c>
      <c r="AB7385" t="s">
        <v>46</v>
      </c>
      <c r="AC7385" t="s">
        <v>40</v>
      </c>
    </row>
    <row r="7386" spans="1:29" ht="14.4" x14ac:dyDescent="0.3">
      <c r="A7386">
        <v>7384</v>
      </c>
      <c r="B7386" t="s">
        <v>7349</v>
      </c>
      <c r="C7386" t="s">
        <v>277</v>
      </c>
      <c r="D7386" t="s">
        <v>40</v>
      </c>
      <c r="E7386" t="s">
        <v>40</v>
      </c>
      <c r="F7386" t="s">
        <v>41</v>
      </c>
      <c r="G7386" t="s">
        <v>40</v>
      </c>
      <c r="H7386" s="26">
        <v>28126</v>
      </c>
      <c r="I7386" t="s">
        <v>42</v>
      </c>
      <c r="J7386" t="s">
        <v>49</v>
      </c>
      <c r="K7386" t="str">
        <f>IF(Table2[[#This Row],[Basis of Material Classification (System Side)*]]="Field inspection","Yes","No")</f>
        <v>No</v>
      </c>
      <c r="N7386" t="s">
        <v>50</v>
      </c>
      <c r="O7386" t="s">
        <v>41</v>
      </c>
      <c r="P7386" s="13">
        <v>36526</v>
      </c>
      <c r="Q7386" s="16" t="str">
        <f>Table2[[#This Row],[Service Line Size (inches) (System Side)]]</f>
        <v>5/8</v>
      </c>
      <c r="R7386" t="s">
        <v>43</v>
      </c>
      <c r="S7386" t="str">
        <f>IF(Table2[[#This Row],[Basis of Material Classification (Customer Side)*]]="Field inspection","Yes","No")</f>
        <v>No</v>
      </c>
      <c r="V7386" t="s">
        <v>43</v>
      </c>
      <c r="W7386" t="s">
        <v>44</v>
      </c>
      <c r="X7386" t="s">
        <v>44</v>
      </c>
      <c r="Z7386" t="s">
        <v>45</v>
      </c>
      <c r="AA7386" t="s">
        <v>46</v>
      </c>
      <c r="AB7386" t="s">
        <v>46</v>
      </c>
      <c r="AC7386" t="s">
        <v>40</v>
      </c>
    </row>
    <row r="7387" spans="1:29" ht="14.4" x14ac:dyDescent="0.3">
      <c r="A7387">
        <v>7385</v>
      </c>
      <c r="B7387" t="s">
        <v>7350</v>
      </c>
      <c r="C7387" t="s">
        <v>277</v>
      </c>
      <c r="D7387" t="s">
        <v>40</v>
      </c>
      <c r="E7387" t="s">
        <v>40</v>
      </c>
      <c r="F7387" t="s">
        <v>53</v>
      </c>
      <c r="G7387" t="s">
        <v>40</v>
      </c>
      <c r="H7387" s="26">
        <v>38353</v>
      </c>
      <c r="I7387" t="s">
        <v>54</v>
      </c>
      <c r="J7387" t="s">
        <v>55</v>
      </c>
      <c r="K7387" t="str">
        <f>IF(Table2[[#This Row],[Basis of Material Classification (System Side)*]]="Field inspection","Yes","No")</f>
        <v>No</v>
      </c>
      <c r="O7387" t="s">
        <v>41</v>
      </c>
      <c r="P7387" s="13">
        <v>38718</v>
      </c>
      <c r="Q7387" s="16" t="str">
        <f>Table2[[#This Row],[Service Line Size (inches) (System Side)]]</f>
        <v>3/4</v>
      </c>
      <c r="R7387" t="s">
        <v>43</v>
      </c>
      <c r="S7387" t="str">
        <f>IF(Table2[[#This Row],[Basis of Material Classification (Customer Side)*]]="Field inspection","Yes","No")</f>
        <v>No</v>
      </c>
      <c r="V7387" t="s">
        <v>43</v>
      </c>
      <c r="W7387" t="s">
        <v>44</v>
      </c>
      <c r="X7387" t="s">
        <v>44</v>
      </c>
      <c r="Z7387" t="s">
        <v>45</v>
      </c>
      <c r="AA7387" t="s">
        <v>46</v>
      </c>
      <c r="AB7387" t="s">
        <v>46</v>
      </c>
      <c r="AC7387" t="s">
        <v>40</v>
      </c>
    </row>
    <row r="7388" spans="1:29" ht="14.4" x14ac:dyDescent="0.3">
      <c r="A7388">
        <v>7386</v>
      </c>
      <c r="B7388" t="s">
        <v>7351</v>
      </c>
      <c r="C7388" t="s">
        <v>277</v>
      </c>
      <c r="D7388" t="s">
        <v>40</v>
      </c>
      <c r="E7388" t="s">
        <v>40</v>
      </c>
      <c r="F7388" t="s">
        <v>53</v>
      </c>
      <c r="G7388" t="s">
        <v>40</v>
      </c>
      <c r="H7388" s="26">
        <v>31778</v>
      </c>
      <c r="I7388" t="s">
        <v>54</v>
      </c>
      <c r="J7388" t="s">
        <v>55</v>
      </c>
      <c r="K7388" t="str">
        <f>IF(Table2[[#This Row],[Basis of Material Classification (System Side)*]]="Field inspection","Yes","No")</f>
        <v>No</v>
      </c>
      <c r="O7388" t="s">
        <v>41</v>
      </c>
      <c r="P7388" s="13">
        <v>38718</v>
      </c>
      <c r="Q7388" s="16" t="str">
        <f>Table2[[#This Row],[Service Line Size (inches) (System Side)]]</f>
        <v>3/4</v>
      </c>
      <c r="R7388" t="s">
        <v>43</v>
      </c>
      <c r="S7388" t="str">
        <f>IF(Table2[[#This Row],[Basis of Material Classification (Customer Side)*]]="Field inspection","Yes","No")</f>
        <v>No</v>
      </c>
      <c r="V7388" t="s">
        <v>43</v>
      </c>
      <c r="W7388" t="s">
        <v>44</v>
      </c>
      <c r="X7388" t="s">
        <v>44</v>
      </c>
      <c r="Z7388" t="s">
        <v>45</v>
      </c>
      <c r="AA7388" t="s">
        <v>46</v>
      </c>
      <c r="AB7388" t="s">
        <v>46</v>
      </c>
      <c r="AC7388" t="s">
        <v>40</v>
      </c>
    </row>
    <row r="7389" spans="1:29" ht="14.4" x14ac:dyDescent="0.3">
      <c r="A7389">
        <v>7387</v>
      </c>
      <c r="B7389" t="s">
        <v>7352</v>
      </c>
      <c r="C7389" t="s">
        <v>277</v>
      </c>
      <c r="D7389" t="s">
        <v>40</v>
      </c>
      <c r="E7389" t="s">
        <v>40</v>
      </c>
      <c r="F7389" t="s">
        <v>53</v>
      </c>
      <c r="G7389" t="s">
        <v>40</v>
      </c>
      <c r="H7389" s="26">
        <v>31778</v>
      </c>
      <c r="I7389" t="s">
        <v>54</v>
      </c>
      <c r="J7389" t="s">
        <v>55</v>
      </c>
      <c r="K7389" t="str">
        <f>IF(Table2[[#This Row],[Basis of Material Classification (System Side)*]]="Field inspection","Yes","No")</f>
        <v>No</v>
      </c>
      <c r="O7389" t="s">
        <v>41</v>
      </c>
      <c r="P7389" s="13">
        <v>38718</v>
      </c>
      <c r="Q7389" s="16" t="str">
        <f>Table2[[#This Row],[Service Line Size (inches) (System Side)]]</f>
        <v>3/4</v>
      </c>
      <c r="R7389" t="s">
        <v>43</v>
      </c>
      <c r="S7389" t="str">
        <f>IF(Table2[[#This Row],[Basis of Material Classification (Customer Side)*]]="Field inspection","Yes","No")</f>
        <v>No</v>
      </c>
      <c r="V7389" t="s">
        <v>43</v>
      </c>
      <c r="W7389" t="s">
        <v>44</v>
      </c>
      <c r="X7389" t="s">
        <v>44</v>
      </c>
      <c r="Z7389" t="s">
        <v>45</v>
      </c>
      <c r="AA7389" t="s">
        <v>46</v>
      </c>
      <c r="AB7389" t="s">
        <v>46</v>
      </c>
      <c r="AC7389" t="s">
        <v>40</v>
      </c>
    </row>
    <row r="7390" spans="1:29" ht="14.4" x14ac:dyDescent="0.3">
      <c r="A7390">
        <v>7388</v>
      </c>
      <c r="B7390" t="s">
        <v>7353</v>
      </c>
      <c r="C7390" t="s">
        <v>277</v>
      </c>
      <c r="D7390" t="s">
        <v>40</v>
      </c>
      <c r="E7390" t="s">
        <v>40</v>
      </c>
      <c r="F7390" t="s">
        <v>53</v>
      </c>
      <c r="G7390" t="s">
        <v>40</v>
      </c>
      <c r="H7390" s="26">
        <v>38353</v>
      </c>
      <c r="I7390" t="s">
        <v>54</v>
      </c>
      <c r="J7390" t="s">
        <v>55</v>
      </c>
      <c r="K7390" t="str">
        <f>IF(Table2[[#This Row],[Basis of Material Classification (System Side)*]]="Field inspection","Yes","No")</f>
        <v>No</v>
      </c>
      <c r="O7390" t="s">
        <v>41</v>
      </c>
      <c r="P7390" s="13">
        <v>38718</v>
      </c>
      <c r="Q7390" s="16" t="str">
        <f>Table2[[#This Row],[Service Line Size (inches) (System Side)]]</f>
        <v>3/4</v>
      </c>
      <c r="R7390" t="s">
        <v>43</v>
      </c>
      <c r="S7390" t="str">
        <f>IF(Table2[[#This Row],[Basis of Material Classification (Customer Side)*]]="Field inspection","Yes","No")</f>
        <v>No</v>
      </c>
      <c r="V7390" t="s">
        <v>43</v>
      </c>
      <c r="W7390" t="s">
        <v>44</v>
      </c>
      <c r="X7390" t="s">
        <v>44</v>
      </c>
      <c r="Z7390" t="s">
        <v>45</v>
      </c>
      <c r="AA7390" t="s">
        <v>46</v>
      </c>
      <c r="AB7390" t="s">
        <v>46</v>
      </c>
      <c r="AC7390" t="s">
        <v>40</v>
      </c>
    </row>
    <row r="7391" spans="1:29" ht="14.4" x14ac:dyDescent="0.3">
      <c r="A7391">
        <v>7389</v>
      </c>
      <c r="B7391" t="s">
        <v>7354</v>
      </c>
      <c r="C7391" t="s">
        <v>277</v>
      </c>
      <c r="D7391" t="s">
        <v>48</v>
      </c>
      <c r="E7391" t="s">
        <v>40</v>
      </c>
      <c r="F7391" t="s">
        <v>41</v>
      </c>
      <c r="G7391" t="s">
        <v>40</v>
      </c>
      <c r="H7391" s="26">
        <v>23377</v>
      </c>
      <c r="I7391" t="s">
        <v>42</v>
      </c>
      <c r="J7391" t="s">
        <v>49</v>
      </c>
      <c r="K7391" t="str">
        <f>IF(Table2[[#This Row],[Basis of Material Classification (System Side)*]]="Field inspection","Yes","No")</f>
        <v>No</v>
      </c>
      <c r="N7391" t="s">
        <v>50</v>
      </c>
      <c r="O7391" t="s">
        <v>41</v>
      </c>
      <c r="P7391" s="13">
        <v>27395</v>
      </c>
      <c r="Q7391" s="16" t="str">
        <f>Table2[[#This Row],[Service Line Size (inches) (System Side)]]</f>
        <v>5/8</v>
      </c>
      <c r="R7391" t="s">
        <v>49</v>
      </c>
      <c r="S7391" t="str">
        <f>IF(Table2[[#This Row],[Basis of Material Classification (Customer Side)*]]="Field inspection","Yes","No")</f>
        <v>No</v>
      </c>
      <c r="V7391" t="s">
        <v>50</v>
      </c>
      <c r="W7391" t="s">
        <v>44</v>
      </c>
      <c r="X7391" t="s">
        <v>44</v>
      </c>
      <c r="Z7391" t="s">
        <v>51</v>
      </c>
      <c r="AA7391" t="s">
        <v>46</v>
      </c>
      <c r="AB7391" t="s">
        <v>46</v>
      </c>
      <c r="AC7391" t="s">
        <v>40</v>
      </c>
    </row>
    <row r="7392" spans="1:29" ht="14.4" x14ac:dyDescent="0.3">
      <c r="A7392">
        <v>7390</v>
      </c>
      <c r="B7392" t="s">
        <v>7355</v>
      </c>
      <c r="C7392" t="s">
        <v>277</v>
      </c>
      <c r="D7392" t="s">
        <v>40</v>
      </c>
      <c r="E7392" t="s">
        <v>40</v>
      </c>
      <c r="F7392" t="s">
        <v>53</v>
      </c>
      <c r="G7392" t="s">
        <v>40</v>
      </c>
      <c r="H7392" s="26">
        <v>38718</v>
      </c>
      <c r="I7392" t="s">
        <v>54</v>
      </c>
      <c r="J7392" t="s">
        <v>55</v>
      </c>
      <c r="K7392" t="str">
        <f>IF(Table2[[#This Row],[Basis of Material Classification (System Side)*]]="Field inspection","Yes","No")</f>
        <v>No</v>
      </c>
      <c r="O7392" t="s">
        <v>41</v>
      </c>
      <c r="P7392" s="13">
        <v>38718</v>
      </c>
      <c r="Q7392" s="16" t="str">
        <f>Table2[[#This Row],[Service Line Size (inches) (System Side)]]</f>
        <v>3/4</v>
      </c>
      <c r="R7392" t="s">
        <v>43</v>
      </c>
      <c r="S7392" t="str">
        <f>IF(Table2[[#This Row],[Basis of Material Classification (Customer Side)*]]="Field inspection","Yes","No")</f>
        <v>No</v>
      </c>
      <c r="V7392" t="s">
        <v>43</v>
      </c>
      <c r="W7392" t="s">
        <v>44</v>
      </c>
      <c r="X7392" t="s">
        <v>44</v>
      </c>
      <c r="Z7392" t="s">
        <v>45</v>
      </c>
      <c r="AA7392" t="s">
        <v>46</v>
      </c>
      <c r="AB7392" t="s">
        <v>46</v>
      </c>
      <c r="AC7392" t="s">
        <v>40</v>
      </c>
    </row>
    <row r="7393" spans="1:29" ht="14.4" x14ac:dyDescent="0.3">
      <c r="A7393">
        <v>7391</v>
      </c>
      <c r="B7393" t="s">
        <v>7356</v>
      </c>
      <c r="C7393" t="s">
        <v>277</v>
      </c>
      <c r="D7393" t="s">
        <v>40</v>
      </c>
      <c r="E7393" t="s">
        <v>40</v>
      </c>
      <c r="F7393" t="s">
        <v>41</v>
      </c>
      <c r="G7393" t="s">
        <v>40</v>
      </c>
      <c r="H7393" s="26">
        <v>35065</v>
      </c>
      <c r="I7393" t="s">
        <v>42</v>
      </c>
      <c r="J7393" t="s">
        <v>43</v>
      </c>
      <c r="K7393" t="str">
        <f>IF(Table2[[#This Row],[Basis of Material Classification (System Side)*]]="Field inspection","Yes","No")</f>
        <v>No</v>
      </c>
      <c r="N7393" t="str">
        <f>Table2[[#This Row],[Basis of Material Classification (System Side)*]]</f>
        <v>Installation date after lead ban</v>
      </c>
      <c r="O7393" t="s">
        <v>41</v>
      </c>
      <c r="P7393" s="13">
        <v>35796</v>
      </c>
      <c r="Q7393" s="16" t="str">
        <f>Table2[[#This Row],[Service Line Size (inches) (System Side)]]</f>
        <v>5/8</v>
      </c>
      <c r="R7393" t="s">
        <v>43</v>
      </c>
      <c r="S7393" t="str">
        <f>IF(Table2[[#This Row],[Basis of Material Classification (Customer Side)*]]="Field inspection","Yes","No")</f>
        <v>No</v>
      </c>
      <c r="V7393" t="s">
        <v>43</v>
      </c>
      <c r="W7393" t="s">
        <v>44</v>
      </c>
      <c r="X7393" t="s">
        <v>44</v>
      </c>
      <c r="Z7393" t="s">
        <v>45</v>
      </c>
      <c r="AA7393" t="s">
        <v>46</v>
      </c>
      <c r="AB7393" t="s">
        <v>46</v>
      </c>
      <c r="AC7393" t="s">
        <v>40</v>
      </c>
    </row>
    <row r="7394" spans="1:29" ht="14.4" x14ac:dyDescent="0.3">
      <c r="A7394">
        <v>7392</v>
      </c>
      <c r="B7394" t="s">
        <v>7357</v>
      </c>
      <c r="C7394" t="s">
        <v>277</v>
      </c>
      <c r="D7394" t="s">
        <v>40</v>
      </c>
      <c r="E7394" t="s">
        <v>40</v>
      </c>
      <c r="F7394" t="s">
        <v>41</v>
      </c>
      <c r="G7394" t="s">
        <v>40</v>
      </c>
      <c r="H7394" s="26">
        <v>25934</v>
      </c>
      <c r="I7394" t="s">
        <v>42</v>
      </c>
      <c r="J7394" t="s">
        <v>49</v>
      </c>
      <c r="K7394" t="str">
        <f>IF(Table2[[#This Row],[Basis of Material Classification (System Side)*]]="Field inspection","Yes","No")</f>
        <v>No</v>
      </c>
      <c r="N7394" t="s">
        <v>50</v>
      </c>
      <c r="O7394" t="s">
        <v>41</v>
      </c>
      <c r="P7394"/>
      <c r="Q7394" s="16" t="str">
        <f>Table2[[#This Row],[Service Line Size (inches) (System Side)]]</f>
        <v>5/8</v>
      </c>
      <c r="R7394" t="s">
        <v>49</v>
      </c>
      <c r="S7394" t="str">
        <f>IF(Table2[[#This Row],[Basis of Material Classification (Customer Side)*]]="Field inspection","Yes","No")</f>
        <v>No</v>
      </c>
      <c r="V7394" t="s">
        <v>50</v>
      </c>
      <c r="W7394" t="s">
        <v>44</v>
      </c>
      <c r="X7394" t="s">
        <v>44</v>
      </c>
      <c r="Z7394" t="s">
        <v>58</v>
      </c>
      <c r="AA7394" t="s">
        <v>46</v>
      </c>
      <c r="AB7394" t="s">
        <v>46</v>
      </c>
      <c r="AC7394" t="s">
        <v>40</v>
      </c>
    </row>
    <row r="7395" spans="1:29" ht="14.4" x14ac:dyDescent="0.3">
      <c r="A7395">
        <v>7393</v>
      </c>
      <c r="B7395" t="s">
        <v>7358</v>
      </c>
      <c r="C7395" t="s">
        <v>277</v>
      </c>
      <c r="D7395" t="s">
        <v>40</v>
      </c>
      <c r="E7395" t="s">
        <v>40</v>
      </c>
      <c r="F7395" t="s">
        <v>41</v>
      </c>
      <c r="G7395" t="s">
        <v>40</v>
      </c>
      <c r="H7395" s="26">
        <v>24108</v>
      </c>
      <c r="I7395" t="s">
        <v>42</v>
      </c>
      <c r="J7395" t="s">
        <v>49</v>
      </c>
      <c r="K7395" t="str">
        <f>IF(Table2[[#This Row],[Basis of Material Classification (System Side)*]]="Field inspection","Yes","No")</f>
        <v>No</v>
      </c>
      <c r="N7395" t="s">
        <v>50</v>
      </c>
      <c r="O7395" t="s">
        <v>41</v>
      </c>
      <c r="P7395" s="13">
        <v>29221</v>
      </c>
      <c r="Q7395" s="16" t="str">
        <f>Table2[[#This Row],[Service Line Size (inches) (System Side)]]</f>
        <v>5/8</v>
      </c>
      <c r="R7395" t="s">
        <v>43</v>
      </c>
      <c r="S7395" t="str">
        <f>IF(Table2[[#This Row],[Basis of Material Classification (Customer Side)*]]="Field inspection","Yes","No")</f>
        <v>No</v>
      </c>
      <c r="V7395" t="s">
        <v>43</v>
      </c>
      <c r="W7395" t="s">
        <v>44</v>
      </c>
      <c r="X7395" t="s">
        <v>44</v>
      </c>
      <c r="Z7395" t="s">
        <v>49</v>
      </c>
      <c r="AA7395" t="s">
        <v>46</v>
      </c>
      <c r="AB7395" t="s">
        <v>46</v>
      </c>
      <c r="AC7395" t="s">
        <v>40</v>
      </c>
    </row>
    <row r="7396" spans="1:29" ht="14.4" x14ac:dyDescent="0.3">
      <c r="A7396">
        <v>7394</v>
      </c>
      <c r="B7396" t="s">
        <v>7359</v>
      </c>
      <c r="C7396" t="s">
        <v>277</v>
      </c>
      <c r="D7396" t="s">
        <v>40</v>
      </c>
      <c r="E7396" t="s">
        <v>40</v>
      </c>
      <c r="F7396" t="s">
        <v>41</v>
      </c>
      <c r="G7396" t="s">
        <v>40</v>
      </c>
      <c r="H7396" s="26">
        <v>37987</v>
      </c>
      <c r="I7396" t="s">
        <v>2746</v>
      </c>
      <c r="J7396" t="s">
        <v>126</v>
      </c>
      <c r="K7396" t="str">
        <f>IF(Table2[[#This Row],[Basis of Material Classification (System Side)*]]="Field inspection","Yes","No")</f>
        <v>No</v>
      </c>
      <c r="N7396" t="str">
        <f>Table2[[#This Row],[Basis of Material Classification (System Side)*]]</f>
        <v>Service line diameter is &gt; 2 inches</v>
      </c>
      <c r="O7396" t="s">
        <v>41</v>
      </c>
      <c r="P7396" s="13">
        <v>39083</v>
      </c>
      <c r="Q7396" s="16" t="str">
        <f>Table2[[#This Row],[Service Line Size (inches) (System Side)]]</f>
        <v>3</v>
      </c>
      <c r="R7396" t="s">
        <v>126</v>
      </c>
      <c r="S7396" t="str">
        <f>IF(Table2[[#This Row],[Basis of Material Classification (Customer Side)*]]="Field inspection","Yes","No")</f>
        <v>No</v>
      </c>
      <c r="V7396" t="s">
        <v>126</v>
      </c>
      <c r="W7396" t="s">
        <v>44</v>
      </c>
      <c r="X7396" t="s">
        <v>44</v>
      </c>
      <c r="Z7396" t="s">
        <v>58</v>
      </c>
      <c r="AA7396" t="s">
        <v>46</v>
      </c>
      <c r="AB7396" t="s">
        <v>46</v>
      </c>
      <c r="AC7396" t="s">
        <v>40</v>
      </c>
    </row>
    <row r="7397" spans="1:29" ht="14.4" x14ac:dyDescent="0.3">
      <c r="A7397">
        <v>7395</v>
      </c>
      <c r="B7397" t="s">
        <v>7360</v>
      </c>
      <c r="C7397" t="s">
        <v>277</v>
      </c>
      <c r="D7397" t="s">
        <v>40</v>
      </c>
      <c r="E7397" t="s">
        <v>40</v>
      </c>
      <c r="F7397" t="s">
        <v>41</v>
      </c>
      <c r="G7397" t="s">
        <v>40</v>
      </c>
      <c r="H7397" s="26">
        <v>36526</v>
      </c>
      <c r="I7397" t="s">
        <v>42</v>
      </c>
      <c r="J7397" t="s">
        <v>43</v>
      </c>
      <c r="K7397" t="str">
        <f>IF(Table2[[#This Row],[Basis of Material Classification (System Side)*]]="Field inspection","Yes","No")</f>
        <v>No</v>
      </c>
      <c r="N7397" t="str">
        <f>Table2[[#This Row],[Basis of Material Classification (System Side)*]]</f>
        <v>Installation date after lead ban</v>
      </c>
      <c r="O7397" t="s">
        <v>41</v>
      </c>
      <c r="P7397" s="13">
        <v>36526</v>
      </c>
      <c r="Q7397" s="16" t="str">
        <f>Table2[[#This Row],[Service Line Size (inches) (System Side)]]</f>
        <v>5/8</v>
      </c>
      <c r="R7397" t="s">
        <v>43</v>
      </c>
      <c r="S7397" t="str">
        <f>IF(Table2[[#This Row],[Basis of Material Classification (Customer Side)*]]="Field inspection","Yes","No")</f>
        <v>No</v>
      </c>
      <c r="V7397" t="s">
        <v>43</v>
      </c>
      <c r="W7397" t="s">
        <v>44</v>
      </c>
      <c r="X7397" t="s">
        <v>44</v>
      </c>
      <c r="Z7397" t="s">
        <v>58</v>
      </c>
      <c r="AA7397" t="s">
        <v>46</v>
      </c>
      <c r="AB7397" t="s">
        <v>46</v>
      </c>
      <c r="AC7397" t="s">
        <v>40</v>
      </c>
    </row>
    <row r="7398" spans="1:29" ht="14.4" x14ac:dyDescent="0.3">
      <c r="A7398">
        <v>7396</v>
      </c>
      <c r="B7398" t="s">
        <v>7361</v>
      </c>
      <c r="C7398" t="s">
        <v>277</v>
      </c>
      <c r="D7398" t="s">
        <v>40</v>
      </c>
      <c r="E7398" t="s">
        <v>40</v>
      </c>
      <c r="F7398" t="s">
        <v>41</v>
      </c>
      <c r="G7398" t="s">
        <v>40</v>
      </c>
      <c r="H7398" s="26">
        <v>32143</v>
      </c>
      <c r="I7398" t="s">
        <v>42</v>
      </c>
      <c r="J7398" t="s">
        <v>43</v>
      </c>
      <c r="K7398" t="str">
        <f>IF(Table2[[#This Row],[Basis of Material Classification (System Side)*]]="Field inspection","Yes","No")</f>
        <v>No</v>
      </c>
      <c r="N7398" t="str">
        <f>Table2[[#This Row],[Basis of Material Classification (System Side)*]]</f>
        <v>Installation date after lead ban</v>
      </c>
      <c r="O7398" t="s">
        <v>41</v>
      </c>
      <c r="P7398" s="13">
        <v>32143</v>
      </c>
      <c r="Q7398" s="16" t="str">
        <f>Table2[[#This Row],[Service Line Size (inches) (System Side)]]</f>
        <v>5/8</v>
      </c>
      <c r="R7398" t="s">
        <v>43</v>
      </c>
      <c r="S7398" t="str">
        <f>IF(Table2[[#This Row],[Basis of Material Classification (Customer Side)*]]="Field inspection","Yes","No")</f>
        <v>No</v>
      </c>
      <c r="V7398" t="s">
        <v>43</v>
      </c>
      <c r="W7398" t="s">
        <v>44</v>
      </c>
      <c r="X7398" t="s">
        <v>44</v>
      </c>
      <c r="Z7398" t="s">
        <v>58</v>
      </c>
      <c r="AA7398" t="s">
        <v>46</v>
      </c>
      <c r="AB7398" t="s">
        <v>46</v>
      </c>
      <c r="AC7398" t="s">
        <v>40</v>
      </c>
    </row>
    <row r="7399" spans="1:29" ht="14.4" x14ac:dyDescent="0.3">
      <c r="A7399">
        <v>7397</v>
      </c>
      <c r="B7399" t="s">
        <v>7362</v>
      </c>
      <c r="C7399" t="s">
        <v>277</v>
      </c>
      <c r="D7399" t="s">
        <v>40</v>
      </c>
      <c r="E7399" t="s">
        <v>40</v>
      </c>
      <c r="F7399" t="s">
        <v>41</v>
      </c>
      <c r="G7399" t="s">
        <v>40</v>
      </c>
      <c r="H7399" s="26">
        <v>37622</v>
      </c>
      <c r="I7399" t="s">
        <v>42</v>
      </c>
      <c r="J7399" t="s">
        <v>43</v>
      </c>
      <c r="K7399" t="str">
        <f>IF(Table2[[#This Row],[Basis of Material Classification (System Side)*]]="Field inspection","Yes","No")</f>
        <v>No</v>
      </c>
      <c r="N7399" t="str">
        <f>Table2[[#This Row],[Basis of Material Classification (System Side)*]]</f>
        <v>Installation date after lead ban</v>
      </c>
      <c r="O7399" t="s">
        <v>41</v>
      </c>
      <c r="P7399" s="13">
        <v>38718</v>
      </c>
      <c r="Q7399" s="16" t="str">
        <f>Table2[[#This Row],[Service Line Size (inches) (System Side)]]</f>
        <v>5/8</v>
      </c>
      <c r="R7399" t="s">
        <v>43</v>
      </c>
      <c r="S7399" t="str">
        <f>IF(Table2[[#This Row],[Basis of Material Classification (Customer Side)*]]="Field inspection","Yes","No")</f>
        <v>No</v>
      </c>
      <c r="V7399" t="s">
        <v>43</v>
      </c>
      <c r="W7399" t="s">
        <v>44</v>
      </c>
      <c r="X7399" t="s">
        <v>44</v>
      </c>
      <c r="Z7399" t="s">
        <v>45</v>
      </c>
      <c r="AA7399" t="s">
        <v>46</v>
      </c>
      <c r="AB7399" t="s">
        <v>46</v>
      </c>
      <c r="AC7399" t="s">
        <v>40</v>
      </c>
    </row>
    <row r="7400" spans="1:29" ht="14.4" x14ac:dyDescent="0.3">
      <c r="A7400">
        <v>7398</v>
      </c>
      <c r="B7400" t="s">
        <v>7363</v>
      </c>
      <c r="C7400" t="s">
        <v>277</v>
      </c>
      <c r="D7400" t="s">
        <v>40</v>
      </c>
      <c r="E7400" t="s">
        <v>40</v>
      </c>
      <c r="F7400" t="s">
        <v>53</v>
      </c>
      <c r="G7400" t="s">
        <v>40</v>
      </c>
      <c r="H7400" s="26">
        <v>31778</v>
      </c>
      <c r="I7400" t="s">
        <v>54</v>
      </c>
      <c r="J7400" t="s">
        <v>55</v>
      </c>
      <c r="K7400" t="str">
        <f>IF(Table2[[#This Row],[Basis of Material Classification (System Side)*]]="Field inspection","Yes","No")</f>
        <v>No</v>
      </c>
      <c r="O7400" t="s">
        <v>41</v>
      </c>
      <c r="P7400" s="13">
        <v>32143</v>
      </c>
      <c r="Q7400" s="16" t="str">
        <f>Table2[[#This Row],[Service Line Size (inches) (System Side)]]</f>
        <v>3/4</v>
      </c>
      <c r="R7400" t="s">
        <v>43</v>
      </c>
      <c r="S7400" t="str">
        <f>IF(Table2[[#This Row],[Basis of Material Classification (Customer Side)*]]="Field inspection","Yes","No")</f>
        <v>No</v>
      </c>
      <c r="V7400" t="s">
        <v>43</v>
      </c>
      <c r="W7400" t="s">
        <v>44</v>
      </c>
      <c r="X7400" t="s">
        <v>44</v>
      </c>
      <c r="Z7400" t="s">
        <v>45</v>
      </c>
      <c r="AA7400" t="s">
        <v>46</v>
      </c>
      <c r="AB7400" t="s">
        <v>46</v>
      </c>
      <c r="AC7400" t="s">
        <v>40</v>
      </c>
    </row>
    <row r="7401" spans="1:29" ht="14.4" x14ac:dyDescent="0.3">
      <c r="A7401">
        <v>7399</v>
      </c>
      <c r="B7401" t="s">
        <v>7364</v>
      </c>
      <c r="C7401" t="s">
        <v>277</v>
      </c>
      <c r="D7401" t="s">
        <v>48</v>
      </c>
      <c r="E7401" t="s">
        <v>40</v>
      </c>
      <c r="F7401" t="s">
        <v>41</v>
      </c>
      <c r="G7401" t="s">
        <v>40</v>
      </c>
      <c r="H7401" s="26">
        <v>24473</v>
      </c>
      <c r="I7401" t="s">
        <v>42</v>
      </c>
      <c r="J7401" t="s">
        <v>49</v>
      </c>
      <c r="K7401" t="str">
        <f>IF(Table2[[#This Row],[Basis of Material Classification (System Side)*]]="Field inspection","Yes","No")</f>
        <v>No</v>
      </c>
      <c r="N7401" t="s">
        <v>50</v>
      </c>
      <c r="O7401" t="s">
        <v>41</v>
      </c>
      <c r="P7401" s="13">
        <v>27395</v>
      </c>
      <c r="Q7401" s="16" t="str">
        <f>Table2[[#This Row],[Service Line Size (inches) (System Side)]]</f>
        <v>5/8</v>
      </c>
      <c r="R7401" t="s">
        <v>49</v>
      </c>
      <c r="S7401" t="str">
        <f>IF(Table2[[#This Row],[Basis of Material Classification (Customer Side)*]]="Field inspection","Yes","No")</f>
        <v>No</v>
      </c>
      <c r="V7401" t="s">
        <v>50</v>
      </c>
      <c r="W7401" t="s">
        <v>44</v>
      </c>
      <c r="X7401" t="s">
        <v>44</v>
      </c>
      <c r="Z7401" t="s">
        <v>51</v>
      </c>
      <c r="AA7401" t="s">
        <v>46</v>
      </c>
      <c r="AB7401" t="s">
        <v>46</v>
      </c>
      <c r="AC7401" t="s">
        <v>40</v>
      </c>
    </row>
    <row r="7402" spans="1:29" ht="14.4" x14ac:dyDescent="0.3">
      <c r="A7402">
        <v>7400</v>
      </c>
      <c r="B7402" t="s">
        <v>7365</v>
      </c>
      <c r="C7402" t="s">
        <v>277</v>
      </c>
      <c r="D7402" t="s">
        <v>48</v>
      </c>
      <c r="E7402" t="s">
        <v>40</v>
      </c>
      <c r="F7402" t="s">
        <v>41</v>
      </c>
      <c r="G7402" t="s">
        <v>40</v>
      </c>
      <c r="H7402" s="26">
        <v>20090</v>
      </c>
      <c r="I7402" t="s">
        <v>42</v>
      </c>
      <c r="J7402" t="s">
        <v>49</v>
      </c>
      <c r="K7402" t="str">
        <f>IF(Table2[[#This Row],[Basis of Material Classification (System Side)*]]="Field inspection","Yes","No")</f>
        <v>No</v>
      </c>
      <c r="N7402" t="s">
        <v>50</v>
      </c>
      <c r="O7402" t="s">
        <v>41</v>
      </c>
      <c r="P7402" s="13">
        <v>35065</v>
      </c>
      <c r="Q7402" s="16" t="str">
        <f>Table2[[#This Row],[Service Line Size (inches) (System Side)]]</f>
        <v>5/8</v>
      </c>
      <c r="R7402" t="s">
        <v>43</v>
      </c>
      <c r="S7402" t="str">
        <f>IF(Table2[[#This Row],[Basis of Material Classification (Customer Side)*]]="Field inspection","Yes","No")</f>
        <v>No</v>
      </c>
      <c r="V7402" t="s">
        <v>43</v>
      </c>
      <c r="W7402" t="s">
        <v>44</v>
      </c>
      <c r="X7402" t="s">
        <v>44</v>
      </c>
      <c r="Z7402" t="s">
        <v>51</v>
      </c>
      <c r="AA7402" t="s">
        <v>46</v>
      </c>
      <c r="AB7402" t="s">
        <v>46</v>
      </c>
      <c r="AC7402" t="s">
        <v>40</v>
      </c>
    </row>
    <row r="7403" spans="1:29" ht="14.4" x14ac:dyDescent="0.3">
      <c r="A7403">
        <v>7401</v>
      </c>
      <c r="B7403" t="s">
        <v>7366</v>
      </c>
      <c r="C7403" t="s">
        <v>277</v>
      </c>
      <c r="D7403" t="s">
        <v>40</v>
      </c>
      <c r="E7403" t="s">
        <v>40</v>
      </c>
      <c r="F7403" t="s">
        <v>53</v>
      </c>
      <c r="G7403" t="s">
        <v>40</v>
      </c>
      <c r="H7403" s="26">
        <v>38718</v>
      </c>
      <c r="I7403" t="s">
        <v>54</v>
      </c>
      <c r="J7403" t="s">
        <v>55</v>
      </c>
      <c r="K7403" t="str">
        <f>IF(Table2[[#This Row],[Basis of Material Classification (System Side)*]]="Field inspection","Yes","No")</f>
        <v>No</v>
      </c>
      <c r="O7403" t="s">
        <v>41</v>
      </c>
      <c r="P7403" s="13">
        <v>38718</v>
      </c>
      <c r="Q7403" s="16" t="str">
        <f>Table2[[#This Row],[Service Line Size (inches) (System Side)]]</f>
        <v>3/4</v>
      </c>
      <c r="R7403" t="s">
        <v>43</v>
      </c>
      <c r="S7403" t="str">
        <f>IF(Table2[[#This Row],[Basis of Material Classification (Customer Side)*]]="Field inspection","Yes","No")</f>
        <v>No</v>
      </c>
      <c r="V7403" t="s">
        <v>43</v>
      </c>
      <c r="W7403" t="s">
        <v>44</v>
      </c>
      <c r="X7403" t="s">
        <v>44</v>
      </c>
      <c r="Z7403" t="s">
        <v>45</v>
      </c>
      <c r="AA7403" t="s">
        <v>46</v>
      </c>
      <c r="AB7403" t="s">
        <v>46</v>
      </c>
      <c r="AC7403" t="s">
        <v>40</v>
      </c>
    </row>
    <row r="7404" spans="1:29" ht="14.4" x14ac:dyDescent="0.3">
      <c r="A7404">
        <v>7402</v>
      </c>
      <c r="B7404" t="s">
        <v>7367</v>
      </c>
      <c r="C7404" t="s">
        <v>277</v>
      </c>
      <c r="D7404" t="s">
        <v>40</v>
      </c>
      <c r="E7404" t="s">
        <v>40</v>
      </c>
      <c r="F7404" t="s">
        <v>41</v>
      </c>
      <c r="G7404" t="s">
        <v>40</v>
      </c>
      <c r="H7404" s="26">
        <v>34335</v>
      </c>
      <c r="I7404" t="s">
        <v>42</v>
      </c>
      <c r="J7404" t="s">
        <v>43</v>
      </c>
      <c r="K7404" t="str">
        <f>IF(Table2[[#This Row],[Basis of Material Classification (System Side)*]]="Field inspection","Yes","No")</f>
        <v>No</v>
      </c>
      <c r="N7404" t="str">
        <f>Table2[[#This Row],[Basis of Material Classification (System Side)*]]</f>
        <v>Installation date after lead ban</v>
      </c>
      <c r="O7404" t="s">
        <v>41</v>
      </c>
      <c r="P7404" s="13">
        <v>29221</v>
      </c>
      <c r="Q7404" s="16" t="str">
        <f>Table2[[#This Row],[Service Line Size (inches) (System Side)]]</f>
        <v>5/8</v>
      </c>
      <c r="R7404" t="s">
        <v>43</v>
      </c>
      <c r="S7404" t="str">
        <f>IF(Table2[[#This Row],[Basis of Material Classification (Customer Side)*]]="Field inspection","Yes","No")</f>
        <v>No</v>
      </c>
      <c r="V7404" t="s">
        <v>43</v>
      </c>
      <c r="W7404" t="s">
        <v>44</v>
      </c>
      <c r="X7404" t="s">
        <v>44</v>
      </c>
      <c r="Z7404" t="s">
        <v>45</v>
      </c>
      <c r="AA7404" t="s">
        <v>46</v>
      </c>
      <c r="AB7404" t="s">
        <v>46</v>
      </c>
      <c r="AC7404" t="s">
        <v>40</v>
      </c>
    </row>
    <row r="7405" spans="1:29" ht="14.4" x14ac:dyDescent="0.3">
      <c r="A7405">
        <v>7403</v>
      </c>
      <c r="B7405" t="s">
        <v>7368</v>
      </c>
      <c r="C7405" t="s">
        <v>277</v>
      </c>
      <c r="D7405" t="s">
        <v>48</v>
      </c>
      <c r="E7405" t="s">
        <v>40</v>
      </c>
      <c r="F7405" t="s">
        <v>53</v>
      </c>
      <c r="G7405" t="s">
        <v>40</v>
      </c>
      <c r="H7405" s="27"/>
      <c r="I7405" t="s">
        <v>42</v>
      </c>
      <c r="J7405" t="s">
        <v>65</v>
      </c>
      <c r="K7405" t="str">
        <f>IF(Table2[[#This Row],[Basis of Material Classification (System Side)*]]="Field inspection","Yes","No")</f>
        <v>Yes</v>
      </c>
      <c r="L7405" t="s">
        <v>66</v>
      </c>
      <c r="M7405" s="13">
        <v>45513</v>
      </c>
      <c r="O7405" t="s">
        <v>41</v>
      </c>
      <c r="P7405" s="13">
        <v>36526</v>
      </c>
      <c r="Q7405" s="16" t="str">
        <f>Table2[[#This Row],[Service Line Size (inches) (System Side)]]</f>
        <v>5/8</v>
      </c>
      <c r="R7405" t="s">
        <v>43</v>
      </c>
      <c r="S7405" t="str">
        <f>IF(Table2[[#This Row],[Basis of Material Classification (Customer Side)*]]="Field inspection","Yes","No")</f>
        <v>No</v>
      </c>
      <c r="V7405" t="s">
        <v>43</v>
      </c>
      <c r="W7405" t="s">
        <v>44</v>
      </c>
      <c r="X7405" t="s">
        <v>44</v>
      </c>
      <c r="Z7405" t="s">
        <v>51</v>
      </c>
      <c r="AA7405" t="s">
        <v>46</v>
      </c>
      <c r="AB7405" t="s">
        <v>46</v>
      </c>
      <c r="AC7405" t="s">
        <v>40</v>
      </c>
    </row>
    <row r="7406" spans="1:29" ht="14.4" x14ac:dyDescent="0.3">
      <c r="A7406">
        <v>7404</v>
      </c>
      <c r="B7406" t="s">
        <v>7369</v>
      </c>
      <c r="C7406" t="s">
        <v>277</v>
      </c>
      <c r="D7406" t="s">
        <v>40</v>
      </c>
      <c r="E7406" t="s">
        <v>40</v>
      </c>
      <c r="F7406" t="s">
        <v>41</v>
      </c>
      <c r="G7406" t="s">
        <v>40</v>
      </c>
      <c r="H7406" s="26">
        <v>21186</v>
      </c>
      <c r="I7406" t="s">
        <v>42</v>
      </c>
      <c r="J7406" t="s">
        <v>49</v>
      </c>
      <c r="K7406" t="str">
        <f>IF(Table2[[#This Row],[Basis of Material Classification (System Side)*]]="Field inspection","Yes","No")</f>
        <v>No</v>
      </c>
      <c r="N7406" t="s">
        <v>50</v>
      </c>
      <c r="O7406" t="s">
        <v>41</v>
      </c>
      <c r="P7406" s="13">
        <v>31048</v>
      </c>
      <c r="Q7406" s="16" t="str">
        <f>Table2[[#This Row],[Service Line Size (inches) (System Side)]]</f>
        <v>5/8</v>
      </c>
      <c r="R7406" t="s">
        <v>43</v>
      </c>
      <c r="S7406" t="str">
        <f>IF(Table2[[#This Row],[Basis of Material Classification (Customer Side)*]]="Field inspection","Yes","No")</f>
        <v>No</v>
      </c>
      <c r="V7406" t="s">
        <v>43</v>
      </c>
      <c r="W7406" t="s">
        <v>44</v>
      </c>
      <c r="X7406" t="s">
        <v>44</v>
      </c>
      <c r="Z7406" t="s">
        <v>45</v>
      </c>
      <c r="AA7406" t="s">
        <v>46</v>
      </c>
      <c r="AB7406" t="s">
        <v>46</v>
      </c>
      <c r="AC7406" t="s">
        <v>40</v>
      </c>
    </row>
    <row r="7407" spans="1:29" ht="14.4" x14ac:dyDescent="0.3">
      <c r="A7407">
        <v>7405</v>
      </c>
      <c r="B7407" t="s">
        <v>7370</v>
      </c>
      <c r="C7407" t="s">
        <v>277</v>
      </c>
      <c r="D7407" t="s">
        <v>40</v>
      </c>
      <c r="E7407" t="s">
        <v>40</v>
      </c>
      <c r="F7407" t="s">
        <v>41</v>
      </c>
      <c r="G7407" t="s">
        <v>40</v>
      </c>
      <c r="H7407" s="26">
        <v>33604</v>
      </c>
      <c r="I7407" t="s">
        <v>42</v>
      </c>
      <c r="J7407" t="s">
        <v>43</v>
      </c>
      <c r="K7407" t="str">
        <f>IF(Table2[[#This Row],[Basis of Material Classification (System Side)*]]="Field inspection","Yes","No")</f>
        <v>No</v>
      </c>
      <c r="N7407" t="str">
        <f>Table2[[#This Row],[Basis of Material Classification (System Side)*]]</f>
        <v>Installation date after lead ban</v>
      </c>
      <c r="O7407" t="s">
        <v>41</v>
      </c>
      <c r="P7407" s="13">
        <v>34335</v>
      </c>
      <c r="Q7407" s="16" t="str">
        <f>Table2[[#This Row],[Service Line Size (inches) (System Side)]]</f>
        <v>5/8</v>
      </c>
      <c r="R7407" t="s">
        <v>43</v>
      </c>
      <c r="S7407" t="str">
        <f>IF(Table2[[#This Row],[Basis of Material Classification (Customer Side)*]]="Field inspection","Yes","No")</f>
        <v>No</v>
      </c>
      <c r="V7407" t="s">
        <v>43</v>
      </c>
      <c r="W7407" t="s">
        <v>44</v>
      </c>
      <c r="X7407" t="s">
        <v>44</v>
      </c>
      <c r="Z7407" t="s">
        <v>45</v>
      </c>
      <c r="AA7407" t="s">
        <v>46</v>
      </c>
      <c r="AB7407" t="s">
        <v>46</v>
      </c>
      <c r="AC7407" t="s">
        <v>40</v>
      </c>
    </row>
    <row r="7408" spans="1:29" ht="14.4" x14ac:dyDescent="0.3">
      <c r="A7408">
        <v>7406</v>
      </c>
      <c r="B7408" t="s">
        <v>7371</v>
      </c>
      <c r="C7408" t="s">
        <v>277</v>
      </c>
      <c r="D7408" t="s">
        <v>40</v>
      </c>
      <c r="E7408" t="s">
        <v>40</v>
      </c>
      <c r="F7408" t="s">
        <v>41</v>
      </c>
      <c r="G7408" t="s">
        <v>40</v>
      </c>
      <c r="H7408" s="26">
        <v>37987</v>
      </c>
      <c r="I7408" t="s">
        <v>42</v>
      </c>
      <c r="J7408" t="s">
        <v>43</v>
      </c>
      <c r="K7408" t="str">
        <f>IF(Table2[[#This Row],[Basis of Material Classification (System Side)*]]="Field inspection","Yes","No")</f>
        <v>No</v>
      </c>
      <c r="N7408" t="str">
        <f>Table2[[#This Row],[Basis of Material Classification (System Side)*]]</f>
        <v>Installation date after lead ban</v>
      </c>
      <c r="O7408" t="s">
        <v>41</v>
      </c>
      <c r="P7408" s="13">
        <v>38353</v>
      </c>
      <c r="Q7408" s="16" t="str">
        <f>Table2[[#This Row],[Service Line Size (inches) (System Side)]]</f>
        <v>5/8</v>
      </c>
      <c r="R7408" t="s">
        <v>43</v>
      </c>
      <c r="S7408" t="str">
        <f>IF(Table2[[#This Row],[Basis of Material Classification (Customer Side)*]]="Field inspection","Yes","No")</f>
        <v>No</v>
      </c>
      <c r="V7408" t="s">
        <v>43</v>
      </c>
      <c r="W7408" t="s">
        <v>44</v>
      </c>
      <c r="X7408" t="s">
        <v>44</v>
      </c>
      <c r="Z7408" t="s">
        <v>45</v>
      </c>
      <c r="AA7408" t="s">
        <v>46</v>
      </c>
      <c r="AB7408" t="s">
        <v>46</v>
      </c>
      <c r="AC7408" t="s">
        <v>40</v>
      </c>
    </row>
    <row r="7409" spans="1:29" ht="14.4" x14ac:dyDescent="0.3">
      <c r="A7409">
        <v>7407</v>
      </c>
      <c r="B7409" t="s">
        <v>7372</v>
      </c>
      <c r="C7409" t="s">
        <v>277</v>
      </c>
      <c r="D7409" t="s">
        <v>48</v>
      </c>
      <c r="E7409" t="s">
        <v>40</v>
      </c>
      <c r="F7409" t="s">
        <v>41</v>
      </c>
      <c r="G7409" t="s">
        <v>40</v>
      </c>
      <c r="H7409" s="26">
        <v>27395</v>
      </c>
      <c r="I7409" t="s">
        <v>42</v>
      </c>
      <c r="J7409" t="s">
        <v>49</v>
      </c>
      <c r="K7409" t="str">
        <f>IF(Table2[[#This Row],[Basis of Material Classification (System Side)*]]="Field inspection","Yes","No")</f>
        <v>No</v>
      </c>
      <c r="N7409" t="s">
        <v>50</v>
      </c>
      <c r="O7409" t="s">
        <v>41</v>
      </c>
      <c r="P7409" s="13">
        <v>29221</v>
      </c>
      <c r="Q7409" s="16" t="str">
        <f>Table2[[#This Row],[Service Line Size (inches) (System Side)]]</f>
        <v>5/8</v>
      </c>
      <c r="R7409" t="s">
        <v>43</v>
      </c>
      <c r="S7409" t="str">
        <f>IF(Table2[[#This Row],[Basis of Material Classification (Customer Side)*]]="Field inspection","Yes","No")</f>
        <v>No</v>
      </c>
      <c r="V7409" t="s">
        <v>43</v>
      </c>
      <c r="W7409" t="s">
        <v>44</v>
      </c>
      <c r="X7409" t="s">
        <v>44</v>
      </c>
      <c r="Z7409" t="s">
        <v>51</v>
      </c>
      <c r="AA7409" t="s">
        <v>46</v>
      </c>
      <c r="AB7409" t="s">
        <v>46</v>
      </c>
      <c r="AC7409" t="s">
        <v>40</v>
      </c>
    </row>
    <row r="7410" spans="1:29" ht="14.4" x14ac:dyDescent="0.3">
      <c r="A7410">
        <v>7408</v>
      </c>
      <c r="B7410" t="s">
        <v>7373</v>
      </c>
      <c r="C7410" t="s">
        <v>277</v>
      </c>
      <c r="D7410" t="s">
        <v>40</v>
      </c>
      <c r="E7410" t="s">
        <v>40</v>
      </c>
      <c r="F7410" t="s">
        <v>53</v>
      </c>
      <c r="G7410" t="s">
        <v>40</v>
      </c>
      <c r="H7410" s="26">
        <v>38718</v>
      </c>
      <c r="I7410" t="s">
        <v>54</v>
      </c>
      <c r="J7410" t="s">
        <v>55</v>
      </c>
      <c r="K7410" t="str">
        <f>IF(Table2[[#This Row],[Basis of Material Classification (System Side)*]]="Field inspection","Yes","No")</f>
        <v>No</v>
      </c>
      <c r="O7410" t="s">
        <v>41</v>
      </c>
      <c r="P7410" s="13">
        <v>38718</v>
      </c>
      <c r="Q7410" s="16" t="str">
        <f>Table2[[#This Row],[Service Line Size (inches) (System Side)]]</f>
        <v>3/4</v>
      </c>
      <c r="R7410" t="s">
        <v>43</v>
      </c>
      <c r="S7410" t="str">
        <f>IF(Table2[[#This Row],[Basis of Material Classification (Customer Side)*]]="Field inspection","Yes","No")</f>
        <v>No</v>
      </c>
      <c r="V7410" t="s">
        <v>43</v>
      </c>
      <c r="W7410" t="s">
        <v>44</v>
      </c>
      <c r="X7410" t="s">
        <v>44</v>
      </c>
      <c r="Z7410" t="s">
        <v>45</v>
      </c>
      <c r="AA7410" t="s">
        <v>46</v>
      </c>
      <c r="AB7410" t="s">
        <v>46</v>
      </c>
      <c r="AC7410" t="s">
        <v>40</v>
      </c>
    </row>
    <row r="7411" spans="1:29" ht="14.4" x14ac:dyDescent="0.3">
      <c r="A7411">
        <v>7409</v>
      </c>
      <c r="B7411" t="s">
        <v>7374</v>
      </c>
      <c r="C7411" t="s">
        <v>277</v>
      </c>
      <c r="D7411" t="s">
        <v>40</v>
      </c>
      <c r="E7411" t="s">
        <v>40</v>
      </c>
      <c r="F7411" t="s">
        <v>53</v>
      </c>
      <c r="G7411" t="s">
        <v>40</v>
      </c>
      <c r="H7411" s="26">
        <v>38718</v>
      </c>
      <c r="I7411" t="s">
        <v>54</v>
      </c>
      <c r="J7411" t="s">
        <v>55</v>
      </c>
      <c r="K7411" t="str">
        <f>IF(Table2[[#This Row],[Basis of Material Classification (System Side)*]]="Field inspection","Yes","No")</f>
        <v>No</v>
      </c>
      <c r="O7411" t="s">
        <v>41</v>
      </c>
      <c r="P7411" s="13">
        <v>38718</v>
      </c>
      <c r="Q7411" s="16" t="str">
        <f>Table2[[#This Row],[Service Line Size (inches) (System Side)]]</f>
        <v>3/4</v>
      </c>
      <c r="R7411" t="s">
        <v>43</v>
      </c>
      <c r="S7411" t="str">
        <f>IF(Table2[[#This Row],[Basis of Material Classification (Customer Side)*]]="Field inspection","Yes","No")</f>
        <v>No</v>
      </c>
      <c r="V7411" t="s">
        <v>43</v>
      </c>
      <c r="W7411" t="s">
        <v>44</v>
      </c>
      <c r="X7411" t="s">
        <v>44</v>
      </c>
      <c r="Z7411" t="s">
        <v>45</v>
      </c>
      <c r="AA7411" t="s">
        <v>46</v>
      </c>
      <c r="AB7411" t="s">
        <v>46</v>
      </c>
      <c r="AC7411" t="s">
        <v>40</v>
      </c>
    </row>
    <row r="7412" spans="1:29" ht="14.4" x14ac:dyDescent="0.3">
      <c r="A7412">
        <v>7410</v>
      </c>
      <c r="B7412" t="s">
        <v>7375</v>
      </c>
      <c r="C7412" t="s">
        <v>277</v>
      </c>
      <c r="D7412" t="s">
        <v>40</v>
      </c>
      <c r="E7412" t="s">
        <v>40</v>
      </c>
      <c r="F7412" t="s">
        <v>41</v>
      </c>
      <c r="G7412" t="s">
        <v>40</v>
      </c>
      <c r="H7412" s="26">
        <v>31413</v>
      </c>
      <c r="I7412" t="s">
        <v>42</v>
      </c>
      <c r="J7412" t="s">
        <v>43</v>
      </c>
      <c r="K7412" t="str">
        <f>IF(Table2[[#This Row],[Basis of Material Classification (System Side)*]]="Field inspection","Yes","No")</f>
        <v>No</v>
      </c>
      <c r="N7412" t="str">
        <f>Table2[[#This Row],[Basis of Material Classification (System Side)*]]</f>
        <v>Installation date after lead ban</v>
      </c>
      <c r="O7412" t="s">
        <v>41</v>
      </c>
      <c r="P7412" s="13">
        <v>36161</v>
      </c>
      <c r="Q7412" s="16" t="str">
        <f>Table2[[#This Row],[Service Line Size (inches) (System Side)]]</f>
        <v>5/8</v>
      </c>
      <c r="R7412" t="s">
        <v>43</v>
      </c>
      <c r="S7412" t="str">
        <f>IF(Table2[[#This Row],[Basis of Material Classification (Customer Side)*]]="Field inspection","Yes","No")</f>
        <v>No</v>
      </c>
      <c r="V7412" t="s">
        <v>43</v>
      </c>
      <c r="W7412" t="s">
        <v>44</v>
      </c>
      <c r="X7412" t="s">
        <v>44</v>
      </c>
      <c r="Z7412" t="s">
        <v>45</v>
      </c>
      <c r="AA7412" t="s">
        <v>46</v>
      </c>
      <c r="AB7412" t="s">
        <v>46</v>
      </c>
      <c r="AC7412" t="s">
        <v>40</v>
      </c>
    </row>
    <row r="7413" spans="1:29" ht="14.4" x14ac:dyDescent="0.3">
      <c r="A7413">
        <v>7411</v>
      </c>
      <c r="B7413" t="s">
        <v>7376</v>
      </c>
      <c r="C7413" t="s">
        <v>277</v>
      </c>
      <c r="D7413" t="s">
        <v>40</v>
      </c>
      <c r="E7413" t="s">
        <v>40</v>
      </c>
      <c r="F7413" t="s">
        <v>41</v>
      </c>
      <c r="G7413" t="s">
        <v>40</v>
      </c>
      <c r="H7413" s="26">
        <v>40909</v>
      </c>
      <c r="I7413" t="s">
        <v>42</v>
      </c>
      <c r="J7413" t="s">
        <v>43</v>
      </c>
      <c r="K7413" t="str">
        <f>IF(Table2[[#This Row],[Basis of Material Classification (System Side)*]]="Field inspection","Yes","No")</f>
        <v>No</v>
      </c>
      <c r="N7413" t="str">
        <f>Table2[[#This Row],[Basis of Material Classification (System Side)*]]</f>
        <v>Installation date after lead ban</v>
      </c>
      <c r="O7413" t="s">
        <v>41</v>
      </c>
      <c r="P7413" s="13">
        <v>38718</v>
      </c>
      <c r="Q7413" s="16" t="str">
        <f>Table2[[#This Row],[Service Line Size (inches) (System Side)]]</f>
        <v>5/8</v>
      </c>
      <c r="R7413" t="s">
        <v>43</v>
      </c>
      <c r="S7413" t="str">
        <f>IF(Table2[[#This Row],[Basis of Material Classification (Customer Side)*]]="Field inspection","Yes","No")</f>
        <v>No</v>
      </c>
      <c r="V7413" t="s">
        <v>43</v>
      </c>
      <c r="W7413" t="s">
        <v>44</v>
      </c>
      <c r="X7413" t="s">
        <v>44</v>
      </c>
      <c r="Z7413" t="s">
        <v>45</v>
      </c>
      <c r="AA7413" t="s">
        <v>46</v>
      </c>
      <c r="AB7413" t="s">
        <v>46</v>
      </c>
      <c r="AC7413" t="s">
        <v>40</v>
      </c>
    </row>
    <row r="7414" spans="1:29" ht="14.4" x14ac:dyDescent="0.3">
      <c r="A7414">
        <v>7412</v>
      </c>
      <c r="B7414" t="s">
        <v>7377</v>
      </c>
      <c r="C7414" t="s">
        <v>277</v>
      </c>
      <c r="D7414" t="s">
        <v>48</v>
      </c>
      <c r="E7414" t="s">
        <v>40</v>
      </c>
      <c r="F7414" t="s">
        <v>53</v>
      </c>
      <c r="G7414" t="s">
        <v>40</v>
      </c>
      <c r="H7414" s="27"/>
      <c r="I7414" t="s">
        <v>42</v>
      </c>
      <c r="J7414" t="s">
        <v>65</v>
      </c>
      <c r="K7414" t="str">
        <f>IF(Table2[[#This Row],[Basis of Material Classification (System Side)*]]="Field inspection","Yes","No")</f>
        <v>Yes</v>
      </c>
      <c r="L7414" t="s">
        <v>66</v>
      </c>
      <c r="M7414" s="13">
        <v>45513</v>
      </c>
      <c r="O7414" t="s">
        <v>41</v>
      </c>
      <c r="P7414" s="13">
        <v>21916</v>
      </c>
      <c r="Q7414" s="16" t="str">
        <f>Table2[[#This Row],[Service Line Size (inches) (System Side)]]</f>
        <v>5/8</v>
      </c>
      <c r="R7414" t="s">
        <v>49</v>
      </c>
      <c r="S7414" t="str">
        <f>IF(Table2[[#This Row],[Basis of Material Classification (Customer Side)*]]="Field inspection","Yes","No")</f>
        <v>No</v>
      </c>
      <c r="V7414" t="s">
        <v>50</v>
      </c>
      <c r="W7414" t="s">
        <v>44</v>
      </c>
      <c r="X7414" t="s">
        <v>44</v>
      </c>
      <c r="Z7414" t="s">
        <v>51</v>
      </c>
      <c r="AA7414" t="s">
        <v>46</v>
      </c>
      <c r="AB7414" t="s">
        <v>46</v>
      </c>
      <c r="AC7414" t="s">
        <v>40</v>
      </c>
    </row>
    <row r="7415" spans="1:29" ht="14.4" x14ac:dyDescent="0.3">
      <c r="A7415">
        <v>7413</v>
      </c>
      <c r="B7415" t="s">
        <v>7378</v>
      </c>
      <c r="C7415" t="s">
        <v>277</v>
      </c>
      <c r="D7415" t="s">
        <v>40</v>
      </c>
      <c r="E7415" t="s">
        <v>40</v>
      </c>
      <c r="F7415" t="s">
        <v>41</v>
      </c>
      <c r="G7415" t="s">
        <v>40</v>
      </c>
      <c r="H7415" s="26">
        <v>36892</v>
      </c>
      <c r="I7415" t="s">
        <v>42</v>
      </c>
      <c r="J7415" t="s">
        <v>43</v>
      </c>
      <c r="K7415" t="str">
        <f>IF(Table2[[#This Row],[Basis of Material Classification (System Side)*]]="Field inspection","Yes","No")</f>
        <v>No</v>
      </c>
      <c r="N7415" t="str">
        <f>Table2[[#This Row],[Basis of Material Classification (System Side)*]]</f>
        <v>Installation date after lead ban</v>
      </c>
      <c r="O7415" t="s">
        <v>41</v>
      </c>
      <c r="P7415" s="13">
        <v>37257</v>
      </c>
      <c r="Q7415" s="16" t="str">
        <f>Table2[[#This Row],[Service Line Size (inches) (System Side)]]</f>
        <v>5/8</v>
      </c>
      <c r="R7415" t="s">
        <v>43</v>
      </c>
      <c r="S7415" t="str">
        <f>IF(Table2[[#This Row],[Basis of Material Classification (Customer Side)*]]="Field inspection","Yes","No")</f>
        <v>No</v>
      </c>
      <c r="V7415" t="s">
        <v>43</v>
      </c>
      <c r="W7415" t="s">
        <v>44</v>
      </c>
      <c r="X7415" t="s">
        <v>44</v>
      </c>
      <c r="Z7415" t="s">
        <v>45</v>
      </c>
      <c r="AA7415" t="s">
        <v>46</v>
      </c>
      <c r="AB7415" t="s">
        <v>46</v>
      </c>
      <c r="AC7415" t="s">
        <v>40</v>
      </c>
    </row>
    <row r="7416" spans="1:29" ht="14.4" x14ac:dyDescent="0.3">
      <c r="A7416">
        <v>7414</v>
      </c>
      <c r="B7416" t="s">
        <v>7379</v>
      </c>
      <c r="C7416" t="s">
        <v>277</v>
      </c>
      <c r="D7416" t="s">
        <v>40</v>
      </c>
      <c r="E7416" t="s">
        <v>40</v>
      </c>
      <c r="F7416" t="s">
        <v>41</v>
      </c>
      <c r="G7416" t="s">
        <v>40</v>
      </c>
      <c r="H7416" s="26">
        <v>28126</v>
      </c>
      <c r="I7416" t="s">
        <v>42</v>
      </c>
      <c r="J7416" t="s">
        <v>49</v>
      </c>
      <c r="K7416" t="str">
        <f>IF(Table2[[#This Row],[Basis of Material Classification (System Side)*]]="Field inspection","Yes","No")</f>
        <v>No</v>
      </c>
      <c r="N7416" t="s">
        <v>50</v>
      </c>
      <c r="O7416" t="s">
        <v>41</v>
      </c>
      <c r="P7416"/>
      <c r="Q7416" s="16" t="str">
        <f>Table2[[#This Row],[Service Line Size (inches) (System Side)]]</f>
        <v>5/8</v>
      </c>
      <c r="R7416" t="s">
        <v>106</v>
      </c>
      <c r="S7416" t="str">
        <f>IF(Table2[[#This Row],[Basis of Material Classification (Customer Side)*]]="Field inspection","Yes","No")</f>
        <v>No</v>
      </c>
      <c r="V7416" t="s">
        <v>108</v>
      </c>
      <c r="W7416" t="s">
        <v>44</v>
      </c>
      <c r="X7416" t="s">
        <v>44</v>
      </c>
      <c r="Z7416" t="s">
        <v>58</v>
      </c>
      <c r="AA7416" t="s">
        <v>46</v>
      </c>
      <c r="AB7416" t="s">
        <v>46</v>
      </c>
      <c r="AC7416" t="s">
        <v>40</v>
      </c>
    </row>
    <row r="7417" spans="1:29" ht="14.4" x14ac:dyDescent="0.3">
      <c r="A7417">
        <v>7415</v>
      </c>
      <c r="B7417" t="s">
        <v>7380</v>
      </c>
      <c r="C7417" t="s">
        <v>277</v>
      </c>
      <c r="D7417" t="s">
        <v>40</v>
      </c>
      <c r="E7417" t="s">
        <v>40</v>
      </c>
      <c r="F7417" t="s">
        <v>41</v>
      </c>
      <c r="G7417" t="s">
        <v>40</v>
      </c>
      <c r="H7417" s="26">
        <v>27760</v>
      </c>
      <c r="I7417" t="s">
        <v>42</v>
      </c>
      <c r="J7417" t="s">
        <v>49</v>
      </c>
      <c r="K7417" t="str">
        <f>IF(Table2[[#This Row],[Basis of Material Classification (System Side)*]]="Field inspection","Yes","No")</f>
        <v>No</v>
      </c>
      <c r="N7417" t="s">
        <v>50</v>
      </c>
      <c r="O7417" t="s">
        <v>41</v>
      </c>
      <c r="P7417" s="13">
        <v>28126</v>
      </c>
      <c r="Q7417" s="16" t="str">
        <f>Table2[[#This Row],[Service Line Size (inches) (System Side)]]</f>
        <v>5/8</v>
      </c>
      <c r="R7417" t="s">
        <v>49</v>
      </c>
      <c r="S7417" t="str">
        <f>IF(Table2[[#This Row],[Basis of Material Classification (Customer Side)*]]="Field inspection","Yes","No")</f>
        <v>No</v>
      </c>
      <c r="V7417" t="s">
        <v>50</v>
      </c>
      <c r="W7417" t="s">
        <v>44</v>
      </c>
      <c r="X7417" t="s">
        <v>44</v>
      </c>
      <c r="Z7417" t="s">
        <v>45</v>
      </c>
      <c r="AA7417" t="s">
        <v>46</v>
      </c>
      <c r="AB7417" t="s">
        <v>46</v>
      </c>
      <c r="AC7417" t="s">
        <v>40</v>
      </c>
    </row>
    <row r="7418" spans="1:29" ht="14.4" x14ac:dyDescent="0.3">
      <c r="A7418">
        <v>7416</v>
      </c>
      <c r="B7418" t="s">
        <v>7381</v>
      </c>
      <c r="C7418" t="s">
        <v>277</v>
      </c>
      <c r="D7418" t="s">
        <v>48</v>
      </c>
      <c r="E7418" t="s">
        <v>40</v>
      </c>
      <c r="F7418" t="s">
        <v>70</v>
      </c>
      <c r="G7418" t="s">
        <v>40</v>
      </c>
      <c r="H7418" s="26">
        <v>28491</v>
      </c>
      <c r="I7418" t="s">
        <v>42</v>
      </c>
      <c r="J7418" t="s">
        <v>65</v>
      </c>
      <c r="K7418" t="str">
        <f>IF(Table2[[#This Row],[Basis of Material Classification (System Side)*]]="Field inspection","Yes","No")</f>
        <v>Yes</v>
      </c>
      <c r="L7418" t="s">
        <v>66</v>
      </c>
      <c r="M7418" s="13">
        <v>45481</v>
      </c>
      <c r="O7418" t="s">
        <v>41</v>
      </c>
      <c r="P7418" s="13">
        <v>32143</v>
      </c>
      <c r="Q7418" s="16" t="str">
        <f>Table2[[#This Row],[Service Line Size (inches) (System Side)]]</f>
        <v>5/8</v>
      </c>
      <c r="R7418" t="s">
        <v>43</v>
      </c>
      <c r="S7418" t="str">
        <f>IF(Table2[[#This Row],[Basis of Material Classification (Customer Side)*]]="Field inspection","Yes","No")</f>
        <v>No</v>
      </c>
      <c r="V7418" t="s">
        <v>43</v>
      </c>
      <c r="W7418" t="s">
        <v>44</v>
      </c>
      <c r="X7418" t="s">
        <v>44</v>
      </c>
      <c r="Z7418" t="s">
        <v>51</v>
      </c>
      <c r="AA7418" t="s">
        <v>46</v>
      </c>
      <c r="AB7418" t="s">
        <v>46</v>
      </c>
      <c r="AC7418" t="s">
        <v>40</v>
      </c>
    </row>
    <row r="7419" spans="1:29" ht="14.4" x14ac:dyDescent="0.3">
      <c r="A7419">
        <v>7417</v>
      </c>
      <c r="B7419" t="s">
        <v>7382</v>
      </c>
      <c r="C7419" t="s">
        <v>277</v>
      </c>
      <c r="D7419" t="s">
        <v>40</v>
      </c>
      <c r="E7419" t="s">
        <v>40</v>
      </c>
      <c r="F7419" t="s">
        <v>53</v>
      </c>
      <c r="G7419" t="s">
        <v>40</v>
      </c>
      <c r="H7419" s="26">
        <v>38718</v>
      </c>
      <c r="I7419" t="s">
        <v>54</v>
      </c>
      <c r="J7419" t="s">
        <v>55</v>
      </c>
      <c r="K7419" t="str">
        <f>IF(Table2[[#This Row],[Basis of Material Classification (System Side)*]]="Field inspection","Yes","No")</f>
        <v>No</v>
      </c>
      <c r="O7419" t="s">
        <v>41</v>
      </c>
      <c r="P7419" s="13">
        <v>38718</v>
      </c>
      <c r="Q7419" s="16" t="str">
        <f>Table2[[#This Row],[Service Line Size (inches) (System Side)]]</f>
        <v>3/4</v>
      </c>
      <c r="R7419" t="s">
        <v>43</v>
      </c>
      <c r="S7419" t="str">
        <f>IF(Table2[[#This Row],[Basis of Material Classification (Customer Side)*]]="Field inspection","Yes","No")</f>
        <v>No</v>
      </c>
      <c r="V7419" t="s">
        <v>43</v>
      </c>
      <c r="W7419" t="s">
        <v>44</v>
      </c>
      <c r="X7419" t="s">
        <v>44</v>
      </c>
      <c r="Z7419" t="s">
        <v>45</v>
      </c>
      <c r="AA7419" t="s">
        <v>46</v>
      </c>
      <c r="AB7419" t="s">
        <v>46</v>
      </c>
      <c r="AC7419" t="s">
        <v>40</v>
      </c>
    </row>
    <row r="7420" spans="1:29" ht="14.4" x14ac:dyDescent="0.3">
      <c r="A7420">
        <v>7418</v>
      </c>
      <c r="B7420" t="s">
        <v>7383</v>
      </c>
      <c r="C7420" t="s">
        <v>277</v>
      </c>
      <c r="D7420" t="s">
        <v>48</v>
      </c>
      <c r="E7420" t="s">
        <v>40</v>
      </c>
      <c r="F7420" t="s">
        <v>41</v>
      </c>
      <c r="G7420" t="s">
        <v>40</v>
      </c>
      <c r="H7420" s="26">
        <v>27395</v>
      </c>
      <c r="I7420" t="s">
        <v>42</v>
      </c>
      <c r="J7420" t="s">
        <v>49</v>
      </c>
      <c r="K7420" t="str">
        <f>IF(Table2[[#This Row],[Basis of Material Classification (System Side)*]]="Field inspection","Yes","No")</f>
        <v>No</v>
      </c>
      <c r="N7420" t="s">
        <v>50</v>
      </c>
      <c r="O7420" t="s">
        <v>41</v>
      </c>
      <c r="P7420" s="13">
        <v>29221</v>
      </c>
      <c r="Q7420" s="16" t="str">
        <f>Table2[[#This Row],[Service Line Size (inches) (System Side)]]</f>
        <v>5/8</v>
      </c>
      <c r="R7420" t="s">
        <v>43</v>
      </c>
      <c r="S7420" t="str">
        <f>IF(Table2[[#This Row],[Basis of Material Classification (Customer Side)*]]="Field inspection","Yes","No")</f>
        <v>No</v>
      </c>
      <c r="V7420" t="s">
        <v>43</v>
      </c>
      <c r="W7420" t="s">
        <v>44</v>
      </c>
      <c r="X7420" t="s">
        <v>44</v>
      </c>
      <c r="Z7420" t="s">
        <v>51</v>
      </c>
      <c r="AA7420" t="s">
        <v>46</v>
      </c>
      <c r="AB7420" t="s">
        <v>46</v>
      </c>
      <c r="AC7420" t="s">
        <v>40</v>
      </c>
    </row>
    <row r="7421" spans="1:29" ht="14.4" x14ac:dyDescent="0.3">
      <c r="A7421">
        <v>7419</v>
      </c>
      <c r="B7421" t="s">
        <v>7384</v>
      </c>
      <c r="C7421" t="s">
        <v>277</v>
      </c>
      <c r="D7421" t="s">
        <v>40</v>
      </c>
      <c r="E7421" t="s">
        <v>40</v>
      </c>
      <c r="F7421" t="s">
        <v>41</v>
      </c>
      <c r="G7421" t="s">
        <v>40</v>
      </c>
      <c r="H7421" s="26">
        <v>35431</v>
      </c>
      <c r="I7421" t="s">
        <v>42</v>
      </c>
      <c r="J7421" t="s">
        <v>43</v>
      </c>
      <c r="K7421" t="str">
        <f>IF(Table2[[#This Row],[Basis of Material Classification (System Side)*]]="Field inspection","Yes","No")</f>
        <v>No</v>
      </c>
      <c r="N7421" t="str">
        <f>Table2[[#This Row],[Basis of Material Classification (System Side)*]]</f>
        <v>Installation date after lead ban</v>
      </c>
      <c r="O7421" t="s">
        <v>41</v>
      </c>
      <c r="P7421"/>
      <c r="Q7421" s="16" t="str">
        <f>Table2[[#This Row],[Service Line Size (inches) (System Side)]]</f>
        <v>5/8</v>
      </c>
      <c r="R7421" t="s">
        <v>49</v>
      </c>
      <c r="S7421" t="str">
        <f>IF(Table2[[#This Row],[Basis of Material Classification (Customer Side)*]]="Field inspection","Yes","No")</f>
        <v>No</v>
      </c>
      <c r="V7421" t="s">
        <v>50</v>
      </c>
      <c r="W7421" t="s">
        <v>44</v>
      </c>
      <c r="X7421" t="s">
        <v>44</v>
      </c>
      <c r="Z7421" t="s">
        <v>45</v>
      </c>
      <c r="AA7421" t="s">
        <v>46</v>
      </c>
      <c r="AB7421" t="s">
        <v>46</v>
      </c>
      <c r="AC7421" t="s">
        <v>40</v>
      </c>
    </row>
    <row r="7422" spans="1:29" ht="14.4" x14ac:dyDescent="0.3">
      <c r="A7422">
        <v>7420</v>
      </c>
      <c r="B7422" t="s">
        <v>7385</v>
      </c>
      <c r="C7422" t="s">
        <v>277</v>
      </c>
      <c r="D7422" t="s">
        <v>40</v>
      </c>
      <c r="E7422" t="s">
        <v>40</v>
      </c>
      <c r="F7422" t="s">
        <v>53</v>
      </c>
      <c r="G7422" t="s">
        <v>40</v>
      </c>
      <c r="H7422" s="26">
        <v>37257</v>
      </c>
      <c r="I7422" t="s">
        <v>54</v>
      </c>
      <c r="J7422" t="s">
        <v>55</v>
      </c>
      <c r="K7422" t="str">
        <f>IF(Table2[[#This Row],[Basis of Material Classification (System Side)*]]="Field inspection","Yes","No")</f>
        <v>No</v>
      </c>
      <c r="O7422" t="s">
        <v>41</v>
      </c>
      <c r="P7422" s="13">
        <v>35796</v>
      </c>
      <c r="Q7422" s="16" t="str">
        <f>Table2[[#This Row],[Service Line Size (inches) (System Side)]]</f>
        <v>3/4</v>
      </c>
      <c r="R7422" t="s">
        <v>43</v>
      </c>
      <c r="S7422" t="str">
        <f>IF(Table2[[#This Row],[Basis of Material Classification (Customer Side)*]]="Field inspection","Yes","No")</f>
        <v>No</v>
      </c>
      <c r="V7422" t="s">
        <v>43</v>
      </c>
      <c r="W7422" t="s">
        <v>44</v>
      </c>
      <c r="X7422" t="s">
        <v>44</v>
      </c>
      <c r="Z7422" t="s">
        <v>45</v>
      </c>
      <c r="AA7422" t="s">
        <v>46</v>
      </c>
      <c r="AB7422" t="s">
        <v>46</v>
      </c>
      <c r="AC7422" t="s">
        <v>40</v>
      </c>
    </row>
    <row r="7423" spans="1:29" ht="14.4" x14ac:dyDescent="0.3">
      <c r="A7423">
        <v>7421</v>
      </c>
      <c r="B7423" t="s">
        <v>7386</v>
      </c>
      <c r="C7423" t="s">
        <v>277</v>
      </c>
      <c r="D7423" t="s">
        <v>40</v>
      </c>
      <c r="E7423" t="s">
        <v>40</v>
      </c>
      <c r="F7423" t="s">
        <v>41</v>
      </c>
      <c r="G7423" t="s">
        <v>40</v>
      </c>
      <c r="H7423" s="26">
        <v>36161</v>
      </c>
      <c r="I7423" t="s">
        <v>42</v>
      </c>
      <c r="J7423" t="s">
        <v>43</v>
      </c>
      <c r="K7423" t="str">
        <f>IF(Table2[[#This Row],[Basis of Material Classification (System Side)*]]="Field inspection","Yes","No")</f>
        <v>No</v>
      </c>
      <c r="N7423" t="str">
        <f>Table2[[#This Row],[Basis of Material Classification (System Side)*]]</f>
        <v>Installation date after lead ban</v>
      </c>
      <c r="O7423" t="s">
        <v>41</v>
      </c>
      <c r="P7423" s="13">
        <v>36526</v>
      </c>
      <c r="Q7423" s="16" t="str">
        <f>Table2[[#This Row],[Service Line Size (inches) (System Side)]]</f>
        <v>5/8</v>
      </c>
      <c r="R7423" t="s">
        <v>43</v>
      </c>
      <c r="S7423" t="str">
        <f>IF(Table2[[#This Row],[Basis of Material Classification (Customer Side)*]]="Field inspection","Yes","No")</f>
        <v>No</v>
      </c>
      <c r="V7423" t="s">
        <v>43</v>
      </c>
      <c r="W7423" t="s">
        <v>44</v>
      </c>
      <c r="X7423" t="s">
        <v>44</v>
      </c>
      <c r="Z7423" t="s">
        <v>45</v>
      </c>
      <c r="AA7423" t="s">
        <v>46</v>
      </c>
      <c r="AB7423" t="s">
        <v>46</v>
      </c>
      <c r="AC7423" t="s">
        <v>40</v>
      </c>
    </row>
    <row r="7424" spans="1:29" ht="14.4" x14ac:dyDescent="0.3">
      <c r="A7424">
        <v>7422</v>
      </c>
      <c r="B7424" t="s">
        <v>7387</v>
      </c>
      <c r="C7424" t="s">
        <v>277</v>
      </c>
      <c r="D7424" t="s">
        <v>48</v>
      </c>
      <c r="E7424" t="s">
        <v>40</v>
      </c>
      <c r="F7424" t="s">
        <v>53</v>
      </c>
      <c r="G7424" t="s">
        <v>40</v>
      </c>
      <c r="H7424" s="26">
        <v>24108</v>
      </c>
      <c r="I7424" t="s">
        <v>54</v>
      </c>
      <c r="J7424" t="s">
        <v>55</v>
      </c>
      <c r="K7424" t="str">
        <f>IF(Table2[[#This Row],[Basis of Material Classification (System Side)*]]="Field inspection","Yes","No")</f>
        <v>No</v>
      </c>
      <c r="O7424" t="s">
        <v>41</v>
      </c>
      <c r="P7424" s="13">
        <v>38718</v>
      </c>
      <c r="Q7424" s="16" t="str">
        <f>Table2[[#This Row],[Service Line Size (inches) (System Side)]]</f>
        <v>3/4</v>
      </c>
      <c r="R7424" t="s">
        <v>43</v>
      </c>
      <c r="S7424" t="str">
        <f>IF(Table2[[#This Row],[Basis of Material Classification (Customer Side)*]]="Field inspection","Yes","No")</f>
        <v>No</v>
      </c>
      <c r="V7424" t="s">
        <v>43</v>
      </c>
      <c r="W7424" t="s">
        <v>44</v>
      </c>
      <c r="X7424" t="s">
        <v>44</v>
      </c>
      <c r="Z7424" t="s">
        <v>51</v>
      </c>
      <c r="AA7424" t="s">
        <v>46</v>
      </c>
      <c r="AB7424" t="s">
        <v>46</v>
      </c>
      <c r="AC7424" t="s">
        <v>40</v>
      </c>
    </row>
    <row r="7425" spans="1:29" ht="14.4" x14ac:dyDescent="0.3">
      <c r="A7425">
        <v>7423</v>
      </c>
      <c r="B7425" t="s">
        <v>7388</v>
      </c>
      <c r="C7425" t="s">
        <v>277</v>
      </c>
      <c r="D7425" t="s">
        <v>40</v>
      </c>
      <c r="E7425" t="s">
        <v>40</v>
      </c>
      <c r="F7425" t="s">
        <v>70</v>
      </c>
      <c r="G7425" t="s">
        <v>40</v>
      </c>
      <c r="H7425" s="26">
        <v>27030</v>
      </c>
      <c r="I7425" t="s">
        <v>42</v>
      </c>
      <c r="J7425" t="s">
        <v>65</v>
      </c>
      <c r="K7425" t="str">
        <f>IF(Table2[[#This Row],[Basis of Material Classification (System Side)*]]="Field inspection","Yes","No")</f>
        <v>Yes</v>
      </c>
      <c r="L7425" t="s">
        <v>66</v>
      </c>
      <c r="M7425" s="13">
        <v>45518</v>
      </c>
      <c r="O7425" t="s">
        <v>41</v>
      </c>
      <c r="P7425" s="13">
        <v>23743</v>
      </c>
      <c r="Q7425" s="16" t="str">
        <f>Table2[[#This Row],[Service Line Size (inches) (System Side)]]</f>
        <v>5/8</v>
      </c>
      <c r="R7425" t="s">
        <v>49</v>
      </c>
      <c r="S7425" t="str">
        <f>IF(Table2[[#This Row],[Basis of Material Classification (Customer Side)*]]="Field inspection","Yes","No")</f>
        <v>No</v>
      </c>
      <c r="V7425" t="s">
        <v>50</v>
      </c>
      <c r="W7425" t="s">
        <v>44</v>
      </c>
      <c r="X7425" t="s">
        <v>44</v>
      </c>
      <c r="Z7425" t="s">
        <v>45</v>
      </c>
      <c r="AA7425" t="s">
        <v>46</v>
      </c>
      <c r="AB7425" t="s">
        <v>46</v>
      </c>
      <c r="AC7425" t="s">
        <v>40</v>
      </c>
    </row>
    <row r="7426" spans="1:29" ht="14.4" x14ac:dyDescent="0.3">
      <c r="A7426">
        <v>7424</v>
      </c>
      <c r="B7426" t="s">
        <v>7389</v>
      </c>
      <c r="C7426" t="s">
        <v>277</v>
      </c>
      <c r="D7426" t="s">
        <v>40</v>
      </c>
      <c r="E7426" t="s">
        <v>40</v>
      </c>
      <c r="F7426" t="s">
        <v>41</v>
      </c>
      <c r="G7426" t="s">
        <v>40</v>
      </c>
      <c r="H7426" s="26">
        <v>37987</v>
      </c>
      <c r="I7426" t="s">
        <v>42</v>
      </c>
      <c r="J7426" t="s">
        <v>43</v>
      </c>
      <c r="K7426" t="str">
        <f>IF(Table2[[#This Row],[Basis of Material Classification (System Side)*]]="Field inspection","Yes","No")</f>
        <v>No</v>
      </c>
      <c r="N7426" t="str">
        <f>Table2[[#This Row],[Basis of Material Classification (System Side)*]]</f>
        <v>Installation date after lead ban</v>
      </c>
      <c r="O7426" t="s">
        <v>41</v>
      </c>
      <c r="P7426" s="13">
        <v>37987</v>
      </c>
      <c r="Q7426" s="16" t="str">
        <f>Table2[[#This Row],[Service Line Size (inches) (System Side)]]</f>
        <v>5/8</v>
      </c>
      <c r="R7426" t="s">
        <v>43</v>
      </c>
      <c r="S7426" t="str">
        <f>IF(Table2[[#This Row],[Basis of Material Classification (Customer Side)*]]="Field inspection","Yes","No")</f>
        <v>No</v>
      </c>
      <c r="V7426" t="s">
        <v>43</v>
      </c>
      <c r="W7426" t="s">
        <v>44</v>
      </c>
      <c r="X7426" t="s">
        <v>44</v>
      </c>
      <c r="Z7426" t="s">
        <v>45</v>
      </c>
      <c r="AA7426" t="s">
        <v>46</v>
      </c>
      <c r="AB7426" t="s">
        <v>46</v>
      </c>
      <c r="AC7426" t="s">
        <v>40</v>
      </c>
    </row>
    <row r="7427" spans="1:29" ht="14.4" x14ac:dyDescent="0.3">
      <c r="A7427">
        <v>7425</v>
      </c>
      <c r="B7427" t="s">
        <v>7390</v>
      </c>
      <c r="C7427" t="s">
        <v>277</v>
      </c>
      <c r="D7427" t="s">
        <v>40</v>
      </c>
      <c r="E7427" t="s">
        <v>40</v>
      </c>
      <c r="F7427" t="s">
        <v>41</v>
      </c>
      <c r="G7427" t="s">
        <v>40</v>
      </c>
      <c r="H7427" s="26">
        <v>31048</v>
      </c>
      <c r="I7427" t="s">
        <v>42</v>
      </c>
      <c r="J7427" t="s">
        <v>43</v>
      </c>
      <c r="K7427" t="str">
        <f>IF(Table2[[#This Row],[Basis of Material Classification (System Side)*]]="Field inspection","Yes","No")</f>
        <v>No</v>
      </c>
      <c r="N7427" t="str">
        <f>Table2[[#This Row],[Basis of Material Classification (System Side)*]]</f>
        <v>Installation date after lead ban</v>
      </c>
      <c r="O7427" t="s">
        <v>41</v>
      </c>
      <c r="P7427" s="13">
        <v>31778</v>
      </c>
      <c r="Q7427" s="16" t="str">
        <f>Table2[[#This Row],[Service Line Size (inches) (System Side)]]</f>
        <v>5/8</v>
      </c>
      <c r="R7427" t="s">
        <v>43</v>
      </c>
      <c r="S7427" t="str">
        <f>IF(Table2[[#This Row],[Basis of Material Classification (Customer Side)*]]="Field inspection","Yes","No")</f>
        <v>No</v>
      </c>
      <c r="V7427" t="s">
        <v>43</v>
      </c>
      <c r="W7427" t="s">
        <v>44</v>
      </c>
      <c r="X7427" t="s">
        <v>44</v>
      </c>
      <c r="Z7427" t="s">
        <v>45</v>
      </c>
      <c r="AA7427" t="s">
        <v>46</v>
      </c>
      <c r="AB7427" t="s">
        <v>46</v>
      </c>
      <c r="AC7427" t="s">
        <v>40</v>
      </c>
    </row>
    <row r="7428" spans="1:29" ht="14.4" x14ac:dyDescent="0.3">
      <c r="A7428">
        <v>7426</v>
      </c>
      <c r="B7428" t="s">
        <v>7391</v>
      </c>
      <c r="C7428" t="s">
        <v>277</v>
      </c>
      <c r="D7428" t="s">
        <v>40</v>
      </c>
      <c r="E7428" t="s">
        <v>40</v>
      </c>
      <c r="F7428" t="s">
        <v>41</v>
      </c>
      <c r="G7428" t="s">
        <v>40</v>
      </c>
      <c r="H7428" s="26">
        <v>37987</v>
      </c>
      <c r="I7428" t="s">
        <v>42</v>
      </c>
      <c r="J7428" t="s">
        <v>43</v>
      </c>
      <c r="K7428" t="str">
        <f>IF(Table2[[#This Row],[Basis of Material Classification (System Side)*]]="Field inspection","Yes","No")</f>
        <v>No</v>
      </c>
      <c r="N7428" t="str">
        <f>Table2[[#This Row],[Basis of Material Classification (System Side)*]]</f>
        <v>Installation date after lead ban</v>
      </c>
      <c r="O7428" t="s">
        <v>41</v>
      </c>
      <c r="P7428" s="13">
        <v>38718</v>
      </c>
      <c r="Q7428" s="16" t="str">
        <f>Table2[[#This Row],[Service Line Size (inches) (System Side)]]</f>
        <v>5/8</v>
      </c>
      <c r="R7428" t="s">
        <v>43</v>
      </c>
      <c r="S7428" t="str">
        <f>IF(Table2[[#This Row],[Basis of Material Classification (Customer Side)*]]="Field inspection","Yes","No")</f>
        <v>No</v>
      </c>
      <c r="V7428" t="s">
        <v>43</v>
      </c>
      <c r="W7428" t="s">
        <v>44</v>
      </c>
      <c r="X7428" t="s">
        <v>44</v>
      </c>
      <c r="Z7428" t="s">
        <v>45</v>
      </c>
      <c r="AA7428" t="s">
        <v>46</v>
      </c>
      <c r="AB7428" t="s">
        <v>46</v>
      </c>
      <c r="AC7428" t="s">
        <v>40</v>
      </c>
    </row>
    <row r="7429" spans="1:29" ht="14.4" x14ac:dyDescent="0.3">
      <c r="A7429">
        <v>7427</v>
      </c>
      <c r="B7429" t="s">
        <v>7392</v>
      </c>
      <c r="C7429" t="s">
        <v>277</v>
      </c>
      <c r="D7429" t="s">
        <v>48</v>
      </c>
      <c r="E7429" t="s">
        <v>40</v>
      </c>
      <c r="F7429" t="s">
        <v>41</v>
      </c>
      <c r="G7429" t="s">
        <v>40</v>
      </c>
      <c r="H7429" s="26">
        <v>17533</v>
      </c>
      <c r="I7429" t="s">
        <v>42</v>
      </c>
      <c r="J7429" t="s">
        <v>49</v>
      </c>
      <c r="K7429" t="str">
        <f>IF(Table2[[#This Row],[Basis of Material Classification (System Side)*]]="Field inspection","Yes","No")</f>
        <v>No</v>
      </c>
      <c r="N7429" t="s">
        <v>50</v>
      </c>
      <c r="O7429" t="s">
        <v>41</v>
      </c>
      <c r="P7429" s="13">
        <v>32874</v>
      </c>
      <c r="Q7429" s="16" t="str">
        <f>Table2[[#This Row],[Service Line Size (inches) (System Side)]]</f>
        <v>5/8</v>
      </c>
      <c r="R7429" t="s">
        <v>43</v>
      </c>
      <c r="S7429" t="str">
        <f>IF(Table2[[#This Row],[Basis of Material Classification (Customer Side)*]]="Field inspection","Yes","No")</f>
        <v>No</v>
      </c>
      <c r="V7429" t="s">
        <v>43</v>
      </c>
      <c r="W7429" t="s">
        <v>44</v>
      </c>
      <c r="X7429" t="s">
        <v>44</v>
      </c>
      <c r="Z7429" t="s">
        <v>51</v>
      </c>
      <c r="AA7429" t="s">
        <v>46</v>
      </c>
      <c r="AB7429" t="s">
        <v>46</v>
      </c>
      <c r="AC7429" t="s">
        <v>40</v>
      </c>
    </row>
    <row r="7430" spans="1:29" ht="14.4" x14ac:dyDescent="0.3">
      <c r="A7430">
        <v>7428</v>
      </c>
      <c r="B7430" t="s">
        <v>7393</v>
      </c>
      <c r="C7430" t="s">
        <v>277</v>
      </c>
      <c r="D7430" t="s">
        <v>40</v>
      </c>
      <c r="E7430" t="s">
        <v>40</v>
      </c>
      <c r="F7430" t="s">
        <v>41</v>
      </c>
      <c r="G7430" t="s">
        <v>40</v>
      </c>
      <c r="H7430" s="26">
        <v>27395</v>
      </c>
      <c r="I7430" t="s">
        <v>42</v>
      </c>
      <c r="J7430" t="s">
        <v>49</v>
      </c>
      <c r="K7430" t="str">
        <f>IF(Table2[[#This Row],[Basis of Material Classification (System Side)*]]="Field inspection","Yes","No")</f>
        <v>No</v>
      </c>
      <c r="N7430" t="s">
        <v>50</v>
      </c>
      <c r="O7430" t="s">
        <v>41</v>
      </c>
      <c r="P7430" s="13">
        <v>28491</v>
      </c>
      <c r="Q7430" s="16" t="str">
        <f>Table2[[#This Row],[Service Line Size (inches) (System Side)]]</f>
        <v>5/8</v>
      </c>
      <c r="R7430" t="s">
        <v>49</v>
      </c>
      <c r="S7430" t="str">
        <f>IF(Table2[[#This Row],[Basis of Material Classification (Customer Side)*]]="Field inspection","Yes","No")</f>
        <v>No</v>
      </c>
      <c r="V7430" t="s">
        <v>50</v>
      </c>
      <c r="W7430" t="s">
        <v>44</v>
      </c>
      <c r="X7430" t="s">
        <v>44</v>
      </c>
      <c r="Z7430" t="s">
        <v>45</v>
      </c>
      <c r="AA7430" t="s">
        <v>46</v>
      </c>
      <c r="AB7430" t="s">
        <v>46</v>
      </c>
      <c r="AC7430" t="s">
        <v>40</v>
      </c>
    </row>
    <row r="7431" spans="1:29" ht="14.4" x14ac:dyDescent="0.3">
      <c r="A7431">
        <v>7429</v>
      </c>
      <c r="B7431" t="s">
        <v>7394</v>
      </c>
      <c r="C7431" t="s">
        <v>277</v>
      </c>
      <c r="D7431" t="s">
        <v>40</v>
      </c>
      <c r="E7431" t="s">
        <v>40</v>
      </c>
      <c r="F7431" t="s">
        <v>41</v>
      </c>
      <c r="G7431" t="s">
        <v>40</v>
      </c>
      <c r="H7431" s="26">
        <v>24838</v>
      </c>
      <c r="I7431" t="s">
        <v>42</v>
      </c>
      <c r="J7431" t="s">
        <v>49</v>
      </c>
      <c r="K7431" t="str">
        <f>IF(Table2[[#This Row],[Basis of Material Classification (System Side)*]]="Field inspection","Yes","No")</f>
        <v>No</v>
      </c>
      <c r="N7431" t="s">
        <v>50</v>
      </c>
      <c r="O7431" t="s">
        <v>41</v>
      </c>
      <c r="P7431" s="13">
        <v>31048</v>
      </c>
      <c r="Q7431" s="16" t="str">
        <f>Table2[[#This Row],[Service Line Size (inches) (System Side)]]</f>
        <v>5/8</v>
      </c>
      <c r="R7431" t="s">
        <v>43</v>
      </c>
      <c r="S7431" t="str">
        <f>IF(Table2[[#This Row],[Basis of Material Classification (Customer Side)*]]="Field inspection","Yes","No")</f>
        <v>No</v>
      </c>
      <c r="V7431" t="s">
        <v>43</v>
      </c>
      <c r="W7431" t="s">
        <v>44</v>
      </c>
      <c r="X7431" t="s">
        <v>44</v>
      </c>
      <c r="Z7431" t="s">
        <v>45</v>
      </c>
      <c r="AA7431" t="s">
        <v>46</v>
      </c>
      <c r="AB7431" t="s">
        <v>46</v>
      </c>
      <c r="AC7431" t="s">
        <v>40</v>
      </c>
    </row>
    <row r="7432" spans="1:29" ht="14.4" x14ac:dyDescent="0.3">
      <c r="A7432">
        <v>7430</v>
      </c>
      <c r="B7432" t="s">
        <v>7395</v>
      </c>
      <c r="C7432" t="s">
        <v>277</v>
      </c>
      <c r="D7432" t="s">
        <v>40</v>
      </c>
      <c r="E7432" t="s">
        <v>40</v>
      </c>
      <c r="F7432" t="s">
        <v>41</v>
      </c>
      <c r="G7432" t="s">
        <v>40</v>
      </c>
      <c r="H7432" s="26">
        <v>39083</v>
      </c>
      <c r="I7432" t="s">
        <v>42</v>
      </c>
      <c r="J7432" t="s">
        <v>43</v>
      </c>
      <c r="K7432" t="str">
        <f>IF(Table2[[#This Row],[Basis of Material Classification (System Side)*]]="Field inspection","Yes","No")</f>
        <v>No</v>
      </c>
      <c r="N7432" t="str">
        <f>Table2[[#This Row],[Basis of Material Classification (System Side)*]]</f>
        <v>Installation date after lead ban</v>
      </c>
      <c r="O7432" t="s">
        <v>41</v>
      </c>
      <c r="P7432" s="13">
        <v>27395</v>
      </c>
      <c r="Q7432" s="16" t="str">
        <f>Table2[[#This Row],[Service Line Size (inches) (System Side)]]</f>
        <v>5/8</v>
      </c>
      <c r="R7432" t="s">
        <v>49</v>
      </c>
      <c r="S7432" t="str">
        <f>IF(Table2[[#This Row],[Basis of Material Classification (Customer Side)*]]="Field inspection","Yes","No")</f>
        <v>No</v>
      </c>
      <c r="V7432" t="s">
        <v>50</v>
      </c>
      <c r="W7432" t="s">
        <v>44</v>
      </c>
      <c r="X7432" t="s">
        <v>44</v>
      </c>
      <c r="Z7432" t="s">
        <v>58</v>
      </c>
      <c r="AA7432" t="s">
        <v>46</v>
      </c>
      <c r="AB7432" t="s">
        <v>46</v>
      </c>
      <c r="AC7432" t="s">
        <v>40</v>
      </c>
    </row>
    <row r="7433" spans="1:29" ht="14.4" x14ac:dyDescent="0.3">
      <c r="A7433">
        <v>7431</v>
      </c>
      <c r="B7433" t="s">
        <v>7396</v>
      </c>
      <c r="C7433" t="s">
        <v>277</v>
      </c>
      <c r="D7433" t="s">
        <v>40</v>
      </c>
      <c r="E7433" t="s">
        <v>40</v>
      </c>
      <c r="F7433" t="s">
        <v>53</v>
      </c>
      <c r="G7433" t="s">
        <v>40</v>
      </c>
      <c r="H7433" s="26">
        <v>31778</v>
      </c>
      <c r="I7433" t="s">
        <v>54</v>
      </c>
      <c r="J7433" t="s">
        <v>55</v>
      </c>
      <c r="K7433" t="str">
        <f>IF(Table2[[#This Row],[Basis of Material Classification (System Side)*]]="Field inspection","Yes","No")</f>
        <v>No</v>
      </c>
      <c r="O7433" t="s">
        <v>41</v>
      </c>
      <c r="P7433" s="13">
        <v>32143</v>
      </c>
      <c r="Q7433" s="16" t="str">
        <f>Table2[[#This Row],[Service Line Size (inches) (System Side)]]</f>
        <v>3/4</v>
      </c>
      <c r="R7433" t="s">
        <v>43</v>
      </c>
      <c r="S7433" t="str">
        <f>IF(Table2[[#This Row],[Basis of Material Classification (Customer Side)*]]="Field inspection","Yes","No")</f>
        <v>No</v>
      </c>
      <c r="V7433" t="s">
        <v>43</v>
      </c>
      <c r="W7433" t="s">
        <v>44</v>
      </c>
      <c r="X7433" t="s">
        <v>44</v>
      </c>
      <c r="Z7433" t="s">
        <v>45</v>
      </c>
      <c r="AA7433" t="s">
        <v>46</v>
      </c>
      <c r="AB7433" t="s">
        <v>46</v>
      </c>
      <c r="AC7433" t="s">
        <v>40</v>
      </c>
    </row>
    <row r="7434" spans="1:29" ht="14.4" x14ac:dyDescent="0.3">
      <c r="A7434">
        <v>7432</v>
      </c>
      <c r="B7434" t="s">
        <v>7397</v>
      </c>
      <c r="C7434" t="s">
        <v>277</v>
      </c>
      <c r="D7434" t="s">
        <v>40</v>
      </c>
      <c r="E7434" t="s">
        <v>40</v>
      </c>
      <c r="F7434" t="s">
        <v>41</v>
      </c>
      <c r="G7434" t="s">
        <v>40</v>
      </c>
      <c r="H7434" s="26">
        <v>38353</v>
      </c>
      <c r="I7434" t="s">
        <v>42</v>
      </c>
      <c r="J7434" t="s">
        <v>43</v>
      </c>
      <c r="K7434" t="str">
        <f>IF(Table2[[#This Row],[Basis of Material Classification (System Side)*]]="Field inspection","Yes","No")</f>
        <v>No</v>
      </c>
      <c r="N7434" t="str">
        <f>Table2[[#This Row],[Basis of Material Classification (System Side)*]]</f>
        <v>Installation date after lead ban</v>
      </c>
      <c r="O7434" t="s">
        <v>41</v>
      </c>
      <c r="P7434" s="13">
        <v>38353</v>
      </c>
      <c r="Q7434" s="16" t="str">
        <f>Table2[[#This Row],[Service Line Size (inches) (System Side)]]</f>
        <v>5/8</v>
      </c>
      <c r="R7434" t="s">
        <v>43</v>
      </c>
      <c r="S7434" t="str">
        <f>IF(Table2[[#This Row],[Basis of Material Classification (Customer Side)*]]="Field inspection","Yes","No")</f>
        <v>No</v>
      </c>
      <c r="V7434" t="s">
        <v>43</v>
      </c>
      <c r="W7434" t="s">
        <v>44</v>
      </c>
      <c r="X7434" t="s">
        <v>44</v>
      </c>
      <c r="Z7434" t="s">
        <v>45</v>
      </c>
      <c r="AA7434" t="s">
        <v>46</v>
      </c>
      <c r="AB7434" t="s">
        <v>46</v>
      </c>
      <c r="AC7434" t="s">
        <v>40</v>
      </c>
    </row>
    <row r="7435" spans="1:29" ht="14.4" x14ac:dyDescent="0.3">
      <c r="A7435">
        <v>7433</v>
      </c>
      <c r="B7435" t="s">
        <v>7398</v>
      </c>
      <c r="C7435" t="s">
        <v>277</v>
      </c>
      <c r="D7435" t="s">
        <v>40</v>
      </c>
      <c r="E7435" t="s">
        <v>40</v>
      </c>
      <c r="F7435" t="s">
        <v>41</v>
      </c>
      <c r="G7435" t="s">
        <v>40</v>
      </c>
      <c r="H7435" s="26">
        <v>24108</v>
      </c>
      <c r="I7435" t="s">
        <v>42</v>
      </c>
      <c r="J7435" t="s">
        <v>49</v>
      </c>
      <c r="K7435" t="str">
        <f>IF(Table2[[#This Row],[Basis of Material Classification (System Side)*]]="Field inspection","Yes","No")</f>
        <v>No</v>
      </c>
      <c r="N7435" t="s">
        <v>50</v>
      </c>
      <c r="O7435" t="s">
        <v>41</v>
      </c>
      <c r="P7435" s="13">
        <v>29221</v>
      </c>
      <c r="Q7435" s="16" t="str">
        <f>Table2[[#This Row],[Service Line Size (inches) (System Side)]]</f>
        <v>5/8</v>
      </c>
      <c r="R7435" t="s">
        <v>43</v>
      </c>
      <c r="S7435" t="str">
        <f>IF(Table2[[#This Row],[Basis of Material Classification (Customer Side)*]]="Field inspection","Yes","No")</f>
        <v>No</v>
      </c>
      <c r="V7435" t="s">
        <v>43</v>
      </c>
      <c r="W7435" t="s">
        <v>44</v>
      </c>
      <c r="X7435" t="s">
        <v>44</v>
      </c>
      <c r="Z7435" t="s">
        <v>45</v>
      </c>
      <c r="AA7435" t="s">
        <v>46</v>
      </c>
      <c r="AB7435" t="s">
        <v>46</v>
      </c>
      <c r="AC7435" t="s">
        <v>40</v>
      </c>
    </row>
    <row r="7436" spans="1:29" ht="14.4" x14ac:dyDescent="0.3">
      <c r="A7436">
        <v>7434</v>
      </c>
      <c r="B7436" t="s">
        <v>7399</v>
      </c>
      <c r="C7436" t="s">
        <v>277</v>
      </c>
      <c r="D7436" t="s">
        <v>40</v>
      </c>
      <c r="E7436" t="s">
        <v>40</v>
      </c>
      <c r="F7436" t="s">
        <v>53</v>
      </c>
      <c r="G7436" t="s">
        <v>40</v>
      </c>
      <c r="H7436" s="26">
        <v>38718</v>
      </c>
      <c r="I7436" t="s">
        <v>54</v>
      </c>
      <c r="J7436" t="s">
        <v>55</v>
      </c>
      <c r="K7436" t="str">
        <f>IF(Table2[[#This Row],[Basis of Material Classification (System Side)*]]="Field inspection","Yes","No")</f>
        <v>No</v>
      </c>
      <c r="O7436" t="s">
        <v>41</v>
      </c>
      <c r="P7436" s="13">
        <v>38718</v>
      </c>
      <c r="Q7436" s="16" t="str">
        <f>Table2[[#This Row],[Service Line Size (inches) (System Side)]]</f>
        <v>3/4</v>
      </c>
      <c r="R7436" t="s">
        <v>43</v>
      </c>
      <c r="S7436" t="str">
        <f>IF(Table2[[#This Row],[Basis of Material Classification (Customer Side)*]]="Field inspection","Yes","No")</f>
        <v>No</v>
      </c>
      <c r="V7436" t="s">
        <v>43</v>
      </c>
      <c r="W7436" t="s">
        <v>44</v>
      </c>
      <c r="X7436" t="s">
        <v>44</v>
      </c>
      <c r="Z7436" t="s">
        <v>45</v>
      </c>
      <c r="AA7436" t="s">
        <v>46</v>
      </c>
      <c r="AB7436" t="s">
        <v>46</v>
      </c>
      <c r="AC7436" t="s">
        <v>40</v>
      </c>
    </row>
    <row r="7437" spans="1:29" ht="14.4" x14ac:dyDescent="0.3">
      <c r="A7437">
        <v>7435</v>
      </c>
      <c r="B7437" t="s">
        <v>7400</v>
      </c>
      <c r="C7437" t="s">
        <v>277</v>
      </c>
      <c r="D7437" t="s">
        <v>40</v>
      </c>
      <c r="E7437" t="s">
        <v>40</v>
      </c>
      <c r="F7437" t="s">
        <v>53</v>
      </c>
      <c r="G7437" t="s">
        <v>40</v>
      </c>
      <c r="H7437" s="26">
        <v>28491</v>
      </c>
      <c r="I7437" t="s">
        <v>54</v>
      </c>
      <c r="J7437" t="s">
        <v>55</v>
      </c>
      <c r="K7437" t="str">
        <f>IF(Table2[[#This Row],[Basis of Material Classification (System Side)*]]="Field inspection","Yes","No")</f>
        <v>No</v>
      </c>
      <c r="O7437" t="s">
        <v>41</v>
      </c>
      <c r="P7437" s="13">
        <v>22282</v>
      </c>
      <c r="Q7437" s="16" t="str">
        <f>Table2[[#This Row],[Service Line Size (inches) (System Side)]]</f>
        <v>3/4</v>
      </c>
      <c r="R7437" t="s">
        <v>49</v>
      </c>
      <c r="S7437" t="str">
        <f>IF(Table2[[#This Row],[Basis of Material Classification (Customer Side)*]]="Field inspection","Yes","No")</f>
        <v>No</v>
      </c>
      <c r="V7437" t="s">
        <v>50</v>
      </c>
      <c r="W7437" t="s">
        <v>44</v>
      </c>
      <c r="X7437" t="s">
        <v>44</v>
      </c>
      <c r="Z7437" t="s">
        <v>58</v>
      </c>
      <c r="AA7437" t="s">
        <v>46</v>
      </c>
      <c r="AB7437" t="s">
        <v>46</v>
      </c>
      <c r="AC7437" t="s">
        <v>40</v>
      </c>
    </row>
    <row r="7438" spans="1:29" ht="14.4" x14ac:dyDescent="0.3">
      <c r="A7438">
        <v>7436</v>
      </c>
      <c r="B7438" t="s">
        <v>7401</v>
      </c>
      <c r="C7438" t="s">
        <v>277</v>
      </c>
      <c r="D7438" t="s">
        <v>40</v>
      </c>
      <c r="E7438" t="s">
        <v>40</v>
      </c>
      <c r="F7438" t="s">
        <v>41</v>
      </c>
      <c r="G7438" t="s">
        <v>40</v>
      </c>
      <c r="H7438" s="26">
        <v>24108</v>
      </c>
      <c r="I7438" t="s">
        <v>42</v>
      </c>
      <c r="J7438" t="s">
        <v>49</v>
      </c>
      <c r="K7438" t="str">
        <f>IF(Table2[[#This Row],[Basis of Material Classification (System Side)*]]="Field inspection","Yes","No")</f>
        <v>No</v>
      </c>
      <c r="N7438" t="s">
        <v>50</v>
      </c>
      <c r="O7438" t="s">
        <v>41</v>
      </c>
      <c r="P7438" s="13">
        <v>15342</v>
      </c>
      <c r="Q7438" s="16" t="str">
        <f>Table2[[#This Row],[Service Line Size (inches) (System Side)]]</f>
        <v>5/8</v>
      </c>
      <c r="R7438" t="s">
        <v>49</v>
      </c>
      <c r="S7438" t="str">
        <f>IF(Table2[[#This Row],[Basis of Material Classification (Customer Side)*]]="Field inspection","Yes","No")</f>
        <v>No</v>
      </c>
      <c r="V7438" t="s">
        <v>50</v>
      </c>
      <c r="W7438" t="s">
        <v>44</v>
      </c>
      <c r="X7438" t="s">
        <v>44</v>
      </c>
      <c r="Z7438" t="s">
        <v>58</v>
      </c>
      <c r="AA7438" t="s">
        <v>46</v>
      </c>
      <c r="AB7438" t="s">
        <v>46</v>
      </c>
      <c r="AC7438" t="s">
        <v>40</v>
      </c>
    </row>
    <row r="7439" spans="1:29" ht="14.4" x14ac:dyDescent="0.3">
      <c r="A7439">
        <v>7437</v>
      </c>
      <c r="B7439" t="s">
        <v>7402</v>
      </c>
      <c r="C7439" t="s">
        <v>277</v>
      </c>
      <c r="D7439" t="s">
        <v>40</v>
      </c>
      <c r="E7439" t="s">
        <v>40</v>
      </c>
      <c r="F7439" t="s">
        <v>41</v>
      </c>
      <c r="G7439" t="s">
        <v>40</v>
      </c>
      <c r="H7439" s="26">
        <v>30682</v>
      </c>
      <c r="I7439" t="s">
        <v>42</v>
      </c>
      <c r="J7439" t="s">
        <v>43</v>
      </c>
      <c r="K7439" t="str">
        <f>IF(Table2[[#This Row],[Basis of Material Classification (System Side)*]]="Field inspection","Yes","No")</f>
        <v>No</v>
      </c>
      <c r="N7439" t="str">
        <f>Table2[[#This Row],[Basis of Material Classification (System Side)*]]</f>
        <v>Installation date after lead ban</v>
      </c>
      <c r="O7439" t="s">
        <v>41</v>
      </c>
      <c r="P7439"/>
      <c r="Q7439" s="16" t="str">
        <f>Table2[[#This Row],[Service Line Size (inches) (System Side)]]</f>
        <v>5/8</v>
      </c>
      <c r="R7439" t="s">
        <v>106</v>
      </c>
      <c r="S7439" t="str">
        <f>IF(Table2[[#This Row],[Basis of Material Classification (Customer Side)*]]="Field inspection","Yes","No")</f>
        <v>No</v>
      </c>
      <c r="V7439" t="s">
        <v>108</v>
      </c>
      <c r="W7439" t="s">
        <v>44</v>
      </c>
      <c r="X7439" t="s">
        <v>44</v>
      </c>
      <c r="Z7439" t="s">
        <v>58</v>
      </c>
      <c r="AA7439" t="s">
        <v>46</v>
      </c>
      <c r="AB7439" t="s">
        <v>46</v>
      </c>
      <c r="AC7439" t="s">
        <v>40</v>
      </c>
    </row>
    <row r="7440" spans="1:29" ht="14.4" x14ac:dyDescent="0.3">
      <c r="A7440">
        <v>7438</v>
      </c>
      <c r="B7440" t="s">
        <v>7403</v>
      </c>
      <c r="C7440" t="s">
        <v>277</v>
      </c>
      <c r="D7440" t="s">
        <v>40</v>
      </c>
      <c r="E7440" t="s">
        <v>40</v>
      </c>
      <c r="F7440" t="s">
        <v>53</v>
      </c>
      <c r="G7440" t="s">
        <v>40</v>
      </c>
      <c r="H7440" s="26">
        <v>37622</v>
      </c>
      <c r="I7440" t="s">
        <v>54</v>
      </c>
      <c r="J7440" t="s">
        <v>55</v>
      </c>
      <c r="K7440" t="str">
        <f>IF(Table2[[#This Row],[Basis of Material Classification (System Side)*]]="Field inspection","Yes","No")</f>
        <v>No</v>
      </c>
      <c r="O7440" t="s">
        <v>41</v>
      </c>
      <c r="P7440" s="13">
        <v>37987</v>
      </c>
      <c r="Q7440" s="16" t="str">
        <f>Table2[[#This Row],[Service Line Size (inches) (System Side)]]</f>
        <v>3/4</v>
      </c>
      <c r="R7440" t="s">
        <v>43</v>
      </c>
      <c r="S7440" t="str">
        <f>IF(Table2[[#This Row],[Basis of Material Classification (Customer Side)*]]="Field inspection","Yes","No")</f>
        <v>No</v>
      </c>
      <c r="V7440" t="s">
        <v>43</v>
      </c>
      <c r="W7440" t="s">
        <v>44</v>
      </c>
      <c r="X7440" t="s">
        <v>44</v>
      </c>
      <c r="Z7440" t="s">
        <v>45</v>
      </c>
      <c r="AA7440" t="s">
        <v>46</v>
      </c>
      <c r="AB7440" t="s">
        <v>46</v>
      </c>
      <c r="AC7440" t="s">
        <v>40</v>
      </c>
    </row>
    <row r="7441" spans="1:29" ht="14.4" x14ac:dyDescent="0.3">
      <c r="A7441">
        <v>7439</v>
      </c>
      <c r="B7441" t="s">
        <v>7404</v>
      </c>
      <c r="C7441" t="s">
        <v>277</v>
      </c>
      <c r="D7441" t="s">
        <v>40</v>
      </c>
      <c r="E7441" t="s">
        <v>40</v>
      </c>
      <c r="F7441" t="s">
        <v>41</v>
      </c>
      <c r="G7441" t="s">
        <v>40</v>
      </c>
      <c r="H7441" s="26">
        <v>38718</v>
      </c>
      <c r="I7441" t="s">
        <v>42</v>
      </c>
      <c r="J7441" t="s">
        <v>43</v>
      </c>
      <c r="K7441" t="str">
        <f>IF(Table2[[#This Row],[Basis of Material Classification (System Side)*]]="Field inspection","Yes","No")</f>
        <v>No</v>
      </c>
      <c r="N7441" t="str">
        <f>Table2[[#This Row],[Basis of Material Classification (System Side)*]]</f>
        <v>Installation date after lead ban</v>
      </c>
      <c r="O7441" t="s">
        <v>41</v>
      </c>
      <c r="P7441" s="13">
        <v>16438</v>
      </c>
      <c r="Q7441" s="16" t="str">
        <f>Table2[[#This Row],[Service Line Size (inches) (System Side)]]</f>
        <v>5/8</v>
      </c>
      <c r="R7441" t="s">
        <v>49</v>
      </c>
      <c r="S7441" t="str">
        <f>IF(Table2[[#This Row],[Basis of Material Classification (Customer Side)*]]="Field inspection","Yes","No")</f>
        <v>No</v>
      </c>
      <c r="V7441" t="s">
        <v>50</v>
      </c>
      <c r="W7441" t="s">
        <v>44</v>
      </c>
      <c r="X7441" t="s">
        <v>44</v>
      </c>
      <c r="Z7441" t="s">
        <v>45</v>
      </c>
      <c r="AA7441" t="s">
        <v>46</v>
      </c>
      <c r="AB7441" t="s">
        <v>46</v>
      </c>
      <c r="AC7441" t="s">
        <v>40</v>
      </c>
    </row>
    <row r="7442" spans="1:29" ht="14.4" x14ac:dyDescent="0.3">
      <c r="A7442">
        <v>7440</v>
      </c>
      <c r="B7442" t="s">
        <v>7405</v>
      </c>
      <c r="C7442" t="s">
        <v>277</v>
      </c>
      <c r="D7442" t="s">
        <v>40</v>
      </c>
      <c r="E7442" t="s">
        <v>40</v>
      </c>
      <c r="F7442" t="s">
        <v>41</v>
      </c>
      <c r="G7442" t="s">
        <v>40</v>
      </c>
      <c r="H7442" s="26">
        <v>28491</v>
      </c>
      <c r="I7442" t="s">
        <v>42</v>
      </c>
      <c r="J7442" t="s">
        <v>49</v>
      </c>
      <c r="K7442" t="str">
        <f>IF(Table2[[#This Row],[Basis of Material Classification (System Side)*]]="Field inspection","Yes","No")</f>
        <v>No</v>
      </c>
      <c r="N7442" t="s">
        <v>50</v>
      </c>
      <c r="O7442" t="s">
        <v>41</v>
      </c>
      <c r="P7442" s="13">
        <v>29952</v>
      </c>
      <c r="Q7442" s="16" t="str">
        <f>Table2[[#This Row],[Service Line Size (inches) (System Side)]]</f>
        <v>5/8</v>
      </c>
      <c r="R7442" t="s">
        <v>43</v>
      </c>
      <c r="S7442" t="str">
        <f>IF(Table2[[#This Row],[Basis of Material Classification (Customer Side)*]]="Field inspection","Yes","No")</f>
        <v>No</v>
      </c>
      <c r="V7442" t="s">
        <v>43</v>
      </c>
      <c r="W7442" t="s">
        <v>44</v>
      </c>
      <c r="X7442" t="s">
        <v>44</v>
      </c>
      <c r="Z7442" t="s">
        <v>45</v>
      </c>
      <c r="AA7442" t="s">
        <v>46</v>
      </c>
      <c r="AB7442" t="s">
        <v>46</v>
      </c>
      <c r="AC7442" t="s">
        <v>40</v>
      </c>
    </row>
    <row r="7443" spans="1:29" ht="14.4" x14ac:dyDescent="0.3">
      <c r="A7443">
        <v>7441</v>
      </c>
      <c r="B7443" t="s">
        <v>7406</v>
      </c>
      <c r="C7443" t="s">
        <v>277</v>
      </c>
      <c r="D7443" t="s">
        <v>40</v>
      </c>
      <c r="E7443" t="s">
        <v>40</v>
      </c>
      <c r="F7443" t="s">
        <v>41</v>
      </c>
      <c r="G7443" t="s">
        <v>40</v>
      </c>
      <c r="H7443" s="26">
        <v>37987</v>
      </c>
      <c r="I7443" t="s">
        <v>42</v>
      </c>
      <c r="J7443" t="s">
        <v>43</v>
      </c>
      <c r="K7443" t="str">
        <f>IF(Table2[[#This Row],[Basis of Material Classification (System Side)*]]="Field inspection","Yes","No")</f>
        <v>No</v>
      </c>
      <c r="N7443" t="str">
        <f>Table2[[#This Row],[Basis of Material Classification (System Side)*]]</f>
        <v>Installation date after lead ban</v>
      </c>
      <c r="O7443" t="s">
        <v>41</v>
      </c>
      <c r="P7443" s="13">
        <v>39083</v>
      </c>
      <c r="Q7443" s="16" t="str">
        <f>Table2[[#This Row],[Service Line Size (inches) (System Side)]]</f>
        <v>5/8</v>
      </c>
      <c r="R7443" t="s">
        <v>43</v>
      </c>
      <c r="S7443" t="str">
        <f>IF(Table2[[#This Row],[Basis of Material Classification (Customer Side)*]]="Field inspection","Yes","No")</f>
        <v>No</v>
      </c>
      <c r="V7443" t="s">
        <v>43</v>
      </c>
      <c r="W7443" t="s">
        <v>44</v>
      </c>
      <c r="X7443" t="s">
        <v>44</v>
      </c>
      <c r="Z7443" t="s">
        <v>45</v>
      </c>
      <c r="AA7443" t="s">
        <v>46</v>
      </c>
      <c r="AB7443" t="s">
        <v>46</v>
      </c>
      <c r="AC7443" t="s">
        <v>40</v>
      </c>
    </row>
    <row r="7444" spans="1:29" ht="14.4" x14ac:dyDescent="0.3">
      <c r="A7444">
        <v>7442</v>
      </c>
      <c r="B7444" t="s">
        <v>7407</v>
      </c>
      <c r="C7444" t="s">
        <v>277</v>
      </c>
      <c r="D7444" t="s">
        <v>48</v>
      </c>
      <c r="E7444" t="s">
        <v>40</v>
      </c>
      <c r="F7444" t="s">
        <v>41</v>
      </c>
      <c r="G7444" t="s">
        <v>40</v>
      </c>
      <c r="H7444" s="26">
        <v>28491</v>
      </c>
      <c r="I7444" t="s">
        <v>42</v>
      </c>
      <c r="J7444" t="s">
        <v>49</v>
      </c>
      <c r="K7444" t="str">
        <f>IF(Table2[[#This Row],[Basis of Material Classification (System Side)*]]="Field inspection","Yes","No")</f>
        <v>No</v>
      </c>
      <c r="N7444" t="s">
        <v>50</v>
      </c>
      <c r="O7444" t="s">
        <v>41</v>
      </c>
      <c r="P7444" s="13">
        <v>32143</v>
      </c>
      <c r="Q7444" s="16" t="str">
        <f>Table2[[#This Row],[Service Line Size (inches) (System Side)]]</f>
        <v>5/8</v>
      </c>
      <c r="R7444" t="s">
        <v>43</v>
      </c>
      <c r="S7444" t="str">
        <f>IF(Table2[[#This Row],[Basis of Material Classification (Customer Side)*]]="Field inspection","Yes","No")</f>
        <v>No</v>
      </c>
      <c r="V7444" t="s">
        <v>43</v>
      </c>
      <c r="W7444" t="s">
        <v>44</v>
      </c>
      <c r="X7444" t="s">
        <v>44</v>
      </c>
      <c r="Z7444" t="s">
        <v>51</v>
      </c>
      <c r="AA7444" t="s">
        <v>46</v>
      </c>
      <c r="AB7444" t="s">
        <v>46</v>
      </c>
      <c r="AC7444" t="s">
        <v>40</v>
      </c>
    </row>
    <row r="7445" spans="1:29" ht="14.4" x14ac:dyDescent="0.3">
      <c r="A7445">
        <v>7443</v>
      </c>
      <c r="B7445" t="s">
        <v>11139</v>
      </c>
      <c r="C7445" t="s">
        <v>277</v>
      </c>
      <c r="D7445" t="s">
        <v>40</v>
      </c>
      <c r="E7445" t="s">
        <v>40</v>
      </c>
      <c r="F7445" t="s">
        <v>41</v>
      </c>
      <c r="G7445" t="s">
        <v>40</v>
      </c>
      <c r="H7445" s="26">
        <v>28491</v>
      </c>
      <c r="I7445" t="s">
        <v>42</v>
      </c>
      <c r="J7445" t="s">
        <v>49</v>
      </c>
      <c r="K7445" t="str">
        <f>IF(Table2[[#This Row],[Basis of Material Classification (System Side)*]]="Field inspection","Yes","No")</f>
        <v>No</v>
      </c>
      <c r="N7445" t="s">
        <v>50</v>
      </c>
      <c r="O7445" t="s">
        <v>41</v>
      </c>
      <c r="P7445" s="13">
        <v>29221</v>
      </c>
      <c r="Q7445" s="16" t="str">
        <f>Table2[[#This Row],[Service Line Size (inches) (System Side)]]</f>
        <v>5/8</v>
      </c>
      <c r="R7445" t="s">
        <v>43</v>
      </c>
      <c r="S7445" t="str">
        <f>IF(Table2[[#This Row],[Basis of Material Classification (Customer Side)*]]="Field inspection","Yes","No")</f>
        <v>No</v>
      </c>
      <c r="V7445" t="s">
        <v>43</v>
      </c>
      <c r="W7445" t="s">
        <v>44</v>
      </c>
      <c r="X7445" t="s">
        <v>44</v>
      </c>
      <c r="Z7445" t="s">
        <v>45</v>
      </c>
      <c r="AA7445" t="s">
        <v>46</v>
      </c>
      <c r="AB7445" t="s">
        <v>46</v>
      </c>
      <c r="AC7445" t="s">
        <v>40</v>
      </c>
    </row>
    <row r="7446" spans="1:29" ht="14.4" x14ac:dyDescent="0.3">
      <c r="A7446">
        <v>7444</v>
      </c>
      <c r="B7446" t="s">
        <v>7408</v>
      </c>
      <c r="C7446" t="s">
        <v>277</v>
      </c>
      <c r="D7446" t="s">
        <v>40</v>
      </c>
      <c r="E7446" t="s">
        <v>40</v>
      </c>
      <c r="F7446" t="s">
        <v>53</v>
      </c>
      <c r="G7446" t="s">
        <v>40</v>
      </c>
      <c r="H7446" s="26">
        <v>38353</v>
      </c>
      <c r="I7446" t="s">
        <v>54</v>
      </c>
      <c r="J7446" t="s">
        <v>55</v>
      </c>
      <c r="K7446" t="str">
        <f>IF(Table2[[#This Row],[Basis of Material Classification (System Side)*]]="Field inspection","Yes","No")</f>
        <v>No</v>
      </c>
      <c r="O7446" t="s">
        <v>41</v>
      </c>
      <c r="P7446" s="13">
        <v>38718</v>
      </c>
      <c r="Q7446" s="16" t="str">
        <f>Table2[[#This Row],[Service Line Size (inches) (System Side)]]</f>
        <v>3/4</v>
      </c>
      <c r="R7446" t="s">
        <v>43</v>
      </c>
      <c r="S7446" t="str">
        <f>IF(Table2[[#This Row],[Basis of Material Classification (Customer Side)*]]="Field inspection","Yes","No")</f>
        <v>No</v>
      </c>
      <c r="V7446" t="s">
        <v>43</v>
      </c>
      <c r="W7446" t="s">
        <v>44</v>
      </c>
      <c r="X7446" t="s">
        <v>44</v>
      </c>
      <c r="Z7446" t="s">
        <v>45</v>
      </c>
      <c r="AA7446" t="s">
        <v>46</v>
      </c>
      <c r="AB7446" t="s">
        <v>46</v>
      </c>
      <c r="AC7446" t="s">
        <v>40</v>
      </c>
    </row>
    <row r="7447" spans="1:29" ht="14.4" x14ac:dyDescent="0.3">
      <c r="A7447">
        <v>7445</v>
      </c>
      <c r="B7447" t="s">
        <v>7409</v>
      </c>
      <c r="C7447" t="s">
        <v>277</v>
      </c>
      <c r="D7447" t="s">
        <v>40</v>
      </c>
      <c r="E7447" t="s">
        <v>40</v>
      </c>
      <c r="F7447" t="s">
        <v>53</v>
      </c>
      <c r="G7447" t="s">
        <v>40</v>
      </c>
      <c r="H7447" s="26">
        <v>38718</v>
      </c>
      <c r="I7447" t="s">
        <v>54</v>
      </c>
      <c r="J7447" t="s">
        <v>55</v>
      </c>
      <c r="K7447" t="str">
        <f>IF(Table2[[#This Row],[Basis of Material Classification (System Side)*]]="Field inspection","Yes","No")</f>
        <v>No</v>
      </c>
      <c r="O7447" t="s">
        <v>41</v>
      </c>
      <c r="P7447" s="13">
        <v>38718</v>
      </c>
      <c r="Q7447" s="16" t="str">
        <f>Table2[[#This Row],[Service Line Size (inches) (System Side)]]</f>
        <v>3/4</v>
      </c>
      <c r="R7447" t="s">
        <v>43</v>
      </c>
      <c r="S7447" t="str">
        <f>IF(Table2[[#This Row],[Basis of Material Classification (Customer Side)*]]="Field inspection","Yes","No")</f>
        <v>No</v>
      </c>
      <c r="V7447" t="s">
        <v>43</v>
      </c>
      <c r="W7447" t="s">
        <v>44</v>
      </c>
      <c r="X7447" t="s">
        <v>44</v>
      </c>
      <c r="Z7447" t="s">
        <v>45</v>
      </c>
      <c r="AA7447" t="s">
        <v>46</v>
      </c>
      <c r="AB7447" t="s">
        <v>46</v>
      </c>
      <c r="AC7447" t="s">
        <v>40</v>
      </c>
    </row>
    <row r="7448" spans="1:29" ht="14.4" x14ac:dyDescent="0.3">
      <c r="A7448">
        <v>7446</v>
      </c>
      <c r="B7448" t="s">
        <v>7410</v>
      </c>
      <c r="C7448" t="s">
        <v>277</v>
      </c>
      <c r="D7448" t="s">
        <v>40</v>
      </c>
      <c r="E7448" t="s">
        <v>40</v>
      </c>
      <c r="F7448" t="s">
        <v>41</v>
      </c>
      <c r="G7448" t="s">
        <v>40</v>
      </c>
      <c r="H7448" s="26">
        <v>31048</v>
      </c>
      <c r="I7448" t="s">
        <v>42</v>
      </c>
      <c r="J7448" t="s">
        <v>43</v>
      </c>
      <c r="K7448" t="str">
        <f>IF(Table2[[#This Row],[Basis of Material Classification (System Side)*]]="Field inspection","Yes","No")</f>
        <v>No</v>
      </c>
      <c r="N7448" t="str">
        <f>Table2[[#This Row],[Basis of Material Classification (System Side)*]]</f>
        <v>Installation date after lead ban</v>
      </c>
      <c r="O7448" t="s">
        <v>41</v>
      </c>
      <c r="P7448" s="13">
        <v>32509</v>
      </c>
      <c r="Q7448" s="16" t="str">
        <f>Table2[[#This Row],[Service Line Size (inches) (System Side)]]</f>
        <v>5/8</v>
      </c>
      <c r="R7448" t="s">
        <v>43</v>
      </c>
      <c r="S7448" t="str">
        <f>IF(Table2[[#This Row],[Basis of Material Classification (Customer Side)*]]="Field inspection","Yes","No")</f>
        <v>No</v>
      </c>
      <c r="V7448" t="s">
        <v>43</v>
      </c>
      <c r="W7448" t="s">
        <v>44</v>
      </c>
      <c r="X7448" t="s">
        <v>44</v>
      </c>
      <c r="Z7448" t="s">
        <v>45</v>
      </c>
      <c r="AA7448" t="s">
        <v>46</v>
      </c>
      <c r="AB7448" t="s">
        <v>46</v>
      </c>
      <c r="AC7448" t="s">
        <v>40</v>
      </c>
    </row>
    <row r="7449" spans="1:29" ht="14.4" x14ac:dyDescent="0.3">
      <c r="A7449">
        <v>7447</v>
      </c>
      <c r="B7449" t="s">
        <v>7411</v>
      </c>
      <c r="C7449" t="s">
        <v>277</v>
      </c>
      <c r="D7449" t="s">
        <v>40</v>
      </c>
      <c r="E7449" t="s">
        <v>40</v>
      </c>
      <c r="F7449" t="s">
        <v>41</v>
      </c>
      <c r="G7449" t="s">
        <v>40</v>
      </c>
      <c r="H7449" s="26">
        <v>27760</v>
      </c>
      <c r="I7449" t="s">
        <v>42</v>
      </c>
      <c r="J7449" t="s">
        <v>49</v>
      </c>
      <c r="K7449" t="str">
        <f>IF(Table2[[#This Row],[Basis of Material Classification (System Side)*]]="Field inspection","Yes","No")</f>
        <v>No</v>
      </c>
      <c r="N7449" t="s">
        <v>50</v>
      </c>
      <c r="O7449" t="s">
        <v>41</v>
      </c>
      <c r="P7449" s="13">
        <v>39083</v>
      </c>
      <c r="Q7449" s="16" t="str">
        <f>Table2[[#This Row],[Service Line Size (inches) (System Side)]]</f>
        <v>5/8</v>
      </c>
      <c r="R7449" t="s">
        <v>43</v>
      </c>
      <c r="S7449" t="str">
        <f>IF(Table2[[#This Row],[Basis of Material Classification (Customer Side)*]]="Field inspection","Yes","No")</f>
        <v>No</v>
      </c>
      <c r="V7449" t="s">
        <v>43</v>
      </c>
      <c r="W7449" t="s">
        <v>44</v>
      </c>
      <c r="X7449" t="s">
        <v>44</v>
      </c>
      <c r="Z7449" t="s">
        <v>58</v>
      </c>
      <c r="AA7449" t="s">
        <v>46</v>
      </c>
      <c r="AB7449" t="s">
        <v>46</v>
      </c>
      <c r="AC7449" t="s">
        <v>40</v>
      </c>
    </row>
    <row r="7450" spans="1:29" ht="14.4" x14ac:dyDescent="0.3">
      <c r="A7450">
        <v>7448</v>
      </c>
      <c r="B7450" t="s">
        <v>7412</v>
      </c>
      <c r="C7450" t="s">
        <v>277</v>
      </c>
      <c r="D7450" t="s">
        <v>40</v>
      </c>
      <c r="E7450" t="s">
        <v>40</v>
      </c>
      <c r="F7450" t="s">
        <v>53</v>
      </c>
      <c r="G7450" t="s">
        <v>40</v>
      </c>
      <c r="H7450" s="26">
        <v>38718</v>
      </c>
      <c r="I7450" t="s">
        <v>54</v>
      </c>
      <c r="J7450" t="s">
        <v>55</v>
      </c>
      <c r="K7450" t="str">
        <f>IF(Table2[[#This Row],[Basis of Material Classification (System Side)*]]="Field inspection","Yes","No")</f>
        <v>No</v>
      </c>
      <c r="O7450" t="s">
        <v>41</v>
      </c>
      <c r="P7450" s="13">
        <v>39083</v>
      </c>
      <c r="Q7450" s="16" t="str">
        <f>Table2[[#This Row],[Service Line Size (inches) (System Side)]]</f>
        <v>3/4</v>
      </c>
      <c r="R7450" t="s">
        <v>43</v>
      </c>
      <c r="S7450" t="str">
        <f>IF(Table2[[#This Row],[Basis of Material Classification (Customer Side)*]]="Field inspection","Yes","No")</f>
        <v>No</v>
      </c>
      <c r="V7450" t="s">
        <v>43</v>
      </c>
      <c r="W7450" t="s">
        <v>44</v>
      </c>
      <c r="X7450" t="s">
        <v>44</v>
      </c>
      <c r="Z7450" t="s">
        <v>45</v>
      </c>
      <c r="AA7450" t="s">
        <v>46</v>
      </c>
      <c r="AB7450" t="s">
        <v>46</v>
      </c>
      <c r="AC7450" t="s">
        <v>40</v>
      </c>
    </row>
    <row r="7451" spans="1:29" ht="14.4" x14ac:dyDescent="0.3">
      <c r="A7451">
        <v>7449</v>
      </c>
      <c r="B7451" t="s">
        <v>7413</v>
      </c>
      <c r="C7451" t="s">
        <v>277</v>
      </c>
      <c r="D7451" t="s">
        <v>40</v>
      </c>
      <c r="E7451" t="s">
        <v>40</v>
      </c>
      <c r="F7451" t="s">
        <v>41</v>
      </c>
      <c r="G7451" t="s">
        <v>40</v>
      </c>
      <c r="H7451" s="26">
        <v>33604</v>
      </c>
      <c r="I7451" t="s">
        <v>42</v>
      </c>
      <c r="J7451" t="s">
        <v>43</v>
      </c>
      <c r="K7451" t="str">
        <f>IF(Table2[[#This Row],[Basis of Material Classification (System Side)*]]="Field inspection","Yes","No")</f>
        <v>No</v>
      </c>
      <c r="N7451" t="str">
        <f>Table2[[#This Row],[Basis of Material Classification (System Side)*]]</f>
        <v>Installation date after lead ban</v>
      </c>
      <c r="O7451" t="s">
        <v>41</v>
      </c>
      <c r="P7451" s="13">
        <v>36526</v>
      </c>
      <c r="Q7451" s="16" t="str">
        <f>Table2[[#This Row],[Service Line Size (inches) (System Side)]]</f>
        <v>5/8</v>
      </c>
      <c r="R7451" t="s">
        <v>43</v>
      </c>
      <c r="S7451" t="str">
        <f>IF(Table2[[#This Row],[Basis of Material Classification (Customer Side)*]]="Field inspection","Yes","No")</f>
        <v>No</v>
      </c>
      <c r="V7451" t="s">
        <v>43</v>
      </c>
      <c r="W7451" t="s">
        <v>44</v>
      </c>
      <c r="X7451" t="s">
        <v>44</v>
      </c>
      <c r="Z7451" t="s">
        <v>45</v>
      </c>
      <c r="AA7451" t="s">
        <v>46</v>
      </c>
      <c r="AB7451" t="s">
        <v>46</v>
      </c>
      <c r="AC7451" t="s">
        <v>40</v>
      </c>
    </row>
    <row r="7452" spans="1:29" ht="14.4" x14ac:dyDescent="0.3">
      <c r="A7452">
        <v>7450</v>
      </c>
      <c r="B7452" t="s">
        <v>7414</v>
      </c>
      <c r="C7452" t="s">
        <v>277</v>
      </c>
      <c r="D7452" t="s">
        <v>40</v>
      </c>
      <c r="E7452" t="s">
        <v>40</v>
      </c>
      <c r="F7452" t="s">
        <v>41</v>
      </c>
      <c r="G7452" t="s">
        <v>40</v>
      </c>
      <c r="H7452" s="26">
        <v>34335</v>
      </c>
      <c r="I7452" t="s">
        <v>42</v>
      </c>
      <c r="J7452" t="s">
        <v>43</v>
      </c>
      <c r="K7452" t="str">
        <f>IF(Table2[[#This Row],[Basis of Material Classification (System Side)*]]="Field inspection","Yes","No")</f>
        <v>No</v>
      </c>
      <c r="N7452" t="str">
        <f>Table2[[#This Row],[Basis of Material Classification (System Side)*]]</f>
        <v>Installation date after lead ban</v>
      </c>
      <c r="O7452" t="s">
        <v>41</v>
      </c>
      <c r="P7452" s="13">
        <v>34700</v>
      </c>
      <c r="Q7452" s="16" t="str">
        <f>Table2[[#This Row],[Service Line Size (inches) (System Side)]]</f>
        <v>5/8</v>
      </c>
      <c r="R7452" t="s">
        <v>43</v>
      </c>
      <c r="S7452" t="str">
        <f>IF(Table2[[#This Row],[Basis of Material Classification (Customer Side)*]]="Field inspection","Yes","No")</f>
        <v>No</v>
      </c>
      <c r="V7452" t="s">
        <v>43</v>
      </c>
      <c r="W7452" t="s">
        <v>44</v>
      </c>
      <c r="X7452" t="s">
        <v>44</v>
      </c>
      <c r="Z7452" t="s">
        <v>45</v>
      </c>
      <c r="AA7452" t="s">
        <v>46</v>
      </c>
      <c r="AB7452" t="s">
        <v>46</v>
      </c>
      <c r="AC7452" t="s">
        <v>40</v>
      </c>
    </row>
    <row r="7453" spans="1:29" ht="14.4" x14ac:dyDescent="0.3">
      <c r="A7453">
        <v>7451</v>
      </c>
      <c r="B7453" t="s">
        <v>7415</v>
      </c>
      <c r="C7453" t="s">
        <v>277</v>
      </c>
      <c r="D7453" t="s">
        <v>40</v>
      </c>
      <c r="E7453" t="s">
        <v>40</v>
      </c>
      <c r="F7453" t="s">
        <v>41</v>
      </c>
      <c r="G7453" t="s">
        <v>40</v>
      </c>
      <c r="H7453" s="26">
        <v>21186</v>
      </c>
      <c r="I7453" t="s">
        <v>42</v>
      </c>
      <c r="J7453" t="s">
        <v>49</v>
      </c>
      <c r="K7453" t="str">
        <f>IF(Table2[[#This Row],[Basis of Material Classification (System Side)*]]="Field inspection","Yes","No")</f>
        <v>No</v>
      </c>
      <c r="N7453" t="s">
        <v>50</v>
      </c>
      <c r="O7453" t="s">
        <v>41</v>
      </c>
      <c r="P7453" s="13">
        <v>12420</v>
      </c>
      <c r="Q7453" s="16" t="str">
        <f>Table2[[#This Row],[Service Line Size (inches) (System Side)]]</f>
        <v>5/8</v>
      </c>
      <c r="R7453" t="s">
        <v>49</v>
      </c>
      <c r="S7453" t="str">
        <f>IF(Table2[[#This Row],[Basis of Material Classification (Customer Side)*]]="Field inspection","Yes","No")</f>
        <v>No</v>
      </c>
      <c r="V7453" t="s">
        <v>50</v>
      </c>
      <c r="W7453" t="s">
        <v>44</v>
      </c>
      <c r="X7453" t="s">
        <v>44</v>
      </c>
      <c r="Z7453" t="s">
        <v>45</v>
      </c>
      <c r="AA7453" t="s">
        <v>46</v>
      </c>
      <c r="AB7453" t="s">
        <v>46</v>
      </c>
      <c r="AC7453" t="s">
        <v>40</v>
      </c>
    </row>
    <row r="7454" spans="1:29" ht="14.4" x14ac:dyDescent="0.3">
      <c r="A7454">
        <v>7452</v>
      </c>
      <c r="B7454" t="s">
        <v>7416</v>
      </c>
      <c r="C7454" t="s">
        <v>277</v>
      </c>
      <c r="D7454" t="s">
        <v>40</v>
      </c>
      <c r="E7454" t="s">
        <v>40</v>
      </c>
      <c r="F7454" t="s">
        <v>41</v>
      </c>
      <c r="G7454" t="s">
        <v>40</v>
      </c>
      <c r="H7454" s="26">
        <v>33239</v>
      </c>
      <c r="I7454" t="s">
        <v>42</v>
      </c>
      <c r="J7454" t="s">
        <v>43</v>
      </c>
      <c r="K7454" t="str">
        <f>IF(Table2[[#This Row],[Basis of Material Classification (System Side)*]]="Field inspection","Yes","No")</f>
        <v>No</v>
      </c>
      <c r="N7454" t="str">
        <f>Table2[[#This Row],[Basis of Material Classification (System Side)*]]</f>
        <v>Installation date after lead ban</v>
      </c>
      <c r="O7454" t="s">
        <v>41</v>
      </c>
      <c r="P7454" s="13">
        <v>35796</v>
      </c>
      <c r="Q7454" s="16" t="str">
        <f>Table2[[#This Row],[Service Line Size (inches) (System Side)]]</f>
        <v>5/8</v>
      </c>
      <c r="R7454" t="s">
        <v>43</v>
      </c>
      <c r="S7454" t="str">
        <f>IF(Table2[[#This Row],[Basis of Material Classification (Customer Side)*]]="Field inspection","Yes","No")</f>
        <v>No</v>
      </c>
      <c r="V7454" t="s">
        <v>43</v>
      </c>
      <c r="W7454" t="s">
        <v>44</v>
      </c>
      <c r="X7454" t="s">
        <v>44</v>
      </c>
      <c r="Z7454" t="s">
        <v>45</v>
      </c>
      <c r="AA7454" t="s">
        <v>46</v>
      </c>
      <c r="AB7454" t="s">
        <v>46</v>
      </c>
      <c r="AC7454" t="s">
        <v>40</v>
      </c>
    </row>
    <row r="7455" spans="1:29" ht="14.4" x14ac:dyDescent="0.3">
      <c r="A7455">
        <v>7453</v>
      </c>
      <c r="B7455" t="s">
        <v>7417</v>
      </c>
      <c r="C7455" t="s">
        <v>277</v>
      </c>
      <c r="D7455" t="s">
        <v>48</v>
      </c>
      <c r="E7455" t="s">
        <v>40</v>
      </c>
      <c r="F7455" t="s">
        <v>41</v>
      </c>
      <c r="G7455" t="s">
        <v>40</v>
      </c>
      <c r="H7455" s="26">
        <v>24838</v>
      </c>
      <c r="I7455" t="s">
        <v>42</v>
      </c>
      <c r="J7455" t="s">
        <v>49</v>
      </c>
      <c r="K7455" t="str">
        <f>IF(Table2[[#This Row],[Basis of Material Classification (System Side)*]]="Field inspection","Yes","No")</f>
        <v>No</v>
      </c>
      <c r="N7455" t="s">
        <v>50</v>
      </c>
      <c r="O7455" t="s">
        <v>41</v>
      </c>
      <c r="P7455" s="13">
        <v>31048</v>
      </c>
      <c r="Q7455" s="16" t="str">
        <f>Table2[[#This Row],[Service Line Size (inches) (System Side)]]</f>
        <v>5/8</v>
      </c>
      <c r="R7455" t="s">
        <v>43</v>
      </c>
      <c r="S7455" t="str">
        <f>IF(Table2[[#This Row],[Basis of Material Classification (Customer Side)*]]="Field inspection","Yes","No")</f>
        <v>No</v>
      </c>
      <c r="V7455" t="s">
        <v>43</v>
      </c>
      <c r="W7455" t="s">
        <v>44</v>
      </c>
      <c r="X7455" t="s">
        <v>44</v>
      </c>
      <c r="Z7455" t="s">
        <v>51</v>
      </c>
      <c r="AA7455" t="s">
        <v>46</v>
      </c>
      <c r="AB7455" t="s">
        <v>46</v>
      </c>
      <c r="AC7455" t="s">
        <v>40</v>
      </c>
    </row>
    <row r="7456" spans="1:29" ht="14.4" x14ac:dyDescent="0.3">
      <c r="A7456">
        <v>7454</v>
      </c>
      <c r="B7456" t="s">
        <v>7418</v>
      </c>
      <c r="C7456" t="s">
        <v>277</v>
      </c>
      <c r="D7456" t="s">
        <v>48</v>
      </c>
      <c r="E7456" t="s">
        <v>40</v>
      </c>
      <c r="F7456" t="s">
        <v>41</v>
      </c>
      <c r="G7456" t="s">
        <v>40</v>
      </c>
      <c r="H7456" s="26">
        <v>24473</v>
      </c>
      <c r="I7456" t="s">
        <v>42</v>
      </c>
      <c r="J7456" t="s">
        <v>49</v>
      </c>
      <c r="K7456" t="str">
        <f>IF(Table2[[#This Row],[Basis of Material Classification (System Side)*]]="Field inspection","Yes","No")</f>
        <v>No</v>
      </c>
      <c r="N7456" t="s">
        <v>50</v>
      </c>
      <c r="O7456" t="s">
        <v>41</v>
      </c>
      <c r="P7456" s="13">
        <v>27395</v>
      </c>
      <c r="Q7456" s="16" t="str">
        <f>Table2[[#This Row],[Service Line Size (inches) (System Side)]]</f>
        <v>5/8</v>
      </c>
      <c r="R7456" t="s">
        <v>49</v>
      </c>
      <c r="S7456" t="str">
        <f>IF(Table2[[#This Row],[Basis of Material Classification (Customer Side)*]]="Field inspection","Yes","No")</f>
        <v>No</v>
      </c>
      <c r="V7456" t="s">
        <v>50</v>
      </c>
      <c r="W7456" t="s">
        <v>44</v>
      </c>
      <c r="X7456" t="s">
        <v>44</v>
      </c>
      <c r="Z7456" t="s">
        <v>51</v>
      </c>
      <c r="AA7456" t="s">
        <v>46</v>
      </c>
      <c r="AB7456" t="s">
        <v>46</v>
      </c>
      <c r="AC7456" t="s">
        <v>40</v>
      </c>
    </row>
    <row r="7457" spans="1:29" ht="14.4" x14ac:dyDescent="0.3">
      <c r="A7457">
        <v>7455</v>
      </c>
      <c r="B7457" t="s">
        <v>7419</v>
      </c>
      <c r="C7457" t="s">
        <v>277</v>
      </c>
      <c r="D7457" t="s">
        <v>40</v>
      </c>
      <c r="E7457" t="s">
        <v>40</v>
      </c>
      <c r="F7457" t="s">
        <v>41</v>
      </c>
      <c r="G7457" t="s">
        <v>40</v>
      </c>
      <c r="H7457" s="26">
        <v>28126</v>
      </c>
      <c r="I7457" t="s">
        <v>42</v>
      </c>
      <c r="J7457" t="s">
        <v>49</v>
      </c>
      <c r="K7457" t="str">
        <f>IF(Table2[[#This Row],[Basis of Material Classification (System Side)*]]="Field inspection","Yes","No")</f>
        <v>No</v>
      </c>
      <c r="N7457" t="s">
        <v>50</v>
      </c>
      <c r="O7457" t="s">
        <v>41</v>
      </c>
      <c r="P7457"/>
      <c r="Q7457" s="16" t="str">
        <f>Table2[[#This Row],[Service Line Size (inches) (System Side)]]</f>
        <v>5/8</v>
      </c>
      <c r="R7457" t="s">
        <v>106</v>
      </c>
      <c r="S7457" t="str">
        <f>IF(Table2[[#This Row],[Basis of Material Classification (Customer Side)*]]="Field inspection","Yes","No")</f>
        <v>No</v>
      </c>
      <c r="V7457" t="s">
        <v>108</v>
      </c>
      <c r="W7457" t="s">
        <v>44</v>
      </c>
      <c r="X7457" t="s">
        <v>44</v>
      </c>
      <c r="Z7457" t="s">
        <v>58</v>
      </c>
      <c r="AA7457" t="s">
        <v>46</v>
      </c>
      <c r="AB7457" t="s">
        <v>46</v>
      </c>
      <c r="AC7457" t="s">
        <v>40</v>
      </c>
    </row>
    <row r="7458" spans="1:29" ht="14.4" x14ac:dyDescent="0.3">
      <c r="A7458">
        <v>7456</v>
      </c>
      <c r="B7458" t="s">
        <v>11140</v>
      </c>
      <c r="C7458" t="s">
        <v>277</v>
      </c>
      <c r="D7458" t="s">
        <v>40</v>
      </c>
      <c r="E7458" t="s">
        <v>40</v>
      </c>
      <c r="F7458" t="s">
        <v>41</v>
      </c>
      <c r="G7458" t="s">
        <v>40</v>
      </c>
      <c r="H7458" s="26">
        <v>32143</v>
      </c>
      <c r="I7458" t="s">
        <v>42</v>
      </c>
      <c r="J7458" t="s">
        <v>43</v>
      </c>
      <c r="K7458" t="str">
        <f>IF(Table2[[#This Row],[Basis of Material Classification (System Side)*]]="Field inspection","Yes","No")</f>
        <v>No</v>
      </c>
      <c r="N7458" t="str">
        <f>Table2[[#This Row],[Basis of Material Classification (System Side)*]]</f>
        <v>Installation date after lead ban</v>
      </c>
      <c r="O7458" t="s">
        <v>41</v>
      </c>
      <c r="P7458" s="13">
        <v>25569</v>
      </c>
      <c r="Q7458" s="16" t="str">
        <f>Table2[[#This Row],[Service Line Size (inches) (System Side)]]</f>
        <v>5/8</v>
      </c>
      <c r="R7458" t="s">
        <v>49</v>
      </c>
      <c r="S7458" t="str">
        <f>IF(Table2[[#This Row],[Basis of Material Classification (Customer Side)*]]="Field inspection","Yes","No")</f>
        <v>No</v>
      </c>
      <c r="V7458" t="s">
        <v>50</v>
      </c>
      <c r="W7458" t="s">
        <v>44</v>
      </c>
      <c r="X7458" t="s">
        <v>44</v>
      </c>
      <c r="Z7458" t="s">
        <v>45</v>
      </c>
      <c r="AA7458" t="s">
        <v>46</v>
      </c>
      <c r="AB7458" t="s">
        <v>46</v>
      </c>
      <c r="AC7458" t="s">
        <v>40</v>
      </c>
    </row>
    <row r="7459" spans="1:29" ht="14.4" x14ac:dyDescent="0.3">
      <c r="A7459">
        <v>7457</v>
      </c>
      <c r="B7459" t="s">
        <v>7420</v>
      </c>
      <c r="C7459" t="s">
        <v>277</v>
      </c>
      <c r="D7459" t="s">
        <v>40</v>
      </c>
      <c r="E7459" t="s">
        <v>40</v>
      </c>
      <c r="F7459" t="s">
        <v>41</v>
      </c>
      <c r="G7459" t="s">
        <v>40</v>
      </c>
      <c r="H7459" s="26">
        <v>35431</v>
      </c>
      <c r="I7459" t="s">
        <v>42</v>
      </c>
      <c r="J7459" t="s">
        <v>43</v>
      </c>
      <c r="K7459" t="str">
        <f>IF(Table2[[#This Row],[Basis of Material Classification (System Side)*]]="Field inspection","Yes","No")</f>
        <v>No</v>
      </c>
      <c r="N7459" t="str">
        <f>Table2[[#This Row],[Basis of Material Classification (System Side)*]]</f>
        <v>Installation date after lead ban</v>
      </c>
      <c r="O7459" t="s">
        <v>41</v>
      </c>
      <c r="P7459" s="13">
        <v>29221</v>
      </c>
      <c r="Q7459" s="16" t="str">
        <f>Table2[[#This Row],[Service Line Size (inches) (System Side)]]</f>
        <v>5/8</v>
      </c>
      <c r="R7459" t="s">
        <v>43</v>
      </c>
      <c r="S7459" t="str">
        <f>IF(Table2[[#This Row],[Basis of Material Classification (Customer Side)*]]="Field inspection","Yes","No")</f>
        <v>No</v>
      </c>
      <c r="V7459" t="s">
        <v>43</v>
      </c>
      <c r="W7459" t="s">
        <v>44</v>
      </c>
      <c r="X7459" t="s">
        <v>44</v>
      </c>
      <c r="Z7459" t="s">
        <v>45</v>
      </c>
      <c r="AA7459" t="s">
        <v>46</v>
      </c>
      <c r="AB7459" t="s">
        <v>46</v>
      </c>
      <c r="AC7459" t="s">
        <v>40</v>
      </c>
    </row>
    <row r="7460" spans="1:29" ht="14.4" x14ac:dyDescent="0.3">
      <c r="A7460">
        <v>7458</v>
      </c>
      <c r="B7460" t="s">
        <v>7421</v>
      </c>
      <c r="C7460" t="s">
        <v>277</v>
      </c>
      <c r="D7460" t="s">
        <v>40</v>
      </c>
      <c r="E7460" t="s">
        <v>40</v>
      </c>
      <c r="F7460" t="s">
        <v>53</v>
      </c>
      <c r="G7460" t="s">
        <v>40</v>
      </c>
      <c r="H7460" s="26">
        <v>38718</v>
      </c>
      <c r="I7460" t="s">
        <v>54</v>
      </c>
      <c r="J7460" t="s">
        <v>55</v>
      </c>
      <c r="K7460" t="str">
        <f>IF(Table2[[#This Row],[Basis of Material Classification (System Side)*]]="Field inspection","Yes","No")</f>
        <v>No</v>
      </c>
      <c r="O7460" t="s">
        <v>41</v>
      </c>
      <c r="P7460" s="13">
        <v>38718</v>
      </c>
      <c r="Q7460" s="16" t="str">
        <f>Table2[[#This Row],[Service Line Size (inches) (System Side)]]</f>
        <v>3/4</v>
      </c>
      <c r="R7460" t="s">
        <v>43</v>
      </c>
      <c r="S7460" t="str">
        <f>IF(Table2[[#This Row],[Basis of Material Classification (Customer Side)*]]="Field inspection","Yes","No")</f>
        <v>No</v>
      </c>
      <c r="V7460" t="s">
        <v>43</v>
      </c>
      <c r="W7460" t="s">
        <v>44</v>
      </c>
      <c r="X7460" t="s">
        <v>44</v>
      </c>
      <c r="Z7460" t="s">
        <v>45</v>
      </c>
      <c r="AA7460" t="s">
        <v>46</v>
      </c>
      <c r="AB7460" t="s">
        <v>46</v>
      </c>
      <c r="AC7460" t="s">
        <v>40</v>
      </c>
    </row>
    <row r="7461" spans="1:29" ht="14.4" x14ac:dyDescent="0.3">
      <c r="A7461">
        <v>7459</v>
      </c>
      <c r="B7461" t="s">
        <v>7422</v>
      </c>
      <c r="C7461" t="s">
        <v>277</v>
      </c>
      <c r="D7461" t="s">
        <v>40</v>
      </c>
      <c r="E7461" t="s">
        <v>40</v>
      </c>
      <c r="F7461" t="s">
        <v>53</v>
      </c>
      <c r="G7461" t="s">
        <v>40</v>
      </c>
      <c r="H7461" s="26">
        <v>24108</v>
      </c>
      <c r="I7461" t="s">
        <v>42</v>
      </c>
      <c r="J7461" t="s">
        <v>65</v>
      </c>
      <c r="K7461" t="str">
        <f>IF(Table2[[#This Row],[Basis of Material Classification (System Side)*]]="Field inspection","Yes","No")</f>
        <v>Yes</v>
      </c>
      <c r="L7461" t="s">
        <v>66</v>
      </c>
      <c r="M7461" s="13">
        <v>45478</v>
      </c>
      <c r="O7461" t="s">
        <v>41</v>
      </c>
      <c r="P7461" s="13">
        <v>29221</v>
      </c>
      <c r="Q7461" s="16" t="str">
        <f>Table2[[#This Row],[Service Line Size (inches) (System Side)]]</f>
        <v>5/8</v>
      </c>
      <c r="R7461" t="s">
        <v>43</v>
      </c>
      <c r="S7461" t="str">
        <f>IF(Table2[[#This Row],[Basis of Material Classification (Customer Side)*]]="Field inspection","Yes","No")</f>
        <v>No</v>
      </c>
      <c r="V7461" t="s">
        <v>43</v>
      </c>
      <c r="W7461" t="s">
        <v>44</v>
      </c>
      <c r="X7461" t="s">
        <v>44</v>
      </c>
      <c r="Z7461" t="s">
        <v>49</v>
      </c>
      <c r="AA7461" t="s">
        <v>46</v>
      </c>
      <c r="AB7461" t="s">
        <v>46</v>
      </c>
      <c r="AC7461" t="s">
        <v>40</v>
      </c>
    </row>
    <row r="7462" spans="1:29" ht="14.4" x14ac:dyDescent="0.3">
      <c r="A7462">
        <v>7460</v>
      </c>
      <c r="B7462" t="s">
        <v>7423</v>
      </c>
      <c r="C7462" t="s">
        <v>277</v>
      </c>
      <c r="D7462" t="s">
        <v>40</v>
      </c>
      <c r="E7462" t="s">
        <v>40</v>
      </c>
      <c r="F7462" t="s">
        <v>41</v>
      </c>
      <c r="G7462" t="s">
        <v>40</v>
      </c>
      <c r="H7462" s="26">
        <v>29221</v>
      </c>
      <c r="I7462" t="s">
        <v>42</v>
      </c>
      <c r="J7462" t="s">
        <v>43</v>
      </c>
      <c r="K7462" t="str">
        <f>IF(Table2[[#This Row],[Basis of Material Classification (System Side)*]]="Field inspection","Yes","No")</f>
        <v>No</v>
      </c>
      <c r="N7462" t="str">
        <f>Table2[[#This Row],[Basis of Material Classification (System Side)*]]</f>
        <v>Installation date after lead ban</v>
      </c>
      <c r="O7462" t="s">
        <v>41</v>
      </c>
      <c r="P7462" s="13">
        <v>38353</v>
      </c>
      <c r="Q7462" s="16" t="str">
        <f>Table2[[#This Row],[Service Line Size (inches) (System Side)]]</f>
        <v>5/8</v>
      </c>
      <c r="R7462" t="s">
        <v>43</v>
      </c>
      <c r="S7462" t="str">
        <f>IF(Table2[[#This Row],[Basis of Material Classification (Customer Side)*]]="Field inspection","Yes","No")</f>
        <v>No</v>
      </c>
      <c r="V7462" t="s">
        <v>43</v>
      </c>
      <c r="W7462" t="s">
        <v>44</v>
      </c>
      <c r="X7462" t="s">
        <v>44</v>
      </c>
      <c r="Z7462" t="s">
        <v>45</v>
      </c>
      <c r="AA7462" t="s">
        <v>46</v>
      </c>
      <c r="AB7462" t="s">
        <v>46</v>
      </c>
      <c r="AC7462" t="s">
        <v>40</v>
      </c>
    </row>
    <row r="7463" spans="1:29" ht="14.4" x14ac:dyDescent="0.3">
      <c r="A7463">
        <v>7461</v>
      </c>
      <c r="B7463" t="s">
        <v>7424</v>
      </c>
      <c r="C7463" t="s">
        <v>277</v>
      </c>
      <c r="D7463" t="s">
        <v>48</v>
      </c>
      <c r="E7463" t="s">
        <v>40</v>
      </c>
      <c r="F7463" t="s">
        <v>41</v>
      </c>
      <c r="G7463" t="s">
        <v>40</v>
      </c>
      <c r="H7463" s="26">
        <v>29587</v>
      </c>
      <c r="I7463" t="s">
        <v>42</v>
      </c>
      <c r="J7463" t="s">
        <v>43</v>
      </c>
      <c r="K7463" t="str">
        <f>IF(Table2[[#This Row],[Basis of Material Classification (System Side)*]]="Field inspection","Yes","No")</f>
        <v>No</v>
      </c>
      <c r="N7463" t="str">
        <f>Table2[[#This Row],[Basis of Material Classification (System Side)*]]</f>
        <v>Installation date after lead ban</v>
      </c>
      <c r="O7463" t="s">
        <v>41</v>
      </c>
      <c r="P7463" s="13">
        <v>23743</v>
      </c>
      <c r="Q7463" s="16" t="str">
        <f>Table2[[#This Row],[Service Line Size (inches) (System Side)]]</f>
        <v>5/8</v>
      </c>
      <c r="R7463" t="s">
        <v>49</v>
      </c>
      <c r="S7463" t="str">
        <f>IF(Table2[[#This Row],[Basis of Material Classification (Customer Side)*]]="Field inspection","Yes","No")</f>
        <v>No</v>
      </c>
      <c r="V7463" t="s">
        <v>50</v>
      </c>
      <c r="W7463" t="s">
        <v>44</v>
      </c>
      <c r="X7463" t="s">
        <v>44</v>
      </c>
      <c r="Z7463" t="s">
        <v>51</v>
      </c>
      <c r="AA7463" t="s">
        <v>46</v>
      </c>
      <c r="AB7463" t="s">
        <v>46</v>
      </c>
      <c r="AC7463" t="s">
        <v>40</v>
      </c>
    </row>
    <row r="7464" spans="1:29" ht="14.4" x14ac:dyDescent="0.3">
      <c r="A7464">
        <v>7462</v>
      </c>
      <c r="B7464" t="s">
        <v>7425</v>
      </c>
      <c r="C7464" t="s">
        <v>277</v>
      </c>
      <c r="D7464" t="s">
        <v>40</v>
      </c>
      <c r="E7464" t="s">
        <v>40</v>
      </c>
      <c r="F7464" t="s">
        <v>41</v>
      </c>
      <c r="G7464" t="s">
        <v>40</v>
      </c>
      <c r="H7464" s="26">
        <v>32509</v>
      </c>
      <c r="I7464" t="s">
        <v>124</v>
      </c>
      <c r="J7464" t="s">
        <v>43</v>
      </c>
      <c r="K7464" t="str">
        <f>IF(Table2[[#This Row],[Basis of Material Classification (System Side)*]]="Field inspection","Yes","No")</f>
        <v>No</v>
      </c>
      <c r="N7464" t="str">
        <f>Table2[[#This Row],[Basis of Material Classification (System Side)*]]</f>
        <v>Installation date after lead ban</v>
      </c>
      <c r="O7464" t="s">
        <v>41</v>
      </c>
      <c r="P7464" s="13">
        <v>39083</v>
      </c>
      <c r="Q7464" s="16" t="str">
        <f>Table2[[#This Row],[Service Line Size (inches) (System Side)]]</f>
        <v>1-1/2</v>
      </c>
      <c r="R7464" t="s">
        <v>43</v>
      </c>
      <c r="S7464" t="str">
        <f>IF(Table2[[#This Row],[Basis of Material Classification (Customer Side)*]]="Field inspection","Yes","No")</f>
        <v>No</v>
      </c>
      <c r="V7464" t="s">
        <v>43</v>
      </c>
      <c r="W7464" t="s">
        <v>44</v>
      </c>
      <c r="X7464" t="s">
        <v>44</v>
      </c>
      <c r="Z7464" t="s">
        <v>58</v>
      </c>
      <c r="AA7464" t="s">
        <v>46</v>
      </c>
      <c r="AB7464" t="s">
        <v>46</v>
      </c>
      <c r="AC7464" t="s">
        <v>40</v>
      </c>
    </row>
    <row r="7465" spans="1:29" ht="14.4" x14ac:dyDescent="0.3">
      <c r="A7465">
        <v>7463</v>
      </c>
      <c r="B7465" t="s">
        <v>7425</v>
      </c>
      <c r="C7465" t="s">
        <v>277</v>
      </c>
      <c r="D7465" t="s">
        <v>40</v>
      </c>
      <c r="E7465" t="s">
        <v>40</v>
      </c>
      <c r="F7465" t="s">
        <v>41</v>
      </c>
      <c r="G7465" t="s">
        <v>40</v>
      </c>
      <c r="H7465" s="26">
        <v>32509</v>
      </c>
      <c r="I7465">
        <v>1</v>
      </c>
      <c r="J7465" t="s">
        <v>43</v>
      </c>
      <c r="K7465" t="str">
        <f>IF(Table2[[#This Row],[Basis of Material Classification (System Side)*]]="Field inspection","Yes","No")</f>
        <v>No</v>
      </c>
      <c r="N7465" t="str">
        <f>Table2[[#This Row],[Basis of Material Classification (System Side)*]]</f>
        <v>Installation date after lead ban</v>
      </c>
      <c r="O7465" t="s">
        <v>41</v>
      </c>
      <c r="P7465" s="13">
        <v>39083</v>
      </c>
      <c r="Q7465" s="16">
        <f>Table2[[#This Row],[Service Line Size (inches) (System Side)]]</f>
        <v>1</v>
      </c>
      <c r="R7465" t="s">
        <v>43</v>
      </c>
      <c r="S7465" t="str">
        <f>IF(Table2[[#This Row],[Basis of Material Classification (Customer Side)*]]="Field inspection","Yes","No")</f>
        <v>No</v>
      </c>
      <c r="V7465" t="s">
        <v>43</v>
      </c>
      <c r="W7465" t="s">
        <v>44</v>
      </c>
      <c r="X7465" t="s">
        <v>44</v>
      </c>
      <c r="Z7465" t="s">
        <v>58</v>
      </c>
      <c r="AA7465" t="s">
        <v>46</v>
      </c>
      <c r="AB7465" t="s">
        <v>46</v>
      </c>
      <c r="AC7465" t="s">
        <v>40</v>
      </c>
    </row>
    <row r="7466" spans="1:29" ht="14.4" x14ac:dyDescent="0.3">
      <c r="A7466">
        <v>7464</v>
      </c>
      <c r="B7466" t="s">
        <v>7426</v>
      </c>
      <c r="C7466" t="s">
        <v>277</v>
      </c>
      <c r="D7466" t="s">
        <v>48</v>
      </c>
      <c r="E7466" t="s">
        <v>40</v>
      </c>
      <c r="F7466" t="s">
        <v>53</v>
      </c>
      <c r="G7466" t="s">
        <v>40</v>
      </c>
      <c r="H7466" s="26">
        <v>24108</v>
      </c>
      <c r="I7466" t="s">
        <v>54</v>
      </c>
      <c r="J7466" t="s">
        <v>55</v>
      </c>
      <c r="K7466" t="str">
        <f>IF(Table2[[#This Row],[Basis of Material Classification (System Side)*]]="Field inspection","Yes","No")</f>
        <v>No</v>
      </c>
      <c r="O7466" t="s">
        <v>41</v>
      </c>
      <c r="P7466" s="13">
        <v>38718</v>
      </c>
      <c r="Q7466" s="16" t="str">
        <f>Table2[[#This Row],[Service Line Size (inches) (System Side)]]</f>
        <v>3/4</v>
      </c>
      <c r="R7466" t="s">
        <v>43</v>
      </c>
      <c r="S7466" t="str">
        <f>IF(Table2[[#This Row],[Basis of Material Classification (Customer Side)*]]="Field inspection","Yes","No")</f>
        <v>No</v>
      </c>
      <c r="V7466" t="s">
        <v>43</v>
      </c>
      <c r="W7466" t="s">
        <v>44</v>
      </c>
      <c r="X7466" t="s">
        <v>44</v>
      </c>
      <c r="Z7466" t="s">
        <v>51</v>
      </c>
      <c r="AA7466" t="s">
        <v>46</v>
      </c>
      <c r="AB7466" t="s">
        <v>46</v>
      </c>
      <c r="AC7466" t="s">
        <v>40</v>
      </c>
    </row>
    <row r="7467" spans="1:29" ht="14.4" x14ac:dyDescent="0.3">
      <c r="A7467">
        <v>7465</v>
      </c>
      <c r="B7467" t="s">
        <v>7427</v>
      </c>
      <c r="C7467" t="s">
        <v>277</v>
      </c>
      <c r="D7467" t="s">
        <v>48</v>
      </c>
      <c r="E7467" t="s">
        <v>40</v>
      </c>
      <c r="F7467" t="s">
        <v>41</v>
      </c>
      <c r="G7467" t="s">
        <v>40</v>
      </c>
      <c r="H7467" s="26">
        <v>24473</v>
      </c>
      <c r="I7467" t="s">
        <v>42</v>
      </c>
      <c r="J7467" t="s">
        <v>49</v>
      </c>
      <c r="K7467" t="str">
        <f>IF(Table2[[#This Row],[Basis of Material Classification (System Side)*]]="Field inspection","Yes","No")</f>
        <v>No</v>
      </c>
      <c r="N7467" t="s">
        <v>50</v>
      </c>
      <c r="O7467" t="s">
        <v>41</v>
      </c>
      <c r="P7467" s="13">
        <v>29221</v>
      </c>
      <c r="Q7467" s="16" t="str">
        <f>Table2[[#This Row],[Service Line Size (inches) (System Side)]]</f>
        <v>5/8</v>
      </c>
      <c r="R7467" t="s">
        <v>43</v>
      </c>
      <c r="S7467" t="str">
        <f>IF(Table2[[#This Row],[Basis of Material Classification (Customer Side)*]]="Field inspection","Yes","No")</f>
        <v>No</v>
      </c>
      <c r="V7467" t="s">
        <v>43</v>
      </c>
      <c r="W7467" t="s">
        <v>44</v>
      </c>
      <c r="X7467" t="s">
        <v>44</v>
      </c>
      <c r="Z7467" t="s">
        <v>51</v>
      </c>
      <c r="AA7467" t="s">
        <v>46</v>
      </c>
      <c r="AB7467" t="s">
        <v>46</v>
      </c>
      <c r="AC7467" t="s">
        <v>40</v>
      </c>
    </row>
    <row r="7468" spans="1:29" ht="14.4" x14ac:dyDescent="0.3">
      <c r="A7468">
        <v>7466</v>
      </c>
      <c r="B7468" t="s">
        <v>7428</v>
      </c>
      <c r="C7468" t="s">
        <v>277</v>
      </c>
      <c r="D7468" t="s">
        <v>48</v>
      </c>
      <c r="E7468" t="s">
        <v>40</v>
      </c>
      <c r="F7468" t="s">
        <v>41</v>
      </c>
      <c r="G7468" t="s">
        <v>40</v>
      </c>
      <c r="H7468" s="26">
        <v>24473</v>
      </c>
      <c r="I7468" t="s">
        <v>42</v>
      </c>
      <c r="J7468" t="s">
        <v>49</v>
      </c>
      <c r="K7468" t="str">
        <f>IF(Table2[[#This Row],[Basis of Material Classification (System Side)*]]="Field inspection","Yes","No")</f>
        <v>No</v>
      </c>
      <c r="N7468" t="s">
        <v>50</v>
      </c>
      <c r="O7468" t="s">
        <v>41</v>
      </c>
      <c r="P7468"/>
      <c r="Q7468" s="16" t="str">
        <f>Table2[[#This Row],[Service Line Size (inches) (System Side)]]</f>
        <v>5/8</v>
      </c>
      <c r="R7468" t="s">
        <v>49</v>
      </c>
      <c r="S7468" t="str">
        <f>IF(Table2[[#This Row],[Basis of Material Classification (Customer Side)*]]="Field inspection","Yes","No")</f>
        <v>No</v>
      </c>
      <c r="V7468" t="s">
        <v>50</v>
      </c>
      <c r="W7468" t="s">
        <v>44</v>
      </c>
      <c r="X7468" t="s">
        <v>44</v>
      </c>
      <c r="Z7468" t="s">
        <v>51</v>
      </c>
      <c r="AA7468" t="s">
        <v>46</v>
      </c>
      <c r="AB7468" t="s">
        <v>46</v>
      </c>
      <c r="AC7468" t="s">
        <v>40</v>
      </c>
    </row>
    <row r="7469" spans="1:29" ht="14.4" x14ac:dyDescent="0.3">
      <c r="A7469">
        <v>7467</v>
      </c>
      <c r="B7469" t="s">
        <v>7429</v>
      </c>
      <c r="C7469" t="s">
        <v>277</v>
      </c>
      <c r="D7469" t="s">
        <v>40</v>
      </c>
      <c r="E7469" t="s">
        <v>40</v>
      </c>
      <c r="F7469" t="s">
        <v>41</v>
      </c>
      <c r="G7469" t="s">
        <v>40</v>
      </c>
      <c r="H7469" s="26">
        <v>31048</v>
      </c>
      <c r="I7469" t="s">
        <v>42</v>
      </c>
      <c r="J7469" t="s">
        <v>43</v>
      </c>
      <c r="K7469" t="str">
        <f>IF(Table2[[#This Row],[Basis of Material Classification (System Side)*]]="Field inspection","Yes","No")</f>
        <v>No</v>
      </c>
      <c r="N7469" t="str">
        <f>Table2[[#This Row],[Basis of Material Classification (System Side)*]]</f>
        <v>Installation date after lead ban</v>
      </c>
      <c r="O7469" t="s">
        <v>41</v>
      </c>
      <c r="P7469" s="13">
        <v>31778</v>
      </c>
      <c r="Q7469" s="16" t="str">
        <f>Table2[[#This Row],[Service Line Size (inches) (System Side)]]</f>
        <v>5/8</v>
      </c>
      <c r="R7469" t="s">
        <v>43</v>
      </c>
      <c r="S7469" t="str">
        <f>IF(Table2[[#This Row],[Basis of Material Classification (Customer Side)*]]="Field inspection","Yes","No")</f>
        <v>No</v>
      </c>
      <c r="V7469" t="s">
        <v>43</v>
      </c>
      <c r="W7469" t="s">
        <v>44</v>
      </c>
      <c r="X7469" t="s">
        <v>44</v>
      </c>
      <c r="Z7469" t="s">
        <v>45</v>
      </c>
      <c r="AA7469" t="s">
        <v>46</v>
      </c>
      <c r="AB7469" t="s">
        <v>46</v>
      </c>
      <c r="AC7469" t="s">
        <v>40</v>
      </c>
    </row>
    <row r="7470" spans="1:29" ht="14.4" x14ac:dyDescent="0.3">
      <c r="A7470">
        <v>7468</v>
      </c>
      <c r="B7470" t="s">
        <v>7430</v>
      </c>
      <c r="C7470" t="s">
        <v>277</v>
      </c>
      <c r="D7470" t="s">
        <v>48</v>
      </c>
      <c r="E7470" t="s">
        <v>40</v>
      </c>
      <c r="F7470" t="s">
        <v>41</v>
      </c>
      <c r="G7470" t="s">
        <v>40</v>
      </c>
      <c r="H7470" s="27"/>
      <c r="I7470" t="s">
        <v>42</v>
      </c>
      <c r="J7470" t="s">
        <v>49</v>
      </c>
      <c r="K7470" t="str">
        <f>IF(Table2[[#This Row],[Basis of Material Classification (System Side)*]]="Field inspection","Yes","No")</f>
        <v>No</v>
      </c>
      <c r="N7470" t="s">
        <v>50</v>
      </c>
      <c r="O7470" t="s">
        <v>41</v>
      </c>
      <c r="P7470" s="13">
        <v>36526</v>
      </c>
      <c r="Q7470" s="16" t="str">
        <f>Table2[[#This Row],[Service Line Size (inches) (System Side)]]</f>
        <v>5/8</v>
      </c>
      <c r="R7470" t="s">
        <v>43</v>
      </c>
      <c r="S7470" t="str">
        <f>IF(Table2[[#This Row],[Basis of Material Classification (Customer Side)*]]="Field inspection","Yes","No")</f>
        <v>No</v>
      </c>
      <c r="V7470" t="s">
        <v>43</v>
      </c>
      <c r="W7470" t="s">
        <v>44</v>
      </c>
      <c r="X7470" t="s">
        <v>44</v>
      </c>
      <c r="Z7470" t="s">
        <v>51</v>
      </c>
      <c r="AA7470" t="s">
        <v>46</v>
      </c>
      <c r="AB7470" t="s">
        <v>46</v>
      </c>
      <c r="AC7470" t="s">
        <v>40</v>
      </c>
    </row>
    <row r="7471" spans="1:29" ht="14.4" x14ac:dyDescent="0.3">
      <c r="A7471">
        <v>7469</v>
      </c>
      <c r="B7471" t="s">
        <v>7431</v>
      </c>
      <c r="C7471" t="s">
        <v>277</v>
      </c>
      <c r="D7471" t="s">
        <v>40</v>
      </c>
      <c r="E7471" t="s">
        <v>40</v>
      </c>
      <c r="F7471" t="s">
        <v>53</v>
      </c>
      <c r="G7471" t="s">
        <v>40</v>
      </c>
      <c r="H7471" s="26">
        <v>38353</v>
      </c>
      <c r="I7471" t="s">
        <v>54</v>
      </c>
      <c r="J7471" t="s">
        <v>55</v>
      </c>
      <c r="K7471" t="str">
        <f>IF(Table2[[#This Row],[Basis of Material Classification (System Side)*]]="Field inspection","Yes","No")</f>
        <v>No</v>
      </c>
      <c r="O7471" t="s">
        <v>41</v>
      </c>
      <c r="P7471" s="13">
        <v>38353</v>
      </c>
      <c r="Q7471" s="16" t="str">
        <f>Table2[[#This Row],[Service Line Size (inches) (System Side)]]</f>
        <v>3/4</v>
      </c>
      <c r="R7471" t="s">
        <v>43</v>
      </c>
      <c r="S7471" t="str">
        <f>IF(Table2[[#This Row],[Basis of Material Classification (Customer Side)*]]="Field inspection","Yes","No")</f>
        <v>No</v>
      </c>
      <c r="V7471" t="s">
        <v>43</v>
      </c>
      <c r="W7471" t="s">
        <v>44</v>
      </c>
      <c r="X7471" t="s">
        <v>44</v>
      </c>
      <c r="Z7471" t="s">
        <v>45</v>
      </c>
      <c r="AA7471" t="s">
        <v>46</v>
      </c>
      <c r="AB7471" t="s">
        <v>46</v>
      </c>
      <c r="AC7471" t="s">
        <v>40</v>
      </c>
    </row>
    <row r="7472" spans="1:29" ht="14.4" x14ac:dyDescent="0.3">
      <c r="A7472">
        <v>7470</v>
      </c>
      <c r="B7472" t="s">
        <v>7432</v>
      </c>
      <c r="C7472" t="s">
        <v>277</v>
      </c>
      <c r="D7472" t="s">
        <v>40</v>
      </c>
      <c r="E7472" t="s">
        <v>40</v>
      </c>
      <c r="F7472" t="s">
        <v>41</v>
      </c>
      <c r="G7472" t="s">
        <v>40</v>
      </c>
      <c r="H7472" s="26">
        <v>36526</v>
      </c>
      <c r="I7472" t="s">
        <v>42</v>
      </c>
      <c r="J7472" t="s">
        <v>43</v>
      </c>
      <c r="K7472" t="str">
        <f>IF(Table2[[#This Row],[Basis of Material Classification (System Side)*]]="Field inspection","Yes","No")</f>
        <v>No</v>
      </c>
      <c r="N7472" t="str">
        <f>Table2[[#This Row],[Basis of Material Classification (System Side)*]]</f>
        <v>Installation date after lead ban</v>
      </c>
      <c r="O7472" t="s">
        <v>41</v>
      </c>
      <c r="P7472" s="13">
        <v>36526</v>
      </c>
      <c r="Q7472" s="16" t="str">
        <f>Table2[[#This Row],[Service Line Size (inches) (System Side)]]</f>
        <v>5/8</v>
      </c>
      <c r="R7472" t="s">
        <v>43</v>
      </c>
      <c r="S7472" t="str">
        <f>IF(Table2[[#This Row],[Basis of Material Classification (Customer Side)*]]="Field inspection","Yes","No")</f>
        <v>No</v>
      </c>
      <c r="V7472" t="s">
        <v>43</v>
      </c>
      <c r="W7472" t="s">
        <v>44</v>
      </c>
      <c r="X7472" t="s">
        <v>44</v>
      </c>
      <c r="Z7472" t="s">
        <v>58</v>
      </c>
      <c r="AA7472" t="s">
        <v>46</v>
      </c>
      <c r="AB7472" t="s">
        <v>46</v>
      </c>
      <c r="AC7472" t="s">
        <v>40</v>
      </c>
    </row>
    <row r="7473" spans="1:29" ht="14.4" x14ac:dyDescent="0.3">
      <c r="A7473">
        <v>7471</v>
      </c>
      <c r="B7473" t="s">
        <v>7433</v>
      </c>
      <c r="C7473" t="s">
        <v>277</v>
      </c>
      <c r="D7473" t="s">
        <v>40</v>
      </c>
      <c r="E7473" t="s">
        <v>40</v>
      </c>
      <c r="F7473" t="s">
        <v>53</v>
      </c>
      <c r="G7473" t="s">
        <v>40</v>
      </c>
      <c r="H7473" s="26">
        <v>38718</v>
      </c>
      <c r="I7473" t="s">
        <v>54</v>
      </c>
      <c r="J7473" t="s">
        <v>55</v>
      </c>
      <c r="K7473" t="str">
        <f>IF(Table2[[#This Row],[Basis of Material Classification (System Side)*]]="Field inspection","Yes","No")</f>
        <v>No</v>
      </c>
      <c r="O7473" t="s">
        <v>41</v>
      </c>
      <c r="P7473" s="13">
        <v>39083</v>
      </c>
      <c r="Q7473" s="16" t="str">
        <f>Table2[[#This Row],[Service Line Size (inches) (System Side)]]</f>
        <v>3/4</v>
      </c>
      <c r="R7473" t="s">
        <v>43</v>
      </c>
      <c r="S7473" t="str">
        <f>IF(Table2[[#This Row],[Basis of Material Classification (Customer Side)*]]="Field inspection","Yes","No")</f>
        <v>No</v>
      </c>
      <c r="V7473" t="s">
        <v>43</v>
      </c>
      <c r="W7473" t="s">
        <v>44</v>
      </c>
      <c r="X7473" t="s">
        <v>44</v>
      </c>
      <c r="Z7473" t="s">
        <v>45</v>
      </c>
      <c r="AA7473" t="s">
        <v>46</v>
      </c>
      <c r="AB7473" t="s">
        <v>46</v>
      </c>
      <c r="AC7473" t="s">
        <v>40</v>
      </c>
    </row>
    <row r="7474" spans="1:29" ht="14.4" x14ac:dyDescent="0.3">
      <c r="A7474">
        <v>7472</v>
      </c>
      <c r="B7474" t="s">
        <v>7434</v>
      </c>
      <c r="C7474" t="s">
        <v>277</v>
      </c>
      <c r="D7474" t="s">
        <v>40</v>
      </c>
      <c r="E7474" t="s">
        <v>40</v>
      </c>
      <c r="F7474" t="s">
        <v>41</v>
      </c>
      <c r="G7474" t="s">
        <v>40</v>
      </c>
      <c r="H7474" s="26">
        <v>24108</v>
      </c>
      <c r="I7474" t="s">
        <v>42</v>
      </c>
      <c r="J7474" t="s">
        <v>49</v>
      </c>
      <c r="K7474" t="str">
        <f>IF(Table2[[#This Row],[Basis of Material Classification (System Side)*]]="Field inspection","Yes","No")</f>
        <v>No</v>
      </c>
      <c r="N7474" t="s">
        <v>50</v>
      </c>
      <c r="O7474" t="s">
        <v>41</v>
      </c>
      <c r="P7474" s="13">
        <v>29221</v>
      </c>
      <c r="Q7474" s="16" t="str">
        <f>Table2[[#This Row],[Service Line Size (inches) (System Side)]]</f>
        <v>5/8</v>
      </c>
      <c r="R7474" t="s">
        <v>43</v>
      </c>
      <c r="S7474" t="str">
        <f>IF(Table2[[#This Row],[Basis of Material Classification (Customer Side)*]]="Field inspection","Yes","No")</f>
        <v>No</v>
      </c>
      <c r="V7474" t="s">
        <v>43</v>
      </c>
      <c r="W7474" t="s">
        <v>44</v>
      </c>
      <c r="X7474" t="s">
        <v>44</v>
      </c>
      <c r="Z7474" t="s">
        <v>49</v>
      </c>
      <c r="AA7474" t="s">
        <v>46</v>
      </c>
      <c r="AB7474" t="s">
        <v>46</v>
      </c>
      <c r="AC7474" t="s">
        <v>40</v>
      </c>
    </row>
    <row r="7475" spans="1:29" ht="14.4" x14ac:dyDescent="0.3">
      <c r="A7475">
        <v>7473</v>
      </c>
      <c r="B7475" t="s">
        <v>11141</v>
      </c>
      <c r="C7475" t="s">
        <v>277</v>
      </c>
      <c r="D7475" t="s">
        <v>40</v>
      </c>
      <c r="E7475" t="s">
        <v>40</v>
      </c>
      <c r="F7475" t="s">
        <v>41</v>
      </c>
      <c r="G7475" t="s">
        <v>40</v>
      </c>
      <c r="H7475" s="26">
        <v>28491</v>
      </c>
      <c r="I7475" t="s">
        <v>42</v>
      </c>
      <c r="J7475" t="s">
        <v>49</v>
      </c>
      <c r="K7475" t="str">
        <f>IF(Table2[[#This Row],[Basis of Material Classification (System Side)*]]="Field inspection","Yes","No")</f>
        <v>No</v>
      </c>
      <c r="N7475" t="s">
        <v>50</v>
      </c>
      <c r="O7475" t="s">
        <v>41</v>
      </c>
      <c r="P7475" s="13">
        <v>29221</v>
      </c>
      <c r="Q7475" s="16" t="str">
        <f>Table2[[#This Row],[Service Line Size (inches) (System Side)]]</f>
        <v>5/8</v>
      </c>
      <c r="R7475" t="s">
        <v>43</v>
      </c>
      <c r="S7475" t="str">
        <f>IF(Table2[[#This Row],[Basis of Material Classification (Customer Side)*]]="Field inspection","Yes","No")</f>
        <v>No</v>
      </c>
      <c r="V7475" t="s">
        <v>43</v>
      </c>
      <c r="W7475" t="s">
        <v>44</v>
      </c>
      <c r="X7475" t="s">
        <v>44</v>
      </c>
      <c r="Z7475" t="s">
        <v>45</v>
      </c>
      <c r="AA7475" t="s">
        <v>46</v>
      </c>
      <c r="AB7475" t="s">
        <v>46</v>
      </c>
      <c r="AC7475" t="s">
        <v>40</v>
      </c>
    </row>
    <row r="7476" spans="1:29" ht="14.4" x14ac:dyDescent="0.3">
      <c r="A7476">
        <v>7474</v>
      </c>
      <c r="B7476" t="s">
        <v>7435</v>
      </c>
      <c r="C7476" t="s">
        <v>277</v>
      </c>
      <c r="D7476" t="s">
        <v>40</v>
      </c>
      <c r="E7476" t="s">
        <v>40</v>
      </c>
      <c r="F7476" t="s">
        <v>41</v>
      </c>
      <c r="G7476" t="s">
        <v>40</v>
      </c>
      <c r="H7476" s="26">
        <v>37987</v>
      </c>
      <c r="I7476" t="s">
        <v>42</v>
      </c>
      <c r="J7476" t="s">
        <v>43</v>
      </c>
      <c r="K7476" t="str">
        <f>IF(Table2[[#This Row],[Basis of Material Classification (System Side)*]]="Field inspection","Yes","No")</f>
        <v>No</v>
      </c>
      <c r="N7476" t="str">
        <f>Table2[[#This Row],[Basis of Material Classification (System Side)*]]</f>
        <v>Installation date after lead ban</v>
      </c>
      <c r="O7476" t="s">
        <v>41</v>
      </c>
      <c r="P7476" s="13">
        <v>38353</v>
      </c>
      <c r="Q7476" s="16" t="str">
        <f>Table2[[#This Row],[Service Line Size (inches) (System Side)]]</f>
        <v>5/8</v>
      </c>
      <c r="R7476" t="s">
        <v>43</v>
      </c>
      <c r="S7476" t="str">
        <f>IF(Table2[[#This Row],[Basis of Material Classification (Customer Side)*]]="Field inspection","Yes","No")</f>
        <v>No</v>
      </c>
      <c r="V7476" t="s">
        <v>43</v>
      </c>
      <c r="W7476" t="s">
        <v>44</v>
      </c>
      <c r="X7476" t="s">
        <v>44</v>
      </c>
      <c r="Z7476" t="s">
        <v>45</v>
      </c>
      <c r="AA7476" t="s">
        <v>46</v>
      </c>
      <c r="AB7476" t="s">
        <v>46</v>
      </c>
      <c r="AC7476" t="s">
        <v>40</v>
      </c>
    </row>
    <row r="7477" spans="1:29" ht="14.4" x14ac:dyDescent="0.3">
      <c r="A7477">
        <v>7475</v>
      </c>
      <c r="B7477" t="s">
        <v>7436</v>
      </c>
      <c r="C7477" t="s">
        <v>277</v>
      </c>
      <c r="D7477" t="s">
        <v>40</v>
      </c>
      <c r="E7477" t="s">
        <v>40</v>
      </c>
      <c r="F7477" t="s">
        <v>41</v>
      </c>
      <c r="G7477" t="s">
        <v>40</v>
      </c>
      <c r="H7477" s="26">
        <v>34335</v>
      </c>
      <c r="I7477" t="s">
        <v>42</v>
      </c>
      <c r="J7477" t="s">
        <v>43</v>
      </c>
      <c r="K7477" t="str">
        <f>IF(Table2[[#This Row],[Basis of Material Classification (System Side)*]]="Field inspection","Yes","No")</f>
        <v>No</v>
      </c>
      <c r="N7477" t="str">
        <f>Table2[[#This Row],[Basis of Material Classification (System Side)*]]</f>
        <v>Installation date after lead ban</v>
      </c>
      <c r="O7477" t="s">
        <v>41</v>
      </c>
      <c r="P7477"/>
      <c r="Q7477" s="16" t="str">
        <f>Table2[[#This Row],[Service Line Size (inches) (System Side)]]</f>
        <v>5/8</v>
      </c>
      <c r="R7477" t="s">
        <v>106</v>
      </c>
      <c r="S7477" t="str">
        <f>IF(Table2[[#This Row],[Basis of Material Classification (Customer Side)*]]="Field inspection","Yes","No")</f>
        <v>No</v>
      </c>
      <c r="V7477" t="s">
        <v>108</v>
      </c>
      <c r="W7477" t="s">
        <v>44</v>
      </c>
      <c r="X7477" t="s">
        <v>44</v>
      </c>
      <c r="Z7477" t="s">
        <v>45</v>
      </c>
      <c r="AA7477" t="s">
        <v>46</v>
      </c>
      <c r="AB7477" t="s">
        <v>46</v>
      </c>
      <c r="AC7477" t="s">
        <v>40</v>
      </c>
    </row>
    <row r="7478" spans="1:29" ht="14.4" x14ac:dyDescent="0.3">
      <c r="A7478">
        <v>7476</v>
      </c>
      <c r="B7478" t="s">
        <v>7437</v>
      </c>
      <c r="C7478" t="s">
        <v>277</v>
      </c>
      <c r="D7478" t="s">
        <v>40</v>
      </c>
      <c r="E7478" t="s">
        <v>40</v>
      </c>
      <c r="F7478" t="s">
        <v>41</v>
      </c>
      <c r="G7478" t="s">
        <v>40</v>
      </c>
      <c r="H7478" s="26">
        <v>36892</v>
      </c>
      <c r="I7478" t="s">
        <v>42</v>
      </c>
      <c r="J7478" t="s">
        <v>43</v>
      </c>
      <c r="K7478" t="str">
        <f>IF(Table2[[#This Row],[Basis of Material Classification (System Side)*]]="Field inspection","Yes","No")</f>
        <v>No</v>
      </c>
      <c r="N7478" t="str">
        <f>Table2[[#This Row],[Basis of Material Classification (System Side)*]]</f>
        <v>Installation date after lead ban</v>
      </c>
      <c r="O7478" t="s">
        <v>41</v>
      </c>
      <c r="P7478" s="13">
        <v>38353</v>
      </c>
      <c r="Q7478" s="16" t="str">
        <f>Table2[[#This Row],[Service Line Size (inches) (System Side)]]</f>
        <v>5/8</v>
      </c>
      <c r="R7478" t="s">
        <v>43</v>
      </c>
      <c r="S7478" t="str">
        <f>IF(Table2[[#This Row],[Basis of Material Classification (Customer Side)*]]="Field inspection","Yes","No")</f>
        <v>No</v>
      </c>
      <c r="V7478" t="s">
        <v>43</v>
      </c>
      <c r="W7478" t="s">
        <v>44</v>
      </c>
      <c r="X7478" t="s">
        <v>44</v>
      </c>
      <c r="Z7478" t="s">
        <v>45</v>
      </c>
      <c r="AA7478" t="s">
        <v>46</v>
      </c>
      <c r="AB7478" t="s">
        <v>46</v>
      </c>
      <c r="AC7478" t="s">
        <v>40</v>
      </c>
    </row>
    <row r="7479" spans="1:29" ht="14.4" x14ac:dyDescent="0.3">
      <c r="A7479">
        <v>7477</v>
      </c>
      <c r="B7479" t="s">
        <v>7438</v>
      </c>
      <c r="C7479" t="s">
        <v>277</v>
      </c>
      <c r="D7479" t="s">
        <v>40</v>
      </c>
      <c r="E7479" t="s">
        <v>40</v>
      </c>
      <c r="F7479" t="s">
        <v>41</v>
      </c>
      <c r="G7479" t="s">
        <v>40</v>
      </c>
      <c r="H7479" s="26">
        <v>34335</v>
      </c>
      <c r="I7479" t="s">
        <v>42</v>
      </c>
      <c r="J7479" t="s">
        <v>43</v>
      </c>
      <c r="K7479" t="str">
        <f>IF(Table2[[#This Row],[Basis of Material Classification (System Side)*]]="Field inspection","Yes","No")</f>
        <v>No</v>
      </c>
      <c r="N7479" t="str">
        <f>Table2[[#This Row],[Basis of Material Classification (System Side)*]]</f>
        <v>Installation date after lead ban</v>
      </c>
      <c r="O7479" t="s">
        <v>41</v>
      </c>
      <c r="P7479" s="13">
        <v>35796</v>
      </c>
      <c r="Q7479" s="16" t="str">
        <f>Table2[[#This Row],[Service Line Size (inches) (System Side)]]</f>
        <v>5/8</v>
      </c>
      <c r="R7479" t="s">
        <v>43</v>
      </c>
      <c r="S7479" t="str">
        <f>IF(Table2[[#This Row],[Basis of Material Classification (Customer Side)*]]="Field inspection","Yes","No")</f>
        <v>No</v>
      </c>
      <c r="V7479" t="s">
        <v>43</v>
      </c>
      <c r="W7479" t="s">
        <v>44</v>
      </c>
      <c r="X7479" t="s">
        <v>44</v>
      </c>
      <c r="Z7479" t="s">
        <v>45</v>
      </c>
      <c r="AA7479" t="s">
        <v>46</v>
      </c>
      <c r="AB7479" t="s">
        <v>46</v>
      </c>
      <c r="AC7479" t="s">
        <v>40</v>
      </c>
    </row>
    <row r="7480" spans="1:29" ht="14.4" x14ac:dyDescent="0.3">
      <c r="A7480">
        <v>7478</v>
      </c>
      <c r="B7480" t="s">
        <v>7439</v>
      </c>
      <c r="C7480" t="s">
        <v>277</v>
      </c>
      <c r="D7480" t="s">
        <v>40</v>
      </c>
      <c r="E7480" t="s">
        <v>40</v>
      </c>
      <c r="F7480" t="s">
        <v>41</v>
      </c>
      <c r="G7480" t="s">
        <v>40</v>
      </c>
      <c r="H7480" s="26">
        <v>30682</v>
      </c>
      <c r="I7480" t="s">
        <v>42</v>
      </c>
      <c r="J7480" t="s">
        <v>43</v>
      </c>
      <c r="K7480" t="str">
        <f>IF(Table2[[#This Row],[Basis of Material Classification (System Side)*]]="Field inspection","Yes","No")</f>
        <v>No</v>
      </c>
      <c r="N7480" t="str">
        <f>Table2[[#This Row],[Basis of Material Classification (System Side)*]]</f>
        <v>Installation date after lead ban</v>
      </c>
      <c r="O7480" t="s">
        <v>41</v>
      </c>
      <c r="P7480"/>
      <c r="Q7480" s="16" t="str">
        <f>Table2[[#This Row],[Service Line Size (inches) (System Side)]]</f>
        <v>5/8</v>
      </c>
      <c r="R7480" t="s">
        <v>106</v>
      </c>
      <c r="S7480" t="str">
        <f>IF(Table2[[#This Row],[Basis of Material Classification (Customer Side)*]]="Field inspection","Yes","No")</f>
        <v>No</v>
      </c>
      <c r="V7480" t="s">
        <v>108</v>
      </c>
      <c r="W7480" t="s">
        <v>44</v>
      </c>
      <c r="X7480" t="s">
        <v>44</v>
      </c>
      <c r="Z7480" t="s">
        <v>58</v>
      </c>
      <c r="AA7480" t="s">
        <v>46</v>
      </c>
      <c r="AB7480" t="s">
        <v>46</v>
      </c>
      <c r="AC7480" t="s">
        <v>40</v>
      </c>
    </row>
    <row r="7481" spans="1:29" ht="14.4" x14ac:dyDescent="0.3">
      <c r="A7481">
        <v>7479</v>
      </c>
      <c r="B7481" t="s">
        <v>7440</v>
      </c>
      <c r="C7481" t="s">
        <v>277</v>
      </c>
      <c r="D7481" t="s">
        <v>48</v>
      </c>
      <c r="E7481" t="s">
        <v>40</v>
      </c>
      <c r="F7481" t="s">
        <v>41</v>
      </c>
      <c r="G7481" t="s">
        <v>40</v>
      </c>
      <c r="H7481" s="26">
        <v>27760</v>
      </c>
      <c r="I7481" t="s">
        <v>42</v>
      </c>
      <c r="J7481" t="s">
        <v>49</v>
      </c>
      <c r="K7481" t="str">
        <f>IF(Table2[[#This Row],[Basis of Material Classification (System Side)*]]="Field inspection","Yes","No")</f>
        <v>No</v>
      </c>
      <c r="N7481" t="s">
        <v>50</v>
      </c>
      <c r="O7481" t="s">
        <v>41</v>
      </c>
      <c r="P7481" s="13">
        <v>22647</v>
      </c>
      <c r="Q7481" s="16" t="str">
        <f>Table2[[#This Row],[Service Line Size (inches) (System Side)]]</f>
        <v>5/8</v>
      </c>
      <c r="R7481" t="s">
        <v>49</v>
      </c>
      <c r="S7481" t="str">
        <f>IF(Table2[[#This Row],[Basis of Material Classification (Customer Side)*]]="Field inspection","Yes","No")</f>
        <v>No</v>
      </c>
      <c r="V7481" t="s">
        <v>50</v>
      </c>
      <c r="W7481" t="s">
        <v>44</v>
      </c>
      <c r="X7481" t="s">
        <v>44</v>
      </c>
      <c r="Z7481" t="s">
        <v>51</v>
      </c>
      <c r="AA7481" t="s">
        <v>46</v>
      </c>
      <c r="AB7481" t="s">
        <v>46</v>
      </c>
      <c r="AC7481" t="s">
        <v>40</v>
      </c>
    </row>
    <row r="7482" spans="1:29" ht="14.4" x14ac:dyDescent="0.3">
      <c r="A7482">
        <v>7480</v>
      </c>
      <c r="B7482" t="s">
        <v>7441</v>
      </c>
      <c r="C7482" t="s">
        <v>277</v>
      </c>
      <c r="D7482" t="s">
        <v>40</v>
      </c>
      <c r="E7482" t="s">
        <v>40</v>
      </c>
      <c r="F7482" t="s">
        <v>53</v>
      </c>
      <c r="G7482" t="s">
        <v>40</v>
      </c>
      <c r="H7482" s="26">
        <v>38718</v>
      </c>
      <c r="I7482" t="s">
        <v>54</v>
      </c>
      <c r="J7482" t="s">
        <v>55</v>
      </c>
      <c r="K7482" t="str">
        <f>IF(Table2[[#This Row],[Basis of Material Classification (System Side)*]]="Field inspection","Yes","No")</f>
        <v>No</v>
      </c>
      <c r="O7482" t="s">
        <v>41</v>
      </c>
      <c r="P7482" s="13">
        <v>39083</v>
      </c>
      <c r="Q7482" s="16" t="str">
        <f>Table2[[#This Row],[Service Line Size (inches) (System Side)]]</f>
        <v>3/4</v>
      </c>
      <c r="R7482" t="s">
        <v>43</v>
      </c>
      <c r="S7482" t="str">
        <f>IF(Table2[[#This Row],[Basis of Material Classification (Customer Side)*]]="Field inspection","Yes","No")</f>
        <v>No</v>
      </c>
      <c r="V7482" t="s">
        <v>43</v>
      </c>
      <c r="W7482" t="s">
        <v>44</v>
      </c>
      <c r="X7482" t="s">
        <v>44</v>
      </c>
      <c r="Z7482" t="s">
        <v>45</v>
      </c>
      <c r="AA7482" t="s">
        <v>46</v>
      </c>
      <c r="AB7482" t="s">
        <v>46</v>
      </c>
      <c r="AC7482" t="s">
        <v>40</v>
      </c>
    </row>
    <row r="7483" spans="1:29" ht="14.4" x14ac:dyDescent="0.3">
      <c r="A7483">
        <v>7481</v>
      </c>
      <c r="B7483" t="s">
        <v>7442</v>
      </c>
      <c r="C7483" t="s">
        <v>277</v>
      </c>
      <c r="D7483" t="s">
        <v>40</v>
      </c>
      <c r="E7483" t="s">
        <v>40</v>
      </c>
      <c r="F7483" t="s">
        <v>41</v>
      </c>
      <c r="G7483" t="s">
        <v>40</v>
      </c>
      <c r="H7483" s="26">
        <v>35796</v>
      </c>
      <c r="I7483">
        <v>2</v>
      </c>
      <c r="J7483" t="s">
        <v>43</v>
      </c>
      <c r="K7483" t="str">
        <f>IF(Table2[[#This Row],[Basis of Material Classification (System Side)*]]="Field inspection","Yes","No")</f>
        <v>No</v>
      </c>
      <c r="N7483" t="str">
        <f>Table2[[#This Row],[Basis of Material Classification (System Side)*]]</f>
        <v>Installation date after lead ban</v>
      </c>
      <c r="O7483" t="s">
        <v>41</v>
      </c>
      <c r="P7483" s="13">
        <v>35796</v>
      </c>
      <c r="Q7483" s="16">
        <f>Table2[[#This Row],[Service Line Size (inches) (System Side)]]</f>
        <v>2</v>
      </c>
      <c r="R7483" t="s">
        <v>43</v>
      </c>
      <c r="S7483" t="str">
        <f>IF(Table2[[#This Row],[Basis of Material Classification (Customer Side)*]]="Field inspection","Yes","No")</f>
        <v>No</v>
      </c>
      <c r="V7483" t="s">
        <v>43</v>
      </c>
      <c r="W7483" t="s">
        <v>44</v>
      </c>
      <c r="X7483" t="s">
        <v>44</v>
      </c>
      <c r="Z7483" t="s">
        <v>58</v>
      </c>
      <c r="AA7483" t="s">
        <v>46</v>
      </c>
      <c r="AB7483" t="s">
        <v>46</v>
      </c>
      <c r="AC7483" t="s">
        <v>40</v>
      </c>
    </row>
    <row r="7484" spans="1:29" ht="14.4" x14ac:dyDescent="0.3">
      <c r="A7484">
        <v>7482</v>
      </c>
      <c r="B7484" t="s">
        <v>7442</v>
      </c>
      <c r="C7484" t="s">
        <v>277</v>
      </c>
      <c r="D7484" t="s">
        <v>40</v>
      </c>
      <c r="E7484" t="s">
        <v>40</v>
      </c>
      <c r="F7484" t="s">
        <v>41</v>
      </c>
      <c r="G7484" t="s">
        <v>40</v>
      </c>
      <c r="H7484" s="26">
        <v>35796</v>
      </c>
      <c r="I7484">
        <v>1</v>
      </c>
      <c r="J7484" t="s">
        <v>43</v>
      </c>
      <c r="K7484" t="str">
        <f>IF(Table2[[#This Row],[Basis of Material Classification (System Side)*]]="Field inspection","Yes","No")</f>
        <v>No</v>
      </c>
      <c r="N7484" t="str">
        <f>Table2[[#This Row],[Basis of Material Classification (System Side)*]]</f>
        <v>Installation date after lead ban</v>
      </c>
      <c r="O7484" t="s">
        <v>41</v>
      </c>
      <c r="P7484" s="13">
        <v>35796</v>
      </c>
      <c r="Q7484" s="16">
        <f>Table2[[#This Row],[Service Line Size (inches) (System Side)]]</f>
        <v>1</v>
      </c>
      <c r="R7484" t="s">
        <v>43</v>
      </c>
      <c r="S7484" t="str">
        <f>IF(Table2[[#This Row],[Basis of Material Classification (Customer Side)*]]="Field inspection","Yes","No")</f>
        <v>No</v>
      </c>
      <c r="V7484" t="s">
        <v>43</v>
      </c>
      <c r="W7484" t="s">
        <v>44</v>
      </c>
      <c r="X7484" t="s">
        <v>44</v>
      </c>
      <c r="Z7484" t="s">
        <v>58</v>
      </c>
      <c r="AA7484" t="s">
        <v>46</v>
      </c>
      <c r="AB7484" t="s">
        <v>46</v>
      </c>
      <c r="AC7484" t="s">
        <v>40</v>
      </c>
    </row>
    <row r="7485" spans="1:29" ht="14.4" x14ac:dyDescent="0.3">
      <c r="A7485">
        <v>7483</v>
      </c>
      <c r="B7485" t="s">
        <v>7443</v>
      </c>
      <c r="C7485" t="s">
        <v>277</v>
      </c>
      <c r="D7485" t="s">
        <v>40</v>
      </c>
      <c r="E7485" t="s">
        <v>40</v>
      </c>
      <c r="F7485" t="s">
        <v>41</v>
      </c>
      <c r="G7485" t="s">
        <v>40</v>
      </c>
      <c r="H7485" s="26">
        <v>25204</v>
      </c>
      <c r="I7485" t="s">
        <v>42</v>
      </c>
      <c r="J7485" t="s">
        <v>49</v>
      </c>
      <c r="K7485" t="str">
        <f>IF(Table2[[#This Row],[Basis of Material Classification (System Side)*]]="Field inspection","Yes","No")</f>
        <v>No</v>
      </c>
      <c r="N7485" t="s">
        <v>50</v>
      </c>
      <c r="O7485" t="s">
        <v>41</v>
      </c>
      <c r="P7485" s="13">
        <v>28126</v>
      </c>
      <c r="Q7485" s="16" t="str">
        <f>Table2[[#This Row],[Service Line Size (inches) (System Side)]]</f>
        <v>5/8</v>
      </c>
      <c r="R7485" t="s">
        <v>49</v>
      </c>
      <c r="S7485" t="str">
        <f>IF(Table2[[#This Row],[Basis of Material Classification (Customer Side)*]]="Field inspection","Yes","No")</f>
        <v>No</v>
      </c>
      <c r="V7485" t="s">
        <v>50</v>
      </c>
      <c r="W7485" t="s">
        <v>44</v>
      </c>
      <c r="X7485" t="s">
        <v>44</v>
      </c>
      <c r="Z7485" t="s">
        <v>45</v>
      </c>
      <c r="AA7485" t="s">
        <v>46</v>
      </c>
      <c r="AB7485" t="s">
        <v>46</v>
      </c>
      <c r="AC7485" t="s">
        <v>40</v>
      </c>
    </row>
    <row r="7486" spans="1:29" ht="14.4" x14ac:dyDescent="0.3">
      <c r="A7486">
        <v>7484</v>
      </c>
      <c r="B7486" t="s">
        <v>7444</v>
      </c>
      <c r="C7486" t="s">
        <v>277</v>
      </c>
      <c r="D7486" t="s">
        <v>48</v>
      </c>
      <c r="E7486" t="s">
        <v>40</v>
      </c>
      <c r="F7486" t="s">
        <v>41</v>
      </c>
      <c r="G7486" t="s">
        <v>40</v>
      </c>
      <c r="H7486" s="26">
        <v>25204</v>
      </c>
      <c r="I7486" t="s">
        <v>42</v>
      </c>
      <c r="J7486" t="s">
        <v>49</v>
      </c>
      <c r="K7486" t="str">
        <f>IF(Table2[[#This Row],[Basis of Material Classification (System Side)*]]="Field inspection","Yes","No")</f>
        <v>No</v>
      </c>
      <c r="N7486" t="s">
        <v>50</v>
      </c>
      <c r="O7486" t="s">
        <v>41</v>
      </c>
      <c r="P7486" s="13">
        <v>28126</v>
      </c>
      <c r="Q7486" s="16" t="str">
        <f>Table2[[#This Row],[Service Line Size (inches) (System Side)]]</f>
        <v>5/8</v>
      </c>
      <c r="R7486" t="s">
        <v>49</v>
      </c>
      <c r="S7486" t="str">
        <f>IF(Table2[[#This Row],[Basis of Material Classification (Customer Side)*]]="Field inspection","Yes","No")</f>
        <v>No</v>
      </c>
      <c r="V7486" t="s">
        <v>50</v>
      </c>
      <c r="W7486" t="s">
        <v>44</v>
      </c>
      <c r="X7486" t="s">
        <v>44</v>
      </c>
      <c r="Z7486" t="s">
        <v>51</v>
      </c>
      <c r="AA7486" t="s">
        <v>46</v>
      </c>
      <c r="AB7486" t="s">
        <v>46</v>
      </c>
      <c r="AC7486" t="s">
        <v>40</v>
      </c>
    </row>
    <row r="7487" spans="1:29" ht="14.4" x14ac:dyDescent="0.3">
      <c r="A7487">
        <v>7485</v>
      </c>
      <c r="B7487" t="s">
        <v>7445</v>
      </c>
      <c r="C7487" t="s">
        <v>277</v>
      </c>
      <c r="D7487" t="s">
        <v>40</v>
      </c>
      <c r="E7487" t="s">
        <v>40</v>
      </c>
      <c r="F7487" t="s">
        <v>41</v>
      </c>
      <c r="G7487" t="s">
        <v>40</v>
      </c>
      <c r="H7487" s="26">
        <v>24838</v>
      </c>
      <c r="I7487" t="s">
        <v>42</v>
      </c>
      <c r="J7487" t="s">
        <v>49</v>
      </c>
      <c r="K7487" t="str">
        <f>IF(Table2[[#This Row],[Basis of Material Classification (System Side)*]]="Field inspection","Yes","No")</f>
        <v>No</v>
      </c>
      <c r="N7487" t="s">
        <v>50</v>
      </c>
      <c r="O7487" t="s">
        <v>41</v>
      </c>
      <c r="P7487" s="13">
        <v>32143</v>
      </c>
      <c r="Q7487" s="16" t="str">
        <f>Table2[[#This Row],[Service Line Size (inches) (System Side)]]</f>
        <v>5/8</v>
      </c>
      <c r="R7487" t="s">
        <v>43</v>
      </c>
      <c r="S7487" t="str">
        <f>IF(Table2[[#This Row],[Basis of Material Classification (Customer Side)*]]="Field inspection","Yes","No")</f>
        <v>No</v>
      </c>
      <c r="V7487" t="s">
        <v>43</v>
      </c>
      <c r="W7487" t="s">
        <v>44</v>
      </c>
      <c r="X7487" t="s">
        <v>44</v>
      </c>
      <c r="Z7487" t="s">
        <v>45</v>
      </c>
      <c r="AA7487" t="s">
        <v>46</v>
      </c>
      <c r="AB7487" t="s">
        <v>46</v>
      </c>
      <c r="AC7487" t="s">
        <v>40</v>
      </c>
    </row>
    <row r="7488" spans="1:29" ht="14.4" x14ac:dyDescent="0.3">
      <c r="A7488">
        <v>7486</v>
      </c>
      <c r="B7488" t="s">
        <v>7446</v>
      </c>
      <c r="C7488" t="s">
        <v>277</v>
      </c>
      <c r="D7488" t="s">
        <v>40</v>
      </c>
      <c r="E7488" t="s">
        <v>40</v>
      </c>
      <c r="F7488" t="s">
        <v>41</v>
      </c>
      <c r="G7488" t="s">
        <v>40</v>
      </c>
      <c r="H7488" s="26">
        <v>37987</v>
      </c>
      <c r="I7488" t="s">
        <v>42</v>
      </c>
      <c r="J7488" t="s">
        <v>43</v>
      </c>
      <c r="K7488" t="str">
        <f>IF(Table2[[#This Row],[Basis of Material Classification (System Side)*]]="Field inspection","Yes","No")</f>
        <v>No</v>
      </c>
      <c r="N7488" t="str">
        <f>Table2[[#This Row],[Basis of Material Classification (System Side)*]]</f>
        <v>Installation date after lead ban</v>
      </c>
      <c r="O7488" t="s">
        <v>41</v>
      </c>
      <c r="P7488" s="13">
        <v>37987</v>
      </c>
      <c r="Q7488" s="16" t="str">
        <f>Table2[[#This Row],[Service Line Size (inches) (System Side)]]</f>
        <v>5/8</v>
      </c>
      <c r="R7488" t="s">
        <v>43</v>
      </c>
      <c r="S7488" t="str">
        <f>IF(Table2[[#This Row],[Basis of Material Classification (Customer Side)*]]="Field inspection","Yes","No")</f>
        <v>No</v>
      </c>
      <c r="V7488" t="s">
        <v>43</v>
      </c>
      <c r="W7488" t="s">
        <v>44</v>
      </c>
      <c r="X7488" t="s">
        <v>44</v>
      </c>
      <c r="Z7488" t="s">
        <v>45</v>
      </c>
      <c r="AA7488" t="s">
        <v>46</v>
      </c>
      <c r="AB7488" t="s">
        <v>46</v>
      </c>
      <c r="AC7488" t="s">
        <v>40</v>
      </c>
    </row>
    <row r="7489" spans="1:29" ht="14.4" x14ac:dyDescent="0.3">
      <c r="A7489">
        <v>7487</v>
      </c>
      <c r="B7489" t="s">
        <v>7447</v>
      </c>
      <c r="C7489" t="s">
        <v>277</v>
      </c>
      <c r="D7489" t="s">
        <v>40</v>
      </c>
      <c r="E7489" t="s">
        <v>40</v>
      </c>
      <c r="F7489" t="s">
        <v>41</v>
      </c>
      <c r="G7489" t="s">
        <v>40</v>
      </c>
      <c r="H7489" s="27"/>
      <c r="I7489" t="s">
        <v>42</v>
      </c>
      <c r="J7489" t="s">
        <v>49</v>
      </c>
      <c r="K7489" t="str">
        <f>IF(Table2[[#This Row],[Basis of Material Classification (System Side)*]]="Field inspection","Yes","No")</f>
        <v>No</v>
      </c>
      <c r="N7489" t="s">
        <v>50</v>
      </c>
      <c r="O7489" t="s">
        <v>41</v>
      </c>
      <c r="P7489" s="13">
        <v>31778</v>
      </c>
      <c r="Q7489" s="16" t="str">
        <f>Table2[[#This Row],[Service Line Size (inches) (System Side)]]</f>
        <v>5/8</v>
      </c>
      <c r="R7489" t="s">
        <v>43</v>
      </c>
      <c r="S7489" t="str">
        <f>IF(Table2[[#This Row],[Basis of Material Classification (Customer Side)*]]="Field inspection","Yes","No")</f>
        <v>No</v>
      </c>
      <c r="V7489" t="s">
        <v>43</v>
      </c>
      <c r="W7489" t="s">
        <v>44</v>
      </c>
      <c r="X7489" t="s">
        <v>44</v>
      </c>
      <c r="Z7489" t="s">
        <v>45</v>
      </c>
      <c r="AA7489" t="s">
        <v>46</v>
      </c>
      <c r="AB7489" t="s">
        <v>46</v>
      </c>
      <c r="AC7489" t="s">
        <v>40</v>
      </c>
    </row>
    <row r="7490" spans="1:29" ht="14.4" x14ac:dyDescent="0.3">
      <c r="A7490">
        <v>7488</v>
      </c>
      <c r="B7490" t="s">
        <v>7448</v>
      </c>
      <c r="C7490" t="s">
        <v>277</v>
      </c>
      <c r="D7490" t="s">
        <v>48</v>
      </c>
      <c r="E7490" t="s">
        <v>40</v>
      </c>
      <c r="F7490" t="s">
        <v>41</v>
      </c>
      <c r="G7490" t="s">
        <v>40</v>
      </c>
      <c r="H7490" s="26">
        <v>27760</v>
      </c>
      <c r="I7490" t="s">
        <v>42</v>
      </c>
      <c r="J7490" t="s">
        <v>49</v>
      </c>
      <c r="K7490" t="str">
        <f>IF(Table2[[#This Row],[Basis of Material Classification (System Side)*]]="Field inspection","Yes","No")</f>
        <v>No</v>
      </c>
      <c r="N7490" t="s">
        <v>50</v>
      </c>
      <c r="O7490" t="s">
        <v>41</v>
      </c>
      <c r="P7490" s="13">
        <v>22647</v>
      </c>
      <c r="Q7490" s="16" t="str">
        <f>Table2[[#This Row],[Service Line Size (inches) (System Side)]]</f>
        <v>5/8</v>
      </c>
      <c r="R7490" t="s">
        <v>49</v>
      </c>
      <c r="S7490" t="str">
        <f>IF(Table2[[#This Row],[Basis of Material Classification (Customer Side)*]]="Field inspection","Yes","No")</f>
        <v>No</v>
      </c>
      <c r="V7490" t="s">
        <v>50</v>
      </c>
      <c r="W7490" t="s">
        <v>44</v>
      </c>
      <c r="X7490" t="s">
        <v>44</v>
      </c>
      <c r="Z7490" t="s">
        <v>51</v>
      </c>
      <c r="AA7490" t="s">
        <v>46</v>
      </c>
      <c r="AB7490" t="s">
        <v>46</v>
      </c>
      <c r="AC7490" t="s">
        <v>40</v>
      </c>
    </row>
    <row r="7491" spans="1:29" ht="14.4" x14ac:dyDescent="0.3">
      <c r="A7491">
        <v>7489</v>
      </c>
      <c r="B7491" t="s">
        <v>7449</v>
      </c>
      <c r="C7491" t="s">
        <v>277</v>
      </c>
      <c r="D7491" t="s">
        <v>48</v>
      </c>
      <c r="E7491" t="s">
        <v>40</v>
      </c>
      <c r="F7491" t="s">
        <v>41</v>
      </c>
      <c r="G7491" t="s">
        <v>40</v>
      </c>
      <c r="H7491" s="26">
        <v>28491</v>
      </c>
      <c r="I7491" t="s">
        <v>42</v>
      </c>
      <c r="J7491" t="s">
        <v>49</v>
      </c>
      <c r="K7491" t="str">
        <f>IF(Table2[[#This Row],[Basis of Material Classification (System Side)*]]="Field inspection","Yes","No")</f>
        <v>No</v>
      </c>
      <c r="N7491" t="s">
        <v>50</v>
      </c>
      <c r="O7491" t="s">
        <v>41</v>
      </c>
      <c r="P7491" s="13">
        <v>27395</v>
      </c>
      <c r="Q7491" s="16" t="str">
        <f>Table2[[#This Row],[Service Line Size (inches) (System Side)]]</f>
        <v>5/8</v>
      </c>
      <c r="R7491" t="s">
        <v>49</v>
      </c>
      <c r="S7491" t="str">
        <f>IF(Table2[[#This Row],[Basis of Material Classification (Customer Side)*]]="Field inspection","Yes","No")</f>
        <v>No</v>
      </c>
      <c r="V7491" t="s">
        <v>50</v>
      </c>
      <c r="W7491" t="s">
        <v>44</v>
      </c>
      <c r="X7491" t="s">
        <v>44</v>
      </c>
      <c r="Z7491" t="s">
        <v>51</v>
      </c>
      <c r="AA7491" t="s">
        <v>46</v>
      </c>
      <c r="AB7491" t="s">
        <v>46</v>
      </c>
      <c r="AC7491" t="s">
        <v>40</v>
      </c>
    </row>
    <row r="7492" spans="1:29" ht="14.4" x14ac:dyDescent="0.3">
      <c r="A7492">
        <v>7490</v>
      </c>
      <c r="B7492" t="s">
        <v>7450</v>
      </c>
      <c r="C7492" t="s">
        <v>277</v>
      </c>
      <c r="D7492" t="s">
        <v>40</v>
      </c>
      <c r="E7492" t="s">
        <v>40</v>
      </c>
      <c r="F7492" t="s">
        <v>41</v>
      </c>
      <c r="G7492" t="s">
        <v>40</v>
      </c>
      <c r="H7492" s="26">
        <v>26299</v>
      </c>
      <c r="I7492" t="s">
        <v>42</v>
      </c>
      <c r="J7492" t="s">
        <v>49</v>
      </c>
      <c r="K7492" t="str">
        <f>IF(Table2[[#This Row],[Basis of Material Classification (System Side)*]]="Field inspection","Yes","No")</f>
        <v>No</v>
      </c>
      <c r="N7492" t="s">
        <v>50</v>
      </c>
      <c r="O7492" t="s">
        <v>41</v>
      </c>
      <c r="P7492" s="13">
        <v>32143</v>
      </c>
      <c r="Q7492" s="16" t="str">
        <f>Table2[[#This Row],[Service Line Size (inches) (System Side)]]</f>
        <v>5/8</v>
      </c>
      <c r="R7492" t="s">
        <v>43</v>
      </c>
      <c r="S7492" t="str">
        <f>IF(Table2[[#This Row],[Basis of Material Classification (Customer Side)*]]="Field inspection","Yes","No")</f>
        <v>No</v>
      </c>
      <c r="V7492" t="s">
        <v>43</v>
      </c>
      <c r="W7492" t="s">
        <v>44</v>
      </c>
      <c r="X7492" t="s">
        <v>44</v>
      </c>
      <c r="Z7492" t="s">
        <v>45</v>
      </c>
      <c r="AA7492" t="s">
        <v>46</v>
      </c>
      <c r="AB7492" t="s">
        <v>46</v>
      </c>
      <c r="AC7492" t="s">
        <v>40</v>
      </c>
    </row>
    <row r="7493" spans="1:29" ht="14.4" x14ac:dyDescent="0.3">
      <c r="A7493">
        <v>7491</v>
      </c>
      <c r="B7493" t="s">
        <v>7451</v>
      </c>
      <c r="C7493" t="s">
        <v>277</v>
      </c>
      <c r="D7493" t="s">
        <v>48</v>
      </c>
      <c r="E7493" t="s">
        <v>40</v>
      </c>
      <c r="F7493" t="s">
        <v>70</v>
      </c>
      <c r="G7493" t="s">
        <v>40</v>
      </c>
      <c r="H7493" s="26">
        <v>27760</v>
      </c>
      <c r="I7493" t="s">
        <v>42</v>
      </c>
      <c r="J7493" t="s">
        <v>65</v>
      </c>
      <c r="K7493" t="str">
        <f>IF(Table2[[#This Row],[Basis of Material Classification (System Side)*]]="Field inspection","Yes","No")</f>
        <v>Yes</v>
      </c>
      <c r="L7493" t="s">
        <v>66</v>
      </c>
      <c r="M7493" s="13">
        <v>45481</v>
      </c>
      <c r="O7493" t="s">
        <v>132</v>
      </c>
      <c r="P7493" s="13">
        <v>28126</v>
      </c>
      <c r="Q7493" s="16" t="str">
        <f>Table2[[#This Row],[Service Line Size (inches) (System Side)]]</f>
        <v>5/8</v>
      </c>
      <c r="R7493" t="s">
        <v>65</v>
      </c>
      <c r="S7493" t="str">
        <f>IF(Table2[[#This Row],[Basis of Material Classification (Customer Side)*]]="Field inspection","Yes","No")</f>
        <v>Yes</v>
      </c>
      <c r="T7493" t="s">
        <v>71</v>
      </c>
      <c r="U7493" s="13">
        <v>45483</v>
      </c>
      <c r="V7493" t="s">
        <v>72</v>
      </c>
      <c r="W7493" t="s">
        <v>44</v>
      </c>
      <c r="X7493" t="s">
        <v>44</v>
      </c>
      <c r="Z7493" t="s">
        <v>51</v>
      </c>
      <c r="AA7493" t="s">
        <v>46</v>
      </c>
      <c r="AB7493" t="s">
        <v>46</v>
      </c>
      <c r="AC7493" t="s">
        <v>40</v>
      </c>
    </row>
    <row r="7494" spans="1:29" ht="14.4" x14ac:dyDescent="0.3">
      <c r="A7494">
        <v>7492</v>
      </c>
      <c r="B7494" t="s">
        <v>7452</v>
      </c>
      <c r="C7494" t="s">
        <v>277</v>
      </c>
      <c r="D7494" t="s">
        <v>48</v>
      </c>
      <c r="E7494" t="s">
        <v>40</v>
      </c>
      <c r="F7494" t="s">
        <v>41</v>
      </c>
      <c r="G7494" t="s">
        <v>40</v>
      </c>
      <c r="H7494" s="26">
        <v>24838</v>
      </c>
      <c r="I7494" t="s">
        <v>42</v>
      </c>
      <c r="J7494" t="s">
        <v>49</v>
      </c>
      <c r="K7494" t="str">
        <f>IF(Table2[[#This Row],[Basis of Material Classification (System Side)*]]="Field inspection","Yes","No")</f>
        <v>No</v>
      </c>
      <c r="N7494" t="s">
        <v>50</v>
      </c>
      <c r="O7494" t="s">
        <v>41</v>
      </c>
      <c r="P7494" s="13">
        <v>31048</v>
      </c>
      <c r="Q7494" s="16" t="str">
        <f>Table2[[#This Row],[Service Line Size (inches) (System Side)]]</f>
        <v>5/8</v>
      </c>
      <c r="R7494" t="s">
        <v>43</v>
      </c>
      <c r="S7494" t="str">
        <f>IF(Table2[[#This Row],[Basis of Material Classification (Customer Side)*]]="Field inspection","Yes","No")</f>
        <v>No</v>
      </c>
      <c r="V7494" t="s">
        <v>43</v>
      </c>
      <c r="W7494" t="s">
        <v>44</v>
      </c>
      <c r="X7494" t="s">
        <v>44</v>
      </c>
      <c r="Z7494" t="s">
        <v>51</v>
      </c>
      <c r="AA7494" t="s">
        <v>46</v>
      </c>
      <c r="AB7494" t="s">
        <v>46</v>
      </c>
      <c r="AC7494" t="s">
        <v>40</v>
      </c>
    </row>
    <row r="7495" spans="1:29" ht="14.4" x14ac:dyDescent="0.3">
      <c r="A7495">
        <v>7493</v>
      </c>
      <c r="B7495" t="s">
        <v>7453</v>
      </c>
      <c r="C7495" t="s">
        <v>277</v>
      </c>
      <c r="D7495" t="s">
        <v>40</v>
      </c>
      <c r="E7495" t="s">
        <v>40</v>
      </c>
      <c r="F7495" t="s">
        <v>41</v>
      </c>
      <c r="G7495" t="s">
        <v>40</v>
      </c>
      <c r="H7495" s="26">
        <v>28126</v>
      </c>
      <c r="I7495" t="s">
        <v>42</v>
      </c>
      <c r="J7495" t="s">
        <v>49</v>
      </c>
      <c r="K7495" t="str">
        <f>IF(Table2[[#This Row],[Basis of Material Classification (System Side)*]]="Field inspection","Yes","No")</f>
        <v>No</v>
      </c>
      <c r="N7495" t="s">
        <v>50</v>
      </c>
      <c r="O7495" t="s">
        <v>41</v>
      </c>
      <c r="P7495"/>
      <c r="Q7495" s="16" t="str">
        <f>Table2[[#This Row],[Service Line Size (inches) (System Side)]]</f>
        <v>5/8</v>
      </c>
      <c r="R7495" t="s">
        <v>106</v>
      </c>
      <c r="S7495" t="str">
        <f>IF(Table2[[#This Row],[Basis of Material Classification (Customer Side)*]]="Field inspection","Yes","No")</f>
        <v>No</v>
      </c>
      <c r="V7495" t="s">
        <v>108</v>
      </c>
      <c r="W7495" t="s">
        <v>44</v>
      </c>
      <c r="X7495" t="s">
        <v>44</v>
      </c>
      <c r="Z7495" t="s">
        <v>58</v>
      </c>
      <c r="AA7495" t="s">
        <v>46</v>
      </c>
      <c r="AB7495" t="s">
        <v>46</v>
      </c>
      <c r="AC7495" t="s">
        <v>40</v>
      </c>
    </row>
    <row r="7496" spans="1:29" ht="14.4" x14ac:dyDescent="0.3">
      <c r="A7496">
        <v>7494</v>
      </c>
      <c r="B7496" t="s">
        <v>7454</v>
      </c>
      <c r="C7496" t="s">
        <v>277</v>
      </c>
      <c r="D7496" t="s">
        <v>48</v>
      </c>
      <c r="E7496" t="s">
        <v>40</v>
      </c>
      <c r="F7496" t="s">
        <v>41</v>
      </c>
      <c r="G7496" t="s">
        <v>40</v>
      </c>
      <c r="H7496" s="27"/>
      <c r="I7496" t="s">
        <v>42</v>
      </c>
      <c r="J7496" t="s">
        <v>49</v>
      </c>
      <c r="K7496" t="str">
        <f>IF(Table2[[#This Row],[Basis of Material Classification (System Side)*]]="Field inspection","Yes","No")</f>
        <v>No</v>
      </c>
      <c r="N7496" t="s">
        <v>50</v>
      </c>
      <c r="O7496" t="s">
        <v>41</v>
      </c>
      <c r="P7496" s="13">
        <v>25569</v>
      </c>
      <c r="Q7496" s="16" t="str">
        <f>Table2[[#This Row],[Service Line Size (inches) (System Side)]]</f>
        <v>5/8</v>
      </c>
      <c r="R7496" t="s">
        <v>49</v>
      </c>
      <c r="S7496" t="str">
        <f>IF(Table2[[#This Row],[Basis of Material Classification (Customer Side)*]]="Field inspection","Yes","No")</f>
        <v>No</v>
      </c>
      <c r="V7496" t="s">
        <v>50</v>
      </c>
      <c r="W7496" t="s">
        <v>44</v>
      </c>
      <c r="X7496" t="s">
        <v>44</v>
      </c>
      <c r="Z7496" t="s">
        <v>51</v>
      </c>
      <c r="AA7496" t="s">
        <v>46</v>
      </c>
      <c r="AB7496" t="s">
        <v>46</v>
      </c>
      <c r="AC7496" t="s">
        <v>40</v>
      </c>
    </row>
    <row r="7497" spans="1:29" ht="14.4" x14ac:dyDescent="0.3">
      <c r="A7497">
        <v>7495</v>
      </c>
      <c r="B7497" t="s">
        <v>7455</v>
      </c>
      <c r="C7497" t="s">
        <v>277</v>
      </c>
      <c r="D7497" t="s">
        <v>40</v>
      </c>
      <c r="E7497" t="s">
        <v>40</v>
      </c>
      <c r="F7497" t="s">
        <v>41</v>
      </c>
      <c r="G7497" t="s">
        <v>40</v>
      </c>
      <c r="H7497" s="26">
        <v>32509</v>
      </c>
      <c r="I7497" t="s">
        <v>42</v>
      </c>
      <c r="J7497" t="s">
        <v>43</v>
      </c>
      <c r="K7497" t="str">
        <f>IF(Table2[[#This Row],[Basis of Material Classification (System Side)*]]="Field inspection","Yes","No")</f>
        <v>No</v>
      </c>
      <c r="N7497" t="str">
        <f>Table2[[#This Row],[Basis of Material Classification (System Side)*]]</f>
        <v>Installation date after lead ban</v>
      </c>
      <c r="O7497" t="s">
        <v>41</v>
      </c>
      <c r="P7497" s="13">
        <v>34700</v>
      </c>
      <c r="Q7497" s="16" t="str">
        <f>Table2[[#This Row],[Service Line Size (inches) (System Side)]]</f>
        <v>5/8</v>
      </c>
      <c r="R7497" t="s">
        <v>43</v>
      </c>
      <c r="S7497" t="str">
        <f>IF(Table2[[#This Row],[Basis of Material Classification (Customer Side)*]]="Field inspection","Yes","No")</f>
        <v>No</v>
      </c>
      <c r="V7497" t="s">
        <v>43</v>
      </c>
      <c r="W7497" t="s">
        <v>44</v>
      </c>
      <c r="X7497" t="s">
        <v>44</v>
      </c>
      <c r="Z7497" t="s">
        <v>45</v>
      </c>
      <c r="AA7497" t="s">
        <v>46</v>
      </c>
      <c r="AB7497" t="s">
        <v>46</v>
      </c>
      <c r="AC7497" t="s">
        <v>40</v>
      </c>
    </row>
    <row r="7498" spans="1:29" ht="14.4" x14ac:dyDescent="0.3">
      <c r="A7498">
        <v>7496</v>
      </c>
      <c r="B7498" t="s">
        <v>7456</v>
      </c>
      <c r="C7498" t="s">
        <v>277</v>
      </c>
      <c r="D7498" t="s">
        <v>48</v>
      </c>
      <c r="E7498" t="s">
        <v>40</v>
      </c>
      <c r="F7498" t="s">
        <v>53</v>
      </c>
      <c r="G7498" t="s">
        <v>40</v>
      </c>
      <c r="H7498" s="26">
        <v>24108</v>
      </c>
      <c r="I7498" t="s">
        <v>54</v>
      </c>
      <c r="J7498" t="s">
        <v>55</v>
      </c>
      <c r="K7498" t="str">
        <f>IF(Table2[[#This Row],[Basis of Material Classification (System Side)*]]="Field inspection","Yes","No")</f>
        <v>No</v>
      </c>
      <c r="O7498" t="s">
        <v>41</v>
      </c>
      <c r="P7498" s="13">
        <v>35431</v>
      </c>
      <c r="Q7498" s="16" t="str">
        <f>Table2[[#This Row],[Service Line Size (inches) (System Side)]]</f>
        <v>3/4</v>
      </c>
      <c r="R7498" t="s">
        <v>43</v>
      </c>
      <c r="S7498" t="str">
        <f>IF(Table2[[#This Row],[Basis of Material Classification (Customer Side)*]]="Field inspection","Yes","No")</f>
        <v>No</v>
      </c>
      <c r="V7498" t="s">
        <v>43</v>
      </c>
      <c r="W7498" t="s">
        <v>44</v>
      </c>
      <c r="X7498" t="s">
        <v>44</v>
      </c>
      <c r="Z7498" t="s">
        <v>51</v>
      </c>
      <c r="AA7498" t="s">
        <v>46</v>
      </c>
      <c r="AB7498" t="s">
        <v>46</v>
      </c>
      <c r="AC7498" t="s">
        <v>40</v>
      </c>
    </row>
    <row r="7499" spans="1:29" ht="14.4" x14ac:dyDescent="0.3">
      <c r="A7499">
        <v>7497</v>
      </c>
      <c r="B7499" t="s">
        <v>7457</v>
      </c>
      <c r="C7499" t="s">
        <v>277</v>
      </c>
      <c r="D7499" t="s">
        <v>40</v>
      </c>
      <c r="E7499" t="s">
        <v>40</v>
      </c>
      <c r="F7499" t="s">
        <v>41</v>
      </c>
      <c r="G7499" t="s">
        <v>40</v>
      </c>
      <c r="H7499" s="26">
        <v>32143</v>
      </c>
      <c r="I7499" t="s">
        <v>42</v>
      </c>
      <c r="J7499" t="s">
        <v>43</v>
      </c>
      <c r="K7499" t="str">
        <f>IF(Table2[[#This Row],[Basis of Material Classification (System Side)*]]="Field inspection","Yes","No")</f>
        <v>No</v>
      </c>
      <c r="N7499" t="str">
        <f>Table2[[#This Row],[Basis of Material Classification (System Side)*]]</f>
        <v>Installation date after lead ban</v>
      </c>
      <c r="O7499" t="s">
        <v>41</v>
      </c>
      <c r="P7499" s="13">
        <v>32143</v>
      </c>
      <c r="Q7499" s="16" t="str">
        <f>Table2[[#This Row],[Service Line Size (inches) (System Side)]]</f>
        <v>5/8</v>
      </c>
      <c r="R7499" t="s">
        <v>43</v>
      </c>
      <c r="S7499" t="str">
        <f>IF(Table2[[#This Row],[Basis of Material Classification (Customer Side)*]]="Field inspection","Yes","No")</f>
        <v>No</v>
      </c>
      <c r="V7499" t="s">
        <v>43</v>
      </c>
      <c r="W7499" t="s">
        <v>44</v>
      </c>
      <c r="X7499" t="s">
        <v>44</v>
      </c>
      <c r="Z7499" t="s">
        <v>45</v>
      </c>
      <c r="AA7499" t="s">
        <v>46</v>
      </c>
      <c r="AB7499" t="s">
        <v>46</v>
      </c>
      <c r="AC7499" t="s">
        <v>40</v>
      </c>
    </row>
    <row r="7500" spans="1:29" ht="14.4" x14ac:dyDescent="0.3">
      <c r="A7500">
        <v>7498</v>
      </c>
      <c r="B7500" t="s">
        <v>7458</v>
      </c>
      <c r="C7500" t="s">
        <v>277</v>
      </c>
      <c r="D7500" t="s">
        <v>40</v>
      </c>
      <c r="E7500" t="s">
        <v>40</v>
      </c>
      <c r="F7500" t="s">
        <v>41</v>
      </c>
      <c r="G7500" t="s">
        <v>40</v>
      </c>
      <c r="H7500" s="26">
        <v>26665</v>
      </c>
      <c r="I7500" t="s">
        <v>42</v>
      </c>
      <c r="J7500" t="s">
        <v>49</v>
      </c>
      <c r="K7500" t="str">
        <f>IF(Table2[[#This Row],[Basis of Material Classification (System Side)*]]="Field inspection","Yes","No")</f>
        <v>No</v>
      </c>
      <c r="N7500" t="s">
        <v>50</v>
      </c>
      <c r="O7500" t="s">
        <v>41</v>
      </c>
      <c r="P7500" s="13">
        <v>36892</v>
      </c>
      <c r="Q7500" s="16" t="str">
        <f>Table2[[#This Row],[Service Line Size (inches) (System Side)]]</f>
        <v>5/8</v>
      </c>
      <c r="R7500" t="s">
        <v>43</v>
      </c>
      <c r="S7500" t="str">
        <f>IF(Table2[[#This Row],[Basis of Material Classification (Customer Side)*]]="Field inspection","Yes","No")</f>
        <v>No</v>
      </c>
      <c r="V7500" t="s">
        <v>43</v>
      </c>
      <c r="W7500" t="s">
        <v>44</v>
      </c>
      <c r="X7500" t="s">
        <v>44</v>
      </c>
      <c r="Z7500" t="s">
        <v>45</v>
      </c>
      <c r="AA7500" t="s">
        <v>46</v>
      </c>
      <c r="AB7500" t="s">
        <v>46</v>
      </c>
      <c r="AC7500" t="s">
        <v>40</v>
      </c>
    </row>
    <row r="7501" spans="1:29" ht="14.4" x14ac:dyDescent="0.3">
      <c r="A7501">
        <v>7499</v>
      </c>
      <c r="B7501" t="s">
        <v>7459</v>
      </c>
      <c r="C7501" t="s">
        <v>277</v>
      </c>
      <c r="D7501" t="s">
        <v>48</v>
      </c>
      <c r="E7501" t="s">
        <v>40</v>
      </c>
      <c r="F7501" t="s">
        <v>41</v>
      </c>
      <c r="G7501" t="s">
        <v>40</v>
      </c>
      <c r="H7501" s="26">
        <v>24108</v>
      </c>
      <c r="I7501" t="s">
        <v>42</v>
      </c>
      <c r="J7501" t="s">
        <v>49</v>
      </c>
      <c r="K7501" t="str">
        <f>IF(Table2[[#This Row],[Basis of Material Classification (System Side)*]]="Field inspection","Yes","No")</f>
        <v>No</v>
      </c>
      <c r="N7501" t="s">
        <v>50</v>
      </c>
      <c r="O7501" t="s">
        <v>41</v>
      </c>
      <c r="P7501" s="13">
        <v>27395</v>
      </c>
      <c r="Q7501" s="16" t="str">
        <f>Table2[[#This Row],[Service Line Size (inches) (System Side)]]</f>
        <v>5/8</v>
      </c>
      <c r="R7501" t="s">
        <v>49</v>
      </c>
      <c r="S7501" t="str">
        <f>IF(Table2[[#This Row],[Basis of Material Classification (Customer Side)*]]="Field inspection","Yes","No")</f>
        <v>No</v>
      </c>
      <c r="V7501" t="s">
        <v>50</v>
      </c>
      <c r="W7501" t="s">
        <v>44</v>
      </c>
      <c r="X7501" t="s">
        <v>44</v>
      </c>
      <c r="Z7501" t="s">
        <v>51</v>
      </c>
      <c r="AA7501" t="s">
        <v>46</v>
      </c>
      <c r="AB7501" t="s">
        <v>46</v>
      </c>
      <c r="AC7501" t="s">
        <v>40</v>
      </c>
    </row>
    <row r="7502" spans="1:29" ht="14.4" x14ac:dyDescent="0.3">
      <c r="A7502">
        <v>7500</v>
      </c>
      <c r="B7502" t="s">
        <v>7460</v>
      </c>
      <c r="C7502" t="s">
        <v>277</v>
      </c>
      <c r="D7502" t="s">
        <v>40</v>
      </c>
      <c r="E7502" t="s">
        <v>40</v>
      </c>
      <c r="F7502" t="s">
        <v>41</v>
      </c>
      <c r="G7502" t="s">
        <v>40</v>
      </c>
      <c r="H7502" s="26">
        <v>32143</v>
      </c>
      <c r="I7502" t="s">
        <v>42</v>
      </c>
      <c r="J7502" t="s">
        <v>43</v>
      </c>
      <c r="K7502" t="str">
        <f>IF(Table2[[#This Row],[Basis of Material Classification (System Side)*]]="Field inspection","Yes","No")</f>
        <v>No</v>
      </c>
      <c r="N7502" t="str">
        <f>Table2[[#This Row],[Basis of Material Classification (System Side)*]]</f>
        <v>Installation date after lead ban</v>
      </c>
      <c r="O7502" t="s">
        <v>41</v>
      </c>
      <c r="P7502" s="13">
        <v>32874</v>
      </c>
      <c r="Q7502" s="16" t="str">
        <f>Table2[[#This Row],[Service Line Size (inches) (System Side)]]</f>
        <v>5/8</v>
      </c>
      <c r="R7502" t="s">
        <v>43</v>
      </c>
      <c r="S7502" t="str">
        <f>IF(Table2[[#This Row],[Basis of Material Classification (Customer Side)*]]="Field inspection","Yes","No")</f>
        <v>No</v>
      </c>
      <c r="V7502" t="s">
        <v>43</v>
      </c>
      <c r="W7502" t="s">
        <v>44</v>
      </c>
      <c r="X7502" t="s">
        <v>44</v>
      </c>
      <c r="Z7502" t="s">
        <v>45</v>
      </c>
      <c r="AA7502" t="s">
        <v>46</v>
      </c>
      <c r="AB7502" t="s">
        <v>46</v>
      </c>
      <c r="AC7502" t="s">
        <v>40</v>
      </c>
    </row>
    <row r="7503" spans="1:29" ht="14.4" x14ac:dyDescent="0.3">
      <c r="A7503">
        <v>7501</v>
      </c>
      <c r="B7503" t="s">
        <v>7461</v>
      </c>
      <c r="C7503" t="s">
        <v>277</v>
      </c>
      <c r="D7503" t="s">
        <v>40</v>
      </c>
      <c r="E7503" t="s">
        <v>40</v>
      </c>
      <c r="F7503" t="s">
        <v>41</v>
      </c>
      <c r="G7503" t="s">
        <v>40</v>
      </c>
      <c r="H7503" s="26">
        <v>31048</v>
      </c>
      <c r="I7503" t="s">
        <v>42</v>
      </c>
      <c r="J7503" t="s">
        <v>43</v>
      </c>
      <c r="K7503" t="str">
        <f>IF(Table2[[#This Row],[Basis of Material Classification (System Side)*]]="Field inspection","Yes","No")</f>
        <v>No</v>
      </c>
      <c r="N7503" t="str">
        <f>Table2[[#This Row],[Basis of Material Classification (System Side)*]]</f>
        <v>Installation date after lead ban</v>
      </c>
      <c r="O7503" t="s">
        <v>41</v>
      </c>
      <c r="P7503" s="13">
        <v>1</v>
      </c>
      <c r="Q7503" s="16" t="str">
        <f>Table2[[#This Row],[Service Line Size (inches) (System Side)]]</f>
        <v>5/8</v>
      </c>
      <c r="R7503" t="s">
        <v>49</v>
      </c>
      <c r="S7503" t="str">
        <f>IF(Table2[[#This Row],[Basis of Material Classification (Customer Side)*]]="Field inspection","Yes","No")</f>
        <v>No</v>
      </c>
      <c r="V7503" t="s">
        <v>50</v>
      </c>
      <c r="W7503" t="s">
        <v>44</v>
      </c>
      <c r="X7503" t="s">
        <v>44</v>
      </c>
      <c r="Z7503" t="s">
        <v>45</v>
      </c>
      <c r="AA7503" t="s">
        <v>46</v>
      </c>
      <c r="AB7503" t="s">
        <v>46</v>
      </c>
      <c r="AC7503" t="s">
        <v>40</v>
      </c>
    </row>
    <row r="7504" spans="1:29" ht="14.4" x14ac:dyDescent="0.3">
      <c r="A7504">
        <v>7502</v>
      </c>
      <c r="B7504" t="s">
        <v>7462</v>
      </c>
      <c r="C7504" t="s">
        <v>277</v>
      </c>
      <c r="D7504" t="s">
        <v>40</v>
      </c>
      <c r="E7504" t="s">
        <v>40</v>
      </c>
      <c r="F7504" t="s">
        <v>41</v>
      </c>
      <c r="G7504" t="s">
        <v>40</v>
      </c>
      <c r="H7504" s="26">
        <v>38353</v>
      </c>
      <c r="I7504" t="s">
        <v>42</v>
      </c>
      <c r="J7504" t="s">
        <v>43</v>
      </c>
      <c r="K7504" t="str">
        <f>IF(Table2[[#This Row],[Basis of Material Classification (System Side)*]]="Field inspection","Yes","No")</f>
        <v>No</v>
      </c>
      <c r="N7504" t="str">
        <f>Table2[[#This Row],[Basis of Material Classification (System Side)*]]</f>
        <v>Installation date after lead ban</v>
      </c>
      <c r="O7504" t="s">
        <v>41</v>
      </c>
      <c r="P7504" s="13">
        <v>38718</v>
      </c>
      <c r="Q7504" s="16" t="str">
        <f>Table2[[#This Row],[Service Line Size (inches) (System Side)]]</f>
        <v>5/8</v>
      </c>
      <c r="R7504" t="s">
        <v>43</v>
      </c>
      <c r="S7504" t="str">
        <f>IF(Table2[[#This Row],[Basis of Material Classification (Customer Side)*]]="Field inspection","Yes","No")</f>
        <v>No</v>
      </c>
      <c r="V7504" t="s">
        <v>43</v>
      </c>
      <c r="W7504" t="s">
        <v>44</v>
      </c>
      <c r="X7504" t="s">
        <v>44</v>
      </c>
      <c r="Z7504" t="s">
        <v>45</v>
      </c>
      <c r="AA7504" t="s">
        <v>46</v>
      </c>
      <c r="AB7504" t="s">
        <v>46</v>
      </c>
      <c r="AC7504" t="s">
        <v>40</v>
      </c>
    </row>
    <row r="7505" spans="1:29" ht="14.4" x14ac:dyDescent="0.3">
      <c r="A7505">
        <v>7503</v>
      </c>
      <c r="B7505" t="s">
        <v>7463</v>
      </c>
      <c r="C7505" t="s">
        <v>277</v>
      </c>
      <c r="D7505" t="s">
        <v>48</v>
      </c>
      <c r="E7505" t="s">
        <v>40</v>
      </c>
      <c r="F7505" t="s">
        <v>41</v>
      </c>
      <c r="G7505" t="s">
        <v>40</v>
      </c>
      <c r="H7505" s="26">
        <v>29221</v>
      </c>
      <c r="I7505" t="s">
        <v>42</v>
      </c>
      <c r="J7505" t="s">
        <v>43</v>
      </c>
      <c r="K7505" t="str">
        <f>IF(Table2[[#This Row],[Basis of Material Classification (System Side)*]]="Field inspection","Yes","No")</f>
        <v>No</v>
      </c>
      <c r="N7505" t="str">
        <f>Table2[[#This Row],[Basis of Material Classification (System Side)*]]</f>
        <v>Installation date after lead ban</v>
      </c>
      <c r="O7505" t="s">
        <v>41</v>
      </c>
      <c r="P7505" s="13">
        <v>27030</v>
      </c>
      <c r="Q7505" s="16" t="str">
        <f>Table2[[#This Row],[Service Line Size (inches) (System Side)]]</f>
        <v>5/8</v>
      </c>
      <c r="R7505" t="s">
        <v>49</v>
      </c>
      <c r="S7505" t="str">
        <f>IF(Table2[[#This Row],[Basis of Material Classification (Customer Side)*]]="Field inspection","Yes","No")</f>
        <v>No</v>
      </c>
      <c r="V7505" t="s">
        <v>50</v>
      </c>
      <c r="W7505" t="s">
        <v>44</v>
      </c>
      <c r="X7505" t="s">
        <v>44</v>
      </c>
      <c r="Z7505" t="s">
        <v>51</v>
      </c>
      <c r="AA7505" t="s">
        <v>46</v>
      </c>
      <c r="AB7505" t="s">
        <v>46</v>
      </c>
      <c r="AC7505" t="s">
        <v>40</v>
      </c>
    </row>
    <row r="7506" spans="1:29" ht="14.4" x14ac:dyDescent="0.3">
      <c r="A7506">
        <v>7504</v>
      </c>
      <c r="B7506" t="s">
        <v>7464</v>
      </c>
      <c r="C7506" t="s">
        <v>277</v>
      </c>
      <c r="D7506" t="s">
        <v>40</v>
      </c>
      <c r="E7506" t="s">
        <v>40</v>
      </c>
      <c r="F7506" t="s">
        <v>41</v>
      </c>
      <c r="G7506" t="s">
        <v>40</v>
      </c>
      <c r="H7506" s="26">
        <v>17533</v>
      </c>
      <c r="I7506" t="s">
        <v>42</v>
      </c>
      <c r="J7506" t="s">
        <v>49</v>
      </c>
      <c r="K7506" t="str">
        <f>IF(Table2[[#This Row],[Basis of Material Classification (System Side)*]]="Field inspection","Yes","No")</f>
        <v>No</v>
      </c>
      <c r="N7506" t="s">
        <v>50</v>
      </c>
      <c r="O7506" t="s">
        <v>41</v>
      </c>
      <c r="P7506" s="13">
        <v>25569</v>
      </c>
      <c r="Q7506" s="16" t="str">
        <f>Table2[[#This Row],[Service Line Size (inches) (System Side)]]</f>
        <v>5/8</v>
      </c>
      <c r="R7506" t="s">
        <v>49</v>
      </c>
      <c r="S7506" t="str">
        <f>IF(Table2[[#This Row],[Basis of Material Classification (Customer Side)*]]="Field inspection","Yes","No")</f>
        <v>No</v>
      </c>
      <c r="V7506" t="s">
        <v>50</v>
      </c>
      <c r="W7506" t="s">
        <v>44</v>
      </c>
      <c r="X7506" t="s">
        <v>44</v>
      </c>
      <c r="Z7506" t="s">
        <v>45</v>
      </c>
      <c r="AA7506" t="s">
        <v>46</v>
      </c>
      <c r="AB7506" t="s">
        <v>46</v>
      </c>
      <c r="AC7506" t="s">
        <v>40</v>
      </c>
    </row>
    <row r="7507" spans="1:29" ht="14.4" x14ac:dyDescent="0.3">
      <c r="A7507">
        <v>7505</v>
      </c>
      <c r="B7507" t="s">
        <v>7465</v>
      </c>
      <c r="C7507" t="s">
        <v>277</v>
      </c>
      <c r="D7507" t="s">
        <v>40</v>
      </c>
      <c r="E7507" t="s">
        <v>40</v>
      </c>
      <c r="F7507" t="s">
        <v>41</v>
      </c>
      <c r="G7507" t="s">
        <v>40</v>
      </c>
      <c r="H7507" s="26">
        <v>33239</v>
      </c>
      <c r="I7507" t="s">
        <v>42</v>
      </c>
      <c r="J7507" t="s">
        <v>43</v>
      </c>
      <c r="K7507" t="str">
        <f>IF(Table2[[#This Row],[Basis of Material Classification (System Side)*]]="Field inspection","Yes","No")</f>
        <v>No</v>
      </c>
      <c r="N7507" t="str">
        <f>Table2[[#This Row],[Basis of Material Classification (System Side)*]]</f>
        <v>Installation date after lead ban</v>
      </c>
      <c r="O7507" t="s">
        <v>41</v>
      </c>
      <c r="P7507"/>
      <c r="Q7507" s="16" t="str">
        <f>Table2[[#This Row],[Service Line Size (inches) (System Side)]]</f>
        <v>5/8</v>
      </c>
      <c r="R7507" t="s">
        <v>49</v>
      </c>
      <c r="S7507" t="str">
        <f>IF(Table2[[#This Row],[Basis of Material Classification (Customer Side)*]]="Field inspection","Yes","No")</f>
        <v>No</v>
      </c>
      <c r="V7507" t="s">
        <v>50</v>
      </c>
      <c r="W7507" t="s">
        <v>44</v>
      </c>
      <c r="X7507" t="s">
        <v>44</v>
      </c>
      <c r="Z7507" t="s">
        <v>45</v>
      </c>
      <c r="AA7507" t="s">
        <v>46</v>
      </c>
      <c r="AB7507" t="s">
        <v>46</v>
      </c>
      <c r="AC7507" t="s">
        <v>40</v>
      </c>
    </row>
    <row r="7508" spans="1:29" ht="14.4" x14ac:dyDescent="0.3">
      <c r="A7508">
        <v>7506</v>
      </c>
      <c r="B7508" t="s">
        <v>7466</v>
      </c>
      <c r="C7508" t="s">
        <v>277</v>
      </c>
      <c r="D7508" t="s">
        <v>40</v>
      </c>
      <c r="E7508" t="s">
        <v>40</v>
      </c>
      <c r="F7508" t="s">
        <v>41</v>
      </c>
      <c r="G7508" t="s">
        <v>40</v>
      </c>
      <c r="H7508" s="26">
        <v>32143</v>
      </c>
      <c r="I7508" t="s">
        <v>42</v>
      </c>
      <c r="J7508" t="s">
        <v>43</v>
      </c>
      <c r="K7508" t="str">
        <f>IF(Table2[[#This Row],[Basis of Material Classification (System Side)*]]="Field inspection","Yes","No")</f>
        <v>No</v>
      </c>
      <c r="N7508" t="str">
        <f>Table2[[#This Row],[Basis of Material Classification (System Side)*]]</f>
        <v>Installation date after lead ban</v>
      </c>
      <c r="O7508" t="s">
        <v>41</v>
      </c>
      <c r="P7508" s="13">
        <v>32509</v>
      </c>
      <c r="Q7508" s="16" t="str">
        <f>Table2[[#This Row],[Service Line Size (inches) (System Side)]]</f>
        <v>5/8</v>
      </c>
      <c r="R7508" t="s">
        <v>43</v>
      </c>
      <c r="S7508" t="str">
        <f>IF(Table2[[#This Row],[Basis of Material Classification (Customer Side)*]]="Field inspection","Yes","No")</f>
        <v>No</v>
      </c>
      <c r="V7508" t="s">
        <v>43</v>
      </c>
      <c r="W7508" t="s">
        <v>44</v>
      </c>
      <c r="X7508" t="s">
        <v>44</v>
      </c>
      <c r="Z7508" t="s">
        <v>45</v>
      </c>
      <c r="AA7508" t="s">
        <v>46</v>
      </c>
      <c r="AB7508" t="s">
        <v>46</v>
      </c>
      <c r="AC7508" t="s">
        <v>40</v>
      </c>
    </row>
    <row r="7509" spans="1:29" ht="14.4" x14ac:dyDescent="0.3">
      <c r="A7509">
        <v>7507</v>
      </c>
      <c r="B7509" t="s">
        <v>7467</v>
      </c>
      <c r="C7509" t="s">
        <v>277</v>
      </c>
      <c r="D7509" t="s">
        <v>40</v>
      </c>
      <c r="E7509" t="s">
        <v>40</v>
      </c>
      <c r="F7509" t="s">
        <v>41</v>
      </c>
      <c r="G7509" t="s">
        <v>40</v>
      </c>
      <c r="H7509" s="26">
        <v>36892</v>
      </c>
      <c r="I7509" t="s">
        <v>42</v>
      </c>
      <c r="J7509" t="s">
        <v>43</v>
      </c>
      <c r="K7509" t="str">
        <f>IF(Table2[[#This Row],[Basis of Material Classification (System Side)*]]="Field inspection","Yes","No")</f>
        <v>No</v>
      </c>
      <c r="N7509" t="str">
        <f>Table2[[#This Row],[Basis of Material Classification (System Side)*]]</f>
        <v>Installation date after lead ban</v>
      </c>
      <c r="O7509" t="s">
        <v>41</v>
      </c>
      <c r="P7509" s="13">
        <v>38353</v>
      </c>
      <c r="Q7509" s="16" t="str">
        <f>Table2[[#This Row],[Service Line Size (inches) (System Side)]]</f>
        <v>5/8</v>
      </c>
      <c r="R7509" t="s">
        <v>43</v>
      </c>
      <c r="S7509" t="str">
        <f>IF(Table2[[#This Row],[Basis of Material Classification (Customer Side)*]]="Field inspection","Yes","No")</f>
        <v>No</v>
      </c>
      <c r="V7509" t="s">
        <v>43</v>
      </c>
      <c r="W7509" t="s">
        <v>44</v>
      </c>
      <c r="X7509" t="s">
        <v>44</v>
      </c>
      <c r="Z7509" t="s">
        <v>45</v>
      </c>
      <c r="AA7509" t="s">
        <v>46</v>
      </c>
      <c r="AB7509" t="s">
        <v>46</v>
      </c>
      <c r="AC7509" t="s">
        <v>40</v>
      </c>
    </row>
    <row r="7510" spans="1:29" ht="14.4" x14ac:dyDescent="0.3">
      <c r="A7510">
        <v>7508</v>
      </c>
      <c r="B7510" t="s">
        <v>7468</v>
      </c>
      <c r="C7510" t="s">
        <v>277</v>
      </c>
      <c r="D7510" t="s">
        <v>40</v>
      </c>
      <c r="E7510" t="s">
        <v>40</v>
      </c>
      <c r="F7510" t="s">
        <v>41</v>
      </c>
      <c r="G7510" t="s">
        <v>40</v>
      </c>
      <c r="H7510" s="26">
        <v>32143</v>
      </c>
      <c r="I7510" t="s">
        <v>42</v>
      </c>
      <c r="J7510" t="s">
        <v>43</v>
      </c>
      <c r="K7510" t="str">
        <f>IF(Table2[[#This Row],[Basis of Material Classification (System Side)*]]="Field inspection","Yes","No")</f>
        <v>No</v>
      </c>
      <c r="N7510" t="str">
        <f>Table2[[#This Row],[Basis of Material Classification (System Side)*]]</f>
        <v>Installation date after lead ban</v>
      </c>
      <c r="O7510" t="s">
        <v>41</v>
      </c>
      <c r="P7510" s="13">
        <v>32874</v>
      </c>
      <c r="Q7510" s="16" t="str">
        <f>Table2[[#This Row],[Service Line Size (inches) (System Side)]]</f>
        <v>5/8</v>
      </c>
      <c r="R7510" t="s">
        <v>43</v>
      </c>
      <c r="S7510" t="str">
        <f>IF(Table2[[#This Row],[Basis of Material Classification (Customer Side)*]]="Field inspection","Yes","No")</f>
        <v>No</v>
      </c>
      <c r="V7510" t="s">
        <v>43</v>
      </c>
      <c r="W7510" t="s">
        <v>44</v>
      </c>
      <c r="X7510" t="s">
        <v>44</v>
      </c>
      <c r="Z7510" t="s">
        <v>45</v>
      </c>
      <c r="AA7510" t="s">
        <v>46</v>
      </c>
      <c r="AB7510" t="s">
        <v>46</v>
      </c>
      <c r="AC7510" t="s">
        <v>40</v>
      </c>
    </row>
    <row r="7511" spans="1:29" ht="14.4" x14ac:dyDescent="0.3">
      <c r="A7511">
        <v>7509</v>
      </c>
      <c r="B7511" t="s">
        <v>7469</v>
      </c>
      <c r="C7511" t="s">
        <v>277</v>
      </c>
      <c r="D7511" t="s">
        <v>40</v>
      </c>
      <c r="E7511" t="s">
        <v>40</v>
      </c>
      <c r="F7511" t="s">
        <v>41</v>
      </c>
      <c r="G7511" t="s">
        <v>40</v>
      </c>
      <c r="H7511" s="26">
        <v>33239</v>
      </c>
      <c r="I7511" t="s">
        <v>42</v>
      </c>
      <c r="J7511" t="s">
        <v>43</v>
      </c>
      <c r="K7511" t="str">
        <f>IF(Table2[[#This Row],[Basis of Material Classification (System Side)*]]="Field inspection","Yes","No")</f>
        <v>No</v>
      </c>
      <c r="N7511" t="str">
        <f>Table2[[#This Row],[Basis of Material Classification (System Side)*]]</f>
        <v>Installation date after lead ban</v>
      </c>
      <c r="O7511" t="s">
        <v>41</v>
      </c>
      <c r="P7511" s="13">
        <v>39083</v>
      </c>
      <c r="Q7511" s="16" t="str">
        <f>Table2[[#This Row],[Service Line Size (inches) (System Side)]]</f>
        <v>5/8</v>
      </c>
      <c r="R7511" t="s">
        <v>43</v>
      </c>
      <c r="S7511" t="str">
        <f>IF(Table2[[#This Row],[Basis of Material Classification (Customer Side)*]]="Field inspection","Yes","No")</f>
        <v>No</v>
      </c>
      <c r="V7511" t="s">
        <v>43</v>
      </c>
      <c r="W7511" t="s">
        <v>44</v>
      </c>
      <c r="X7511" t="s">
        <v>44</v>
      </c>
      <c r="Z7511" t="s">
        <v>45</v>
      </c>
      <c r="AA7511" t="s">
        <v>46</v>
      </c>
      <c r="AB7511" t="s">
        <v>46</v>
      </c>
      <c r="AC7511" t="s">
        <v>40</v>
      </c>
    </row>
    <row r="7512" spans="1:29" ht="14.4" x14ac:dyDescent="0.3">
      <c r="A7512">
        <v>7510</v>
      </c>
      <c r="B7512" t="s">
        <v>7470</v>
      </c>
      <c r="C7512" t="s">
        <v>277</v>
      </c>
      <c r="D7512" t="s">
        <v>40</v>
      </c>
      <c r="E7512" t="s">
        <v>40</v>
      </c>
      <c r="F7512" t="s">
        <v>53</v>
      </c>
      <c r="G7512" t="s">
        <v>40</v>
      </c>
      <c r="H7512" s="26">
        <v>38718</v>
      </c>
      <c r="I7512" t="s">
        <v>54</v>
      </c>
      <c r="J7512" t="s">
        <v>55</v>
      </c>
      <c r="K7512" t="str">
        <f>IF(Table2[[#This Row],[Basis of Material Classification (System Side)*]]="Field inspection","Yes","No")</f>
        <v>No</v>
      </c>
      <c r="O7512" t="s">
        <v>41</v>
      </c>
      <c r="P7512" s="13">
        <v>39083</v>
      </c>
      <c r="Q7512" s="16" t="str">
        <f>Table2[[#This Row],[Service Line Size (inches) (System Side)]]</f>
        <v>3/4</v>
      </c>
      <c r="R7512" t="s">
        <v>43</v>
      </c>
      <c r="S7512" t="str">
        <f>IF(Table2[[#This Row],[Basis of Material Classification (Customer Side)*]]="Field inspection","Yes","No")</f>
        <v>No</v>
      </c>
      <c r="V7512" t="s">
        <v>43</v>
      </c>
      <c r="W7512" t="s">
        <v>44</v>
      </c>
      <c r="X7512" t="s">
        <v>44</v>
      </c>
      <c r="Z7512" t="s">
        <v>45</v>
      </c>
      <c r="AA7512" t="s">
        <v>46</v>
      </c>
      <c r="AB7512" t="s">
        <v>46</v>
      </c>
      <c r="AC7512" t="s">
        <v>40</v>
      </c>
    </row>
    <row r="7513" spans="1:29" ht="14.4" x14ac:dyDescent="0.3">
      <c r="A7513">
        <v>7511</v>
      </c>
      <c r="B7513" t="s">
        <v>7471</v>
      </c>
      <c r="C7513" t="s">
        <v>277</v>
      </c>
      <c r="D7513" t="s">
        <v>40</v>
      </c>
      <c r="E7513" t="s">
        <v>40</v>
      </c>
      <c r="F7513" t="s">
        <v>53</v>
      </c>
      <c r="G7513" t="s">
        <v>40</v>
      </c>
      <c r="H7513" s="26">
        <v>36892</v>
      </c>
      <c r="I7513" t="s">
        <v>54</v>
      </c>
      <c r="J7513" t="s">
        <v>55</v>
      </c>
      <c r="K7513" t="str">
        <f>IF(Table2[[#This Row],[Basis of Material Classification (System Side)*]]="Field inspection","Yes","No")</f>
        <v>No</v>
      </c>
      <c r="O7513" t="s">
        <v>41</v>
      </c>
      <c r="P7513" s="13">
        <v>37257</v>
      </c>
      <c r="Q7513" s="16" t="str">
        <f>Table2[[#This Row],[Service Line Size (inches) (System Side)]]</f>
        <v>3/4</v>
      </c>
      <c r="R7513" t="s">
        <v>43</v>
      </c>
      <c r="S7513" t="str">
        <f>IF(Table2[[#This Row],[Basis of Material Classification (Customer Side)*]]="Field inspection","Yes","No")</f>
        <v>No</v>
      </c>
      <c r="V7513" t="s">
        <v>43</v>
      </c>
      <c r="W7513" t="s">
        <v>44</v>
      </c>
      <c r="X7513" t="s">
        <v>44</v>
      </c>
      <c r="Z7513" t="s">
        <v>45</v>
      </c>
      <c r="AA7513" t="s">
        <v>46</v>
      </c>
      <c r="AB7513" t="s">
        <v>46</v>
      </c>
      <c r="AC7513" t="s">
        <v>40</v>
      </c>
    </row>
    <row r="7514" spans="1:29" ht="14.4" x14ac:dyDescent="0.3">
      <c r="A7514">
        <v>7512</v>
      </c>
      <c r="B7514" t="s">
        <v>7472</v>
      </c>
      <c r="C7514" t="s">
        <v>277</v>
      </c>
      <c r="D7514" t="s">
        <v>48</v>
      </c>
      <c r="E7514" t="s">
        <v>40</v>
      </c>
      <c r="F7514" t="s">
        <v>41</v>
      </c>
      <c r="G7514" t="s">
        <v>40</v>
      </c>
      <c r="H7514" s="26">
        <v>29221</v>
      </c>
      <c r="I7514" t="s">
        <v>42</v>
      </c>
      <c r="J7514" t="s">
        <v>43</v>
      </c>
      <c r="K7514" t="str">
        <f>IF(Table2[[#This Row],[Basis of Material Classification (System Side)*]]="Field inspection","Yes","No")</f>
        <v>No</v>
      </c>
      <c r="N7514" t="str">
        <f>Table2[[#This Row],[Basis of Material Classification (System Side)*]]</f>
        <v>Installation date after lead ban</v>
      </c>
      <c r="O7514" t="s">
        <v>41</v>
      </c>
      <c r="P7514" s="13">
        <v>29221</v>
      </c>
      <c r="Q7514" s="16" t="str">
        <f>Table2[[#This Row],[Service Line Size (inches) (System Side)]]</f>
        <v>5/8</v>
      </c>
      <c r="R7514" t="s">
        <v>43</v>
      </c>
      <c r="S7514" t="str">
        <f>IF(Table2[[#This Row],[Basis of Material Classification (Customer Side)*]]="Field inspection","Yes","No")</f>
        <v>No</v>
      </c>
      <c r="V7514" t="s">
        <v>43</v>
      </c>
      <c r="W7514" t="s">
        <v>44</v>
      </c>
      <c r="X7514" t="s">
        <v>44</v>
      </c>
      <c r="Z7514" t="s">
        <v>51</v>
      </c>
      <c r="AA7514" t="s">
        <v>46</v>
      </c>
      <c r="AB7514" t="s">
        <v>46</v>
      </c>
      <c r="AC7514" t="s">
        <v>40</v>
      </c>
    </row>
    <row r="7515" spans="1:29" ht="14.4" x14ac:dyDescent="0.3">
      <c r="A7515">
        <v>7513</v>
      </c>
      <c r="B7515" t="s">
        <v>7473</v>
      </c>
      <c r="C7515" t="s">
        <v>277</v>
      </c>
      <c r="D7515" t="s">
        <v>40</v>
      </c>
      <c r="E7515" t="s">
        <v>40</v>
      </c>
      <c r="F7515" t="s">
        <v>41</v>
      </c>
      <c r="G7515" t="s">
        <v>40</v>
      </c>
      <c r="H7515" s="26">
        <v>31048</v>
      </c>
      <c r="I7515" t="s">
        <v>42</v>
      </c>
      <c r="J7515" t="s">
        <v>43</v>
      </c>
      <c r="K7515" t="str">
        <f>IF(Table2[[#This Row],[Basis of Material Classification (System Side)*]]="Field inspection","Yes","No")</f>
        <v>No</v>
      </c>
      <c r="N7515" t="str">
        <f>Table2[[#This Row],[Basis of Material Classification (System Side)*]]</f>
        <v>Installation date after lead ban</v>
      </c>
      <c r="O7515" t="s">
        <v>41</v>
      </c>
      <c r="P7515" s="13">
        <v>34700</v>
      </c>
      <c r="Q7515" s="16" t="str">
        <f>Table2[[#This Row],[Service Line Size (inches) (System Side)]]</f>
        <v>5/8</v>
      </c>
      <c r="R7515" t="s">
        <v>43</v>
      </c>
      <c r="S7515" t="str">
        <f>IF(Table2[[#This Row],[Basis of Material Classification (Customer Side)*]]="Field inspection","Yes","No")</f>
        <v>No</v>
      </c>
      <c r="V7515" t="s">
        <v>43</v>
      </c>
      <c r="W7515" t="s">
        <v>44</v>
      </c>
      <c r="X7515" t="s">
        <v>44</v>
      </c>
      <c r="Z7515" t="s">
        <v>45</v>
      </c>
      <c r="AA7515" t="s">
        <v>46</v>
      </c>
      <c r="AB7515" t="s">
        <v>46</v>
      </c>
      <c r="AC7515" t="s">
        <v>40</v>
      </c>
    </row>
    <row r="7516" spans="1:29" ht="14.4" x14ac:dyDescent="0.3">
      <c r="A7516">
        <v>7514</v>
      </c>
      <c r="B7516" t="s">
        <v>7474</v>
      </c>
      <c r="C7516" t="s">
        <v>277</v>
      </c>
      <c r="D7516" t="s">
        <v>48</v>
      </c>
      <c r="E7516" t="s">
        <v>40</v>
      </c>
      <c r="F7516" t="s">
        <v>41</v>
      </c>
      <c r="G7516" t="s">
        <v>40</v>
      </c>
      <c r="H7516" s="26">
        <v>17533</v>
      </c>
      <c r="I7516" t="s">
        <v>42</v>
      </c>
      <c r="J7516" t="s">
        <v>49</v>
      </c>
      <c r="K7516" t="str">
        <f>IF(Table2[[#This Row],[Basis of Material Classification (System Side)*]]="Field inspection","Yes","No")</f>
        <v>No</v>
      </c>
      <c r="N7516" t="s">
        <v>50</v>
      </c>
      <c r="O7516" t="s">
        <v>41</v>
      </c>
      <c r="P7516" s="13">
        <v>32874</v>
      </c>
      <c r="Q7516" s="16" t="str">
        <f>Table2[[#This Row],[Service Line Size (inches) (System Side)]]</f>
        <v>5/8</v>
      </c>
      <c r="R7516" t="s">
        <v>43</v>
      </c>
      <c r="S7516" t="str">
        <f>IF(Table2[[#This Row],[Basis of Material Classification (Customer Side)*]]="Field inspection","Yes","No")</f>
        <v>No</v>
      </c>
      <c r="V7516" t="s">
        <v>43</v>
      </c>
      <c r="W7516" t="s">
        <v>44</v>
      </c>
      <c r="X7516" t="s">
        <v>44</v>
      </c>
      <c r="Z7516" t="s">
        <v>51</v>
      </c>
      <c r="AA7516" t="s">
        <v>46</v>
      </c>
      <c r="AB7516" t="s">
        <v>46</v>
      </c>
      <c r="AC7516" t="s">
        <v>40</v>
      </c>
    </row>
    <row r="7517" spans="1:29" ht="14.4" x14ac:dyDescent="0.3">
      <c r="A7517">
        <v>7515</v>
      </c>
      <c r="B7517" t="s">
        <v>7475</v>
      </c>
      <c r="C7517" t="s">
        <v>277</v>
      </c>
      <c r="D7517" t="s">
        <v>40</v>
      </c>
      <c r="E7517" t="s">
        <v>40</v>
      </c>
      <c r="F7517" t="s">
        <v>53</v>
      </c>
      <c r="G7517" t="s">
        <v>40</v>
      </c>
      <c r="H7517" s="26">
        <v>38353</v>
      </c>
      <c r="I7517" t="s">
        <v>54</v>
      </c>
      <c r="J7517" t="s">
        <v>55</v>
      </c>
      <c r="K7517" t="str">
        <f>IF(Table2[[#This Row],[Basis of Material Classification (System Side)*]]="Field inspection","Yes","No")</f>
        <v>No</v>
      </c>
      <c r="O7517" t="s">
        <v>41</v>
      </c>
      <c r="P7517" s="13">
        <v>38353</v>
      </c>
      <c r="Q7517" s="16" t="str">
        <f>Table2[[#This Row],[Service Line Size (inches) (System Side)]]</f>
        <v>3/4</v>
      </c>
      <c r="R7517" t="s">
        <v>43</v>
      </c>
      <c r="S7517" t="str">
        <f>IF(Table2[[#This Row],[Basis of Material Classification (Customer Side)*]]="Field inspection","Yes","No")</f>
        <v>No</v>
      </c>
      <c r="V7517" t="s">
        <v>43</v>
      </c>
      <c r="W7517" t="s">
        <v>44</v>
      </c>
      <c r="X7517" t="s">
        <v>44</v>
      </c>
      <c r="Z7517" t="s">
        <v>45</v>
      </c>
      <c r="AA7517" t="s">
        <v>46</v>
      </c>
      <c r="AB7517" t="s">
        <v>46</v>
      </c>
      <c r="AC7517" t="s">
        <v>40</v>
      </c>
    </row>
    <row r="7518" spans="1:29" ht="14.4" x14ac:dyDescent="0.3">
      <c r="A7518">
        <v>7516</v>
      </c>
      <c r="B7518" t="s">
        <v>11142</v>
      </c>
      <c r="C7518" t="s">
        <v>277</v>
      </c>
      <c r="D7518" t="s">
        <v>40</v>
      </c>
      <c r="E7518" t="s">
        <v>40</v>
      </c>
      <c r="F7518" t="s">
        <v>41</v>
      </c>
      <c r="G7518" t="s">
        <v>40</v>
      </c>
      <c r="H7518" s="26">
        <v>29221</v>
      </c>
      <c r="I7518" t="s">
        <v>42</v>
      </c>
      <c r="J7518" t="s">
        <v>43</v>
      </c>
      <c r="K7518" t="str">
        <f>IF(Table2[[#This Row],[Basis of Material Classification (System Side)*]]="Field inspection","Yes","No")</f>
        <v>No</v>
      </c>
      <c r="N7518" t="str">
        <f>Table2[[#This Row],[Basis of Material Classification (System Side)*]]</f>
        <v>Installation date after lead ban</v>
      </c>
      <c r="O7518" t="s">
        <v>41</v>
      </c>
      <c r="P7518" s="13">
        <v>25569</v>
      </c>
      <c r="Q7518" s="16" t="str">
        <f>Table2[[#This Row],[Service Line Size (inches) (System Side)]]</f>
        <v>5/8</v>
      </c>
      <c r="R7518" t="s">
        <v>49</v>
      </c>
      <c r="S7518" t="str">
        <f>IF(Table2[[#This Row],[Basis of Material Classification (Customer Side)*]]="Field inspection","Yes","No")</f>
        <v>No</v>
      </c>
      <c r="V7518" t="s">
        <v>50</v>
      </c>
      <c r="W7518" t="s">
        <v>44</v>
      </c>
      <c r="X7518" t="s">
        <v>44</v>
      </c>
      <c r="Z7518" t="s">
        <v>45</v>
      </c>
      <c r="AA7518" t="s">
        <v>46</v>
      </c>
      <c r="AB7518" t="s">
        <v>46</v>
      </c>
      <c r="AC7518" t="s">
        <v>40</v>
      </c>
    </row>
    <row r="7519" spans="1:29" ht="14.4" x14ac:dyDescent="0.3">
      <c r="A7519">
        <v>7517</v>
      </c>
      <c r="B7519" t="s">
        <v>7476</v>
      </c>
      <c r="C7519" t="s">
        <v>277</v>
      </c>
      <c r="D7519" t="s">
        <v>40</v>
      </c>
      <c r="E7519" t="s">
        <v>40</v>
      </c>
      <c r="F7519" t="s">
        <v>53</v>
      </c>
      <c r="G7519" t="s">
        <v>40</v>
      </c>
      <c r="H7519" s="26">
        <v>37622</v>
      </c>
      <c r="I7519" t="s">
        <v>54</v>
      </c>
      <c r="J7519" t="s">
        <v>55</v>
      </c>
      <c r="K7519" t="str">
        <f>IF(Table2[[#This Row],[Basis of Material Classification (System Side)*]]="Field inspection","Yes","No")</f>
        <v>No</v>
      </c>
      <c r="O7519" t="s">
        <v>41</v>
      </c>
      <c r="P7519" s="13">
        <v>37622</v>
      </c>
      <c r="Q7519" s="16" t="str">
        <f>Table2[[#This Row],[Service Line Size (inches) (System Side)]]</f>
        <v>3/4</v>
      </c>
      <c r="R7519" t="s">
        <v>43</v>
      </c>
      <c r="S7519" t="str">
        <f>IF(Table2[[#This Row],[Basis of Material Classification (Customer Side)*]]="Field inspection","Yes","No")</f>
        <v>No</v>
      </c>
      <c r="V7519" t="s">
        <v>43</v>
      </c>
      <c r="W7519" t="s">
        <v>44</v>
      </c>
      <c r="X7519" t="s">
        <v>44</v>
      </c>
      <c r="Z7519" t="s">
        <v>45</v>
      </c>
      <c r="AA7519" t="s">
        <v>46</v>
      </c>
      <c r="AB7519" t="s">
        <v>46</v>
      </c>
      <c r="AC7519" t="s">
        <v>40</v>
      </c>
    </row>
    <row r="7520" spans="1:29" ht="14.4" x14ac:dyDescent="0.3">
      <c r="A7520">
        <v>7518</v>
      </c>
      <c r="B7520" t="s">
        <v>7477</v>
      </c>
      <c r="C7520" t="s">
        <v>277</v>
      </c>
      <c r="D7520" t="s">
        <v>40</v>
      </c>
      <c r="E7520" t="s">
        <v>40</v>
      </c>
      <c r="F7520" t="s">
        <v>53</v>
      </c>
      <c r="G7520" t="s">
        <v>40</v>
      </c>
      <c r="H7520" s="26">
        <v>38718</v>
      </c>
      <c r="I7520" t="s">
        <v>54</v>
      </c>
      <c r="J7520" t="s">
        <v>55</v>
      </c>
      <c r="K7520" t="str">
        <f>IF(Table2[[#This Row],[Basis of Material Classification (System Side)*]]="Field inspection","Yes","No")</f>
        <v>No</v>
      </c>
      <c r="O7520" t="s">
        <v>41</v>
      </c>
      <c r="P7520" s="13">
        <v>39083</v>
      </c>
      <c r="Q7520" s="16" t="str">
        <f>Table2[[#This Row],[Service Line Size (inches) (System Side)]]</f>
        <v>3/4</v>
      </c>
      <c r="R7520" t="s">
        <v>43</v>
      </c>
      <c r="S7520" t="str">
        <f>IF(Table2[[#This Row],[Basis of Material Classification (Customer Side)*]]="Field inspection","Yes","No")</f>
        <v>No</v>
      </c>
      <c r="V7520" t="s">
        <v>43</v>
      </c>
      <c r="W7520" t="s">
        <v>44</v>
      </c>
      <c r="X7520" t="s">
        <v>44</v>
      </c>
      <c r="Z7520" t="s">
        <v>45</v>
      </c>
      <c r="AA7520" t="s">
        <v>46</v>
      </c>
      <c r="AB7520" t="s">
        <v>46</v>
      </c>
      <c r="AC7520" t="s">
        <v>40</v>
      </c>
    </row>
    <row r="7521" spans="1:29" ht="14.4" x14ac:dyDescent="0.3">
      <c r="A7521">
        <v>7519</v>
      </c>
      <c r="B7521" t="s">
        <v>7478</v>
      </c>
      <c r="C7521" t="s">
        <v>277</v>
      </c>
      <c r="D7521" t="s">
        <v>40</v>
      </c>
      <c r="E7521" t="s">
        <v>40</v>
      </c>
      <c r="F7521" t="s">
        <v>41</v>
      </c>
      <c r="G7521" t="s">
        <v>40</v>
      </c>
      <c r="H7521" s="26">
        <v>37622</v>
      </c>
      <c r="I7521" t="s">
        <v>42</v>
      </c>
      <c r="J7521" t="s">
        <v>43</v>
      </c>
      <c r="K7521" t="str">
        <f>IF(Table2[[#This Row],[Basis of Material Classification (System Side)*]]="Field inspection","Yes","No")</f>
        <v>No</v>
      </c>
      <c r="N7521" t="str">
        <f>Table2[[#This Row],[Basis of Material Classification (System Side)*]]</f>
        <v>Installation date after lead ban</v>
      </c>
      <c r="O7521" t="s">
        <v>41</v>
      </c>
      <c r="P7521" s="13">
        <v>38718</v>
      </c>
      <c r="Q7521" s="16" t="str">
        <f>Table2[[#This Row],[Service Line Size (inches) (System Side)]]</f>
        <v>5/8</v>
      </c>
      <c r="R7521" t="s">
        <v>43</v>
      </c>
      <c r="S7521" t="str">
        <f>IF(Table2[[#This Row],[Basis of Material Classification (Customer Side)*]]="Field inspection","Yes","No")</f>
        <v>No</v>
      </c>
      <c r="V7521" t="s">
        <v>43</v>
      </c>
      <c r="W7521" t="s">
        <v>44</v>
      </c>
      <c r="X7521" t="s">
        <v>44</v>
      </c>
      <c r="Z7521" t="s">
        <v>45</v>
      </c>
      <c r="AA7521" t="s">
        <v>46</v>
      </c>
      <c r="AB7521" t="s">
        <v>46</v>
      </c>
      <c r="AC7521" t="s">
        <v>40</v>
      </c>
    </row>
    <row r="7522" spans="1:29" ht="14.4" x14ac:dyDescent="0.3">
      <c r="A7522">
        <v>7520</v>
      </c>
      <c r="B7522" t="s">
        <v>7479</v>
      </c>
      <c r="C7522" t="s">
        <v>277</v>
      </c>
      <c r="D7522" t="s">
        <v>40</v>
      </c>
      <c r="E7522" t="s">
        <v>40</v>
      </c>
      <c r="F7522" t="s">
        <v>41</v>
      </c>
      <c r="G7522" t="s">
        <v>40</v>
      </c>
      <c r="H7522" s="26">
        <v>31048</v>
      </c>
      <c r="I7522" t="s">
        <v>42</v>
      </c>
      <c r="J7522" t="s">
        <v>43</v>
      </c>
      <c r="K7522" t="str">
        <f>IF(Table2[[#This Row],[Basis of Material Classification (System Side)*]]="Field inspection","Yes","No")</f>
        <v>No</v>
      </c>
      <c r="N7522" t="str">
        <f>Table2[[#This Row],[Basis of Material Classification (System Side)*]]</f>
        <v>Installation date after lead ban</v>
      </c>
      <c r="O7522" t="s">
        <v>41</v>
      </c>
      <c r="P7522" s="13">
        <v>32143</v>
      </c>
      <c r="Q7522" s="16" t="str">
        <f>Table2[[#This Row],[Service Line Size (inches) (System Side)]]</f>
        <v>5/8</v>
      </c>
      <c r="R7522" t="s">
        <v>43</v>
      </c>
      <c r="S7522" t="str">
        <f>IF(Table2[[#This Row],[Basis of Material Classification (Customer Side)*]]="Field inspection","Yes","No")</f>
        <v>No</v>
      </c>
      <c r="V7522" t="s">
        <v>43</v>
      </c>
      <c r="W7522" t="s">
        <v>44</v>
      </c>
      <c r="X7522" t="s">
        <v>44</v>
      </c>
      <c r="Z7522" t="s">
        <v>45</v>
      </c>
      <c r="AA7522" t="s">
        <v>46</v>
      </c>
      <c r="AB7522" t="s">
        <v>46</v>
      </c>
      <c r="AC7522" t="s">
        <v>40</v>
      </c>
    </row>
    <row r="7523" spans="1:29" ht="14.4" x14ac:dyDescent="0.3">
      <c r="A7523">
        <v>7521</v>
      </c>
      <c r="B7523" t="s">
        <v>7480</v>
      </c>
      <c r="C7523" t="s">
        <v>277</v>
      </c>
      <c r="D7523" t="s">
        <v>40</v>
      </c>
      <c r="E7523" t="s">
        <v>40</v>
      </c>
      <c r="F7523" t="s">
        <v>41</v>
      </c>
      <c r="G7523" t="s">
        <v>40</v>
      </c>
      <c r="H7523" s="26">
        <v>24838</v>
      </c>
      <c r="I7523" t="s">
        <v>42</v>
      </c>
      <c r="J7523" t="s">
        <v>49</v>
      </c>
      <c r="K7523" t="str">
        <f>IF(Table2[[#This Row],[Basis of Material Classification (System Side)*]]="Field inspection","Yes","No")</f>
        <v>No</v>
      </c>
      <c r="N7523" t="s">
        <v>50</v>
      </c>
      <c r="O7523" t="s">
        <v>41</v>
      </c>
      <c r="P7523" s="13">
        <v>34700</v>
      </c>
      <c r="Q7523" s="16" t="str">
        <f>Table2[[#This Row],[Service Line Size (inches) (System Side)]]</f>
        <v>5/8</v>
      </c>
      <c r="R7523" t="s">
        <v>43</v>
      </c>
      <c r="S7523" t="str">
        <f>IF(Table2[[#This Row],[Basis of Material Classification (Customer Side)*]]="Field inspection","Yes","No")</f>
        <v>No</v>
      </c>
      <c r="V7523" t="s">
        <v>43</v>
      </c>
      <c r="W7523" t="s">
        <v>44</v>
      </c>
      <c r="X7523" t="s">
        <v>44</v>
      </c>
      <c r="Z7523" t="s">
        <v>45</v>
      </c>
      <c r="AA7523" t="s">
        <v>46</v>
      </c>
      <c r="AB7523" t="s">
        <v>46</v>
      </c>
      <c r="AC7523" t="s">
        <v>40</v>
      </c>
    </row>
    <row r="7524" spans="1:29" ht="14.4" x14ac:dyDescent="0.3">
      <c r="A7524">
        <v>7522</v>
      </c>
      <c r="B7524" t="s">
        <v>7481</v>
      </c>
      <c r="C7524" t="s">
        <v>277</v>
      </c>
      <c r="D7524" t="s">
        <v>40</v>
      </c>
      <c r="E7524" t="s">
        <v>40</v>
      </c>
      <c r="F7524" t="s">
        <v>53</v>
      </c>
      <c r="G7524" t="s">
        <v>40</v>
      </c>
      <c r="H7524" s="26">
        <v>38353</v>
      </c>
      <c r="I7524" t="s">
        <v>54</v>
      </c>
      <c r="J7524" t="s">
        <v>55</v>
      </c>
      <c r="K7524" t="str">
        <f>IF(Table2[[#This Row],[Basis of Material Classification (System Side)*]]="Field inspection","Yes","No")</f>
        <v>No</v>
      </c>
      <c r="O7524" t="s">
        <v>41</v>
      </c>
      <c r="P7524" s="13">
        <v>38353</v>
      </c>
      <c r="Q7524" s="16" t="str">
        <f>Table2[[#This Row],[Service Line Size (inches) (System Side)]]</f>
        <v>3/4</v>
      </c>
      <c r="R7524" t="s">
        <v>43</v>
      </c>
      <c r="S7524" t="str">
        <f>IF(Table2[[#This Row],[Basis of Material Classification (Customer Side)*]]="Field inspection","Yes","No")</f>
        <v>No</v>
      </c>
      <c r="V7524" t="s">
        <v>43</v>
      </c>
      <c r="W7524" t="s">
        <v>44</v>
      </c>
      <c r="X7524" t="s">
        <v>44</v>
      </c>
      <c r="Z7524" t="s">
        <v>45</v>
      </c>
      <c r="AA7524" t="s">
        <v>46</v>
      </c>
      <c r="AB7524" t="s">
        <v>46</v>
      </c>
      <c r="AC7524" t="s">
        <v>40</v>
      </c>
    </row>
    <row r="7525" spans="1:29" ht="14.4" x14ac:dyDescent="0.3">
      <c r="A7525">
        <v>7523</v>
      </c>
      <c r="B7525" t="s">
        <v>7482</v>
      </c>
      <c r="C7525" t="s">
        <v>277</v>
      </c>
      <c r="D7525" t="s">
        <v>48</v>
      </c>
      <c r="E7525" t="s">
        <v>40</v>
      </c>
      <c r="F7525" t="s">
        <v>53</v>
      </c>
      <c r="G7525" t="s">
        <v>40</v>
      </c>
      <c r="H7525" s="26">
        <v>24108</v>
      </c>
      <c r="I7525" t="s">
        <v>54</v>
      </c>
      <c r="J7525" t="s">
        <v>55</v>
      </c>
      <c r="K7525" t="str">
        <f>IF(Table2[[#This Row],[Basis of Material Classification (System Side)*]]="Field inspection","Yes","No")</f>
        <v>No</v>
      </c>
      <c r="O7525" t="s">
        <v>41</v>
      </c>
      <c r="P7525" s="13">
        <v>35431</v>
      </c>
      <c r="Q7525" s="16" t="str">
        <f>Table2[[#This Row],[Service Line Size (inches) (System Side)]]</f>
        <v>3/4</v>
      </c>
      <c r="R7525" t="s">
        <v>43</v>
      </c>
      <c r="S7525" t="str">
        <f>IF(Table2[[#This Row],[Basis of Material Classification (Customer Side)*]]="Field inspection","Yes","No")</f>
        <v>No</v>
      </c>
      <c r="V7525" t="s">
        <v>43</v>
      </c>
      <c r="W7525" t="s">
        <v>44</v>
      </c>
      <c r="X7525" t="s">
        <v>44</v>
      </c>
      <c r="Z7525" t="s">
        <v>51</v>
      </c>
      <c r="AA7525" t="s">
        <v>46</v>
      </c>
      <c r="AB7525" t="s">
        <v>46</v>
      </c>
      <c r="AC7525" t="s">
        <v>40</v>
      </c>
    </row>
    <row r="7526" spans="1:29" ht="14.4" x14ac:dyDescent="0.3">
      <c r="A7526">
        <v>7524</v>
      </c>
      <c r="B7526" t="s">
        <v>7483</v>
      </c>
      <c r="C7526" t="s">
        <v>277</v>
      </c>
      <c r="D7526" t="s">
        <v>40</v>
      </c>
      <c r="E7526" t="s">
        <v>40</v>
      </c>
      <c r="F7526" t="s">
        <v>41</v>
      </c>
      <c r="G7526" t="s">
        <v>40</v>
      </c>
      <c r="H7526" s="26">
        <v>32143</v>
      </c>
      <c r="I7526" t="s">
        <v>42</v>
      </c>
      <c r="J7526" t="s">
        <v>43</v>
      </c>
      <c r="K7526" t="str">
        <f>IF(Table2[[#This Row],[Basis of Material Classification (System Side)*]]="Field inspection","Yes","No")</f>
        <v>No</v>
      </c>
      <c r="N7526" t="str">
        <f>Table2[[#This Row],[Basis of Material Classification (System Side)*]]</f>
        <v>Installation date after lead ban</v>
      </c>
      <c r="O7526" t="s">
        <v>41</v>
      </c>
      <c r="P7526" s="13">
        <v>31778</v>
      </c>
      <c r="Q7526" s="16" t="str">
        <f>Table2[[#This Row],[Service Line Size (inches) (System Side)]]</f>
        <v>5/8</v>
      </c>
      <c r="R7526" t="s">
        <v>43</v>
      </c>
      <c r="S7526" t="str">
        <f>IF(Table2[[#This Row],[Basis of Material Classification (Customer Side)*]]="Field inspection","Yes","No")</f>
        <v>No</v>
      </c>
      <c r="V7526" t="s">
        <v>43</v>
      </c>
      <c r="W7526" t="s">
        <v>44</v>
      </c>
      <c r="X7526" t="s">
        <v>44</v>
      </c>
      <c r="Z7526" t="s">
        <v>45</v>
      </c>
      <c r="AA7526" t="s">
        <v>46</v>
      </c>
      <c r="AB7526" t="s">
        <v>46</v>
      </c>
      <c r="AC7526" t="s">
        <v>40</v>
      </c>
    </row>
    <row r="7527" spans="1:29" ht="14.4" x14ac:dyDescent="0.3">
      <c r="A7527">
        <v>7525</v>
      </c>
      <c r="B7527" t="s">
        <v>7484</v>
      </c>
      <c r="C7527" t="s">
        <v>277</v>
      </c>
      <c r="D7527" t="s">
        <v>40</v>
      </c>
      <c r="E7527" t="s">
        <v>40</v>
      </c>
      <c r="F7527" t="s">
        <v>53</v>
      </c>
      <c r="G7527" t="s">
        <v>40</v>
      </c>
      <c r="H7527" s="26">
        <v>38718</v>
      </c>
      <c r="I7527" t="s">
        <v>54</v>
      </c>
      <c r="J7527" t="s">
        <v>55</v>
      </c>
      <c r="K7527" t="str">
        <f>IF(Table2[[#This Row],[Basis of Material Classification (System Side)*]]="Field inspection","Yes","No")</f>
        <v>No</v>
      </c>
      <c r="O7527" t="s">
        <v>41</v>
      </c>
      <c r="P7527" s="13">
        <v>38718</v>
      </c>
      <c r="Q7527" s="16" t="str">
        <f>Table2[[#This Row],[Service Line Size (inches) (System Side)]]</f>
        <v>3/4</v>
      </c>
      <c r="R7527" t="s">
        <v>43</v>
      </c>
      <c r="S7527" t="str">
        <f>IF(Table2[[#This Row],[Basis of Material Classification (Customer Side)*]]="Field inspection","Yes","No")</f>
        <v>No</v>
      </c>
      <c r="V7527" t="s">
        <v>43</v>
      </c>
      <c r="W7527" t="s">
        <v>44</v>
      </c>
      <c r="X7527" t="s">
        <v>44</v>
      </c>
      <c r="Z7527" t="s">
        <v>45</v>
      </c>
      <c r="AA7527" t="s">
        <v>46</v>
      </c>
      <c r="AB7527" t="s">
        <v>46</v>
      </c>
      <c r="AC7527" t="s">
        <v>40</v>
      </c>
    </row>
    <row r="7528" spans="1:29" ht="14.4" x14ac:dyDescent="0.3">
      <c r="A7528">
        <v>7526</v>
      </c>
      <c r="B7528" t="s">
        <v>7485</v>
      </c>
      <c r="C7528" t="s">
        <v>277</v>
      </c>
      <c r="D7528" t="s">
        <v>40</v>
      </c>
      <c r="E7528" t="s">
        <v>40</v>
      </c>
      <c r="F7528" t="s">
        <v>41</v>
      </c>
      <c r="G7528" t="s">
        <v>40</v>
      </c>
      <c r="H7528" s="26">
        <v>37987</v>
      </c>
      <c r="I7528" t="s">
        <v>42</v>
      </c>
      <c r="J7528" t="s">
        <v>43</v>
      </c>
      <c r="K7528" t="str">
        <f>IF(Table2[[#This Row],[Basis of Material Classification (System Side)*]]="Field inspection","Yes","No")</f>
        <v>No</v>
      </c>
      <c r="N7528" t="str">
        <f>Table2[[#This Row],[Basis of Material Classification (System Side)*]]</f>
        <v>Installation date after lead ban</v>
      </c>
      <c r="O7528" t="s">
        <v>41</v>
      </c>
      <c r="P7528" s="13">
        <v>37987</v>
      </c>
      <c r="Q7528" s="16" t="str">
        <f>Table2[[#This Row],[Service Line Size (inches) (System Side)]]</f>
        <v>5/8</v>
      </c>
      <c r="R7528" t="s">
        <v>43</v>
      </c>
      <c r="S7528" t="str">
        <f>IF(Table2[[#This Row],[Basis of Material Classification (Customer Side)*]]="Field inspection","Yes","No")</f>
        <v>No</v>
      </c>
      <c r="V7528" t="s">
        <v>43</v>
      </c>
      <c r="W7528" t="s">
        <v>44</v>
      </c>
      <c r="X7528" t="s">
        <v>44</v>
      </c>
      <c r="Z7528" t="s">
        <v>45</v>
      </c>
      <c r="AA7528" t="s">
        <v>46</v>
      </c>
      <c r="AB7528" t="s">
        <v>46</v>
      </c>
      <c r="AC7528" t="s">
        <v>40</v>
      </c>
    </row>
    <row r="7529" spans="1:29" ht="14.4" x14ac:dyDescent="0.3">
      <c r="A7529">
        <v>7527</v>
      </c>
      <c r="B7529" t="s">
        <v>7486</v>
      </c>
      <c r="C7529" t="s">
        <v>277</v>
      </c>
      <c r="D7529" t="s">
        <v>40</v>
      </c>
      <c r="E7529" t="s">
        <v>40</v>
      </c>
      <c r="F7529" t="s">
        <v>41</v>
      </c>
      <c r="G7529" t="s">
        <v>40</v>
      </c>
      <c r="H7529" s="26">
        <v>29221</v>
      </c>
      <c r="I7529" t="s">
        <v>42</v>
      </c>
      <c r="J7529" t="s">
        <v>43</v>
      </c>
      <c r="K7529" t="str">
        <f>IF(Table2[[#This Row],[Basis of Material Classification (System Side)*]]="Field inspection","Yes","No")</f>
        <v>No</v>
      </c>
      <c r="N7529" t="str">
        <f>Table2[[#This Row],[Basis of Material Classification (System Side)*]]</f>
        <v>Installation date after lead ban</v>
      </c>
      <c r="O7529" t="s">
        <v>41</v>
      </c>
      <c r="P7529" s="13">
        <v>29221</v>
      </c>
      <c r="Q7529" s="16" t="str">
        <f>Table2[[#This Row],[Service Line Size (inches) (System Side)]]</f>
        <v>5/8</v>
      </c>
      <c r="R7529" t="s">
        <v>43</v>
      </c>
      <c r="S7529" t="str">
        <f>IF(Table2[[#This Row],[Basis of Material Classification (Customer Side)*]]="Field inspection","Yes","No")</f>
        <v>No</v>
      </c>
      <c r="V7529" t="s">
        <v>43</v>
      </c>
      <c r="W7529" t="s">
        <v>44</v>
      </c>
      <c r="X7529" t="s">
        <v>44</v>
      </c>
      <c r="Z7529" t="s">
        <v>45</v>
      </c>
      <c r="AA7529" t="s">
        <v>46</v>
      </c>
      <c r="AB7529" t="s">
        <v>46</v>
      </c>
      <c r="AC7529" t="s">
        <v>40</v>
      </c>
    </row>
    <row r="7530" spans="1:29" ht="14.4" x14ac:dyDescent="0.3">
      <c r="A7530">
        <v>7528</v>
      </c>
      <c r="B7530" t="s">
        <v>7487</v>
      </c>
      <c r="C7530" t="s">
        <v>277</v>
      </c>
      <c r="D7530" t="s">
        <v>40</v>
      </c>
      <c r="E7530" t="s">
        <v>40</v>
      </c>
      <c r="F7530" t="s">
        <v>41</v>
      </c>
      <c r="G7530" t="s">
        <v>40</v>
      </c>
      <c r="H7530" s="26">
        <v>32874</v>
      </c>
      <c r="I7530" t="s">
        <v>42</v>
      </c>
      <c r="J7530" t="s">
        <v>43</v>
      </c>
      <c r="K7530" t="str">
        <f>IF(Table2[[#This Row],[Basis of Material Classification (System Side)*]]="Field inspection","Yes","No")</f>
        <v>No</v>
      </c>
      <c r="N7530" t="str">
        <f>Table2[[#This Row],[Basis of Material Classification (System Side)*]]</f>
        <v>Installation date after lead ban</v>
      </c>
      <c r="O7530" t="s">
        <v>41</v>
      </c>
      <c r="P7530" s="13">
        <v>35431</v>
      </c>
      <c r="Q7530" s="16" t="str">
        <f>Table2[[#This Row],[Service Line Size (inches) (System Side)]]</f>
        <v>5/8</v>
      </c>
      <c r="R7530" t="s">
        <v>43</v>
      </c>
      <c r="S7530" t="str">
        <f>IF(Table2[[#This Row],[Basis of Material Classification (Customer Side)*]]="Field inspection","Yes","No")</f>
        <v>No</v>
      </c>
      <c r="V7530" t="s">
        <v>43</v>
      </c>
      <c r="W7530" t="s">
        <v>44</v>
      </c>
      <c r="X7530" t="s">
        <v>44</v>
      </c>
      <c r="Z7530" t="s">
        <v>45</v>
      </c>
      <c r="AA7530" t="s">
        <v>46</v>
      </c>
      <c r="AB7530" t="s">
        <v>46</v>
      </c>
      <c r="AC7530" t="s">
        <v>40</v>
      </c>
    </row>
    <row r="7531" spans="1:29" ht="14.4" x14ac:dyDescent="0.3">
      <c r="A7531">
        <v>7529</v>
      </c>
      <c r="B7531" t="s">
        <v>7488</v>
      </c>
      <c r="C7531" t="s">
        <v>277</v>
      </c>
      <c r="D7531" t="s">
        <v>40</v>
      </c>
      <c r="E7531" t="s">
        <v>40</v>
      </c>
      <c r="F7531" t="s">
        <v>41</v>
      </c>
      <c r="G7531" t="s">
        <v>40</v>
      </c>
      <c r="H7531" s="27"/>
      <c r="I7531" t="s">
        <v>42</v>
      </c>
      <c r="J7531" t="s">
        <v>49</v>
      </c>
      <c r="K7531" t="str">
        <f>IF(Table2[[#This Row],[Basis of Material Classification (System Side)*]]="Field inspection","Yes","No")</f>
        <v>No</v>
      </c>
      <c r="N7531" t="s">
        <v>50</v>
      </c>
      <c r="O7531" t="s">
        <v>41</v>
      </c>
      <c r="P7531" s="13">
        <v>21916</v>
      </c>
      <c r="Q7531" s="16" t="str">
        <f>Table2[[#This Row],[Service Line Size (inches) (System Side)]]</f>
        <v>5/8</v>
      </c>
      <c r="R7531" t="s">
        <v>49</v>
      </c>
      <c r="S7531" t="str">
        <f>IF(Table2[[#This Row],[Basis of Material Classification (Customer Side)*]]="Field inspection","Yes","No")</f>
        <v>No</v>
      </c>
      <c r="V7531" t="s">
        <v>50</v>
      </c>
      <c r="W7531" t="s">
        <v>44</v>
      </c>
      <c r="X7531" t="s">
        <v>44</v>
      </c>
      <c r="Z7531" t="s">
        <v>45</v>
      </c>
      <c r="AA7531" t="s">
        <v>46</v>
      </c>
      <c r="AB7531" t="s">
        <v>46</v>
      </c>
      <c r="AC7531" t="s">
        <v>40</v>
      </c>
    </row>
    <row r="7532" spans="1:29" ht="14.4" x14ac:dyDescent="0.3">
      <c r="A7532">
        <v>7530</v>
      </c>
      <c r="B7532" t="s">
        <v>7489</v>
      </c>
      <c r="C7532" t="s">
        <v>277</v>
      </c>
      <c r="D7532" t="s">
        <v>40</v>
      </c>
      <c r="E7532" t="s">
        <v>40</v>
      </c>
      <c r="F7532" t="s">
        <v>53</v>
      </c>
      <c r="G7532" t="s">
        <v>40</v>
      </c>
      <c r="H7532" s="26">
        <v>25934</v>
      </c>
      <c r="I7532" t="s">
        <v>42</v>
      </c>
      <c r="J7532" t="s">
        <v>55</v>
      </c>
      <c r="K7532" t="str">
        <f>IF(Table2[[#This Row],[Basis of Material Classification (System Side)*]]="Field inspection","Yes","No")</f>
        <v>No</v>
      </c>
      <c r="O7532" t="s">
        <v>41</v>
      </c>
      <c r="P7532" s="13">
        <v>20455</v>
      </c>
      <c r="Q7532" s="16" t="str">
        <f>Table2[[#This Row],[Service Line Size (inches) (System Side)]]</f>
        <v>5/8</v>
      </c>
      <c r="R7532" t="s">
        <v>49</v>
      </c>
      <c r="S7532" t="str">
        <f>IF(Table2[[#This Row],[Basis of Material Classification (Customer Side)*]]="Field inspection","Yes","No")</f>
        <v>No</v>
      </c>
      <c r="V7532" t="s">
        <v>50</v>
      </c>
      <c r="W7532" t="s">
        <v>44</v>
      </c>
      <c r="X7532" t="s">
        <v>44</v>
      </c>
      <c r="Z7532" t="s">
        <v>45</v>
      </c>
      <c r="AA7532" t="s">
        <v>46</v>
      </c>
      <c r="AB7532" t="s">
        <v>46</v>
      </c>
      <c r="AC7532" t="s">
        <v>40</v>
      </c>
    </row>
    <row r="7533" spans="1:29" ht="14.4" x14ac:dyDescent="0.3">
      <c r="A7533">
        <v>7531</v>
      </c>
      <c r="B7533" t="s">
        <v>7490</v>
      </c>
      <c r="C7533" t="s">
        <v>277</v>
      </c>
      <c r="D7533" t="s">
        <v>48</v>
      </c>
      <c r="E7533" t="s">
        <v>40</v>
      </c>
      <c r="F7533" t="s">
        <v>41</v>
      </c>
      <c r="G7533" t="s">
        <v>40</v>
      </c>
      <c r="H7533" s="26">
        <v>32143</v>
      </c>
      <c r="I7533" t="s">
        <v>42</v>
      </c>
      <c r="J7533" t="s">
        <v>43</v>
      </c>
      <c r="K7533" t="str">
        <f>IF(Table2[[#This Row],[Basis of Material Classification (System Side)*]]="Field inspection","Yes","No")</f>
        <v>No</v>
      </c>
      <c r="N7533" t="str">
        <f>Table2[[#This Row],[Basis of Material Classification (System Side)*]]</f>
        <v>Installation date after lead ban</v>
      </c>
      <c r="O7533" t="s">
        <v>41</v>
      </c>
      <c r="P7533" s="13">
        <v>16438</v>
      </c>
      <c r="Q7533" s="16" t="str">
        <f>Table2[[#This Row],[Service Line Size (inches) (System Side)]]</f>
        <v>5/8</v>
      </c>
      <c r="R7533" t="s">
        <v>49</v>
      </c>
      <c r="S7533" t="str">
        <f>IF(Table2[[#This Row],[Basis of Material Classification (Customer Side)*]]="Field inspection","Yes","No")</f>
        <v>No</v>
      </c>
      <c r="V7533" t="s">
        <v>50</v>
      </c>
      <c r="W7533" t="s">
        <v>44</v>
      </c>
      <c r="X7533" t="s">
        <v>44</v>
      </c>
      <c r="Z7533" t="s">
        <v>51</v>
      </c>
      <c r="AA7533" t="s">
        <v>46</v>
      </c>
      <c r="AB7533" t="s">
        <v>46</v>
      </c>
      <c r="AC7533" t="s">
        <v>40</v>
      </c>
    </row>
    <row r="7534" spans="1:29" ht="14.4" x14ac:dyDescent="0.3">
      <c r="A7534">
        <v>7532</v>
      </c>
      <c r="B7534" t="s">
        <v>7491</v>
      </c>
      <c r="C7534" t="s">
        <v>277</v>
      </c>
      <c r="D7534" t="s">
        <v>40</v>
      </c>
      <c r="E7534" t="s">
        <v>40</v>
      </c>
      <c r="F7534" t="s">
        <v>41</v>
      </c>
      <c r="G7534" t="s">
        <v>40</v>
      </c>
      <c r="H7534" s="26">
        <v>31778</v>
      </c>
      <c r="I7534" t="s">
        <v>42</v>
      </c>
      <c r="J7534" t="s">
        <v>43</v>
      </c>
      <c r="K7534" t="str">
        <f>IF(Table2[[#This Row],[Basis of Material Classification (System Side)*]]="Field inspection","Yes","No")</f>
        <v>No</v>
      </c>
      <c r="N7534" t="str">
        <f>Table2[[#This Row],[Basis of Material Classification (System Side)*]]</f>
        <v>Installation date after lead ban</v>
      </c>
      <c r="O7534" t="s">
        <v>41</v>
      </c>
      <c r="P7534" s="13">
        <v>32143</v>
      </c>
      <c r="Q7534" s="16" t="str">
        <f>Table2[[#This Row],[Service Line Size (inches) (System Side)]]</f>
        <v>5/8</v>
      </c>
      <c r="R7534" t="s">
        <v>43</v>
      </c>
      <c r="S7534" t="str">
        <f>IF(Table2[[#This Row],[Basis of Material Classification (Customer Side)*]]="Field inspection","Yes","No")</f>
        <v>No</v>
      </c>
      <c r="V7534" t="s">
        <v>43</v>
      </c>
      <c r="W7534" t="s">
        <v>44</v>
      </c>
      <c r="X7534" t="s">
        <v>44</v>
      </c>
      <c r="Z7534" t="s">
        <v>45</v>
      </c>
      <c r="AA7534" t="s">
        <v>46</v>
      </c>
      <c r="AB7534" t="s">
        <v>46</v>
      </c>
      <c r="AC7534" t="s">
        <v>40</v>
      </c>
    </row>
    <row r="7535" spans="1:29" ht="14.4" x14ac:dyDescent="0.3">
      <c r="A7535">
        <v>7533</v>
      </c>
      <c r="B7535" t="s">
        <v>7492</v>
      </c>
      <c r="C7535" t="s">
        <v>277</v>
      </c>
      <c r="D7535" t="s">
        <v>40</v>
      </c>
      <c r="E7535" t="s">
        <v>40</v>
      </c>
      <c r="F7535" t="s">
        <v>53</v>
      </c>
      <c r="G7535" t="s">
        <v>40</v>
      </c>
      <c r="H7535" s="26">
        <v>38353</v>
      </c>
      <c r="I7535" t="s">
        <v>54</v>
      </c>
      <c r="J7535" t="s">
        <v>55</v>
      </c>
      <c r="K7535" t="str">
        <f>IF(Table2[[#This Row],[Basis of Material Classification (System Side)*]]="Field inspection","Yes","No")</f>
        <v>No</v>
      </c>
      <c r="O7535" t="s">
        <v>41</v>
      </c>
      <c r="P7535" s="13">
        <v>38718</v>
      </c>
      <c r="Q7535" s="16" t="str">
        <f>Table2[[#This Row],[Service Line Size (inches) (System Side)]]</f>
        <v>3/4</v>
      </c>
      <c r="R7535" t="s">
        <v>43</v>
      </c>
      <c r="S7535" t="str">
        <f>IF(Table2[[#This Row],[Basis of Material Classification (Customer Side)*]]="Field inspection","Yes","No")</f>
        <v>No</v>
      </c>
      <c r="V7535" t="s">
        <v>43</v>
      </c>
      <c r="W7535" t="s">
        <v>44</v>
      </c>
      <c r="X7535" t="s">
        <v>44</v>
      </c>
      <c r="Z7535" t="s">
        <v>45</v>
      </c>
      <c r="AA7535" t="s">
        <v>46</v>
      </c>
      <c r="AB7535" t="s">
        <v>46</v>
      </c>
      <c r="AC7535" t="s">
        <v>40</v>
      </c>
    </row>
    <row r="7536" spans="1:29" ht="14.4" x14ac:dyDescent="0.3">
      <c r="A7536">
        <v>7534</v>
      </c>
      <c r="B7536" t="s">
        <v>7493</v>
      </c>
      <c r="C7536" t="s">
        <v>277</v>
      </c>
      <c r="D7536" t="s">
        <v>40</v>
      </c>
      <c r="E7536" t="s">
        <v>40</v>
      </c>
      <c r="F7536" t="s">
        <v>41</v>
      </c>
      <c r="G7536" t="s">
        <v>40</v>
      </c>
      <c r="H7536" s="26">
        <v>35065</v>
      </c>
      <c r="I7536" t="s">
        <v>42</v>
      </c>
      <c r="J7536" t="s">
        <v>43</v>
      </c>
      <c r="K7536" t="str">
        <f>IF(Table2[[#This Row],[Basis of Material Classification (System Side)*]]="Field inspection","Yes","No")</f>
        <v>No</v>
      </c>
      <c r="N7536" t="str">
        <f>Table2[[#This Row],[Basis of Material Classification (System Side)*]]</f>
        <v>Installation date after lead ban</v>
      </c>
      <c r="O7536" t="s">
        <v>41</v>
      </c>
      <c r="P7536" s="13">
        <v>35796</v>
      </c>
      <c r="Q7536" s="16" t="str">
        <f>Table2[[#This Row],[Service Line Size (inches) (System Side)]]</f>
        <v>5/8</v>
      </c>
      <c r="R7536" t="s">
        <v>43</v>
      </c>
      <c r="S7536" t="str">
        <f>IF(Table2[[#This Row],[Basis of Material Classification (Customer Side)*]]="Field inspection","Yes","No")</f>
        <v>No</v>
      </c>
      <c r="V7536" t="s">
        <v>43</v>
      </c>
      <c r="W7536" t="s">
        <v>44</v>
      </c>
      <c r="X7536" t="s">
        <v>44</v>
      </c>
      <c r="Z7536" t="s">
        <v>45</v>
      </c>
      <c r="AA7536" t="s">
        <v>46</v>
      </c>
      <c r="AB7536" t="s">
        <v>46</v>
      </c>
      <c r="AC7536" t="s">
        <v>40</v>
      </c>
    </row>
    <row r="7537" spans="1:29" ht="14.4" x14ac:dyDescent="0.3">
      <c r="A7537">
        <v>7535</v>
      </c>
      <c r="B7537" t="s">
        <v>7494</v>
      </c>
      <c r="C7537" t="s">
        <v>277</v>
      </c>
      <c r="D7537" t="s">
        <v>40</v>
      </c>
      <c r="E7537" t="s">
        <v>40</v>
      </c>
      <c r="F7537" t="s">
        <v>53</v>
      </c>
      <c r="G7537" t="s">
        <v>40</v>
      </c>
      <c r="H7537" s="26">
        <v>24108</v>
      </c>
      <c r="I7537" t="s">
        <v>42</v>
      </c>
      <c r="J7537" t="s">
        <v>65</v>
      </c>
      <c r="K7537" t="str">
        <f>IF(Table2[[#This Row],[Basis of Material Classification (System Side)*]]="Field inspection","Yes","No")</f>
        <v>Yes</v>
      </c>
      <c r="L7537" t="s">
        <v>66</v>
      </c>
      <c r="M7537" s="13">
        <v>45517</v>
      </c>
      <c r="O7537" t="s">
        <v>41</v>
      </c>
      <c r="P7537" s="13">
        <v>29587</v>
      </c>
      <c r="Q7537" s="16" t="str">
        <f>Table2[[#This Row],[Service Line Size (inches) (System Side)]]</f>
        <v>5/8</v>
      </c>
      <c r="R7537" t="s">
        <v>43</v>
      </c>
      <c r="S7537" t="str">
        <f>IF(Table2[[#This Row],[Basis of Material Classification (Customer Side)*]]="Field inspection","Yes","No")</f>
        <v>No</v>
      </c>
      <c r="V7537" t="s">
        <v>43</v>
      </c>
      <c r="W7537" t="s">
        <v>44</v>
      </c>
      <c r="X7537" t="s">
        <v>44</v>
      </c>
      <c r="Z7537" t="s">
        <v>58</v>
      </c>
      <c r="AA7537" t="s">
        <v>46</v>
      </c>
      <c r="AB7537" t="s">
        <v>46</v>
      </c>
      <c r="AC7537" t="s">
        <v>40</v>
      </c>
    </row>
    <row r="7538" spans="1:29" ht="14.4" x14ac:dyDescent="0.3">
      <c r="A7538">
        <v>7536</v>
      </c>
      <c r="B7538" t="s">
        <v>7495</v>
      </c>
      <c r="C7538" t="s">
        <v>277</v>
      </c>
      <c r="D7538" t="s">
        <v>40</v>
      </c>
      <c r="E7538" t="s">
        <v>40</v>
      </c>
      <c r="F7538" t="s">
        <v>53</v>
      </c>
      <c r="G7538" t="s">
        <v>40</v>
      </c>
      <c r="H7538" s="26">
        <v>24838</v>
      </c>
      <c r="I7538" t="s">
        <v>42</v>
      </c>
      <c r="J7538" t="s">
        <v>55</v>
      </c>
      <c r="K7538" t="str">
        <f>IF(Table2[[#This Row],[Basis of Material Classification (System Side)*]]="Field inspection","Yes","No")</f>
        <v>No</v>
      </c>
      <c r="O7538" t="s">
        <v>41</v>
      </c>
      <c r="P7538" s="13">
        <v>18994</v>
      </c>
      <c r="Q7538" s="16" t="str">
        <f>Table2[[#This Row],[Service Line Size (inches) (System Side)]]</f>
        <v>5/8</v>
      </c>
      <c r="R7538" t="s">
        <v>49</v>
      </c>
      <c r="S7538" t="str">
        <f>IF(Table2[[#This Row],[Basis of Material Classification (Customer Side)*]]="Field inspection","Yes","No")</f>
        <v>No</v>
      </c>
      <c r="V7538" t="s">
        <v>50</v>
      </c>
      <c r="W7538" t="s">
        <v>44</v>
      </c>
      <c r="X7538" t="s">
        <v>44</v>
      </c>
      <c r="Z7538" t="s">
        <v>45</v>
      </c>
      <c r="AA7538" t="s">
        <v>46</v>
      </c>
      <c r="AB7538" t="s">
        <v>46</v>
      </c>
      <c r="AC7538" t="s">
        <v>40</v>
      </c>
    </row>
    <row r="7539" spans="1:29" ht="14.4" x14ac:dyDescent="0.3">
      <c r="A7539">
        <v>7537</v>
      </c>
      <c r="B7539" t="s">
        <v>7496</v>
      </c>
      <c r="C7539" t="s">
        <v>277</v>
      </c>
      <c r="D7539" t="s">
        <v>40</v>
      </c>
      <c r="E7539" t="s">
        <v>40</v>
      </c>
      <c r="F7539" t="s">
        <v>53</v>
      </c>
      <c r="G7539" t="s">
        <v>40</v>
      </c>
      <c r="H7539" s="26">
        <v>27395</v>
      </c>
      <c r="I7539" t="s">
        <v>42</v>
      </c>
      <c r="J7539" t="s">
        <v>65</v>
      </c>
      <c r="K7539" t="str">
        <f>IF(Table2[[#This Row],[Basis of Material Classification (System Side)*]]="Field inspection","Yes","No")</f>
        <v>Yes</v>
      </c>
      <c r="L7539" t="s">
        <v>66</v>
      </c>
      <c r="M7539" s="13">
        <v>45481</v>
      </c>
      <c r="O7539" t="s">
        <v>41</v>
      </c>
      <c r="P7539" s="13">
        <v>37622</v>
      </c>
      <c r="Q7539" s="16" t="str">
        <f>Table2[[#This Row],[Service Line Size (inches) (System Side)]]</f>
        <v>5/8</v>
      </c>
      <c r="R7539" t="s">
        <v>43</v>
      </c>
      <c r="S7539" t="str">
        <f>IF(Table2[[#This Row],[Basis of Material Classification (Customer Side)*]]="Field inspection","Yes","No")</f>
        <v>No</v>
      </c>
      <c r="V7539" t="s">
        <v>43</v>
      </c>
      <c r="W7539" t="s">
        <v>44</v>
      </c>
      <c r="X7539" t="s">
        <v>44</v>
      </c>
      <c r="Z7539" t="s">
        <v>45</v>
      </c>
      <c r="AA7539" t="s">
        <v>46</v>
      </c>
      <c r="AB7539" t="s">
        <v>46</v>
      </c>
      <c r="AC7539" t="s">
        <v>40</v>
      </c>
    </row>
    <row r="7540" spans="1:29" ht="14.4" x14ac:dyDescent="0.3">
      <c r="A7540">
        <v>7538</v>
      </c>
      <c r="B7540" t="s">
        <v>7497</v>
      </c>
      <c r="C7540" t="s">
        <v>277</v>
      </c>
      <c r="D7540" t="s">
        <v>40</v>
      </c>
      <c r="E7540" t="s">
        <v>40</v>
      </c>
      <c r="F7540" t="s">
        <v>41</v>
      </c>
      <c r="G7540" t="s">
        <v>40</v>
      </c>
      <c r="H7540" s="26">
        <v>38353</v>
      </c>
      <c r="I7540" t="s">
        <v>42</v>
      </c>
      <c r="J7540" t="s">
        <v>43</v>
      </c>
      <c r="K7540" t="str">
        <f>IF(Table2[[#This Row],[Basis of Material Classification (System Side)*]]="Field inspection","Yes","No")</f>
        <v>No</v>
      </c>
      <c r="N7540" t="str">
        <f>Table2[[#This Row],[Basis of Material Classification (System Side)*]]</f>
        <v>Installation date after lead ban</v>
      </c>
      <c r="O7540" t="s">
        <v>41</v>
      </c>
      <c r="P7540" s="13">
        <v>37987</v>
      </c>
      <c r="Q7540" s="16" t="str">
        <f>Table2[[#This Row],[Service Line Size (inches) (System Side)]]</f>
        <v>5/8</v>
      </c>
      <c r="R7540" t="s">
        <v>43</v>
      </c>
      <c r="S7540" t="str">
        <f>IF(Table2[[#This Row],[Basis of Material Classification (Customer Side)*]]="Field inspection","Yes","No")</f>
        <v>No</v>
      </c>
      <c r="V7540" t="s">
        <v>43</v>
      </c>
      <c r="W7540" t="s">
        <v>44</v>
      </c>
      <c r="X7540" t="s">
        <v>44</v>
      </c>
      <c r="Z7540" t="s">
        <v>45</v>
      </c>
      <c r="AA7540" t="s">
        <v>46</v>
      </c>
      <c r="AB7540" t="s">
        <v>46</v>
      </c>
      <c r="AC7540" t="s">
        <v>40</v>
      </c>
    </row>
    <row r="7541" spans="1:29" ht="14.4" x14ac:dyDescent="0.3">
      <c r="A7541">
        <v>7539</v>
      </c>
      <c r="B7541" t="s">
        <v>7498</v>
      </c>
      <c r="C7541" t="s">
        <v>277</v>
      </c>
      <c r="D7541" t="s">
        <v>40</v>
      </c>
      <c r="E7541" t="s">
        <v>40</v>
      </c>
      <c r="F7541" t="s">
        <v>41</v>
      </c>
      <c r="G7541" t="s">
        <v>40</v>
      </c>
      <c r="H7541" s="26">
        <v>35065</v>
      </c>
      <c r="I7541" t="s">
        <v>42</v>
      </c>
      <c r="J7541" t="s">
        <v>43</v>
      </c>
      <c r="K7541" t="str">
        <f>IF(Table2[[#This Row],[Basis of Material Classification (System Side)*]]="Field inspection","Yes","No")</f>
        <v>No</v>
      </c>
      <c r="N7541" t="str">
        <f>Table2[[#This Row],[Basis of Material Classification (System Side)*]]</f>
        <v>Installation date after lead ban</v>
      </c>
      <c r="O7541" t="s">
        <v>41</v>
      </c>
      <c r="P7541" s="13">
        <v>35431</v>
      </c>
      <c r="Q7541" s="16" t="str">
        <f>Table2[[#This Row],[Service Line Size (inches) (System Side)]]</f>
        <v>5/8</v>
      </c>
      <c r="R7541" t="s">
        <v>43</v>
      </c>
      <c r="S7541" t="str">
        <f>IF(Table2[[#This Row],[Basis of Material Classification (Customer Side)*]]="Field inspection","Yes","No")</f>
        <v>No</v>
      </c>
      <c r="V7541" t="s">
        <v>43</v>
      </c>
      <c r="W7541" t="s">
        <v>44</v>
      </c>
      <c r="X7541" t="s">
        <v>44</v>
      </c>
      <c r="Z7541" t="s">
        <v>45</v>
      </c>
      <c r="AA7541" t="s">
        <v>46</v>
      </c>
      <c r="AB7541" t="s">
        <v>46</v>
      </c>
      <c r="AC7541" t="s">
        <v>40</v>
      </c>
    </row>
    <row r="7542" spans="1:29" ht="14.4" x14ac:dyDescent="0.3">
      <c r="A7542">
        <v>7540</v>
      </c>
      <c r="B7542" t="s">
        <v>7499</v>
      </c>
      <c r="C7542" t="s">
        <v>277</v>
      </c>
      <c r="D7542" t="s">
        <v>40</v>
      </c>
      <c r="E7542" t="s">
        <v>40</v>
      </c>
      <c r="F7542" t="s">
        <v>41</v>
      </c>
      <c r="G7542" t="s">
        <v>40</v>
      </c>
      <c r="H7542" s="26">
        <v>28491</v>
      </c>
      <c r="I7542" t="s">
        <v>42</v>
      </c>
      <c r="J7542" t="s">
        <v>49</v>
      </c>
      <c r="K7542" t="str">
        <f>IF(Table2[[#This Row],[Basis of Material Classification (System Side)*]]="Field inspection","Yes","No")</f>
        <v>No</v>
      </c>
      <c r="N7542" t="s">
        <v>50</v>
      </c>
      <c r="O7542" t="s">
        <v>41</v>
      </c>
      <c r="P7542" s="13">
        <v>29221</v>
      </c>
      <c r="Q7542" s="16" t="str">
        <f>Table2[[#This Row],[Service Line Size (inches) (System Side)]]</f>
        <v>5/8</v>
      </c>
      <c r="R7542" t="s">
        <v>43</v>
      </c>
      <c r="S7542" t="str">
        <f>IF(Table2[[#This Row],[Basis of Material Classification (Customer Side)*]]="Field inspection","Yes","No")</f>
        <v>No</v>
      </c>
      <c r="V7542" t="s">
        <v>43</v>
      </c>
      <c r="W7542" t="s">
        <v>44</v>
      </c>
      <c r="X7542" t="s">
        <v>44</v>
      </c>
      <c r="Z7542" t="s">
        <v>45</v>
      </c>
      <c r="AA7542" t="s">
        <v>46</v>
      </c>
      <c r="AB7542" t="s">
        <v>46</v>
      </c>
      <c r="AC7542" t="s">
        <v>40</v>
      </c>
    </row>
    <row r="7543" spans="1:29" ht="14.4" x14ac:dyDescent="0.3">
      <c r="A7543">
        <v>7541</v>
      </c>
      <c r="B7543" t="s">
        <v>7500</v>
      </c>
      <c r="C7543" t="s">
        <v>277</v>
      </c>
      <c r="D7543" t="s">
        <v>40</v>
      </c>
      <c r="E7543" t="s">
        <v>40</v>
      </c>
      <c r="F7543" t="s">
        <v>41</v>
      </c>
      <c r="G7543" t="s">
        <v>40</v>
      </c>
      <c r="H7543" s="27"/>
      <c r="I7543" t="s">
        <v>42</v>
      </c>
      <c r="J7543" t="s">
        <v>49</v>
      </c>
      <c r="K7543" t="str">
        <f>IF(Table2[[#This Row],[Basis of Material Classification (System Side)*]]="Field inspection","Yes","No")</f>
        <v>No</v>
      </c>
      <c r="N7543" t="s">
        <v>50</v>
      </c>
      <c r="O7543" t="s">
        <v>41</v>
      </c>
      <c r="P7543" s="13">
        <v>25569</v>
      </c>
      <c r="Q7543" s="16" t="str">
        <f>Table2[[#This Row],[Service Line Size (inches) (System Side)]]</f>
        <v>5/8</v>
      </c>
      <c r="R7543" t="s">
        <v>49</v>
      </c>
      <c r="S7543" t="str">
        <f>IF(Table2[[#This Row],[Basis of Material Classification (Customer Side)*]]="Field inspection","Yes","No")</f>
        <v>No</v>
      </c>
      <c r="V7543" t="s">
        <v>50</v>
      </c>
      <c r="W7543" t="s">
        <v>44</v>
      </c>
      <c r="X7543" t="s">
        <v>44</v>
      </c>
      <c r="Z7543" t="s">
        <v>45</v>
      </c>
      <c r="AA7543" t="s">
        <v>46</v>
      </c>
      <c r="AB7543" t="s">
        <v>46</v>
      </c>
      <c r="AC7543" t="s">
        <v>40</v>
      </c>
    </row>
    <row r="7544" spans="1:29" ht="14.4" x14ac:dyDescent="0.3">
      <c r="A7544">
        <v>7542</v>
      </c>
      <c r="B7544" t="s">
        <v>7501</v>
      </c>
      <c r="C7544" t="s">
        <v>277</v>
      </c>
      <c r="D7544" t="s">
        <v>40</v>
      </c>
      <c r="E7544" t="s">
        <v>40</v>
      </c>
      <c r="F7544" t="s">
        <v>41</v>
      </c>
      <c r="G7544" t="s">
        <v>40</v>
      </c>
      <c r="H7544" s="26">
        <v>26665</v>
      </c>
      <c r="I7544" t="s">
        <v>42</v>
      </c>
      <c r="J7544" t="s">
        <v>49</v>
      </c>
      <c r="K7544" t="str">
        <f>IF(Table2[[#This Row],[Basis of Material Classification (System Side)*]]="Field inspection","Yes","No")</f>
        <v>No</v>
      </c>
      <c r="N7544" t="s">
        <v>50</v>
      </c>
      <c r="O7544" t="s">
        <v>53</v>
      </c>
      <c r="P7544" s="13">
        <v>28491</v>
      </c>
      <c r="Q7544" s="16" t="str">
        <f>Table2[[#This Row],[Service Line Size (inches) (System Side)]]</f>
        <v>5/8</v>
      </c>
      <c r="R7544" t="s">
        <v>65</v>
      </c>
      <c r="S7544" t="str">
        <f>IF(Table2[[#This Row],[Basis of Material Classification (Customer Side)*]]="Field inspection","Yes","No")</f>
        <v>Yes</v>
      </c>
      <c r="T7544" t="s">
        <v>71</v>
      </c>
      <c r="U7544" s="13">
        <v>45491</v>
      </c>
      <c r="V7544" t="s">
        <v>72</v>
      </c>
      <c r="W7544" t="s">
        <v>44</v>
      </c>
      <c r="X7544" t="s">
        <v>44</v>
      </c>
      <c r="Z7544" t="s">
        <v>45</v>
      </c>
      <c r="AA7544" t="s">
        <v>46</v>
      </c>
      <c r="AB7544" t="s">
        <v>46</v>
      </c>
      <c r="AC7544" t="s">
        <v>40</v>
      </c>
    </row>
    <row r="7545" spans="1:29" ht="14.4" x14ac:dyDescent="0.3">
      <c r="A7545">
        <v>7543</v>
      </c>
      <c r="B7545" t="s">
        <v>7502</v>
      </c>
      <c r="C7545" t="s">
        <v>277</v>
      </c>
      <c r="D7545" t="s">
        <v>40</v>
      </c>
      <c r="E7545" t="s">
        <v>40</v>
      </c>
      <c r="F7545" t="s">
        <v>53</v>
      </c>
      <c r="G7545" t="s">
        <v>40</v>
      </c>
      <c r="H7545" s="26">
        <v>31778</v>
      </c>
      <c r="I7545" t="s">
        <v>54</v>
      </c>
      <c r="J7545" t="s">
        <v>55</v>
      </c>
      <c r="K7545" t="str">
        <f>IF(Table2[[#This Row],[Basis of Material Classification (System Side)*]]="Field inspection","Yes","No")</f>
        <v>No</v>
      </c>
      <c r="O7545" t="s">
        <v>41</v>
      </c>
      <c r="P7545" s="13">
        <v>38718</v>
      </c>
      <c r="Q7545" s="16" t="str">
        <f>Table2[[#This Row],[Service Line Size (inches) (System Side)]]</f>
        <v>3/4</v>
      </c>
      <c r="R7545" t="s">
        <v>43</v>
      </c>
      <c r="S7545" t="str">
        <f>IF(Table2[[#This Row],[Basis of Material Classification (Customer Side)*]]="Field inspection","Yes","No")</f>
        <v>No</v>
      </c>
      <c r="V7545" t="s">
        <v>43</v>
      </c>
      <c r="W7545" t="s">
        <v>44</v>
      </c>
      <c r="X7545" t="s">
        <v>44</v>
      </c>
      <c r="Z7545" t="s">
        <v>45</v>
      </c>
      <c r="AA7545" t="s">
        <v>46</v>
      </c>
      <c r="AB7545" t="s">
        <v>46</v>
      </c>
      <c r="AC7545" t="s">
        <v>40</v>
      </c>
    </row>
    <row r="7546" spans="1:29" ht="14.4" x14ac:dyDescent="0.3">
      <c r="A7546">
        <v>7544</v>
      </c>
      <c r="B7546" t="s">
        <v>7503</v>
      </c>
      <c r="C7546" t="s">
        <v>277</v>
      </c>
      <c r="D7546" t="s">
        <v>40</v>
      </c>
      <c r="E7546" t="s">
        <v>40</v>
      </c>
      <c r="F7546" t="s">
        <v>53</v>
      </c>
      <c r="G7546" t="s">
        <v>40</v>
      </c>
      <c r="H7546" s="26">
        <v>31778</v>
      </c>
      <c r="I7546" t="s">
        <v>54</v>
      </c>
      <c r="J7546" t="s">
        <v>55</v>
      </c>
      <c r="K7546" t="str">
        <f>IF(Table2[[#This Row],[Basis of Material Classification (System Side)*]]="Field inspection","Yes","No")</f>
        <v>No</v>
      </c>
      <c r="O7546" t="s">
        <v>41</v>
      </c>
      <c r="P7546" s="13">
        <v>38718</v>
      </c>
      <c r="Q7546" s="16" t="str">
        <f>Table2[[#This Row],[Service Line Size (inches) (System Side)]]</f>
        <v>3/4</v>
      </c>
      <c r="R7546" t="s">
        <v>43</v>
      </c>
      <c r="S7546" t="str">
        <f>IF(Table2[[#This Row],[Basis of Material Classification (Customer Side)*]]="Field inspection","Yes","No")</f>
        <v>No</v>
      </c>
      <c r="V7546" t="s">
        <v>43</v>
      </c>
      <c r="W7546" t="s">
        <v>44</v>
      </c>
      <c r="X7546" t="s">
        <v>44</v>
      </c>
      <c r="Z7546" t="s">
        <v>45</v>
      </c>
      <c r="AA7546" t="s">
        <v>46</v>
      </c>
      <c r="AB7546" t="s">
        <v>46</v>
      </c>
      <c r="AC7546" t="s">
        <v>40</v>
      </c>
    </row>
    <row r="7547" spans="1:29" ht="14.4" x14ac:dyDescent="0.3">
      <c r="A7547">
        <v>7545</v>
      </c>
      <c r="B7547" t="s">
        <v>7504</v>
      </c>
      <c r="C7547" t="s">
        <v>277</v>
      </c>
      <c r="D7547" t="s">
        <v>40</v>
      </c>
      <c r="E7547" t="s">
        <v>40</v>
      </c>
      <c r="F7547" t="s">
        <v>53</v>
      </c>
      <c r="G7547" t="s">
        <v>40</v>
      </c>
      <c r="H7547" s="26">
        <v>31778</v>
      </c>
      <c r="I7547" t="s">
        <v>54</v>
      </c>
      <c r="J7547" t="s">
        <v>55</v>
      </c>
      <c r="K7547" t="str">
        <f>IF(Table2[[#This Row],[Basis of Material Classification (System Side)*]]="Field inspection","Yes","No")</f>
        <v>No</v>
      </c>
      <c r="O7547" t="s">
        <v>41</v>
      </c>
      <c r="P7547" s="13">
        <v>38718</v>
      </c>
      <c r="Q7547" s="16" t="str">
        <f>Table2[[#This Row],[Service Line Size (inches) (System Side)]]</f>
        <v>3/4</v>
      </c>
      <c r="R7547" t="s">
        <v>43</v>
      </c>
      <c r="S7547" t="str">
        <f>IF(Table2[[#This Row],[Basis of Material Classification (Customer Side)*]]="Field inspection","Yes","No")</f>
        <v>No</v>
      </c>
      <c r="V7547" t="s">
        <v>43</v>
      </c>
      <c r="W7547" t="s">
        <v>44</v>
      </c>
      <c r="X7547" t="s">
        <v>44</v>
      </c>
      <c r="Z7547" t="s">
        <v>45</v>
      </c>
      <c r="AA7547" t="s">
        <v>46</v>
      </c>
      <c r="AB7547" t="s">
        <v>46</v>
      </c>
      <c r="AC7547" t="s">
        <v>40</v>
      </c>
    </row>
    <row r="7548" spans="1:29" ht="14.4" x14ac:dyDescent="0.3">
      <c r="A7548">
        <v>7546</v>
      </c>
      <c r="B7548" t="s">
        <v>7505</v>
      </c>
      <c r="C7548" t="s">
        <v>277</v>
      </c>
      <c r="D7548" t="s">
        <v>40</v>
      </c>
      <c r="E7548" t="s">
        <v>40</v>
      </c>
      <c r="F7548" t="s">
        <v>53</v>
      </c>
      <c r="G7548" t="s">
        <v>40</v>
      </c>
      <c r="H7548" s="26">
        <v>31778</v>
      </c>
      <c r="I7548" t="s">
        <v>54</v>
      </c>
      <c r="J7548" t="s">
        <v>55</v>
      </c>
      <c r="K7548" t="str">
        <f>IF(Table2[[#This Row],[Basis of Material Classification (System Side)*]]="Field inspection","Yes","No")</f>
        <v>No</v>
      </c>
      <c r="O7548" t="s">
        <v>41</v>
      </c>
      <c r="P7548" s="13">
        <v>38718</v>
      </c>
      <c r="Q7548" s="16" t="str">
        <f>Table2[[#This Row],[Service Line Size (inches) (System Side)]]</f>
        <v>3/4</v>
      </c>
      <c r="R7548" t="s">
        <v>43</v>
      </c>
      <c r="S7548" t="str">
        <f>IF(Table2[[#This Row],[Basis of Material Classification (Customer Side)*]]="Field inspection","Yes","No")</f>
        <v>No</v>
      </c>
      <c r="V7548" t="s">
        <v>43</v>
      </c>
      <c r="W7548" t="s">
        <v>44</v>
      </c>
      <c r="X7548" t="s">
        <v>44</v>
      </c>
      <c r="Z7548" t="s">
        <v>45</v>
      </c>
      <c r="AA7548" t="s">
        <v>46</v>
      </c>
      <c r="AB7548" t="s">
        <v>46</v>
      </c>
      <c r="AC7548" t="s">
        <v>40</v>
      </c>
    </row>
    <row r="7549" spans="1:29" ht="14.4" x14ac:dyDescent="0.3">
      <c r="A7549">
        <v>7547</v>
      </c>
      <c r="B7549" t="s">
        <v>7506</v>
      </c>
      <c r="C7549" t="s">
        <v>277</v>
      </c>
      <c r="D7549" t="s">
        <v>40</v>
      </c>
      <c r="E7549" t="s">
        <v>40</v>
      </c>
      <c r="F7549" t="s">
        <v>53</v>
      </c>
      <c r="G7549" t="s">
        <v>40</v>
      </c>
      <c r="H7549" s="26">
        <v>31778</v>
      </c>
      <c r="I7549" t="s">
        <v>54</v>
      </c>
      <c r="J7549" t="s">
        <v>55</v>
      </c>
      <c r="K7549" t="str">
        <f>IF(Table2[[#This Row],[Basis of Material Classification (System Side)*]]="Field inspection","Yes","No")</f>
        <v>No</v>
      </c>
      <c r="O7549" t="s">
        <v>41</v>
      </c>
      <c r="P7549" s="13">
        <v>38718</v>
      </c>
      <c r="Q7549" s="16" t="str">
        <f>Table2[[#This Row],[Service Line Size (inches) (System Side)]]</f>
        <v>3/4</v>
      </c>
      <c r="R7549" t="s">
        <v>43</v>
      </c>
      <c r="S7549" t="str">
        <f>IF(Table2[[#This Row],[Basis of Material Classification (Customer Side)*]]="Field inspection","Yes","No")</f>
        <v>No</v>
      </c>
      <c r="V7549" t="s">
        <v>43</v>
      </c>
      <c r="W7549" t="s">
        <v>44</v>
      </c>
      <c r="X7549" t="s">
        <v>44</v>
      </c>
      <c r="Z7549" t="s">
        <v>45</v>
      </c>
      <c r="AA7549" t="s">
        <v>46</v>
      </c>
      <c r="AB7549" t="s">
        <v>46</v>
      </c>
      <c r="AC7549" t="s">
        <v>40</v>
      </c>
    </row>
    <row r="7550" spans="1:29" ht="14.4" x14ac:dyDescent="0.3">
      <c r="A7550">
        <v>7548</v>
      </c>
      <c r="B7550" t="s">
        <v>7507</v>
      </c>
      <c r="C7550" t="s">
        <v>277</v>
      </c>
      <c r="D7550" t="s">
        <v>40</v>
      </c>
      <c r="E7550" t="s">
        <v>40</v>
      </c>
      <c r="F7550" t="s">
        <v>53</v>
      </c>
      <c r="G7550" t="s">
        <v>40</v>
      </c>
      <c r="H7550" s="26">
        <v>31778</v>
      </c>
      <c r="I7550" t="s">
        <v>54</v>
      </c>
      <c r="J7550" t="s">
        <v>55</v>
      </c>
      <c r="K7550" t="str">
        <f>IF(Table2[[#This Row],[Basis of Material Classification (System Side)*]]="Field inspection","Yes","No")</f>
        <v>No</v>
      </c>
      <c r="O7550" t="s">
        <v>41</v>
      </c>
      <c r="P7550" s="13">
        <v>38718</v>
      </c>
      <c r="Q7550" s="16" t="str">
        <f>Table2[[#This Row],[Service Line Size (inches) (System Side)]]</f>
        <v>3/4</v>
      </c>
      <c r="R7550" t="s">
        <v>43</v>
      </c>
      <c r="S7550" t="str">
        <f>IF(Table2[[#This Row],[Basis of Material Classification (Customer Side)*]]="Field inspection","Yes","No")</f>
        <v>No</v>
      </c>
      <c r="V7550" t="s">
        <v>43</v>
      </c>
      <c r="W7550" t="s">
        <v>44</v>
      </c>
      <c r="X7550" t="s">
        <v>44</v>
      </c>
      <c r="Z7550" t="s">
        <v>45</v>
      </c>
      <c r="AA7550" t="s">
        <v>46</v>
      </c>
      <c r="AB7550" t="s">
        <v>46</v>
      </c>
      <c r="AC7550" t="s">
        <v>40</v>
      </c>
    </row>
    <row r="7551" spans="1:29" ht="14.4" x14ac:dyDescent="0.3">
      <c r="A7551">
        <v>7549</v>
      </c>
      <c r="B7551" t="s">
        <v>7508</v>
      </c>
      <c r="C7551" t="s">
        <v>277</v>
      </c>
      <c r="D7551" t="s">
        <v>40</v>
      </c>
      <c r="E7551" t="s">
        <v>40</v>
      </c>
      <c r="F7551" t="s">
        <v>53</v>
      </c>
      <c r="G7551" t="s">
        <v>40</v>
      </c>
      <c r="H7551" s="26">
        <v>31778</v>
      </c>
      <c r="I7551" t="s">
        <v>54</v>
      </c>
      <c r="J7551" t="s">
        <v>55</v>
      </c>
      <c r="K7551" t="str">
        <f>IF(Table2[[#This Row],[Basis of Material Classification (System Side)*]]="Field inspection","Yes","No")</f>
        <v>No</v>
      </c>
      <c r="O7551" t="s">
        <v>41</v>
      </c>
      <c r="P7551" s="13">
        <v>38718</v>
      </c>
      <c r="Q7551" s="16" t="str">
        <f>Table2[[#This Row],[Service Line Size (inches) (System Side)]]</f>
        <v>3/4</v>
      </c>
      <c r="R7551" t="s">
        <v>43</v>
      </c>
      <c r="S7551" t="str">
        <f>IF(Table2[[#This Row],[Basis of Material Classification (Customer Side)*]]="Field inspection","Yes","No")</f>
        <v>No</v>
      </c>
      <c r="V7551" t="s">
        <v>43</v>
      </c>
      <c r="W7551" t="s">
        <v>44</v>
      </c>
      <c r="X7551" t="s">
        <v>44</v>
      </c>
      <c r="Z7551" t="s">
        <v>45</v>
      </c>
      <c r="AA7551" t="s">
        <v>46</v>
      </c>
      <c r="AB7551" t="s">
        <v>46</v>
      </c>
      <c r="AC7551" t="s">
        <v>40</v>
      </c>
    </row>
    <row r="7552" spans="1:29" ht="14.4" x14ac:dyDescent="0.3">
      <c r="A7552">
        <v>7550</v>
      </c>
      <c r="B7552" t="s">
        <v>7509</v>
      </c>
      <c r="C7552" t="s">
        <v>277</v>
      </c>
      <c r="D7552" t="s">
        <v>40</v>
      </c>
      <c r="E7552" t="s">
        <v>40</v>
      </c>
      <c r="F7552" t="s">
        <v>41</v>
      </c>
      <c r="G7552" t="s">
        <v>40</v>
      </c>
      <c r="H7552" s="26">
        <v>25934</v>
      </c>
      <c r="I7552" t="s">
        <v>42</v>
      </c>
      <c r="J7552" t="s">
        <v>49</v>
      </c>
      <c r="K7552" t="str">
        <f>IF(Table2[[#This Row],[Basis of Material Classification (System Side)*]]="Field inspection","Yes","No")</f>
        <v>No</v>
      </c>
      <c r="N7552" t="s">
        <v>50</v>
      </c>
      <c r="O7552" t="s">
        <v>41</v>
      </c>
      <c r="P7552" s="13">
        <v>29221</v>
      </c>
      <c r="Q7552" s="16" t="str">
        <f>Table2[[#This Row],[Service Line Size (inches) (System Side)]]</f>
        <v>5/8</v>
      </c>
      <c r="R7552" t="s">
        <v>43</v>
      </c>
      <c r="S7552" t="str">
        <f>IF(Table2[[#This Row],[Basis of Material Classification (Customer Side)*]]="Field inspection","Yes","No")</f>
        <v>No</v>
      </c>
      <c r="V7552" t="s">
        <v>43</v>
      </c>
      <c r="W7552" t="s">
        <v>44</v>
      </c>
      <c r="X7552" t="s">
        <v>44</v>
      </c>
      <c r="Z7552" t="s">
        <v>45</v>
      </c>
      <c r="AA7552" t="s">
        <v>46</v>
      </c>
      <c r="AB7552" t="s">
        <v>46</v>
      </c>
      <c r="AC7552" t="s">
        <v>40</v>
      </c>
    </row>
    <row r="7553" spans="1:29" ht="14.4" x14ac:dyDescent="0.3">
      <c r="A7553">
        <v>7551</v>
      </c>
      <c r="B7553" t="s">
        <v>7510</v>
      </c>
      <c r="C7553" t="s">
        <v>277</v>
      </c>
      <c r="D7553" t="s">
        <v>40</v>
      </c>
      <c r="E7553" t="s">
        <v>40</v>
      </c>
      <c r="F7553" t="s">
        <v>41</v>
      </c>
      <c r="G7553" t="s">
        <v>40</v>
      </c>
      <c r="H7553" s="26">
        <v>24473</v>
      </c>
      <c r="I7553" t="s">
        <v>42</v>
      </c>
      <c r="J7553" t="s">
        <v>49</v>
      </c>
      <c r="K7553" t="str">
        <f>IF(Table2[[#This Row],[Basis of Material Classification (System Side)*]]="Field inspection","Yes","No")</f>
        <v>No</v>
      </c>
      <c r="N7553" t="s">
        <v>50</v>
      </c>
      <c r="O7553" t="s">
        <v>41</v>
      </c>
      <c r="P7553" s="13">
        <v>25204</v>
      </c>
      <c r="Q7553" s="16" t="str">
        <f>Table2[[#This Row],[Service Line Size (inches) (System Side)]]</f>
        <v>5/8</v>
      </c>
      <c r="R7553" t="s">
        <v>49</v>
      </c>
      <c r="S7553" t="str">
        <f>IF(Table2[[#This Row],[Basis of Material Classification (Customer Side)*]]="Field inspection","Yes","No")</f>
        <v>No</v>
      </c>
      <c r="V7553" t="s">
        <v>50</v>
      </c>
      <c r="W7553" t="s">
        <v>44</v>
      </c>
      <c r="X7553" t="s">
        <v>44</v>
      </c>
      <c r="Z7553" t="s">
        <v>45</v>
      </c>
      <c r="AA7553" t="s">
        <v>46</v>
      </c>
      <c r="AB7553" t="s">
        <v>46</v>
      </c>
      <c r="AC7553" t="s">
        <v>40</v>
      </c>
    </row>
    <row r="7554" spans="1:29" ht="14.4" x14ac:dyDescent="0.3">
      <c r="A7554">
        <v>7552</v>
      </c>
      <c r="B7554" t="s">
        <v>7511</v>
      </c>
      <c r="C7554" t="s">
        <v>277</v>
      </c>
      <c r="D7554" t="s">
        <v>40</v>
      </c>
      <c r="E7554" t="s">
        <v>40</v>
      </c>
      <c r="F7554" t="s">
        <v>41</v>
      </c>
      <c r="G7554" t="s">
        <v>40</v>
      </c>
      <c r="H7554" s="26">
        <v>32874</v>
      </c>
      <c r="I7554" t="s">
        <v>42</v>
      </c>
      <c r="J7554" t="s">
        <v>43</v>
      </c>
      <c r="K7554" t="str">
        <f>IF(Table2[[#This Row],[Basis of Material Classification (System Side)*]]="Field inspection","Yes","No")</f>
        <v>No</v>
      </c>
      <c r="N7554" t="str">
        <f>Table2[[#This Row],[Basis of Material Classification (System Side)*]]</f>
        <v>Installation date after lead ban</v>
      </c>
      <c r="O7554" t="s">
        <v>41</v>
      </c>
      <c r="P7554" s="13">
        <v>33239</v>
      </c>
      <c r="Q7554" s="16" t="str">
        <f>Table2[[#This Row],[Service Line Size (inches) (System Side)]]</f>
        <v>5/8</v>
      </c>
      <c r="R7554" t="s">
        <v>43</v>
      </c>
      <c r="S7554" t="str">
        <f>IF(Table2[[#This Row],[Basis of Material Classification (Customer Side)*]]="Field inspection","Yes","No")</f>
        <v>No</v>
      </c>
      <c r="V7554" t="s">
        <v>43</v>
      </c>
      <c r="W7554" t="s">
        <v>44</v>
      </c>
      <c r="X7554" t="s">
        <v>44</v>
      </c>
      <c r="Z7554" t="s">
        <v>49</v>
      </c>
      <c r="AA7554" t="s">
        <v>46</v>
      </c>
      <c r="AB7554" t="s">
        <v>46</v>
      </c>
      <c r="AC7554" t="s">
        <v>40</v>
      </c>
    </row>
    <row r="7555" spans="1:29" ht="14.4" x14ac:dyDescent="0.3">
      <c r="A7555">
        <v>7553</v>
      </c>
      <c r="B7555" t="s">
        <v>7512</v>
      </c>
      <c r="C7555" t="s">
        <v>277</v>
      </c>
      <c r="D7555" t="s">
        <v>40</v>
      </c>
      <c r="E7555" t="s">
        <v>40</v>
      </c>
      <c r="F7555" t="s">
        <v>41</v>
      </c>
      <c r="G7555" t="s">
        <v>40</v>
      </c>
      <c r="H7555" s="26">
        <v>33970</v>
      </c>
      <c r="I7555" t="s">
        <v>42</v>
      </c>
      <c r="J7555" t="s">
        <v>43</v>
      </c>
      <c r="K7555" t="str">
        <f>IF(Table2[[#This Row],[Basis of Material Classification (System Side)*]]="Field inspection","Yes","No")</f>
        <v>No</v>
      </c>
      <c r="N7555" t="str">
        <f>Table2[[#This Row],[Basis of Material Classification (System Side)*]]</f>
        <v>Installation date after lead ban</v>
      </c>
      <c r="O7555" t="s">
        <v>41</v>
      </c>
      <c r="P7555" s="13">
        <v>35065</v>
      </c>
      <c r="Q7555" s="16" t="str">
        <f>Table2[[#This Row],[Service Line Size (inches) (System Side)]]</f>
        <v>5/8</v>
      </c>
      <c r="R7555" t="s">
        <v>43</v>
      </c>
      <c r="S7555" t="str">
        <f>IF(Table2[[#This Row],[Basis of Material Classification (Customer Side)*]]="Field inspection","Yes","No")</f>
        <v>No</v>
      </c>
      <c r="V7555" t="s">
        <v>43</v>
      </c>
      <c r="W7555" t="s">
        <v>44</v>
      </c>
      <c r="X7555" t="s">
        <v>44</v>
      </c>
      <c r="Z7555" t="s">
        <v>45</v>
      </c>
      <c r="AA7555" t="s">
        <v>46</v>
      </c>
      <c r="AB7555" t="s">
        <v>46</v>
      </c>
      <c r="AC7555" t="s">
        <v>40</v>
      </c>
    </row>
    <row r="7556" spans="1:29" ht="14.4" x14ac:dyDescent="0.3">
      <c r="A7556">
        <v>7554</v>
      </c>
      <c r="B7556" t="s">
        <v>7513</v>
      </c>
      <c r="C7556" t="s">
        <v>277</v>
      </c>
      <c r="D7556" t="s">
        <v>40</v>
      </c>
      <c r="E7556" t="s">
        <v>40</v>
      </c>
      <c r="F7556" t="s">
        <v>53</v>
      </c>
      <c r="G7556" t="s">
        <v>40</v>
      </c>
      <c r="H7556" s="26">
        <v>23377</v>
      </c>
      <c r="I7556" t="s">
        <v>54</v>
      </c>
      <c r="J7556" t="s">
        <v>55</v>
      </c>
      <c r="K7556" t="str">
        <f>IF(Table2[[#This Row],[Basis of Material Classification (System Side)*]]="Field inspection","Yes","No")</f>
        <v>No</v>
      </c>
      <c r="O7556" t="s">
        <v>41</v>
      </c>
      <c r="P7556" s="13">
        <v>28126</v>
      </c>
      <c r="Q7556" s="16" t="str">
        <f>Table2[[#This Row],[Service Line Size (inches) (System Side)]]</f>
        <v>3/4</v>
      </c>
      <c r="R7556" t="s">
        <v>49</v>
      </c>
      <c r="S7556" t="str">
        <f>IF(Table2[[#This Row],[Basis of Material Classification (Customer Side)*]]="Field inspection","Yes","No")</f>
        <v>No</v>
      </c>
      <c r="V7556" t="s">
        <v>50</v>
      </c>
      <c r="W7556" t="s">
        <v>44</v>
      </c>
      <c r="X7556" t="s">
        <v>44</v>
      </c>
      <c r="Z7556" t="s">
        <v>45</v>
      </c>
      <c r="AA7556" t="s">
        <v>46</v>
      </c>
      <c r="AB7556" t="s">
        <v>46</v>
      </c>
      <c r="AC7556" t="s">
        <v>40</v>
      </c>
    </row>
    <row r="7557" spans="1:29" ht="14.4" x14ac:dyDescent="0.3">
      <c r="A7557">
        <v>7555</v>
      </c>
      <c r="B7557" t="s">
        <v>7514</v>
      </c>
      <c r="C7557" t="s">
        <v>277</v>
      </c>
      <c r="D7557" t="s">
        <v>40</v>
      </c>
      <c r="E7557" t="s">
        <v>40</v>
      </c>
      <c r="F7557" t="s">
        <v>41</v>
      </c>
      <c r="G7557" t="s">
        <v>40</v>
      </c>
      <c r="H7557" s="26">
        <v>35065</v>
      </c>
      <c r="I7557" t="s">
        <v>42</v>
      </c>
      <c r="J7557" t="s">
        <v>43</v>
      </c>
      <c r="K7557" t="str">
        <f>IF(Table2[[#This Row],[Basis of Material Classification (System Side)*]]="Field inspection","Yes","No")</f>
        <v>No</v>
      </c>
      <c r="N7557" t="str">
        <f>Table2[[#This Row],[Basis of Material Classification (System Side)*]]</f>
        <v>Installation date after lead ban</v>
      </c>
      <c r="O7557" t="s">
        <v>41</v>
      </c>
      <c r="P7557" s="13">
        <v>29221</v>
      </c>
      <c r="Q7557" s="16" t="str">
        <f>Table2[[#This Row],[Service Line Size (inches) (System Side)]]</f>
        <v>5/8</v>
      </c>
      <c r="R7557" t="s">
        <v>43</v>
      </c>
      <c r="S7557" t="str">
        <f>IF(Table2[[#This Row],[Basis of Material Classification (Customer Side)*]]="Field inspection","Yes","No")</f>
        <v>No</v>
      </c>
      <c r="V7557" t="s">
        <v>43</v>
      </c>
      <c r="W7557" t="s">
        <v>44</v>
      </c>
      <c r="X7557" t="s">
        <v>44</v>
      </c>
      <c r="Z7557" t="s">
        <v>45</v>
      </c>
      <c r="AA7557" t="s">
        <v>46</v>
      </c>
      <c r="AB7557" t="s">
        <v>46</v>
      </c>
      <c r="AC7557" t="s">
        <v>40</v>
      </c>
    </row>
    <row r="7558" spans="1:29" ht="14.4" x14ac:dyDescent="0.3">
      <c r="A7558">
        <v>7556</v>
      </c>
      <c r="B7558" t="s">
        <v>7515</v>
      </c>
      <c r="C7558" t="s">
        <v>277</v>
      </c>
      <c r="D7558" t="s">
        <v>40</v>
      </c>
      <c r="E7558" t="s">
        <v>40</v>
      </c>
      <c r="F7558" t="s">
        <v>53</v>
      </c>
      <c r="G7558" t="s">
        <v>40</v>
      </c>
      <c r="H7558" s="26">
        <v>28856</v>
      </c>
      <c r="I7558" t="s">
        <v>42</v>
      </c>
      <c r="J7558" t="s">
        <v>55</v>
      </c>
      <c r="K7558" t="str">
        <f>IF(Table2[[#This Row],[Basis of Material Classification (System Side)*]]="Field inspection","Yes","No")</f>
        <v>No</v>
      </c>
      <c r="O7558" t="s">
        <v>41</v>
      </c>
      <c r="P7558" s="13">
        <v>21916</v>
      </c>
      <c r="Q7558" s="16" t="str">
        <f>Table2[[#This Row],[Service Line Size (inches) (System Side)]]</f>
        <v>5/8</v>
      </c>
      <c r="R7558" t="s">
        <v>43</v>
      </c>
      <c r="S7558" t="str">
        <f>IF(Table2[[#This Row],[Basis of Material Classification (Customer Side)*]]="Field inspection","Yes","No")</f>
        <v>No</v>
      </c>
      <c r="V7558" t="s">
        <v>43</v>
      </c>
      <c r="W7558" t="s">
        <v>44</v>
      </c>
      <c r="X7558" t="s">
        <v>44</v>
      </c>
      <c r="Z7558" t="s">
        <v>58</v>
      </c>
      <c r="AA7558" t="s">
        <v>46</v>
      </c>
      <c r="AB7558" t="s">
        <v>46</v>
      </c>
      <c r="AC7558" t="s">
        <v>40</v>
      </c>
    </row>
    <row r="7559" spans="1:29" ht="14.4" x14ac:dyDescent="0.3">
      <c r="A7559">
        <v>7557</v>
      </c>
      <c r="B7559" t="s">
        <v>7516</v>
      </c>
      <c r="C7559" t="s">
        <v>277</v>
      </c>
      <c r="D7559" t="s">
        <v>40</v>
      </c>
      <c r="E7559" t="s">
        <v>40</v>
      </c>
      <c r="F7559" t="s">
        <v>53</v>
      </c>
      <c r="G7559" t="s">
        <v>40</v>
      </c>
      <c r="H7559" s="26">
        <v>36892</v>
      </c>
      <c r="I7559" t="s">
        <v>54</v>
      </c>
      <c r="J7559" t="s">
        <v>55</v>
      </c>
      <c r="K7559" t="str">
        <f>IF(Table2[[#This Row],[Basis of Material Classification (System Side)*]]="Field inspection","Yes","No")</f>
        <v>No</v>
      </c>
      <c r="O7559" t="s">
        <v>41</v>
      </c>
      <c r="P7559" s="13">
        <v>37257</v>
      </c>
      <c r="Q7559" s="16" t="str">
        <f>Table2[[#This Row],[Service Line Size (inches) (System Side)]]</f>
        <v>3/4</v>
      </c>
      <c r="R7559" t="s">
        <v>43</v>
      </c>
      <c r="S7559" t="str">
        <f>IF(Table2[[#This Row],[Basis of Material Classification (Customer Side)*]]="Field inspection","Yes","No")</f>
        <v>No</v>
      </c>
      <c r="V7559" t="s">
        <v>43</v>
      </c>
      <c r="W7559" t="s">
        <v>44</v>
      </c>
      <c r="X7559" t="s">
        <v>44</v>
      </c>
      <c r="Z7559" t="s">
        <v>45</v>
      </c>
      <c r="AA7559" t="s">
        <v>46</v>
      </c>
      <c r="AB7559" t="s">
        <v>46</v>
      </c>
      <c r="AC7559" t="s">
        <v>40</v>
      </c>
    </row>
    <row r="7560" spans="1:29" ht="14.4" x14ac:dyDescent="0.3">
      <c r="A7560">
        <v>7558</v>
      </c>
      <c r="B7560" t="s">
        <v>7517</v>
      </c>
      <c r="C7560" t="s">
        <v>277</v>
      </c>
      <c r="D7560" t="s">
        <v>40</v>
      </c>
      <c r="E7560" t="s">
        <v>40</v>
      </c>
      <c r="F7560" t="s">
        <v>53</v>
      </c>
      <c r="G7560" t="s">
        <v>40</v>
      </c>
      <c r="H7560" s="26">
        <v>17533</v>
      </c>
      <c r="I7560" t="s">
        <v>7518</v>
      </c>
      <c r="J7560" t="s">
        <v>65</v>
      </c>
      <c r="K7560" t="str">
        <f>IF(Table2[[#This Row],[Basis of Material Classification (System Side)*]]="Field inspection","Yes","No")</f>
        <v>Yes</v>
      </c>
      <c r="L7560" t="s">
        <v>66</v>
      </c>
      <c r="M7560" s="13">
        <v>45352</v>
      </c>
      <c r="O7560" t="s">
        <v>70</v>
      </c>
      <c r="P7560" s="13">
        <v>6211</v>
      </c>
      <c r="Q7560" s="16" t="str">
        <f>Table2[[#This Row],[Service Line Size (inches) (System Side)]]</f>
        <v>1/2</v>
      </c>
      <c r="R7560" t="s">
        <v>65</v>
      </c>
      <c r="S7560" t="str">
        <f>IF(Table2[[#This Row],[Basis of Material Classification (Customer Side)*]]="Field inspection","Yes","No")</f>
        <v>Yes</v>
      </c>
      <c r="T7560" t="s">
        <v>71</v>
      </c>
      <c r="U7560" s="13">
        <v>45352</v>
      </c>
      <c r="V7560" t="s">
        <v>72</v>
      </c>
      <c r="W7560" t="s">
        <v>44</v>
      </c>
      <c r="X7560" t="s">
        <v>44</v>
      </c>
      <c r="Z7560" t="s">
        <v>45</v>
      </c>
      <c r="AA7560" t="s">
        <v>46</v>
      </c>
      <c r="AB7560" t="s">
        <v>46</v>
      </c>
      <c r="AC7560" t="s">
        <v>40</v>
      </c>
    </row>
    <row r="7561" spans="1:29" ht="14.4" x14ac:dyDescent="0.3">
      <c r="A7561">
        <v>7559</v>
      </c>
      <c r="B7561" t="s">
        <v>7519</v>
      </c>
      <c r="C7561" t="s">
        <v>277</v>
      </c>
      <c r="D7561" t="s">
        <v>40</v>
      </c>
      <c r="E7561" t="s">
        <v>40</v>
      </c>
      <c r="F7561" t="s">
        <v>41</v>
      </c>
      <c r="G7561" t="s">
        <v>40</v>
      </c>
      <c r="H7561" s="26">
        <v>34335</v>
      </c>
      <c r="I7561" t="s">
        <v>42</v>
      </c>
      <c r="J7561" t="s">
        <v>43</v>
      </c>
      <c r="K7561" t="str">
        <f>IF(Table2[[#This Row],[Basis of Material Classification (System Side)*]]="Field inspection","Yes","No")</f>
        <v>No</v>
      </c>
      <c r="N7561" t="str">
        <f>Table2[[#This Row],[Basis of Material Classification (System Side)*]]</f>
        <v>Installation date after lead ban</v>
      </c>
      <c r="O7561" t="s">
        <v>41</v>
      </c>
      <c r="P7561" s="13">
        <v>34700</v>
      </c>
      <c r="Q7561" s="16" t="str">
        <f>Table2[[#This Row],[Service Line Size (inches) (System Side)]]</f>
        <v>5/8</v>
      </c>
      <c r="R7561" t="s">
        <v>43</v>
      </c>
      <c r="S7561" t="str">
        <f>IF(Table2[[#This Row],[Basis of Material Classification (Customer Side)*]]="Field inspection","Yes","No")</f>
        <v>No</v>
      </c>
      <c r="V7561" t="s">
        <v>43</v>
      </c>
      <c r="W7561" t="s">
        <v>44</v>
      </c>
      <c r="X7561" t="s">
        <v>44</v>
      </c>
      <c r="Z7561" t="s">
        <v>45</v>
      </c>
      <c r="AA7561" t="s">
        <v>46</v>
      </c>
      <c r="AB7561" t="s">
        <v>46</v>
      </c>
      <c r="AC7561" t="s">
        <v>40</v>
      </c>
    </row>
    <row r="7562" spans="1:29" ht="14.4" x14ac:dyDescent="0.3">
      <c r="A7562">
        <v>7560</v>
      </c>
      <c r="B7562" t="s">
        <v>7520</v>
      </c>
      <c r="C7562" t="s">
        <v>277</v>
      </c>
      <c r="D7562" t="s">
        <v>48</v>
      </c>
      <c r="E7562" t="s">
        <v>40</v>
      </c>
      <c r="F7562" t="s">
        <v>53</v>
      </c>
      <c r="G7562" t="s">
        <v>40</v>
      </c>
      <c r="H7562" s="26">
        <v>38718</v>
      </c>
      <c r="I7562">
        <v>2</v>
      </c>
      <c r="J7562" t="s">
        <v>55</v>
      </c>
      <c r="K7562" t="str">
        <f>IF(Table2[[#This Row],[Basis of Material Classification (System Side)*]]="Field inspection","Yes","No")</f>
        <v>No</v>
      </c>
      <c r="O7562" t="s">
        <v>41</v>
      </c>
      <c r="P7562" s="13">
        <v>38718</v>
      </c>
      <c r="Q7562" s="16">
        <f>Table2[[#This Row],[Service Line Size (inches) (System Side)]]</f>
        <v>2</v>
      </c>
      <c r="R7562" t="s">
        <v>43</v>
      </c>
      <c r="S7562" t="str">
        <f>IF(Table2[[#This Row],[Basis of Material Classification (Customer Side)*]]="Field inspection","Yes","No")</f>
        <v>No</v>
      </c>
      <c r="V7562" t="s">
        <v>43</v>
      </c>
      <c r="W7562" t="s">
        <v>44</v>
      </c>
      <c r="X7562" t="s">
        <v>44</v>
      </c>
      <c r="Z7562" t="s">
        <v>51</v>
      </c>
      <c r="AA7562" t="s">
        <v>46</v>
      </c>
      <c r="AB7562" t="s">
        <v>46</v>
      </c>
      <c r="AC7562" t="s">
        <v>40</v>
      </c>
    </row>
    <row r="7563" spans="1:29" ht="14.4" x14ac:dyDescent="0.3">
      <c r="A7563">
        <v>7561</v>
      </c>
      <c r="B7563" t="s">
        <v>7521</v>
      </c>
      <c r="C7563" t="s">
        <v>277</v>
      </c>
      <c r="D7563" t="s">
        <v>48</v>
      </c>
      <c r="E7563" t="s">
        <v>40</v>
      </c>
      <c r="F7563" t="s">
        <v>53</v>
      </c>
      <c r="G7563" t="s">
        <v>40</v>
      </c>
      <c r="H7563" s="26">
        <v>38718</v>
      </c>
      <c r="I7563">
        <v>2</v>
      </c>
      <c r="J7563" t="s">
        <v>55</v>
      </c>
      <c r="K7563" t="str">
        <f>IF(Table2[[#This Row],[Basis of Material Classification (System Side)*]]="Field inspection","Yes","No")</f>
        <v>No</v>
      </c>
      <c r="O7563" t="s">
        <v>41</v>
      </c>
      <c r="P7563" s="13">
        <v>38718</v>
      </c>
      <c r="Q7563" s="16">
        <f>Table2[[#This Row],[Service Line Size (inches) (System Side)]]</f>
        <v>2</v>
      </c>
      <c r="R7563" t="s">
        <v>43</v>
      </c>
      <c r="S7563" t="str">
        <f>IF(Table2[[#This Row],[Basis of Material Classification (Customer Side)*]]="Field inspection","Yes","No")</f>
        <v>No</v>
      </c>
      <c r="V7563" t="s">
        <v>43</v>
      </c>
      <c r="W7563" t="s">
        <v>44</v>
      </c>
      <c r="X7563" t="s">
        <v>44</v>
      </c>
      <c r="Z7563" t="s">
        <v>51</v>
      </c>
      <c r="AA7563" t="s">
        <v>46</v>
      </c>
      <c r="AB7563" t="s">
        <v>46</v>
      </c>
      <c r="AC7563" t="s">
        <v>40</v>
      </c>
    </row>
    <row r="7564" spans="1:29" ht="14.4" x14ac:dyDescent="0.3">
      <c r="A7564">
        <v>7562</v>
      </c>
      <c r="B7564" t="s">
        <v>7522</v>
      </c>
      <c r="C7564" t="s">
        <v>277</v>
      </c>
      <c r="D7564" t="s">
        <v>40</v>
      </c>
      <c r="E7564" t="s">
        <v>40</v>
      </c>
      <c r="F7564" t="s">
        <v>53</v>
      </c>
      <c r="G7564" t="s">
        <v>40</v>
      </c>
      <c r="H7564" s="26">
        <v>38353</v>
      </c>
      <c r="I7564" t="s">
        <v>54</v>
      </c>
      <c r="J7564" t="s">
        <v>55</v>
      </c>
      <c r="K7564" t="str">
        <f>IF(Table2[[#This Row],[Basis of Material Classification (System Side)*]]="Field inspection","Yes","No")</f>
        <v>No</v>
      </c>
      <c r="O7564" t="s">
        <v>41</v>
      </c>
      <c r="P7564" s="13">
        <v>38718</v>
      </c>
      <c r="Q7564" s="16" t="str">
        <f>Table2[[#This Row],[Service Line Size (inches) (System Side)]]</f>
        <v>3/4</v>
      </c>
      <c r="R7564" t="s">
        <v>43</v>
      </c>
      <c r="S7564" t="str">
        <f>IF(Table2[[#This Row],[Basis of Material Classification (Customer Side)*]]="Field inspection","Yes","No")</f>
        <v>No</v>
      </c>
      <c r="V7564" t="s">
        <v>43</v>
      </c>
      <c r="W7564" t="s">
        <v>44</v>
      </c>
      <c r="X7564" t="s">
        <v>44</v>
      </c>
      <c r="Z7564" t="s">
        <v>45</v>
      </c>
      <c r="AA7564" t="s">
        <v>46</v>
      </c>
      <c r="AB7564" t="s">
        <v>46</v>
      </c>
      <c r="AC7564" t="s">
        <v>40</v>
      </c>
    </row>
    <row r="7565" spans="1:29" ht="14.4" x14ac:dyDescent="0.3">
      <c r="A7565">
        <v>7563</v>
      </c>
      <c r="B7565" t="s">
        <v>7523</v>
      </c>
      <c r="C7565" t="s">
        <v>277</v>
      </c>
      <c r="D7565" t="s">
        <v>40</v>
      </c>
      <c r="E7565" t="s">
        <v>40</v>
      </c>
      <c r="F7565" t="s">
        <v>53</v>
      </c>
      <c r="G7565" t="s">
        <v>40</v>
      </c>
      <c r="H7565" s="26">
        <v>38353</v>
      </c>
      <c r="I7565" t="s">
        <v>54</v>
      </c>
      <c r="J7565" t="s">
        <v>55</v>
      </c>
      <c r="K7565" t="str">
        <f>IF(Table2[[#This Row],[Basis of Material Classification (System Side)*]]="Field inspection","Yes","No")</f>
        <v>No</v>
      </c>
      <c r="O7565" t="s">
        <v>41</v>
      </c>
      <c r="P7565" s="13">
        <v>38718</v>
      </c>
      <c r="Q7565" s="16" t="str">
        <f>Table2[[#This Row],[Service Line Size (inches) (System Side)]]</f>
        <v>3/4</v>
      </c>
      <c r="R7565" t="s">
        <v>43</v>
      </c>
      <c r="S7565" t="str">
        <f>IF(Table2[[#This Row],[Basis of Material Classification (Customer Side)*]]="Field inspection","Yes","No")</f>
        <v>No</v>
      </c>
      <c r="V7565" t="s">
        <v>43</v>
      </c>
      <c r="W7565" t="s">
        <v>44</v>
      </c>
      <c r="X7565" t="s">
        <v>44</v>
      </c>
      <c r="Z7565" t="s">
        <v>45</v>
      </c>
      <c r="AA7565" t="s">
        <v>46</v>
      </c>
      <c r="AB7565" t="s">
        <v>46</v>
      </c>
      <c r="AC7565" t="s">
        <v>40</v>
      </c>
    </row>
    <row r="7566" spans="1:29" ht="14.4" x14ac:dyDescent="0.3">
      <c r="A7566">
        <v>7564</v>
      </c>
      <c r="B7566" t="s">
        <v>7524</v>
      </c>
      <c r="C7566" t="s">
        <v>277</v>
      </c>
      <c r="D7566" t="s">
        <v>40</v>
      </c>
      <c r="E7566" t="s">
        <v>40</v>
      </c>
      <c r="F7566" t="s">
        <v>41</v>
      </c>
      <c r="G7566" t="s">
        <v>40</v>
      </c>
      <c r="H7566" s="26">
        <v>36892</v>
      </c>
      <c r="I7566" t="s">
        <v>42</v>
      </c>
      <c r="J7566" t="s">
        <v>43</v>
      </c>
      <c r="K7566" t="str">
        <f>IF(Table2[[#This Row],[Basis of Material Classification (System Side)*]]="Field inspection","Yes","No")</f>
        <v>No</v>
      </c>
      <c r="N7566" t="str">
        <f>Table2[[#This Row],[Basis of Material Classification (System Side)*]]</f>
        <v>Installation date after lead ban</v>
      </c>
      <c r="O7566" t="s">
        <v>41</v>
      </c>
      <c r="P7566" s="13">
        <v>37257</v>
      </c>
      <c r="Q7566" s="16" t="str">
        <f>Table2[[#This Row],[Service Line Size (inches) (System Side)]]</f>
        <v>5/8</v>
      </c>
      <c r="R7566" t="s">
        <v>43</v>
      </c>
      <c r="S7566" t="str">
        <f>IF(Table2[[#This Row],[Basis of Material Classification (Customer Side)*]]="Field inspection","Yes","No")</f>
        <v>No</v>
      </c>
      <c r="V7566" t="s">
        <v>43</v>
      </c>
      <c r="W7566" t="s">
        <v>44</v>
      </c>
      <c r="X7566" t="s">
        <v>44</v>
      </c>
      <c r="Z7566" t="s">
        <v>45</v>
      </c>
      <c r="AA7566" t="s">
        <v>46</v>
      </c>
      <c r="AB7566" t="s">
        <v>46</v>
      </c>
      <c r="AC7566" t="s">
        <v>40</v>
      </c>
    </row>
    <row r="7567" spans="1:29" ht="14.4" x14ac:dyDescent="0.3">
      <c r="A7567">
        <v>7565</v>
      </c>
      <c r="B7567" t="s">
        <v>7525</v>
      </c>
      <c r="C7567" t="s">
        <v>277</v>
      </c>
      <c r="D7567" t="s">
        <v>40</v>
      </c>
      <c r="E7567" t="s">
        <v>40</v>
      </c>
      <c r="F7567" t="s">
        <v>41</v>
      </c>
      <c r="G7567" t="s">
        <v>40</v>
      </c>
      <c r="H7567" s="26">
        <v>31413</v>
      </c>
      <c r="I7567">
        <v>1</v>
      </c>
      <c r="J7567" t="s">
        <v>43</v>
      </c>
      <c r="K7567" t="str">
        <f>IF(Table2[[#This Row],[Basis of Material Classification (System Side)*]]="Field inspection","Yes","No")</f>
        <v>No</v>
      </c>
      <c r="N7567" t="str">
        <f>Table2[[#This Row],[Basis of Material Classification (System Side)*]]</f>
        <v>Installation date after lead ban</v>
      </c>
      <c r="O7567" t="s">
        <v>41</v>
      </c>
      <c r="P7567" s="13">
        <v>39083</v>
      </c>
      <c r="Q7567" s="16">
        <f>Table2[[#This Row],[Service Line Size (inches) (System Side)]]</f>
        <v>1</v>
      </c>
      <c r="R7567" t="s">
        <v>43</v>
      </c>
      <c r="S7567" t="str">
        <f>IF(Table2[[#This Row],[Basis of Material Classification (Customer Side)*]]="Field inspection","Yes","No")</f>
        <v>No</v>
      </c>
      <c r="V7567" t="s">
        <v>43</v>
      </c>
      <c r="W7567" t="s">
        <v>44</v>
      </c>
      <c r="X7567" t="s">
        <v>44</v>
      </c>
      <c r="Z7567" t="s">
        <v>58</v>
      </c>
      <c r="AA7567" t="s">
        <v>46</v>
      </c>
      <c r="AB7567" t="s">
        <v>46</v>
      </c>
      <c r="AC7567" t="s">
        <v>40</v>
      </c>
    </row>
    <row r="7568" spans="1:29" ht="14.4" x14ac:dyDescent="0.3">
      <c r="A7568">
        <v>7566</v>
      </c>
      <c r="B7568" t="s">
        <v>7526</v>
      </c>
      <c r="C7568" t="s">
        <v>277</v>
      </c>
      <c r="D7568" t="s">
        <v>40</v>
      </c>
      <c r="E7568" t="s">
        <v>40</v>
      </c>
      <c r="F7568" t="s">
        <v>41</v>
      </c>
      <c r="G7568" t="s">
        <v>40</v>
      </c>
      <c r="H7568" s="26">
        <v>38718</v>
      </c>
      <c r="I7568" t="s">
        <v>42</v>
      </c>
      <c r="J7568" t="s">
        <v>43</v>
      </c>
      <c r="K7568" t="str">
        <f>IF(Table2[[#This Row],[Basis of Material Classification (System Side)*]]="Field inspection","Yes","No")</f>
        <v>No</v>
      </c>
      <c r="N7568" t="str">
        <f>Table2[[#This Row],[Basis of Material Classification (System Side)*]]</f>
        <v>Installation date after lead ban</v>
      </c>
      <c r="O7568" t="s">
        <v>41</v>
      </c>
      <c r="P7568" s="13">
        <v>17899</v>
      </c>
      <c r="Q7568" s="16" t="str">
        <f>Table2[[#This Row],[Service Line Size (inches) (System Side)]]</f>
        <v>5/8</v>
      </c>
      <c r="R7568" t="s">
        <v>49</v>
      </c>
      <c r="S7568" t="str">
        <f>IF(Table2[[#This Row],[Basis of Material Classification (Customer Side)*]]="Field inspection","Yes","No")</f>
        <v>No</v>
      </c>
      <c r="V7568" t="s">
        <v>50</v>
      </c>
      <c r="W7568" t="s">
        <v>44</v>
      </c>
      <c r="X7568" t="s">
        <v>44</v>
      </c>
      <c r="Z7568" t="s">
        <v>45</v>
      </c>
      <c r="AA7568" t="s">
        <v>46</v>
      </c>
      <c r="AB7568" t="s">
        <v>46</v>
      </c>
      <c r="AC7568" t="s">
        <v>40</v>
      </c>
    </row>
    <row r="7569" spans="1:29" ht="14.4" x14ac:dyDescent="0.3">
      <c r="A7569">
        <v>7567</v>
      </c>
      <c r="B7569" t="s">
        <v>7527</v>
      </c>
      <c r="C7569" t="s">
        <v>277</v>
      </c>
      <c r="D7569" t="s">
        <v>40</v>
      </c>
      <c r="E7569" t="s">
        <v>40</v>
      </c>
      <c r="F7569" t="s">
        <v>41</v>
      </c>
      <c r="G7569" t="s">
        <v>40</v>
      </c>
      <c r="H7569" s="27"/>
      <c r="I7569" t="s">
        <v>42</v>
      </c>
      <c r="J7569" t="s">
        <v>49</v>
      </c>
      <c r="K7569" t="str">
        <f>IF(Table2[[#This Row],[Basis of Material Classification (System Side)*]]="Field inspection","Yes","No")</f>
        <v>No</v>
      </c>
      <c r="N7569" t="s">
        <v>50</v>
      </c>
      <c r="O7569" t="s">
        <v>41</v>
      </c>
      <c r="P7569" s="13">
        <v>28856</v>
      </c>
      <c r="Q7569" s="16" t="str">
        <f>Table2[[#This Row],[Service Line Size (inches) (System Side)]]</f>
        <v>5/8</v>
      </c>
      <c r="R7569" t="s">
        <v>49</v>
      </c>
      <c r="S7569" t="str">
        <f>IF(Table2[[#This Row],[Basis of Material Classification (Customer Side)*]]="Field inspection","Yes","No")</f>
        <v>No</v>
      </c>
      <c r="V7569" t="s">
        <v>50</v>
      </c>
      <c r="W7569" t="s">
        <v>44</v>
      </c>
      <c r="X7569" t="s">
        <v>44</v>
      </c>
      <c r="Z7569" t="s">
        <v>58</v>
      </c>
      <c r="AA7569" t="s">
        <v>46</v>
      </c>
      <c r="AB7569" t="s">
        <v>46</v>
      </c>
      <c r="AC7569" t="s">
        <v>40</v>
      </c>
    </row>
    <row r="7570" spans="1:29" ht="14.4" x14ac:dyDescent="0.3">
      <c r="A7570">
        <v>7568</v>
      </c>
      <c r="B7570" t="s">
        <v>7528</v>
      </c>
      <c r="C7570" t="s">
        <v>277</v>
      </c>
      <c r="D7570" t="s">
        <v>40</v>
      </c>
      <c r="E7570" t="s">
        <v>40</v>
      </c>
      <c r="F7570" t="s">
        <v>53</v>
      </c>
      <c r="G7570" t="s">
        <v>40</v>
      </c>
      <c r="H7570" s="26">
        <v>39814</v>
      </c>
      <c r="I7570" t="s">
        <v>54</v>
      </c>
      <c r="J7570" t="s">
        <v>55</v>
      </c>
      <c r="K7570" t="str">
        <f>IF(Table2[[#This Row],[Basis of Material Classification (System Side)*]]="Field inspection","Yes","No")</f>
        <v>No</v>
      </c>
      <c r="O7570" t="s">
        <v>41</v>
      </c>
      <c r="P7570" s="13">
        <v>38718</v>
      </c>
      <c r="Q7570" s="16" t="str">
        <f>Table2[[#This Row],[Service Line Size (inches) (System Side)]]</f>
        <v>3/4</v>
      </c>
      <c r="R7570" t="s">
        <v>43</v>
      </c>
      <c r="S7570" t="str">
        <f>IF(Table2[[#This Row],[Basis of Material Classification (Customer Side)*]]="Field inspection","Yes","No")</f>
        <v>No</v>
      </c>
      <c r="V7570" t="s">
        <v>43</v>
      </c>
      <c r="W7570" t="s">
        <v>44</v>
      </c>
      <c r="X7570" t="s">
        <v>44</v>
      </c>
      <c r="Z7570" t="s">
        <v>45</v>
      </c>
      <c r="AA7570" t="s">
        <v>46</v>
      </c>
      <c r="AB7570" t="s">
        <v>46</v>
      </c>
      <c r="AC7570" t="s">
        <v>40</v>
      </c>
    </row>
    <row r="7571" spans="1:29" ht="14.4" x14ac:dyDescent="0.3">
      <c r="A7571">
        <v>7569</v>
      </c>
      <c r="B7571" t="s">
        <v>7529</v>
      </c>
      <c r="C7571" t="s">
        <v>277</v>
      </c>
      <c r="D7571" t="s">
        <v>40</v>
      </c>
      <c r="E7571" t="s">
        <v>40</v>
      </c>
      <c r="F7571" t="s">
        <v>41</v>
      </c>
      <c r="G7571" t="s">
        <v>40</v>
      </c>
      <c r="H7571" s="26">
        <v>37257</v>
      </c>
      <c r="I7571" t="s">
        <v>42</v>
      </c>
      <c r="J7571" t="s">
        <v>43</v>
      </c>
      <c r="K7571" t="str">
        <f>IF(Table2[[#This Row],[Basis of Material Classification (System Side)*]]="Field inspection","Yes","No")</f>
        <v>No</v>
      </c>
      <c r="N7571" t="str">
        <f>Table2[[#This Row],[Basis of Material Classification (System Side)*]]</f>
        <v>Installation date after lead ban</v>
      </c>
      <c r="O7571" t="s">
        <v>41</v>
      </c>
      <c r="P7571" s="13">
        <v>37257</v>
      </c>
      <c r="Q7571" s="16" t="str">
        <f>Table2[[#This Row],[Service Line Size (inches) (System Side)]]</f>
        <v>5/8</v>
      </c>
      <c r="R7571" t="s">
        <v>43</v>
      </c>
      <c r="S7571" t="str">
        <f>IF(Table2[[#This Row],[Basis of Material Classification (Customer Side)*]]="Field inspection","Yes","No")</f>
        <v>No</v>
      </c>
      <c r="V7571" t="s">
        <v>43</v>
      </c>
      <c r="W7571" t="s">
        <v>44</v>
      </c>
      <c r="X7571" t="s">
        <v>44</v>
      </c>
      <c r="Z7571" t="s">
        <v>45</v>
      </c>
      <c r="AA7571" t="s">
        <v>46</v>
      </c>
      <c r="AB7571" t="s">
        <v>46</v>
      </c>
      <c r="AC7571" t="s">
        <v>40</v>
      </c>
    </row>
    <row r="7572" spans="1:29" ht="14.4" x14ac:dyDescent="0.3">
      <c r="A7572">
        <v>7570</v>
      </c>
      <c r="B7572" t="s">
        <v>7530</v>
      </c>
      <c r="C7572" t="s">
        <v>277</v>
      </c>
      <c r="D7572" t="s">
        <v>40</v>
      </c>
      <c r="E7572" t="s">
        <v>40</v>
      </c>
      <c r="F7572" t="s">
        <v>53</v>
      </c>
      <c r="G7572" t="s">
        <v>40</v>
      </c>
      <c r="H7572" s="26">
        <v>21916</v>
      </c>
      <c r="I7572" t="s">
        <v>42</v>
      </c>
      <c r="J7572" t="s">
        <v>55</v>
      </c>
      <c r="K7572" t="str">
        <f>IF(Table2[[#This Row],[Basis of Material Classification (System Side)*]]="Field inspection","Yes","No")</f>
        <v>No</v>
      </c>
      <c r="O7572" t="s">
        <v>41</v>
      </c>
      <c r="P7572" s="13">
        <v>21916</v>
      </c>
      <c r="Q7572" s="16" t="str">
        <f>Table2[[#This Row],[Service Line Size (inches) (System Side)]]</f>
        <v>5/8</v>
      </c>
      <c r="R7572" t="s">
        <v>49</v>
      </c>
      <c r="S7572" t="str">
        <f>IF(Table2[[#This Row],[Basis of Material Classification (Customer Side)*]]="Field inspection","Yes","No")</f>
        <v>No</v>
      </c>
      <c r="V7572" t="s">
        <v>50</v>
      </c>
      <c r="W7572" t="s">
        <v>44</v>
      </c>
      <c r="X7572" t="s">
        <v>44</v>
      </c>
      <c r="Z7572" t="s">
        <v>45</v>
      </c>
      <c r="AA7572" t="s">
        <v>46</v>
      </c>
      <c r="AB7572" t="s">
        <v>46</v>
      </c>
      <c r="AC7572" t="s">
        <v>40</v>
      </c>
    </row>
    <row r="7573" spans="1:29" ht="14.4" x14ac:dyDescent="0.3">
      <c r="A7573">
        <v>7571</v>
      </c>
      <c r="B7573" t="s">
        <v>7531</v>
      </c>
      <c r="C7573" t="s">
        <v>277</v>
      </c>
      <c r="D7573" t="s">
        <v>40</v>
      </c>
      <c r="E7573" t="s">
        <v>40</v>
      </c>
      <c r="F7573" t="s">
        <v>41</v>
      </c>
      <c r="G7573" t="s">
        <v>40</v>
      </c>
      <c r="H7573" s="26">
        <v>35065</v>
      </c>
      <c r="I7573" t="s">
        <v>42</v>
      </c>
      <c r="J7573" t="s">
        <v>43</v>
      </c>
      <c r="K7573" t="str">
        <f>IF(Table2[[#This Row],[Basis of Material Classification (System Side)*]]="Field inspection","Yes","No")</f>
        <v>No</v>
      </c>
      <c r="N7573" t="str">
        <f>Table2[[#This Row],[Basis of Material Classification (System Side)*]]</f>
        <v>Installation date after lead ban</v>
      </c>
      <c r="O7573" t="s">
        <v>41</v>
      </c>
      <c r="P7573" s="13">
        <v>36161</v>
      </c>
      <c r="Q7573" s="16" t="str">
        <f>Table2[[#This Row],[Service Line Size (inches) (System Side)]]</f>
        <v>5/8</v>
      </c>
      <c r="R7573" t="s">
        <v>43</v>
      </c>
      <c r="S7573" t="str">
        <f>IF(Table2[[#This Row],[Basis of Material Classification (Customer Side)*]]="Field inspection","Yes","No")</f>
        <v>No</v>
      </c>
      <c r="V7573" t="s">
        <v>43</v>
      </c>
      <c r="W7573" t="s">
        <v>44</v>
      </c>
      <c r="X7573" t="s">
        <v>44</v>
      </c>
      <c r="Z7573" t="s">
        <v>45</v>
      </c>
      <c r="AA7573" t="s">
        <v>46</v>
      </c>
      <c r="AB7573" t="s">
        <v>46</v>
      </c>
      <c r="AC7573" t="s">
        <v>40</v>
      </c>
    </row>
    <row r="7574" spans="1:29" ht="14.4" x14ac:dyDescent="0.3">
      <c r="A7574">
        <v>7572</v>
      </c>
      <c r="B7574" t="s">
        <v>7532</v>
      </c>
      <c r="C7574" t="s">
        <v>277</v>
      </c>
      <c r="D7574" t="s">
        <v>40</v>
      </c>
      <c r="E7574" t="s">
        <v>40</v>
      </c>
      <c r="F7574" t="s">
        <v>53</v>
      </c>
      <c r="G7574" t="s">
        <v>40</v>
      </c>
      <c r="H7574" s="26">
        <v>38353</v>
      </c>
      <c r="I7574" t="s">
        <v>54</v>
      </c>
      <c r="J7574" t="s">
        <v>55</v>
      </c>
      <c r="K7574" t="str">
        <f>IF(Table2[[#This Row],[Basis of Material Classification (System Side)*]]="Field inspection","Yes","No")</f>
        <v>No</v>
      </c>
      <c r="O7574" t="s">
        <v>41</v>
      </c>
      <c r="P7574" s="13">
        <v>38718</v>
      </c>
      <c r="Q7574" s="16" t="str">
        <f>Table2[[#This Row],[Service Line Size (inches) (System Side)]]</f>
        <v>3/4</v>
      </c>
      <c r="R7574" t="s">
        <v>43</v>
      </c>
      <c r="S7574" t="str">
        <f>IF(Table2[[#This Row],[Basis of Material Classification (Customer Side)*]]="Field inspection","Yes","No")</f>
        <v>No</v>
      </c>
      <c r="V7574" t="s">
        <v>43</v>
      </c>
      <c r="W7574" t="s">
        <v>44</v>
      </c>
      <c r="X7574" t="s">
        <v>44</v>
      </c>
      <c r="Z7574" t="s">
        <v>45</v>
      </c>
      <c r="AA7574" t="s">
        <v>46</v>
      </c>
      <c r="AB7574" t="s">
        <v>46</v>
      </c>
      <c r="AC7574" t="s">
        <v>40</v>
      </c>
    </row>
    <row r="7575" spans="1:29" ht="14.4" x14ac:dyDescent="0.3">
      <c r="A7575">
        <v>7573</v>
      </c>
      <c r="B7575" t="s">
        <v>7533</v>
      </c>
      <c r="C7575" t="s">
        <v>277</v>
      </c>
      <c r="D7575" t="s">
        <v>40</v>
      </c>
      <c r="E7575" t="s">
        <v>40</v>
      </c>
      <c r="F7575" t="s">
        <v>53</v>
      </c>
      <c r="G7575" t="s">
        <v>40</v>
      </c>
      <c r="H7575" s="26">
        <v>21916</v>
      </c>
      <c r="I7575" t="s">
        <v>42</v>
      </c>
      <c r="J7575" t="s">
        <v>55</v>
      </c>
      <c r="K7575" t="str">
        <f>IF(Table2[[#This Row],[Basis of Material Classification (System Side)*]]="Field inspection","Yes","No")</f>
        <v>No</v>
      </c>
      <c r="O7575" t="s">
        <v>70</v>
      </c>
      <c r="P7575" s="13">
        <v>22647</v>
      </c>
      <c r="Q7575" s="16" t="str">
        <f>Table2[[#This Row],[Service Line Size (inches) (System Side)]]</f>
        <v>5/8</v>
      </c>
      <c r="R7575" t="s">
        <v>65</v>
      </c>
      <c r="S7575" t="str">
        <f>IF(Table2[[#This Row],[Basis of Material Classification (Customer Side)*]]="Field inspection","Yes","No")</f>
        <v>Yes</v>
      </c>
      <c r="T7575" t="s">
        <v>71</v>
      </c>
      <c r="U7575" s="13">
        <v>45503</v>
      </c>
      <c r="V7575" t="s">
        <v>72</v>
      </c>
      <c r="W7575" t="s">
        <v>44</v>
      </c>
      <c r="X7575" t="s">
        <v>44</v>
      </c>
      <c r="Z7575" t="s">
        <v>45</v>
      </c>
      <c r="AA7575" t="s">
        <v>46</v>
      </c>
      <c r="AB7575" t="s">
        <v>46</v>
      </c>
      <c r="AC7575" t="s">
        <v>40</v>
      </c>
    </row>
    <row r="7576" spans="1:29" ht="14.4" x14ac:dyDescent="0.3">
      <c r="A7576">
        <v>7574</v>
      </c>
      <c r="B7576" t="s">
        <v>7534</v>
      </c>
      <c r="C7576" t="s">
        <v>277</v>
      </c>
      <c r="D7576" t="s">
        <v>40</v>
      </c>
      <c r="E7576" t="s">
        <v>40</v>
      </c>
      <c r="F7576" t="s">
        <v>53</v>
      </c>
      <c r="G7576" t="s">
        <v>40</v>
      </c>
      <c r="H7576" s="26">
        <v>38353</v>
      </c>
      <c r="I7576" t="s">
        <v>54</v>
      </c>
      <c r="J7576" t="s">
        <v>55</v>
      </c>
      <c r="K7576" t="str">
        <f>IF(Table2[[#This Row],[Basis of Material Classification (System Side)*]]="Field inspection","Yes","No")</f>
        <v>No</v>
      </c>
      <c r="O7576" t="s">
        <v>41</v>
      </c>
      <c r="P7576" s="13">
        <v>38718</v>
      </c>
      <c r="Q7576" s="16" t="str">
        <f>Table2[[#This Row],[Service Line Size (inches) (System Side)]]</f>
        <v>3/4</v>
      </c>
      <c r="R7576" t="s">
        <v>43</v>
      </c>
      <c r="S7576" t="str">
        <f>IF(Table2[[#This Row],[Basis of Material Classification (Customer Side)*]]="Field inspection","Yes","No")</f>
        <v>No</v>
      </c>
      <c r="V7576" t="s">
        <v>43</v>
      </c>
      <c r="W7576" t="s">
        <v>44</v>
      </c>
      <c r="X7576" t="s">
        <v>44</v>
      </c>
      <c r="Z7576" t="s">
        <v>45</v>
      </c>
      <c r="AA7576" t="s">
        <v>46</v>
      </c>
      <c r="AB7576" t="s">
        <v>46</v>
      </c>
      <c r="AC7576" t="s">
        <v>40</v>
      </c>
    </row>
    <row r="7577" spans="1:29" ht="14.4" x14ac:dyDescent="0.3">
      <c r="A7577">
        <v>7575</v>
      </c>
      <c r="B7577" t="s">
        <v>7535</v>
      </c>
      <c r="C7577" t="s">
        <v>277</v>
      </c>
      <c r="D7577" t="s">
        <v>40</v>
      </c>
      <c r="E7577" t="s">
        <v>40</v>
      </c>
      <c r="F7577" t="s">
        <v>41</v>
      </c>
      <c r="G7577" t="s">
        <v>40</v>
      </c>
      <c r="H7577" s="26">
        <v>35065</v>
      </c>
      <c r="I7577" t="s">
        <v>42</v>
      </c>
      <c r="J7577" t="s">
        <v>43</v>
      </c>
      <c r="K7577" t="str">
        <f>IF(Table2[[#This Row],[Basis of Material Classification (System Side)*]]="Field inspection","Yes","No")</f>
        <v>No</v>
      </c>
      <c r="N7577" t="str">
        <f>Table2[[#This Row],[Basis of Material Classification (System Side)*]]</f>
        <v>Installation date after lead ban</v>
      </c>
      <c r="O7577" t="s">
        <v>41</v>
      </c>
      <c r="P7577" s="13">
        <v>35431</v>
      </c>
      <c r="Q7577" s="16" t="str">
        <f>Table2[[#This Row],[Service Line Size (inches) (System Side)]]</f>
        <v>5/8</v>
      </c>
      <c r="R7577" t="s">
        <v>43</v>
      </c>
      <c r="S7577" t="str">
        <f>IF(Table2[[#This Row],[Basis of Material Classification (Customer Side)*]]="Field inspection","Yes","No")</f>
        <v>No</v>
      </c>
      <c r="V7577" t="s">
        <v>43</v>
      </c>
      <c r="W7577" t="s">
        <v>44</v>
      </c>
      <c r="X7577" t="s">
        <v>44</v>
      </c>
      <c r="Z7577" t="s">
        <v>45</v>
      </c>
      <c r="AA7577" t="s">
        <v>46</v>
      </c>
      <c r="AB7577" t="s">
        <v>46</v>
      </c>
      <c r="AC7577" t="s">
        <v>40</v>
      </c>
    </row>
    <row r="7578" spans="1:29" ht="14.4" x14ac:dyDescent="0.3">
      <c r="A7578">
        <v>7576</v>
      </c>
      <c r="B7578" t="s">
        <v>7536</v>
      </c>
      <c r="C7578" t="s">
        <v>277</v>
      </c>
      <c r="D7578" t="s">
        <v>40</v>
      </c>
      <c r="E7578" t="s">
        <v>40</v>
      </c>
      <c r="F7578" t="s">
        <v>53</v>
      </c>
      <c r="G7578" t="s">
        <v>40</v>
      </c>
      <c r="H7578" s="26">
        <v>31778</v>
      </c>
      <c r="I7578" t="s">
        <v>54</v>
      </c>
      <c r="J7578" t="s">
        <v>55</v>
      </c>
      <c r="K7578" t="str">
        <f>IF(Table2[[#This Row],[Basis of Material Classification (System Side)*]]="Field inspection","Yes","No")</f>
        <v>No</v>
      </c>
      <c r="O7578" t="s">
        <v>41</v>
      </c>
      <c r="P7578" s="13">
        <v>34335</v>
      </c>
      <c r="Q7578" s="16" t="str">
        <f>Table2[[#This Row],[Service Line Size (inches) (System Side)]]</f>
        <v>3/4</v>
      </c>
      <c r="R7578" t="s">
        <v>43</v>
      </c>
      <c r="S7578" t="str">
        <f>IF(Table2[[#This Row],[Basis of Material Classification (Customer Side)*]]="Field inspection","Yes","No")</f>
        <v>No</v>
      </c>
      <c r="V7578" t="s">
        <v>43</v>
      </c>
      <c r="W7578" t="s">
        <v>44</v>
      </c>
      <c r="X7578" t="s">
        <v>44</v>
      </c>
      <c r="Z7578" t="s">
        <v>45</v>
      </c>
      <c r="AA7578" t="s">
        <v>46</v>
      </c>
      <c r="AB7578" t="s">
        <v>46</v>
      </c>
      <c r="AC7578" t="s">
        <v>40</v>
      </c>
    </row>
    <row r="7579" spans="1:29" ht="14.4" x14ac:dyDescent="0.3">
      <c r="A7579">
        <v>7577</v>
      </c>
      <c r="B7579" t="s">
        <v>7537</v>
      </c>
      <c r="C7579" t="s">
        <v>277</v>
      </c>
      <c r="D7579" t="s">
        <v>40</v>
      </c>
      <c r="E7579" t="s">
        <v>40</v>
      </c>
      <c r="F7579" t="s">
        <v>41</v>
      </c>
      <c r="G7579" t="s">
        <v>40</v>
      </c>
      <c r="H7579" s="26">
        <v>24108</v>
      </c>
      <c r="I7579" t="s">
        <v>42</v>
      </c>
      <c r="J7579" t="s">
        <v>49</v>
      </c>
      <c r="K7579" t="str">
        <f>IF(Table2[[#This Row],[Basis of Material Classification (System Side)*]]="Field inspection","Yes","No")</f>
        <v>No</v>
      </c>
      <c r="N7579" t="s">
        <v>50</v>
      </c>
      <c r="O7579" t="s">
        <v>70</v>
      </c>
      <c r="P7579" s="13">
        <v>14611</v>
      </c>
      <c r="Q7579" s="16" t="str">
        <f>Table2[[#This Row],[Service Line Size (inches) (System Side)]]</f>
        <v>5/8</v>
      </c>
      <c r="R7579" t="s">
        <v>65</v>
      </c>
      <c r="S7579" t="str">
        <f>IF(Table2[[#This Row],[Basis of Material Classification (Customer Side)*]]="Field inspection","Yes","No")</f>
        <v>Yes</v>
      </c>
      <c r="T7579" t="s">
        <v>71</v>
      </c>
      <c r="U7579" s="13">
        <v>45497</v>
      </c>
      <c r="V7579" t="s">
        <v>72</v>
      </c>
      <c r="W7579" t="s">
        <v>44</v>
      </c>
      <c r="X7579" t="s">
        <v>44</v>
      </c>
      <c r="Z7579" t="s">
        <v>58</v>
      </c>
      <c r="AA7579" t="s">
        <v>46</v>
      </c>
      <c r="AB7579" t="s">
        <v>46</v>
      </c>
      <c r="AC7579" t="s">
        <v>40</v>
      </c>
    </row>
    <row r="7580" spans="1:29" ht="14.4" x14ac:dyDescent="0.3">
      <c r="A7580">
        <v>7578</v>
      </c>
      <c r="B7580" t="s">
        <v>7538</v>
      </c>
      <c r="C7580" t="s">
        <v>277</v>
      </c>
      <c r="D7580" t="s">
        <v>40</v>
      </c>
      <c r="E7580" t="s">
        <v>40</v>
      </c>
      <c r="F7580" t="s">
        <v>41</v>
      </c>
      <c r="G7580" t="s">
        <v>40</v>
      </c>
      <c r="H7580" s="26">
        <v>35431</v>
      </c>
      <c r="I7580" t="s">
        <v>42</v>
      </c>
      <c r="J7580" t="s">
        <v>43</v>
      </c>
      <c r="K7580" t="str">
        <f>IF(Table2[[#This Row],[Basis of Material Classification (System Side)*]]="Field inspection","Yes","No")</f>
        <v>No</v>
      </c>
      <c r="N7580" t="str">
        <f>Table2[[#This Row],[Basis of Material Classification (System Side)*]]</f>
        <v>Installation date after lead ban</v>
      </c>
      <c r="O7580" t="s">
        <v>41</v>
      </c>
      <c r="P7580" s="13">
        <v>1828</v>
      </c>
      <c r="Q7580" s="16" t="str">
        <f>Table2[[#This Row],[Service Line Size (inches) (System Side)]]</f>
        <v>5/8</v>
      </c>
      <c r="R7580" t="s">
        <v>49</v>
      </c>
      <c r="S7580" t="str">
        <f>IF(Table2[[#This Row],[Basis of Material Classification (Customer Side)*]]="Field inspection","Yes","No")</f>
        <v>No</v>
      </c>
      <c r="V7580" t="s">
        <v>50</v>
      </c>
      <c r="W7580" t="s">
        <v>44</v>
      </c>
      <c r="X7580" t="s">
        <v>44</v>
      </c>
      <c r="Z7580" t="s">
        <v>45</v>
      </c>
      <c r="AA7580" t="s">
        <v>46</v>
      </c>
      <c r="AB7580" t="s">
        <v>46</v>
      </c>
      <c r="AC7580" t="s">
        <v>40</v>
      </c>
    </row>
    <row r="7581" spans="1:29" ht="14.4" x14ac:dyDescent="0.3">
      <c r="A7581">
        <v>7579</v>
      </c>
      <c r="B7581" t="s">
        <v>7539</v>
      </c>
      <c r="C7581" t="s">
        <v>277</v>
      </c>
      <c r="D7581" t="s">
        <v>40</v>
      </c>
      <c r="E7581" t="s">
        <v>40</v>
      </c>
      <c r="F7581" t="s">
        <v>41</v>
      </c>
      <c r="G7581" t="s">
        <v>40</v>
      </c>
      <c r="H7581" s="26">
        <v>36526</v>
      </c>
      <c r="I7581" t="s">
        <v>42</v>
      </c>
      <c r="J7581" t="s">
        <v>43</v>
      </c>
      <c r="K7581" t="str">
        <f>IF(Table2[[#This Row],[Basis of Material Classification (System Side)*]]="Field inspection","Yes","No")</f>
        <v>No</v>
      </c>
      <c r="N7581" t="str">
        <f>Table2[[#This Row],[Basis of Material Classification (System Side)*]]</f>
        <v>Installation date after lead ban</v>
      </c>
      <c r="O7581" t="s">
        <v>41</v>
      </c>
      <c r="P7581" s="13">
        <v>36892</v>
      </c>
      <c r="Q7581" s="16" t="str">
        <f>Table2[[#This Row],[Service Line Size (inches) (System Side)]]</f>
        <v>5/8</v>
      </c>
      <c r="R7581" t="s">
        <v>43</v>
      </c>
      <c r="S7581" t="str">
        <f>IF(Table2[[#This Row],[Basis of Material Classification (Customer Side)*]]="Field inspection","Yes","No")</f>
        <v>No</v>
      </c>
      <c r="V7581" t="s">
        <v>43</v>
      </c>
      <c r="W7581" t="s">
        <v>44</v>
      </c>
      <c r="X7581" t="s">
        <v>44</v>
      </c>
      <c r="Z7581" t="s">
        <v>45</v>
      </c>
      <c r="AA7581" t="s">
        <v>46</v>
      </c>
      <c r="AB7581" t="s">
        <v>46</v>
      </c>
      <c r="AC7581" t="s">
        <v>40</v>
      </c>
    </row>
    <row r="7582" spans="1:29" ht="14.4" x14ac:dyDescent="0.3">
      <c r="A7582">
        <v>7580</v>
      </c>
      <c r="B7582" t="s">
        <v>7540</v>
      </c>
      <c r="C7582" t="s">
        <v>277</v>
      </c>
      <c r="D7582" t="s">
        <v>40</v>
      </c>
      <c r="E7582" t="s">
        <v>40</v>
      </c>
      <c r="F7582" t="s">
        <v>41</v>
      </c>
      <c r="G7582" t="s">
        <v>40</v>
      </c>
      <c r="H7582" s="26">
        <v>31778</v>
      </c>
      <c r="I7582" t="s">
        <v>42</v>
      </c>
      <c r="J7582" t="s">
        <v>43</v>
      </c>
      <c r="K7582" t="str">
        <f>IF(Table2[[#This Row],[Basis of Material Classification (System Side)*]]="Field inspection","Yes","No")</f>
        <v>No</v>
      </c>
      <c r="N7582" t="str">
        <f>Table2[[#This Row],[Basis of Material Classification (System Side)*]]</f>
        <v>Installation date after lead ban</v>
      </c>
      <c r="O7582" t="s">
        <v>41</v>
      </c>
      <c r="P7582" s="13">
        <v>36892</v>
      </c>
      <c r="Q7582" s="16" t="str">
        <f>Table2[[#This Row],[Service Line Size (inches) (System Side)]]</f>
        <v>5/8</v>
      </c>
      <c r="R7582" t="s">
        <v>43</v>
      </c>
      <c r="S7582" t="str">
        <f>IF(Table2[[#This Row],[Basis of Material Classification (Customer Side)*]]="Field inspection","Yes","No")</f>
        <v>No</v>
      </c>
      <c r="V7582" t="s">
        <v>43</v>
      </c>
      <c r="W7582" t="s">
        <v>44</v>
      </c>
      <c r="X7582" t="s">
        <v>44</v>
      </c>
      <c r="Z7582" t="s">
        <v>45</v>
      </c>
      <c r="AA7582" t="s">
        <v>46</v>
      </c>
      <c r="AB7582" t="s">
        <v>46</v>
      </c>
      <c r="AC7582" t="s">
        <v>40</v>
      </c>
    </row>
    <row r="7583" spans="1:29" ht="14.4" x14ac:dyDescent="0.3">
      <c r="A7583">
        <v>7581</v>
      </c>
      <c r="B7583" t="s">
        <v>7541</v>
      </c>
      <c r="C7583" t="s">
        <v>277</v>
      </c>
      <c r="D7583" t="s">
        <v>40</v>
      </c>
      <c r="E7583" t="s">
        <v>40</v>
      </c>
      <c r="F7583" t="s">
        <v>41</v>
      </c>
      <c r="G7583" t="s">
        <v>40</v>
      </c>
      <c r="H7583" s="26">
        <v>23377</v>
      </c>
      <c r="I7583" t="s">
        <v>42</v>
      </c>
      <c r="J7583" t="s">
        <v>49</v>
      </c>
      <c r="K7583" t="str">
        <f>IF(Table2[[#This Row],[Basis of Material Classification (System Side)*]]="Field inspection","Yes","No")</f>
        <v>No</v>
      </c>
      <c r="N7583" t="s">
        <v>50</v>
      </c>
      <c r="O7583" t="s">
        <v>41</v>
      </c>
      <c r="P7583" s="13">
        <v>26665</v>
      </c>
      <c r="Q7583" s="16" t="str">
        <f>Table2[[#This Row],[Service Line Size (inches) (System Side)]]</f>
        <v>5/8</v>
      </c>
      <c r="R7583" t="s">
        <v>49</v>
      </c>
      <c r="S7583" t="str">
        <f>IF(Table2[[#This Row],[Basis of Material Classification (Customer Side)*]]="Field inspection","Yes","No")</f>
        <v>No</v>
      </c>
      <c r="V7583" t="s">
        <v>50</v>
      </c>
      <c r="W7583" t="s">
        <v>44</v>
      </c>
      <c r="X7583" t="s">
        <v>44</v>
      </c>
      <c r="Z7583" t="s">
        <v>45</v>
      </c>
      <c r="AA7583" t="s">
        <v>46</v>
      </c>
      <c r="AB7583" t="s">
        <v>46</v>
      </c>
      <c r="AC7583" t="s">
        <v>40</v>
      </c>
    </row>
    <row r="7584" spans="1:29" ht="14.4" x14ac:dyDescent="0.3">
      <c r="A7584">
        <v>7582</v>
      </c>
      <c r="B7584" t="s">
        <v>7542</v>
      </c>
      <c r="C7584" t="s">
        <v>277</v>
      </c>
      <c r="D7584" t="s">
        <v>40</v>
      </c>
      <c r="E7584" t="s">
        <v>40</v>
      </c>
      <c r="F7584" t="s">
        <v>41</v>
      </c>
      <c r="G7584" t="s">
        <v>40</v>
      </c>
      <c r="H7584" s="26">
        <v>19725</v>
      </c>
      <c r="I7584" t="s">
        <v>42</v>
      </c>
      <c r="J7584" t="s">
        <v>49</v>
      </c>
      <c r="K7584" t="str">
        <f>IF(Table2[[#This Row],[Basis of Material Classification (System Side)*]]="Field inspection","Yes","No")</f>
        <v>No</v>
      </c>
      <c r="N7584" t="s">
        <v>50</v>
      </c>
      <c r="O7584" t="s">
        <v>41</v>
      </c>
      <c r="P7584" s="13">
        <v>18264</v>
      </c>
      <c r="Q7584" s="16" t="str">
        <f>Table2[[#This Row],[Service Line Size (inches) (System Side)]]</f>
        <v>5/8</v>
      </c>
      <c r="R7584" t="s">
        <v>49</v>
      </c>
      <c r="S7584" t="str">
        <f>IF(Table2[[#This Row],[Basis of Material Classification (Customer Side)*]]="Field inspection","Yes","No")</f>
        <v>No</v>
      </c>
      <c r="V7584" t="s">
        <v>50</v>
      </c>
      <c r="W7584" t="s">
        <v>44</v>
      </c>
      <c r="X7584" t="s">
        <v>44</v>
      </c>
      <c r="Z7584" t="s">
        <v>45</v>
      </c>
      <c r="AA7584" t="s">
        <v>46</v>
      </c>
      <c r="AB7584" t="s">
        <v>46</v>
      </c>
      <c r="AC7584" t="s">
        <v>40</v>
      </c>
    </row>
    <row r="7585" spans="1:29" ht="14.4" x14ac:dyDescent="0.3">
      <c r="A7585">
        <v>7583</v>
      </c>
      <c r="B7585" t="s">
        <v>7543</v>
      </c>
      <c r="C7585" t="s">
        <v>277</v>
      </c>
      <c r="D7585" t="s">
        <v>40</v>
      </c>
      <c r="E7585" t="s">
        <v>40</v>
      </c>
      <c r="F7585" t="s">
        <v>41</v>
      </c>
      <c r="G7585" t="s">
        <v>40</v>
      </c>
      <c r="H7585" s="26">
        <v>32509</v>
      </c>
      <c r="I7585" t="s">
        <v>42</v>
      </c>
      <c r="J7585" t="s">
        <v>43</v>
      </c>
      <c r="K7585" t="str">
        <f>IF(Table2[[#This Row],[Basis of Material Classification (System Side)*]]="Field inspection","Yes","No")</f>
        <v>No</v>
      </c>
      <c r="N7585" t="str">
        <f>Table2[[#This Row],[Basis of Material Classification (System Side)*]]</f>
        <v>Installation date after lead ban</v>
      </c>
      <c r="O7585" t="s">
        <v>41</v>
      </c>
      <c r="P7585" s="13">
        <v>32874</v>
      </c>
      <c r="Q7585" s="16" t="str">
        <f>Table2[[#This Row],[Service Line Size (inches) (System Side)]]</f>
        <v>5/8</v>
      </c>
      <c r="R7585" t="s">
        <v>43</v>
      </c>
      <c r="S7585" t="str">
        <f>IF(Table2[[#This Row],[Basis of Material Classification (Customer Side)*]]="Field inspection","Yes","No")</f>
        <v>No</v>
      </c>
      <c r="V7585" t="s">
        <v>43</v>
      </c>
      <c r="W7585" t="s">
        <v>44</v>
      </c>
      <c r="X7585" t="s">
        <v>44</v>
      </c>
      <c r="Z7585" t="s">
        <v>45</v>
      </c>
      <c r="AA7585" t="s">
        <v>46</v>
      </c>
      <c r="AB7585" t="s">
        <v>46</v>
      </c>
      <c r="AC7585" t="s">
        <v>40</v>
      </c>
    </row>
    <row r="7586" spans="1:29" ht="14.4" x14ac:dyDescent="0.3">
      <c r="A7586">
        <v>7584</v>
      </c>
      <c r="B7586" t="s">
        <v>7544</v>
      </c>
      <c r="C7586" t="s">
        <v>277</v>
      </c>
      <c r="D7586" t="s">
        <v>40</v>
      </c>
      <c r="E7586" t="s">
        <v>40</v>
      </c>
      <c r="F7586" t="s">
        <v>41</v>
      </c>
      <c r="G7586" t="s">
        <v>40</v>
      </c>
      <c r="H7586" s="26">
        <v>23012</v>
      </c>
      <c r="I7586" t="s">
        <v>42</v>
      </c>
      <c r="J7586" t="s">
        <v>49</v>
      </c>
      <c r="K7586" t="str">
        <f>IF(Table2[[#This Row],[Basis of Material Classification (System Side)*]]="Field inspection","Yes","No")</f>
        <v>No</v>
      </c>
      <c r="N7586" t="s">
        <v>50</v>
      </c>
      <c r="O7586" t="s">
        <v>41</v>
      </c>
      <c r="P7586" s="13">
        <v>25569</v>
      </c>
      <c r="Q7586" s="16" t="str">
        <f>Table2[[#This Row],[Service Line Size (inches) (System Side)]]</f>
        <v>5/8</v>
      </c>
      <c r="R7586" t="s">
        <v>49</v>
      </c>
      <c r="S7586" t="str">
        <f>IF(Table2[[#This Row],[Basis of Material Classification (Customer Side)*]]="Field inspection","Yes","No")</f>
        <v>No</v>
      </c>
      <c r="V7586" t="s">
        <v>50</v>
      </c>
      <c r="W7586" t="s">
        <v>44</v>
      </c>
      <c r="X7586" t="s">
        <v>44</v>
      </c>
      <c r="Z7586" t="s">
        <v>45</v>
      </c>
      <c r="AA7586" t="s">
        <v>46</v>
      </c>
      <c r="AB7586" t="s">
        <v>46</v>
      </c>
      <c r="AC7586" t="s">
        <v>40</v>
      </c>
    </row>
    <row r="7587" spans="1:29" ht="14.4" x14ac:dyDescent="0.3">
      <c r="A7587">
        <v>7585</v>
      </c>
      <c r="B7587" t="s">
        <v>7545</v>
      </c>
      <c r="C7587" t="s">
        <v>277</v>
      </c>
      <c r="D7587" t="s">
        <v>40</v>
      </c>
      <c r="E7587" t="s">
        <v>40</v>
      </c>
      <c r="F7587" t="s">
        <v>41</v>
      </c>
      <c r="G7587" t="s">
        <v>40</v>
      </c>
      <c r="H7587" s="26">
        <v>31778</v>
      </c>
      <c r="I7587">
        <v>2</v>
      </c>
      <c r="J7587" t="s">
        <v>43</v>
      </c>
      <c r="K7587" t="str">
        <f>IF(Table2[[#This Row],[Basis of Material Classification (System Side)*]]="Field inspection","Yes","No")</f>
        <v>No</v>
      </c>
      <c r="N7587" t="str">
        <f>Table2[[#This Row],[Basis of Material Classification (System Side)*]]</f>
        <v>Installation date after lead ban</v>
      </c>
      <c r="O7587" t="s">
        <v>41</v>
      </c>
      <c r="P7587" s="13">
        <v>32143</v>
      </c>
      <c r="Q7587" s="16">
        <f>Table2[[#This Row],[Service Line Size (inches) (System Side)]]</f>
        <v>2</v>
      </c>
      <c r="R7587" t="s">
        <v>43</v>
      </c>
      <c r="S7587" t="str">
        <f>IF(Table2[[#This Row],[Basis of Material Classification (Customer Side)*]]="Field inspection","Yes","No")</f>
        <v>No</v>
      </c>
      <c r="V7587" t="s">
        <v>43</v>
      </c>
      <c r="W7587" t="s">
        <v>44</v>
      </c>
      <c r="X7587" t="s">
        <v>44</v>
      </c>
      <c r="Z7587" t="s">
        <v>58</v>
      </c>
      <c r="AA7587" t="s">
        <v>46</v>
      </c>
      <c r="AB7587" t="s">
        <v>46</v>
      </c>
      <c r="AC7587" t="s">
        <v>40</v>
      </c>
    </row>
    <row r="7588" spans="1:29" ht="14.4" x14ac:dyDescent="0.3">
      <c r="A7588">
        <v>7586</v>
      </c>
      <c r="B7588" t="s">
        <v>7546</v>
      </c>
      <c r="C7588" t="s">
        <v>277</v>
      </c>
      <c r="D7588" t="s">
        <v>40</v>
      </c>
      <c r="E7588" t="s">
        <v>40</v>
      </c>
      <c r="F7588" t="s">
        <v>41</v>
      </c>
      <c r="G7588" t="s">
        <v>40</v>
      </c>
      <c r="H7588" s="26">
        <v>35065</v>
      </c>
      <c r="I7588" t="s">
        <v>42</v>
      </c>
      <c r="J7588" t="s">
        <v>43</v>
      </c>
      <c r="K7588" t="str">
        <f>IF(Table2[[#This Row],[Basis of Material Classification (System Side)*]]="Field inspection","Yes","No")</f>
        <v>No</v>
      </c>
      <c r="N7588" t="str">
        <f>Table2[[#This Row],[Basis of Material Classification (System Side)*]]</f>
        <v>Installation date after lead ban</v>
      </c>
      <c r="O7588" t="s">
        <v>41</v>
      </c>
      <c r="P7588" s="13">
        <v>18264</v>
      </c>
      <c r="Q7588" s="16" t="str">
        <f>Table2[[#This Row],[Service Line Size (inches) (System Side)]]</f>
        <v>5/8</v>
      </c>
      <c r="R7588" t="s">
        <v>49</v>
      </c>
      <c r="S7588" t="str">
        <f>IF(Table2[[#This Row],[Basis of Material Classification (Customer Side)*]]="Field inspection","Yes","No")</f>
        <v>No</v>
      </c>
      <c r="V7588" t="s">
        <v>50</v>
      </c>
      <c r="W7588" t="s">
        <v>44</v>
      </c>
      <c r="X7588" t="s">
        <v>44</v>
      </c>
      <c r="Z7588" t="s">
        <v>58</v>
      </c>
      <c r="AA7588" t="s">
        <v>46</v>
      </c>
      <c r="AB7588" t="s">
        <v>46</v>
      </c>
      <c r="AC7588" t="s">
        <v>40</v>
      </c>
    </row>
    <row r="7589" spans="1:29" ht="14.4" x14ac:dyDescent="0.3">
      <c r="A7589">
        <v>7587</v>
      </c>
      <c r="B7589" t="s">
        <v>7547</v>
      </c>
      <c r="C7589" t="s">
        <v>277</v>
      </c>
      <c r="D7589" t="s">
        <v>40</v>
      </c>
      <c r="E7589" t="s">
        <v>40</v>
      </c>
      <c r="F7589" t="s">
        <v>41</v>
      </c>
      <c r="G7589" t="s">
        <v>40</v>
      </c>
      <c r="H7589" s="26">
        <v>25204</v>
      </c>
      <c r="I7589" t="s">
        <v>42</v>
      </c>
      <c r="J7589" t="s">
        <v>49</v>
      </c>
      <c r="K7589" t="str">
        <f>IF(Table2[[#This Row],[Basis of Material Classification (System Side)*]]="Field inspection","Yes","No")</f>
        <v>No</v>
      </c>
      <c r="N7589" t="s">
        <v>50</v>
      </c>
      <c r="O7589" t="s">
        <v>41</v>
      </c>
      <c r="P7589" s="13">
        <v>35796</v>
      </c>
      <c r="Q7589" s="16" t="str">
        <f>Table2[[#This Row],[Service Line Size (inches) (System Side)]]</f>
        <v>5/8</v>
      </c>
      <c r="R7589" t="s">
        <v>43</v>
      </c>
      <c r="S7589" t="str">
        <f>IF(Table2[[#This Row],[Basis of Material Classification (Customer Side)*]]="Field inspection","Yes","No")</f>
        <v>No</v>
      </c>
      <c r="V7589" t="s">
        <v>43</v>
      </c>
      <c r="W7589" t="s">
        <v>44</v>
      </c>
      <c r="X7589" t="s">
        <v>44</v>
      </c>
      <c r="Z7589" t="s">
        <v>45</v>
      </c>
      <c r="AA7589" t="s">
        <v>46</v>
      </c>
      <c r="AB7589" t="s">
        <v>46</v>
      </c>
      <c r="AC7589" t="s">
        <v>40</v>
      </c>
    </row>
    <row r="7590" spans="1:29" ht="14.4" x14ac:dyDescent="0.3">
      <c r="A7590">
        <v>7588</v>
      </c>
      <c r="B7590" t="s">
        <v>7548</v>
      </c>
      <c r="C7590" t="s">
        <v>277</v>
      </c>
      <c r="D7590" t="s">
        <v>40</v>
      </c>
      <c r="E7590" t="s">
        <v>40</v>
      </c>
      <c r="F7590" t="s">
        <v>53</v>
      </c>
      <c r="G7590" t="s">
        <v>40</v>
      </c>
      <c r="H7590" s="26">
        <v>38353</v>
      </c>
      <c r="I7590" t="s">
        <v>54</v>
      </c>
      <c r="J7590" t="s">
        <v>55</v>
      </c>
      <c r="K7590" t="str">
        <f>IF(Table2[[#This Row],[Basis of Material Classification (System Side)*]]="Field inspection","Yes","No")</f>
        <v>No</v>
      </c>
      <c r="O7590" t="s">
        <v>41</v>
      </c>
      <c r="P7590" s="13">
        <v>38718</v>
      </c>
      <c r="Q7590" s="16" t="str">
        <f>Table2[[#This Row],[Service Line Size (inches) (System Side)]]</f>
        <v>3/4</v>
      </c>
      <c r="R7590" t="s">
        <v>43</v>
      </c>
      <c r="S7590" t="str">
        <f>IF(Table2[[#This Row],[Basis of Material Classification (Customer Side)*]]="Field inspection","Yes","No")</f>
        <v>No</v>
      </c>
      <c r="V7590" t="s">
        <v>43</v>
      </c>
      <c r="W7590" t="s">
        <v>44</v>
      </c>
      <c r="X7590" t="s">
        <v>44</v>
      </c>
      <c r="Z7590" t="s">
        <v>45</v>
      </c>
      <c r="AA7590" t="s">
        <v>46</v>
      </c>
      <c r="AB7590" t="s">
        <v>46</v>
      </c>
      <c r="AC7590" t="s">
        <v>40</v>
      </c>
    </row>
    <row r="7591" spans="1:29" ht="14.4" x14ac:dyDescent="0.3">
      <c r="A7591">
        <v>7589</v>
      </c>
      <c r="B7591" t="s">
        <v>7549</v>
      </c>
      <c r="C7591" t="s">
        <v>277</v>
      </c>
      <c r="D7591" t="s">
        <v>40</v>
      </c>
      <c r="E7591" t="s">
        <v>40</v>
      </c>
      <c r="F7591" t="s">
        <v>41</v>
      </c>
      <c r="G7591" t="s">
        <v>40</v>
      </c>
      <c r="H7591" s="26">
        <v>25934</v>
      </c>
      <c r="I7591" t="s">
        <v>42</v>
      </c>
      <c r="J7591" t="s">
        <v>49</v>
      </c>
      <c r="K7591" t="str">
        <f>IF(Table2[[#This Row],[Basis of Material Classification (System Side)*]]="Field inspection","Yes","No")</f>
        <v>No</v>
      </c>
      <c r="N7591" t="s">
        <v>50</v>
      </c>
      <c r="O7591" t="s">
        <v>41</v>
      </c>
      <c r="P7591" s="13">
        <v>30682</v>
      </c>
      <c r="Q7591" s="16" t="str">
        <f>Table2[[#This Row],[Service Line Size (inches) (System Side)]]</f>
        <v>5/8</v>
      </c>
      <c r="R7591" t="s">
        <v>43</v>
      </c>
      <c r="S7591" t="str">
        <f>IF(Table2[[#This Row],[Basis of Material Classification (Customer Side)*]]="Field inspection","Yes","No")</f>
        <v>No</v>
      </c>
      <c r="V7591" t="s">
        <v>43</v>
      </c>
      <c r="W7591" t="s">
        <v>44</v>
      </c>
      <c r="X7591" t="s">
        <v>44</v>
      </c>
      <c r="Z7591" t="s">
        <v>45</v>
      </c>
      <c r="AA7591" t="s">
        <v>46</v>
      </c>
      <c r="AB7591" t="s">
        <v>46</v>
      </c>
      <c r="AC7591" t="s">
        <v>40</v>
      </c>
    </row>
    <row r="7592" spans="1:29" ht="14.4" x14ac:dyDescent="0.3">
      <c r="A7592">
        <v>7590</v>
      </c>
      <c r="B7592" t="s">
        <v>7550</v>
      </c>
      <c r="C7592" t="s">
        <v>277</v>
      </c>
      <c r="D7592" t="s">
        <v>40</v>
      </c>
      <c r="E7592" t="s">
        <v>40</v>
      </c>
      <c r="F7592" t="s">
        <v>41</v>
      </c>
      <c r="G7592" t="s">
        <v>40</v>
      </c>
      <c r="H7592" s="26">
        <v>21186</v>
      </c>
      <c r="I7592" t="s">
        <v>42</v>
      </c>
      <c r="J7592" t="s">
        <v>49</v>
      </c>
      <c r="K7592" t="str">
        <f>IF(Table2[[#This Row],[Basis of Material Classification (System Side)*]]="Field inspection","Yes","No")</f>
        <v>No</v>
      </c>
      <c r="N7592" t="s">
        <v>50</v>
      </c>
      <c r="O7592" t="s">
        <v>41</v>
      </c>
      <c r="P7592" s="13">
        <v>22282</v>
      </c>
      <c r="Q7592" s="16" t="str">
        <f>Table2[[#This Row],[Service Line Size (inches) (System Side)]]</f>
        <v>5/8</v>
      </c>
      <c r="R7592" t="s">
        <v>49</v>
      </c>
      <c r="S7592" t="str">
        <f>IF(Table2[[#This Row],[Basis of Material Classification (Customer Side)*]]="Field inspection","Yes","No")</f>
        <v>No</v>
      </c>
      <c r="V7592" t="s">
        <v>50</v>
      </c>
      <c r="W7592" t="s">
        <v>44</v>
      </c>
      <c r="X7592" t="s">
        <v>44</v>
      </c>
      <c r="Z7592" t="s">
        <v>45</v>
      </c>
      <c r="AA7592" t="s">
        <v>46</v>
      </c>
      <c r="AB7592" t="s">
        <v>46</v>
      </c>
      <c r="AC7592" t="s">
        <v>40</v>
      </c>
    </row>
    <row r="7593" spans="1:29" ht="14.4" x14ac:dyDescent="0.3">
      <c r="A7593">
        <v>7591</v>
      </c>
      <c r="B7593" t="s">
        <v>7551</v>
      </c>
      <c r="C7593" t="s">
        <v>277</v>
      </c>
      <c r="D7593" t="s">
        <v>40</v>
      </c>
      <c r="E7593" t="s">
        <v>40</v>
      </c>
      <c r="F7593" t="s">
        <v>41</v>
      </c>
      <c r="G7593" t="s">
        <v>40</v>
      </c>
      <c r="H7593" s="26">
        <v>35065</v>
      </c>
      <c r="I7593" t="s">
        <v>42</v>
      </c>
      <c r="J7593" t="s">
        <v>43</v>
      </c>
      <c r="K7593" t="str">
        <f>IF(Table2[[#This Row],[Basis of Material Classification (System Side)*]]="Field inspection","Yes","No")</f>
        <v>No</v>
      </c>
      <c r="N7593" t="str">
        <f>Table2[[#This Row],[Basis of Material Classification (System Side)*]]</f>
        <v>Installation date after lead ban</v>
      </c>
      <c r="O7593" t="s">
        <v>41</v>
      </c>
      <c r="P7593" s="13">
        <v>35796</v>
      </c>
      <c r="Q7593" s="16" t="str">
        <f>Table2[[#This Row],[Service Line Size (inches) (System Side)]]</f>
        <v>5/8</v>
      </c>
      <c r="R7593" t="s">
        <v>43</v>
      </c>
      <c r="S7593" t="str">
        <f>IF(Table2[[#This Row],[Basis of Material Classification (Customer Side)*]]="Field inspection","Yes","No")</f>
        <v>No</v>
      </c>
      <c r="V7593" t="s">
        <v>43</v>
      </c>
      <c r="W7593" t="s">
        <v>44</v>
      </c>
      <c r="X7593" t="s">
        <v>44</v>
      </c>
      <c r="Z7593" t="s">
        <v>58</v>
      </c>
      <c r="AA7593" t="s">
        <v>46</v>
      </c>
      <c r="AB7593" t="s">
        <v>46</v>
      </c>
      <c r="AC7593" t="s">
        <v>40</v>
      </c>
    </row>
    <row r="7594" spans="1:29" ht="14.4" x14ac:dyDescent="0.3">
      <c r="A7594">
        <v>7592</v>
      </c>
      <c r="B7594" t="s">
        <v>7552</v>
      </c>
      <c r="C7594" t="s">
        <v>277</v>
      </c>
      <c r="D7594" t="s">
        <v>40</v>
      </c>
      <c r="E7594" t="s">
        <v>40</v>
      </c>
      <c r="F7594" t="s">
        <v>53</v>
      </c>
      <c r="G7594" t="s">
        <v>40</v>
      </c>
      <c r="H7594" s="26">
        <v>36526</v>
      </c>
      <c r="I7594" t="s">
        <v>54</v>
      </c>
      <c r="J7594" t="s">
        <v>55</v>
      </c>
      <c r="K7594" t="str">
        <f>IF(Table2[[#This Row],[Basis of Material Classification (System Side)*]]="Field inspection","Yes","No")</f>
        <v>No</v>
      </c>
      <c r="O7594" t="s">
        <v>41</v>
      </c>
      <c r="P7594" s="13">
        <v>36526</v>
      </c>
      <c r="Q7594" s="16" t="str">
        <f>Table2[[#This Row],[Service Line Size (inches) (System Side)]]</f>
        <v>3/4</v>
      </c>
      <c r="R7594" t="s">
        <v>43</v>
      </c>
      <c r="S7594" t="str">
        <f>IF(Table2[[#This Row],[Basis of Material Classification (Customer Side)*]]="Field inspection","Yes","No")</f>
        <v>No</v>
      </c>
      <c r="V7594" t="s">
        <v>43</v>
      </c>
      <c r="W7594" t="s">
        <v>44</v>
      </c>
      <c r="X7594" t="s">
        <v>44</v>
      </c>
      <c r="Z7594" t="s">
        <v>45</v>
      </c>
      <c r="AA7594" t="s">
        <v>46</v>
      </c>
      <c r="AB7594" t="s">
        <v>46</v>
      </c>
      <c r="AC7594" t="s">
        <v>40</v>
      </c>
    </row>
    <row r="7595" spans="1:29" ht="14.4" x14ac:dyDescent="0.3">
      <c r="A7595">
        <v>7593</v>
      </c>
      <c r="B7595" t="s">
        <v>7553</v>
      </c>
      <c r="C7595" t="s">
        <v>277</v>
      </c>
      <c r="D7595" t="s">
        <v>40</v>
      </c>
      <c r="E7595" t="s">
        <v>40</v>
      </c>
      <c r="F7595" t="s">
        <v>53</v>
      </c>
      <c r="G7595" t="s">
        <v>40</v>
      </c>
      <c r="H7595" s="26">
        <v>35065</v>
      </c>
      <c r="I7595" t="s">
        <v>54</v>
      </c>
      <c r="J7595" t="s">
        <v>55</v>
      </c>
      <c r="K7595" t="str">
        <f>IF(Table2[[#This Row],[Basis of Material Classification (System Side)*]]="Field inspection","Yes","No")</f>
        <v>No</v>
      </c>
      <c r="O7595" t="s">
        <v>41</v>
      </c>
      <c r="P7595" s="13">
        <v>35431</v>
      </c>
      <c r="Q7595" s="16" t="str">
        <f>Table2[[#This Row],[Service Line Size (inches) (System Side)]]</f>
        <v>3/4</v>
      </c>
      <c r="R7595" t="s">
        <v>43</v>
      </c>
      <c r="S7595" t="str">
        <f>IF(Table2[[#This Row],[Basis of Material Classification (Customer Side)*]]="Field inspection","Yes","No")</f>
        <v>No</v>
      </c>
      <c r="V7595" t="s">
        <v>43</v>
      </c>
      <c r="W7595" t="s">
        <v>44</v>
      </c>
      <c r="X7595" t="s">
        <v>44</v>
      </c>
      <c r="Z7595" t="s">
        <v>45</v>
      </c>
      <c r="AA7595" t="s">
        <v>46</v>
      </c>
      <c r="AB7595" t="s">
        <v>46</v>
      </c>
      <c r="AC7595" t="s">
        <v>40</v>
      </c>
    </row>
    <row r="7596" spans="1:29" ht="14.4" x14ac:dyDescent="0.3">
      <c r="A7596">
        <v>7594</v>
      </c>
      <c r="B7596" t="s">
        <v>7554</v>
      </c>
      <c r="C7596" t="s">
        <v>277</v>
      </c>
      <c r="D7596" t="s">
        <v>40</v>
      </c>
      <c r="E7596" t="s">
        <v>40</v>
      </c>
      <c r="F7596" t="s">
        <v>41</v>
      </c>
      <c r="G7596" t="s">
        <v>40</v>
      </c>
      <c r="H7596" s="26">
        <v>17533</v>
      </c>
      <c r="I7596" t="s">
        <v>42</v>
      </c>
      <c r="J7596" t="s">
        <v>49</v>
      </c>
      <c r="K7596" t="str">
        <f>IF(Table2[[#This Row],[Basis of Material Classification (System Side)*]]="Field inspection","Yes","No")</f>
        <v>No</v>
      </c>
      <c r="N7596" t="s">
        <v>50</v>
      </c>
      <c r="O7596" t="s">
        <v>41</v>
      </c>
      <c r="P7596" s="13">
        <v>16438</v>
      </c>
      <c r="Q7596" s="16" t="str">
        <f>Table2[[#This Row],[Service Line Size (inches) (System Side)]]</f>
        <v>5/8</v>
      </c>
      <c r="R7596" t="s">
        <v>49</v>
      </c>
      <c r="S7596" t="str">
        <f>IF(Table2[[#This Row],[Basis of Material Classification (Customer Side)*]]="Field inspection","Yes","No")</f>
        <v>No</v>
      </c>
      <c r="V7596" t="s">
        <v>50</v>
      </c>
      <c r="W7596" t="s">
        <v>44</v>
      </c>
      <c r="X7596" t="s">
        <v>44</v>
      </c>
      <c r="Z7596" t="s">
        <v>45</v>
      </c>
      <c r="AA7596" t="s">
        <v>46</v>
      </c>
      <c r="AB7596" t="s">
        <v>46</v>
      </c>
      <c r="AC7596" t="s">
        <v>40</v>
      </c>
    </row>
    <row r="7597" spans="1:29" ht="14.4" x14ac:dyDescent="0.3">
      <c r="A7597">
        <v>7595</v>
      </c>
      <c r="B7597" t="s">
        <v>7555</v>
      </c>
      <c r="C7597" t="s">
        <v>277</v>
      </c>
      <c r="D7597" t="s">
        <v>40</v>
      </c>
      <c r="E7597" t="s">
        <v>40</v>
      </c>
      <c r="F7597" t="s">
        <v>41</v>
      </c>
      <c r="G7597" t="s">
        <v>40</v>
      </c>
      <c r="H7597" s="26">
        <v>20090</v>
      </c>
      <c r="I7597" t="s">
        <v>42</v>
      </c>
      <c r="J7597" t="s">
        <v>49</v>
      </c>
      <c r="K7597" t="str">
        <f>IF(Table2[[#This Row],[Basis of Material Classification (System Side)*]]="Field inspection","Yes","No")</f>
        <v>No</v>
      </c>
      <c r="N7597" t="s">
        <v>50</v>
      </c>
      <c r="O7597" t="s">
        <v>41</v>
      </c>
      <c r="P7597" s="13">
        <v>21186</v>
      </c>
      <c r="Q7597" s="16" t="str">
        <f>Table2[[#This Row],[Service Line Size (inches) (System Side)]]</f>
        <v>5/8</v>
      </c>
      <c r="R7597" t="s">
        <v>49</v>
      </c>
      <c r="S7597" t="str">
        <f>IF(Table2[[#This Row],[Basis of Material Classification (Customer Side)*]]="Field inspection","Yes","No")</f>
        <v>No</v>
      </c>
      <c r="V7597" t="s">
        <v>50</v>
      </c>
      <c r="W7597" t="s">
        <v>44</v>
      </c>
      <c r="X7597" t="s">
        <v>44</v>
      </c>
      <c r="Z7597" t="s">
        <v>45</v>
      </c>
      <c r="AA7597" t="s">
        <v>46</v>
      </c>
      <c r="AB7597" t="s">
        <v>46</v>
      </c>
      <c r="AC7597" t="s">
        <v>40</v>
      </c>
    </row>
    <row r="7598" spans="1:29" ht="14.4" x14ac:dyDescent="0.3">
      <c r="A7598">
        <v>7596</v>
      </c>
      <c r="B7598" t="s">
        <v>7556</v>
      </c>
      <c r="C7598" t="s">
        <v>277</v>
      </c>
      <c r="D7598" t="s">
        <v>40</v>
      </c>
      <c r="E7598" t="s">
        <v>40</v>
      </c>
      <c r="F7598" t="s">
        <v>41</v>
      </c>
      <c r="G7598" t="s">
        <v>40</v>
      </c>
      <c r="H7598" s="26">
        <v>34335</v>
      </c>
      <c r="I7598" t="s">
        <v>42</v>
      </c>
      <c r="J7598" t="s">
        <v>43</v>
      </c>
      <c r="K7598" t="str">
        <f>IF(Table2[[#This Row],[Basis of Material Classification (System Side)*]]="Field inspection","Yes","No")</f>
        <v>No</v>
      </c>
      <c r="N7598" t="str">
        <f>Table2[[#This Row],[Basis of Material Classification (System Side)*]]</f>
        <v>Installation date after lead ban</v>
      </c>
      <c r="O7598" t="s">
        <v>41</v>
      </c>
      <c r="P7598" s="13">
        <v>36892</v>
      </c>
      <c r="Q7598" s="16" t="str">
        <f>Table2[[#This Row],[Service Line Size (inches) (System Side)]]</f>
        <v>5/8</v>
      </c>
      <c r="R7598" t="s">
        <v>43</v>
      </c>
      <c r="S7598" t="str">
        <f>IF(Table2[[#This Row],[Basis of Material Classification (Customer Side)*]]="Field inspection","Yes","No")</f>
        <v>No</v>
      </c>
      <c r="V7598" t="s">
        <v>43</v>
      </c>
      <c r="W7598" t="s">
        <v>44</v>
      </c>
      <c r="X7598" t="s">
        <v>44</v>
      </c>
      <c r="Z7598" t="s">
        <v>45</v>
      </c>
      <c r="AA7598" t="s">
        <v>46</v>
      </c>
      <c r="AB7598" t="s">
        <v>46</v>
      </c>
      <c r="AC7598" t="s">
        <v>40</v>
      </c>
    </row>
    <row r="7599" spans="1:29" ht="14.4" x14ac:dyDescent="0.3">
      <c r="A7599">
        <v>7597</v>
      </c>
      <c r="B7599" t="s">
        <v>7557</v>
      </c>
      <c r="C7599" t="s">
        <v>277</v>
      </c>
      <c r="D7599" t="s">
        <v>40</v>
      </c>
      <c r="E7599" t="s">
        <v>40</v>
      </c>
      <c r="F7599" t="s">
        <v>41</v>
      </c>
      <c r="G7599" t="s">
        <v>40</v>
      </c>
      <c r="H7599" s="26">
        <v>36892</v>
      </c>
      <c r="I7599">
        <v>2</v>
      </c>
      <c r="J7599" t="s">
        <v>43</v>
      </c>
      <c r="K7599" t="str">
        <f>IF(Table2[[#This Row],[Basis of Material Classification (System Side)*]]="Field inspection","Yes","No")</f>
        <v>No</v>
      </c>
      <c r="N7599" t="str">
        <f>Table2[[#This Row],[Basis of Material Classification (System Side)*]]</f>
        <v>Installation date after lead ban</v>
      </c>
      <c r="O7599" t="s">
        <v>41</v>
      </c>
      <c r="P7599" s="13">
        <v>32874</v>
      </c>
      <c r="Q7599" s="16">
        <f>Table2[[#This Row],[Service Line Size (inches) (System Side)]]</f>
        <v>2</v>
      </c>
      <c r="R7599" t="s">
        <v>43</v>
      </c>
      <c r="S7599" t="str">
        <f>IF(Table2[[#This Row],[Basis of Material Classification (Customer Side)*]]="Field inspection","Yes","No")</f>
        <v>No</v>
      </c>
      <c r="V7599" t="s">
        <v>43</v>
      </c>
      <c r="W7599" t="s">
        <v>44</v>
      </c>
      <c r="X7599" t="s">
        <v>44</v>
      </c>
      <c r="Z7599" t="s">
        <v>58</v>
      </c>
      <c r="AA7599" t="s">
        <v>46</v>
      </c>
      <c r="AB7599" t="s">
        <v>46</v>
      </c>
      <c r="AC7599" t="s">
        <v>40</v>
      </c>
    </row>
    <row r="7600" spans="1:29" ht="14.4" x14ac:dyDescent="0.3">
      <c r="A7600">
        <v>7598</v>
      </c>
      <c r="B7600" t="s">
        <v>7558</v>
      </c>
      <c r="C7600" t="s">
        <v>277</v>
      </c>
      <c r="D7600" t="s">
        <v>40</v>
      </c>
      <c r="E7600" t="s">
        <v>40</v>
      </c>
      <c r="F7600" t="s">
        <v>41</v>
      </c>
      <c r="G7600" t="s">
        <v>40</v>
      </c>
      <c r="H7600" s="27"/>
      <c r="I7600" t="s">
        <v>42</v>
      </c>
      <c r="J7600" t="s">
        <v>49</v>
      </c>
      <c r="K7600" t="str">
        <f>IF(Table2[[#This Row],[Basis of Material Classification (System Side)*]]="Field inspection","Yes","No")</f>
        <v>No</v>
      </c>
      <c r="N7600" t="s">
        <v>50</v>
      </c>
      <c r="O7600" t="s">
        <v>41</v>
      </c>
      <c r="P7600" s="13">
        <v>17899</v>
      </c>
      <c r="Q7600" s="16" t="str">
        <f>Table2[[#This Row],[Service Line Size (inches) (System Side)]]</f>
        <v>5/8</v>
      </c>
      <c r="R7600" t="s">
        <v>49</v>
      </c>
      <c r="S7600" t="str">
        <f>IF(Table2[[#This Row],[Basis of Material Classification (Customer Side)*]]="Field inspection","Yes","No")</f>
        <v>No</v>
      </c>
      <c r="V7600" t="s">
        <v>50</v>
      </c>
      <c r="W7600" t="s">
        <v>44</v>
      </c>
      <c r="X7600" t="s">
        <v>44</v>
      </c>
      <c r="Z7600" t="s">
        <v>45</v>
      </c>
      <c r="AA7600" t="s">
        <v>46</v>
      </c>
      <c r="AB7600" t="s">
        <v>46</v>
      </c>
      <c r="AC7600" t="s">
        <v>40</v>
      </c>
    </row>
    <row r="7601" spans="1:29" ht="14.4" x14ac:dyDescent="0.3">
      <c r="A7601">
        <v>7599</v>
      </c>
      <c r="B7601" t="s">
        <v>7559</v>
      </c>
      <c r="C7601" t="s">
        <v>277</v>
      </c>
      <c r="D7601" t="s">
        <v>40</v>
      </c>
      <c r="E7601" t="s">
        <v>40</v>
      </c>
      <c r="F7601" t="s">
        <v>41</v>
      </c>
      <c r="G7601" t="s">
        <v>40</v>
      </c>
      <c r="H7601" s="26">
        <v>21916</v>
      </c>
      <c r="I7601" t="s">
        <v>42</v>
      </c>
      <c r="J7601" t="s">
        <v>49</v>
      </c>
      <c r="K7601" t="str">
        <f>IF(Table2[[#This Row],[Basis of Material Classification (System Side)*]]="Field inspection","Yes","No")</f>
        <v>No</v>
      </c>
      <c r="N7601" t="s">
        <v>50</v>
      </c>
      <c r="O7601" t="s">
        <v>41</v>
      </c>
      <c r="P7601" s="13">
        <v>26299</v>
      </c>
      <c r="Q7601" s="16" t="str">
        <f>Table2[[#This Row],[Service Line Size (inches) (System Side)]]</f>
        <v>5/8</v>
      </c>
      <c r="R7601" t="s">
        <v>49</v>
      </c>
      <c r="S7601" t="str">
        <f>IF(Table2[[#This Row],[Basis of Material Classification (Customer Side)*]]="Field inspection","Yes","No")</f>
        <v>No</v>
      </c>
      <c r="V7601" t="s">
        <v>50</v>
      </c>
      <c r="W7601" t="s">
        <v>44</v>
      </c>
      <c r="X7601" t="s">
        <v>44</v>
      </c>
      <c r="Z7601" t="s">
        <v>45</v>
      </c>
      <c r="AA7601" t="s">
        <v>46</v>
      </c>
      <c r="AB7601" t="s">
        <v>46</v>
      </c>
      <c r="AC7601" t="s">
        <v>40</v>
      </c>
    </row>
    <row r="7602" spans="1:29" ht="14.4" x14ac:dyDescent="0.3">
      <c r="A7602">
        <v>7600</v>
      </c>
      <c r="B7602" t="s">
        <v>7560</v>
      </c>
      <c r="C7602" t="s">
        <v>277</v>
      </c>
      <c r="D7602" t="s">
        <v>40</v>
      </c>
      <c r="E7602" t="s">
        <v>40</v>
      </c>
      <c r="F7602" t="s">
        <v>53</v>
      </c>
      <c r="G7602" t="s">
        <v>40</v>
      </c>
      <c r="H7602" s="26">
        <v>17533</v>
      </c>
      <c r="I7602" t="s">
        <v>54</v>
      </c>
      <c r="J7602" t="s">
        <v>65</v>
      </c>
      <c r="K7602" t="str">
        <f>IF(Table2[[#This Row],[Basis of Material Classification (System Side)*]]="Field inspection","Yes","No")</f>
        <v>Yes</v>
      </c>
      <c r="L7602" t="s">
        <v>66</v>
      </c>
      <c r="M7602" s="13">
        <v>45352</v>
      </c>
      <c r="O7602" t="s">
        <v>132</v>
      </c>
      <c r="P7602" s="13">
        <v>8767</v>
      </c>
      <c r="Q7602" s="16" t="str">
        <f>Table2[[#This Row],[Service Line Size (inches) (System Side)]]</f>
        <v>3/4</v>
      </c>
      <c r="R7602" t="s">
        <v>65</v>
      </c>
      <c r="S7602" t="str">
        <f>IF(Table2[[#This Row],[Basis of Material Classification (Customer Side)*]]="Field inspection","Yes","No")</f>
        <v>Yes</v>
      </c>
      <c r="T7602" t="s">
        <v>71</v>
      </c>
      <c r="U7602" s="13">
        <v>45352</v>
      </c>
      <c r="V7602" t="s">
        <v>72</v>
      </c>
      <c r="W7602" t="s">
        <v>44</v>
      </c>
      <c r="X7602" t="s">
        <v>44</v>
      </c>
      <c r="Z7602" t="s">
        <v>45</v>
      </c>
      <c r="AA7602" t="s">
        <v>46</v>
      </c>
      <c r="AB7602" t="s">
        <v>46</v>
      </c>
      <c r="AC7602" t="s">
        <v>40</v>
      </c>
    </row>
    <row r="7603" spans="1:29" ht="14.4" x14ac:dyDescent="0.3">
      <c r="A7603">
        <v>7601</v>
      </c>
      <c r="B7603" t="s">
        <v>7561</v>
      </c>
      <c r="C7603" t="s">
        <v>277</v>
      </c>
      <c r="D7603" t="s">
        <v>40</v>
      </c>
      <c r="E7603" t="s">
        <v>40</v>
      </c>
      <c r="F7603" t="s">
        <v>41</v>
      </c>
      <c r="G7603" t="s">
        <v>40</v>
      </c>
      <c r="H7603" s="27"/>
      <c r="I7603" t="s">
        <v>42</v>
      </c>
      <c r="J7603" t="s">
        <v>49</v>
      </c>
      <c r="K7603" t="str">
        <f>IF(Table2[[#This Row],[Basis of Material Classification (System Side)*]]="Field inspection","Yes","No")</f>
        <v>No</v>
      </c>
      <c r="N7603" t="s">
        <v>50</v>
      </c>
      <c r="O7603" t="s">
        <v>41</v>
      </c>
      <c r="P7603" s="13">
        <v>25204</v>
      </c>
      <c r="Q7603" s="16" t="str">
        <f>Table2[[#This Row],[Service Line Size (inches) (System Side)]]</f>
        <v>5/8</v>
      </c>
      <c r="R7603" t="s">
        <v>49</v>
      </c>
      <c r="S7603" t="str">
        <f>IF(Table2[[#This Row],[Basis of Material Classification (Customer Side)*]]="Field inspection","Yes","No")</f>
        <v>No</v>
      </c>
      <c r="V7603" t="s">
        <v>50</v>
      </c>
      <c r="W7603" t="s">
        <v>44</v>
      </c>
      <c r="X7603" t="s">
        <v>44</v>
      </c>
      <c r="Z7603" t="s">
        <v>45</v>
      </c>
      <c r="AA7603" t="s">
        <v>46</v>
      </c>
      <c r="AB7603" t="s">
        <v>46</v>
      </c>
      <c r="AC7603" t="s">
        <v>40</v>
      </c>
    </row>
    <row r="7604" spans="1:29" ht="14.4" x14ac:dyDescent="0.3">
      <c r="A7604">
        <v>7602</v>
      </c>
      <c r="B7604" t="s">
        <v>7562</v>
      </c>
      <c r="C7604" t="s">
        <v>277</v>
      </c>
      <c r="D7604" t="s">
        <v>40</v>
      </c>
      <c r="E7604" t="s">
        <v>40</v>
      </c>
      <c r="F7604" t="s">
        <v>53</v>
      </c>
      <c r="G7604" t="s">
        <v>40</v>
      </c>
      <c r="H7604" s="26">
        <v>37987</v>
      </c>
      <c r="I7604" t="s">
        <v>54</v>
      </c>
      <c r="J7604" t="s">
        <v>55</v>
      </c>
      <c r="K7604" t="str">
        <f>IF(Table2[[#This Row],[Basis of Material Classification (System Side)*]]="Field inspection","Yes","No")</f>
        <v>No</v>
      </c>
      <c r="O7604" t="s">
        <v>41</v>
      </c>
      <c r="P7604" s="13">
        <v>38718</v>
      </c>
      <c r="Q7604" s="16" t="str">
        <f>Table2[[#This Row],[Service Line Size (inches) (System Side)]]</f>
        <v>3/4</v>
      </c>
      <c r="R7604" t="s">
        <v>43</v>
      </c>
      <c r="S7604" t="str">
        <f>IF(Table2[[#This Row],[Basis of Material Classification (Customer Side)*]]="Field inspection","Yes","No")</f>
        <v>No</v>
      </c>
      <c r="V7604" t="s">
        <v>43</v>
      </c>
      <c r="W7604" t="s">
        <v>44</v>
      </c>
      <c r="X7604" t="s">
        <v>44</v>
      </c>
      <c r="Z7604" t="s">
        <v>45</v>
      </c>
      <c r="AA7604" t="s">
        <v>46</v>
      </c>
      <c r="AB7604" t="s">
        <v>46</v>
      </c>
      <c r="AC7604" t="s">
        <v>40</v>
      </c>
    </row>
    <row r="7605" spans="1:29" ht="14.4" x14ac:dyDescent="0.3">
      <c r="A7605">
        <v>7603</v>
      </c>
      <c r="B7605" t="s">
        <v>7563</v>
      </c>
      <c r="C7605" t="s">
        <v>277</v>
      </c>
      <c r="D7605" t="s">
        <v>40</v>
      </c>
      <c r="E7605" t="s">
        <v>40</v>
      </c>
      <c r="F7605" t="s">
        <v>53</v>
      </c>
      <c r="G7605" t="s">
        <v>40</v>
      </c>
      <c r="H7605" s="26">
        <v>38353</v>
      </c>
      <c r="I7605" t="s">
        <v>54</v>
      </c>
      <c r="J7605" t="s">
        <v>55</v>
      </c>
      <c r="K7605" t="str">
        <f>IF(Table2[[#This Row],[Basis of Material Classification (System Side)*]]="Field inspection","Yes","No")</f>
        <v>No</v>
      </c>
      <c r="O7605" t="s">
        <v>41</v>
      </c>
      <c r="P7605" s="13">
        <v>39083</v>
      </c>
      <c r="Q7605" s="16" t="str">
        <f>Table2[[#This Row],[Service Line Size (inches) (System Side)]]</f>
        <v>3/4</v>
      </c>
      <c r="R7605" t="s">
        <v>43</v>
      </c>
      <c r="S7605" t="str">
        <f>IF(Table2[[#This Row],[Basis of Material Classification (Customer Side)*]]="Field inspection","Yes","No")</f>
        <v>No</v>
      </c>
      <c r="V7605" t="s">
        <v>43</v>
      </c>
      <c r="W7605" t="s">
        <v>44</v>
      </c>
      <c r="X7605" t="s">
        <v>44</v>
      </c>
      <c r="Z7605" t="s">
        <v>45</v>
      </c>
      <c r="AA7605" t="s">
        <v>46</v>
      </c>
      <c r="AB7605" t="s">
        <v>46</v>
      </c>
      <c r="AC7605" t="s">
        <v>40</v>
      </c>
    </row>
    <row r="7606" spans="1:29" ht="14.4" x14ac:dyDescent="0.3">
      <c r="A7606">
        <v>7604</v>
      </c>
      <c r="B7606" t="s">
        <v>7564</v>
      </c>
      <c r="C7606" t="s">
        <v>277</v>
      </c>
      <c r="D7606" t="s">
        <v>40</v>
      </c>
      <c r="E7606" t="s">
        <v>40</v>
      </c>
      <c r="F7606" t="s">
        <v>41</v>
      </c>
      <c r="G7606" t="s">
        <v>40</v>
      </c>
      <c r="H7606" s="26">
        <v>30682</v>
      </c>
      <c r="I7606" t="s">
        <v>42</v>
      </c>
      <c r="J7606" t="s">
        <v>43</v>
      </c>
      <c r="K7606" t="str">
        <f>IF(Table2[[#This Row],[Basis of Material Classification (System Side)*]]="Field inspection","Yes","No")</f>
        <v>No</v>
      </c>
      <c r="N7606" t="str">
        <f>Table2[[#This Row],[Basis of Material Classification (System Side)*]]</f>
        <v>Installation date after lead ban</v>
      </c>
      <c r="O7606" t="s">
        <v>41</v>
      </c>
      <c r="P7606" s="13">
        <v>30682</v>
      </c>
      <c r="Q7606" s="16" t="str">
        <f>Table2[[#This Row],[Service Line Size (inches) (System Side)]]</f>
        <v>5/8</v>
      </c>
      <c r="R7606" t="s">
        <v>43</v>
      </c>
      <c r="S7606" t="str">
        <f>IF(Table2[[#This Row],[Basis of Material Classification (Customer Side)*]]="Field inspection","Yes","No")</f>
        <v>No</v>
      </c>
      <c r="V7606" t="s">
        <v>43</v>
      </c>
      <c r="W7606" t="s">
        <v>44</v>
      </c>
      <c r="X7606" t="s">
        <v>44</v>
      </c>
      <c r="Z7606" t="s">
        <v>45</v>
      </c>
      <c r="AA7606" t="s">
        <v>46</v>
      </c>
      <c r="AB7606" t="s">
        <v>46</v>
      </c>
      <c r="AC7606" t="s">
        <v>40</v>
      </c>
    </row>
    <row r="7607" spans="1:29" ht="14.4" x14ac:dyDescent="0.3">
      <c r="A7607">
        <v>7605</v>
      </c>
      <c r="B7607" t="s">
        <v>7565</v>
      </c>
      <c r="C7607" t="s">
        <v>277</v>
      </c>
      <c r="D7607" t="s">
        <v>40</v>
      </c>
      <c r="E7607" t="s">
        <v>40</v>
      </c>
      <c r="F7607" t="s">
        <v>41</v>
      </c>
      <c r="G7607" t="s">
        <v>40</v>
      </c>
      <c r="H7607" s="26">
        <v>24838</v>
      </c>
      <c r="I7607" t="s">
        <v>42</v>
      </c>
      <c r="J7607" t="s">
        <v>49</v>
      </c>
      <c r="K7607" t="str">
        <f>IF(Table2[[#This Row],[Basis of Material Classification (System Side)*]]="Field inspection","Yes","No")</f>
        <v>No</v>
      </c>
      <c r="N7607" t="s">
        <v>50</v>
      </c>
      <c r="O7607" t="s">
        <v>41</v>
      </c>
      <c r="P7607" s="13">
        <v>38718</v>
      </c>
      <c r="Q7607" s="16" t="str">
        <f>Table2[[#This Row],[Service Line Size (inches) (System Side)]]</f>
        <v>5/8</v>
      </c>
      <c r="R7607" t="s">
        <v>43</v>
      </c>
      <c r="S7607" t="str">
        <f>IF(Table2[[#This Row],[Basis of Material Classification (Customer Side)*]]="Field inspection","Yes","No")</f>
        <v>No</v>
      </c>
      <c r="V7607" t="s">
        <v>43</v>
      </c>
      <c r="W7607" t="s">
        <v>44</v>
      </c>
      <c r="X7607" t="s">
        <v>44</v>
      </c>
      <c r="Z7607" t="s">
        <v>45</v>
      </c>
      <c r="AA7607" t="s">
        <v>46</v>
      </c>
      <c r="AB7607" t="s">
        <v>46</v>
      </c>
      <c r="AC7607" t="s">
        <v>40</v>
      </c>
    </row>
    <row r="7608" spans="1:29" ht="14.4" x14ac:dyDescent="0.3">
      <c r="A7608">
        <v>7606</v>
      </c>
      <c r="B7608" t="s">
        <v>7566</v>
      </c>
      <c r="C7608" t="s">
        <v>277</v>
      </c>
      <c r="D7608" t="s">
        <v>40</v>
      </c>
      <c r="E7608" t="s">
        <v>40</v>
      </c>
      <c r="F7608" t="s">
        <v>53</v>
      </c>
      <c r="G7608" t="s">
        <v>40</v>
      </c>
      <c r="H7608" s="26">
        <v>38718</v>
      </c>
      <c r="I7608" t="s">
        <v>54</v>
      </c>
      <c r="J7608" t="s">
        <v>55</v>
      </c>
      <c r="K7608" t="str">
        <f>IF(Table2[[#This Row],[Basis of Material Classification (System Side)*]]="Field inspection","Yes","No")</f>
        <v>No</v>
      </c>
      <c r="O7608" t="s">
        <v>41</v>
      </c>
      <c r="P7608" s="13">
        <v>38718</v>
      </c>
      <c r="Q7608" s="16" t="str">
        <f>Table2[[#This Row],[Service Line Size (inches) (System Side)]]</f>
        <v>3/4</v>
      </c>
      <c r="R7608" t="s">
        <v>43</v>
      </c>
      <c r="S7608" t="str">
        <f>IF(Table2[[#This Row],[Basis of Material Classification (Customer Side)*]]="Field inspection","Yes","No")</f>
        <v>No</v>
      </c>
      <c r="V7608" t="s">
        <v>43</v>
      </c>
      <c r="W7608" t="s">
        <v>44</v>
      </c>
      <c r="X7608" t="s">
        <v>44</v>
      </c>
      <c r="Z7608" t="s">
        <v>45</v>
      </c>
      <c r="AA7608" t="s">
        <v>46</v>
      </c>
      <c r="AB7608" t="s">
        <v>46</v>
      </c>
      <c r="AC7608" t="s">
        <v>40</v>
      </c>
    </row>
    <row r="7609" spans="1:29" ht="14.4" x14ac:dyDescent="0.3">
      <c r="A7609">
        <v>7607</v>
      </c>
      <c r="B7609" t="s">
        <v>7567</v>
      </c>
      <c r="C7609" t="s">
        <v>277</v>
      </c>
      <c r="D7609" t="s">
        <v>40</v>
      </c>
      <c r="E7609" t="s">
        <v>40</v>
      </c>
      <c r="F7609" t="s">
        <v>41</v>
      </c>
      <c r="G7609" t="s">
        <v>40</v>
      </c>
      <c r="H7609" s="26">
        <v>31048</v>
      </c>
      <c r="I7609" t="s">
        <v>42</v>
      </c>
      <c r="J7609" t="s">
        <v>43</v>
      </c>
      <c r="K7609" t="str">
        <f>IF(Table2[[#This Row],[Basis of Material Classification (System Side)*]]="Field inspection","Yes","No")</f>
        <v>No</v>
      </c>
      <c r="N7609" t="str">
        <f>Table2[[#This Row],[Basis of Material Classification (System Side)*]]</f>
        <v>Installation date after lead ban</v>
      </c>
      <c r="O7609" t="s">
        <v>41</v>
      </c>
      <c r="P7609" s="13">
        <v>14611</v>
      </c>
      <c r="Q7609" s="16" t="str">
        <f>Table2[[#This Row],[Service Line Size (inches) (System Side)]]</f>
        <v>5/8</v>
      </c>
      <c r="R7609" t="s">
        <v>49</v>
      </c>
      <c r="S7609" t="str">
        <f>IF(Table2[[#This Row],[Basis of Material Classification (Customer Side)*]]="Field inspection","Yes","No")</f>
        <v>No</v>
      </c>
      <c r="V7609" t="s">
        <v>50</v>
      </c>
      <c r="W7609" t="s">
        <v>44</v>
      </c>
      <c r="X7609" t="s">
        <v>44</v>
      </c>
      <c r="Z7609" t="s">
        <v>45</v>
      </c>
      <c r="AA7609" t="s">
        <v>46</v>
      </c>
      <c r="AB7609" t="s">
        <v>46</v>
      </c>
      <c r="AC7609" t="s">
        <v>40</v>
      </c>
    </row>
    <row r="7610" spans="1:29" ht="14.4" x14ac:dyDescent="0.3">
      <c r="A7610">
        <v>7608</v>
      </c>
      <c r="B7610" t="s">
        <v>7568</v>
      </c>
      <c r="C7610" t="s">
        <v>277</v>
      </c>
      <c r="D7610" t="s">
        <v>40</v>
      </c>
      <c r="E7610" t="s">
        <v>40</v>
      </c>
      <c r="F7610" t="s">
        <v>41</v>
      </c>
      <c r="G7610" t="s">
        <v>40</v>
      </c>
      <c r="H7610" s="27"/>
      <c r="I7610" t="s">
        <v>42</v>
      </c>
      <c r="J7610" t="s">
        <v>49</v>
      </c>
      <c r="K7610" t="str">
        <f>IF(Table2[[#This Row],[Basis of Material Classification (System Side)*]]="Field inspection","Yes","No")</f>
        <v>No</v>
      </c>
      <c r="N7610" t="s">
        <v>50</v>
      </c>
      <c r="O7610" t="s">
        <v>41</v>
      </c>
      <c r="P7610" s="13">
        <v>10959</v>
      </c>
      <c r="Q7610" s="16" t="str">
        <f>Table2[[#This Row],[Service Line Size (inches) (System Side)]]</f>
        <v>5/8</v>
      </c>
      <c r="R7610" t="s">
        <v>49</v>
      </c>
      <c r="S7610" t="str">
        <f>IF(Table2[[#This Row],[Basis of Material Classification (Customer Side)*]]="Field inspection","Yes","No")</f>
        <v>No</v>
      </c>
      <c r="V7610" t="s">
        <v>50</v>
      </c>
      <c r="W7610" t="s">
        <v>44</v>
      </c>
      <c r="X7610" t="s">
        <v>44</v>
      </c>
      <c r="Z7610" t="s">
        <v>45</v>
      </c>
      <c r="AA7610" t="s">
        <v>46</v>
      </c>
      <c r="AB7610" t="s">
        <v>46</v>
      </c>
      <c r="AC7610" t="s">
        <v>40</v>
      </c>
    </row>
    <row r="7611" spans="1:29" ht="14.4" x14ac:dyDescent="0.3">
      <c r="A7611">
        <v>7609</v>
      </c>
      <c r="B7611" t="s">
        <v>7569</v>
      </c>
      <c r="C7611" t="s">
        <v>277</v>
      </c>
      <c r="D7611" t="s">
        <v>40</v>
      </c>
      <c r="E7611" t="s">
        <v>40</v>
      </c>
      <c r="F7611" t="s">
        <v>41</v>
      </c>
      <c r="G7611" t="s">
        <v>40</v>
      </c>
      <c r="H7611" s="26">
        <v>35065</v>
      </c>
      <c r="I7611" t="s">
        <v>42</v>
      </c>
      <c r="J7611" t="s">
        <v>43</v>
      </c>
      <c r="K7611" t="str">
        <f>IF(Table2[[#This Row],[Basis of Material Classification (System Side)*]]="Field inspection","Yes","No")</f>
        <v>No</v>
      </c>
      <c r="N7611" t="str">
        <f>Table2[[#This Row],[Basis of Material Classification (System Side)*]]</f>
        <v>Installation date after lead ban</v>
      </c>
      <c r="O7611" t="s">
        <v>41</v>
      </c>
      <c r="P7611" s="13">
        <v>36161</v>
      </c>
      <c r="Q7611" s="16" t="str">
        <f>Table2[[#This Row],[Service Line Size (inches) (System Side)]]</f>
        <v>5/8</v>
      </c>
      <c r="R7611" t="s">
        <v>43</v>
      </c>
      <c r="S7611" t="str">
        <f>IF(Table2[[#This Row],[Basis of Material Classification (Customer Side)*]]="Field inspection","Yes","No")</f>
        <v>No</v>
      </c>
      <c r="V7611" t="s">
        <v>43</v>
      </c>
      <c r="W7611" t="s">
        <v>44</v>
      </c>
      <c r="X7611" t="s">
        <v>44</v>
      </c>
      <c r="Z7611" t="s">
        <v>45</v>
      </c>
      <c r="AA7611" t="s">
        <v>46</v>
      </c>
      <c r="AB7611" t="s">
        <v>46</v>
      </c>
      <c r="AC7611" t="s">
        <v>40</v>
      </c>
    </row>
    <row r="7612" spans="1:29" ht="14.4" x14ac:dyDescent="0.3">
      <c r="A7612">
        <v>7610</v>
      </c>
      <c r="B7612" t="s">
        <v>7570</v>
      </c>
      <c r="C7612" t="s">
        <v>277</v>
      </c>
      <c r="D7612" t="s">
        <v>40</v>
      </c>
      <c r="E7612" t="s">
        <v>40</v>
      </c>
      <c r="F7612" t="s">
        <v>41</v>
      </c>
      <c r="G7612" t="s">
        <v>40</v>
      </c>
      <c r="H7612" s="26">
        <v>35065</v>
      </c>
      <c r="I7612" t="s">
        <v>42</v>
      </c>
      <c r="J7612" t="s">
        <v>43</v>
      </c>
      <c r="K7612" t="str">
        <f>IF(Table2[[#This Row],[Basis of Material Classification (System Side)*]]="Field inspection","Yes","No")</f>
        <v>No</v>
      </c>
      <c r="N7612" t="str">
        <f>Table2[[#This Row],[Basis of Material Classification (System Side)*]]</f>
        <v>Installation date after lead ban</v>
      </c>
      <c r="O7612" t="s">
        <v>41</v>
      </c>
      <c r="P7612" s="13">
        <v>35796</v>
      </c>
      <c r="Q7612" s="16" t="str">
        <f>Table2[[#This Row],[Service Line Size (inches) (System Side)]]</f>
        <v>5/8</v>
      </c>
      <c r="R7612" t="s">
        <v>43</v>
      </c>
      <c r="S7612" t="str">
        <f>IF(Table2[[#This Row],[Basis of Material Classification (Customer Side)*]]="Field inspection","Yes","No")</f>
        <v>No</v>
      </c>
      <c r="V7612" t="s">
        <v>43</v>
      </c>
      <c r="W7612" t="s">
        <v>44</v>
      </c>
      <c r="X7612" t="s">
        <v>44</v>
      </c>
      <c r="Z7612" t="s">
        <v>58</v>
      </c>
      <c r="AA7612" t="s">
        <v>46</v>
      </c>
      <c r="AB7612" t="s">
        <v>46</v>
      </c>
      <c r="AC7612" t="s">
        <v>40</v>
      </c>
    </row>
    <row r="7613" spans="1:29" ht="14.4" x14ac:dyDescent="0.3">
      <c r="A7613">
        <v>7611</v>
      </c>
      <c r="B7613" t="s">
        <v>7571</v>
      </c>
      <c r="C7613" t="s">
        <v>277</v>
      </c>
      <c r="D7613" t="s">
        <v>40</v>
      </c>
      <c r="E7613" t="s">
        <v>40</v>
      </c>
      <c r="F7613" t="s">
        <v>41</v>
      </c>
      <c r="G7613" t="s">
        <v>40</v>
      </c>
      <c r="H7613" s="26">
        <v>32874</v>
      </c>
      <c r="I7613" t="s">
        <v>42</v>
      </c>
      <c r="J7613" t="s">
        <v>43</v>
      </c>
      <c r="K7613" t="str">
        <f>IF(Table2[[#This Row],[Basis of Material Classification (System Side)*]]="Field inspection","Yes","No")</f>
        <v>No</v>
      </c>
      <c r="N7613" t="str">
        <f>Table2[[#This Row],[Basis of Material Classification (System Side)*]]</f>
        <v>Installation date after lead ban</v>
      </c>
      <c r="O7613" t="s">
        <v>41</v>
      </c>
      <c r="P7613" s="13">
        <v>33239</v>
      </c>
      <c r="Q7613" s="16" t="str">
        <f>Table2[[#This Row],[Service Line Size (inches) (System Side)]]</f>
        <v>5/8</v>
      </c>
      <c r="R7613" t="s">
        <v>43</v>
      </c>
      <c r="S7613" t="str">
        <f>IF(Table2[[#This Row],[Basis of Material Classification (Customer Side)*]]="Field inspection","Yes","No")</f>
        <v>No</v>
      </c>
      <c r="V7613" t="s">
        <v>43</v>
      </c>
      <c r="W7613" t="s">
        <v>44</v>
      </c>
      <c r="X7613" t="s">
        <v>44</v>
      </c>
      <c r="Z7613" t="s">
        <v>49</v>
      </c>
      <c r="AA7613" t="s">
        <v>46</v>
      </c>
      <c r="AB7613" t="s">
        <v>46</v>
      </c>
      <c r="AC7613" t="s">
        <v>40</v>
      </c>
    </row>
    <row r="7614" spans="1:29" ht="14.4" x14ac:dyDescent="0.3">
      <c r="A7614">
        <v>7612</v>
      </c>
      <c r="B7614" t="s">
        <v>7572</v>
      </c>
      <c r="C7614" t="s">
        <v>277</v>
      </c>
      <c r="D7614" t="s">
        <v>40</v>
      </c>
      <c r="E7614" t="s">
        <v>40</v>
      </c>
      <c r="F7614" t="s">
        <v>53</v>
      </c>
      <c r="G7614" t="s">
        <v>40</v>
      </c>
      <c r="H7614" s="26">
        <v>36892</v>
      </c>
      <c r="I7614" t="s">
        <v>54</v>
      </c>
      <c r="J7614" t="s">
        <v>55</v>
      </c>
      <c r="K7614" t="str">
        <f>IF(Table2[[#This Row],[Basis of Material Classification (System Side)*]]="Field inspection","Yes","No")</f>
        <v>No</v>
      </c>
      <c r="O7614" t="s">
        <v>41</v>
      </c>
      <c r="P7614" s="13">
        <v>37622</v>
      </c>
      <c r="Q7614" s="16" t="str">
        <f>Table2[[#This Row],[Service Line Size (inches) (System Side)]]</f>
        <v>3/4</v>
      </c>
      <c r="R7614" t="s">
        <v>43</v>
      </c>
      <c r="S7614" t="str">
        <f>IF(Table2[[#This Row],[Basis of Material Classification (Customer Side)*]]="Field inspection","Yes","No")</f>
        <v>No</v>
      </c>
      <c r="V7614" t="s">
        <v>43</v>
      </c>
      <c r="W7614" t="s">
        <v>44</v>
      </c>
      <c r="X7614" t="s">
        <v>44</v>
      </c>
      <c r="Z7614" t="s">
        <v>45</v>
      </c>
      <c r="AA7614" t="s">
        <v>46</v>
      </c>
      <c r="AB7614" t="s">
        <v>46</v>
      </c>
      <c r="AC7614" t="s">
        <v>40</v>
      </c>
    </row>
    <row r="7615" spans="1:29" ht="14.4" x14ac:dyDescent="0.3">
      <c r="A7615">
        <v>7613</v>
      </c>
      <c r="B7615" t="s">
        <v>7573</v>
      </c>
      <c r="C7615" t="s">
        <v>277</v>
      </c>
      <c r="D7615" t="s">
        <v>40</v>
      </c>
      <c r="E7615" t="s">
        <v>40</v>
      </c>
      <c r="F7615" t="s">
        <v>53</v>
      </c>
      <c r="G7615" t="s">
        <v>40</v>
      </c>
      <c r="H7615" s="26">
        <v>38353</v>
      </c>
      <c r="I7615" t="s">
        <v>42</v>
      </c>
      <c r="J7615" t="s">
        <v>55</v>
      </c>
      <c r="K7615" t="str">
        <f>IF(Table2[[#This Row],[Basis of Material Classification (System Side)*]]="Field inspection","Yes","No")</f>
        <v>No</v>
      </c>
      <c r="O7615" t="s">
        <v>41</v>
      </c>
      <c r="P7615" s="13">
        <v>25569</v>
      </c>
      <c r="Q7615" s="16" t="str">
        <f>Table2[[#This Row],[Service Line Size (inches) (System Side)]]</f>
        <v>5/8</v>
      </c>
      <c r="R7615" t="s">
        <v>49</v>
      </c>
      <c r="S7615" t="str">
        <f>IF(Table2[[#This Row],[Basis of Material Classification (Customer Side)*]]="Field inspection","Yes","No")</f>
        <v>No</v>
      </c>
      <c r="V7615" t="s">
        <v>50</v>
      </c>
      <c r="W7615" t="s">
        <v>44</v>
      </c>
      <c r="X7615" t="s">
        <v>44</v>
      </c>
      <c r="Z7615" t="s">
        <v>45</v>
      </c>
      <c r="AA7615" t="s">
        <v>46</v>
      </c>
      <c r="AB7615" t="s">
        <v>46</v>
      </c>
      <c r="AC7615" t="s">
        <v>40</v>
      </c>
    </row>
    <row r="7616" spans="1:29" ht="14.4" x14ac:dyDescent="0.3">
      <c r="A7616">
        <v>7614</v>
      </c>
      <c r="B7616" t="s">
        <v>7574</v>
      </c>
      <c r="C7616" t="s">
        <v>277</v>
      </c>
      <c r="D7616" t="s">
        <v>40</v>
      </c>
      <c r="E7616" t="s">
        <v>40</v>
      </c>
      <c r="F7616" t="s">
        <v>53</v>
      </c>
      <c r="G7616" t="s">
        <v>40</v>
      </c>
      <c r="H7616" s="26">
        <v>24108</v>
      </c>
      <c r="I7616" t="s">
        <v>42</v>
      </c>
      <c r="J7616" t="s">
        <v>65</v>
      </c>
      <c r="K7616" t="str">
        <f>IF(Table2[[#This Row],[Basis of Material Classification (System Side)*]]="Field inspection","Yes","No")</f>
        <v>Yes</v>
      </c>
      <c r="L7616" t="s">
        <v>66</v>
      </c>
      <c r="M7616" s="13">
        <v>45478</v>
      </c>
      <c r="O7616" t="s">
        <v>41</v>
      </c>
      <c r="P7616" s="13">
        <v>23377</v>
      </c>
      <c r="Q7616" s="16" t="str">
        <f>Table2[[#This Row],[Service Line Size (inches) (System Side)]]</f>
        <v>5/8</v>
      </c>
      <c r="R7616" t="s">
        <v>49</v>
      </c>
      <c r="S7616" t="str">
        <f>IF(Table2[[#This Row],[Basis of Material Classification (Customer Side)*]]="Field inspection","Yes","No")</f>
        <v>No</v>
      </c>
      <c r="V7616" t="s">
        <v>50</v>
      </c>
      <c r="W7616" t="s">
        <v>44</v>
      </c>
      <c r="X7616" t="s">
        <v>44</v>
      </c>
      <c r="Z7616" t="s">
        <v>45</v>
      </c>
      <c r="AA7616" t="s">
        <v>46</v>
      </c>
      <c r="AB7616" t="s">
        <v>46</v>
      </c>
      <c r="AC7616" t="s">
        <v>40</v>
      </c>
    </row>
    <row r="7617" spans="1:29" ht="14.4" x14ac:dyDescent="0.3">
      <c r="A7617">
        <v>7615</v>
      </c>
      <c r="B7617" t="s">
        <v>7575</v>
      </c>
      <c r="C7617" t="s">
        <v>277</v>
      </c>
      <c r="D7617" t="s">
        <v>40</v>
      </c>
      <c r="E7617" t="s">
        <v>40</v>
      </c>
      <c r="F7617" t="s">
        <v>41</v>
      </c>
      <c r="G7617" t="s">
        <v>40</v>
      </c>
      <c r="H7617" s="26">
        <v>32143</v>
      </c>
      <c r="I7617" t="s">
        <v>42</v>
      </c>
      <c r="J7617" t="s">
        <v>43</v>
      </c>
      <c r="K7617" t="str">
        <f>IF(Table2[[#This Row],[Basis of Material Classification (System Side)*]]="Field inspection","Yes","No")</f>
        <v>No</v>
      </c>
      <c r="N7617" t="str">
        <f>Table2[[#This Row],[Basis of Material Classification (System Side)*]]</f>
        <v>Installation date after lead ban</v>
      </c>
      <c r="O7617" t="s">
        <v>41</v>
      </c>
      <c r="P7617" s="13">
        <v>32874</v>
      </c>
      <c r="Q7617" s="16" t="str">
        <f>Table2[[#This Row],[Service Line Size (inches) (System Side)]]</f>
        <v>5/8</v>
      </c>
      <c r="R7617" t="s">
        <v>43</v>
      </c>
      <c r="S7617" t="str">
        <f>IF(Table2[[#This Row],[Basis of Material Classification (Customer Side)*]]="Field inspection","Yes","No")</f>
        <v>No</v>
      </c>
      <c r="V7617" t="s">
        <v>43</v>
      </c>
      <c r="W7617" t="s">
        <v>44</v>
      </c>
      <c r="X7617" t="s">
        <v>44</v>
      </c>
      <c r="Z7617" t="s">
        <v>45</v>
      </c>
      <c r="AA7617" t="s">
        <v>46</v>
      </c>
      <c r="AB7617" t="s">
        <v>46</v>
      </c>
      <c r="AC7617" t="s">
        <v>40</v>
      </c>
    </row>
    <row r="7618" spans="1:29" ht="14.4" x14ac:dyDescent="0.3">
      <c r="A7618">
        <v>7616</v>
      </c>
      <c r="B7618" t="s">
        <v>7576</v>
      </c>
      <c r="C7618" t="s">
        <v>277</v>
      </c>
      <c r="D7618" t="s">
        <v>40</v>
      </c>
      <c r="E7618" t="s">
        <v>40</v>
      </c>
      <c r="F7618" t="s">
        <v>53</v>
      </c>
      <c r="G7618" t="s">
        <v>40</v>
      </c>
      <c r="H7618" s="26">
        <v>17533</v>
      </c>
      <c r="I7618" t="s">
        <v>54</v>
      </c>
      <c r="J7618" t="s">
        <v>65</v>
      </c>
      <c r="K7618" t="str">
        <f>IF(Table2[[#This Row],[Basis of Material Classification (System Side)*]]="Field inspection","Yes","No")</f>
        <v>Yes</v>
      </c>
      <c r="L7618" t="s">
        <v>66</v>
      </c>
      <c r="M7618" s="13">
        <v>45352</v>
      </c>
      <c r="O7618" t="s">
        <v>132</v>
      </c>
      <c r="P7618" s="13">
        <v>14611</v>
      </c>
      <c r="Q7618" s="16" t="str">
        <f>Table2[[#This Row],[Service Line Size (inches) (System Side)]]</f>
        <v>3/4</v>
      </c>
      <c r="R7618" t="s">
        <v>65</v>
      </c>
      <c r="S7618" t="str">
        <f>IF(Table2[[#This Row],[Basis of Material Classification (Customer Side)*]]="Field inspection","Yes","No")</f>
        <v>Yes</v>
      </c>
      <c r="T7618" t="s">
        <v>71</v>
      </c>
      <c r="U7618" s="13">
        <v>45352</v>
      </c>
      <c r="V7618" t="s">
        <v>72</v>
      </c>
      <c r="W7618" t="s">
        <v>44</v>
      </c>
      <c r="X7618" t="s">
        <v>44</v>
      </c>
      <c r="Z7618" t="s">
        <v>45</v>
      </c>
      <c r="AA7618" t="s">
        <v>46</v>
      </c>
      <c r="AB7618" t="s">
        <v>46</v>
      </c>
      <c r="AC7618" t="s">
        <v>40</v>
      </c>
    </row>
    <row r="7619" spans="1:29" ht="14.4" x14ac:dyDescent="0.3">
      <c r="A7619">
        <v>7617</v>
      </c>
      <c r="B7619" t="s">
        <v>7577</v>
      </c>
      <c r="C7619" t="s">
        <v>277</v>
      </c>
      <c r="D7619" t="s">
        <v>40</v>
      </c>
      <c r="E7619" t="s">
        <v>40</v>
      </c>
      <c r="F7619" t="s">
        <v>41</v>
      </c>
      <c r="G7619" t="s">
        <v>40</v>
      </c>
      <c r="H7619" s="27"/>
      <c r="I7619" t="s">
        <v>42</v>
      </c>
      <c r="J7619" t="s">
        <v>49</v>
      </c>
      <c r="K7619" t="str">
        <f>IF(Table2[[#This Row],[Basis of Material Classification (System Side)*]]="Field inspection","Yes","No")</f>
        <v>No</v>
      </c>
      <c r="N7619" t="s">
        <v>50</v>
      </c>
      <c r="O7619" t="s">
        <v>41</v>
      </c>
      <c r="P7619" s="13">
        <v>29221</v>
      </c>
      <c r="Q7619" s="16" t="str">
        <f>Table2[[#This Row],[Service Line Size (inches) (System Side)]]</f>
        <v>5/8</v>
      </c>
      <c r="R7619" t="s">
        <v>43</v>
      </c>
      <c r="S7619" t="str">
        <f>IF(Table2[[#This Row],[Basis of Material Classification (Customer Side)*]]="Field inspection","Yes","No")</f>
        <v>No</v>
      </c>
      <c r="V7619" t="s">
        <v>43</v>
      </c>
      <c r="W7619" t="s">
        <v>44</v>
      </c>
      <c r="X7619" t="s">
        <v>44</v>
      </c>
      <c r="Z7619" t="s">
        <v>45</v>
      </c>
      <c r="AA7619" t="s">
        <v>46</v>
      </c>
      <c r="AB7619" t="s">
        <v>46</v>
      </c>
      <c r="AC7619" t="s">
        <v>40</v>
      </c>
    </row>
    <row r="7620" spans="1:29" ht="14.4" x14ac:dyDescent="0.3">
      <c r="A7620">
        <v>7618</v>
      </c>
      <c r="B7620" t="s">
        <v>7578</v>
      </c>
      <c r="C7620" t="s">
        <v>277</v>
      </c>
      <c r="D7620" t="s">
        <v>40</v>
      </c>
      <c r="E7620" t="s">
        <v>40</v>
      </c>
      <c r="F7620" t="s">
        <v>41</v>
      </c>
      <c r="G7620" t="s">
        <v>40</v>
      </c>
      <c r="H7620" s="26">
        <v>32509</v>
      </c>
      <c r="I7620" t="s">
        <v>42</v>
      </c>
      <c r="J7620" t="s">
        <v>43</v>
      </c>
      <c r="K7620" t="str">
        <f>IF(Table2[[#This Row],[Basis of Material Classification (System Side)*]]="Field inspection","Yes","No")</f>
        <v>No</v>
      </c>
      <c r="N7620" t="str">
        <f>Table2[[#This Row],[Basis of Material Classification (System Side)*]]</f>
        <v>Installation date after lead ban</v>
      </c>
      <c r="O7620" t="s">
        <v>41</v>
      </c>
      <c r="P7620" s="13">
        <v>33970</v>
      </c>
      <c r="Q7620" s="16" t="str">
        <f>Table2[[#This Row],[Service Line Size (inches) (System Side)]]</f>
        <v>5/8</v>
      </c>
      <c r="R7620" t="s">
        <v>43</v>
      </c>
      <c r="S7620" t="str">
        <f>IF(Table2[[#This Row],[Basis of Material Classification (Customer Side)*]]="Field inspection","Yes","No")</f>
        <v>No</v>
      </c>
      <c r="V7620" t="s">
        <v>43</v>
      </c>
      <c r="W7620" t="s">
        <v>44</v>
      </c>
      <c r="X7620" t="s">
        <v>44</v>
      </c>
      <c r="Z7620" t="s">
        <v>45</v>
      </c>
      <c r="AA7620" t="s">
        <v>46</v>
      </c>
      <c r="AB7620" t="s">
        <v>46</v>
      </c>
      <c r="AC7620" t="s">
        <v>40</v>
      </c>
    </row>
    <row r="7621" spans="1:29" ht="14.4" x14ac:dyDescent="0.3">
      <c r="A7621">
        <v>7619</v>
      </c>
      <c r="B7621" t="s">
        <v>7579</v>
      </c>
      <c r="C7621" t="s">
        <v>277</v>
      </c>
      <c r="D7621" t="s">
        <v>40</v>
      </c>
      <c r="E7621" t="s">
        <v>40</v>
      </c>
      <c r="F7621" t="s">
        <v>41</v>
      </c>
      <c r="G7621" t="s">
        <v>40</v>
      </c>
      <c r="H7621" s="26">
        <v>34335</v>
      </c>
      <c r="I7621" t="s">
        <v>42</v>
      </c>
      <c r="J7621" t="s">
        <v>43</v>
      </c>
      <c r="K7621" t="str">
        <f>IF(Table2[[#This Row],[Basis of Material Classification (System Side)*]]="Field inspection","Yes","No")</f>
        <v>No</v>
      </c>
      <c r="N7621" t="str">
        <f>Table2[[#This Row],[Basis of Material Classification (System Side)*]]</f>
        <v>Installation date after lead ban</v>
      </c>
      <c r="O7621" t="s">
        <v>41</v>
      </c>
      <c r="P7621" s="13">
        <v>24838</v>
      </c>
      <c r="Q7621" s="16" t="str">
        <f>Table2[[#This Row],[Service Line Size (inches) (System Side)]]</f>
        <v>5/8</v>
      </c>
      <c r="R7621" t="s">
        <v>49</v>
      </c>
      <c r="S7621" t="str">
        <f>IF(Table2[[#This Row],[Basis of Material Classification (Customer Side)*]]="Field inspection","Yes","No")</f>
        <v>No</v>
      </c>
      <c r="V7621" t="s">
        <v>50</v>
      </c>
      <c r="W7621" t="s">
        <v>44</v>
      </c>
      <c r="X7621" t="s">
        <v>44</v>
      </c>
      <c r="Z7621" t="s">
        <v>45</v>
      </c>
      <c r="AA7621" t="s">
        <v>46</v>
      </c>
      <c r="AB7621" t="s">
        <v>46</v>
      </c>
      <c r="AC7621" t="s">
        <v>40</v>
      </c>
    </row>
    <row r="7622" spans="1:29" ht="14.4" x14ac:dyDescent="0.3">
      <c r="A7622">
        <v>7620</v>
      </c>
      <c r="B7622" t="s">
        <v>7580</v>
      </c>
      <c r="C7622" t="s">
        <v>277</v>
      </c>
      <c r="D7622" t="s">
        <v>40</v>
      </c>
      <c r="E7622" t="s">
        <v>40</v>
      </c>
      <c r="F7622" t="s">
        <v>41</v>
      </c>
      <c r="G7622" t="s">
        <v>40</v>
      </c>
      <c r="H7622" s="26">
        <v>24108</v>
      </c>
      <c r="I7622" t="s">
        <v>42</v>
      </c>
      <c r="J7622" t="s">
        <v>49</v>
      </c>
      <c r="K7622" t="str">
        <f>IF(Table2[[#This Row],[Basis of Material Classification (System Side)*]]="Field inspection","Yes","No")</f>
        <v>No</v>
      </c>
      <c r="N7622" t="s">
        <v>50</v>
      </c>
      <c r="O7622" t="s">
        <v>41</v>
      </c>
      <c r="P7622" s="13">
        <v>31778</v>
      </c>
      <c r="Q7622" s="16" t="str">
        <f>Table2[[#This Row],[Service Line Size (inches) (System Side)]]</f>
        <v>5/8</v>
      </c>
      <c r="R7622" t="s">
        <v>43</v>
      </c>
      <c r="S7622" t="str">
        <f>IF(Table2[[#This Row],[Basis of Material Classification (Customer Side)*]]="Field inspection","Yes","No")</f>
        <v>No</v>
      </c>
      <c r="V7622" t="s">
        <v>43</v>
      </c>
      <c r="W7622" t="s">
        <v>44</v>
      </c>
      <c r="X7622" t="s">
        <v>44</v>
      </c>
      <c r="Z7622" t="s">
        <v>58</v>
      </c>
      <c r="AA7622" t="s">
        <v>46</v>
      </c>
      <c r="AB7622" t="s">
        <v>46</v>
      </c>
      <c r="AC7622" t="s">
        <v>40</v>
      </c>
    </row>
    <row r="7623" spans="1:29" ht="14.4" x14ac:dyDescent="0.3">
      <c r="A7623">
        <v>7621</v>
      </c>
      <c r="B7623" t="s">
        <v>7581</v>
      </c>
      <c r="C7623" t="s">
        <v>277</v>
      </c>
      <c r="D7623" t="s">
        <v>48</v>
      </c>
      <c r="E7623" t="s">
        <v>40</v>
      </c>
      <c r="F7623" t="s">
        <v>41</v>
      </c>
      <c r="G7623" t="s">
        <v>40</v>
      </c>
      <c r="H7623" s="27"/>
      <c r="I7623" t="s">
        <v>42</v>
      </c>
      <c r="J7623" t="s">
        <v>49</v>
      </c>
      <c r="K7623" t="str">
        <f>IF(Table2[[#This Row],[Basis of Material Classification (System Side)*]]="Field inspection","Yes","No")</f>
        <v>No</v>
      </c>
      <c r="N7623" t="s">
        <v>50</v>
      </c>
      <c r="O7623" t="s">
        <v>53</v>
      </c>
      <c r="P7623" s="13">
        <v>16438</v>
      </c>
      <c r="Q7623" s="16" t="str">
        <f>Table2[[#This Row],[Service Line Size (inches) (System Side)]]</f>
        <v>5/8</v>
      </c>
      <c r="R7623" t="s">
        <v>65</v>
      </c>
      <c r="S7623" t="str">
        <f>IF(Table2[[#This Row],[Basis of Material Classification (Customer Side)*]]="Field inspection","Yes","No")</f>
        <v>Yes</v>
      </c>
      <c r="T7623" t="s">
        <v>71</v>
      </c>
      <c r="U7623" s="13">
        <v>45497</v>
      </c>
      <c r="V7623" t="s">
        <v>72</v>
      </c>
      <c r="W7623" t="s">
        <v>44</v>
      </c>
      <c r="X7623" t="s">
        <v>44</v>
      </c>
      <c r="Z7623" t="s">
        <v>51</v>
      </c>
      <c r="AA7623" t="s">
        <v>46</v>
      </c>
      <c r="AB7623" t="s">
        <v>46</v>
      </c>
      <c r="AC7623" t="s">
        <v>40</v>
      </c>
    </row>
    <row r="7624" spans="1:29" ht="14.4" x14ac:dyDescent="0.3">
      <c r="A7624">
        <v>7622</v>
      </c>
      <c r="B7624" t="s">
        <v>7582</v>
      </c>
      <c r="C7624" t="s">
        <v>277</v>
      </c>
      <c r="D7624" t="s">
        <v>40</v>
      </c>
      <c r="E7624" t="s">
        <v>40</v>
      </c>
      <c r="F7624" t="s">
        <v>53</v>
      </c>
      <c r="G7624" t="s">
        <v>40</v>
      </c>
      <c r="H7624" s="26">
        <v>37622</v>
      </c>
      <c r="I7624" t="s">
        <v>54</v>
      </c>
      <c r="J7624" t="s">
        <v>55</v>
      </c>
      <c r="K7624" t="str">
        <f>IF(Table2[[#This Row],[Basis of Material Classification (System Side)*]]="Field inspection","Yes","No")</f>
        <v>No</v>
      </c>
      <c r="O7624" t="s">
        <v>41</v>
      </c>
      <c r="P7624" s="13">
        <v>37987</v>
      </c>
      <c r="Q7624" s="16" t="str">
        <f>Table2[[#This Row],[Service Line Size (inches) (System Side)]]</f>
        <v>3/4</v>
      </c>
      <c r="R7624" t="s">
        <v>43</v>
      </c>
      <c r="S7624" t="str">
        <f>IF(Table2[[#This Row],[Basis of Material Classification (Customer Side)*]]="Field inspection","Yes","No")</f>
        <v>No</v>
      </c>
      <c r="V7624" t="s">
        <v>43</v>
      </c>
      <c r="W7624" t="s">
        <v>44</v>
      </c>
      <c r="X7624" t="s">
        <v>44</v>
      </c>
      <c r="Z7624" t="s">
        <v>49</v>
      </c>
      <c r="AA7624" t="s">
        <v>46</v>
      </c>
      <c r="AB7624" t="s">
        <v>46</v>
      </c>
      <c r="AC7624" t="s">
        <v>40</v>
      </c>
    </row>
    <row r="7625" spans="1:29" ht="14.4" x14ac:dyDescent="0.3">
      <c r="A7625">
        <v>7623</v>
      </c>
      <c r="B7625" t="s">
        <v>7583</v>
      </c>
      <c r="C7625" t="s">
        <v>277</v>
      </c>
      <c r="D7625" t="s">
        <v>40</v>
      </c>
      <c r="E7625" t="s">
        <v>40</v>
      </c>
      <c r="F7625" t="s">
        <v>41</v>
      </c>
      <c r="G7625" t="s">
        <v>40</v>
      </c>
      <c r="H7625" s="26">
        <v>26665</v>
      </c>
      <c r="I7625" t="s">
        <v>42</v>
      </c>
      <c r="J7625" t="s">
        <v>49</v>
      </c>
      <c r="K7625" t="str">
        <f>IF(Table2[[#This Row],[Basis of Material Classification (System Side)*]]="Field inspection","Yes","No")</f>
        <v>No</v>
      </c>
      <c r="N7625" t="s">
        <v>50</v>
      </c>
      <c r="O7625" t="s">
        <v>41</v>
      </c>
      <c r="P7625" s="13">
        <v>33604</v>
      </c>
      <c r="Q7625" s="16" t="str">
        <f>Table2[[#This Row],[Service Line Size (inches) (System Side)]]</f>
        <v>5/8</v>
      </c>
      <c r="R7625" t="s">
        <v>43</v>
      </c>
      <c r="S7625" t="str">
        <f>IF(Table2[[#This Row],[Basis of Material Classification (Customer Side)*]]="Field inspection","Yes","No")</f>
        <v>No</v>
      </c>
      <c r="V7625" t="s">
        <v>43</v>
      </c>
      <c r="W7625" t="s">
        <v>44</v>
      </c>
      <c r="X7625" t="s">
        <v>44</v>
      </c>
      <c r="Z7625" t="s">
        <v>45</v>
      </c>
      <c r="AA7625" t="s">
        <v>46</v>
      </c>
      <c r="AB7625" t="s">
        <v>46</v>
      </c>
      <c r="AC7625" t="s">
        <v>40</v>
      </c>
    </row>
    <row r="7626" spans="1:29" ht="14.4" x14ac:dyDescent="0.3">
      <c r="A7626">
        <v>7624</v>
      </c>
      <c r="B7626" t="s">
        <v>7584</v>
      </c>
      <c r="C7626" t="s">
        <v>277</v>
      </c>
      <c r="D7626" t="s">
        <v>40</v>
      </c>
      <c r="E7626" t="s">
        <v>40</v>
      </c>
      <c r="F7626" t="s">
        <v>41</v>
      </c>
      <c r="G7626" t="s">
        <v>40</v>
      </c>
      <c r="H7626" s="26">
        <v>25569</v>
      </c>
      <c r="I7626" t="s">
        <v>42</v>
      </c>
      <c r="J7626" t="s">
        <v>49</v>
      </c>
      <c r="K7626" t="str">
        <f>IF(Table2[[#This Row],[Basis of Material Classification (System Side)*]]="Field inspection","Yes","No")</f>
        <v>No</v>
      </c>
      <c r="N7626" t="s">
        <v>50</v>
      </c>
      <c r="O7626" t="s">
        <v>53</v>
      </c>
      <c r="P7626" s="13">
        <v>21916</v>
      </c>
      <c r="Q7626" s="16" t="str">
        <f>Table2[[#This Row],[Service Line Size (inches) (System Side)]]</f>
        <v>5/8</v>
      </c>
      <c r="R7626" t="s">
        <v>65</v>
      </c>
      <c r="S7626" t="str">
        <f>IF(Table2[[#This Row],[Basis of Material Classification (Customer Side)*]]="Field inspection","Yes","No")</f>
        <v>Yes</v>
      </c>
      <c r="T7626" t="s">
        <v>71</v>
      </c>
      <c r="U7626" s="13">
        <v>45485</v>
      </c>
      <c r="V7626" t="s">
        <v>72</v>
      </c>
      <c r="W7626" t="s">
        <v>44</v>
      </c>
      <c r="X7626" t="s">
        <v>44</v>
      </c>
      <c r="Z7626" t="s">
        <v>58</v>
      </c>
      <c r="AA7626" t="s">
        <v>46</v>
      </c>
      <c r="AB7626" t="s">
        <v>46</v>
      </c>
      <c r="AC7626" t="s">
        <v>40</v>
      </c>
    </row>
    <row r="7627" spans="1:29" ht="14.4" x14ac:dyDescent="0.3">
      <c r="A7627">
        <v>7625</v>
      </c>
      <c r="B7627" t="s">
        <v>7585</v>
      </c>
      <c r="C7627" t="s">
        <v>277</v>
      </c>
      <c r="D7627" t="s">
        <v>40</v>
      </c>
      <c r="E7627" t="s">
        <v>40</v>
      </c>
      <c r="F7627" t="s">
        <v>41</v>
      </c>
      <c r="G7627" t="s">
        <v>40</v>
      </c>
      <c r="H7627" s="26">
        <v>22282</v>
      </c>
      <c r="I7627">
        <v>1</v>
      </c>
      <c r="J7627" t="s">
        <v>49</v>
      </c>
      <c r="K7627" t="str">
        <f>IF(Table2[[#This Row],[Basis of Material Classification (System Side)*]]="Field inspection","Yes","No")</f>
        <v>No</v>
      </c>
      <c r="N7627" t="s">
        <v>50</v>
      </c>
      <c r="O7627" t="s">
        <v>41</v>
      </c>
      <c r="P7627" s="13">
        <v>27760</v>
      </c>
      <c r="Q7627" s="16">
        <f>Table2[[#This Row],[Service Line Size (inches) (System Side)]]</f>
        <v>1</v>
      </c>
      <c r="R7627" t="s">
        <v>49</v>
      </c>
      <c r="S7627" t="str">
        <f>IF(Table2[[#This Row],[Basis of Material Classification (Customer Side)*]]="Field inspection","Yes","No")</f>
        <v>No</v>
      </c>
      <c r="V7627" t="s">
        <v>50</v>
      </c>
      <c r="W7627" t="s">
        <v>44</v>
      </c>
      <c r="X7627" t="s">
        <v>44</v>
      </c>
      <c r="Z7627" t="s">
        <v>58</v>
      </c>
      <c r="AA7627" t="s">
        <v>46</v>
      </c>
      <c r="AB7627" t="s">
        <v>46</v>
      </c>
      <c r="AC7627" t="s">
        <v>40</v>
      </c>
    </row>
    <row r="7628" spans="1:29" ht="14.4" x14ac:dyDescent="0.3">
      <c r="A7628">
        <v>7626</v>
      </c>
      <c r="B7628" t="s">
        <v>7586</v>
      </c>
      <c r="C7628" t="s">
        <v>277</v>
      </c>
      <c r="D7628" t="s">
        <v>40</v>
      </c>
      <c r="E7628" t="s">
        <v>40</v>
      </c>
      <c r="F7628" t="s">
        <v>53</v>
      </c>
      <c r="G7628" t="s">
        <v>40</v>
      </c>
      <c r="H7628" s="26">
        <v>24108</v>
      </c>
      <c r="I7628" t="s">
        <v>189</v>
      </c>
      <c r="J7628" t="s">
        <v>55</v>
      </c>
      <c r="K7628" t="str">
        <f>IF(Table2[[#This Row],[Basis of Material Classification (System Side)*]]="Field inspection","Yes","No")</f>
        <v>No</v>
      </c>
      <c r="O7628" t="s">
        <v>41</v>
      </c>
      <c r="P7628" s="13">
        <v>34700</v>
      </c>
      <c r="Q7628" s="16" t="str">
        <f>Table2[[#This Row],[Service Line Size (inches) (System Side)]]</f>
        <v xml:space="preserve"> 3/4</v>
      </c>
      <c r="R7628" t="s">
        <v>43</v>
      </c>
      <c r="S7628" t="str">
        <f>IF(Table2[[#This Row],[Basis of Material Classification (Customer Side)*]]="Field inspection","Yes","No")</f>
        <v>No</v>
      </c>
      <c r="V7628" t="s">
        <v>43</v>
      </c>
      <c r="W7628" t="s">
        <v>44</v>
      </c>
      <c r="X7628" t="s">
        <v>44</v>
      </c>
      <c r="Z7628" t="s">
        <v>58</v>
      </c>
      <c r="AA7628" t="s">
        <v>46</v>
      </c>
      <c r="AB7628" t="s">
        <v>46</v>
      </c>
      <c r="AC7628" t="s">
        <v>40</v>
      </c>
    </row>
    <row r="7629" spans="1:29" ht="14.4" x14ac:dyDescent="0.3">
      <c r="A7629">
        <v>7627</v>
      </c>
      <c r="B7629" t="s">
        <v>7587</v>
      </c>
      <c r="C7629" t="s">
        <v>277</v>
      </c>
      <c r="D7629" t="s">
        <v>40</v>
      </c>
      <c r="E7629" t="s">
        <v>40</v>
      </c>
      <c r="F7629" t="s">
        <v>53</v>
      </c>
      <c r="G7629" t="s">
        <v>40</v>
      </c>
      <c r="H7629" s="26">
        <v>38718</v>
      </c>
      <c r="I7629" t="s">
        <v>54</v>
      </c>
      <c r="J7629" t="s">
        <v>55</v>
      </c>
      <c r="K7629" t="str">
        <f>IF(Table2[[#This Row],[Basis of Material Classification (System Side)*]]="Field inspection","Yes","No")</f>
        <v>No</v>
      </c>
      <c r="O7629" t="s">
        <v>41</v>
      </c>
      <c r="P7629" s="13">
        <v>38718</v>
      </c>
      <c r="Q7629" s="16" t="str">
        <f>Table2[[#This Row],[Service Line Size (inches) (System Side)]]</f>
        <v>3/4</v>
      </c>
      <c r="R7629" t="s">
        <v>43</v>
      </c>
      <c r="S7629" t="str">
        <f>IF(Table2[[#This Row],[Basis of Material Classification (Customer Side)*]]="Field inspection","Yes","No")</f>
        <v>No</v>
      </c>
      <c r="V7629" t="s">
        <v>43</v>
      </c>
      <c r="W7629" t="s">
        <v>44</v>
      </c>
      <c r="X7629" t="s">
        <v>44</v>
      </c>
      <c r="Z7629" t="s">
        <v>45</v>
      </c>
      <c r="AA7629" t="s">
        <v>46</v>
      </c>
      <c r="AB7629" t="s">
        <v>46</v>
      </c>
      <c r="AC7629" t="s">
        <v>40</v>
      </c>
    </row>
    <row r="7630" spans="1:29" ht="14.4" x14ac:dyDescent="0.3">
      <c r="A7630">
        <v>7628</v>
      </c>
      <c r="B7630" t="s">
        <v>7588</v>
      </c>
      <c r="C7630" t="s">
        <v>277</v>
      </c>
      <c r="D7630" t="s">
        <v>40</v>
      </c>
      <c r="E7630" t="s">
        <v>40</v>
      </c>
      <c r="F7630" t="s">
        <v>53</v>
      </c>
      <c r="G7630" t="s">
        <v>40</v>
      </c>
      <c r="H7630" s="26">
        <v>31778</v>
      </c>
      <c r="I7630" t="s">
        <v>54</v>
      </c>
      <c r="J7630" t="s">
        <v>55</v>
      </c>
      <c r="K7630" t="str">
        <f>IF(Table2[[#This Row],[Basis of Material Classification (System Side)*]]="Field inspection","Yes","No")</f>
        <v>No</v>
      </c>
      <c r="O7630" t="s">
        <v>41</v>
      </c>
      <c r="P7630" s="13">
        <v>35431</v>
      </c>
      <c r="Q7630" s="16" t="str">
        <f>Table2[[#This Row],[Service Line Size (inches) (System Side)]]</f>
        <v>3/4</v>
      </c>
      <c r="R7630" t="s">
        <v>43</v>
      </c>
      <c r="S7630" t="str">
        <f>IF(Table2[[#This Row],[Basis of Material Classification (Customer Side)*]]="Field inspection","Yes","No")</f>
        <v>No</v>
      </c>
      <c r="V7630" t="s">
        <v>43</v>
      </c>
      <c r="W7630" t="s">
        <v>44</v>
      </c>
      <c r="X7630" t="s">
        <v>44</v>
      </c>
      <c r="Z7630" t="s">
        <v>45</v>
      </c>
      <c r="AA7630" t="s">
        <v>46</v>
      </c>
      <c r="AB7630" t="s">
        <v>46</v>
      </c>
      <c r="AC7630" t="s">
        <v>40</v>
      </c>
    </row>
    <row r="7631" spans="1:29" ht="14.4" x14ac:dyDescent="0.3">
      <c r="A7631">
        <v>7629</v>
      </c>
      <c r="B7631" t="s">
        <v>7589</v>
      </c>
      <c r="C7631" t="s">
        <v>277</v>
      </c>
      <c r="D7631" t="s">
        <v>40</v>
      </c>
      <c r="E7631" t="s">
        <v>40</v>
      </c>
      <c r="F7631" t="s">
        <v>41</v>
      </c>
      <c r="G7631" t="s">
        <v>40</v>
      </c>
      <c r="H7631" s="26">
        <v>23743</v>
      </c>
      <c r="I7631" t="s">
        <v>42</v>
      </c>
      <c r="J7631" t="s">
        <v>49</v>
      </c>
      <c r="K7631" t="str">
        <f>IF(Table2[[#This Row],[Basis of Material Classification (System Side)*]]="Field inspection","Yes","No")</f>
        <v>No</v>
      </c>
      <c r="N7631" t="s">
        <v>50</v>
      </c>
      <c r="O7631" t="s">
        <v>41</v>
      </c>
      <c r="P7631" s="13">
        <v>38718</v>
      </c>
      <c r="Q7631" s="16" t="str">
        <f>Table2[[#This Row],[Service Line Size (inches) (System Side)]]</f>
        <v>5/8</v>
      </c>
      <c r="R7631" t="s">
        <v>43</v>
      </c>
      <c r="S7631" t="str">
        <f>IF(Table2[[#This Row],[Basis of Material Classification (Customer Side)*]]="Field inspection","Yes","No")</f>
        <v>No</v>
      </c>
      <c r="V7631" t="s">
        <v>43</v>
      </c>
      <c r="W7631" t="s">
        <v>44</v>
      </c>
      <c r="X7631" t="s">
        <v>44</v>
      </c>
      <c r="Z7631" t="s">
        <v>58</v>
      </c>
      <c r="AA7631" t="s">
        <v>46</v>
      </c>
      <c r="AB7631" t="s">
        <v>46</v>
      </c>
      <c r="AC7631" t="s">
        <v>40</v>
      </c>
    </row>
    <row r="7632" spans="1:29" ht="14.4" x14ac:dyDescent="0.3">
      <c r="A7632">
        <v>7630</v>
      </c>
      <c r="B7632" t="s">
        <v>7590</v>
      </c>
      <c r="C7632" t="s">
        <v>277</v>
      </c>
      <c r="D7632" t="s">
        <v>40</v>
      </c>
      <c r="E7632" t="s">
        <v>40</v>
      </c>
      <c r="F7632" t="s">
        <v>41</v>
      </c>
      <c r="G7632" t="s">
        <v>40</v>
      </c>
      <c r="H7632" s="26">
        <v>37622</v>
      </c>
      <c r="I7632" t="s">
        <v>42</v>
      </c>
      <c r="J7632" t="s">
        <v>43</v>
      </c>
      <c r="K7632" t="str">
        <f>IF(Table2[[#This Row],[Basis of Material Classification (System Side)*]]="Field inspection","Yes","No")</f>
        <v>No</v>
      </c>
      <c r="N7632" t="str">
        <f>Table2[[#This Row],[Basis of Material Classification (System Side)*]]</f>
        <v>Installation date after lead ban</v>
      </c>
      <c r="O7632" t="s">
        <v>41</v>
      </c>
      <c r="P7632" s="13">
        <v>38718</v>
      </c>
      <c r="Q7632" s="16" t="str">
        <f>Table2[[#This Row],[Service Line Size (inches) (System Side)]]</f>
        <v>5/8</v>
      </c>
      <c r="R7632" t="s">
        <v>43</v>
      </c>
      <c r="S7632" t="str">
        <f>IF(Table2[[#This Row],[Basis of Material Classification (Customer Side)*]]="Field inspection","Yes","No")</f>
        <v>No</v>
      </c>
      <c r="V7632" t="s">
        <v>43</v>
      </c>
      <c r="W7632" t="s">
        <v>44</v>
      </c>
      <c r="X7632" t="s">
        <v>44</v>
      </c>
      <c r="Z7632" t="s">
        <v>45</v>
      </c>
      <c r="AA7632" t="s">
        <v>46</v>
      </c>
      <c r="AB7632" t="s">
        <v>46</v>
      </c>
      <c r="AC7632" t="s">
        <v>40</v>
      </c>
    </row>
    <row r="7633" spans="1:29" ht="14.4" x14ac:dyDescent="0.3">
      <c r="A7633">
        <v>7631</v>
      </c>
      <c r="B7633" t="s">
        <v>7591</v>
      </c>
      <c r="C7633" t="s">
        <v>277</v>
      </c>
      <c r="D7633" t="s">
        <v>40</v>
      </c>
      <c r="E7633" t="s">
        <v>40</v>
      </c>
      <c r="F7633" t="s">
        <v>53</v>
      </c>
      <c r="G7633" t="s">
        <v>40</v>
      </c>
      <c r="H7633" s="26">
        <v>35065</v>
      </c>
      <c r="I7633" t="s">
        <v>54</v>
      </c>
      <c r="J7633" t="s">
        <v>55</v>
      </c>
      <c r="K7633" t="str">
        <f>IF(Table2[[#This Row],[Basis of Material Classification (System Side)*]]="Field inspection","Yes","No")</f>
        <v>No</v>
      </c>
      <c r="O7633" t="s">
        <v>41</v>
      </c>
      <c r="P7633" s="13">
        <v>35065</v>
      </c>
      <c r="Q7633" s="16" t="str">
        <f>Table2[[#This Row],[Service Line Size (inches) (System Side)]]</f>
        <v>3/4</v>
      </c>
      <c r="R7633" t="s">
        <v>43</v>
      </c>
      <c r="S7633" t="str">
        <f>IF(Table2[[#This Row],[Basis of Material Classification (Customer Side)*]]="Field inspection","Yes","No")</f>
        <v>No</v>
      </c>
      <c r="V7633" t="s">
        <v>43</v>
      </c>
      <c r="W7633" t="s">
        <v>44</v>
      </c>
      <c r="X7633" t="s">
        <v>44</v>
      </c>
      <c r="Z7633" t="s">
        <v>45</v>
      </c>
      <c r="AA7633" t="s">
        <v>46</v>
      </c>
      <c r="AB7633" t="s">
        <v>46</v>
      </c>
      <c r="AC7633" t="s">
        <v>40</v>
      </c>
    </row>
    <row r="7634" spans="1:29" ht="14.4" x14ac:dyDescent="0.3">
      <c r="A7634">
        <v>7632</v>
      </c>
      <c r="B7634" t="s">
        <v>7592</v>
      </c>
      <c r="C7634" t="s">
        <v>277</v>
      </c>
      <c r="D7634" t="s">
        <v>40</v>
      </c>
      <c r="E7634" t="s">
        <v>40</v>
      </c>
      <c r="F7634" t="s">
        <v>41</v>
      </c>
      <c r="G7634" t="s">
        <v>40</v>
      </c>
      <c r="H7634" s="26">
        <v>20090</v>
      </c>
      <c r="I7634" t="s">
        <v>42</v>
      </c>
      <c r="J7634" t="s">
        <v>49</v>
      </c>
      <c r="K7634" t="str">
        <f>IF(Table2[[#This Row],[Basis of Material Classification (System Side)*]]="Field inspection","Yes","No")</f>
        <v>No</v>
      </c>
      <c r="N7634" t="s">
        <v>50</v>
      </c>
      <c r="O7634" t="s">
        <v>41</v>
      </c>
      <c r="P7634" s="13">
        <v>38718</v>
      </c>
      <c r="Q7634" s="16" t="str">
        <f>Table2[[#This Row],[Service Line Size (inches) (System Side)]]</f>
        <v>5/8</v>
      </c>
      <c r="R7634" t="s">
        <v>43</v>
      </c>
      <c r="S7634" t="str">
        <f>IF(Table2[[#This Row],[Basis of Material Classification (Customer Side)*]]="Field inspection","Yes","No")</f>
        <v>No</v>
      </c>
      <c r="V7634" t="s">
        <v>43</v>
      </c>
      <c r="W7634" t="s">
        <v>44</v>
      </c>
      <c r="X7634" t="s">
        <v>44</v>
      </c>
      <c r="Z7634" t="s">
        <v>45</v>
      </c>
      <c r="AA7634" t="s">
        <v>46</v>
      </c>
      <c r="AB7634" t="s">
        <v>46</v>
      </c>
      <c r="AC7634" t="s">
        <v>40</v>
      </c>
    </row>
    <row r="7635" spans="1:29" ht="14.4" x14ac:dyDescent="0.3">
      <c r="A7635">
        <v>7633</v>
      </c>
      <c r="B7635" t="s">
        <v>7593</v>
      </c>
      <c r="C7635" t="s">
        <v>277</v>
      </c>
      <c r="D7635" t="s">
        <v>40</v>
      </c>
      <c r="E7635" t="s">
        <v>40</v>
      </c>
      <c r="F7635" t="s">
        <v>53</v>
      </c>
      <c r="G7635" t="s">
        <v>40</v>
      </c>
      <c r="H7635" s="26">
        <v>28126</v>
      </c>
      <c r="I7635" t="s">
        <v>42</v>
      </c>
      <c r="J7635" t="s">
        <v>55</v>
      </c>
      <c r="K7635" t="str">
        <f>IF(Table2[[#This Row],[Basis of Material Classification (System Side)*]]="Field inspection","Yes","No")</f>
        <v>No</v>
      </c>
      <c r="O7635" t="s">
        <v>41</v>
      </c>
      <c r="P7635" s="13">
        <v>38718</v>
      </c>
      <c r="Q7635" s="16" t="str">
        <f>Table2[[#This Row],[Service Line Size (inches) (System Side)]]</f>
        <v>5/8</v>
      </c>
      <c r="R7635" t="s">
        <v>43</v>
      </c>
      <c r="S7635" t="str">
        <f>IF(Table2[[#This Row],[Basis of Material Classification (Customer Side)*]]="Field inspection","Yes","No")</f>
        <v>No</v>
      </c>
      <c r="V7635" t="s">
        <v>43</v>
      </c>
      <c r="W7635" t="s">
        <v>44</v>
      </c>
      <c r="X7635" t="s">
        <v>44</v>
      </c>
      <c r="Z7635" t="s">
        <v>45</v>
      </c>
      <c r="AA7635" t="s">
        <v>46</v>
      </c>
      <c r="AB7635" t="s">
        <v>46</v>
      </c>
      <c r="AC7635" t="s">
        <v>40</v>
      </c>
    </row>
    <row r="7636" spans="1:29" ht="14.4" x14ac:dyDescent="0.3">
      <c r="A7636">
        <v>7634</v>
      </c>
      <c r="B7636" t="s">
        <v>7594</v>
      </c>
      <c r="C7636" t="s">
        <v>277</v>
      </c>
      <c r="D7636" t="s">
        <v>40</v>
      </c>
      <c r="E7636" t="s">
        <v>40</v>
      </c>
      <c r="F7636" t="s">
        <v>53</v>
      </c>
      <c r="G7636" t="s">
        <v>40</v>
      </c>
      <c r="H7636" s="26">
        <v>38353</v>
      </c>
      <c r="I7636" t="s">
        <v>54</v>
      </c>
      <c r="J7636" t="s">
        <v>55</v>
      </c>
      <c r="K7636" t="str">
        <f>IF(Table2[[#This Row],[Basis of Material Classification (System Side)*]]="Field inspection","Yes","No")</f>
        <v>No</v>
      </c>
      <c r="O7636" t="s">
        <v>41</v>
      </c>
      <c r="P7636" s="13">
        <v>38718</v>
      </c>
      <c r="Q7636" s="16" t="str">
        <f>Table2[[#This Row],[Service Line Size (inches) (System Side)]]</f>
        <v>3/4</v>
      </c>
      <c r="R7636" t="s">
        <v>43</v>
      </c>
      <c r="S7636" t="str">
        <f>IF(Table2[[#This Row],[Basis of Material Classification (Customer Side)*]]="Field inspection","Yes","No")</f>
        <v>No</v>
      </c>
      <c r="V7636" t="s">
        <v>43</v>
      </c>
      <c r="W7636" t="s">
        <v>44</v>
      </c>
      <c r="X7636" t="s">
        <v>44</v>
      </c>
      <c r="Z7636" t="s">
        <v>45</v>
      </c>
      <c r="AA7636" t="s">
        <v>46</v>
      </c>
      <c r="AB7636" t="s">
        <v>46</v>
      </c>
      <c r="AC7636" t="s">
        <v>40</v>
      </c>
    </row>
    <row r="7637" spans="1:29" ht="14.4" x14ac:dyDescent="0.3">
      <c r="A7637">
        <v>7635</v>
      </c>
      <c r="B7637" t="s">
        <v>7595</v>
      </c>
      <c r="C7637" t="s">
        <v>277</v>
      </c>
      <c r="D7637" t="s">
        <v>40</v>
      </c>
      <c r="E7637" t="s">
        <v>40</v>
      </c>
      <c r="F7637" t="s">
        <v>53</v>
      </c>
      <c r="G7637" t="s">
        <v>40</v>
      </c>
      <c r="H7637" s="26">
        <v>44197</v>
      </c>
      <c r="I7637" t="s">
        <v>42</v>
      </c>
      <c r="J7637" t="s">
        <v>55</v>
      </c>
      <c r="K7637" t="str">
        <f>IF(Table2[[#This Row],[Basis of Material Classification (System Side)*]]="Field inspection","Yes","No")</f>
        <v>No</v>
      </c>
      <c r="O7637" t="s">
        <v>70</v>
      </c>
      <c r="P7637" s="13">
        <v>14611</v>
      </c>
      <c r="Q7637" s="16" t="str">
        <f>Table2[[#This Row],[Service Line Size (inches) (System Side)]]</f>
        <v>5/8</v>
      </c>
      <c r="R7637" t="s">
        <v>55</v>
      </c>
      <c r="S7637" t="str">
        <f>IF(Table2[[#This Row],[Basis of Material Classification (Customer Side)*]]="Field inspection","Yes","No")</f>
        <v>No</v>
      </c>
      <c r="V7637" t="s">
        <v>72</v>
      </c>
      <c r="W7637" t="s">
        <v>44</v>
      </c>
      <c r="X7637" t="s">
        <v>44</v>
      </c>
      <c r="Z7637" t="s">
        <v>45</v>
      </c>
      <c r="AA7637" t="s">
        <v>46</v>
      </c>
      <c r="AB7637" t="s">
        <v>46</v>
      </c>
      <c r="AC7637" t="s">
        <v>40</v>
      </c>
    </row>
    <row r="7638" spans="1:29" ht="14.4" x14ac:dyDescent="0.3">
      <c r="A7638">
        <v>7636</v>
      </c>
      <c r="B7638" t="s">
        <v>7596</v>
      </c>
      <c r="C7638" t="s">
        <v>277</v>
      </c>
      <c r="D7638" t="s">
        <v>40</v>
      </c>
      <c r="E7638" t="s">
        <v>40</v>
      </c>
      <c r="F7638" t="s">
        <v>41</v>
      </c>
      <c r="G7638" t="s">
        <v>40</v>
      </c>
      <c r="H7638" s="26">
        <v>38353</v>
      </c>
      <c r="I7638" t="s">
        <v>42</v>
      </c>
      <c r="J7638" t="s">
        <v>43</v>
      </c>
      <c r="K7638" t="str">
        <f>IF(Table2[[#This Row],[Basis of Material Classification (System Side)*]]="Field inspection","Yes","No")</f>
        <v>No</v>
      </c>
      <c r="N7638" t="str">
        <f>Table2[[#This Row],[Basis of Material Classification (System Side)*]]</f>
        <v>Installation date after lead ban</v>
      </c>
      <c r="O7638" t="s">
        <v>41</v>
      </c>
      <c r="P7638" s="13">
        <v>39083</v>
      </c>
      <c r="Q7638" s="16" t="str">
        <f>Table2[[#This Row],[Service Line Size (inches) (System Side)]]</f>
        <v>5/8</v>
      </c>
      <c r="R7638" t="s">
        <v>43</v>
      </c>
      <c r="S7638" t="str">
        <f>IF(Table2[[#This Row],[Basis of Material Classification (Customer Side)*]]="Field inspection","Yes","No")</f>
        <v>No</v>
      </c>
      <c r="V7638" t="s">
        <v>43</v>
      </c>
      <c r="W7638" t="s">
        <v>44</v>
      </c>
      <c r="X7638" t="s">
        <v>44</v>
      </c>
      <c r="Z7638" t="s">
        <v>45</v>
      </c>
      <c r="AA7638" t="s">
        <v>46</v>
      </c>
      <c r="AB7638" t="s">
        <v>46</v>
      </c>
      <c r="AC7638" t="s">
        <v>40</v>
      </c>
    </row>
    <row r="7639" spans="1:29" ht="14.4" x14ac:dyDescent="0.3">
      <c r="A7639">
        <v>7637</v>
      </c>
      <c r="B7639" t="s">
        <v>7597</v>
      </c>
      <c r="C7639" t="s">
        <v>277</v>
      </c>
      <c r="D7639" t="s">
        <v>40</v>
      </c>
      <c r="E7639" t="s">
        <v>40</v>
      </c>
      <c r="F7639" t="s">
        <v>41</v>
      </c>
      <c r="G7639" t="s">
        <v>40</v>
      </c>
      <c r="H7639" s="26">
        <v>25934</v>
      </c>
      <c r="I7639" t="s">
        <v>42</v>
      </c>
      <c r="J7639" t="s">
        <v>49</v>
      </c>
      <c r="K7639" t="str">
        <f>IF(Table2[[#This Row],[Basis of Material Classification (System Side)*]]="Field inspection","Yes","No")</f>
        <v>No</v>
      </c>
      <c r="N7639" t="s">
        <v>50</v>
      </c>
      <c r="O7639" t="s">
        <v>41</v>
      </c>
      <c r="P7639" s="13">
        <v>14611</v>
      </c>
      <c r="Q7639" s="16" t="str">
        <f>Table2[[#This Row],[Service Line Size (inches) (System Side)]]</f>
        <v>5/8</v>
      </c>
      <c r="R7639" t="s">
        <v>49</v>
      </c>
      <c r="S7639" t="str">
        <f>IF(Table2[[#This Row],[Basis of Material Classification (Customer Side)*]]="Field inspection","Yes","No")</f>
        <v>No</v>
      </c>
      <c r="V7639" t="s">
        <v>50</v>
      </c>
      <c r="W7639" t="s">
        <v>44</v>
      </c>
      <c r="X7639" t="s">
        <v>44</v>
      </c>
      <c r="Z7639" t="s">
        <v>45</v>
      </c>
      <c r="AA7639" t="s">
        <v>46</v>
      </c>
      <c r="AB7639" t="s">
        <v>46</v>
      </c>
      <c r="AC7639" t="s">
        <v>40</v>
      </c>
    </row>
    <row r="7640" spans="1:29" ht="14.4" x14ac:dyDescent="0.3">
      <c r="A7640">
        <v>7638</v>
      </c>
      <c r="B7640" t="s">
        <v>7598</v>
      </c>
      <c r="C7640" t="s">
        <v>277</v>
      </c>
      <c r="D7640" t="s">
        <v>40</v>
      </c>
      <c r="E7640" t="s">
        <v>40</v>
      </c>
      <c r="F7640" t="s">
        <v>41</v>
      </c>
      <c r="G7640" t="s">
        <v>40</v>
      </c>
      <c r="H7640" s="27"/>
      <c r="I7640" t="s">
        <v>42</v>
      </c>
      <c r="J7640" t="s">
        <v>49</v>
      </c>
      <c r="K7640" t="str">
        <f>IF(Table2[[#This Row],[Basis of Material Classification (System Side)*]]="Field inspection","Yes","No")</f>
        <v>No</v>
      </c>
      <c r="N7640" t="s">
        <v>50</v>
      </c>
      <c r="O7640" t="s">
        <v>41</v>
      </c>
      <c r="P7640" s="13">
        <v>27395</v>
      </c>
      <c r="Q7640" s="16" t="str">
        <f>Table2[[#This Row],[Service Line Size (inches) (System Side)]]</f>
        <v>5/8</v>
      </c>
      <c r="R7640" t="s">
        <v>49</v>
      </c>
      <c r="S7640" t="str">
        <f>IF(Table2[[#This Row],[Basis of Material Classification (Customer Side)*]]="Field inspection","Yes","No")</f>
        <v>No</v>
      </c>
      <c r="V7640" t="s">
        <v>50</v>
      </c>
      <c r="W7640" t="s">
        <v>44</v>
      </c>
      <c r="X7640" t="s">
        <v>44</v>
      </c>
      <c r="Z7640" t="s">
        <v>45</v>
      </c>
      <c r="AA7640" t="s">
        <v>46</v>
      </c>
      <c r="AB7640" t="s">
        <v>46</v>
      </c>
      <c r="AC7640" t="s">
        <v>40</v>
      </c>
    </row>
    <row r="7641" spans="1:29" ht="14.4" x14ac:dyDescent="0.3">
      <c r="A7641">
        <v>7639</v>
      </c>
      <c r="B7641" t="s">
        <v>7599</v>
      </c>
      <c r="C7641" t="s">
        <v>277</v>
      </c>
      <c r="D7641" t="s">
        <v>40</v>
      </c>
      <c r="E7641" t="s">
        <v>40</v>
      </c>
      <c r="F7641" t="s">
        <v>41</v>
      </c>
      <c r="G7641" t="s">
        <v>40</v>
      </c>
      <c r="H7641" s="26">
        <v>31778</v>
      </c>
      <c r="I7641" t="s">
        <v>42</v>
      </c>
      <c r="J7641" t="s">
        <v>43</v>
      </c>
      <c r="K7641" t="str">
        <f>IF(Table2[[#This Row],[Basis of Material Classification (System Side)*]]="Field inspection","Yes","No")</f>
        <v>No</v>
      </c>
      <c r="N7641" t="str">
        <f>Table2[[#This Row],[Basis of Material Classification (System Side)*]]</f>
        <v>Installation date after lead ban</v>
      </c>
      <c r="O7641" t="s">
        <v>41</v>
      </c>
      <c r="P7641" s="13">
        <v>32143</v>
      </c>
      <c r="Q7641" s="16" t="str">
        <f>Table2[[#This Row],[Service Line Size (inches) (System Side)]]</f>
        <v>5/8</v>
      </c>
      <c r="R7641" t="s">
        <v>43</v>
      </c>
      <c r="S7641" t="str">
        <f>IF(Table2[[#This Row],[Basis of Material Classification (Customer Side)*]]="Field inspection","Yes","No")</f>
        <v>No</v>
      </c>
      <c r="V7641" t="s">
        <v>43</v>
      </c>
      <c r="W7641" t="s">
        <v>44</v>
      </c>
      <c r="X7641" t="s">
        <v>44</v>
      </c>
      <c r="Z7641" t="s">
        <v>45</v>
      </c>
      <c r="AA7641" t="s">
        <v>46</v>
      </c>
      <c r="AB7641" t="s">
        <v>46</v>
      </c>
      <c r="AC7641" t="s">
        <v>40</v>
      </c>
    </row>
    <row r="7642" spans="1:29" ht="14.4" x14ac:dyDescent="0.3">
      <c r="A7642">
        <v>7640</v>
      </c>
      <c r="B7642" t="s">
        <v>7600</v>
      </c>
      <c r="C7642" t="s">
        <v>277</v>
      </c>
      <c r="D7642" t="s">
        <v>40</v>
      </c>
      <c r="E7642" t="s">
        <v>40</v>
      </c>
      <c r="F7642" t="s">
        <v>41</v>
      </c>
      <c r="G7642" t="s">
        <v>40</v>
      </c>
      <c r="H7642" s="26">
        <v>38353</v>
      </c>
      <c r="I7642" t="s">
        <v>42</v>
      </c>
      <c r="J7642" t="s">
        <v>43</v>
      </c>
      <c r="K7642" t="str">
        <f>IF(Table2[[#This Row],[Basis of Material Classification (System Side)*]]="Field inspection","Yes","No")</f>
        <v>No</v>
      </c>
      <c r="N7642" t="str">
        <f>Table2[[#This Row],[Basis of Material Classification (System Side)*]]</f>
        <v>Installation date after lead ban</v>
      </c>
      <c r="O7642" t="s">
        <v>41</v>
      </c>
      <c r="P7642" s="13">
        <v>16803</v>
      </c>
      <c r="Q7642" s="16" t="str">
        <f>Table2[[#This Row],[Service Line Size (inches) (System Side)]]</f>
        <v>5/8</v>
      </c>
      <c r="R7642" t="s">
        <v>49</v>
      </c>
      <c r="S7642" t="str">
        <f>IF(Table2[[#This Row],[Basis of Material Classification (Customer Side)*]]="Field inspection","Yes","No")</f>
        <v>No</v>
      </c>
      <c r="V7642" t="s">
        <v>50</v>
      </c>
      <c r="W7642" t="s">
        <v>44</v>
      </c>
      <c r="X7642" t="s">
        <v>44</v>
      </c>
      <c r="Z7642" t="s">
        <v>45</v>
      </c>
      <c r="AA7642" t="s">
        <v>46</v>
      </c>
      <c r="AB7642" t="s">
        <v>46</v>
      </c>
      <c r="AC7642" t="s">
        <v>40</v>
      </c>
    </row>
    <row r="7643" spans="1:29" ht="14.4" x14ac:dyDescent="0.3">
      <c r="A7643">
        <v>7641</v>
      </c>
      <c r="B7643" t="s">
        <v>7601</v>
      </c>
      <c r="C7643" t="s">
        <v>277</v>
      </c>
      <c r="D7643" t="s">
        <v>40</v>
      </c>
      <c r="E7643" t="s">
        <v>40</v>
      </c>
      <c r="F7643" t="s">
        <v>41</v>
      </c>
      <c r="G7643" t="s">
        <v>40</v>
      </c>
      <c r="H7643" s="26">
        <v>37987</v>
      </c>
      <c r="I7643" t="s">
        <v>42</v>
      </c>
      <c r="J7643" t="s">
        <v>43</v>
      </c>
      <c r="K7643" t="str">
        <f>IF(Table2[[#This Row],[Basis of Material Classification (System Side)*]]="Field inspection","Yes","No")</f>
        <v>No</v>
      </c>
      <c r="N7643" t="str">
        <f>Table2[[#This Row],[Basis of Material Classification (System Side)*]]</f>
        <v>Installation date after lead ban</v>
      </c>
      <c r="O7643" t="s">
        <v>41</v>
      </c>
      <c r="P7643" s="13">
        <v>38718</v>
      </c>
      <c r="Q7643" s="16" t="str">
        <f>Table2[[#This Row],[Service Line Size (inches) (System Side)]]</f>
        <v>5/8</v>
      </c>
      <c r="R7643" t="s">
        <v>43</v>
      </c>
      <c r="S7643" t="str">
        <f>IF(Table2[[#This Row],[Basis of Material Classification (Customer Side)*]]="Field inspection","Yes","No")</f>
        <v>No</v>
      </c>
      <c r="V7643" t="s">
        <v>43</v>
      </c>
      <c r="W7643" t="s">
        <v>44</v>
      </c>
      <c r="X7643" t="s">
        <v>44</v>
      </c>
      <c r="Z7643" t="s">
        <v>45</v>
      </c>
      <c r="AA7643" t="s">
        <v>46</v>
      </c>
      <c r="AB7643" t="s">
        <v>46</v>
      </c>
      <c r="AC7643" t="s">
        <v>40</v>
      </c>
    </row>
    <row r="7644" spans="1:29" ht="14.4" x14ac:dyDescent="0.3">
      <c r="A7644">
        <v>7642</v>
      </c>
      <c r="B7644" t="s">
        <v>7602</v>
      </c>
      <c r="C7644" t="s">
        <v>277</v>
      </c>
      <c r="D7644" t="s">
        <v>40</v>
      </c>
      <c r="E7644" t="s">
        <v>40</v>
      </c>
      <c r="F7644" t="s">
        <v>53</v>
      </c>
      <c r="G7644" t="s">
        <v>40</v>
      </c>
      <c r="H7644" s="26">
        <v>38353</v>
      </c>
      <c r="I7644" t="s">
        <v>54</v>
      </c>
      <c r="J7644" t="s">
        <v>55</v>
      </c>
      <c r="K7644" t="str">
        <f>IF(Table2[[#This Row],[Basis of Material Classification (System Side)*]]="Field inspection","Yes","No")</f>
        <v>No</v>
      </c>
      <c r="O7644" t="s">
        <v>41</v>
      </c>
      <c r="P7644" s="13">
        <v>38718</v>
      </c>
      <c r="Q7644" s="16" t="str">
        <f>Table2[[#This Row],[Service Line Size (inches) (System Side)]]</f>
        <v>3/4</v>
      </c>
      <c r="R7644" t="s">
        <v>43</v>
      </c>
      <c r="S7644" t="str">
        <f>IF(Table2[[#This Row],[Basis of Material Classification (Customer Side)*]]="Field inspection","Yes","No")</f>
        <v>No</v>
      </c>
      <c r="V7644" t="s">
        <v>43</v>
      </c>
      <c r="W7644" t="s">
        <v>44</v>
      </c>
      <c r="X7644" t="s">
        <v>44</v>
      </c>
      <c r="Z7644" t="s">
        <v>45</v>
      </c>
      <c r="AA7644" t="s">
        <v>46</v>
      </c>
      <c r="AB7644" t="s">
        <v>46</v>
      </c>
      <c r="AC7644" t="s">
        <v>40</v>
      </c>
    </row>
    <row r="7645" spans="1:29" ht="14.4" x14ac:dyDescent="0.3">
      <c r="A7645">
        <v>7643</v>
      </c>
      <c r="B7645" t="s">
        <v>7603</v>
      </c>
      <c r="C7645" t="s">
        <v>277</v>
      </c>
      <c r="D7645" t="s">
        <v>40</v>
      </c>
      <c r="E7645" t="s">
        <v>40</v>
      </c>
      <c r="F7645" t="s">
        <v>41</v>
      </c>
      <c r="G7645" t="s">
        <v>40</v>
      </c>
      <c r="H7645" s="27"/>
      <c r="I7645" t="s">
        <v>42</v>
      </c>
      <c r="J7645" t="s">
        <v>49</v>
      </c>
      <c r="K7645" t="str">
        <f>IF(Table2[[#This Row],[Basis of Material Classification (System Side)*]]="Field inspection","Yes","No")</f>
        <v>No</v>
      </c>
      <c r="N7645" t="s">
        <v>50</v>
      </c>
      <c r="O7645" t="s">
        <v>41</v>
      </c>
      <c r="P7645" s="13">
        <v>17533</v>
      </c>
      <c r="Q7645" s="16" t="str">
        <f>Table2[[#This Row],[Service Line Size (inches) (System Side)]]</f>
        <v>5/8</v>
      </c>
      <c r="R7645" t="s">
        <v>49</v>
      </c>
      <c r="S7645" t="str">
        <f>IF(Table2[[#This Row],[Basis of Material Classification (Customer Side)*]]="Field inspection","Yes","No")</f>
        <v>No</v>
      </c>
      <c r="V7645" t="s">
        <v>50</v>
      </c>
      <c r="W7645" t="s">
        <v>44</v>
      </c>
      <c r="X7645" t="s">
        <v>44</v>
      </c>
      <c r="Z7645" t="s">
        <v>45</v>
      </c>
      <c r="AA7645" t="s">
        <v>46</v>
      </c>
      <c r="AB7645" t="s">
        <v>46</v>
      </c>
      <c r="AC7645" t="s">
        <v>40</v>
      </c>
    </row>
    <row r="7646" spans="1:29" ht="14.4" x14ac:dyDescent="0.3">
      <c r="A7646">
        <v>7644</v>
      </c>
      <c r="B7646" t="s">
        <v>7604</v>
      </c>
      <c r="C7646" t="s">
        <v>277</v>
      </c>
      <c r="D7646" t="s">
        <v>40</v>
      </c>
      <c r="E7646" t="s">
        <v>40</v>
      </c>
      <c r="F7646" t="s">
        <v>41</v>
      </c>
      <c r="G7646" t="s">
        <v>40</v>
      </c>
      <c r="H7646" s="26">
        <v>24473</v>
      </c>
      <c r="I7646" t="s">
        <v>42</v>
      </c>
      <c r="J7646" t="s">
        <v>49</v>
      </c>
      <c r="K7646" t="str">
        <f>IF(Table2[[#This Row],[Basis of Material Classification (System Side)*]]="Field inspection","Yes","No")</f>
        <v>No</v>
      </c>
      <c r="N7646" t="s">
        <v>50</v>
      </c>
      <c r="O7646" t="s">
        <v>41</v>
      </c>
      <c r="P7646" s="13">
        <v>21916</v>
      </c>
      <c r="Q7646" s="16" t="str">
        <f>Table2[[#This Row],[Service Line Size (inches) (System Side)]]</f>
        <v>5/8</v>
      </c>
      <c r="R7646" t="s">
        <v>49</v>
      </c>
      <c r="S7646" t="str">
        <f>IF(Table2[[#This Row],[Basis of Material Classification (Customer Side)*]]="Field inspection","Yes","No")</f>
        <v>No</v>
      </c>
      <c r="V7646" t="s">
        <v>50</v>
      </c>
      <c r="W7646" t="s">
        <v>44</v>
      </c>
      <c r="X7646" t="s">
        <v>44</v>
      </c>
      <c r="Z7646" t="s">
        <v>45</v>
      </c>
      <c r="AA7646" t="s">
        <v>46</v>
      </c>
      <c r="AB7646" t="s">
        <v>46</v>
      </c>
      <c r="AC7646" t="s">
        <v>40</v>
      </c>
    </row>
    <row r="7647" spans="1:29" ht="14.4" x14ac:dyDescent="0.3">
      <c r="A7647">
        <v>7645</v>
      </c>
      <c r="B7647" t="s">
        <v>7605</v>
      </c>
      <c r="C7647" t="s">
        <v>277</v>
      </c>
      <c r="D7647" t="s">
        <v>40</v>
      </c>
      <c r="E7647" t="s">
        <v>40</v>
      </c>
      <c r="F7647" t="s">
        <v>53</v>
      </c>
      <c r="G7647" t="s">
        <v>40</v>
      </c>
      <c r="H7647" s="26">
        <v>38718</v>
      </c>
      <c r="I7647" t="s">
        <v>54</v>
      </c>
      <c r="J7647" t="s">
        <v>55</v>
      </c>
      <c r="K7647" t="str">
        <f>IF(Table2[[#This Row],[Basis of Material Classification (System Side)*]]="Field inspection","Yes","No")</f>
        <v>No</v>
      </c>
      <c r="O7647" t="s">
        <v>41</v>
      </c>
      <c r="P7647" s="13">
        <v>38718</v>
      </c>
      <c r="Q7647" s="16" t="str">
        <f>Table2[[#This Row],[Service Line Size (inches) (System Side)]]</f>
        <v>3/4</v>
      </c>
      <c r="R7647" t="s">
        <v>43</v>
      </c>
      <c r="S7647" t="str">
        <f>IF(Table2[[#This Row],[Basis of Material Classification (Customer Side)*]]="Field inspection","Yes","No")</f>
        <v>No</v>
      </c>
      <c r="V7647" t="s">
        <v>43</v>
      </c>
      <c r="W7647" t="s">
        <v>44</v>
      </c>
      <c r="X7647" t="s">
        <v>44</v>
      </c>
      <c r="Z7647" t="s">
        <v>45</v>
      </c>
      <c r="AA7647" t="s">
        <v>46</v>
      </c>
      <c r="AB7647" t="s">
        <v>46</v>
      </c>
      <c r="AC7647" t="s">
        <v>40</v>
      </c>
    </row>
    <row r="7648" spans="1:29" ht="14.4" x14ac:dyDescent="0.3">
      <c r="A7648">
        <v>7646</v>
      </c>
      <c r="B7648" t="s">
        <v>7606</v>
      </c>
      <c r="C7648" t="s">
        <v>277</v>
      </c>
      <c r="D7648" t="s">
        <v>40</v>
      </c>
      <c r="E7648" t="s">
        <v>40</v>
      </c>
      <c r="F7648" t="s">
        <v>41</v>
      </c>
      <c r="G7648" t="s">
        <v>40</v>
      </c>
      <c r="H7648" s="26">
        <v>35431</v>
      </c>
      <c r="I7648" t="s">
        <v>42</v>
      </c>
      <c r="J7648" t="s">
        <v>43</v>
      </c>
      <c r="K7648" t="str">
        <f>IF(Table2[[#This Row],[Basis of Material Classification (System Side)*]]="Field inspection","Yes","No")</f>
        <v>No</v>
      </c>
      <c r="N7648" t="str">
        <f>Table2[[#This Row],[Basis of Material Classification (System Side)*]]</f>
        <v>Installation date after lead ban</v>
      </c>
      <c r="O7648" t="s">
        <v>41</v>
      </c>
      <c r="P7648" s="13">
        <v>37257</v>
      </c>
      <c r="Q7648" s="16" t="str">
        <f>Table2[[#This Row],[Service Line Size (inches) (System Side)]]</f>
        <v>5/8</v>
      </c>
      <c r="R7648" t="s">
        <v>43</v>
      </c>
      <c r="S7648" t="str">
        <f>IF(Table2[[#This Row],[Basis of Material Classification (Customer Side)*]]="Field inspection","Yes","No")</f>
        <v>No</v>
      </c>
      <c r="V7648" t="s">
        <v>43</v>
      </c>
      <c r="W7648" t="s">
        <v>44</v>
      </c>
      <c r="X7648" t="s">
        <v>44</v>
      </c>
      <c r="Z7648" t="s">
        <v>45</v>
      </c>
      <c r="AA7648" t="s">
        <v>46</v>
      </c>
      <c r="AB7648" t="s">
        <v>46</v>
      </c>
      <c r="AC7648" t="s">
        <v>40</v>
      </c>
    </row>
    <row r="7649" spans="1:29" ht="14.4" x14ac:dyDescent="0.3">
      <c r="A7649">
        <v>7647</v>
      </c>
      <c r="B7649" t="s">
        <v>7607</v>
      </c>
      <c r="C7649" t="s">
        <v>277</v>
      </c>
      <c r="D7649" t="s">
        <v>40</v>
      </c>
      <c r="E7649" t="s">
        <v>40</v>
      </c>
      <c r="F7649" t="s">
        <v>41</v>
      </c>
      <c r="G7649" t="s">
        <v>40</v>
      </c>
      <c r="H7649" s="26">
        <v>26299</v>
      </c>
      <c r="I7649" t="s">
        <v>42</v>
      </c>
      <c r="J7649" t="s">
        <v>49</v>
      </c>
      <c r="K7649" t="str">
        <f>IF(Table2[[#This Row],[Basis of Material Classification (System Side)*]]="Field inspection","Yes","No")</f>
        <v>No</v>
      </c>
      <c r="N7649" t="s">
        <v>50</v>
      </c>
      <c r="O7649" t="s">
        <v>41</v>
      </c>
      <c r="P7649" s="13">
        <v>29221</v>
      </c>
      <c r="Q7649" s="16" t="str">
        <f>Table2[[#This Row],[Service Line Size (inches) (System Side)]]</f>
        <v>5/8</v>
      </c>
      <c r="R7649" t="s">
        <v>43</v>
      </c>
      <c r="S7649" t="str">
        <f>IF(Table2[[#This Row],[Basis of Material Classification (Customer Side)*]]="Field inspection","Yes","No")</f>
        <v>No</v>
      </c>
      <c r="V7649" t="s">
        <v>43</v>
      </c>
      <c r="W7649" t="s">
        <v>44</v>
      </c>
      <c r="X7649" t="s">
        <v>44</v>
      </c>
      <c r="Z7649" t="s">
        <v>45</v>
      </c>
      <c r="AA7649" t="s">
        <v>46</v>
      </c>
      <c r="AB7649" t="s">
        <v>46</v>
      </c>
      <c r="AC7649" t="s">
        <v>40</v>
      </c>
    </row>
    <row r="7650" spans="1:29" ht="14.4" x14ac:dyDescent="0.3">
      <c r="A7650">
        <v>7648</v>
      </c>
      <c r="B7650" t="s">
        <v>7608</v>
      </c>
      <c r="C7650" t="s">
        <v>277</v>
      </c>
      <c r="D7650" t="s">
        <v>40</v>
      </c>
      <c r="E7650" t="s">
        <v>40</v>
      </c>
      <c r="F7650" t="s">
        <v>41</v>
      </c>
      <c r="G7650" t="s">
        <v>40</v>
      </c>
      <c r="H7650" s="26">
        <v>25569</v>
      </c>
      <c r="I7650" t="s">
        <v>42</v>
      </c>
      <c r="J7650" t="s">
        <v>49</v>
      </c>
      <c r="K7650" t="str">
        <f>IF(Table2[[#This Row],[Basis of Material Classification (System Side)*]]="Field inspection","Yes","No")</f>
        <v>No</v>
      </c>
      <c r="N7650" t="s">
        <v>50</v>
      </c>
      <c r="O7650" t="s">
        <v>41</v>
      </c>
      <c r="P7650" s="13">
        <v>27395</v>
      </c>
      <c r="Q7650" s="16" t="str">
        <f>Table2[[#This Row],[Service Line Size (inches) (System Side)]]</f>
        <v>5/8</v>
      </c>
      <c r="R7650" t="s">
        <v>49</v>
      </c>
      <c r="S7650" t="str">
        <f>IF(Table2[[#This Row],[Basis of Material Classification (Customer Side)*]]="Field inspection","Yes","No")</f>
        <v>No</v>
      </c>
      <c r="V7650" t="s">
        <v>50</v>
      </c>
      <c r="W7650" t="s">
        <v>44</v>
      </c>
      <c r="X7650" t="s">
        <v>44</v>
      </c>
      <c r="Z7650" t="s">
        <v>58</v>
      </c>
      <c r="AA7650" t="s">
        <v>46</v>
      </c>
      <c r="AB7650" t="s">
        <v>46</v>
      </c>
      <c r="AC7650" t="s">
        <v>40</v>
      </c>
    </row>
    <row r="7651" spans="1:29" ht="14.4" x14ac:dyDescent="0.3">
      <c r="A7651">
        <v>7649</v>
      </c>
      <c r="B7651" t="s">
        <v>7609</v>
      </c>
      <c r="C7651" t="s">
        <v>277</v>
      </c>
      <c r="D7651" t="s">
        <v>40</v>
      </c>
      <c r="E7651" t="s">
        <v>40</v>
      </c>
      <c r="F7651" t="s">
        <v>53</v>
      </c>
      <c r="G7651" t="s">
        <v>40</v>
      </c>
      <c r="H7651" s="27"/>
      <c r="I7651" t="s">
        <v>42</v>
      </c>
      <c r="J7651" t="s">
        <v>65</v>
      </c>
      <c r="K7651" t="str">
        <f>IF(Table2[[#This Row],[Basis of Material Classification (System Side)*]]="Field inspection","Yes","No")</f>
        <v>Yes</v>
      </c>
      <c r="L7651" t="s">
        <v>66</v>
      </c>
      <c r="M7651" s="13">
        <v>45497</v>
      </c>
      <c r="O7651" t="s">
        <v>41</v>
      </c>
      <c r="P7651" s="13">
        <v>36892</v>
      </c>
      <c r="Q7651" s="16" t="str">
        <f>Table2[[#This Row],[Service Line Size (inches) (System Side)]]</f>
        <v>5/8</v>
      </c>
      <c r="R7651" t="s">
        <v>43</v>
      </c>
      <c r="S7651" t="str">
        <f>IF(Table2[[#This Row],[Basis of Material Classification (Customer Side)*]]="Field inspection","Yes","No")</f>
        <v>No</v>
      </c>
      <c r="V7651" t="s">
        <v>43</v>
      </c>
      <c r="W7651" t="s">
        <v>44</v>
      </c>
      <c r="X7651" t="s">
        <v>44</v>
      </c>
      <c r="Z7651" t="s">
        <v>45</v>
      </c>
      <c r="AA7651" t="s">
        <v>46</v>
      </c>
      <c r="AB7651" t="s">
        <v>46</v>
      </c>
      <c r="AC7651" t="s">
        <v>40</v>
      </c>
    </row>
    <row r="7652" spans="1:29" ht="14.4" x14ac:dyDescent="0.3">
      <c r="A7652">
        <v>7650</v>
      </c>
      <c r="B7652" t="s">
        <v>7610</v>
      </c>
      <c r="C7652" t="s">
        <v>277</v>
      </c>
      <c r="D7652" t="s">
        <v>40</v>
      </c>
      <c r="E7652" t="s">
        <v>40</v>
      </c>
      <c r="F7652" t="s">
        <v>53</v>
      </c>
      <c r="G7652" t="s">
        <v>40</v>
      </c>
      <c r="H7652" s="26">
        <v>31778</v>
      </c>
      <c r="I7652" t="s">
        <v>54</v>
      </c>
      <c r="J7652" t="s">
        <v>55</v>
      </c>
      <c r="K7652" t="str">
        <f>IF(Table2[[#This Row],[Basis of Material Classification (System Side)*]]="Field inspection","Yes","No")</f>
        <v>No</v>
      </c>
      <c r="O7652" t="s">
        <v>41</v>
      </c>
      <c r="P7652" s="13">
        <v>32143</v>
      </c>
      <c r="Q7652" s="16" t="str">
        <f>Table2[[#This Row],[Service Line Size (inches) (System Side)]]</f>
        <v>3/4</v>
      </c>
      <c r="R7652" t="s">
        <v>43</v>
      </c>
      <c r="S7652" t="str">
        <f>IF(Table2[[#This Row],[Basis of Material Classification (Customer Side)*]]="Field inspection","Yes","No")</f>
        <v>No</v>
      </c>
      <c r="V7652" t="s">
        <v>43</v>
      </c>
      <c r="W7652" t="s">
        <v>44</v>
      </c>
      <c r="X7652" t="s">
        <v>44</v>
      </c>
      <c r="Z7652" t="s">
        <v>45</v>
      </c>
      <c r="AA7652" t="s">
        <v>46</v>
      </c>
      <c r="AB7652" t="s">
        <v>46</v>
      </c>
      <c r="AC7652" t="s">
        <v>40</v>
      </c>
    </row>
    <row r="7653" spans="1:29" ht="14.4" x14ac:dyDescent="0.3">
      <c r="A7653">
        <v>7651</v>
      </c>
      <c r="B7653" t="s">
        <v>7611</v>
      </c>
      <c r="C7653" t="s">
        <v>277</v>
      </c>
      <c r="D7653" t="s">
        <v>40</v>
      </c>
      <c r="E7653" t="s">
        <v>40</v>
      </c>
      <c r="F7653" t="s">
        <v>41</v>
      </c>
      <c r="G7653" t="s">
        <v>40</v>
      </c>
      <c r="H7653" s="26">
        <v>35796</v>
      </c>
      <c r="I7653" t="s">
        <v>42</v>
      </c>
      <c r="J7653" t="s">
        <v>43</v>
      </c>
      <c r="K7653" t="str">
        <f>IF(Table2[[#This Row],[Basis of Material Classification (System Side)*]]="Field inspection","Yes","No")</f>
        <v>No</v>
      </c>
      <c r="N7653" t="str">
        <f>Table2[[#This Row],[Basis of Material Classification (System Side)*]]</f>
        <v>Installation date after lead ban</v>
      </c>
      <c r="O7653" t="s">
        <v>41</v>
      </c>
      <c r="P7653" s="13">
        <v>36892</v>
      </c>
      <c r="Q7653" s="16" t="str">
        <f>Table2[[#This Row],[Service Line Size (inches) (System Side)]]</f>
        <v>5/8</v>
      </c>
      <c r="R7653" t="s">
        <v>43</v>
      </c>
      <c r="S7653" t="str">
        <f>IF(Table2[[#This Row],[Basis of Material Classification (Customer Side)*]]="Field inspection","Yes","No")</f>
        <v>No</v>
      </c>
      <c r="V7653" t="s">
        <v>43</v>
      </c>
      <c r="W7653" t="s">
        <v>44</v>
      </c>
      <c r="X7653" t="s">
        <v>44</v>
      </c>
      <c r="Z7653" t="s">
        <v>45</v>
      </c>
      <c r="AA7653" t="s">
        <v>46</v>
      </c>
      <c r="AB7653" t="s">
        <v>46</v>
      </c>
      <c r="AC7653" t="s">
        <v>40</v>
      </c>
    </row>
    <row r="7654" spans="1:29" ht="14.4" x14ac:dyDescent="0.3">
      <c r="A7654">
        <v>7652</v>
      </c>
      <c r="B7654" t="s">
        <v>7612</v>
      </c>
      <c r="C7654" t="s">
        <v>277</v>
      </c>
      <c r="D7654" t="s">
        <v>40</v>
      </c>
      <c r="E7654" t="s">
        <v>40</v>
      </c>
      <c r="F7654" t="s">
        <v>41</v>
      </c>
      <c r="G7654" t="s">
        <v>40</v>
      </c>
      <c r="H7654" s="26">
        <v>21186</v>
      </c>
      <c r="I7654" t="s">
        <v>42</v>
      </c>
      <c r="J7654" t="s">
        <v>49</v>
      </c>
      <c r="K7654" t="str">
        <f>IF(Table2[[#This Row],[Basis of Material Classification (System Side)*]]="Field inspection","Yes","No")</f>
        <v>No</v>
      </c>
      <c r="N7654" t="s">
        <v>50</v>
      </c>
      <c r="O7654" t="s">
        <v>41</v>
      </c>
      <c r="P7654" s="13">
        <v>22647</v>
      </c>
      <c r="Q7654" s="16" t="str">
        <f>Table2[[#This Row],[Service Line Size (inches) (System Side)]]</f>
        <v>5/8</v>
      </c>
      <c r="R7654" t="s">
        <v>49</v>
      </c>
      <c r="S7654" t="str">
        <f>IF(Table2[[#This Row],[Basis of Material Classification (Customer Side)*]]="Field inspection","Yes","No")</f>
        <v>No</v>
      </c>
      <c r="V7654" t="s">
        <v>50</v>
      </c>
      <c r="W7654" t="s">
        <v>44</v>
      </c>
      <c r="X7654" t="s">
        <v>44</v>
      </c>
      <c r="Z7654" t="s">
        <v>45</v>
      </c>
      <c r="AA7654" t="s">
        <v>46</v>
      </c>
      <c r="AB7654" t="s">
        <v>46</v>
      </c>
      <c r="AC7654" t="s">
        <v>40</v>
      </c>
    </row>
    <row r="7655" spans="1:29" ht="14.4" x14ac:dyDescent="0.3">
      <c r="A7655">
        <v>7653</v>
      </c>
      <c r="B7655" t="s">
        <v>7613</v>
      </c>
      <c r="C7655" t="s">
        <v>277</v>
      </c>
      <c r="D7655" t="s">
        <v>40</v>
      </c>
      <c r="E7655" t="s">
        <v>40</v>
      </c>
      <c r="F7655" t="s">
        <v>41</v>
      </c>
      <c r="G7655" t="s">
        <v>40</v>
      </c>
      <c r="H7655" s="26">
        <v>32143</v>
      </c>
      <c r="I7655" t="s">
        <v>42</v>
      </c>
      <c r="J7655" t="s">
        <v>43</v>
      </c>
      <c r="K7655" t="str">
        <f>IF(Table2[[#This Row],[Basis of Material Classification (System Side)*]]="Field inspection","Yes","No")</f>
        <v>No</v>
      </c>
      <c r="N7655" t="str">
        <f>Table2[[#This Row],[Basis of Material Classification (System Side)*]]</f>
        <v>Installation date after lead ban</v>
      </c>
      <c r="O7655" t="s">
        <v>41</v>
      </c>
      <c r="P7655" s="13">
        <v>32143</v>
      </c>
      <c r="Q7655" s="16" t="str">
        <f>Table2[[#This Row],[Service Line Size (inches) (System Side)]]</f>
        <v>5/8</v>
      </c>
      <c r="R7655" t="s">
        <v>43</v>
      </c>
      <c r="S7655" t="str">
        <f>IF(Table2[[#This Row],[Basis of Material Classification (Customer Side)*]]="Field inspection","Yes","No")</f>
        <v>No</v>
      </c>
      <c r="V7655" t="s">
        <v>43</v>
      </c>
      <c r="W7655" t="s">
        <v>44</v>
      </c>
      <c r="X7655" t="s">
        <v>44</v>
      </c>
      <c r="Z7655" t="s">
        <v>45</v>
      </c>
      <c r="AA7655" t="s">
        <v>46</v>
      </c>
      <c r="AB7655" t="s">
        <v>46</v>
      </c>
      <c r="AC7655" t="s">
        <v>40</v>
      </c>
    </row>
    <row r="7656" spans="1:29" ht="14.4" x14ac:dyDescent="0.3">
      <c r="A7656">
        <v>7654</v>
      </c>
      <c r="B7656" t="s">
        <v>7614</v>
      </c>
      <c r="C7656" t="s">
        <v>277</v>
      </c>
      <c r="D7656" t="s">
        <v>40</v>
      </c>
      <c r="E7656" t="s">
        <v>40</v>
      </c>
      <c r="F7656" t="s">
        <v>41</v>
      </c>
      <c r="G7656" t="s">
        <v>40</v>
      </c>
      <c r="H7656" s="26">
        <v>38353</v>
      </c>
      <c r="I7656" t="s">
        <v>42</v>
      </c>
      <c r="J7656" t="s">
        <v>43</v>
      </c>
      <c r="K7656" t="str">
        <f>IF(Table2[[#This Row],[Basis of Material Classification (System Side)*]]="Field inspection","Yes","No")</f>
        <v>No</v>
      </c>
      <c r="N7656" t="str">
        <f>Table2[[#This Row],[Basis of Material Classification (System Side)*]]</f>
        <v>Installation date after lead ban</v>
      </c>
      <c r="O7656" t="s">
        <v>41</v>
      </c>
      <c r="P7656" s="13">
        <v>38353</v>
      </c>
      <c r="Q7656" s="16" t="str">
        <f>Table2[[#This Row],[Service Line Size (inches) (System Side)]]</f>
        <v>5/8</v>
      </c>
      <c r="R7656" t="s">
        <v>43</v>
      </c>
      <c r="S7656" t="str">
        <f>IF(Table2[[#This Row],[Basis of Material Classification (Customer Side)*]]="Field inspection","Yes","No")</f>
        <v>No</v>
      </c>
      <c r="V7656" t="s">
        <v>43</v>
      </c>
      <c r="W7656" t="s">
        <v>44</v>
      </c>
      <c r="X7656" t="s">
        <v>44</v>
      </c>
      <c r="Z7656" t="s">
        <v>45</v>
      </c>
      <c r="AA7656" t="s">
        <v>46</v>
      </c>
      <c r="AB7656" t="s">
        <v>46</v>
      </c>
      <c r="AC7656" t="s">
        <v>40</v>
      </c>
    </row>
    <row r="7657" spans="1:29" ht="14.4" x14ac:dyDescent="0.3">
      <c r="A7657">
        <v>7655</v>
      </c>
      <c r="B7657" t="s">
        <v>7615</v>
      </c>
      <c r="C7657" t="s">
        <v>277</v>
      </c>
      <c r="D7657" t="s">
        <v>40</v>
      </c>
      <c r="E7657" t="s">
        <v>40</v>
      </c>
      <c r="F7657" t="s">
        <v>41</v>
      </c>
      <c r="G7657" t="s">
        <v>40</v>
      </c>
      <c r="H7657" s="26">
        <v>36892</v>
      </c>
      <c r="I7657" t="s">
        <v>42</v>
      </c>
      <c r="J7657" t="s">
        <v>43</v>
      </c>
      <c r="K7657" t="str">
        <f>IF(Table2[[#This Row],[Basis of Material Classification (System Side)*]]="Field inspection","Yes","No")</f>
        <v>No</v>
      </c>
      <c r="N7657" t="str">
        <f>Table2[[#This Row],[Basis of Material Classification (System Side)*]]</f>
        <v>Installation date after lead ban</v>
      </c>
      <c r="O7657" t="s">
        <v>41</v>
      </c>
      <c r="P7657" s="13">
        <v>37257</v>
      </c>
      <c r="Q7657" s="16" t="str">
        <f>Table2[[#This Row],[Service Line Size (inches) (System Side)]]</f>
        <v>5/8</v>
      </c>
      <c r="R7657" t="s">
        <v>43</v>
      </c>
      <c r="S7657" t="str">
        <f>IF(Table2[[#This Row],[Basis of Material Classification (Customer Side)*]]="Field inspection","Yes","No")</f>
        <v>No</v>
      </c>
      <c r="V7657" t="s">
        <v>43</v>
      </c>
      <c r="W7657" t="s">
        <v>44</v>
      </c>
      <c r="X7657" t="s">
        <v>44</v>
      </c>
      <c r="Z7657" t="s">
        <v>45</v>
      </c>
      <c r="AA7657" t="s">
        <v>46</v>
      </c>
      <c r="AB7657" t="s">
        <v>46</v>
      </c>
      <c r="AC7657" t="s">
        <v>40</v>
      </c>
    </row>
    <row r="7658" spans="1:29" ht="14.4" x14ac:dyDescent="0.3">
      <c r="A7658">
        <v>7656</v>
      </c>
      <c r="B7658" t="s">
        <v>7616</v>
      </c>
      <c r="C7658" t="s">
        <v>277</v>
      </c>
      <c r="D7658" t="s">
        <v>40</v>
      </c>
      <c r="E7658" t="s">
        <v>40</v>
      </c>
      <c r="F7658" t="s">
        <v>41</v>
      </c>
      <c r="G7658" t="s">
        <v>40</v>
      </c>
      <c r="H7658" s="26">
        <v>20090</v>
      </c>
      <c r="I7658" t="s">
        <v>42</v>
      </c>
      <c r="J7658" t="s">
        <v>49</v>
      </c>
      <c r="K7658" t="str">
        <f>IF(Table2[[#This Row],[Basis of Material Classification (System Side)*]]="Field inspection","Yes","No")</f>
        <v>No</v>
      </c>
      <c r="N7658" t="s">
        <v>50</v>
      </c>
      <c r="O7658" t="s">
        <v>41</v>
      </c>
      <c r="P7658" s="13">
        <v>21186</v>
      </c>
      <c r="Q7658" s="16" t="str">
        <f>Table2[[#This Row],[Service Line Size (inches) (System Side)]]</f>
        <v>5/8</v>
      </c>
      <c r="R7658" t="s">
        <v>49</v>
      </c>
      <c r="S7658" t="str">
        <f>IF(Table2[[#This Row],[Basis of Material Classification (Customer Side)*]]="Field inspection","Yes","No")</f>
        <v>No</v>
      </c>
      <c r="V7658" t="s">
        <v>50</v>
      </c>
      <c r="W7658" t="s">
        <v>44</v>
      </c>
      <c r="X7658" t="s">
        <v>44</v>
      </c>
      <c r="Z7658" t="s">
        <v>45</v>
      </c>
      <c r="AA7658" t="s">
        <v>46</v>
      </c>
      <c r="AB7658" t="s">
        <v>46</v>
      </c>
      <c r="AC7658" t="s">
        <v>40</v>
      </c>
    </row>
    <row r="7659" spans="1:29" ht="14.4" x14ac:dyDescent="0.3">
      <c r="A7659">
        <v>7657</v>
      </c>
      <c r="B7659" t="s">
        <v>7617</v>
      </c>
      <c r="C7659" t="s">
        <v>277</v>
      </c>
      <c r="D7659" t="s">
        <v>40</v>
      </c>
      <c r="E7659" t="s">
        <v>40</v>
      </c>
      <c r="F7659" t="s">
        <v>41</v>
      </c>
      <c r="G7659" t="s">
        <v>40</v>
      </c>
      <c r="H7659" s="26">
        <v>20455</v>
      </c>
      <c r="I7659" t="s">
        <v>42</v>
      </c>
      <c r="J7659" t="s">
        <v>49</v>
      </c>
      <c r="K7659" t="str">
        <f>IF(Table2[[#This Row],[Basis of Material Classification (System Side)*]]="Field inspection","Yes","No")</f>
        <v>No</v>
      </c>
      <c r="N7659" t="s">
        <v>50</v>
      </c>
      <c r="O7659" t="s">
        <v>41</v>
      </c>
      <c r="P7659" s="13">
        <v>37257</v>
      </c>
      <c r="Q7659" s="16" t="str">
        <f>Table2[[#This Row],[Service Line Size (inches) (System Side)]]</f>
        <v>5/8</v>
      </c>
      <c r="R7659" t="s">
        <v>43</v>
      </c>
      <c r="S7659" t="str">
        <f>IF(Table2[[#This Row],[Basis of Material Classification (Customer Side)*]]="Field inspection","Yes","No")</f>
        <v>No</v>
      </c>
      <c r="V7659" t="s">
        <v>43</v>
      </c>
      <c r="W7659" t="s">
        <v>44</v>
      </c>
      <c r="X7659" t="s">
        <v>44</v>
      </c>
      <c r="Z7659" t="s">
        <v>45</v>
      </c>
      <c r="AA7659" t="s">
        <v>46</v>
      </c>
      <c r="AB7659" t="s">
        <v>46</v>
      </c>
      <c r="AC7659" t="s">
        <v>40</v>
      </c>
    </row>
    <row r="7660" spans="1:29" ht="14.4" x14ac:dyDescent="0.3">
      <c r="A7660">
        <v>7658</v>
      </c>
      <c r="B7660" t="s">
        <v>7618</v>
      </c>
      <c r="C7660" t="s">
        <v>277</v>
      </c>
      <c r="D7660" t="s">
        <v>40</v>
      </c>
      <c r="E7660" t="s">
        <v>40</v>
      </c>
      <c r="F7660" t="s">
        <v>41</v>
      </c>
      <c r="G7660" t="s">
        <v>40</v>
      </c>
      <c r="H7660" s="26">
        <v>17533</v>
      </c>
      <c r="I7660" t="s">
        <v>42</v>
      </c>
      <c r="J7660" t="s">
        <v>49</v>
      </c>
      <c r="K7660" t="str">
        <f>IF(Table2[[#This Row],[Basis of Material Classification (System Side)*]]="Field inspection","Yes","No")</f>
        <v>No</v>
      </c>
      <c r="N7660" t="s">
        <v>50</v>
      </c>
      <c r="O7660" t="s">
        <v>41</v>
      </c>
      <c r="P7660" s="13">
        <v>27030</v>
      </c>
      <c r="Q7660" s="16" t="str">
        <f>Table2[[#This Row],[Service Line Size (inches) (System Side)]]</f>
        <v>5/8</v>
      </c>
      <c r="R7660" t="s">
        <v>49</v>
      </c>
      <c r="S7660" t="str">
        <f>IF(Table2[[#This Row],[Basis of Material Classification (Customer Side)*]]="Field inspection","Yes","No")</f>
        <v>No</v>
      </c>
      <c r="V7660" t="s">
        <v>50</v>
      </c>
      <c r="W7660" t="s">
        <v>44</v>
      </c>
      <c r="X7660" t="s">
        <v>44</v>
      </c>
      <c r="Z7660" t="s">
        <v>45</v>
      </c>
      <c r="AA7660" t="s">
        <v>46</v>
      </c>
      <c r="AB7660" t="s">
        <v>46</v>
      </c>
      <c r="AC7660" t="s">
        <v>40</v>
      </c>
    </row>
    <row r="7661" spans="1:29" ht="14.4" x14ac:dyDescent="0.3">
      <c r="A7661">
        <v>7659</v>
      </c>
      <c r="B7661" t="s">
        <v>7619</v>
      </c>
      <c r="C7661" t="s">
        <v>277</v>
      </c>
      <c r="D7661" t="s">
        <v>40</v>
      </c>
      <c r="E7661" t="s">
        <v>40</v>
      </c>
      <c r="F7661" t="s">
        <v>53</v>
      </c>
      <c r="G7661" t="s">
        <v>40</v>
      </c>
      <c r="H7661" s="26">
        <v>38718</v>
      </c>
      <c r="I7661" t="s">
        <v>54</v>
      </c>
      <c r="J7661" t="s">
        <v>55</v>
      </c>
      <c r="K7661" t="str">
        <f>IF(Table2[[#This Row],[Basis of Material Classification (System Side)*]]="Field inspection","Yes","No")</f>
        <v>No</v>
      </c>
      <c r="O7661" t="s">
        <v>41</v>
      </c>
      <c r="P7661" s="13">
        <v>38718</v>
      </c>
      <c r="Q7661" s="16" t="str">
        <f>Table2[[#This Row],[Service Line Size (inches) (System Side)]]</f>
        <v>3/4</v>
      </c>
      <c r="R7661" t="s">
        <v>43</v>
      </c>
      <c r="S7661" t="str">
        <f>IF(Table2[[#This Row],[Basis of Material Classification (Customer Side)*]]="Field inspection","Yes","No")</f>
        <v>No</v>
      </c>
      <c r="V7661" t="s">
        <v>43</v>
      </c>
      <c r="W7661" t="s">
        <v>44</v>
      </c>
      <c r="X7661" t="s">
        <v>44</v>
      </c>
      <c r="Z7661" t="s">
        <v>45</v>
      </c>
      <c r="AA7661" t="s">
        <v>46</v>
      </c>
      <c r="AB7661" t="s">
        <v>46</v>
      </c>
      <c r="AC7661" t="s">
        <v>40</v>
      </c>
    </row>
    <row r="7662" spans="1:29" ht="14.4" x14ac:dyDescent="0.3">
      <c r="A7662">
        <v>7660</v>
      </c>
      <c r="B7662" t="s">
        <v>7620</v>
      </c>
      <c r="C7662" t="s">
        <v>277</v>
      </c>
      <c r="D7662" t="s">
        <v>40</v>
      </c>
      <c r="E7662" t="s">
        <v>40</v>
      </c>
      <c r="F7662" t="s">
        <v>41</v>
      </c>
      <c r="G7662" t="s">
        <v>40</v>
      </c>
      <c r="H7662" s="26">
        <v>32509</v>
      </c>
      <c r="I7662" t="s">
        <v>42</v>
      </c>
      <c r="J7662" t="s">
        <v>43</v>
      </c>
      <c r="K7662" t="str">
        <f>IF(Table2[[#This Row],[Basis of Material Classification (System Side)*]]="Field inspection","Yes","No")</f>
        <v>No</v>
      </c>
      <c r="N7662" t="str">
        <f>Table2[[#This Row],[Basis of Material Classification (System Side)*]]</f>
        <v>Installation date after lead ban</v>
      </c>
      <c r="O7662" t="s">
        <v>41</v>
      </c>
      <c r="P7662" s="13">
        <v>33239</v>
      </c>
      <c r="Q7662" s="16" t="str">
        <f>Table2[[#This Row],[Service Line Size (inches) (System Side)]]</f>
        <v>5/8</v>
      </c>
      <c r="R7662" t="s">
        <v>43</v>
      </c>
      <c r="S7662" t="str">
        <f>IF(Table2[[#This Row],[Basis of Material Classification (Customer Side)*]]="Field inspection","Yes","No")</f>
        <v>No</v>
      </c>
      <c r="V7662" t="s">
        <v>43</v>
      </c>
      <c r="W7662" t="s">
        <v>44</v>
      </c>
      <c r="X7662" t="s">
        <v>44</v>
      </c>
      <c r="Z7662" t="s">
        <v>45</v>
      </c>
      <c r="AA7662" t="s">
        <v>46</v>
      </c>
      <c r="AB7662" t="s">
        <v>46</v>
      </c>
      <c r="AC7662" t="s">
        <v>40</v>
      </c>
    </row>
    <row r="7663" spans="1:29" ht="14.4" x14ac:dyDescent="0.3">
      <c r="A7663">
        <v>7661</v>
      </c>
      <c r="B7663" t="s">
        <v>7621</v>
      </c>
      <c r="C7663" t="s">
        <v>277</v>
      </c>
      <c r="D7663" t="s">
        <v>40</v>
      </c>
      <c r="E7663" t="s">
        <v>40</v>
      </c>
      <c r="F7663" t="s">
        <v>41</v>
      </c>
      <c r="G7663" t="s">
        <v>40</v>
      </c>
      <c r="H7663" s="26">
        <v>24473</v>
      </c>
      <c r="I7663" t="s">
        <v>42</v>
      </c>
      <c r="J7663" t="s">
        <v>49</v>
      </c>
      <c r="K7663" t="str">
        <f>IF(Table2[[#This Row],[Basis of Material Classification (System Side)*]]="Field inspection","Yes","No")</f>
        <v>No</v>
      </c>
      <c r="N7663" t="s">
        <v>50</v>
      </c>
      <c r="O7663" t="s">
        <v>41</v>
      </c>
      <c r="P7663" s="13">
        <v>34700</v>
      </c>
      <c r="Q7663" s="16" t="str">
        <f>Table2[[#This Row],[Service Line Size (inches) (System Side)]]</f>
        <v>5/8</v>
      </c>
      <c r="R7663" t="s">
        <v>43</v>
      </c>
      <c r="S7663" t="str">
        <f>IF(Table2[[#This Row],[Basis of Material Classification (Customer Side)*]]="Field inspection","Yes","No")</f>
        <v>No</v>
      </c>
      <c r="V7663" t="s">
        <v>43</v>
      </c>
      <c r="W7663" t="s">
        <v>44</v>
      </c>
      <c r="X7663" t="s">
        <v>44</v>
      </c>
      <c r="Z7663" t="s">
        <v>58</v>
      </c>
      <c r="AA7663" t="s">
        <v>46</v>
      </c>
      <c r="AB7663" t="s">
        <v>46</v>
      </c>
      <c r="AC7663" t="s">
        <v>40</v>
      </c>
    </row>
    <row r="7664" spans="1:29" ht="14.4" x14ac:dyDescent="0.3">
      <c r="A7664">
        <v>7662</v>
      </c>
      <c r="B7664" t="s">
        <v>7622</v>
      </c>
      <c r="C7664" t="s">
        <v>277</v>
      </c>
      <c r="D7664" t="s">
        <v>40</v>
      </c>
      <c r="E7664" t="s">
        <v>40</v>
      </c>
      <c r="F7664" t="s">
        <v>53</v>
      </c>
      <c r="G7664" t="s">
        <v>40</v>
      </c>
      <c r="H7664" s="26">
        <v>31048</v>
      </c>
      <c r="I7664" t="s">
        <v>42</v>
      </c>
      <c r="J7664" t="s">
        <v>55</v>
      </c>
      <c r="K7664" t="str">
        <f>IF(Table2[[#This Row],[Basis of Material Classification (System Side)*]]="Field inspection","Yes","No")</f>
        <v>No</v>
      </c>
      <c r="O7664" t="s">
        <v>41</v>
      </c>
      <c r="P7664" s="13">
        <v>17533</v>
      </c>
      <c r="Q7664" s="16" t="str">
        <f>Table2[[#This Row],[Service Line Size (inches) (System Side)]]</f>
        <v>5/8</v>
      </c>
      <c r="R7664" t="s">
        <v>49</v>
      </c>
      <c r="S7664" t="str">
        <f>IF(Table2[[#This Row],[Basis of Material Classification (Customer Side)*]]="Field inspection","Yes","No")</f>
        <v>No</v>
      </c>
      <c r="V7664" t="s">
        <v>50</v>
      </c>
      <c r="W7664" t="s">
        <v>44</v>
      </c>
      <c r="X7664" t="s">
        <v>44</v>
      </c>
      <c r="Z7664" t="s">
        <v>45</v>
      </c>
      <c r="AA7664" t="s">
        <v>46</v>
      </c>
      <c r="AB7664" t="s">
        <v>46</v>
      </c>
      <c r="AC7664" t="s">
        <v>40</v>
      </c>
    </row>
    <row r="7665" spans="1:29" ht="14.4" x14ac:dyDescent="0.3">
      <c r="A7665">
        <v>7663</v>
      </c>
      <c r="B7665" t="s">
        <v>7623</v>
      </c>
      <c r="C7665" t="s">
        <v>277</v>
      </c>
      <c r="D7665" t="s">
        <v>40</v>
      </c>
      <c r="E7665" t="s">
        <v>40</v>
      </c>
      <c r="F7665" t="s">
        <v>41</v>
      </c>
      <c r="G7665" t="s">
        <v>40</v>
      </c>
      <c r="H7665" s="26">
        <v>34335</v>
      </c>
      <c r="I7665" t="s">
        <v>42</v>
      </c>
      <c r="J7665" t="s">
        <v>43</v>
      </c>
      <c r="K7665" t="str">
        <f>IF(Table2[[#This Row],[Basis of Material Classification (System Side)*]]="Field inspection","Yes","No")</f>
        <v>No</v>
      </c>
      <c r="N7665" t="str">
        <f>Table2[[#This Row],[Basis of Material Classification (System Side)*]]</f>
        <v>Installation date after lead ban</v>
      </c>
      <c r="O7665" t="s">
        <v>41</v>
      </c>
      <c r="P7665" s="13">
        <v>34700</v>
      </c>
      <c r="Q7665" s="16" t="str">
        <f>Table2[[#This Row],[Service Line Size (inches) (System Side)]]</f>
        <v>5/8</v>
      </c>
      <c r="R7665" t="s">
        <v>43</v>
      </c>
      <c r="S7665" t="str">
        <f>IF(Table2[[#This Row],[Basis of Material Classification (Customer Side)*]]="Field inspection","Yes","No")</f>
        <v>No</v>
      </c>
      <c r="V7665" t="s">
        <v>43</v>
      </c>
      <c r="W7665" t="s">
        <v>44</v>
      </c>
      <c r="X7665" t="s">
        <v>44</v>
      </c>
      <c r="Z7665" t="s">
        <v>45</v>
      </c>
      <c r="AA7665" t="s">
        <v>46</v>
      </c>
      <c r="AB7665" t="s">
        <v>46</v>
      </c>
      <c r="AC7665" t="s">
        <v>40</v>
      </c>
    </row>
    <row r="7666" spans="1:29" ht="14.4" x14ac:dyDescent="0.3">
      <c r="A7666">
        <v>7664</v>
      </c>
      <c r="B7666" t="s">
        <v>7624</v>
      </c>
      <c r="C7666" t="s">
        <v>277</v>
      </c>
      <c r="D7666" t="s">
        <v>40</v>
      </c>
      <c r="E7666" t="s">
        <v>40</v>
      </c>
      <c r="F7666" t="s">
        <v>53</v>
      </c>
      <c r="G7666" t="s">
        <v>40</v>
      </c>
      <c r="H7666" s="26">
        <v>33239</v>
      </c>
      <c r="I7666" t="s">
        <v>54</v>
      </c>
      <c r="J7666" t="s">
        <v>55</v>
      </c>
      <c r="K7666" t="str">
        <f>IF(Table2[[#This Row],[Basis of Material Classification (System Side)*]]="Field inspection","Yes","No")</f>
        <v>No</v>
      </c>
      <c r="O7666" t="s">
        <v>41</v>
      </c>
      <c r="P7666" s="13">
        <v>35065</v>
      </c>
      <c r="Q7666" s="16" t="str">
        <f>Table2[[#This Row],[Service Line Size (inches) (System Side)]]</f>
        <v>3/4</v>
      </c>
      <c r="R7666" t="s">
        <v>43</v>
      </c>
      <c r="S7666" t="str">
        <f>IF(Table2[[#This Row],[Basis of Material Classification (Customer Side)*]]="Field inspection","Yes","No")</f>
        <v>No</v>
      </c>
      <c r="V7666" t="s">
        <v>43</v>
      </c>
      <c r="W7666" t="s">
        <v>44</v>
      </c>
      <c r="X7666" t="s">
        <v>44</v>
      </c>
      <c r="Z7666" t="s">
        <v>45</v>
      </c>
      <c r="AA7666" t="s">
        <v>46</v>
      </c>
      <c r="AB7666" t="s">
        <v>46</v>
      </c>
      <c r="AC7666" t="s">
        <v>40</v>
      </c>
    </row>
    <row r="7667" spans="1:29" ht="14.4" x14ac:dyDescent="0.3">
      <c r="A7667">
        <v>7665</v>
      </c>
      <c r="B7667" t="s">
        <v>7625</v>
      </c>
      <c r="C7667" t="s">
        <v>277</v>
      </c>
      <c r="D7667" t="s">
        <v>40</v>
      </c>
      <c r="E7667" t="s">
        <v>40</v>
      </c>
      <c r="F7667" t="s">
        <v>41</v>
      </c>
      <c r="G7667" t="s">
        <v>40</v>
      </c>
      <c r="H7667" s="26">
        <v>20455</v>
      </c>
      <c r="I7667" t="s">
        <v>42</v>
      </c>
      <c r="J7667" t="s">
        <v>49</v>
      </c>
      <c r="K7667" t="str">
        <f>IF(Table2[[#This Row],[Basis of Material Classification (System Side)*]]="Field inspection","Yes","No")</f>
        <v>No</v>
      </c>
      <c r="N7667" t="s">
        <v>50</v>
      </c>
      <c r="O7667" t="s">
        <v>41</v>
      </c>
      <c r="P7667" s="13">
        <v>18264</v>
      </c>
      <c r="Q7667" s="16" t="str">
        <f>Table2[[#This Row],[Service Line Size (inches) (System Side)]]</f>
        <v>5/8</v>
      </c>
      <c r="R7667" t="s">
        <v>49</v>
      </c>
      <c r="S7667" t="str">
        <f>IF(Table2[[#This Row],[Basis of Material Classification (Customer Side)*]]="Field inspection","Yes","No")</f>
        <v>No</v>
      </c>
      <c r="V7667" t="s">
        <v>50</v>
      </c>
      <c r="W7667" t="s">
        <v>44</v>
      </c>
      <c r="X7667" t="s">
        <v>44</v>
      </c>
      <c r="Z7667" t="s">
        <v>45</v>
      </c>
      <c r="AA7667" t="s">
        <v>46</v>
      </c>
      <c r="AB7667" t="s">
        <v>46</v>
      </c>
      <c r="AC7667" t="s">
        <v>40</v>
      </c>
    </row>
    <row r="7668" spans="1:29" ht="14.4" x14ac:dyDescent="0.3">
      <c r="A7668">
        <v>7666</v>
      </c>
      <c r="B7668" t="s">
        <v>7626</v>
      </c>
      <c r="C7668" t="s">
        <v>277</v>
      </c>
      <c r="D7668" t="s">
        <v>40</v>
      </c>
      <c r="E7668" t="s">
        <v>40</v>
      </c>
      <c r="F7668" t="s">
        <v>41</v>
      </c>
      <c r="G7668" t="s">
        <v>40</v>
      </c>
      <c r="H7668" s="26">
        <v>36526</v>
      </c>
      <c r="I7668" t="s">
        <v>42</v>
      </c>
      <c r="J7668" t="s">
        <v>43</v>
      </c>
      <c r="K7668" t="str">
        <f>IF(Table2[[#This Row],[Basis of Material Classification (System Side)*]]="Field inspection","Yes","No")</f>
        <v>No</v>
      </c>
      <c r="N7668" t="str">
        <f>Table2[[#This Row],[Basis of Material Classification (System Side)*]]</f>
        <v>Installation date after lead ban</v>
      </c>
      <c r="O7668" t="s">
        <v>41</v>
      </c>
      <c r="P7668" s="13">
        <v>36892</v>
      </c>
      <c r="Q7668" s="16" t="str">
        <f>Table2[[#This Row],[Service Line Size (inches) (System Side)]]</f>
        <v>5/8</v>
      </c>
      <c r="R7668" t="s">
        <v>43</v>
      </c>
      <c r="S7668" t="str">
        <f>IF(Table2[[#This Row],[Basis of Material Classification (Customer Side)*]]="Field inspection","Yes","No")</f>
        <v>No</v>
      </c>
      <c r="V7668" t="s">
        <v>43</v>
      </c>
      <c r="W7668" t="s">
        <v>44</v>
      </c>
      <c r="X7668" t="s">
        <v>44</v>
      </c>
      <c r="Z7668" t="s">
        <v>45</v>
      </c>
      <c r="AA7668" t="s">
        <v>46</v>
      </c>
      <c r="AB7668" t="s">
        <v>46</v>
      </c>
      <c r="AC7668" t="s">
        <v>40</v>
      </c>
    </row>
    <row r="7669" spans="1:29" ht="14.4" x14ac:dyDescent="0.3">
      <c r="A7669">
        <v>7667</v>
      </c>
      <c r="B7669" t="s">
        <v>7627</v>
      </c>
      <c r="C7669" t="s">
        <v>277</v>
      </c>
      <c r="D7669" t="s">
        <v>40</v>
      </c>
      <c r="E7669" t="s">
        <v>40</v>
      </c>
      <c r="F7669" t="s">
        <v>41</v>
      </c>
      <c r="G7669" t="s">
        <v>40</v>
      </c>
      <c r="H7669" s="27"/>
      <c r="I7669" t="s">
        <v>42</v>
      </c>
      <c r="J7669" t="s">
        <v>49</v>
      </c>
      <c r="K7669" t="str">
        <f>IF(Table2[[#This Row],[Basis of Material Classification (System Side)*]]="Field inspection","Yes","No")</f>
        <v>No</v>
      </c>
      <c r="N7669" t="s">
        <v>50</v>
      </c>
      <c r="O7669" t="s">
        <v>41</v>
      </c>
      <c r="P7669" s="13">
        <v>14611</v>
      </c>
      <c r="Q7669" s="16" t="str">
        <f>Table2[[#This Row],[Service Line Size (inches) (System Side)]]</f>
        <v>5/8</v>
      </c>
      <c r="R7669" t="s">
        <v>49</v>
      </c>
      <c r="S7669" t="str">
        <f>IF(Table2[[#This Row],[Basis of Material Classification (Customer Side)*]]="Field inspection","Yes","No")</f>
        <v>No</v>
      </c>
      <c r="V7669" t="s">
        <v>50</v>
      </c>
      <c r="W7669" t="s">
        <v>44</v>
      </c>
      <c r="X7669" t="s">
        <v>44</v>
      </c>
      <c r="Z7669" t="s">
        <v>58</v>
      </c>
      <c r="AA7669" t="s">
        <v>46</v>
      </c>
      <c r="AB7669" t="s">
        <v>46</v>
      </c>
      <c r="AC7669" t="s">
        <v>40</v>
      </c>
    </row>
    <row r="7670" spans="1:29" ht="14.4" x14ac:dyDescent="0.3">
      <c r="A7670">
        <v>7668</v>
      </c>
      <c r="B7670" t="s">
        <v>7628</v>
      </c>
      <c r="C7670" t="s">
        <v>277</v>
      </c>
      <c r="D7670" t="s">
        <v>40</v>
      </c>
      <c r="E7670" t="s">
        <v>40</v>
      </c>
      <c r="F7670" t="s">
        <v>41</v>
      </c>
      <c r="G7670" t="s">
        <v>40</v>
      </c>
      <c r="H7670" s="26">
        <v>41640</v>
      </c>
      <c r="I7670" t="s">
        <v>42</v>
      </c>
      <c r="J7670" t="s">
        <v>43</v>
      </c>
      <c r="K7670" t="str">
        <f>IF(Table2[[#This Row],[Basis of Material Classification (System Side)*]]="Field inspection","Yes","No")</f>
        <v>No</v>
      </c>
      <c r="N7670" t="str">
        <f>Table2[[#This Row],[Basis of Material Classification (System Side)*]]</f>
        <v>Installation date after lead ban</v>
      </c>
      <c r="O7670" t="s">
        <v>41</v>
      </c>
      <c r="P7670" s="13" t="s">
        <v>146</v>
      </c>
      <c r="Q7670" s="16" t="str">
        <f>Table2[[#This Row],[Service Line Size (inches) (System Side)]]</f>
        <v>5/8</v>
      </c>
      <c r="R7670" t="s">
        <v>49</v>
      </c>
      <c r="S7670" t="str">
        <f>IF(Table2[[#This Row],[Basis of Material Classification (Customer Side)*]]="Field inspection","Yes","No")</f>
        <v>No</v>
      </c>
      <c r="V7670" t="s">
        <v>50</v>
      </c>
      <c r="W7670" t="s">
        <v>44</v>
      </c>
      <c r="X7670" t="s">
        <v>44</v>
      </c>
      <c r="Z7670" t="s">
        <v>45</v>
      </c>
      <c r="AA7670" t="s">
        <v>46</v>
      </c>
      <c r="AB7670" t="s">
        <v>46</v>
      </c>
      <c r="AC7670" t="s">
        <v>40</v>
      </c>
    </row>
    <row r="7671" spans="1:29" ht="14.4" x14ac:dyDescent="0.3">
      <c r="A7671">
        <v>7669</v>
      </c>
      <c r="B7671" t="s">
        <v>7629</v>
      </c>
      <c r="C7671" t="s">
        <v>277</v>
      </c>
      <c r="D7671" t="s">
        <v>40</v>
      </c>
      <c r="E7671" t="s">
        <v>40</v>
      </c>
      <c r="F7671" t="s">
        <v>41</v>
      </c>
      <c r="G7671" t="s">
        <v>40</v>
      </c>
      <c r="H7671" s="26">
        <v>20090</v>
      </c>
      <c r="I7671" t="s">
        <v>42</v>
      </c>
      <c r="J7671" t="s">
        <v>49</v>
      </c>
      <c r="K7671" t="str">
        <f>IF(Table2[[#This Row],[Basis of Material Classification (System Side)*]]="Field inspection","Yes","No")</f>
        <v>No</v>
      </c>
      <c r="N7671" t="s">
        <v>50</v>
      </c>
      <c r="O7671" t="s">
        <v>41</v>
      </c>
      <c r="P7671" s="13">
        <v>21916</v>
      </c>
      <c r="Q7671" s="16" t="str">
        <f>Table2[[#This Row],[Service Line Size (inches) (System Side)]]</f>
        <v>5/8</v>
      </c>
      <c r="R7671" t="s">
        <v>49</v>
      </c>
      <c r="S7671" t="str">
        <f>IF(Table2[[#This Row],[Basis of Material Classification (Customer Side)*]]="Field inspection","Yes","No")</f>
        <v>No</v>
      </c>
      <c r="V7671" t="s">
        <v>50</v>
      </c>
      <c r="W7671" t="s">
        <v>44</v>
      </c>
      <c r="X7671" t="s">
        <v>44</v>
      </c>
      <c r="Z7671" t="s">
        <v>45</v>
      </c>
      <c r="AA7671" t="s">
        <v>46</v>
      </c>
      <c r="AB7671" t="s">
        <v>46</v>
      </c>
      <c r="AC7671" t="s">
        <v>40</v>
      </c>
    </row>
    <row r="7672" spans="1:29" ht="14.4" x14ac:dyDescent="0.3">
      <c r="A7672">
        <v>7670</v>
      </c>
      <c r="B7672" t="s">
        <v>7630</v>
      </c>
      <c r="C7672" t="s">
        <v>277</v>
      </c>
      <c r="D7672" t="s">
        <v>40</v>
      </c>
      <c r="E7672" t="s">
        <v>40</v>
      </c>
      <c r="F7672" t="s">
        <v>53</v>
      </c>
      <c r="G7672" t="s">
        <v>40</v>
      </c>
      <c r="H7672" s="26">
        <v>19725</v>
      </c>
      <c r="I7672" t="s">
        <v>42</v>
      </c>
      <c r="J7672" t="s">
        <v>65</v>
      </c>
      <c r="K7672" t="str">
        <f>IF(Table2[[#This Row],[Basis of Material Classification (System Side)*]]="Field inspection","Yes","No")</f>
        <v>Yes</v>
      </c>
      <c r="L7672" t="s">
        <v>66</v>
      </c>
      <c r="M7672" s="13">
        <v>45517</v>
      </c>
      <c r="O7672" t="s">
        <v>41</v>
      </c>
      <c r="P7672" s="13">
        <v>31778</v>
      </c>
      <c r="Q7672" s="16" t="str">
        <f>Table2[[#This Row],[Service Line Size (inches) (System Side)]]</f>
        <v>5/8</v>
      </c>
      <c r="R7672" t="s">
        <v>43</v>
      </c>
      <c r="S7672" t="str">
        <f>IF(Table2[[#This Row],[Basis of Material Classification (Customer Side)*]]="Field inspection","Yes","No")</f>
        <v>No</v>
      </c>
      <c r="V7672" t="s">
        <v>43</v>
      </c>
      <c r="W7672" t="s">
        <v>44</v>
      </c>
      <c r="X7672" t="s">
        <v>44</v>
      </c>
      <c r="Z7672" t="s">
        <v>45</v>
      </c>
      <c r="AA7672" t="s">
        <v>46</v>
      </c>
      <c r="AB7672" t="s">
        <v>46</v>
      </c>
      <c r="AC7672" t="s">
        <v>40</v>
      </c>
    </row>
    <row r="7673" spans="1:29" ht="14.4" x14ac:dyDescent="0.3">
      <c r="A7673">
        <v>7671</v>
      </c>
      <c r="B7673" t="s">
        <v>7631</v>
      </c>
      <c r="C7673" t="s">
        <v>277</v>
      </c>
      <c r="D7673" t="s">
        <v>40</v>
      </c>
      <c r="E7673" t="s">
        <v>40</v>
      </c>
      <c r="F7673" t="s">
        <v>41</v>
      </c>
      <c r="G7673" t="s">
        <v>40</v>
      </c>
      <c r="H7673" s="26">
        <v>40909</v>
      </c>
      <c r="I7673" t="s">
        <v>42</v>
      </c>
      <c r="J7673" t="s">
        <v>43</v>
      </c>
      <c r="K7673" t="str">
        <f>IF(Table2[[#This Row],[Basis of Material Classification (System Side)*]]="Field inspection","Yes","No")</f>
        <v>No</v>
      </c>
      <c r="N7673" t="str">
        <f>Table2[[#This Row],[Basis of Material Classification (System Side)*]]</f>
        <v>Installation date after lead ban</v>
      </c>
      <c r="O7673" t="s">
        <v>41</v>
      </c>
      <c r="P7673" s="13">
        <v>9498</v>
      </c>
      <c r="Q7673" s="16" t="str">
        <f>Table2[[#This Row],[Service Line Size (inches) (System Side)]]</f>
        <v>5/8</v>
      </c>
      <c r="R7673" t="s">
        <v>49</v>
      </c>
      <c r="S7673" t="str">
        <f>IF(Table2[[#This Row],[Basis of Material Classification (Customer Side)*]]="Field inspection","Yes","No")</f>
        <v>No</v>
      </c>
      <c r="V7673" t="s">
        <v>50</v>
      </c>
      <c r="W7673" t="s">
        <v>44</v>
      </c>
      <c r="X7673" t="s">
        <v>44</v>
      </c>
      <c r="Z7673" t="s">
        <v>45</v>
      </c>
      <c r="AA7673" t="s">
        <v>46</v>
      </c>
      <c r="AB7673" t="s">
        <v>46</v>
      </c>
      <c r="AC7673" t="s">
        <v>40</v>
      </c>
    </row>
    <row r="7674" spans="1:29" ht="14.4" x14ac:dyDescent="0.3">
      <c r="A7674">
        <v>7672</v>
      </c>
      <c r="B7674" t="s">
        <v>7632</v>
      </c>
      <c r="C7674" t="s">
        <v>277</v>
      </c>
      <c r="D7674" t="s">
        <v>40</v>
      </c>
      <c r="E7674" t="s">
        <v>40</v>
      </c>
      <c r="F7674" t="s">
        <v>41</v>
      </c>
      <c r="G7674" t="s">
        <v>40</v>
      </c>
      <c r="H7674" s="26">
        <v>24838</v>
      </c>
      <c r="I7674" t="s">
        <v>42</v>
      </c>
      <c r="J7674" t="s">
        <v>49</v>
      </c>
      <c r="K7674" t="str">
        <f>IF(Table2[[#This Row],[Basis of Material Classification (System Side)*]]="Field inspection","Yes","No")</f>
        <v>No</v>
      </c>
      <c r="N7674" t="s">
        <v>50</v>
      </c>
      <c r="O7674" t="s">
        <v>41</v>
      </c>
      <c r="P7674" s="13">
        <v>38718</v>
      </c>
      <c r="Q7674" s="16" t="str">
        <f>Table2[[#This Row],[Service Line Size (inches) (System Side)]]</f>
        <v>5/8</v>
      </c>
      <c r="R7674" t="s">
        <v>43</v>
      </c>
      <c r="S7674" t="str">
        <f>IF(Table2[[#This Row],[Basis of Material Classification (Customer Side)*]]="Field inspection","Yes","No")</f>
        <v>No</v>
      </c>
      <c r="V7674" t="s">
        <v>43</v>
      </c>
      <c r="W7674" t="s">
        <v>44</v>
      </c>
      <c r="X7674" t="s">
        <v>44</v>
      </c>
      <c r="Z7674" t="s">
        <v>45</v>
      </c>
      <c r="AA7674" t="s">
        <v>46</v>
      </c>
      <c r="AB7674" t="s">
        <v>46</v>
      </c>
      <c r="AC7674" t="s">
        <v>40</v>
      </c>
    </row>
    <row r="7675" spans="1:29" ht="14.4" x14ac:dyDescent="0.3">
      <c r="A7675">
        <v>7673</v>
      </c>
      <c r="B7675" t="s">
        <v>7633</v>
      </c>
      <c r="C7675" t="s">
        <v>277</v>
      </c>
      <c r="D7675" t="s">
        <v>40</v>
      </c>
      <c r="E7675" t="s">
        <v>40</v>
      </c>
      <c r="F7675" t="s">
        <v>53</v>
      </c>
      <c r="G7675" t="s">
        <v>40</v>
      </c>
      <c r="H7675" s="26">
        <v>38718</v>
      </c>
      <c r="I7675" t="s">
        <v>54</v>
      </c>
      <c r="J7675" t="s">
        <v>55</v>
      </c>
      <c r="K7675" t="str">
        <f>IF(Table2[[#This Row],[Basis of Material Classification (System Side)*]]="Field inspection","Yes","No")</f>
        <v>No</v>
      </c>
      <c r="O7675" t="s">
        <v>41</v>
      </c>
      <c r="P7675" s="13">
        <v>38718</v>
      </c>
      <c r="Q7675" s="16" t="str">
        <f>Table2[[#This Row],[Service Line Size (inches) (System Side)]]</f>
        <v>3/4</v>
      </c>
      <c r="R7675" t="s">
        <v>43</v>
      </c>
      <c r="S7675" t="str">
        <f>IF(Table2[[#This Row],[Basis of Material Classification (Customer Side)*]]="Field inspection","Yes","No")</f>
        <v>No</v>
      </c>
      <c r="V7675" t="s">
        <v>43</v>
      </c>
      <c r="W7675" t="s">
        <v>44</v>
      </c>
      <c r="X7675" t="s">
        <v>44</v>
      </c>
      <c r="Z7675" t="s">
        <v>45</v>
      </c>
      <c r="AA7675" t="s">
        <v>46</v>
      </c>
      <c r="AB7675" t="s">
        <v>46</v>
      </c>
      <c r="AC7675" t="s">
        <v>40</v>
      </c>
    </row>
    <row r="7676" spans="1:29" ht="14.4" x14ac:dyDescent="0.3">
      <c r="A7676">
        <v>7674</v>
      </c>
      <c r="B7676" t="s">
        <v>7634</v>
      </c>
      <c r="C7676" t="s">
        <v>277</v>
      </c>
      <c r="D7676" t="s">
        <v>40</v>
      </c>
      <c r="E7676" t="s">
        <v>40</v>
      </c>
      <c r="F7676" t="s">
        <v>41</v>
      </c>
      <c r="G7676" t="s">
        <v>40</v>
      </c>
      <c r="H7676" s="26">
        <v>20455</v>
      </c>
      <c r="I7676" t="s">
        <v>42</v>
      </c>
      <c r="J7676" t="s">
        <v>49</v>
      </c>
      <c r="K7676" t="str">
        <f>IF(Table2[[#This Row],[Basis of Material Classification (System Side)*]]="Field inspection","Yes","No")</f>
        <v>No</v>
      </c>
      <c r="N7676" t="s">
        <v>50</v>
      </c>
      <c r="O7676" t="s">
        <v>41</v>
      </c>
      <c r="P7676" s="13">
        <v>20090</v>
      </c>
      <c r="Q7676" s="16" t="str">
        <f>Table2[[#This Row],[Service Line Size (inches) (System Side)]]</f>
        <v>5/8</v>
      </c>
      <c r="R7676" t="s">
        <v>49</v>
      </c>
      <c r="S7676" t="str">
        <f>IF(Table2[[#This Row],[Basis of Material Classification (Customer Side)*]]="Field inspection","Yes","No")</f>
        <v>No</v>
      </c>
      <c r="V7676" t="s">
        <v>50</v>
      </c>
      <c r="W7676" t="s">
        <v>44</v>
      </c>
      <c r="X7676" t="s">
        <v>44</v>
      </c>
      <c r="Z7676" t="s">
        <v>45</v>
      </c>
      <c r="AA7676" t="s">
        <v>46</v>
      </c>
      <c r="AB7676" t="s">
        <v>46</v>
      </c>
      <c r="AC7676" t="s">
        <v>40</v>
      </c>
    </row>
    <row r="7677" spans="1:29" ht="14.4" x14ac:dyDescent="0.3">
      <c r="A7677">
        <v>7675</v>
      </c>
      <c r="B7677" t="s">
        <v>7635</v>
      </c>
      <c r="C7677" t="s">
        <v>277</v>
      </c>
      <c r="D7677" t="s">
        <v>40</v>
      </c>
      <c r="E7677" t="s">
        <v>40</v>
      </c>
      <c r="F7677" t="s">
        <v>41</v>
      </c>
      <c r="G7677" t="s">
        <v>40</v>
      </c>
      <c r="H7677" s="26">
        <v>37987</v>
      </c>
      <c r="I7677" t="s">
        <v>42</v>
      </c>
      <c r="J7677" t="s">
        <v>43</v>
      </c>
      <c r="K7677" t="str">
        <f>IF(Table2[[#This Row],[Basis of Material Classification (System Side)*]]="Field inspection","Yes","No")</f>
        <v>No</v>
      </c>
      <c r="N7677" t="str">
        <f>Table2[[#This Row],[Basis of Material Classification (System Side)*]]</f>
        <v>Installation date after lead ban</v>
      </c>
      <c r="O7677" t="s">
        <v>41</v>
      </c>
      <c r="P7677" s="13">
        <v>38718</v>
      </c>
      <c r="Q7677" s="16" t="str">
        <f>Table2[[#This Row],[Service Line Size (inches) (System Side)]]</f>
        <v>5/8</v>
      </c>
      <c r="R7677" t="s">
        <v>43</v>
      </c>
      <c r="S7677" t="str">
        <f>IF(Table2[[#This Row],[Basis of Material Classification (Customer Side)*]]="Field inspection","Yes","No")</f>
        <v>No</v>
      </c>
      <c r="V7677" t="s">
        <v>43</v>
      </c>
      <c r="W7677" t="s">
        <v>44</v>
      </c>
      <c r="X7677" t="s">
        <v>44</v>
      </c>
      <c r="Z7677" t="s">
        <v>45</v>
      </c>
      <c r="AA7677" t="s">
        <v>46</v>
      </c>
      <c r="AB7677" t="s">
        <v>46</v>
      </c>
      <c r="AC7677" t="s">
        <v>40</v>
      </c>
    </row>
    <row r="7678" spans="1:29" ht="14.4" x14ac:dyDescent="0.3">
      <c r="A7678">
        <v>7676</v>
      </c>
      <c r="B7678" t="s">
        <v>7636</v>
      </c>
      <c r="C7678" t="s">
        <v>277</v>
      </c>
      <c r="D7678" t="s">
        <v>40</v>
      </c>
      <c r="E7678" t="s">
        <v>40</v>
      </c>
      <c r="F7678" t="s">
        <v>41</v>
      </c>
      <c r="G7678" t="s">
        <v>40</v>
      </c>
      <c r="H7678" s="26">
        <v>37257</v>
      </c>
      <c r="I7678" t="s">
        <v>42</v>
      </c>
      <c r="J7678" t="s">
        <v>43</v>
      </c>
      <c r="K7678" t="str">
        <f>IF(Table2[[#This Row],[Basis of Material Classification (System Side)*]]="Field inspection","Yes","No")</f>
        <v>No</v>
      </c>
      <c r="N7678" t="str">
        <f>Table2[[#This Row],[Basis of Material Classification (System Side)*]]</f>
        <v>Installation date after lead ban</v>
      </c>
      <c r="O7678" t="s">
        <v>41</v>
      </c>
      <c r="P7678" s="13">
        <v>37987</v>
      </c>
      <c r="Q7678" s="16" t="str">
        <f>Table2[[#This Row],[Service Line Size (inches) (System Side)]]</f>
        <v>5/8</v>
      </c>
      <c r="R7678" t="s">
        <v>43</v>
      </c>
      <c r="S7678" t="str">
        <f>IF(Table2[[#This Row],[Basis of Material Classification (Customer Side)*]]="Field inspection","Yes","No")</f>
        <v>No</v>
      </c>
      <c r="V7678" t="s">
        <v>43</v>
      </c>
      <c r="W7678" t="s">
        <v>44</v>
      </c>
      <c r="X7678" t="s">
        <v>44</v>
      </c>
      <c r="Z7678" t="s">
        <v>45</v>
      </c>
      <c r="AA7678" t="s">
        <v>46</v>
      </c>
      <c r="AB7678" t="s">
        <v>46</v>
      </c>
      <c r="AC7678" t="s">
        <v>40</v>
      </c>
    </row>
    <row r="7679" spans="1:29" ht="14.4" x14ac:dyDescent="0.3">
      <c r="A7679">
        <v>7677</v>
      </c>
      <c r="B7679" t="s">
        <v>7637</v>
      </c>
      <c r="C7679" t="s">
        <v>277</v>
      </c>
      <c r="D7679" t="s">
        <v>40</v>
      </c>
      <c r="E7679" t="s">
        <v>40</v>
      </c>
      <c r="F7679" t="s">
        <v>53</v>
      </c>
      <c r="G7679" t="s">
        <v>40</v>
      </c>
      <c r="H7679" s="26">
        <v>35796</v>
      </c>
      <c r="I7679" t="s">
        <v>54</v>
      </c>
      <c r="J7679" t="s">
        <v>55</v>
      </c>
      <c r="K7679" t="str">
        <f>IF(Table2[[#This Row],[Basis of Material Classification (System Side)*]]="Field inspection","Yes","No")</f>
        <v>No</v>
      </c>
      <c r="O7679" t="s">
        <v>41</v>
      </c>
      <c r="P7679" s="13">
        <v>36892</v>
      </c>
      <c r="Q7679" s="16" t="str">
        <f>Table2[[#This Row],[Service Line Size (inches) (System Side)]]</f>
        <v>3/4</v>
      </c>
      <c r="R7679" t="s">
        <v>43</v>
      </c>
      <c r="S7679" t="str">
        <f>IF(Table2[[#This Row],[Basis of Material Classification (Customer Side)*]]="Field inspection","Yes","No")</f>
        <v>No</v>
      </c>
      <c r="V7679" t="s">
        <v>43</v>
      </c>
      <c r="W7679" t="s">
        <v>44</v>
      </c>
      <c r="X7679" t="s">
        <v>44</v>
      </c>
      <c r="Z7679" t="s">
        <v>45</v>
      </c>
      <c r="AA7679" t="s">
        <v>46</v>
      </c>
      <c r="AB7679" t="s">
        <v>46</v>
      </c>
      <c r="AC7679" t="s">
        <v>40</v>
      </c>
    </row>
    <row r="7680" spans="1:29" ht="14.4" x14ac:dyDescent="0.3">
      <c r="A7680">
        <v>7678</v>
      </c>
      <c r="B7680" t="s">
        <v>7638</v>
      </c>
      <c r="C7680" t="s">
        <v>277</v>
      </c>
      <c r="D7680" t="s">
        <v>40</v>
      </c>
      <c r="E7680" t="s">
        <v>40</v>
      </c>
      <c r="F7680" t="s">
        <v>41</v>
      </c>
      <c r="G7680" t="s">
        <v>40</v>
      </c>
      <c r="H7680" s="26">
        <v>25569</v>
      </c>
      <c r="I7680" t="s">
        <v>42</v>
      </c>
      <c r="J7680" t="s">
        <v>49</v>
      </c>
      <c r="K7680" t="str">
        <f>IF(Table2[[#This Row],[Basis of Material Classification (System Side)*]]="Field inspection","Yes","No")</f>
        <v>No</v>
      </c>
      <c r="N7680" t="s">
        <v>50</v>
      </c>
      <c r="O7680" t="s">
        <v>53</v>
      </c>
      <c r="P7680" s="13">
        <v>25569</v>
      </c>
      <c r="Q7680" s="16" t="str">
        <f>Table2[[#This Row],[Service Line Size (inches) (System Side)]]</f>
        <v>5/8</v>
      </c>
      <c r="R7680" t="s">
        <v>65</v>
      </c>
      <c r="S7680" t="str">
        <f>IF(Table2[[#This Row],[Basis of Material Classification (Customer Side)*]]="Field inspection","Yes","No")</f>
        <v>Yes</v>
      </c>
      <c r="T7680" t="s">
        <v>71</v>
      </c>
      <c r="U7680" s="13">
        <v>45485</v>
      </c>
      <c r="V7680" t="s">
        <v>72</v>
      </c>
      <c r="W7680" t="s">
        <v>44</v>
      </c>
      <c r="X7680" t="s">
        <v>44</v>
      </c>
      <c r="Z7680" t="s">
        <v>58</v>
      </c>
      <c r="AA7680" t="s">
        <v>46</v>
      </c>
      <c r="AB7680" t="s">
        <v>46</v>
      </c>
      <c r="AC7680" t="s">
        <v>40</v>
      </c>
    </row>
    <row r="7681" spans="1:29" ht="14.4" x14ac:dyDescent="0.3">
      <c r="A7681">
        <v>7679</v>
      </c>
      <c r="B7681" t="s">
        <v>7639</v>
      </c>
      <c r="C7681" t="s">
        <v>277</v>
      </c>
      <c r="D7681" t="s">
        <v>40</v>
      </c>
      <c r="E7681" t="s">
        <v>40</v>
      </c>
      <c r="F7681" t="s">
        <v>41</v>
      </c>
      <c r="G7681" t="s">
        <v>40</v>
      </c>
      <c r="H7681" s="26">
        <v>37622</v>
      </c>
      <c r="I7681" t="s">
        <v>42</v>
      </c>
      <c r="J7681" t="s">
        <v>43</v>
      </c>
      <c r="K7681" t="str">
        <f>IF(Table2[[#This Row],[Basis of Material Classification (System Side)*]]="Field inspection","Yes","No")</f>
        <v>No</v>
      </c>
      <c r="N7681" t="str">
        <f>Table2[[#This Row],[Basis of Material Classification (System Side)*]]</f>
        <v>Installation date after lead ban</v>
      </c>
      <c r="O7681" t="s">
        <v>41</v>
      </c>
      <c r="P7681" s="13">
        <v>37987</v>
      </c>
      <c r="Q7681" s="16" t="str">
        <f>Table2[[#This Row],[Service Line Size (inches) (System Side)]]</f>
        <v>5/8</v>
      </c>
      <c r="R7681" t="s">
        <v>43</v>
      </c>
      <c r="S7681" t="str">
        <f>IF(Table2[[#This Row],[Basis of Material Classification (Customer Side)*]]="Field inspection","Yes","No")</f>
        <v>No</v>
      </c>
      <c r="V7681" t="s">
        <v>43</v>
      </c>
      <c r="W7681" t="s">
        <v>44</v>
      </c>
      <c r="X7681" t="s">
        <v>44</v>
      </c>
      <c r="Z7681" t="s">
        <v>45</v>
      </c>
      <c r="AA7681" t="s">
        <v>46</v>
      </c>
      <c r="AB7681" t="s">
        <v>46</v>
      </c>
      <c r="AC7681" t="s">
        <v>40</v>
      </c>
    </row>
    <row r="7682" spans="1:29" ht="14.4" x14ac:dyDescent="0.3">
      <c r="A7682">
        <v>7680</v>
      </c>
      <c r="B7682" t="s">
        <v>7640</v>
      </c>
      <c r="C7682" t="s">
        <v>277</v>
      </c>
      <c r="D7682" t="s">
        <v>40</v>
      </c>
      <c r="E7682" t="s">
        <v>40</v>
      </c>
      <c r="F7682" t="s">
        <v>41</v>
      </c>
      <c r="G7682" t="s">
        <v>40</v>
      </c>
      <c r="H7682" s="26">
        <v>32874</v>
      </c>
      <c r="I7682" t="s">
        <v>42</v>
      </c>
      <c r="J7682" t="s">
        <v>43</v>
      </c>
      <c r="K7682" t="str">
        <f>IF(Table2[[#This Row],[Basis of Material Classification (System Side)*]]="Field inspection","Yes","No")</f>
        <v>No</v>
      </c>
      <c r="N7682" t="str">
        <f>Table2[[#This Row],[Basis of Material Classification (System Side)*]]</f>
        <v>Installation date after lead ban</v>
      </c>
      <c r="O7682" t="s">
        <v>41</v>
      </c>
      <c r="P7682" s="13">
        <v>33239</v>
      </c>
      <c r="Q7682" s="16" t="str">
        <f>Table2[[#This Row],[Service Line Size (inches) (System Side)]]</f>
        <v>5/8</v>
      </c>
      <c r="R7682" t="s">
        <v>43</v>
      </c>
      <c r="S7682" t="str">
        <f>IF(Table2[[#This Row],[Basis of Material Classification (Customer Side)*]]="Field inspection","Yes","No")</f>
        <v>No</v>
      </c>
      <c r="V7682" t="s">
        <v>43</v>
      </c>
      <c r="W7682" t="s">
        <v>44</v>
      </c>
      <c r="X7682" t="s">
        <v>44</v>
      </c>
      <c r="Z7682" t="s">
        <v>45</v>
      </c>
      <c r="AA7682" t="s">
        <v>46</v>
      </c>
      <c r="AB7682" t="s">
        <v>46</v>
      </c>
      <c r="AC7682" t="s">
        <v>40</v>
      </c>
    </row>
    <row r="7683" spans="1:29" ht="14.4" x14ac:dyDescent="0.3">
      <c r="A7683">
        <v>7681</v>
      </c>
      <c r="B7683" t="s">
        <v>7641</v>
      </c>
      <c r="C7683" t="s">
        <v>277</v>
      </c>
      <c r="D7683" t="s">
        <v>40</v>
      </c>
      <c r="E7683" t="s">
        <v>40</v>
      </c>
      <c r="F7683" t="s">
        <v>53</v>
      </c>
      <c r="G7683" t="s">
        <v>40</v>
      </c>
      <c r="H7683" s="26">
        <v>38353</v>
      </c>
      <c r="I7683" t="s">
        <v>54</v>
      </c>
      <c r="J7683" t="s">
        <v>55</v>
      </c>
      <c r="K7683" t="str">
        <f>IF(Table2[[#This Row],[Basis of Material Classification (System Side)*]]="Field inspection","Yes","No")</f>
        <v>No</v>
      </c>
      <c r="O7683" t="s">
        <v>41</v>
      </c>
      <c r="P7683" s="13">
        <v>38718</v>
      </c>
      <c r="Q7683" s="16" t="str">
        <f>Table2[[#This Row],[Service Line Size (inches) (System Side)]]</f>
        <v>3/4</v>
      </c>
      <c r="R7683" t="s">
        <v>43</v>
      </c>
      <c r="S7683" t="str">
        <f>IF(Table2[[#This Row],[Basis of Material Classification (Customer Side)*]]="Field inspection","Yes","No")</f>
        <v>No</v>
      </c>
      <c r="V7683" t="s">
        <v>43</v>
      </c>
      <c r="W7683" t="s">
        <v>44</v>
      </c>
      <c r="X7683" t="s">
        <v>44</v>
      </c>
      <c r="Z7683" t="s">
        <v>45</v>
      </c>
      <c r="AA7683" t="s">
        <v>46</v>
      </c>
      <c r="AB7683" t="s">
        <v>46</v>
      </c>
      <c r="AC7683" t="s">
        <v>40</v>
      </c>
    </row>
    <row r="7684" spans="1:29" ht="14.4" x14ac:dyDescent="0.3">
      <c r="A7684">
        <v>7682</v>
      </c>
      <c r="B7684" t="s">
        <v>7642</v>
      </c>
      <c r="C7684" t="s">
        <v>277</v>
      </c>
      <c r="D7684" t="s">
        <v>40</v>
      </c>
      <c r="E7684" t="s">
        <v>40</v>
      </c>
      <c r="F7684" t="s">
        <v>41</v>
      </c>
      <c r="G7684" t="s">
        <v>40</v>
      </c>
      <c r="H7684" s="26">
        <v>32509</v>
      </c>
      <c r="I7684" t="s">
        <v>42</v>
      </c>
      <c r="J7684" t="s">
        <v>43</v>
      </c>
      <c r="K7684" t="str">
        <f>IF(Table2[[#This Row],[Basis of Material Classification (System Side)*]]="Field inspection","Yes","No")</f>
        <v>No</v>
      </c>
      <c r="N7684" t="str">
        <f>Table2[[#This Row],[Basis of Material Classification (System Side)*]]</f>
        <v>Installation date after lead ban</v>
      </c>
      <c r="O7684" t="s">
        <v>41</v>
      </c>
      <c r="P7684"/>
      <c r="Q7684" s="16" t="str">
        <f>Table2[[#This Row],[Service Line Size (inches) (System Side)]]</f>
        <v>5/8</v>
      </c>
      <c r="R7684" t="s">
        <v>49</v>
      </c>
      <c r="S7684" t="str">
        <f>IF(Table2[[#This Row],[Basis of Material Classification (Customer Side)*]]="Field inspection","Yes","No")</f>
        <v>No</v>
      </c>
      <c r="V7684" t="s">
        <v>50</v>
      </c>
      <c r="W7684" t="s">
        <v>44</v>
      </c>
      <c r="X7684" t="s">
        <v>44</v>
      </c>
      <c r="Z7684" t="s">
        <v>45</v>
      </c>
      <c r="AA7684" t="s">
        <v>46</v>
      </c>
      <c r="AB7684" t="s">
        <v>46</v>
      </c>
      <c r="AC7684" t="s">
        <v>40</v>
      </c>
    </row>
    <row r="7685" spans="1:29" ht="14.4" x14ac:dyDescent="0.3">
      <c r="A7685">
        <v>7683</v>
      </c>
      <c r="B7685" t="s">
        <v>7643</v>
      </c>
      <c r="C7685" t="s">
        <v>277</v>
      </c>
      <c r="D7685" t="s">
        <v>40</v>
      </c>
      <c r="E7685" t="s">
        <v>40</v>
      </c>
      <c r="F7685" t="s">
        <v>41</v>
      </c>
      <c r="G7685" t="s">
        <v>40</v>
      </c>
      <c r="H7685" s="27"/>
      <c r="I7685" t="s">
        <v>42</v>
      </c>
      <c r="J7685" t="s">
        <v>49</v>
      </c>
      <c r="K7685" t="str">
        <f>IF(Table2[[#This Row],[Basis of Material Classification (System Side)*]]="Field inspection","Yes","No")</f>
        <v>No</v>
      </c>
      <c r="N7685" t="s">
        <v>50</v>
      </c>
      <c r="O7685" t="s">
        <v>41</v>
      </c>
      <c r="P7685" s="13">
        <v>16438</v>
      </c>
      <c r="Q7685" s="16" t="str">
        <f>Table2[[#This Row],[Service Line Size (inches) (System Side)]]</f>
        <v>5/8</v>
      </c>
      <c r="R7685" t="s">
        <v>49</v>
      </c>
      <c r="S7685" t="str">
        <f>IF(Table2[[#This Row],[Basis of Material Classification (Customer Side)*]]="Field inspection","Yes","No")</f>
        <v>No</v>
      </c>
      <c r="V7685" t="s">
        <v>50</v>
      </c>
      <c r="W7685" t="s">
        <v>44</v>
      </c>
      <c r="X7685" t="s">
        <v>44</v>
      </c>
      <c r="Z7685" t="s">
        <v>45</v>
      </c>
      <c r="AA7685" t="s">
        <v>46</v>
      </c>
      <c r="AB7685" t="s">
        <v>46</v>
      </c>
      <c r="AC7685" t="s">
        <v>40</v>
      </c>
    </row>
    <row r="7686" spans="1:29" ht="14.4" x14ac:dyDescent="0.3">
      <c r="A7686">
        <v>7684</v>
      </c>
      <c r="B7686" t="s">
        <v>7644</v>
      </c>
      <c r="C7686" t="s">
        <v>277</v>
      </c>
      <c r="D7686" t="s">
        <v>40</v>
      </c>
      <c r="E7686" t="s">
        <v>40</v>
      </c>
      <c r="F7686" t="s">
        <v>53</v>
      </c>
      <c r="G7686" t="s">
        <v>40</v>
      </c>
      <c r="H7686" s="26">
        <v>17533</v>
      </c>
      <c r="I7686" t="s">
        <v>42</v>
      </c>
      <c r="J7686" t="s">
        <v>65</v>
      </c>
      <c r="K7686" t="str">
        <f>IF(Table2[[#This Row],[Basis of Material Classification (System Side)*]]="Field inspection","Yes","No")</f>
        <v>Yes</v>
      </c>
      <c r="L7686" t="s">
        <v>66</v>
      </c>
      <c r="M7686" s="13">
        <v>45518</v>
      </c>
      <c r="O7686" t="s">
        <v>41</v>
      </c>
      <c r="P7686" s="13">
        <v>10959</v>
      </c>
      <c r="Q7686" s="16" t="str">
        <f>Table2[[#This Row],[Service Line Size (inches) (System Side)]]</f>
        <v>5/8</v>
      </c>
      <c r="R7686" t="s">
        <v>49</v>
      </c>
      <c r="S7686" t="str">
        <f>IF(Table2[[#This Row],[Basis of Material Classification (Customer Side)*]]="Field inspection","Yes","No")</f>
        <v>No</v>
      </c>
      <c r="V7686" t="s">
        <v>50</v>
      </c>
      <c r="W7686" t="s">
        <v>44</v>
      </c>
      <c r="X7686" t="s">
        <v>44</v>
      </c>
      <c r="Z7686" t="s">
        <v>45</v>
      </c>
      <c r="AA7686" t="s">
        <v>46</v>
      </c>
      <c r="AB7686" t="s">
        <v>46</v>
      </c>
      <c r="AC7686" t="s">
        <v>40</v>
      </c>
    </row>
    <row r="7687" spans="1:29" ht="14.4" x14ac:dyDescent="0.3">
      <c r="A7687">
        <v>7685</v>
      </c>
      <c r="B7687" t="s">
        <v>7645</v>
      </c>
      <c r="C7687" t="s">
        <v>277</v>
      </c>
      <c r="D7687" t="s">
        <v>40</v>
      </c>
      <c r="E7687" t="s">
        <v>40</v>
      </c>
      <c r="F7687" t="s">
        <v>41</v>
      </c>
      <c r="G7687" t="s">
        <v>40</v>
      </c>
      <c r="H7687" s="26">
        <v>21916</v>
      </c>
      <c r="I7687" t="s">
        <v>42</v>
      </c>
      <c r="J7687" t="s">
        <v>49</v>
      </c>
      <c r="K7687" t="str">
        <f>IF(Table2[[#This Row],[Basis of Material Classification (System Side)*]]="Field inspection","Yes","No")</f>
        <v>No</v>
      </c>
      <c r="N7687" t="s">
        <v>50</v>
      </c>
      <c r="O7687" t="s">
        <v>41</v>
      </c>
      <c r="P7687" s="13">
        <v>23743</v>
      </c>
      <c r="Q7687" s="16" t="str">
        <f>Table2[[#This Row],[Service Line Size (inches) (System Side)]]</f>
        <v>5/8</v>
      </c>
      <c r="R7687" t="s">
        <v>49</v>
      </c>
      <c r="S7687" t="str">
        <f>IF(Table2[[#This Row],[Basis of Material Classification (Customer Side)*]]="Field inspection","Yes","No")</f>
        <v>No</v>
      </c>
      <c r="V7687" t="s">
        <v>50</v>
      </c>
      <c r="W7687" t="s">
        <v>44</v>
      </c>
      <c r="X7687" t="s">
        <v>44</v>
      </c>
      <c r="Z7687" t="s">
        <v>45</v>
      </c>
      <c r="AA7687" t="s">
        <v>46</v>
      </c>
      <c r="AB7687" t="s">
        <v>46</v>
      </c>
      <c r="AC7687" t="s">
        <v>40</v>
      </c>
    </row>
    <row r="7688" spans="1:29" ht="14.4" x14ac:dyDescent="0.3">
      <c r="A7688">
        <v>7686</v>
      </c>
      <c r="B7688" t="s">
        <v>7646</v>
      </c>
      <c r="C7688" t="s">
        <v>277</v>
      </c>
      <c r="D7688" t="s">
        <v>40</v>
      </c>
      <c r="E7688" t="s">
        <v>40</v>
      </c>
      <c r="F7688" t="s">
        <v>41</v>
      </c>
      <c r="G7688" t="s">
        <v>40</v>
      </c>
      <c r="H7688" s="26">
        <v>34335</v>
      </c>
      <c r="I7688" t="s">
        <v>42</v>
      </c>
      <c r="J7688" t="s">
        <v>43</v>
      </c>
      <c r="K7688" t="str">
        <f>IF(Table2[[#This Row],[Basis of Material Classification (System Side)*]]="Field inspection","Yes","No")</f>
        <v>No</v>
      </c>
      <c r="N7688" t="str">
        <f>Table2[[#This Row],[Basis of Material Classification (System Side)*]]</f>
        <v>Installation date after lead ban</v>
      </c>
      <c r="O7688" t="s">
        <v>41</v>
      </c>
      <c r="P7688" s="13">
        <v>34700</v>
      </c>
      <c r="Q7688" s="16" t="str">
        <f>Table2[[#This Row],[Service Line Size (inches) (System Side)]]</f>
        <v>5/8</v>
      </c>
      <c r="R7688" t="s">
        <v>43</v>
      </c>
      <c r="S7688" t="str">
        <f>IF(Table2[[#This Row],[Basis of Material Classification (Customer Side)*]]="Field inspection","Yes","No")</f>
        <v>No</v>
      </c>
      <c r="V7688" t="s">
        <v>43</v>
      </c>
      <c r="W7688" t="s">
        <v>44</v>
      </c>
      <c r="X7688" t="s">
        <v>44</v>
      </c>
      <c r="Z7688" t="s">
        <v>45</v>
      </c>
      <c r="AA7688" t="s">
        <v>46</v>
      </c>
      <c r="AB7688" t="s">
        <v>46</v>
      </c>
      <c r="AC7688" t="s">
        <v>40</v>
      </c>
    </row>
    <row r="7689" spans="1:29" ht="14.4" x14ac:dyDescent="0.3">
      <c r="A7689">
        <v>7687</v>
      </c>
      <c r="B7689" t="s">
        <v>7647</v>
      </c>
      <c r="C7689" t="s">
        <v>277</v>
      </c>
      <c r="D7689" t="s">
        <v>40</v>
      </c>
      <c r="E7689" t="s">
        <v>40</v>
      </c>
      <c r="F7689" t="s">
        <v>41</v>
      </c>
      <c r="G7689" t="s">
        <v>40</v>
      </c>
      <c r="H7689" s="26">
        <v>32143</v>
      </c>
      <c r="I7689" t="s">
        <v>42</v>
      </c>
      <c r="J7689" t="s">
        <v>43</v>
      </c>
      <c r="K7689" t="str">
        <f>IF(Table2[[#This Row],[Basis of Material Classification (System Side)*]]="Field inspection","Yes","No")</f>
        <v>No</v>
      </c>
      <c r="N7689" t="str">
        <f>Table2[[#This Row],[Basis of Material Classification (System Side)*]]</f>
        <v>Installation date after lead ban</v>
      </c>
      <c r="O7689" t="s">
        <v>41</v>
      </c>
      <c r="P7689" s="13">
        <v>32874</v>
      </c>
      <c r="Q7689" s="16" t="str">
        <f>Table2[[#This Row],[Service Line Size (inches) (System Side)]]</f>
        <v>5/8</v>
      </c>
      <c r="R7689" t="s">
        <v>43</v>
      </c>
      <c r="S7689" t="str">
        <f>IF(Table2[[#This Row],[Basis of Material Classification (Customer Side)*]]="Field inspection","Yes","No")</f>
        <v>No</v>
      </c>
      <c r="V7689" t="s">
        <v>43</v>
      </c>
      <c r="W7689" t="s">
        <v>44</v>
      </c>
      <c r="X7689" t="s">
        <v>44</v>
      </c>
      <c r="Z7689" t="s">
        <v>45</v>
      </c>
      <c r="AA7689" t="s">
        <v>46</v>
      </c>
      <c r="AB7689" t="s">
        <v>46</v>
      </c>
      <c r="AC7689" t="s">
        <v>40</v>
      </c>
    </row>
    <row r="7690" spans="1:29" ht="14.4" x14ac:dyDescent="0.3">
      <c r="A7690">
        <v>7688</v>
      </c>
      <c r="B7690" t="s">
        <v>7648</v>
      </c>
      <c r="C7690" t="s">
        <v>277</v>
      </c>
      <c r="D7690" t="s">
        <v>40</v>
      </c>
      <c r="E7690" t="s">
        <v>40</v>
      </c>
      <c r="F7690" t="s">
        <v>53</v>
      </c>
      <c r="G7690" t="s">
        <v>40</v>
      </c>
      <c r="H7690" s="26">
        <v>38718</v>
      </c>
      <c r="I7690" t="s">
        <v>54</v>
      </c>
      <c r="J7690" t="s">
        <v>55</v>
      </c>
      <c r="K7690" t="str">
        <f>IF(Table2[[#This Row],[Basis of Material Classification (System Side)*]]="Field inspection","Yes","No")</f>
        <v>No</v>
      </c>
      <c r="O7690" t="s">
        <v>41</v>
      </c>
      <c r="P7690" s="13">
        <v>38718</v>
      </c>
      <c r="Q7690" s="16" t="str">
        <f>Table2[[#This Row],[Service Line Size (inches) (System Side)]]</f>
        <v>3/4</v>
      </c>
      <c r="R7690" t="s">
        <v>43</v>
      </c>
      <c r="S7690" t="str">
        <f>IF(Table2[[#This Row],[Basis of Material Classification (Customer Side)*]]="Field inspection","Yes","No")</f>
        <v>No</v>
      </c>
      <c r="V7690" t="s">
        <v>43</v>
      </c>
      <c r="W7690" t="s">
        <v>44</v>
      </c>
      <c r="X7690" t="s">
        <v>44</v>
      </c>
      <c r="Z7690" t="s">
        <v>45</v>
      </c>
      <c r="AA7690" t="s">
        <v>46</v>
      </c>
      <c r="AB7690" t="s">
        <v>46</v>
      </c>
      <c r="AC7690" t="s">
        <v>40</v>
      </c>
    </row>
    <row r="7691" spans="1:29" ht="14.4" x14ac:dyDescent="0.3">
      <c r="A7691">
        <v>7689</v>
      </c>
      <c r="B7691" t="s">
        <v>7649</v>
      </c>
      <c r="C7691" t="s">
        <v>277</v>
      </c>
      <c r="D7691" t="s">
        <v>40</v>
      </c>
      <c r="E7691" t="s">
        <v>40</v>
      </c>
      <c r="F7691" t="s">
        <v>41</v>
      </c>
      <c r="G7691" t="s">
        <v>40</v>
      </c>
      <c r="H7691" s="26">
        <v>20455</v>
      </c>
      <c r="I7691" t="s">
        <v>42</v>
      </c>
      <c r="J7691" t="s">
        <v>49</v>
      </c>
      <c r="K7691" t="str">
        <f>IF(Table2[[#This Row],[Basis of Material Classification (System Side)*]]="Field inspection","Yes","No")</f>
        <v>No</v>
      </c>
      <c r="N7691" t="s">
        <v>50</v>
      </c>
      <c r="O7691" t="s">
        <v>41</v>
      </c>
      <c r="P7691" s="13">
        <v>21916</v>
      </c>
      <c r="Q7691" s="16" t="str">
        <f>Table2[[#This Row],[Service Line Size (inches) (System Side)]]</f>
        <v>5/8</v>
      </c>
      <c r="R7691" t="s">
        <v>49</v>
      </c>
      <c r="S7691" t="str">
        <f>IF(Table2[[#This Row],[Basis of Material Classification (Customer Side)*]]="Field inspection","Yes","No")</f>
        <v>No</v>
      </c>
      <c r="V7691" t="s">
        <v>50</v>
      </c>
      <c r="W7691" t="s">
        <v>44</v>
      </c>
      <c r="X7691" t="s">
        <v>44</v>
      </c>
      <c r="Z7691" t="s">
        <v>45</v>
      </c>
      <c r="AA7691" t="s">
        <v>46</v>
      </c>
      <c r="AB7691" t="s">
        <v>46</v>
      </c>
      <c r="AC7691" t="s">
        <v>40</v>
      </c>
    </row>
    <row r="7692" spans="1:29" ht="14.4" x14ac:dyDescent="0.3">
      <c r="A7692">
        <v>7690</v>
      </c>
      <c r="B7692" t="s">
        <v>7650</v>
      </c>
      <c r="C7692" t="s">
        <v>277</v>
      </c>
      <c r="D7692" t="s">
        <v>40</v>
      </c>
      <c r="E7692" t="s">
        <v>40</v>
      </c>
      <c r="F7692" t="s">
        <v>53</v>
      </c>
      <c r="G7692" t="s">
        <v>40</v>
      </c>
      <c r="H7692" s="26">
        <v>25934</v>
      </c>
      <c r="I7692" t="s">
        <v>42</v>
      </c>
      <c r="J7692" t="s">
        <v>65</v>
      </c>
      <c r="K7692" t="str">
        <f>IF(Table2[[#This Row],[Basis of Material Classification (System Side)*]]="Field inspection","Yes","No")</f>
        <v>Yes</v>
      </c>
      <c r="L7692" t="s">
        <v>66</v>
      </c>
      <c r="M7692" s="13">
        <v>45497</v>
      </c>
      <c r="O7692" t="s">
        <v>41</v>
      </c>
      <c r="P7692"/>
      <c r="Q7692" s="16" t="str">
        <f>Table2[[#This Row],[Service Line Size (inches) (System Side)]]</f>
        <v>5/8</v>
      </c>
      <c r="R7692" t="s">
        <v>49</v>
      </c>
      <c r="S7692" t="str">
        <f>IF(Table2[[#This Row],[Basis of Material Classification (Customer Side)*]]="Field inspection","Yes","No")</f>
        <v>No</v>
      </c>
      <c r="V7692" t="s">
        <v>50</v>
      </c>
      <c r="W7692" t="s">
        <v>44</v>
      </c>
      <c r="X7692" t="s">
        <v>44</v>
      </c>
      <c r="Z7692" t="s">
        <v>58</v>
      </c>
      <c r="AA7692" t="s">
        <v>46</v>
      </c>
      <c r="AB7692" t="s">
        <v>46</v>
      </c>
      <c r="AC7692" t="s">
        <v>40</v>
      </c>
    </row>
    <row r="7693" spans="1:29" ht="14.4" x14ac:dyDescent="0.3">
      <c r="A7693">
        <v>7691</v>
      </c>
      <c r="B7693" t="s">
        <v>7651</v>
      </c>
      <c r="C7693" t="s">
        <v>277</v>
      </c>
      <c r="D7693" t="s">
        <v>40</v>
      </c>
      <c r="E7693" t="s">
        <v>40</v>
      </c>
      <c r="F7693" t="s">
        <v>41</v>
      </c>
      <c r="G7693" t="s">
        <v>40</v>
      </c>
      <c r="H7693" s="26">
        <v>17533</v>
      </c>
      <c r="I7693" t="s">
        <v>42</v>
      </c>
      <c r="J7693" t="s">
        <v>49</v>
      </c>
      <c r="K7693" t="str">
        <f>IF(Table2[[#This Row],[Basis of Material Classification (System Side)*]]="Field inspection","Yes","No")</f>
        <v>No</v>
      </c>
      <c r="N7693" t="s">
        <v>50</v>
      </c>
      <c r="O7693" t="s">
        <v>41</v>
      </c>
      <c r="P7693" s="13" t="s">
        <v>7652</v>
      </c>
      <c r="Q7693" s="16" t="str">
        <f>Table2[[#This Row],[Service Line Size (inches) (System Side)]]</f>
        <v>5/8</v>
      </c>
      <c r="R7693" t="s">
        <v>49</v>
      </c>
      <c r="S7693" t="str">
        <f>IF(Table2[[#This Row],[Basis of Material Classification (Customer Side)*]]="Field inspection","Yes","No")</f>
        <v>No</v>
      </c>
      <c r="V7693" t="s">
        <v>50</v>
      </c>
      <c r="W7693" t="s">
        <v>44</v>
      </c>
      <c r="X7693" t="s">
        <v>44</v>
      </c>
      <c r="Z7693" t="s">
        <v>58</v>
      </c>
      <c r="AA7693" t="s">
        <v>46</v>
      </c>
      <c r="AB7693" t="s">
        <v>46</v>
      </c>
      <c r="AC7693" t="s">
        <v>40</v>
      </c>
    </row>
    <row r="7694" spans="1:29" ht="14.4" x14ac:dyDescent="0.3">
      <c r="A7694">
        <v>7692</v>
      </c>
      <c r="B7694" t="s">
        <v>7653</v>
      </c>
      <c r="C7694" t="s">
        <v>277</v>
      </c>
      <c r="D7694" t="s">
        <v>40</v>
      </c>
      <c r="E7694" t="s">
        <v>40</v>
      </c>
      <c r="F7694" t="s">
        <v>41</v>
      </c>
      <c r="G7694" t="s">
        <v>40</v>
      </c>
      <c r="H7694" s="26">
        <v>21916</v>
      </c>
      <c r="I7694" t="s">
        <v>42</v>
      </c>
      <c r="J7694" t="s">
        <v>49</v>
      </c>
      <c r="K7694" t="str">
        <f>IF(Table2[[#This Row],[Basis of Material Classification (System Side)*]]="Field inspection","Yes","No")</f>
        <v>No</v>
      </c>
      <c r="N7694" t="s">
        <v>50</v>
      </c>
      <c r="O7694" t="s">
        <v>41</v>
      </c>
      <c r="P7694" s="13">
        <v>23743</v>
      </c>
      <c r="Q7694" s="16" t="str">
        <f>Table2[[#This Row],[Service Line Size (inches) (System Side)]]</f>
        <v>5/8</v>
      </c>
      <c r="R7694" t="s">
        <v>49</v>
      </c>
      <c r="S7694" t="str">
        <f>IF(Table2[[#This Row],[Basis of Material Classification (Customer Side)*]]="Field inspection","Yes","No")</f>
        <v>No</v>
      </c>
      <c r="V7694" t="s">
        <v>50</v>
      </c>
      <c r="W7694" t="s">
        <v>44</v>
      </c>
      <c r="X7694" t="s">
        <v>44</v>
      </c>
      <c r="Z7694" t="s">
        <v>45</v>
      </c>
      <c r="AA7694" t="s">
        <v>46</v>
      </c>
      <c r="AB7694" t="s">
        <v>46</v>
      </c>
      <c r="AC7694" t="s">
        <v>40</v>
      </c>
    </row>
    <row r="7695" spans="1:29" ht="14.4" x14ac:dyDescent="0.3">
      <c r="A7695">
        <v>7693</v>
      </c>
      <c r="B7695" t="s">
        <v>7654</v>
      </c>
      <c r="C7695" t="s">
        <v>277</v>
      </c>
      <c r="D7695" t="s">
        <v>40</v>
      </c>
      <c r="E7695" t="s">
        <v>40</v>
      </c>
      <c r="F7695" t="s">
        <v>41</v>
      </c>
      <c r="G7695" t="s">
        <v>40</v>
      </c>
      <c r="H7695" s="26">
        <v>33970</v>
      </c>
      <c r="I7695" t="s">
        <v>42</v>
      </c>
      <c r="J7695" t="s">
        <v>43</v>
      </c>
      <c r="K7695" t="str">
        <f>IF(Table2[[#This Row],[Basis of Material Classification (System Side)*]]="Field inspection","Yes","No")</f>
        <v>No</v>
      </c>
      <c r="N7695" t="str">
        <f>Table2[[#This Row],[Basis of Material Classification (System Side)*]]</f>
        <v>Installation date after lead ban</v>
      </c>
      <c r="O7695" t="s">
        <v>41</v>
      </c>
      <c r="P7695" s="13">
        <v>36892</v>
      </c>
      <c r="Q7695" s="16" t="str">
        <f>Table2[[#This Row],[Service Line Size (inches) (System Side)]]</f>
        <v>5/8</v>
      </c>
      <c r="R7695" t="s">
        <v>43</v>
      </c>
      <c r="S7695" t="str">
        <f>IF(Table2[[#This Row],[Basis of Material Classification (Customer Side)*]]="Field inspection","Yes","No")</f>
        <v>No</v>
      </c>
      <c r="V7695" t="s">
        <v>43</v>
      </c>
      <c r="W7695" t="s">
        <v>44</v>
      </c>
      <c r="X7695" t="s">
        <v>44</v>
      </c>
      <c r="Z7695" t="s">
        <v>45</v>
      </c>
      <c r="AA7695" t="s">
        <v>46</v>
      </c>
      <c r="AB7695" t="s">
        <v>46</v>
      </c>
      <c r="AC7695" t="s">
        <v>40</v>
      </c>
    </row>
    <row r="7696" spans="1:29" ht="14.4" x14ac:dyDescent="0.3">
      <c r="A7696">
        <v>7694</v>
      </c>
      <c r="B7696" t="s">
        <v>7655</v>
      </c>
      <c r="C7696" t="s">
        <v>277</v>
      </c>
      <c r="D7696" t="s">
        <v>40</v>
      </c>
      <c r="E7696" t="s">
        <v>40</v>
      </c>
      <c r="F7696" t="s">
        <v>41</v>
      </c>
      <c r="G7696" t="s">
        <v>40</v>
      </c>
      <c r="H7696" s="26">
        <v>38353</v>
      </c>
      <c r="I7696" t="s">
        <v>42</v>
      </c>
      <c r="J7696" t="s">
        <v>43</v>
      </c>
      <c r="K7696" t="str">
        <f>IF(Table2[[#This Row],[Basis of Material Classification (System Side)*]]="Field inspection","Yes","No")</f>
        <v>No</v>
      </c>
      <c r="N7696" t="str">
        <f>Table2[[#This Row],[Basis of Material Classification (System Side)*]]</f>
        <v>Installation date after lead ban</v>
      </c>
      <c r="O7696" t="s">
        <v>41</v>
      </c>
      <c r="P7696" s="13">
        <v>39083</v>
      </c>
      <c r="Q7696" s="16" t="str">
        <f>Table2[[#This Row],[Service Line Size (inches) (System Side)]]</f>
        <v>5/8</v>
      </c>
      <c r="R7696" t="s">
        <v>43</v>
      </c>
      <c r="S7696" t="str">
        <f>IF(Table2[[#This Row],[Basis of Material Classification (Customer Side)*]]="Field inspection","Yes","No")</f>
        <v>No</v>
      </c>
      <c r="V7696" t="s">
        <v>43</v>
      </c>
      <c r="W7696" t="s">
        <v>44</v>
      </c>
      <c r="X7696" t="s">
        <v>44</v>
      </c>
      <c r="Z7696" t="s">
        <v>45</v>
      </c>
      <c r="AA7696" t="s">
        <v>46</v>
      </c>
      <c r="AB7696" t="s">
        <v>46</v>
      </c>
      <c r="AC7696" t="s">
        <v>40</v>
      </c>
    </row>
    <row r="7697" spans="1:29" ht="14.4" x14ac:dyDescent="0.3">
      <c r="A7697">
        <v>7695</v>
      </c>
      <c r="B7697" t="s">
        <v>7656</v>
      </c>
      <c r="C7697" t="s">
        <v>277</v>
      </c>
      <c r="D7697" t="s">
        <v>40</v>
      </c>
      <c r="E7697" t="s">
        <v>40</v>
      </c>
      <c r="F7697" t="s">
        <v>53</v>
      </c>
      <c r="G7697" t="s">
        <v>40</v>
      </c>
      <c r="H7697" s="26">
        <v>37987</v>
      </c>
      <c r="I7697" t="s">
        <v>54</v>
      </c>
      <c r="J7697" t="s">
        <v>55</v>
      </c>
      <c r="K7697" t="str">
        <f>IF(Table2[[#This Row],[Basis of Material Classification (System Side)*]]="Field inspection","Yes","No")</f>
        <v>No</v>
      </c>
      <c r="O7697" t="s">
        <v>41</v>
      </c>
      <c r="P7697" s="13">
        <v>39083</v>
      </c>
      <c r="Q7697" s="16" t="str">
        <f>Table2[[#This Row],[Service Line Size (inches) (System Side)]]</f>
        <v>3/4</v>
      </c>
      <c r="R7697" t="s">
        <v>43</v>
      </c>
      <c r="S7697" t="str">
        <f>IF(Table2[[#This Row],[Basis of Material Classification (Customer Side)*]]="Field inspection","Yes","No")</f>
        <v>No</v>
      </c>
      <c r="V7697" t="s">
        <v>43</v>
      </c>
      <c r="W7697" t="s">
        <v>44</v>
      </c>
      <c r="X7697" t="s">
        <v>44</v>
      </c>
      <c r="Z7697" t="s">
        <v>45</v>
      </c>
      <c r="AA7697" t="s">
        <v>46</v>
      </c>
      <c r="AB7697" t="s">
        <v>46</v>
      </c>
      <c r="AC7697" t="s">
        <v>40</v>
      </c>
    </row>
    <row r="7698" spans="1:29" ht="14.4" x14ac:dyDescent="0.3">
      <c r="A7698">
        <v>7696</v>
      </c>
      <c r="B7698" t="s">
        <v>7657</v>
      </c>
      <c r="C7698" t="s">
        <v>277</v>
      </c>
      <c r="D7698" t="s">
        <v>40</v>
      </c>
      <c r="E7698" t="s">
        <v>40</v>
      </c>
      <c r="F7698" t="s">
        <v>41</v>
      </c>
      <c r="G7698" t="s">
        <v>40</v>
      </c>
      <c r="H7698" s="26">
        <v>28491</v>
      </c>
      <c r="I7698" t="s">
        <v>42</v>
      </c>
      <c r="J7698" t="s">
        <v>49</v>
      </c>
      <c r="K7698" t="str">
        <f>IF(Table2[[#This Row],[Basis of Material Classification (System Side)*]]="Field inspection","Yes","No")</f>
        <v>No</v>
      </c>
      <c r="N7698" t="s">
        <v>50</v>
      </c>
      <c r="O7698" t="s">
        <v>70</v>
      </c>
      <c r="P7698" s="13">
        <v>28491</v>
      </c>
      <c r="Q7698" s="16" t="str">
        <f>Table2[[#This Row],[Service Line Size (inches) (System Side)]]</f>
        <v>5/8</v>
      </c>
      <c r="R7698" t="s">
        <v>65</v>
      </c>
      <c r="S7698" t="str">
        <f>IF(Table2[[#This Row],[Basis of Material Classification (Customer Side)*]]="Field inspection","Yes","No")</f>
        <v>Yes</v>
      </c>
      <c r="T7698" t="s">
        <v>71</v>
      </c>
      <c r="U7698" s="13">
        <v>45481</v>
      </c>
      <c r="V7698" t="s">
        <v>72</v>
      </c>
      <c r="W7698" t="s">
        <v>44</v>
      </c>
      <c r="X7698" t="s">
        <v>44</v>
      </c>
      <c r="Z7698" t="s">
        <v>45</v>
      </c>
      <c r="AA7698" t="s">
        <v>46</v>
      </c>
      <c r="AB7698" t="s">
        <v>46</v>
      </c>
      <c r="AC7698" t="s">
        <v>40</v>
      </c>
    </row>
    <row r="7699" spans="1:29" ht="14.4" x14ac:dyDescent="0.3">
      <c r="A7699">
        <v>7697</v>
      </c>
      <c r="B7699" t="s">
        <v>7658</v>
      </c>
      <c r="C7699" t="s">
        <v>277</v>
      </c>
      <c r="D7699" t="s">
        <v>40</v>
      </c>
      <c r="E7699" t="s">
        <v>40</v>
      </c>
      <c r="F7699" t="s">
        <v>41</v>
      </c>
      <c r="G7699" t="s">
        <v>40</v>
      </c>
      <c r="H7699" s="26">
        <v>17533</v>
      </c>
      <c r="I7699" t="s">
        <v>42</v>
      </c>
      <c r="J7699" t="s">
        <v>49</v>
      </c>
      <c r="K7699" t="str">
        <f>IF(Table2[[#This Row],[Basis of Material Classification (System Side)*]]="Field inspection","Yes","No")</f>
        <v>No</v>
      </c>
      <c r="N7699" t="s">
        <v>50</v>
      </c>
      <c r="O7699" t="s">
        <v>41</v>
      </c>
      <c r="P7699" s="13">
        <v>39083</v>
      </c>
      <c r="Q7699" s="16" t="str">
        <f>Table2[[#This Row],[Service Line Size (inches) (System Side)]]</f>
        <v>5/8</v>
      </c>
      <c r="R7699" t="s">
        <v>43</v>
      </c>
      <c r="S7699" t="str">
        <f>IF(Table2[[#This Row],[Basis of Material Classification (Customer Side)*]]="Field inspection","Yes","No")</f>
        <v>No</v>
      </c>
      <c r="V7699" t="s">
        <v>43</v>
      </c>
      <c r="W7699" t="s">
        <v>44</v>
      </c>
      <c r="X7699" t="s">
        <v>44</v>
      </c>
      <c r="Z7699" t="s">
        <v>45</v>
      </c>
      <c r="AA7699" t="s">
        <v>46</v>
      </c>
      <c r="AB7699" t="s">
        <v>46</v>
      </c>
      <c r="AC7699" t="s">
        <v>40</v>
      </c>
    </row>
    <row r="7700" spans="1:29" ht="14.4" x14ac:dyDescent="0.3">
      <c r="A7700">
        <v>7698</v>
      </c>
      <c r="B7700" t="s">
        <v>1721</v>
      </c>
      <c r="C7700" t="s">
        <v>277</v>
      </c>
      <c r="D7700" t="s">
        <v>40</v>
      </c>
      <c r="E7700" t="s">
        <v>40</v>
      </c>
      <c r="F7700" t="s">
        <v>41</v>
      </c>
      <c r="G7700" t="s">
        <v>40</v>
      </c>
      <c r="H7700" s="26">
        <v>43466</v>
      </c>
      <c r="I7700" t="s">
        <v>42</v>
      </c>
      <c r="J7700" t="s">
        <v>43</v>
      </c>
      <c r="K7700" t="str">
        <f>IF(Table2[[#This Row],[Basis of Material Classification (System Side)*]]="Field inspection","Yes","No")</f>
        <v>No</v>
      </c>
      <c r="N7700" t="str">
        <f>Table2[[#This Row],[Basis of Material Classification (System Side)*]]</f>
        <v>Installation date after lead ban</v>
      </c>
      <c r="O7700" t="s">
        <v>41</v>
      </c>
      <c r="P7700" s="13">
        <v>33970</v>
      </c>
      <c r="Q7700" s="16" t="str">
        <f>Table2[[#This Row],[Service Line Size (inches) (System Side)]]</f>
        <v>5/8</v>
      </c>
      <c r="R7700" t="s">
        <v>43</v>
      </c>
      <c r="S7700" t="str">
        <f>IF(Table2[[#This Row],[Basis of Material Classification (Customer Side)*]]="Field inspection","Yes","No")</f>
        <v>No</v>
      </c>
      <c r="V7700" t="s">
        <v>43</v>
      </c>
      <c r="W7700" t="s">
        <v>44</v>
      </c>
      <c r="X7700" t="s">
        <v>44</v>
      </c>
      <c r="Z7700" t="s">
        <v>45</v>
      </c>
      <c r="AA7700" t="s">
        <v>46</v>
      </c>
      <c r="AB7700" t="s">
        <v>46</v>
      </c>
      <c r="AC7700" t="s">
        <v>40</v>
      </c>
    </row>
    <row r="7701" spans="1:29" ht="14.4" x14ac:dyDescent="0.3">
      <c r="A7701">
        <v>7699</v>
      </c>
      <c r="B7701" t="s">
        <v>7659</v>
      </c>
      <c r="C7701" t="s">
        <v>277</v>
      </c>
      <c r="D7701" t="s">
        <v>40</v>
      </c>
      <c r="E7701" t="s">
        <v>40</v>
      </c>
      <c r="F7701" t="s">
        <v>53</v>
      </c>
      <c r="G7701" t="s">
        <v>40</v>
      </c>
      <c r="H7701" s="26">
        <v>38718</v>
      </c>
      <c r="I7701">
        <v>2</v>
      </c>
      <c r="J7701" t="s">
        <v>55</v>
      </c>
      <c r="K7701" t="str">
        <f>IF(Table2[[#This Row],[Basis of Material Classification (System Side)*]]="Field inspection","Yes","No")</f>
        <v>No</v>
      </c>
      <c r="O7701" t="s">
        <v>132</v>
      </c>
      <c r="P7701"/>
      <c r="Q7701" s="16">
        <f>Table2[[#This Row],[Service Line Size (inches) (System Side)]]</f>
        <v>2</v>
      </c>
      <c r="R7701" t="s">
        <v>106</v>
      </c>
      <c r="S7701" t="str">
        <f>IF(Table2[[#This Row],[Basis of Material Classification (Customer Side)*]]="Field inspection","Yes","No")</f>
        <v>No</v>
      </c>
      <c r="V7701" t="s">
        <v>72</v>
      </c>
      <c r="W7701" t="s">
        <v>44</v>
      </c>
      <c r="X7701" t="s">
        <v>44</v>
      </c>
      <c r="Z7701" t="s">
        <v>49</v>
      </c>
      <c r="AA7701" t="s">
        <v>46</v>
      </c>
      <c r="AB7701" t="s">
        <v>46</v>
      </c>
      <c r="AC7701" t="s">
        <v>40</v>
      </c>
    </row>
    <row r="7702" spans="1:29" ht="14.4" x14ac:dyDescent="0.3">
      <c r="A7702">
        <v>7700</v>
      </c>
      <c r="B7702" t="s">
        <v>7660</v>
      </c>
      <c r="C7702" t="s">
        <v>277</v>
      </c>
      <c r="D7702" t="s">
        <v>40</v>
      </c>
      <c r="E7702" t="s">
        <v>40</v>
      </c>
      <c r="F7702" t="s">
        <v>41</v>
      </c>
      <c r="G7702" t="s">
        <v>40</v>
      </c>
      <c r="H7702" s="26">
        <v>38353</v>
      </c>
      <c r="I7702" t="s">
        <v>42</v>
      </c>
      <c r="J7702" t="s">
        <v>43</v>
      </c>
      <c r="K7702" t="str">
        <f>IF(Table2[[#This Row],[Basis of Material Classification (System Side)*]]="Field inspection","Yes","No")</f>
        <v>No</v>
      </c>
      <c r="N7702" t="str">
        <f>Table2[[#This Row],[Basis of Material Classification (System Side)*]]</f>
        <v>Installation date after lead ban</v>
      </c>
      <c r="O7702" t="s">
        <v>41</v>
      </c>
      <c r="P7702" s="13">
        <v>38718</v>
      </c>
      <c r="Q7702" s="16" t="str">
        <f>Table2[[#This Row],[Service Line Size (inches) (System Side)]]</f>
        <v>5/8</v>
      </c>
      <c r="R7702" t="s">
        <v>43</v>
      </c>
      <c r="S7702" t="str">
        <f>IF(Table2[[#This Row],[Basis of Material Classification (Customer Side)*]]="Field inspection","Yes","No")</f>
        <v>No</v>
      </c>
      <c r="V7702" t="s">
        <v>43</v>
      </c>
      <c r="W7702" t="s">
        <v>44</v>
      </c>
      <c r="X7702" t="s">
        <v>44</v>
      </c>
      <c r="Z7702" t="s">
        <v>45</v>
      </c>
      <c r="AA7702" t="s">
        <v>46</v>
      </c>
      <c r="AB7702" t="s">
        <v>46</v>
      </c>
      <c r="AC7702" t="s">
        <v>40</v>
      </c>
    </row>
    <row r="7703" spans="1:29" ht="14.4" x14ac:dyDescent="0.3">
      <c r="A7703">
        <v>7701</v>
      </c>
      <c r="B7703" t="s">
        <v>7661</v>
      </c>
      <c r="C7703" t="s">
        <v>277</v>
      </c>
      <c r="D7703" t="s">
        <v>40</v>
      </c>
      <c r="E7703" t="s">
        <v>40</v>
      </c>
      <c r="F7703" t="s">
        <v>41</v>
      </c>
      <c r="G7703" t="s">
        <v>40</v>
      </c>
      <c r="H7703" s="26">
        <v>17533</v>
      </c>
      <c r="I7703" t="s">
        <v>42</v>
      </c>
      <c r="J7703" t="s">
        <v>49</v>
      </c>
      <c r="K7703" t="str">
        <f>IF(Table2[[#This Row],[Basis of Material Classification (System Side)*]]="Field inspection","Yes","No")</f>
        <v>No</v>
      </c>
      <c r="N7703" t="s">
        <v>50</v>
      </c>
      <c r="O7703" t="s">
        <v>41</v>
      </c>
      <c r="P7703" s="13">
        <v>23012</v>
      </c>
      <c r="Q7703" s="16" t="str">
        <f>Table2[[#This Row],[Service Line Size (inches) (System Side)]]</f>
        <v>5/8</v>
      </c>
      <c r="R7703" t="s">
        <v>49</v>
      </c>
      <c r="S7703" t="str">
        <f>IF(Table2[[#This Row],[Basis of Material Classification (Customer Side)*]]="Field inspection","Yes","No")</f>
        <v>No</v>
      </c>
      <c r="V7703" t="s">
        <v>50</v>
      </c>
      <c r="W7703" t="s">
        <v>44</v>
      </c>
      <c r="X7703" t="s">
        <v>44</v>
      </c>
      <c r="Z7703" t="s">
        <v>45</v>
      </c>
      <c r="AA7703" t="s">
        <v>46</v>
      </c>
      <c r="AB7703" t="s">
        <v>46</v>
      </c>
      <c r="AC7703" t="s">
        <v>40</v>
      </c>
    </row>
    <row r="7704" spans="1:29" ht="14.4" x14ac:dyDescent="0.3">
      <c r="A7704">
        <v>7702</v>
      </c>
      <c r="B7704" t="s">
        <v>7662</v>
      </c>
      <c r="C7704" t="s">
        <v>277</v>
      </c>
      <c r="D7704" t="s">
        <v>40</v>
      </c>
      <c r="E7704" t="s">
        <v>40</v>
      </c>
      <c r="F7704" t="s">
        <v>53</v>
      </c>
      <c r="G7704" t="s">
        <v>40</v>
      </c>
      <c r="H7704" s="26">
        <v>38353</v>
      </c>
      <c r="I7704" t="s">
        <v>54</v>
      </c>
      <c r="J7704" t="s">
        <v>55</v>
      </c>
      <c r="K7704" t="str">
        <f>IF(Table2[[#This Row],[Basis of Material Classification (System Side)*]]="Field inspection","Yes","No")</f>
        <v>No</v>
      </c>
      <c r="O7704" t="s">
        <v>41</v>
      </c>
      <c r="P7704" s="13">
        <v>38718</v>
      </c>
      <c r="Q7704" s="16" t="str">
        <f>Table2[[#This Row],[Service Line Size (inches) (System Side)]]</f>
        <v>3/4</v>
      </c>
      <c r="R7704" t="s">
        <v>43</v>
      </c>
      <c r="S7704" t="str">
        <f>IF(Table2[[#This Row],[Basis of Material Classification (Customer Side)*]]="Field inspection","Yes","No")</f>
        <v>No</v>
      </c>
      <c r="V7704" t="s">
        <v>43</v>
      </c>
      <c r="W7704" t="s">
        <v>44</v>
      </c>
      <c r="X7704" t="s">
        <v>44</v>
      </c>
      <c r="Z7704" t="s">
        <v>45</v>
      </c>
      <c r="AA7704" t="s">
        <v>46</v>
      </c>
      <c r="AB7704" t="s">
        <v>46</v>
      </c>
      <c r="AC7704" t="s">
        <v>40</v>
      </c>
    </row>
    <row r="7705" spans="1:29" ht="14.4" x14ac:dyDescent="0.3">
      <c r="A7705">
        <v>7703</v>
      </c>
      <c r="B7705" t="s">
        <v>7663</v>
      </c>
      <c r="C7705" t="s">
        <v>277</v>
      </c>
      <c r="D7705" t="s">
        <v>40</v>
      </c>
      <c r="E7705" t="s">
        <v>40</v>
      </c>
      <c r="F7705" t="s">
        <v>41</v>
      </c>
      <c r="G7705" t="s">
        <v>40</v>
      </c>
      <c r="H7705" s="26">
        <v>17533</v>
      </c>
      <c r="I7705" t="s">
        <v>42</v>
      </c>
      <c r="J7705" t="s">
        <v>49</v>
      </c>
      <c r="K7705" t="str">
        <f>IF(Table2[[#This Row],[Basis of Material Classification (System Side)*]]="Field inspection","Yes","No")</f>
        <v>No</v>
      </c>
      <c r="N7705" t="s">
        <v>50</v>
      </c>
      <c r="O7705" t="s">
        <v>41</v>
      </c>
      <c r="P7705" s="13">
        <v>22647</v>
      </c>
      <c r="Q7705" s="16" t="str">
        <f>Table2[[#This Row],[Service Line Size (inches) (System Side)]]</f>
        <v>5/8</v>
      </c>
      <c r="R7705" t="s">
        <v>49</v>
      </c>
      <c r="S7705" t="str">
        <f>IF(Table2[[#This Row],[Basis of Material Classification (Customer Side)*]]="Field inspection","Yes","No")</f>
        <v>No</v>
      </c>
      <c r="V7705" t="s">
        <v>50</v>
      </c>
      <c r="W7705" t="s">
        <v>44</v>
      </c>
      <c r="X7705" t="s">
        <v>44</v>
      </c>
      <c r="Z7705" t="s">
        <v>45</v>
      </c>
      <c r="AA7705" t="s">
        <v>46</v>
      </c>
      <c r="AB7705" t="s">
        <v>46</v>
      </c>
      <c r="AC7705" t="s">
        <v>40</v>
      </c>
    </row>
    <row r="7706" spans="1:29" ht="14.4" x14ac:dyDescent="0.3">
      <c r="A7706">
        <v>7704</v>
      </c>
      <c r="B7706" t="s">
        <v>7664</v>
      </c>
      <c r="C7706" t="s">
        <v>277</v>
      </c>
      <c r="D7706" t="s">
        <v>40</v>
      </c>
      <c r="E7706" t="s">
        <v>40</v>
      </c>
      <c r="F7706" t="s">
        <v>41</v>
      </c>
      <c r="G7706" t="s">
        <v>40</v>
      </c>
      <c r="H7706" s="26">
        <v>26299</v>
      </c>
      <c r="I7706" t="s">
        <v>42</v>
      </c>
      <c r="J7706" t="s">
        <v>49</v>
      </c>
      <c r="K7706" t="str">
        <f>IF(Table2[[#This Row],[Basis of Material Classification (System Side)*]]="Field inspection","Yes","No")</f>
        <v>No</v>
      </c>
      <c r="N7706" t="s">
        <v>50</v>
      </c>
      <c r="O7706" t="s">
        <v>41</v>
      </c>
      <c r="P7706" s="13">
        <v>32874</v>
      </c>
      <c r="Q7706" s="16" t="str">
        <f>Table2[[#This Row],[Service Line Size (inches) (System Side)]]</f>
        <v>5/8</v>
      </c>
      <c r="R7706" t="s">
        <v>43</v>
      </c>
      <c r="S7706" t="str">
        <f>IF(Table2[[#This Row],[Basis of Material Classification (Customer Side)*]]="Field inspection","Yes","No")</f>
        <v>No</v>
      </c>
      <c r="V7706" t="s">
        <v>43</v>
      </c>
      <c r="W7706" t="s">
        <v>44</v>
      </c>
      <c r="X7706" t="s">
        <v>44</v>
      </c>
      <c r="Z7706" t="s">
        <v>45</v>
      </c>
      <c r="AA7706" t="s">
        <v>46</v>
      </c>
      <c r="AB7706" t="s">
        <v>46</v>
      </c>
      <c r="AC7706" t="s">
        <v>40</v>
      </c>
    </row>
    <row r="7707" spans="1:29" ht="14.4" x14ac:dyDescent="0.3">
      <c r="A7707">
        <v>7705</v>
      </c>
      <c r="B7707" t="s">
        <v>7665</v>
      </c>
      <c r="C7707" t="s">
        <v>277</v>
      </c>
      <c r="D7707" t="s">
        <v>40</v>
      </c>
      <c r="E7707" t="s">
        <v>40</v>
      </c>
      <c r="F7707" t="s">
        <v>41</v>
      </c>
      <c r="G7707" t="s">
        <v>40</v>
      </c>
      <c r="H7707" s="26">
        <v>38353</v>
      </c>
      <c r="I7707" t="s">
        <v>42</v>
      </c>
      <c r="J7707" t="s">
        <v>43</v>
      </c>
      <c r="K7707" t="str">
        <f>IF(Table2[[#This Row],[Basis of Material Classification (System Side)*]]="Field inspection","Yes","No")</f>
        <v>No</v>
      </c>
      <c r="N7707" t="str">
        <f>Table2[[#This Row],[Basis of Material Classification (System Side)*]]</f>
        <v>Installation date after lead ban</v>
      </c>
      <c r="O7707" t="s">
        <v>41</v>
      </c>
      <c r="P7707" s="13">
        <v>38718</v>
      </c>
      <c r="Q7707" s="16" t="str">
        <f>Table2[[#This Row],[Service Line Size (inches) (System Side)]]</f>
        <v>5/8</v>
      </c>
      <c r="R7707" t="s">
        <v>43</v>
      </c>
      <c r="S7707" t="str">
        <f>IF(Table2[[#This Row],[Basis of Material Classification (Customer Side)*]]="Field inspection","Yes","No")</f>
        <v>No</v>
      </c>
      <c r="V7707" t="s">
        <v>43</v>
      </c>
      <c r="W7707" t="s">
        <v>44</v>
      </c>
      <c r="X7707" t="s">
        <v>44</v>
      </c>
      <c r="Z7707" t="s">
        <v>45</v>
      </c>
      <c r="AA7707" t="s">
        <v>46</v>
      </c>
      <c r="AB7707" t="s">
        <v>46</v>
      </c>
      <c r="AC7707" t="s">
        <v>40</v>
      </c>
    </row>
    <row r="7708" spans="1:29" ht="14.4" x14ac:dyDescent="0.3">
      <c r="A7708">
        <v>7706</v>
      </c>
      <c r="B7708" t="s">
        <v>7666</v>
      </c>
      <c r="C7708" t="s">
        <v>277</v>
      </c>
      <c r="D7708" t="s">
        <v>40</v>
      </c>
      <c r="E7708" t="s">
        <v>40</v>
      </c>
      <c r="F7708" t="s">
        <v>41</v>
      </c>
      <c r="G7708" t="s">
        <v>40</v>
      </c>
      <c r="H7708" s="26">
        <v>30682</v>
      </c>
      <c r="I7708" t="s">
        <v>42</v>
      </c>
      <c r="J7708" t="s">
        <v>43</v>
      </c>
      <c r="K7708" t="str">
        <f>IF(Table2[[#This Row],[Basis of Material Classification (System Side)*]]="Field inspection","Yes","No")</f>
        <v>No</v>
      </c>
      <c r="N7708" t="str">
        <f>Table2[[#This Row],[Basis of Material Classification (System Side)*]]</f>
        <v>Installation date after lead ban</v>
      </c>
      <c r="O7708" t="s">
        <v>41</v>
      </c>
      <c r="P7708"/>
      <c r="Q7708" s="16" t="str">
        <f>Table2[[#This Row],[Service Line Size (inches) (System Side)]]</f>
        <v>5/8</v>
      </c>
      <c r="R7708" t="s">
        <v>106</v>
      </c>
      <c r="S7708" t="str">
        <f>IF(Table2[[#This Row],[Basis of Material Classification (Customer Side)*]]="Field inspection","Yes","No")</f>
        <v>No</v>
      </c>
      <c r="V7708" t="s">
        <v>108</v>
      </c>
      <c r="W7708" t="s">
        <v>44</v>
      </c>
      <c r="X7708" t="s">
        <v>44</v>
      </c>
      <c r="Z7708" t="s">
        <v>58</v>
      </c>
      <c r="AA7708" t="s">
        <v>46</v>
      </c>
      <c r="AB7708" t="s">
        <v>46</v>
      </c>
      <c r="AC7708" t="s">
        <v>40</v>
      </c>
    </row>
    <row r="7709" spans="1:29" ht="14.4" x14ac:dyDescent="0.3">
      <c r="A7709">
        <v>7707</v>
      </c>
      <c r="B7709" t="s">
        <v>7667</v>
      </c>
      <c r="C7709" t="s">
        <v>277</v>
      </c>
      <c r="D7709" t="s">
        <v>40</v>
      </c>
      <c r="E7709" t="s">
        <v>40</v>
      </c>
      <c r="F7709" t="s">
        <v>41</v>
      </c>
      <c r="G7709" t="s">
        <v>40</v>
      </c>
      <c r="H7709" s="26">
        <v>26299</v>
      </c>
      <c r="I7709" t="s">
        <v>42</v>
      </c>
      <c r="J7709" t="s">
        <v>49</v>
      </c>
      <c r="K7709" t="str">
        <f>IF(Table2[[#This Row],[Basis of Material Classification (System Side)*]]="Field inspection","Yes","No")</f>
        <v>No</v>
      </c>
      <c r="N7709" t="s">
        <v>50</v>
      </c>
      <c r="O7709" t="s">
        <v>41</v>
      </c>
      <c r="P7709" s="13">
        <v>27760</v>
      </c>
      <c r="Q7709" s="16" t="str">
        <f>Table2[[#This Row],[Service Line Size (inches) (System Side)]]</f>
        <v>5/8</v>
      </c>
      <c r="R7709" t="s">
        <v>49</v>
      </c>
      <c r="S7709" t="str">
        <f>IF(Table2[[#This Row],[Basis of Material Classification (Customer Side)*]]="Field inspection","Yes","No")</f>
        <v>No</v>
      </c>
      <c r="V7709" t="s">
        <v>50</v>
      </c>
      <c r="W7709" t="s">
        <v>44</v>
      </c>
      <c r="X7709" t="s">
        <v>44</v>
      </c>
      <c r="Z7709" t="s">
        <v>45</v>
      </c>
      <c r="AA7709" t="s">
        <v>46</v>
      </c>
      <c r="AB7709" t="s">
        <v>46</v>
      </c>
      <c r="AC7709" t="s">
        <v>40</v>
      </c>
    </row>
    <row r="7710" spans="1:29" ht="14.4" x14ac:dyDescent="0.3">
      <c r="A7710">
        <v>7708</v>
      </c>
      <c r="B7710" t="s">
        <v>7668</v>
      </c>
      <c r="C7710" t="s">
        <v>277</v>
      </c>
      <c r="D7710" t="s">
        <v>40</v>
      </c>
      <c r="E7710" t="s">
        <v>40</v>
      </c>
      <c r="F7710" t="s">
        <v>41</v>
      </c>
      <c r="G7710" t="s">
        <v>40</v>
      </c>
      <c r="H7710" s="26">
        <v>36892</v>
      </c>
      <c r="I7710" t="s">
        <v>42</v>
      </c>
      <c r="J7710" t="s">
        <v>43</v>
      </c>
      <c r="K7710" t="str">
        <f>IF(Table2[[#This Row],[Basis of Material Classification (System Side)*]]="Field inspection","Yes","No")</f>
        <v>No</v>
      </c>
      <c r="N7710" t="str">
        <f>Table2[[#This Row],[Basis of Material Classification (System Side)*]]</f>
        <v>Installation date after lead ban</v>
      </c>
      <c r="O7710" t="s">
        <v>41</v>
      </c>
      <c r="P7710" s="13">
        <v>37257</v>
      </c>
      <c r="Q7710" s="16" t="str">
        <f>Table2[[#This Row],[Service Line Size (inches) (System Side)]]</f>
        <v>5/8</v>
      </c>
      <c r="R7710" t="s">
        <v>43</v>
      </c>
      <c r="S7710" t="str">
        <f>IF(Table2[[#This Row],[Basis of Material Classification (Customer Side)*]]="Field inspection","Yes","No")</f>
        <v>No</v>
      </c>
      <c r="V7710" t="s">
        <v>43</v>
      </c>
      <c r="W7710" t="s">
        <v>44</v>
      </c>
      <c r="X7710" t="s">
        <v>44</v>
      </c>
      <c r="Z7710" t="s">
        <v>45</v>
      </c>
      <c r="AA7710" t="s">
        <v>46</v>
      </c>
      <c r="AB7710" t="s">
        <v>46</v>
      </c>
      <c r="AC7710" t="s">
        <v>40</v>
      </c>
    </row>
    <row r="7711" spans="1:29" ht="14.4" x14ac:dyDescent="0.3">
      <c r="A7711">
        <v>7709</v>
      </c>
      <c r="B7711" t="s">
        <v>7669</v>
      </c>
      <c r="C7711" t="s">
        <v>277</v>
      </c>
      <c r="D7711" t="s">
        <v>40</v>
      </c>
      <c r="E7711" t="s">
        <v>40</v>
      </c>
      <c r="F7711" t="s">
        <v>41</v>
      </c>
      <c r="G7711" t="s">
        <v>40</v>
      </c>
      <c r="H7711" s="26">
        <v>17533</v>
      </c>
      <c r="I7711" t="s">
        <v>42</v>
      </c>
      <c r="J7711" t="s">
        <v>49</v>
      </c>
      <c r="K7711" t="str">
        <f>IF(Table2[[#This Row],[Basis of Material Classification (System Side)*]]="Field inspection","Yes","No")</f>
        <v>No</v>
      </c>
      <c r="N7711" t="s">
        <v>50</v>
      </c>
      <c r="O7711" t="s">
        <v>41</v>
      </c>
      <c r="P7711" s="13">
        <v>5480</v>
      </c>
      <c r="Q7711" s="16" t="str">
        <f>Table2[[#This Row],[Service Line Size (inches) (System Side)]]</f>
        <v>5/8</v>
      </c>
      <c r="R7711" t="s">
        <v>49</v>
      </c>
      <c r="S7711" t="str">
        <f>IF(Table2[[#This Row],[Basis of Material Classification (Customer Side)*]]="Field inspection","Yes","No")</f>
        <v>No</v>
      </c>
      <c r="V7711" t="s">
        <v>50</v>
      </c>
      <c r="W7711" t="s">
        <v>44</v>
      </c>
      <c r="X7711" t="s">
        <v>44</v>
      </c>
      <c r="Z7711" t="s">
        <v>45</v>
      </c>
      <c r="AA7711" t="s">
        <v>46</v>
      </c>
      <c r="AB7711" t="s">
        <v>46</v>
      </c>
      <c r="AC7711" t="s">
        <v>40</v>
      </c>
    </row>
    <row r="7712" spans="1:29" ht="14.4" x14ac:dyDescent="0.3">
      <c r="A7712">
        <v>7710</v>
      </c>
      <c r="B7712" t="s">
        <v>7670</v>
      </c>
      <c r="C7712" t="s">
        <v>277</v>
      </c>
      <c r="D7712" t="s">
        <v>40</v>
      </c>
      <c r="E7712" t="s">
        <v>40</v>
      </c>
      <c r="F7712" t="s">
        <v>53</v>
      </c>
      <c r="G7712" t="s">
        <v>40</v>
      </c>
      <c r="H7712" s="26">
        <v>35065</v>
      </c>
      <c r="I7712" t="s">
        <v>54</v>
      </c>
      <c r="J7712" t="s">
        <v>55</v>
      </c>
      <c r="K7712" t="str">
        <f>IF(Table2[[#This Row],[Basis of Material Classification (System Side)*]]="Field inspection","Yes","No")</f>
        <v>No</v>
      </c>
      <c r="O7712" t="s">
        <v>41</v>
      </c>
      <c r="P7712" s="13">
        <v>35431</v>
      </c>
      <c r="Q7712" s="16" t="str">
        <f>Table2[[#This Row],[Service Line Size (inches) (System Side)]]</f>
        <v>3/4</v>
      </c>
      <c r="R7712" t="s">
        <v>43</v>
      </c>
      <c r="S7712" t="str">
        <f>IF(Table2[[#This Row],[Basis of Material Classification (Customer Side)*]]="Field inspection","Yes","No")</f>
        <v>No</v>
      </c>
      <c r="V7712" t="s">
        <v>43</v>
      </c>
      <c r="W7712" t="s">
        <v>44</v>
      </c>
      <c r="X7712" t="s">
        <v>44</v>
      </c>
      <c r="Z7712" t="s">
        <v>45</v>
      </c>
      <c r="AA7712" t="s">
        <v>46</v>
      </c>
      <c r="AB7712" t="s">
        <v>46</v>
      </c>
      <c r="AC7712" t="s">
        <v>40</v>
      </c>
    </row>
    <row r="7713" spans="1:29" ht="14.4" x14ac:dyDescent="0.3">
      <c r="A7713">
        <v>7711</v>
      </c>
      <c r="B7713" t="s">
        <v>7671</v>
      </c>
      <c r="C7713" t="s">
        <v>277</v>
      </c>
      <c r="D7713" t="s">
        <v>40</v>
      </c>
      <c r="E7713" t="s">
        <v>40</v>
      </c>
      <c r="F7713" t="s">
        <v>41</v>
      </c>
      <c r="G7713" t="s">
        <v>40</v>
      </c>
      <c r="H7713" s="26">
        <v>29221</v>
      </c>
      <c r="I7713" t="s">
        <v>42</v>
      </c>
      <c r="J7713" t="s">
        <v>43</v>
      </c>
      <c r="K7713" t="str">
        <f>IF(Table2[[#This Row],[Basis of Material Classification (System Side)*]]="Field inspection","Yes","No")</f>
        <v>No</v>
      </c>
      <c r="N7713" t="str">
        <f>Table2[[#This Row],[Basis of Material Classification (System Side)*]]</f>
        <v>Installation date after lead ban</v>
      </c>
      <c r="O7713" t="s">
        <v>41</v>
      </c>
      <c r="P7713" s="13">
        <v>31048</v>
      </c>
      <c r="Q7713" s="16" t="str">
        <f>Table2[[#This Row],[Service Line Size (inches) (System Side)]]</f>
        <v>5/8</v>
      </c>
      <c r="R7713" t="s">
        <v>43</v>
      </c>
      <c r="S7713" t="str">
        <f>IF(Table2[[#This Row],[Basis of Material Classification (Customer Side)*]]="Field inspection","Yes","No")</f>
        <v>No</v>
      </c>
      <c r="V7713" t="s">
        <v>43</v>
      </c>
      <c r="W7713" t="s">
        <v>44</v>
      </c>
      <c r="X7713" t="s">
        <v>44</v>
      </c>
      <c r="Z7713" t="s">
        <v>45</v>
      </c>
      <c r="AA7713" t="s">
        <v>46</v>
      </c>
      <c r="AB7713" t="s">
        <v>46</v>
      </c>
      <c r="AC7713" t="s">
        <v>40</v>
      </c>
    </row>
    <row r="7714" spans="1:29" ht="14.4" x14ac:dyDescent="0.3">
      <c r="A7714">
        <v>7712</v>
      </c>
      <c r="B7714" t="s">
        <v>7672</v>
      </c>
      <c r="C7714" t="s">
        <v>277</v>
      </c>
      <c r="D7714" t="s">
        <v>40</v>
      </c>
      <c r="E7714" t="s">
        <v>40</v>
      </c>
      <c r="F7714" t="s">
        <v>53</v>
      </c>
      <c r="G7714" t="s">
        <v>40</v>
      </c>
      <c r="H7714" s="26">
        <v>21186</v>
      </c>
      <c r="I7714" t="s">
        <v>42</v>
      </c>
      <c r="J7714" t="s">
        <v>55</v>
      </c>
      <c r="K7714" t="str">
        <f>IF(Table2[[#This Row],[Basis of Material Classification (System Side)*]]="Field inspection","Yes","No")</f>
        <v>No</v>
      </c>
      <c r="O7714" t="s">
        <v>41</v>
      </c>
      <c r="P7714" s="13">
        <v>24838</v>
      </c>
      <c r="Q7714" s="16" t="str">
        <f>Table2[[#This Row],[Service Line Size (inches) (System Side)]]</f>
        <v>5/8</v>
      </c>
      <c r="R7714" t="s">
        <v>49</v>
      </c>
      <c r="S7714" t="str">
        <f>IF(Table2[[#This Row],[Basis of Material Classification (Customer Side)*]]="Field inspection","Yes","No")</f>
        <v>No</v>
      </c>
      <c r="V7714" t="s">
        <v>50</v>
      </c>
      <c r="W7714" t="s">
        <v>44</v>
      </c>
      <c r="X7714" t="s">
        <v>44</v>
      </c>
      <c r="Z7714" t="s">
        <v>45</v>
      </c>
      <c r="AA7714" t="s">
        <v>46</v>
      </c>
      <c r="AB7714" t="s">
        <v>46</v>
      </c>
      <c r="AC7714" t="s">
        <v>40</v>
      </c>
    </row>
    <row r="7715" spans="1:29" ht="14.4" x14ac:dyDescent="0.3">
      <c r="A7715">
        <v>7713</v>
      </c>
      <c r="B7715" t="s">
        <v>7673</v>
      </c>
      <c r="C7715" t="s">
        <v>277</v>
      </c>
      <c r="D7715" t="s">
        <v>40</v>
      </c>
      <c r="E7715" t="s">
        <v>40</v>
      </c>
      <c r="F7715" t="s">
        <v>41</v>
      </c>
      <c r="G7715" t="s">
        <v>40</v>
      </c>
      <c r="H7715" s="27"/>
      <c r="I7715" t="s">
        <v>42</v>
      </c>
      <c r="J7715" t="s">
        <v>49</v>
      </c>
      <c r="K7715" t="str">
        <f>IF(Table2[[#This Row],[Basis of Material Classification (System Side)*]]="Field inspection","Yes","No")</f>
        <v>No</v>
      </c>
      <c r="N7715" t="s">
        <v>50</v>
      </c>
      <c r="O7715" t="s">
        <v>41</v>
      </c>
      <c r="P7715" s="13">
        <v>35796</v>
      </c>
      <c r="Q7715" s="16" t="str">
        <f>Table2[[#This Row],[Service Line Size (inches) (System Side)]]</f>
        <v>5/8</v>
      </c>
      <c r="R7715" t="s">
        <v>43</v>
      </c>
      <c r="S7715" t="str">
        <f>IF(Table2[[#This Row],[Basis of Material Classification (Customer Side)*]]="Field inspection","Yes","No")</f>
        <v>No</v>
      </c>
      <c r="V7715" t="s">
        <v>43</v>
      </c>
      <c r="W7715" t="s">
        <v>44</v>
      </c>
      <c r="X7715" t="s">
        <v>44</v>
      </c>
      <c r="Z7715" t="s">
        <v>45</v>
      </c>
      <c r="AA7715" t="s">
        <v>46</v>
      </c>
      <c r="AB7715" t="s">
        <v>46</v>
      </c>
      <c r="AC7715" t="s">
        <v>40</v>
      </c>
    </row>
    <row r="7716" spans="1:29" ht="14.4" x14ac:dyDescent="0.3">
      <c r="A7716">
        <v>7714</v>
      </c>
      <c r="B7716" t="s">
        <v>7674</v>
      </c>
      <c r="C7716" t="s">
        <v>277</v>
      </c>
      <c r="D7716" t="s">
        <v>40</v>
      </c>
      <c r="E7716" t="s">
        <v>40</v>
      </c>
      <c r="F7716" t="s">
        <v>41</v>
      </c>
      <c r="G7716" t="s">
        <v>40</v>
      </c>
      <c r="H7716" s="26">
        <v>37622</v>
      </c>
      <c r="I7716" t="s">
        <v>42</v>
      </c>
      <c r="J7716" t="s">
        <v>43</v>
      </c>
      <c r="K7716" t="str">
        <f>IF(Table2[[#This Row],[Basis of Material Classification (System Side)*]]="Field inspection","Yes","No")</f>
        <v>No</v>
      </c>
      <c r="N7716" t="str">
        <f>Table2[[#This Row],[Basis of Material Classification (System Side)*]]</f>
        <v>Installation date after lead ban</v>
      </c>
      <c r="O7716" t="s">
        <v>41</v>
      </c>
      <c r="P7716" s="13">
        <v>39083</v>
      </c>
      <c r="Q7716" s="16" t="str">
        <f>Table2[[#This Row],[Service Line Size (inches) (System Side)]]</f>
        <v>5/8</v>
      </c>
      <c r="R7716" t="s">
        <v>43</v>
      </c>
      <c r="S7716" t="str">
        <f>IF(Table2[[#This Row],[Basis of Material Classification (Customer Side)*]]="Field inspection","Yes","No")</f>
        <v>No</v>
      </c>
      <c r="V7716" t="s">
        <v>43</v>
      </c>
      <c r="W7716" t="s">
        <v>44</v>
      </c>
      <c r="X7716" t="s">
        <v>44</v>
      </c>
      <c r="Z7716" t="s">
        <v>45</v>
      </c>
      <c r="AA7716" t="s">
        <v>46</v>
      </c>
      <c r="AB7716" t="s">
        <v>46</v>
      </c>
      <c r="AC7716" t="s">
        <v>40</v>
      </c>
    </row>
    <row r="7717" spans="1:29" ht="14.4" x14ac:dyDescent="0.3">
      <c r="A7717">
        <v>7715</v>
      </c>
      <c r="B7717" t="s">
        <v>7675</v>
      </c>
      <c r="C7717" t="s">
        <v>277</v>
      </c>
      <c r="D7717" t="s">
        <v>40</v>
      </c>
      <c r="E7717" t="s">
        <v>40</v>
      </c>
      <c r="F7717" t="s">
        <v>41</v>
      </c>
      <c r="G7717" t="s">
        <v>40</v>
      </c>
      <c r="H7717" s="26">
        <v>39083</v>
      </c>
      <c r="I7717" t="s">
        <v>42</v>
      </c>
      <c r="J7717" t="s">
        <v>43</v>
      </c>
      <c r="K7717" t="str">
        <f>IF(Table2[[#This Row],[Basis of Material Classification (System Side)*]]="Field inspection","Yes","No")</f>
        <v>No</v>
      </c>
      <c r="N7717" t="str">
        <f>Table2[[#This Row],[Basis of Material Classification (System Side)*]]</f>
        <v>Installation date after lead ban</v>
      </c>
      <c r="O7717" t="s">
        <v>41</v>
      </c>
      <c r="P7717" s="13">
        <v>14611</v>
      </c>
      <c r="Q7717" s="16" t="str">
        <f>Table2[[#This Row],[Service Line Size (inches) (System Side)]]</f>
        <v>5/8</v>
      </c>
      <c r="R7717" t="s">
        <v>49</v>
      </c>
      <c r="S7717" t="str">
        <f>IF(Table2[[#This Row],[Basis of Material Classification (Customer Side)*]]="Field inspection","Yes","No")</f>
        <v>No</v>
      </c>
      <c r="V7717" t="s">
        <v>50</v>
      </c>
      <c r="W7717" t="s">
        <v>44</v>
      </c>
      <c r="X7717" t="s">
        <v>44</v>
      </c>
      <c r="Z7717" t="s">
        <v>45</v>
      </c>
      <c r="AA7717" t="s">
        <v>46</v>
      </c>
      <c r="AB7717" t="s">
        <v>46</v>
      </c>
      <c r="AC7717" t="s">
        <v>40</v>
      </c>
    </row>
    <row r="7718" spans="1:29" ht="14.4" x14ac:dyDescent="0.3">
      <c r="A7718">
        <v>7716</v>
      </c>
      <c r="B7718" t="s">
        <v>7676</v>
      </c>
      <c r="C7718" t="s">
        <v>277</v>
      </c>
      <c r="D7718" t="s">
        <v>40</v>
      </c>
      <c r="E7718" t="s">
        <v>40</v>
      </c>
      <c r="F7718" t="s">
        <v>41</v>
      </c>
      <c r="G7718" t="s">
        <v>40</v>
      </c>
      <c r="H7718" s="26">
        <v>35065</v>
      </c>
      <c r="I7718" t="s">
        <v>42</v>
      </c>
      <c r="J7718" t="s">
        <v>43</v>
      </c>
      <c r="K7718" t="str">
        <f>IF(Table2[[#This Row],[Basis of Material Classification (System Side)*]]="Field inspection","Yes","No")</f>
        <v>No</v>
      </c>
      <c r="N7718" t="str">
        <f>Table2[[#This Row],[Basis of Material Classification (System Side)*]]</f>
        <v>Installation date after lead ban</v>
      </c>
      <c r="O7718" t="s">
        <v>41</v>
      </c>
      <c r="P7718" s="13">
        <v>35796</v>
      </c>
      <c r="Q7718" s="16" t="str">
        <f>Table2[[#This Row],[Service Line Size (inches) (System Side)]]</f>
        <v>5/8</v>
      </c>
      <c r="R7718" t="s">
        <v>43</v>
      </c>
      <c r="S7718" t="str">
        <f>IF(Table2[[#This Row],[Basis of Material Classification (Customer Side)*]]="Field inspection","Yes","No")</f>
        <v>No</v>
      </c>
      <c r="V7718" t="s">
        <v>43</v>
      </c>
      <c r="W7718" t="s">
        <v>44</v>
      </c>
      <c r="X7718" t="s">
        <v>44</v>
      </c>
      <c r="Z7718" t="s">
        <v>45</v>
      </c>
      <c r="AA7718" t="s">
        <v>46</v>
      </c>
      <c r="AB7718" t="s">
        <v>46</v>
      </c>
      <c r="AC7718" t="s">
        <v>40</v>
      </c>
    </row>
    <row r="7719" spans="1:29" ht="14.4" x14ac:dyDescent="0.3">
      <c r="A7719">
        <v>7717</v>
      </c>
      <c r="B7719" t="s">
        <v>7677</v>
      </c>
      <c r="C7719" t="s">
        <v>277</v>
      </c>
      <c r="D7719" t="s">
        <v>40</v>
      </c>
      <c r="E7719" t="s">
        <v>40</v>
      </c>
      <c r="F7719" t="s">
        <v>41</v>
      </c>
      <c r="G7719" t="s">
        <v>40</v>
      </c>
      <c r="H7719" s="26">
        <v>29587</v>
      </c>
      <c r="I7719" t="s">
        <v>42</v>
      </c>
      <c r="J7719" t="s">
        <v>43</v>
      </c>
      <c r="K7719" t="str">
        <f>IF(Table2[[#This Row],[Basis of Material Classification (System Side)*]]="Field inspection","Yes","No")</f>
        <v>No</v>
      </c>
      <c r="N7719" t="str">
        <f>Table2[[#This Row],[Basis of Material Classification (System Side)*]]</f>
        <v>Installation date after lead ban</v>
      </c>
      <c r="O7719" t="s">
        <v>41</v>
      </c>
      <c r="P7719" s="13">
        <v>7306</v>
      </c>
      <c r="Q7719" s="16" t="str">
        <f>Table2[[#This Row],[Service Line Size (inches) (System Side)]]</f>
        <v>5/8</v>
      </c>
      <c r="R7719" t="s">
        <v>106</v>
      </c>
      <c r="S7719" t="str">
        <f>IF(Table2[[#This Row],[Basis of Material Classification (Customer Side)*]]="Field inspection","Yes","No")</f>
        <v>No</v>
      </c>
      <c r="V7719" t="s">
        <v>108</v>
      </c>
      <c r="W7719" t="s">
        <v>44</v>
      </c>
      <c r="X7719" t="s">
        <v>44</v>
      </c>
      <c r="Z7719" t="s">
        <v>58</v>
      </c>
      <c r="AA7719" t="s">
        <v>46</v>
      </c>
      <c r="AB7719" t="s">
        <v>46</v>
      </c>
      <c r="AC7719" t="s">
        <v>40</v>
      </c>
    </row>
    <row r="7720" spans="1:29" ht="14.4" x14ac:dyDescent="0.3">
      <c r="A7720">
        <v>7718</v>
      </c>
      <c r="B7720" t="s">
        <v>7678</v>
      </c>
      <c r="C7720" t="s">
        <v>277</v>
      </c>
      <c r="D7720" t="s">
        <v>40</v>
      </c>
      <c r="E7720" t="s">
        <v>40</v>
      </c>
      <c r="F7720" t="s">
        <v>53</v>
      </c>
      <c r="G7720" t="s">
        <v>40</v>
      </c>
      <c r="H7720" s="27"/>
      <c r="I7720" t="s">
        <v>42</v>
      </c>
      <c r="J7720" t="s">
        <v>55</v>
      </c>
      <c r="K7720" t="str">
        <f>IF(Table2[[#This Row],[Basis of Material Classification (System Side)*]]="Field inspection","Yes","No")</f>
        <v>No</v>
      </c>
      <c r="O7720" t="s">
        <v>41</v>
      </c>
      <c r="P7720" s="13">
        <v>16438</v>
      </c>
      <c r="Q7720" s="16" t="str">
        <f>Table2[[#This Row],[Service Line Size (inches) (System Side)]]</f>
        <v>5/8</v>
      </c>
      <c r="R7720" t="s">
        <v>49</v>
      </c>
      <c r="S7720" t="str">
        <f>IF(Table2[[#This Row],[Basis of Material Classification (Customer Side)*]]="Field inspection","Yes","No")</f>
        <v>No</v>
      </c>
      <c r="V7720" t="s">
        <v>50</v>
      </c>
      <c r="W7720" t="s">
        <v>44</v>
      </c>
      <c r="X7720" t="s">
        <v>44</v>
      </c>
      <c r="Z7720" t="s">
        <v>45</v>
      </c>
      <c r="AA7720" t="s">
        <v>46</v>
      </c>
      <c r="AB7720" t="s">
        <v>46</v>
      </c>
      <c r="AC7720" t="s">
        <v>40</v>
      </c>
    </row>
    <row r="7721" spans="1:29" ht="14.4" x14ac:dyDescent="0.3">
      <c r="A7721">
        <v>7719</v>
      </c>
      <c r="B7721" t="s">
        <v>7679</v>
      </c>
      <c r="C7721" t="s">
        <v>277</v>
      </c>
      <c r="D7721" t="s">
        <v>40</v>
      </c>
      <c r="E7721" t="s">
        <v>40</v>
      </c>
      <c r="F7721" t="s">
        <v>41</v>
      </c>
      <c r="G7721" t="s">
        <v>40</v>
      </c>
      <c r="H7721" s="26">
        <v>24108</v>
      </c>
      <c r="I7721" t="s">
        <v>42</v>
      </c>
      <c r="J7721" t="s">
        <v>49</v>
      </c>
      <c r="K7721" t="str">
        <f>IF(Table2[[#This Row],[Basis of Material Classification (System Side)*]]="Field inspection","Yes","No")</f>
        <v>No</v>
      </c>
      <c r="N7721" t="s">
        <v>50</v>
      </c>
      <c r="O7721" t="s">
        <v>41</v>
      </c>
      <c r="P7721" s="13">
        <v>24473</v>
      </c>
      <c r="Q7721" s="16" t="str">
        <f>Table2[[#This Row],[Service Line Size (inches) (System Side)]]</f>
        <v>5/8</v>
      </c>
      <c r="R7721" t="s">
        <v>49</v>
      </c>
      <c r="S7721" t="str">
        <f>IF(Table2[[#This Row],[Basis of Material Classification (Customer Side)*]]="Field inspection","Yes","No")</f>
        <v>No</v>
      </c>
      <c r="V7721" t="s">
        <v>50</v>
      </c>
      <c r="W7721" t="s">
        <v>44</v>
      </c>
      <c r="X7721" t="s">
        <v>44</v>
      </c>
      <c r="Z7721" t="s">
        <v>45</v>
      </c>
      <c r="AA7721" t="s">
        <v>46</v>
      </c>
      <c r="AB7721" t="s">
        <v>46</v>
      </c>
      <c r="AC7721" t="s">
        <v>40</v>
      </c>
    </row>
    <row r="7722" spans="1:29" ht="14.4" x14ac:dyDescent="0.3">
      <c r="A7722">
        <v>7720</v>
      </c>
      <c r="B7722" t="s">
        <v>7680</v>
      </c>
      <c r="C7722" t="s">
        <v>277</v>
      </c>
      <c r="D7722" t="s">
        <v>40</v>
      </c>
      <c r="E7722" t="s">
        <v>40</v>
      </c>
      <c r="F7722" t="s">
        <v>41</v>
      </c>
      <c r="G7722" t="s">
        <v>40</v>
      </c>
      <c r="H7722" s="26">
        <v>26299</v>
      </c>
      <c r="I7722" t="s">
        <v>42</v>
      </c>
      <c r="J7722" t="s">
        <v>49</v>
      </c>
      <c r="K7722" t="str">
        <f>IF(Table2[[#This Row],[Basis of Material Classification (System Side)*]]="Field inspection","Yes","No")</f>
        <v>No</v>
      </c>
      <c r="N7722" t="s">
        <v>50</v>
      </c>
      <c r="O7722" t="s">
        <v>41</v>
      </c>
      <c r="P7722" s="13">
        <v>29587</v>
      </c>
      <c r="Q7722" s="16" t="str">
        <f>Table2[[#This Row],[Service Line Size (inches) (System Side)]]</f>
        <v>5/8</v>
      </c>
      <c r="R7722" t="s">
        <v>43</v>
      </c>
      <c r="S7722" t="str">
        <f>IF(Table2[[#This Row],[Basis of Material Classification (Customer Side)*]]="Field inspection","Yes","No")</f>
        <v>No</v>
      </c>
      <c r="V7722" t="s">
        <v>43</v>
      </c>
      <c r="W7722" t="s">
        <v>44</v>
      </c>
      <c r="X7722" t="s">
        <v>44</v>
      </c>
      <c r="Z7722" t="s">
        <v>45</v>
      </c>
      <c r="AA7722" t="s">
        <v>46</v>
      </c>
      <c r="AB7722" t="s">
        <v>46</v>
      </c>
      <c r="AC7722" t="s">
        <v>40</v>
      </c>
    </row>
    <row r="7723" spans="1:29" ht="14.4" x14ac:dyDescent="0.3">
      <c r="A7723">
        <v>7721</v>
      </c>
      <c r="B7723" t="s">
        <v>7681</v>
      </c>
      <c r="C7723" t="s">
        <v>277</v>
      </c>
      <c r="D7723" t="s">
        <v>40</v>
      </c>
      <c r="E7723" t="s">
        <v>40</v>
      </c>
      <c r="F7723" t="s">
        <v>41</v>
      </c>
      <c r="G7723" t="s">
        <v>40</v>
      </c>
      <c r="H7723" s="26">
        <v>36161</v>
      </c>
      <c r="I7723" t="s">
        <v>42</v>
      </c>
      <c r="J7723" t="s">
        <v>43</v>
      </c>
      <c r="K7723" t="str">
        <f>IF(Table2[[#This Row],[Basis of Material Classification (System Side)*]]="Field inspection","Yes","No")</f>
        <v>No</v>
      </c>
      <c r="N7723" t="str">
        <f>Table2[[#This Row],[Basis of Material Classification (System Side)*]]</f>
        <v>Installation date after lead ban</v>
      </c>
      <c r="O7723" t="s">
        <v>41</v>
      </c>
      <c r="P7723" s="13">
        <v>36161</v>
      </c>
      <c r="Q7723" s="16" t="str">
        <f>Table2[[#This Row],[Service Line Size (inches) (System Side)]]</f>
        <v>5/8</v>
      </c>
      <c r="R7723" t="s">
        <v>43</v>
      </c>
      <c r="S7723" t="str">
        <f>IF(Table2[[#This Row],[Basis of Material Classification (Customer Side)*]]="Field inspection","Yes","No")</f>
        <v>No</v>
      </c>
      <c r="V7723" t="s">
        <v>43</v>
      </c>
      <c r="W7723" t="s">
        <v>44</v>
      </c>
      <c r="X7723" t="s">
        <v>44</v>
      </c>
      <c r="Z7723" t="s">
        <v>45</v>
      </c>
      <c r="AA7723" t="s">
        <v>46</v>
      </c>
      <c r="AB7723" t="s">
        <v>46</v>
      </c>
      <c r="AC7723" t="s">
        <v>40</v>
      </c>
    </row>
    <row r="7724" spans="1:29" ht="14.4" x14ac:dyDescent="0.3">
      <c r="A7724">
        <v>7722</v>
      </c>
      <c r="B7724" t="s">
        <v>7682</v>
      </c>
      <c r="C7724" t="s">
        <v>277</v>
      </c>
      <c r="D7724" t="s">
        <v>40</v>
      </c>
      <c r="E7724" t="s">
        <v>40</v>
      </c>
      <c r="F7724" t="s">
        <v>41</v>
      </c>
      <c r="G7724" t="s">
        <v>40</v>
      </c>
      <c r="H7724" s="26">
        <v>26299</v>
      </c>
      <c r="I7724" t="s">
        <v>42</v>
      </c>
      <c r="J7724" t="s">
        <v>49</v>
      </c>
      <c r="K7724" t="str">
        <f>IF(Table2[[#This Row],[Basis of Material Classification (System Side)*]]="Field inspection","Yes","No")</f>
        <v>No</v>
      </c>
      <c r="N7724" t="s">
        <v>50</v>
      </c>
      <c r="O7724" t="s">
        <v>41</v>
      </c>
      <c r="P7724" s="13">
        <v>39083</v>
      </c>
      <c r="Q7724" s="16" t="str">
        <f>Table2[[#This Row],[Service Line Size (inches) (System Side)]]</f>
        <v>5/8</v>
      </c>
      <c r="R7724" t="s">
        <v>43</v>
      </c>
      <c r="S7724" t="str">
        <f>IF(Table2[[#This Row],[Basis of Material Classification (Customer Side)*]]="Field inspection","Yes","No")</f>
        <v>No</v>
      </c>
      <c r="V7724" t="s">
        <v>43</v>
      </c>
      <c r="W7724" t="s">
        <v>44</v>
      </c>
      <c r="X7724" t="s">
        <v>44</v>
      </c>
      <c r="Z7724" t="s">
        <v>45</v>
      </c>
      <c r="AA7724" t="s">
        <v>46</v>
      </c>
      <c r="AB7724" t="s">
        <v>46</v>
      </c>
      <c r="AC7724" t="s">
        <v>40</v>
      </c>
    </row>
    <row r="7725" spans="1:29" ht="14.4" x14ac:dyDescent="0.3">
      <c r="A7725">
        <v>7723</v>
      </c>
      <c r="B7725" t="s">
        <v>7683</v>
      </c>
      <c r="C7725" t="s">
        <v>277</v>
      </c>
      <c r="D7725" t="s">
        <v>40</v>
      </c>
      <c r="E7725" t="s">
        <v>40</v>
      </c>
      <c r="F7725" t="s">
        <v>41</v>
      </c>
      <c r="G7725" t="s">
        <v>40</v>
      </c>
      <c r="H7725" s="26">
        <v>26299</v>
      </c>
      <c r="I7725" t="s">
        <v>42</v>
      </c>
      <c r="J7725" t="s">
        <v>49</v>
      </c>
      <c r="K7725" t="str">
        <f>IF(Table2[[#This Row],[Basis of Material Classification (System Side)*]]="Field inspection","Yes","No")</f>
        <v>No</v>
      </c>
      <c r="N7725" t="s">
        <v>50</v>
      </c>
      <c r="O7725" t="s">
        <v>41</v>
      </c>
      <c r="P7725" s="13">
        <v>39083</v>
      </c>
      <c r="Q7725" s="16" t="str">
        <f>Table2[[#This Row],[Service Line Size (inches) (System Side)]]</f>
        <v>5/8</v>
      </c>
      <c r="R7725" t="s">
        <v>43</v>
      </c>
      <c r="S7725" t="str">
        <f>IF(Table2[[#This Row],[Basis of Material Classification (Customer Side)*]]="Field inspection","Yes","No")</f>
        <v>No</v>
      </c>
      <c r="V7725" t="s">
        <v>43</v>
      </c>
      <c r="W7725" t="s">
        <v>44</v>
      </c>
      <c r="X7725" t="s">
        <v>44</v>
      </c>
      <c r="Z7725" t="s">
        <v>45</v>
      </c>
      <c r="AA7725" t="s">
        <v>46</v>
      </c>
      <c r="AB7725" t="s">
        <v>46</v>
      </c>
      <c r="AC7725" t="s">
        <v>40</v>
      </c>
    </row>
    <row r="7726" spans="1:29" ht="14.4" x14ac:dyDescent="0.3">
      <c r="A7726">
        <v>7724</v>
      </c>
      <c r="B7726" t="s">
        <v>7684</v>
      </c>
      <c r="C7726" t="s">
        <v>277</v>
      </c>
      <c r="D7726" t="s">
        <v>40</v>
      </c>
      <c r="E7726" t="s">
        <v>40</v>
      </c>
      <c r="F7726" t="s">
        <v>41</v>
      </c>
      <c r="G7726" t="s">
        <v>40</v>
      </c>
      <c r="H7726" s="26">
        <v>38718</v>
      </c>
      <c r="I7726" t="s">
        <v>42</v>
      </c>
      <c r="J7726" t="s">
        <v>43</v>
      </c>
      <c r="K7726" t="str">
        <f>IF(Table2[[#This Row],[Basis of Material Classification (System Side)*]]="Field inspection","Yes","No")</f>
        <v>No</v>
      </c>
      <c r="N7726" t="str">
        <f>Table2[[#This Row],[Basis of Material Classification (System Side)*]]</f>
        <v>Installation date after lead ban</v>
      </c>
      <c r="O7726" t="s">
        <v>53</v>
      </c>
      <c r="P7726" s="13">
        <v>14611</v>
      </c>
      <c r="Q7726" s="16" t="str">
        <f>Table2[[#This Row],[Service Line Size (inches) (System Side)]]</f>
        <v>5/8</v>
      </c>
      <c r="R7726" t="s">
        <v>65</v>
      </c>
      <c r="S7726" t="str">
        <f>IF(Table2[[#This Row],[Basis of Material Classification (Customer Side)*]]="Field inspection","Yes","No")</f>
        <v>Yes</v>
      </c>
      <c r="T7726" t="s">
        <v>71</v>
      </c>
      <c r="U7726" s="13">
        <v>45495</v>
      </c>
      <c r="V7726" t="s">
        <v>72</v>
      </c>
      <c r="W7726" t="s">
        <v>44</v>
      </c>
      <c r="X7726" t="s">
        <v>44</v>
      </c>
      <c r="Z7726" t="s">
        <v>58</v>
      </c>
      <c r="AA7726" t="s">
        <v>46</v>
      </c>
      <c r="AB7726" t="s">
        <v>46</v>
      </c>
      <c r="AC7726" t="s">
        <v>40</v>
      </c>
    </row>
    <row r="7727" spans="1:29" ht="14.4" x14ac:dyDescent="0.3">
      <c r="A7727">
        <v>7725</v>
      </c>
      <c r="B7727" t="s">
        <v>7685</v>
      </c>
      <c r="C7727" t="s">
        <v>277</v>
      </c>
      <c r="D7727" t="s">
        <v>40</v>
      </c>
      <c r="E7727" t="s">
        <v>40</v>
      </c>
      <c r="F7727" t="s">
        <v>53</v>
      </c>
      <c r="G7727" t="s">
        <v>40</v>
      </c>
      <c r="H7727" s="26">
        <v>38353</v>
      </c>
      <c r="I7727" t="s">
        <v>54</v>
      </c>
      <c r="J7727" t="s">
        <v>55</v>
      </c>
      <c r="K7727" t="str">
        <f>IF(Table2[[#This Row],[Basis of Material Classification (System Side)*]]="Field inspection","Yes","No")</f>
        <v>No</v>
      </c>
      <c r="O7727" t="s">
        <v>41</v>
      </c>
      <c r="P7727" s="13">
        <v>38718</v>
      </c>
      <c r="Q7727" s="16" t="str">
        <f>Table2[[#This Row],[Service Line Size (inches) (System Side)]]</f>
        <v>3/4</v>
      </c>
      <c r="R7727" t="s">
        <v>43</v>
      </c>
      <c r="S7727" t="str">
        <f>IF(Table2[[#This Row],[Basis of Material Classification (Customer Side)*]]="Field inspection","Yes","No")</f>
        <v>No</v>
      </c>
      <c r="V7727" t="s">
        <v>43</v>
      </c>
      <c r="W7727" t="s">
        <v>44</v>
      </c>
      <c r="X7727" t="s">
        <v>44</v>
      </c>
      <c r="Z7727" t="s">
        <v>45</v>
      </c>
      <c r="AA7727" t="s">
        <v>46</v>
      </c>
      <c r="AB7727" t="s">
        <v>46</v>
      </c>
      <c r="AC7727" t="s">
        <v>40</v>
      </c>
    </row>
    <row r="7728" spans="1:29" ht="14.4" x14ac:dyDescent="0.3">
      <c r="A7728">
        <v>7726</v>
      </c>
      <c r="B7728" t="s">
        <v>7686</v>
      </c>
      <c r="C7728" t="s">
        <v>277</v>
      </c>
      <c r="D7728" t="s">
        <v>40</v>
      </c>
      <c r="E7728" t="s">
        <v>40</v>
      </c>
      <c r="F7728" t="s">
        <v>53</v>
      </c>
      <c r="G7728" t="s">
        <v>40</v>
      </c>
      <c r="H7728" s="26">
        <v>38353</v>
      </c>
      <c r="I7728" t="s">
        <v>54</v>
      </c>
      <c r="J7728" t="s">
        <v>55</v>
      </c>
      <c r="K7728" t="str">
        <f>IF(Table2[[#This Row],[Basis of Material Classification (System Side)*]]="Field inspection","Yes","No")</f>
        <v>No</v>
      </c>
      <c r="O7728" t="s">
        <v>41</v>
      </c>
      <c r="P7728" s="13">
        <v>38718</v>
      </c>
      <c r="Q7728" s="16" t="str">
        <f>Table2[[#This Row],[Service Line Size (inches) (System Side)]]</f>
        <v>3/4</v>
      </c>
      <c r="R7728" t="s">
        <v>43</v>
      </c>
      <c r="S7728" t="str">
        <f>IF(Table2[[#This Row],[Basis of Material Classification (Customer Side)*]]="Field inspection","Yes","No")</f>
        <v>No</v>
      </c>
      <c r="V7728" t="s">
        <v>43</v>
      </c>
      <c r="W7728" t="s">
        <v>44</v>
      </c>
      <c r="X7728" t="s">
        <v>44</v>
      </c>
      <c r="Z7728" t="s">
        <v>45</v>
      </c>
      <c r="AA7728" t="s">
        <v>46</v>
      </c>
      <c r="AB7728" t="s">
        <v>46</v>
      </c>
      <c r="AC7728" t="s">
        <v>40</v>
      </c>
    </row>
    <row r="7729" spans="1:29" ht="14.4" x14ac:dyDescent="0.3">
      <c r="A7729">
        <v>7727</v>
      </c>
      <c r="B7729" t="s">
        <v>7687</v>
      </c>
      <c r="C7729" t="s">
        <v>277</v>
      </c>
      <c r="D7729" t="s">
        <v>40</v>
      </c>
      <c r="E7729" t="s">
        <v>40</v>
      </c>
      <c r="F7729" t="s">
        <v>41</v>
      </c>
      <c r="G7729" t="s">
        <v>40</v>
      </c>
      <c r="H7729" s="26">
        <v>35065</v>
      </c>
      <c r="I7729" t="s">
        <v>42</v>
      </c>
      <c r="J7729" t="s">
        <v>43</v>
      </c>
      <c r="K7729" t="str">
        <f>IF(Table2[[#This Row],[Basis of Material Classification (System Side)*]]="Field inspection","Yes","No")</f>
        <v>No</v>
      </c>
      <c r="N7729" t="str">
        <f>Table2[[#This Row],[Basis of Material Classification (System Side)*]]</f>
        <v>Installation date after lead ban</v>
      </c>
      <c r="O7729" t="s">
        <v>41</v>
      </c>
      <c r="P7729" s="13">
        <v>35796</v>
      </c>
      <c r="Q7729" s="16" t="str">
        <f>Table2[[#This Row],[Service Line Size (inches) (System Side)]]</f>
        <v>5/8</v>
      </c>
      <c r="R7729" t="s">
        <v>43</v>
      </c>
      <c r="S7729" t="str">
        <f>IF(Table2[[#This Row],[Basis of Material Classification (Customer Side)*]]="Field inspection","Yes","No")</f>
        <v>No</v>
      </c>
      <c r="V7729" t="s">
        <v>43</v>
      </c>
      <c r="W7729" t="s">
        <v>44</v>
      </c>
      <c r="X7729" t="s">
        <v>44</v>
      </c>
      <c r="Z7729" t="s">
        <v>58</v>
      </c>
      <c r="AA7729" t="s">
        <v>46</v>
      </c>
      <c r="AB7729" t="s">
        <v>46</v>
      </c>
      <c r="AC7729" t="s">
        <v>40</v>
      </c>
    </row>
    <row r="7730" spans="1:29" ht="14.4" x14ac:dyDescent="0.3">
      <c r="A7730">
        <v>7728</v>
      </c>
      <c r="B7730" t="s">
        <v>7688</v>
      </c>
      <c r="C7730" t="s">
        <v>277</v>
      </c>
      <c r="D7730" t="s">
        <v>40</v>
      </c>
      <c r="E7730" t="s">
        <v>40</v>
      </c>
      <c r="F7730" t="s">
        <v>41</v>
      </c>
      <c r="G7730" t="s">
        <v>40</v>
      </c>
      <c r="H7730" s="26">
        <v>38718</v>
      </c>
      <c r="I7730" t="s">
        <v>42</v>
      </c>
      <c r="J7730" t="s">
        <v>43</v>
      </c>
      <c r="K7730" t="str">
        <f>IF(Table2[[#This Row],[Basis of Material Classification (System Side)*]]="Field inspection","Yes","No")</f>
        <v>No</v>
      </c>
      <c r="N7730" t="str">
        <f>Table2[[#This Row],[Basis of Material Classification (System Side)*]]</f>
        <v>Installation date after lead ban</v>
      </c>
      <c r="O7730" t="s">
        <v>53</v>
      </c>
      <c r="P7730" s="13">
        <v>18264</v>
      </c>
      <c r="Q7730" s="16" t="str">
        <f>Table2[[#This Row],[Service Line Size (inches) (System Side)]]</f>
        <v>5/8</v>
      </c>
      <c r="R7730" t="s">
        <v>65</v>
      </c>
      <c r="S7730" t="str">
        <f>IF(Table2[[#This Row],[Basis of Material Classification (Customer Side)*]]="Field inspection","Yes","No")</f>
        <v>Yes</v>
      </c>
      <c r="T7730" t="s">
        <v>71</v>
      </c>
      <c r="U7730" s="13">
        <v>45485</v>
      </c>
      <c r="V7730" t="s">
        <v>72</v>
      </c>
      <c r="W7730" t="s">
        <v>44</v>
      </c>
      <c r="X7730" t="s">
        <v>44</v>
      </c>
      <c r="Z7730" t="s">
        <v>45</v>
      </c>
      <c r="AA7730" t="s">
        <v>46</v>
      </c>
      <c r="AB7730" t="s">
        <v>46</v>
      </c>
      <c r="AC7730" t="s">
        <v>40</v>
      </c>
    </row>
    <row r="7731" spans="1:29" ht="14.4" x14ac:dyDescent="0.3">
      <c r="A7731">
        <v>7729</v>
      </c>
      <c r="B7731" t="s">
        <v>7689</v>
      </c>
      <c r="C7731" t="s">
        <v>277</v>
      </c>
      <c r="D7731" t="s">
        <v>40</v>
      </c>
      <c r="E7731" t="s">
        <v>40</v>
      </c>
      <c r="F7731" t="s">
        <v>41</v>
      </c>
      <c r="G7731" t="s">
        <v>40</v>
      </c>
      <c r="H7731" s="26">
        <v>27030</v>
      </c>
      <c r="I7731" t="s">
        <v>42</v>
      </c>
      <c r="J7731" t="s">
        <v>49</v>
      </c>
      <c r="K7731" t="str">
        <f>IF(Table2[[#This Row],[Basis of Material Classification (System Side)*]]="Field inspection","Yes","No")</f>
        <v>No</v>
      </c>
      <c r="N7731" t="s">
        <v>50</v>
      </c>
      <c r="O7731" t="s">
        <v>41</v>
      </c>
      <c r="P7731" s="13" t="s">
        <v>1172</v>
      </c>
      <c r="Q7731" s="16" t="str">
        <f>Table2[[#This Row],[Service Line Size (inches) (System Side)]]</f>
        <v>5/8</v>
      </c>
      <c r="R7731" t="s">
        <v>49</v>
      </c>
      <c r="S7731" t="str">
        <f>IF(Table2[[#This Row],[Basis of Material Classification (Customer Side)*]]="Field inspection","Yes","No")</f>
        <v>No</v>
      </c>
      <c r="V7731" t="s">
        <v>50</v>
      </c>
      <c r="W7731" t="s">
        <v>44</v>
      </c>
      <c r="X7731" t="s">
        <v>44</v>
      </c>
      <c r="Z7731" t="s">
        <v>45</v>
      </c>
      <c r="AA7731" t="s">
        <v>46</v>
      </c>
      <c r="AB7731" t="s">
        <v>46</v>
      </c>
      <c r="AC7731" t="s">
        <v>40</v>
      </c>
    </row>
    <row r="7732" spans="1:29" ht="14.4" x14ac:dyDescent="0.3">
      <c r="A7732">
        <v>7730</v>
      </c>
      <c r="B7732" t="s">
        <v>7690</v>
      </c>
      <c r="C7732" t="s">
        <v>277</v>
      </c>
      <c r="D7732" t="s">
        <v>40</v>
      </c>
      <c r="E7732" t="s">
        <v>40</v>
      </c>
      <c r="F7732" t="s">
        <v>132</v>
      </c>
      <c r="G7732" t="s">
        <v>40</v>
      </c>
      <c r="H7732" s="26">
        <v>44197</v>
      </c>
      <c r="I7732" t="s">
        <v>42</v>
      </c>
      <c r="J7732" t="s">
        <v>55</v>
      </c>
      <c r="K7732" t="str">
        <f>IF(Table2[[#This Row],[Basis of Material Classification (System Side)*]]="Field inspection","Yes","No")</f>
        <v>No</v>
      </c>
      <c r="O7732" t="s">
        <v>70</v>
      </c>
      <c r="P7732" s="13">
        <v>27395</v>
      </c>
      <c r="Q7732" s="16" t="str">
        <f>Table2[[#This Row],[Service Line Size (inches) (System Side)]]</f>
        <v>5/8</v>
      </c>
      <c r="R7732" t="s">
        <v>65</v>
      </c>
      <c r="S7732" t="str">
        <f>IF(Table2[[#This Row],[Basis of Material Classification (Customer Side)*]]="Field inspection","Yes","No")</f>
        <v>Yes</v>
      </c>
      <c r="T7732" t="s">
        <v>71</v>
      </c>
      <c r="U7732" s="13">
        <v>45503</v>
      </c>
      <c r="V7732" t="s">
        <v>72</v>
      </c>
      <c r="W7732" t="s">
        <v>44</v>
      </c>
      <c r="X7732" t="s">
        <v>44</v>
      </c>
      <c r="Z7732" t="s">
        <v>45</v>
      </c>
      <c r="AA7732" t="s">
        <v>46</v>
      </c>
      <c r="AB7732" t="s">
        <v>46</v>
      </c>
      <c r="AC7732" t="s">
        <v>40</v>
      </c>
    </row>
    <row r="7733" spans="1:29" ht="14.4" x14ac:dyDescent="0.3">
      <c r="A7733">
        <v>7731</v>
      </c>
      <c r="B7733" t="s">
        <v>7691</v>
      </c>
      <c r="C7733" t="s">
        <v>277</v>
      </c>
      <c r="D7733" t="s">
        <v>40</v>
      </c>
      <c r="E7733" t="s">
        <v>40</v>
      </c>
      <c r="F7733" t="s">
        <v>53</v>
      </c>
      <c r="G7733" t="s">
        <v>40</v>
      </c>
      <c r="H7733" s="26">
        <v>36892</v>
      </c>
      <c r="I7733" t="s">
        <v>54</v>
      </c>
      <c r="J7733" t="s">
        <v>55</v>
      </c>
      <c r="K7733" t="str">
        <f>IF(Table2[[#This Row],[Basis of Material Classification (System Side)*]]="Field inspection","Yes","No")</f>
        <v>No</v>
      </c>
      <c r="O7733" t="s">
        <v>41</v>
      </c>
      <c r="P7733" s="13">
        <v>24838</v>
      </c>
      <c r="Q7733" s="16" t="str">
        <f>Table2[[#This Row],[Service Line Size (inches) (System Side)]]</f>
        <v>3/4</v>
      </c>
      <c r="R7733" t="s">
        <v>49</v>
      </c>
      <c r="S7733" t="str">
        <f>IF(Table2[[#This Row],[Basis of Material Classification (Customer Side)*]]="Field inspection","Yes","No")</f>
        <v>No</v>
      </c>
      <c r="V7733" t="s">
        <v>50</v>
      </c>
      <c r="W7733" t="s">
        <v>44</v>
      </c>
      <c r="X7733" t="s">
        <v>44</v>
      </c>
      <c r="Z7733" t="s">
        <v>45</v>
      </c>
      <c r="AA7733" t="s">
        <v>46</v>
      </c>
      <c r="AB7733" t="s">
        <v>46</v>
      </c>
      <c r="AC7733" t="s">
        <v>40</v>
      </c>
    </row>
    <row r="7734" spans="1:29" ht="14.4" x14ac:dyDescent="0.3">
      <c r="A7734">
        <v>7732</v>
      </c>
      <c r="B7734" t="s">
        <v>7692</v>
      </c>
      <c r="C7734" t="s">
        <v>277</v>
      </c>
      <c r="D7734" t="s">
        <v>40</v>
      </c>
      <c r="E7734" t="s">
        <v>40</v>
      </c>
      <c r="F7734" t="s">
        <v>53</v>
      </c>
      <c r="G7734" t="s">
        <v>40</v>
      </c>
      <c r="H7734" s="26">
        <v>27760</v>
      </c>
      <c r="I7734" t="s">
        <v>42</v>
      </c>
      <c r="J7734" t="s">
        <v>65</v>
      </c>
      <c r="K7734" t="str">
        <f>IF(Table2[[#This Row],[Basis of Material Classification (System Side)*]]="Field inspection","Yes","No")</f>
        <v>Yes</v>
      </c>
      <c r="L7734" t="s">
        <v>66</v>
      </c>
      <c r="M7734" s="13">
        <v>45519</v>
      </c>
      <c r="O7734" t="s">
        <v>41</v>
      </c>
      <c r="P7734" s="13">
        <v>23012</v>
      </c>
      <c r="Q7734" s="16" t="str">
        <f>Table2[[#This Row],[Service Line Size (inches) (System Side)]]</f>
        <v>5/8</v>
      </c>
      <c r="R7734" t="s">
        <v>49</v>
      </c>
      <c r="S7734" t="str">
        <f>IF(Table2[[#This Row],[Basis of Material Classification (Customer Side)*]]="Field inspection","Yes","No")</f>
        <v>No</v>
      </c>
      <c r="V7734" t="s">
        <v>50</v>
      </c>
      <c r="W7734" t="s">
        <v>44</v>
      </c>
      <c r="X7734" t="s">
        <v>44</v>
      </c>
      <c r="Z7734" t="s">
        <v>45</v>
      </c>
      <c r="AA7734" t="s">
        <v>46</v>
      </c>
      <c r="AB7734" t="s">
        <v>46</v>
      </c>
      <c r="AC7734" t="s">
        <v>40</v>
      </c>
    </row>
    <row r="7735" spans="1:29" ht="14.4" x14ac:dyDescent="0.3">
      <c r="A7735">
        <v>7733</v>
      </c>
      <c r="B7735" t="s">
        <v>7693</v>
      </c>
      <c r="C7735" t="s">
        <v>277</v>
      </c>
      <c r="D7735" t="s">
        <v>40</v>
      </c>
      <c r="E7735" t="s">
        <v>40</v>
      </c>
      <c r="F7735" t="s">
        <v>41</v>
      </c>
      <c r="G7735" t="s">
        <v>40</v>
      </c>
      <c r="H7735" s="26">
        <v>26299</v>
      </c>
      <c r="I7735" t="s">
        <v>42</v>
      </c>
      <c r="J7735" t="s">
        <v>49</v>
      </c>
      <c r="K7735" t="str">
        <f>IF(Table2[[#This Row],[Basis of Material Classification (System Side)*]]="Field inspection","Yes","No")</f>
        <v>No</v>
      </c>
      <c r="N7735" t="s">
        <v>50</v>
      </c>
      <c r="O7735" t="s">
        <v>41</v>
      </c>
      <c r="P7735" s="13">
        <v>30682</v>
      </c>
      <c r="Q7735" s="16" t="str">
        <f>Table2[[#This Row],[Service Line Size (inches) (System Side)]]</f>
        <v>5/8</v>
      </c>
      <c r="R7735" t="s">
        <v>43</v>
      </c>
      <c r="S7735" t="str">
        <f>IF(Table2[[#This Row],[Basis of Material Classification (Customer Side)*]]="Field inspection","Yes","No")</f>
        <v>No</v>
      </c>
      <c r="V7735" t="s">
        <v>43</v>
      </c>
      <c r="W7735" t="s">
        <v>44</v>
      </c>
      <c r="X7735" t="s">
        <v>44</v>
      </c>
      <c r="Z7735" t="s">
        <v>45</v>
      </c>
      <c r="AA7735" t="s">
        <v>46</v>
      </c>
      <c r="AB7735" t="s">
        <v>46</v>
      </c>
      <c r="AC7735" t="s">
        <v>40</v>
      </c>
    </row>
    <row r="7736" spans="1:29" ht="14.4" x14ac:dyDescent="0.3">
      <c r="A7736">
        <v>7734</v>
      </c>
      <c r="B7736" t="s">
        <v>7694</v>
      </c>
      <c r="C7736" t="s">
        <v>277</v>
      </c>
      <c r="D7736" t="s">
        <v>40</v>
      </c>
      <c r="E7736" t="s">
        <v>40</v>
      </c>
      <c r="F7736" t="s">
        <v>53</v>
      </c>
      <c r="G7736" t="s">
        <v>40</v>
      </c>
      <c r="H7736" s="26">
        <v>27395</v>
      </c>
      <c r="I7736" t="s">
        <v>42</v>
      </c>
      <c r="J7736" t="s">
        <v>65</v>
      </c>
      <c r="K7736" t="str">
        <f>IF(Table2[[#This Row],[Basis of Material Classification (System Side)*]]="Field inspection","Yes","No")</f>
        <v>Yes</v>
      </c>
      <c r="L7736" t="s">
        <v>66</v>
      </c>
      <c r="M7736" s="13">
        <v>45485</v>
      </c>
      <c r="O7736" t="s">
        <v>53</v>
      </c>
      <c r="P7736" s="13">
        <v>28491</v>
      </c>
      <c r="Q7736" s="16" t="str">
        <f>Table2[[#This Row],[Service Line Size (inches) (System Side)]]</f>
        <v>5/8</v>
      </c>
      <c r="R7736" t="s">
        <v>65</v>
      </c>
      <c r="S7736" t="str">
        <f>IF(Table2[[#This Row],[Basis of Material Classification (Customer Side)*]]="Field inspection","Yes","No")</f>
        <v>Yes</v>
      </c>
      <c r="T7736" t="s">
        <v>71</v>
      </c>
      <c r="U7736" s="13">
        <v>45485</v>
      </c>
      <c r="V7736" t="s">
        <v>72</v>
      </c>
      <c r="W7736" t="s">
        <v>44</v>
      </c>
      <c r="X7736" t="s">
        <v>44</v>
      </c>
      <c r="Z7736" t="s">
        <v>45</v>
      </c>
      <c r="AA7736" t="s">
        <v>46</v>
      </c>
      <c r="AB7736" t="s">
        <v>46</v>
      </c>
      <c r="AC7736" t="s">
        <v>40</v>
      </c>
    </row>
    <row r="7737" spans="1:29" ht="14.4" x14ac:dyDescent="0.3">
      <c r="A7737">
        <v>7735</v>
      </c>
      <c r="B7737" t="s">
        <v>7695</v>
      </c>
      <c r="C7737" t="s">
        <v>277</v>
      </c>
      <c r="D7737" t="s">
        <v>40</v>
      </c>
      <c r="E7737" t="s">
        <v>40</v>
      </c>
      <c r="F7737" t="s">
        <v>41</v>
      </c>
      <c r="G7737" t="s">
        <v>40</v>
      </c>
      <c r="H7737" s="26">
        <v>23012</v>
      </c>
      <c r="I7737" t="s">
        <v>42</v>
      </c>
      <c r="J7737" t="s">
        <v>49</v>
      </c>
      <c r="K7737" t="str">
        <f>IF(Table2[[#This Row],[Basis of Material Classification (System Side)*]]="Field inspection","Yes","No")</f>
        <v>No</v>
      </c>
      <c r="N7737" t="s">
        <v>50</v>
      </c>
      <c r="O7737" t="s">
        <v>41</v>
      </c>
      <c r="P7737" s="13">
        <v>22647</v>
      </c>
      <c r="Q7737" s="16" t="str">
        <f>Table2[[#This Row],[Service Line Size (inches) (System Side)]]</f>
        <v>5/8</v>
      </c>
      <c r="R7737" t="s">
        <v>49</v>
      </c>
      <c r="S7737" t="str">
        <f>IF(Table2[[#This Row],[Basis of Material Classification (Customer Side)*]]="Field inspection","Yes","No")</f>
        <v>No</v>
      </c>
      <c r="V7737" t="s">
        <v>50</v>
      </c>
      <c r="W7737" t="s">
        <v>44</v>
      </c>
      <c r="X7737" t="s">
        <v>44</v>
      </c>
      <c r="Z7737" t="s">
        <v>45</v>
      </c>
      <c r="AA7737" t="s">
        <v>46</v>
      </c>
      <c r="AB7737" t="s">
        <v>46</v>
      </c>
      <c r="AC7737" t="s">
        <v>40</v>
      </c>
    </row>
    <row r="7738" spans="1:29" ht="14.4" x14ac:dyDescent="0.3">
      <c r="A7738">
        <v>7736</v>
      </c>
      <c r="B7738" t="s">
        <v>7696</v>
      </c>
      <c r="C7738" t="s">
        <v>277</v>
      </c>
      <c r="D7738" t="s">
        <v>40</v>
      </c>
      <c r="E7738" t="s">
        <v>40</v>
      </c>
      <c r="F7738" t="s">
        <v>70</v>
      </c>
      <c r="G7738" t="s">
        <v>40</v>
      </c>
      <c r="H7738" s="27"/>
      <c r="I7738" t="s">
        <v>42</v>
      </c>
      <c r="J7738" t="s">
        <v>65</v>
      </c>
      <c r="K7738" t="str">
        <f>IF(Table2[[#This Row],[Basis of Material Classification (System Side)*]]="Field inspection","Yes","No")</f>
        <v>Yes</v>
      </c>
      <c r="L7738" t="s">
        <v>66</v>
      </c>
      <c r="M7738" s="13">
        <v>45485</v>
      </c>
      <c r="O7738" t="s">
        <v>41</v>
      </c>
      <c r="P7738" s="13">
        <v>18264</v>
      </c>
      <c r="Q7738" s="16" t="str">
        <f>Table2[[#This Row],[Service Line Size (inches) (System Side)]]</f>
        <v>5/8</v>
      </c>
      <c r="R7738" t="s">
        <v>49</v>
      </c>
      <c r="S7738" t="str">
        <f>IF(Table2[[#This Row],[Basis of Material Classification (Customer Side)*]]="Field inspection","Yes","No")</f>
        <v>No</v>
      </c>
      <c r="V7738" t="s">
        <v>50</v>
      </c>
      <c r="W7738" t="s">
        <v>44</v>
      </c>
      <c r="X7738" t="s">
        <v>44</v>
      </c>
      <c r="Z7738" t="s">
        <v>45</v>
      </c>
      <c r="AA7738" t="s">
        <v>46</v>
      </c>
      <c r="AB7738" t="s">
        <v>46</v>
      </c>
      <c r="AC7738" t="s">
        <v>40</v>
      </c>
    </row>
    <row r="7739" spans="1:29" ht="14.4" x14ac:dyDescent="0.3">
      <c r="A7739">
        <v>7737</v>
      </c>
      <c r="B7739" t="s">
        <v>7697</v>
      </c>
      <c r="C7739" t="s">
        <v>277</v>
      </c>
      <c r="D7739" t="s">
        <v>40</v>
      </c>
      <c r="E7739" t="s">
        <v>40</v>
      </c>
      <c r="F7739" t="s">
        <v>41</v>
      </c>
      <c r="G7739" t="s">
        <v>40</v>
      </c>
      <c r="H7739" s="26">
        <v>40909</v>
      </c>
      <c r="I7739" t="s">
        <v>42</v>
      </c>
      <c r="J7739" t="s">
        <v>43</v>
      </c>
      <c r="K7739" t="str">
        <f>IF(Table2[[#This Row],[Basis of Material Classification (System Side)*]]="Field inspection","Yes","No")</f>
        <v>No</v>
      </c>
      <c r="N7739" t="str">
        <f>Table2[[#This Row],[Basis of Material Classification (System Side)*]]</f>
        <v>Installation date after lead ban</v>
      </c>
      <c r="O7739" t="s">
        <v>41</v>
      </c>
      <c r="P7739" s="13">
        <v>38718</v>
      </c>
      <c r="Q7739" s="16" t="str">
        <f>Table2[[#This Row],[Service Line Size (inches) (System Side)]]</f>
        <v>5/8</v>
      </c>
      <c r="R7739" t="s">
        <v>43</v>
      </c>
      <c r="S7739" t="str">
        <f>IF(Table2[[#This Row],[Basis of Material Classification (Customer Side)*]]="Field inspection","Yes","No")</f>
        <v>No</v>
      </c>
      <c r="V7739" t="s">
        <v>43</v>
      </c>
      <c r="W7739" t="s">
        <v>44</v>
      </c>
      <c r="X7739" t="s">
        <v>44</v>
      </c>
      <c r="Z7739" t="s">
        <v>45</v>
      </c>
      <c r="AA7739" t="s">
        <v>46</v>
      </c>
      <c r="AB7739" t="s">
        <v>46</v>
      </c>
      <c r="AC7739" t="s">
        <v>40</v>
      </c>
    </row>
    <row r="7740" spans="1:29" ht="14.4" x14ac:dyDescent="0.3">
      <c r="A7740">
        <v>7738</v>
      </c>
      <c r="B7740" t="s">
        <v>7698</v>
      </c>
      <c r="C7740" t="s">
        <v>277</v>
      </c>
      <c r="D7740" t="s">
        <v>40</v>
      </c>
      <c r="E7740" t="s">
        <v>40</v>
      </c>
      <c r="F7740" t="s">
        <v>41</v>
      </c>
      <c r="G7740" t="s">
        <v>40</v>
      </c>
      <c r="H7740" s="26">
        <v>32509</v>
      </c>
      <c r="I7740" t="s">
        <v>42</v>
      </c>
      <c r="J7740" t="s">
        <v>43</v>
      </c>
      <c r="K7740" t="str">
        <f>IF(Table2[[#This Row],[Basis of Material Classification (System Side)*]]="Field inspection","Yes","No")</f>
        <v>No</v>
      </c>
      <c r="N7740" t="str">
        <f>Table2[[#This Row],[Basis of Material Classification (System Side)*]]</f>
        <v>Installation date after lead ban</v>
      </c>
      <c r="O7740" t="s">
        <v>41</v>
      </c>
      <c r="P7740" s="13">
        <v>38718</v>
      </c>
      <c r="Q7740" s="16" t="str">
        <f>Table2[[#This Row],[Service Line Size (inches) (System Side)]]</f>
        <v>5/8</v>
      </c>
      <c r="R7740" t="s">
        <v>43</v>
      </c>
      <c r="S7740" t="str">
        <f>IF(Table2[[#This Row],[Basis of Material Classification (Customer Side)*]]="Field inspection","Yes","No")</f>
        <v>No</v>
      </c>
      <c r="V7740" t="s">
        <v>43</v>
      </c>
      <c r="W7740" t="s">
        <v>44</v>
      </c>
      <c r="X7740" t="s">
        <v>44</v>
      </c>
      <c r="Z7740" t="s">
        <v>45</v>
      </c>
      <c r="AA7740" t="s">
        <v>46</v>
      </c>
      <c r="AB7740" t="s">
        <v>46</v>
      </c>
      <c r="AC7740" t="s">
        <v>40</v>
      </c>
    </row>
    <row r="7741" spans="1:29" ht="14.4" x14ac:dyDescent="0.3">
      <c r="A7741">
        <v>7739</v>
      </c>
      <c r="B7741" t="s">
        <v>7699</v>
      </c>
      <c r="C7741" t="s">
        <v>277</v>
      </c>
      <c r="D7741" t="s">
        <v>40</v>
      </c>
      <c r="E7741" t="s">
        <v>40</v>
      </c>
      <c r="F7741" t="s">
        <v>132</v>
      </c>
      <c r="G7741" t="s">
        <v>40</v>
      </c>
      <c r="H7741" s="26">
        <v>44927</v>
      </c>
      <c r="I7741" t="s">
        <v>42</v>
      </c>
      <c r="J7741" t="s">
        <v>55</v>
      </c>
      <c r="K7741" t="str">
        <f>IF(Table2[[#This Row],[Basis of Material Classification (System Side)*]]="Field inspection","Yes","No")</f>
        <v>No</v>
      </c>
      <c r="O7741" t="s">
        <v>41</v>
      </c>
      <c r="P7741" s="13">
        <v>18264</v>
      </c>
      <c r="Q7741" s="16" t="str">
        <f>Table2[[#This Row],[Service Line Size (inches) (System Side)]]</f>
        <v>5/8</v>
      </c>
      <c r="R7741" t="s">
        <v>49</v>
      </c>
      <c r="S7741" t="str">
        <f>IF(Table2[[#This Row],[Basis of Material Classification (Customer Side)*]]="Field inspection","Yes","No")</f>
        <v>No</v>
      </c>
      <c r="V7741" t="s">
        <v>50</v>
      </c>
      <c r="W7741" t="s">
        <v>44</v>
      </c>
      <c r="X7741" t="s">
        <v>44</v>
      </c>
      <c r="Z7741" t="s">
        <v>58</v>
      </c>
      <c r="AA7741" t="s">
        <v>46</v>
      </c>
      <c r="AB7741" t="s">
        <v>46</v>
      </c>
      <c r="AC7741" t="s">
        <v>40</v>
      </c>
    </row>
    <row r="7742" spans="1:29" ht="14.4" x14ac:dyDescent="0.3">
      <c r="A7742">
        <v>7740</v>
      </c>
      <c r="B7742" t="s">
        <v>7700</v>
      </c>
      <c r="C7742" t="s">
        <v>277</v>
      </c>
      <c r="D7742" t="s">
        <v>40</v>
      </c>
      <c r="E7742" t="s">
        <v>40</v>
      </c>
      <c r="F7742" t="s">
        <v>41</v>
      </c>
      <c r="G7742" t="s">
        <v>40</v>
      </c>
      <c r="H7742" s="26">
        <v>34335</v>
      </c>
      <c r="I7742" t="s">
        <v>42</v>
      </c>
      <c r="J7742" t="s">
        <v>43</v>
      </c>
      <c r="K7742" t="str">
        <f>IF(Table2[[#This Row],[Basis of Material Classification (System Side)*]]="Field inspection","Yes","No")</f>
        <v>No</v>
      </c>
      <c r="N7742" t="str">
        <f>Table2[[#This Row],[Basis of Material Classification (System Side)*]]</f>
        <v>Installation date after lead ban</v>
      </c>
      <c r="O7742" t="s">
        <v>41</v>
      </c>
      <c r="P7742" s="13">
        <v>34700</v>
      </c>
      <c r="Q7742" s="16" t="str">
        <f>Table2[[#This Row],[Service Line Size (inches) (System Side)]]</f>
        <v>5/8</v>
      </c>
      <c r="R7742" t="s">
        <v>43</v>
      </c>
      <c r="S7742" t="str">
        <f>IF(Table2[[#This Row],[Basis of Material Classification (Customer Side)*]]="Field inspection","Yes","No")</f>
        <v>No</v>
      </c>
      <c r="V7742" t="s">
        <v>43</v>
      </c>
      <c r="W7742" t="s">
        <v>44</v>
      </c>
      <c r="X7742" t="s">
        <v>44</v>
      </c>
      <c r="Z7742" t="s">
        <v>45</v>
      </c>
      <c r="AA7742" t="s">
        <v>46</v>
      </c>
      <c r="AB7742" t="s">
        <v>46</v>
      </c>
      <c r="AC7742" t="s">
        <v>40</v>
      </c>
    </row>
    <row r="7743" spans="1:29" ht="14.4" x14ac:dyDescent="0.3">
      <c r="A7743">
        <v>7741</v>
      </c>
      <c r="B7743" t="s">
        <v>7701</v>
      </c>
      <c r="C7743" t="s">
        <v>277</v>
      </c>
      <c r="D7743" t="s">
        <v>40</v>
      </c>
      <c r="E7743" t="s">
        <v>40</v>
      </c>
      <c r="F7743" t="s">
        <v>53</v>
      </c>
      <c r="G7743" t="s">
        <v>40</v>
      </c>
      <c r="H7743" s="27"/>
      <c r="I7743" t="s">
        <v>42</v>
      </c>
      <c r="J7743" t="s">
        <v>65</v>
      </c>
      <c r="K7743" t="str">
        <f>IF(Table2[[#This Row],[Basis of Material Classification (System Side)*]]="Field inspection","Yes","No")</f>
        <v>Yes</v>
      </c>
      <c r="L7743" t="s">
        <v>66</v>
      </c>
      <c r="M7743" s="13">
        <v>45497</v>
      </c>
      <c r="O7743" t="s">
        <v>41</v>
      </c>
      <c r="P7743" s="13">
        <v>21916</v>
      </c>
      <c r="Q7743" s="16" t="str">
        <f>Table2[[#This Row],[Service Line Size (inches) (System Side)]]</f>
        <v>5/8</v>
      </c>
      <c r="R7743" t="s">
        <v>49</v>
      </c>
      <c r="S7743" t="str">
        <f>IF(Table2[[#This Row],[Basis of Material Classification (Customer Side)*]]="Field inspection","Yes","No")</f>
        <v>No</v>
      </c>
      <c r="V7743" t="s">
        <v>50</v>
      </c>
      <c r="W7743" t="s">
        <v>44</v>
      </c>
      <c r="X7743" t="s">
        <v>44</v>
      </c>
      <c r="Z7743" t="s">
        <v>45</v>
      </c>
      <c r="AA7743" t="s">
        <v>46</v>
      </c>
      <c r="AB7743" t="s">
        <v>46</v>
      </c>
      <c r="AC7743" t="s">
        <v>40</v>
      </c>
    </row>
    <row r="7744" spans="1:29" ht="14.4" x14ac:dyDescent="0.3">
      <c r="A7744">
        <v>7742</v>
      </c>
      <c r="B7744" t="s">
        <v>7702</v>
      </c>
      <c r="C7744" t="s">
        <v>277</v>
      </c>
      <c r="D7744" t="s">
        <v>40</v>
      </c>
      <c r="E7744" t="s">
        <v>40</v>
      </c>
      <c r="F7744" t="s">
        <v>41</v>
      </c>
      <c r="G7744" t="s">
        <v>40</v>
      </c>
      <c r="H7744" s="26">
        <v>21916</v>
      </c>
      <c r="I7744" t="s">
        <v>42</v>
      </c>
      <c r="J7744" t="s">
        <v>49</v>
      </c>
      <c r="K7744" t="str">
        <f>IF(Table2[[#This Row],[Basis of Material Classification (System Side)*]]="Field inspection","Yes","No")</f>
        <v>No</v>
      </c>
      <c r="N7744" t="s">
        <v>50</v>
      </c>
      <c r="O7744" t="s">
        <v>41</v>
      </c>
      <c r="P7744" s="13">
        <v>24108</v>
      </c>
      <c r="Q7744" s="16" t="str">
        <f>Table2[[#This Row],[Service Line Size (inches) (System Side)]]</f>
        <v>5/8</v>
      </c>
      <c r="R7744" t="s">
        <v>49</v>
      </c>
      <c r="S7744" t="str">
        <f>IF(Table2[[#This Row],[Basis of Material Classification (Customer Side)*]]="Field inspection","Yes","No")</f>
        <v>No</v>
      </c>
      <c r="V7744" t="s">
        <v>50</v>
      </c>
      <c r="W7744" t="s">
        <v>44</v>
      </c>
      <c r="X7744" t="s">
        <v>44</v>
      </c>
      <c r="Z7744" t="s">
        <v>45</v>
      </c>
      <c r="AA7744" t="s">
        <v>46</v>
      </c>
      <c r="AB7744" t="s">
        <v>46</v>
      </c>
      <c r="AC7744" t="s">
        <v>40</v>
      </c>
    </row>
    <row r="7745" spans="1:29" ht="14.4" x14ac:dyDescent="0.3">
      <c r="A7745">
        <v>7743</v>
      </c>
      <c r="B7745" t="s">
        <v>7703</v>
      </c>
      <c r="C7745" t="s">
        <v>277</v>
      </c>
      <c r="D7745" t="s">
        <v>40</v>
      </c>
      <c r="E7745" t="s">
        <v>40</v>
      </c>
      <c r="F7745" t="s">
        <v>41</v>
      </c>
      <c r="G7745" t="s">
        <v>40</v>
      </c>
      <c r="H7745" s="26">
        <v>32143</v>
      </c>
      <c r="I7745" t="s">
        <v>42</v>
      </c>
      <c r="J7745" t="s">
        <v>43</v>
      </c>
      <c r="K7745" t="str">
        <f>IF(Table2[[#This Row],[Basis of Material Classification (System Side)*]]="Field inspection","Yes","No")</f>
        <v>No</v>
      </c>
      <c r="N7745" t="str">
        <f>Table2[[#This Row],[Basis of Material Classification (System Side)*]]</f>
        <v>Installation date after lead ban</v>
      </c>
      <c r="O7745" t="s">
        <v>41</v>
      </c>
      <c r="P7745" s="13">
        <v>29952</v>
      </c>
      <c r="Q7745" s="16" t="str">
        <f>Table2[[#This Row],[Service Line Size (inches) (System Side)]]</f>
        <v>5/8</v>
      </c>
      <c r="R7745" t="s">
        <v>43</v>
      </c>
      <c r="S7745" t="str">
        <f>IF(Table2[[#This Row],[Basis of Material Classification (Customer Side)*]]="Field inspection","Yes","No")</f>
        <v>No</v>
      </c>
      <c r="V7745" t="s">
        <v>43</v>
      </c>
      <c r="W7745" t="s">
        <v>44</v>
      </c>
      <c r="X7745" t="s">
        <v>44</v>
      </c>
      <c r="Z7745" t="s">
        <v>45</v>
      </c>
      <c r="AA7745" t="s">
        <v>46</v>
      </c>
      <c r="AB7745" t="s">
        <v>46</v>
      </c>
      <c r="AC7745" t="s">
        <v>40</v>
      </c>
    </row>
    <row r="7746" spans="1:29" ht="14.4" x14ac:dyDescent="0.3">
      <c r="A7746">
        <v>7744</v>
      </c>
      <c r="B7746" t="s">
        <v>7704</v>
      </c>
      <c r="C7746" t="s">
        <v>277</v>
      </c>
      <c r="D7746" t="s">
        <v>40</v>
      </c>
      <c r="E7746" t="s">
        <v>40</v>
      </c>
      <c r="F7746" t="s">
        <v>41</v>
      </c>
      <c r="G7746" t="s">
        <v>40</v>
      </c>
      <c r="H7746" s="26">
        <v>35065</v>
      </c>
      <c r="I7746" t="s">
        <v>42</v>
      </c>
      <c r="J7746" t="s">
        <v>43</v>
      </c>
      <c r="K7746" t="str">
        <f>IF(Table2[[#This Row],[Basis of Material Classification (System Side)*]]="Field inspection","Yes","No")</f>
        <v>No</v>
      </c>
      <c r="N7746" t="str">
        <f>Table2[[#This Row],[Basis of Material Classification (System Side)*]]</f>
        <v>Installation date after lead ban</v>
      </c>
      <c r="O7746" t="s">
        <v>70</v>
      </c>
      <c r="P7746" s="13">
        <v>18264</v>
      </c>
      <c r="Q7746" s="16" t="str">
        <f>Table2[[#This Row],[Service Line Size (inches) (System Side)]]</f>
        <v>5/8</v>
      </c>
      <c r="R7746" t="s">
        <v>65</v>
      </c>
      <c r="S7746" t="str">
        <f>IF(Table2[[#This Row],[Basis of Material Classification (Customer Side)*]]="Field inspection","Yes","No")</f>
        <v>Yes</v>
      </c>
      <c r="T7746" t="s">
        <v>71</v>
      </c>
      <c r="U7746" s="13">
        <v>45502</v>
      </c>
      <c r="V7746" t="s">
        <v>72</v>
      </c>
      <c r="W7746" t="s">
        <v>44</v>
      </c>
      <c r="X7746" t="s">
        <v>44</v>
      </c>
      <c r="Z7746" t="s">
        <v>45</v>
      </c>
      <c r="AA7746" t="s">
        <v>46</v>
      </c>
      <c r="AB7746" t="s">
        <v>46</v>
      </c>
      <c r="AC7746" t="s">
        <v>40</v>
      </c>
    </row>
    <row r="7747" spans="1:29" ht="14.4" x14ac:dyDescent="0.3">
      <c r="A7747">
        <v>7745</v>
      </c>
      <c r="B7747" t="s">
        <v>7705</v>
      </c>
      <c r="C7747" t="s">
        <v>277</v>
      </c>
      <c r="D7747" t="s">
        <v>40</v>
      </c>
      <c r="E7747" t="s">
        <v>40</v>
      </c>
      <c r="F7747" t="s">
        <v>53</v>
      </c>
      <c r="G7747" t="s">
        <v>40</v>
      </c>
      <c r="H7747" s="26">
        <v>37987</v>
      </c>
      <c r="I7747" t="s">
        <v>54</v>
      </c>
      <c r="J7747" t="s">
        <v>55</v>
      </c>
      <c r="K7747" t="str">
        <f>IF(Table2[[#This Row],[Basis of Material Classification (System Side)*]]="Field inspection","Yes","No")</f>
        <v>No</v>
      </c>
      <c r="O7747" t="s">
        <v>41</v>
      </c>
      <c r="P7747" s="13">
        <v>37987</v>
      </c>
      <c r="Q7747" s="16" t="str">
        <f>Table2[[#This Row],[Service Line Size (inches) (System Side)]]</f>
        <v>3/4</v>
      </c>
      <c r="R7747" t="s">
        <v>43</v>
      </c>
      <c r="S7747" t="str">
        <f>IF(Table2[[#This Row],[Basis of Material Classification (Customer Side)*]]="Field inspection","Yes","No")</f>
        <v>No</v>
      </c>
      <c r="V7747" t="s">
        <v>43</v>
      </c>
      <c r="W7747" t="s">
        <v>44</v>
      </c>
      <c r="X7747" t="s">
        <v>44</v>
      </c>
      <c r="Z7747" t="s">
        <v>45</v>
      </c>
      <c r="AA7747" t="s">
        <v>46</v>
      </c>
      <c r="AB7747" t="s">
        <v>46</v>
      </c>
      <c r="AC7747" t="s">
        <v>40</v>
      </c>
    </row>
    <row r="7748" spans="1:29" ht="14.4" x14ac:dyDescent="0.3">
      <c r="A7748">
        <v>7746</v>
      </c>
      <c r="B7748" t="s">
        <v>7706</v>
      </c>
      <c r="C7748" t="s">
        <v>277</v>
      </c>
      <c r="D7748" t="s">
        <v>40</v>
      </c>
      <c r="E7748" t="s">
        <v>40</v>
      </c>
      <c r="F7748" t="s">
        <v>41</v>
      </c>
      <c r="G7748" t="s">
        <v>40</v>
      </c>
      <c r="H7748" s="26">
        <v>33604</v>
      </c>
      <c r="I7748" t="s">
        <v>42</v>
      </c>
      <c r="J7748" t="s">
        <v>43</v>
      </c>
      <c r="K7748" t="str">
        <f>IF(Table2[[#This Row],[Basis of Material Classification (System Side)*]]="Field inspection","Yes","No")</f>
        <v>No</v>
      </c>
      <c r="N7748" t="str">
        <f>Table2[[#This Row],[Basis of Material Classification (System Side)*]]</f>
        <v>Installation date after lead ban</v>
      </c>
      <c r="O7748" t="s">
        <v>41</v>
      </c>
      <c r="P7748" s="13">
        <v>35796</v>
      </c>
      <c r="Q7748" s="16" t="str">
        <f>Table2[[#This Row],[Service Line Size (inches) (System Side)]]</f>
        <v>5/8</v>
      </c>
      <c r="R7748" t="s">
        <v>43</v>
      </c>
      <c r="S7748" t="str">
        <f>IF(Table2[[#This Row],[Basis of Material Classification (Customer Side)*]]="Field inspection","Yes","No")</f>
        <v>No</v>
      </c>
      <c r="V7748" t="s">
        <v>43</v>
      </c>
      <c r="W7748" t="s">
        <v>44</v>
      </c>
      <c r="X7748" t="s">
        <v>44</v>
      </c>
      <c r="Z7748" t="s">
        <v>45</v>
      </c>
      <c r="AA7748" t="s">
        <v>46</v>
      </c>
      <c r="AB7748" t="s">
        <v>46</v>
      </c>
      <c r="AC7748" t="s">
        <v>40</v>
      </c>
    </row>
    <row r="7749" spans="1:29" ht="14.4" x14ac:dyDescent="0.3">
      <c r="A7749">
        <v>7747</v>
      </c>
      <c r="B7749" t="s">
        <v>7707</v>
      </c>
      <c r="C7749" t="s">
        <v>277</v>
      </c>
      <c r="D7749" t="s">
        <v>40</v>
      </c>
      <c r="E7749" t="s">
        <v>40</v>
      </c>
      <c r="F7749" t="s">
        <v>41</v>
      </c>
      <c r="G7749" t="s">
        <v>40</v>
      </c>
      <c r="H7749" s="26">
        <v>37622</v>
      </c>
      <c r="I7749" t="s">
        <v>42</v>
      </c>
      <c r="J7749" t="s">
        <v>43</v>
      </c>
      <c r="K7749" t="str">
        <f>IF(Table2[[#This Row],[Basis of Material Classification (System Side)*]]="Field inspection","Yes","No")</f>
        <v>No</v>
      </c>
      <c r="N7749" t="str">
        <f>Table2[[#This Row],[Basis of Material Classification (System Side)*]]</f>
        <v>Installation date after lead ban</v>
      </c>
      <c r="O7749" t="s">
        <v>41</v>
      </c>
      <c r="P7749" s="13">
        <v>37987</v>
      </c>
      <c r="Q7749" s="16" t="str">
        <f>Table2[[#This Row],[Service Line Size (inches) (System Side)]]</f>
        <v>5/8</v>
      </c>
      <c r="R7749" t="s">
        <v>43</v>
      </c>
      <c r="S7749" t="str">
        <f>IF(Table2[[#This Row],[Basis of Material Classification (Customer Side)*]]="Field inspection","Yes","No")</f>
        <v>No</v>
      </c>
      <c r="V7749" t="s">
        <v>43</v>
      </c>
      <c r="W7749" t="s">
        <v>44</v>
      </c>
      <c r="X7749" t="s">
        <v>44</v>
      </c>
      <c r="Z7749" t="s">
        <v>45</v>
      </c>
      <c r="AA7749" t="s">
        <v>46</v>
      </c>
      <c r="AB7749" t="s">
        <v>46</v>
      </c>
      <c r="AC7749" t="s">
        <v>40</v>
      </c>
    </row>
    <row r="7750" spans="1:29" ht="14.4" x14ac:dyDescent="0.3">
      <c r="A7750">
        <v>7748</v>
      </c>
      <c r="B7750" t="s">
        <v>7708</v>
      </c>
      <c r="C7750" t="s">
        <v>277</v>
      </c>
      <c r="D7750" t="s">
        <v>40</v>
      </c>
      <c r="E7750" t="s">
        <v>40</v>
      </c>
      <c r="F7750" t="s">
        <v>41</v>
      </c>
      <c r="G7750" t="s">
        <v>40</v>
      </c>
      <c r="H7750" s="26">
        <v>40909</v>
      </c>
      <c r="I7750" t="s">
        <v>42</v>
      </c>
      <c r="J7750" t="s">
        <v>43</v>
      </c>
      <c r="K7750" t="str">
        <f>IF(Table2[[#This Row],[Basis of Material Classification (System Side)*]]="Field inspection","Yes","No")</f>
        <v>No</v>
      </c>
      <c r="N7750" t="str">
        <f>Table2[[#This Row],[Basis of Material Classification (System Side)*]]</f>
        <v>Installation date after lead ban</v>
      </c>
      <c r="O7750" t="s">
        <v>41</v>
      </c>
      <c r="P7750" s="13">
        <v>7306</v>
      </c>
      <c r="Q7750" s="16" t="str">
        <f>Table2[[#This Row],[Service Line Size (inches) (System Side)]]</f>
        <v>5/8</v>
      </c>
      <c r="R7750" t="s">
        <v>49</v>
      </c>
      <c r="S7750" t="str">
        <f>IF(Table2[[#This Row],[Basis of Material Classification (Customer Side)*]]="Field inspection","Yes","No")</f>
        <v>No</v>
      </c>
      <c r="V7750" t="s">
        <v>50</v>
      </c>
      <c r="W7750" t="s">
        <v>44</v>
      </c>
      <c r="X7750" t="s">
        <v>44</v>
      </c>
      <c r="Z7750" t="s">
        <v>45</v>
      </c>
      <c r="AA7750" t="s">
        <v>46</v>
      </c>
      <c r="AB7750" t="s">
        <v>46</v>
      </c>
      <c r="AC7750" t="s">
        <v>40</v>
      </c>
    </row>
    <row r="7751" spans="1:29" ht="14.4" x14ac:dyDescent="0.3">
      <c r="A7751">
        <v>7749</v>
      </c>
      <c r="B7751" t="s">
        <v>7709</v>
      </c>
      <c r="C7751" t="s">
        <v>277</v>
      </c>
      <c r="D7751" t="s">
        <v>40</v>
      </c>
      <c r="E7751" t="s">
        <v>40</v>
      </c>
      <c r="F7751" t="s">
        <v>41</v>
      </c>
      <c r="G7751" t="s">
        <v>40</v>
      </c>
      <c r="H7751" s="26">
        <v>34335</v>
      </c>
      <c r="I7751" t="s">
        <v>42</v>
      </c>
      <c r="J7751" t="s">
        <v>43</v>
      </c>
      <c r="K7751" t="str">
        <f>IF(Table2[[#This Row],[Basis of Material Classification (System Side)*]]="Field inspection","Yes","No")</f>
        <v>No</v>
      </c>
      <c r="N7751" t="str">
        <f>Table2[[#This Row],[Basis of Material Classification (System Side)*]]</f>
        <v>Installation date after lead ban</v>
      </c>
      <c r="O7751" t="s">
        <v>41</v>
      </c>
      <c r="P7751" s="13">
        <v>34700</v>
      </c>
      <c r="Q7751" s="16" t="str">
        <f>Table2[[#This Row],[Service Line Size (inches) (System Side)]]</f>
        <v>5/8</v>
      </c>
      <c r="R7751" t="s">
        <v>43</v>
      </c>
      <c r="S7751" t="str">
        <f>IF(Table2[[#This Row],[Basis of Material Classification (Customer Side)*]]="Field inspection","Yes","No")</f>
        <v>No</v>
      </c>
      <c r="V7751" t="s">
        <v>43</v>
      </c>
      <c r="W7751" t="s">
        <v>44</v>
      </c>
      <c r="X7751" t="s">
        <v>44</v>
      </c>
      <c r="Z7751" t="s">
        <v>45</v>
      </c>
      <c r="AA7751" t="s">
        <v>46</v>
      </c>
      <c r="AB7751" t="s">
        <v>46</v>
      </c>
      <c r="AC7751" t="s">
        <v>40</v>
      </c>
    </row>
    <row r="7752" spans="1:29" ht="14.4" x14ac:dyDescent="0.3">
      <c r="A7752">
        <v>7750</v>
      </c>
      <c r="B7752" t="s">
        <v>7710</v>
      </c>
      <c r="C7752" t="s">
        <v>277</v>
      </c>
      <c r="D7752" t="s">
        <v>40</v>
      </c>
      <c r="E7752" t="s">
        <v>40</v>
      </c>
      <c r="F7752" t="s">
        <v>41</v>
      </c>
      <c r="G7752" t="s">
        <v>40</v>
      </c>
      <c r="H7752" s="26">
        <v>31048</v>
      </c>
      <c r="I7752" t="s">
        <v>42</v>
      </c>
      <c r="J7752" t="s">
        <v>43</v>
      </c>
      <c r="K7752" t="str">
        <f>IF(Table2[[#This Row],[Basis of Material Classification (System Side)*]]="Field inspection","Yes","No")</f>
        <v>No</v>
      </c>
      <c r="N7752" t="str">
        <f>Table2[[#This Row],[Basis of Material Classification (System Side)*]]</f>
        <v>Installation date after lead ban</v>
      </c>
      <c r="O7752" t="s">
        <v>41</v>
      </c>
      <c r="P7752" s="13">
        <v>21916</v>
      </c>
      <c r="Q7752" s="16" t="str">
        <f>Table2[[#This Row],[Service Line Size (inches) (System Side)]]</f>
        <v>5/8</v>
      </c>
      <c r="R7752" t="s">
        <v>49</v>
      </c>
      <c r="S7752" t="str">
        <f>IF(Table2[[#This Row],[Basis of Material Classification (Customer Side)*]]="Field inspection","Yes","No")</f>
        <v>No</v>
      </c>
      <c r="V7752" t="s">
        <v>50</v>
      </c>
      <c r="W7752" t="s">
        <v>44</v>
      </c>
      <c r="X7752" t="s">
        <v>44</v>
      </c>
      <c r="Z7752" t="s">
        <v>45</v>
      </c>
      <c r="AA7752" t="s">
        <v>46</v>
      </c>
      <c r="AB7752" t="s">
        <v>46</v>
      </c>
      <c r="AC7752" t="s">
        <v>40</v>
      </c>
    </row>
    <row r="7753" spans="1:29" ht="14.4" x14ac:dyDescent="0.3">
      <c r="A7753">
        <v>7751</v>
      </c>
      <c r="B7753" t="s">
        <v>7711</v>
      </c>
      <c r="C7753" t="s">
        <v>277</v>
      </c>
      <c r="D7753" t="s">
        <v>40</v>
      </c>
      <c r="E7753" t="s">
        <v>40</v>
      </c>
      <c r="F7753" t="s">
        <v>41</v>
      </c>
      <c r="G7753" t="s">
        <v>40</v>
      </c>
      <c r="H7753" s="26">
        <v>36161</v>
      </c>
      <c r="I7753" t="s">
        <v>42</v>
      </c>
      <c r="J7753" t="s">
        <v>43</v>
      </c>
      <c r="K7753" t="str">
        <f>IF(Table2[[#This Row],[Basis of Material Classification (System Side)*]]="Field inspection","Yes","No")</f>
        <v>No</v>
      </c>
      <c r="N7753" t="str">
        <f>Table2[[#This Row],[Basis of Material Classification (System Side)*]]</f>
        <v>Installation date after lead ban</v>
      </c>
      <c r="O7753" t="s">
        <v>41</v>
      </c>
      <c r="P7753" s="13">
        <v>24473</v>
      </c>
      <c r="Q7753" s="16" t="str">
        <f>Table2[[#This Row],[Service Line Size (inches) (System Side)]]</f>
        <v>5/8</v>
      </c>
      <c r="R7753" t="s">
        <v>49</v>
      </c>
      <c r="S7753" t="str">
        <f>IF(Table2[[#This Row],[Basis of Material Classification (Customer Side)*]]="Field inspection","Yes","No")</f>
        <v>No</v>
      </c>
      <c r="V7753" t="s">
        <v>50</v>
      </c>
      <c r="W7753" t="s">
        <v>44</v>
      </c>
      <c r="X7753" t="s">
        <v>44</v>
      </c>
      <c r="Z7753" t="s">
        <v>58</v>
      </c>
      <c r="AA7753" t="s">
        <v>46</v>
      </c>
      <c r="AB7753" t="s">
        <v>46</v>
      </c>
      <c r="AC7753" t="s">
        <v>40</v>
      </c>
    </row>
    <row r="7754" spans="1:29" ht="14.4" x14ac:dyDescent="0.3">
      <c r="A7754">
        <v>7752</v>
      </c>
      <c r="B7754" t="s">
        <v>7712</v>
      </c>
      <c r="C7754" t="s">
        <v>277</v>
      </c>
      <c r="D7754" t="s">
        <v>40</v>
      </c>
      <c r="E7754" t="s">
        <v>40</v>
      </c>
      <c r="F7754" t="s">
        <v>53</v>
      </c>
      <c r="G7754" t="s">
        <v>40</v>
      </c>
      <c r="H7754" s="26">
        <v>26299</v>
      </c>
      <c r="I7754" t="s">
        <v>42</v>
      </c>
      <c r="J7754" t="s">
        <v>55</v>
      </c>
      <c r="K7754" t="str">
        <f>IF(Table2[[#This Row],[Basis of Material Classification (System Side)*]]="Field inspection","Yes","No")</f>
        <v>No</v>
      </c>
      <c r="O7754" t="s">
        <v>41</v>
      </c>
      <c r="P7754" s="13">
        <v>23743</v>
      </c>
      <c r="Q7754" s="16" t="str">
        <f>Table2[[#This Row],[Service Line Size (inches) (System Side)]]</f>
        <v>5/8</v>
      </c>
      <c r="R7754" t="s">
        <v>49</v>
      </c>
      <c r="S7754" t="str">
        <f>IF(Table2[[#This Row],[Basis of Material Classification (Customer Side)*]]="Field inspection","Yes","No")</f>
        <v>No</v>
      </c>
      <c r="V7754" t="s">
        <v>50</v>
      </c>
      <c r="W7754" t="s">
        <v>44</v>
      </c>
      <c r="X7754" t="s">
        <v>44</v>
      </c>
      <c r="Z7754" t="s">
        <v>45</v>
      </c>
      <c r="AA7754" t="s">
        <v>46</v>
      </c>
      <c r="AB7754" t="s">
        <v>46</v>
      </c>
      <c r="AC7754" t="s">
        <v>40</v>
      </c>
    </row>
    <row r="7755" spans="1:29" ht="14.4" x14ac:dyDescent="0.3">
      <c r="A7755">
        <v>7753</v>
      </c>
      <c r="B7755" t="s">
        <v>7713</v>
      </c>
      <c r="C7755" t="s">
        <v>277</v>
      </c>
      <c r="D7755" t="s">
        <v>40</v>
      </c>
      <c r="E7755" t="s">
        <v>40</v>
      </c>
      <c r="F7755" t="s">
        <v>41</v>
      </c>
      <c r="G7755" t="s">
        <v>40</v>
      </c>
      <c r="H7755" s="26">
        <v>27760</v>
      </c>
      <c r="I7755" t="s">
        <v>42</v>
      </c>
      <c r="J7755" t="s">
        <v>49</v>
      </c>
      <c r="K7755" t="str">
        <f>IF(Table2[[#This Row],[Basis of Material Classification (System Side)*]]="Field inspection","Yes","No")</f>
        <v>No</v>
      </c>
      <c r="N7755" t="s">
        <v>50</v>
      </c>
      <c r="O7755" t="s">
        <v>41</v>
      </c>
      <c r="P7755" s="13">
        <v>26665</v>
      </c>
      <c r="Q7755" s="16" t="str">
        <f>Table2[[#This Row],[Service Line Size (inches) (System Side)]]</f>
        <v>5/8</v>
      </c>
      <c r="R7755" t="s">
        <v>49</v>
      </c>
      <c r="S7755" t="str">
        <f>IF(Table2[[#This Row],[Basis of Material Classification (Customer Side)*]]="Field inspection","Yes","No")</f>
        <v>No</v>
      </c>
      <c r="V7755" t="s">
        <v>50</v>
      </c>
      <c r="W7755" t="s">
        <v>44</v>
      </c>
      <c r="X7755" t="s">
        <v>44</v>
      </c>
      <c r="Z7755" t="s">
        <v>45</v>
      </c>
      <c r="AA7755" t="s">
        <v>46</v>
      </c>
      <c r="AB7755" t="s">
        <v>46</v>
      </c>
      <c r="AC7755" t="s">
        <v>40</v>
      </c>
    </row>
    <row r="7756" spans="1:29" ht="14.4" x14ac:dyDescent="0.3">
      <c r="A7756">
        <v>7754</v>
      </c>
      <c r="B7756" t="s">
        <v>7714</v>
      </c>
      <c r="C7756" t="s">
        <v>277</v>
      </c>
      <c r="D7756" t="s">
        <v>40</v>
      </c>
      <c r="E7756" t="s">
        <v>40</v>
      </c>
      <c r="F7756" t="s">
        <v>53</v>
      </c>
      <c r="G7756" t="s">
        <v>40</v>
      </c>
      <c r="H7756" s="26">
        <v>27760</v>
      </c>
      <c r="I7756" t="s">
        <v>42</v>
      </c>
      <c r="J7756" t="s">
        <v>65</v>
      </c>
      <c r="K7756" t="str">
        <f>IF(Table2[[#This Row],[Basis of Material Classification (System Side)*]]="Field inspection","Yes","No")</f>
        <v>Yes</v>
      </c>
      <c r="L7756" t="s">
        <v>66</v>
      </c>
      <c r="M7756" s="13">
        <v>45481</v>
      </c>
      <c r="O7756" t="s">
        <v>41</v>
      </c>
      <c r="P7756"/>
      <c r="Q7756" s="16" t="str">
        <f>Table2[[#This Row],[Service Line Size (inches) (System Side)]]</f>
        <v>5/8</v>
      </c>
      <c r="R7756" t="s">
        <v>49</v>
      </c>
      <c r="S7756" t="str">
        <f>IF(Table2[[#This Row],[Basis of Material Classification (Customer Side)*]]="Field inspection","Yes","No")</f>
        <v>No</v>
      </c>
      <c r="V7756" t="s">
        <v>50</v>
      </c>
      <c r="W7756" t="s">
        <v>44</v>
      </c>
      <c r="X7756" t="s">
        <v>44</v>
      </c>
      <c r="Z7756" t="s">
        <v>58</v>
      </c>
      <c r="AA7756" t="s">
        <v>46</v>
      </c>
      <c r="AB7756" t="s">
        <v>46</v>
      </c>
      <c r="AC7756" t="s">
        <v>40</v>
      </c>
    </row>
    <row r="7757" spans="1:29" ht="14.4" x14ac:dyDescent="0.3">
      <c r="A7757">
        <v>7755</v>
      </c>
      <c r="B7757" t="s">
        <v>7715</v>
      </c>
      <c r="C7757" t="s">
        <v>277</v>
      </c>
      <c r="D7757" t="s">
        <v>40</v>
      </c>
      <c r="E7757" t="s">
        <v>40</v>
      </c>
      <c r="F7757" t="s">
        <v>41</v>
      </c>
      <c r="G7757" t="s">
        <v>40</v>
      </c>
      <c r="H7757" s="26">
        <v>29221</v>
      </c>
      <c r="I7757" t="s">
        <v>42</v>
      </c>
      <c r="J7757" t="s">
        <v>43</v>
      </c>
      <c r="K7757" t="str">
        <f>IF(Table2[[#This Row],[Basis of Material Classification (System Side)*]]="Field inspection","Yes","No")</f>
        <v>No</v>
      </c>
      <c r="N7757" t="str">
        <f>Table2[[#This Row],[Basis of Material Classification (System Side)*]]</f>
        <v>Installation date after lead ban</v>
      </c>
      <c r="O7757" t="s">
        <v>41</v>
      </c>
      <c r="P7757" s="13">
        <v>29587</v>
      </c>
      <c r="Q7757" s="16" t="str">
        <f>Table2[[#This Row],[Service Line Size (inches) (System Side)]]</f>
        <v>5/8</v>
      </c>
      <c r="R7757" t="s">
        <v>43</v>
      </c>
      <c r="S7757" t="str">
        <f>IF(Table2[[#This Row],[Basis of Material Classification (Customer Side)*]]="Field inspection","Yes","No")</f>
        <v>No</v>
      </c>
      <c r="V7757" t="s">
        <v>43</v>
      </c>
      <c r="W7757" t="s">
        <v>44</v>
      </c>
      <c r="X7757" t="s">
        <v>44</v>
      </c>
      <c r="Z7757" t="s">
        <v>45</v>
      </c>
      <c r="AA7757" t="s">
        <v>46</v>
      </c>
      <c r="AB7757" t="s">
        <v>46</v>
      </c>
      <c r="AC7757" t="s">
        <v>40</v>
      </c>
    </row>
    <row r="7758" spans="1:29" ht="14.4" x14ac:dyDescent="0.3">
      <c r="A7758">
        <v>7756</v>
      </c>
      <c r="B7758" t="s">
        <v>7716</v>
      </c>
      <c r="C7758" t="s">
        <v>277</v>
      </c>
      <c r="D7758" t="s">
        <v>40</v>
      </c>
      <c r="E7758" t="s">
        <v>40</v>
      </c>
      <c r="F7758" t="s">
        <v>41</v>
      </c>
      <c r="G7758" t="s">
        <v>40</v>
      </c>
      <c r="H7758" s="27"/>
      <c r="I7758" t="s">
        <v>42</v>
      </c>
      <c r="J7758" t="s">
        <v>49</v>
      </c>
      <c r="K7758" t="str">
        <f>IF(Table2[[#This Row],[Basis of Material Classification (System Side)*]]="Field inspection","Yes","No")</f>
        <v>No</v>
      </c>
      <c r="N7758" t="s">
        <v>50</v>
      </c>
      <c r="O7758" t="s">
        <v>41</v>
      </c>
      <c r="P7758" s="13">
        <v>10959</v>
      </c>
      <c r="Q7758" s="16" t="str">
        <f>Table2[[#This Row],[Service Line Size (inches) (System Side)]]</f>
        <v>5/8</v>
      </c>
      <c r="R7758" t="s">
        <v>49</v>
      </c>
      <c r="S7758" t="str">
        <f>IF(Table2[[#This Row],[Basis of Material Classification (Customer Side)*]]="Field inspection","Yes","No")</f>
        <v>No</v>
      </c>
      <c r="V7758" t="s">
        <v>50</v>
      </c>
      <c r="W7758" t="s">
        <v>44</v>
      </c>
      <c r="X7758" t="s">
        <v>44</v>
      </c>
      <c r="Z7758" t="s">
        <v>45</v>
      </c>
      <c r="AA7758" t="s">
        <v>46</v>
      </c>
      <c r="AB7758" t="s">
        <v>46</v>
      </c>
      <c r="AC7758" t="s">
        <v>40</v>
      </c>
    </row>
    <row r="7759" spans="1:29" ht="14.4" x14ac:dyDescent="0.3">
      <c r="A7759">
        <v>7757</v>
      </c>
      <c r="B7759" t="s">
        <v>7717</v>
      </c>
      <c r="C7759" t="s">
        <v>277</v>
      </c>
      <c r="D7759" t="s">
        <v>40</v>
      </c>
      <c r="E7759" t="s">
        <v>40</v>
      </c>
      <c r="F7759" t="s">
        <v>41</v>
      </c>
      <c r="G7759" t="s">
        <v>40</v>
      </c>
      <c r="H7759" s="26">
        <v>17533</v>
      </c>
      <c r="I7759" t="s">
        <v>42</v>
      </c>
      <c r="J7759" t="s">
        <v>49</v>
      </c>
      <c r="K7759" t="str">
        <f>IF(Table2[[#This Row],[Basis of Material Classification (System Side)*]]="Field inspection","Yes","No")</f>
        <v>No</v>
      </c>
      <c r="N7759" t="s">
        <v>50</v>
      </c>
      <c r="O7759" t="s">
        <v>41</v>
      </c>
      <c r="P7759" s="13">
        <v>25204</v>
      </c>
      <c r="Q7759" s="16" t="str">
        <f>Table2[[#This Row],[Service Line Size (inches) (System Side)]]</f>
        <v>5/8</v>
      </c>
      <c r="R7759" t="s">
        <v>49</v>
      </c>
      <c r="S7759" t="str">
        <f>IF(Table2[[#This Row],[Basis of Material Classification (Customer Side)*]]="Field inspection","Yes","No")</f>
        <v>No</v>
      </c>
      <c r="V7759" t="s">
        <v>50</v>
      </c>
      <c r="W7759" t="s">
        <v>44</v>
      </c>
      <c r="X7759" t="s">
        <v>44</v>
      </c>
      <c r="Z7759" t="s">
        <v>45</v>
      </c>
      <c r="AA7759" t="s">
        <v>46</v>
      </c>
      <c r="AB7759" t="s">
        <v>46</v>
      </c>
      <c r="AC7759" t="s">
        <v>40</v>
      </c>
    </row>
    <row r="7760" spans="1:29" ht="14.4" x14ac:dyDescent="0.3">
      <c r="A7760">
        <v>7758</v>
      </c>
      <c r="B7760" t="s">
        <v>7718</v>
      </c>
      <c r="C7760" t="s">
        <v>277</v>
      </c>
      <c r="D7760" t="s">
        <v>40</v>
      </c>
      <c r="E7760" t="s">
        <v>40</v>
      </c>
      <c r="F7760" t="s">
        <v>53</v>
      </c>
      <c r="G7760" t="s">
        <v>40</v>
      </c>
      <c r="H7760" s="26">
        <v>37622</v>
      </c>
      <c r="I7760" t="s">
        <v>54</v>
      </c>
      <c r="J7760" t="s">
        <v>55</v>
      </c>
      <c r="K7760" t="str">
        <f>IF(Table2[[#This Row],[Basis of Material Classification (System Side)*]]="Field inspection","Yes","No")</f>
        <v>No</v>
      </c>
      <c r="O7760" t="s">
        <v>41</v>
      </c>
      <c r="P7760" s="13">
        <v>37987</v>
      </c>
      <c r="Q7760" s="16" t="str">
        <f>Table2[[#This Row],[Service Line Size (inches) (System Side)]]</f>
        <v>3/4</v>
      </c>
      <c r="R7760" t="s">
        <v>43</v>
      </c>
      <c r="S7760" t="str">
        <f>IF(Table2[[#This Row],[Basis of Material Classification (Customer Side)*]]="Field inspection","Yes","No")</f>
        <v>No</v>
      </c>
      <c r="V7760" t="s">
        <v>43</v>
      </c>
      <c r="W7760" t="s">
        <v>44</v>
      </c>
      <c r="X7760" t="s">
        <v>44</v>
      </c>
      <c r="Z7760" t="s">
        <v>45</v>
      </c>
      <c r="AA7760" t="s">
        <v>46</v>
      </c>
      <c r="AB7760" t="s">
        <v>46</v>
      </c>
      <c r="AC7760" t="s">
        <v>40</v>
      </c>
    </row>
    <row r="7761" spans="1:29" ht="14.4" x14ac:dyDescent="0.3">
      <c r="A7761">
        <v>7759</v>
      </c>
      <c r="B7761" t="s">
        <v>7719</v>
      </c>
      <c r="C7761" t="s">
        <v>277</v>
      </c>
      <c r="D7761" t="s">
        <v>40</v>
      </c>
      <c r="E7761" t="s">
        <v>40</v>
      </c>
      <c r="F7761" t="s">
        <v>41</v>
      </c>
      <c r="G7761" t="s">
        <v>40</v>
      </c>
      <c r="H7761" s="26">
        <v>37622</v>
      </c>
      <c r="I7761">
        <v>1</v>
      </c>
      <c r="J7761" t="s">
        <v>43</v>
      </c>
      <c r="K7761" t="str">
        <f>IF(Table2[[#This Row],[Basis of Material Classification (System Side)*]]="Field inspection","Yes","No")</f>
        <v>No</v>
      </c>
      <c r="N7761" t="str">
        <f>Table2[[#This Row],[Basis of Material Classification (System Side)*]]</f>
        <v>Installation date after lead ban</v>
      </c>
      <c r="O7761" t="s">
        <v>41</v>
      </c>
      <c r="P7761" s="13">
        <v>20090</v>
      </c>
      <c r="Q7761" s="16">
        <f>Table2[[#This Row],[Service Line Size (inches) (System Side)]]</f>
        <v>1</v>
      </c>
      <c r="R7761" t="s">
        <v>49</v>
      </c>
      <c r="S7761" t="str">
        <f>IF(Table2[[#This Row],[Basis of Material Classification (Customer Side)*]]="Field inspection","Yes","No")</f>
        <v>No</v>
      </c>
      <c r="V7761" t="s">
        <v>50</v>
      </c>
      <c r="W7761" t="s">
        <v>44</v>
      </c>
      <c r="X7761" t="s">
        <v>44</v>
      </c>
      <c r="Z7761" t="s">
        <v>58</v>
      </c>
      <c r="AA7761" t="s">
        <v>46</v>
      </c>
      <c r="AB7761" t="s">
        <v>46</v>
      </c>
      <c r="AC7761" t="s">
        <v>40</v>
      </c>
    </row>
    <row r="7762" spans="1:29" ht="14.4" x14ac:dyDescent="0.3">
      <c r="A7762">
        <v>7760</v>
      </c>
      <c r="B7762" t="s">
        <v>7720</v>
      </c>
      <c r="C7762" t="s">
        <v>277</v>
      </c>
      <c r="D7762" t="s">
        <v>40</v>
      </c>
      <c r="E7762" t="s">
        <v>40</v>
      </c>
      <c r="F7762" t="s">
        <v>53</v>
      </c>
      <c r="G7762" t="s">
        <v>40</v>
      </c>
      <c r="H7762" s="27"/>
      <c r="I7762" t="s">
        <v>42</v>
      </c>
      <c r="J7762" t="s">
        <v>55</v>
      </c>
      <c r="K7762" t="str">
        <f>IF(Table2[[#This Row],[Basis of Material Classification (System Side)*]]="Field inspection","Yes","No")</f>
        <v>No</v>
      </c>
      <c r="O7762" t="s">
        <v>41</v>
      </c>
      <c r="P7762" s="13">
        <v>20090</v>
      </c>
      <c r="Q7762" s="16" t="str">
        <f>Table2[[#This Row],[Service Line Size (inches) (System Side)]]</f>
        <v>5/8</v>
      </c>
      <c r="R7762" t="s">
        <v>49</v>
      </c>
      <c r="S7762" t="str">
        <f>IF(Table2[[#This Row],[Basis of Material Classification (Customer Side)*]]="Field inspection","Yes","No")</f>
        <v>No</v>
      </c>
      <c r="V7762" t="s">
        <v>50</v>
      </c>
      <c r="W7762" t="s">
        <v>44</v>
      </c>
      <c r="X7762" t="s">
        <v>44</v>
      </c>
      <c r="Z7762" t="s">
        <v>45</v>
      </c>
      <c r="AA7762" t="s">
        <v>46</v>
      </c>
      <c r="AB7762" t="s">
        <v>46</v>
      </c>
      <c r="AC7762" t="s">
        <v>40</v>
      </c>
    </row>
    <row r="7763" spans="1:29" ht="14.4" x14ac:dyDescent="0.3">
      <c r="A7763">
        <v>7761</v>
      </c>
      <c r="B7763" t="s">
        <v>7721</v>
      </c>
      <c r="C7763" t="s">
        <v>277</v>
      </c>
      <c r="D7763" t="s">
        <v>40</v>
      </c>
      <c r="E7763" t="s">
        <v>40</v>
      </c>
      <c r="F7763" t="s">
        <v>41</v>
      </c>
      <c r="G7763" t="s">
        <v>40</v>
      </c>
      <c r="H7763" s="26">
        <v>26665</v>
      </c>
      <c r="I7763" t="s">
        <v>42</v>
      </c>
      <c r="J7763" t="s">
        <v>49</v>
      </c>
      <c r="K7763" t="str">
        <f>IF(Table2[[#This Row],[Basis of Material Classification (System Side)*]]="Field inspection","Yes","No")</f>
        <v>No</v>
      </c>
      <c r="N7763" t="s">
        <v>50</v>
      </c>
      <c r="O7763" t="s">
        <v>41</v>
      </c>
      <c r="P7763" s="13">
        <v>29952</v>
      </c>
      <c r="Q7763" s="16" t="str">
        <f>Table2[[#This Row],[Service Line Size (inches) (System Side)]]</f>
        <v>5/8</v>
      </c>
      <c r="R7763" t="s">
        <v>43</v>
      </c>
      <c r="S7763" t="str">
        <f>IF(Table2[[#This Row],[Basis of Material Classification (Customer Side)*]]="Field inspection","Yes","No")</f>
        <v>No</v>
      </c>
      <c r="V7763" t="s">
        <v>43</v>
      </c>
      <c r="W7763" t="s">
        <v>44</v>
      </c>
      <c r="X7763" t="s">
        <v>44</v>
      </c>
      <c r="Z7763" t="s">
        <v>45</v>
      </c>
      <c r="AA7763" t="s">
        <v>46</v>
      </c>
      <c r="AB7763" t="s">
        <v>46</v>
      </c>
      <c r="AC7763" t="s">
        <v>40</v>
      </c>
    </row>
    <row r="7764" spans="1:29" ht="14.4" x14ac:dyDescent="0.3">
      <c r="A7764">
        <v>7762</v>
      </c>
      <c r="B7764" t="s">
        <v>7722</v>
      </c>
      <c r="C7764" t="s">
        <v>277</v>
      </c>
      <c r="D7764" t="s">
        <v>40</v>
      </c>
      <c r="E7764" t="s">
        <v>40</v>
      </c>
      <c r="F7764" t="s">
        <v>41</v>
      </c>
      <c r="G7764" t="s">
        <v>40</v>
      </c>
      <c r="H7764" s="26">
        <v>31413</v>
      </c>
      <c r="I7764" t="s">
        <v>42</v>
      </c>
      <c r="J7764" t="s">
        <v>43</v>
      </c>
      <c r="K7764" t="str">
        <f>IF(Table2[[#This Row],[Basis of Material Classification (System Side)*]]="Field inspection","Yes","No")</f>
        <v>No</v>
      </c>
      <c r="N7764" t="str">
        <f>Table2[[#This Row],[Basis of Material Classification (System Side)*]]</f>
        <v>Installation date after lead ban</v>
      </c>
      <c r="O7764" t="s">
        <v>41</v>
      </c>
      <c r="P7764" s="13">
        <v>30317</v>
      </c>
      <c r="Q7764" s="16" t="str">
        <f>Table2[[#This Row],[Service Line Size (inches) (System Side)]]</f>
        <v>5/8</v>
      </c>
      <c r="R7764" t="s">
        <v>43</v>
      </c>
      <c r="S7764" t="str">
        <f>IF(Table2[[#This Row],[Basis of Material Classification (Customer Side)*]]="Field inspection","Yes","No")</f>
        <v>No</v>
      </c>
      <c r="V7764" t="s">
        <v>43</v>
      </c>
      <c r="W7764" t="s">
        <v>44</v>
      </c>
      <c r="X7764" t="s">
        <v>44</v>
      </c>
      <c r="Z7764" t="s">
        <v>45</v>
      </c>
      <c r="AA7764" t="s">
        <v>46</v>
      </c>
      <c r="AB7764" t="s">
        <v>46</v>
      </c>
      <c r="AC7764" t="s">
        <v>40</v>
      </c>
    </row>
    <row r="7765" spans="1:29" ht="14.4" x14ac:dyDescent="0.3">
      <c r="A7765">
        <v>7763</v>
      </c>
      <c r="B7765" t="s">
        <v>7723</v>
      </c>
      <c r="C7765" t="s">
        <v>277</v>
      </c>
      <c r="D7765" t="s">
        <v>40</v>
      </c>
      <c r="E7765" t="s">
        <v>40</v>
      </c>
      <c r="F7765" t="s">
        <v>41</v>
      </c>
      <c r="G7765" t="s">
        <v>40</v>
      </c>
      <c r="H7765" s="26">
        <v>29221</v>
      </c>
      <c r="I7765" t="s">
        <v>42</v>
      </c>
      <c r="J7765" t="s">
        <v>43</v>
      </c>
      <c r="K7765" t="str">
        <f>IF(Table2[[#This Row],[Basis of Material Classification (System Side)*]]="Field inspection","Yes","No")</f>
        <v>No</v>
      </c>
      <c r="N7765" t="str">
        <f>Table2[[#This Row],[Basis of Material Classification (System Side)*]]</f>
        <v>Installation date after lead ban</v>
      </c>
      <c r="O7765" t="s">
        <v>41</v>
      </c>
      <c r="P7765" s="13">
        <v>21916</v>
      </c>
      <c r="Q7765" s="16" t="str">
        <f>Table2[[#This Row],[Service Line Size (inches) (System Side)]]</f>
        <v>5/8</v>
      </c>
      <c r="R7765" t="s">
        <v>49</v>
      </c>
      <c r="S7765" t="str">
        <f>IF(Table2[[#This Row],[Basis of Material Classification (Customer Side)*]]="Field inspection","Yes","No")</f>
        <v>No</v>
      </c>
      <c r="V7765" t="s">
        <v>50</v>
      </c>
      <c r="W7765" t="s">
        <v>44</v>
      </c>
      <c r="X7765" t="s">
        <v>44</v>
      </c>
      <c r="Z7765" t="s">
        <v>45</v>
      </c>
      <c r="AA7765" t="s">
        <v>46</v>
      </c>
      <c r="AB7765" t="s">
        <v>46</v>
      </c>
      <c r="AC7765" t="s">
        <v>40</v>
      </c>
    </row>
    <row r="7766" spans="1:29" ht="14.4" x14ac:dyDescent="0.3">
      <c r="A7766">
        <v>7764</v>
      </c>
      <c r="B7766" t="s">
        <v>7724</v>
      </c>
      <c r="C7766" t="s">
        <v>277</v>
      </c>
      <c r="D7766" t="s">
        <v>40</v>
      </c>
      <c r="E7766" t="s">
        <v>40</v>
      </c>
      <c r="F7766" t="s">
        <v>53</v>
      </c>
      <c r="G7766" t="s">
        <v>40</v>
      </c>
      <c r="H7766" s="26">
        <v>38718</v>
      </c>
      <c r="I7766" t="s">
        <v>189</v>
      </c>
      <c r="J7766" t="s">
        <v>55</v>
      </c>
      <c r="K7766" t="str">
        <f>IF(Table2[[#This Row],[Basis of Material Classification (System Side)*]]="Field inspection","Yes","No")</f>
        <v>No</v>
      </c>
      <c r="O7766" t="s">
        <v>53</v>
      </c>
      <c r="P7766" s="13">
        <v>39083</v>
      </c>
      <c r="Q7766" s="16" t="str">
        <f>Table2[[#This Row],[Service Line Size (inches) (System Side)]]</f>
        <v xml:space="preserve"> 3/4</v>
      </c>
      <c r="R7766" t="s">
        <v>55</v>
      </c>
      <c r="S7766" t="str">
        <f>IF(Table2[[#This Row],[Basis of Material Classification (Customer Side)*]]="Field inspection","Yes","No")</f>
        <v>No</v>
      </c>
      <c r="V7766" t="s">
        <v>72</v>
      </c>
      <c r="W7766" t="s">
        <v>44</v>
      </c>
      <c r="X7766" t="s">
        <v>44</v>
      </c>
      <c r="Z7766" t="s">
        <v>45</v>
      </c>
      <c r="AA7766" t="s">
        <v>46</v>
      </c>
      <c r="AB7766" t="s">
        <v>46</v>
      </c>
      <c r="AC7766" t="s">
        <v>40</v>
      </c>
    </row>
    <row r="7767" spans="1:29" ht="14.4" x14ac:dyDescent="0.3">
      <c r="A7767">
        <v>7765</v>
      </c>
      <c r="B7767" t="s">
        <v>7725</v>
      </c>
      <c r="C7767" t="s">
        <v>277</v>
      </c>
      <c r="D7767" t="s">
        <v>40</v>
      </c>
      <c r="E7767" t="s">
        <v>40</v>
      </c>
      <c r="F7767" t="s">
        <v>53</v>
      </c>
      <c r="G7767" t="s">
        <v>40</v>
      </c>
      <c r="H7767" s="26">
        <v>38718</v>
      </c>
      <c r="I7767" t="s">
        <v>54</v>
      </c>
      <c r="J7767" t="s">
        <v>55</v>
      </c>
      <c r="K7767" t="str">
        <f>IF(Table2[[#This Row],[Basis of Material Classification (System Side)*]]="Field inspection","Yes","No")</f>
        <v>No</v>
      </c>
      <c r="O7767" t="s">
        <v>41</v>
      </c>
      <c r="P7767" s="13">
        <v>39083</v>
      </c>
      <c r="Q7767" s="16" t="str">
        <f>Table2[[#This Row],[Service Line Size (inches) (System Side)]]</f>
        <v>3/4</v>
      </c>
      <c r="R7767" t="s">
        <v>43</v>
      </c>
      <c r="S7767" t="str">
        <f>IF(Table2[[#This Row],[Basis of Material Classification (Customer Side)*]]="Field inspection","Yes","No")</f>
        <v>No</v>
      </c>
      <c r="V7767" t="s">
        <v>43</v>
      </c>
      <c r="W7767" t="s">
        <v>44</v>
      </c>
      <c r="X7767" t="s">
        <v>44</v>
      </c>
      <c r="Z7767" t="s">
        <v>45</v>
      </c>
      <c r="AA7767" t="s">
        <v>46</v>
      </c>
      <c r="AB7767" t="s">
        <v>46</v>
      </c>
      <c r="AC7767" t="s">
        <v>40</v>
      </c>
    </row>
    <row r="7768" spans="1:29" ht="14.4" x14ac:dyDescent="0.3">
      <c r="A7768">
        <v>7766</v>
      </c>
      <c r="B7768" t="s">
        <v>7726</v>
      </c>
      <c r="C7768" t="s">
        <v>277</v>
      </c>
      <c r="D7768" t="s">
        <v>40</v>
      </c>
      <c r="E7768" t="s">
        <v>40</v>
      </c>
      <c r="F7768" t="s">
        <v>53</v>
      </c>
      <c r="G7768" t="s">
        <v>40</v>
      </c>
      <c r="H7768" s="26">
        <v>28126</v>
      </c>
      <c r="I7768" t="s">
        <v>54</v>
      </c>
      <c r="J7768" t="s">
        <v>55</v>
      </c>
      <c r="K7768" t="str">
        <f>IF(Table2[[#This Row],[Basis of Material Classification (System Side)*]]="Field inspection","Yes","No")</f>
        <v>No</v>
      </c>
      <c r="O7768" t="s">
        <v>41</v>
      </c>
      <c r="P7768" s="13">
        <v>39083</v>
      </c>
      <c r="Q7768" s="16" t="str">
        <f>Table2[[#This Row],[Service Line Size (inches) (System Side)]]</f>
        <v>3/4</v>
      </c>
      <c r="R7768" t="s">
        <v>43</v>
      </c>
      <c r="S7768" t="str">
        <f>IF(Table2[[#This Row],[Basis of Material Classification (Customer Side)*]]="Field inspection","Yes","No")</f>
        <v>No</v>
      </c>
      <c r="V7768" t="s">
        <v>43</v>
      </c>
      <c r="W7768" t="s">
        <v>44</v>
      </c>
      <c r="X7768" t="s">
        <v>44</v>
      </c>
      <c r="Z7768" t="s">
        <v>58</v>
      </c>
      <c r="AA7768" t="s">
        <v>46</v>
      </c>
      <c r="AB7768" t="s">
        <v>46</v>
      </c>
      <c r="AC7768" t="s">
        <v>40</v>
      </c>
    </row>
    <row r="7769" spans="1:29" ht="14.4" x14ac:dyDescent="0.3">
      <c r="A7769">
        <v>7767</v>
      </c>
      <c r="B7769" t="s">
        <v>7727</v>
      </c>
      <c r="C7769" t="s">
        <v>277</v>
      </c>
      <c r="D7769" t="s">
        <v>40</v>
      </c>
      <c r="E7769" t="s">
        <v>40</v>
      </c>
      <c r="F7769" t="s">
        <v>53</v>
      </c>
      <c r="G7769" t="s">
        <v>40</v>
      </c>
      <c r="H7769" s="26">
        <v>38353</v>
      </c>
      <c r="I7769" t="s">
        <v>54</v>
      </c>
      <c r="J7769" t="s">
        <v>55</v>
      </c>
      <c r="K7769" t="str">
        <f>IF(Table2[[#This Row],[Basis of Material Classification (System Side)*]]="Field inspection","Yes","No")</f>
        <v>No</v>
      </c>
      <c r="O7769" t="s">
        <v>41</v>
      </c>
      <c r="P7769" s="13">
        <v>39083</v>
      </c>
      <c r="Q7769" s="16" t="str">
        <f>Table2[[#This Row],[Service Line Size (inches) (System Side)]]</f>
        <v>3/4</v>
      </c>
      <c r="R7769" t="s">
        <v>43</v>
      </c>
      <c r="S7769" t="str">
        <f>IF(Table2[[#This Row],[Basis of Material Classification (Customer Side)*]]="Field inspection","Yes","No")</f>
        <v>No</v>
      </c>
      <c r="V7769" t="s">
        <v>43</v>
      </c>
      <c r="W7769" t="s">
        <v>44</v>
      </c>
      <c r="X7769" t="s">
        <v>44</v>
      </c>
      <c r="Z7769" t="s">
        <v>45</v>
      </c>
      <c r="AA7769" t="s">
        <v>46</v>
      </c>
      <c r="AB7769" t="s">
        <v>46</v>
      </c>
      <c r="AC7769" t="s">
        <v>40</v>
      </c>
    </row>
    <row r="7770" spans="1:29" ht="14.4" x14ac:dyDescent="0.3">
      <c r="A7770">
        <v>7768</v>
      </c>
      <c r="B7770" t="s">
        <v>7728</v>
      </c>
      <c r="C7770" t="s">
        <v>277</v>
      </c>
      <c r="D7770" t="s">
        <v>40</v>
      </c>
      <c r="E7770" t="s">
        <v>40</v>
      </c>
      <c r="F7770" t="s">
        <v>41</v>
      </c>
      <c r="G7770" t="s">
        <v>40</v>
      </c>
      <c r="H7770" s="26">
        <v>38718</v>
      </c>
      <c r="I7770" t="s">
        <v>42</v>
      </c>
      <c r="J7770" t="s">
        <v>43</v>
      </c>
      <c r="K7770" t="str">
        <f>IF(Table2[[#This Row],[Basis of Material Classification (System Side)*]]="Field inspection","Yes","No")</f>
        <v>No</v>
      </c>
      <c r="N7770" t="str">
        <f>Table2[[#This Row],[Basis of Material Classification (System Side)*]]</f>
        <v>Installation date after lead ban</v>
      </c>
      <c r="O7770" t="s">
        <v>41</v>
      </c>
      <c r="P7770"/>
      <c r="Q7770" s="16" t="str">
        <f>Table2[[#This Row],[Service Line Size (inches) (System Side)]]</f>
        <v>5/8</v>
      </c>
      <c r="R7770" t="s">
        <v>49</v>
      </c>
      <c r="S7770" t="str">
        <f>IF(Table2[[#This Row],[Basis of Material Classification (Customer Side)*]]="Field inspection","Yes","No")</f>
        <v>No</v>
      </c>
      <c r="V7770" t="s">
        <v>50</v>
      </c>
      <c r="W7770" t="s">
        <v>44</v>
      </c>
      <c r="X7770" t="s">
        <v>44</v>
      </c>
      <c r="Z7770" t="s">
        <v>45</v>
      </c>
      <c r="AA7770" t="s">
        <v>46</v>
      </c>
      <c r="AB7770" t="s">
        <v>46</v>
      </c>
      <c r="AC7770" t="s">
        <v>40</v>
      </c>
    </row>
    <row r="7771" spans="1:29" ht="14.4" x14ac:dyDescent="0.3">
      <c r="A7771">
        <v>7769</v>
      </c>
      <c r="B7771" t="s">
        <v>7729</v>
      </c>
      <c r="C7771" t="s">
        <v>277</v>
      </c>
      <c r="D7771" t="s">
        <v>40</v>
      </c>
      <c r="E7771" t="s">
        <v>40</v>
      </c>
      <c r="F7771" t="s">
        <v>53</v>
      </c>
      <c r="G7771" t="s">
        <v>40</v>
      </c>
      <c r="H7771" s="26">
        <v>37987</v>
      </c>
      <c r="I7771" t="s">
        <v>54</v>
      </c>
      <c r="J7771" t="s">
        <v>55</v>
      </c>
      <c r="K7771" t="str">
        <f>IF(Table2[[#This Row],[Basis of Material Classification (System Side)*]]="Field inspection","Yes","No")</f>
        <v>No</v>
      </c>
      <c r="O7771" t="s">
        <v>41</v>
      </c>
      <c r="P7771" s="13">
        <v>39083</v>
      </c>
      <c r="Q7771" s="16" t="str">
        <f>Table2[[#This Row],[Service Line Size (inches) (System Side)]]</f>
        <v>3/4</v>
      </c>
      <c r="R7771" t="s">
        <v>43</v>
      </c>
      <c r="S7771" t="str">
        <f>IF(Table2[[#This Row],[Basis of Material Classification (Customer Side)*]]="Field inspection","Yes","No")</f>
        <v>No</v>
      </c>
      <c r="V7771" t="s">
        <v>43</v>
      </c>
      <c r="W7771" t="s">
        <v>44</v>
      </c>
      <c r="X7771" t="s">
        <v>44</v>
      </c>
      <c r="Z7771" t="s">
        <v>45</v>
      </c>
      <c r="AA7771" t="s">
        <v>46</v>
      </c>
      <c r="AB7771" t="s">
        <v>46</v>
      </c>
      <c r="AC7771" t="s">
        <v>40</v>
      </c>
    </row>
    <row r="7772" spans="1:29" ht="14.4" x14ac:dyDescent="0.3">
      <c r="A7772">
        <v>7770</v>
      </c>
      <c r="B7772" t="s">
        <v>7730</v>
      </c>
      <c r="C7772" t="s">
        <v>277</v>
      </c>
      <c r="D7772" t="s">
        <v>40</v>
      </c>
      <c r="E7772" t="s">
        <v>40</v>
      </c>
      <c r="F7772" t="s">
        <v>41</v>
      </c>
      <c r="G7772" t="s">
        <v>40</v>
      </c>
      <c r="H7772" s="26">
        <v>31778</v>
      </c>
      <c r="I7772" t="s">
        <v>42</v>
      </c>
      <c r="J7772" t="s">
        <v>43</v>
      </c>
      <c r="K7772" t="str">
        <f>IF(Table2[[#This Row],[Basis of Material Classification (System Side)*]]="Field inspection","Yes","No")</f>
        <v>No</v>
      </c>
      <c r="N7772" t="str">
        <f>Table2[[#This Row],[Basis of Material Classification (System Side)*]]</f>
        <v>Installation date after lead ban</v>
      </c>
      <c r="O7772" t="s">
        <v>41</v>
      </c>
      <c r="P7772" s="13">
        <v>32143</v>
      </c>
      <c r="Q7772" s="16" t="str">
        <f>Table2[[#This Row],[Service Line Size (inches) (System Side)]]</f>
        <v>5/8</v>
      </c>
      <c r="R7772" t="s">
        <v>43</v>
      </c>
      <c r="S7772" t="str">
        <f>IF(Table2[[#This Row],[Basis of Material Classification (Customer Side)*]]="Field inspection","Yes","No")</f>
        <v>No</v>
      </c>
      <c r="V7772" t="s">
        <v>43</v>
      </c>
      <c r="W7772" t="s">
        <v>44</v>
      </c>
      <c r="X7772" t="s">
        <v>44</v>
      </c>
      <c r="Z7772" t="s">
        <v>45</v>
      </c>
      <c r="AA7772" t="s">
        <v>46</v>
      </c>
      <c r="AB7772" t="s">
        <v>46</v>
      </c>
      <c r="AC7772" t="s">
        <v>40</v>
      </c>
    </row>
    <row r="7773" spans="1:29" ht="14.4" x14ac:dyDescent="0.3">
      <c r="A7773">
        <v>7771</v>
      </c>
      <c r="B7773" t="s">
        <v>7731</v>
      </c>
      <c r="C7773" t="s">
        <v>277</v>
      </c>
      <c r="D7773" t="s">
        <v>40</v>
      </c>
      <c r="E7773" t="s">
        <v>40</v>
      </c>
      <c r="F7773" t="s">
        <v>41</v>
      </c>
      <c r="G7773" t="s">
        <v>40</v>
      </c>
      <c r="H7773" s="26">
        <v>32143</v>
      </c>
      <c r="I7773" t="s">
        <v>42</v>
      </c>
      <c r="J7773" t="s">
        <v>43</v>
      </c>
      <c r="K7773" t="str">
        <f>IF(Table2[[#This Row],[Basis of Material Classification (System Side)*]]="Field inspection","Yes","No")</f>
        <v>No</v>
      </c>
      <c r="N7773" t="str">
        <f>Table2[[#This Row],[Basis of Material Classification (System Side)*]]</f>
        <v>Installation date after lead ban</v>
      </c>
      <c r="O7773" t="s">
        <v>41</v>
      </c>
      <c r="P7773" s="13">
        <v>32874</v>
      </c>
      <c r="Q7773" s="16" t="str">
        <f>Table2[[#This Row],[Service Line Size (inches) (System Side)]]</f>
        <v>5/8</v>
      </c>
      <c r="R7773" t="s">
        <v>43</v>
      </c>
      <c r="S7773" t="str">
        <f>IF(Table2[[#This Row],[Basis of Material Classification (Customer Side)*]]="Field inspection","Yes","No")</f>
        <v>No</v>
      </c>
      <c r="V7773" t="s">
        <v>43</v>
      </c>
      <c r="W7773" t="s">
        <v>44</v>
      </c>
      <c r="X7773" t="s">
        <v>44</v>
      </c>
      <c r="Z7773" t="s">
        <v>45</v>
      </c>
      <c r="AA7773" t="s">
        <v>46</v>
      </c>
      <c r="AB7773" t="s">
        <v>46</v>
      </c>
      <c r="AC7773" t="s">
        <v>40</v>
      </c>
    </row>
    <row r="7774" spans="1:29" ht="14.4" x14ac:dyDescent="0.3">
      <c r="A7774">
        <v>7772</v>
      </c>
      <c r="B7774" t="s">
        <v>7732</v>
      </c>
      <c r="C7774" t="s">
        <v>277</v>
      </c>
      <c r="D7774" t="s">
        <v>40</v>
      </c>
      <c r="E7774" t="s">
        <v>40</v>
      </c>
      <c r="F7774" t="s">
        <v>41</v>
      </c>
      <c r="G7774" t="s">
        <v>40</v>
      </c>
      <c r="H7774" s="26">
        <v>24838</v>
      </c>
      <c r="I7774" t="s">
        <v>42</v>
      </c>
      <c r="J7774" t="s">
        <v>49</v>
      </c>
      <c r="K7774" t="str">
        <f>IF(Table2[[#This Row],[Basis of Material Classification (System Side)*]]="Field inspection","Yes","No")</f>
        <v>No</v>
      </c>
      <c r="N7774" t="s">
        <v>50</v>
      </c>
      <c r="O7774" t="s">
        <v>41</v>
      </c>
      <c r="P7774" s="13">
        <v>18264</v>
      </c>
      <c r="Q7774" s="16" t="str">
        <f>Table2[[#This Row],[Service Line Size (inches) (System Side)]]</f>
        <v>5/8</v>
      </c>
      <c r="R7774" t="s">
        <v>49</v>
      </c>
      <c r="S7774" t="str">
        <f>IF(Table2[[#This Row],[Basis of Material Classification (Customer Side)*]]="Field inspection","Yes","No")</f>
        <v>No</v>
      </c>
      <c r="V7774" t="s">
        <v>50</v>
      </c>
      <c r="W7774" t="s">
        <v>44</v>
      </c>
      <c r="X7774" t="s">
        <v>44</v>
      </c>
      <c r="Z7774" t="s">
        <v>45</v>
      </c>
      <c r="AA7774" t="s">
        <v>46</v>
      </c>
      <c r="AB7774" t="s">
        <v>46</v>
      </c>
      <c r="AC7774" t="s">
        <v>40</v>
      </c>
    </row>
    <row r="7775" spans="1:29" ht="14.4" x14ac:dyDescent="0.3">
      <c r="A7775">
        <v>7773</v>
      </c>
      <c r="B7775" t="s">
        <v>7733</v>
      </c>
      <c r="C7775" t="s">
        <v>277</v>
      </c>
      <c r="D7775" t="s">
        <v>40</v>
      </c>
      <c r="E7775" t="s">
        <v>40</v>
      </c>
      <c r="F7775" t="s">
        <v>53</v>
      </c>
      <c r="G7775" t="s">
        <v>40</v>
      </c>
      <c r="H7775" s="26">
        <v>37622</v>
      </c>
      <c r="I7775" t="s">
        <v>54</v>
      </c>
      <c r="J7775" t="s">
        <v>55</v>
      </c>
      <c r="K7775" t="str">
        <f>IF(Table2[[#This Row],[Basis of Material Classification (System Side)*]]="Field inspection","Yes","No")</f>
        <v>No</v>
      </c>
      <c r="O7775" t="s">
        <v>41</v>
      </c>
      <c r="P7775" s="13">
        <v>37987</v>
      </c>
      <c r="Q7775" s="16" t="str">
        <f>Table2[[#This Row],[Service Line Size (inches) (System Side)]]</f>
        <v>3/4</v>
      </c>
      <c r="R7775" t="s">
        <v>43</v>
      </c>
      <c r="S7775" t="str">
        <f>IF(Table2[[#This Row],[Basis of Material Classification (Customer Side)*]]="Field inspection","Yes","No")</f>
        <v>No</v>
      </c>
      <c r="V7775" t="s">
        <v>43</v>
      </c>
      <c r="W7775" t="s">
        <v>44</v>
      </c>
      <c r="X7775" t="s">
        <v>44</v>
      </c>
      <c r="Z7775" t="s">
        <v>45</v>
      </c>
      <c r="AA7775" t="s">
        <v>46</v>
      </c>
      <c r="AB7775" t="s">
        <v>46</v>
      </c>
      <c r="AC7775" t="s">
        <v>40</v>
      </c>
    </row>
    <row r="7776" spans="1:29" ht="14.4" x14ac:dyDescent="0.3">
      <c r="A7776">
        <v>7774</v>
      </c>
      <c r="B7776" t="s">
        <v>7734</v>
      </c>
      <c r="C7776" t="s">
        <v>277</v>
      </c>
      <c r="D7776" t="s">
        <v>40</v>
      </c>
      <c r="E7776" t="s">
        <v>40</v>
      </c>
      <c r="F7776" t="s">
        <v>41</v>
      </c>
      <c r="G7776" t="s">
        <v>40</v>
      </c>
      <c r="H7776" s="26">
        <v>21186</v>
      </c>
      <c r="I7776" t="s">
        <v>42</v>
      </c>
      <c r="J7776" t="s">
        <v>49</v>
      </c>
      <c r="K7776" t="str">
        <f>IF(Table2[[#This Row],[Basis of Material Classification (System Side)*]]="Field inspection","Yes","No")</f>
        <v>No</v>
      </c>
      <c r="N7776" t="s">
        <v>50</v>
      </c>
      <c r="O7776" t="s">
        <v>41</v>
      </c>
      <c r="P7776" s="13">
        <v>21551</v>
      </c>
      <c r="Q7776" s="16" t="str">
        <f>Table2[[#This Row],[Service Line Size (inches) (System Side)]]</f>
        <v>5/8</v>
      </c>
      <c r="R7776" t="s">
        <v>49</v>
      </c>
      <c r="S7776" t="str">
        <f>IF(Table2[[#This Row],[Basis of Material Classification (Customer Side)*]]="Field inspection","Yes","No")</f>
        <v>No</v>
      </c>
      <c r="V7776" t="s">
        <v>50</v>
      </c>
      <c r="W7776" t="s">
        <v>44</v>
      </c>
      <c r="X7776" t="s">
        <v>44</v>
      </c>
      <c r="Z7776" t="s">
        <v>45</v>
      </c>
      <c r="AA7776" t="s">
        <v>46</v>
      </c>
      <c r="AB7776" t="s">
        <v>46</v>
      </c>
      <c r="AC7776" t="s">
        <v>40</v>
      </c>
    </row>
    <row r="7777" spans="1:29" ht="14.4" x14ac:dyDescent="0.3">
      <c r="A7777">
        <v>7775</v>
      </c>
      <c r="B7777" t="s">
        <v>7735</v>
      </c>
      <c r="C7777" t="s">
        <v>277</v>
      </c>
      <c r="D7777" t="s">
        <v>40</v>
      </c>
      <c r="E7777" t="s">
        <v>40</v>
      </c>
      <c r="F7777" t="s">
        <v>53</v>
      </c>
      <c r="G7777" t="s">
        <v>40</v>
      </c>
      <c r="H7777" s="26">
        <v>39083</v>
      </c>
      <c r="I7777" t="s">
        <v>42</v>
      </c>
      <c r="J7777" t="s">
        <v>55</v>
      </c>
      <c r="K7777" t="str">
        <f>IF(Table2[[#This Row],[Basis of Material Classification (System Side)*]]="Field inspection","Yes","No")</f>
        <v>No</v>
      </c>
      <c r="O7777" t="s">
        <v>41</v>
      </c>
      <c r="P7777" s="13">
        <v>39814</v>
      </c>
      <c r="Q7777" s="16" t="str">
        <f>Table2[[#This Row],[Service Line Size (inches) (System Side)]]</f>
        <v>5/8</v>
      </c>
      <c r="R7777" t="s">
        <v>43</v>
      </c>
      <c r="S7777" t="str">
        <f>IF(Table2[[#This Row],[Basis of Material Classification (Customer Side)*]]="Field inspection","Yes","No")</f>
        <v>No</v>
      </c>
      <c r="V7777" t="s">
        <v>43</v>
      </c>
      <c r="W7777" t="s">
        <v>44</v>
      </c>
      <c r="X7777" t="s">
        <v>44</v>
      </c>
      <c r="Z7777" t="s">
        <v>58</v>
      </c>
      <c r="AA7777" t="s">
        <v>46</v>
      </c>
      <c r="AB7777" t="s">
        <v>46</v>
      </c>
      <c r="AC7777" t="s">
        <v>40</v>
      </c>
    </row>
    <row r="7778" spans="1:29" ht="14.4" x14ac:dyDescent="0.3">
      <c r="A7778">
        <v>7776</v>
      </c>
      <c r="B7778" t="s">
        <v>7736</v>
      </c>
      <c r="C7778" t="s">
        <v>277</v>
      </c>
      <c r="D7778" t="s">
        <v>40</v>
      </c>
      <c r="E7778" t="s">
        <v>40</v>
      </c>
      <c r="F7778" t="s">
        <v>53</v>
      </c>
      <c r="G7778" t="s">
        <v>40</v>
      </c>
      <c r="H7778" s="26">
        <v>38718</v>
      </c>
      <c r="I7778" t="s">
        <v>189</v>
      </c>
      <c r="J7778" t="s">
        <v>55</v>
      </c>
      <c r="K7778" t="str">
        <f>IF(Table2[[#This Row],[Basis of Material Classification (System Side)*]]="Field inspection","Yes","No")</f>
        <v>No</v>
      </c>
      <c r="O7778" t="s">
        <v>53</v>
      </c>
      <c r="P7778" s="13">
        <v>39083</v>
      </c>
      <c r="Q7778" s="16" t="str">
        <f>Table2[[#This Row],[Service Line Size (inches) (System Side)]]</f>
        <v xml:space="preserve"> 3/4</v>
      </c>
      <c r="R7778" t="s">
        <v>55</v>
      </c>
      <c r="S7778" t="str">
        <f>IF(Table2[[#This Row],[Basis of Material Classification (Customer Side)*]]="Field inspection","Yes","No")</f>
        <v>No</v>
      </c>
      <c r="V7778" t="s">
        <v>72</v>
      </c>
      <c r="W7778" t="s">
        <v>44</v>
      </c>
      <c r="X7778" t="s">
        <v>44</v>
      </c>
      <c r="Z7778" t="s">
        <v>45</v>
      </c>
      <c r="AA7778" t="s">
        <v>46</v>
      </c>
      <c r="AB7778" t="s">
        <v>46</v>
      </c>
      <c r="AC7778" t="s">
        <v>40</v>
      </c>
    </row>
    <row r="7779" spans="1:29" ht="14.4" x14ac:dyDescent="0.3">
      <c r="A7779">
        <v>7777</v>
      </c>
      <c r="B7779" t="s">
        <v>7737</v>
      </c>
      <c r="C7779" t="s">
        <v>277</v>
      </c>
      <c r="D7779" t="s">
        <v>40</v>
      </c>
      <c r="E7779" t="s">
        <v>40</v>
      </c>
      <c r="F7779" t="s">
        <v>53</v>
      </c>
      <c r="G7779" t="s">
        <v>40</v>
      </c>
      <c r="H7779" s="26">
        <v>38718</v>
      </c>
      <c r="I7779" t="s">
        <v>54</v>
      </c>
      <c r="J7779" t="s">
        <v>55</v>
      </c>
      <c r="K7779" t="str">
        <f>IF(Table2[[#This Row],[Basis of Material Classification (System Side)*]]="Field inspection","Yes","No")</f>
        <v>No</v>
      </c>
      <c r="O7779" t="s">
        <v>41</v>
      </c>
      <c r="P7779" s="13">
        <v>39083</v>
      </c>
      <c r="Q7779" s="16" t="str">
        <f>Table2[[#This Row],[Service Line Size (inches) (System Side)]]</f>
        <v>3/4</v>
      </c>
      <c r="R7779" t="s">
        <v>43</v>
      </c>
      <c r="S7779" t="str">
        <f>IF(Table2[[#This Row],[Basis of Material Classification (Customer Side)*]]="Field inspection","Yes","No")</f>
        <v>No</v>
      </c>
      <c r="V7779" t="s">
        <v>43</v>
      </c>
      <c r="W7779" t="s">
        <v>44</v>
      </c>
      <c r="X7779" t="s">
        <v>44</v>
      </c>
      <c r="Z7779" t="s">
        <v>45</v>
      </c>
      <c r="AA7779" t="s">
        <v>46</v>
      </c>
      <c r="AB7779" t="s">
        <v>46</v>
      </c>
      <c r="AC7779" t="s">
        <v>40</v>
      </c>
    </row>
    <row r="7780" spans="1:29" ht="14.4" x14ac:dyDescent="0.3">
      <c r="A7780">
        <v>7778</v>
      </c>
      <c r="B7780" t="s">
        <v>7738</v>
      </c>
      <c r="C7780" t="s">
        <v>277</v>
      </c>
      <c r="D7780" t="s">
        <v>40</v>
      </c>
      <c r="E7780" t="s">
        <v>40</v>
      </c>
      <c r="F7780" t="s">
        <v>41</v>
      </c>
      <c r="G7780" t="s">
        <v>40</v>
      </c>
      <c r="H7780" s="26">
        <v>26665</v>
      </c>
      <c r="I7780" t="s">
        <v>42</v>
      </c>
      <c r="J7780" t="s">
        <v>49</v>
      </c>
      <c r="K7780" t="str">
        <f>IF(Table2[[#This Row],[Basis of Material Classification (System Side)*]]="Field inspection","Yes","No")</f>
        <v>No</v>
      </c>
      <c r="N7780" t="s">
        <v>50</v>
      </c>
      <c r="O7780" t="s">
        <v>41</v>
      </c>
      <c r="P7780" s="13">
        <v>27030</v>
      </c>
      <c r="Q7780" s="16" t="str">
        <f>Table2[[#This Row],[Service Line Size (inches) (System Side)]]</f>
        <v>5/8</v>
      </c>
      <c r="R7780" t="s">
        <v>49</v>
      </c>
      <c r="S7780" t="str">
        <f>IF(Table2[[#This Row],[Basis of Material Classification (Customer Side)*]]="Field inspection","Yes","No")</f>
        <v>No</v>
      </c>
      <c r="V7780" t="s">
        <v>50</v>
      </c>
      <c r="W7780" t="s">
        <v>44</v>
      </c>
      <c r="X7780" t="s">
        <v>44</v>
      </c>
      <c r="Z7780" t="s">
        <v>45</v>
      </c>
      <c r="AA7780" t="s">
        <v>46</v>
      </c>
      <c r="AB7780" t="s">
        <v>46</v>
      </c>
      <c r="AC7780" t="s">
        <v>40</v>
      </c>
    </row>
    <row r="7781" spans="1:29" ht="14.4" x14ac:dyDescent="0.3">
      <c r="A7781">
        <v>7779</v>
      </c>
      <c r="B7781" t="s">
        <v>7739</v>
      </c>
      <c r="C7781" t="s">
        <v>277</v>
      </c>
      <c r="D7781" t="s">
        <v>40</v>
      </c>
      <c r="E7781" t="s">
        <v>40</v>
      </c>
      <c r="F7781" t="s">
        <v>41</v>
      </c>
      <c r="G7781" t="s">
        <v>40</v>
      </c>
      <c r="H7781" s="26">
        <v>27030</v>
      </c>
      <c r="I7781">
        <v>2</v>
      </c>
      <c r="J7781" t="s">
        <v>49</v>
      </c>
      <c r="K7781" t="str">
        <f>IF(Table2[[#This Row],[Basis of Material Classification (System Side)*]]="Field inspection","Yes","No")</f>
        <v>No</v>
      </c>
      <c r="N7781" t="s">
        <v>50</v>
      </c>
      <c r="O7781" t="s">
        <v>41</v>
      </c>
      <c r="P7781" s="13">
        <v>27030</v>
      </c>
      <c r="Q7781" s="16">
        <f>Table2[[#This Row],[Service Line Size (inches) (System Side)]]</f>
        <v>2</v>
      </c>
      <c r="R7781" t="s">
        <v>49</v>
      </c>
      <c r="S7781" t="str">
        <f>IF(Table2[[#This Row],[Basis of Material Classification (Customer Side)*]]="Field inspection","Yes","No")</f>
        <v>No</v>
      </c>
      <c r="V7781" t="s">
        <v>50</v>
      </c>
      <c r="W7781" t="s">
        <v>44</v>
      </c>
      <c r="X7781" t="s">
        <v>44</v>
      </c>
      <c r="Z7781" t="s">
        <v>58</v>
      </c>
      <c r="AA7781" t="s">
        <v>46</v>
      </c>
      <c r="AB7781" t="s">
        <v>46</v>
      </c>
      <c r="AC7781" t="s">
        <v>40</v>
      </c>
    </row>
    <row r="7782" spans="1:29" ht="14.4" x14ac:dyDescent="0.3">
      <c r="A7782">
        <v>7780</v>
      </c>
      <c r="B7782" t="s">
        <v>7740</v>
      </c>
      <c r="C7782" t="s">
        <v>277</v>
      </c>
      <c r="D7782" t="s">
        <v>40</v>
      </c>
      <c r="E7782" t="s">
        <v>40</v>
      </c>
      <c r="F7782" t="s">
        <v>41</v>
      </c>
      <c r="G7782" t="s">
        <v>40</v>
      </c>
      <c r="H7782" s="26">
        <v>40909</v>
      </c>
      <c r="I7782" t="s">
        <v>42</v>
      </c>
      <c r="J7782" t="s">
        <v>43</v>
      </c>
      <c r="K7782" t="str">
        <f>IF(Table2[[#This Row],[Basis of Material Classification (System Side)*]]="Field inspection","Yes","No")</f>
        <v>No</v>
      </c>
      <c r="N7782" t="str">
        <f>Table2[[#This Row],[Basis of Material Classification (System Side)*]]</f>
        <v>Installation date after lead ban</v>
      </c>
      <c r="O7782" t="s">
        <v>41</v>
      </c>
      <c r="P7782" s="13">
        <v>14611</v>
      </c>
      <c r="Q7782" s="16" t="str">
        <f>Table2[[#This Row],[Service Line Size (inches) (System Side)]]</f>
        <v>5/8</v>
      </c>
      <c r="R7782" t="s">
        <v>49</v>
      </c>
      <c r="S7782" t="str">
        <f>IF(Table2[[#This Row],[Basis of Material Classification (Customer Side)*]]="Field inspection","Yes","No")</f>
        <v>No</v>
      </c>
      <c r="V7782" t="s">
        <v>50</v>
      </c>
      <c r="W7782" t="s">
        <v>44</v>
      </c>
      <c r="X7782" t="s">
        <v>44</v>
      </c>
      <c r="Z7782" t="s">
        <v>45</v>
      </c>
      <c r="AA7782" t="s">
        <v>46</v>
      </c>
      <c r="AB7782" t="s">
        <v>46</v>
      </c>
      <c r="AC7782" t="s">
        <v>40</v>
      </c>
    </row>
    <row r="7783" spans="1:29" ht="14.4" x14ac:dyDescent="0.3">
      <c r="A7783">
        <v>7781</v>
      </c>
      <c r="B7783" t="s">
        <v>7741</v>
      </c>
      <c r="C7783" t="s">
        <v>277</v>
      </c>
      <c r="D7783" t="s">
        <v>40</v>
      </c>
      <c r="E7783" t="s">
        <v>40</v>
      </c>
      <c r="F7783" t="s">
        <v>53</v>
      </c>
      <c r="G7783" t="s">
        <v>40</v>
      </c>
      <c r="H7783" s="26">
        <v>38718</v>
      </c>
      <c r="I7783" t="s">
        <v>54</v>
      </c>
      <c r="J7783" t="s">
        <v>55</v>
      </c>
      <c r="K7783" t="str">
        <f>IF(Table2[[#This Row],[Basis of Material Classification (System Side)*]]="Field inspection","Yes","No")</f>
        <v>No</v>
      </c>
      <c r="O7783" t="s">
        <v>41</v>
      </c>
      <c r="P7783" s="13">
        <v>39083</v>
      </c>
      <c r="Q7783" s="16" t="str">
        <f>Table2[[#This Row],[Service Line Size (inches) (System Side)]]</f>
        <v>3/4</v>
      </c>
      <c r="R7783" t="s">
        <v>43</v>
      </c>
      <c r="S7783" t="str">
        <f>IF(Table2[[#This Row],[Basis of Material Classification (Customer Side)*]]="Field inspection","Yes","No")</f>
        <v>No</v>
      </c>
      <c r="V7783" t="s">
        <v>43</v>
      </c>
      <c r="W7783" t="s">
        <v>44</v>
      </c>
      <c r="X7783" t="s">
        <v>44</v>
      </c>
      <c r="Z7783" t="s">
        <v>45</v>
      </c>
      <c r="AA7783" t="s">
        <v>46</v>
      </c>
      <c r="AB7783" t="s">
        <v>46</v>
      </c>
      <c r="AC7783" t="s">
        <v>40</v>
      </c>
    </row>
    <row r="7784" spans="1:29" ht="14.4" x14ac:dyDescent="0.3">
      <c r="A7784">
        <v>7782</v>
      </c>
      <c r="B7784" t="s">
        <v>7742</v>
      </c>
      <c r="C7784" t="s">
        <v>277</v>
      </c>
      <c r="D7784" t="s">
        <v>40</v>
      </c>
      <c r="E7784" t="s">
        <v>40</v>
      </c>
      <c r="F7784" t="s">
        <v>41</v>
      </c>
      <c r="G7784" t="s">
        <v>40</v>
      </c>
      <c r="H7784" s="26">
        <v>31048</v>
      </c>
      <c r="I7784" t="s">
        <v>42</v>
      </c>
      <c r="J7784" t="s">
        <v>43</v>
      </c>
      <c r="K7784" t="str">
        <f>IF(Table2[[#This Row],[Basis of Material Classification (System Side)*]]="Field inspection","Yes","No")</f>
        <v>No</v>
      </c>
      <c r="N7784" t="str">
        <f>Table2[[#This Row],[Basis of Material Classification (System Side)*]]</f>
        <v>Installation date after lead ban</v>
      </c>
      <c r="O7784" t="s">
        <v>41</v>
      </c>
      <c r="P7784" s="13">
        <v>10959</v>
      </c>
      <c r="Q7784" s="16" t="str">
        <f>Table2[[#This Row],[Service Line Size (inches) (System Side)]]</f>
        <v>5/8</v>
      </c>
      <c r="R7784" t="s">
        <v>49</v>
      </c>
      <c r="S7784" t="str">
        <f>IF(Table2[[#This Row],[Basis of Material Classification (Customer Side)*]]="Field inspection","Yes","No")</f>
        <v>No</v>
      </c>
      <c r="V7784" t="s">
        <v>50</v>
      </c>
      <c r="W7784" t="s">
        <v>44</v>
      </c>
      <c r="X7784" t="s">
        <v>44</v>
      </c>
      <c r="Z7784" t="s">
        <v>45</v>
      </c>
      <c r="AA7784" t="s">
        <v>46</v>
      </c>
      <c r="AB7784" t="s">
        <v>46</v>
      </c>
      <c r="AC7784" t="s">
        <v>40</v>
      </c>
    </row>
    <row r="7785" spans="1:29" ht="14.4" x14ac:dyDescent="0.3">
      <c r="A7785">
        <v>7783</v>
      </c>
      <c r="B7785" t="s">
        <v>7743</v>
      </c>
      <c r="C7785" t="s">
        <v>277</v>
      </c>
      <c r="D7785" t="s">
        <v>40</v>
      </c>
      <c r="E7785" t="s">
        <v>40</v>
      </c>
      <c r="F7785" t="s">
        <v>53</v>
      </c>
      <c r="G7785" t="s">
        <v>40</v>
      </c>
      <c r="H7785" s="26">
        <v>24108</v>
      </c>
      <c r="I7785" t="s">
        <v>42</v>
      </c>
      <c r="J7785" t="s">
        <v>65</v>
      </c>
      <c r="K7785" t="str">
        <f>IF(Table2[[#This Row],[Basis of Material Classification (System Side)*]]="Field inspection","Yes","No")</f>
        <v>Yes</v>
      </c>
      <c r="L7785" t="s">
        <v>66</v>
      </c>
      <c r="M7785" s="13">
        <v>45518</v>
      </c>
      <c r="O7785" t="s">
        <v>41</v>
      </c>
      <c r="P7785" s="13">
        <v>24838</v>
      </c>
      <c r="Q7785" s="16" t="str">
        <f>Table2[[#This Row],[Service Line Size (inches) (System Side)]]</f>
        <v>5/8</v>
      </c>
      <c r="R7785" t="s">
        <v>49</v>
      </c>
      <c r="S7785" t="str">
        <f>IF(Table2[[#This Row],[Basis of Material Classification (Customer Side)*]]="Field inspection","Yes","No")</f>
        <v>No</v>
      </c>
      <c r="V7785" t="s">
        <v>50</v>
      </c>
      <c r="W7785" t="s">
        <v>44</v>
      </c>
      <c r="X7785" t="s">
        <v>44</v>
      </c>
      <c r="Z7785" t="s">
        <v>45</v>
      </c>
      <c r="AA7785" t="s">
        <v>46</v>
      </c>
      <c r="AB7785" t="s">
        <v>46</v>
      </c>
      <c r="AC7785" t="s">
        <v>40</v>
      </c>
    </row>
    <row r="7786" spans="1:29" ht="14.4" x14ac:dyDescent="0.3">
      <c r="A7786">
        <v>7784</v>
      </c>
      <c r="B7786" t="s">
        <v>7744</v>
      </c>
      <c r="C7786" t="s">
        <v>277</v>
      </c>
      <c r="D7786" t="s">
        <v>40</v>
      </c>
      <c r="E7786" t="s">
        <v>40</v>
      </c>
      <c r="F7786" t="s">
        <v>41</v>
      </c>
      <c r="G7786" t="s">
        <v>40</v>
      </c>
      <c r="H7786" s="26">
        <v>28491</v>
      </c>
      <c r="I7786" t="s">
        <v>42</v>
      </c>
      <c r="J7786" t="s">
        <v>49</v>
      </c>
      <c r="K7786" t="str">
        <f>IF(Table2[[#This Row],[Basis of Material Classification (System Side)*]]="Field inspection","Yes","No")</f>
        <v>No</v>
      </c>
      <c r="N7786" t="s">
        <v>50</v>
      </c>
      <c r="O7786" t="s">
        <v>41</v>
      </c>
      <c r="P7786" s="13">
        <v>29952</v>
      </c>
      <c r="Q7786" s="16" t="str">
        <f>Table2[[#This Row],[Service Line Size (inches) (System Side)]]</f>
        <v>5/8</v>
      </c>
      <c r="R7786" t="s">
        <v>43</v>
      </c>
      <c r="S7786" t="str">
        <f>IF(Table2[[#This Row],[Basis of Material Classification (Customer Side)*]]="Field inspection","Yes","No")</f>
        <v>No</v>
      </c>
      <c r="V7786" t="s">
        <v>43</v>
      </c>
      <c r="W7786" t="s">
        <v>44</v>
      </c>
      <c r="X7786" t="s">
        <v>44</v>
      </c>
      <c r="Z7786" t="s">
        <v>45</v>
      </c>
      <c r="AA7786" t="s">
        <v>46</v>
      </c>
      <c r="AB7786" t="s">
        <v>46</v>
      </c>
      <c r="AC7786" t="s">
        <v>40</v>
      </c>
    </row>
    <row r="7787" spans="1:29" ht="14.4" x14ac:dyDescent="0.3">
      <c r="A7787">
        <v>7785</v>
      </c>
      <c r="B7787" t="s">
        <v>7745</v>
      </c>
      <c r="C7787" t="s">
        <v>277</v>
      </c>
      <c r="D7787" t="s">
        <v>40</v>
      </c>
      <c r="E7787" t="s">
        <v>40</v>
      </c>
      <c r="F7787" t="s">
        <v>53</v>
      </c>
      <c r="G7787" t="s">
        <v>40</v>
      </c>
      <c r="H7787" s="26">
        <v>26299</v>
      </c>
      <c r="I7787" t="s">
        <v>42</v>
      </c>
      <c r="J7787" t="s">
        <v>65</v>
      </c>
      <c r="K7787" t="str">
        <f>IF(Table2[[#This Row],[Basis of Material Classification (System Side)*]]="Field inspection","Yes","No")</f>
        <v>Yes</v>
      </c>
      <c r="L7787" t="s">
        <v>66</v>
      </c>
      <c r="M7787" s="13">
        <v>45516</v>
      </c>
      <c r="O7787" t="s">
        <v>41</v>
      </c>
      <c r="P7787" s="13">
        <v>27760</v>
      </c>
      <c r="Q7787" s="16" t="str">
        <f>Table2[[#This Row],[Service Line Size (inches) (System Side)]]</f>
        <v>5/8</v>
      </c>
      <c r="R7787" t="s">
        <v>49</v>
      </c>
      <c r="S7787" t="str">
        <f>IF(Table2[[#This Row],[Basis of Material Classification (Customer Side)*]]="Field inspection","Yes","No")</f>
        <v>No</v>
      </c>
      <c r="V7787" t="s">
        <v>50</v>
      </c>
      <c r="W7787" t="s">
        <v>44</v>
      </c>
      <c r="X7787" t="s">
        <v>44</v>
      </c>
      <c r="Z7787" t="s">
        <v>45</v>
      </c>
      <c r="AA7787" t="s">
        <v>46</v>
      </c>
      <c r="AB7787" t="s">
        <v>46</v>
      </c>
      <c r="AC7787" t="s">
        <v>40</v>
      </c>
    </row>
    <row r="7788" spans="1:29" ht="14.4" x14ac:dyDescent="0.3">
      <c r="A7788">
        <v>7786</v>
      </c>
      <c r="B7788" t="s">
        <v>7746</v>
      </c>
      <c r="C7788" t="s">
        <v>277</v>
      </c>
      <c r="D7788" t="s">
        <v>40</v>
      </c>
      <c r="E7788" t="s">
        <v>40</v>
      </c>
      <c r="F7788" t="s">
        <v>53</v>
      </c>
      <c r="G7788" t="s">
        <v>40</v>
      </c>
      <c r="H7788" s="26">
        <v>37987</v>
      </c>
      <c r="I7788" t="s">
        <v>42</v>
      </c>
      <c r="J7788" t="s">
        <v>55</v>
      </c>
      <c r="K7788" t="str">
        <f>IF(Table2[[#This Row],[Basis of Material Classification (System Side)*]]="Field inspection","Yes","No")</f>
        <v>No</v>
      </c>
      <c r="O7788" t="s">
        <v>41</v>
      </c>
      <c r="P7788" s="13">
        <v>12785</v>
      </c>
      <c r="Q7788" s="16" t="str">
        <f>Table2[[#This Row],[Service Line Size (inches) (System Side)]]</f>
        <v>5/8</v>
      </c>
      <c r="R7788" t="s">
        <v>49</v>
      </c>
      <c r="S7788" t="str">
        <f>IF(Table2[[#This Row],[Basis of Material Classification (Customer Side)*]]="Field inspection","Yes","No")</f>
        <v>No</v>
      </c>
      <c r="V7788" t="s">
        <v>50</v>
      </c>
      <c r="W7788" t="s">
        <v>44</v>
      </c>
      <c r="X7788" t="s">
        <v>44</v>
      </c>
      <c r="Z7788" t="s">
        <v>45</v>
      </c>
      <c r="AA7788" t="s">
        <v>46</v>
      </c>
      <c r="AB7788" t="s">
        <v>46</v>
      </c>
      <c r="AC7788" t="s">
        <v>40</v>
      </c>
    </row>
    <row r="7789" spans="1:29" ht="14.4" x14ac:dyDescent="0.3">
      <c r="A7789">
        <v>7787</v>
      </c>
      <c r="B7789" t="s">
        <v>7747</v>
      </c>
      <c r="C7789" t="s">
        <v>277</v>
      </c>
      <c r="D7789" t="s">
        <v>40</v>
      </c>
      <c r="E7789" t="s">
        <v>40</v>
      </c>
      <c r="F7789" t="s">
        <v>41</v>
      </c>
      <c r="G7789" t="s">
        <v>40</v>
      </c>
      <c r="H7789" s="26">
        <v>20455</v>
      </c>
      <c r="I7789" t="s">
        <v>42</v>
      </c>
      <c r="J7789" t="s">
        <v>49</v>
      </c>
      <c r="K7789" t="str">
        <f>IF(Table2[[#This Row],[Basis of Material Classification (System Side)*]]="Field inspection","Yes","No")</f>
        <v>No</v>
      </c>
      <c r="N7789" t="s">
        <v>50</v>
      </c>
      <c r="O7789" t="s">
        <v>41</v>
      </c>
      <c r="P7789" s="13">
        <v>31778</v>
      </c>
      <c r="Q7789" s="16" t="str">
        <f>Table2[[#This Row],[Service Line Size (inches) (System Side)]]</f>
        <v>5/8</v>
      </c>
      <c r="R7789" t="s">
        <v>43</v>
      </c>
      <c r="S7789" t="str">
        <f>IF(Table2[[#This Row],[Basis of Material Classification (Customer Side)*]]="Field inspection","Yes","No")</f>
        <v>No</v>
      </c>
      <c r="V7789" t="s">
        <v>43</v>
      </c>
      <c r="W7789" t="s">
        <v>44</v>
      </c>
      <c r="X7789" t="s">
        <v>44</v>
      </c>
      <c r="Z7789" t="s">
        <v>45</v>
      </c>
      <c r="AA7789" t="s">
        <v>46</v>
      </c>
      <c r="AB7789" t="s">
        <v>46</v>
      </c>
      <c r="AC7789" t="s">
        <v>40</v>
      </c>
    </row>
    <row r="7790" spans="1:29" ht="14.4" x14ac:dyDescent="0.3">
      <c r="A7790">
        <v>7788</v>
      </c>
      <c r="B7790" t="s">
        <v>7748</v>
      </c>
      <c r="C7790" t="s">
        <v>277</v>
      </c>
      <c r="D7790" t="s">
        <v>40</v>
      </c>
      <c r="E7790" t="s">
        <v>40</v>
      </c>
      <c r="F7790" t="s">
        <v>53</v>
      </c>
      <c r="G7790" t="s">
        <v>40</v>
      </c>
      <c r="H7790" s="26">
        <v>27760</v>
      </c>
      <c r="I7790" t="s">
        <v>42</v>
      </c>
      <c r="J7790" t="s">
        <v>65</v>
      </c>
      <c r="K7790" t="str">
        <f>IF(Table2[[#This Row],[Basis of Material Classification (System Side)*]]="Field inspection","Yes","No")</f>
        <v>Yes</v>
      </c>
      <c r="L7790" t="s">
        <v>66</v>
      </c>
      <c r="M7790" s="13">
        <v>45520</v>
      </c>
      <c r="O7790" t="s">
        <v>41</v>
      </c>
      <c r="P7790" s="13">
        <v>31048</v>
      </c>
      <c r="Q7790" s="16" t="str">
        <f>Table2[[#This Row],[Service Line Size (inches) (System Side)]]</f>
        <v>5/8</v>
      </c>
      <c r="R7790" t="s">
        <v>43</v>
      </c>
      <c r="S7790" t="str">
        <f>IF(Table2[[#This Row],[Basis of Material Classification (Customer Side)*]]="Field inspection","Yes","No")</f>
        <v>No</v>
      </c>
      <c r="V7790" t="s">
        <v>43</v>
      </c>
      <c r="W7790" t="s">
        <v>44</v>
      </c>
      <c r="X7790" t="s">
        <v>44</v>
      </c>
      <c r="Z7790" t="s">
        <v>58</v>
      </c>
      <c r="AA7790" t="s">
        <v>46</v>
      </c>
      <c r="AB7790" t="s">
        <v>46</v>
      </c>
      <c r="AC7790" t="s">
        <v>40</v>
      </c>
    </row>
    <row r="7791" spans="1:29" ht="14.4" x14ac:dyDescent="0.3">
      <c r="A7791">
        <v>7789</v>
      </c>
      <c r="B7791" t="s">
        <v>7749</v>
      </c>
      <c r="C7791" t="s">
        <v>277</v>
      </c>
      <c r="D7791" t="s">
        <v>40</v>
      </c>
      <c r="E7791" t="s">
        <v>40</v>
      </c>
      <c r="F7791" t="s">
        <v>53</v>
      </c>
      <c r="G7791" t="s">
        <v>40</v>
      </c>
      <c r="H7791" s="27"/>
      <c r="I7791" t="s">
        <v>189</v>
      </c>
      <c r="J7791" t="s">
        <v>55</v>
      </c>
      <c r="K7791" t="str">
        <f>IF(Table2[[#This Row],[Basis of Material Classification (System Side)*]]="Field inspection","Yes","No")</f>
        <v>No</v>
      </c>
      <c r="O7791" t="s">
        <v>41</v>
      </c>
      <c r="P7791" s="13">
        <v>18264</v>
      </c>
      <c r="Q7791" s="16" t="str">
        <f>Table2[[#This Row],[Service Line Size (inches) (System Side)]]</f>
        <v xml:space="preserve"> 3/4</v>
      </c>
      <c r="R7791" t="s">
        <v>49</v>
      </c>
      <c r="S7791" t="str">
        <f>IF(Table2[[#This Row],[Basis of Material Classification (Customer Side)*]]="Field inspection","Yes","No")</f>
        <v>No</v>
      </c>
      <c r="V7791" t="s">
        <v>50</v>
      </c>
      <c r="W7791" t="s">
        <v>44</v>
      </c>
      <c r="X7791" t="s">
        <v>44</v>
      </c>
      <c r="Z7791" t="s">
        <v>58</v>
      </c>
      <c r="AA7791" t="s">
        <v>46</v>
      </c>
      <c r="AB7791" t="s">
        <v>46</v>
      </c>
      <c r="AC7791" t="s">
        <v>40</v>
      </c>
    </row>
    <row r="7792" spans="1:29" ht="14.4" x14ac:dyDescent="0.3">
      <c r="A7792">
        <v>7790</v>
      </c>
      <c r="B7792" t="s">
        <v>7750</v>
      </c>
      <c r="C7792" t="s">
        <v>277</v>
      </c>
      <c r="D7792" t="s">
        <v>40</v>
      </c>
      <c r="E7792" t="s">
        <v>40</v>
      </c>
      <c r="F7792" t="s">
        <v>41</v>
      </c>
      <c r="G7792" t="s">
        <v>40</v>
      </c>
      <c r="H7792" s="26">
        <v>17533</v>
      </c>
      <c r="I7792" t="s">
        <v>42</v>
      </c>
      <c r="J7792" t="s">
        <v>49</v>
      </c>
      <c r="K7792" t="str">
        <f>IF(Table2[[#This Row],[Basis of Material Classification (System Side)*]]="Field inspection","Yes","No")</f>
        <v>No</v>
      </c>
      <c r="N7792" t="s">
        <v>50</v>
      </c>
      <c r="O7792" t="s">
        <v>41</v>
      </c>
      <c r="P7792" s="13">
        <v>19360</v>
      </c>
      <c r="Q7792" s="16" t="str">
        <f>Table2[[#This Row],[Service Line Size (inches) (System Side)]]</f>
        <v>5/8</v>
      </c>
      <c r="R7792" t="s">
        <v>49</v>
      </c>
      <c r="S7792" t="str">
        <f>IF(Table2[[#This Row],[Basis of Material Classification (Customer Side)*]]="Field inspection","Yes","No")</f>
        <v>No</v>
      </c>
      <c r="V7792" t="s">
        <v>50</v>
      </c>
      <c r="W7792" t="s">
        <v>44</v>
      </c>
      <c r="X7792" t="s">
        <v>44</v>
      </c>
      <c r="Z7792" t="s">
        <v>45</v>
      </c>
      <c r="AA7792" t="s">
        <v>46</v>
      </c>
      <c r="AB7792" t="s">
        <v>46</v>
      </c>
      <c r="AC7792" t="s">
        <v>40</v>
      </c>
    </row>
    <row r="7793" spans="1:29" ht="14.4" x14ac:dyDescent="0.3">
      <c r="A7793">
        <v>7791</v>
      </c>
      <c r="B7793" t="s">
        <v>7751</v>
      </c>
      <c r="C7793" t="s">
        <v>277</v>
      </c>
      <c r="D7793" t="s">
        <v>40</v>
      </c>
      <c r="E7793" t="s">
        <v>40</v>
      </c>
      <c r="F7793" t="s">
        <v>53</v>
      </c>
      <c r="G7793" t="s">
        <v>40</v>
      </c>
      <c r="H7793" s="27"/>
      <c r="I7793" t="s">
        <v>54</v>
      </c>
      <c r="J7793" t="s">
        <v>55</v>
      </c>
      <c r="K7793" t="str">
        <f>IF(Table2[[#This Row],[Basis of Material Classification (System Side)*]]="Field inspection","Yes","No")</f>
        <v>No</v>
      </c>
      <c r="O7793" t="s">
        <v>41</v>
      </c>
      <c r="P7793" s="13">
        <v>38718</v>
      </c>
      <c r="Q7793" s="16" t="str">
        <f>Table2[[#This Row],[Service Line Size (inches) (System Side)]]</f>
        <v>3/4</v>
      </c>
      <c r="R7793" t="s">
        <v>43</v>
      </c>
      <c r="S7793" t="str">
        <f>IF(Table2[[#This Row],[Basis of Material Classification (Customer Side)*]]="Field inspection","Yes","No")</f>
        <v>No</v>
      </c>
      <c r="V7793" t="s">
        <v>43</v>
      </c>
      <c r="W7793" t="s">
        <v>44</v>
      </c>
      <c r="X7793" t="s">
        <v>44</v>
      </c>
      <c r="Z7793" t="s">
        <v>58</v>
      </c>
      <c r="AA7793" t="s">
        <v>46</v>
      </c>
      <c r="AB7793" t="s">
        <v>46</v>
      </c>
      <c r="AC7793" t="s">
        <v>40</v>
      </c>
    </row>
    <row r="7794" spans="1:29" ht="14.4" x14ac:dyDescent="0.3">
      <c r="A7794">
        <v>7792</v>
      </c>
      <c r="B7794" t="s">
        <v>7752</v>
      </c>
      <c r="C7794" t="s">
        <v>277</v>
      </c>
      <c r="D7794" t="s">
        <v>40</v>
      </c>
      <c r="E7794" t="s">
        <v>40</v>
      </c>
      <c r="F7794" t="s">
        <v>53</v>
      </c>
      <c r="G7794" t="s">
        <v>40</v>
      </c>
      <c r="H7794" s="26">
        <v>37622</v>
      </c>
      <c r="I7794" t="s">
        <v>54</v>
      </c>
      <c r="J7794" t="s">
        <v>55</v>
      </c>
      <c r="K7794" t="str">
        <f>IF(Table2[[#This Row],[Basis of Material Classification (System Side)*]]="Field inspection","Yes","No")</f>
        <v>No</v>
      </c>
      <c r="O7794" t="s">
        <v>41</v>
      </c>
      <c r="P7794" s="13">
        <v>37987</v>
      </c>
      <c r="Q7794" s="16" t="str">
        <f>Table2[[#This Row],[Service Line Size (inches) (System Side)]]</f>
        <v>3/4</v>
      </c>
      <c r="R7794" t="s">
        <v>43</v>
      </c>
      <c r="S7794" t="str">
        <f>IF(Table2[[#This Row],[Basis of Material Classification (Customer Side)*]]="Field inspection","Yes","No")</f>
        <v>No</v>
      </c>
      <c r="V7794" t="s">
        <v>43</v>
      </c>
      <c r="W7794" t="s">
        <v>44</v>
      </c>
      <c r="X7794" t="s">
        <v>44</v>
      </c>
      <c r="Z7794" t="s">
        <v>49</v>
      </c>
      <c r="AA7794" t="s">
        <v>46</v>
      </c>
      <c r="AB7794" t="s">
        <v>46</v>
      </c>
      <c r="AC7794" t="s">
        <v>40</v>
      </c>
    </row>
    <row r="7795" spans="1:29" ht="14.4" x14ac:dyDescent="0.3">
      <c r="A7795">
        <v>7793</v>
      </c>
      <c r="B7795" t="s">
        <v>7753</v>
      </c>
      <c r="C7795" t="s">
        <v>277</v>
      </c>
      <c r="D7795" t="s">
        <v>40</v>
      </c>
      <c r="E7795" t="s">
        <v>40</v>
      </c>
      <c r="F7795" t="s">
        <v>53</v>
      </c>
      <c r="G7795" t="s">
        <v>40</v>
      </c>
      <c r="H7795" s="26">
        <v>38353</v>
      </c>
      <c r="I7795" t="s">
        <v>54</v>
      </c>
      <c r="J7795" t="s">
        <v>55</v>
      </c>
      <c r="K7795" t="str">
        <f>IF(Table2[[#This Row],[Basis of Material Classification (System Side)*]]="Field inspection","Yes","No")</f>
        <v>No</v>
      </c>
      <c r="O7795" t="s">
        <v>41</v>
      </c>
      <c r="P7795" s="13">
        <v>38718</v>
      </c>
      <c r="Q7795" s="16" t="str">
        <f>Table2[[#This Row],[Service Line Size (inches) (System Side)]]</f>
        <v>3/4</v>
      </c>
      <c r="R7795" t="s">
        <v>43</v>
      </c>
      <c r="S7795" t="str">
        <f>IF(Table2[[#This Row],[Basis of Material Classification (Customer Side)*]]="Field inspection","Yes","No")</f>
        <v>No</v>
      </c>
      <c r="V7795" t="s">
        <v>43</v>
      </c>
      <c r="W7795" t="s">
        <v>44</v>
      </c>
      <c r="X7795" t="s">
        <v>44</v>
      </c>
      <c r="Z7795" t="s">
        <v>45</v>
      </c>
      <c r="AA7795" t="s">
        <v>46</v>
      </c>
      <c r="AB7795" t="s">
        <v>46</v>
      </c>
      <c r="AC7795" t="s">
        <v>40</v>
      </c>
    </row>
    <row r="7796" spans="1:29" ht="14.4" x14ac:dyDescent="0.3">
      <c r="A7796">
        <v>7794</v>
      </c>
      <c r="B7796" t="s">
        <v>7754</v>
      </c>
      <c r="C7796" t="s">
        <v>277</v>
      </c>
      <c r="D7796" t="s">
        <v>40</v>
      </c>
      <c r="E7796" t="s">
        <v>40</v>
      </c>
      <c r="F7796" t="s">
        <v>53</v>
      </c>
      <c r="G7796" t="s">
        <v>40</v>
      </c>
      <c r="H7796" s="26">
        <v>36892</v>
      </c>
      <c r="I7796" t="s">
        <v>54</v>
      </c>
      <c r="J7796" t="s">
        <v>55</v>
      </c>
      <c r="K7796" t="str">
        <f>IF(Table2[[#This Row],[Basis of Material Classification (System Side)*]]="Field inspection","Yes","No")</f>
        <v>No</v>
      </c>
      <c r="O7796" t="s">
        <v>41</v>
      </c>
      <c r="P7796" s="13">
        <v>37622</v>
      </c>
      <c r="Q7796" s="16" t="str">
        <f>Table2[[#This Row],[Service Line Size (inches) (System Side)]]</f>
        <v>3/4</v>
      </c>
      <c r="R7796" t="s">
        <v>43</v>
      </c>
      <c r="S7796" t="str">
        <f>IF(Table2[[#This Row],[Basis of Material Classification (Customer Side)*]]="Field inspection","Yes","No")</f>
        <v>No</v>
      </c>
      <c r="V7796" t="s">
        <v>43</v>
      </c>
      <c r="W7796" t="s">
        <v>44</v>
      </c>
      <c r="X7796" t="s">
        <v>44</v>
      </c>
      <c r="Z7796" t="s">
        <v>45</v>
      </c>
      <c r="AA7796" t="s">
        <v>46</v>
      </c>
      <c r="AB7796" t="s">
        <v>46</v>
      </c>
      <c r="AC7796" t="s">
        <v>40</v>
      </c>
    </row>
    <row r="7797" spans="1:29" ht="14.4" x14ac:dyDescent="0.3">
      <c r="A7797">
        <v>7795</v>
      </c>
      <c r="B7797" t="s">
        <v>7755</v>
      </c>
      <c r="C7797" t="s">
        <v>277</v>
      </c>
      <c r="D7797" t="s">
        <v>40</v>
      </c>
      <c r="E7797" t="s">
        <v>40</v>
      </c>
      <c r="F7797" t="s">
        <v>53</v>
      </c>
      <c r="G7797" t="s">
        <v>40</v>
      </c>
      <c r="H7797" s="26">
        <v>24108</v>
      </c>
      <c r="I7797" t="s">
        <v>60</v>
      </c>
      <c r="J7797" t="s">
        <v>55</v>
      </c>
      <c r="K7797" t="str">
        <f>IF(Table2[[#This Row],[Basis of Material Classification (System Side)*]]="Field inspection","Yes","No")</f>
        <v>No</v>
      </c>
      <c r="O7797" t="s">
        <v>41</v>
      </c>
      <c r="P7797" s="13">
        <v>31048</v>
      </c>
      <c r="Q7797" s="16" t="str">
        <f>Table2[[#This Row],[Service Line Size (inches) (System Side)]]</f>
        <v>1</v>
      </c>
      <c r="R7797" t="s">
        <v>55</v>
      </c>
      <c r="S7797" t="str">
        <f>IF(Table2[[#This Row],[Basis of Material Classification (Customer Side)*]]="Field inspection","Yes","No")</f>
        <v>No</v>
      </c>
      <c r="V7797" t="s">
        <v>55</v>
      </c>
      <c r="W7797" t="s">
        <v>44</v>
      </c>
      <c r="X7797" t="s">
        <v>44</v>
      </c>
      <c r="Z7797" t="s">
        <v>58</v>
      </c>
      <c r="AA7797" t="s">
        <v>46</v>
      </c>
      <c r="AB7797" t="s">
        <v>46</v>
      </c>
      <c r="AC7797" t="s">
        <v>40</v>
      </c>
    </row>
    <row r="7798" spans="1:29" ht="14.4" x14ac:dyDescent="0.3">
      <c r="A7798">
        <v>7796</v>
      </c>
      <c r="B7798" t="s">
        <v>7756</v>
      </c>
      <c r="C7798" t="s">
        <v>277</v>
      </c>
      <c r="D7798" t="s">
        <v>40</v>
      </c>
      <c r="E7798" t="s">
        <v>40</v>
      </c>
      <c r="F7798" t="s">
        <v>132</v>
      </c>
      <c r="G7798" t="s">
        <v>40</v>
      </c>
      <c r="H7798" s="26">
        <v>44927</v>
      </c>
      <c r="I7798" t="s">
        <v>42</v>
      </c>
      <c r="J7798" t="s">
        <v>55</v>
      </c>
      <c r="K7798" t="str">
        <f>IF(Table2[[#This Row],[Basis of Material Classification (System Side)*]]="Field inspection","Yes","No")</f>
        <v>No</v>
      </c>
      <c r="O7798" t="s">
        <v>41</v>
      </c>
      <c r="P7798" s="13">
        <v>10959</v>
      </c>
      <c r="Q7798" s="16" t="str">
        <f>Table2[[#This Row],[Service Line Size (inches) (System Side)]]</f>
        <v>5/8</v>
      </c>
      <c r="R7798" t="s">
        <v>49</v>
      </c>
      <c r="S7798" t="str">
        <f>IF(Table2[[#This Row],[Basis of Material Classification (Customer Side)*]]="Field inspection","Yes","No")</f>
        <v>No</v>
      </c>
      <c r="V7798" t="s">
        <v>50</v>
      </c>
      <c r="W7798" t="s">
        <v>44</v>
      </c>
      <c r="X7798" t="s">
        <v>44</v>
      </c>
      <c r="Z7798" t="s">
        <v>58</v>
      </c>
      <c r="AA7798" t="s">
        <v>46</v>
      </c>
      <c r="AB7798" t="s">
        <v>46</v>
      </c>
      <c r="AC7798" t="s">
        <v>40</v>
      </c>
    </row>
    <row r="7799" spans="1:29" ht="14.4" x14ac:dyDescent="0.3">
      <c r="A7799">
        <v>7797</v>
      </c>
      <c r="B7799" t="s">
        <v>7757</v>
      </c>
      <c r="C7799" t="s">
        <v>277</v>
      </c>
      <c r="D7799" t="s">
        <v>40</v>
      </c>
      <c r="E7799" t="s">
        <v>40</v>
      </c>
      <c r="F7799" t="s">
        <v>41</v>
      </c>
      <c r="G7799" t="s">
        <v>40</v>
      </c>
      <c r="H7799" s="26">
        <v>38353</v>
      </c>
      <c r="I7799" t="s">
        <v>42</v>
      </c>
      <c r="J7799" t="s">
        <v>43</v>
      </c>
      <c r="K7799" t="str">
        <f>IF(Table2[[#This Row],[Basis of Material Classification (System Side)*]]="Field inspection","Yes","No")</f>
        <v>No</v>
      </c>
      <c r="N7799" t="str">
        <f>Table2[[#This Row],[Basis of Material Classification (System Side)*]]</f>
        <v>Installation date after lead ban</v>
      </c>
      <c r="O7799" t="s">
        <v>41</v>
      </c>
      <c r="P7799" s="13">
        <v>30317</v>
      </c>
      <c r="Q7799" s="16" t="str">
        <f>Table2[[#This Row],[Service Line Size (inches) (System Side)]]</f>
        <v>5/8</v>
      </c>
      <c r="R7799" t="s">
        <v>43</v>
      </c>
      <c r="S7799" t="str">
        <f>IF(Table2[[#This Row],[Basis of Material Classification (Customer Side)*]]="Field inspection","Yes","No")</f>
        <v>No</v>
      </c>
      <c r="V7799" t="s">
        <v>43</v>
      </c>
      <c r="W7799" t="s">
        <v>44</v>
      </c>
      <c r="X7799" t="s">
        <v>44</v>
      </c>
      <c r="Z7799" t="s">
        <v>45</v>
      </c>
      <c r="AA7799" t="s">
        <v>46</v>
      </c>
      <c r="AB7799" t="s">
        <v>46</v>
      </c>
      <c r="AC7799" t="s">
        <v>40</v>
      </c>
    </row>
    <row r="7800" spans="1:29" ht="14.4" x14ac:dyDescent="0.3">
      <c r="A7800">
        <v>7798</v>
      </c>
      <c r="B7800" t="s">
        <v>7758</v>
      </c>
      <c r="C7800" t="s">
        <v>277</v>
      </c>
      <c r="D7800" t="s">
        <v>40</v>
      </c>
      <c r="E7800" t="s">
        <v>40</v>
      </c>
      <c r="F7800" t="s">
        <v>41</v>
      </c>
      <c r="G7800" t="s">
        <v>40</v>
      </c>
      <c r="H7800" s="26">
        <v>27760</v>
      </c>
      <c r="I7800" t="s">
        <v>42</v>
      </c>
      <c r="J7800" t="s">
        <v>49</v>
      </c>
      <c r="K7800" t="str">
        <f>IF(Table2[[#This Row],[Basis of Material Classification (System Side)*]]="Field inspection","Yes","No")</f>
        <v>No</v>
      </c>
      <c r="N7800" t="s">
        <v>50</v>
      </c>
      <c r="O7800" t="s">
        <v>41</v>
      </c>
      <c r="P7800" s="13">
        <v>18264</v>
      </c>
      <c r="Q7800" s="16" t="str">
        <f>Table2[[#This Row],[Service Line Size (inches) (System Side)]]</f>
        <v>5/8</v>
      </c>
      <c r="R7800" t="s">
        <v>49</v>
      </c>
      <c r="S7800" t="str">
        <f>IF(Table2[[#This Row],[Basis of Material Classification (Customer Side)*]]="Field inspection","Yes","No")</f>
        <v>No</v>
      </c>
      <c r="V7800" t="s">
        <v>50</v>
      </c>
      <c r="W7800" t="s">
        <v>44</v>
      </c>
      <c r="X7800" t="s">
        <v>44</v>
      </c>
      <c r="Z7800" t="s">
        <v>45</v>
      </c>
      <c r="AA7800" t="s">
        <v>46</v>
      </c>
      <c r="AB7800" t="s">
        <v>46</v>
      </c>
      <c r="AC7800" t="s">
        <v>40</v>
      </c>
    </row>
    <row r="7801" spans="1:29" ht="14.4" x14ac:dyDescent="0.3">
      <c r="A7801">
        <v>7799</v>
      </c>
      <c r="B7801" t="s">
        <v>7759</v>
      </c>
      <c r="C7801" t="s">
        <v>277</v>
      </c>
      <c r="D7801" t="s">
        <v>40</v>
      </c>
      <c r="E7801" t="s">
        <v>40</v>
      </c>
      <c r="F7801" t="s">
        <v>41</v>
      </c>
      <c r="G7801" t="s">
        <v>40</v>
      </c>
      <c r="H7801" s="26">
        <v>18264</v>
      </c>
      <c r="I7801" t="s">
        <v>42</v>
      </c>
      <c r="J7801" t="s">
        <v>49</v>
      </c>
      <c r="K7801" t="str">
        <f>IF(Table2[[#This Row],[Basis of Material Classification (System Side)*]]="Field inspection","Yes","No")</f>
        <v>No</v>
      </c>
      <c r="N7801" t="s">
        <v>50</v>
      </c>
      <c r="O7801" t="s">
        <v>41</v>
      </c>
      <c r="P7801" s="13">
        <v>7306</v>
      </c>
      <c r="Q7801" s="16" t="str">
        <f>Table2[[#This Row],[Service Line Size (inches) (System Side)]]</f>
        <v>5/8</v>
      </c>
      <c r="R7801" t="s">
        <v>49</v>
      </c>
      <c r="S7801" t="str">
        <f>IF(Table2[[#This Row],[Basis of Material Classification (Customer Side)*]]="Field inspection","Yes","No")</f>
        <v>No</v>
      </c>
      <c r="V7801" t="s">
        <v>50</v>
      </c>
      <c r="W7801" t="s">
        <v>44</v>
      </c>
      <c r="X7801" t="s">
        <v>44</v>
      </c>
      <c r="Z7801" t="s">
        <v>58</v>
      </c>
      <c r="AA7801" t="s">
        <v>46</v>
      </c>
      <c r="AB7801" t="s">
        <v>46</v>
      </c>
      <c r="AC7801" t="s">
        <v>40</v>
      </c>
    </row>
    <row r="7802" spans="1:29" ht="14.4" x14ac:dyDescent="0.3">
      <c r="A7802">
        <v>7800</v>
      </c>
      <c r="B7802" t="s">
        <v>7760</v>
      </c>
      <c r="C7802" t="s">
        <v>277</v>
      </c>
      <c r="D7802" t="s">
        <v>40</v>
      </c>
      <c r="E7802" t="s">
        <v>40</v>
      </c>
      <c r="F7802" t="s">
        <v>53</v>
      </c>
      <c r="G7802" t="s">
        <v>40</v>
      </c>
      <c r="H7802" s="26">
        <v>20455</v>
      </c>
      <c r="I7802" t="s">
        <v>42</v>
      </c>
      <c r="J7802" t="s">
        <v>55</v>
      </c>
      <c r="K7802" t="str">
        <f>IF(Table2[[#This Row],[Basis of Material Classification (System Side)*]]="Field inspection","Yes","No")</f>
        <v>No</v>
      </c>
      <c r="O7802" t="s">
        <v>41</v>
      </c>
      <c r="P7802" s="13">
        <v>20821</v>
      </c>
      <c r="Q7802" s="16" t="str">
        <f>Table2[[#This Row],[Service Line Size (inches) (System Side)]]</f>
        <v>5/8</v>
      </c>
      <c r="R7802" t="s">
        <v>49</v>
      </c>
      <c r="S7802" t="str">
        <f>IF(Table2[[#This Row],[Basis of Material Classification (Customer Side)*]]="Field inspection","Yes","No")</f>
        <v>No</v>
      </c>
      <c r="V7802" t="s">
        <v>50</v>
      </c>
      <c r="W7802" t="s">
        <v>44</v>
      </c>
      <c r="X7802" t="s">
        <v>44</v>
      </c>
      <c r="Z7802" t="s">
        <v>45</v>
      </c>
      <c r="AA7802" t="s">
        <v>46</v>
      </c>
      <c r="AB7802" t="s">
        <v>46</v>
      </c>
      <c r="AC7802" t="s">
        <v>40</v>
      </c>
    </row>
    <row r="7803" spans="1:29" ht="14.4" x14ac:dyDescent="0.3">
      <c r="A7803">
        <v>7801</v>
      </c>
      <c r="B7803" t="s">
        <v>7761</v>
      </c>
      <c r="C7803" t="s">
        <v>277</v>
      </c>
      <c r="D7803" t="s">
        <v>40</v>
      </c>
      <c r="E7803" t="s">
        <v>40</v>
      </c>
      <c r="F7803" t="s">
        <v>41</v>
      </c>
      <c r="G7803" t="s">
        <v>40</v>
      </c>
      <c r="H7803" s="26">
        <v>24108</v>
      </c>
      <c r="I7803">
        <v>2</v>
      </c>
      <c r="J7803" t="s">
        <v>49</v>
      </c>
      <c r="K7803" t="str">
        <f>IF(Table2[[#This Row],[Basis of Material Classification (System Side)*]]="Field inspection","Yes","No")</f>
        <v>No</v>
      </c>
      <c r="N7803" t="s">
        <v>50</v>
      </c>
      <c r="O7803" t="s">
        <v>41</v>
      </c>
      <c r="P7803" s="13">
        <v>29952</v>
      </c>
      <c r="Q7803" s="16">
        <f>Table2[[#This Row],[Service Line Size (inches) (System Side)]]</f>
        <v>2</v>
      </c>
      <c r="R7803" t="s">
        <v>43</v>
      </c>
      <c r="S7803" t="str">
        <f>IF(Table2[[#This Row],[Basis of Material Classification (Customer Side)*]]="Field inspection","Yes","No")</f>
        <v>No</v>
      </c>
      <c r="V7803" t="s">
        <v>43</v>
      </c>
      <c r="W7803" t="s">
        <v>44</v>
      </c>
      <c r="X7803" t="s">
        <v>44</v>
      </c>
      <c r="Z7803" t="s">
        <v>58</v>
      </c>
      <c r="AA7803" t="s">
        <v>46</v>
      </c>
      <c r="AB7803" t="s">
        <v>46</v>
      </c>
      <c r="AC7803" t="s">
        <v>40</v>
      </c>
    </row>
    <row r="7804" spans="1:29" ht="14.4" x14ac:dyDescent="0.3">
      <c r="A7804">
        <v>7802</v>
      </c>
      <c r="B7804" t="s">
        <v>7762</v>
      </c>
      <c r="C7804" t="s">
        <v>277</v>
      </c>
      <c r="D7804" t="s">
        <v>40</v>
      </c>
      <c r="E7804" t="s">
        <v>40</v>
      </c>
      <c r="F7804" t="s">
        <v>41</v>
      </c>
      <c r="G7804" t="s">
        <v>40</v>
      </c>
      <c r="H7804" s="26">
        <v>26665</v>
      </c>
      <c r="I7804" t="s">
        <v>42</v>
      </c>
      <c r="J7804" t="s">
        <v>49</v>
      </c>
      <c r="K7804" t="str">
        <f>IF(Table2[[#This Row],[Basis of Material Classification (System Side)*]]="Field inspection","Yes","No")</f>
        <v>No</v>
      </c>
      <c r="N7804" t="s">
        <v>50</v>
      </c>
      <c r="O7804" t="s">
        <v>41</v>
      </c>
      <c r="P7804" s="13">
        <v>36892</v>
      </c>
      <c r="Q7804" s="16" t="str">
        <f>Table2[[#This Row],[Service Line Size (inches) (System Side)]]</f>
        <v>5/8</v>
      </c>
      <c r="R7804" t="s">
        <v>43</v>
      </c>
      <c r="S7804" t="str">
        <f>IF(Table2[[#This Row],[Basis of Material Classification (Customer Side)*]]="Field inspection","Yes","No")</f>
        <v>No</v>
      </c>
      <c r="V7804" t="s">
        <v>43</v>
      </c>
      <c r="W7804" t="s">
        <v>44</v>
      </c>
      <c r="X7804" t="s">
        <v>44</v>
      </c>
      <c r="Z7804" t="s">
        <v>45</v>
      </c>
      <c r="AA7804" t="s">
        <v>46</v>
      </c>
      <c r="AB7804" t="s">
        <v>46</v>
      </c>
      <c r="AC7804" t="s">
        <v>40</v>
      </c>
    </row>
    <row r="7805" spans="1:29" ht="14.4" x14ac:dyDescent="0.3">
      <c r="A7805">
        <v>7803</v>
      </c>
      <c r="B7805" t="s">
        <v>7763</v>
      </c>
      <c r="C7805" t="s">
        <v>277</v>
      </c>
      <c r="D7805" t="s">
        <v>40</v>
      </c>
      <c r="E7805" t="s">
        <v>40</v>
      </c>
      <c r="F7805" t="s">
        <v>41</v>
      </c>
      <c r="G7805" t="s">
        <v>40</v>
      </c>
      <c r="H7805" s="26">
        <v>37622</v>
      </c>
      <c r="I7805" t="s">
        <v>42</v>
      </c>
      <c r="J7805" t="s">
        <v>43</v>
      </c>
      <c r="K7805" t="str">
        <f>IF(Table2[[#This Row],[Basis of Material Classification (System Side)*]]="Field inspection","Yes","No")</f>
        <v>No</v>
      </c>
      <c r="N7805" t="str">
        <f>Table2[[#This Row],[Basis of Material Classification (System Side)*]]</f>
        <v>Installation date after lead ban</v>
      </c>
      <c r="O7805" t="s">
        <v>41</v>
      </c>
      <c r="P7805" s="13">
        <v>1</v>
      </c>
      <c r="Q7805" s="16" t="str">
        <f>Table2[[#This Row],[Service Line Size (inches) (System Side)]]</f>
        <v>5/8</v>
      </c>
      <c r="R7805" t="s">
        <v>49</v>
      </c>
      <c r="S7805" t="str">
        <f>IF(Table2[[#This Row],[Basis of Material Classification (Customer Side)*]]="Field inspection","Yes","No")</f>
        <v>No</v>
      </c>
      <c r="V7805" t="s">
        <v>50</v>
      </c>
      <c r="W7805" t="s">
        <v>44</v>
      </c>
      <c r="X7805" t="s">
        <v>44</v>
      </c>
      <c r="Z7805" t="s">
        <v>45</v>
      </c>
      <c r="AA7805" t="s">
        <v>46</v>
      </c>
      <c r="AB7805" t="s">
        <v>46</v>
      </c>
      <c r="AC7805" t="s">
        <v>40</v>
      </c>
    </row>
    <row r="7806" spans="1:29" ht="14.4" x14ac:dyDescent="0.3">
      <c r="A7806">
        <v>7804</v>
      </c>
      <c r="B7806" t="s">
        <v>7764</v>
      </c>
      <c r="C7806" t="s">
        <v>277</v>
      </c>
      <c r="D7806" t="s">
        <v>40</v>
      </c>
      <c r="E7806" t="s">
        <v>40</v>
      </c>
      <c r="F7806" t="s">
        <v>53</v>
      </c>
      <c r="G7806" t="s">
        <v>40</v>
      </c>
      <c r="H7806" s="26">
        <v>38718</v>
      </c>
      <c r="I7806" t="s">
        <v>54</v>
      </c>
      <c r="J7806" t="s">
        <v>55</v>
      </c>
      <c r="K7806" t="str">
        <f>IF(Table2[[#This Row],[Basis of Material Classification (System Side)*]]="Field inspection","Yes","No")</f>
        <v>No</v>
      </c>
      <c r="O7806" t="s">
        <v>41</v>
      </c>
      <c r="P7806" s="13">
        <v>38718</v>
      </c>
      <c r="Q7806" s="16" t="str">
        <f>Table2[[#This Row],[Service Line Size (inches) (System Side)]]</f>
        <v>3/4</v>
      </c>
      <c r="R7806" t="s">
        <v>43</v>
      </c>
      <c r="S7806" t="str">
        <f>IF(Table2[[#This Row],[Basis of Material Classification (Customer Side)*]]="Field inspection","Yes","No")</f>
        <v>No</v>
      </c>
      <c r="V7806" t="s">
        <v>43</v>
      </c>
      <c r="W7806" t="s">
        <v>44</v>
      </c>
      <c r="X7806" t="s">
        <v>44</v>
      </c>
      <c r="Z7806" t="s">
        <v>45</v>
      </c>
      <c r="AA7806" t="s">
        <v>46</v>
      </c>
      <c r="AB7806" t="s">
        <v>46</v>
      </c>
      <c r="AC7806" t="s">
        <v>40</v>
      </c>
    </row>
    <row r="7807" spans="1:29" ht="14.4" x14ac:dyDescent="0.3">
      <c r="A7807">
        <v>7805</v>
      </c>
      <c r="B7807" t="s">
        <v>7765</v>
      </c>
      <c r="C7807" t="s">
        <v>277</v>
      </c>
      <c r="D7807" t="s">
        <v>40</v>
      </c>
      <c r="E7807" t="s">
        <v>40</v>
      </c>
      <c r="F7807" t="s">
        <v>41</v>
      </c>
      <c r="G7807" t="s">
        <v>40</v>
      </c>
      <c r="H7807" s="26">
        <v>29587</v>
      </c>
      <c r="I7807" t="s">
        <v>42</v>
      </c>
      <c r="J7807" t="s">
        <v>43</v>
      </c>
      <c r="K7807" t="str">
        <f>IF(Table2[[#This Row],[Basis of Material Classification (System Side)*]]="Field inspection","Yes","No")</f>
        <v>No</v>
      </c>
      <c r="N7807" t="str">
        <f>Table2[[#This Row],[Basis of Material Classification (System Side)*]]</f>
        <v>Installation date after lead ban</v>
      </c>
      <c r="O7807" t="s">
        <v>41</v>
      </c>
      <c r="P7807" s="13">
        <v>7306</v>
      </c>
      <c r="Q7807" s="16" t="str">
        <f>Table2[[#This Row],[Service Line Size (inches) (System Side)]]</f>
        <v>5/8</v>
      </c>
      <c r="R7807" t="s">
        <v>106</v>
      </c>
      <c r="S7807" t="str">
        <f>IF(Table2[[#This Row],[Basis of Material Classification (Customer Side)*]]="Field inspection","Yes","No")</f>
        <v>No</v>
      </c>
      <c r="V7807" t="s">
        <v>108</v>
      </c>
      <c r="W7807" t="s">
        <v>44</v>
      </c>
      <c r="X7807" t="s">
        <v>44</v>
      </c>
      <c r="Z7807" t="s">
        <v>58</v>
      </c>
      <c r="AA7807" t="s">
        <v>46</v>
      </c>
      <c r="AB7807" t="s">
        <v>46</v>
      </c>
      <c r="AC7807" t="s">
        <v>40</v>
      </c>
    </row>
    <row r="7808" spans="1:29" ht="14.4" x14ac:dyDescent="0.3">
      <c r="A7808">
        <v>7806</v>
      </c>
      <c r="B7808" t="s">
        <v>7766</v>
      </c>
      <c r="C7808" t="s">
        <v>277</v>
      </c>
      <c r="D7808" t="s">
        <v>40</v>
      </c>
      <c r="E7808" t="s">
        <v>40</v>
      </c>
      <c r="F7808" t="s">
        <v>41</v>
      </c>
      <c r="G7808" t="s">
        <v>40</v>
      </c>
      <c r="H7808" s="26">
        <v>25204</v>
      </c>
      <c r="I7808" t="s">
        <v>42</v>
      </c>
      <c r="J7808" t="s">
        <v>49</v>
      </c>
      <c r="K7808" t="str">
        <f>IF(Table2[[#This Row],[Basis of Material Classification (System Side)*]]="Field inspection","Yes","No")</f>
        <v>No</v>
      </c>
      <c r="N7808" t="s">
        <v>50</v>
      </c>
      <c r="O7808" t="s">
        <v>41</v>
      </c>
      <c r="P7808" s="13">
        <v>28126</v>
      </c>
      <c r="Q7808" s="16" t="str">
        <f>Table2[[#This Row],[Service Line Size (inches) (System Side)]]</f>
        <v>5/8</v>
      </c>
      <c r="R7808" t="s">
        <v>49</v>
      </c>
      <c r="S7808" t="str">
        <f>IF(Table2[[#This Row],[Basis of Material Classification (Customer Side)*]]="Field inspection","Yes","No")</f>
        <v>No</v>
      </c>
      <c r="V7808" t="s">
        <v>50</v>
      </c>
      <c r="W7808" t="s">
        <v>44</v>
      </c>
      <c r="X7808" t="s">
        <v>44</v>
      </c>
      <c r="Z7808" t="s">
        <v>45</v>
      </c>
      <c r="AA7808" t="s">
        <v>46</v>
      </c>
      <c r="AB7808" t="s">
        <v>46</v>
      </c>
      <c r="AC7808" t="s">
        <v>40</v>
      </c>
    </row>
    <row r="7809" spans="1:29" ht="14.4" x14ac:dyDescent="0.3">
      <c r="A7809">
        <v>7807</v>
      </c>
      <c r="B7809" t="s">
        <v>7767</v>
      </c>
      <c r="C7809" t="s">
        <v>277</v>
      </c>
      <c r="D7809" t="s">
        <v>40</v>
      </c>
      <c r="E7809" t="s">
        <v>40</v>
      </c>
      <c r="F7809" t="s">
        <v>41</v>
      </c>
      <c r="G7809" t="s">
        <v>40</v>
      </c>
      <c r="H7809" s="26">
        <v>26665</v>
      </c>
      <c r="I7809" t="s">
        <v>42</v>
      </c>
      <c r="J7809" t="s">
        <v>49</v>
      </c>
      <c r="K7809" t="str">
        <f>IF(Table2[[#This Row],[Basis of Material Classification (System Side)*]]="Field inspection","Yes","No")</f>
        <v>No</v>
      </c>
      <c r="N7809" t="s">
        <v>50</v>
      </c>
      <c r="O7809" t="s">
        <v>41</v>
      </c>
      <c r="P7809" s="13">
        <v>36892</v>
      </c>
      <c r="Q7809" s="16" t="str">
        <f>Table2[[#This Row],[Service Line Size (inches) (System Side)]]</f>
        <v>5/8</v>
      </c>
      <c r="R7809" t="s">
        <v>43</v>
      </c>
      <c r="S7809" t="str">
        <f>IF(Table2[[#This Row],[Basis of Material Classification (Customer Side)*]]="Field inspection","Yes","No")</f>
        <v>No</v>
      </c>
      <c r="V7809" t="s">
        <v>43</v>
      </c>
      <c r="W7809" t="s">
        <v>44</v>
      </c>
      <c r="X7809" t="s">
        <v>44</v>
      </c>
      <c r="Z7809" t="s">
        <v>45</v>
      </c>
      <c r="AA7809" t="s">
        <v>46</v>
      </c>
      <c r="AB7809" t="s">
        <v>46</v>
      </c>
      <c r="AC7809" t="s">
        <v>40</v>
      </c>
    </row>
    <row r="7810" spans="1:29" ht="14.4" x14ac:dyDescent="0.3">
      <c r="A7810">
        <v>7808</v>
      </c>
      <c r="B7810" t="s">
        <v>7768</v>
      </c>
      <c r="C7810" t="s">
        <v>277</v>
      </c>
      <c r="D7810" t="s">
        <v>40</v>
      </c>
      <c r="E7810" t="s">
        <v>40</v>
      </c>
      <c r="F7810" t="s">
        <v>53</v>
      </c>
      <c r="G7810" t="s">
        <v>40</v>
      </c>
      <c r="H7810" s="26">
        <v>37257</v>
      </c>
      <c r="I7810" t="s">
        <v>54</v>
      </c>
      <c r="J7810" t="s">
        <v>55</v>
      </c>
      <c r="K7810" t="str">
        <f>IF(Table2[[#This Row],[Basis of Material Classification (System Side)*]]="Field inspection","Yes","No")</f>
        <v>No</v>
      </c>
      <c r="O7810" t="s">
        <v>41</v>
      </c>
      <c r="P7810" s="13">
        <v>27030</v>
      </c>
      <c r="Q7810" s="16" t="str">
        <f>Table2[[#This Row],[Service Line Size (inches) (System Side)]]</f>
        <v>3/4</v>
      </c>
      <c r="R7810" t="s">
        <v>49</v>
      </c>
      <c r="S7810" t="str">
        <f>IF(Table2[[#This Row],[Basis of Material Classification (Customer Side)*]]="Field inspection","Yes","No")</f>
        <v>No</v>
      </c>
      <c r="V7810" t="s">
        <v>50</v>
      </c>
      <c r="W7810" t="s">
        <v>44</v>
      </c>
      <c r="X7810" t="s">
        <v>44</v>
      </c>
      <c r="Z7810" t="s">
        <v>45</v>
      </c>
      <c r="AA7810" t="s">
        <v>46</v>
      </c>
      <c r="AB7810" t="s">
        <v>46</v>
      </c>
      <c r="AC7810" t="s">
        <v>40</v>
      </c>
    </row>
    <row r="7811" spans="1:29" ht="14.4" x14ac:dyDescent="0.3">
      <c r="A7811">
        <v>7809</v>
      </c>
      <c r="B7811" t="s">
        <v>7769</v>
      </c>
      <c r="C7811" t="s">
        <v>277</v>
      </c>
      <c r="D7811" t="s">
        <v>40</v>
      </c>
      <c r="E7811" t="s">
        <v>40</v>
      </c>
      <c r="F7811" t="s">
        <v>53</v>
      </c>
      <c r="G7811" t="s">
        <v>40</v>
      </c>
      <c r="H7811" s="26">
        <v>31413</v>
      </c>
      <c r="I7811" t="s">
        <v>54</v>
      </c>
      <c r="J7811" t="s">
        <v>55</v>
      </c>
      <c r="K7811" t="str">
        <f>IF(Table2[[#This Row],[Basis of Material Classification (System Side)*]]="Field inspection","Yes","No")</f>
        <v>No</v>
      </c>
      <c r="O7811" t="s">
        <v>41</v>
      </c>
      <c r="P7811" s="13">
        <v>32874</v>
      </c>
      <c r="Q7811" s="16" t="str">
        <f>Table2[[#This Row],[Service Line Size (inches) (System Side)]]</f>
        <v>3/4</v>
      </c>
      <c r="R7811" t="s">
        <v>43</v>
      </c>
      <c r="S7811" t="str">
        <f>IF(Table2[[#This Row],[Basis of Material Classification (Customer Side)*]]="Field inspection","Yes","No")</f>
        <v>No</v>
      </c>
      <c r="V7811" t="s">
        <v>43</v>
      </c>
      <c r="W7811" t="s">
        <v>44</v>
      </c>
      <c r="X7811" t="s">
        <v>44</v>
      </c>
      <c r="Z7811" t="s">
        <v>45</v>
      </c>
      <c r="AA7811" t="s">
        <v>46</v>
      </c>
      <c r="AB7811" t="s">
        <v>46</v>
      </c>
      <c r="AC7811" t="s">
        <v>40</v>
      </c>
    </row>
    <row r="7812" spans="1:29" ht="14.4" x14ac:dyDescent="0.3">
      <c r="A7812">
        <v>7810</v>
      </c>
      <c r="B7812" t="s">
        <v>7770</v>
      </c>
      <c r="C7812" t="s">
        <v>277</v>
      </c>
      <c r="D7812" t="s">
        <v>40</v>
      </c>
      <c r="E7812" t="s">
        <v>40</v>
      </c>
      <c r="F7812" t="s">
        <v>41</v>
      </c>
      <c r="G7812" t="s">
        <v>40</v>
      </c>
      <c r="H7812" s="26">
        <v>25204</v>
      </c>
      <c r="I7812" t="s">
        <v>42</v>
      </c>
      <c r="J7812" t="s">
        <v>49</v>
      </c>
      <c r="K7812" t="str">
        <f>IF(Table2[[#This Row],[Basis of Material Classification (System Side)*]]="Field inspection","Yes","No")</f>
        <v>No</v>
      </c>
      <c r="N7812" t="s">
        <v>50</v>
      </c>
      <c r="O7812" t="s">
        <v>41</v>
      </c>
      <c r="P7812" s="13">
        <v>27760</v>
      </c>
      <c r="Q7812" s="16" t="str">
        <f>Table2[[#This Row],[Service Line Size (inches) (System Side)]]</f>
        <v>5/8</v>
      </c>
      <c r="R7812" t="s">
        <v>49</v>
      </c>
      <c r="S7812" t="str">
        <f>IF(Table2[[#This Row],[Basis of Material Classification (Customer Side)*]]="Field inspection","Yes","No")</f>
        <v>No</v>
      </c>
      <c r="V7812" t="s">
        <v>50</v>
      </c>
      <c r="W7812" t="s">
        <v>44</v>
      </c>
      <c r="X7812" t="s">
        <v>44</v>
      </c>
      <c r="Z7812" t="s">
        <v>45</v>
      </c>
      <c r="AA7812" t="s">
        <v>46</v>
      </c>
      <c r="AB7812" t="s">
        <v>46</v>
      </c>
      <c r="AC7812" t="s">
        <v>40</v>
      </c>
    </row>
    <row r="7813" spans="1:29" ht="14.4" x14ac:dyDescent="0.3">
      <c r="A7813">
        <v>7811</v>
      </c>
      <c r="B7813" t="s">
        <v>7771</v>
      </c>
      <c r="C7813" t="s">
        <v>277</v>
      </c>
      <c r="D7813" t="s">
        <v>40</v>
      </c>
      <c r="E7813" t="s">
        <v>40</v>
      </c>
      <c r="F7813" t="s">
        <v>53</v>
      </c>
      <c r="G7813" t="s">
        <v>40</v>
      </c>
      <c r="H7813" s="26">
        <v>38353</v>
      </c>
      <c r="I7813" t="s">
        <v>42</v>
      </c>
      <c r="J7813" t="s">
        <v>55</v>
      </c>
      <c r="K7813" t="str">
        <f>IF(Table2[[#This Row],[Basis of Material Classification (System Side)*]]="Field inspection","Yes","No")</f>
        <v>No</v>
      </c>
      <c r="O7813" t="s">
        <v>41</v>
      </c>
      <c r="P7813" s="13">
        <v>38718</v>
      </c>
      <c r="Q7813" s="16" t="str">
        <f>Table2[[#This Row],[Service Line Size (inches) (System Side)]]</f>
        <v>5/8</v>
      </c>
      <c r="R7813" t="s">
        <v>43</v>
      </c>
      <c r="S7813" t="str">
        <f>IF(Table2[[#This Row],[Basis of Material Classification (Customer Side)*]]="Field inspection","Yes","No")</f>
        <v>No</v>
      </c>
      <c r="V7813" t="s">
        <v>43</v>
      </c>
      <c r="W7813" t="s">
        <v>44</v>
      </c>
      <c r="X7813" t="s">
        <v>44</v>
      </c>
      <c r="Z7813" t="s">
        <v>45</v>
      </c>
      <c r="AA7813" t="s">
        <v>46</v>
      </c>
      <c r="AB7813" t="s">
        <v>46</v>
      </c>
      <c r="AC7813" t="s">
        <v>40</v>
      </c>
    </row>
    <row r="7814" spans="1:29" ht="14.4" x14ac:dyDescent="0.3">
      <c r="A7814">
        <v>7812</v>
      </c>
      <c r="B7814" t="s">
        <v>7772</v>
      </c>
      <c r="C7814" t="s">
        <v>277</v>
      </c>
      <c r="D7814" t="s">
        <v>40</v>
      </c>
      <c r="E7814" t="s">
        <v>40</v>
      </c>
      <c r="F7814" t="s">
        <v>41</v>
      </c>
      <c r="G7814" t="s">
        <v>40</v>
      </c>
      <c r="H7814" s="26">
        <v>31048</v>
      </c>
      <c r="I7814" t="s">
        <v>42</v>
      </c>
      <c r="J7814" t="s">
        <v>43</v>
      </c>
      <c r="K7814" t="str">
        <f>IF(Table2[[#This Row],[Basis of Material Classification (System Side)*]]="Field inspection","Yes","No")</f>
        <v>No</v>
      </c>
      <c r="N7814" t="str">
        <f>Table2[[#This Row],[Basis of Material Classification (System Side)*]]</f>
        <v>Installation date after lead ban</v>
      </c>
      <c r="O7814" t="s">
        <v>41</v>
      </c>
      <c r="P7814" s="13">
        <v>32509</v>
      </c>
      <c r="Q7814" s="16" t="str">
        <f>Table2[[#This Row],[Service Line Size (inches) (System Side)]]</f>
        <v>5/8</v>
      </c>
      <c r="R7814" t="s">
        <v>43</v>
      </c>
      <c r="S7814" t="str">
        <f>IF(Table2[[#This Row],[Basis of Material Classification (Customer Side)*]]="Field inspection","Yes","No")</f>
        <v>No</v>
      </c>
      <c r="V7814" t="s">
        <v>43</v>
      </c>
      <c r="W7814" t="s">
        <v>44</v>
      </c>
      <c r="X7814" t="s">
        <v>44</v>
      </c>
      <c r="Z7814" t="s">
        <v>45</v>
      </c>
      <c r="AA7814" t="s">
        <v>46</v>
      </c>
      <c r="AB7814" t="s">
        <v>46</v>
      </c>
      <c r="AC7814" t="s">
        <v>40</v>
      </c>
    </row>
    <row r="7815" spans="1:29" ht="14.4" x14ac:dyDescent="0.3">
      <c r="A7815">
        <v>7813</v>
      </c>
      <c r="B7815" t="s">
        <v>7773</v>
      </c>
      <c r="C7815" t="s">
        <v>277</v>
      </c>
      <c r="D7815" t="s">
        <v>40</v>
      </c>
      <c r="E7815" t="s">
        <v>40</v>
      </c>
      <c r="F7815" t="s">
        <v>53</v>
      </c>
      <c r="G7815" t="s">
        <v>40</v>
      </c>
      <c r="H7815" s="26">
        <v>38718</v>
      </c>
      <c r="I7815" t="s">
        <v>54</v>
      </c>
      <c r="J7815" t="s">
        <v>55</v>
      </c>
      <c r="K7815" t="str">
        <f>IF(Table2[[#This Row],[Basis of Material Classification (System Side)*]]="Field inspection","Yes","No")</f>
        <v>No</v>
      </c>
      <c r="O7815" t="s">
        <v>41</v>
      </c>
      <c r="P7815" s="13">
        <v>39083</v>
      </c>
      <c r="Q7815" s="16" t="str">
        <f>Table2[[#This Row],[Service Line Size (inches) (System Side)]]</f>
        <v>3/4</v>
      </c>
      <c r="R7815" t="s">
        <v>43</v>
      </c>
      <c r="S7815" t="str">
        <f>IF(Table2[[#This Row],[Basis of Material Classification (Customer Side)*]]="Field inspection","Yes","No")</f>
        <v>No</v>
      </c>
      <c r="V7815" t="s">
        <v>43</v>
      </c>
      <c r="W7815" t="s">
        <v>44</v>
      </c>
      <c r="X7815" t="s">
        <v>44</v>
      </c>
      <c r="Z7815" t="s">
        <v>45</v>
      </c>
      <c r="AA7815" t="s">
        <v>46</v>
      </c>
      <c r="AB7815" t="s">
        <v>46</v>
      </c>
      <c r="AC7815" t="s">
        <v>40</v>
      </c>
    </row>
    <row r="7816" spans="1:29" ht="14.4" x14ac:dyDescent="0.3">
      <c r="A7816">
        <v>7814</v>
      </c>
      <c r="B7816" t="s">
        <v>7774</v>
      </c>
      <c r="C7816" t="s">
        <v>277</v>
      </c>
      <c r="D7816" t="s">
        <v>40</v>
      </c>
      <c r="E7816" t="s">
        <v>40</v>
      </c>
      <c r="F7816" t="s">
        <v>53</v>
      </c>
      <c r="G7816" t="s">
        <v>40</v>
      </c>
      <c r="H7816" s="26">
        <v>28491</v>
      </c>
      <c r="I7816" t="s">
        <v>42</v>
      </c>
      <c r="J7816" t="s">
        <v>65</v>
      </c>
      <c r="K7816" t="str">
        <f>IF(Table2[[#This Row],[Basis of Material Classification (System Side)*]]="Field inspection","Yes","No")</f>
        <v>Yes</v>
      </c>
      <c r="L7816" t="s">
        <v>66</v>
      </c>
      <c r="M7816" s="13">
        <v>45517</v>
      </c>
      <c r="O7816" t="s">
        <v>41</v>
      </c>
      <c r="P7816" s="13">
        <v>25569</v>
      </c>
      <c r="Q7816" s="16" t="str">
        <f>Table2[[#This Row],[Service Line Size (inches) (System Side)]]</f>
        <v>5/8</v>
      </c>
      <c r="R7816" t="s">
        <v>49</v>
      </c>
      <c r="S7816" t="str">
        <f>IF(Table2[[#This Row],[Basis of Material Classification (Customer Side)*]]="Field inspection","Yes","No")</f>
        <v>No</v>
      </c>
      <c r="V7816" t="s">
        <v>50</v>
      </c>
      <c r="W7816" t="s">
        <v>44</v>
      </c>
      <c r="X7816" t="s">
        <v>44</v>
      </c>
      <c r="Z7816" t="s">
        <v>45</v>
      </c>
      <c r="AA7816" t="s">
        <v>46</v>
      </c>
      <c r="AB7816" t="s">
        <v>46</v>
      </c>
      <c r="AC7816" t="s">
        <v>40</v>
      </c>
    </row>
    <row r="7817" spans="1:29" ht="14.4" x14ac:dyDescent="0.3">
      <c r="A7817">
        <v>7815</v>
      </c>
      <c r="B7817" t="s">
        <v>11143</v>
      </c>
      <c r="C7817" t="s">
        <v>277</v>
      </c>
      <c r="D7817" t="s">
        <v>40</v>
      </c>
      <c r="E7817" t="s">
        <v>40</v>
      </c>
      <c r="F7817" t="s">
        <v>41</v>
      </c>
      <c r="G7817" t="s">
        <v>40</v>
      </c>
      <c r="H7817" s="26">
        <v>28491</v>
      </c>
      <c r="I7817" t="s">
        <v>42</v>
      </c>
      <c r="J7817" t="s">
        <v>49</v>
      </c>
      <c r="K7817" t="str">
        <f>IF(Table2[[#This Row],[Basis of Material Classification (System Side)*]]="Field inspection","Yes","No")</f>
        <v>No</v>
      </c>
      <c r="N7817" t="s">
        <v>50</v>
      </c>
      <c r="O7817" t="s">
        <v>41</v>
      </c>
      <c r="P7817" s="13">
        <v>29221</v>
      </c>
      <c r="Q7817" s="16" t="str">
        <f>Table2[[#This Row],[Service Line Size (inches) (System Side)]]</f>
        <v>5/8</v>
      </c>
      <c r="R7817" t="s">
        <v>43</v>
      </c>
      <c r="S7817" t="str">
        <f>IF(Table2[[#This Row],[Basis of Material Classification (Customer Side)*]]="Field inspection","Yes","No")</f>
        <v>No</v>
      </c>
      <c r="V7817" t="s">
        <v>43</v>
      </c>
      <c r="W7817" t="s">
        <v>44</v>
      </c>
      <c r="X7817" t="s">
        <v>44</v>
      </c>
      <c r="Z7817" t="s">
        <v>45</v>
      </c>
      <c r="AA7817" t="s">
        <v>46</v>
      </c>
      <c r="AB7817" t="s">
        <v>46</v>
      </c>
      <c r="AC7817" t="s">
        <v>40</v>
      </c>
    </row>
    <row r="7818" spans="1:29" ht="14.4" x14ac:dyDescent="0.3">
      <c r="A7818">
        <v>7816</v>
      </c>
      <c r="B7818" t="s">
        <v>7775</v>
      </c>
      <c r="C7818" t="s">
        <v>277</v>
      </c>
      <c r="D7818" t="s">
        <v>40</v>
      </c>
      <c r="E7818" t="s">
        <v>40</v>
      </c>
      <c r="F7818" t="s">
        <v>41</v>
      </c>
      <c r="G7818" t="s">
        <v>40</v>
      </c>
      <c r="H7818" s="26">
        <v>20455</v>
      </c>
      <c r="I7818" t="s">
        <v>42</v>
      </c>
      <c r="J7818" t="s">
        <v>49</v>
      </c>
      <c r="K7818" t="str">
        <f>IF(Table2[[#This Row],[Basis of Material Classification (System Side)*]]="Field inspection","Yes","No")</f>
        <v>No</v>
      </c>
      <c r="N7818" t="s">
        <v>50</v>
      </c>
      <c r="O7818" t="s">
        <v>41</v>
      </c>
      <c r="P7818" s="13">
        <v>31048</v>
      </c>
      <c r="Q7818" s="16" t="str">
        <f>Table2[[#This Row],[Service Line Size (inches) (System Side)]]</f>
        <v>5/8</v>
      </c>
      <c r="R7818" t="s">
        <v>43</v>
      </c>
      <c r="S7818" t="str">
        <f>IF(Table2[[#This Row],[Basis of Material Classification (Customer Side)*]]="Field inspection","Yes","No")</f>
        <v>No</v>
      </c>
      <c r="V7818" t="s">
        <v>43</v>
      </c>
      <c r="W7818" t="s">
        <v>44</v>
      </c>
      <c r="X7818" t="s">
        <v>44</v>
      </c>
      <c r="Z7818" t="s">
        <v>45</v>
      </c>
      <c r="AA7818" t="s">
        <v>46</v>
      </c>
      <c r="AB7818" t="s">
        <v>46</v>
      </c>
      <c r="AC7818" t="s">
        <v>40</v>
      </c>
    </row>
    <row r="7819" spans="1:29" ht="14.4" x14ac:dyDescent="0.3">
      <c r="A7819">
        <v>7817</v>
      </c>
      <c r="B7819" t="s">
        <v>7776</v>
      </c>
      <c r="C7819" t="s">
        <v>277</v>
      </c>
      <c r="D7819" t="s">
        <v>40</v>
      </c>
      <c r="E7819" t="s">
        <v>40</v>
      </c>
      <c r="F7819" t="s">
        <v>53</v>
      </c>
      <c r="G7819" t="s">
        <v>40</v>
      </c>
      <c r="H7819" s="26">
        <v>38718</v>
      </c>
      <c r="I7819" t="s">
        <v>54</v>
      </c>
      <c r="J7819" t="s">
        <v>55</v>
      </c>
      <c r="K7819" t="str">
        <f>IF(Table2[[#This Row],[Basis of Material Classification (System Side)*]]="Field inspection","Yes","No")</f>
        <v>No</v>
      </c>
      <c r="O7819" t="s">
        <v>41</v>
      </c>
      <c r="P7819" s="13">
        <v>39083</v>
      </c>
      <c r="Q7819" s="16" t="str">
        <f>Table2[[#This Row],[Service Line Size (inches) (System Side)]]</f>
        <v>3/4</v>
      </c>
      <c r="R7819" t="s">
        <v>43</v>
      </c>
      <c r="S7819" t="str">
        <f>IF(Table2[[#This Row],[Basis of Material Classification (Customer Side)*]]="Field inspection","Yes","No")</f>
        <v>No</v>
      </c>
      <c r="V7819" t="s">
        <v>43</v>
      </c>
      <c r="W7819" t="s">
        <v>44</v>
      </c>
      <c r="X7819" t="s">
        <v>44</v>
      </c>
      <c r="Z7819" t="s">
        <v>45</v>
      </c>
      <c r="AA7819" t="s">
        <v>46</v>
      </c>
      <c r="AB7819" t="s">
        <v>46</v>
      </c>
      <c r="AC7819" t="s">
        <v>40</v>
      </c>
    </row>
    <row r="7820" spans="1:29" ht="14.4" x14ac:dyDescent="0.3">
      <c r="A7820">
        <v>7818</v>
      </c>
      <c r="B7820" t="s">
        <v>7777</v>
      </c>
      <c r="C7820" t="s">
        <v>277</v>
      </c>
      <c r="D7820" t="s">
        <v>40</v>
      </c>
      <c r="E7820" t="s">
        <v>40</v>
      </c>
      <c r="F7820" t="s">
        <v>41</v>
      </c>
      <c r="G7820" t="s">
        <v>40</v>
      </c>
      <c r="H7820" s="26">
        <v>30682</v>
      </c>
      <c r="I7820" t="s">
        <v>42</v>
      </c>
      <c r="J7820" t="s">
        <v>43</v>
      </c>
      <c r="K7820" t="str">
        <f>IF(Table2[[#This Row],[Basis of Material Classification (System Side)*]]="Field inspection","Yes","No")</f>
        <v>No</v>
      </c>
      <c r="N7820" t="str">
        <f>Table2[[#This Row],[Basis of Material Classification (System Side)*]]</f>
        <v>Installation date after lead ban</v>
      </c>
      <c r="O7820" t="s">
        <v>41</v>
      </c>
      <c r="P7820"/>
      <c r="Q7820" s="16" t="str">
        <f>Table2[[#This Row],[Service Line Size (inches) (System Side)]]</f>
        <v>5/8</v>
      </c>
      <c r="R7820" t="s">
        <v>106</v>
      </c>
      <c r="S7820" t="str">
        <f>IF(Table2[[#This Row],[Basis of Material Classification (Customer Side)*]]="Field inspection","Yes","No")</f>
        <v>No</v>
      </c>
      <c r="V7820" t="s">
        <v>108</v>
      </c>
      <c r="W7820" t="s">
        <v>44</v>
      </c>
      <c r="X7820" t="s">
        <v>44</v>
      </c>
      <c r="Z7820" t="s">
        <v>58</v>
      </c>
      <c r="AA7820" t="s">
        <v>46</v>
      </c>
      <c r="AB7820" t="s">
        <v>46</v>
      </c>
      <c r="AC7820" t="s">
        <v>40</v>
      </c>
    </row>
    <row r="7821" spans="1:29" ht="14.4" x14ac:dyDescent="0.3">
      <c r="A7821">
        <v>7819</v>
      </c>
      <c r="B7821" t="s">
        <v>7778</v>
      </c>
      <c r="C7821" t="s">
        <v>277</v>
      </c>
      <c r="D7821" t="s">
        <v>40</v>
      </c>
      <c r="E7821" t="s">
        <v>40</v>
      </c>
      <c r="F7821" t="s">
        <v>41</v>
      </c>
      <c r="G7821" t="s">
        <v>40</v>
      </c>
      <c r="H7821" s="26">
        <v>38353</v>
      </c>
      <c r="I7821" t="s">
        <v>42</v>
      </c>
      <c r="J7821" t="s">
        <v>43</v>
      </c>
      <c r="K7821" t="str">
        <f>IF(Table2[[#This Row],[Basis of Material Classification (System Side)*]]="Field inspection","Yes","No")</f>
        <v>No</v>
      </c>
      <c r="N7821" t="str">
        <f>Table2[[#This Row],[Basis of Material Classification (System Side)*]]</f>
        <v>Installation date after lead ban</v>
      </c>
      <c r="O7821" t="s">
        <v>41</v>
      </c>
      <c r="P7821" s="13">
        <v>38718</v>
      </c>
      <c r="Q7821" s="16" t="str">
        <f>Table2[[#This Row],[Service Line Size (inches) (System Side)]]</f>
        <v>5/8</v>
      </c>
      <c r="R7821" t="s">
        <v>43</v>
      </c>
      <c r="S7821" t="str">
        <f>IF(Table2[[#This Row],[Basis of Material Classification (Customer Side)*]]="Field inspection","Yes","No")</f>
        <v>No</v>
      </c>
      <c r="V7821" t="s">
        <v>43</v>
      </c>
      <c r="W7821" t="s">
        <v>44</v>
      </c>
      <c r="X7821" t="s">
        <v>44</v>
      </c>
      <c r="Z7821" t="s">
        <v>45</v>
      </c>
      <c r="AA7821" t="s">
        <v>46</v>
      </c>
      <c r="AB7821" t="s">
        <v>46</v>
      </c>
      <c r="AC7821" t="s">
        <v>40</v>
      </c>
    </row>
    <row r="7822" spans="1:29" ht="14.4" x14ac:dyDescent="0.3">
      <c r="A7822">
        <v>7820</v>
      </c>
      <c r="B7822" t="s">
        <v>7779</v>
      </c>
      <c r="C7822" t="s">
        <v>277</v>
      </c>
      <c r="D7822" t="s">
        <v>40</v>
      </c>
      <c r="E7822" t="s">
        <v>40</v>
      </c>
      <c r="F7822" t="s">
        <v>41</v>
      </c>
      <c r="G7822" t="s">
        <v>40</v>
      </c>
      <c r="H7822" s="26">
        <v>27030</v>
      </c>
      <c r="I7822" t="s">
        <v>42</v>
      </c>
      <c r="J7822" t="s">
        <v>49</v>
      </c>
      <c r="K7822" t="str">
        <f>IF(Table2[[#This Row],[Basis of Material Classification (System Side)*]]="Field inspection","Yes","No")</f>
        <v>No</v>
      </c>
      <c r="N7822" t="s">
        <v>50</v>
      </c>
      <c r="O7822" t="s">
        <v>41</v>
      </c>
      <c r="P7822" s="13">
        <v>31048</v>
      </c>
      <c r="Q7822" s="16" t="str">
        <f>Table2[[#This Row],[Service Line Size (inches) (System Side)]]</f>
        <v>5/8</v>
      </c>
      <c r="R7822" t="s">
        <v>43</v>
      </c>
      <c r="S7822" t="str">
        <f>IF(Table2[[#This Row],[Basis of Material Classification (Customer Side)*]]="Field inspection","Yes","No")</f>
        <v>No</v>
      </c>
      <c r="V7822" t="s">
        <v>43</v>
      </c>
      <c r="W7822" t="s">
        <v>44</v>
      </c>
      <c r="X7822" t="s">
        <v>44</v>
      </c>
      <c r="Z7822" t="s">
        <v>45</v>
      </c>
      <c r="AA7822" t="s">
        <v>46</v>
      </c>
      <c r="AB7822" t="s">
        <v>46</v>
      </c>
      <c r="AC7822" t="s">
        <v>40</v>
      </c>
    </row>
    <row r="7823" spans="1:29" ht="14.4" x14ac:dyDescent="0.3">
      <c r="A7823">
        <v>7821</v>
      </c>
      <c r="B7823" t="s">
        <v>7780</v>
      </c>
      <c r="C7823" t="s">
        <v>277</v>
      </c>
      <c r="D7823" t="s">
        <v>40</v>
      </c>
      <c r="E7823" t="s">
        <v>40</v>
      </c>
      <c r="F7823" t="s">
        <v>53</v>
      </c>
      <c r="G7823" t="s">
        <v>40</v>
      </c>
      <c r="H7823" s="26">
        <v>38718</v>
      </c>
      <c r="I7823" t="s">
        <v>54</v>
      </c>
      <c r="J7823" t="s">
        <v>55</v>
      </c>
      <c r="K7823" t="str">
        <f>IF(Table2[[#This Row],[Basis of Material Classification (System Side)*]]="Field inspection","Yes","No")</f>
        <v>No</v>
      </c>
      <c r="O7823" t="s">
        <v>41</v>
      </c>
      <c r="P7823" s="13">
        <v>39083</v>
      </c>
      <c r="Q7823" s="16" t="str">
        <f>Table2[[#This Row],[Service Line Size (inches) (System Side)]]</f>
        <v>3/4</v>
      </c>
      <c r="R7823" t="s">
        <v>43</v>
      </c>
      <c r="S7823" t="str">
        <f>IF(Table2[[#This Row],[Basis of Material Classification (Customer Side)*]]="Field inspection","Yes","No")</f>
        <v>No</v>
      </c>
      <c r="V7823" t="s">
        <v>43</v>
      </c>
      <c r="W7823" t="s">
        <v>44</v>
      </c>
      <c r="X7823" t="s">
        <v>44</v>
      </c>
      <c r="Z7823" t="s">
        <v>45</v>
      </c>
      <c r="AA7823" t="s">
        <v>46</v>
      </c>
      <c r="AB7823" t="s">
        <v>46</v>
      </c>
      <c r="AC7823" t="s">
        <v>40</v>
      </c>
    </row>
    <row r="7824" spans="1:29" ht="14.4" x14ac:dyDescent="0.3">
      <c r="A7824">
        <v>7822</v>
      </c>
      <c r="B7824" t="s">
        <v>11144</v>
      </c>
      <c r="C7824" t="s">
        <v>277</v>
      </c>
      <c r="D7824" t="s">
        <v>40</v>
      </c>
      <c r="E7824" t="s">
        <v>40</v>
      </c>
      <c r="F7824" t="s">
        <v>41</v>
      </c>
      <c r="G7824" t="s">
        <v>40</v>
      </c>
      <c r="H7824" s="26">
        <v>32143</v>
      </c>
      <c r="I7824" t="s">
        <v>42</v>
      </c>
      <c r="J7824" t="s">
        <v>43</v>
      </c>
      <c r="K7824" t="str">
        <f>IF(Table2[[#This Row],[Basis of Material Classification (System Side)*]]="Field inspection","Yes","No")</f>
        <v>No</v>
      </c>
      <c r="N7824" t="str">
        <f>Table2[[#This Row],[Basis of Material Classification (System Side)*]]</f>
        <v>Installation date after lead ban</v>
      </c>
      <c r="O7824" t="s">
        <v>41</v>
      </c>
      <c r="P7824" s="13">
        <v>32874</v>
      </c>
      <c r="Q7824" s="16" t="str">
        <f>Table2[[#This Row],[Service Line Size (inches) (System Side)]]</f>
        <v>5/8</v>
      </c>
      <c r="R7824" t="s">
        <v>43</v>
      </c>
      <c r="S7824" t="str">
        <f>IF(Table2[[#This Row],[Basis of Material Classification (Customer Side)*]]="Field inspection","Yes","No")</f>
        <v>No</v>
      </c>
      <c r="V7824" t="s">
        <v>43</v>
      </c>
      <c r="W7824" t="s">
        <v>44</v>
      </c>
      <c r="X7824" t="s">
        <v>44</v>
      </c>
      <c r="Z7824" t="s">
        <v>45</v>
      </c>
      <c r="AA7824" t="s">
        <v>46</v>
      </c>
      <c r="AB7824" t="s">
        <v>46</v>
      </c>
      <c r="AC7824" t="s">
        <v>40</v>
      </c>
    </row>
    <row r="7825" spans="1:29" ht="14.4" x14ac:dyDescent="0.3">
      <c r="A7825">
        <v>7823</v>
      </c>
      <c r="B7825" t="s">
        <v>7781</v>
      </c>
      <c r="C7825" t="s">
        <v>277</v>
      </c>
      <c r="D7825" t="s">
        <v>40</v>
      </c>
      <c r="E7825" t="s">
        <v>40</v>
      </c>
      <c r="F7825" t="s">
        <v>41</v>
      </c>
      <c r="G7825" t="s">
        <v>40</v>
      </c>
      <c r="H7825" s="26">
        <v>31778</v>
      </c>
      <c r="I7825" t="s">
        <v>42</v>
      </c>
      <c r="J7825" t="s">
        <v>43</v>
      </c>
      <c r="K7825" t="str">
        <f>IF(Table2[[#This Row],[Basis of Material Classification (System Side)*]]="Field inspection","Yes","No")</f>
        <v>No</v>
      </c>
      <c r="N7825" t="str">
        <f>Table2[[#This Row],[Basis of Material Classification (System Side)*]]</f>
        <v>Installation date after lead ban</v>
      </c>
      <c r="O7825" t="s">
        <v>41</v>
      </c>
      <c r="P7825" s="13">
        <v>32143</v>
      </c>
      <c r="Q7825" s="16" t="str">
        <f>Table2[[#This Row],[Service Line Size (inches) (System Side)]]</f>
        <v>5/8</v>
      </c>
      <c r="R7825" t="s">
        <v>43</v>
      </c>
      <c r="S7825" t="str">
        <f>IF(Table2[[#This Row],[Basis of Material Classification (Customer Side)*]]="Field inspection","Yes","No")</f>
        <v>No</v>
      </c>
      <c r="V7825" t="s">
        <v>43</v>
      </c>
      <c r="W7825" t="s">
        <v>44</v>
      </c>
      <c r="X7825" t="s">
        <v>44</v>
      </c>
      <c r="Z7825" t="s">
        <v>45</v>
      </c>
      <c r="AA7825" t="s">
        <v>46</v>
      </c>
      <c r="AB7825" t="s">
        <v>46</v>
      </c>
      <c r="AC7825" t="s">
        <v>40</v>
      </c>
    </row>
    <row r="7826" spans="1:29" ht="14.4" x14ac:dyDescent="0.3">
      <c r="A7826">
        <v>7824</v>
      </c>
      <c r="B7826" t="s">
        <v>7782</v>
      </c>
      <c r="C7826" t="s">
        <v>277</v>
      </c>
      <c r="D7826" t="s">
        <v>40</v>
      </c>
      <c r="E7826" t="s">
        <v>40</v>
      </c>
      <c r="F7826" t="s">
        <v>41</v>
      </c>
      <c r="G7826" t="s">
        <v>40</v>
      </c>
      <c r="H7826" s="26">
        <v>20455</v>
      </c>
      <c r="I7826" t="s">
        <v>42</v>
      </c>
      <c r="J7826" t="s">
        <v>49</v>
      </c>
      <c r="K7826" t="str">
        <f>IF(Table2[[#This Row],[Basis of Material Classification (System Side)*]]="Field inspection","Yes","No")</f>
        <v>No</v>
      </c>
      <c r="N7826" t="s">
        <v>50</v>
      </c>
      <c r="O7826" t="s">
        <v>41</v>
      </c>
      <c r="P7826" s="13">
        <v>1</v>
      </c>
      <c r="Q7826" s="16" t="str">
        <f>Table2[[#This Row],[Service Line Size (inches) (System Side)]]</f>
        <v>5/8</v>
      </c>
      <c r="R7826" t="s">
        <v>49</v>
      </c>
      <c r="S7826" t="str">
        <f>IF(Table2[[#This Row],[Basis of Material Classification (Customer Side)*]]="Field inspection","Yes","No")</f>
        <v>No</v>
      </c>
      <c r="V7826" t="s">
        <v>50</v>
      </c>
      <c r="W7826" t="s">
        <v>44</v>
      </c>
      <c r="X7826" t="s">
        <v>44</v>
      </c>
      <c r="Z7826" t="s">
        <v>45</v>
      </c>
      <c r="AA7826" t="s">
        <v>46</v>
      </c>
      <c r="AB7826" t="s">
        <v>46</v>
      </c>
      <c r="AC7826" t="s">
        <v>40</v>
      </c>
    </row>
    <row r="7827" spans="1:29" ht="14.4" x14ac:dyDescent="0.3">
      <c r="A7827">
        <v>7825</v>
      </c>
      <c r="B7827" t="s">
        <v>7783</v>
      </c>
      <c r="C7827" t="s">
        <v>277</v>
      </c>
      <c r="D7827" t="s">
        <v>40</v>
      </c>
      <c r="E7827" t="s">
        <v>40</v>
      </c>
      <c r="F7827" t="s">
        <v>53</v>
      </c>
      <c r="G7827" t="s">
        <v>40</v>
      </c>
      <c r="H7827" s="26">
        <v>38718</v>
      </c>
      <c r="I7827" t="s">
        <v>54</v>
      </c>
      <c r="J7827" t="s">
        <v>55</v>
      </c>
      <c r="K7827" t="str">
        <f>IF(Table2[[#This Row],[Basis of Material Classification (System Side)*]]="Field inspection","Yes","No")</f>
        <v>No</v>
      </c>
      <c r="O7827" t="s">
        <v>41</v>
      </c>
      <c r="P7827" s="13">
        <v>39083</v>
      </c>
      <c r="Q7827" s="16" t="str">
        <f>Table2[[#This Row],[Service Line Size (inches) (System Side)]]</f>
        <v>3/4</v>
      </c>
      <c r="R7827" t="s">
        <v>43</v>
      </c>
      <c r="S7827" t="str">
        <f>IF(Table2[[#This Row],[Basis of Material Classification (Customer Side)*]]="Field inspection","Yes","No")</f>
        <v>No</v>
      </c>
      <c r="V7827" t="s">
        <v>43</v>
      </c>
      <c r="W7827" t="s">
        <v>44</v>
      </c>
      <c r="X7827" t="s">
        <v>44</v>
      </c>
      <c r="Z7827" t="s">
        <v>45</v>
      </c>
      <c r="AA7827" t="s">
        <v>46</v>
      </c>
      <c r="AB7827" t="s">
        <v>46</v>
      </c>
      <c r="AC7827" t="s">
        <v>40</v>
      </c>
    </row>
    <row r="7828" spans="1:29" ht="14.4" x14ac:dyDescent="0.3">
      <c r="A7828">
        <v>7826</v>
      </c>
      <c r="B7828" t="s">
        <v>7784</v>
      </c>
      <c r="C7828" t="s">
        <v>277</v>
      </c>
      <c r="D7828" t="s">
        <v>40</v>
      </c>
      <c r="E7828" t="s">
        <v>40</v>
      </c>
      <c r="F7828" t="s">
        <v>41</v>
      </c>
      <c r="G7828" t="s">
        <v>40</v>
      </c>
      <c r="H7828" s="26">
        <v>37987</v>
      </c>
      <c r="I7828" t="s">
        <v>42</v>
      </c>
      <c r="J7828" t="s">
        <v>43</v>
      </c>
      <c r="K7828" t="str">
        <f>IF(Table2[[#This Row],[Basis of Material Classification (System Side)*]]="Field inspection","Yes","No")</f>
        <v>No</v>
      </c>
      <c r="N7828" t="str">
        <f>Table2[[#This Row],[Basis of Material Classification (System Side)*]]</f>
        <v>Installation date after lead ban</v>
      </c>
      <c r="O7828" t="s">
        <v>41</v>
      </c>
      <c r="P7828" s="13">
        <v>39083</v>
      </c>
      <c r="Q7828" s="16" t="str">
        <f>Table2[[#This Row],[Service Line Size (inches) (System Side)]]</f>
        <v>5/8</v>
      </c>
      <c r="R7828" t="s">
        <v>43</v>
      </c>
      <c r="S7828" t="str">
        <f>IF(Table2[[#This Row],[Basis of Material Classification (Customer Side)*]]="Field inspection","Yes","No")</f>
        <v>No</v>
      </c>
      <c r="V7828" t="s">
        <v>43</v>
      </c>
      <c r="W7828" t="s">
        <v>44</v>
      </c>
      <c r="X7828" t="s">
        <v>44</v>
      </c>
      <c r="Z7828" t="s">
        <v>45</v>
      </c>
      <c r="AA7828" t="s">
        <v>46</v>
      </c>
      <c r="AB7828" t="s">
        <v>46</v>
      </c>
      <c r="AC7828" t="s">
        <v>40</v>
      </c>
    </row>
    <row r="7829" spans="1:29" ht="14.4" x14ac:dyDescent="0.3">
      <c r="A7829">
        <v>7827</v>
      </c>
      <c r="B7829" t="s">
        <v>7785</v>
      </c>
      <c r="C7829" t="s">
        <v>277</v>
      </c>
      <c r="D7829" t="s">
        <v>40</v>
      </c>
      <c r="E7829" t="s">
        <v>40</v>
      </c>
      <c r="F7829" t="s">
        <v>53</v>
      </c>
      <c r="G7829" t="s">
        <v>40</v>
      </c>
      <c r="H7829" s="26">
        <v>38353</v>
      </c>
      <c r="I7829" t="s">
        <v>54</v>
      </c>
      <c r="J7829" t="s">
        <v>55</v>
      </c>
      <c r="K7829" t="str">
        <f>IF(Table2[[#This Row],[Basis of Material Classification (System Side)*]]="Field inspection","Yes","No")</f>
        <v>No</v>
      </c>
      <c r="O7829" t="s">
        <v>41</v>
      </c>
      <c r="P7829" s="13">
        <v>38718</v>
      </c>
      <c r="Q7829" s="16" t="str">
        <f>Table2[[#This Row],[Service Line Size (inches) (System Side)]]</f>
        <v>3/4</v>
      </c>
      <c r="R7829" t="s">
        <v>43</v>
      </c>
      <c r="S7829" t="str">
        <f>IF(Table2[[#This Row],[Basis of Material Classification (Customer Side)*]]="Field inspection","Yes","No")</f>
        <v>No</v>
      </c>
      <c r="V7829" t="s">
        <v>43</v>
      </c>
      <c r="W7829" t="s">
        <v>44</v>
      </c>
      <c r="X7829" t="s">
        <v>44</v>
      </c>
      <c r="Z7829" t="s">
        <v>45</v>
      </c>
      <c r="AA7829" t="s">
        <v>46</v>
      </c>
      <c r="AB7829" t="s">
        <v>46</v>
      </c>
      <c r="AC7829" t="s">
        <v>40</v>
      </c>
    </row>
    <row r="7830" spans="1:29" ht="14.4" x14ac:dyDescent="0.3">
      <c r="A7830">
        <v>7828</v>
      </c>
      <c r="B7830" t="s">
        <v>7786</v>
      </c>
      <c r="C7830" t="s">
        <v>277</v>
      </c>
      <c r="D7830" t="s">
        <v>40</v>
      </c>
      <c r="E7830" t="s">
        <v>40</v>
      </c>
      <c r="F7830" t="s">
        <v>41</v>
      </c>
      <c r="G7830" t="s">
        <v>40</v>
      </c>
      <c r="H7830" s="26">
        <v>24108</v>
      </c>
      <c r="I7830" t="s">
        <v>42</v>
      </c>
      <c r="J7830" t="s">
        <v>49</v>
      </c>
      <c r="K7830" t="str">
        <f>IF(Table2[[#This Row],[Basis of Material Classification (System Side)*]]="Field inspection","Yes","No")</f>
        <v>No</v>
      </c>
      <c r="N7830" t="s">
        <v>50</v>
      </c>
      <c r="O7830" t="s">
        <v>41</v>
      </c>
      <c r="P7830" s="13">
        <v>38353</v>
      </c>
      <c r="Q7830" s="16" t="str">
        <f>Table2[[#This Row],[Service Line Size (inches) (System Side)]]</f>
        <v>5/8</v>
      </c>
      <c r="R7830" t="s">
        <v>43</v>
      </c>
      <c r="S7830" t="str">
        <f>IF(Table2[[#This Row],[Basis of Material Classification (Customer Side)*]]="Field inspection","Yes","No")</f>
        <v>No</v>
      </c>
      <c r="V7830" t="s">
        <v>43</v>
      </c>
      <c r="W7830" t="s">
        <v>44</v>
      </c>
      <c r="X7830" t="s">
        <v>44</v>
      </c>
      <c r="Z7830" t="s">
        <v>45</v>
      </c>
      <c r="AA7830" t="s">
        <v>46</v>
      </c>
      <c r="AB7830" t="s">
        <v>46</v>
      </c>
      <c r="AC7830" t="s">
        <v>40</v>
      </c>
    </row>
    <row r="7831" spans="1:29" ht="14.4" x14ac:dyDescent="0.3">
      <c r="A7831">
        <v>7829</v>
      </c>
      <c r="B7831" t="s">
        <v>7787</v>
      </c>
      <c r="C7831" t="s">
        <v>277</v>
      </c>
      <c r="D7831" t="s">
        <v>40</v>
      </c>
      <c r="E7831" t="s">
        <v>40</v>
      </c>
      <c r="F7831" t="s">
        <v>53</v>
      </c>
      <c r="G7831" t="s">
        <v>40</v>
      </c>
      <c r="H7831" s="26">
        <v>36892</v>
      </c>
      <c r="I7831" t="s">
        <v>54</v>
      </c>
      <c r="J7831" t="s">
        <v>55</v>
      </c>
      <c r="K7831" t="str">
        <f>IF(Table2[[#This Row],[Basis of Material Classification (System Side)*]]="Field inspection","Yes","No")</f>
        <v>No</v>
      </c>
      <c r="O7831" t="s">
        <v>41</v>
      </c>
      <c r="P7831" s="13">
        <v>37622</v>
      </c>
      <c r="Q7831" s="16" t="str">
        <f>Table2[[#This Row],[Service Line Size (inches) (System Side)]]</f>
        <v>3/4</v>
      </c>
      <c r="R7831" t="s">
        <v>43</v>
      </c>
      <c r="S7831" t="str">
        <f>IF(Table2[[#This Row],[Basis of Material Classification (Customer Side)*]]="Field inspection","Yes","No")</f>
        <v>No</v>
      </c>
      <c r="V7831" t="s">
        <v>43</v>
      </c>
      <c r="W7831" t="s">
        <v>44</v>
      </c>
      <c r="X7831" t="s">
        <v>44</v>
      </c>
      <c r="Z7831" t="s">
        <v>45</v>
      </c>
      <c r="AA7831" t="s">
        <v>46</v>
      </c>
      <c r="AB7831" t="s">
        <v>46</v>
      </c>
      <c r="AC7831" t="s">
        <v>40</v>
      </c>
    </row>
    <row r="7832" spans="1:29" ht="14.4" x14ac:dyDescent="0.3">
      <c r="A7832">
        <v>7830</v>
      </c>
      <c r="B7832" t="s">
        <v>7788</v>
      </c>
      <c r="C7832" t="s">
        <v>277</v>
      </c>
      <c r="D7832" t="s">
        <v>40</v>
      </c>
      <c r="E7832" t="s">
        <v>40</v>
      </c>
      <c r="F7832" t="s">
        <v>41</v>
      </c>
      <c r="G7832" t="s">
        <v>40</v>
      </c>
      <c r="H7832" s="26">
        <v>25204</v>
      </c>
      <c r="I7832" t="s">
        <v>42</v>
      </c>
      <c r="J7832" t="s">
        <v>49</v>
      </c>
      <c r="K7832" t="str">
        <f>IF(Table2[[#This Row],[Basis of Material Classification (System Side)*]]="Field inspection","Yes","No")</f>
        <v>No</v>
      </c>
      <c r="N7832" t="s">
        <v>50</v>
      </c>
      <c r="O7832" t="s">
        <v>41</v>
      </c>
      <c r="P7832" s="13">
        <v>28126</v>
      </c>
      <c r="Q7832" s="16" t="str">
        <f>Table2[[#This Row],[Service Line Size (inches) (System Side)]]</f>
        <v>5/8</v>
      </c>
      <c r="R7832" t="s">
        <v>49</v>
      </c>
      <c r="S7832" t="str">
        <f>IF(Table2[[#This Row],[Basis of Material Classification (Customer Side)*]]="Field inspection","Yes","No")</f>
        <v>No</v>
      </c>
      <c r="V7832" t="s">
        <v>50</v>
      </c>
      <c r="W7832" t="s">
        <v>44</v>
      </c>
      <c r="X7832" t="s">
        <v>44</v>
      </c>
      <c r="Z7832" t="s">
        <v>45</v>
      </c>
      <c r="AA7832" t="s">
        <v>46</v>
      </c>
      <c r="AB7832" t="s">
        <v>46</v>
      </c>
      <c r="AC7832" t="s">
        <v>40</v>
      </c>
    </row>
    <row r="7833" spans="1:29" ht="14.4" x14ac:dyDescent="0.3">
      <c r="A7833">
        <v>7831</v>
      </c>
      <c r="B7833" t="s">
        <v>7789</v>
      </c>
      <c r="C7833" t="s">
        <v>277</v>
      </c>
      <c r="D7833" t="s">
        <v>40</v>
      </c>
      <c r="E7833" t="s">
        <v>40</v>
      </c>
      <c r="F7833" t="s">
        <v>41</v>
      </c>
      <c r="G7833" t="s">
        <v>40</v>
      </c>
      <c r="H7833" s="26">
        <v>24108</v>
      </c>
      <c r="I7833" t="s">
        <v>42</v>
      </c>
      <c r="J7833" t="s">
        <v>49</v>
      </c>
      <c r="K7833" t="str">
        <f>IF(Table2[[#This Row],[Basis of Material Classification (System Side)*]]="Field inspection","Yes","No")</f>
        <v>No</v>
      </c>
      <c r="N7833" t="s">
        <v>50</v>
      </c>
      <c r="O7833" t="s">
        <v>41</v>
      </c>
      <c r="P7833" s="13">
        <v>29221</v>
      </c>
      <c r="Q7833" s="16" t="str">
        <f>Table2[[#This Row],[Service Line Size (inches) (System Side)]]</f>
        <v>5/8</v>
      </c>
      <c r="R7833" t="s">
        <v>43</v>
      </c>
      <c r="S7833" t="str">
        <f>IF(Table2[[#This Row],[Basis of Material Classification (Customer Side)*]]="Field inspection","Yes","No")</f>
        <v>No</v>
      </c>
      <c r="V7833" t="s">
        <v>43</v>
      </c>
      <c r="W7833" t="s">
        <v>44</v>
      </c>
      <c r="X7833" t="s">
        <v>44</v>
      </c>
      <c r="Z7833" t="s">
        <v>45</v>
      </c>
      <c r="AA7833" t="s">
        <v>46</v>
      </c>
      <c r="AB7833" t="s">
        <v>46</v>
      </c>
      <c r="AC7833" t="s">
        <v>40</v>
      </c>
    </row>
    <row r="7834" spans="1:29" ht="14.4" x14ac:dyDescent="0.3">
      <c r="A7834">
        <v>7832</v>
      </c>
      <c r="B7834" t="s">
        <v>11145</v>
      </c>
      <c r="C7834" t="s">
        <v>277</v>
      </c>
      <c r="D7834" t="s">
        <v>40</v>
      </c>
      <c r="E7834" t="s">
        <v>40</v>
      </c>
      <c r="F7834" t="s">
        <v>41</v>
      </c>
      <c r="G7834" t="s">
        <v>40</v>
      </c>
      <c r="H7834" s="26">
        <v>36161</v>
      </c>
      <c r="I7834" t="s">
        <v>42</v>
      </c>
      <c r="J7834" t="s">
        <v>43</v>
      </c>
      <c r="K7834" t="str">
        <f>IF(Table2[[#This Row],[Basis of Material Classification (System Side)*]]="Field inspection","Yes","No")</f>
        <v>No</v>
      </c>
      <c r="N7834" t="str">
        <f>Table2[[#This Row],[Basis of Material Classification (System Side)*]]</f>
        <v>Installation date after lead ban</v>
      </c>
      <c r="O7834" t="s">
        <v>41</v>
      </c>
      <c r="P7834" s="13">
        <v>20090</v>
      </c>
      <c r="Q7834" s="16" t="str">
        <f>Table2[[#This Row],[Service Line Size (inches) (System Side)]]</f>
        <v>5/8</v>
      </c>
      <c r="R7834" t="s">
        <v>49</v>
      </c>
      <c r="S7834" t="str">
        <f>IF(Table2[[#This Row],[Basis of Material Classification (Customer Side)*]]="Field inspection","Yes","No")</f>
        <v>No</v>
      </c>
      <c r="V7834" t="s">
        <v>50</v>
      </c>
      <c r="W7834" t="s">
        <v>44</v>
      </c>
      <c r="X7834" t="s">
        <v>44</v>
      </c>
      <c r="Z7834" t="s">
        <v>45</v>
      </c>
      <c r="AA7834" t="s">
        <v>46</v>
      </c>
      <c r="AB7834" t="s">
        <v>46</v>
      </c>
      <c r="AC7834" t="s">
        <v>40</v>
      </c>
    </row>
    <row r="7835" spans="1:29" ht="14.4" x14ac:dyDescent="0.3">
      <c r="A7835">
        <v>7833</v>
      </c>
      <c r="B7835" t="s">
        <v>11146</v>
      </c>
      <c r="C7835" t="s">
        <v>277</v>
      </c>
      <c r="D7835" t="s">
        <v>40</v>
      </c>
      <c r="E7835" t="s">
        <v>40</v>
      </c>
      <c r="F7835" t="s">
        <v>41</v>
      </c>
      <c r="G7835" t="s">
        <v>40</v>
      </c>
      <c r="H7835" s="26">
        <v>36161</v>
      </c>
      <c r="I7835" t="s">
        <v>42</v>
      </c>
      <c r="J7835" t="s">
        <v>43</v>
      </c>
      <c r="K7835" t="str">
        <f>IF(Table2[[#This Row],[Basis of Material Classification (System Side)*]]="Field inspection","Yes","No")</f>
        <v>No</v>
      </c>
      <c r="N7835" t="str">
        <f>Table2[[#This Row],[Basis of Material Classification (System Side)*]]</f>
        <v>Installation date after lead ban</v>
      </c>
      <c r="O7835" t="s">
        <v>41</v>
      </c>
      <c r="P7835" s="13">
        <v>20090</v>
      </c>
      <c r="Q7835" s="16" t="str">
        <f>Table2[[#This Row],[Service Line Size (inches) (System Side)]]</f>
        <v>5/8</v>
      </c>
      <c r="R7835" t="s">
        <v>49</v>
      </c>
      <c r="S7835" t="str">
        <f>IF(Table2[[#This Row],[Basis of Material Classification (Customer Side)*]]="Field inspection","Yes","No")</f>
        <v>No</v>
      </c>
      <c r="V7835" t="s">
        <v>50</v>
      </c>
      <c r="W7835" t="s">
        <v>44</v>
      </c>
      <c r="X7835" t="s">
        <v>44</v>
      </c>
      <c r="Z7835" t="s">
        <v>45</v>
      </c>
      <c r="AA7835" t="s">
        <v>46</v>
      </c>
      <c r="AB7835" t="s">
        <v>46</v>
      </c>
      <c r="AC7835" t="s">
        <v>40</v>
      </c>
    </row>
    <row r="7836" spans="1:29" ht="14.4" x14ac:dyDescent="0.3">
      <c r="A7836">
        <v>7834</v>
      </c>
      <c r="B7836" t="s">
        <v>7790</v>
      </c>
      <c r="C7836" t="s">
        <v>277</v>
      </c>
      <c r="D7836" t="s">
        <v>40</v>
      </c>
      <c r="E7836" t="s">
        <v>40</v>
      </c>
      <c r="F7836" t="s">
        <v>53</v>
      </c>
      <c r="G7836" t="s">
        <v>40</v>
      </c>
      <c r="H7836" s="26">
        <v>39814</v>
      </c>
      <c r="I7836" t="s">
        <v>54</v>
      </c>
      <c r="J7836" t="s">
        <v>55</v>
      </c>
      <c r="K7836" t="str">
        <f>IF(Table2[[#This Row],[Basis of Material Classification (System Side)*]]="Field inspection","Yes","No")</f>
        <v>No</v>
      </c>
      <c r="O7836" t="s">
        <v>41</v>
      </c>
      <c r="P7836" s="13">
        <v>35796</v>
      </c>
      <c r="Q7836" s="16" t="str">
        <f>Table2[[#This Row],[Service Line Size (inches) (System Side)]]</f>
        <v>3/4</v>
      </c>
      <c r="R7836" t="s">
        <v>43</v>
      </c>
      <c r="S7836" t="str">
        <f>IF(Table2[[#This Row],[Basis of Material Classification (Customer Side)*]]="Field inspection","Yes","No")</f>
        <v>No</v>
      </c>
      <c r="V7836" t="s">
        <v>43</v>
      </c>
      <c r="W7836" t="s">
        <v>44</v>
      </c>
      <c r="X7836" t="s">
        <v>44</v>
      </c>
      <c r="Z7836" t="s">
        <v>45</v>
      </c>
      <c r="AA7836" t="s">
        <v>46</v>
      </c>
      <c r="AB7836" t="s">
        <v>46</v>
      </c>
      <c r="AC7836" t="s">
        <v>40</v>
      </c>
    </row>
    <row r="7837" spans="1:29" ht="14.4" x14ac:dyDescent="0.3">
      <c r="A7837">
        <v>7835</v>
      </c>
      <c r="B7837" t="s">
        <v>7791</v>
      </c>
      <c r="C7837" t="s">
        <v>277</v>
      </c>
      <c r="D7837" t="s">
        <v>48</v>
      </c>
      <c r="E7837" t="s">
        <v>40</v>
      </c>
      <c r="F7837" t="s">
        <v>41</v>
      </c>
      <c r="G7837" t="s">
        <v>40</v>
      </c>
      <c r="H7837" s="26">
        <v>27760</v>
      </c>
      <c r="I7837" t="s">
        <v>42</v>
      </c>
      <c r="J7837" t="s">
        <v>49</v>
      </c>
      <c r="K7837" t="str">
        <f>IF(Table2[[#This Row],[Basis of Material Classification (System Side)*]]="Field inspection","Yes","No")</f>
        <v>No</v>
      </c>
      <c r="N7837" t="s">
        <v>50</v>
      </c>
      <c r="O7837" t="s">
        <v>41</v>
      </c>
      <c r="P7837" s="13">
        <v>22647</v>
      </c>
      <c r="Q7837" s="16" t="str">
        <f>Table2[[#This Row],[Service Line Size (inches) (System Side)]]</f>
        <v>5/8</v>
      </c>
      <c r="R7837" t="s">
        <v>49</v>
      </c>
      <c r="S7837" t="str">
        <f>IF(Table2[[#This Row],[Basis of Material Classification (Customer Side)*]]="Field inspection","Yes","No")</f>
        <v>No</v>
      </c>
      <c r="V7837" t="s">
        <v>50</v>
      </c>
      <c r="W7837" t="s">
        <v>44</v>
      </c>
      <c r="X7837" t="s">
        <v>44</v>
      </c>
      <c r="Z7837" t="s">
        <v>51</v>
      </c>
      <c r="AA7837" t="s">
        <v>46</v>
      </c>
      <c r="AB7837" t="s">
        <v>46</v>
      </c>
      <c r="AC7837" t="s">
        <v>40</v>
      </c>
    </row>
    <row r="7838" spans="1:29" ht="14.4" x14ac:dyDescent="0.3">
      <c r="A7838">
        <v>7836</v>
      </c>
      <c r="B7838" t="s">
        <v>7792</v>
      </c>
      <c r="C7838" t="s">
        <v>277</v>
      </c>
      <c r="D7838" t="s">
        <v>40</v>
      </c>
      <c r="E7838" t="s">
        <v>40</v>
      </c>
      <c r="F7838" t="s">
        <v>41</v>
      </c>
      <c r="G7838" t="s">
        <v>40</v>
      </c>
      <c r="H7838" s="26">
        <v>25204</v>
      </c>
      <c r="I7838" t="s">
        <v>42</v>
      </c>
      <c r="J7838" t="s">
        <v>49</v>
      </c>
      <c r="K7838" t="str">
        <f>IF(Table2[[#This Row],[Basis of Material Classification (System Side)*]]="Field inspection","Yes","No")</f>
        <v>No</v>
      </c>
      <c r="N7838" t="s">
        <v>50</v>
      </c>
      <c r="O7838" t="s">
        <v>41</v>
      </c>
      <c r="P7838" s="13">
        <v>33604</v>
      </c>
      <c r="Q7838" s="16" t="str">
        <f>Table2[[#This Row],[Service Line Size (inches) (System Side)]]</f>
        <v>5/8</v>
      </c>
      <c r="R7838" t="s">
        <v>43</v>
      </c>
      <c r="S7838" t="str">
        <f>IF(Table2[[#This Row],[Basis of Material Classification (Customer Side)*]]="Field inspection","Yes","No")</f>
        <v>No</v>
      </c>
      <c r="V7838" t="s">
        <v>43</v>
      </c>
      <c r="W7838" t="s">
        <v>44</v>
      </c>
      <c r="X7838" t="s">
        <v>44</v>
      </c>
      <c r="Z7838" t="s">
        <v>45</v>
      </c>
      <c r="AA7838" t="s">
        <v>46</v>
      </c>
      <c r="AB7838" t="s">
        <v>46</v>
      </c>
      <c r="AC7838" t="s">
        <v>40</v>
      </c>
    </row>
    <row r="7839" spans="1:29" ht="14.4" x14ac:dyDescent="0.3">
      <c r="A7839">
        <v>7837</v>
      </c>
      <c r="B7839" t="s">
        <v>7793</v>
      </c>
      <c r="C7839" t="s">
        <v>277</v>
      </c>
      <c r="D7839" t="s">
        <v>40</v>
      </c>
      <c r="E7839" t="s">
        <v>40</v>
      </c>
      <c r="F7839" t="s">
        <v>41</v>
      </c>
      <c r="G7839" t="s">
        <v>40</v>
      </c>
      <c r="H7839" s="26">
        <v>35065</v>
      </c>
      <c r="I7839" t="s">
        <v>42</v>
      </c>
      <c r="J7839" t="s">
        <v>43</v>
      </c>
      <c r="K7839" t="str">
        <f>IF(Table2[[#This Row],[Basis of Material Classification (System Side)*]]="Field inspection","Yes","No")</f>
        <v>No</v>
      </c>
      <c r="N7839" t="str">
        <f>Table2[[#This Row],[Basis of Material Classification (System Side)*]]</f>
        <v>Installation date after lead ban</v>
      </c>
      <c r="O7839" t="s">
        <v>41</v>
      </c>
      <c r="P7839" s="13">
        <v>35065</v>
      </c>
      <c r="Q7839" s="16" t="str">
        <f>Table2[[#This Row],[Service Line Size (inches) (System Side)]]</f>
        <v>5/8</v>
      </c>
      <c r="R7839" t="s">
        <v>43</v>
      </c>
      <c r="S7839" t="str">
        <f>IF(Table2[[#This Row],[Basis of Material Classification (Customer Side)*]]="Field inspection","Yes","No")</f>
        <v>No</v>
      </c>
      <c r="V7839" t="s">
        <v>43</v>
      </c>
      <c r="W7839" t="s">
        <v>44</v>
      </c>
      <c r="X7839" t="s">
        <v>44</v>
      </c>
      <c r="Z7839" t="s">
        <v>45</v>
      </c>
      <c r="AA7839" t="s">
        <v>46</v>
      </c>
      <c r="AB7839" t="s">
        <v>46</v>
      </c>
      <c r="AC7839" t="s">
        <v>40</v>
      </c>
    </row>
    <row r="7840" spans="1:29" ht="14.4" x14ac:dyDescent="0.3">
      <c r="A7840">
        <v>7838</v>
      </c>
      <c r="B7840" t="s">
        <v>7794</v>
      </c>
      <c r="C7840" t="s">
        <v>277</v>
      </c>
      <c r="D7840" t="s">
        <v>40</v>
      </c>
      <c r="E7840" t="s">
        <v>40</v>
      </c>
      <c r="F7840" t="s">
        <v>41</v>
      </c>
      <c r="G7840" t="s">
        <v>40</v>
      </c>
      <c r="H7840" s="26">
        <v>30682</v>
      </c>
      <c r="I7840" t="s">
        <v>42</v>
      </c>
      <c r="J7840" t="s">
        <v>43</v>
      </c>
      <c r="K7840" t="str">
        <f>IF(Table2[[#This Row],[Basis of Material Classification (System Side)*]]="Field inspection","Yes","No")</f>
        <v>No</v>
      </c>
      <c r="N7840" t="str">
        <f>Table2[[#This Row],[Basis of Material Classification (System Side)*]]</f>
        <v>Installation date after lead ban</v>
      </c>
      <c r="O7840" t="s">
        <v>41</v>
      </c>
      <c r="P7840" s="13">
        <v>32874</v>
      </c>
      <c r="Q7840" s="16" t="str">
        <f>Table2[[#This Row],[Service Line Size (inches) (System Side)]]</f>
        <v>5/8</v>
      </c>
      <c r="R7840" t="s">
        <v>43</v>
      </c>
      <c r="S7840" t="str">
        <f>IF(Table2[[#This Row],[Basis of Material Classification (Customer Side)*]]="Field inspection","Yes","No")</f>
        <v>No</v>
      </c>
      <c r="V7840" t="s">
        <v>43</v>
      </c>
      <c r="W7840" t="s">
        <v>44</v>
      </c>
      <c r="X7840" t="s">
        <v>44</v>
      </c>
      <c r="Z7840" t="s">
        <v>45</v>
      </c>
      <c r="AA7840" t="s">
        <v>46</v>
      </c>
      <c r="AB7840" t="s">
        <v>46</v>
      </c>
      <c r="AC7840" t="s">
        <v>40</v>
      </c>
    </row>
    <row r="7841" spans="1:29" ht="14.4" x14ac:dyDescent="0.3">
      <c r="A7841">
        <v>7839</v>
      </c>
      <c r="B7841" t="s">
        <v>7795</v>
      </c>
      <c r="C7841" t="s">
        <v>277</v>
      </c>
      <c r="D7841" t="s">
        <v>40</v>
      </c>
      <c r="E7841" t="s">
        <v>40</v>
      </c>
      <c r="F7841" t="s">
        <v>41</v>
      </c>
      <c r="G7841" t="s">
        <v>40</v>
      </c>
      <c r="H7841" s="27"/>
      <c r="I7841" t="s">
        <v>42</v>
      </c>
      <c r="J7841" t="s">
        <v>106</v>
      </c>
      <c r="K7841" t="str">
        <f>IF(Table2[[#This Row],[Basis of Material Classification (System Side)*]]="Field inspection","Yes","No")</f>
        <v>No</v>
      </c>
      <c r="N7841" t="s">
        <v>107</v>
      </c>
      <c r="O7841" t="s">
        <v>41</v>
      </c>
      <c r="P7841" s="13">
        <v>36892</v>
      </c>
      <c r="Q7841" s="16" t="str">
        <f>Table2[[#This Row],[Service Line Size (inches) (System Side)]]</f>
        <v>5/8</v>
      </c>
      <c r="R7841" t="s">
        <v>43</v>
      </c>
      <c r="S7841" t="str">
        <f>IF(Table2[[#This Row],[Basis of Material Classification (Customer Side)*]]="Field inspection","Yes","No")</f>
        <v>No</v>
      </c>
      <c r="V7841" t="s">
        <v>43</v>
      </c>
      <c r="W7841" t="s">
        <v>44</v>
      </c>
      <c r="X7841" t="s">
        <v>44</v>
      </c>
      <c r="Z7841" t="s">
        <v>45</v>
      </c>
      <c r="AA7841" t="s">
        <v>46</v>
      </c>
      <c r="AB7841" t="s">
        <v>46</v>
      </c>
      <c r="AC7841" t="s">
        <v>40</v>
      </c>
    </row>
    <row r="7842" spans="1:29" ht="14.4" x14ac:dyDescent="0.3">
      <c r="A7842">
        <v>7840</v>
      </c>
      <c r="B7842" t="s">
        <v>7796</v>
      </c>
      <c r="C7842" t="s">
        <v>277</v>
      </c>
      <c r="D7842" t="s">
        <v>48</v>
      </c>
      <c r="E7842" t="s">
        <v>40</v>
      </c>
      <c r="F7842" t="s">
        <v>41</v>
      </c>
      <c r="G7842" t="s">
        <v>40</v>
      </c>
      <c r="H7842" s="26">
        <v>32143</v>
      </c>
      <c r="I7842" t="s">
        <v>42</v>
      </c>
      <c r="J7842" t="s">
        <v>43</v>
      </c>
      <c r="K7842" t="str">
        <f>IF(Table2[[#This Row],[Basis of Material Classification (System Side)*]]="Field inspection","Yes","No")</f>
        <v>No</v>
      </c>
      <c r="N7842" t="str">
        <f>Table2[[#This Row],[Basis of Material Classification (System Side)*]]</f>
        <v>Installation date after lead ban</v>
      </c>
      <c r="O7842" t="s">
        <v>41</v>
      </c>
      <c r="P7842" s="13">
        <v>16438</v>
      </c>
      <c r="Q7842" s="16" t="str">
        <f>Table2[[#This Row],[Service Line Size (inches) (System Side)]]</f>
        <v>5/8</v>
      </c>
      <c r="R7842" t="s">
        <v>49</v>
      </c>
      <c r="S7842" t="str">
        <f>IF(Table2[[#This Row],[Basis of Material Classification (Customer Side)*]]="Field inspection","Yes","No")</f>
        <v>No</v>
      </c>
      <c r="V7842" t="s">
        <v>50</v>
      </c>
      <c r="W7842" t="s">
        <v>44</v>
      </c>
      <c r="X7842" t="s">
        <v>44</v>
      </c>
      <c r="Z7842" t="s">
        <v>51</v>
      </c>
      <c r="AA7842" t="s">
        <v>46</v>
      </c>
      <c r="AB7842" t="s">
        <v>46</v>
      </c>
      <c r="AC7842" t="s">
        <v>40</v>
      </c>
    </row>
    <row r="7843" spans="1:29" ht="14.4" x14ac:dyDescent="0.3">
      <c r="A7843">
        <v>7841</v>
      </c>
      <c r="B7843" t="s">
        <v>7797</v>
      </c>
      <c r="C7843" t="s">
        <v>277</v>
      </c>
      <c r="D7843" t="s">
        <v>40</v>
      </c>
      <c r="E7843" t="s">
        <v>40</v>
      </c>
      <c r="F7843" t="s">
        <v>53</v>
      </c>
      <c r="G7843" t="s">
        <v>40</v>
      </c>
      <c r="H7843" s="26">
        <v>35065</v>
      </c>
      <c r="I7843" t="s">
        <v>42</v>
      </c>
      <c r="J7843" t="s">
        <v>55</v>
      </c>
      <c r="K7843" t="str">
        <f>IF(Table2[[#This Row],[Basis of Material Classification (System Side)*]]="Field inspection","Yes","No")</f>
        <v>No</v>
      </c>
      <c r="O7843" t="s">
        <v>41</v>
      </c>
      <c r="P7843" s="13">
        <v>37622</v>
      </c>
      <c r="Q7843" s="16" t="str">
        <f>Table2[[#This Row],[Service Line Size (inches) (System Side)]]</f>
        <v>5/8</v>
      </c>
      <c r="R7843" t="s">
        <v>43</v>
      </c>
      <c r="S7843" t="str">
        <f>IF(Table2[[#This Row],[Basis of Material Classification (Customer Side)*]]="Field inspection","Yes","No")</f>
        <v>No</v>
      </c>
      <c r="V7843" t="s">
        <v>43</v>
      </c>
      <c r="W7843" t="s">
        <v>44</v>
      </c>
      <c r="X7843" t="s">
        <v>44</v>
      </c>
      <c r="Z7843" t="s">
        <v>49</v>
      </c>
      <c r="AA7843" t="s">
        <v>46</v>
      </c>
      <c r="AB7843" t="s">
        <v>46</v>
      </c>
      <c r="AC7843" t="s">
        <v>40</v>
      </c>
    </row>
    <row r="7844" spans="1:29" ht="14.4" x14ac:dyDescent="0.3">
      <c r="A7844">
        <v>7842</v>
      </c>
      <c r="B7844" t="s">
        <v>7798</v>
      </c>
      <c r="C7844" t="s">
        <v>277</v>
      </c>
      <c r="D7844" t="s">
        <v>40</v>
      </c>
      <c r="E7844" t="s">
        <v>40</v>
      </c>
      <c r="F7844" t="s">
        <v>41</v>
      </c>
      <c r="G7844" t="s">
        <v>40</v>
      </c>
      <c r="H7844" s="26">
        <v>34335</v>
      </c>
      <c r="I7844" t="s">
        <v>42</v>
      </c>
      <c r="J7844" t="s">
        <v>43</v>
      </c>
      <c r="K7844" t="str">
        <f>IF(Table2[[#This Row],[Basis of Material Classification (System Side)*]]="Field inspection","Yes","No")</f>
        <v>No</v>
      </c>
      <c r="N7844" t="str">
        <f>Table2[[#This Row],[Basis of Material Classification (System Side)*]]</f>
        <v>Installation date after lead ban</v>
      </c>
      <c r="O7844" t="s">
        <v>41</v>
      </c>
      <c r="P7844" s="13">
        <v>34700</v>
      </c>
      <c r="Q7844" s="16" t="str">
        <f>Table2[[#This Row],[Service Line Size (inches) (System Side)]]</f>
        <v>5/8</v>
      </c>
      <c r="R7844" t="s">
        <v>43</v>
      </c>
      <c r="S7844" t="str">
        <f>IF(Table2[[#This Row],[Basis of Material Classification (Customer Side)*]]="Field inspection","Yes","No")</f>
        <v>No</v>
      </c>
      <c r="V7844" t="s">
        <v>43</v>
      </c>
      <c r="W7844" t="s">
        <v>44</v>
      </c>
      <c r="X7844" t="s">
        <v>44</v>
      </c>
      <c r="Z7844" t="s">
        <v>45</v>
      </c>
      <c r="AA7844" t="s">
        <v>46</v>
      </c>
      <c r="AB7844" t="s">
        <v>46</v>
      </c>
      <c r="AC7844" t="s">
        <v>40</v>
      </c>
    </row>
    <row r="7845" spans="1:29" ht="14.4" x14ac:dyDescent="0.3">
      <c r="A7845">
        <v>7843</v>
      </c>
      <c r="B7845" t="s">
        <v>7799</v>
      </c>
      <c r="C7845" t="s">
        <v>277</v>
      </c>
      <c r="D7845" t="s">
        <v>40</v>
      </c>
      <c r="E7845" t="s">
        <v>40</v>
      </c>
      <c r="F7845" t="s">
        <v>53</v>
      </c>
      <c r="G7845" t="s">
        <v>40</v>
      </c>
      <c r="H7845" s="26">
        <v>36161</v>
      </c>
      <c r="I7845" t="s">
        <v>42</v>
      </c>
      <c r="J7845" t="s">
        <v>55</v>
      </c>
      <c r="K7845" t="str">
        <f>IF(Table2[[#This Row],[Basis of Material Classification (System Side)*]]="Field inspection","Yes","No")</f>
        <v>No</v>
      </c>
      <c r="O7845" t="s">
        <v>41</v>
      </c>
      <c r="P7845" s="13">
        <v>36161</v>
      </c>
      <c r="Q7845" s="16" t="str">
        <f>Table2[[#This Row],[Service Line Size (inches) (System Side)]]</f>
        <v>5/8</v>
      </c>
      <c r="R7845" t="s">
        <v>43</v>
      </c>
      <c r="S7845" t="str">
        <f>IF(Table2[[#This Row],[Basis of Material Classification (Customer Side)*]]="Field inspection","Yes","No")</f>
        <v>No</v>
      </c>
      <c r="V7845" t="s">
        <v>43</v>
      </c>
      <c r="W7845" t="s">
        <v>44</v>
      </c>
      <c r="X7845" t="s">
        <v>44</v>
      </c>
      <c r="Z7845" t="s">
        <v>45</v>
      </c>
      <c r="AA7845" t="s">
        <v>46</v>
      </c>
      <c r="AB7845" t="s">
        <v>46</v>
      </c>
      <c r="AC7845" t="s">
        <v>40</v>
      </c>
    </row>
    <row r="7846" spans="1:29" ht="14.4" x14ac:dyDescent="0.3">
      <c r="A7846">
        <v>7844</v>
      </c>
      <c r="B7846" t="s">
        <v>7800</v>
      </c>
      <c r="C7846" t="s">
        <v>277</v>
      </c>
      <c r="D7846" t="s">
        <v>40</v>
      </c>
      <c r="E7846" t="s">
        <v>40</v>
      </c>
      <c r="F7846" t="s">
        <v>41</v>
      </c>
      <c r="G7846" t="s">
        <v>40</v>
      </c>
      <c r="H7846" s="26">
        <v>37622</v>
      </c>
      <c r="I7846" t="s">
        <v>42</v>
      </c>
      <c r="J7846" t="s">
        <v>43</v>
      </c>
      <c r="K7846" t="str">
        <f>IF(Table2[[#This Row],[Basis of Material Classification (System Side)*]]="Field inspection","Yes","No")</f>
        <v>No</v>
      </c>
      <c r="N7846" t="str">
        <f>Table2[[#This Row],[Basis of Material Classification (System Side)*]]</f>
        <v>Installation date after lead ban</v>
      </c>
      <c r="O7846" t="s">
        <v>41</v>
      </c>
      <c r="P7846" s="13">
        <v>37987</v>
      </c>
      <c r="Q7846" s="16" t="str">
        <f>Table2[[#This Row],[Service Line Size (inches) (System Side)]]</f>
        <v>5/8</v>
      </c>
      <c r="R7846" t="s">
        <v>43</v>
      </c>
      <c r="S7846" t="str">
        <f>IF(Table2[[#This Row],[Basis of Material Classification (Customer Side)*]]="Field inspection","Yes","No")</f>
        <v>No</v>
      </c>
      <c r="V7846" t="s">
        <v>43</v>
      </c>
      <c r="W7846" t="s">
        <v>44</v>
      </c>
      <c r="X7846" t="s">
        <v>44</v>
      </c>
      <c r="Z7846" t="s">
        <v>45</v>
      </c>
      <c r="AA7846" t="s">
        <v>46</v>
      </c>
      <c r="AB7846" t="s">
        <v>46</v>
      </c>
      <c r="AC7846" t="s">
        <v>40</v>
      </c>
    </row>
    <row r="7847" spans="1:29" ht="14.4" x14ac:dyDescent="0.3">
      <c r="A7847">
        <v>7845</v>
      </c>
      <c r="B7847" t="s">
        <v>7801</v>
      </c>
      <c r="C7847" t="s">
        <v>277</v>
      </c>
      <c r="D7847" t="s">
        <v>48</v>
      </c>
      <c r="E7847" t="s">
        <v>40</v>
      </c>
      <c r="F7847" t="s">
        <v>41</v>
      </c>
      <c r="G7847" t="s">
        <v>40</v>
      </c>
      <c r="H7847" s="26">
        <v>23377</v>
      </c>
      <c r="I7847" t="s">
        <v>42</v>
      </c>
      <c r="J7847" t="s">
        <v>49</v>
      </c>
      <c r="K7847" t="str">
        <f>IF(Table2[[#This Row],[Basis of Material Classification (System Side)*]]="Field inspection","Yes","No")</f>
        <v>No</v>
      </c>
      <c r="N7847" t="s">
        <v>50</v>
      </c>
      <c r="O7847" t="s">
        <v>41</v>
      </c>
      <c r="P7847" s="13">
        <v>27395</v>
      </c>
      <c r="Q7847" s="16" t="str">
        <f>Table2[[#This Row],[Service Line Size (inches) (System Side)]]</f>
        <v>5/8</v>
      </c>
      <c r="R7847" t="s">
        <v>49</v>
      </c>
      <c r="S7847" t="str">
        <f>IF(Table2[[#This Row],[Basis of Material Classification (Customer Side)*]]="Field inspection","Yes","No")</f>
        <v>No</v>
      </c>
      <c r="V7847" t="s">
        <v>50</v>
      </c>
      <c r="W7847" t="s">
        <v>44</v>
      </c>
      <c r="X7847" t="s">
        <v>44</v>
      </c>
      <c r="Z7847" t="s">
        <v>51</v>
      </c>
      <c r="AA7847" t="s">
        <v>46</v>
      </c>
      <c r="AB7847" t="s">
        <v>46</v>
      </c>
      <c r="AC7847" t="s">
        <v>40</v>
      </c>
    </row>
    <row r="7848" spans="1:29" ht="14.4" x14ac:dyDescent="0.3">
      <c r="A7848">
        <v>7846</v>
      </c>
      <c r="B7848" t="s">
        <v>7802</v>
      </c>
      <c r="C7848" t="s">
        <v>277</v>
      </c>
      <c r="D7848" t="s">
        <v>48</v>
      </c>
      <c r="E7848" t="s">
        <v>40</v>
      </c>
      <c r="F7848" t="s">
        <v>41</v>
      </c>
      <c r="G7848" t="s">
        <v>40</v>
      </c>
      <c r="H7848" s="26">
        <v>27760</v>
      </c>
      <c r="I7848" t="s">
        <v>42</v>
      </c>
      <c r="J7848" t="s">
        <v>49</v>
      </c>
      <c r="K7848" t="str">
        <f>IF(Table2[[#This Row],[Basis of Material Classification (System Side)*]]="Field inspection","Yes","No")</f>
        <v>No</v>
      </c>
      <c r="N7848" t="s">
        <v>50</v>
      </c>
      <c r="O7848" t="s">
        <v>41</v>
      </c>
      <c r="P7848" s="13">
        <v>22647</v>
      </c>
      <c r="Q7848" s="16" t="str">
        <f>Table2[[#This Row],[Service Line Size (inches) (System Side)]]</f>
        <v>5/8</v>
      </c>
      <c r="R7848" t="s">
        <v>49</v>
      </c>
      <c r="S7848" t="str">
        <f>IF(Table2[[#This Row],[Basis of Material Classification (Customer Side)*]]="Field inspection","Yes","No")</f>
        <v>No</v>
      </c>
      <c r="V7848" t="s">
        <v>50</v>
      </c>
      <c r="W7848" t="s">
        <v>44</v>
      </c>
      <c r="X7848" t="s">
        <v>44</v>
      </c>
      <c r="Z7848" t="s">
        <v>51</v>
      </c>
      <c r="AA7848" t="s">
        <v>46</v>
      </c>
      <c r="AB7848" t="s">
        <v>46</v>
      </c>
      <c r="AC7848" t="s">
        <v>40</v>
      </c>
    </row>
    <row r="7849" spans="1:29" ht="14.4" x14ac:dyDescent="0.3">
      <c r="A7849">
        <v>7847</v>
      </c>
      <c r="B7849" t="s">
        <v>7803</v>
      </c>
      <c r="C7849" t="s">
        <v>277</v>
      </c>
      <c r="D7849" t="s">
        <v>40</v>
      </c>
      <c r="E7849" t="s">
        <v>40</v>
      </c>
      <c r="F7849" t="s">
        <v>41</v>
      </c>
      <c r="G7849" t="s">
        <v>40</v>
      </c>
      <c r="H7849" s="26">
        <v>20455</v>
      </c>
      <c r="I7849" t="s">
        <v>42</v>
      </c>
      <c r="J7849" t="s">
        <v>49</v>
      </c>
      <c r="K7849" t="str">
        <f>IF(Table2[[#This Row],[Basis of Material Classification (System Side)*]]="Field inspection","Yes","No")</f>
        <v>No</v>
      </c>
      <c r="N7849" t="s">
        <v>50</v>
      </c>
      <c r="O7849" t="s">
        <v>41</v>
      </c>
      <c r="P7849" s="13">
        <v>34700</v>
      </c>
      <c r="Q7849" s="16" t="str">
        <f>Table2[[#This Row],[Service Line Size (inches) (System Side)]]</f>
        <v>5/8</v>
      </c>
      <c r="R7849" t="s">
        <v>43</v>
      </c>
      <c r="S7849" t="str">
        <f>IF(Table2[[#This Row],[Basis of Material Classification (Customer Side)*]]="Field inspection","Yes","No")</f>
        <v>No</v>
      </c>
      <c r="V7849" t="s">
        <v>43</v>
      </c>
      <c r="W7849" t="s">
        <v>44</v>
      </c>
      <c r="X7849" t="s">
        <v>44</v>
      </c>
      <c r="Z7849" t="s">
        <v>45</v>
      </c>
      <c r="AA7849" t="s">
        <v>46</v>
      </c>
      <c r="AB7849" t="s">
        <v>46</v>
      </c>
      <c r="AC7849" t="s">
        <v>40</v>
      </c>
    </row>
    <row r="7850" spans="1:29" ht="14.4" x14ac:dyDescent="0.3">
      <c r="A7850">
        <v>7848</v>
      </c>
      <c r="B7850" t="s">
        <v>7804</v>
      </c>
      <c r="C7850" t="s">
        <v>277</v>
      </c>
      <c r="D7850" t="s">
        <v>48</v>
      </c>
      <c r="E7850" t="s">
        <v>40</v>
      </c>
      <c r="F7850" t="s">
        <v>41</v>
      </c>
      <c r="G7850" t="s">
        <v>40</v>
      </c>
      <c r="H7850" s="26">
        <v>38718</v>
      </c>
      <c r="I7850" t="s">
        <v>42</v>
      </c>
      <c r="J7850" t="s">
        <v>43</v>
      </c>
      <c r="K7850" t="str">
        <f>IF(Table2[[#This Row],[Basis of Material Classification (System Side)*]]="Field inspection","Yes","No")</f>
        <v>No</v>
      </c>
      <c r="N7850" t="str">
        <f>Table2[[#This Row],[Basis of Material Classification (System Side)*]]</f>
        <v>Installation date after lead ban</v>
      </c>
      <c r="O7850" t="s">
        <v>70</v>
      </c>
      <c r="P7850" s="13">
        <v>25569</v>
      </c>
      <c r="Q7850" s="16" t="str">
        <f>Table2[[#This Row],[Service Line Size (inches) (System Side)]]</f>
        <v>5/8</v>
      </c>
      <c r="R7850" t="s">
        <v>65</v>
      </c>
      <c r="S7850" t="str">
        <f>IF(Table2[[#This Row],[Basis of Material Classification (Customer Side)*]]="Field inspection","Yes","No")</f>
        <v>Yes</v>
      </c>
      <c r="T7850" t="s">
        <v>71</v>
      </c>
      <c r="U7850" s="13">
        <v>45489</v>
      </c>
      <c r="V7850" t="s">
        <v>72</v>
      </c>
      <c r="W7850" t="s">
        <v>44</v>
      </c>
      <c r="X7850" t="s">
        <v>44</v>
      </c>
      <c r="Z7850" t="s">
        <v>51</v>
      </c>
      <c r="AA7850" t="s">
        <v>46</v>
      </c>
      <c r="AB7850" t="s">
        <v>46</v>
      </c>
      <c r="AC7850" t="s">
        <v>40</v>
      </c>
    </row>
    <row r="7851" spans="1:29" ht="14.4" x14ac:dyDescent="0.3">
      <c r="A7851">
        <v>7849</v>
      </c>
      <c r="B7851" t="s">
        <v>7805</v>
      </c>
      <c r="C7851" t="s">
        <v>277</v>
      </c>
      <c r="D7851" t="s">
        <v>40</v>
      </c>
      <c r="E7851" t="s">
        <v>40</v>
      </c>
      <c r="F7851" t="s">
        <v>53</v>
      </c>
      <c r="G7851" t="s">
        <v>40</v>
      </c>
      <c r="H7851" s="26">
        <v>37622</v>
      </c>
      <c r="I7851" t="s">
        <v>54</v>
      </c>
      <c r="J7851" t="s">
        <v>55</v>
      </c>
      <c r="K7851" t="str">
        <f>IF(Table2[[#This Row],[Basis of Material Classification (System Side)*]]="Field inspection","Yes","No")</f>
        <v>No</v>
      </c>
      <c r="O7851" t="s">
        <v>41</v>
      </c>
      <c r="P7851" s="13">
        <v>37257</v>
      </c>
      <c r="Q7851" s="16" t="str">
        <f>Table2[[#This Row],[Service Line Size (inches) (System Side)]]</f>
        <v>3/4</v>
      </c>
      <c r="R7851" t="s">
        <v>43</v>
      </c>
      <c r="S7851" t="str">
        <f>IF(Table2[[#This Row],[Basis of Material Classification (Customer Side)*]]="Field inspection","Yes","No")</f>
        <v>No</v>
      </c>
      <c r="V7851" t="s">
        <v>43</v>
      </c>
      <c r="W7851" t="s">
        <v>44</v>
      </c>
      <c r="X7851" t="s">
        <v>44</v>
      </c>
      <c r="Z7851" t="s">
        <v>45</v>
      </c>
      <c r="AA7851" t="s">
        <v>46</v>
      </c>
      <c r="AB7851" t="s">
        <v>46</v>
      </c>
      <c r="AC7851" t="s">
        <v>40</v>
      </c>
    </row>
    <row r="7852" spans="1:29" ht="14.4" x14ac:dyDescent="0.3">
      <c r="A7852">
        <v>7850</v>
      </c>
      <c r="B7852" t="s">
        <v>11147</v>
      </c>
      <c r="C7852" t="s">
        <v>277</v>
      </c>
      <c r="D7852" t="s">
        <v>40</v>
      </c>
      <c r="E7852" t="s">
        <v>40</v>
      </c>
      <c r="F7852" t="s">
        <v>41</v>
      </c>
      <c r="G7852" t="s">
        <v>40</v>
      </c>
      <c r="H7852" s="26">
        <v>31048</v>
      </c>
      <c r="I7852" t="s">
        <v>42</v>
      </c>
      <c r="J7852" t="s">
        <v>43</v>
      </c>
      <c r="K7852" t="str">
        <f>IF(Table2[[#This Row],[Basis of Material Classification (System Side)*]]="Field inspection","Yes","No")</f>
        <v>No</v>
      </c>
      <c r="N7852" t="str">
        <f>Table2[[#This Row],[Basis of Material Classification (System Side)*]]</f>
        <v>Installation date after lead ban</v>
      </c>
      <c r="O7852" t="s">
        <v>41</v>
      </c>
      <c r="P7852" s="13">
        <v>31048</v>
      </c>
      <c r="Q7852" s="16" t="str">
        <f>Table2[[#This Row],[Service Line Size (inches) (System Side)]]</f>
        <v>5/8</v>
      </c>
      <c r="R7852" t="s">
        <v>43</v>
      </c>
      <c r="S7852" t="str">
        <f>IF(Table2[[#This Row],[Basis of Material Classification (Customer Side)*]]="Field inspection","Yes","No")</f>
        <v>No</v>
      </c>
      <c r="V7852" t="s">
        <v>43</v>
      </c>
      <c r="W7852" t="s">
        <v>44</v>
      </c>
      <c r="X7852" t="s">
        <v>44</v>
      </c>
      <c r="Z7852" t="s">
        <v>45</v>
      </c>
      <c r="AA7852" t="s">
        <v>46</v>
      </c>
      <c r="AB7852" t="s">
        <v>46</v>
      </c>
      <c r="AC7852" t="s">
        <v>40</v>
      </c>
    </row>
    <row r="7853" spans="1:29" ht="14.4" x14ac:dyDescent="0.3">
      <c r="A7853">
        <v>7851</v>
      </c>
      <c r="B7853" t="s">
        <v>7806</v>
      </c>
      <c r="C7853" t="s">
        <v>277</v>
      </c>
      <c r="D7853" t="s">
        <v>40</v>
      </c>
      <c r="E7853" t="s">
        <v>40</v>
      </c>
      <c r="F7853" t="s">
        <v>41</v>
      </c>
      <c r="G7853" t="s">
        <v>40</v>
      </c>
      <c r="H7853" s="26">
        <v>30682</v>
      </c>
      <c r="I7853" t="s">
        <v>42</v>
      </c>
      <c r="J7853" t="s">
        <v>43</v>
      </c>
      <c r="K7853" t="str">
        <f>IF(Table2[[#This Row],[Basis of Material Classification (System Side)*]]="Field inspection","Yes","No")</f>
        <v>No</v>
      </c>
      <c r="N7853" t="str">
        <f>Table2[[#This Row],[Basis of Material Classification (System Side)*]]</f>
        <v>Installation date after lead ban</v>
      </c>
      <c r="O7853" t="s">
        <v>41</v>
      </c>
      <c r="P7853" s="13">
        <v>31413</v>
      </c>
      <c r="Q7853" s="16" t="str">
        <f>Table2[[#This Row],[Service Line Size (inches) (System Side)]]</f>
        <v>5/8</v>
      </c>
      <c r="R7853" t="s">
        <v>43</v>
      </c>
      <c r="S7853" t="str">
        <f>IF(Table2[[#This Row],[Basis of Material Classification (Customer Side)*]]="Field inspection","Yes","No")</f>
        <v>No</v>
      </c>
      <c r="V7853" t="s">
        <v>43</v>
      </c>
      <c r="W7853" t="s">
        <v>44</v>
      </c>
      <c r="X7853" t="s">
        <v>44</v>
      </c>
      <c r="Z7853" t="s">
        <v>45</v>
      </c>
      <c r="AA7853" t="s">
        <v>46</v>
      </c>
      <c r="AB7853" t="s">
        <v>46</v>
      </c>
      <c r="AC7853" t="s">
        <v>40</v>
      </c>
    </row>
    <row r="7854" spans="1:29" ht="14.4" x14ac:dyDescent="0.3">
      <c r="A7854">
        <v>7852</v>
      </c>
      <c r="B7854" t="s">
        <v>7807</v>
      </c>
      <c r="C7854" t="s">
        <v>277</v>
      </c>
      <c r="D7854" t="s">
        <v>40</v>
      </c>
      <c r="E7854" t="s">
        <v>40</v>
      </c>
      <c r="F7854" t="s">
        <v>41</v>
      </c>
      <c r="G7854" t="s">
        <v>40</v>
      </c>
      <c r="H7854" s="26">
        <v>38718</v>
      </c>
      <c r="I7854" t="s">
        <v>42</v>
      </c>
      <c r="J7854" t="s">
        <v>43</v>
      </c>
      <c r="K7854" t="str">
        <f>IF(Table2[[#This Row],[Basis of Material Classification (System Side)*]]="Field inspection","Yes","No")</f>
        <v>No</v>
      </c>
      <c r="N7854" t="str">
        <f>Table2[[#This Row],[Basis of Material Classification (System Side)*]]</f>
        <v>Installation date after lead ban</v>
      </c>
      <c r="O7854" t="s">
        <v>41</v>
      </c>
      <c r="P7854" s="13">
        <v>39083</v>
      </c>
      <c r="Q7854" s="16" t="str">
        <f>Table2[[#This Row],[Service Line Size (inches) (System Side)]]</f>
        <v>5/8</v>
      </c>
      <c r="R7854" t="s">
        <v>43</v>
      </c>
      <c r="S7854" t="str">
        <f>IF(Table2[[#This Row],[Basis of Material Classification (Customer Side)*]]="Field inspection","Yes","No")</f>
        <v>No</v>
      </c>
      <c r="V7854" t="s">
        <v>43</v>
      </c>
      <c r="W7854" t="s">
        <v>44</v>
      </c>
      <c r="X7854" t="s">
        <v>44</v>
      </c>
      <c r="Z7854" t="s">
        <v>45</v>
      </c>
      <c r="AA7854" t="s">
        <v>46</v>
      </c>
      <c r="AB7854" t="s">
        <v>46</v>
      </c>
      <c r="AC7854" t="s">
        <v>40</v>
      </c>
    </row>
    <row r="7855" spans="1:29" ht="14.4" x14ac:dyDescent="0.3">
      <c r="A7855">
        <v>7853</v>
      </c>
      <c r="B7855" t="s">
        <v>7808</v>
      </c>
      <c r="C7855" t="s">
        <v>277</v>
      </c>
      <c r="D7855" t="s">
        <v>40</v>
      </c>
      <c r="E7855" t="s">
        <v>40</v>
      </c>
      <c r="F7855" t="s">
        <v>41</v>
      </c>
      <c r="G7855" t="s">
        <v>40</v>
      </c>
      <c r="H7855" s="26">
        <v>29221</v>
      </c>
      <c r="I7855" t="s">
        <v>42</v>
      </c>
      <c r="J7855" t="s">
        <v>43</v>
      </c>
      <c r="K7855" t="str">
        <f>IF(Table2[[#This Row],[Basis of Material Classification (System Side)*]]="Field inspection","Yes","No")</f>
        <v>No</v>
      </c>
      <c r="N7855" t="str">
        <f>Table2[[#This Row],[Basis of Material Classification (System Side)*]]</f>
        <v>Installation date after lead ban</v>
      </c>
      <c r="O7855" t="s">
        <v>41</v>
      </c>
      <c r="P7855" s="13">
        <v>38353</v>
      </c>
      <c r="Q7855" s="16" t="str">
        <f>Table2[[#This Row],[Service Line Size (inches) (System Side)]]</f>
        <v>5/8</v>
      </c>
      <c r="R7855" t="s">
        <v>43</v>
      </c>
      <c r="S7855" t="str">
        <f>IF(Table2[[#This Row],[Basis of Material Classification (Customer Side)*]]="Field inspection","Yes","No")</f>
        <v>No</v>
      </c>
      <c r="V7855" t="s">
        <v>43</v>
      </c>
      <c r="W7855" t="s">
        <v>44</v>
      </c>
      <c r="X7855" t="s">
        <v>44</v>
      </c>
      <c r="Z7855" t="s">
        <v>45</v>
      </c>
      <c r="AA7855" t="s">
        <v>46</v>
      </c>
      <c r="AB7855" t="s">
        <v>46</v>
      </c>
      <c r="AC7855" t="s">
        <v>40</v>
      </c>
    </row>
    <row r="7856" spans="1:29" ht="14.4" x14ac:dyDescent="0.3">
      <c r="A7856">
        <v>7854</v>
      </c>
      <c r="B7856" t="s">
        <v>7809</v>
      </c>
      <c r="C7856" t="s">
        <v>277</v>
      </c>
      <c r="D7856" t="s">
        <v>40</v>
      </c>
      <c r="E7856" t="s">
        <v>40</v>
      </c>
      <c r="F7856" t="s">
        <v>41</v>
      </c>
      <c r="G7856" t="s">
        <v>40</v>
      </c>
      <c r="H7856" s="26">
        <v>33604</v>
      </c>
      <c r="I7856" t="s">
        <v>42</v>
      </c>
      <c r="J7856" t="s">
        <v>43</v>
      </c>
      <c r="K7856" t="str">
        <f>IF(Table2[[#This Row],[Basis of Material Classification (System Side)*]]="Field inspection","Yes","No")</f>
        <v>No</v>
      </c>
      <c r="N7856" t="str">
        <f>Table2[[#This Row],[Basis of Material Classification (System Side)*]]</f>
        <v>Installation date after lead ban</v>
      </c>
      <c r="O7856" t="s">
        <v>41</v>
      </c>
      <c r="P7856" s="13">
        <v>39083</v>
      </c>
      <c r="Q7856" s="16" t="str">
        <f>Table2[[#This Row],[Service Line Size (inches) (System Side)]]</f>
        <v>5/8</v>
      </c>
      <c r="R7856" t="s">
        <v>43</v>
      </c>
      <c r="S7856" t="str">
        <f>IF(Table2[[#This Row],[Basis of Material Classification (Customer Side)*]]="Field inspection","Yes","No")</f>
        <v>No</v>
      </c>
      <c r="V7856" t="s">
        <v>43</v>
      </c>
      <c r="W7856" t="s">
        <v>44</v>
      </c>
      <c r="X7856" t="s">
        <v>44</v>
      </c>
      <c r="Z7856" t="s">
        <v>45</v>
      </c>
      <c r="AA7856" t="s">
        <v>46</v>
      </c>
      <c r="AB7856" t="s">
        <v>46</v>
      </c>
      <c r="AC7856" t="s">
        <v>40</v>
      </c>
    </row>
    <row r="7857" spans="1:29" ht="14.4" x14ac:dyDescent="0.3">
      <c r="A7857">
        <v>7855</v>
      </c>
      <c r="B7857" t="s">
        <v>7810</v>
      </c>
      <c r="C7857" t="s">
        <v>277</v>
      </c>
      <c r="D7857" t="s">
        <v>40</v>
      </c>
      <c r="E7857" t="s">
        <v>40</v>
      </c>
      <c r="F7857" t="s">
        <v>53</v>
      </c>
      <c r="G7857" t="s">
        <v>40</v>
      </c>
      <c r="H7857" s="26">
        <v>37257</v>
      </c>
      <c r="I7857" t="s">
        <v>54</v>
      </c>
      <c r="J7857" t="s">
        <v>55</v>
      </c>
      <c r="K7857" t="str">
        <f>IF(Table2[[#This Row],[Basis of Material Classification (System Side)*]]="Field inspection","Yes","No")</f>
        <v>No</v>
      </c>
      <c r="O7857" t="s">
        <v>41</v>
      </c>
      <c r="P7857" s="13">
        <v>36526</v>
      </c>
      <c r="Q7857" s="16" t="str">
        <f>Table2[[#This Row],[Service Line Size (inches) (System Side)]]</f>
        <v>3/4</v>
      </c>
      <c r="R7857" t="s">
        <v>43</v>
      </c>
      <c r="S7857" t="str">
        <f>IF(Table2[[#This Row],[Basis of Material Classification (Customer Side)*]]="Field inspection","Yes","No")</f>
        <v>No</v>
      </c>
      <c r="V7857" t="s">
        <v>43</v>
      </c>
      <c r="W7857" t="s">
        <v>44</v>
      </c>
      <c r="X7857" t="s">
        <v>44</v>
      </c>
      <c r="Z7857" t="s">
        <v>45</v>
      </c>
      <c r="AA7857" t="s">
        <v>46</v>
      </c>
      <c r="AB7857" t="s">
        <v>46</v>
      </c>
      <c r="AC7857" t="s">
        <v>40</v>
      </c>
    </row>
    <row r="7858" spans="1:29" ht="14.4" x14ac:dyDescent="0.3">
      <c r="A7858">
        <v>7856</v>
      </c>
      <c r="B7858" t="s">
        <v>7811</v>
      </c>
      <c r="C7858" t="s">
        <v>277</v>
      </c>
      <c r="D7858" t="s">
        <v>40</v>
      </c>
      <c r="E7858" t="s">
        <v>40</v>
      </c>
      <c r="F7858" t="s">
        <v>41</v>
      </c>
      <c r="G7858" t="s">
        <v>40</v>
      </c>
      <c r="H7858" s="26">
        <v>30317</v>
      </c>
      <c r="I7858">
        <v>3</v>
      </c>
      <c r="J7858" t="s">
        <v>126</v>
      </c>
      <c r="K7858" t="str">
        <f>IF(Table2[[#This Row],[Basis of Material Classification (System Side)*]]="Field inspection","Yes","No")</f>
        <v>No</v>
      </c>
      <c r="N7858" t="str">
        <f>Table2[[#This Row],[Basis of Material Classification (System Side)*]]</f>
        <v>Service line diameter is &gt; 2 inches</v>
      </c>
      <c r="O7858" t="s">
        <v>41</v>
      </c>
      <c r="P7858"/>
      <c r="Q7858" s="16">
        <f>Table2[[#This Row],[Service Line Size (inches) (System Side)]]</f>
        <v>3</v>
      </c>
      <c r="R7858" t="s">
        <v>126</v>
      </c>
      <c r="S7858" t="str">
        <f>IF(Table2[[#This Row],[Basis of Material Classification (Customer Side)*]]="Field inspection","Yes","No")</f>
        <v>No</v>
      </c>
      <c r="V7858" t="s">
        <v>126</v>
      </c>
      <c r="W7858" t="s">
        <v>44</v>
      </c>
      <c r="X7858" t="s">
        <v>44</v>
      </c>
      <c r="Z7858" t="s">
        <v>58</v>
      </c>
      <c r="AA7858" t="s">
        <v>46</v>
      </c>
      <c r="AB7858" t="s">
        <v>46</v>
      </c>
      <c r="AC7858" t="s">
        <v>40</v>
      </c>
    </row>
    <row r="7859" spans="1:29" ht="14.4" x14ac:dyDescent="0.3">
      <c r="A7859">
        <v>7857</v>
      </c>
      <c r="B7859" t="s">
        <v>7811</v>
      </c>
      <c r="C7859" t="s">
        <v>277</v>
      </c>
      <c r="D7859" t="s">
        <v>40</v>
      </c>
      <c r="E7859" t="s">
        <v>40</v>
      </c>
      <c r="F7859" t="s">
        <v>41</v>
      </c>
      <c r="G7859" t="s">
        <v>40</v>
      </c>
      <c r="H7859" s="26">
        <v>30317</v>
      </c>
      <c r="I7859">
        <v>6</v>
      </c>
      <c r="J7859" t="s">
        <v>126</v>
      </c>
      <c r="K7859" t="str">
        <f>IF(Table2[[#This Row],[Basis of Material Classification (System Side)*]]="Field inspection","Yes","No")</f>
        <v>No</v>
      </c>
      <c r="N7859" t="str">
        <f>Table2[[#This Row],[Basis of Material Classification (System Side)*]]</f>
        <v>Service line diameter is &gt; 2 inches</v>
      </c>
      <c r="O7859" t="s">
        <v>41</v>
      </c>
      <c r="P7859"/>
      <c r="Q7859" s="16">
        <f>Table2[[#This Row],[Service Line Size (inches) (System Side)]]</f>
        <v>6</v>
      </c>
      <c r="R7859" t="s">
        <v>126</v>
      </c>
      <c r="S7859" t="str">
        <f>IF(Table2[[#This Row],[Basis of Material Classification (Customer Side)*]]="Field inspection","Yes","No")</f>
        <v>No</v>
      </c>
      <c r="V7859" t="s">
        <v>126</v>
      </c>
      <c r="W7859" t="s">
        <v>44</v>
      </c>
      <c r="X7859" t="s">
        <v>44</v>
      </c>
      <c r="Z7859" t="s">
        <v>58</v>
      </c>
      <c r="AA7859" t="s">
        <v>46</v>
      </c>
      <c r="AB7859" t="s">
        <v>46</v>
      </c>
      <c r="AC7859" t="s">
        <v>40</v>
      </c>
    </row>
    <row r="7860" spans="1:29" ht="14.4" x14ac:dyDescent="0.3">
      <c r="A7860">
        <v>7858</v>
      </c>
      <c r="B7860" t="s">
        <v>7812</v>
      </c>
      <c r="C7860" t="s">
        <v>277</v>
      </c>
      <c r="D7860" t="s">
        <v>48</v>
      </c>
      <c r="E7860" t="s">
        <v>40</v>
      </c>
      <c r="F7860" t="s">
        <v>41</v>
      </c>
      <c r="G7860" t="s">
        <v>40</v>
      </c>
      <c r="H7860" s="26">
        <v>37622</v>
      </c>
      <c r="I7860" t="s">
        <v>42</v>
      </c>
      <c r="J7860" t="s">
        <v>43</v>
      </c>
      <c r="K7860" t="str">
        <f>IF(Table2[[#This Row],[Basis of Material Classification (System Side)*]]="Field inspection","Yes","No")</f>
        <v>No</v>
      </c>
      <c r="N7860" t="str">
        <f>Table2[[#This Row],[Basis of Material Classification (System Side)*]]</f>
        <v>Installation date after lead ban</v>
      </c>
      <c r="O7860" t="s">
        <v>41</v>
      </c>
      <c r="P7860" s="13">
        <v>31048</v>
      </c>
      <c r="Q7860" s="16" t="str">
        <f>Table2[[#This Row],[Service Line Size (inches) (System Side)]]</f>
        <v>5/8</v>
      </c>
      <c r="R7860" t="s">
        <v>43</v>
      </c>
      <c r="S7860" t="str">
        <f>IF(Table2[[#This Row],[Basis of Material Classification (Customer Side)*]]="Field inspection","Yes","No")</f>
        <v>No</v>
      </c>
      <c r="V7860" t="s">
        <v>43</v>
      </c>
      <c r="W7860" t="s">
        <v>44</v>
      </c>
      <c r="X7860" t="s">
        <v>44</v>
      </c>
      <c r="Z7860" t="s">
        <v>51</v>
      </c>
      <c r="AA7860" t="s">
        <v>46</v>
      </c>
      <c r="AB7860" t="s">
        <v>46</v>
      </c>
      <c r="AC7860" t="s">
        <v>40</v>
      </c>
    </row>
    <row r="7861" spans="1:29" ht="14.4" x14ac:dyDescent="0.3">
      <c r="A7861">
        <v>7859</v>
      </c>
      <c r="B7861" t="s">
        <v>7813</v>
      </c>
      <c r="C7861" t="s">
        <v>277</v>
      </c>
      <c r="D7861" t="s">
        <v>48</v>
      </c>
      <c r="E7861" t="s">
        <v>40</v>
      </c>
      <c r="F7861" t="s">
        <v>41</v>
      </c>
      <c r="G7861" t="s">
        <v>40</v>
      </c>
      <c r="H7861" s="26">
        <v>29221</v>
      </c>
      <c r="I7861" t="s">
        <v>42</v>
      </c>
      <c r="J7861" t="s">
        <v>43</v>
      </c>
      <c r="K7861" t="str">
        <f>IF(Table2[[#This Row],[Basis of Material Classification (System Side)*]]="Field inspection","Yes","No")</f>
        <v>No</v>
      </c>
      <c r="N7861" t="str">
        <f>Table2[[#This Row],[Basis of Material Classification (System Side)*]]</f>
        <v>Installation date after lead ban</v>
      </c>
      <c r="O7861" t="s">
        <v>41</v>
      </c>
      <c r="P7861" s="13">
        <v>29221</v>
      </c>
      <c r="Q7861" s="16" t="str">
        <f>Table2[[#This Row],[Service Line Size (inches) (System Side)]]</f>
        <v>5/8</v>
      </c>
      <c r="R7861" t="s">
        <v>43</v>
      </c>
      <c r="S7861" t="str">
        <f>IF(Table2[[#This Row],[Basis of Material Classification (Customer Side)*]]="Field inspection","Yes","No")</f>
        <v>No</v>
      </c>
      <c r="V7861" t="s">
        <v>43</v>
      </c>
      <c r="W7861" t="s">
        <v>44</v>
      </c>
      <c r="X7861" t="s">
        <v>44</v>
      </c>
      <c r="Z7861" t="s">
        <v>51</v>
      </c>
      <c r="AA7861" t="s">
        <v>46</v>
      </c>
      <c r="AB7861" t="s">
        <v>46</v>
      </c>
      <c r="AC7861" t="s">
        <v>40</v>
      </c>
    </row>
    <row r="7862" spans="1:29" ht="14.4" x14ac:dyDescent="0.3">
      <c r="A7862">
        <v>7860</v>
      </c>
      <c r="B7862" t="s">
        <v>7814</v>
      </c>
      <c r="C7862" t="s">
        <v>277</v>
      </c>
      <c r="D7862" t="s">
        <v>40</v>
      </c>
      <c r="E7862" t="s">
        <v>40</v>
      </c>
      <c r="F7862" t="s">
        <v>53</v>
      </c>
      <c r="G7862" t="s">
        <v>40</v>
      </c>
      <c r="H7862" s="26">
        <v>38718</v>
      </c>
      <c r="I7862" t="s">
        <v>54</v>
      </c>
      <c r="J7862" t="s">
        <v>55</v>
      </c>
      <c r="K7862" t="str">
        <f>IF(Table2[[#This Row],[Basis of Material Classification (System Side)*]]="Field inspection","Yes","No")</f>
        <v>No</v>
      </c>
      <c r="O7862" t="s">
        <v>41</v>
      </c>
      <c r="P7862" s="13">
        <v>39083</v>
      </c>
      <c r="Q7862" s="16" t="str">
        <f>Table2[[#This Row],[Service Line Size (inches) (System Side)]]</f>
        <v>3/4</v>
      </c>
      <c r="R7862" t="s">
        <v>43</v>
      </c>
      <c r="S7862" t="str">
        <f>IF(Table2[[#This Row],[Basis of Material Classification (Customer Side)*]]="Field inspection","Yes","No")</f>
        <v>No</v>
      </c>
      <c r="V7862" t="s">
        <v>43</v>
      </c>
      <c r="W7862" t="s">
        <v>44</v>
      </c>
      <c r="X7862" t="s">
        <v>44</v>
      </c>
      <c r="Z7862" t="s">
        <v>45</v>
      </c>
      <c r="AA7862" t="s">
        <v>46</v>
      </c>
      <c r="AB7862" t="s">
        <v>46</v>
      </c>
      <c r="AC7862" t="s">
        <v>40</v>
      </c>
    </row>
    <row r="7863" spans="1:29" ht="14.4" x14ac:dyDescent="0.3">
      <c r="A7863">
        <v>7861</v>
      </c>
      <c r="B7863" t="s">
        <v>7815</v>
      </c>
      <c r="C7863" t="s">
        <v>277</v>
      </c>
      <c r="D7863" t="s">
        <v>40</v>
      </c>
      <c r="E7863" t="s">
        <v>40</v>
      </c>
      <c r="F7863" t="s">
        <v>41</v>
      </c>
      <c r="G7863" t="s">
        <v>40</v>
      </c>
      <c r="H7863" s="26">
        <v>29587</v>
      </c>
      <c r="I7863" t="s">
        <v>42</v>
      </c>
      <c r="J7863" t="s">
        <v>43</v>
      </c>
      <c r="K7863" t="str">
        <f>IF(Table2[[#This Row],[Basis of Material Classification (System Side)*]]="Field inspection","Yes","No")</f>
        <v>No</v>
      </c>
      <c r="N7863" t="str">
        <f>Table2[[#This Row],[Basis of Material Classification (System Side)*]]</f>
        <v>Installation date after lead ban</v>
      </c>
      <c r="O7863" t="s">
        <v>41</v>
      </c>
      <c r="P7863" s="13">
        <v>28491</v>
      </c>
      <c r="Q7863" s="16" t="str">
        <f>Table2[[#This Row],[Service Line Size (inches) (System Side)]]</f>
        <v>5/8</v>
      </c>
      <c r="R7863" t="s">
        <v>49</v>
      </c>
      <c r="S7863" t="str">
        <f>IF(Table2[[#This Row],[Basis of Material Classification (Customer Side)*]]="Field inspection","Yes","No")</f>
        <v>No</v>
      </c>
      <c r="V7863" t="s">
        <v>50</v>
      </c>
      <c r="W7863" t="s">
        <v>44</v>
      </c>
      <c r="X7863" t="s">
        <v>44</v>
      </c>
      <c r="Z7863" t="s">
        <v>45</v>
      </c>
      <c r="AA7863" t="s">
        <v>46</v>
      </c>
      <c r="AB7863" t="s">
        <v>46</v>
      </c>
      <c r="AC7863" t="s">
        <v>40</v>
      </c>
    </row>
    <row r="7864" spans="1:29" ht="14.4" x14ac:dyDescent="0.3">
      <c r="A7864">
        <v>7862</v>
      </c>
      <c r="B7864" t="s">
        <v>7816</v>
      </c>
      <c r="C7864" t="s">
        <v>277</v>
      </c>
      <c r="D7864" t="s">
        <v>40</v>
      </c>
      <c r="E7864" t="s">
        <v>40</v>
      </c>
      <c r="F7864" t="s">
        <v>41</v>
      </c>
      <c r="G7864" t="s">
        <v>40</v>
      </c>
      <c r="H7864" s="26">
        <v>37622</v>
      </c>
      <c r="I7864" t="s">
        <v>42</v>
      </c>
      <c r="J7864" t="s">
        <v>43</v>
      </c>
      <c r="K7864" t="str">
        <f>IF(Table2[[#This Row],[Basis of Material Classification (System Side)*]]="Field inspection","Yes","No")</f>
        <v>No</v>
      </c>
      <c r="N7864" t="str">
        <f>Table2[[#This Row],[Basis of Material Classification (System Side)*]]</f>
        <v>Installation date after lead ban</v>
      </c>
      <c r="O7864" t="s">
        <v>41</v>
      </c>
      <c r="P7864" s="13">
        <v>39083</v>
      </c>
      <c r="Q7864" s="16" t="str">
        <f>Table2[[#This Row],[Service Line Size (inches) (System Side)]]</f>
        <v>5/8</v>
      </c>
      <c r="R7864" t="s">
        <v>43</v>
      </c>
      <c r="S7864" t="str">
        <f>IF(Table2[[#This Row],[Basis of Material Classification (Customer Side)*]]="Field inspection","Yes","No")</f>
        <v>No</v>
      </c>
      <c r="V7864" t="s">
        <v>43</v>
      </c>
      <c r="W7864" t="s">
        <v>44</v>
      </c>
      <c r="X7864" t="s">
        <v>44</v>
      </c>
      <c r="Z7864" t="s">
        <v>45</v>
      </c>
      <c r="AA7864" t="s">
        <v>46</v>
      </c>
      <c r="AB7864" t="s">
        <v>46</v>
      </c>
      <c r="AC7864" t="s">
        <v>40</v>
      </c>
    </row>
    <row r="7865" spans="1:29" ht="14.4" x14ac:dyDescent="0.3">
      <c r="A7865">
        <v>7863</v>
      </c>
      <c r="B7865" t="s">
        <v>7817</v>
      </c>
      <c r="C7865" t="s">
        <v>277</v>
      </c>
      <c r="D7865" t="s">
        <v>48</v>
      </c>
      <c r="E7865" t="s">
        <v>40</v>
      </c>
      <c r="F7865" t="s">
        <v>53</v>
      </c>
      <c r="G7865" t="s">
        <v>40</v>
      </c>
      <c r="H7865" s="26">
        <v>24108</v>
      </c>
      <c r="I7865" t="s">
        <v>54</v>
      </c>
      <c r="J7865" t="s">
        <v>55</v>
      </c>
      <c r="K7865" t="str">
        <f>IF(Table2[[#This Row],[Basis of Material Classification (System Side)*]]="Field inspection","Yes","No")</f>
        <v>No</v>
      </c>
      <c r="O7865" t="s">
        <v>41</v>
      </c>
      <c r="P7865" s="13">
        <v>35431</v>
      </c>
      <c r="Q7865" s="16" t="str">
        <f>Table2[[#This Row],[Service Line Size (inches) (System Side)]]</f>
        <v>3/4</v>
      </c>
      <c r="R7865" t="s">
        <v>43</v>
      </c>
      <c r="S7865" t="str">
        <f>IF(Table2[[#This Row],[Basis of Material Classification (Customer Side)*]]="Field inspection","Yes","No")</f>
        <v>No</v>
      </c>
      <c r="V7865" t="s">
        <v>43</v>
      </c>
      <c r="W7865" t="s">
        <v>44</v>
      </c>
      <c r="X7865" t="s">
        <v>44</v>
      </c>
      <c r="Z7865" t="s">
        <v>51</v>
      </c>
      <c r="AA7865" t="s">
        <v>46</v>
      </c>
      <c r="AB7865" t="s">
        <v>46</v>
      </c>
      <c r="AC7865" t="s">
        <v>40</v>
      </c>
    </row>
    <row r="7866" spans="1:29" ht="14.4" x14ac:dyDescent="0.3">
      <c r="A7866">
        <v>7864</v>
      </c>
      <c r="B7866" t="s">
        <v>7818</v>
      </c>
      <c r="C7866" t="s">
        <v>277</v>
      </c>
      <c r="D7866" t="s">
        <v>40</v>
      </c>
      <c r="E7866" t="s">
        <v>40</v>
      </c>
      <c r="F7866" t="s">
        <v>41</v>
      </c>
      <c r="G7866" t="s">
        <v>40</v>
      </c>
      <c r="H7866" s="26">
        <v>31413</v>
      </c>
      <c r="I7866" t="s">
        <v>42</v>
      </c>
      <c r="J7866" t="s">
        <v>43</v>
      </c>
      <c r="K7866" t="str">
        <f>IF(Table2[[#This Row],[Basis of Material Classification (System Side)*]]="Field inspection","Yes","No")</f>
        <v>No</v>
      </c>
      <c r="N7866" t="str">
        <f>Table2[[#This Row],[Basis of Material Classification (System Side)*]]</f>
        <v>Installation date after lead ban</v>
      </c>
      <c r="O7866" t="s">
        <v>41</v>
      </c>
      <c r="P7866" s="13">
        <v>31413</v>
      </c>
      <c r="Q7866" s="16" t="str">
        <f>Table2[[#This Row],[Service Line Size (inches) (System Side)]]</f>
        <v>5/8</v>
      </c>
      <c r="R7866" t="s">
        <v>43</v>
      </c>
      <c r="S7866" t="str">
        <f>IF(Table2[[#This Row],[Basis of Material Classification (Customer Side)*]]="Field inspection","Yes","No")</f>
        <v>No</v>
      </c>
      <c r="V7866" t="s">
        <v>43</v>
      </c>
      <c r="W7866" t="s">
        <v>44</v>
      </c>
      <c r="X7866" t="s">
        <v>44</v>
      </c>
      <c r="Z7866" t="s">
        <v>45</v>
      </c>
      <c r="AA7866" t="s">
        <v>46</v>
      </c>
      <c r="AB7866" t="s">
        <v>46</v>
      </c>
      <c r="AC7866" t="s">
        <v>40</v>
      </c>
    </row>
    <row r="7867" spans="1:29" ht="14.4" x14ac:dyDescent="0.3">
      <c r="A7867">
        <v>7865</v>
      </c>
      <c r="B7867" t="s">
        <v>7819</v>
      </c>
      <c r="C7867" t="s">
        <v>277</v>
      </c>
      <c r="D7867" t="s">
        <v>40</v>
      </c>
      <c r="E7867" t="s">
        <v>40</v>
      </c>
      <c r="F7867" t="s">
        <v>41</v>
      </c>
      <c r="G7867" t="s">
        <v>40</v>
      </c>
      <c r="H7867" s="26">
        <v>36161</v>
      </c>
      <c r="I7867" t="s">
        <v>42</v>
      </c>
      <c r="J7867" t="s">
        <v>43</v>
      </c>
      <c r="K7867" t="str">
        <f>IF(Table2[[#This Row],[Basis of Material Classification (System Side)*]]="Field inspection","Yes","No")</f>
        <v>No</v>
      </c>
      <c r="N7867" t="str">
        <f>Table2[[#This Row],[Basis of Material Classification (System Side)*]]</f>
        <v>Installation date after lead ban</v>
      </c>
      <c r="O7867" t="s">
        <v>41</v>
      </c>
      <c r="P7867" s="13">
        <v>38353</v>
      </c>
      <c r="Q7867" s="16" t="str">
        <f>Table2[[#This Row],[Service Line Size (inches) (System Side)]]</f>
        <v>5/8</v>
      </c>
      <c r="R7867" t="s">
        <v>43</v>
      </c>
      <c r="S7867" t="str">
        <f>IF(Table2[[#This Row],[Basis of Material Classification (Customer Side)*]]="Field inspection","Yes","No")</f>
        <v>No</v>
      </c>
      <c r="V7867" t="s">
        <v>43</v>
      </c>
      <c r="W7867" t="s">
        <v>44</v>
      </c>
      <c r="X7867" t="s">
        <v>44</v>
      </c>
      <c r="Z7867" t="s">
        <v>45</v>
      </c>
      <c r="AA7867" t="s">
        <v>46</v>
      </c>
      <c r="AB7867" t="s">
        <v>46</v>
      </c>
      <c r="AC7867" t="s">
        <v>40</v>
      </c>
    </row>
    <row r="7868" spans="1:29" ht="14.4" x14ac:dyDescent="0.3">
      <c r="A7868">
        <v>7866</v>
      </c>
      <c r="B7868" t="s">
        <v>7820</v>
      </c>
      <c r="C7868" t="s">
        <v>277</v>
      </c>
      <c r="D7868" t="s">
        <v>40</v>
      </c>
      <c r="E7868" t="s">
        <v>40</v>
      </c>
      <c r="F7868" t="s">
        <v>53</v>
      </c>
      <c r="G7868" t="s">
        <v>40</v>
      </c>
      <c r="H7868" s="26">
        <v>36526</v>
      </c>
      <c r="I7868" t="s">
        <v>54</v>
      </c>
      <c r="J7868" t="s">
        <v>55</v>
      </c>
      <c r="K7868" t="str">
        <f>IF(Table2[[#This Row],[Basis of Material Classification (System Side)*]]="Field inspection","Yes","No")</f>
        <v>No</v>
      </c>
      <c r="O7868" t="s">
        <v>41</v>
      </c>
      <c r="P7868" s="13">
        <v>36892</v>
      </c>
      <c r="Q7868" s="16" t="str">
        <f>Table2[[#This Row],[Service Line Size (inches) (System Side)]]</f>
        <v>3/4</v>
      </c>
      <c r="R7868" t="s">
        <v>43</v>
      </c>
      <c r="S7868" t="str">
        <f>IF(Table2[[#This Row],[Basis of Material Classification (Customer Side)*]]="Field inspection","Yes","No")</f>
        <v>No</v>
      </c>
      <c r="V7868" t="s">
        <v>43</v>
      </c>
      <c r="W7868" t="s">
        <v>44</v>
      </c>
      <c r="X7868" t="s">
        <v>44</v>
      </c>
      <c r="Z7868" t="s">
        <v>45</v>
      </c>
      <c r="AA7868" t="s">
        <v>46</v>
      </c>
      <c r="AB7868" t="s">
        <v>46</v>
      </c>
      <c r="AC7868" t="s">
        <v>40</v>
      </c>
    </row>
    <row r="7869" spans="1:29" ht="14.4" x14ac:dyDescent="0.3">
      <c r="A7869">
        <v>7867</v>
      </c>
      <c r="B7869" t="s">
        <v>7821</v>
      </c>
      <c r="C7869" t="s">
        <v>277</v>
      </c>
      <c r="D7869" t="s">
        <v>48</v>
      </c>
      <c r="E7869" t="s">
        <v>40</v>
      </c>
      <c r="F7869" t="s">
        <v>41</v>
      </c>
      <c r="G7869" t="s">
        <v>40</v>
      </c>
      <c r="H7869" s="26">
        <v>17533</v>
      </c>
      <c r="I7869" t="s">
        <v>42</v>
      </c>
      <c r="J7869" t="s">
        <v>49</v>
      </c>
      <c r="K7869" t="str">
        <f>IF(Table2[[#This Row],[Basis of Material Classification (System Side)*]]="Field inspection","Yes","No")</f>
        <v>No</v>
      </c>
      <c r="N7869" t="s">
        <v>50</v>
      </c>
      <c r="O7869" t="s">
        <v>41</v>
      </c>
      <c r="P7869" s="13">
        <v>32874</v>
      </c>
      <c r="Q7869" s="16" t="str">
        <f>Table2[[#This Row],[Service Line Size (inches) (System Side)]]</f>
        <v>5/8</v>
      </c>
      <c r="R7869" t="s">
        <v>43</v>
      </c>
      <c r="S7869" t="str">
        <f>IF(Table2[[#This Row],[Basis of Material Classification (Customer Side)*]]="Field inspection","Yes","No")</f>
        <v>No</v>
      </c>
      <c r="V7869" t="s">
        <v>43</v>
      </c>
      <c r="W7869" t="s">
        <v>44</v>
      </c>
      <c r="X7869" t="s">
        <v>44</v>
      </c>
      <c r="Z7869" t="s">
        <v>51</v>
      </c>
      <c r="AA7869" t="s">
        <v>46</v>
      </c>
      <c r="AB7869" t="s">
        <v>46</v>
      </c>
      <c r="AC7869" t="s">
        <v>40</v>
      </c>
    </row>
    <row r="7870" spans="1:29" ht="14.4" x14ac:dyDescent="0.3">
      <c r="A7870">
        <v>7868</v>
      </c>
      <c r="B7870" t="s">
        <v>7822</v>
      </c>
      <c r="C7870" t="s">
        <v>277</v>
      </c>
      <c r="D7870" t="s">
        <v>40</v>
      </c>
      <c r="E7870" t="s">
        <v>40</v>
      </c>
      <c r="F7870" t="s">
        <v>41</v>
      </c>
      <c r="G7870" t="s">
        <v>40</v>
      </c>
      <c r="H7870" s="26">
        <v>35065</v>
      </c>
      <c r="I7870" t="s">
        <v>42</v>
      </c>
      <c r="J7870" t="s">
        <v>43</v>
      </c>
      <c r="K7870" t="str">
        <f>IF(Table2[[#This Row],[Basis of Material Classification (System Side)*]]="Field inspection","Yes","No")</f>
        <v>No</v>
      </c>
      <c r="N7870" t="str">
        <f>Table2[[#This Row],[Basis of Material Classification (System Side)*]]</f>
        <v>Installation date after lead ban</v>
      </c>
      <c r="O7870" t="s">
        <v>41</v>
      </c>
      <c r="P7870" s="13">
        <v>35796</v>
      </c>
      <c r="Q7870" s="16" t="str">
        <f>Table2[[#This Row],[Service Line Size (inches) (System Side)]]</f>
        <v>5/8</v>
      </c>
      <c r="R7870" t="s">
        <v>43</v>
      </c>
      <c r="S7870" t="str">
        <f>IF(Table2[[#This Row],[Basis of Material Classification (Customer Side)*]]="Field inspection","Yes","No")</f>
        <v>No</v>
      </c>
      <c r="V7870" t="s">
        <v>43</v>
      </c>
      <c r="W7870" t="s">
        <v>44</v>
      </c>
      <c r="X7870" t="s">
        <v>44</v>
      </c>
      <c r="Z7870" t="s">
        <v>45</v>
      </c>
      <c r="AA7870" t="s">
        <v>46</v>
      </c>
      <c r="AB7870" t="s">
        <v>46</v>
      </c>
      <c r="AC7870" t="s">
        <v>40</v>
      </c>
    </row>
    <row r="7871" spans="1:29" ht="14.4" x14ac:dyDescent="0.3">
      <c r="A7871">
        <v>7869</v>
      </c>
      <c r="B7871" t="s">
        <v>7823</v>
      </c>
      <c r="C7871" t="s">
        <v>277</v>
      </c>
      <c r="D7871" t="s">
        <v>40</v>
      </c>
      <c r="E7871" t="s">
        <v>40</v>
      </c>
      <c r="F7871" t="s">
        <v>53</v>
      </c>
      <c r="G7871" t="s">
        <v>40</v>
      </c>
      <c r="H7871" s="26">
        <v>37257</v>
      </c>
      <c r="I7871" t="s">
        <v>54</v>
      </c>
      <c r="J7871" t="s">
        <v>55</v>
      </c>
      <c r="K7871" t="str">
        <f>IF(Table2[[#This Row],[Basis of Material Classification (System Side)*]]="Field inspection","Yes","No")</f>
        <v>No</v>
      </c>
      <c r="O7871" t="s">
        <v>53</v>
      </c>
      <c r="P7871" s="13">
        <v>27030</v>
      </c>
      <c r="Q7871" s="16" t="str">
        <f>Table2[[#This Row],[Service Line Size (inches) (System Side)]]</f>
        <v>3/4</v>
      </c>
      <c r="R7871" t="s">
        <v>65</v>
      </c>
      <c r="S7871" t="str">
        <f>IF(Table2[[#This Row],[Basis of Material Classification (Customer Side)*]]="Field inspection","Yes","No")</f>
        <v>Yes</v>
      </c>
      <c r="T7871" t="s">
        <v>71</v>
      </c>
      <c r="U7871" s="13">
        <v>45481</v>
      </c>
      <c r="V7871" t="s">
        <v>72</v>
      </c>
      <c r="W7871" t="s">
        <v>44</v>
      </c>
      <c r="X7871" t="s">
        <v>44</v>
      </c>
      <c r="Z7871" t="s">
        <v>45</v>
      </c>
      <c r="AA7871" t="s">
        <v>46</v>
      </c>
      <c r="AB7871" t="s">
        <v>46</v>
      </c>
      <c r="AC7871" t="s">
        <v>40</v>
      </c>
    </row>
    <row r="7872" spans="1:29" ht="14.4" x14ac:dyDescent="0.3">
      <c r="A7872">
        <v>7870</v>
      </c>
      <c r="B7872" t="s">
        <v>7824</v>
      </c>
      <c r="C7872" t="s">
        <v>277</v>
      </c>
      <c r="D7872" t="s">
        <v>40</v>
      </c>
      <c r="E7872" t="s">
        <v>40</v>
      </c>
      <c r="F7872" t="s">
        <v>41</v>
      </c>
      <c r="G7872" t="s">
        <v>40</v>
      </c>
      <c r="H7872" s="26">
        <v>38718</v>
      </c>
      <c r="I7872" t="s">
        <v>42</v>
      </c>
      <c r="J7872" t="s">
        <v>43</v>
      </c>
      <c r="K7872" t="str">
        <f>IF(Table2[[#This Row],[Basis of Material Classification (System Side)*]]="Field inspection","Yes","No")</f>
        <v>No</v>
      </c>
      <c r="N7872" t="str">
        <f>Table2[[#This Row],[Basis of Material Classification (System Side)*]]</f>
        <v>Installation date after lead ban</v>
      </c>
      <c r="O7872" t="s">
        <v>41</v>
      </c>
      <c r="P7872" s="13">
        <v>39083</v>
      </c>
      <c r="Q7872" s="16" t="str">
        <f>Table2[[#This Row],[Service Line Size (inches) (System Side)]]</f>
        <v>5/8</v>
      </c>
      <c r="R7872" t="s">
        <v>43</v>
      </c>
      <c r="S7872" t="str">
        <f>IF(Table2[[#This Row],[Basis of Material Classification (Customer Side)*]]="Field inspection","Yes","No")</f>
        <v>No</v>
      </c>
      <c r="V7872" t="s">
        <v>43</v>
      </c>
      <c r="W7872" t="s">
        <v>44</v>
      </c>
      <c r="X7872" t="s">
        <v>44</v>
      </c>
      <c r="Z7872" t="s">
        <v>45</v>
      </c>
      <c r="AA7872" t="s">
        <v>46</v>
      </c>
      <c r="AB7872" t="s">
        <v>46</v>
      </c>
      <c r="AC7872" t="s">
        <v>40</v>
      </c>
    </row>
    <row r="7873" spans="1:29" ht="14.4" x14ac:dyDescent="0.3">
      <c r="A7873">
        <v>7871</v>
      </c>
      <c r="B7873" t="s">
        <v>7825</v>
      </c>
      <c r="C7873" t="s">
        <v>277</v>
      </c>
      <c r="D7873" t="s">
        <v>40</v>
      </c>
      <c r="E7873" t="s">
        <v>40</v>
      </c>
      <c r="F7873" t="s">
        <v>41</v>
      </c>
      <c r="G7873" t="s">
        <v>40</v>
      </c>
      <c r="H7873" s="26">
        <v>31048</v>
      </c>
      <c r="I7873" t="s">
        <v>42</v>
      </c>
      <c r="J7873" t="s">
        <v>43</v>
      </c>
      <c r="K7873" t="str">
        <f>IF(Table2[[#This Row],[Basis of Material Classification (System Side)*]]="Field inspection","Yes","No")</f>
        <v>No</v>
      </c>
      <c r="N7873" t="str">
        <f>Table2[[#This Row],[Basis of Material Classification (System Side)*]]</f>
        <v>Installation date after lead ban</v>
      </c>
      <c r="O7873" t="s">
        <v>41</v>
      </c>
      <c r="P7873" s="13">
        <v>35431</v>
      </c>
      <c r="Q7873" s="16" t="str">
        <f>Table2[[#This Row],[Service Line Size (inches) (System Side)]]</f>
        <v>5/8</v>
      </c>
      <c r="R7873" t="s">
        <v>43</v>
      </c>
      <c r="S7873" t="str">
        <f>IF(Table2[[#This Row],[Basis of Material Classification (Customer Side)*]]="Field inspection","Yes","No")</f>
        <v>No</v>
      </c>
      <c r="V7873" t="s">
        <v>43</v>
      </c>
      <c r="W7873" t="s">
        <v>44</v>
      </c>
      <c r="X7873" t="s">
        <v>44</v>
      </c>
      <c r="Z7873" t="s">
        <v>45</v>
      </c>
      <c r="AA7873" t="s">
        <v>46</v>
      </c>
      <c r="AB7873" t="s">
        <v>46</v>
      </c>
      <c r="AC7873" t="s">
        <v>40</v>
      </c>
    </row>
    <row r="7874" spans="1:29" ht="14.4" x14ac:dyDescent="0.3">
      <c r="A7874">
        <v>7872</v>
      </c>
      <c r="B7874" t="s">
        <v>7826</v>
      </c>
      <c r="C7874" t="s">
        <v>277</v>
      </c>
      <c r="D7874" t="s">
        <v>40</v>
      </c>
      <c r="E7874" t="s">
        <v>40</v>
      </c>
      <c r="F7874" t="s">
        <v>41</v>
      </c>
      <c r="G7874" t="s">
        <v>40</v>
      </c>
      <c r="H7874" s="26">
        <v>28491</v>
      </c>
      <c r="I7874" t="s">
        <v>42</v>
      </c>
      <c r="J7874" t="s">
        <v>49</v>
      </c>
      <c r="K7874" t="str">
        <f>IF(Table2[[#This Row],[Basis of Material Classification (System Side)*]]="Field inspection","Yes","No")</f>
        <v>No</v>
      </c>
      <c r="N7874" t="s">
        <v>50</v>
      </c>
      <c r="O7874" t="s">
        <v>41</v>
      </c>
      <c r="P7874" s="13">
        <v>31048</v>
      </c>
      <c r="Q7874" s="16" t="str">
        <f>Table2[[#This Row],[Service Line Size (inches) (System Side)]]</f>
        <v>5/8</v>
      </c>
      <c r="R7874" t="s">
        <v>43</v>
      </c>
      <c r="S7874" t="str">
        <f>IF(Table2[[#This Row],[Basis of Material Classification (Customer Side)*]]="Field inspection","Yes","No")</f>
        <v>No</v>
      </c>
      <c r="V7874" t="s">
        <v>43</v>
      </c>
      <c r="W7874" t="s">
        <v>44</v>
      </c>
      <c r="X7874" t="s">
        <v>44</v>
      </c>
      <c r="Z7874" t="s">
        <v>45</v>
      </c>
      <c r="AA7874" t="s">
        <v>46</v>
      </c>
      <c r="AB7874" t="s">
        <v>46</v>
      </c>
      <c r="AC7874" t="s">
        <v>40</v>
      </c>
    </row>
    <row r="7875" spans="1:29" ht="14.4" x14ac:dyDescent="0.3">
      <c r="A7875">
        <v>7873</v>
      </c>
      <c r="B7875" t="s">
        <v>7827</v>
      </c>
      <c r="C7875" t="s">
        <v>277</v>
      </c>
      <c r="D7875" t="s">
        <v>40</v>
      </c>
      <c r="E7875" t="s">
        <v>40</v>
      </c>
      <c r="F7875" t="s">
        <v>41</v>
      </c>
      <c r="G7875" t="s">
        <v>40</v>
      </c>
      <c r="H7875" s="27"/>
      <c r="I7875" t="s">
        <v>42</v>
      </c>
      <c r="J7875" t="s">
        <v>49</v>
      </c>
      <c r="K7875" t="str">
        <f>IF(Table2[[#This Row],[Basis of Material Classification (System Side)*]]="Field inspection","Yes","No")</f>
        <v>No</v>
      </c>
      <c r="N7875" t="s">
        <v>50</v>
      </c>
      <c r="O7875" t="s">
        <v>41</v>
      </c>
      <c r="P7875" s="13">
        <v>32143</v>
      </c>
      <c r="Q7875" s="16" t="str">
        <f>Table2[[#This Row],[Service Line Size (inches) (System Side)]]</f>
        <v>5/8</v>
      </c>
      <c r="R7875" t="s">
        <v>43</v>
      </c>
      <c r="S7875" t="str">
        <f>IF(Table2[[#This Row],[Basis of Material Classification (Customer Side)*]]="Field inspection","Yes","No")</f>
        <v>No</v>
      </c>
      <c r="V7875" t="s">
        <v>43</v>
      </c>
      <c r="W7875" t="s">
        <v>44</v>
      </c>
      <c r="X7875" t="s">
        <v>44</v>
      </c>
      <c r="Z7875" t="s">
        <v>58</v>
      </c>
      <c r="AA7875" t="s">
        <v>46</v>
      </c>
      <c r="AB7875" t="s">
        <v>46</v>
      </c>
      <c r="AC7875" t="s">
        <v>40</v>
      </c>
    </row>
    <row r="7876" spans="1:29" ht="14.4" x14ac:dyDescent="0.3">
      <c r="A7876">
        <v>7874</v>
      </c>
      <c r="B7876" t="s">
        <v>7828</v>
      </c>
      <c r="C7876" t="s">
        <v>277</v>
      </c>
      <c r="D7876" t="s">
        <v>40</v>
      </c>
      <c r="E7876" t="s">
        <v>40</v>
      </c>
      <c r="F7876" t="s">
        <v>53</v>
      </c>
      <c r="G7876" t="s">
        <v>40</v>
      </c>
      <c r="H7876" s="26">
        <v>35431</v>
      </c>
      <c r="I7876" t="s">
        <v>42</v>
      </c>
      <c r="J7876" t="s">
        <v>55</v>
      </c>
      <c r="K7876" t="str">
        <f>IF(Table2[[#This Row],[Basis of Material Classification (System Side)*]]="Field inspection","Yes","No")</f>
        <v>No</v>
      </c>
      <c r="O7876" t="s">
        <v>41</v>
      </c>
      <c r="P7876" s="13">
        <v>36161</v>
      </c>
      <c r="Q7876" s="16" t="str">
        <f>Table2[[#This Row],[Service Line Size (inches) (System Side)]]</f>
        <v>5/8</v>
      </c>
      <c r="R7876" t="s">
        <v>43</v>
      </c>
      <c r="S7876" t="str">
        <f>IF(Table2[[#This Row],[Basis of Material Classification (Customer Side)*]]="Field inspection","Yes","No")</f>
        <v>No</v>
      </c>
      <c r="V7876" t="s">
        <v>43</v>
      </c>
      <c r="W7876" t="s">
        <v>44</v>
      </c>
      <c r="X7876" t="s">
        <v>44</v>
      </c>
      <c r="Z7876" t="s">
        <v>45</v>
      </c>
      <c r="AA7876" t="s">
        <v>46</v>
      </c>
      <c r="AB7876" t="s">
        <v>46</v>
      </c>
      <c r="AC7876" t="s">
        <v>40</v>
      </c>
    </row>
    <row r="7877" spans="1:29" ht="14.4" x14ac:dyDescent="0.3">
      <c r="A7877">
        <v>7875</v>
      </c>
      <c r="B7877" t="s">
        <v>7829</v>
      </c>
      <c r="C7877" t="s">
        <v>277</v>
      </c>
      <c r="D7877" t="s">
        <v>40</v>
      </c>
      <c r="E7877" t="s">
        <v>40</v>
      </c>
      <c r="F7877" t="s">
        <v>53</v>
      </c>
      <c r="G7877" t="s">
        <v>40</v>
      </c>
      <c r="H7877" s="26">
        <v>38718</v>
      </c>
      <c r="I7877" t="s">
        <v>54</v>
      </c>
      <c r="J7877" t="s">
        <v>55</v>
      </c>
      <c r="K7877" t="str">
        <f>IF(Table2[[#This Row],[Basis of Material Classification (System Side)*]]="Field inspection","Yes","No")</f>
        <v>No</v>
      </c>
      <c r="O7877" t="s">
        <v>41</v>
      </c>
      <c r="P7877" s="13">
        <v>39083</v>
      </c>
      <c r="Q7877" s="16" t="str">
        <f>Table2[[#This Row],[Service Line Size (inches) (System Side)]]</f>
        <v>3/4</v>
      </c>
      <c r="R7877" t="s">
        <v>43</v>
      </c>
      <c r="S7877" t="str">
        <f>IF(Table2[[#This Row],[Basis of Material Classification (Customer Side)*]]="Field inspection","Yes","No")</f>
        <v>No</v>
      </c>
      <c r="V7877" t="s">
        <v>43</v>
      </c>
      <c r="W7877" t="s">
        <v>44</v>
      </c>
      <c r="X7877" t="s">
        <v>44</v>
      </c>
      <c r="Z7877" t="s">
        <v>45</v>
      </c>
      <c r="AA7877" t="s">
        <v>46</v>
      </c>
      <c r="AB7877" t="s">
        <v>46</v>
      </c>
      <c r="AC7877" t="s">
        <v>40</v>
      </c>
    </row>
    <row r="7878" spans="1:29" ht="14.4" x14ac:dyDescent="0.3">
      <c r="A7878">
        <v>7876</v>
      </c>
      <c r="B7878" t="s">
        <v>7830</v>
      </c>
      <c r="C7878" t="s">
        <v>277</v>
      </c>
      <c r="D7878" t="s">
        <v>40</v>
      </c>
      <c r="E7878" t="s">
        <v>40</v>
      </c>
      <c r="F7878" t="s">
        <v>41</v>
      </c>
      <c r="G7878" t="s">
        <v>40</v>
      </c>
      <c r="H7878" s="26">
        <v>31048</v>
      </c>
      <c r="I7878" t="s">
        <v>42</v>
      </c>
      <c r="J7878" t="s">
        <v>43</v>
      </c>
      <c r="K7878" t="str">
        <f>IF(Table2[[#This Row],[Basis of Material Classification (System Side)*]]="Field inspection","Yes","No")</f>
        <v>No</v>
      </c>
      <c r="N7878" t="str">
        <f>Table2[[#This Row],[Basis of Material Classification (System Side)*]]</f>
        <v>Installation date after lead ban</v>
      </c>
      <c r="O7878" t="s">
        <v>41</v>
      </c>
      <c r="P7878" s="13">
        <v>31778</v>
      </c>
      <c r="Q7878" s="16" t="str">
        <f>Table2[[#This Row],[Service Line Size (inches) (System Side)]]</f>
        <v>5/8</v>
      </c>
      <c r="R7878" t="s">
        <v>43</v>
      </c>
      <c r="S7878" t="str">
        <f>IF(Table2[[#This Row],[Basis of Material Classification (Customer Side)*]]="Field inspection","Yes","No")</f>
        <v>No</v>
      </c>
      <c r="V7878" t="s">
        <v>43</v>
      </c>
      <c r="W7878" t="s">
        <v>44</v>
      </c>
      <c r="X7878" t="s">
        <v>44</v>
      </c>
      <c r="Z7878" t="s">
        <v>45</v>
      </c>
      <c r="AA7878" t="s">
        <v>46</v>
      </c>
      <c r="AB7878" t="s">
        <v>46</v>
      </c>
      <c r="AC7878" t="s">
        <v>40</v>
      </c>
    </row>
    <row r="7879" spans="1:29" ht="14.4" x14ac:dyDescent="0.3">
      <c r="A7879">
        <v>7877</v>
      </c>
      <c r="B7879" t="s">
        <v>7831</v>
      </c>
      <c r="C7879" t="s">
        <v>277</v>
      </c>
      <c r="D7879" t="s">
        <v>40</v>
      </c>
      <c r="E7879" t="s">
        <v>40</v>
      </c>
      <c r="F7879" t="s">
        <v>41</v>
      </c>
      <c r="G7879" t="s">
        <v>40</v>
      </c>
      <c r="H7879" s="26">
        <v>24108</v>
      </c>
      <c r="I7879" t="s">
        <v>42</v>
      </c>
      <c r="J7879" t="s">
        <v>49</v>
      </c>
      <c r="K7879" t="str">
        <f>IF(Table2[[#This Row],[Basis of Material Classification (System Side)*]]="Field inspection","Yes","No")</f>
        <v>No</v>
      </c>
      <c r="N7879" t="s">
        <v>50</v>
      </c>
      <c r="O7879" t="s">
        <v>41</v>
      </c>
      <c r="P7879" s="13">
        <v>38353</v>
      </c>
      <c r="Q7879" s="16" t="str">
        <f>Table2[[#This Row],[Service Line Size (inches) (System Side)]]</f>
        <v>5/8</v>
      </c>
      <c r="R7879" t="s">
        <v>43</v>
      </c>
      <c r="S7879" t="str">
        <f>IF(Table2[[#This Row],[Basis of Material Classification (Customer Side)*]]="Field inspection","Yes","No")</f>
        <v>No</v>
      </c>
      <c r="V7879" t="s">
        <v>43</v>
      </c>
      <c r="W7879" t="s">
        <v>44</v>
      </c>
      <c r="X7879" t="s">
        <v>44</v>
      </c>
      <c r="Z7879" t="s">
        <v>45</v>
      </c>
      <c r="AA7879" t="s">
        <v>46</v>
      </c>
      <c r="AB7879" t="s">
        <v>46</v>
      </c>
      <c r="AC7879" t="s">
        <v>40</v>
      </c>
    </row>
    <row r="7880" spans="1:29" ht="14.4" x14ac:dyDescent="0.3">
      <c r="A7880">
        <v>7878</v>
      </c>
      <c r="B7880" t="s">
        <v>7832</v>
      </c>
      <c r="C7880" t="s">
        <v>277</v>
      </c>
      <c r="D7880" t="s">
        <v>40</v>
      </c>
      <c r="E7880" t="s">
        <v>40</v>
      </c>
      <c r="F7880" t="s">
        <v>53</v>
      </c>
      <c r="G7880" t="s">
        <v>40</v>
      </c>
      <c r="H7880" s="26">
        <v>38353</v>
      </c>
      <c r="I7880" t="s">
        <v>54</v>
      </c>
      <c r="J7880" t="s">
        <v>55</v>
      </c>
      <c r="K7880" t="str">
        <f>IF(Table2[[#This Row],[Basis of Material Classification (System Side)*]]="Field inspection","Yes","No")</f>
        <v>No</v>
      </c>
      <c r="O7880" t="s">
        <v>41</v>
      </c>
      <c r="P7880" s="13">
        <v>39083</v>
      </c>
      <c r="Q7880" s="16" t="str">
        <f>Table2[[#This Row],[Service Line Size (inches) (System Side)]]</f>
        <v>3/4</v>
      </c>
      <c r="R7880" t="s">
        <v>43</v>
      </c>
      <c r="S7880" t="str">
        <f>IF(Table2[[#This Row],[Basis of Material Classification (Customer Side)*]]="Field inspection","Yes","No")</f>
        <v>No</v>
      </c>
      <c r="V7880" t="s">
        <v>43</v>
      </c>
      <c r="W7880" t="s">
        <v>44</v>
      </c>
      <c r="X7880" t="s">
        <v>44</v>
      </c>
      <c r="Z7880" t="s">
        <v>45</v>
      </c>
      <c r="AA7880" t="s">
        <v>46</v>
      </c>
      <c r="AB7880" t="s">
        <v>46</v>
      </c>
      <c r="AC7880" t="s">
        <v>40</v>
      </c>
    </row>
    <row r="7881" spans="1:29" ht="14.4" x14ac:dyDescent="0.3">
      <c r="A7881">
        <v>7879</v>
      </c>
      <c r="B7881" t="s">
        <v>7833</v>
      </c>
      <c r="C7881" t="s">
        <v>277</v>
      </c>
      <c r="D7881" t="s">
        <v>40</v>
      </c>
      <c r="E7881" t="s">
        <v>40</v>
      </c>
      <c r="F7881" t="s">
        <v>53</v>
      </c>
      <c r="G7881" t="s">
        <v>40</v>
      </c>
      <c r="H7881" s="26">
        <v>38353</v>
      </c>
      <c r="I7881" t="s">
        <v>54</v>
      </c>
      <c r="J7881" t="s">
        <v>55</v>
      </c>
      <c r="K7881" t="str">
        <f>IF(Table2[[#This Row],[Basis of Material Classification (System Side)*]]="Field inspection","Yes","No")</f>
        <v>No</v>
      </c>
      <c r="O7881" t="s">
        <v>41</v>
      </c>
      <c r="P7881" s="13">
        <v>38718</v>
      </c>
      <c r="Q7881" s="16" t="str">
        <f>Table2[[#This Row],[Service Line Size (inches) (System Side)]]</f>
        <v>3/4</v>
      </c>
      <c r="R7881" t="s">
        <v>43</v>
      </c>
      <c r="S7881" t="str">
        <f>IF(Table2[[#This Row],[Basis of Material Classification (Customer Side)*]]="Field inspection","Yes","No")</f>
        <v>No</v>
      </c>
      <c r="V7881" t="s">
        <v>43</v>
      </c>
      <c r="W7881" t="s">
        <v>44</v>
      </c>
      <c r="X7881" t="s">
        <v>44</v>
      </c>
      <c r="Z7881" t="s">
        <v>45</v>
      </c>
      <c r="AA7881" t="s">
        <v>46</v>
      </c>
      <c r="AB7881" t="s">
        <v>46</v>
      </c>
      <c r="AC7881" t="s">
        <v>40</v>
      </c>
    </row>
    <row r="7882" spans="1:29" ht="14.4" x14ac:dyDescent="0.3">
      <c r="A7882">
        <v>7880</v>
      </c>
      <c r="B7882" t="s">
        <v>7834</v>
      </c>
      <c r="C7882" t="s">
        <v>277</v>
      </c>
      <c r="D7882" t="s">
        <v>40</v>
      </c>
      <c r="E7882" t="s">
        <v>40</v>
      </c>
      <c r="F7882" t="s">
        <v>53</v>
      </c>
      <c r="G7882" t="s">
        <v>40</v>
      </c>
      <c r="H7882" s="26">
        <v>37622</v>
      </c>
      <c r="I7882" t="s">
        <v>54</v>
      </c>
      <c r="J7882" t="s">
        <v>55</v>
      </c>
      <c r="K7882" t="str">
        <f>IF(Table2[[#This Row],[Basis of Material Classification (System Side)*]]="Field inspection","Yes","No")</f>
        <v>No</v>
      </c>
      <c r="O7882" t="s">
        <v>41</v>
      </c>
      <c r="P7882" s="13">
        <v>37987</v>
      </c>
      <c r="Q7882" s="16" t="str">
        <f>Table2[[#This Row],[Service Line Size (inches) (System Side)]]</f>
        <v>3/4</v>
      </c>
      <c r="R7882" t="s">
        <v>43</v>
      </c>
      <c r="S7882" t="str">
        <f>IF(Table2[[#This Row],[Basis of Material Classification (Customer Side)*]]="Field inspection","Yes","No")</f>
        <v>No</v>
      </c>
      <c r="V7882" t="s">
        <v>43</v>
      </c>
      <c r="W7882" t="s">
        <v>44</v>
      </c>
      <c r="X7882" t="s">
        <v>44</v>
      </c>
      <c r="Z7882" t="s">
        <v>45</v>
      </c>
      <c r="AA7882" t="s">
        <v>46</v>
      </c>
      <c r="AB7882" t="s">
        <v>46</v>
      </c>
      <c r="AC7882" t="s">
        <v>40</v>
      </c>
    </row>
    <row r="7883" spans="1:29" ht="14.4" x14ac:dyDescent="0.3">
      <c r="A7883">
        <v>7881</v>
      </c>
      <c r="B7883" t="s">
        <v>7835</v>
      </c>
      <c r="C7883" t="s">
        <v>277</v>
      </c>
      <c r="D7883" t="s">
        <v>40</v>
      </c>
      <c r="E7883" t="s">
        <v>40</v>
      </c>
      <c r="F7883" t="s">
        <v>53</v>
      </c>
      <c r="G7883" t="s">
        <v>40</v>
      </c>
      <c r="H7883" s="26">
        <v>36526</v>
      </c>
      <c r="I7883" t="s">
        <v>54</v>
      </c>
      <c r="J7883" t="s">
        <v>55</v>
      </c>
      <c r="K7883" t="str">
        <f>IF(Table2[[#This Row],[Basis of Material Classification (System Side)*]]="Field inspection","Yes","No")</f>
        <v>No</v>
      </c>
      <c r="O7883" t="s">
        <v>41</v>
      </c>
      <c r="P7883" s="13">
        <v>36526</v>
      </c>
      <c r="Q7883" s="16" t="str">
        <f>Table2[[#This Row],[Service Line Size (inches) (System Side)]]</f>
        <v>3/4</v>
      </c>
      <c r="R7883" t="s">
        <v>43</v>
      </c>
      <c r="S7883" t="str">
        <f>IF(Table2[[#This Row],[Basis of Material Classification (Customer Side)*]]="Field inspection","Yes","No")</f>
        <v>No</v>
      </c>
      <c r="V7883" t="s">
        <v>43</v>
      </c>
      <c r="W7883" t="s">
        <v>44</v>
      </c>
      <c r="X7883" t="s">
        <v>44</v>
      </c>
      <c r="Z7883" t="s">
        <v>58</v>
      </c>
      <c r="AA7883" t="s">
        <v>46</v>
      </c>
      <c r="AB7883" t="s">
        <v>46</v>
      </c>
      <c r="AC7883" t="s">
        <v>40</v>
      </c>
    </row>
    <row r="7884" spans="1:29" ht="14.4" x14ac:dyDescent="0.3">
      <c r="A7884">
        <v>7882</v>
      </c>
      <c r="B7884" t="s">
        <v>7836</v>
      </c>
      <c r="C7884" t="s">
        <v>277</v>
      </c>
      <c r="D7884" t="s">
        <v>40</v>
      </c>
      <c r="E7884" t="s">
        <v>40</v>
      </c>
      <c r="F7884" t="s">
        <v>41</v>
      </c>
      <c r="G7884" t="s">
        <v>40</v>
      </c>
      <c r="H7884" s="26">
        <v>32143</v>
      </c>
      <c r="I7884" t="s">
        <v>42</v>
      </c>
      <c r="J7884" t="s">
        <v>43</v>
      </c>
      <c r="K7884" t="str">
        <f>IF(Table2[[#This Row],[Basis of Material Classification (System Side)*]]="Field inspection","Yes","No")</f>
        <v>No</v>
      </c>
      <c r="N7884" t="str">
        <f>Table2[[#This Row],[Basis of Material Classification (System Side)*]]</f>
        <v>Installation date after lead ban</v>
      </c>
      <c r="O7884" t="s">
        <v>41</v>
      </c>
      <c r="P7884" s="13">
        <v>32509</v>
      </c>
      <c r="Q7884" s="16" t="str">
        <f>Table2[[#This Row],[Service Line Size (inches) (System Side)]]</f>
        <v>5/8</v>
      </c>
      <c r="R7884" t="s">
        <v>43</v>
      </c>
      <c r="S7884" t="str">
        <f>IF(Table2[[#This Row],[Basis of Material Classification (Customer Side)*]]="Field inspection","Yes","No")</f>
        <v>No</v>
      </c>
      <c r="V7884" t="s">
        <v>43</v>
      </c>
      <c r="W7884" t="s">
        <v>44</v>
      </c>
      <c r="X7884" t="s">
        <v>44</v>
      </c>
      <c r="Z7884" t="s">
        <v>45</v>
      </c>
      <c r="AA7884" t="s">
        <v>46</v>
      </c>
      <c r="AB7884" t="s">
        <v>46</v>
      </c>
      <c r="AC7884" t="s">
        <v>40</v>
      </c>
    </row>
    <row r="7885" spans="1:29" ht="14.4" x14ac:dyDescent="0.3">
      <c r="A7885">
        <v>7883</v>
      </c>
      <c r="B7885" t="s">
        <v>7837</v>
      </c>
      <c r="C7885" t="s">
        <v>277</v>
      </c>
      <c r="D7885" t="s">
        <v>40</v>
      </c>
      <c r="E7885" t="s">
        <v>40</v>
      </c>
      <c r="F7885" t="s">
        <v>53</v>
      </c>
      <c r="G7885" t="s">
        <v>40</v>
      </c>
      <c r="H7885" s="26">
        <v>35431</v>
      </c>
      <c r="I7885" t="s">
        <v>42</v>
      </c>
      <c r="J7885" t="s">
        <v>55</v>
      </c>
      <c r="K7885" t="str">
        <f>IF(Table2[[#This Row],[Basis of Material Classification (System Side)*]]="Field inspection","Yes","No")</f>
        <v>No</v>
      </c>
      <c r="O7885" t="s">
        <v>41</v>
      </c>
      <c r="P7885" s="13">
        <v>37622</v>
      </c>
      <c r="Q7885" s="16" t="str">
        <f>Table2[[#This Row],[Service Line Size (inches) (System Side)]]</f>
        <v>5/8</v>
      </c>
      <c r="R7885" t="s">
        <v>43</v>
      </c>
      <c r="S7885" t="str">
        <f>IF(Table2[[#This Row],[Basis of Material Classification (Customer Side)*]]="Field inspection","Yes","No")</f>
        <v>No</v>
      </c>
      <c r="V7885" t="s">
        <v>43</v>
      </c>
      <c r="W7885" t="s">
        <v>44</v>
      </c>
      <c r="X7885" t="s">
        <v>44</v>
      </c>
      <c r="Z7885" t="s">
        <v>45</v>
      </c>
      <c r="AA7885" t="s">
        <v>46</v>
      </c>
      <c r="AB7885" t="s">
        <v>46</v>
      </c>
      <c r="AC7885" t="s">
        <v>40</v>
      </c>
    </row>
    <row r="7886" spans="1:29" ht="14.4" x14ac:dyDescent="0.3">
      <c r="A7886">
        <v>7884</v>
      </c>
      <c r="B7886" t="s">
        <v>7838</v>
      </c>
      <c r="C7886" t="s">
        <v>277</v>
      </c>
      <c r="D7886" t="s">
        <v>40</v>
      </c>
      <c r="E7886" t="s">
        <v>40</v>
      </c>
      <c r="F7886" t="s">
        <v>41</v>
      </c>
      <c r="G7886" t="s">
        <v>40</v>
      </c>
      <c r="H7886" s="26">
        <v>37622</v>
      </c>
      <c r="I7886" t="s">
        <v>42</v>
      </c>
      <c r="J7886" t="s">
        <v>43</v>
      </c>
      <c r="K7886" t="str">
        <f>IF(Table2[[#This Row],[Basis of Material Classification (System Side)*]]="Field inspection","Yes","No")</f>
        <v>No</v>
      </c>
      <c r="N7886" t="str">
        <f>Table2[[#This Row],[Basis of Material Classification (System Side)*]]</f>
        <v>Installation date after lead ban</v>
      </c>
      <c r="O7886" t="s">
        <v>41</v>
      </c>
      <c r="P7886" s="13">
        <v>38353</v>
      </c>
      <c r="Q7886" s="16" t="str">
        <f>Table2[[#This Row],[Service Line Size (inches) (System Side)]]</f>
        <v>5/8</v>
      </c>
      <c r="R7886" t="s">
        <v>43</v>
      </c>
      <c r="S7886" t="str">
        <f>IF(Table2[[#This Row],[Basis of Material Classification (Customer Side)*]]="Field inspection","Yes","No")</f>
        <v>No</v>
      </c>
      <c r="V7886" t="s">
        <v>43</v>
      </c>
      <c r="W7886" t="s">
        <v>44</v>
      </c>
      <c r="X7886" t="s">
        <v>44</v>
      </c>
      <c r="Z7886" t="s">
        <v>45</v>
      </c>
      <c r="AA7886" t="s">
        <v>46</v>
      </c>
      <c r="AB7886" t="s">
        <v>46</v>
      </c>
      <c r="AC7886" t="s">
        <v>40</v>
      </c>
    </row>
    <row r="7887" spans="1:29" ht="14.4" x14ac:dyDescent="0.3">
      <c r="A7887">
        <v>7885</v>
      </c>
      <c r="B7887" t="s">
        <v>7839</v>
      </c>
      <c r="C7887" t="s">
        <v>277</v>
      </c>
      <c r="D7887" t="s">
        <v>40</v>
      </c>
      <c r="E7887" t="s">
        <v>40</v>
      </c>
      <c r="F7887" t="s">
        <v>41</v>
      </c>
      <c r="G7887" t="s">
        <v>40</v>
      </c>
      <c r="H7887" s="27"/>
      <c r="I7887" t="s">
        <v>42</v>
      </c>
      <c r="J7887" t="s">
        <v>49</v>
      </c>
      <c r="K7887" t="str">
        <f>IF(Table2[[#This Row],[Basis of Material Classification (System Side)*]]="Field inspection","Yes","No")</f>
        <v>No</v>
      </c>
      <c r="N7887" t="s">
        <v>50</v>
      </c>
      <c r="O7887" t="s">
        <v>41</v>
      </c>
      <c r="P7887" s="13">
        <v>20090</v>
      </c>
      <c r="Q7887" s="16" t="str">
        <f>Table2[[#This Row],[Service Line Size (inches) (System Side)]]</f>
        <v>5/8</v>
      </c>
      <c r="R7887" t="s">
        <v>49</v>
      </c>
      <c r="S7887" t="str">
        <f>IF(Table2[[#This Row],[Basis of Material Classification (Customer Side)*]]="Field inspection","Yes","No")</f>
        <v>No</v>
      </c>
      <c r="V7887" t="s">
        <v>50</v>
      </c>
      <c r="W7887" t="s">
        <v>44</v>
      </c>
      <c r="X7887" t="s">
        <v>44</v>
      </c>
      <c r="Z7887" t="s">
        <v>58</v>
      </c>
      <c r="AA7887" t="s">
        <v>46</v>
      </c>
      <c r="AB7887" t="s">
        <v>46</v>
      </c>
      <c r="AC7887" t="s">
        <v>40</v>
      </c>
    </row>
    <row r="7888" spans="1:29" ht="14.4" x14ac:dyDescent="0.3">
      <c r="A7888">
        <v>7886</v>
      </c>
      <c r="B7888" t="s">
        <v>7840</v>
      </c>
      <c r="C7888" t="s">
        <v>277</v>
      </c>
      <c r="D7888" t="s">
        <v>40</v>
      </c>
      <c r="E7888" t="s">
        <v>40</v>
      </c>
      <c r="F7888" t="s">
        <v>41</v>
      </c>
      <c r="G7888" t="s">
        <v>40</v>
      </c>
      <c r="H7888" s="26">
        <v>38718</v>
      </c>
      <c r="I7888" t="s">
        <v>42</v>
      </c>
      <c r="J7888" t="s">
        <v>43</v>
      </c>
      <c r="K7888" t="str">
        <f>IF(Table2[[#This Row],[Basis of Material Classification (System Side)*]]="Field inspection","Yes","No")</f>
        <v>No</v>
      </c>
      <c r="N7888" t="str">
        <f>Table2[[#This Row],[Basis of Material Classification (System Side)*]]</f>
        <v>Installation date after lead ban</v>
      </c>
      <c r="O7888" t="s">
        <v>41</v>
      </c>
      <c r="P7888" s="13">
        <v>18264</v>
      </c>
      <c r="Q7888" s="16" t="str">
        <f>Table2[[#This Row],[Service Line Size (inches) (System Side)]]</f>
        <v>5/8</v>
      </c>
      <c r="R7888" t="s">
        <v>49</v>
      </c>
      <c r="S7888" t="str">
        <f>IF(Table2[[#This Row],[Basis of Material Classification (Customer Side)*]]="Field inspection","Yes","No")</f>
        <v>No</v>
      </c>
      <c r="V7888" t="s">
        <v>50</v>
      </c>
      <c r="W7888" t="s">
        <v>44</v>
      </c>
      <c r="X7888" t="s">
        <v>44</v>
      </c>
      <c r="Z7888" t="s">
        <v>45</v>
      </c>
      <c r="AA7888" t="s">
        <v>46</v>
      </c>
      <c r="AB7888" t="s">
        <v>46</v>
      </c>
      <c r="AC7888" t="s">
        <v>40</v>
      </c>
    </row>
    <row r="7889" spans="1:29" ht="14.4" x14ac:dyDescent="0.3">
      <c r="A7889">
        <v>7887</v>
      </c>
      <c r="B7889" t="s">
        <v>7841</v>
      </c>
      <c r="C7889" t="s">
        <v>277</v>
      </c>
      <c r="D7889" t="s">
        <v>48</v>
      </c>
      <c r="E7889" t="s">
        <v>40</v>
      </c>
      <c r="F7889" t="s">
        <v>41</v>
      </c>
      <c r="G7889" t="s">
        <v>40</v>
      </c>
      <c r="H7889" s="27"/>
      <c r="I7889" t="s">
        <v>42</v>
      </c>
      <c r="J7889" t="s">
        <v>49</v>
      </c>
      <c r="K7889" t="str">
        <f>IF(Table2[[#This Row],[Basis of Material Classification (System Side)*]]="Field inspection","Yes","No")</f>
        <v>No</v>
      </c>
      <c r="N7889" t="s">
        <v>50</v>
      </c>
      <c r="O7889" t="s">
        <v>41</v>
      </c>
      <c r="P7889" s="13">
        <v>25569</v>
      </c>
      <c r="Q7889" s="16" t="str">
        <f>Table2[[#This Row],[Service Line Size (inches) (System Side)]]</f>
        <v>5/8</v>
      </c>
      <c r="R7889" t="s">
        <v>49</v>
      </c>
      <c r="S7889" t="str">
        <f>IF(Table2[[#This Row],[Basis of Material Classification (Customer Side)*]]="Field inspection","Yes","No")</f>
        <v>No</v>
      </c>
      <c r="V7889" t="s">
        <v>50</v>
      </c>
      <c r="W7889" t="s">
        <v>44</v>
      </c>
      <c r="X7889" t="s">
        <v>44</v>
      </c>
      <c r="Z7889" t="s">
        <v>51</v>
      </c>
      <c r="AA7889" t="s">
        <v>46</v>
      </c>
      <c r="AB7889" t="s">
        <v>46</v>
      </c>
      <c r="AC7889" t="s">
        <v>40</v>
      </c>
    </row>
    <row r="7890" spans="1:29" ht="14.4" x14ac:dyDescent="0.3">
      <c r="A7890">
        <v>7888</v>
      </c>
      <c r="B7890" t="s">
        <v>11148</v>
      </c>
      <c r="C7890" t="s">
        <v>277</v>
      </c>
      <c r="D7890" t="s">
        <v>48</v>
      </c>
      <c r="E7890" t="s">
        <v>40</v>
      </c>
      <c r="F7890" t="s">
        <v>41</v>
      </c>
      <c r="G7890" t="s">
        <v>40</v>
      </c>
      <c r="H7890" s="26">
        <v>37987</v>
      </c>
      <c r="I7890" t="s">
        <v>42</v>
      </c>
      <c r="J7890" t="s">
        <v>43</v>
      </c>
      <c r="K7890" t="str">
        <f>IF(Table2[[#This Row],[Basis of Material Classification (System Side)*]]="Field inspection","Yes","No")</f>
        <v>No</v>
      </c>
      <c r="N7890" t="str">
        <f>Table2[[#This Row],[Basis of Material Classification (System Side)*]]</f>
        <v>Installation date after lead ban</v>
      </c>
      <c r="O7890" t="s">
        <v>41</v>
      </c>
      <c r="P7890" s="13">
        <v>21916</v>
      </c>
      <c r="Q7890" s="16" t="str">
        <f>Table2[[#This Row],[Service Line Size (inches) (System Side)]]</f>
        <v>5/8</v>
      </c>
      <c r="R7890" t="s">
        <v>49</v>
      </c>
      <c r="S7890" t="str">
        <f>IF(Table2[[#This Row],[Basis of Material Classification (Customer Side)*]]="Field inspection","Yes","No")</f>
        <v>No</v>
      </c>
      <c r="V7890" t="s">
        <v>50</v>
      </c>
      <c r="W7890" t="s">
        <v>44</v>
      </c>
      <c r="X7890" t="s">
        <v>44</v>
      </c>
      <c r="Z7890" t="s">
        <v>51</v>
      </c>
      <c r="AA7890" t="s">
        <v>46</v>
      </c>
      <c r="AB7890" t="s">
        <v>46</v>
      </c>
      <c r="AC7890" t="s">
        <v>40</v>
      </c>
    </row>
    <row r="7891" spans="1:29" ht="14.4" x14ac:dyDescent="0.3">
      <c r="A7891">
        <v>7889</v>
      </c>
      <c r="B7891" t="s">
        <v>7842</v>
      </c>
      <c r="C7891" t="s">
        <v>277</v>
      </c>
      <c r="D7891" t="s">
        <v>48</v>
      </c>
      <c r="E7891" t="s">
        <v>40</v>
      </c>
      <c r="F7891" t="s">
        <v>41</v>
      </c>
      <c r="G7891" t="s">
        <v>40</v>
      </c>
      <c r="H7891" s="26">
        <v>25204</v>
      </c>
      <c r="I7891" t="s">
        <v>42</v>
      </c>
      <c r="J7891" t="s">
        <v>49</v>
      </c>
      <c r="K7891" t="str">
        <f>IF(Table2[[#This Row],[Basis of Material Classification (System Side)*]]="Field inspection","Yes","No")</f>
        <v>No</v>
      </c>
      <c r="N7891" t="s">
        <v>50</v>
      </c>
      <c r="O7891" t="s">
        <v>53</v>
      </c>
      <c r="P7891" s="13">
        <v>28126</v>
      </c>
      <c r="Q7891" s="16" t="str">
        <f>Table2[[#This Row],[Service Line Size (inches) (System Side)]]</f>
        <v>5/8</v>
      </c>
      <c r="R7891" t="s">
        <v>65</v>
      </c>
      <c r="S7891" t="str">
        <f>IF(Table2[[#This Row],[Basis of Material Classification (Customer Side)*]]="Field inspection","Yes","No")</f>
        <v>Yes</v>
      </c>
      <c r="T7891" t="s">
        <v>71</v>
      </c>
      <c r="U7891" s="13">
        <v>45483</v>
      </c>
      <c r="V7891" t="s">
        <v>72</v>
      </c>
      <c r="W7891" t="s">
        <v>44</v>
      </c>
      <c r="X7891" t="s">
        <v>44</v>
      </c>
      <c r="Z7891" t="s">
        <v>51</v>
      </c>
      <c r="AA7891" t="s">
        <v>46</v>
      </c>
      <c r="AB7891" t="s">
        <v>46</v>
      </c>
      <c r="AC7891" t="s">
        <v>40</v>
      </c>
    </row>
    <row r="7892" spans="1:29" ht="14.4" x14ac:dyDescent="0.3">
      <c r="A7892">
        <v>7890</v>
      </c>
      <c r="B7892" t="s">
        <v>7843</v>
      </c>
      <c r="C7892" t="s">
        <v>277</v>
      </c>
      <c r="D7892" t="s">
        <v>40</v>
      </c>
      <c r="E7892" t="s">
        <v>40</v>
      </c>
      <c r="F7892" t="s">
        <v>41</v>
      </c>
      <c r="G7892" t="s">
        <v>40</v>
      </c>
      <c r="H7892" s="26">
        <v>37622</v>
      </c>
      <c r="I7892" t="s">
        <v>42</v>
      </c>
      <c r="J7892" t="s">
        <v>43</v>
      </c>
      <c r="K7892" t="str">
        <f>IF(Table2[[#This Row],[Basis of Material Classification (System Side)*]]="Field inspection","Yes","No")</f>
        <v>No</v>
      </c>
      <c r="N7892" t="str">
        <f>Table2[[#This Row],[Basis of Material Classification (System Side)*]]</f>
        <v>Installation date after lead ban</v>
      </c>
      <c r="O7892" t="s">
        <v>41</v>
      </c>
      <c r="P7892" s="13">
        <v>37622</v>
      </c>
      <c r="Q7892" s="16" t="str">
        <f>Table2[[#This Row],[Service Line Size (inches) (System Side)]]</f>
        <v>5/8</v>
      </c>
      <c r="R7892" t="s">
        <v>43</v>
      </c>
      <c r="S7892" t="str">
        <f>IF(Table2[[#This Row],[Basis of Material Classification (Customer Side)*]]="Field inspection","Yes","No")</f>
        <v>No</v>
      </c>
      <c r="V7892" t="s">
        <v>43</v>
      </c>
      <c r="W7892" t="s">
        <v>44</v>
      </c>
      <c r="X7892" t="s">
        <v>44</v>
      </c>
      <c r="Z7892" t="s">
        <v>45</v>
      </c>
      <c r="AA7892" t="s">
        <v>46</v>
      </c>
      <c r="AB7892" t="s">
        <v>46</v>
      </c>
      <c r="AC7892" t="s">
        <v>40</v>
      </c>
    </row>
    <row r="7893" spans="1:29" ht="14.4" x14ac:dyDescent="0.3">
      <c r="A7893">
        <v>7891</v>
      </c>
      <c r="B7893" t="s">
        <v>7844</v>
      </c>
      <c r="C7893" t="s">
        <v>277</v>
      </c>
      <c r="D7893" t="s">
        <v>40</v>
      </c>
      <c r="E7893" t="s">
        <v>40</v>
      </c>
      <c r="F7893" t="s">
        <v>53</v>
      </c>
      <c r="G7893" t="s">
        <v>40</v>
      </c>
      <c r="H7893" s="26">
        <v>36526</v>
      </c>
      <c r="I7893" t="s">
        <v>54</v>
      </c>
      <c r="J7893" t="s">
        <v>55</v>
      </c>
      <c r="K7893" t="str">
        <f>IF(Table2[[#This Row],[Basis of Material Classification (System Side)*]]="Field inspection","Yes","No")</f>
        <v>No</v>
      </c>
      <c r="O7893" t="s">
        <v>41</v>
      </c>
      <c r="P7893" s="13">
        <v>36892</v>
      </c>
      <c r="Q7893" s="16" t="str">
        <f>Table2[[#This Row],[Service Line Size (inches) (System Side)]]</f>
        <v>3/4</v>
      </c>
      <c r="R7893" t="s">
        <v>43</v>
      </c>
      <c r="S7893" t="str">
        <f>IF(Table2[[#This Row],[Basis of Material Classification (Customer Side)*]]="Field inspection","Yes","No")</f>
        <v>No</v>
      </c>
      <c r="V7893" t="s">
        <v>43</v>
      </c>
      <c r="W7893" t="s">
        <v>44</v>
      </c>
      <c r="X7893" t="s">
        <v>44</v>
      </c>
      <c r="Z7893" t="s">
        <v>45</v>
      </c>
      <c r="AA7893" t="s">
        <v>46</v>
      </c>
      <c r="AB7893" t="s">
        <v>46</v>
      </c>
      <c r="AC7893" t="s">
        <v>40</v>
      </c>
    </row>
    <row r="7894" spans="1:29" ht="14.4" x14ac:dyDescent="0.3">
      <c r="A7894">
        <v>7892</v>
      </c>
      <c r="B7894" t="s">
        <v>7845</v>
      </c>
      <c r="C7894" t="s">
        <v>277</v>
      </c>
      <c r="D7894" t="s">
        <v>40</v>
      </c>
      <c r="E7894" t="s">
        <v>40</v>
      </c>
      <c r="F7894" t="s">
        <v>41</v>
      </c>
      <c r="G7894" t="s">
        <v>40</v>
      </c>
      <c r="H7894" s="26">
        <v>35065</v>
      </c>
      <c r="I7894" t="s">
        <v>42</v>
      </c>
      <c r="J7894" t="s">
        <v>43</v>
      </c>
      <c r="K7894" t="str">
        <f>IF(Table2[[#This Row],[Basis of Material Classification (System Side)*]]="Field inspection","Yes","No")</f>
        <v>No</v>
      </c>
      <c r="N7894" t="str">
        <f>Table2[[#This Row],[Basis of Material Classification (System Side)*]]</f>
        <v>Installation date after lead ban</v>
      </c>
      <c r="O7894" t="s">
        <v>41</v>
      </c>
      <c r="P7894" s="13">
        <v>35796</v>
      </c>
      <c r="Q7894" s="16" t="str">
        <f>Table2[[#This Row],[Service Line Size (inches) (System Side)]]</f>
        <v>5/8</v>
      </c>
      <c r="R7894" t="s">
        <v>43</v>
      </c>
      <c r="S7894" t="str">
        <f>IF(Table2[[#This Row],[Basis of Material Classification (Customer Side)*]]="Field inspection","Yes","No")</f>
        <v>No</v>
      </c>
      <c r="V7894" t="s">
        <v>43</v>
      </c>
      <c r="W7894" t="s">
        <v>44</v>
      </c>
      <c r="X7894" t="s">
        <v>44</v>
      </c>
      <c r="Z7894" t="s">
        <v>45</v>
      </c>
      <c r="AA7894" t="s">
        <v>46</v>
      </c>
      <c r="AB7894" t="s">
        <v>46</v>
      </c>
      <c r="AC7894" t="s">
        <v>40</v>
      </c>
    </row>
    <row r="7895" spans="1:29" ht="14.4" x14ac:dyDescent="0.3">
      <c r="A7895">
        <v>7893</v>
      </c>
      <c r="B7895" t="s">
        <v>7846</v>
      </c>
      <c r="C7895" t="s">
        <v>277</v>
      </c>
      <c r="D7895" t="s">
        <v>40</v>
      </c>
      <c r="E7895" t="s">
        <v>40</v>
      </c>
      <c r="F7895" t="s">
        <v>41</v>
      </c>
      <c r="G7895" t="s">
        <v>40</v>
      </c>
      <c r="H7895" s="26">
        <v>35065</v>
      </c>
      <c r="I7895" t="s">
        <v>42</v>
      </c>
      <c r="J7895" t="s">
        <v>43</v>
      </c>
      <c r="K7895" t="str">
        <f>IF(Table2[[#This Row],[Basis of Material Classification (System Side)*]]="Field inspection","Yes","No")</f>
        <v>No</v>
      </c>
      <c r="N7895" t="str">
        <f>Table2[[#This Row],[Basis of Material Classification (System Side)*]]</f>
        <v>Installation date after lead ban</v>
      </c>
      <c r="O7895" t="s">
        <v>41</v>
      </c>
      <c r="P7895" s="13">
        <v>36161</v>
      </c>
      <c r="Q7895" s="16" t="str">
        <f>Table2[[#This Row],[Service Line Size (inches) (System Side)]]</f>
        <v>5/8</v>
      </c>
      <c r="R7895" t="s">
        <v>43</v>
      </c>
      <c r="S7895" t="str">
        <f>IF(Table2[[#This Row],[Basis of Material Classification (Customer Side)*]]="Field inspection","Yes","No")</f>
        <v>No</v>
      </c>
      <c r="V7895" t="s">
        <v>43</v>
      </c>
      <c r="W7895" t="s">
        <v>44</v>
      </c>
      <c r="X7895" t="s">
        <v>44</v>
      </c>
      <c r="Z7895" t="s">
        <v>45</v>
      </c>
      <c r="AA7895" t="s">
        <v>46</v>
      </c>
      <c r="AB7895" t="s">
        <v>46</v>
      </c>
      <c r="AC7895" t="s">
        <v>40</v>
      </c>
    </row>
    <row r="7896" spans="1:29" ht="14.4" x14ac:dyDescent="0.3">
      <c r="A7896">
        <v>7894</v>
      </c>
      <c r="B7896" t="s">
        <v>7847</v>
      </c>
      <c r="C7896" t="s">
        <v>277</v>
      </c>
      <c r="D7896" t="s">
        <v>40</v>
      </c>
      <c r="E7896" t="s">
        <v>40</v>
      </c>
      <c r="F7896" t="s">
        <v>41</v>
      </c>
      <c r="G7896" t="s">
        <v>40</v>
      </c>
      <c r="H7896" s="26">
        <v>37622</v>
      </c>
      <c r="I7896" t="s">
        <v>42</v>
      </c>
      <c r="J7896" t="s">
        <v>43</v>
      </c>
      <c r="K7896" t="str">
        <f>IF(Table2[[#This Row],[Basis of Material Classification (System Side)*]]="Field inspection","Yes","No")</f>
        <v>No</v>
      </c>
      <c r="N7896" t="str">
        <f>Table2[[#This Row],[Basis of Material Classification (System Side)*]]</f>
        <v>Installation date after lead ban</v>
      </c>
      <c r="O7896" t="s">
        <v>41</v>
      </c>
      <c r="P7896" s="13">
        <v>37987</v>
      </c>
      <c r="Q7896" s="16" t="str">
        <f>Table2[[#This Row],[Service Line Size (inches) (System Side)]]</f>
        <v>5/8</v>
      </c>
      <c r="R7896" t="s">
        <v>43</v>
      </c>
      <c r="S7896" t="str">
        <f>IF(Table2[[#This Row],[Basis of Material Classification (Customer Side)*]]="Field inspection","Yes","No")</f>
        <v>No</v>
      </c>
      <c r="V7896" t="s">
        <v>43</v>
      </c>
      <c r="W7896" t="s">
        <v>44</v>
      </c>
      <c r="X7896" t="s">
        <v>44</v>
      </c>
      <c r="Z7896" t="s">
        <v>45</v>
      </c>
      <c r="AA7896" t="s">
        <v>46</v>
      </c>
      <c r="AB7896" t="s">
        <v>46</v>
      </c>
      <c r="AC7896" t="s">
        <v>40</v>
      </c>
    </row>
    <row r="7897" spans="1:29" ht="14.4" x14ac:dyDescent="0.3">
      <c r="A7897">
        <v>7895</v>
      </c>
      <c r="B7897" t="s">
        <v>7848</v>
      </c>
      <c r="C7897" t="s">
        <v>277</v>
      </c>
      <c r="D7897" t="s">
        <v>48</v>
      </c>
      <c r="E7897" t="s">
        <v>40</v>
      </c>
      <c r="F7897" t="s">
        <v>53</v>
      </c>
      <c r="G7897" t="s">
        <v>40</v>
      </c>
      <c r="H7897" s="26">
        <v>24108</v>
      </c>
      <c r="I7897" t="s">
        <v>42</v>
      </c>
      <c r="J7897" t="s">
        <v>65</v>
      </c>
      <c r="K7897" t="str">
        <f>IF(Table2[[#This Row],[Basis of Material Classification (System Side)*]]="Field inspection","Yes","No")</f>
        <v>Yes</v>
      </c>
      <c r="L7897" t="s">
        <v>66</v>
      </c>
      <c r="M7897" s="13">
        <v>45517</v>
      </c>
      <c r="O7897" t="s">
        <v>41</v>
      </c>
      <c r="P7897" s="13">
        <v>27395</v>
      </c>
      <c r="Q7897" s="16" t="str">
        <f>Table2[[#This Row],[Service Line Size (inches) (System Side)]]</f>
        <v>5/8</v>
      </c>
      <c r="R7897" t="s">
        <v>49</v>
      </c>
      <c r="S7897" t="str">
        <f>IF(Table2[[#This Row],[Basis of Material Classification (Customer Side)*]]="Field inspection","Yes","No")</f>
        <v>No</v>
      </c>
      <c r="V7897" t="s">
        <v>50</v>
      </c>
      <c r="W7897" t="s">
        <v>44</v>
      </c>
      <c r="X7897" t="s">
        <v>44</v>
      </c>
      <c r="Z7897" t="s">
        <v>51</v>
      </c>
      <c r="AA7897" t="s">
        <v>46</v>
      </c>
      <c r="AB7897" t="s">
        <v>46</v>
      </c>
      <c r="AC7897" t="s">
        <v>40</v>
      </c>
    </row>
    <row r="7898" spans="1:29" ht="14.4" x14ac:dyDescent="0.3">
      <c r="A7898">
        <v>7896</v>
      </c>
      <c r="B7898" t="s">
        <v>7849</v>
      </c>
      <c r="C7898" t="s">
        <v>277</v>
      </c>
      <c r="D7898" t="s">
        <v>40</v>
      </c>
      <c r="E7898" t="s">
        <v>40</v>
      </c>
      <c r="F7898" t="s">
        <v>53</v>
      </c>
      <c r="G7898" t="s">
        <v>40</v>
      </c>
      <c r="H7898" s="26">
        <v>38353</v>
      </c>
      <c r="I7898" t="s">
        <v>54</v>
      </c>
      <c r="J7898" t="s">
        <v>55</v>
      </c>
      <c r="K7898" t="str">
        <f>IF(Table2[[#This Row],[Basis of Material Classification (System Side)*]]="Field inspection","Yes","No")</f>
        <v>No</v>
      </c>
      <c r="O7898" t="s">
        <v>41</v>
      </c>
      <c r="P7898" s="13">
        <v>39083</v>
      </c>
      <c r="Q7898" s="16" t="str">
        <f>Table2[[#This Row],[Service Line Size (inches) (System Side)]]</f>
        <v>3/4</v>
      </c>
      <c r="R7898" t="s">
        <v>43</v>
      </c>
      <c r="S7898" t="str">
        <f>IF(Table2[[#This Row],[Basis of Material Classification (Customer Side)*]]="Field inspection","Yes","No")</f>
        <v>No</v>
      </c>
      <c r="V7898" t="s">
        <v>43</v>
      </c>
      <c r="W7898" t="s">
        <v>44</v>
      </c>
      <c r="X7898" t="s">
        <v>44</v>
      </c>
      <c r="Z7898" t="s">
        <v>45</v>
      </c>
      <c r="AA7898" t="s">
        <v>46</v>
      </c>
      <c r="AB7898" t="s">
        <v>46</v>
      </c>
      <c r="AC7898" t="s">
        <v>40</v>
      </c>
    </row>
    <row r="7899" spans="1:29" ht="14.4" x14ac:dyDescent="0.3">
      <c r="A7899">
        <v>7897</v>
      </c>
      <c r="B7899" t="s">
        <v>7850</v>
      </c>
      <c r="C7899" t="s">
        <v>277</v>
      </c>
      <c r="D7899" t="s">
        <v>40</v>
      </c>
      <c r="E7899" t="s">
        <v>40</v>
      </c>
      <c r="F7899" t="s">
        <v>53</v>
      </c>
      <c r="G7899" t="s">
        <v>40</v>
      </c>
      <c r="H7899" s="26">
        <v>36526</v>
      </c>
      <c r="I7899" t="s">
        <v>54</v>
      </c>
      <c r="J7899" t="s">
        <v>55</v>
      </c>
      <c r="K7899" t="str">
        <f>IF(Table2[[#This Row],[Basis of Material Classification (System Side)*]]="Field inspection","Yes","No")</f>
        <v>No</v>
      </c>
      <c r="O7899" t="s">
        <v>41</v>
      </c>
      <c r="P7899" s="13">
        <v>36892</v>
      </c>
      <c r="Q7899" s="16" t="str">
        <f>Table2[[#This Row],[Service Line Size (inches) (System Side)]]</f>
        <v>3/4</v>
      </c>
      <c r="R7899" t="s">
        <v>43</v>
      </c>
      <c r="S7899" t="str">
        <f>IF(Table2[[#This Row],[Basis of Material Classification (Customer Side)*]]="Field inspection","Yes","No")</f>
        <v>No</v>
      </c>
      <c r="V7899" t="s">
        <v>43</v>
      </c>
      <c r="W7899" t="s">
        <v>44</v>
      </c>
      <c r="X7899" t="s">
        <v>44</v>
      </c>
      <c r="Z7899" t="s">
        <v>45</v>
      </c>
      <c r="AA7899" t="s">
        <v>46</v>
      </c>
      <c r="AB7899" t="s">
        <v>46</v>
      </c>
      <c r="AC7899" t="s">
        <v>40</v>
      </c>
    </row>
    <row r="7900" spans="1:29" ht="14.4" x14ac:dyDescent="0.3">
      <c r="A7900">
        <v>7898</v>
      </c>
      <c r="B7900" t="s">
        <v>7851</v>
      </c>
      <c r="C7900" t="s">
        <v>277</v>
      </c>
      <c r="D7900" t="s">
        <v>40</v>
      </c>
      <c r="E7900" t="s">
        <v>40</v>
      </c>
      <c r="F7900" t="s">
        <v>53</v>
      </c>
      <c r="G7900" t="s">
        <v>40</v>
      </c>
      <c r="H7900" s="26">
        <v>38353</v>
      </c>
      <c r="I7900" t="s">
        <v>42</v>
      </c>
      <c r="J7900" t="s">
        <v>55</v>
      </c>
      <c r="K7900" t="str">
        <f>IF(Table2[[#This Row],[Basis of Material Classification (System Side)*]]="Field inspection","Yes","No")</f>
        <v>No</v>
      </c>
      <c r="O7900" t="s">
        <v>41</v>
      </c>
      <c r="P7900" s="13">
        <v>38718</v>
      </c>
      <c r="Q7900" s="16" t="str">
        <f>Table2[[#This Row],[Service Line Size (inches) (System Side)]]</f>
        <v>5/8</v>
      </c>
      <c r="R7900" t="s">
        <v>43</v>
      </c>
      <c r="S7900" t="str">
        <f>IF(Table2[[#This Row],[Basis of Material Classification (Customer Side)*]]="Field inspection","Yes","No")</f>
        <v>No</v>
      </c>
      <c r="V7900" t="s">
        <v>43</v>
      </c>
      <c r="W7900" t="s">
        <v>44</v>
      </c>
      <c r="X7900" t="s">
        <v>44</v>
      </c>
      <c r="Z7900" t="s">
        <v>45</v>
      </c>
      <c r="AA7900" t="s">
        <v>46</v>
      </c>
      <c r="AB7900" t="s">
        <v>46</v>
      </c>
      <c r="AC7900" t="s">
        <v>40</v>
      </c>
    </row>
    <row r="7901" spans="1:29" ht="14.4" x14ac:dyDescent="0.3">
      <c r="A7901">
        <v>7899</v>
      </c>
      <c r="B7901" t="s">
        <v>7852</v>
      </c>
      <c r="C7901" t="s">
        <v>277</v>
      </c>
      <c r="D7901" t="s">
        <v>40</v>
      </c>
      <c r="E7901" t="s">
        <v>40</v>
      </c>
      <c r="F7901" t="s">
        <v>41</v>
      </c>
      <c r="G7901" t="s">
        <v>40</v>
      </c>
      <c r="H7901" s="26">
        <v>25934</v>
      </c>
      <c r="I7901" t="s">
        <v>42</v>
      </c>
      <c r="J7901" t="s">
        <v>49</v>
      </c>
      <c r="K7901" t="str">
        <f>IF(Table2[[#This Row],[Basis of Material Classification (System Side)*]]="Field inspection","Yes","No")</f>
        <v>No</v>
      </c>
      <c r="N7901" t="s">
        <v>50</v>
      </c>
      <c r="O7901" t="s">
        <v>41</v>
      </c>
      <c r="P7901" s="13">
        <v>36161</v>
      </c>
      <c r="Q7901" s="16" t="str">
        <f>Table2[[#This Row],[Service Line Size (inches) (System Side)]]</f>
        <v>5/8</v>
      </c>
      <c r="R7901" t="s">
        <v>43</v>
      </c>
      <c r="S7901" t="str">
        <f>IF(Table2[[#This Row],[Basis of Material Classification (Customer Side)*]]="Field inspection","Yes","No")</f>
        <v>No</v>
      </c>
      <c r="V7901" t="s">
        <v>43</v>
      </c>
      <c r="W7901" t="s">
        <v>44</v>
      </c>
      <c r="X7901" t="s">
        <v>44</v>
      </c>
      <c r="Z7901" t="s">
        <v>45</v>
      </c>
      <c r="AA7901" t="s">
        <v>46</v>
      </c>
      <c r="AB7901" t="s">
        <v>46</v>
      </c>
      <c r="AC7901" t="s">
        <v>40</v>
      </c>
    </row>
    <row r="7902" spans="1:29" ht="14.4" x14ac:dyDescent="0.3">
      <c r="A7902">
        <v>7900</v>
      </c>
      <c r="B7902" t="s">
        <v>11149</v>
      </c>
      <c r="C7902" t="s">
        <v>277</v>
      </c>
      <c r="D7902" t="s">
        <v>40</v>
      </c>
      <c r="E7902" t="s">
        <v>40</v>
      </c>
      <c r="F7902" t="s">
        <v>41</v>
      </c>
      <c r="G7902" t="s">
        <v>40</v>
      </c>
      <c r="H7902" s="26">
        <v>32143</v>
      </c>
      <c r="I7902" t="s">
        <v>42</v>
      </c>
      <c r="J7902" t="s">
        <v>43</v>
      </c>
      <c r="K7902" t="str">
        <f>IF(Table2[[#This Row],[Basis of Material Classification (System Side)*]]="Field inspection","Yes","No")</f>
        <v>No</v>
      </c>
      <c r="N7902" t="str">
        <f>Table2[[#This Row],[Basis of Material Classification (System Side)*]]</f>
        <v>Installation date after lead ban</v>
      </c>
      <c r="O7902" t="s">
        <v>41</v>
      </c>
      <c r="P7902" s="13">
        <v>32874</v>
      </c>
      <c r="Q7902" s="16" t="str">
        <f>Table2[[#This Row],[Service Line Size (inches) (System Side)]]</f>
        <v>5/8</v>
      </c>
      <c r="R7902" t="s">
        <v>43</v>
      </c>
      <c r="S7902" t="str">
        <f>IF(Table2[[#This Row],[Basis of Material Classification (Customer Side)*]]="Field inspection","Yes","No")</f>
        <v>No</v>
      </c>
      <c r="V7902" t="s">
        <v>43</v>
      </c>
      <c r="W7902" t="s">
        <v>44</v>
      </c>
      <c r="X7902" t="s">
        <v>44</v>
      </c>
      <c r="Z7902" t="s">
        <v>45</v>
      </c>
      <c r="AA7902" t="s">
        <v>46</v>
      </c>
      <c r="AB7902" t="s">
        <v>46</v>
      </c>
      <c r="AC7902" t="s">
        <v>40</v>
      </c>
    </row>
    <row r="7903" spans="1:29" ht="14.4" x14ac:dyDescent="0.3">
      <c r="A7903">
        <v>7901</v>
      </c>
      <c r="B7903" t="s">
        <v>7853</v>
      </c>
      <c r="C7903" t="s">
        <v>277</v>
      </c>
      <c r="D7903" t="s">
        <v>40</v>
      </c>
      <c r="E7903" t="s">
        <v>40</v>
      </c>
      <c r="F7903" t="s">
        <v>41</v>
      </c>
      <c r="G7903" t="s">
        <v>40</v>
      </c>
      <c r="H7903" s="26">
        <v>35065</v>
      </c>
      <c r="I7903" t="s">
        <v>42</v>
      </c>
      <c r="J7903" t="s">
        <v>43</v>
      </c>
      <c r="K7903" t="str">
        <f>IF(Table2[[#This Row],[Basis of Material Classification (System Side)*]]="Field inspection","Yes","No")</f>
        <v>No</v>
      </c>
      <c r="N7903" t="str">
        <f>Table2[[#This Row],[Basis of Material Classification (System Side)*]]</f>
        <v>Installation date after lead ban</v>
      </c>
      <c r="O7903" t="s">
        <v>41</v>
      </c>
      <c r="P7903" s="13">
        <v>35431</v>
      </c>
      <c r="Q7903" s="16" t="str">
        <f>Table2[[#This Row],[Service Line Size (inches) (System Side)]]</f>
        <v>5/8</v>
      </c>
      <c r="R7903" t="s">
        <v>43</v>
      </c>
      <c r="S7903" t="str">
        <f>IF(Table2[[#This Row],[Basis of Material Classification (Customer Side)*]]="Field inspection","Yes","No")</f>
        <v>No</v>
      </c>
      <c r="V7903" t="s">
        <v>43</v>
      </c>
      <c r="W7903" t="s">
        <v>44</v>
      </c>
      <c r="X7903" t="s">
        <v>44</v>
      </c>
      <c r="Z7903" t="s">
        <v>45</v>
      </c>
      <c r="AA7903" t="s">
        <v>46</v>
      </c>
      <c r="AB7903" t="s">
        <v>46</v>
      </c>
      <c r="AC7903" t="s">
        <v>40</v>
      </c>
    </row>
    <row r="7904" spans="1:29" ht="14.4" x14ac:dyDescent="0.3">
      <c r="A7904">
        <v>7902</v>
      </c>
      <c r="B7904" t="s">
        <v>7854</v>
      </c>
      <c r="C7904" t="s">
        <v>277</v>
      </c>
      <c r="D7904" t="s">
        <v>40</v>
      </c>
      <c r="E7904" t="s">
        <v>40</v>
      </c>
      <c r="F7904" t="s">
        <v>53</v>
      </c>
      <c r="G7904" t="s">
        <v>40</v>
      </c>
      <c r="H7904" s="27"/>
      <c r="I7904" t="s">
        <v>42</v>
      </c>
      <c r="J7904" t="s">
        <v>55</v>
      </c>
      <c r="K7904" t="str">
        <f>IF(Table2[[#This Row],[Basis of Material Classification (System Side)*]]="Field inspection","Yes","No")</f>
        <v>No</v>
      </c>
      <c r="O7904" t="s">
        <v>41</v>
      </c>
      <c r="P7904" s="13">
        <v>18264</v>
      </c>
      <c r="Q7904" s="16" t="str">
        <f>Table2[[#This Row],[Service Line Size (inches) (System Side)]]</f>
        <v>5/8</v>
      </c>
      <c r="R7904" t="s">
        <v>49</v>
      </c>
      <c r="S7904" t="str">
        <f>IF(Table2[[#This Row],[Basis of Material Classification (Customer Side)*]]="Field inspection","Yes","No")</f>
        <v>No</v>
      </c>
      <c r="V7904" t="s">
        <v>50</v>
      </c>
      <c r="W7904" t="s">
        <v>44</v>
      </c>
      <c r="X7904" t="s">
        <v>44</v>
      </c>
      <c r="Z7904" t="s">
        <v>58</v>
      </c>
      <c r="AA7904" t="s">
        <v>46</v>
      </c>
      <c r="AB7904" t="s">
        <v>46</v>
      </c>
      <c r="AC7904" t="s">
        <v>40</v>
      </c>
    </row>
    <row r="7905" spans="1:29" ht="14.4" x14ac:dyDescent="0.3">
      <c r="A7905">
        <v>7903</v>
      </c>
      <c r="B7905" t="s">
        <v>7855</v>
      </c>
      <c r="C7905" t="s">
        <v>277</v>
      </c>
      <c r="D7905" t="s">
        <v>40</v>
      </c>
      <c r="E7905" t="s">
        <v>40</v>
      </c>
      <c r="F7905" t="s">
        <v>53</v>
      </c>
      <c r="G7905" t="s">
        <v>40</v>
      </c>
      <c r="H7905" s="26">
        <v>17533</v>
      </c>
      <c r="I7905" t="s">
        <v>54</v>
      </c>
      <c r="J7905" t="s">
        <v>65</v>
      </c>
      <c r="K7905" t="str">
        <f>IF(Table2[[#This Row],[Basis of Material Classification (System Side)*]]="Field inspection","Yes","No")</f>
        <v>Yes</v>
      </c>
      <c r="L7905" t="s">
        <v>66</v>
      </c>
      <c r="M7905" s="13">
        <v>45352</v>
      </c>
      <c r="O7905" t="s">
        <v>53</v>
      </c>
      <c r="P7905" s="13">
        <v>1462</v>
      </c>
      <c r="Q7905" s="16" t="str">
        <f>Table2[[#This Row],[Service Line Size (inches) (System Side)]]</f>
        <v>3/4</v>
      </c>
      <c r="R7905" t="s">
        <v>65</v>
      </c>
      <c r="S7905" t="str">
        <f>IF(Table2[[#This Row],[Basis of Material Classification (Customer Side)*]]="Field inspection","Yes","No")</f>
        <v>Yes</v>
      </c>
      <c r="T7905" t="s">
        <v>71</v>
      </c>
      <c r="U7905" s="13">
        <v>45352</v>
      </c>
      <c r="V7905" t="s">
        <v>72</v>
      </c>
      <c r="W7905" t="s">
        <v>44</v>
      </c>
      <c r="X7905" t="s">
        <v>44</v>
      </c>
      <c r="Z7905" t="s">
        <v>45</v>
      </c>
      <c r="AA7905" t="s">
        <v>46</v>
      </c>
      <c r="AB7905" t="s">
        <v>46</v>
      </c>
      <c r="AC7905" t="s">
        <v>40</v>
      </c>
    </row>
    <row r="7906" spans="1:29" ht="14.4" x14ac:dyDescent="0.3">
      <c r="A7906">
        <v>7904</v>
      </c>
      <c r="B7906" t="s">
        <v>7856</v>
      </c>
      <c r="C7906" t="s">
        <v>277</v>
      </c>
      <c r="D7906" t="s">
        <v>40</v>
      </c>
      <c r="E7906" t="s">
        <v>40</v>
      </c>
      <c r="F7906" t="s">
        <v>53</v>
      </c>
      <c r="G7906" t="s">
        <v>40</v>
      </c>
      <c r="H7906" s="26">
        <v>27760</v>
      </c>
      <c r="I7906" t="s">
        <v>42</v>
      </c>
      <c r="J7906" t="s">
        <v>65</v>
      </c>
      <c r="K7906" t="str">
        <f>IF(Table2[[#This Row],[Basis of Material Classification (System Side)*]]="Field inspection","Yes","No")</f>
        <v>Yes</v>
      </c>
      <c r="L7906" t="s">
        <v>66</v>
      </c>
      <c r="M7906" s="13">
        <v>45478</v>
      </c>
      <c r="O7906" t="s">
        <v>41</v>
      </c>
      <c r="P7906" s="13">
        <v>29221</v>
      </c>
      <c r="Q7906" s="16" t="str">
        <f>Table2[[#This Row],[Service Line Size (inches) (System Side)]]</f>
        <v>5/8</v>
      </c>
      <c r="R7906" t="s">
        <v>43</v>
      </c>
      <c r="S7906" t="str">
        <f>IF(Table2[[#This Row],[Basis of Material Classification (Customer Side)*]]="Field inspection","Yes","No")</f>
        <v>No</v>
      </c>
      <c r="V7906" t="s">
        <v>43</v>
      </c>
      <c r="W7906" t="s">
        <v>44</v>
      </c>
      <c r="X7906" t="s">
        <v>44</v>
      </c>
      <c r="Z7906" t="s">
        <v>45</v>
      </c>
      <c r="AA7906" t="s">
        <v>46</v>
      </c>
      <c r="AB7906" t="s">
        <v>46</v>
      </c>
      <c r="AC7906" t="s">
        <v>40</v>
      </c>
    </row>
    <row r="7907" spans="1:29" ht="14.4" x14ac:dyDescent="0.3">
      <c r="A7907">
        <v>7905</v>
      </c>
      <c r="B7907" t="s">
        <v>7857</v>
      </c>
      <c r="C7907" t="s">
        <v>277</v>
      </c>
      <c r="D7907" t="s">
        <v>40</v>
      </c>
      <c r="E7907" t="s">
        <v>40</v>
      </c>
      <c r="F7907" t="s">
        <v>41</v>
      </c>
      <c r="G7907" t="s">
        <v>40</v>
      </c>
      <c r="H7907" s="26">
        <v>37622</v>
      </c>
      <c r="I7907" t="s">
        <v>42</v>
      </c>
      <c r="J7907" t="s">
        <v>43</v>
      </c>
      <c r="K7907" t="str">
        <f>IF(Table2[[#This Row],[Basis of Material Classification (System Side)*]]="Field inspection","Yes","No")</f>
        <v>No</v>
      </c>
      <c r="N7907" t="str">
        <f>Table2[[#This Row],[Basis of Material Classification (System Side)*]]</f>
        <v>Installation date after lead ban</v>
      </c>
      <c r="O7907" t="s">
        <v>41</v>
      </c>
      <c r="P7907" s="13">
        <v>38353</v>
      </c>
      <c r="Q7907" s="16" t="str">
        <f>Table2[[#This Row],[Service Line Size (inches) (System Side)]]</f>
        <v>5/8</v>
      </c>
      <c r="R7907" t="s">
        <v>43</v>
      </c>
      <c r="S7907" t="str">
        <f>IF(Table2[[#This Row],[Basis of Material Classification (Customer Side)*]]="Field inspection","Yes","No")</f>
        <v>No</v>
      </c>
      <c r="V7907" t="s">
        <v>43</v>
      </c>
      <c r="W7907" t="s">
        <v>44</v>
      </c>
      <c r="X7907" t="s">
        <v>44</v>
      </c>
      <c r="Z7907" t="s">
        <v>45</v>
      </c>
      <c r="AA7907" t="s">
        <v>46</v>
      </c>
      <c r="AB7907" t="s">
        <v>46</v>
      </c>
      <c r="AC7907" t="s">
        <v>40</v>
      </c>
    </row>
    <row r="7908" spans="1:29" ht="14.4" x14ac:dyDescent="0.3">
      <c r="A7908">
        <v>7906</v>
      </c>
      <c r="B7908" t="s">
        <v>7858</v>
      </c>
      <c r="C7908" t="s">
        <v>277</v>
      </c>
      <c r="D7908" t="s">
        <v>40</v>
      </c>
      <c r="E7908" t="s">
        <v>40</v>
      </c>
      <c r="F7908" t="s">
        <v>41</v>
      </c>
      <c r="G7908" t="s">
        <v>40</v>
      </c>
      <c r="H7908" s="26">
        <v>26299</v>
      </c>
      <c r="I7908" t="s">
        <v>42</v>
      </c>
      <c r="J7908" t="s">
        <v>49</v>
      </c>
      <c r="K7908" t="str">
        <f>IF(Table2[[#This Row],[Basis of Material Classification (System Side)*]]="Field inspection","Yes","No")</f>
        <v>No</v>
      </c>
      <c r="N7908" t="s">
        <v>50</v>
      </c>
      <c r="O7908" t="s">
        <v>41</v>
      </c>
      <c r="P7908" s="13">
        <v>31048</v>
      </c>
      <c r="Q7908" s="16" t="str">
        <f>Table2[[#This Row],[Service Line Size (inches) (System Side)]]</f>
        <v>5/8</v>
      </c>
      <c r="R7908" t="s">
        <v>43</v>
      </c>
      <c r="S7908" t="str">
        <f>IF(Table2[[#This Row],[Basis of Material Classification (Customer Side)*]]="Field inspection","Yes","No")</f>
        <v>No</v>
      </c>
      <c r="V7908" t="s">
        <v>43</v>
      </c>
      <c r="W7908" t="s">
        <v>44</v>
      </c>
      <c r="X7908" t="s">
        <v>44</v>
      </c>
      <c r="Z7908" t="s">
        <v>45</v>
      </c>
      <c r="AA7908" t="s">
        <v>46</v>
      </c>
      <c r="AB7908" t="s">
        <v>46</v>
      </c>
      <c r="AC7908" t="s">
        <v>40</v>
      </c>
    </row>
    <row r="7909" spans="1:29" ht="14.4" x14ac:dyDescent="0.3">
      <c r="A7909">
        <v>7907</v>
      </c>
      <c r="B7909" t="s">
        <v>7859</v>
      </c>
      <c r="C7909" t="s">
        <v>277</v>
      </c>
      <c r="D7909" t="s">
        <v>40</v>
      </c>
      <c r="E7909" t="s">
        <v>40</v>
      </c>
      <c r="F7909" t="s">
        <v>41</v>
      </c>
      <c r="G7909" t="s">
        <v>40</v>
      </c>
      <c r="H7909" s="26">
        <v>29221</v>
      </c>
      <c r="I7909" t="s">
        <v>42</v>
      </c>
      <c r="J7909" t="s">
        <v>43</v>
      </c>
      <c r="K7909" t="str">
        <f>IF(Table2[[#This Row],[Basis of Material Classification (System Side)*]]="Field inspection","Yes","No")</f>
        <v>No</v>
      </c>
      <c r="N7909" t="str">
        <f>Table2[[#This Row],[Basis of Material Classification (System Side)*]]</f>
        <v>Installation date after lead ban</v>
      </c>
      <c r="O7909" t="s">
        <v>41</v>
      </c>
      <c r="P7909" s="13">
        <v>37622</v>
      </c>
      <c r="Q7909" s="16" t="str">
        <f>Table2[[#This Row],[Service Line Size (inches) (System Side)]]</f>
        <v>5/8</v>
      </c>
      <c r="R7909" t="s">
        <v>43</v>
      </c>
      <c r="S7909" t="str">
        <f>IF(Table2[[#This Row],[Basis of Material Classification (Customer Side)*]]="Field inspection","Yes","No")</f>
        <v>No</v>
      </c>
      <c r="V7909" t="s">
        <v>43</v>
      </c>
      <c r="W7909" t="s">
        <v>44</v>
      </c>
      <c r="X7909" t="s">
        <v>44</v>
      </c>
      <c r="Z7909" t="s">
        <v>45</v>
      </c>
      <c r="AA7909" t="s">
        <v>46</v>
      </c>
      <c r="AB7909" t="s">
        <v>46</v>
      </c>
      <c r="AC7909" t="s">
        <v>40</v>
      </c>
    </row>
    <row r="7910" spans="1:29" ht="14.4" x14ac:dyDescent="0.3">
      <c r="A7910">
        <v>7908</v>
      </c>
      <c r="B7910" t="s">
        <v>7860</v>
      </c>
      <c r="C7910" t="s">
        <v>277</v>
      </c>
      <c r="D7910" t="s">
        <v>40</v>
      </c>
      <c r="E7910" t="s">
        <v>40</v>
      </c>
      <c r="F7910" t="s">
        <v>53</v>
      </c>
      <c r="G7910" t="s">
        <v>40</v>
      </c>
      <c r="H7910" s="26">
        <v>33970</v>
      </c>
      <c r="I7910" t="s">
        <v>54</v>
      </c>
      <c r="J7910" t="s">
        <v>55</v>
      </c>
      <c r="K7910" t="str">
        <f>IF(Table2[[#This Row],[Basis of Material Classification (System Side)*]]="Field inspection","Yes","No")</f>
        <v>No</v>
      </c>
      <c r="O7910" t="s">
        <v>41</v>
      </c>
      <c r="P7910" s="13">
        <v>34700</v>
      </c>
      <c r="Q7910" s="16" t="str">
        <f>Table2[[#This Row],[Service Line Size (inches) (System Side)]]</f>
        <v>3/4</v>
      </c>
      <c r="R7910" t="s">
        <v>43</v>
      </c>
      <c r="S7910" t="str">
        <f>IF(Table2[[#This Row],[Basis of Material Classification (Customer Side)*]]="Field inspection","Yes","No")</f>
        <v>No</v>
      </c>
      <c r="V7910" t="s">
        <v>43</v>
      </c>
      <c r="W7910" t="s">
        <v>44</v>
      </c>
      <c r="X7910" t="s">
        <v>44</v>
      </c>
      <c r="Z7910" t="s">
        <v>45</v>
      </c>
      <c r="AA7910" t="s">
        <v>46</v>
      </c>
      <c r="AB7910" t="s">
        <v>46</v>
      </c>
      <c r="AC7910" t="s">
        <v>40</v>
      </c>
    </row>
    <row r="7911" spans="1:29" ht="14.4" x14ac:dyDescent="0.3">
      <c r="A7911">
        <v>7909</v>
      </c>
      <c r="B7911" t="s">
        <v>7861</v>
      </c>
      <c r="C7911" t="s">
        <v>277</v>
      </c>
      <c r="D7911" t="s">
        <v>40</v>
      </c>
      <c r="E7911" t="s">
        <v>40</v>
      </c>
      <c r="F7911" t="s">
        <v>53</v>
      </c>
      <c r="G7911" t="s">
        <v>40</v>
      </c>
      <c r="H7911" s="26">
        <v>38718</v>
      </c>
      <c r="I7911" t="s">
        <v>54</v>
      </c>
      <c r="J7911" t="s">
        <v>55</v>
      </c>
      <c r="K7911" t="str">
        <f>IF(Table2[[#This Row],[Basis of Material Classification (System Side)*]]="Field inspection","Yes","No")</f>
        <v>No</v>
      </c>
      <c r="O7911" t="s">
        <v>53</v>
      </c>
      <c r="P7911" s="13">
        <v>39083</v>
      </c>
      <c r="Q7911" s="16" t="str">
        <f>Table2[[#This Row],[Service Line Size (inches) (System Side)]]</f>
        <v>3/4</v>
      </c>
      <c r="R7911" t="s">
        <v>55</v>
      </c>
      <c r="S7911" t="str">
        <f>IF(Table2[[#This Row],[Basis of Material Classification (Customer Side)*]]="Field inspection","Yes","No")</f>
        <v>No</v>
      </c>
      <c r="V7911" t="s">
        <v>72</v>
      </c>
      <c r="W7911" t="s">
        <v>44</v>
      </c>
      <c r="X7911" t="s">
        <v>44</v>
      </c>
      <c r="Z7911" t="s">
        <v>45</v>
      </c>
      <c r="AA7911" t="s">
        <v>46</v>
      </c>
      <c r="AB7911" t="s">
        <v>46</v>
      </c>
      <c r="AC7911" t="s">
        <v>40</v>
      </c>
    </row>
    <row r="7912" spans="1:29" ht="14.4" x14ac:dyDescent="0.3">
      <c r="A7912">
        <v>7910</v>
      </c>
      <c r="B7912" t="s">
        <v>7862</v>
      </c>
      <c r="C7912" t="s">
        <v>277</v>
      </c>
      <c r="D7912" t="s">
        <v>40</v>
      </c>
      <c r="E7912" t="s">
        <v>40</v>
      </c>
      <c r="F7912" t="s">
        <v>41</v>
      </c>
      <c r="G7912" t="s">
        <v>40</v>
      </c>
      <c r="H7912" s="26">
        <v>28126</v>
      </c>
      <c r="I7912" t="s">
        <v>42</v>
      </c>
      <c r="J7912" t="s">
        <v>49</v>
      </c>
      <c r="K7912" t="str">
        <f>IF(Table2[[#This Row],[Basis of Material Classification (System Side)*]]="Field inspection","Yes","No")</f>
        <v>No</v>
      </c>
      <c r="N7912" t="s">
        <v>50</v>
      </c>
      <c r="O7912" t="s">
        <v>41</v>
      </c>
      <c r="P7912"/>
      <c r="Q7912" s="16" t="str">
        <f>Table2[[#This Row],[Service Line Size (inches) (System Side)]]</f>
        <v>5/8</v>
      </c>
      <c r="R7912" t="s">
        <v>106</v>
      </c>
      <c r="S7912" t="str">
        <f>IF(Table2[[#This Row],[Basis of Material Classification (Customer Side)*]]="Field inspection","Yes","No")</f>
        <v>No</v>
      </c>
      <c r="V7912" t="s">
        <v>108</v>
      </c>
      <c r="W7912" t="s">
        <v>44</v>
      </c>
      <c r="X7912" t="s">
        <v>44</v>
      </c>
      <c r="Z7912" t="s">
        <v>58</v>
      </c>
      <c r="AA7912" t="s">
        <v>46</v>
      </c>
      <c r="AB7912" t="s">
        <v>46</v>
      </c>
      <c r="AC7912" t="s">
        <v>40</v>
      </c>
    </row>
    <row r="7913" spans="1:29" ht="14.4" x14ac:dyDescent="0.3">
      <c r="A7913">
        <v>7911</v>
      </c>
      <c r="B7913" t="s">
        <v>7863</v>
      </c>
      <c r="C7913" t="s">
        <v>277</v>
      </c>
      <c r="D7913" t="s">
        <v>40</v>
      </c>
      <c r="E7913" t="s">
        <v>40</v>
      </c>
      <c r="F7913" t="s">
        <v>53</v>
      </c>
      <c r="G7913" t="s">
        <v>40</v>
      </c>
      <c r="H7913" s="26">
        <v>24108</v>
      </c>
      <c r="I7913" t="s">
        <v>42</v>
      </c>
      <c r="J7913" t="s">
        <v>65</v>
      </c>
      <c r="K7913" t="str">
        <f>IF(Table2[[#This Row],[Basis of Material Classification (System Side)*]]="Field inspection","Yes","No")</f>
        <v>Yes</v>
      </c>
      <c r="L7913" t="s">
        <v>66</v>
      </c>
      <c r="M7913" s="13">
        <v>45517</v>
      </c>
      <c r="O7913" t="s">
        <v>41</v>
      </c>
      <c r="P7913" s="13">
        <v>31048</v>
      </c>
      <c r="Q7913" s="16" t="str">
        <f>Table2[[#This Row],[Service Line Size (inches) (System Side)]]</f>
        <v>5/8</v>
      </c>
      <c r="R7913" t="s">
        <v>43</v>
      </c>
      <c r="S7913" t="str">
        <f>IF(Table2[[#This Row],[Basis of Material Classification (Customer Side)*]]="Field inspection","Yes","No")</f>
        <v>No</v>
      </c>
      <c r="V7913" t="s">
        <v>43</v>
      </c>
      <c r="W7913" t="s">
        <v>44</v>
      </c>
      <c r="X7913" t="s">
        <v>44</v>
      </c>
      <c r="Z7913" t="s">
        <v>45</v>
      </c>
      <c r="AA7913" t="s">
        <v>46</v>
      </c>
      <c r="AB7913" t="s">
        <v>46</v>
      </c>
      <c r="AC7913" t="s">
        <v>40</v>
      </c>
    </row>
    <row r="7914" spans="1:29" ht="14.4" x14ac:dyDescent="0.3">
      <c r="A7914">
        <v>7912</v>
      </c>
      <c r="B7914" t="s">
        <v>7864</v>
      </c>
      <c r="C7914" t="s">
        <v>277</v>
      </c>
      <c r="D7914" t="s">
        <v>40</v>
      </c>
      <c r="E7914" t="s">
        <v>40</v>
      </c>
      <c r="F7914" t="s">
        <v>53</v>
      </c>
      <c r="G7914" t="s">
        <v>40</v>
      </c>
      <c r="H7914" s="26">
        <v>35431</v>
      </c>
      <c r="I7914" t="s">
        <v>54</v>
      </c>
      <c r="J7914" t="s">
        <v>55</v>
      </c>
      <c r="K7914" t="str">
        <f>IF(Table2[[#This Row],[Basis of Material Classification (System Side)*]]="Field inspection","Yes","No")</f>
        <v>No</v>
      </c>
      <c r="O7914" t="s">
        <v>41</v>
      </c>
      <c r="P7914" s="13">
        <v>35796</v>
      </c>
      <c r="Q7914" s="16" t="str">
        <f>Table2[[#This Row],[Service Line Size (inches) (System Side)]]</f>
        <v>3/4</v>
      </c>
      <c r="R7914" t="s">
        <v>43</v>
      </c>
      <c r="S7914" t="str">
        <f>IF(Table2[[#This Row],[Basis of Material Classification (Customer Side)*]]="Field inspection","Yes","No")</f>
        <v>No</v>
      </c>
      <c r="V7914" t="s">
        <v>43</v>
      </c>
      <c r="W7914" t="s">
        <v>44</v>
      </c>
      <c r="X7914" t="s">
        <v>44</v>
      </c>
      <c r="Z7914" t="s">
        <v>45</v>
      </c>
      <c r="AA7914" t="s">
        <v>46</v>
      </c>
      <c r="AB7914" t="s">
        <v>46</v>
      </c>
      <c r="AC7914" t="s">
        <v>40</v>
      </c>
    </row>
    <row r="7915" spans="1:29" ht="14.4" x14ac:dyDescent="0.3">
      <c r="A7915">
        <v>7913</v>
      </c>
      <c r="B7915" t="s">
        <v>7865</v>
      </c>
      <c r="C7915" t="s">
        <v>277</v>
      </c>
      <c r="D7915" t="s">
        <v>48</v>
      </c>
      <c r="E7915" t="s">
        <v>40</v>
      </c>
      <c r="F7915" t="s">
        <v>41</v>
      </c>
      <c r="G7915" t="s">
        <v>40</v>
      </c>
      <c r="H7915" s="26">
        <v>28491</v>
      </c>
      <c r="I7915" t="s">
        <v>42</v>
      </c>
      <c r="J7915" t="s">
        <v>49</v>
      </c>
      <c r="K7915" t="str">
        <f>IF(Table2[[#This Row],[Basis of Material Classification (System Side)*]]="Field inspection","Yes","No")</f>
        <v>No</v>
      </c>
      <c r="N7915" t="s">
        <v>50</v>
      </c>
      <c r="O7915" t="s">
        <v>41</v>
      </c>
      <c r="P7915" s="13">
        <v>32143</v>
      </c>
      <c r="Q7915" s="16" t="str">
        <f>Table2[[#This Row],[Service Line Size (inches) (System Side)]]</f>
        <v>5/8</v>
      </c>
      <c r="R7915" t="s">
        <v>43</v>
      </c>
      <c r="S7915" t="str">
        <f>IF(Table2[[#This Row],[Basis of Material Classification (Customer Side)*]]="Field inspection","Yes","No")</f>
        <v>No</v>
      </c>
      <c r="V7915" t="s">
        <v>43</v>
      </c>
      <c r="W7915" t="s">
        <v>44</v>
      </c>
      <c r="X7915" t="s">
        <v>44</v>
      </c>
      <c r="Z7915" t="s">
        <v>51</v>
      </c>
      <c r="AA7915" t="s">
        <v>46</v>
      </c>
      <c r="AB7915" t="s">
        <v>46</v>
      </c>
      <c r="AC7915" t="s">
        <v>40</v>
      </c>
    </row>
    <row r="7916" spans="1:29" ht="14.4" x14ac:dyDescent="0.3">
      <c r="A7916">
        <v>7914</v>
      </c>
      <c r="B7916" t="s">
        <v>7866</v>
      </c>
      <c r="C7916" t="s">
        <v>277</v>
      </c>
      <c r="D7916" t="s">
        <v>48</v>
      </c>
      <c r="E7916" t="s">
        <v>40</v>
      </c>
      <c r="F7916" t="s">
        <v>41</v>
      </c>
      <c r="G7916" t="s">
        <v>40</v>
      </c>
      <c r="H7916" s="26">
        <v>34700</v>
      </c>
      <c r="I7916" t="s">
        <v>42</v>
      </c>
      <c r="J7916" t="s">
        <v>43</v>
      </c>
      <c r="K7916" t="str">
        <f>IF(Table2[[#This Row],[Basis of Material Classification (System Side)*]]="Field inspection","Yes","No")</f>
        <v>No</v>
      </c>
      <c r="N7916" t="str">
        <f>Table2[[#This Row],[Basis of Material Classification (System Side)*]]</f>
        <v>Installation date after lead ban</v>
      </c>
      <c r="O7916" t="s">
        <v>41</v>
      </c>
      <c r="P7916" s="13">
        <v>25569</v>
      </c>
      <c r="Q7916" s="16" t="str">
        <f>Table2[[#This Row],[Service Line Size (inches) (System Side)]]</f>
        <v>5/8</v>
      </c>
      <c r="R7916" t="s">
        <v>49</v>
      </c>
      <c r="S7916" t="str">
        <f>IF(Table2[[#This Row],[Basis of Material Classification (Customer Side)*]]="Field inspection","Yes","No")</f>
        <v>No</v>
      </c>
      <c r="V7916" t="s">
        <v>50</v>
      </c>
      <c r="W7916" t="s">
        <v>44</v>
      </c>
      <c r="X7916" t="s">
        <v>44</v>
      </c>
      <c r="Z7916" t="s">
        <v>51</v>
      </c>
      <c r="AA7916" t="s">
        <v>46</v>
      </c>
      <c r="AB7916" t="s">
        <v>46</v>
      </c>
      <c r="AC7916" t="s">
        <v>40</v>
      </c>
    </row>
    <row r="7917" spans="1:29" ht="14.4" x14ac:dyDescent="0.3">
      <c r="A7917">
        <v>7915</v>
      </c>
      <c r="B7917" t="s">
        <v>7867</v>
      </c>
      <c r="C7917" t="s">
        <v>277</v>
      </c>
      <c r="D7917" t="s">
        <v>40</v>
      </c>
      <c r="E7917" t="s">
        <v>40</v>
      </c>
      <c r="F7917" t="s">
        <v>53</v>
      </c>
      <c r="G7917" t="s">
        <v>40</v>
      </c>
      <c r="H7917" s="26">
        <v>37257</v>
      </c>
      <c r="I7917" t="s">
        <v>54</v>
      </c>
      <c r="J7917" t="s">
        <v>55</v>
      </c>
      <c r="K7917" t="str">
        <f>IF(Table2[[#This Row],[Basis of Material Classification (System Side)*]]="Field inspection","Yes","No")</f>
        <v>No</v>
      </c>
      <c r="O7917" t="s">
        <v>41</v>
      </c>
      <c r="P7917" s="13">
        <v>37257</v>
      </c>
      <c r="Q7917" s="16" t="str">
        <f>Table2[[#This Row],[Service Line Size (inches) (System Side)]]</f>
        <v>3/4</v>
      </c>
      <c r="R7917" t="s">
        <v>43</v>
      </c>
      <c r="S7917" t="str">
        <f>IF(Table2[[#This Row],[Basis of Material Classification (Customer Side)*]]="Field inspection","Yes","No")</f>
        <v>No</v>
      </c>
      <c r="V7917" t="s">
        <v>43</v>
      </c>
      <c r="W7917" t="s">
        <v>44</v>
      </c>
      <c r="X7917" t="s">
        <v>44</v>
      </c>
      <c r="Z7917" t="s">
        <v>45</v>
      </c>
      <c r="AA7917" t="s">
        <v>46</v>
      </c>
      <c r="AB7917" t="s">
        <v>46</v>
      </c>
      <c r="AC7917" t="s">
        <v>40</v>
      </c>
    </row>
    <row r="7918" spans="1:29" ht="14.4" x14ac:dyDescent="0.3">
      <c r="A7918">
        <v>7916</v>
      </c>
      <c r="B7918" t="s">
        <v>7868</v>
      </c>
      <c r="C7918" t="s">
        <v>277</v>
      </c>
      <c r="D7918" t="s">
        <v>40</v>
      </c>
      <c r="E7918" t="s">
        <v>40</v>
      </c>
      <c r="F7918" t="s">
        <v>41</v>
      </c>
      <c r="G7918" t="s">
        <v>40</v>
      </c>
      <c r="H7918" s="26">
        <v>23012</v>
      </c>
      <c r="I7918" t="s">
        <v>42</v>
      </c>
      <c r="J7918" t="s">
        <v>49</v>
      </c>
      <c r="K7918" t="str">
        <f>IF(Table2[[#This Row],[Basis of Material Classification (System Side)*]]="Field inspection","Yes","No")</f>
        <v>No</v>
      </c>
      <c r="N7918" t="s">
        <v>50</v>
      </c>
      <c r="O7918" t="s">
        <v>41</v>
      </c>
      <c r="P7918" s="13">
        <v>38718</v>
      </c>
      <c r="Q7918" s="16" t="str">
        <f>Table2[[#This Row],[Service Line Size (inches) (System Side)]]</f>
        <v>5/8</v>
      </c>
      <c r="R7918" t="s">
        <v>43</v>
      </c>
      <c r="S7918" t="str">
        <f>IF(Table2[[#This Row],[Basis of Material Classification (Customer Side)*]]="Field inspection","Yes","No")</f>
        <v>No</v>
      </c>
      <c r="V7918" t="s">
        <v>43</v>
      </c>
      <c r="W7918" t="s">
        <v>44</v>
      </c>
      <c r="X7918" t="s">
        <v>44</v>
      </c>
      <c r="Z7918" t="s">
        <v>45</v>
      </c>
      <c r="AA7918" t="s">
        <v>46</v>
      </c>
      <c r="AB7918" t="s">
        <v>46</v>
      </c>
      <c r="AC7918" t="s">
        <v>40</v>
      </c>
    </row>
    <row r="7919" spans="1:29" ht="14.4" x14ac:dyDescent="0.3">
      <c r="A7919">
        <v>7917</v>
      </c>
      <c r="B7919" t="s">
        <v>7869</v>
      </c>
      <c r="C7919" t="s">
        <v>277</v>
      </c>
      <c r="D7919" t="s">
        <v>40</v>
      </c>
      <c r="E7919" t="s">
        <v>40</v>
      </c>
      <c r="F7919" t="s">
        <v>53</v>
      </c>
      <c r="G7919" t="s">
        <v>40</v>
      </c>
      <c r="H7919" s="27"/>
      <c r="I7919" t="s">
        <v>189</v>
      </c>
      <c r="J7919" t="s">
        <v>55</v>
      </c>
      <c r="K7919" t="str">
        <f>IF(Table2[[#This Row],[Basis of Material Classification (System Side)*]]="Field inspection","Yes","No")</f>
        <v>No</v>
      </c>
      <c r="O7919" t="s">
        <v>53</v>
      </c>
      <c r="P7919" s="13">
        <v>39083</v>
      </c>
      <c r="Q7919" s="16" t="str">
        <f>Table2[[#This Row],[Service Line Size (inches) (System Side)]]</f>
        <v xml:space="preserve"> 3/4</v>
      </c>
      <c r="R7919" t="s">
        <v>55</v>
      </c>
      <c r="S7919" t="str">
        <f>IF(Table2[[#This Row],[Basis of Material Classification (Customer Side)*]]="Field inspection","Yes","No")</f>
        <v>No</v>
      </c>
      <c r="V7919" t="s">
        <v>72</v>
      </c>
      <c r="W7919" t="s">
        <v>44</v>
      </c>
      <c r="X7919" t="s">
        <v>44</v>
      </c>
      <c r="Z7919" t="s">
        <v>45</v>
      </c>
      <c r="AA7919" t="s">
        <v>46</v>
      </c>
      <c r="AB7919" t="s">
        <v>46</v>
      </c>
      <c r="AC7919" t="s">
        <v>40</v>
      </c>
    </row>
    <row r="7920" spans="1:29" ht="14.4" x14ac:dyDescent="0.3">
      <c r="A7920">
        <v>7918</v>
      </c>
      <c r="B7920" t="s">
        <v>7870</v>
      </c>
      <c r="C7920" t="s">
        <v>277</v>
      </c>
      <c r="D7920" t="s">
        <v>40</v>
      </c>
      <c r="E7920" t="s">
        <v>40</v>
      </c>
      <c r="F7920" t="s">
        <v>41</v>
      </c>
      <c r="G7920" t="s">
        <v>40</v>
      </c>
      <c r="H7920" s="26">
        <v>28491</v>
      </c>
      <c r="I7920" t="s">
        <v>42</v>
      </c>
      <c r="J7920" t="s">
        <v>49</v>
      </c>
      <c r="K7920" t="str">
        <f>IF(Table2[[#This Row],[Basis of Material Classification (System Side)*]]="Field inspection","Yes","No")</f>
        <v>No</v>
      </c>
      <c r="N7920" t="s">
        <v>50</v>
      </c>
      <c r="O7920" t="s">
        <v>41</v>
      </c>
      <c r="P7920" s="13">
        <v>27760</v>
      </c>
      <c r="Q7920" s="16" t="str">
        <f>Table2[[#This Row],[Service Line Size (inches) (System Side)]]</f>
        <v>5/8</v>
      </c>
      <c r="R7920" t="s">
        <v>49</v>
      </c>
      <c r="S7920" t="str">
        <f>IF(Table2[[#This Row],[Basis of Material Classification (Customer Side)*]]="Field inspection","Yes","No")</f>
        <v>No</v>
      </c>
      <c r="V7920" t="s">
        <v>50</v>
      </c>
      <c r="W7920" t="s">
        <v>44</v>
      </c>
      <c r="X7920" t="s">
        <v>44</v>
      </c>
      <c r="Z7920" t="s">
        <v>45</v>
      </c>
      <c r="AA7920" t="s">
        <v>46</v>
      </c>
      <c r="AB7920" t="s">
        <v>46</v>
      </c>
      <c r="AC7920" t="s">
        <v>40</v>
      </c>
    </row>
    <row r="7921" spans="1:29" ht="14.4" x14ac:dyDescent="0.3">
      <c r="A7921">
        <v>7919</v>
      </c>
      <c r="B7921" t="s">
        <v>7871</v>
      </c>
      <c r="C7921" t="s">
        <v>277</v>
      </c>
      <c r="D7921" t="s">
        <v>40</v>
      </c>
      <c r="E7921" t="s">
        <v>40</v>
      </c>
      <c r="F7921" t="s">
        <v>53</v>
      </c>
      <c r="G7921" t="s">
        <v>40</v>
      </c>
      <c r="H7921" s="26">
        <v>36526</v>
      </c>
      <c r="I7921" t="s">
        <v>54</v>
      </c>
      <c r="J7921" t="s">
        <v>55</v>
      </c>
      <c r="K7921" t="str">
        <f>IF(Table2[[#This Row],[Basis of Material Classification (System Side)*]]="Field inspection","Yes","No")</f>
        <v>No</v>
      </c>
      <c r="O7921" t="s">
        <v>41</v>
      </c>
      <c r="P7921" s="13">
        <v>36892</v>
      </c>
      <c r="Q7921" s="16" t="str">
        <f>Table2[[#This Row],[Service Line Size (inches) (System Side)]]</f>
        <v>3/4</v>
      </c>
      <c r="R7921" t="s">
        <v>43</v>
      </c>
      <c r="S7921" t="str">
        <f>IF(Table2[[#This Row],[Basis of Material Classification (Customer Side)*]]="Field inspection","Yes","No")</f>
        <v>No</v>
      </c>
      <c r="V7921" t="s">
        <v>43</v>
      </c>
      <c r="W7921" t="s">
        <v>44</v>
      </c>
      <c r="X7921" t="s">
        <v>44</v>
      </c>
      <c r="Z7921" t="s">
        <v>45</v>
      </c>
      <c r="AA7921" t="s">
        <v>46</v>
      </c>
      <c r="AB7921" t="s">
        <v>46</v>
      </c>
      <c r="AC7921" t="s">
        <v>40</v>
      </c>
    </row>
    <row r="7922" spans="1:29" ht="14.4" x14ac:dyDescent="0.3">
      <c r="A7922">
        <v>7920</v>
      </c>
      <c r="B7922" t="s">
        <v>7872</v>
      </c>
      <c r="C7922" t="s">
        <v>277</v>
      </c>
      <c r="D7922" t="s">
        <v>40</v>
      </c>
      <c r="E7922" t="s">
        <v>40</v>
      </c>
      <c r="F7922" t="s">
        <v>53</v>
      </c>
      <c r="G7922" t="s">
        <v>40</v>
      </c>
      <c r="H7922" s="26">
        <v>35431</v>
      </c>
      <c r="I7922" t="s">
        <v>42</v>
      </c>
      <c r="J7922" t="s">
        <v>55</v>
      </c>
      <c r="K7922" t="str">
        <f>IF(Table2[[#This Row],[Basis of Material Classification (System Side)*]]="Field inspection","Yes","No")</f>
        <v>No</v>
      </c>
      <c r="O7922" t="s">
        <v>41</v>
      </c>
      <c r="P7922" s="13">
        <v>36161</v>
      </c>
      <c r="Q7922" s="16" t="str">
        <f>Table2[[#This Row],[Service Line Size (inches) (System Side)]]</f>
        <v>5/8</v>
      </c>
      <c r="R7922" t="s">
        <v>43</v>
      </c>
      <c r="S7922" t="str">
        <f>IF(Table2[[#This Row],[Basis of Material Classification (Customer Side)*]]="Field inspection","Yes","No")</f>
        <v>No</v>
      </c>
      <c r="V7922" t="s">
        <v>43</v>
      </c>
      <c r="W7922" t="s">
        <v>44</v>
      </c>
      <c r="X7922" t="s">
        <v>44</v>
      </c>
      <c r="Z7922" t="s">
        <v>45</v>
      </c>
      <c r="AA7922" t="s">
        <v>46</v>
      </c>
      <c r="AB7922" t="s">
        <v>46</v>
      </c>
      <c r="AC7922" t="s">
        <v>40</v>
      </c>
    </row>
    <row r="7923" spans="1:29" ht="14.4" x14ac:dyDescent="0.3">
      <c r="A7923">
        <v>7921</v>
      </c>
      <c r="B7923" t="s">
        <v>11150</v>
      </c>
      <c r="C7923" t="s">
        <v>277</v>
      </c>
      <c r="D7923" t="s">
        <v>40</v>
      </c>
      <c r="E7923" t="s">
        <v>40</v>
      </c>
      <c r="F7923" t="s">
        <v>41</v>
      </c>
      <c r="G7923" t="s">
        <v>40</v>
      </c>
      <c r="H7923" s="26">
        <v>28491</v>
      </c>
      <c r="I7923" t="s">
        <v>42</v>
      </c>
      <c r="J7923" t="s">
        <v>49</v>
      </c>
      <c r="K7923" t="str">
        <f>IF(Table2[[#This Row],[Basis of Material Classification (System Side)*]]="Field inspection","Yes","No")</f>
        <v>No</v>
      </c>
      <c r="N7923" t="s">
        <v>50</v>
      </c>
      <c r="O7923" t="s">
        <v>41</v>
      </c>
      <c r="P7923" s="13">
        <v>29221</v>
      </c>
      <c r="Q7923" s="16" t="str">
        <f>Table2[[#This Row],[Service Line Size (inches) (System Side)]]</f>
        <v>5/8</v>
      </c>
      <c r="R7923" t="s">
        <v>43</v>
      </c>
      <c r="S7923" t="str">
        <f>IF(Table2[[#This Row],[Basis of Material Classification (Customer Side)*]]="Field inspection","Yes","No")</f>
        <v>No</v>
      </c>
      <c r="V7923" t="s">
        <v>43</v>
      </c>
      <c r="W7923" t="s">
        <v>44</v>
      </c>
      <c r="X7923" t="s">
        <v>44</v>
      </c>
      <c r="Z7923" t="s">
        <v>45</v>
      </c>
      <c r="AA7923" t="s">
        <v>46</v>
      </c>
      <c r="AB7923" t="s">
        <v>46</v>
      </c>
      <c r="AC7923" t="s">
        <v>40</v>
      </c>
    </row>
    <row r="7924" spans="1:29" ht="14.4" x14ac:dyDescent="0.3">
      <c r="A7924">
        <v>7922</v>
      </c>
      <c r="B7924" t="s">
        <v>7873</v>
      </c>
      <c r="C7924" t="s">
        <v>277</v>
      </c>
      <c r="D7924" t="s">
        <v>40</v>
      </c>
      <c r="E7924" t="s">
        <v>40</v>
      </c>
      <c r="F7924" t="s">
        <v>53</v>
      </c>
      <c r="G7924" t="s">
        <v>40</v>
      </c>
      <c r="H7924" s="26">
        <v>38718</v>
      </c>
      <c r="I7924" t="s">
        <v>54</v>
      </c>
      <c r="J7924" t="s">
        <v>55</v>
      </c>
      <c r="K7924" t="str">
        <f>IF(Table2[[#This Row],[Basis of Material Classification (System Side)*]]="Field inspection","Yes","No")</f>
        <v>No</v>
      </c>
      <c r="O7924" t="s">
        <v>41</v>
      </c>
      <c r="P7924" s="13">
        <v>39083</v>
      </c>
      <c r="Q7924" s="16" t="str">
        <f>Table2[[#This Row],[Service Line Size (inches) (System Side)]]</f>
        <v>3/4</v>
      </c>
      <c r="R7924" t="s">
        <v>43</v>
      </c>
      <c r="S7924" t="str">
        <f>IF(Table2[[#This Row],[Basis of Material Classification (Customer Side)*]]="Field inspection","Yes","No")</f>
        <v>No</v>
      </c>
      <c r="V7924" t="s">
        <v>43</v>
      </c>
      <c r="W7924" t="s">
        <v>44</v>
      </c>
      <c r="X7924" t="s">
        <v>44</v>
      </c>
      <c r="Z7924" t="s">
        <v>45</v>
      </c>
      <c r="AA7924" t="s">
        <v>46</v>
      </c>
      <c r="AB7924" t="s">
        <v>46</v>
      </c>
      <c r="AC7924" t="s">
        <v>40</v>
      </c>
    </row>
    <row r="7925" spans="1:29" ht="14.4" x14ac:dyDescent="0.3">
      <c r="A7925">
        <v>7923</v>
      </c>
      <c r="B7925" t="s">
        <v>7874</v>
      </c>
      <c r="C7925" t="s">
        <v>277</v>
      </c>
      <c r="D7925" t="s">
        <v>40</v>
      </c>
      <c r="E7925" t="s">
        <v>40</v>
      </c>
      <c r="F7925" t="s">
        <v>53</v>
      </c>
      <c r="G7925" t="s">
        <v>40</v>
      </c>
      <c r="H7925" s="26">
        <v>38353</v>
      </c>
      <c r="I7925" t="s">
        <v>54</v>
      </c>
      <c r="J7925" t="s">
        <v>55</v>
      </c>
      <c r="K7925" t="str">
        <f>IF(Table2[[#This Row],[Basis of Material Classification (System Side)*]]="Field inspection","Yes","No")</f>
        <v>No</v>
      </c>
      <c r="O7925" t="s">
        <v>41</v>
      </c>
      <c r="P7925" s="13">
        <v>38353</v>
      </c>
      <c r="Q7925" s="16" t="str">
        <f>Table2[[#This Row],[Service Line Size (inches) (System Side)]]</f>
        <v>3/4</v>
      </c>
      <c r="R7925" t="s">
        <v>43</v>
      </c>
      <c r="S7925" t="str">
        <f>IF(Table2[[#This Row],[Basis of Material Classification (Customer Side)*]]="Field inspection","Yes","No")</f>
        <v>No</v>
      </c>
      <c r="V7925" t="s">
        <v>43</v>
      </c>
      <c r="W7925" t="s">
        <v>44</v>
      </c>
      <c r="X7925" t="s">
        <v>44</v>
      </c>
      <c r="Z7925" t="s">
        <v>45</v>
      </c>
      <c r="AA7925" t="s">
        <v>46</v>
      </c>
      <c r="AB7925" t="s">
        <v>46</v>
      </c>
      <c r="AC7925" t="s">
        <v>40</v>
      </c>
    </row>
    <row r="7926" spans="1:29" ht="14.4" x14ac:dyDescent="0.3">
      <c r="A7926">
        <v>7924</v>
      </c>
      <c r="B7926" t="s">
        <v>7875</v>
      </c>
      <c r="C7926" t="s">
        <v>277</v>
      </c>
      <c r="D7926" t="s">
        <v>48</v>
      </c>
      <c r="E7926" t="s">
        <v>40</v>
      </c>
      <c r="F7926" t="s">
        <v>41</v>
      </c>
      <c r="G7926" t="s">
        <v>40</v>
      </c>
      <c r="H7926" s="26">
        <v>24108</v>
      </c>
      <c r="I7926" t="s">
        <v>42</v>
      </c>
      <c r="J7926" t="s">
        <v>49</v>
      </c>
      <c r="K7926" t="str">
        <f>IF(Table2[[#This Row],[Basis of Material Classification (System Side)*]]="Field inspection","Yes","No")</f>
        <v>No</v>
      </c>
      <c r="N7926" t="s">
        <v>50</v>
      </c>
      <c r="O7926" t="s">
        <v>41</v>
      </c>
      <c r="P7926" s="13">
        <v>27395</v>
      </c>
      <c r="Q7926" s="16" t="str">
        <f>Table2[[#This Row],[Service Line Size (inches) (System Side)]]</f>
        <v>5/8</v>
      </c>
      <c r="R7926" t="s">
        <v>49</v>
      </c>
      <c r="S7926" t="str">
        <f>IF(Table2[[#This Row],[Basis of Material Classification (Customer Side)*]]="Field inspection","Yes","No")</f>
        <v>No</v>
      </c>
      <c r="V7926" t="s">
        <v>50</v>
      </c>
      <c r="W7926" t="s">
        <v>44</v>
      </c>
      <c r="X7926" t="s">
        <v>44</v>
      </c>
      <c r="Z7926" t="s">
        <v>51</v>
      </c>
      <c r="AA7926" t="s">
        <v>46</v>
      </c>
      <c r="AB7926" t="s">
        <v>46</v>
      </c>
      <c r="AC7926" t="s">
        <v>40</v>
      </c>
    </row>
    <row r="7927" spans="1:29" ht="14.4" x14ac:dyDescent="0.3">
      <c r="A7927">
        <v>7925</v>
      </c>
      <c r="B7927" t="s">
        <v>7876</v>
      </c>
      <c r="C7927" t="s">
        <v>277</v>
      </c>
      <c r="D7927" t="s">
        <v>48</v>
      </c>
      <c r="E7927" t="s">
        <v>40</v>
      </c>
      <c r="F7927" t="s">
        <v>41</v>
      </c>
      <c r="G7927" t="s">
        <v>40</v>
      </c>
      <c r="H7927" s="26">
        <v>24108</v>
      </c>
      <c r="I7927" t="s">
        <v>42</v>
      </c>
      <c r="J7927" t="s">
        <v>49</v>
      </c>
      <c r="K7927" t="str">
        <f>IF(Table2[[#This Row],[Basis of Material Classification (System Side)*]]="Field inspection","Yes","No")</f>
        <v>No</v>
      </c>
      <c r="N7927" t="s">
        <v>50</v>
      </c>
      <c r="O7927" t="s">
        <v>41</v>
      </c>
      <c r="P7927" s="13">
        <v>33970</v>
      </c>
      <c r="Q7927" s="16" t="str">
        <f>Table2[[#This Row],[Service Line Size (inches) (System Side)]]</f>
        <v>5/8</v>
      </c>
      <c r="R7927" t="s">
        <v>43</v>
      </c>
      <c r="S7927" t="str">
        <f>IF(Table2[[#This Row],[Basis of Material Classification (Customer Side)*]]="Field inspection","Yes","No")</f>
        <v>No</v>
      </c>
      <c r="V7927" t="s">
        <v>43</v>
      </c>
      <c r="W7927" t="s">
        <v>44</v>
      </c>
      <c r="X7927" t="s">
        <v>44</v>
      </c>
      <c r="Z7927" t="s">
        <v>51</v>
      </c>
      <c r="AA7927" t="s">
        <v>46</v>
      </c>
      <c r="AB7927" t="s">
        <v>46</v>
      </c>
      <c r="AC7927" t="s">
        <v>40</v>
      </c>
    </row>
    <row r="7928" spans="1:29" ht="14.4" x14ac:dyDescent="0.3">
      <c r="A7928">
        <v>7926</v>
      </c>
      <c r="B7928" t="s">
        <v>7877</v>
      </c>
      <c r="C7928" t="s">
        <v>277</v>
      </c>
      <c r="D7928" t="s">
        <v>40</v>
      </c>
      <c r="E7928" t="s">
        <v>40</v>
      </c>
      <c r="F7928" t="s">
        <v>41</v>
      </c>
      <c r="G7928" t="s">
        <v>40</v>
      </c>
      <c r="H7928" s="26">
        <v>32143</v>
      </c>
      <c r="I7928" t="s">
        <v>42</v>
      </c>
      <c r="J7928" t="s">
        <v>43</v>
      </c>
      <c r="K7928" t="str">
        <f>IF(Table2[[#This Row],[Basis of Material Classification (System Side)*]]="Field inspection","Yes","No")</f>
        <v>No</v>
      </c>
      <c r="N7928" t="str">
        <f>Table2[[#This Row],[Basis of Material Classification (System Side)*]]</f>
        <v>Installation date after lead ban</v>
      </c>
      <c r="O7928" t="s">
        <v>41</v>
      </c>
      <c r="P7928" s="13">
        <v>32143</v>
      </c>
      <c r="Q7928" s="16" t="str">
        <f>Table2[[#This Row],[Service Line Size (inches) (System Side)]]</f>
        <v>5/8</v>
      </c>
      <c r="R7928" t="s">
        <v>43</v>
      </c>
      <c r="S7928" t="str">
        <f>IF(Table2[[#This Row],[Basis of Material Classification (Customer Side)*]]="Field inspection","Yes","No")</f>
        <v>No</v>
      </c>
      <c r="V7928" t="s">
        <v>43</v>
      </c>
      <c r="W7928" t="s">
        <v>44</v>
      </c>
      <c r="X7928" t="s">
        <v>44</v>
      </c>
      <c r="Z7928" t="s">
        <v>45</v>
      </c>
      <c r="AA7928" t="s">
        <v>46</v>
      </c>
      <c r="AB7928" t="s">
        <v>46</v>
      </c>
      <c r="AC7928" t="s">
        <v>40</v>
      </c>
    </row>
    <row r="7929" spans="1:29" ht="14.4" x14ac:dyDescent="0.3">
      <c r="A7929">
        <v>7927</v>
      </c>
      <c r="B7929" t="s">
        <v>7878</v>
      </c>
      <c r="C7929" t="s">
        <v>277</v>
      </c>
      <c r="D7929" t="s">
        <v>40</v>
      </c>
      <c r="E7929" t="s">
        <v>40</v>
      </c>
      <c r="F7929" t="s">
        <v>41</v>
      </c>
      <c r="G7929" t="s">
        <v>40</v>
      </c>
      <c r="H7929" s="26">
        <v>29221</v>
      </c>
      <c r="I7929" t="s">
        <v>42</v>
      </c>
      <c r="J7929" t="s">
        <v>43</v>
      </c>
      <c r="K7929" t="str">
        <f>IF(Table2[[#This Row],[Basis of Material Classification (System Side)*]]="Field inspection","Yes","No")</f>
        <v>No</v>
      </c>
      <c r="N7929" t="str">
        <f>Table2[[#This Row],[Basis of Material Classification (System Side)*]]</f>
        <v>Installation date after lead ban</v>
      </c>
      <c r="O7929" t="s">
        <v>41</v>
      </c>
      <c r="P7929" s="13">
        <v>39083</v>
      </c>
      <c r="Q7929" s="16" t="str">
        <f>Table2[[#This Row],[Service Line Size (inches) (System Side)]]</f>
        <v>5/8</v>
      </c>
      <c r="R7929" t="s">
        <v>43</v>
      </c>
      <c r="S7929" t="str">
        <f>IF(Table2[[#This Row],[Basis of Material Classification (Customer Side)*]]="Field inspection","Yes","No")</f>
        <v>No</v>
      </c>
      <c r="V7929" t="s">
        <v>43</v>
      </c>
      <c r="W7929" t="s">
        <v>44</v>
      </c>
      <c r="X7929" t="s">
        <v>44</v>
      </c>
      <c r="Z7929" t="s">
        <v>45</v>
      </c>
      <c r="AA7929" t="s">
        <v>46</v>
      </c>
      <c r="AB7929" t="s">
        <v>46</v>
      </c>
      <c r="AC7929" t="s">
        <v>40</v>
      </c>
    </row>
    <row r="7930" spans="1:29" ht="14.4" x14ac:dyDescent="0.3">
      <c r="A7930">
        <v>7928</v>
      </c>
      <c r="B7930" t="s">
        <v>7879</v>
      </c>
      <c r="C7930" t="s">
        <v>277</v>
      </c>
      <c r="D7930" t="s">
        <v>48</v>
      </c>
      <c r="E7930" t="s">
        <v>40</v>
      </c>
      <c r="F7930" t="s">
        <v>70</v>
      </c>
      <c r="G7930" t="s">
        <v>40</v>
      </c>
      <c r="H7930" s="26">
        <v>28491</v>
      </c>
      <c r="I7930" t="s">
        <v>42</v>
      </c>
      <c r="J7930" t="s">
        <v>65</v>
      </c>
      <c r="K7930" t="str">
        <f>IF(Table2[[#This Row],[Basis of Material Classification (System Side)*]]="Field inspection","Yes","No")</f>
        <v>Yes</v>
      </c>
      <c r="L7930" t="s">
        <v>66</v>
      </c>
      <c r="M7930" s="13">
        <v>45478</v>
      </c>
      <c r="O7930" t="s">
        <v>41</v>
      </c>
      <c r="P7930" s="13">
        <v>27395</v>
      </c>
      <c r="Q7930" s="16" t="str">
        <f>Table2[[#This Row],[Service Line Size (inches) (System Side)]]</f>
        <v>5/8</v>
      </c>
      <c r="R7930" t="s">
        <v>49</v>
      </c>
      <c r="S7930" t="str">
        <f>IF(Table2[[#This Row],[Basis of Material Classification (Customer Side)*]]="Field inspection","Yes","No")</f>
        <v>No</v>
      </c>
      <c r="V7930" t="s">
        <v>50</v>
      </c>
      <c r="W7930" t="s">
        <v>44</v>
      </c>
      <c r="X7930" t="s">
        <v>44</v>
      </c>
      <c r="Z7930" t="s">
        <v>51</v>
      </c>
      <c r="AA7930" t="s">
        <v>46</v>
      </c>
      <c r="AB7930" t="s">
        <v>46</v>
      </c>
      <c r="AC7930" t="s">
        <v>40</v>
      </c>
    </row>
    <row r="7931" spans="1:29" ht="14.4" x14ac:dyDescent="0.3">
      <c r="A7931">
        <v>7929</v>
      </c>
      <c r="B7931" t="s">
        <v>7880</v>
      </c>
      <c r="C7931" t="s">
        <v>277</v>
      </c>
      <c r="D7931" t="s">
        <v>40</v>
      </c>
      <c r="E7931" t="s">
        <v>40</v>
      </c>
      <c r="F7931" t="s">
        <v>41</v>
      </c>
      <c r="G7931" t="s">
        <v>40</v>
      </c>
      <c r="H7931" s="26">
        <v>28491</v>
      </c>
      <c r="I7931" t="s">
        <v>42</v>
      </c>
      <c r="J7931" t="s">
        <v>49</v>
      </c>
      <c r="K7931" t="str">
        <f>IF(Table2[[#This Row],[Basis of Material Classification (System Side)*]]="Field inspection","Yes","No")</f>
        <v>No</v>
      </c>
      <c r="N7931" t="s">
        <v>50</v>
      </c>
      <c r="O7931" t="s">
        <v>41</v>
      </c>
      <c r="P7931" s="13">
        <v>29221</v>
      </c>
      <c r="Q7931" s="16" t="str">
        <f>Table2[[#This Row],[Service Line Size (inches) (System Side)]]</f>
        <v>5/8</v>
      </c>
      <c r="R7931" t="s">
        <v>43</v>
      </c>
      <c r="S7931" t="str">
        <f>IF(Table2[[#This Row],[Basis of Material Classification (Customer Side)*]]="Field inspection","Yes","No")</f>
        <v>No</v>
      </c>
      <c r="V7931" t="s">
        <v>43</v>
      </c>
      <c r="W7931" t="s">
        <v>44</v>
      </c>
      <c r="X7931" t="s">
        <v>44</v>
      </c>
      <c r="Z7931" t="s">
        <v>45</v>
      </c>
      <c r="AA7931" t="s">
        <v>46</v>
      </c>
      <c r="AB7931" t="s">
        <v>46</v>
      </c>
      <c r="AC7931" t="s">
        <v>40</v>
      </c>
    </row>
    <row r="7932" spans="1:29" ht="14.4" x14ac:dyDescent="0.3">
      <c r="A7932">
        <v>7930</v>
      </c>
      <c r="B7932" t="s">
        <v>7881</v>
      </c>
      <c r="C7932" t="s">
        <v>277</v>
      </c>
      <c r="D7932" t="s">
        <v>48</v>
      </c>
      <c r="E7932" t="s">
        <v>40</v>
      </c>
      <c r="F7932" t="s">
        <v>41</v>
      </c>
      <c r="G7932" t="s">
        <v>40</v>
      </c>
      <c r="H7932" s="26">
        <v>25204</v>
      </c>
      <c r="I7932" t="s">
        <v>42</v>
      </c>
      <c r="J7932" t="s">
        <v>49</v>
      </c>
      <c r="K7932" t="str">
        <f>IF(Table2[[#This Row],[Basis of Material Classification (System Side)*]]="Field inspection","Yes","No")</f>
        <v>No</v>
      </c>
      <c r="N7932" t="s">
        <v>50</v>
      </c>
      <c r="O7932" t="s">
        <v>41</v>
      </c>
      <c r="P7932" s="13">
        <v>28126</v>
      </c>
      <c r="Q7932" s="16" t="str">
        <f>Table2[[#This Row],[Service Line Size (inches) (System Side)]]</f>
        <v>5/8</v>
      </c>
      <c r="R7932" t="s">
        <v>49</v>
      </c>
      <c r="S7932" t="str">
        <f>IF(Table2[[#This Row],[Basis of Material Classification (Customer Side)*]]="Field inspection","Yes","No")</f>
        <v>No</v>
      </c>
      <c r="V7932" t="s">
        <v>50</v>
      </c>
      <c r="W7932" t="s">
        <v>44</v>
      </c>
      <c r="X7932" t="s">
        <v>44</v>
      </c>
      <c r="Z7932" t="s">
        <v>51</v>
      </c>
      <c r="AA7932" t="s">
        <v>46</v>
      </c>
      <c r="AB7932" t="s">
        <v>46</v>
      </c>
      <c r="AC7932" t="s">
        <v>40</v>
      </c>
    </row>
    <row r="7933" spans="1:29" ht="14.4" x14ac:dyDescent="0.3">
      <c r="A7933">
        <v>7931</v>
      </c>
      <c r="B7933" t="s">
        <v>7882</v>
      </c>
      <c r="C7933" t="s">
        <v>277</v>
      </c>
      <c r="D7933" t="s">
        <v>48</v>
      </c>
      <c r="E7933" t="s">
        <v>40</v>
      </c>
      <c r="F7933" t="s">
        <v>41</v>
      </c>
      <c r="G7933" t="s">
        <v>40</v>
      </c>
      <c r="H7933" s="26">
        <v>40179</v>
      </c>
      <c r="I7933" t="s">
        <v>42</v>
      </c>
      <c r="J7933" t="s">
        <v>43</v>
      </c>
      <c r="K7933" t="str">
        <f>IF(Table2[[#This Row],[Basis of Material Classification (System Side)*]]="Field inspection","Yes","No")</f>
        <v>No</v>
      </c>
      <c r="N7933" t="str">
        <f>Table2[[#This Row],[Basis of Material Classification (System Side)*]]</f>
        <v>Installation date after lead ban</v>
      </c>
      <c r="O7933" t="s">
        <v>41</v>
      </c>
      <c r="P7933" s="13">
        <v>37987</v>
      </c>
      <c r="Q7933" s="16" t="str">
        <f>Table2[[#This Row],[Service Line Size (inches) (System Side)]]</f>
        <v>5/8</v>
      </c>
      <c r="R7933" t="s">
        <v>43</v>
      </c>
      <c r="S7933" t="str">
        <f>IF(Table2[[#This Row],[Basis of Material Classification (Customer Side)*]]="Field inspection","Yes","No")</f>
        <v>No</v>
      </c>
      <c r="V7933" t="s">
        <v>43</v>
      </c>
      <c r="W7933" t="s">
        <v>44</v>
      </c>
      <c r="X7933" t="s">
        <v>44</v>
      </c>
      <c r="Z7933" t="s">
        <v>51</v>
      </c>
      <c r="AA7933" t="s">
        <v>46</v>
      </c>
      <c r="AB7933" t="s">
        <v>46</v>
      </c>
      <c r="AC7933" t="s">
        <v>40</v>
      </c>
    </row>
    <row r="7934" spans="1:29" ht="14.4" x14ac:dyDescent="0.3">
      <c r="A7934">
        <v>7932</v>
      </c>
      <c r="B7934" t="s">
        <v>7883</v>
      </c>
      <c r="C7934" t="s">
        <v>277</v>
      </c>
      <c r="D7934" t="s">
        <v>40</v>
      </c>
      <c r="E7934" t="s">
        <v>40</v>
      </c>
      <c r="F7934" t="s">
        <v>41</v>
      </c>
      <c r="G7934" t="s">
        <v>40</v>
      </c>
      <c r="H7934" s="26">
        <v>28491</v>
      </c>
      <c r="I7934" t="s">
        <v>42</v>
      </c>
      <c r="J7934" t="s">
        <v>49</v>
      </c>
      <c r="K7934" t="str">
        <f>IF(Table2[[#This Row],[Basis of Material Classification (System Side)*]]="Field inspection","Yes","No")</f>
        <v>No</v>
      </c>
      <c r="N7934" t="s">
        <v>50</v>
      </c>
      <c r="O7934" t="s">
        <v>41</v>
      </c>
      <c r="P7934" s="13">
        <v>29221</v>
      </c>
      <c r="Q7934" s="16" t="str">
        <f>Table2[[#This Row],[Service Line Size (inches) (System Side)]]</f>
        <v>5/8</v>
      </c>
      <c r="R7934" t="s">
        <v>43</v>
      </c>
      <c r="S7934" t="str">
        <f>IF(Table2[[#This Row],[Basis of Material Classification (Customer Side)*]]="Field inspection","Yes","No")</f>
        <v>No</v>
      </c>
      <c r="V7934" t="s">
        <v>43</v>
      </c>
      <c r="W7934" t="s">
        <v>44</v>
      </c>
      <c r="X7934" t="s">
        <v>44</v>
      </c>
      <c r="Z7934" t="s">
        <v>45</v>
      </c>
      <c r="AA7934" t="s">
        <v>46</v>
      </c>
      <c r="AB7934" t="s">
        <v>46</v>
      </c>
      <c r="AC7934" t="s">
        <v>40</v>
      </c>
    </row>
    <row r="7935" spans="1:29" ht="14.4" x14ac:dyDescent="0.3">
      <c r="A7935">
        <v>7933</v>
      </c>
      <c r="B7935" t="s">
        <v>7884</v>
      </c>
      <c r="C7935" t="s">
        <v>277</v>
      </c>
      <c r="D7935" t="s">
        <v>40</v>
      </c>
      <c r="E7935" t="s">
        <v>40</v>
      </c>
      <c r="F7935" t="s">
        <v>41</v>
      </c>
      <c r="G7935" t="s">
        <v>40</v>
      </c>
      <c r="H7935" s="26">
        <v>27760</v>
      </c>
      <c r="I7935" t="s">
        <v>42</v>
      </c>
      <c r="J7935" t="s">
        <v>49</v>
      </c>
      <c r="K7935" t="str">
        <f>IF(Table2[[#This Row],[Basis of Material Classification (System Side)*]]="Field inspection","Yes","No")</f>
        <v>No</v>
      </c>
      <c r="N7935" t="s">
        <v>50</v>
      </c>
      <c r="O7935" t="s">
        <v>41</v>
      </c>
      <c r="P7935" s="13">
        <v>28126</v>
      </c>
      <c r="Q7935" s="16" t="str">
        <f>Table2[[#This Row],[Service Line Size (inches) (System Side)]]</f>
        <v>5/8</v>
      </c>
      <c r="R7935" t="s">
        <v>49</v>
      </c>
      <c r="S7935" t="str">
        <f>IF(Table2[[#This Row],[Basis of Material Classification (Customer Side)*]]="Field inspection","Yes","No")</f>
        <v>No</v>
      </c>
      <c r="V7935" t="s">
        <v>50</v>
      </c>
      <c r="W7935" t="s">
        <v>44</v>
      </c>
      <c r="X7935" t="s">
        <v>44</v>
      </c>
      <c r="Z7935" t="s">
        <v>45</v>
      </c>
      <c r="AA7935" t="s">
        <v>46</v>
      </c>
      <c r="AB7935" t="s">
        <v>46</v>
      </c>
      <c r="AC7935" t="s">
        <v>40</v>
      </c>
    </row>
    <row r="7936" spans="1:29" ht="14.4" x14ac:dyDescent="0.3">
      <c r="A7936">
        <v>7934</v>
      </c>
      <c r="B7936" t="s">
        <v>7885</v>
      </c>
      <c r="C7936" t="s">
        <v>277</v>
      </c>
      <c r="D7936" t="s">
        <v>40</v>
      </c>
      <c r="E7936" t="s">
        <v>40</v>
      </c>
      <c r="F7936" t="s">
        <v>53</v>
      </c>
      <c r="G7936" t="s">
        <v>40</v>
      </c>
      <c r="H7936" s="26">
        <v>36526</v>
      </c>
      <c r="I7936" t="s">
        <v>54</v>
      </c>
      <c r="J7936" t="s">
        <v>55</v>
      </c>
      <c r="K7936" t="str">
        <f>IF(Table2[[#This Row],[Basis of Material Classification (System Side)*]]="Field inspection","Yes","No")</f>
        <v>No</v>
      </c>
      <c r="O7936" t="s">
        <v>41</v>
      </c>
      <c r="P7936" s="13">
        <v>36892</v>
      </c>
      <c r="Q7936" s="16" t="str">
        <f>Table2[[#This Row],[Service Line Size (inches) (System Side)]]</f>
        <v>3/4</v>
      </c>
      <c r="R7936" t="s">
        <v>43</v>
      </c>
      <c r="S7936" t="str">
        <f>IF(Table2[[#This Row],[Basis of Material Classification (Customer Side)*]]="Field inspection","Yes","No")</f>
        <v>No</v>
      </c>
      <c r="V7936" t="s">
        <v>43</v>
      </c>
      <c r="W7936" t="s">
        <v>44</v>
      </c>
      <c r="X7936" t="s">
        <v>44</v>
      </c>
      <c r="Z7936" t="s">
        <v>45</v>
      </c>
      <c r="AA7936" t="s">
        <v>46</v>
      </c>
      <c r="AB7936" t="s">
        <v>46</v>
      </c>
      <c r="AC7936" t="s">
        <v>40</v>
      </c>
    </row>
    <row r="7937" spans="1:29" ht="14.4" x14ac:dyDescent="0.3">
      <c r="A7937">
        <v>7935</v>
      </c>
      <c r="B7937" t="s">
        <v>7886</v>
      </c>
      <c r="C7937" t="s">
        <v>277</v>
      </c>
      <c r="D7937" t="s">
        <v>40</v>
      </c>
      <c r="E7937" t="s">
        <v>40</v>
      </c>
      <c r="F7937" t="s">
        <v>53</v>
      </c>
      <c r="G7937" t="s">
        <v>40</v>
      </c>
      <c r="H7937" s="26">
        <v>25204</v>
      </c>
      <c r="I7937" t="s">
        <v>124</v>
      </c>
      <c r="J7937" t="s">
        <v>55</v>
      </c>
      <c r="K7937" t="str">
        <f>IF(Table2[[#This Row],[Basis of Material Classification (System Side)*]]="Field inspection","Yes","No")</f>
        <v>No</v>
      </c>
      <c r="O7937" t="s">
        <v>41</v>
      </c>
      <c r="P7937" s="13">
        <v>21916</v>
      </c>
      <c r="Q7937" s="16" t="str">
        <f>Table2[[#This Row],[Service Line Size (inches) (System Side)]]</f>
        <v>1-1/2</v>
      </c>
      <c r="R7937" t="s">
        <v>43</v>
      </c>
      <c r="S7937" t="str">
        <f>IF(Table2[[#This Row],[Basis of Material Classification (Customer Side)*]]="Field inspection","Yes","No")</f>
        <v>No</v>
      </c>
      <c r="V7937" t="s">
        <v>43</v>
      </c>
      <c r="W7937" t="s">
        <v>44</v>
      </c>
      <c r="X7937" t="s">
        <v>44</v>
      </c>
      <c r="Z7937" t="s">
        <v>58</v>
      </c>
      <c r="AA7937" t="s">
        <v>46</v>
      </c>
      <c r="AB7937" t="s">
        <v>46</v>
      </c>
      <c r="AC7937" t="s">
        <v>40</v>
      </c>
    </row>
    <row r="7938" spans="1:29" ht="14.4" x14ac:dyDescent="0.3">
      <c r="A7938">
        <v>7936</v>
      </c>
      <c r="B7938" t="s">
        <v>7887</v>
      </c>
      <c r="C7938" t="s">
        <v>277</v>
      </c>
      <c r="D7938" t="s">
        <v>40</v>
      </c>
      <c r="E7938" t="s">
        <v>40</v>
      </c>
      <c r="F7938" t="s">
        <v>41</v>
      </c>
      <c r="G7938" t="s">
        <v>40</v>
      </c>
      <c r="H7938" s="26">
        <v>24108</v>
      </c>
      <c r="I7938" t="s">
        <v>42</v>
      </c>
      <c r="J7938" t="s">
        <v>49</v>
      </c>
      <c r="K7938" t="str">
        <f>IF(Table2[[#This Row],[Basis of Material Classification (System Side)*]]="Field inspection","Yes","No")</f>
        <v>No</v>
      </c>
      <c r="N7938" t="s">
        <v>50</v>
      </c>
      <c r="O7938" t="s">
        <v>41</v>
      </c>
      <c r="P7938" s="13">
        <v>29221</v>
      </c>
      <c r="Q7938" s="16" t="str">
        <f>Table2[[#This Row],[Service Line Size (inches) (System Side)]]</f>
        <v>5/8</v>
      </c>
      <c r="R7938" t="s">
        <v>43</v>
      </c>
      <c r="S7938" t="str">
        <f>IF(Table2[[#This Row],[Basis of Material Classification (Customer Side)*]]="Field inspection","Yes","No")</f>
        <v>No</v>
      </c>
      <c r="V7938" t="s">
        <v>43</v>
      </c>
      <c r="W7938" t="s">
        <v>44</v>
      </c>
      <c r="X7938" t="s">
        <v>44</v>
      </c>
      <c r="Z7938" t="s">
        <v>49</v>
      </c>
      <c r="AA7938" t="s">
        <v>46</v>
      </c>
      <c r="AB7938" t="s">
        <v>46</v>
      </c>
      <c r="AC7938" t="s">
        <v>40</v>
      </c>
    </row>
    <row r="7939" spans="1:29" ht="14.4" x14ac:dyDescent="0.3">
      <c r="A7939">
        <v>7937</v>
      </c>
      <c r="B7939" t="s">
        <v>7888</v>
      </c>
      <c r="C7939" t="s">
        <v>277</v>
      </c>
      <c r="D7939" t="s">
        <v>40</v>
      </c>
      <c r="E7939" t="s">
        <v>40</v>
      </c>
      <c r="F7939" t="s">
        <v>53</v>
      </c>
      <c r="G7939" t="s">
        <v>40</v>
      </c>
      <c r="H7939" s="26">
        <v>38718</v>
      </c>
      <c r="I7939" t="s">
        <v>54</v>
      </c>
      <c r="J7939" t="s">
        <v>55</v>
      </c>
      <c r="K7939" t="str">
        <f>IF(Table2[[#This Row],[Basis of Material Classification (System Side)*]]="Field inspection","Yes","No")</f>
        <v>No</v>
      </c>
      <c r="O7939" t="s">
        <v>41</v>
      </c>
      <c r="P7939" s="13">
        <v>39083</v>
      </c>
      <c r="Q7939" s="16" t="str">
        <f>Table2[[#This Row],[Service Line Size (inches) (System Side)]]</f>
        <v>3/4</v>
      </c>
      <c r="R7939" t="s">
        <v>43</v>
      </c>
      <c r="S7939" t="str">
        <f>IF(Table2[[#This Row],[Basis of Material Classification (Customer Side)*]]="Field inspection","Yes","No")</f>
        <v>No</v>
      </c>
      <c r="V7939" t="s">
        <v>43</v>
      </c>
      <c r="W7939" t="s">
        <v>44</v>
      </c>
      <c r="X7939" t="s">
        <v>44</v>
      </c>
      <c r="Z7939" t="s">
        <v>45</v>
      </c>
      <c r="AA7939" t="s">
        <v>46</v>
      </c>
      <c r="AB7939" t="s">
        <v>46</v>
      </c>
      <c r="AC7939" t="s">
        <v>40</v>
      </c>
    </row>
    <row r="7940" spans="1:29" ht="14.4" x14ac:dyDescent="0.3">
      <c r="A7940">
        <v>7938</v>
      </c>
      <c r="B7940" t="s">
        <v>11151</v>
      </c>
      <c r="C7940" t="s">
        <v>277</v>
      </c>
      <c r="D7940" t="s">
        <v>40</v>
      </c>
      <c r="E7940" t="s">
        <v>40</v>
      </c>
      <c r="F7940" t="s">
        <v>41</v>
      </c>
      <c r="G7940" t="s">
        <v>40</v>
      </c>
      <c r="H7940" s="26">
        <v>32143</v>
      </c>
      <c r="I7940" t="s">
        <v>42</v>
      </c>
      <c r="J7940" t="s">
        <v>43</v>
      </c>
      <c r="K7940" t="str">
        <f>IF(Table2[[#This Row],[Basis of Material Classification (System Side)*]]="Field inspection","Yes","No")</f>
        <v>No</v>
      </c>
      <c r="N7940" t="str">
        <f>Table2[[#This Row],[Basis of Material Classification (System Side)*]]</f>
        <v>Installation date after lead ban</v>
      </c>
      <c r="O7940" t="s">
        <v>41</v>
      </c>
      <c r="P7940" s="13">
        <v>32874</v>
      </c>
      <c r="Q7940" s="16" t="str">
        <f>Table2[[#This Row],[Service Line Size (inches) (System Side)]]</f>
        <v>5/8</v>
      </c>
      <c r="R7940" t="s">
        <v>43</v>
      </c>
      <c r="S7940" t="str">
        <f>IF(Table2[[#This Row],[Basis of Material Classification (Customer Side)*]]="Field inspection","Yes","No")</f>
        <v>No</v>
      </c>
      <c r="V7940" t="s">
        <v>43</v>
      </c>
      <c r="W7940" t="s">
        <v>44</v>
      </c>
      <c r="X7940" t="s">
        <v>44</v>
      </c>
      <c r="Z7940" t="s">
        <v>45</v>
      </c>
      <c r="AA7940" t="s">
        <v>46</v>
      </c>
      <c r="AB7940" t="s">
        <v>46</v>
      </c>
      <c r="AC7940" t="s">
        <v>40</v>
      </c>
    </row>
    <row r="7941" spans="1:29" ht="14.4" x14ac:dyDescent="0.3">
      <c r="A7941">
        <v>7939</v>
      </c>
      <c r="B7941" t="s">
        <v>7889</v>
      </c>
      <c r="C7941" t="s">
        <v>277</v>
      </c>
      <c r="D7941" t="s">
        <v>40</v>
      </c>
      <c r="E7941" t="s">
        <v>40</v>
      </c>
      <c r="F7941" t="s">
        <v>41</v>
      </c>
      <c r="G7941" t="s">
        <v>40</v>
      </c>
      <c r="H7941" s="26">
        <v>35065</v>
      </c>
      <c r="I7941" t="s">
        <v>42</v>
      </c>
      <c r="J7941" t="s">
        <v>43</v>
      </c>
      <c r="K7941" t="str">
        <f>IF(Table2[[#This Row],[Basis of Material Classification (System Side)*]]="Field inspection","Yes","No")</f>
        <v>No</v>
      </c>
      <c r="N7941" t="str">
        <f>Table2[[#This Row],[Basis of Material Classification (System Side)*]]</f>
        <v>Installation date after lead ban</v>
      </c>
      <c r="O7941" t="s">
        <v>41</v>
      </c>
      <c r="P7941" s="13">
        <v>35431</v>
      </c>
      <c r="Q7941" s="16" t="str">
        <f>Table2[[#This Row],[Service Line Size (inches) (System Side)]]</f>
        <v>5/8</v>
      </c>
      <c r="R7941" t="s">
        <v>43</v>
      </c>
      <c r="S7941" t="str">
        <f>IF(Table2[[#This Row],[Basis of Material Classification (Customer Side)*]]="Field inspection","Yes","No")</f>
        <v>No</v>
      </c>
      <c r="V7941" t="s">
        <v>43</v>
      </c>
      <c r="W7941" t="s">
        <v>44</v>
      </c>
      <c r="X7941" t="s">
        <v>44</v>
      </c>
      <c r="Z7941" t="s">
        <v>45</v>
      </c>
      <c r="AA7941" t="s">
        <v>46</v>
      </c>
      <c r="AB7941" t="s">
        <v>46</v>
      </c>
      <c r="AC7941" t="s">
        <v>40</v>
      </c>
    </row>
    <row r="7942" spans="1:29" ht="14.4" x14ac:dyDescent="0.3">
      <c r="A7942">
        <v>7940</v>
      </c>
      <c r="B7942" t="s">
        <v>7890</v>
      </c>
      <c r="C7942" t="s">
        <v>277</v>
      </c>
      <c r="D7942" t="s">
        <v>40</v>
      </c>
      <c r="E7942" t="s">
        <v>40</v>
      </c>
      <c r="F7942" t="s">
        <v>53</v>
      </c>
      <c r="G7942" t="s">
        <v>40</v>
      </c>
      <c r="H7942" s="26">
        <v>37257</v>
      </c>
      <c r="I7942" t="s">
        <v>54</v>
      </c>
      <c r="J7942" t="s">
        <v>55</v>
      </c>
      <c r="K7942" t="str">
        <f>IF(Table2[[#This Row],[Basis of Material Classification (System Side)*]]="Field inspection","Yes","No")</f>
        <v>No</v>
      </c>
      <c r="O7942" t="s">
        <v>41</v>
      </c>
      <c r="P7942" s="13">
        <v>37257</v>
      </c>
      <c r="Q7942" s="16" t="str">
        <f>Table2[[#This Row],[Service Line Size (inches) (System Side)]]</f>
        <v>3/4</v>
      </c>
      <c r="R7942" t="s">
        <v>43</v>
      </c>
      <c r="S7942" t="str">
        <f>IF(Table2[[#This Row],[Basis of Material Classification (Customer Side)*]]="Field inspection","Yes","No")</f>
        <v>No</v>
      </c>
      <c r="V7942" t="s">
        <v>43</v>
      </c>
      <c r="W7942" t="s">
        <v>44</v>
      </c>
      <c r="X7942" t="s">
        <v>44</v>
      </c>
      <c r="Z7942" t="s">
        <v>45</v>
      </c>
      <c r="AA7942" t="s">
        <v>46</v>
      </c>
      <c r="AB7942" t="s">
        <v>46</v>
      </c>
      <c r="AC7942" t="s">
        <v>40</v>
      </c>
    </row>
    <row r="7943" spans="1:29" ht="14.4" x14ac:dyDescent="0.3">
      <c r="A7943">
        <v>7941</v>
      </c>
      <c r="B7943" t="s">
        <v>7891</v>
      </c>
      <c r="C7943" t="s">
        <v>277</v>
      </c>
      <c r="D7943" t="s">
        <v>48</v>
      </c>
      <c r="E7943" t="s">
        <v>40</v>
      </c>
      <c r="F7943" t="s">
        <v>41</v>
      </c>
      <c r="G7943" t="s">
        <v>40</v>
      </c>
      <c r="H7943" s="26">
        <v>34700</v>
      </c>
      <c r="I7943" t="s">
        <v>42</v>
      </c>
      <c r="J7943" t="s">
        <v>43</v>
      </c>
      <c r="K7943" t="str">
        <f>IF(Table2[[#This Row],[Basis of Material Classification (System Side)*]]="Field inspection","Yes","No")</f>
        <v>No</v>
      </c>
      <c r="N7943" t="str">
        <f>Table2[[#This Row],[Basis of Material Classification (System Side)*]]</f>
        <v>Installation date after lead ban</v>
      </c>
      <c r="O7943" t="s">
        <v>41</v>
      </c>
      <c r="P7943" s="13">
        <v>25569</v>
      </c>
      <c r="Q7943" s="16" t="str">
        <f>Table2[[#This Row],[Service Line Size (inches) (System Side)]]</f>
        <v>5/8</v>
      </c>
      <c r="R7943" t="s">
        <v>49</v>
      </c>
      <c r="S7943" t="str">
        <f>IF(Table2[[#This Row],[Basis of Material Classification (Customer Side)*]]="Field inspection","Yes","No")</f>
        <v>No</v>
      </c>
      <c r="V7943" t="s">
        <v>50</v>
      </c>
      <c r="W7943" t="s">
        <v>44</v>
      </c>
      <c r="X7943" t="s">
        <v>44</v>
      </c>
      <c r="Z7943" t="s">
        <v>51</v>
      </c>
      <c r="AA7943" t="s">
        <v>46</v>
      </c>
      <c r="AB7943" t="s">
        <v>46</v>
      </c>
      <c r="AC7943" t="s">
        <v>40</v>
      </c>
    </row>
    <row r="7944" spans="1:29" ht="14.4" x14ac:dyDescent="0.3">
      <c r="A7944">
        <v>7942</v>
      </c>
      <c r="B7944" t="s">
        <v>7892</v>
      </c>
      <c r="C7944" t="s">
        <v>277</v>
      </c>
      <c r="D7944" t="s">
        <v>40</v>
      </c>
      <c r="E7944" t="s">
        <v>40</v>
      </c>
      <c r="F7944" t="s">
        <v>53</v>
      </c>
      <c r="G7944" t="s">
        <v>40</v>
      </c>
      <c r="H7944" s="26">
        <v>37622</v>
      </c>
      <c r="I7944" t="s">
        <v>54</v>
      </c>
      <c r="J7944" t="s">
        <v>55</v>
      </c>
      <c r="K7944" t="str">
        <f>IF(Table2[[#This Row],[Basis of Material Classification (System Side)*]]="Field inspection","Yes","No")</f>
        <v>No</v>
      </c>
      <c r="O7944" t="s">
        <v>41</v>
      </c>
      <c r="P7944" s="13">
        <v>37987</v>
      </c>
      <c r="Q7944" s="16" t="str">
        <f>Table2[[#This Row],[Service Line Size (inches) (System Side)]]</f>
        <v>3/4</v>
      </c>
      <c r="R7944" t="s">
        <v>43</v>
      </c>
      <c r="S7944" t="str">
        <f>IF(Table2[[#This Row],[Basis of Material Classification (Customer Side)*]]="Field inspection","Yes","No")</f>
        <v>No</v>
      </c>
      <c r="V7944" t="s">
        <v>43</v>
      </c>
      <c r="W7944" t="s">
        <v>44</v>
      </c>
      <c r="X7944" t="s">
        <v>44</v>
      </c>
      <c r="Z7944" t="s">
        <v>45</v>
      </c>
      <c r="AA7944" t="s">
        <v>46</v>
      </c>
      <c r="AB7944" t="s">
        <v>46</v>
      </c>
      <c r="AC7944" t="s">
        <v>40</v>
      </c>
    </row>
    <row r="7945" spans="1:29" ht="14.4" x14ac:dyDescent="0.3">
      <c r="A7945">
        <v>7943</v>
      </c>
      <c r="B7945" t="s">
        <v>7893</v>
      </c>
      <c r="C7945" t="s">
        <v>277</v>
      </c>
      <c r="D7945" t="s">
        <v>40</v>
      </c>
      <c r="E7945" t="s">
        <v>40</v>
      </c>
      <c r="F7945" t="s">
        <v>132</v>
      </c>
      <c r="G7945" t="s">
        <v>40</v>
      </c>
      <c r="H7945" s="26">
        <v>44197</v>
      </c>
      <c r="I7945" t="s">
        <v>42</v>
      </c>
      <c r="J7945" t="s">
        <v>55</v>
      </c>
      <c r="K7945" t="str">
        <f>IF(Table2[[#This Row],[Basis of Material Classification (System Side)*]]="Field inspection","Yes","No")</f>
        <v>No</v>
      </c>
      <c r="O7945" t="s">
        <v>41</v>
      </c>
      <c r="P7945" s="13">
        <v>27395</v>
      </c>
      <c r="Q7945" s="16" t="str">
        <f>Table2[[#This Row],[Service Line Size (inches) (System Side)]]</f>
        <v>5/8</v>
      </c>
      <c r="R7945" t="s">
        <v>49</v>
      </c>
      <c r="S7945" t="str">
        <f>IF(Table2[[#This Row],[Basis of Material Classification (Customer Side)*]]="Field inspection","Yes","No")</f>
        <v>No</v>
      </c>
      <c r="V7945" t="s">
        <v>50</v>
      </c>
      <c r="W7945" t="s">
        <v>44</v>
      </c>
      <c r="X7945" t="s">
        <v>44</v>
      </c>
      <c r="Z7945" t="s">
        <v>45</v>
      </c>
      <c r="AA7945" t="s">
        <v>46</v>
      </c>
      <c r="AB7945" t="s">
        <v>46</v>
      </c>
      <c r="AC7945" t="s">
        <v>40</v>
      </c>
    </row>
    <row r="7946" spans="1:29" ht="14.4" x14ac:dyDescent="0.3">
      <c r="A7946">
        <v>7944</v>
      </c>
      <c r="B7946" t="s">
        <v>7894</v>
      </c>
      <c r="C7946" t="s">
        <v>277</v>
      </c>
      <c r="D7946" t="s">
        <v>40</v>
      </c>
      <c r="E7946" t="s">
        <v>40</v>
      </c>
      <c r="F7946" t="s">
        <v>41</v>
      </c>
      <c r="G7946" t="s">
        <v>40</v>
      </c>
      <c r="H7946" s="26">
        <v>37622</v>
      </c>
      <c r="I7946" t="s">
        <v>42</v>
      </c>
      <c r="J7946" t="s">
        <v>43</v>
      </c>
      <c r="K7946" t="str">
        <f>IF(Table2[[#This Row],[Basis of Material Classification (System Side)*]]="Field inspection","Yes","No")</f>
        <v>No</v>
      </c>
      <c r="N7946" t="str">
        <f>Table2[[#This Row],[Basis of Material Classification (System Side)*]]</f>
        <v>Installation date after lead ban</v>
      </c>
      <c r="O7946" t="s">
        <v>41</v>
      </c>
      <c r="P7946" s="13">
        <v>37987</v>
      </c>
      <c r="Q7946" s="16" t="str">
        <f>Table2[[#This Row],[Service Line Size (inches) (System Side)]]</f>
        <v>5/8</v>
      </c>
      <c r="R7946" t="s">
        <v>43</v>
      </c>
      <c r="S7946" t="str">
        <f>IF(Table2[[#This Row],[Basis of Material Classification (Customer Side)*]]="Field inspection","Yes","No")</f>
        <v>No</v>
      </c>
      <c r="V7946" t="s">
        <v>43</v>
      </c>
      <c r="W7946" t="s">
        <v>44</v>
      </c>
      <c r="X7946" t="s">
        <v>44</v>
      </c>
      <c r="Z7946" t="s">
        <v>45</v>
      </c>
      <c r="AA7946" t="s">
        <v>46</v>
      </c>
      <c r="AB7946" t="s">
        <v>46</v>
      </c>
      <c r="AC7946" t="s">
        <v>40</v>
      </c>
    </row>
    <row r="7947" spans="1:29" ht="14.4" x14ac:dyDescent="0.3">
      <c r="A7947">
        <v>7945</v>
      </c>
      <c r="B7947" t="s">
        <v>7895</v>
      </c>
      <c r="C7947" t="s">
        <v>277</v>
      </c>
      <c r="D7947" t="s">
        <v>40</v>
      </c>
      <c r="E7947" t="s">
        <v>40</v>
      </c>
      <c r="F7947" t="s">
        <v>53</v>
      </c>
      <c r="G7947" t="s">
        <v>40</v>
      </c>
      <c r="H7947" s="26">
        <v>37622</v>
      </c>
      <c r="I7947" t="s">
        <v>54</v>
      </c>
      <c r="J7947" t="s">
        <v>55</v>
      </c>
      <c r="K7947" t="str">
        <f>IF(Table2[[#This Row],[Basis of Material Classification (System Side)*]]="Field inspection","Yes","No")</f>
        <v>No</v>
      </c>
      <c r="O7947" t="s">
        <v>41</v>
      </c>
      <c r="P7947" s="13">
        <v>37257</v>
      </c>
      <c r="Q7947" s="16" t="str">
        <f>Table2[[#This Row],[Service Line Size (inches) (System Side)]]</f>
        <v>3/4</v>
      </c>
      <c r="R7947" t="s">
        <v>43</v>
      </c>
      <c r="S7947" t="str">
        <f>IF(Table2[[#This Row],[Basis of Material Classification (Customer Side)*]]="Field inspection","Yes","No")</f>
        <v>No</v>
      </c>
      <c r="V7947" t="s">
        <v>43</v>
      </c>
      <c r="W7947" t="s">
        <v>44</v>
      </c>
      <c r="X7947" t="s">
        <v>44</v>
      </c>
      <c r="Z7947" t="s">
        <v>45</v>
      </c>
      <c r="AA7947" t="s">
        <v>46</v>
      </c>
      <c r="AB7947" t="s">
        <v>46</v>
      </c>
      <c r="AC7947" t="s">
        <v>40</v>
      </c>
    </row>
    <row r="7948" spans="1:29" ht="14.4" x14ac:dyDescent="0.3">
      <c r="A7948">
        <v>7946</v>
      </c>
      <c r="B7948" t="s">
        <v>7896</v>
      </c>
      <c r="C7948" t="s">
        <v>277</v>
      </c>
      <c r="D7948" t="s">
        <v>40</v>
      </c>
      <c r="E7948" t="s">
        <v>40</v>
      </c>
      <c r="F7948" t="s">
        <v>41</v>
      </c>
      <c r="G7948" t="s">
        <v>40</v>
      </c>
      <c r="H7948" s="26">
        <v>17533</v>
      </c>
      <c r="I7948" t="s">
        <v>42</v>
      </c>
      <c r="J7948" t="s">
        <v>49</v>
      </c>
      <c r="K7948" t="str">
        <f>IF(Table2[[#This Row],[Basis of Material Classification (System Side)*]]="Field inspection","Yes","No")</f>
        <v>No</v>
      </c>
      <c r="N7948" t="s">
        <v>50</v>
      </c>
      <c r="O7948" t="s">
        <v>41</v>
      </c>
      <c r="P7948" s="13">
        <v>27030</v>
      </c>
      <c r="Q7948" s="16" t="str">
        <f>Table2[[#This Row],[Service Line Size (inches) (System Side)]]</f>
        <v>5/8</v>
      </c>
      <c r="R7948" t="s">
        <v>49</v>
      </c>
      <c r="S7948" t="str">
        <f>IF(Table2[[#This Row],[Basis of Material Classification (Customer Side)*]]="Field inspection","Yes","No")</f>
        <v>No</v>
      </c>
      <c r="V7948" t="s">
        <v>50</v>
      </c>
      <c r="W7948" t="s">
        <v>44</v>
      </c>
      <c r="X7948" t="s">
        <v>44</v>
      </c>
      <c r="Z7948" t="s">
        <v>45</v>
      </c>
      <c r="AA7948" t="s">
        <v>46</v>
      </c>
      <c r="AB7948" t="s">
        <v>46</v>
      </c>
      <c r="AC7948" t="s">
        <v>40</v>
      </c>
    </row>
    <row r="7949" spans="1:29" ht="14.4" x14ac:dyDescent="0.3">
      <c r="A7949">
        <v>7947</v>
      </c>
      <c r="B7949" t="s">
        <v>7897</v>
      </c>
      <c r="C7949" t="s">
        <v>277</v>
      </c>
      <c r="D7949" t="s">
        <v>40</v>
      </c>
      <c r="E7949" t="s">
        <v>40</v>
      </c>
      <c r="F7949" t="s">
        <v>41</v>
      </c>
      <c r="G7949" t="s">
        <v>40</v>
      </c>
      <c r="H7949" s="27"/>
      <c r="I7949" t="s">
        <v>42</v>
      </c>
      <c r="J7949" t="s">
        <v>49</v>
      </c>
      <c r="K7949" t="str">
        <f>IF(Table2[[#This Row],[Basis of Material Classification (System Side)*]]="Field inspection","Yes","No")</f>
        <v>No</v>
      </c>
      <c r="N7949" t="s">
        <v>50</v>
      </c>
      <c r="O7949" t="s">
        <v>41</v>
      </c>
      <c r="P7949" s="13">
        <v>32143</v>
      </c>
      <c r="Q7949" s="16" t="str">
        <f>Table2[[#This Row],[Service Line Size (inches) (System Side)]]</f>
        <v>5/8</v>
      </c>
      <c r="R7949" t="s">
        <v>43</v>
      </c>
      <c r="S7949" t="str">
        <f>IF(Table2[[#This Row],[Basis of Material Classification (Customer Side)*]]="Field inspection","Yes","No")</f>
        <v>No</v>
      </c>
      <c r="V7949" t="s">
        <v>43</v>
      </c>
      <c r="W7949" t="s">
        <v>44</v>
      </c>
      <c r="X7949" t="s">
        <v>44</v>
      </c>
      <c r="Z7949" t="s">
        <v>49</v>
      </c>
      <c r="AA7949" t="s">
        <v>46</v>
      </c>
      <c r="AB7949" t="s">
        <v>46</v>
      </c>
      <c r="AC7949" t="s">
        <v>40</v>
      </c>
    </row>
    <row r="7950" spans="1:29" ht="14.4" x14ac:dyDescent="0.3">
      <c r="A7950">
        <v>7948</v>
      </c>
      <c r="B7950" t="s">
        <v>7898</v>
      </c>
      <c r="C7950" t="s">
        <v>277</v>
      </c>
      <c r="D7950" t="s">
        <v>48</v>
      </c>
      <c r="E7950" t="s">
        <v>40</v>
      </c>
      <c r="F7950" t="s">
        <v>53</v>
      </c>
      <c r="G7950" t="s">
        <v>40</v>
      </c>
      <c r="H7950" s="26">
        <v>24108</v>
      </c>
      <c r="I7950" t="s">
        <v>54</v>
      </c>
      <c r="J7950" t="s">
        <v>55</v>
      </c>
      <c r="K7950" t="str">
        <f>IF(Table2[[#This Row],[Basis of Material Classification (System Side)*]]="Field inspection","Yes","No")</f>
        <v>No</v>
      </c>
      <c r="O7950" t="s">
        <v>41</v>
      </c>
      <c r="P7950" s="13">
        <v>35431</v>
      </c>
      <c r="Q7950" s="16" t="str">
        <f>Table2[[#This Row],[Service Line Size (inches) (System Side)]]</f>
        <v>3/4</v>
      </c>
      <c r="R7950" t="s">
        <v>43</v>
      </c>
      <c r="S7950" t="str">
        <f>IF(Table2[[#This Row],[Basis of Material Classification (Customer Side)*]]="Field inspection","Yes","No")</f>
        <v>No</v>
      </c>
      <c r="V7950" t="s">
        <v>43</v>
      </c>
      <c r="W7950" t="s">
        <v>44</v>
      </c>
      <c r="X7950" t="s">
        <v>44</v>
      </c>
      <c r="Z7950" t="s">
        <v>51</v>
      </c>
      <c r="AA7950" t="s">
        <v>46</v>
      </c>
      <c r="AB7950" t="s">
        <v>46</v>
      </c>
      <c r="AC7950" t="s">
        <v>40</v>
      </c>
    </row>
    <row r="7951" spans="1:29" ht="14.4" x14ac:dyDescent="0.3">
      <c r="A7951">
        <v>7949</v>
      </c>
      <c r="B7951" t="s">
        <v>7899</v>
      </c>
      <c r="C7951" t="s">
        <v>277</v>
      </c>
      <c r="D7951" t="s">
        <v>40</v>
      </c>
      <c r="E7951" t="s">
        <v>40</v>
      </c>
      <c r="F7951" t="s">
        <v>41</v>
      </c>
      <c r="G7951" t="s">
        <v>40</v>
      </c>
      <c r="H7951" s="26">
        <v>30317</v>
      </c>
      <c r="I7951" t="s">
        <v>42</v>
      </c>
      <c r="J7951" t="s">
        <v>43</v>
      </c>
      <c r="K7951" t="str">
        <f>IF(Table2[[#This Row],[Basis of Material Classification (System Side)*]]="Field inspection","Yes","No")</f>
        <v>No</v>
      </c>
      <c r="N7951" t="str">
        <f>Table2[[#This Row],[Basis of Material Classification (System Side)*]]</f>
        <v>Installation date after lead ban</v>
      </c>
      <c r="O7951" t="s">
        <v>41</v>
      </c>
      <c r="P7951" s="13">
        <v>34335</v>
      </c>
      <c r="Q7951" s="16" t="str">
        <f>Table2[[#This Row],[Service Line Size (inches) (System Side)]]</f>
        <v>5/8</v>
      </c>
      <c r="R7951" t="s">
        <v>43</v>
      </c>
      <c r="S7951" t="str">
        <f>IF(Table2[[#This Row],[Basis of Material Classification (Customer Side)*]]="Field inspection","Yes","No")</f>
        <v>No</v>
      </c>
      <c r="V7951" t="s">
        <v>43</v>
      </c>
      <c r="W7951" t="s">
        <v>44</v>
      </c>
      <c r="X7951" t="s">
        <v>44</v>
      </c>
      <c r="Z7951" t="s">
        <v>45</v>
      </c>
      <c r="AA7951" t="s">
        <v>46</v>
      </c>
      <c r="AB7951" t="s">
        <v>46</v>
      </c>
      <c r="AC7951" t="s">
        <v>40</v>
      </c>
    </row>
    <row r="7952" spans="1:29" ht="14.4" x14ac:dyDescent="0.3">
      <c r="A7952">
        <v>7950</v>
      </c>
      <c r="B7952" t="s">
        <v>11152</v>
      </c>
      <c r="C7952" t="s">
        <v>277</v>
      </c>
      <c r="D7952" t="s">
        <v>40</v>
      </c>
      <c r="E7952" t="s">
        <v>40</v>
      </c>
      <c r="F7952" t="s">
        <v>41</v>
      </c>
      <c r="G7952" t="s">
        <v>40</v>
      </c>
      <c r="H7952" s="26">
        <v>24108</v>
      </c>
      <c r="I7952" t="s">
        <v>42</v>
      </c>
      <c r="J7952" t="s">
        <v>49</v>
      </c>
      <c r="K7952" t="str">
        <f>IF(Table2[[#This Row],[Basis of Material Classification (System Side)*]]="Field inspection","Yes","No")</f>
        <v>No</v>
      </c>
      <c r="N7952" t="s">
        <v>50</v>
      </c>
      <c r="O7952" t="s">
        <v>41</v>
      </c>
      <c r="P7952" s="13">
        <v>15342</v>
      </c>
      <c r="Q7952" s="16" t="str">
        <f>Table2[[#This Row],[Service Line Size (inches) (System Side)]]</f>
        <v>5/8</v>
      </c>
      <c r="R7952" t="s">
        <v>49</v>
      </c>
      <c r="S7952" t="str">
        <f>IF(Table2[[#This Row],[Basis of Material Classification (Customer Side)*]]="Field inspection","Yes","No")</f>
        <v>No</v>
      </c>
      <c r="V7952" t="s">
        <v>50</v>
      </c>
      <c r="W7952" t="s">
        <v>44</v>
      </c>
      <c r="X7952" t="s">
        <v>44</v>
      </c>
      <c r="Z7952" t="s">
        <v>58</v>
      </c>
      <c r="AA7952" t="s">
        <v>46</v>
      </c>
      <c r="AB7952" t="s">
        <v>46</v>
      </c>
      <c r="AC7952" t="s">
        <v>40</v>
      </c>
    </row>
    <row r="7953" spans="1:29" ht="14.4" x14ac:dyDescent="0.3">
      <c r="A7953">
        <v>7951</v>
      </c>
      <c r="B7953" t="s">
        <v>7900</v>
      </c>
      <c r="C7953" t="s">
        <v>277</v>
      </c>
      <c r="D7953" t="s">
        <v>40</v>
      </c>
      <c r="E7953" t="s">
        <v>40</v>
      </c>
      <c r="F7953" t="s">
        <v>41</v>
      </c>
      <c r="G7953" t="s">
        <v>40</v>
      </c>
      <c r="H7953" s="26">
        <v>17533</v>
      </c>
      <c r="I7953" t="s">
        <v>42</v>
      </c>
      <c r="J7953" t="s">
        <v>49</v>
      </c>
      <c r="K7953" t="str">
        <f>IF(Table2[[#This Row],[Basis of Material Classification (System Side)*]]="Field inspection","Yes","No")</f>
        <v>No</v>
      </c>
      <c r="N7953" t="s">
        <v>50</v>
      </c>
      <c r="O7953" t="s">
        <v>41</v>
      </c>
      <c r="P7953" s="13">
        <v>25569</v>
      </c>
      <c r="Q7953" s="16" t="str">
        <f>Table2[[#This Row],[Service Line Size (inches) (System Side)]]</f>
        <v>5/8</v>
      </c>
      <c r="R7953" t="s">
        <v>49</v>
      </c>
      <c r="S7953" t="str">
        <f>IF(Table2[[#This Row],[Basis of Material Classification (Customer Side)*]]="Field inspection","Yes","No")</f>
        <v>No</v>
      </c>
      <c r="V7953" t="s">
        <v>50</v>
      </c>
      <c r="W7953" t="s">
        <v>44</v>
      </c>
      <c r="X7953" t="s">
        <v>44</v>
      </c>
      <c r="Z7953" t="s">
        <v>45</v>
      </c>
      <c r="AA7953" t="s">
        <v>46</v>
      </c>
      <c r="AB7953" t="s">
        <v>46</v>
      </c>
      <c r="AC7953" t="s">
        <v>40</v>
      </c>
    </row>
    <row r="7954" spans="1:29" ht="14.4" x14ac:dyDescent="0.3">
      <c r="A7954">
        <v>7952</v>
      </c>
      <c r="B7954" t="s">
        <v>7901</v>
      </c>
      <c r="C7954" t="s">
        <v>277</v>
      </c>
      <c r="D7954" t="s">
        <v>40</v>
      </c>
      <c r="E7954" t="s">
        <v>40</v>
      </c>
      <c r="F7954" t="s">
        <v>53</v>
      </c>
      <c r="G7954" t="s">
        <v>40</v>
      </c>
      <c r="H7954" s="26">
        <v>38718</v>
      </c>
      <c r="I7954" t="s">
        <v>54</v>
      </c>
      <c r="J7954" t="s">
        <v>55</v>
      </c>
      <c r="K7954" t="str">
        <f>IF(Table2[[#This Row],[Basis of Material Classification (System Side)*]]="Field inspection","Yes","No")</f>
        <v>No</v>
      </c>
      <c r="O7954" t="s">
        <v>41</v>
      </c>
      <c r="P7954" s="13">
        <v>39083</v>
      </c>
      <c r="Q7954" s="16" t="str">
        <f>Table2[[#This Row],[Service Line Size (inches) (System Side)]]</f>
        <v>3/4</v>
      </c>
      <c r="R7954" t="s">
        <v>43</v>
      </c>
      <c r="S7954" t="str">
        <f>IF(Table2[[#This Row],[Basis of Material Classification (Customer Side)*]]="Field inspection","Yes","No")</f>
        <v>No</v>
      </c>
      <c r="V7954" t="s">
        <v>43</v>
      </c>
      <c r="W7954" t="s">
        <v>44</v>
      </c>
      <c r="X7954" t="s">
        <v>44</v>
      </c>
      <c r="Z7954" t="s">
        <v>45</v>
      </c>
      <c r="AA7954" t="s">
        <v>46</v>
      </c>
      <c r="AB7954" t="s">
        <v>46</v>
      </c>
      <c r="AC7954" t="s">
        <v>40</v>
      </c>
    </row>
    <row r="7955" spans="1:29" ht="14.4" x14ac:dyDescent="0.3">
      <c r="A7955">
        <v>7953</v>
      </c>
      <c r="B7955" t="s">
        <v>7902</v>
      </c>
      <c r="C7955" t="s">
        <v>277</v>
      </c>
      <c r="D7955" t="s">
        <v>40</v>
      </c>
      <c r="E7955" t="s">
        <v>40</v>
      </c>
      <c r="F7955" t="s">
        <v>41</v>
      </c>
      <c r="G7955" t="s">
        <v>40</v>
      </c>
      <c r="H7955" s="26">
        <v>35796</v>
      </c>
      <c r="I7955" t="s">
        <v>42</v>
      </c>
      <c r="J7955" t="s">
        <v>43</v>
      </c>
      <c r="K7955" t="str">
        <f>IF(Table2[[#This Row],[Basis of Material Classification (System Side)*]]="Field inspection","Yes","No")</f>
        <v>No</v>
      </c>
      <c r="N7955" t="str">
        <f>Table2[[#This Row],[Basis of Material Classification (System Side)*]]</f>
        <v>Installation date after lead ban</v>
      </c>
      <c r="O7955" t="s">
        <v>41</v>
      </c>
      <c r="P7955" s="13">
        <v>39448</v>
      </c>
      <c r="Q7955" s="16" t="str">
        <f>Table2[[#This Row],[Service Line Size (inches) (System Side)]]</f>
        <v>5/8</v>
      </c>
      <c r="R7955" t="s">
        <v>43</v>
      </c>
      <c r="S7955" t="str">
        <f>IF(Table2[[#This Row],[Basis of Material Classification (Customer Side)*]]="Field inspection","Yes","No")</f>
        <v>No</v>
      </c>
      <c r="V7955" t="s">
        <v>43</v>
      </c>
      <c r="W7955" t="s">
        <v>44</v>
      </c>
      <c r="X7955" t="s">
        <v>44</v>
      </c>
      <c r="Z7955" t="s">
        <v>45</v>
      </c>
      <c r="AA7955" t="s">
        <v>46</v>
      </c>
      <c r="AB7955" t="s">
        <v>46</v>
      </c>
      <c r="AC7955" t="s">
        <v>40</v>
      </c>
    </row>
    <row r="7956" spans="1:29" ht="14.4" x14ac:dyDescent="0.3">
      <c r="A7956">
        <v>7954</v>
      </c>
      <c r="B7956" t="s">
        <v>7903</v>
      </c>
      <c r="C7956" t="s">
        <v>277</v>
      </c>
      <c r="D7956" t="s">
        <v>40</v>
      </c>
      <c r="E7956" t="s">
        <v>40</v>
      </c>
      <c r="F7956" t="s">
        <v>53</v>
      </c>
      <c r="G7956" t="s">
        <v>40</v>
      </c>
      <c r="H7956" s="26">
        <v>38718</v>
      </c>
      <c r="I7956" t="s">
        <v>54</v>
      </c>
      <c r="J7956" t="s">
        <v>55</v>
      </c>
      <c r="K7956" t="str">
        <f>IF(Table2[[#This Row],[Basis of Material Classification (System Side)*]]="Field inspection","Yes","No")</f>
        <v>No</v>
      </c>
      <c r="O7956" t="s">
        <v>41</v>
      </c>
      <c r="P7956" s="13">
        <v>39448</v>
      </c>
      <c r="Q7956" s="16" t="str">
        <f>Table2[[#This Row],[Service Line Size (inches) (System Side)]]</f>
        <v>3/4</v>
      </c>
      <c r="R7956" t="s">
        <v>43</v>
      </c>
      <c r="S7956" t="str">
        <f>IF(Table2[[#This Row],[Basis of Material Classification (Customer Side)*]]="Field inspection","Yes","No")</f>
        <v>No</v>
      </c>
      <c r="V7956" t="s">
        <v>43</v>
      </c>
      <c r="W7956" t="s">
        <v>44</v>
      </c>
      <c r="X7956" t="s">
        <v>44</v>
      </c>
      <c r="Z7956" t="s">
        <v>45</v>
      </c>
      <c r="AA7956" t="s">
        <v>46</v>
      </c>
      <c r="AB7956" t="s">
        <v>46</v>
      </c>
      <c r="AC7956" t="s">
        <v>40</v>
      </c>
    </row>
    <row r="7957" spans="1:29" ht="14.4" x14ac:dyDescent="0.3">
      <c r="A7957">
        <v>7955</v>
      </c>
      <c r="B7957" t="s">
        <v>7904</v>
      </c>
      <c r="C7957" t="s">
        <v>277</v>
      </c>
      <c r="D7957" t="s">
        <v>40</v>
      </c>
      <c r="E7957" t="s">
        <v>40</v>
      </c>
      <c r="F7957" t="s">
        <v>53</v>
      </c>
      <c r="G7957" t="s">
        <v>40</v>
      </c>
      <c r="H7957" s="26">
        <v>38718</v>
      </c>
      <c r="I7957" t="s">
        <v>54</v>
      </c>
      <c r="J7957" t="s">
        <v>55</v>
      </c>
      <c r="K7957" t="str">
        <f>IF(Table2[[#This Row],[Basis of Material Classification (System Side)*]]="Field inspection","Yes","No")</f>
        <v>No</v>
      </c>
      <c r="O7957" t="s">
        <v>41</v>
      </c>
      <c r="P7957" s="13">
        <v>39083</v>
      </c>
      <c r="Q7957" s="16" t="str">
        <f>Table2[[#This Row],[Service Line Size (inches) (System Side)]]</f>
        <v>3/4</v>
      </c>
      <c r="R7957" t="s">
        <v>43</v>
      </c>
      <c r="S7957" t="str">
        <f>IF(Table2[[#This Row],[Basis of Material Classification (Customer Side)*]]="Field inspection","Yes","No")</f>
        <v>No</v>
      </c>
      <c r="V7957" t="s">
        <v>43</v>
      </c>
      <c r="W7957" t="s">
        <v>44</v>
      </c>
      <c r="X7957" t="s">
        <v>44</v>
      </c>
      <c r="Z7957" t="s">
        <v>45</v>
      </c>
      <c r="AA7957" t="s">
        <v>46</v>
      </c>
      <c r="AB7957" t="s">
        <v>46</v>
      </c>
      <c r="AC7957" t="s">
        <v>40</v>
      </c>
    </row>
    <row r="7958" spans="1:29" ht="14.4" x14ac:dyDescent="0.3">
      <c r="A7958">
        <v>7956</v>
      </c>
      <c r="B7958" t="s">
        <v>7905</v>
      </c>
      <c r="C7958" t="s">
        <v>277</v>
      </c>
      <c r="D7958" t="s">
        <v>40</v>
      </c>
      <c r="E7958" t="s">
        <v>40</v>
      </c>
      <c r="F7958" t="s">
        <v>41</v>
      </c>
      <c r="G7958" t="s">
        <v>40</v>
      </c>
      <c r="H7958" s="26">
        <v>34335</v>
      </c>
      <c r="I7958" t="s">
        <v>42</v>
      </c>
      <c r="J7958" t="s">
        <v>43</v>
      </c>
      <c r="K7958" t="str">
        <f>IF(Table2[[#This Row],[Basis of Material Classification (System Side)*]]="Field inspection","Yes","No")</f>
        <v>No</v>
      </c>
      <c r="N7958" t="str">
        <f>Table2[[#This Row],[Basis of Material Classification (System Side)*]]</f>
        <v>Installation date after lead ban</v>
      </c>
      <c r="O7958" t="s">
        <v>41</v>
      </c>
      <c r="P7958" s="13">
        <v>39083</v>
      </c>
      <c r="Q7958" s="16" t="str">
        <f>Table2[[#This Row],[Service Line Size (inches) (System Side)]]</f>
        <v>5/8</v>
      </c>
      <c r="R7958" t="s">
        <v>43</v>
      </c>
      <c r="S7958" t="str">
        <f>IF(Table2[[#This Row],[Basis of Material Classification (Customer Side)*]]="Field inspection","Yes","No")</f>
        <v>No</v>
      </c>
      <c r="V7958" t="s">
        <v>43</v>
      </c>
      <c r="W7958" t="s">
        <v>44</v>
      </c>
      <c r="X7958" t="s">
        <v>44</v>
      </c>
      <c r="Z7958" t="s">
        <v>45</v>
      </c>
      <c r="AA7958" t="s">
        <v>46</v>
      </c>
      <c r="AB7958" t="s">
        <v>46</v>
      </c>
      <c r="AC7958" t="s">
        <v>40</v>
      </c>
    </row>
    <row r="7959" spans="1:29" ht="14.4" x14ac:dyDescent="0.3">
      <c r="A7959">
        <v>7957</v>
      </c>
      <c r="B7959" t="s">
        <v>7906</v>
      </c>
      <c r="C7959" t="s">
        <v>277</v>
      </c>
      <c r="D7959" t="s">
        <v>40</v>
      </c>
      <c r="E7959" t="s">
        <v>40</v>
      </c>
      <c r="F7959" t="s">
        <v>41</v>
      </c>
      <c r="G7959" t="s">
        <v>40</v>
      </c>
      <c r="H7959" s="26">
        <v>37987</v>
      </c>
      <c r="I7959" t="s">
        <v>42</v>
      </c>
      <c r="J7959" t="s">
        <v>43</v>
      </c>
      <c r="K7959" t="str">
        <f>IF(Table2[[#This Row],[Basis of Material Classification (System Side)*]]="Field inspection","Yes","No")</f>
        <v>No</v>
      </c>
      <c r="N7959" t="str">
        <f>Table2[[#This Row],[Basis of Material Classification (System Side)*]]</f>
        <v>Installation date after lead ban</v>
      </c>
      <c r="O7959" t="s">
        <v>41</v>
      </c>
      <c r="P7959" s="13">
        <v>39083</v>
      </c>
      <c r="Q7959" s="16" t="str">
        <f>Table2[[#This Row],[Service Line Size (inches) (System Side)]]</f>
        <v>5/8</v>
      </c>
      <c r="R7959" t="s">
        <v>43</v>
      </c>
      <c r="S7959" t="str">
        <f>IF(Table2[[#This Row],[Basis of Material Classification (Customer Side)*]]="Field inspection","Yes","No")</f>
        <v>No</v>
      </c>
      <c r="V7959" t="s">
        <v>43</v>
      </c>
      <c r="W7959" t="s">
        <v>44</v>
      </c>
      <c r="X7959" t="s">
        <v>44</v>
      </c>
      <c r="Z7959" t="s">
        <v>45</v>
      </c>
      <c r="AA7959" t="s">
        <v>46</v>
      </c>
      <c r="AB7959" t="s">
        <v>46</v>
      </c>
      <c r="AC7959" t="s">
        <v>40</v>
      </c>
    </row>
    <row r="7960" spans="1:29" ht="14.4" x14ac:dyDescent="0.3">
      <c r="A7960">
        <v>7958</v>
      </c>
      <c r="B7960" t="s">
        <v>7907</v>
      </c>
      <c r="C7960" t="s">
        <v>277</v>
      </c>
      <c r="D7960" t="s">
        <v>40</v>
      </c>
      <c r="E7960" t="s">
        <v>40</v>
      </c>
      <c r="F7960" t="s">
        <v>41</v>
      </c>
      <c r="G7960" t="s">
        <v>40</v>
      </c>
      <c r="H7960" s="26">
        <v>37987</v>
      </c>
      <c r="I7960" t="s">
        <v>42</v>
      </c>
      <c r="J7960" t="s">
        <v>43</v>
      </c>
      <c r="K7960" t="str">
        <f>IF(Table2[[#This Row],[Basis of Material Classification (System Side)*]]="Field inspection","Yes","No")</f>
        <v>No</v>
      </c>
      <c r="N7960" t="str">
        <f>Table2[[#This Row],[Basis of Material Classification (System Side)*]]</f>
        <v>Installation date after lead ban</v>
      </c>
      <c r="O7960" t="s">
        <v>41</v>
      </c>
      <c r="P7960" s="13">
        <v>39083</v>
      </c>
      <c r="Q7960" s="16" t="str">
        <f>Table2[[#This Row],[Service Line Size (inches) (System Side)]]</f>
        <v>5/8</v>
      </c>
      <c r="R7960" t="s">
        <v>43</v>
      </c>
      <c r="S7960" t="str">
        <f>IF(Table2[[#This Row],[Basis of Material Classification (Customer Side)*]]="Field inspection","Yes","No")</f>
        <v>No</v>
      </c>
      <c r="V7960" t="s">
        <v>43</v>
      </c>
      <c r="W7960" t="s">
        <v>44</v>
      </c>
      <c r="X7960" t="s">
        <v>44</v>
      </c>
      <c r="Z7960" t="s">
        <v>45</v>
      </c>
      <c r="AA7960" t="s">
        <v>46</v>
      </c>
      <c r="AB7960" t="s">
        <v>46</v>
      </c>
      <c r="AC7960" t="s">
        <v>40</v>
      </c>
    </row>
    <row r="7961" spans="1:29" ht="14.4" x14ac:dyDescent="0.3">
      <c r="A7961">
        <v>7959</v>
      </c>
      <c r="B7961" t="s">
        <v>7908</v>
      </c>
      <c r="C7961" t="s">
        <v>277</v>
      </c>
      <c r="D7961" t="s">
        <v>40</v>
      </c>
      <c r="E7961" t="s">
        <v>40</v>
      </c>
      <c r="F7961" t="s">
        <v>53</v>
      </c>
      <c r="G7961" t="s">
        <v>40</v>
      </c>
      <c r="H7961" s="26">
        <v>38353</v>
      </c>
      <c r="I7961" t="s">
        <v>54</v>
      </c>
      <c r="J7961" t="s">
        <v>55</v>
      </c>
      <c r="K7961" t="str">
        <f>IF(Table2[[#This Row],[Basis of Material Classification (System Side)*]]="Field inspection","Yes","No")</f>
        <v>No</v>
      </c>
      <c r="O7961" t="s">
        <v>41</v>
      </c>
      <c r="P7961" s="13">
        <v>39083</v>
      </c>
      <c r="Q7961" s="16" t="str">
        <f>Table2[[#This Row],[Service Line Size (inches) (System Side)]]</f>
        <v>3/4</v>
      </c>
      <c r="R7961" t="s">
        <v>43</v>
      </c>
      <c r="S7961" t="str">
        <f>IF(Table2[[#This Row],[Basis of Material Classification (Customer Side)*]]="Field inspection","Yes","No")</f>
        <v>No</v>
      </c>
      <c r="V7961" t="s">
        <v>43</v>
      </c>
      <c r="W7961" t="s">
        <v>44</v>
      </c>
      <c r="X7961" t="s">
        <v>44</v>
      </c>
      <c r="Z7961" t="s">
        <v>45</v>
      </c>
      <c r="AA7961" t="s">
        <v>46</v>
      </c>
      <c r="AB7961" t="s">
        <v>46</v>
      </c>
      <c r="AC7961" t="s">
        <v>40</v>
      </c>
    </row>
    <row r="7962" spans="1:29" ht="14.4" x14ac:dyDescent="0.3">
      <c r="A7962">
        <v>7960</v>
      </c>
      <c r="B7962" t="s">
        <v>7909</v>
      </c>
      <c r="C7962" t="s">
        <v>277</v>
      </c>
      <c r="D7962" t="s">
        <v>40</v>
      </c>
      <c r="E7962" t="s">
        <v>40</v>
      </c>
      <c r="F7962" t="s">
        <v>53</v>
      </c>
      <c r="G7962" t="s">
        <v>40</v>
      </c>
      <c r="H7962" s="26">
        <v>38353</v>
      </c>
      <c r="I7962" t="s">
        <v>54</v>
      </c>
      <c r="J7962" t="s">
        <v>55</v>
      </c>
      <c r="K7962" t="str">
        <f>IF(Table2[[#This Row],[Basis of Material Classification (System Side)*]]="Field inspection","Yes","No")</f>
        <v>No</v>
      </c>
      <c r="O7962" t="s">
        <v>41</v>
      </c>
      <c r="P7962" s="13">
        <v>39083</v>
      </c>
      <c r="Q7962" s="16" t="str">
        <f>Table2[[#This Row],[Service Line Size (inches) (System Side)]]</f>
        <v>3/4</v>
      </c>
      <c r="R7962" t="s">
        <v>43</v>
      </c>
      <c r="S7962" t="str">
        <f>IF(Table2[[#This Row],[Basis of Material Classification (Customer Side)*]]="Field inspection","Yes","No")</f>
        <v>No</v>
      </c>
      <c r="V7962" t="s">
        <v>43</v>
      </c>
      <c r="W7962" t="s">
        <v>44</v>
      </c>
      <c r="X7962" t="s">
        <v>44</v>
      </c>
      <c r="Z7962" t="s">
        <v>45</v>
      </c>
      <c r="AA7962" t="s">
        <v>46</v>
      </c>
      <c r="AB7962" t="s">
        <v>46</v>
      </c>
      <c r="AC7962" t="s">
        <v>40</v>
      </c>
    </row>
    <row r="7963" spans="1:29" ht="14.4" x14ac:dyDescent="0.3">
      <c r="A7963">
        <v>7961</v>
      </c>
      <c r="B7963" t="s">
        <v>7910</v>
      </c>
      <c r="C7963" t="s">
        <v>277</v>
      </c>
      <c r="D7963" t="s">
        <v>40</v>
      </c>
      <c r="E7963" t="s">
        <v>40</v>
      </c>
      <c r="F7963" t="s">
        <v>41</v>
      </c>
      <c r="G7963" t="s">
        <v>40</v>
      </c>
      <c r="H7963" s="26">
        <v>32509</v>
      </c>
      <c r="I7963" t="s">
        <v>42</v>
      </c>
      <c r="J7963" t="s">
        <v>43</v>
      </c>
      <c r="K7963" t="str">
        <f>IF(Table2[[#This Row],[Basis of Material Classification (System Side)*]]="Field inspection","Yes","No")</f>
        <v>No</v>
      </c>
      <c r="N7963" t="str">
        <f>Table2[[#This Row],[Basis of Material Classification (System Side)*]]</f>
        <v>Installation date after lead ban</v>
      </c>
      <c r="O7963" t="s">
        <v>41</v>
      </c>
      <c r="P7963" s="13">
        <v>33239</v>
      </c>
      <c r="Q7963" s="16" t="str">
        <f>Table2[[#This Row],[Service Line Size (inches) (System Side)]]</f>
        <v>5/8</v>
      </c>
      <c r="R7963" t="s">
        <v>43</v>
      </c>
      <c r="S7963" t="str">
        <f>IF(Table2[[#This Row],[Basis of Material Classification (Customer Side)*]]="Field inspection","Yes","No")</f>
        <v>No</v>
      </c>
      <c r="V7963" t="s">
        <v>43</v>
      </c>
      <c r="W7963" t="s">
        <v>44</v>
      </c>
      <c r="X7963" t="s">
        <v>44</v>
      </c>
      <c r="Z7963" t="s">
        <v>45</v>
      </c>
      <c r="AA7963" t="s">
        <v>46</v>
      </c>
      <c r="AB7963" t="s">
        <v>46</v>
      </c>
      <c r="AC7963" t="s">
        <v>40</v>
      </c>
    </row>
    <row r="7964" spans="1:29" ht="14.4" x14ac:dyDescent="0.3">
      <c r="A7964">
        <v>7962</v>
      </c>
      <c r="B7964" t="s">
        <v>7911</v>
      </c>
      <c r="C7964" t="s">
        <v>277</v>
      </c>
      <c r="D7964" t="s">
        <v>40</v>
      </c>
      <c r="E7964" t="s">
        <v>40</v>
      </c>
      <c r="F7964" t="s">
        <v>53</v>
      </c>
      <c r="G7964" t="s">
        <v>40</v>
      </c>
      <c r="H7964" s="26">
        <v>38353</v>
      </c>
      <c r="I7964" t="s">
        <v>54</v>
      </c>
      <c r="J7964" t="s">
        <v>55</v>
      </c>
      <c r="K7964" t="str">
        <f>IF(Table2[[#This Row],[Basis of Material Classification (System Side)*]]="Field inspection","Yes","No")</f>
        <v>No</v>
      </c>
      <c r="O7964" t="s">
        <v>41</v>
      </c>
      <c r="P7964" s="13">
        <v>39083</v>
      </c>
      <c r="Q7964" s="16" t="str">
        <f>Table2[[#This Row],[Service Line Size (inches) (System Side)]]</f>
        <v>3/4</v>
      </c>
      <c r="R7964" t="s">
        <v>43</v>
      </c>
      <c r="S7964" t="str">
        <f>IF(Table2[[#This Row],[Basis of Material Classification (Customer Side)*]]="Field inspection","Yes","No")</f>
        <v>No</v>
      </c>
      <c r="V7964" t="s">
        <v>43</v>
      </c>
      <c r="W7964" t="s">
        <v>44</v>
      </c>
      <c r="X7964" t="s">
        <v>44</v>
      </c>
      <c r="Z7964" t="s">
        <v>45</v>
      </c>
      <c r="AA7964" t="s">
        <v>46</v>
      </c>
      <c r="AB7964" t="s">
        <v>46</v>
      </c>
      <c r="AC7964" t="s">
        <v>40</v>
      </c>
    </row>
    <row r="7965" spans="1:29" ht="14.4" x14ac:dyDescent="0.3">
      <c r="A7965">
        <v>7963</v>
      </c>
      <c r="B7965" t="s">
        <v>7912</v>
      </c>
      <c r="C7965" t="s">
        <v>277</v>
      </c>
      <c r="D7965" t="s">
        <v>40</v>
      </c>
      <c r="E7965" t="s">
        <v>40</v>
      </c>
      <c r="F7965" t="s">
        <v>53</v>
      </c>
      <c r="G7965" t="s">
        <v>40</v>
      </c>
      <c r="H7965" s="26">
        <v>38718</v>
      </c>
      <c r="I7965" t="s">
        <v>54</v>
      </c>
      <c r="J7965" t="s">
        <v>55</v>
      </c>
      <c r="K7965" t="str">
        <f>IF(Table2[[#This Row],[Basis of Material Classification (System Side)*]]="Field inspection","Yes","No")</f>
        <v>No</v>
      </c>
      <c r="O7965" t="s">
        <v>41</v>
      </c>
      <c r="P7965" s="13">
        <v>39083</v>
      </c>
      <c r="Q7965" s="16" t="str">
        <f>Table2[[#This Row],[Service Line Size (inches) (System Side)]]</f>
        <v>3/4</v>
      </c>
      <c r="R7965" t="s">
        <v>43</v>
      </c>
      <c r="S7965" t="str">
        <f>IF(Table2[[#This Row],[Basis of Material Classification (Customer Side)*]]="Field inspection","Yes","No")</f>
        <v>No</v>
      </c>
      <c r="V7965" t="s">
        <v>43</v>
      </c>
      <c r="W7965" t="s">
        <v>44</v>
      </c>
      <c r="X7965" t="s">
        <v>44</v>
      </c>
      <c r="Z7965" t="s">
        <v>45</v>
      </c>
      <c r="AA7965" t="s">
        <v>46</v>
      </c>
      <c r="AB7965" t="s">
        <v>46</v>
      </c>
      <c r="AC7965" t="s">
        <v>40</v>
      </c>
    </row>
    <row r="7966" spans="1:29" ht="14.4" x14ac:dyDescent="0.3">
      <c r="A7966">
        <v>7964</v>
      </c>
      <c r="B7966" t="s">
        <v>7913</v>
      </c>
      <c r="C7966" t="s">
        <v>277</v>
      </c>
      <c r="D7966" t="s">
        <v>40</v>
      </c>
      <c r="E7966" t="s">
        <v>40</v>
      </c>
      <c r="F7966" t="s">
        <v>53</v>
      </c>
      <c r="G7966" t="s">
        <v>40</v>
      </c>
      <c r="H7966" s="26">
        <v>35796</v>
      </c>
      <c r="I7966" t="s">
        <v>42</v>
      </c>
      <c r="J7966" t="s">
        <v>55</v>
      </c>
      <c r="K7966" t="str">
        <f>IF(Table2[[#This Row],[Basis of Material Classification (System Side)*]]="Field inspection","Yes","No")</f>
        <v>No</v>
      </c>
      <c r="O7966" t="s">
        <v>41</v>
      </c>
      <c r="P7966" s="13">
        <v>36161</v>
      </c>
      <c r="Q7966" s="16" t="str">
        <f>Table2[[#This Row],[Service Line Size (inches) (System Side)]]</f>
        <v>5/8</v>
      </c>
      <c r="R7966" t="s">
        <v>43</v>
      </c>
      <c r="S7966" t="str">
        <f>IF(Table2[[#This Row],[Basis of Material Classification (Customer Side)*]]="Field inspection","Yes","No")</f>
        <v>No</v>
      </c>
      <c r="V7966" t="s">
        <v>43</v>
      </c>
      <c r="W7966" t="s">
        <v>44</v>
      </c>
      <c r="X7966" t="s">
        <v>44</v>
      </c>
      <c r="Z7966" t="s">
        <v>45</v>
      </c>
      <c r="AA7966" t="s">
        <v>46</v>
      </c>
      <c r="AB7966" t="s">
        <v>46</v>
      </c>
      <c r="AC7966" t="s">
        <v>40</v>
      </c>
    </row>
    <row r="7967" spans="1:29" ht="14.4" x14ac:dyDescent="0.3">
      <c r="A7967">
        <v>7965</v>
      </c>
      <c r="B7967" t="s">
        <v>7914</v>
      </c>
      <c r="C7967" t="s">
        <v>277</v>
      </c>
      <c r="D7967" t="s">
        <v>40</v>
      </c>
      <c r="E7967" t="s">
        <v>40</v>
      </c>
      <c r="F7967" t="s">
        <v>53</v>
      </c>
      <c r="G7967" t="s">
        <v>40</v>
      </c>
      <c r="H7967" s="26">
        <v>35796</v>
      </c>
      <c r="I7967" t="s">
        <v>42</v>
      </c>
      <c r="J7967" t="s">
        <v>55</v>
      </c>
      <c r="K7967" t="str">
        <f>IF(Table2[[#This Row],[Basis of Material Classification (System Side)*]]="Field inspection","Yes","No")</f>
        <v>No</v>
      </c>
      <c r="O7967" t="s">
        <v>41</v>
      </c>
      <c r="P7967" s="13">
        <v>36161</v>
      </c>
      <c r="Q7967" s="16" t="str">
        <f>Table2[[#This Row],[Service Line Size (inches) (System Side)]]</f>
        <v>5/8</v>
      </c>
      <c r="R7967" t="s">
        <v>43</v>
      </c>
      <c r="S7967" t="str">
        <f>IF(Table2[[#This Row],[Basis of Material Classification (Customer Side)*]]="Field inspection","Yes","No")</f>
        <v>No</v>
      </c>
      <c r="V7967" t="s">
        <v>43</v>
      </c>
      <c r="W7967" t="s">
        <v>44</v>
      </c>
      <c r="X7967" t="s">
        <v>44</v>
      </c>
      <c r="Z7967" t="s">
        <v>45</v>
      </c>
      <c r="AA7967" t="s">
        <v>46</v>
      </c>
      <c r="AB7967" t="s">
        <v>46</v>
      </c>
      <c r="AC7967" t="s">
        <v>40</v>
      </c>
    </row>
    <row r="7968" spans="1:29" ht="14.4" x14ac:dyDescent="0.3">
      <c r="A7968">
        <v>7966</v>
      </c>
      <c r="B7968" t="s">
        <v>7915</v>
      </c>
      <c r="C7968" t="s">
        <v>277</v>
      </c>
      <c r="D7968" t="s">
        <v>40</v>
      </c>
      <c r="E7968" t="s">
        <v>40</v>
      </c>
      <c r="F7968" t="s">
        <v>53</v>
      </c>
      <c r="G7968" t="s">
        <v>40</v>
      </c>
      <c r="H7968" s="26">
        <v>35796</v>
      </c>
      <c r="I7968" t="s">
        <v>42</v>
      </c>
      <c r="J7968" t="s">
        <v>55</v>
      </c>
      <c r="K7968" t="str">
        <f>IF(Table2[[#This Row],[Basis of Material Classification (System Side)*]]="Field inspection","Yes","No")</f>
        <v>No</v>
      </c>
      <c r="O7968" t="s">
        <v>41</v>
      </c>
      <c r="P7968" s="13">
        <v>36161</v>
      </c>
      <c r="Q7968" s="16" t="str">
        <f>Table2[[#This Row],[Service Line Size (inches) (System Side)]]</f>
        <v>5/8</v>
      </c>
      <c r="R7968" t="s">
        <v>43</v>
      </c>
      <c r="S7968" t="str">
        <f>IF(Table2[[#This Row],[Basis of Material Classification (Customer Side)*]]="Field inspection","Yes","No")</f>
        <v>No</v>
      </c>
      <c r="V7968" t="s">
        <v>43</v>
      </c>
      <c r="W7968" t="s">
        <v>44</v>
      </c>
      <c r="X7968" t="s">
        <v>44</v>
      </c>
      <c r="Z7968" t="s">
        <v>45</v>
      </c>
      <c r="AA7968" t="s">
        <v>46</v>
      </c>
      <c r="AB7968" t="s">
        <v>46</v>
      </c>
      <c r="AC7968" t="s">
        <v>40</v>
      </c>
    </row>
    <row r="7969" spans="1:29" ht="14.4" x14ac:dyDescent="0.3">
      <c r="A7969">
        <v>7967</v>
      </c>
      <c r="B7969" t="s">
        <v>7916</v>
      </c>
      <c r="C7969" t="s">
        <v>277</v>
      </c>
      <c r="D7969" t="s">
        <v>40</v>
      </c>
      <c r="E7969" t="s">
        <v>40</v>
      </c>
      <c r="F7969" t="s">
        <v>41</v>
      </c>
      <c r="G7969" t="s">
        <v>40</v>
      </c>
      <c r="H7969" s="26">
        <v>28491</v>
      </c>
      <c r="I7969" t="s">
        <v>42</v>
      </c>
      <c r="J7969" t="s">
        <v>49</v>
      </c>
      <c r="K7969" t="str">
        <f>IF(Table2[[#This Row],[Basis of Material Classification (System Side)*]]="Field inspection","Yes","No")</f>
        <v>No</v>
      </c>
      <c r="N7969" t="s">
        <v>50</v>
      </c>
      <c r="O7969" t="s">
        <v>41</v>
      </c>
      <c r="P7969" s="13">
        <v>29221</v>
      </c>
      <c r="Q7969" s="16" t="str">
        <f>Table2[[#This Row],[Service Line Size (inches) (System Side)]]</f>
        <v>5/8</v>
      </c>
      <c r="R7969" t="s">
        <v>43</v>
      </c>
      <c r="S7969" t="str">
        <f>IF(Table2[[#This Row],[Basis of Material Classification (Customer Side)*]]="Field inspection","Yes","No")</f>
        <v>No</v>
      </c>
      <c r="V7969" t="s">
        <v>43</v>
      </c>
      <c r="W7969" t="s">
        <v>44</v>
      </c>
      <c r="X7969" t="s">
        <v>44</v>
      </c>
      <c r="Z7969" t="s">
        <v>45</v>
      </c>
      <c r="AA7969" t="s">
        <v>46</v>
      </c>
      <c r="AB7969" t="s">
        <v>46</v>
      </c>
      <c r="AC7969" t="s">
        <v>40</v>
      </c>
    </row>
    <row r="7970" spans="1:29" ht="14.4" x14ac:dyDescent="0.3">
      <c r="A7970">
        <v>7968</v>
      </c>
      <c r="B7970" t="s">
        <v>7917</v>
      </c>
      <c r="C7970" t="s">
        <v>277</v>
      </c>
      <c r="D7970" t="s">
        <v>40</v>
      </c>
      <c r="E7970" t="s">
        <v>40</v>
      </c>
      <c r="F7970" t="s">
        <v>53</v>
      </c>
      <c r="G7970" t="s">
        <v>40</v>
      </c>
      <c r="H7970" s="26">
        <v>38718</v>
      </c>
      <c r="I7970" t="s">
        <v>54</v>
      </c>
      <c r="J7970" t="s">
        <v>55</v>
      </c>
      <c r="K7970" t="str">
        <f>IF(Table2[[#This Row],[Basis of Material Classification (System Side)*]]="Field inspection","Yes","No")</f>
        <v>No</v>
      </c>
      <c r="O7970" t="s">
        <v>41</v>
      </c>
      <c r="P7970" s="13">
        <v>39083</v>
      </c>
      <c r="Q7970" s="16" t="str">
        <f>Table2[[#This Row],[Service Line Size (inches) (System Side)]]</f>
        <v>3/4</v>
      </c>
      <c r="R7970" t="s">
        <v>43</v>
      </c>
      <c r="S7970" t="str">
        <f>IF(Table2[[#This Row],[Basis of Material Classification (Customer Side)*]]="Field inspection","Yes","No")</f>
        <v>No</v>
      </c>
      <c r="V7970" t="s">
        <v>43</v>
      </c>
      <c r="W7970" t="s">
        <v>44</v>
      </c>
      <c r="X7970" t="s">
        <v>44</v>
      </c>
      <c r="Z7970" t="s">
        <v>45</v>
      </c>
      <c r="AA7970" t="s">
        <v>46</v>
      </c>
      <c r="AB7970" t="s">
        <v>46</v>
      </c>
      <c r="AC7970" t="s">
        <v>40</v>
      </c>
    </row>
    <row r="7971" spans="1:29" ht="14.4" x14ac:dyDescent="0.3">
      <c r="A7971">
        <v>7969</v>
      </c>
      <c r="B7971" t="s">
        <v>7918</v>
      </c>
      <c r="C7971" t="s">
        <v>277</v>
      </c>
      <c r="D7971" t="s">
        <v>40</v>
      </c>
      <c r="E7971" t="s">
        <v>40</v>
      </c>
      <c r="F7971" t="s">
        <v>53</v>
      </c>
      <c r="G7971" t="s">
        <v>40</v>
      </c>
      <c r="H7971" s="26">
        <v>38718</v>
      </c>
      <c r="I7971" t="s">
        <v>54</v>
      </c>
      <c r="J7971" t="s">
        <v>55</v>
      </c>
      <c r="K7971" t="str">
        <f>IF(Table2[[#This Row],[Basis of Material Classification (System Side)*]]="Field inspection","Yes","No")</f>
        <v>No</v>
      </c>
      <c r="O7971" t="s">
        <v>41</v>
      </c>
      <c r="P7971" s="13">
        <v>39083</v>
      </c>
      <c r="Q7971" s="16" t="str">
        <f>Table2[[#This Row],[Service Line Size (inches) (System Side)]]</f>
        <v>3/4</v>
      </c>
      <c r="R7971" t="s">
        <v>43</v>
      </c>
      <c r="S7971" t="str">
        <f>IF(Table2[[#This Row],[Basis of Material Classification (Customer Side)*]]="Field inspection","Yes","No")</f>
        <v>No</v>
      </c>
      <c r="V7971" t="s">
        <v>43</v>
      </c>
      <c r="W7971" t="s">
        <v>44</v>
      </c>
      <c r="X7971" t="s">
        <v>44</v>
      </c>
      <c r="Z7971" t="s">
        <v>45</v>
      </c>
      <c r="AA7971" t="s">
        <v>46</v>
      </c>
      <c r="AB7971" t="s">
        <v>46</v>
      </c>
      <c r="AC7971" t="s">
        <v>40</v>
      </c>
    </row>
    <row r="7972" spans="1:29" ht="14.4" x14ac:dyDescent="0.3">
      <c r="A7972">
        <v>7970</v>
      </c>
      <c r="B7972" t="s">
        <v>7919</v>
      </c>
      <c r="C7972" t="s">
        <v>277</v>
      </c>
      <c r="D7972" t="s">
        <v>40</v>
      </c>
      <c r="E7972" t="s">
        <v>40</v>
      </c>
      <c r="F7972" t="s">
        <v>53</v>
      </c>
      <c r="G7972" t="s">
        <v>40</v>
      </c>
      <c r="H7972" s="26">
        <v>35431</v>
      </c>
      <c r="I7972" t="s">
        <v>54</v>
      </c>
      <c r="J7972" t="s">
        <v>55</v>
      </c>
      <c r="K7972" t="str">
        <f>IF(Table2[[#This Row],[Basis of Material Classification (System Side)*]]="Field inspection","Yes","No")</f>
        <v>No</v>
      </c>
      <c r="O7972" t="s">
        <v>41</v>
      </c>
      <c r="P7972" s="13">
        <v>35796</v>
      </c>
      <c r="Q7972" s="16" t="str">
        <f>Table2[[#This Row],[Service Line Size (inches) (System Side)]]</f>
        <v>3/4</v>
      </c>
      <c r="R7972" t="s">
        <v>43</v>
      </c>
      <c r="S7972" t="str">
        <f>IF(Table2[[#This Row],[Basis of Material Classification (Customer Side)*]]="Field inspection","Yes","No")</f>
        <v>No</v>
      </c>
      <c r="V7972" t="s">
        <v>43</v>
      </c>
      <c r="W7972" t="s">
        <v>44</v>
      </c>
      <c r="X7972" t="s">
        <v>44</v>
      </c>
      <c r="Z7972" t="s">
        <v>45</v>
      </c>
      <c r="AA7972" t="s">
        <v>46</v>
      </c>
      <c r="AB7972" t="s">
        <v>46</v>
      </c>
      <c r="AC7972" t="s">
        <v>40</v>
      </c>
    </row>
    <row r="7973" spans="1:29" ht="14.4" x14ac:dyDescent="0.3">
      <c r="A7973">
        <v>7971</v>
      </c>
      <c r="B7973" t="s">
        <v>7920</v>
      </c>
      <c r="C7973" t="s">
        <v>277</v>
      </c>
      <c r="D7973" t="s">
        <v>40</v>
      </c>
      <c r="E7973" t="s">
        <v>40</v>
      </c>
      <c r="F7973" t="s">
        <v>41</v>
      </c>
      <c r="G7973" t="s">
        <v>40</v>
      </c>
      <c r="H7973" s="27"/>
      <c r="I7973" t="s">
        <v>42</v>
      </c>
      <c r="J7973" t="s">
        <v>49</v>
      </c>
      <c r="K7973" t="str">
        <f>IF(Table2[[#This Row],[Basis of Material Classification (System Side)*]]="Field inspection","Yes","No")</f>
        <v>No</v>
      </c>
      <c r="N7973" t="s">
        <v>50</v>
      </c>
      <c r="O7973" t="s">
        <v>41</v>
      </c>
      <c r="P7973" s="13">
        <v>34700</v>
      </c>
      <c r="Q7973" s="16" t="str">
        <f>Table2[[#This Row],[Service Line Size (inches) (System Side)]]</f>
        <v>5/8</v>
      </c>
      <c r="R7973" t="s">
        <v>43</v>
      </c>
      <c r="S7973" t="str">
        <f>IF(Table2[[#This Row],[Basis of Material Classification (Customer Side)*]]="Field inspection","Yes","No")</f>
        <v>No</v>
      </c>
      <c r="V7973" t="s">
        <v>43</v>
      </c>
      <c r="W7973" t="s">
        <v>44</v>
      </c>
      <c r="X7973" t="s">
        <v>44</v>
      </c>
      <c r="Z7973" t="s">
        <v>45</v>
      </c>
      <c r="AA7973" t="s">
        <v>46</v>
      </c>
      <c r="AB7973" t="s">
        <v>46</v>
      </c>
      <c r="AC7973" t="s">
        <v>40</v>
      </c>
    </row>
    <row r="7974" spans="1:29" ht="14.4" x14ac:dyDescent="0.3">
      <c r="A7974">
        <v>7972</v>
      </c>
      <c r="B7974" t="s">
        <v>7921</v>
      </c>
      <c r="C7974" t="s">
        <v>277</v>
      </c>
      <c r="D7974" t="s">
        <v>40</v>
      </c>
      <c r="E7974" t="s">
        <v>40</v>
      </c>
      <c r="F7974" t="s">
        <v>41</v>
      </c>
      <c r="G7974" t="s">
        <v>40</v>
      </c>
      <c r="H7974" s="26">
        <v>24108</v>
      </c>
      <c r="I7974" t="s">
        <v>42</v>
      </c>
      <c r="J7974" t="s">
        <v>49</v>
      </c>
      <c r="K7974" t="str">
        <f>IF(Table2[[#This Row],[Basis of Material Classification (System Side)*]]="Field inspection","Yes","No")</f>
        <v>No</v>
      </c>
      <c r="N7974" t="s">
        <v>50</v>
      </c>
      <c r="O7974" t="s">
        <v>41</v>
      </c>
      <c r="P7974" s="13">
        <v>36161</v>
      </c>
      <c r="Q7974" s="16" t="str">
        <f>Table2[[#This Row],[Service Line Size (inches) (System Side)]]</f>
        <v>5/8</v>
      </c>
      <c r="R7974" t="s">
        <v>43</v>
      </c>
      <c r="S7974" t="str">
        <f>IF(Table2[[#This Row],[Basis of Material Classification (Customer Side)*]]="Field inspection","Yes","No")</f>
        <v>No</v>
      </c>
      <c r="V7974" t="s">
        <v>43</v>
      </c>
      <c r="W7974" t="s">
        <v>44</v>
      </c>
      <c r="X7974" t="s">
        <v>44</v>
      </c>
      <c r="Z7974" t="s">
        <v>45</v>
      </c>
      <c r="AA7974" t="s">
        <v>46</v>
      </c>
      <c r="AB7974" t="s">
        <v>46</v>
      </c>
      <c r="AC7974" t="s">
        <v>40</v>
      </c>
    </row>
    <row r="7975" spans="1:29" ht="14.4" x14ac:dyDescent="0.3">
      <c r="A7975">
        <v>7973</v>
      </c>
      <c r="B7975" t="s">
        <v>7922</v>
      </c>
      <c r="C7975" t="s">
        <v>277</v>
      </c>
      <c r="D7975" t="s">
        <v>48</v>
      </c>
      <c r="E7975" t="s">
        <v>40</v>
      </c>
      <c r="F7975" t="s">
        <v>41</v>
      </c>
      <c r="G7975" t="s">
        <v>40</v>
      </c>
      <c r="H7975" s="26">
        <v>27760</v>
      </c>
      <c r="I7975" t="s">
        <v>42</v>
      </c>
      <c r="J7975" t="s">
        <v>49</v>
      </c>
      <c r="K7975" t="str">
        <f>IF(Table2[[#This Row],[Basis of Material Classification (System Side)*]]="Field inspection","Yes","No")</f>
        <v>No</v>
      </c>
      <c r="N7975" t="s">
        <v>50</v>
      </c>
      <c r="O7975" t="s">
        <v>41</v>
      </c>
      <c r="P7975" s="13">
        <v>29221</v>
      </c>
      <c r="Q7975" s="16" t="str">
        <f>Table2[[#This Row],[Service Line Size (inches) (System Side)]]</f>
        <v>5/8</v>
      </c>
      <c r="R7975" t="s">
        <v>43</v>
      </c>
      <c r="S7975" t="str">
        <f>IF(Table2[[#This Row],[Basis of Material Classification (Customer Side)*]]="Field inspection","Yes","No")</f>
        <v>No</v>
      </c>
      <c r="V7975" t="s">
        <v>43</v>
      </c>
      <c r="W7975" t="s">
        <v>44</v>
      </c>
      <c r="X7975" t="s">
        <v>44</v>
      </c>
      <c r="Z7975" t="s">
        <v>51</v>
      </c>
      <c r="AA7975" t="s">
        <v>46</v>
      </c>
      <c r="AB7975" t="s">
        <v>46</v>
      </c>
      <c r="AC7975" t="s">
        <v>40</v>
      </c>
    </row>
    <row r="7976" spans="1:29" ht="14.4" x14ac:dyDescent="0.3">
      <c r="A7976">
        <v>7974</v>
      </c>
      <c r="B7976" t="s">
        <v>7923</v>
      </c>
      <c r="C7976" t="s">
        <v>277</v>
      </c>
      <c r="D7976" t="s">
        <v>40</v>
      </c>
      <c r="E7976" t="s">
        <v>40</v>
      </c>
      <c r="F7976" t="s">
        <v>41</v>
      </c>
      <c r="G7976" t="s">
        <v>40</v>
      </c>
      <c r="H7976" s="26">
        <v>31413</v>
      </c>
      <c r="I7976" t="s">
        <v>42</v>
      </c>
      <c r="J7976" t="s">
        <v>43</v>
      </c>
      <c r="K7976" t="str">
        <f>IF(Table2[[#This Row],[Basis of Material Classification (System Side)*]]="Field inspection","Yes","No")</f>
        <v>No</v>
      </c>
      <c r="N7976" t="str">
        <f>Table2[[#This Row],[Basis of Material Classification (System Side)*]]</f>
        <v>Installation date after lead ban</v>
      </c>
      <c r="O7976" t="s">
        <v>41</v>
      </c>
      <c r="P7976" s="13">
        <v>32874</v>
      </c>
      <c r="Q7976" s="16" t="str">
        <f>Table2[[#This Row],[Service Line Size (inches) (System Side)]]</f>
        <v>5/8</v>
      </c>
      <c r="R7976" t="s">
        <v>43</v>
      </c>
      <c r="S7976" t="str">
        <f>IF(Table2[[#This Row],[Basis of Material Classification (Customer Side)*]]="Field inspection","Yes","No")</f>
        <v>No</v>
      </c>
      <c r="V7976" t="s">
        <v>43</v>
      </c>
      <c r="W7976" t="s">
        <v>44</v>
      </c>
      <c r="X7976" t="s">
        <v>44</v>
      </c>
      <c r="Z7976" t="s">
        <v>45</v>
      </c>
      <c r="AA7976" t="s">
        <v>46</v>
      </c>
      <c r="AB7976" t="s">
        <v>46</v>
      </c>
      <c r="AC7976" t="s">
        <v>40</v>
      </c>
    </row>
    <row r="7977" spans="1:29" ht="14.4" x14ac:dyDescent="0.3">
      <c r="A7977">
        <v>7975</v>
      </c>
      <c r="B7977" t="s">
        <v>7924</v>
      </c>
      <c r="C7977" t="s">
        <v>277</v>
      </c>
      <c r="D7977" t="s">
        <v>40</v>
      </c>
      <c r="E7977" t="s">
        <v>40</v>
      </c>
      <c r="F7977" t="s">
        <v>41</v>
      </c>
      <c r="G7977" t="s">
        <v>40</v>
      </c>
      <c r="H7977" s="26">
        <v>24108</v>
      </c>
      <c r="I7977" t="s">
        <v>42</v>
      </c>
      <c r="J7977" t="s">
        <v>49</v>
      </c>
      <c r="K7977" t="str">
        <f>IF(Table2[[#This Row],[Basis of Material Classification (System Side)*]]="Field inspection","Yes","No")</f>
        <v>No</v>
      </c>
      <c r="N7977" t="s">
        <v>50</v>
      </c>
      <c r="O7977" t="s">
        <v>41</v>
      </c>
      <c r="P7977" s="13">
        <v>29221</v>
      </c>
      <c r="Q7977" s="16" t="str">
        <f>Table2[[#This Row],[Service Line Size (inches) (System Side)]]</f>
        <v>5/8</v>
      </c>
      <c r="R7977" t="s">
        <v>43</v>
      </c>
      <c r="S7977" t="str">
        <f>IF(Table2[[#This Row],[Basis of Material Classification (Customer Side)*]]="Field inspection","Yes","No")</f>
        <v>No</v>
      </c>
      <c r="V7977" t="s">
        <v>43</v>
      </c>
      <c r="W7977" t="s">
        <v>44</v>
      </c>
      <c r="X7977" t="s">
        <v>44</v>
      </c>
      <c r="Z7977" t="s">
        <v>49</v>
      </c>
      <c r="AA7977" t="s">
        <v>46</v>
      </c>
      <c r="AB7977" t="s">
        <v>46</v>
      </c>
      <c r="AC7977" t="s">
        <v>40</v>
      </c>
    </row>
    <row r="7978" spans="1:29" ht="14.4" x14ac:dyDescent="0.3">
      <c r="A7978">
        <v>7976</v>
      </c>
      <c r="B7978" t="s">
        <v>7925</v>
      </c>
      <c r="C7978" t="s">
        <v>277</v>
      </c>
      <c r="D7978" t="s">
        <v>40</v>
      </c>
      <c r="E7978" t="s">
        <v>40</v>
      </c>
      <c r="F7978" t="s">
        <v>41</v>
      </c>
      <c r="G7978" t="s">
        <v>40</v>
      </c>
      <c r="H7978" s="27"/>
      <c r="I7978" t="s">
        <v>42</v>
      </c>
      <c r="J7978" t="s">
        <v>106</v>
      </c>
      <c r="K7978" t="str">
        <f>IF(Table2[[#This Row],[Basis of Material Classification (System Side)*]]="Field inspection","Yes","No")</f>
        <v>No</v>
      </c>
      <c r="N7978" t="s">
        <v>107</v>
      </c>
      <c r="O7978" t="s">
        <v>41</v>
      </c>
      <c r="P7978" s="13">
        <v>36892</v>
      </c>
      <c r="Q7978" s="16" t="str">
        <f>Table2[[#This Row],[Service Line Size (inches) (System Side)]]</f>
        <v>5/8</v>
      </c>
      <c r="R7978" t="s">
        <v>43</v>
      </c>
      <c r="S7978" t="str">
        <f>IF(Table2[[#This Row],[Basis of Material Classification (Customer Side)*]]="Field inspection","Yes","No")</f>
        <v>No</v>
      </c>
      <c r="V7978" t="s">
        <v>43</v>
      </c>
      <c r="W7978" t="s">
        <v>44</v>
      </c>
      <c r="X7978" t="s">
        <v>44</v>
      </c>
      <c r="Z7978" t="s">
        <v>45</v>
      </c>
      <c r="AA7978" t="s">
        <v>46</v>
      </c>
      <c r="AB7978" t="s">
        <v>46</v>
      </c>
      <c r="AC7978" t="s">
        <v>40</v>
      </c>
    </row>
    <row r="7979" spans="1:29" ht="14.4" x14ac:dyDescent="0.3">
      <c r="A7979">
        <v>7977</v>
      </c>
      <c r="B7979" t="s">
        <v>7926</v>
      </c>
      <c r="C7979" t="s">
        <v>277</v>
      </c>
      <c r="D7979" t="s">
        <v>40</v>
      </c>
      <c r="E7979" t="s">
        <v>40</v>
      </c>
      <c r="F7979" t="s">
        <v>53</v>
      </c>
      <c r="G7979" t="s">
        <v>40</v>
      </c>
      <c r="H7979" s="26">
        <v>38718</v>
      </c>
      <c r="I7979" t="s">
        <v>189</v>
      </c>
      <c r="J7979" t="s">
        <v>55</v>
      </c>
      <c r="K7979" t="str">
        <f>IF(Table2[[#This Row],[Basis of Material Classification (System Side)*]]="Field inspection","Yes","No")</f>
        <v>No</v>
      </c>
      <c r="O7979" t="s">
        <v>132</v>
      </c>
      <c r="P7979" s="13">
        <v>39083</v>
      </c>
      <c r="Q7979" s="16" t="str">
        <f>Table2[[#This Row],[Service Line Size (inches) (System Side)]]</f>
        <v xml:space="preserve"> 3/4</v>
      </c>
      <c r="R7979" t="s">
        <v>55</v>
      </c>
      <c r="S7979" t="str">
        <f>IF(Table2[[#This Row],[Basis of Material Classification (Customer Side)*]]="Field inspection","Yes","No")</f>
        <v>No</v>
      </c>
      <c r="V7979" t="s">
        <v>72</v>
      </c>
      <c r="W7979" t="s">
        <v>44</v>
      </c>
      <c r="X7979" t="s">
        <v>44</v>
      </c>
      <c r="Z7979" t="s">
        <v>45</v>
      </c>
      <c r="AA7979" t="s">
        <v>46</v>
      </c>
      <c r="AB7979" t="s">
        <v>46</v>
      </c>
      <c r="AC7979" t="s">
        <v>40</v>
      </c>
    </row>
    <row r="7980" spans="1:29" ht="14.4" x14ac:dyDescent="0.3">
      <c r="A7980">
        <v>7978</v>
      </c>
      <c r="B7980" t="s">
        <v>7927</v>
      </c>
      <c r="C7980" t="s">
        <v>277</v>
      </c>
      <c r="D7980" t="s">
        <v>40</v>
      </c>
      <c r="E7980" t="s">
        <v>40</v>
      </c>
      <c r="F7980" t="s">
        <v>41</v>
      </c>
      <c r="G7980" t="s">
        <v>40</v>
      </c>
      <c r="H7980" s="26">
        <v>37987</v>
      </c>
      <c r="I7980" t="s">
        <v>42</v>
      </c>
      <c r="J7980" t="s">
        <v>43</v>
      </c>
      <c r="K7980" t="str">
        <f>IF(Table2[[#This Row],[Basis of Material Classification (System Side)*]]="Field inspection","Yes","No")</f>
        <v>No</v>
      </c>
      <c r="N7980" t="str">
        <f>Table2[[#This Row],[Basis of Material Classification (System Side)*]]</f>
        <v>Installation date after lead ban</v>
      </c>
      <c r="O7980" t="s">
        <v>41</v>
      </c>
      <c r="P7980" s="13">
        <v>38353</v>
      </c>
      <c r="Q7980" s="16" t="str">
        <f>Table2[[#This Row],[Service Line Size (inches) (System Side)]]</f>
        <v>5/8</v>
      </c>
      <c r="R7980" t="s">
        <v>43</v>
      </c>
      <c r="S7980" t="str">
        <f>IF(Table2[[#This Row],[Basis of Material Classification (Customer Side)*]]="Field inspection","Yes","No")</f>
        <v>No</v>
      </c>
      <c r="V7980" t="s">
        <v>43</v>
      </c>
      <c r="W7980" t="s">
        <v>44</v>
      </c>
      <c r="X7980" t="s">
        <v>44</v>
      </c>
      <c r="Z7980" t="s">
        <v>45</v>
      </c>
      <c r="AA7980" t="s">
        <v>46</v>
      </c>
      <c r="AB7980" t="s">
        <v>46</v>
      </c>
      <c r="AC7980" t="s">
        <v>40</v>
      </c>
    </row>
    <row r="7981" spans="1:29" ht="14.4" x14ac:dyDescent="0.3">
      <c r="A7981">
        <v>7979</v>
      </c>
      <c r="B7981" t="s">
        <v>7928</v>
      </c>
      <c r="C7981" t="s">
        <v>277</v>
      </c>
      <c r="D7981" t="s">
        <v>40</v>
      </c>
      <c r="E7981" t="s">
        <v>40</v>
      </c>
      <c r="F7981" t="s">
        <v>53</v>
      </c>
      <c r="G7981" t="s">
        <v>40</v>
      </c>
      <c r="H7981" s="26">
        <v>38718</v>
      </c>
      <c r="I7981" t="s">
        <v>54</v>
      </c>
      <c r="J7981" t="s">
        <v>55</v>
      </c>
      <c r="K7981" t="str">
        <f>IF(Table2[[#This Row],[Basis of Material Classification (System Side)*]]="Field inspection","Yes","No")</f>
        <v>No</v>
      </c>
      <c r="O7981" t="s">
        <v>41</v>
      </c>
      <c r="P7981" s="13">
        <v>39083</v>
      </c>
      <c r="Q7981" s="16" t="str">
        <f>Table2[[#This Row],[Service Line Size (inches) (System Side)]]</f>
        <v>3/4</v>
      </c>
      <c r="R7981" t="s">
        <v>43</v>
      </c>
      <c r="S7981" t="str">
        <f>IF(Table2[[#This Row],[Basis of Material Classification (Customer Side)*]]="Field inspection","Yes","No")</f>
        <v>No</v>
      </c>
      <c r="V7981" t="s">
        <v>43</v>
      </c>
      <c r="W7981" t="s">
        <v>44</v>
      </c>
      <c r="X7981" t="s">
        <v>44</v>
      </c>
      <c r="Z7981" t="s">
        <v>45</v>
      </c>
      <c r="AA7981" t="s">
        <v>46</v>
      </c>
      <c r="AB7981" t="s">
        <v>46</v>
      </c>
      <c r="AC7981" t="s">
        <v>40</v>
      </c>
    </row>
    <row r="7982" spans="1:29" ht="14.4" x14ac:dyDescent="0.3">
      <c r="A7982">
        <v>7980</v>
      </c>
      <c r="B7982" t="s">
        <v>7929</v>
      </c>
      <c r="C7982" t="s">
        <v>277</v>
      </c>
      <c r="D7982" t="s">
        <v>48</v>
      </c>
      <c r="E7982" t="s">
        <v>40</v>
      </c>
      <c r="F7982" t="s">
        <v>41</v>
      </c>
      <c r="G7982" t="s">
        <v>40</v>
      </c>
      <c r="H7982" s="26">
        <v>28491</v>
      </c>
      <c r="I7982" t="s">
        <v>42</v>
      </c>
      <c r="J7982" t="s">
        <v>49</v>
      </c>
      <c r="K7982" t="str">
        <f>IF(Table2[[#This Row],[Basis of Material Classification (System Side)*]]="Field inspection","Yes","No")</f>
        <v>No</v>
      </c>
      <c r="N7982" t="s">
        <v>50</v>
      </c>
      <c r="O7982" t="s">
        <v>41</v>
      </c>
      <c r="P7982" s="13">
        <v>32143</v>
      </c>
      <c r="Q7982" s="16" t="str">
        <f>Table2[[#This Row],[Service Line Size (inches) (System Side)]]</f>
        <v>5/8</v>
      </c>
      <c r="R7982" t="s">
        <v>43</v>
      </c>
      <c r="S7982" t="str">
        <f>IF(Table2[[#This Row],[Basis of Material Classification (Customer Side)*]]="Field inspection","Yes","No")</f>
        <v>No</v>
      </c>
      <c r="V7982" t="s">
        <v>43</v>
      </c>
      <c r="W7982" t="s">
        <v>44</v>
      </c>
      <c r="X7982" t="s">
        <v>44</v>
      </c>
      <c r="Z7982" t="s">
        <v>51</v>
      </c>
      <c r="AA7982" t="s">
        <v>46</v>
      </c>
      <c r="AB7982" t="s">
        <v>46</v>
      </c>
      <c r="AC7982" t="s">
        <v>40</v>
      </c>
    </row>
    <row r="7983" spans="1:29" ht="14.4" x14ac:dyDescent="0.3">
      <c r="A7983">
        <v>7981</v>
      </c>
      <c r="B7983" t="s">
        <v>7930</v>
      </c>
      <c r="C7983" t="s">
        <v>277</v>
      </c>
      <c r="D7983" t="s">
        <v>40</v>
      </c>
      <c r="E7983" t="s">
        <v>40</v>
      </c>
      <c r="F7983" t="s">
        <v>53</v>
      </c>
      <c r="G7983" t="s">
        <v>40</v>
      </c>
      <c r="H7983" s="26">
        <v>36526</v>
      </c>
      <c r="I7983" t="s">
        <v>54</v>
      </c>
      <c r="J7983" t="s">
        <v>55</v>
      </c>
      <c r="K7983" t="str">
        <f>IF(Table2[[#This Row],[Basis of Material Classification (System Side)*]]="Field inspection","Yes","No")</f>
        <v>No</v>
      </c>
      <c r="O7983" t="s">
        <v>41</v>
      </c>
      <c r="P7983" s="13">
        <v>36892</v>
      </c>
      <c r="Q7983" s="16" t="str">
        <f>Table2[[#This Row],[Service Line Size (inches) (System Side)]]</f>
        <v>3/4</v>
      </c>
      <c r="R7983" t="s">
        <v>43</v>
      </c>
      <c r="S7983" t="str">
        <f>IF(Table2[[#This Row],[Basis of Material Classification (Customer Side)*]]="Field inspection","Yes","No")</f>
        <v>No</v>
      </c>
      <c r="V7983" t="s">
        <v>43</v>
      </c>
      <c r="W7983" t="s">
        <v>44</v>
      </c>
      <c r="X7983" t="s">
        <v>44</v>
      </c>
      <c r="Z7983" t="s">
        <v>45</v>
      </c>
      <c r="AA7983" t="s">
        <v>46</v>
      </c>
      <c r="AB7983" t="s">
        <v>46</v>
      </c>
      <c r="AC7983" t="s">
        <v>40</v>
      </c>
    </row>
    <row r="7984" spans="1:29" ht="14.4" x14ac:dyDescent="0.3">
      <c r="A7984">
        <v>7982</v>
      </c>
      <c r="B7984" t="s">
        <v>7931</v>
      </c>
      <c r="C7984" t="s">
        <v>277</v>
      </c>
      <c r="D7984" t="s">
        <v>40</v>
      </c>
      <c r="E7984" t="s">
        <v>40</v>
      </c>
      <c r="F7984" t="s">
        <v>41</v>
      </c>
      <c r="G7984" t="s">
        <v>40</v>
      </c>
      <c r="H7984" s="26">
        <v>24108</v>
      </c>
      <c r="I7984" t="s">
        <v>42</v>
      </c>
      <c r="J7984" t="s">
        <v>49</v>
      </c>
      <c r="K7984" t="str">
        <f>IF(Table2[[#This Row],[Basis of Material Classification (System Side)*]]="Field inspection","Yes","No")</f>
        <v>No</v>
      </c>
      <c r="N7984" t="s">
        <v>50</v>
      </c>
      <c r="O7984" t="s">
        <v>41</v>
      </c>
      <c r="P7984" s="13">
        <v>31048</v>
      </c>
      <c r="Q7984" s="16" t="str">
        <f>Table2[[#This Row],[Service Line Size (inches) (System Side)]]</f>
        <v>5/8</v>
      </c>
      <c r="R7984" t="s">
        <v>43</v>
      </c>
      <c r="S7984" t="str">
        <f>IF(Table2[[#This Row],[Basis of Material Classification (Customer Side)*]]="Field inspection","Yes","No")</f>
        <v>No</v>
      </c>
      <c r="V7984" t="s">
        <v>43</v>
      </c>
      <c r="W7984" t="s">
        <v>44</v>
      </c>
      <c r="X7984" t="s">
        <v>44</v>
      </c>
      <c r="Z7984" t="s">
        <v>45</v>
      </c>
      <c r="AA7984" t="s">
        <v>46</v>
      </c>
      <c r="AB7984" t="s">
        <v>46</v>
      </c>
      <c r="AC7984" t="s">
        <v>40</v>
      </c>
    </row>
    <row r="7985" spans="1:29" ht="14.4" x14ac:dyDescent="0.3">
      <c r="A7985">
        <v>7983</v>
      </c>
      <c r="B7985" t="s">
        <v>7932</v>
      </c>
      <c r="C7985" t="s">
        <v>277</v>
      </c>
      <c r="D7985" t="s">
        <v>40</v>
      </c>
      <c r="E7985" t="s">
        <v>40</v>
      </c>
      <c r="F7985" t="s">
        <v>41</v>
      </c>
      <c r="G7985" t="s">
        <v>40</v>
      </c>
      <c r="H7985" s="26">
        <v>30682</v>
      </c>
      <c r="I7985" t="s">
        <v>42</v>
      </c>
      <c r="J7985" t="s">
        <v>43</v>
      </c>
      <c r="K7985" t="str">
        <f>IF(Table2[[#This Row],[Basis of Material Classification (System Side)*]]="Field inspection","Yes","No")</f>
        <v>No</v>
      </c>
      <c r="N7985" t="str">
        <f>Table2[[#This Row],[Basis of Material Classification (System Side)*]]</f>
        <v>Installation date after lead ban</v>
      </c>
      <c r="O7985" t="s">
        <v>41</v>
      </c>
      <c r="P7985"/>
      <c r="Q7985" s="16" t="str">
        <f>Table2[[#This Row],[Service Line Size (inches) (System Side)]]</f>
        <v>5/8</v>
      </c>
      <c r="R7985" t="s">
        <v>106</v>
      </c>
      <c r="S7985" t="str">
        <f>IF(Table2[[#This Row],[Basis of Material Classification (Customer Side)*]]="Field inspection","Yes","No")</f>
        <v>No</v>
      </c>
      <c r="V7985" t="s">
        <v>108</v>
      </c>
      <c r="W7985" t="s">
        <v>44</v>
      </c>
      <c r="X7985" t="s">
        <v>44</v>
      </c>
      <c r="Z7985" t="s">
        <v>58</v>
      </c>
      <c r="AA7985" t="s">
        <v>46</v>
      </c>
      <c r="AB7985" t="s">
        <v>46</v>
      </c>
      <c r="AC7985" t="s">
        <v>40</v>
      </c>
    </row>
    <row r="7986" spans="1:29" ht="14.4" x14ac:dyDescent="0.3">
      <c r="A7986">
        <v>7984</v>
      </c>
      <c r="B7986" t="s">
        <v>7933</v>
      </c>
      <c r="C7986" t="s">
        <v>277</v>
      </c>
      <c r="D7986" t="s">
        <v>40</v>
      </c>
      <c r="E7986" t="s">
        <v>40</v>
      </c>
      <c r="F7986" t="s">
        <v>53</v>
      </c>
      <c r="G7986" t="s">
        <v>40</v>
      </c>
      <c r="H7986" s="26">
        <v>38718</v>
      </c>
      <c r="I7986" t="s">
        <v>54</v>
      </c>
      <c r="J7986" t="s">
        <v>55</v>
      </c>
      <c r="K7986" t="str">
        <f>IF(Table2[[#This Row],[Basis of Material Classification (System Side)*]]="Field inspection","Yes","No")</f>
        <v>No</v>
      </c>
      <c r="O7986" t="s">
        <v>41</v>
      </c>
      <c r="P7986" s="13">
        <v>38718</v>
      </c>
      <c r="Q7986" s="16" t="str">
        <f>Table2[[#This Row],[Service Line Size (inches) (System Side)]]</f>
        <v>3/4</v>
      </c>
      <c r="R7986" t="s">
        <v>43</v>
      </c>
      <c r="S7986" t="str">
        <f>IF(Table2[[#This Row],[Basis of Material Classification (Customer Side)*]]="Field inspection","Yes","No")</f>
        <v>No</v>
      </c>
      <c r="V7986" t="s">
        <v>43</v>
      </c>
      <c r="W7986" t="s">
        <v>44</v>
      </c>
      <c r="X7986" t="s">
        <v>44</v>
      </c>
      <c r="Z7986" t="s">
        <v>45</v>
      </c>
      <c r="AA7986" t="s">
        <v>46</v>
      </c>
      <c r="AB7986" t="s">
        <v>46</v>
      </c>
      <c r="AC7986" t="s">
        <v>40</v>
      </c>
    </row>
    <row r="7987" spans="1:29" ht="14.4" x14ac:dyDescent="0.3">
      <c r="A7987">
        <v>7985</v>
      </c>
      <c r="B7987" t="s">
        <v>7934</v>
      </c>
      <c r="C7987" t="s">
        <v>277</v>
      </c>
      <c r="D7987" t="s">
        <v>40</v>
      </c>
      <c r="E7987" t="s">
        <v>40</v>
      </c>
      <c r="F7987" t="s">
        <v>41</v>
      </c>
      <c r="G7987" t="s">
        <v>40</v>
      </c>
      <c r="H7987" s="26">
        <v>35065</v>
      </c>
      <c r="I7987" t="s">
        <v>42</v>
      </c>
      <c r="J7987" t="s">
        <v>43</v>
      </c>
      <c r="K7987" t="str">
        <f>IF(Table2[[#This Row],[Basis of Material Classification (System Side)*]]="Field inspection","Yes","No")</f>
        <v>No</v>
      </c>
      <c r="N7987" t="str">
        <f>Table2[[#This Row],[Basis of Material Classification (System Side)*]]</f>
        <v>Installation date after lead ban</v>
      </c>
      <c r="O7987" t="s">
        <v>41</v>
      </c>
      <c r="P7987" s="13">
        <v>35796</v>
      </c>
      <c r="Q7987" s="16" t="str">
        <f>Table2[[#This Row],[Service Line Size (inches) (System Side)]]</f>
        <v>5/8</v>
      </c>
      <c r="R7987" t="s">
        <v>43</v>
      </c>
      <c r="S7987" t="str">
        <f>IF(Table2[[#This Row],[Basis of Material Classification (Customer Side)*]]="Field inspection","Yes","No")</f>
        <v>No</v>
      </c>
      <c r="V7987" t="s">
        <v>43</v>
      </c>
      <c r="W7987" t="s">
        <v>44</v>
      </c>
      <c r="X7987" t="s">
        <v>44</v>
      </c>
      <c r="Z7987" t="s">
        <v>45</v>
      </c>
      <c r="AA7987" t="s">
        <v>46</v>
      </c>
      <c r="AB7987" t="s">
        <v>46</v>
      </c>
      <c r="AC7987" t="s">
        <v>40</v>
      </c>
    </row>
    <row r="7988" spans="1:29" ht="14.4" x14ac:dyDescent="0.3">
      <c r="A7988">
        <v>7986</v>
      </c>
      <c r="B7988" t="s">
        <v>7935</v>
      </c>
      <c r="C7988" t="s">
        <v>277</v>
      </c>
      <c r="D7988" t="s">
        <v>40</v>
      </c>
      <c r="E7988" t="s">
        <v>40</v>
      </c>
      <c r="F7988" t="s">
        <v>53</v>
      </c>
      <c r="G7988" t="s">
        <v>40</v>
      </c>
      <c r="H7988" s="26">
        <v>38353</v>
      </c>
      <c r="I7988" t="s">
        <v>54</v>
      </c>
      <c r="J7988" t="s">
        <v>55</v>
      </c>
      <c r="K7988" t="str">
        <f>IF(Table2[[#This Row],[Basis of Material Classification (System Side)*]]="Field inspection","Yes","No")</f>
        <v>No</v>
      </c>
      <c r="O7988" t="s">
        <v>41</v>
      </c>
      <c r="P7988" s="13">
        <v>39083</v>
      </c>
      <c r="Q7988" s="16" t="str">
        <f>Table2[[#This Row],[Service Line Size (inches) (System Side)]]</f>
        <v>3/4</v>
      </c>
      <c r="R7988" t="s">
        <v>43</v>
      </c>
      <c r="S7988" t="str">
        <f>IF(Table2[[#This Row],[Basis of Material Classification (Customer Side)*]]="Field inspection","Yes","No")</f>
        <v>No</v>
      </c>
      <c r="V7988" t="s">
        <v>43</v>
      </c>
      <c r="W7988" t="s">
        <v>44</v>
      </c>
      <c r="X7988" t="s">
        <v>44</v>
      </c>
      <c r="Z7988" t="s">
        <v>45</v>
      </c>
      <c r="AA7988" t="s">
        <v>46</v>
      </c>
      <c r="AB7988" t="s">
        <v>46</v>
      </c>
      <c r="AC7988" t="s">
        <v>40</v>
      </c>
    </row>
    <row r="7989" spans="1:29" ht="14.4" x14ac:dyDescent="0.3">
      <c r="A7989">
        <v>7987</v>
      </c>
      <c r="B7989" t="s">
        <v>7936</v>
      </c>
      <c r="C7989" t="s">
        <v>277</v>
      </c>
      <c r="D7989" t="s">
        <v>40</v>
      </c>
      <c r="E7989" t="s">
        <v>40</v>
      </c>
      <c r="F7989" t="s">
        <v>53</v>
      </c>
      <c r="G7989" t="s">
        <v>40</v>
      </c>
      <c r="H7989" s="27"/>
      <c r="I7989" t="s">
        <v>42</v>
      </c>
      <c r="J7989" t="s">
        <v>106</v>
      </c>
      <c r="K7989" t="str">
        <f>IF(Table2[[#This Row],[Basis of Material Classification (System Side)*]]="Field inspection","Yes","No")</f>
        <v>No</v>
      </c>
      <c r="O7989" t="s">
        <v>41</v>
      </c>
      <c r="P7989" s="13">
        <v>27760</v>
      </c>
      <c r="Q7989" s="16" t="str">
        <f>Table2[[#This Row],[Service Line Size (inches) (System Side)]]</f>
        <v>5/8</v>
      </c>
      <c r="R7989" t="s">
        <v>106</v>
      </c>
      <c r="S7989" t="str">
        <f>IF(Table2[[#This Row],[Basis of Material Classification (Customer Side)*]]="Field inspection","Yes","No")</f>
        <v>No</v>
      </c>
      <c r="V7989" t="s">
        <v>108</v>
      </c>
      <c r="W7989" t="s">
        <v>44</v>
      </c>
      <c r="X7989" t="s">
        <v>44</v>
      </c>
      <c r="Z7989" t="s">
        <v>45</v>
      </c>
      <c r="AA7989" t="s">
        <v>46</v>
      </c>
      <c r="AB7989" t="s">
        <v>46</v>
      </c>
      <c r="AC7989" t="s">
        <v>40</v>
      </c>
    </row>
    <row r="7990" spans="1:29" ht="14.4" x14ac:dyDescent="0.3">
      <c r="A7990">
        <v>7988</v>
      </c>
      <c r="B7990" t="s">
        <v>7937</v>
      </c>
      <c r="C7990" t="s">
        <v>277</v>
      </c>
      <c r="D7990" t="s">
        <v>40</v>
      </c>
      <c r="E7990" t="s">
        <v>40</v>
      </c>
      <c r="F7990" t="s">
        <v>53</v>
      </c>
      <c r="G7990" t="s">
        <v>40</v>
      </c>
      <c r="H7990" s="26">
        <v>38718</v>
      </c>
      <c r="I7990" t="s">
        <v>54</v>
      </c>
      <c r="J7990" t="s">
        <v>55</v>
      </c>
      <c r="K7990" t="str">
        <f>IF(Table2[[#This Row],[Basis of Material Classification (System Side)*]]="Field inspection","Yes","No")</f>
        <v>No</v>
      </c>
      <c r="O7990" t="s">
        <v>41</v>
      </c>
      <c r="P7990" s="13">
        <v>39083</v>
      </c>
      <c r="Q7990" s="16" t="str">
        <f>Table2[[#This Row],[Service Line Size (inches) (System Side)]]</f>
        <v>3/4</v>
      </c>
      <c r="R7990" t="s">
        <v>43</v>
      </c>
      <c r="S7990" t="str">
        <f>IF(Table2[[#This Row],[Basis of Material Classification (Customer Side)*]]="Field inspection","Yes","No")</f>
        <v>No</v>
      </c>
      <c r="V7990" t="s">
        <v>43</v>
      </c>
      <c r="W7990" t="s">
        <v>44</v>
      </c>
      <c r="X7990" t="s">
        <v>44</v>
      </c>
      <c r="Z7990" t="s">
        <v>45</v>
      </c>
      <c r="AA7990" t="s">
        <v>46</v>
      </c>
      <c r="AB7990" t="s">
        <v>46</v>
      </c>
      <c r="AC7990" t="s">
        <v>40</v>
      </c>
    </row>
    <row r="7991" spans="1:29" ht="14.4" x14ac:dyDescent="0.3">
      <c r="A7991">
        <v>7989</v>
      </c>
      <c r="B7991" t="s">
        <v>7938</v>
      </c>
      <c r="C7991" t="s">
        <v>277</v>
      </c>
      <c r="D7991" t="s">
        <v>48</v>
      </c>
      <c r="E7991" t="s">
        <v>40</v>
      </c>
      <c r="F7991" t="s">
        <v>41</v>
      </c>
      <c r="G7991" t="s">
        <v>40</v>
      </c>
      <c r="H7991" s="26">
        <v>25204</v>
      </c>
      <c r="I7991" t="s">
        <v>42</v>
      </c>
      <c r="J7991" t="s">
        <v>49</v>
      </c>
      <c r="K7991" t="str">
        <f>IF(Table2[[#This Row],[Basis of Material Classification (System Side)*]]="Field inspection","Yes","No")</f>
        <v>No</v>
      </c>
      <c r="N7991" t="s">
        <v>50</v>
      </c>
      <c r="O7991" t="s">
        <v>41</v>
      </c>
      <c r="P7991" s="13">
        <v>28126</v>
      </c>
      <c r="Q7991" s="16" t="str">
        <f>Table2[[#This Row],[Service Line Size (inches) (System Side)]]</f>
        <v>5/8</v>
      </c>
      <c r="R7991" t="s">
        <v>49</v>
      </c>
      <c r="S7991" t="str">
        <f>IF(Table2[[#This Row],[Basis of Material Classification (Customer Side)*]]="Field inspection","Yes","No")</f>
        <v>No</v>
      </c>
      <c r="V7991" t="s">
        <v>50</v>
      </c>
      <c r="W7991" t="s">
        <v>44</v>
      </c>
      <c r="X7991" t="s">
        <v>44</v>
      </c>
      <c r="Z7991" t="s">
        <v>51</v>
      </c>
      <c r="AA7991" t="s">
        <v>46</v>
      </c>
      <c r="AB7991" t="s">
        <v>46</v>
      </c>
      <c r="AC7991" t="s">
        <v>40</v>
      </c>
    </row>
    <row r="7992" spans="1:29" ht="14.4" x14ac:dyDescent="0.3">
      <c r="A7992">
        <v>7990</v>
      </c>
      <c r="B7992" t="s">
        <v>7939</v>
      </c>
      <c r="C7992" t="s">
        <v>277</v>
      </c>
      <c r="D7992" t="s">
        <v>40</v>
      </c>
      <c r="E7992" t="s">
        <v>40</v>
      </c>
      <c r="F7992" t="s">
        <v>41</v>
      </c>
      <c r="G7992" t="s">
        <v>40</v>
      </c>
      <c r="H7992" s="26">
        <v>27760</v>
      </c>
      <c r="I7992" t="s">
        <v>42</v>
      </c>
      <c r="J7992" t="s">
        <v>49</v>
      </c>
      <c r="K7992" t="str">
        <f>IF(Table2[[#This Row],[Basis of Material Classification (System Side)*]]="Field inspection","Yes","No")</f>
        <v>No</v>
      </c>
      <c r="N7992" t="s">
        <v>50</v>
      </c>
      <c r="O7992" t="s">
        <v>41</v>
      </c>
      <c r="P7992" s="13">
        <v>36892</v>
      </c>
      <c r="Q7992" s="16" t="str">
        <f>Table2[[#This Row],[Service Line Size (inches) (System Side)]]</f>
        <v>5/8</v>
      </c>
      <c r="R7992" t="s">
        <v>43</v>
      </c>
      <c r="S7992" t="str">
        <f>IF(Table2[[#This Row],[Basis of Material Classification (Customer Side)*]]="Field inspection","Yes","No")</f>
        <v>No</v>
      </c>
      <c r="V7992" t="s">
        <v>43</v>
      </c>
      <c r="W7992" t="s">
        <v>44</v>
      </c>
      <c r="X7992" t="s">
        <v>44</v>
      </c>
      <c r="Z7992" t="s">
        <v>58</v>
      </c>
      <c r="AA7992" t="s">
        <v>46</v>
      </c>
      <c r="AB7992" t="s">
        <v>46</v>
      </c>
      <c r="AC7992" t="s">
        <v>40</v>
      </c>
    </row>
    <row r="7993" spans="1:29" ht="14.4" x14ac:dyDescent="0.3">
      <c r="A7993">
        <v>7991</v>
      </c>
      <c r="B7993" t="s">
        <v>7940</v>
      </c>
      <c r="C7993" t="s">
        <v>277</v>
      </c>
      <c r="D7993" t="s">
        <v>40</v>
      </c>
      <c r="E7993" t="s">
        <v>40</v>
      </c>
      <c r="F7993" t="s">
        <v>53</v>
      </c>
      <c r="G7993" t="s">
        <v>40</v>
      </c>
      <c r="H7993" s="26">
        <v>25569</v>
      </c>
      <c r="I7993" t="s">
        <v>42</v>
      </c>
      <c r="J7993" t="s">
        <v>65</v>
      </c>
      <c r="K7993" t="str">
        <f>IF(Table2[[#This Row],[Basis of Material Classification (System Side)*]]="Field inspection","Yes","No")</f>
        <v>Yes</v>
      </c>
      <c r="L7993" t="s">
        <v>66</v>
      </c>
      <c r="M7993" s="13">
        <v>45497</v>
      </c>
      <c r="O7993" t="s">
        <v>41</v>
      </c>
      <c r="P7993" s="13">
        <v>30682</v>
      </c>
      <c r="Q7993" s="16" t="str">
        <f>Table2[[#This Row],[Service Line Size (inches) (System Side)]]</f>
        <v>5/8</v>
      </c>
      <c r="R7993" t="s">
        <v>43</v>
      </c>
      <c r="S7993" t="str">
        <f>IF(Table2[[#This Row],[Basis of Material Classification (Customer Side)*]]="Field inspection","Yes","No")</f>
        <v>No</v>
      </c>
      <c r="V7993" t="s">
        <v>43</v>
      </c>
      <c r="W7993" t="s">
        <v>44</v>
      </c>
      <c r="X7993" t="s">
        <v>44</v>
      </c>
      <c r="Z7993" t="s">
        <v>45</v>
      </c>
      <c r="AA7993" t="s">
        <v>46</v>
      </c>
      <c r="AB7993" t="s">
        <v>46</v>
      </c>
      <c r="AC7993" t="s">
        <v>40</v>
      </c>
    </row>
    <row r="7994" spans="1:29" ht="14.4" x14ac:dyDescent="0.3">
      <c r="A7994">
        <v>7992</v>
      </c>
      <c r="B7994" t="s">
        <v>7941</v>
      </c>
      <c r="C7994" t="s">
        <v>277</v>
      </c>
      <c r="D7994" t="s">
        <v>40</v>
      </c>
      <c r="E7994" t="s">
        <v>40</v>
      </c>
      <c r="F7994" t="s">
        <v>53</v>
      </c>
      <c r="G7994" t="s">
        <v>40</v>
      </c>
      <c r="H7994" s="26">
        <v>38718</v>
      </c>
      <c r="I7994" t="s">
        <v>54</v>
      </c>
      <c r="J7994" t="s">
        <v>55</v>
      </c>
      <c r="K7994" t="str">
        <f>IF(Table2[[#This Row],[Basis of Material Classification (System Side)*]]="Field inspection","Yes","No")</f>
        <v>No</v>
      </c>
      <c r="O7994" t="s">
        <v>41</v>
      </c>
      <c r="P7994" s="13">
        <v>39083</v>
      </c>
      <c r="Q7994" s="16" t="str">
        <f>Table2[[#This Row],[Service Line Size (inches) (System Side)]]</f>
        <v>3/4</v>
      </c>
      <c r="R7994" t="s">
        <v>43</v>
      </c>
      <c r="S7994" t="str">
        <f>IF(Table2[[#This Row],[Basis of Material Classification (Customer Side)*]]="Field inspection","Yes","No")</f>
        <v>No</v>
      </c>
      <c r="V7994" t="s">
        <v>43</v>
      </c>
      <c r="W7994" t="s">
        <v>44</v>
      </c>
      <c r="X7994" t="s">
        <v>44</v>
      </c>
      <c r="Z7994" t="s">
        <v>45</v>
      </c>
      <c r="AA7994" t="s">
        <v>46</v>
      </c>
      <c r="AB7994" t="s">
        <v>46</v>
      </c>
      <c r="AC7994" t="s">
        <v>40</v>
      </c>
    </row>
    <row r="7995" spans="1:29" ht="14.4" x14ac:dyDescent="0.3">
      <c r="A7995">
        <v>7993</v>
      </c>
      <c r="B7995" t="s">
        <v>7942</v>
      </c>
      <c r="C7995" t="s">
        <v>277</v>
      </c>
      <c r="D7995" t="s">
        <v>40</v>
      </c>
      <c r="E7995" t="s">
        <v>40</v>
      </c>
      <c r="F7995" t="s">
        <v>53</v>
      </c>
      <c r="G7995" t="s">
        <v>40</v>
      </c>
      <c r="H7995" s="26">
        <v>38353</v>
      </c>
      <c r="I7995" t="s">
        <v>54</v>
      </c>
      <c r="J7995" t="s">
        <v>55</v>
      </c>
      <c r="K7995" t="str">
        <f>IF(Table2[[#This Row],[Basis of Material Classification (System Side)*]]="Field inspection","Yes","No")</f>
        <v>No</v>
      </c>
      <c r="O7995" t="s">
        <v>41</v>
      </c>
      <c r="P7995" s="13">
        <v>39083</v>
      </c>
      <c r="Q7995" s="16" t="str">
        <f>Table2[[#This Row],[Service Line Size (inches) (System Side)]]</f>
        <v>3/4</v>
      </c>
      <c r="R7995" t="s">
        <v>43</v>
      </c>
      <c r="S7995" t="str">
        <f>IF(Table2[[#This Row],[Basis of Material Classification (Customer Side)*]]="Field inspection","Yes","No")</f>
        <v>No</v>
      </c>
      <c r="V7995" t="s">
        <v>43</v>
      </c>
      <c r="W7995" t="s">
        <v>44</v>
      </c>
      <c r="X7995" t="s">
        <v>44</v>
      </c>
      <c r="Z7995" t="s">
        <v>45</v>
      </c>
      <c r="AA7995" t="s">
        <v>46</v>
      </c>
      <c r="AB7995" t="s">
        <v>46</v>
      </c>
      <c r="AC7995" t="s">
        <v>40</v>
      </c>
    </row>
    <row r="7996" spans="1:29" ht="14.4" x14ac:dyDescent="0.3">
      <c r="A7996">
        <v>7994</v>
      </c>
      <c r="B7996" t="s">
        <v>7943</v>
      </c>
      <c r="C7996" t="s">
        <v>277</v>
      </c>
      <c r="D7996" t="s">
        <v>40</v>
      </c>
      <c r="E7996" t="s">
        <v>40</v>
      </c>
      <c r="F7996" t="s">
        <v>41</v>
      </c>
      <c r="G7996" t="s">
        <v>40</v>
      </c>
      <c r="H7996" s="26">
        <v>26299</v>
      </c>
      <c r="I7996" t="s">
        <v>42</v>
      </c>
      <c r="J7996" t="s">
        <v>49</v>
      </c>
      <c r="K7996" t="str">
        <f>IF(Table2[[#This Row],[Basis of Material Classification (System Side)*]]="Field inspection","Yes","No")</f>
        <v>No</v>
      </c>
      <c r="N7996" t="s">
        <v>50</v>
      </c>
      <c r="O7996" t="s">
        <v>41</v>
      </c>
      <c r="P7996" s="13">
        <v>31048</v>
      </c>
      <c r="Q7996" s="16" t="str">
        <f>Table2[[#This Row],[Service Line Size (inches) (System Side)]]</f>
        <v>5/8</v>
      </c>
      <c r="R7996" t="s">
        <v>43</v>
      </c>
      <c r="S7996" t="str">
        <f>IF(Table2[[#This Row],[Basis of Material Classification (Customer Side)*]]="Field inspection","Yes","No")</f>
        <v>No</v>
      </c>
      <c r="V7996" t="s">
        <v>43</v>
      </c>
      <c r="W7996" t="s">
        <v>44</v>
      </c>
      <c r="X7996" t="s">
        <v>44</v>
      </c>
      <c r="Z7996" t="s">
        <v>45</v>
      </c>
      <c r="AA7996" t="s">
        <v>46</v>
      </c>
      <c r="AB7996" t="s">
        <v>46</v>
      </c>
      <c r="AC7996" t="s">
        <v>40</v>
      </c>
    </row>
    <row r="7997" spans="1:29" ht="14.4" x14ac:dyDescent="0.3">
      <c r="A7997">
        <v>7995</v>
      </c>
      <c r="B7997" t="s">
        <v>7944</v>
      </c>
      <c r="C7997" t="s">
        <v>277</v>
      </c>
      <c r="D7997" t="s">
        <v>40</v>
      </c>
      <c r="E7997" t="s">
        <v>40</v>
      </c>
      <c r="F7997" t="s">
        <v>41</v>
      </c>
      <c r="G7997" t="s">
        <v>40</v>
      </c>
      <c r="H7997" s="26">
        <v>38718</v>
      </c>
      <c r="I7997" t="s">
        <v>42</v>
      </c>
      <c r="J7997" t="s">
        <v>43</v>
      </c>
      <c r="K7997" t="str">
        <f>IF(Table2[[#This Row],[Basis of Material Classification (System Side)*]]="Field inspection","Yes","No")</f>
        <v>No</v>
      </c>
      <c r="N7997" t="str">
        <f>Table2[[#This Row],[Basis of Material Classification (System Side)*]]</f>
        <v>Installation date after lead ban</v>
      </c>
      <c r="O7997" t="s">
        <v>41</v>
      </c>
      <c r="P7997" s="13">
        <v>15342</v>
      </c>
      <c r="Q7997" s="16" t="str">
        <f>Table2[[#This Row],[Service Line Size (inches) (System Side)]]</f>
        <v>5/8</v>
      </c>
      <c r="R7997" t="s">
        <v>49</v>
      </c>
      <c r="S7997" t="str">
        <f>IF(Table2[[#This Row],[Basis of Material Classification (Customer Side)*]]="Field inspection","Yes","No")</f>
        <v>No</v>
      </c>
      <c r="V7997" t="s">
        <v>50</v>
      </c>
      <c r="W7997" t="s">
        <v>44</v>
      </c>
      <c r="X7997" t="s">
        <v>44</v>
      </c>
      <c r="Z7997" t="s">
        <v>45</v>
      </c>
      <c r="AA7997" t="s">
        <v>46</v>
      </c>
      <c r="AB7997" t="s">
        <v>46</v>
      </c>
      <c r="AC7997" t="s">
        <v>40</v>
      </c>
    </row>
    <row r="7998" spans="1:29" ht="14.4" x14ac:dyDescent="0.3">
      <c r="A7998">
        <v>7996</v>
      </c>
      <c r="B7998" t="s">
        <v>7945</v>
      </c>
      <c r="C7998" t="s">
        <v>277</v>
      </c>
      <c r="D7998" t="s">
        <v>40</v>
      </c>
      <c r="E7998" t="s">
        <v>40</v>
      </c>
      <c r="F7998" t="s">
        <v>41</v>
      </c>
      <c r="G7998" t="s">
        <v>40</v>
      </c>
      <c r="H7998" s="26">
        <v>35431</v>
      </c>
      <c r="I7998" t="s">
        <v>42</v>
      </c>
      <c r="J7998" t="s">
        <v>43</v>
      </c>
      <c r="K7998" t="str">
        <f>IF(Table2[[#This Row],[Basis of Material Classification (System Side)*]]="Field inspection","Yes","No")</f>
        <v>No</v>
      </c>
      <c r="N7998" t="str">
        <f>Table2[[#This Row],[Basis of Material Classification (System Side)*]]</f>
        <v>Installation date after lead ban</v>
      </c>
      <c r="O7998" t="s">
        <v>41</v>
      </c>
      <c r="P7998"/>
      <c r="Q7998" s="16" t="str">
        <f>Table2[[#This Row],[Service Line Size (inches) (System Side)]]</f>
        <v>5/8</v>
      </c>
      <c r="R7998" t="s">
        <v>106</v>
      </c>
      <c r="S7998" t="str">
        <f>IF(Table2[[#This Row],[Basis of Material Classification (Customer Side)*]]="Field inspection","Yes","No")</f>
        <v>No</v>
      </c>
      <c r="V7998" t="s">
        <v>108</v>
      </c>
      <c r="W7998" t="s">
        <v>44</v>
      </c>
      <c r="X7998" t="s">
        <v>44</v>
      </c>
      <c r="Z7998" t="s">
        <v>58</v>
      </c>
      <c r="AA7998" t="s">
        <v>46</v>
      </c>
      <c r="AB7998" t="s">
        <v>46</v>
      </c>
      <c r="AC7998" t="s">
        <v>40</v>
      </c>
    </row>
    <row r="7999" spans="1:29" ht="14.4" x14ac:dyDescent="0.3">
      <c r="A7999">
        <v>7997</v>
      </c>
      <c r="B7999" t="s">
        <v>7946</v>
      </c>
      <c r="C7999" t="s">
        <v>277</v>
      </c>
      <c r="D7999" t="s">
        <v>40</v>
      </c>
      <c r="E7999" t="s">
        <v>40</v>
      </c>
      <c r="F7999" t="s">
        <v>70</v>
      </c>
      <c r="G7999" t="s">
        <v>40</v>
      </c>
      <c r="H7999" s="26">
        <v>28491</v>
      </c>
      <c r="I7999" t="s">
        <v>42</v>
      </c>
      <c r="J7999" t="s">
        <v>65</v>
      </c>
      <c r="K7999" t="str">
        <f>IF(Table2[[#This Row],[Basis of Material Classification (System Side)*]]="Field inspection","Yes","No")</f>
        <v>Yes</v>
      </c>
      <c r="L7999" t="s">
        <v>66</v>
      </c>
      <c r="M7999" s="13">
        <v>45485</v>
      </c>
      <c r="O7999" t="s">
        <v>41</v>
      </c>
      <c r="P7999" s="13">
        <v>29221</v>
      </c>
      <c r="Q7999" s="16" t="str">
        <f>Table2[[#This Row],[Service Line Size (inches) (System Side)]]</f>
        <v>5/8</v>
      </c>
      <c r="R7999" t="s">
        <v>43</v>
      </c>
      <c r="S7999" t="str">
        <f>IF(Table2[[#This Row],[Basis of Material Classification (Customer Side)*]]="Field inspection","Yes","No")</f>
        <v>No</v>
      </c>
      <c r="V7999" t="s">
        <v>43</v>
      </c>
      <c r="W7999" t="s">
        <v>44</v>
      </c>
      <c r="X7999" t="s">
        <v>44</v>
      </c>
      <c r="Z7999" t="s">
        <v>45</v>
      </c>
      <c r="AA7999" t="s">
        <v>46</v>
      </c>
      <c r="AB7999" t="s">
        <v>46</v>
      </c>
      <c r="AC7999" t="s">
        <v>40</v>
      </c>
    </row>
    <row r="8000" spans="1:29" ht="14.4" x14ac:dyDescent="0.3">
      <c r="A8000">
        <v>7998</v>
      </c>
      <c r="B8000" t="s">
        <v>7947</v>
      </c>
      <c r="C8000" t="s">
        <v>277</v>
      </c>
      <c r="D8000" t="s">
        <v>40</v>
      </c>
      <c r="E8000" t="s">
        <v>40</v>
      </c>
      <c r="F8000" t="s">
        <v>41</v>
      </c>
      <c r="G8000" t="s">
        <v>40</v>
      </c>
      <c r="H8000" s="26">
        <v>32509</v>
      </c>
      <c r="I8000" t="s">
        <v>42</v>
      </c>
      <c r="J8000" t="s">
        <v>43</v>
      </c>
      <c r="K8000" t="str">
        <f>IF(Table2[[#This Row],[Basis of Material Classification (System Side)*]]="Field inspection","Yes","No")</f>
        <v>No</v>
      </c>
      <c r="N8000" t="str">
        <f>Table2[[#This Row],[Basis of Material Classification (System Side)*]]</f>
        <v>Installation date after lead ban</v>
      </c>
      <c r="O8000" t="s">
        <v>41</v>
      </c>
      <c r="P8000"/>
      <c r="Q8000" s="16" t="str">
        <f>Table2[[#This Row],[Service Line Size (inches) (System Side)]]</f>
        <v>5/8</v>
      </c>
      <c r="R8000" t="s">
        <v>49</v>
      </c>
      <c r="S8000" t="str">
        <f>IF(Table2[[#This Row],[Basis of Material Classification (Customer Side)*]]="Field inspection","Yes","No")</f>
        <v>No</v>
      </c>
      <c r="V8000" t="s">
        <v>50</v>
      </c>
      <c r="W8000" t="s">
        <v>44</v>
      </c>
      <c r="X8000" t="s">
        <v>44</v>
      </c>
      <c r="Z8000" t="s">
        <v>45</v>
      </c>
      <c r="AA8000" t="s">
        <v>46</v>
      </c>
      <c r="AB8000" t="s">
        <v>46</v>
      </c>
      <c r="AC8000" t="s">
        <v>40</v>
      </c>
    </row>
    <row r="8001" spans="1:29" ht="14.4" x14ac:dyDescent="0.3">
      <c r="A8001">
        <v>7999</v>
      </c>
      <c r="B8001" t="s">
        <v>7948</v>
      </c>
      <c r="C8001" t="s">
        <v>277</v>
      </c>
      <c r="D8001" t="s">
        <v>40</v>
      </c>
      <c r="E8001" t="s">
        <v>40</v>
      </c>
      <c r="F8001" t="s">
        <v>53</v>
      </c>
      <c r="G8001" t="s">
        <v>40</v>
      </c>
      <c r="H8001" s="26">
        <v>38353</v>
      </c>
      <c r="I8001" t="s">
        <v>54</v>
      </c>
      <c r="J8001" t="s">
        <v>55</v>
      </c>
      <c r="K8001" t="str">
        <f>IF(Table2[[#This Row],[Basis of Material Classification (System Side)*]]="Field inspection","Yes","No")</f>
        <v>No</v>
      </c>
      <c r="O8001" t="s">
        <v>41</v>
      </c>
      <c r="P8001" s="13">
        <v>38353</v>
      </c>
      <c r="Q8001" s="16" t="str">
        <f>Table2[[#This Row],[Service Line Size (inches) (System Side)]]</f>
        <v>3/4</v>
      </c>
      <c r="R8001" t="s">
        <v>43</v>
      </c>
      <c r="S8001" t="str">
        <f>IF(Table2[[#This Row],[Basis of Material Classification (Customer Side)*]]="Field inspection","Yes","No")</f>
        <v>No</v>
      </c>
      <c r="V8001" t="s">
        <v>43</v>
      </c>
      <c r="W8001" t="s">
        <v>44</v>
      </c>
      <c r="X8001" t="s">
        <v>44</v>
      </c>
      <c r="Z8001" t="s">
        <v>45</v>
      </c>
      <c r="AA8001" t="s">
        <v>46</v>
      </c>
      <c r="AB8001" t="s">
        <v>46</v>
      </c>
      <c r="AC8001" t="s">
        <v>40</v>
      </c>
    </row>
    <row r="8002" spans="1:29" ht="14.4" x14ac:dyDescent="0.3">
      <c r="A8002">
        <v>8000</v>
      </c>
      <c r="B8002" t="s">
        <v>7949</v>
      </c>
      <c r="C8002" t="s">
        <v>277</v>
      </c>
      <c r="D8002" t="s">
        <v>40</v>
      </c>
      <c r="E8002" t="s">
        <v>40</v>
      </c>
      <c r="F8002" t="s">
        <v>41</v>
      </c>
      <c r="G8002" t="s">
        <v>40</v>
      </c>
      <c r="H8002" s="26">
        <v>37987</v>
      </c>
      <c r="I8002" t="s">
        <v>42</v>
      </c>
      <c r="J8002" t="s">
        <v>43</v>
      </c>
      <c r="K8002" t="str">
        <f>IF(Table2[[#This Row],[Basis of Material Classification (System Side)*]]="Field inspection","Yes","No")</f>
        <v>No</v>
      </c>
      <c r="N8002" t="str">
        <f>Table2[[#This Row],[Basis of Material Classification (System Side)*]]</f>
        <v>Installation date after lead ban</v>
      </c>
      <c r="O8002" t="s">
        <v>41</v>
      </c>
      <c r="P8002" s="13">
        <v>38353</v>
      </c>
      <c r="Q8002" s="16" t="str">
        <f>Table2[[#This Row],[Service Line Size (inches) (System Side)]]</f>
        <v>5/8</v>
      </c>
      <c r="R8002" t="s">
        <v>43</v>
      </c>
      <c r="S8002" t="str">
        <f>IF(Table2[[#This Row],[Basis of Material Classification (Customer Side)*]]="Field inspection","Yes","No")</f>
        <v>No</v>
      </c>
      <c r="V8002" t="s">
        <v>43</v>
      </c>
      <c r="W8002" t="s">
        <v>44</v>
      </c>
      <c r="X8002" t="s">
        <v>44</v>
      </c>
      <c r="Z8002" t="s">
        <v>45</v>
      </c>
      <c r="AA8002" t="s">
        <v>46</v>
      </c>
      <c r="AB8002" t="s">
        <v>46</v>
      </c>
      <c r="AC8002" t="s">
        <v>40</v>
      </c>
    </row>
    <row r="8003" spans="1:29" ht="14.4" x14ac:dyDescent="0.3">
      <c r="A8003">
        <v>8001</v>
      </c>
      <c r="B8003" t="s">
        <v>7950</v>
      </c>
      <c r="C8003" t="s">
        <v>277</v>
      </c>
      <c r="D8003" t="s">
        <v>48</v>
      </c>
      <c r="E8003" t="s">
        <v>40</v>
      </c>
      <c r="F8003" t="s">
        <v>41</v>
      </c>
      <c r="G8003" t="s">
        <v>40</v>
      </c>
      <c r="H8003" s="26">
        <v>27760</v>
      </c>
      <c r="I8003" t="s">
        <v>42</v>
      </c>
      <c r="J8003" t="s">
        <v>49</v>
      </c>
      <c r="K8003" t="str">
        <f>IF(Table2[[#This Row],[Basis of Material Classification (System Side)*]]="Field inspection","Yes","No")</f>
        <v>No</v>
      </c>
      <c r="N8003" t="s">
        <v>50</v>
      </c>
      <c r="O8003" t="s">
        <v>41</v>
      </c>
      <c r="P8003" s="13">
        <v>29221</v>
      </c>
      <c r="Q8003" s="16" t="str">
        <f>Table2[[#This Row],[Service Line Size (inches) (System Side)]]</f>
        <v>5/8</v>
      </c>
      <c r="R8003" t="s">
        <v>43</v>
      </c>
      <c r="S8003" t="str">
        <f>IF(Table2[[#This Row],[Basis of Material Classification (Customer Side)*]]="Field inspection","Yes","No")</f>
        <v>No</v>
      </c>
      <c r="V8003" t="s">
        <v>43</v>
      </c>
      <c r="W8003" t="s">
        <v>44</v>
      </c>
      <c r="X8003" t="s">
        <v>44</v>
      </c>
      <c r="Z8003" t="s">
        <v>51</v>
      </c>
      <c r="AA8003" t="s">
        <v>46</v>
      </c>
      <c r="AB8003" t="s">
        <v>46</v>
      </c>
      <c r="AC8003" t="s">
        <v>40</v>
      </c>
    </row>
    <row r="8004" spans="1:29" ht="14.4" x14ac:dyDescent="0.3">
      <c r="A8004">
        <v>8002</v>
      </c>
      <c r="B8004" t="s">
        <v>7951</v>
      </c>
      <c r="C8004" t="s">
        <v>277</v>
      </c>
      <c r="D8004" t="s">
        <v>40</v>
      </c>
      <c r="E8004" t="s">
        <v>40</v>
      </c>
      <c r="F8004" t="s">
        <v>41</v>
      </c>
      <c r="G8004" t="s">
        <v>40</v>
      </c>
      <c r="H8004" s="26">
        <v>40909</v>
      </c>
      <c r="I8004" t="s">
        <v>42</v>
      </c>
      <c r="J8004" t="s">
        <v>43</v>
      </c>
      <c r="K8004" t="str">
        <f>IF(Table2[[#This Row],[Basis of Material Classification (System Side)*]]="Field inspection","Yes","No")</f>
        <v>No</v>
      </c>
      <c r="N8004" t="str">
        <f>Table2[[#This Row],[Basis of Material Classification (System Side)*]]</f>
        <v>Installation date after lead ban</v>
      </c>
      <c r="O8004" t="s">
        <v>41</v>
      </c>
      <c r="P8004" s="13">
        <v>20090</v>
      </c>
      <c r="Q8004" s="16" t="str">
        <f>Table2[[#This Row],[Service Line Size (inches) (System Side)]]</f>
        <v>5/8</v>
      </c>
      <c r="R8004" t="s">
        <v>49</v>
      </c>
      <c r="S8004" t="str">
        <f>IF(Table2[[#This Row],[Basis of Material Classification (Customer Side)*]]="Field inspection","Yes","No")</f>
        <v>No</v>
      </c>
      <c r="V8004" t="s">
        <v>50</v>
      </c>
      <c r="W8004" t="s">
        <v>44</v>
      </c>
      <c r="X8004" t="s">
        <v>44</v>
      </c>
      <c r="Z8004" t="s">
        <v>45</v>
      </c>
      <c r="AA8004" t="s">
        <v>46</v>
      </c>
      <c r="AB8004" t="s">
        <v>46</v>
      </c>
      <c r="AC8004" t="s">
        <v>40</v>
      </c>
    </row>
    <row r="8005" spans="1:29" ht="14.4" x14ac:dyDescent="0.3">
      <c r="A8005">
        <v>8003</v>
      </c>
      <c r="B8005" t="s">
        <v>7952</v>
      </c>
      <c r="C8005" t="s">
        <v>277</v>
      </c>
      <c r="D8005" t="s">
        <v>40</v>
      </c>
      <c r="E8005" t="s">
        <v>40</v>
      </c>
      <c r="F8005" t="s">
        <v>53</v>
      </c>
      <c r="G8005" t="s">
        <v>40</v>
      </c>
      <c r="H8005" s="26">
        <v>38353</v>
      </c>
      <c r="I8005" t="s">
        <v>54</v>
      </c>
      <c r="J8005" t="s">
        <v>55</v>
      </c>
      <c r="K8005" t="str">
        <f>IF(Table2[[#This Row],[Basis of Material Classification (System Side)*]]="Field inspection","Yes","No")</f>
        <v>No</v>
      </c>
      <c r="O8005" t="s">
        <v>41</v>
      </c>
      <c r="P8005" s="13">
        <v>38718</v>
      </c>
      <c r="Q8005" s="16" t="str">
        <f>Table2[[#This Row],[Service Line Size (inches) (System Side)]]</f>
        <v>3/4</v>
      </c>
      <c r="R8005" t="s">
        <v>43</v>
      </c>
      <c r="S8005" t="str">
        <f>IF(Table2[[#This Row],[Basis of Material Classification (Customer Side)*]]="Field inspection","Yes","No")</f>
        <v>No</v>
      </c>
      <c r="V8005" t="s">
        <v>43</v>
      </c>
      <c r="W8005" t="s">
        <v>44</v>
      </c>
      <c r="X8005" t="s">
        <v>44</v>
      </c>
      <c r="Z8005" t="s">
        <v>45</v>
      </c>
      <c r="AA8005" t="s">
        <v>46</v>
      </c>
      <c r="AB8005" t="s">
        <v>46</v>
      </c>
      <c r="AC8005" t="s">
        <v>40</v>
      </c>
    </row>
    <row r="8006" spans="1:29" ht="14.4" x14ac:dyDescent="0.3">
      <c r="A8006">
        <v>8004</v>
      </c>
      <c r="B8006" t="s">
        <v>7953</v>
      </c>
      <c r="C8006" t="s">
        <v>277</v>
      </c>
      <c r="D8006" t="s">
        <v>40</v>
      </c>
      <c r="E8006" t="s">
        <v>40</v>
      </c>
      <c r="F8006" t="s">
        <v>41</v>
      </c>
      <c r="G8006" t="s">
        <v>40</v>
      </c>
      <c r="H8006" s="26">
        <v>24108</v>
      </c>
      <c r="I8006" t="s">
        <v>42</v>
      </c>
      <c r="J8006" t="s">
        <v>49</v>
      </c>
      <c r="K8006" t="str">
        <f>IF(Table2[[#This Row],[Basis of Material Classification (System Side)*]]="Field inspection","Yes","No")</f>
        <v>No</v>
      </c>
      <c r="N8006" t="s">
        <v>50</v>
      </c>
      <c r="O8006" t="s">
        <v>41</v>
      </c>
      <c r="P8006" s="13">
        <v>29221</v>
      </c>
      <c r="Q8006" s="16" t="str">
        <f>Table2[[#This Row],[Service Line Size (inches) (System Side)]]</f>
        <v>5/8</v>
      </c>
      <c r="R8006" t="s">
        <v>43</v>
      </c>
      <c r="S8006" t="str">
        <f>IF(Table2[[#This Row],[Basis of Material Classification (Customer Side)*]]="Field inspection","Yes","No")</f>
        <v>No</v>
      </c>
      <c r="V8006" t="s">
        <v>43</v>
      </c>
      <c r="W8006" t="s">
        <v>44</v>
      </c>
      <c r="X8006" t="s">
        <v>44</v>
      </c>
      <c r="Z8006" t="s">
        <v>49</v>
      </c>
      <c r="AA8006" t="s">
        <v>46</v>
      </c>
      <c r="AB8006" t="s">
        <v>46</v>
      </c>
      <c r="AC8006" t="s">
        <v>40</v>
      </c>
    </row>
    <row r="8007" spans="1:29" ht="14.4" x14ac:dyDescent="0.3">
      <c r="A8007">
        <v>8005</v>
      </c>
      <c r="B8007" t="s">
        <v>7954</v>
      </c>
      <c r="C8007" t="s">
        <v>277</v>
      </c>
      <c r="D8007" t="s">
        <v>40</v>
      </c>
      <c r="E8007" t="s">
        <v>40</v>
      </c>
      <c r="F8007" t="s">
        <v>41</v>
      </c>
      <c r="G8007" t="s">
        <v>40</v>
      </c>
      <c r="H8007" s="26">
        <v>24108</v>
      </c>
      <c r="I8007" t="s">
        <v>42</v>
      </c>
      <c r="J8007" t="s">
        <v>49</v>
      </c>
      <c r="K8007" t="str">
        <f>IF(Table2[[#This Row],[Basis of Material Classification (System Side)*]]="Field inspection","Yes","No")</f>
        <v>No</v>
      </c>
      <c r="N8007" t="s">
        <v>50</v>
      </c>
      <c r="O8007" t="s">
        <v>41</v>
      </c>
      <c r="P8007" s="13">
        <v>33604</v>
      </c>
      <c r="Q8007" s="16" t="str">
        <f>Table2[[#This Row],[Service Line Size (inches) (System Side)]]</f>
        <v>5/8</v>
      </c>
      <c r="R8007" t="s">
        <v>43</v>
      </c>
      <c r="S8007" t="str">
        <f>IF(Table2[[#This Row],[Basis of Material Classification (Customer Side)*]]="Field inspection","Yes","No")</f>
        <v>No</v>
      </c>
      <c r="V8007" t="s">
        <v>43</v>
      </c>
      <c r="W8007" t="s">
        <v>44</v>
      </c>
      <c r="X8007" t="s">
        <v>44</v>
      </c>
      <c r="Z8007" t="s">
        <v>45</v>
      </c>
      <c r="AA8007" t="s">
        <v>46</v>
      </c>
      <c r="AB8007" t="s">
        <v>46</v>
      </c>
      <c r="AC8007" t="s">
        <v>40</v>
      </c>
    </row>
    <row r="8008" spans="1:29" ht="14.4" x14ac:dyDescent="0.3">
      <c r="A8008">
        <v>8006</v>
      </c>
      <c r="B8008" t="s">
        <v>7955</v>
      </c>
      <c r="C8008" t="s">
        <v>277</v>
      </c>
      <c r="D8008" t="s">
        <v>40</v>
      </c>
      <c r="E8008" t="s">
        <v>40</v>
      </c>
      <c r="F8008" t="s">
        <v>41</v>
      </c>
      <c r="G8008" t="s">
        <v>40</v>
      </c>
      <c r="H8008" s="26">
        <v>30682</v>
      </c>
      <c r="I8008" t="s">
        <v>42</v>
      </c>
      <c r="J8008" t="s">
        <v>43</v>
      </c>
      <c r="K8008" t="str">
        <f>IF(Table2[[#This Row],[Basis of Material Classification (System Side)*]]="Field inspection","Yes","No")</f>
        <v>No</v>
      </c>
      <c r="N8008" t="str">
        <f>Table2[[#This Row],[Basis of Material Classification (System Side)*]]</f>
        <v>Installation date after lead ban</v>
      </c>
      <c r="O8008" t="s">
        <v>41</v>
      </c>
      <c r="P8008"/>
      <c r="Q8008" s="16" t="str">
        <f>Table2[[#This Row],[Service Line Size (inches) (System Side)]]</f>
        <v>5/8</v>
      </c>
      <c r="R8008" t="s">
        <v>106</v>
      </c>
      <c r="S8008" t="str">
        <f>IF(Table2[[#This Row],[Basis of Material Classification (Customer Side)*]]="Field inspection","Yes","No")</f>
        <v>No</v>
      </c>
      <c r="V8008" t="s">
        <v>108</v>
      </c>
      <c r="W8008" t="s">
        <v>44</v>
      </c>
      <c r="X8008" t="s">
        <v>44</v>
      </c>
      <c r="Z8008" t="s">
        <v>58</v>
      </c>
      <c r="AA8008" t="s">
        <v>46</v>
      </c>
      <c r="AB8008" t="s">
        <v>46</v>
      </c>
      <c r="AC8008" t="s">
        <v>40</v>
      </c>
    </row>
    <row r="8009" spans="1:29" ht="14.4" x14ac:dyDescent="0.3">
      <c r="A8009">
        <v>8007</v>
      </c>
      <c r="B8009" t="s">
        <v>7956</v>
      </c>
      <c r="C8009" t="s">
        <v>277</v>
      </c>
      <c r="D8009" t="s">
        <v>40</v>
      </c>
      <c r="E8009" t="s">
        <v>40</v>
      </c>
      <c r="F8009" t="s">
        <v>41</v>
      </c>
      <c r="G8009" t="s">
        <v>40</v>
      </c>
      <c r="H8009" s="26">
        <v>35065</v>
      </c>
      <c r="I8009" t="s">
        <v>42</v>
      </c>
      <c r="J8009" t="s">
        <v>43</v>
      </c>
      <c r="K8009" t="str">
        <f>IF(Table2[[#This Row],[Basis of Material Classification (System Side)*]]="Field inspection","Yes","No")</f>
        <v>No</v>
      </c>
      <c r="N8009" t="str">
        <f>Table2[[#This Row],[Basis of Material Classification (System Side)*]]</f>
        <v>Installation date after lead ban</v>
      </c>
      <c r="O8009" t="s">
        <v>41</v>
      </c>
      <c r="P8009" s="13">
        <v>35796</v>
      </c>
      <c r="Q8009" s="16" t="str">
        <f>Table2[[#This Row],[Service Line Size (inches) (System Side)]]</f>
        <v>5/8</v>
      </c>
      <c r="R8009" t="s">
        <v>43</v>
      </c>
      <c r="S8009" t="str">
        <f>IF(Table2[[#This Row],[Basis of Material Classification (Customer Side)*]]="Field inspection","Yes","No")</f>
        <v>No</v>
      </c>
      <c r="V8009" t="s">
        <v>43</v>
      </c>
      <c r="W8009" t="s">
        <v>44</v>
      </c>
      <c r="X8009" t="s">
        <v>44</v>
      </c>
      <c r="Z8009" t="s">
        <v>45</v>
      </c>
      <c r="AA8009" t="s">
        <v>46</v>
      </c>
      <c r="AB8009" t="s">
        <v>46</v>
      </c>
      <c r="AC8009" t="s">
        <v>40</v>
      </c>
    </row>
    <row r="8010" spans="1:29" ht="14.4" x14ac:dyDescent="0.3">
      <c r="A8010">
        <v>8008</v>
      </c>
      <c r="B8010" t="s">
        <v>7957</v>
      </c>
      <c r="C8010" t="s">
        <v>277</v>
      </c>
      <c r="D8010" t="s">
        <v>40</v>
      </c>
      <c r="E8010" t="s">
        <v>40</v>
      </c>
      <c r="F8010" t="s">
        <v>41</v>
      </c>
      <c r="G8010" t="s">
        <v>40</v>
      </c>
      <c r="H8010" s="26">
        <v>31413</v>
      </c>
      <c r="I8010" t="s">
        <v>42</v>
      </c>
      <c r="J8010" t="s">
        <v>43</v>
      </c>
      <c r="K8010" t="str">
        <f>IF(Table2[[#This Row],[Basis of Material Classification (System Side)*]]="Field inspection","Yes","No")</f>
        <v>No</v>
      </c>
      <c r="N8010" t="str">
        <f>Table2[[#This Row],[Basis of Material Classification (System Side)*]]</f>
        <v>Installation date after lead ban</v>
      </c>
      <c r="O8010" t="s">
        <v>41</v>
      </c>
      <c r="P8010" s="13">
        <v>32874</v>
      </c>
      <c r="Q8010" s="16" t="str">
        <f>Table2[[#This Row],[Service Line Size (inches) (System Side)]]</f>
        <v>5/8</v>
      </c>
      <c r="R8010" t="s">
        <v>43</v>
      </c>
      <c r="S8010" t="str">
        <f>IF(Table2[[#This Row],[Basis of Material Classification (Customer Side)*]]="Field inspection","Yes","No")</f>
        <v>No</v>
      </c>
      <c r="V8010" t="s">
        <v>43</v>
      </c>
      <c r="W8010" t="s">
        <v>44</v>
      </c>
      <c r="X8010" t="s">
        <v>44</v>
      </c>
      <c r="Z8010" t="s">
        <v>49</v>
      </c>
      <c r="AA8010" t="s">
        <v>46</v>
      </c>
      <c r="AB8010" t="s">
        <v>46</v>
      </c>
      <c r="AC8010" t="s">
        <v>40</v>
      </c>
    </row>
    <row r="8011" spans="1:29" ht="14.4" x14ac:dyDescent="0.3">
      <c r="A8011">
        <v>8009</v>
      </c>
      <c r="B8011" t="s">
        <v>7958</v>
      </c>
      <c r="C8011" t="s">
        <v>277</v>
      </c>
      <c r="D8011" t="s">
        <v>40</v>
      </c>
      <c r="E8011" t="s">
        <v>40</v>
      </c>
      <c r="F8011" t="s">
        <v>41</v>
      </c>
      <c r="G8011" t="s">
        <v>40</v>
      </c>
      <c r="H8011" s="26">
        <v>30682</v>
      </c>
      <c r="I8011" t="s">
        <v>42</v>
      </c>
      <c r="J8011" t="s">
        <v>43</v>
      </c>
      <c r="K8011" t="str">
        <f>IF(Table2[[#This Row],[Basis of Material Classification (System Side)*]]="Field inspection","Yes","No")</f>
        <v>No</v>
      </c>
      <c r="N8011" t="str">
        <f>Table2[[#This Row],[Basis of Material Classification (System Side)*]]</f>
        <v>Installation date after lead ban</v>
      </c>
      <c r="O8011" t="s">
        <v>41</v>
      </c>
      <c r="P8011" s="13">
        <v>30317</v>
      </c>
      <c r="Q8011" s="16" t="str">
        <f>Table2[[#This Row],[Service Line Size (inches) (System Side)]]</f>
        <v>5/8</v>
      </c>
      <c r="R8011" t="s">
        <v>43</v>
      </c>
      <c r="S8011" t="str">
        <f>IF(Table2[[#This Row],[Basis of Material Classification (Customer Side)*]]="Field inspection","Yes","No")</f>
        <v>No</v>
      </c>
      <c r="V8011" t="s">
        <v>43</v>
      </c>
      <c r="W8011" t="s">
        <v>44</v>
      </c>
      <c r="X8011" t="s">
        <v>44</v>
      </c>
      <c r="Z8011" t="s">
        <v>45</v>
      </c>
      <c r="AA8011" t="s">
        <v>46</v>
      </c>
      <c r="AB8011" t="s">
        <v>46</v>
      </c>
      <c r="AC8011" t="s">
        <v>40</v>
      </c>
    </row>
    <row r="8012" spans="1:29" ht="14.4" x14ac:dyDescent="0.3">
      <c r="A8012">
        <v>8010</v>
      </c>
      <c r="B8012" t="s">
        <v>7959</v>
      </c>
      <c r="C8012" t="s">
        <v>277</v>
      </c>
      <c r="D8012" t="s">
        <v>40</v>
      </c>
      <c r="E8012" t="s">
        <v>40</v>
      </c>
      <c r="F8012" t="s">
        <v>41</v>
      </c>
      <c r="G8012" t="s">
        <v>40</v>
      </c>
      <c r="H8012" s="26">
        <v>30682</v>
      </c>
      <c r="I8012" t="s">
        <v>42</v>
      </c>
      <c r="J8012" t="s">
        <v>43</v>
      </c>
      <c r="K8012" t="str">
        <f>IF(Table2[[#This Row],[Basis of Material Classification (System Side)*]]="Field inspection","Yes","No")</f>
        <v>No</v>
      </c>
      <c r="N8012" t="str">
        <f>Table2[[#This Row],[Basis of Material Classification (System Side)*]]</f>
        <v>Installation date after lead ban</v>
      </c>
      <c r="O8012" t="s">
        <v>41</v>
      </c>
      <c r="P8012" s="13">
        <v>35431</v>
      </c>
      <c r="Q8012" s="16" t="str">
        <f>Table2[[#This Row],[Service Line Size (inches) (System Side)]]</f>
        <v>5/8</v>
      </c>
      <c r="R8012" t="s">
        <v>43</v>
      </c>
      <c r="S8012" t="str">
        <f>IF(Table2[[#This Row],[Basis of Material Classification (Customer Side)*]]="Field inspection","Yes","No")</f>
        <v>No</v>
      </c>
      <c r="V8012" t="s">
        <v>43</v>
      </c>
      <c r="W8012" t="s">
        <v>44</v>
      </c>
      <c r="X8012" t="s">
        <v>44</v>
      </c>
      <c r="Z8012" t="s">
        <v>45</v>
      </c>
      <c r="AA8012" t="s">
        <v>46</v>
      </c>
      <c r="AB8012" t="s">
        <v>46</v>
      </c>
      <c r="AC8012" t="s">
        <v>40</v>
      </c>
    </row>
    <row r="8013" spans="1:29" ht="14.4" x14ac:dyDescent="0.3">
      <c r="A8013">
        <v>8011</v>
      </c>
      <c r="B8013" t="s">
        <v>7960</v>
      </c>
      <c r="C8013" t="s">
        <v>277</v>
      </c>
      <c r="D8013" t="s">
        <v>48</v>
      </c>
      <c r="E8013" t="s">
        <v>40</v>
      </c>
      <c r="F8013" t="s">
        <v>41</v>
      </c>
      <c r="G8013" t="s">
        <v>40</v>
      </c>
      <c r="H8013" s="27"/>
      <c r="I8013" t="s">
        <v>42</v>
      </c>
      <c r="J8013" t="s">
        <v>49</v>
      </c>
      <c r="K8013" t="str">
        <f>IF(Table2[[#This Row],[Basis of Material Classification (System Side)*]]="Field inspection","Yes","No")</f>
        <v>No</v>
      </c>
      <c r="N8013" t="s">
        <v>50</v>
      </c>
      <c r="O8013" t="s">
        <v>41</v>
      </c>
      <c r="P8013" s="13">
        <v>31048</v>
      </c>
      <c r="Q8013" s="16" t="str">
        <f>Table2[[#This Row],[Service Line Size (inches) (System Side)]]</f>
        <v>5/8</v>
      </c>
      <c r="R8013" t="s">
        <v>43</v>
      </c>
      <c r="S8013" t="str">
        <f>IF(Table2[[#This Row],[Basis of Material Classification (Customer Side)*]]="Field inspection","Yes","No")</f>
        <v>No</v>
      </c>
      <c r="V8013" t="s">
        <v>43</v>
      </c>
      <c r="W8013" t="s">
        <v>44</v>
      </c>
      <c r="X8013" t="s">
        <v>44</v>
      </c>
      <c r="Z8013" t="s">
        <v>51</v>
      </c>
      <c r="AA8013" t="s">
        <v>46</v>
      </c>
      <c r="AB8013" t="s">
        <v>46</v>
      </c>
      <c r="AC8013" t="s">
        <v>40</v>
      </c>
    </row>
    <row r="8014" spans="1:29" ht="14.4" x14ac:dyDescent="0.3">
      <c r="A8014">
        <v>8012</v>
      </c>
      <c r="B8014" t="s">
        <v>7961</v>
      </c>
      <c r="C8014" t="s">
        <v>277</v>
      </c>
      <c r="D8014" t="s">
        <v>40</v>
      </c>
      <c r="E8014" t="s">
        <v>40</v>
      </c>
      <c r="F8014" t="s">
        <v>41</v>
      </c>
      <c r="G8014" t="s">
        <v>40</v>
      </c>
      <c r="H8014" s="26">
        <v>31048</v>
      </c>
      <c r="I8014" t="s">
        <v>42</v>
      </c>
      <c r="J8014" t="s">
        <v>43</v>
      </c>
      <c r="K8014" t="str">
        <f>IF(Table2[[#This Row],[Basis of Material Classification (System Side)*]]="Field inspection","Yes","No")</f>
        <v>No</v>
      </c>
      <c r="N8014" t="str">
        <f>Table2[[#This Row],[Basis of Material Classification (System Side)*]]</f>
        <v>Installation date after lead ban</v>
      </c>
      <c r="O8014" t="s">
        <v>41</v>
      </c>
      <c r="P8014" s="13">
        <v>31048</v>
      </c>
      <c r="Q8014" s="16" t="str">
        <f>Table2[[#This Row],[Service Line Size (inches) (System Side)]]</f>
        <v>5/8</v>
      </c>
      <c r="R8014" t="s">
        <v>43</v>
      </c>
      <c r="S8014" t="str">
        <f>IF(Table2[[#This Row],[Basis of Material Classification (Customer Side)*]]="Field inspection","Yes","No")</f>
        <v>No</v>
      </c>
      <c r="V8014" t="s">
        <v>43</v>
      </c>
      <c r="W8014" t="s">
        <v>44</v>
      </c>
      <c r="X8014" t="s">
        <v>44</v>
      </c>
      <c r="Z8014" t="s">
        <v>45</v>
      </c>
      <c r="AA8014" t="s">
        <v>46</v>
      </c>
      <c r="AB8014" t="s">
        <v>46</v>
      </c>
      <c r="AC8014" t="s">
        <v>40</v>
      </c>
    </row>
    <row r="8015" spans="1:29" ht="14.4" x14ac:dyDescent="0.3">
      <c r="A8015">
        <v>8013</v>
      </c>
      <c r="B8015" t="s">
        <v>7962</v>
      </c>
      <c r="C8015" t="s">
        <v>277</v>
      </c>
      <c r="D8015" t="s">
        <v>40</v>
      </c>
      <c r="E8015" t="s">
        <v>40</v>
      </c>
      <c r="F8015" t="s">
        <v>41</v>
      </c>
      <c r="G8015" t="s">
        <v>40</v>
      </c>
      <c r="H8015" s="26">
        <v>31048</v>
      </c>
      <c r="I8015" t="s">
        <v>42</v>
      </c>
      <c r="J8015" t="s">
        <v>43</v>
      </c>
      <c r="K8015" t="str">
        <f>IF(Table2[[#This Row],[Basis of Material Classification (System Side)*]]="Field inspection","Yes","No")</f>
        <v>No</v>
      </c>
      <c r="N8015" t="str">
        <f>Table2[[#This Row],[Basis of Material Classification (System Side)*]]</f>
        <v>Installation date after lead ban</v>
      </c>
      <c r="O8015" t="s">
        <v>41</v>
      </c>
      <c r="P8015" s="13">
        <v>31048</v>
      </c>
      <c r="Q8015" s="16" t="str">
        <f>Table2[[#This Row],[Service Line Size (inches) (System Side)]]</f>
        <v>5/8</v>
      </c>
      <c r="R8015" t="s">
        <v>43</v>
      </c>
      <c r="S8015" t="str">
        <f>IF(Table2[[#This Row],[Basis of Material Classification (Customer Side)*]]="Field inspection","Yes","No")</f>
        <v>No</v>
      </c>
      <c r="V8015" t="s">
        <v>43</v>
      </c>
      <c r="W8015" t="s">
        <v>44</v>
      </c>
      <c r="X8015" t="s">
        <v>44</v>
      </c>
      <c r="Z8015" t="s">
        <v>45</v>
      </c>
      <c r="AA8015" t="s">
        <v>46</v>
      </c>
      <c r="AB8015" t="s">
        <v>46</v>
      </c>
      <c r="AC8015" t="s">
        <v>40</v>
      </c>
    </row>
    <row r="8016" spans="1:29" ht="14.4" x14ac:dyDescent="0.3">
      <c r="A8016">
        <v>8014</v>
      </c>
      <c r="B8016" t="s">
        <v>7963</v>
      </c>
      <c r="C8016" t="s">
        <v>277</v>
      </c>
      <c r="D8016" t="s">
        <v>40</v>
      </c>
      <c r="E8016" t="s">
        <v>40</v>
      </c>
      <c r="F8016" t="s">
        <v>41</v>
      </c>
      <c r="G8016" t="s">
        <v>40</v>
      </c>
      <c r="H8016" s="26">
        <v>25934</v>
      </c>
      <c r="I8016" t="s">
        <v>42</v>
      </c>
      <c r="J8016" t="s">
        <v>49</v>
      </c>
      <c r="K8016" t="str">
        <f>IF(Table2[[#This Row],[Basis of Material Classification (System Side)*]]="Field inspection","Yes","No")</f>
        <v>No</v>
      </c>
      <c r="N8016" t="s">
        <v>50</v>
      </c>
      <c r="O8016" t="s">
        <v>70</v>
      </c>
      <c r="P8016"/>
      <c r="Q8016" s="16" t="str">
        <f>Table2[[#This Row],[Service Line Size (inches) (System Side)]]</f>
        <v>5/8</v>
      </c>
      <c r="R8016" t="s">
        <v>65</v>
      </c>
      <c r="S8016" t="str">
        <f>IF(Table2[[#This Row],[Basis of Material Classification (Customer Side)*]]="Field inspection","Yes","No")</f>
        <v>Yes</v>
      </c>
      <c r="T8016" t="s">
        <v>71</v>
      </c>
      <c r="U8016" s="13">
        <v>45489</v>
      </c>
      <c r="V8016" t="s">
        <v>72</v>
      </c>
      <c r="W8016" t="s">
        <v>44</v>
      </c>
      <c r="X8016" t="s">
        <v>44</v>
      </c>
      <c r="Z8016" t="s">
        <v>45</v>
      </c>
      <c r="AA8016" t="s">
        <v>46</v>
      </c>
      <c r="AB8016" t="s">
        <v>46</v>
      </c>
      <c r="AC8016" t="s">
        <v>40</v>
      </c>
    </row>
    <row r="8017" spans="1:29" ht="14.4" x14ac:dyDescent="0.3">
      <c r="A8017">
        <v>8015</v>
      </c>
      <c r="B8017" t="s">
        <v>7964</v>
      </c>
      <c r="C8017" t="s">
        <v>277</v>
      </c>
      <c r="D8017" t="s">
        <v>40</v>
      </c>
      <c r="E8017" t="s">
        <v>40</v>
      </c>
      <c r="F8017" t="s">
        <v>53</v>
      </c>
      <c r="G8017" t="s">
        <v>40</v>
      </c>
      <c r="H8017" s="26">
        <v>38718</v>
      </c>
      <c r="I8017" t="s">
        <v>54</v>
      </c>
      <c r="J8017" t="s">
        <v>55</v>
      </c>
      <c r="K8017" t="str">
        <f>IF(Table2[[#This Row],[Basis of Material Classification (System Side)*]]="Field inspection","Yes","No")</f>
        <v>No</v>
      </c>
      <c r="O8017" t="s">
        <v>41</v>
      </c>
      <c r="P8017" s="13">
        <v>39083</v>
      </c>
      <c r="Q8017" s="16" t="str">
        <f>Table2[[#This Row],[Service Line Size (inches) (System Side)]]</f>
        <v>3/4</v>
      </c>
      <c r="R8017" t="s">
        <v>43</v>
      </c>
      <c r="S8017" t="str">
        <f>IF(Table2[[#This Row],[Basis of Material Classification (Customer Side)*]]="Field inspection","Yes","No")</f>
        <v>No</v>
      </c>
      <c r="V8017" t="s">
        <v>43</v>
      </c>
      <c r="W8017" t="s">
        <v>44</v>
      </c>
      <c r="X8017" t="s">
        <v>44</v>
      </c>
      <c r="Z8017" t="s">
        <v>45</v>
      </c>
      <c r="AA8017" t="s">
        <v>46</v>
      </c>
      <c r="AB8017" t="s">
        <v>46</v>
      </c>
      <c r="AC8017" t="s">
        <v>40</v>
      </c>
    </row>
    <row r="8018" spans="1:29" ht="14.4" x14ac:dyDescent="0.3">
      <c r="A8018">
        <v>8016</v>
      </c>
      <c r="B8018" t="s">
        <v>7965</v>
      </c>
      <c r="C8018" t="s">
        <v>277</v>
      </c>
      <c r="D8018" t="s">
        <v>40</v>
      </c>
      <c r="E8018" t="s">
        <v>40</v>
      </c>
      <c r="F8018" t="s">
        <v>41</v>
      </c>
      <c r="G8018" t="s">
        <v>40</v>
      </c>
      <c r="H8018" s="26">
        <v>29952</v>
      </c>
      <c r="I8018" t="s">
        <v>42</v>
      </c>
      <c r="J8018" t="s">
        <v>43</v>
      </c>
      <c r="K8018" t="str">
        <f>IF(Table2[[#This Row],[Basis of Material Classification (System Side)*]]="Field inspection","Yes","No")</f>
        <v>No</v>
      </c>
      <c r="N8018" t="str">
        <f>Table2[[#This Row],[Basis of Material Classification (System Side)*]]</f>
        <v>Installation date after lead ban</v>
      </c>
      <c r="O8018" t="s">
        <v>41</v>
      </c>
      <c r="P8018" s="13">
        <v>31413</v>
      </c>
      <c r="Q8018" s="16" t="str">
        <f>Table2[[#This Row],[Service Line Size (inches) (System Side)]]</f>
        <v>5/8</v>
      </c>
      <c r="R8018" t="s">
        <v>43</v>
      </c>
      <c r="S8018" t="str">
        <f>IF(Table2[[#This Row],[Basis of Material Classification (Customer Side)*]]="Field inspection","Yes","No")</f>
        <v>No</v>
      </c>
      <c r="V8018" t="s">
        <v>43</v>
      </c>
      <c r="W8018" t="s">
        <v>44</v>
      </c>
      <c r="X8018" t="s">
        <v>44</v>
      </c>
      <c r="Z8018" t="s">
        <v>45</v>
      </c>
      <c r="AA8018" t="s">
        <v>46</v>
      </c>
      <c r="AB8018" t="s">
        <v>46</v>
      </c>
      <c r="AC8018" t="s">
        <v>40</v>
      </c>
    </row>
    <row r="8019" spans="1:29" ht="14.4" x14ac:dyDescent="0.3">
      <c r="A8019">
        <v>8017</v>
      </c>
      <c r="B8019" t="s">
        <v>7966</v>
      </c>
      <c r="C8019" t="s">
        <v>277</v>
      </c>
      <c r="D8019" t="s">
        <v>40</v>
      </c>
      <c r="E8019" t="s">
        <v>40</v>
      </c>
      <c r="F8019" t="s">
        <v>53</v>
      </c>
      <c r="G8019" t="s">
        <v>40</v>
      </c>
      <c r="H8019" s="26">
        <v>37622</v>
      </c>
      <c r="I8019" t="s">
        <v>54</v>
      </c>
      <c r="J8019" t="s">
        <v>55</v>
      </c>
      <c r="K8019" t="str">
        <f>IF(Table2[[#This Row],[Basis of Material Classification (System Side)*]]="Field inspection","Yes","No")</f>
        <v>No</v>
      </c>
      <c r="O8019" t="s">
        <v>41</v>
      </c>
      <c r="P8019" s="13">
        <v>37622</v>
      </c>
      <c r="Q8019" s="16" t="str">
        <f>Table2[[#This Row],[Service Line Size (inches) (System Side)]]</f>
        <v>3/4</v>
      </c>
      <c r="R8019" t="s">
        <v>43</v>
      </c>
      <c r="S8019" t="str">
        <f>IF(Table2[[#This Row],[Basis of Material Classification (Customer Side)*]]="Field inspection","Yes","No")</f>
        <v>No</v>
      </c>
      <c r="V8019" t="s">
        <v>43</v>
      </c>
      <c r="W8019" t="s">
        <v>44</v>
      </c>
      <c r="X8019" t="s">
        <v>44</v>
      </c>
      <c r="Z8019" t="s">
        <v>45</v>
      </c>
      <c r="AA8019" t="s">
        <v>46</v>
      </c>
      <c r="AB8019" t="s">
        <v>46</v>
      </c>
      <c r="AC8019" t="s">
        <v>40</v>
      </c>
    </row>
    <row r="8020" spans="1:29" ht="14.4" x14ac:dyDescent="0.3">
      <c r="A8020">
        <v>8018</v>
      </c>
      <c r="B8020" t="s">
        <v>7967</v>
      </c>
      <c r="C8020" t="s">
        <v>277</v>
      </c>
      <c r="D8020" t="s">
        <v>40</v>
      </c>
      <c r="E8020" t="s">
        <v>40</v>
      </c>
      <c r="F8020" t="s">
        <v>53</v>
      </c>
      <c r="G8020" t="s">
        <v>40</v>
      </c>
      <c r="H8020" s="26">
        <v>38353</v>
      </c>
      <c r="I8020" t="s">
        <v>54</v>
      </c>
      <c r="J8020" t="s">
        <v>55</v>
      </c>
      <c r="K8020" t="str">
        <f>IF(Table2[[#This Row],[Basis of Material Classification (System Side)*]]="Field inspection","Yes","No")</f>
        <v>No</v>
      </c>
      <c r="O8020" t="s">
        <v>41</v>
      </c>
      <c r="P8020" s="13">
        <v>39083</v>
      </c>
      <c r="Q8020" s="16" t="str">
        <f>Table2[[#This Row],[Service Line Size (inches) (System Side)]]</f>
        <v>3/4</v>
      </c>
      <c r="R8020" t="s">
        <v>43</v>
      </c>
      <c r="S8020" t="str">
        <f>IF(Table2[[#This Row],[Basis of Material Classification (Customer Side)*]]="Field inspection","Yes","No")</f>
        <v>No</v>
      </c>
      <c r="V8020" t="s">
        <v>43</v>
      </c>
      <c r="W8020" t="s">
        <v>44</v>
      </c>
      <c r="X8020" t="s">
        <v>44</v>
      </c>
      <c r="Z8020" t="s">
        <v>45</v>
      </c>
      <c r="AA8020" t="s">
        <v>46</v>
      </c>
      <c r="AB8020" t="s">
        <v>46</v>
      </c>
      <c r="AC8020" t="s">
        <v>40</v>
      </c>
    </row>
    <row r="8021" spans="1:29" ht="14.4" x14ac:dyDescent="0.3">
      <c r="A8021">
        <v>8019</v>
      </c>
      <c r="B8021" t="s">
        <v>7968</v>
      </c>
      <c r="C8021" t="s">
        <v>277</v>
      </c>
      <c r="D8021" t="s">
        <v>48</v>
      </c>
      <c r="E8021" t="s">
        <v>40</v>
      </c>
      <c r="F8021" t="s">
        <v>53</v>
      </c>
      <c r="G8021" t="s">
        <v>40</v>
      </c>
      <c r="H8021" s="26">
        <v>24108</v>
      </c>
      <c r="I8021" t="s">
        <v>54</v>
      </c>
      <c r="J8021" t="s">
        <v>55</v>
      </c>
      <c r="K8021" t="str">
        <f>IF(Table2[[#This Row],[Basis of Material Classification (System Side)*]]="Field inspection","Yes","No")</f>
        <v>No</v>
      </c>
      <c r="O8021" t="s">
        <v>41</v>
      </c>
      <c r="P8021" s="13">
        <v>38718</v>
      </c>
      <c r="Q8021" s="16" t="str">
        <f>Table2[[#This Row],[Service Line Size (inches) (System Side)]]</f>
        <v>3/4</v>
      </c>
      <c r="R8021" t="s">
        <v>43</v>
      </c>
      <c r="S8021" t="str">
        <f>IF(Table2[[#This Row],[Basis of Material Classification (Customer Side)*]]="Field inspection","Yes","No")</f>
        <v>No</v>
      </c>
      <c r="V8021" t="s">
        <v>43</v>
      </c>
      <c r="W8021" t="s">
        <v>44</v>
      </c>
      <c r="X8021" t="s">
        <v>44</v>
      </c>
      <c r="Z8021" t="s">
        <v>51</v>
      </c>
      <c r="AA8021" t="s">
        <v>46</v>
      </c>
      <c r="AB8021" t="s">
        <v>46</v>
      </c>
      <c r="AC8021" t="s">
        <v>40</v>
      </c>
    </row>
    <row r="8022" spans="1:29" ht="14.4" x14ac:dyDescent="0.3">
      <c r="A8022">
        <v>8020</v>
      </c>
      <c r="B8022" t="s">
        <v>7969</v>
      </c>
      <c r="C8022" t="s">
        <v>277</v>
      </c>
      <c r="D8022" t="s">
        <v>40</v>
      </c>
      <c r="E8022" t="s">
        <v>40</v>
      </c>
      <c r="F8022" t="s">
        <v>41</v>
      </c>
      <c r="G8022" t="s">
        <v>40</v>
      </c>
      <c r="H8022" s="26">
        <v>32143</v>
      </c>
      <c r="I8022" t="s">
        <v>42</v>
      </c>
      <c r="J8022" t="s">
        <v>43</v>
      </c>
      <c r="K8022" t="str">
        <f>IF(Table2[[#This Row],[Basis of Material Classification (System Side)*]]="Field inspection","Yes","No")</f>
        <v>No</v>
      </c>
      <c r="N8022" t="str">
        <f>Table2[[#This Row],[Basis of Material Classification (System Side)*]]</f>
        <v>Installation date after lead ban</v>
      </c>
      <c r="O8022" t="s">
        <v>41</v>
      </c>
      <c r="P8022" s="13">
        <v>32143</v>
      </c>
      <c r="Q8022" s="16" t="str">
        <f>Table2[[#This Row],[Service Line Size (inches) (System Side)]]</f>
        <v>5/8</v>
      </c>
      <c r="R8022" t="s">
        <v>43</v>
      </c>
      <c r="S8022" t="str">
        <f>IF(Table2[[#This Row],[Basis of Material Classification (Customer Side)*]]="Field inspection","Yes","No")</f>
        <v>No</v>
      </c>
      <c r="V8022" t="s">
        <v>43</v>
      </c>
      <c r="W8022" t="s">
        <v>44</v>
      </c>
      <c r="X8022" t="s">
        <v>44</v>
      </c>
      <c r="Z8022" t="s">
        <v>58</v>
      </c>
      <c r="AA8022" t="s">
        <v>46</v>
      </c>
      <c r="AB8022" t="s">
        <v>46</v>
      </c>
      <c r="AC8022" t="s">
        <v>40</v>
      </c>
    </row>
    <row r="8023" spans="1:29" ht="14.4" x14ac:dyDescent="0.3">
      <c r="A8023">
        <v>8021</v>
      </c>
      <c r="B8023" t="s">
        <v>7970</v>
      </c>
      <c r="C8023" t="s">
        <v>277</v>
      </c>
      <c r="D8023" t="s">
        <v>40</v>
      </c>
      <c r="E8023" t="s">
        <v>40</v>
      </c>
      <c r="F8023" t="s">
        <v>53</v>
      </c>
      <c r="G8023" t="s">
        <v>40</v>
      </c>
      <c r="H8023" s="26">
        <v>36526</v>
      </c>
      <c r="I8023" t="s">
        <v>54</v>
      </c>
      <c r="J8023" t="s">
        <v>55</v>
      </c>
      <c r="K8023" t="str">
        <f>IF(Table2[[#This Row],[Basis of Material Classification (System Side)*]]="Field inspection","Yes","No")</f>
        <v>No</v>
      </c>
      <c r="O8023" t="s">
        <v>41</v>
      </c>
      <c r="P8023" s="13">
        <v>36892</v>
      </c>
      <c r="Q8023" s="16" t="str">
        <f>Table2[[#This Row],[Service Line Size (inches) (System Side)]]</f>
        <v>3/4</v>
      </c>
      <c r="R8023" t="s">
        <v>43</v>
      </c>
      <c r="S8023" t="str">
        <f>IF(Table2[[#This Row],[Basis of Material Classification (Customer Side)*]]="Field inspection","Yes","No")</f>
        <v>No</v>
      </c>
      <c r="V8023" t="s">
        <v>43</v>
      </c>
      <c r="W8023" t="s">
        <v>44</v>
      </c>
      <c r="X8023" t="s">
        <v>44</v>
      </c>
      <c r="Z8023" t="s">
        <v>45</v>
      </c>
      <c r="AA8023" t="s">
        <v>46</v>
      </c>
      <c r="AB8023" t="s">
        <v>46</v>
      </c>
      <c r="AC8023" t="s">
        <v>40</v>
      </c>
    </row>
    <row r="8024" spans="1:29" ht="14.4" x14ac:dyDescent="0.3">
      <c r="A8024">
        <v>8022</v>
      </c>
      <c r="B8024" t="s">
        <v>7971</v>
      </c>
      <c r="C8024" t="s">
        <v>277</v>
      </c>
      <c r="D8024" t="s">
        <v>40</v>
      </c>
      <c r="E8024" t="s">
        <v>40</v>
      </c>
      <c r="F8024" t="s">
        <v>41</v>
      </c>
      <c r="G8024" t="s">
        <v>40</v>
      </c>
      <c r="H8024" s="26">
        <v>29952</v>
      </c>
      <c r="I8024" t="s">
        <v>42</v>
      </c>
      <c r="J8024" t="s">
        <v>43</v>
      </c>
      <c r="K8024" t="str">
        <f>IF(Table2[[#This Row],[Basis of Material Classification (System Side)*]]="Field inspection","Yes","No")</f>
        <v>No</v>
      </c>
      <c r="N8024" t="str">
        <f>Table2[[#This Row],[Basis of Material Classification (System Side)*]]</f>
        <v>Installation date after lead ban</v>
      </c>
      <c r="O8024" t="s">
        <v>41</v>
      </c>
      <c r="P8024" s="13">
        <v>31048</v>
      </c>
      <c r="Q8024" s="16" t="str">
        <f>Table2[[#This Row],[Service Line Size (inches) (System Side)]]</f>
        <v>5/8</v>
      </c>
      <c r="R8024" t="s">
        <v>43</v>
      </c>
      <c r="S8024" t="str">
        <f>IF(Table2[[#This Row],[Basis of Material Classification (Customer Side)*]]="Field inspection","Yes","No")</f>
        <v>No</v>
      </c>
      <c r="V8024" t="s">
        <v>43</v>
      </c>
      <c r="W8024" t="s">
        <v>44</v>
      </c>
      <c r="X8024" t="s">
        <v>44</v>
      </c>
      <c r="Z8024" t="s">
        <v>45</v>
      </c>
      <c r="AA8024" t="s">
        <v>46</v>
      </c>
      <c r="AB8024" t="s">
        <v>46</v>
      </c>
      <c r="AC8024" t="s">
        <v>40</v>
      </c>
    </row>
    <row r="8025" spans="1:29" ht="14.4" x14ac:dyDescent="0.3">
      <c r="A8025">
        <v>8023</v>
      </c>
      <c r="B8025" t="s">
        <v>7972</v>
      </c>
      <c r="C8025" t="s">
        <v>277</v>
      </c>
      <c r="D8025" t="s">
        <v>48</v>
      </c>
      <c r="E8025" t="s">
        <v>40</v>
      </c>
      <c r="F8025" t="s">
        <v>41</v>
      </c>
      <c r="G8025" t="s">
        <v>40</v>
      </c>
      <c r="H8025" s="26">
        <v>34700</v>
      </c>
      <c r="I8025" t="s">
        <v>42</v>
      </c>
      <c r="J8025" t="s">
        <v>43</v>
      </c>
      <c r="K8025" t="str">
        <f>IF(Table2[[#This Row],[Basis of Material Classification (System Side)*]]="Field inspection","Yes","No")</f>
        <v>No</v>
      </c>
      <c r="N8025" t="str">
        <f>Table2[[#This Row],[Basis of Material Classification (System Side)*]]</f>
        <v>Installation date after lead ban</v>
      </c>
      <c r="O8025" t="s">
        <v>53</v>
      </c>
      <c r="P8025" s="13">
        <v>25569</v>
      </c>
      <c r="Q8025" s="16" t="str">
        <f>Table2[[#This Row],[Service Line Size (inches) (System Side)]]</f>
        <v>5/8</v>
      </c>
      <c r="R8025" t="s">
        <v>65</v>
      </c>
      <c r="S8025" t="str">
        <f>IF(Table2[[#This Row],[Basis of Material Classification (Customer Side)*]]="Field inspection","Yes","No")</f>
        <v>Yes</v>
      </c>
      <c r="T8025" t="s">
        <v>71</v>
      </c>
      <c r="U8025" s="13">
        <v>45497</v>
      </c>
      <c r="V8025" t="s">
        <v>72</v>
      </c>
      <c r="W8025" t="s">
        <v>44</v>
      </c>
      <c r="X8025" t="s">
        <v>44</v>
      </c>
      <c r="Z8025" t="s">
        <v>51</v>
      </c>
      <c r="AA8025" t="s">
        <v>46</v>
      </c>
      <c r="AB8025" t="s">
        <v>46</v>
      </c>
      <c r="AC8025" t="s">
        <v>40</v>
      </c>
    </row>
    <row r="8026" spans="1:29" ht="14.4" x14ac:dyDescent="0.3">
      <c r="A8026">
        <v>8024</v>
      </c>
      <c r="B8026" t="s">
        <v>7973</v>
      </c>
      <c r="C8026" t="s">
        <v>277</v>
      </c>
      <c r="D8026" t="s">
        <v>48</v>
      </c>
      <c r="E8026" t="s">
        <v>40</v>
      </c>
      <c r="F8026" t="s">
        <v>53</v>
      </c>
      <c r="G8026" t="s">
        <v>40</v>
      </c>
      <c r="H8026" s="26">
        <v>24108</v>
      </c>
      <c r="I8026" t="s">
        <v>54</v>
      </c>
      <c r="J8026" t="s">
        <v>55</v>
      </c>
      <c r="K8026" t="str">
        <f>IF(Table2[[#This Row],[Basis of Material Classification (System Side)*]]="Field inspection","Yes","No")</f>
        <v>No</v>
      </c>
      <c r="O8026" t="s">
        <v>41</v>
      </c>
      <c r="P8026" s="13">
        <v>38718</v>
      </c>
      <c r="Q8026" s="16" t="str">
        <f>Table2[[#This Row],[Service Line Size (inches) (System Side)]]</f>
        <v>3/4</v>
      </c>
      <c r="R8026" t="s">
        <v>43</v>
      </c>
      <c r="S8026" t="str">
        <f>IF(Table2[[#This Row],[Basis of Material Classification (Customer Side)*]]="Field inspection","Yes","No")</f>
        <v>No</v>
      </c>
      <c r="V8026" t="s">
        <v>43</v>
      </c>
      <c r="W8026" t="s">
        <v>44</v>
      </c>
      <c r="X8026" t="s">
        <v>44</v>
      </c>
      <c r="Z8026" t="s">
        <v>51</v>
      </c>
      <c r="AA8026" t="s">
        <v>46</v>
      </c>
      <c r="AB8026" t="s">
        <v>46</v>
      </c>
      <c r="AC8026" t="s">
        <v>40</v>
      </c>
    </row>
    <row r="8027" spans="1:29" ht="14.4" x14ac:dyDescent="0.3">
      <c r="A8027">
        <v>8025</v>
      </c>
      <c r="B8027" t="s">
        <v>7974</v>
      </c>
      <c r="C8027" t="s">
        <v>277</v>
      </c>
      <c r="D8027" t="s">
        <v>40</v>
      </c>
      <c r="E8027" t="s">
        <v>40</v>
      </c>
      <c r="F8027" t="s">
        <v>41</v>
      </c>
      <c r="G8027" t="s">
        <v>40</v>
      </c>
      <c r="H8027" s="26">
        <v>29952</v>
      </c>
      <c r="I8027" t="s">
        <v>42</v>
      </c>
      <c r="J8027" t="s">
        <v>43</v>
      </c>
      <c r="K8027" t="str">
        <f>IF(Table2[[#This Row],[Basis of Material Classification (System Side)*]]="Field inspection","Yes","No")</f>
        <v>No</v>
      </c>
      <c r="N8027" t="str">
        <f>Table2[[#This Row],[Basis of Material Classification (System Side)*]]</f>
        <v>Installation date after lead ban</v>
      </c>
      <c r="O8027" t="s">
        <v>41</v>
      </c>
      <c r="P8027" s="13">
        <v>31778</v>
      </c>
      <c r="Q8027" s="16" t="str">
        <f>Table2[[#This Row],[Service Line Size (inches) (System Side)]]</f>
        <v>5/8</v>
      </c>
      <c r="R8027" t="s">
        <v>43</v>
      </c>
      <c r="S8027" t="str">
        <f>IF(Table2[[#This Row],[Basis of Material Classification (Customer Side)*]]="Field inspection","Yes","No")</f>
        <v>No</v>
      </c>
      <c r="V8027" t="s">
        <v>43</v>
      </c>
      <c r="W8027" t="s">
        <v>44</v>
      </c>
      <c r="X8027" t="s">
        <v>44</v>
      </c>
      <c r="Z8027" t="s">
        <v>45</v>
      </c>
      <c r="AA8027" t="s">
        <v>46</v>
      </c>
      <c r="AB8027" t="s">
        <v>46</v>
      </c>
      <c r="AC8027" t="s">
        <v>40</v>
      </c>
    </row>
    <row r="8028" spans="1:29" ht="14.4" x14ac:dyDescent="0.3">
      <c r="A8028">
        <v>8026</v>
      </c>
      <c r="B8028" t="s">
        <v>7975</v>
      </c>
      <c r="C8028" t="s">
        <v>277</v>
      </c>
      <c r="D8028" t="s">
        <v>40</v>
      </c>
      <c r="E8028" t="s">
        <v>40</v>
      </c>
      <c r="F8028" t="s">
        <v>41</v>
      </c>
      <c r="G8028" t="s">
        <v>40</v>
      </c>
      <c r="H8028" s="26">
        <v>30682</v>
      </c>
      <c r="I8028" t="s">
        <v>42</v>
      </c>
      <c r="J8028" t="s">
        <v>43</v>
      </c>
      <c r="K8028" t="str">
        <f>IF(Table2[[#This Row],[Basis of Material Classification (System Side)*]]="Field inspection","Yes","No")</f>
        <v>No</v>
      </c>
      <c r="N8028" t="str">
        <f>Table2[[#This Row],[Basis of Material Classification (System Side)*]]</f>
        <v>Installation date after lead ban</v>
      </c>
      <c r="O8028" t="s">
        <v>41</v>
      </c>
      <c r="P8028" s="13">
        <v>30317</v>
      </c>
      <c r="Q8028" s="16" t="str">
        <f>Table2[[#This Row],[Service Line Size (inches) (System Side)]]</f>
        <v>5/8</v>
      </c>
      <c r="R8028" t="s">
        <v>43</v>
      </c>
      <c r="S8028" t="str">
        <f>IF(Table2[[#This Row],[Basis of Material Classification (Customer Side)*]]="Field inspection","Yes","No")</f>
        <v>No</v>
      </c>
      <c r="V8028" t="s">
        <v>43</v>
      </c>
      <c r="W8028" t="s">
        <v>44</v>
      </c>
      <c r="X8028" t="s">
        <v>44</v>
      </c>
      <c r="Z8028" t="s">
        <v>45</v>
      </c>
      <c r="AA8028" t="s">
        <v>46</v>
      </c>
      <c r="AB8028" t="s">
        <v>46</v>
      </c>
      <c r="AC8028" t="s">
        <v>40</v>
      </c>
    </row>
    <row r="8029" spans="1:29" ht="14.4" x14ac:dyDescent="0.3">
      <c r="A8029">
        <v>8027</v>
      </c>
      <c r="B8029" t="s">
        <v>7976</v>
      </c>
      <c r="C8029" t="s">
        <v>277</v>
      </c>
      <c r="D8029" t="s">
        <v>40</v>
      </c>
      <c r="E8029" t="s">
        <v>40</v>
      </c>
      <c r="F8029" t="s">
        <v>41</v>
      </c>
      <c r="G8029" t="s">
        <v>40</v>
      </c>
      <c r="H8029" s="26">
        <v>31048</v>
      </c>
      <c r="I8029" t="s">
        <v>42</v>
      </c>
      <c r="J8029" t="s">
        <v>43</v>
      </c>
      <c r="K8029" t="str">
        <f>IF(Table2[[#This Row],[Basis of Material Classification (System Side)*]]="Field inspection","Yes","No")</f>
        <v>No</v>
      </c>
      <c r="N8029" t="str">
        <f>Table2[[#This Row],[Basis of Material Classification (System Side)*]]</f>
        <v>Installation date after lead ban</v>
      </c>
      <c r="O8029" t="s">
        <v>41</v>
      </c>
      <c r="P8029" s="13">
        <v>31048</v>
      </c>
      <c r="Q8029" s="16" t="str">
        <f>Table2[[#This Row],[Service Line Size (inches) (System Side)]]</f>
        <v>5/8</v>
      </c>
      <c r="R8029" t="s">
        <v>43</v>
      </c>
      <c r="S8029" t="str">
        <f>IF(Table2[[#This Row],[Basis of Material Classification (Customer Side)*]]="Field inspection","Yes","No")</f>
        <v>No</v>
      </c>
      <c r="V8029" t="s">
        <v>43</v>
      </c>
      <c r="W8029" t="s">
        <v>44</v>
      </c>
      <c r="X8029" t="s">
        <v>44</v>
      </c>
      <c r="Z8029" t="s">
        <v>45</v>
      </c>
      <c r="AA8029" t="s">
        <v>46</v>
      </c>
      <c r="AB8029" t="s">
        <v>46</v>
      </c>
      <c r="AC8029" t="s">
        <v>40</v>
      </c>
    </row>
    <row r="8030" spans="1:29" ht="14.4" x14ac:dyDescent="0.3">
      <c r="A8030">
        <v>8028</v>
      </c>
      <c r="B8030" t="s">
        <v>7977</v>
      </c>
      <c r="C8030" t="s">
        <v>277</v>
      </c>
      <c r="D8030" t="s">
        <v>40</v>
      </c>
      <c r="E8030" t="s">
        <v>40</v>
      </c>
      <c r="F8030" t="s">
        <v>41</v>
      </c>
      <c r="G8030" t="s">
        <v>40</v>
      </c>
      <c r="H8030" s="26">
        <v>35065</v>
      </c>
      <c r="I8030" t="s">
        <v>42</v>
      </c>
      <c r="J8030" t="s">
        <v>43</v>
      </c>
      <c r="K8030" t="str">
        <f>IF(Table2[[#This Row],[Basis of Material Classification (System Side)*]]="Field inspection","Yes","No")</f>
        <v>No</v>
      </c>
      <c r="N8030" t="str">
        <f>Table2[[#This Row],[Basis of Material Classification (System Side)*]]</f>
        <v>Installation date after lead ban</v>
      </c>
      <c r="O8030" t="s">
        <v>41</v>
      </c>
      <c r="P8030" s="13">
        <v>35796</v>
      </c>
      <c r="Q8030" s="16" t="str">
        <f>Table2[[#This Row],[Service Line Size (inches) (System Side)]]</f>
        <v>5/8</v>
      </c>
      <c r="R8030" t="s">
        <v>43</v>
      </c>
      <c r="S8030" t="str">
        <f>IF(Table2[[#This Row],[Basis of Material Classification (Customer Side)*]]="Field inspection","Yes","No")</f>
        <v>No</v>
      </c>
      <c r="V8030" t="s">
        <v>43</v>
      </c>
      <c r="W8030" t="s">
        <v>44</v>
      </c>
      <c r="X8030" t="s">
        <v>44</v>
      </c>
      <c r="Z8030" t="s">
        <v>45</v>
      </c>
      <c r="AA8030" t="s">
        <v>46</v>
      </c>
      <c r="AB8030" t="s">
        <v>46</v>
      </c>
      <c r="AC8030" t="s">
        <v>40</v>
      </c>
    </row>
    <row r="8031" spans="1:29" ht="14.4" x14ac:dyDescent="0.3">
      <c r="A8031">
        <v>8029</v>
      </c>
      <c r="B8031" t="s">
        <v>7978</v>
      </c>
      <c r="C8031" t="s">
        <v>277</v>
      </c>
      <c r="D8031" t="s">
        <v>40</v>
      </c>
      <c r="E8031" t="s">
        <v>40</v>
      </c>
      <c r="F8031" t="s">
        <v>41</v>
      </c>
      <c r="G8031" t="s">
        <v>40</v>
      </c>
      <c r="H8031" s="26">
        <v>31778</v>
      </c>
      <c r="I8031" t="s">
        <v>42</v>
      </c>
      <c r="J8031" t="s">
        <v>43</v>
      </c>
      <c r="K8031" t="str">
        <f>IF(Table2[[#This Row],[Basis of Material Classification (System Side)*]]="Field inspection","Yes","No")</f>
        <v>No</v>
      </c>
      <c r="N8031" t="str">
        <f>Table2[[#This Row],[Basis of Material Classification (System Side)*]]</f>
        <v>Installation date after lead ban</v>
      </c>
      <c r="O8031" t="s">
        <v>41</v>
      </c>
      <c r="P8031" s="13">
        <v>32509</v>
      </c>
      <c r="Q8031" s="16" t="str">
        <f>Table2[[#This Row],[Service Line Size (inches) (System Side)]]</f>
        <v>5/8</v>
      </c>
      <c r="R8031" t="s">
        <v>43</v>
      </c>
      <c r="S8031" t="str">
        <f>IF(Table2[[#This Row],[Basis of Material Classification (Customer Side)*]]="Field inspection","Yes","No")</f>
        <v>No</v>
      </c>
      <c r="V8031" t="s">
        <v>43</v>
      </c>
      <c r="W8031" t="s">
        <v>44</v>
      </c>
      <c r="X8031" t="s">
        <v>44</v>
      </c>
      <c r="Z8031" t="s">
        <v>45</v>
      </c>
      <c r="AA8031" t="s">
        <v>46</v>
      </c>
      <c r="AB8031" t="s">
        <v>46</v>
      </c>
      <c r="AC8031" t="s">
        <v>40</v>
      </c>
    </row>
    <row r="8032" spans="1:29" ht="14.4" x14ac:dyDescent="0.3">
      <c r="A8032">
        <v>8030</v>
      </c>
      <c r="B8032" t="s">
        <v>7979</v>
      </c>
      <c r="C8032" t="s">
        <v>277</v>
      </c>
      <c r="D8032" t="s">
        <v>48</v>
      </c>
      <c r="E8032" t="s">
        <v>40</v>
      </c>
      <c r="F8032" t="s">
        <v>41</v>
      </c>
      <c r="G8032" t="s">
        <v>40</v>
      </c>
      <c r="H8032" s="26">
        <v>24108</v>
      </c>
      <c r="I8032" t="s">
        <v>42</v>
      </c>
      <c r="J8032" t="s">
        <v>49</v>
      </c>
      <c r="K8032" t="str">
        <f>IF(Table2[[#This Row],[Basis of Material Classification (System Side)*]]="Field inspection","Yes","No")</f>
        <v>No</v>
      </c>
      <c r="N8032" t="s">
        <v>50</v>
      </c>
      <c r="O8032" t="s">
        <v>41</v>
      </c>
      <c r="P8032" s="13">
        <v>23743</v>
      </c>
      <c r="Q8032" s="16" t="str">
        <f>Table2[[#This Row],[Service Line Size (inches) (System Side)]]</f>
        <v>5/8</v>
      </c>
      <c r="R8032" t="s">
        <v>49</v>
      </c>
      <c r="S8032" t="str">
        <f>IF(Table2[[#This Row],[Basis of Material Classification (Customer Side)*]]="Field inspection","Yes","No")</f>
        <v>No</v>
      </c>
      <c r="V8032" t="s">
        <v>50</v>
      </c>
      <c r="W8032" t="s">
        <v>44</v>
      </c>
      <c r="X8032" t="s">
        <v>44</v>
      </c>
      <c r="Z8032" t="s">
        <v>51</v>
      </c>
      <c r="AA8032" t="s">
        <v>46</v>
      </c>
      <c r="AB8032" t="s">
        <v>46</v>
      </c>
      <c r="AC8032" t="s">
        <v>40</v>
      </c>
    </row>
    <row r="8033" spans="1:29" ht="14.4" x14ac:dyDescent="0.3">
      <c r="A8033">
        <v>8031</v>
      </c>
      <c r="B8033" t="s">
        <v>7980</v>
      </c>
      <c r="C8033" t="s">
        <v>277</v>
      </c>
      <c r="D8033" t="s">
        <v>40</v>
      </c>
      <c r="E8033" t="s">
        <v>40</v>
      </c>
      <c r="F8033" t="s">
        <v>53</v>
      </c>
      <c r="G8033" t="s">
        <v>40</v>
      </c>
      <c r="H8033" s="26">
        <v>17533</v>
      </c>
      <c r="I8033" t="s">
        <v>42</v>
      </c>
      <c r="J8033" t="s">
        <v>55</v>
      </c>
      <c r="K8033" t="str">
        <f>IF(Table2[[#This Row],[Basis of Material Classification (System Side)*]]="Field inspection","Yes","No")</f>
        <v>No</v>
      </c>
      <c r="O8033" t="s">
        <v>41</v>
      </c>
      <c r="P8033" s="13">
        <v>36161</v>
      </c>
      <c r="Q8033" s="16" t="str">
        <f>Table2[[#This Row],[Service Line Size (inches) (System Side)]]</f>
        <v>5/8</v>
      </c>
      <c r="R8033" t="s">
        <v>43</v>
      </c>
      <c r="S8033" t="str">
        <f>IF(Table2[[#This Row],[Basis of Material Classification (Customer Side)*]]="Field inspection","Yes","No")</f>
        <v>No</v>
      </c>
      <c r="V8033" t="s">
        <v>43</v>
      </c>
      <c r="W8033" t="s">
        <v>44</v>
      </c>
      <c r="X8033" t="s">
        <v>44</v>
      </c>
      <c r="Z8033" t="s">
        <v>45</v>
      </c>
      <c r="AA8033" t="s">
        <v>46</v>
      </c>
      <c r="AB8033" t="s">
        <v>46</v>
      </c>
      <c r="AC8033" t="s">
        <v>40</v>
      </c>
    </row>
    <row r="8034" spans="1:29" ht="14.4" x14ac:dyDescent="0.3">
      <c r="A8034">
        <v>8032</v>
      </c>
      <c r="B8034" t="s">
        <v>7981</v>
      </c>
      <c r="C8034" t="s">
        <v>277</v>
      </c>
      <c r="D8034" t="s">
        <v>48</v>
      </c>
      <c r="E8034" t="s">
        <v>40</v>
      </c>
      <c r="F8034" t="s">
        <v>41</v>
      </c>
      <c r="G8034" t="s">
        <v>40</v>
      </c>
      <c r="H8034" s="27"/>
      <c r="I8034" t="s">
        <v>42</v>
      </c>
      <c r="J8034" t="s">
        <v>49</v>
      </c>
      <c r="K8034" t="str">
        <f>IF(Table2[[#This Row],[Basis of Material Classification (System Side)*]]="Field inspection","Yes","No")</f>
        <v>No</v>
      </c>
      <c r="N8034" t="s">
        <v>50</v>
      </c>
      <c r="O8034" t="s">
        <v>41</v>
      </c>
      <c r="P8034" s="13">
        <v>31048</v>
      </c>
      <c r="Q8034" s="16" t="str">
        <f>Table2[[#This Row],[Service Line Size (inches) (System Side)]]</f>
        <v>5/8</v>
      </c>
      <c r="R8034" t="s">
        <v>43</v>
      </c>
      <c r="S8034" t="str">
        <f>IF(Table2[[#This Row],[Basis of Material Classification (Customer Side)*]]="Field inspection","Yes","No")</f>
        <v>No</v>
      </c>
      <c r="V8034" t="s">
        <v>43</v>
      </c>
      <c r="W8034" t="s">
        <v>44</v>
      </c>
      <c r="X8034" t="s">
        <v>44</v>
      </c>
      <c r="Z8034" t="s">
        <v>51</v>
      </c>
      <c r="AA8034" t="s">
        <v>46</v>
      </c>
      <c r="AB8034" t="s">
        <v>46</v>
      </c>
      <c r="AC8034" t="s">
        <v>40</v>
      </c>
    </row>
    <row r="8035" spans="1:29" ht="14.4" x14ac:dyDescent="0.3">
      <c r="A8035">
        <v>8033</v>
      </c>
      <c r="B8035" t="s">
        <v>7982</v>
      </c>
      <c r="C8035" t="s">
        <v>277</v>
      </c>
      <c r="D8035" t="s">
        <v>40</v>
      </c>
      <c r="E8035" t="s">
        <v>40</v>
      </c>
      <c r="F8035" t="s">
        <v>41</v>
      </c>
      <c r="G8035" t="s">
        <v>40</v>
      </c>
      <c r="H8035" s="26">
        <v>35065</v>
      </c>
      <c r="I8035" t="s">
        <v>42</v>
      </c>
      <c r="J8035" t="s">
        <v>43</v>
      </c>
      <c r="K8035" t="str">
        <f>IF(Table2[[#This Row],[Basis of Material Classification (System Side)*]]="Field inspection","Yes","No")</f>
        <v>No</v>
      </c>
      <c r="N8035" t="str">
        <f>Table2[[#This Row],[Basis of Material Classification (System Side)*]]</f>
        <v>Installation date after lead ban</v>
      </c>
      <c r="O8035" t="s">
        <v>41</v>
      </c>
      <c r="P8035" s="13">
        <v>36161</v>
      </c>
      <c r="Q8035" s="16" t="str">
        <f>Table2[[#This Row],[Service Line Size (inches) (System Side)]]</f>
        <v>5/8</v>
      </c>
      <c r="R8035" t="s">
        <v>43</v>
      </c>
      <c r="S8035" t="str">
        <f>IF(Table2[[#This Row],[Basis of Material Classification (Customer Side)*]]="Field inspection","Yes","No")</f>
        <v>No</v>
      </c>
      <c r="V8035" t="s">
        <v>43</v>
      </c>
      <c r="W8035" t="s">
        <v>44</v>
      </c>
      <c r="X8035" t="s">
        <v>44</v>
      </c>
      <c r="Z8035" t="s">
        <v>45</v>
      </c>
      <c r="AA8035" t="s">
        <v>46</v>
      </c>
      <c r="AB8035" t="s">
        <v>46</v>
      </c>
      <c r="AC8035" t="s">
        <v>40</v>
      </c>
    </row>
    <row r="8036" spans="1:29" ht="14.4" x14ac:dyDescent="0.3">
      <c r="A8036">
        <v>8034</v>
      </c>
      <c r="B8036" t="s">
        <v>7983</v>
      </c>
      <c r="C8036" t="s">
        <v>277</v>
      </c>
      <c r="D8036" t="s">
        <v>48</v>
      </c>
      <c r="E8036" t="s">
        <v>40</v>
      </c>
      <c r="F8036" t="s">
        <v>53</v>
      </c>
      <c r="G8036" t="s">
        <v>40</v>
      </c>
      <c r="H8036" s="26">
        <v>24108</v>
      </c>
      <c r="I8036" t="s">
        <v>54</v>
      </c>
      <c r="J8036" t="s">
        <v>55</v>
      </c>
      <c r="K8036" t="str">
        <f>IF(Table2[[#This Row],[Basis of Material Classification (System Side)*]]="Field inspection","Yes","No")</f>
        <v>No</v>
      </c>
      <c r="O8036" t="s">
        <v>41</v>
      </c>
      <c r="P8036" s="13">
        <v>38718</v>
      </c>
      <c r="Q8036" s="16" t="str">
        <f>Table2[[#This Row],[Service Line Size (inches) (System Side)]]</f>
        <v>3/4</v>
      </c>
      <c r="R8036" t="s">
        <v>43</v>
      </c>
      <c r="S8036" t="str">
        <f>IF(Table2[[#This Row],[Basis of Material Classification (Customer Side)*]]="Field inspection","Yes","No")</f>
        <v>No</v>
      </c>
      <c r="V8036" t="s">
        <v>43</v>
      </c>
      <c r="W8036" t="s">
        <v>44</v>
      </c>
      <c r="X8036" t="s">
        <v>44</v>
      </c>
      <c r="Z8036" t="s">
        <v>51</v>
      </c>
      <c r="AA8036" t="s">
        <v>46</v>
      </c>
      <c r="AB8036" t="s">
        <v>46</v>
      </c>
      <c r="AC8036" t="s">
        <v>40</v>
      </c>
    </row>
    <row r="8037" spans="1:29" ht="14.4" x14ac:dyDescent="0.3">
      <c r="A8037">
        <v>8035</v>
      </c>
      <c r="B8037" t="s">
        <v>7984</v>
      </c>
      <c r="C8037" t="s">
        <v>277</v>
      </c>
      <c r="D8037" t="s">
        <v>40</v>
      </c>
      <c r="E8037" t="s">
        <v>40</v>
      </c>
      <c r="F8037" t="s">
        <v>53</v>
      </c>
      <c r="G8037" t="s">
        <v>40</v>
      </c>
      <c r="H8037" s="26">
        <v>38718</v>
      </c>
      <c r="I8037" t="s">
        <v>54</v>
      </c>
      <c r="J8037" t="s">
        <v>55</v>
      </c>
      <c r="K8037" t="str">
        <f>IF(Table2[[#This Row],[Basis of Material Classification (System Side)*]]="Field inspection","Yes","No")</f>
        <v>No</v>
      </c>
      <c r="O8037" t="s">
        <v>41</v>
      </c>
      <c r="P8037" s="13">
        <v>39083</v>
      </c>
      <c r="Q8037" s="16" t="str">
        <f>Table2[[#This Row],[Service Line Size (inches) (System Side)]]</f>
        <v>3/4</v>
      </c>
      <c r="R8037" t="s">
        <v>43</v>
      </c>
      <c r="S8037" t="str">
        <f>IF(Table2[[#This Row],[Basis of Material Classification (Customer Side)*]]="Field inspection","Yes","No")</f>
        <v>No</v>
      </c>
      <c r="V8037" t="s">
        <v>43</v>
      </c>
      <c r="W8037" t="s">
        <v>44</v>
      </c>
      <c r="X8037" t="s">
        <v>44</v>
      </c>
      <c r="Z8037" t="s">
        <v>45</v>
      </c>
      <c r="AA8037" t="s">
        <v>46</v>
      </c>
      <c r="AB8037" t="s">
        <v>46</v>
      </c>
      <c r="AC8037" t="s">
        <v>40</v>
      </c>
    </row>
    <row r="8038" spans="1:29" ht="14.4" x14ac:dyDescent="0.3">
      <c r="A8038">
        <v>8036</v>
      </c>
      <c r="B8038" t="s">
        <v>7985</v>
      </c>
      <c r="C8038" t="s">
        <v>277</v>
      </c>
      <c r="D8038" t="s">
        <v>48</v>
      </c>
      <c r="E8038" t="s">
        <v>40</v>
      </c>
      <c r="F8038" t="s">
        <v>41</v>
      </c>
      <c r="G8038" t="s">
        <v>40</v>
      </c>
      <c r="H8038" s="26">
        <v>40179</v>
      </c>
      <c r="I8038" t="s">
        <v>42</v>
      </c>
      <c r="J8038" t="s">
        <v>43</v>
      </c>
      <c r="K8038" t="str">
        <f>IF(Table2[[#This Row],[Basis of Material Classification (System Side)*]]="Field inspection","Yes","No")</f>
        <v>No</v>
      </c>
      <c r="N8038" t="str">
        <f>Table2[[#This Row],[Basis of Material Classification (System Side)*]]</f>
        <v>Installation date after lead ban</v>
      </c>
      <c r="O8038" t="s">
        <v>41</v>
      </c>
      <c r="P8038" s="13">
        <v>37987</v>
      </c>
      <c r="Q8038" s="16" t="str">
        <f>Table2[[#This Row],[Service Line Size (inches) (System Side)]]</f>
        <v>5/8</v>
      </c>
      <c r="R8038" t="s">
        <v>43</v>
      </c>
      <c r="S8038" t="str">
        <f>IF(Table2[[#This Row],[Basis of Material Classification (Customer Side)*]]="Field inspection","Yes","No")</f>
        <v>No</v>
      </c>
      <c r="V8038" t="s">
        <v>43</v>
      </c>
      <c r="W8038" t="s">
        <v>44</v>
      </c>
      <c r="X8038" t="s">
        <v>44</v>
      </c>
      <c r="Z8038" t="s">
        <v>51</v>
      </c>
      <c r="AA8038" t="s">
        <v>46</v>
      </c>
      <c r="AB8038" t="s">
        <v>46</v>
      </c>
      <c r="AC8038" t="s">
        <v>40</v>
      </c>
    </row>
    <row r="8039" spans="1:29" ht="14.4" x14ac:dyDescent="0.3">
      <c r="A8039">
        <v>8037</v>
      </c>
      <c r="B8039" t="s">
        <v>11153</v>
      </c>
      <c r="C8039" t="s">
        <v>277</v>
      </c>
      <c r="D8039" t="s">
        <v>40</v>
      </c>
      <c r="E8039" t="s">
        <v>40</v>
      </c>
      <c r="F8039" t="s">
        <v>41</v>
      </c>
      <c r="G8039" t="s">
        <v>40</v>
      </c>
      <c r="H8039" s="26">
        <v>28491</v>
      </c>
      <c r="I8039" t="s">
        <v>42</v>
      </c>
      <c r="J8039" t="s">
        <v>49</v>
      </c>
      <c r="K8039" t="str">
        <f>IF(Table2[[#This Row],[Basis of Material Classification (System Side)*]]="Field inspection","Yes","No")</f>
        <v>No</v>
      </c>
      <c r="N8039" t="s">
        <v>50</v>
      </c>
      <c r="O8039" t="s">
        <v>41</v>
      </c>
      <c r="P8039" s="13">
        <v>29221</v>
      </c>
      <c r="Q8039" s="16" t="str">
        <f>Table2[[#This Row],[Service Line Size (inches) (System Side)]]</f>
        <v>5/8</v>
      </c>
      <c r="R8039" t="s">
        <v>43</v>
      </c>
      <c r="S8039" t="str">
        <f>IF(Table2[[#This Row],[Basis of Material Classification (Customer Side)*]]="Field inspection","Yes","No")</f>
        <v>No</v>
      </c>
      <c r="V8039" t="s">
        <v>43</v>
      </c>
      <c r="W8039" t="s">
        <v>44</v>
      </c>
      <c r="X8039" t="s">
        <v>44</v>
      </c>
      <c r="Z8039" t="s">
        <v>45</v>
      </c>
      <c r="AA8039" t="s">
        <v>46</v>
      </c>
      <c r="AB8039" t="s">
        <v>46</v>
      </c>
      <c r="AC8039" t="s">
        <v>40</v>
      </c>
    </row>
    <row r="8040" spans="1:29" ht="14.4" x14ac:dyDescent="0.3">
      <c r="A8040">
        <v>8038</v>
      </c>
      <c r="B8040" t="s">
        <v>7986</v>
      </c>
      <c r="C8040" t="s">
        <v>277</v>
      </c>
      <c r="D8040" t="s">
        <v>40</v>
      </c>
      <c r="E8040" t="s">
        <v>40</v>
      </c>
      <c r="F8040" t="s">
        <v>41</v>
      </c>
      <c r="G8040" t="s">
        <v>40</v>
      </c>
      <c r="H8040" s="26">
        <v>24838</v>
      </c>
      <c r="I8040" t="s">
        <v>42</v>
      </c>
      <c r="J8040" t="s">
        <v>49</v>
      </c>
      <c r="K8040" t="str">
        <f>IF(Table2[[#This Row],[Basis of Material Classification (System Side)*]]="Field inspection","Yes","No")</f>
        <v>No</v>
      </c>
      <c r="N8040" t="s">
        <v>50</v>
      </c>
      <c r="O8040" t="s">
        <v>41</v>
      </c>
      <c r="P8040" s="13">
        <v>31048</v>
      </c>
      <c r="Q8040" s="16" t="str">
        <f>Table2[[#This Row],[Service Line Size (inches) (System Side)]]</f>
        <v>5/8</v>
      </c>
      <c r="R8040" t="s">
        <v>43</v>
      </c>
      <c r="S8040" t="str">
        <f>IF(Table2[[#This Row],[Basis of Material Classification (Customer Side)*]]="Field inspection","Yes","No")</f>
        <v>No</v>
      </c>
      <c r="V8040" t="s">
        <v>43</v>
      </c>
      <c r="W8040" t="s">
        <v>44</v>
      </c>
      <c r="X8040" t="s">
        <v>44</v>
      </c>
      <c r="Z8040" t="s">
        <v>45</v>
      </c>
      <c r="AA8040" t="s">
        <v>46</v>
      </c>
      <c r="AB8040" t="s">
        <v>46</v>
      </c>
      <c r="AC8040" t="s">
        <v>40</v>
      </c>
    </row>
    <row r="8041" spans="1:29" ht="14.4" x14ac:dyDescent="0.3">
      <c r="A8041">
        <v>8039</v>
      </c>
      <c r="B8041" t="s">
        <v>7987</v>
      </c>
      <c r="C8041" t="s">
        <v>277</v>
      </c>
      <c r="D8041" t="s">
        <v>40</v>
      </c>
      <c r="E8041" t="s">
        <v>40</v>
      </c>
      <c r="F8041" t="s">
        <v>53</v>
      </c>
      <c r="G8041" t="s">
        <v>40</v>
      </c>
      <c r="H8041" s="26">
        <v>28491</v>
      </c>
      <c r="I8041" t="s">
        <v>54</v>
      </c>
      <c r="J8041" t="s">
        <v>55</v>
      </c>
      <c r="K8041" t="str">
        <f>IF(Table2[[#This Row],[Basis of Material Classification (System Side)*]]="Field inspection","Yes","No")</f>
        <v>No</v>
      </c>
      <c r="O8041" t="s">
        <v>41</v>
      </c>
      <c r="P8041" s="13">
        <v>30682</v>
      </c>
      <c r="Q8041" s="16" t="str">
        <f>Table2[[#This Row],[Service Line Size (inches) (System Side)]]</f>
        <v>3/4</v>
      </c>
      <c r="R8041" t="s">
        <v>43</v>
      </c>
      <c r="S8041" t="str">
        <f>IF(Table2[[#This Row],[Basis of Material Classification (Customer Side)*]]="Field inspection","Yes","No")</f>
        <v>No</v>
      </c>
      <c r="V8041" t="s">
        <v>43</v>
      </c>
      <c r="W8041" t="s">
        <v>44</v>
      </c>
      <c r="X8041" t="s">
        <v>44</v>
      </c>
      <c r="Z8041" t="s">
        <v>49</v>
      </c>
      <c r="AA8041" t="s">
        <v>46</v>
      </c>
      <c r="AB8041" t="s">
        <v>46</v>
      </c>
      <c r="AC8041" t="s">
        <v>40</v>
      </c>
    </row>
    <row r="8042" spans="1:29" ht="14.4" x14ac:dyDescent="0.3">
      <c r="A8042">
        <v>8040</v>
      </c>
      <c r="B8042" t="s">
        <v>7988</v>
      </c>
      <c r="C8042" t="s">
        <v>277</v>
      </c>
      <c r="D8042" t="s">
        <v>40</v>
      </c>
      <c r="E8042" t="s">
        <v>40</v>
      </c>
      <c r="F8042" t="s">
        <v>53</v>
      </c>
      <c r="G8042" t="s">
        <v>40</v>
      </c>
      <c r="H8042" s="26">
        <v>28491</v>
      </c>
      <c r="I8042" t="s">
        <v>54</v>
      </c>
      <c r="J8042" t="s">
        <v>55</v>
      </c>
      <c r="K8042" t="str">
        <f>IF(Table2[[#This Row],[Basis of Material Classification (System Side)*]]="Field inspection","Yes","No")</f>
        <v>No</v>
      </c>
      <c r="O8042" t="s">
        <v>41</v>
      </c>
      <c r="P8042" s="13">
        <v>30682</v>
      </c>
      <c r="Q8042" s="16" t="str">
        <f>Table2[[#This Row],[Service Line Size (inches) (System Side)]]</f>
        <v>3/4</v>
      </c>
      <c r="R8042" t="s">
        <v>43</v>
      </c>
      <c r="S8042" t="str">
        <f>IF(Table2[[#This Row],[Basis of Material Classification (Customer Side)*]]="Field inspection","Yes","No")</f>
        <v>No</v>
      </c>
      <c r="V8042" t="s">
        <v>43</v>
      </c>
      <c r="W8042" t="s">
        <v>44</v>
      </c>
      <c r="X8042" t="s">
        <v>44</v>
      </c>
      <c r="Z8042" t="s">
        <v>49</v>
      </c>
      <c r="AA8042" t="s">
        <v>46</v>
      </c>
      <c r="AB8042" t="s">
        <v>46</v>
      </c>
      <c r="AC8042" t="s">
        <v>40</v>
      </c>
    </row>
    <row r="8043" spans="1:29" ht="14.4" x14ac:dyDescent="0.3">
      <c r="A8043">
        <v>8041</v>
      </c>
      <c r="B8043" t="s">
        <v>7989</v>
      </c>
      <c r="C8043" t="s">
        <v>277</v>
      </c>
      <c r="D8043" t="s">
        <v>40</v>
      </c>
      <c r="E8043" t="s">
        <v>40</v>
      </c>
      <c r="F8043" t="s">
        <v>41</v>
      </c>
      <c r="G8043" t="s">
        <v>40</v>
      </c>
      <c r="H8043" s="26">
        <v>31048</v>
      </c>
      <c r="I8043" t="s">
        <v>42</v>
      </c>
      <c r="J8043" t="s">
        <v>43</v>
      </c>
      <c r="K8043" t="str">
        <f>IF(Table2[[#This Row],[Basis of Material Classification (System Side)*]]="Field inspection","Yes","No")</f>
        <v>No</v>
      </c>
      <c r="N8043" t="str">
        <f>Table2[[#This Row],[Basis of Material Classification (System Side)*]]</f>
        <v>Installation date after lead ban</v>
      </c>
      <c r="O8043" t="s">
        <v>41</v>
      </c>
      <c r="P8043" s="13">
        <v>31778</v>
      </c>
      <c r="Q8043" s="16" t="str">
        <f>Table2[[#This Row],[Service Line Size (inches) (System Side)]]</f>
        <v>5/8</v>
      </c>
      <c r="R8043" t="s">
        <v>43</v>
      </c>
      <c r="S8043" t="str">
        <f>IF(Table2[[#This Row],[Basis of Material Classification (Customer Side)*]]="Field inspection","Yes","No")</f>
        <v>No</v>
      </c>
      <c r="V8043" t="s">
        <v>43</v>
      </c>
      <c r="W8043" t="s">
        <v>44</v>
      </c>
      <c r="X8043" t="s">
        <v>44</v>
      </c>
      <c r="Z8043" t="s">
        <v>45</v>
      </c>
      <c r="AA8043" t="s">
        <v>46</v>
      </c>
      <c r="AB8043" t="s">
        <v>46</v>
      </c>
      <c r="AC8043" t="s">
        <v>40</v>
      </c>
    </row>
    <row r="8044" spans="1:29" ht="14.4" x14ac:dyDescent="0.3">
      <c r="A8044">
        <v>8042</v>
      </c>
      <c r="B8044" t="s">
        <v>7990</v>
      </c>
      <c r="C8044" t="s">
        <v>277</v>
      </c>
      <c r="D8044" t="s">
        <v>40</v>
      </c>
      <c r="E8044" t="s">
        <v>40</v>
      </c>
      <c r="F8044" t="s">
        <v>41</v>
      </c>
      <c r="G8044" t="s">
        <v>40</v>
      </c>
      <c r="H8044" s="26">
        <v>34335</v>
      </c>
      <c r="I8044" t="s">
        <v>42</v>
      </c>
      <c r="J8044" t="s">
        <v>43</v>
      </c>
      <c r="K8044" t="str">
        <f>IF(Table2[[#This Row],[Basis of Material Classification (System Side)*]]="Field inspection","Yes","No")</f>
        <v>No</v>
      </c>
      <c r="N8044" t="str">
        <f>Table2[[#This Row],[Basis of Material Classification (System Side)*]]</f>
        <v>Installation date after lead ban</v>
      </c>
      <c r="O8044" t="s">
        <v>41</v>
      </c>
      <c r="P8044" s="13">
        <v>38718</v>
      </c>
      <c r="Q8044" s="16" t="str">
        <f>Table2[[#This Row],[Service Line Size (inches) (System Side)]]</f>
        <v>5/8</v>
      </c>
      <c r="R8044" t="s">
        <v>43</v>
      </c>
      <c r="S8044" t="str">
        <f>IF(Table2[[#This Row],[Basis of Material Classification (Customer Side)*]]="Field inspection","Yes","No")</f>
        <v>No</v>
      </c>
      <c r="V8044" t="s">
        <v>43</v>
      </c>
      <c r="W8044" t="s">
        <v>44</v>
      </c>
      <c r="X8044" t="s">
        <v>44</v>
      </c>
      <c r="Z8044" t="s">
        <v>45</v>
      </c>
      <c r="AA8044" t="s">
        <v>46</v>
      </c>
      <c r="AB8044" t="s">
        <v>46</v>
      </c>
      <c r="AC8044" t="s">
        <v>40</v>
      </c>
    </row>
    <row r="8045" spans="1:29" ht="14.4" x14ac:dyDescent="0.3">
      <c r="A8045">
        <v>8043</v>
      </c>
      <c r="B8045" t="s">
        <v>7991</v>
      </c>
      <c r="C8045" t="s">
        <v>277</v>
      </c>
      <c r="D8045" t="s">
        <v>48</v>
      </c>
      <c r="E8045" t="s">
        <v>40</v>
      </c>
      <c r="F8045" t="s">
        <v>53</v>
      </c>
      <c r="G8045" t="s">
        <v>40</v>
      </c>
      <c r="H8045" s="27"/>
      <c r="I8045" t="s">
        <v>42</v>
      </c>
      <c r="J8045" t="s">
        <v>65</v>
      </c>
      <c r="K8045" t="str">
        <f>IF(Table2[[#This Row],[Basis of Material Classification (System Side)*]]="Field inspection","Yes","No")</f>
        <v>Yes</v>
      </c>
      <c r="L8045" t="s">
        <v>66</v>
      </c>
      <c r="M8045" s="13">
        <v>45516</v>
      </c>
      <c r="O8045" t="s">
        <v>41</v>
      </c>
      <c r="P8045" s="13">
        <v>25569</v>
      </c>
      <c r="Q8045" s="16" t="str">
        <f>Table2[[#This Row],[Service Line Size (inches) (System Side)]]</f>
        <v>5/8</v>
      </c>
      <c r="R8045" t="s">
        <v>49</v>
      </c>
      <c r="S8045" t="str">
        <f>IF(Table2[[#This Row],[Basis of Material Classification (Customer Side)*]]="Field inspection","Yes","No")</f>
        <v>No</v>
      </c>
      <c r="V8045" t="s">
        <v>50</v>
      </c>
      <c r="W8045" t="s">
        <v>44</v>
      </c>
      <c r="X8045" t="s">
        <v>44</v>
      </c>
      <c r="Z8045" t="s">
        <v>51</v>
      </c>
      <c r="AA8045" t="s">
        <v>46</v>
      </c>
      <c r="AB8045" t="s">
        <v>46</v>
      </c>
      <c r="AC8045" t="s">
        <v>40</v>
      </c>
    </row>
    <row r="8046" spans="1:29" ht="14.4" x14ac:dyDescent="0.3">
      <c r="A8046">
        <v>8044</v>
      </c>
      <c r="B8046" t="s">
        <v>7992</v>
      </c>
      <c r="C8046" t="s">
        <v>277</v>
      </c>
      <c r="D8046" t="s">
        <v>40</v>
      </c>
      <c r="E8046" t="s">
        <v>40</v>
      </c>
      <c r="F8046" t="s">
        <v>70</v>
      </c>
      <c r="G8046" t="s">
        <v>40</v>
      </c>
      <c r="H8046" s="26">
        <v>27760</v>
      </c>
      <c r="I8046" t="s">
        <v>42</v>
      </c>
      <c r="J8046" t="s">
        <v>65</v>
      </c>
      <c r="K8046" t="str">
        <f>IF(Table2[[#This Row],[Basis of Material Classification (System Side)*]]="Field inspection","Yes","No")</f>
        <v>Yes</v>
      </c>
      <c r="L8046" t="s">
        <v>66</v>
      </c>
      <c r="M8046" s="13">
        <v>45478</v>
      </c>
      <c r="O8046" t="s">
        <v>41</v>
      </c>
      <c r="P8046" s="13">
        <v>22647</v>
      </c>
      <c r="Q8046" s="16" t="str">
        <f>Table2[[#This Row],[Service Line Size (inches) (System Side)]]</f>
        <v>5/8</v>
      </c>
      <c r="R8046" t="s">
        <v>49</v>
      </c>
      <c r="S8046" t="str">
        <f>IF(Table2[[#This Row],[Basis of Material Classification (Customer Side)*]]="Field inspection","Yes","No")</f>
        <v>No</v>
      </c>
      <c r="V8046" t="s">
        <v>50</v>
      </c>
      <c r="W8046" t="s">
        <v>44</v>
      </c>
      <c r="X8046" t="s">
        <v>44</v>
      </c>
      <c r="Z8046" t="s">
        <v>58</v>
      </c>
      <c r="AA8046" t="s">
        <v>46</v>
      </c>
      <c r="AB8046" t="s">
        <v>46</v>
      </c>
      <c r="AC8046" t="s">
        <v>40</v>
      </c>
    </row>
    <row r="8047" spans="1:29" ht="14.4" x14ac:dyDescent="0.3">
      <c r="A8047">
        <v>8045</v>
      </c>
      <c r="B8047" t="s">
        <v>7993</v>
      </c>
      <c r="C8047" t="s">
        <v>277</v>
      </c>
      <c r="D8047" t="s">
        <v>48</v>
      </c>
      <c r="E8047" t="s">
        <v>40</v>
      </c>
      <c r="F8047" t="s">
        <v>41</v>
      </c>
      <c r="G8047" t="s">
        <v>40</v>
      </c>
      <c r="H8047" s="26">
        <v>27760</v>
      </c>
      <c r="I8047" t="s">
        <v>42</v>
      </c>
      <c r="J8047" t="s">
        <v>49</v>
      </c>
      <c r="K8047" t="str">
        <f>IF(Table2[[#This Row],[Basis of Material Classification (System Side)*]]="Field inspection","Yes","No")</f>
        <v>No</v>
      </c>
      <c r="N8047" t="s">
        <v>50</v>
      </c>
      <c r="O8047" t="s">
        <v>41</v>
      </c>
      <c r="P8047" s="13">
        <v>22647</v>
      </c>
      <c r="Q8047" s="16" t="str">
        <f>Table2[[#This Row],[Service Line Size (inches) (System Side)]]</f>
        <v>5/8</v>
      </c>
      <c r="R8047" t="s">
        <v>49</v>
      </c>
      <c r="S8047" t="str">
        <f>IF(Table2[[#This Row],[Basis of Material Classification (Customer Side)*]]="Field inspection","Yes","No")</f>
        <v>No</v>
      </c>
      <c r="V8047" t="s">
        <v>50</v>
      </c>
      <c r="W8047" t="s">
        <v>44</v>
      </c>
      <c r="X8047" t="s">
        <v>44</v>
      </c>
      <c r="Z8047" t="s">
        <v>51</v>
      </c>
      <c r="AA8047" t="s">
        <v>46</v>
      </c>
      <c r="AB8047" t="s">
        <v>46</v>
      </c>
      <c r="AC8047" t="s">
        <v>40</v>
      </c>
    </row>
    <row r="8048" spans="1:29" ht="14.4" x14ac:dyDescent="0.3">
      <c r="A8048">
        <v>8046</v>
      </c>
      <c r="B8048" t="s">
        <v>7994</v>
      </c>
      <c r="C8048" t="s">
        <v>277</v>
      </c>
      <c r="D8048" t="s">
        <v>40</v>
      </c>
      <c r="E8048" t="s">
        <v>40</v>
      </c>
      <c r="F8048" t="s">
        <v>41</v>
      </c>
      <c r="G8048" t="s">
        <v>40</v>
      </c>
      <c r="H8048" s="26">
        <v>35431</v>
      </c>
      <c r="I8048" t="s">
        <v>42</v>
      </c>
      <c r="J8048" t="s">
        <v>43</v>
      </c>
      <c r="K8048" t="str">
        <f>IF(Table2[[#This Row],[Basis of Material Classification (System Side)*]]="Field inspection","Yes","No")</f>
        <v>No</v>
      </c>
      <c r="N8048" t="str">
        <f>Table2[[#This Row],[Basis of Material Classification (System Side)*]]</f>
        <v>Installation date after lead ban</v>
      </c>
      <c r="O8048" t="s">
        <v>41</v>
      </c>
      <c r="P8048"/>
      <c r="Q8048" s="16" t="str">
        <f>Table2[[#This Row],[Service Line Size (inches) (System Side)]]</f>
        <v>5/8</v>
      </c>
      <c r="R8048" t="s">
        <v>106</v>
      </c>
      <c r="S8048" t="str">
        <f>IF(Table2[[#This Row],[Basis of Material Classification (Customer Side)*]]="Field inspection","Yes","No")</f>
        <v>No</v>
      </c>
      <c r="V8048" t="s">
        <v>108</v>
      </c>
      <c r="W8048" t="s">
        <v>44</v>
      </c>
      <c r="X8048" t="s">
        <v>44</v>
      </c>
      <c r="Z8048" t="s">
        <v>58</v>
      </c>
      <c r="AA8048" t="s">
        <v>46</v>
      </c>
      <c r="AB8048" t="s">
        <v>46</v>
      </c>
      <c r="AC8048" t="s">
        <v>40</v>
      </c>
    </row>
    <row r="8049" spans="1:29" ht="14.4" x14ac:dyDescent="0.3">
      <c r="A8049">
        <v>8047</v>
      </c>
      <c r="B8049" t="s">
        <v>7995</v>
      </c>
      <c r="C8049" t="s">
        <v>277</v>
      </c>
      <c r="D8049" t="s">
        <v>40</v>
      </c>
      <c r="E8049" t="s">
        <v>40</v>
      </c>
      <c r="F8049" t="s">
        <v>41</v>
      </c>
      <c r="G8049" t="s">
        <v>40</v>
      </c>
      <c r="H8049" s="26">
        <v>32874</v>
      </c>
      <c r="I8049" t="s">
        <v>42</v>
      </c>
      <c r="J8049" t="s">
        <v>43</v>
      </c>
      <c r="K8049" t="str">
        <f>IF(Table2[[#This Row],[Basis of Material Classification (System Side)*]]="Field inspection","Yes","No")</f>
        <v>No</v>
      </c>
      <c r="N8049" t="str">
        <f>Table2[[#This Row],[Basis of Material Classification (System Side)*]]</f>
        <v>Installation date after lead ban</v>
      </c>
      <c r="O8049" t="s">
        <v>41</v>
      </c>
      <c r="P8049" s="13">
        <v>33239</v>
      </c>
      <c r="Q8049" s="16" t="str">
        <f>Table2[[#This Row],[Service Line Size (inches) (System Side)]]</f>
        <v>5/8</v>
      </c>
      <c r="R8049" t="s">
        <v>43</v>
      </c>
      <c r="S8049" t="str">
        <f>IF(Table2[[#This Row],[Basis of Material Classification (Customer Side)*]]="Field inspection","Yes","No")</f>
        <v>No</v>
      </c>
      <c r="V8049" t="s">
        <v>43</v>
      </c>
      <c r="W8049" t="s">
        <v>44</v>
      </c>
      <c r="X8049" t="s">
        <v>44</v>
      </c>
      <c r="Z8049" t="s">
        <v>49</v>
      </c>
      <c r="AA8049" t="s">
        <v>46</v>
      </c>
      <c r="AB8049" t="s">
        <v>46</v>
      </c>
      <c r="AC8049" t="s">
        <v>40</v>
      </c>
    </row>
    <row r="8050" spans="1:29" ht="14.4" x14ac:dyDescent="0.3">
      <c r="A8050">
        <v>8048</v>
      </c>
      <c r="B8050" t="s">
        <v>7996</v>
      </c>
      <c r="C8050" t="s">
        <v>277</v>
      </c>
      <c r="D8050" t="s">
        <v>40</v>
      </c>
      <c r="E8050" t="s">
        <v>40</v>
      </c>
      <c r="F8050" t="s">
        <v>41</v>
      </c>
      <c r="G8050" t="s">
        <v>40</v>
      </c>
      <c r="H8050" s="26">
        <v>29952</v>
      </c>
      <c r="I8050" t="s">
        <v>42</v>
      </c>
      <c r="J8050" t="s">
        <v>43</v>
      </c>
      <c r="K8050" t="str">
        <f>IF(Table2[[#This Row],[Basis of Material Classification (System Side)*]]="Field inspection","Yes","No")</f>
        <v>No</v>
      </c>
      <c r="N8050" t="str">
        <f>Table2[[#This Row],[Basis of Material Classification (System Side)*]]</f>
        <v>Installation date after lead ban</v>
      </c>
      <c r="O8050" t="s">
        <v>41</v>
      </c>
      <c r="P8050" s="13">
        <v>31413</v>
      </c>
      <c r="Q8050" s="16" t="str">
        <f>Table2[[#This Row],[Service Line Size (inches) (System Side)]]</f>
        <v>5/8</v>
      </c>
      <c r="R8050" t="s">
        <v>43</v>
      </c>
      <c r="S8050" t="str">
        <f>IF(Table2[[#This Row],[Basis of Material Classification (Customer Side)*]]="Field inspection","Yes","No")</f>
        <v>No</v>
      </c>
      <c r="V8050" t="s">
        <v>43</v>
      </c>
      <c r="W8050" t="s">
        <v>44</v>
      </c>
      <c r="X8050" t="s">
        <v>44</v>
      </c>
      <c r="Z8050" t="s">
        <v>45</v>
      </c>
      <c r="AA8050" t="s">
        <v>46</v>
      </c>
      <c r="AB8050" t="s">
        <v>46</v>
      </c>
      <c r="AC8050" t="s">
        <v>40</v>
      </c>
    </row>
    <row r="8051" spans="1:29" ht="14.4" x14ac:dyDescent="0.3">
      <c r="A8051">
        <v>8049</v>
      </c>
      <c r="B8051" t="s">
        <v>7997</v>
      </c>
      <c r="C8051" t="s">
        <v>277</v>
      </c>
      <c r="D8051" t="s">
        <v>40</v>
      </c>
      <c r="E8051" t="s">
        <v>40</v>
      </c>
      <c r="F8051" t="s">
        <v>53</v>
      </c>
      <c r="G8051" t="s">
        <v>40</v>
      </c>
      <c r="H8051" s="26">
        <v>27760</v>
      </c>
      <c r="I8051" t="s">
        <v>42</v>
      </c>
      <c r="J8051" t="s">
        <v>65</v>
      </c>
      <c r="K8051" t="str">
        <f>IF(Table2[[#This Row],[Basis of Material Classification (System Side)*]]="Field inspection","Yes","No")</f>
        <v>Yes</v>
      </c>
      <c r="L8051" t="s">
        <v>66</v>
      </c>
      <c r="M8051" s="13">
        <v>45481</v>
      </c>
      <c r="O8051" t="s">
        <v>41</v>
      </c>
      <c r="P8051" s="13">
        <v>27760</v>
      </c>
      <c r="Q8051" s="16" t="str">
        <f>Table2[[#This Row],[Service Line Size (inches) (System Side)]]</f>
        <v>5/8</v>
      </c>
      <c r="R8051" t="s">
        <v>49</v>
      </c>
      <c r="S8051" t="str">
        <f>IF(Table2[[#This Row],[Basis of Material Classification (Customer Side)*]]="Field inspection","Yes","No")</f>
        <v>No</v>
      </c>
      <c r="V8051" t="s">
        <v>50</v>
      </c>
      <c r="W8051" t="s">
        <v>44</v>
      </c>
      <c r="X8051" t="s">
        <v>44</v>
      </c>
      <c r="Z8051" t="s">
        <v>45</v>
      </c>
      <c r="AA8051" t="s">
        <v>46</v>
      </c>
      <c r="AB8051" t="s">
        <v>46</v>
      </c>
      <c r="AC8051" t="s">
        <v>40</v>
      </c>
    </row>
    <row r="8052" spans="1:29" ht="14.4" x14ac:dyDescent="0.3">
      <c r="A8052">
        <v>8050</v>
      </c>
      <c r="B8052" t="s">
        <v>7998</v>
      </c>
      <c r="C8052" t="s">
        <v>277</v>
      </c>
      <c r="D8052" t="s">
        <v>48</v>
      </c>
      <c r="E8052" t="s">
        <v>40</v>
      </c>
      <c r="F8052" t="s">
        <v>41</v>
      </c>
      <c r="G8052" t="s">
        <v>40</v>
      </c>
      <c r="H8052" s="26">
        <v>40909</v>
      </c>
      <c r="I8052" t="s">
        <v>42</v>
      </c>
      <c r="J8052" t="s">
        <v>43</v>
      </c>
      <c r="K8052" t="str">
        <f>IF(Table2[[#This Row],[Basis of Material Classification (System Side)*]]="Field inspection","Yes","No")</f>
        <v>No</v>
      </c>
      <c r="N8052" t="str">
        <f>Table2[[#This Row],[Basis of Material Classification (System Side)*]]</f>
        <v>Installation date after lead ban</v>
      </c>
      <c r="O8052" t="s">
        <v>41</v>
      </c>
      <c r="P8052" s="13">
        <v>37622</v>
      </c>
      <c r="Q8052" s="16" t="str">
        <f>Table2[[#This Row],[Service Line Size (inches) (System Side)]]</f>
        <v>5/8</v>
      </c>
      <c r="R8052" t="s">
        <v>43</v>
      </c>
      <c r="S8052" t="str">
        <f>IF(Table2[[#This Row],[Basis of Material Classification (Customer Side)*]]="Field inspection","Yes","No")</f>
        <v>No</v>
      </c>
      <c r="V8052" t="s">
        <v>43</v>
      </c>
      <c r="W8052" t="s">
        <v>44</v>
      </c>
      <c r="X8052" t="s">
        <v>44</v>
      </c>
      <c r="Z8052" t="s">
        <v>51</v>
      </c>
      <c r="AA8052" t="s">
        <v>46</v>
      </c>
      <c r="AB8052" t="s">
        <v>46</v>
      </c>
      <c r="AC8052" t="s">
        <v>40</v>
      </c>
    </row>
    <row r="8053" spans="1:29" ht="14.4" x14ac:dyDescent="0.3">
      <c r="A8053">
        <v>8051</v>
      </c>
      <c r="B8053" t="s">
        <v>7999</v>
      </c>
      <c r="C8053" t="s">
        <v>277</v>
      </c>
      <c r="D8053" t="s">
        <v>40</v>
      </c>
      <c r="E8053" t="s">
        <v>40</v>
      </c>
      <c r="F8053" t="s">
        <v>41</v>
      </c>
      <c r="G8053" t="s">
        <v>40</v>
      </c>
      <c r="H8053" s="26">
        <v>33604</v>
      </c>
      <c r="I8053" t="s">
        <v>42</v>
      </c>
      <c r="J8053" t="s">
        <v>43</v>
      </c>
      <c r="K8053" t="str">
        <f>IF(Table2[[#This Row],[Basis of Material Classification (System Side)*]]="Field inspection","Yes","No")</f>
        <v>No</v>
      </c>
      <c r="N8053" t="str">
        <f>Table2[[#This Row],[Basis of Material Classification (System Side)*]]</f>
        <v>Installation date after lead ban</v>
      </c>
      <c r="O8053" t="s">
        <v>41</v>
      </c>
      <c r="P8053" s="13">
        <v>39083</v>
      </c>
      <c r="Q8053" s="16" t="str">
        <f>Table2[[#This Row],[Service Line Size (inches) (System Side)]]</f>
        <v>5/8</v>
      </c>
      <c r="R8053" t="s">
        <v>43</v>
      </c>
      <c r="S8053" t="str">
        <f>IF(Table2[[#This Row],[Basis of Material Classification (Customer Side)*]]="Field inspection","Yes","No")</f>
        <v>No</v>
      </c>
      <c r="V8053" t="s">
        <v>43</v>
      </c>
      <c r="W8053" t="s">
        <v>44</v>
      </c>
      <c r="X8053" t="s">
        <v>44</v>
      </c>
      <c r="Z8053" t="s">
        <v>45</v>
      </c>
      <c r="AA8053" t="s">
        <v>46</v>
      </c>
      <c r="AB8053" t="s">
        <v>46</v>
      </c>
      <c r="AC8053" t="s">
        <v>40</v>
      </c>
    </row>
    <row r="8054" spans="1:29" ht="14.4" x14ac:dyDescent="0.3">
      <c r="A8054">
        <v>8052</v>
      </c>
      <c r="B8054" t="s">
        <v>8000</v>
      </c>
      <c r="C8054" t="s">
        <v>277</v>
      </c>
      <c r="D8054" t="s">
        <v>40</v>
      </c>
      <c r="E8054" t="s">
        <v>40</v>
      </c>
      <c r="F8054" t="s">
        <v>41</v>
      </c>
      <c r="G8054" t="s">
        <v>40</v>
      </c>
      <c r="H8054" s="26">
        <v>30682</v>
      </c>
      <c r="I8054" t="s">
        <v>42</v>
      </c>
      <c r="J8054" t="s">
        <v>43</v>
      </c>
      <c r="K8054" t="str">
        <f>IF(Table2[[#This Row],[Basis of Material Classification (System Side)*]]="Field inspection","Yes","No")</f>
        <v>No</v>
      </c>
      <c r="N8054" t="str">
        <f>Table2[[#This Row],[Basis of Material Classification (System Side)*]]</f>
        <v>Installation date after lead ban</v>
      </c>
      <c r="O8054" t="s">
        <v>41</v>
      </c>
      <c r="P8054" s="13">
        <v>18994</v>
      </c>
      <c r="Q8054" s="16" t="str">
        <f>Table2[[#This Row],[Service Line Size (inches) (System Side)]]</f>
        <v>5/8</v>
      </c>
      <c r="R8054" t="s">
        <v>49</v>
      </c>
      <c r="S8054" t="str">
        <f>IF(Table2[[#This Row],[Basis of Material Classification (Customer Side)*]]="Field inspection","Yes","No")</f>
        <v>No</v>
      </c>
      <c r="V8054" t="s">
        <v>50</v>
      </c>
      <c r="W8054" t="s">
        <v>44</v>
      </c>
      <c r="X8054" t="s">
        <v>44</v>
      </c>
      <c r="Z8054" t="s">
        <v>58</v>
      </c>
      <c r="AA8054" t="s">
        <v>46</v>
      </c>
      <c r="AB8054" t="s">
        <v>46</v>
      </c>
      <c r="AC8054" t="s">
        <v>40</v>
      </c>
    </row>
    <row r="8055" spans="1:29" ht="14.4" x14ac:dyDescent="0.3">
      <c r="A8055">
        <v>8053</v>
      </c>
      <c r="B8055" t="s">
        <v>8001</v>
      </c>
      <c r="C8055" t="s">
        <v>277</v>
      </c>
      <c r="D8055" t="s">
        <v>40</v>
      </c>
      <c r="E8055" t="s">
        <v>40</v>
      </c>
      <c r="F8055" t="s">
        <v>53</v>
      </c>
      <c r="G8055" t="s">
        <v>40</v>
      </c>
      <c r="H8055" s="26">
        <v>37257</v>
      </c>
      <c r="I8055" t="s">
        <v>54</v>
      </c>
      <c r="J8055" t="s">
        <v>55</v>
      </c>
      <c r="K8055" t="str">
        <f>IF(Table2[[#This Row],[Basis of Material Classification (System Side)*]]="Field inspection","Yes","No")</f>
        <v>No</v>
      </c>
      <c r="O8055" t="s">
        <v>41</v>
      </c>
      <c r="P8055" s="13">
        <v>26665</v>
      </c>
      <c r="Q8055" s="16" t="str">
        <f>Table2[[#This Row],[Service Line Size (inches) (System Side)]]</f>
        <v>3/4</v>
      </c>
      <c r="R8055" t="s">
        <v>49</v>
      </c>
      <c r="S8055" t="str">
        <f>IF(Table2[[#This Row],[Basis of Material Classification (Customer Side)*]]="Field inspection","Yes","No")</f>
        <v>No</v>
      </c>
      <c r="V8055" t="s">
        <v>50</v>
      </c>
      <c r="W8055" t="s">
        <v>44</v>
      </c>
      <c r="X8055" t="s">
        <v>44</v>
      </c>
      <c r="Z8055" t="s">
        <v>45</v>
      </c>
      <c r="AA8055" t="s">
        <v>46</v>
      </c>
      <c r="AB8055" t="s">
        <v>46</v>
      </c>
      <c r="AC8055" t="s">
        <v>40</v>
      </c>
    </row>
    <row r="8056" spans="1:29" ht="14.4" x14ac:dyDescent="0.3">
      <c r="A8056">
        <v>8054</v>
      </c>
      <c r="B8056" t="s">
        <v>8002</v>
      </c>
      <c r="C8056" t="s">
        <v>277</v>
      </c>
      <c r="D8056" t="s">
        <v>40</v>
      </c>
      <c r="E8056" t="s">
        <v>40</v>
      </c>
      <c r="F8056" t="s">
        <v>53</v>
      </c>
      <c r="G8056" t="s">
        <v>40</v>
      </c>
      <c r="H8056" s="26">
        <v>17533</v>
      </c>
      <c r="I8056" t="s">
        <v>54</v>
      </c>
      <c r="J8056" t="s">
        <v>65</v>
      </c>
      <c r="K8056" t="str">
        <f>IF(Table2[[#This Row],[Basis of Material Classification (System Side)*]]="Field inspection","Yes","No")</f>
        <v>Yes</v>
      </c>
      <c r="L8056" t="s">
        <v>66</v>
      </c>
      <c r="M8056" s="13">
        <v>45352</v>
      </c>
      <c r="O8056" t="s">
        <v>132</v>
      </c>
      <c r="P8056" s="13">
        <v>1</v>
      </c>
      <c r="Q8056" s="16" t="str">
        <f>Table2[[#This Row],[Service Line Size (inches) (System Side)]]</f>
        <v>3/4</v>
      </c>
      <c r="R8056" t="s">
        <v>65</v>
      </c>
      <c r="S8056" t="str">
        <f>IF(Table2[[#This Row],[Basis of Material Classification (Customer Side)*]]="Field inspection","Yes","No")</f>
        <v>Yes</v>
      </c>
      <c r="T8056" t="s">
        <v>71</v>
      </c>
      <c r="U8056" s="13">
        <v>45352</v>
      </c>
      <c r="V8056" t="s">
        <v>72</v>
      </c>
      <c r="W8056" t="s">
        <v>44</v>
      </c>
      <c r="X8056" t="s">
        <v>44</v>
      </c>
      <c r="Z8056" t="s">
        <v>45</v>
      </c>
      <c r="AA8056" t="s">
        <v>46</v>
      </c>
      <c r="AB8056" t="s">
        <v>46</v>
      </c>
      <c r="AC8056" t="s">
        <v>40</v>
      </c>
    </row>
    <row r="8057" spans="1:29" ht="14.4" x14ac:dyDescent="0.3">
      <c r="A8057">
        <v>8055</v>
      </c>
      <c r="B8057" t="s">
        <v>8003</v>
      </c>
      <c r="C8057" t="s">
        <v>277</v>
      </c>
      <c r="D8057" t="s">
        <v>40</v>
      </c>
      <c r="E8057" t="s">
        <v>40</v>
      </c>
      <c r="F8057" t="s">
        <v>53</v>
      </c>
      <c r="G8057" t="s">
        <v>40</v>
      </c>
      <c r="H8057" s="26">
        <v>37987</v>
      </c>
      <c r="I8057" t="s">
        <v>54</v>
      </c>
      <c r="J8057" t="s">
        <v>55</v>
      </c>
      <c r="K8057" t="str">
        <f>IF(Table2[[#This Row],[Basis of Material Classification (System Side)*]]="Field inspection","Yes","No")</f>
        <v>No</v>
      </c>
      <c r="O8057" t="s">
        <v>41</v>
      </c>
      <c r="P8057" s="13">
        <v>39083</v>
      </c>
      <c r="Q8057" s="16" t="str">
        <f>Table2[[#This Row],[Service Line Size (inches) (System Side)]]</f>
        <v>3/4</v>
      </c>
      <c r="R8057" t="s">
        <v>43</v>
      </c>
      <c r="S8057" t="str">
        <f>IF(Table2[[#This Row],[Basis of Material Classification (Customer Side)*]]="Field inspection","Yes","No")</f>
        <v>No</v>
      </c>
      <c r="V8057" t="s">
        <v>43</v>
      </c>
      <c r="W8057" t="s">
        <v>44</v>
      </c>
      <c r="X8057" t="s">
        <v>44</v>
      </c>
      <c r="Z8057" t="s">
        <v>45</v>
      </c>
      <c r="AA8057" t="s">
        <v>46</v>
      </c>
      <c r="AB8057" t="s">
        <v>46</v>
      </c>
      <c r="AC8057" t="s">
        <v>40</v>
      </c>
    </row>
    <row r="8058" spans="1:29" ht="14.4" x14ac:dyDescent="0.3">
      <c r="A8058">
        <v>8056</v>
      </c>
      <c r="B8058" t="s">
        <v>8004</v>
      </c>
      <c r="C8058" t="s">
        <v>277</v>
      </c>
      <c r="D8058" t="s">
        <v>40</v>
      </c>
      <c r="E8058" t="s">
        <v>40</v>
      </c>
      <c r="F8058" t="s">
        <v>41</v>
      </c>
      <c r="G8058" t="s">
        <v>40</v>
      </c>
      <c r="H8058" s="26">
        <v>28491</v>
      </c>
      <c r="I8058" t="s">
        <v>42</v>
      </c>
      <c r="J8058" t="s">
        <v>49</v>
      </c>
      <c r="K8058" t="str">
        <f>IF(Table2[[#This Row],[Basis of Material Classification (System Side)*]]="Field inspection","Yes","No")</f>
        <v>No</v>
      </c>
      <c r="N8058" t="s">
        <v>50</v>
      </c>
      <c r="O8058" t="s">
        <v>41</v>
      </c>
      <c r="P8058" s="13">
        <v>29952</v>
      </c>
      <c r="Q8058" s="16" t="str">
        <f>Table2[[#This Row],[Service Line Size (inches) (System Side)]]</f>
        <v>5/8</v>
      </c>
      <c r="R8058" t="s">
        <v>43</v>
      </c>
      <c r="S8058" t="str">
        <f>IF(Table2[[#This Row],[Basis of Material Classification (Customer Side)*]]="Field inspection","Yes","No")</f>
        <v>No</v>
      </c>
      <c r="V8058" t="s">
        <v>43</v>
      </c>
      <c r="W8058" t="s">
        <v>44</v>
      </c>
      <c r="X8058" t="s">
        <v>44</v>
      </c>
      <c r="Z8058" t="s">
        <v>45</v>
      </c>
      <c r="AA8058" t="s">
        <v>46</v>
      </c>
      <c r="AB8058" t="s">
        <v>46</v>
      </c>
      <c r="AC8058" t="s">
        <v>40</v>
      </c>
    </row>
    <row r="8059" spans="1:29" ht="14.4" x14ac:dyDescent="0.3">
      <c r="A8059">
        <v>8057</v>
      </c>
      <c r="B8059" t="s">
        <v>8005</v>
      </c>
      <c r="C8059" t="s">
        <v>277</v>
      </c>
      <c r="D8059" t="s">
        <v>40</v>
      </c>
      <c r="E8059" t="s">
        <v>40</v>
      </c>
      <c r="F8059" t="s">
        <v>53</v>
      </c>
      <c r="G8059" t="s">
        <v>40</v>
      </c>
      <c r="H8059" s="26">
        <v>26299</v>
      </c>
      <c r="I8059" t="s">
        <v>42</v>
      </c>
      <c r="J8059" t="s">
        <v>55</v>
      </c>
      <c r="K8059" t="str">
        <f>IF(Table2[[#This Row],[Basis of Material Classification (System Side)*]]="Field inspection","Yes","No")</f>
        <v>No</v>
      </c>
      <c r="O8059" t="s">
        <v>41</v>
      </c>
      <c r="P8059" s="13">
        <v>22647</v>
      </c>
      <c r="Q8059" s="16" t="str">
        <f>Table2[[#This Row],[Service Line Size (inches) (System Side)]]</f>
        <v>5/8</v>
      </c>
      <c r="R8059" t="s">
        <v>49</v>
      </c>
      <c r="S8059" t="str">
        <f>IF(Table2[[#This Row],[Basis of Material Classification (Customer Side)*]]="Field inspection","Yes","No")</f>
        <v>No</v>
      </c>
      <c r="V8059" t="s">
        <v>50</v>
      </c>
      <c r="W8059" t="s">
        <v>44</v>
      </c>
      <c r="X8059" t="s">
        <v>44</v>
      </c>
      <c r="Z8059" t="s">
        <v>45</v>
      </c>
      <c r="AA8059" t="s">
        <v>46</v>
      </c>
      <c r="AB8059" t="s">
        <v>46</v>
      </c>
      <c r="AC8059" t="s">
        <v>40</v>
      </c>
    </row>
    <row r="8060" spans="1:29" ht="14.4" x14ac:dyDescent="0.3">
      <c r="A8060">
        <v>8058</v>
      </c>
      <c r="B8060" t="s">
        <v>8006</v>
      </c>
      <c r="C8060" t="s">
        <v>277</v>
      </c>
      <c r="D8060" t="s">
        <v>40</v>
      </c>
      <c r="E8060" t="s">
        <v>40</v>
      </c>
      <c r="F8060" t="s">
        <v>41</v>
      </c>
      <c r="G8060" t="s">
        <v>40</v>
      </c>
      <c r="H8060" s="26">
        <v>21186</v>
      </c>
      <c r="I8060" t="s">
        <v>42</v>
      </c>
      <c r="J8060" t="s">
        <v>49</v>
      </c>
      <c r="K8060" t="str">
        <f>IF(Table2[[#This Row],[Basis of Material Classification (System Side)*]]="Field inspection","Yes","No")</f>
        <v>No</v>
      </c>
      <c r="N8060" t="s">
        <v>50</v>
      </c>
      <c r="O8060" t="s">
        <v>41</v>
      </c>
      <c r="P8060" s="13">
        <v>39083</v>
      </c>
      <c r="Q8060" s="16" t="str">
        <f>Table2[[#This Row],[Service Line Size (inches) (System Side)]]</f>
        <v>5/8</v>
      </c>
      <c r="R8060" t="s">
        <v>43</v>
      </c>
      <c r="S8060" t="str">
        <f>IF(Table2[[#This Row],[Basis of Material Classification (Customer Side)*]]="Field inspection","Yes","No")</f>
        <v>No</v>
      </c>
      <c r="V8060" t="s">
        <v>43</v>
      </c>
      <c r="W8060" t="s">
        <v>44</v>
      </c>
      <c r="X8060" t="s">
        <v>44</v>
      </c>
      <c r="Z8060" t="s">
        <v>45</v>
      </c>
      <c r="AA8060" t="s">
        <v>46</v>
      </c>
      <c r="AB8060" t="s">
        <v>46</v>
      </c>
      <c r="AC8060" t="s">
        <v>40</v>
      </c>
    </row>
    <row r="8061" spans="1:29" ht="14.4" x14ac:dyDescent="0.3">
      <c r="A8061">
        <v>8059</v>
      </c>
      <c r="B8061" t="s">
        <v>8007</v>
      </c>
      <c r="C8061" t="s">
        <v>277</v>
      </c>
      <c r="D8061" t="s">
        <v>40</v>
      </c>
      <c r="E8061" t="s">
        <v>40</v>
      </c>
      <c r="F8061" t="s">
        <v>41</v>
      </c>
      <c r="G8061" t="s">
        <v>40</v>
      </c>
      <c r="H8061" s="26">
        <v>31048</v>
      </c>
      <c r="I8061" t="s">
        <v>42</v>
      </c>
      <c r="J8061" t="s">
        <v>43</v>
      </c>
      <c r="K8061" t="str">
        <f>IF(Table2[[#This Row],[Basis of Material Classification (System Side)*]]="Field inspection","Yes","No")</f>
        <v>No</v>
      </c>
      <c r="N8061" t="str">
        <f>Table2[[#This Row],[Basis of Material Classification (System Side)*]]</f>
        <v>Installation date after lead ban</v>
      </c>
      <c r="O8061" t="s">
        <v>41</v>
      </c>
      <c r="P8061" s="13">
        <v>31413</v>
      </c>
      <c r="Q8061" s="16" t="str">
        <f>Table2[[#This Row],[Service Line Size (inches) (System Side)]]</f>
        <v>5/8</v>
      </c>
      <c r="R8061" t="s">
        <v>43</v>
      </c>
      <c r="S8061" t="str">
        <f>IF(Table2[[#This Row],[Basis of Material Classification (Customer Side)*]]="Field inspection","Yes","No")</f>
        <v>No</v>
      </c>
      <c r="V8061" t="s">
        <v>43</v>
      </c>
      <c r="W8061" t="s">
        <v>44</v>
      </c>
      <c r="X8061" t="s">
        <v>44</v>
      </c>
      <c r="Z8061" t="s">
        <v>45</v>
      </c>
      <c r="AA8061" t="s">
        <v>46</v>
      </c>
      <c r="AB8061" t="s">
        <v>46</v>
      </c>
      <c r="AC8061" t="s">
        <v>40</v>
      </c>
    </row>
    <row r="8062" spans="1:29" ht="14.4" x14ac:dyDescent="0.3">
      <c r="A8062">
        <v>8060</v>
      </c>
      <c r="B8062" t="s">
        <v>8008</v>
      </c>
      <c r="C8062" t="s">
        <v>277</v>
      </c>
      <c r="D8062" t="s">
        <v>40</v>
      </c>
      <c r="E8062" t="s">
        <v>40</v>
      </c>
      <c r="F8062" t="s">
        <v>41</v>
      </c>
      <c r="G8062" t="s">
        <v>40</v>
      </c>
      <c r="H8062" s="27"/>
      <c r="I8062" t="s">
        <v>42</v>
      </c>
      <c r="J8062" t="s">
        <v>49</v>
      </c>
      <c r="K8062" t="str">
        <f>IF(Table2[[#This Row],[Basis of Material Classification (System Side)*]]="Field inspection","Yes","No")</f>
        <v>No</v>
      </c>
      <c r="N8062" t="s">
        <v>50</v>
      </c>
      <c r="O8062" t="s">
        <v>41</v>
      </c>
      <c r="P8062" s="13">
        <v>21916</v>
      </c>
      <c r="Q8062" s="16" t="str">
        <f>Table2[[#This Row],[Service Line Size (inches) (System Side)]]</f>
        <v>5/8</v>
      </c>
      <c r="R8062" t="s">
        <v>49</v>
      </c>
      <c r="S8062" t="str">
        <f>IF(Table2[[#This Row],[Basis of Material Classification (Customer Side)*]]="Field inspection","Yes","No")</f>
        <v>No</v>
      </c>
      <c r="V8062" t="s">
        <v>50</v>
      </c>
      <c r="W8062" t="s">
        <v>44</v>
      </c>
      <c r="X8062" t="s">
        <v>44</v>
      </c>
      <c r="Z8062" t="s">
        <v>45</v>
      </c>
      <c r="AA8062" t="s">
        <v>46</v>
      </c>
      <c r="AB8062" t="s">
        <v>46</v>
      </c>
      <c r="AC8062" t="s">
        <v>40</v>
      </c>
    </row>
    <row r="8063" spans="1:29" ht="14.4" x14ac:dyDescent="0.3">
      <c r="A8063">
        <v>8061</v>
      </c>
      <c r="B8063" t="s">
        <v>8009</v>
      </c>
      <c r="C8063" t="s">
        <v>277</v>
      </c>
      <c r="D8063" t="s">
        <v>40</v>
      </c>
      <c r="E8063" t="s">
        <v>40</v>
      </c>
      <c r="F8063" t="s">
        <v>41</v>
      </c>
      <c r="G8063" t="s">
        <v>40</v>
      </c>
      <c r="H8063" s="26">
        <v>23377</v>
      </c>
      <c r="I8063" t="s">
        <v>42</v>
      </c>
      <c r="J8063" t="s">
        <v>49</v>
      </c>
      <c r="K8063" t="str">
        <f>IF(Table2[[#This Row],[Basis of Material Classification (System Side)*]]="Field inspection","Yes","No")</f>
        <v>No</v>
      </c>
      <c r="N8063" t="s">
        <v>50</v>
      </c>
      <c r="O8063" t="s">
        <v>41</v>
      </c>
      <c r="P8063" s="13">
        <v>32143</v>
      </c>
      <c r="Q8063" s="16" t="str">
        <f>Table2[[#This Row],[Service Line Size (inches) (System Side)]]</f>
        <v>5/8</v>
      </c>
      <c r="R8063" t="s">
        <v>43</v>
      </c>
      <c r="S8063" t="str">
        <f>IF(Table2[[#This Row],[Basis of Material Classification (Customer Side)*]]="Field inspection","Yes","No")</f>
        <v>No</v>
      </c>
      <c r="V8063" t="s">
        <v>43</v>
      </c>
      <c r="W8063" t="s">
        <v>44</v>
      </c>
      <c r="X8063" t="s">
        <v>44</v>
      </c>
      <c r="Z8063" t="s">
        <v>45</v>
      </c>
      <c r="AA8063" t="s">
        <v>46</v>
      </c>
      <c r="AB8063" t="s">
        <v>46</v>
      </c>
      <c r="AC8063" t="s">
        <v>40</v>
      </c>
    </row>
    <row r="8064" spans="1:29" ht="14.4" x14ac:dyDescent="0.3">
      <c r="A8064">
        <v>8062</v>
      </c>
      <c r="B8064" t="s">
        <v>8010</v>
      </c>
      <c r="C8064" t="s">
        <v>277</v>
      </c>
      <c r="D8064" t="s">
        <v>40</v>
      </c>
      <c r="E8064" t="s">
        <v>40</v>
      </c>
      <c r="F8064" t="s">
        <v>41</v>
      </c>
      <c r="G8064" t="s">
        <v>40</v>
      </c>
      <c r="H8064" s="26">
        <v>38718</v>
      </c>
      <c r="I8064" t="s">
        <v>42</v>
      </c>
      <c r="J8064" t="s">
        <v>43</v>
      </c>
      <c r="K8064" t="str">
        <f>IF(Table2[[#This Row],[Basis of Material Classification (System Side)*]]="Field inspection","Yes","No")</f>
        <v>No</v>
      </c>
      <c r="N8064" t="str">
        <f>Table2[[#This Row],[Basis of Material Classification (System Side)*]]</f>
        <v>Installation date after lead ban</v>
      </c>
      <c r="O8064" t="s">
        <v>41</v>
      </c>
      <c r="P8064" s="13">
        <v>39083</v>
      </c>
      <c r="Q8064" s="16" t="str">
        <f>Table2[[#This Row],[Service Line Size (inches) (System Side)]]</f>
        <v>5/8</v>
      </c>
      <c r="R8064" t="s">
        <v>43</v>
      </c>
      <c r="S8064" t="str">
        <f>IF(Table2[[#This Row],[Basis of Material Classification (Customer Side)*]]="Field inspection","Yes","No")</f>
        <v>No</v>
      </c>
      <c r="V8064" t="s">
        <v>43</v>
      </c>
      <c r="W8064" t="s">
        <v>44</v>
      </c>
      <c r="X8064" t="s">
        <v>44</v>
      </c>
      <c r="Z8064" t="s">
        <v>45</v>
      </c>
      <c r="AA8064" t="s">
        <v>46</v>
      </c>
      <c r="AB8064" t="s">
        <v>46</v>
      </c>
      <c r="AC8064" t="s">
        <v>40</v>
      </c>
    </row>
    <row r="8065" spans="1:29" ht="14.4" x14ac:dyDescent="0.3">
      <c r="A8065">
        <v>8063</v>
      </c>
      <c r="B8065" t="s">
        <v>8011</v>
      </c>
      <c r="C8065" t="s">
        <v>277</v>
      </c>
      <c r="D8065" t="s">
        <v>40</v>
      </c>
      <c r="E8065" t="s">
        <v>40</v>
      </c>
      <c r="F8065" t="s">
        <v>53</v>
      </c>
      <c r="G8065" t="s">
        <v>40</v>
      </c>
      <c r="H8065" s="26">
        <v>38353</v>
      </c>
      <c r="I8065" t="s">
        <v>54</v>
      </c>
      <c r="J8065" t="s">
        <v>55</v>
      </c>
      <c r="K8065" t="str">
        <f>IF(Table2[[#This Row],[Basis of Material Classification (System Side)*]]="Field inspection","Yes","No")</f>
        <v>No</v>
      </c>
      <c r="O8065" t="s">
        <v>41</v>
      </c>
      <c r="P8065" s="13">
        <v>38718</v>
      </c>
      <c r="Q8065" s="16" t="str">
        <f>Table2[[#This Row],[Service Line Size (inches) (System Side)]]</f>
        <v>3/4</v>
      </c>
      <c r="R8065" t="s">
        <v>43</v>
      </c>
      <c r="S8065" t="str">
        <f>IF(Table2[[#This Row],[Basis of Material Classification (Customer Side)*]]="Field inspection","Yes","No")</f>
        <v>No</v>
      </c>
      <c r="V8065" t="s">
        <v>43</v>
      </c>
      <c r="W8065" t="s">
        <v>44</v>
      </c>
      <c r="X8065" t="s">
        <v>44</v>
      </c>
      <c r="Z8065" t="s">
        <v>45</v>
      </c>
      <c r="AA8065" t="s">
        <v>46</v>
      </c>
      <c r="AB8065" t="s">
        <v>46</v>
      </c>
      <c r="AC8065" t="s">
        <v>40</v>
      </c>
    </row>
    <row r="8066" spans="1:29" ht="14.4" x14ac:dyDescent="0.3">
      <c r="A8066">
        <v>8064</v>
      </c>
      <c r="B8066" t="s">
        <v>8012</v>
      </c>
      <c r="C8066" t="s">
        <v>277</v>
      </c>
      <c r="D8066" t="s">
        <v>40</v>
      </c>
      <c r="E8066" t="s">
        <v>40</v>
      </c>
      <c r="F8066" t="s">
        <v>41</v>
      </c>
      <c r="G8066" t="s">
        <v>40</v>
      </c>
      <c r="H8066" s="26">
        <v>32874</v>
      </c>
      <c r="I8066" t="s">
        <v>42</v>
      </c>
      <c r="J8066" t="s">
        <v>43</v>
      </c>
      <c r="K8066" t="str">
        <f>IF(Table2[[#This Row],[Basis of Material Classification (System Side)*]]="Field inspection","Yes","No")</f>
        <v>No</v>
      </c>
      <c r="N8066" t="str">
        <f>Table2[[#This Row],[Basis of Material Classification (System Side)*]]</f>
        <v>Installation date after lead ban</v>
      </c>
      <c r="O8066" t="s">
        <v>41</v>
      </c>
      <c r="P8066" s="13">
        <v>33239</v>
      </c>
      <c r="Q8066" s="16" t="str">
        <f>Table2[[#This Row],[Service Line Size (inches) (System Side)]]</f>
        <v>5/8</v>
      </c>
      <c r="R8066" t="s">
        <v>43</v>
      </c>
      <c r="S8066" t="str">
        <f>IF(Table2[[#This Row],[Basis of Material Classification (Customer Side)*]]="Field inspection","Yes","No")</f>
        <v>No</v>
      </c>
      <c r="V8066" t="s">
        <v>43</v>
      </c>
      <c r="W8066" t="s">
        <v>44</v>
      </c>
      <c r="X8066" t="s">
        <v>44</v>
      </c>
      <c r="Z8066" t="s">
        <v>49</v>
      </c>
      <c r="AA8066" t="s">
        <v>46</v>
      </c>
      <c r="AB8066" t="s">
        <v>46</v>
      </c>
      <c r="AC8066" t="s">
        <v>40</v>
      </c>
    </row>
    <row r="8067" spans="1:29" ht="14.4" x14ac:dyDescent="0.3">
      <c r="A8067">
        <v>8065</v>
      </c>
      <c r="B8067" t="s">
        <v>8013</v>
      </c>
      <c r="C8067" t="s">
        <v>277</v>
      </c>
      <c r="D8067" t="s">
        <v>40</v>
      </c>
      <c r="E8067" t="s">
        <v>40</v>
      </c>
      <c r="F8067" t="s">
        <v>53</v>
      </c>
      <c r="G8067" t="s">
        <v>40</v>
      </c>
      <c r="H8067" s="26">
        <v>38718</v>
      </c>
      <c r="I8067" t="s">
        <v>54</v>
      </c>
      <c r="J8067" t="s">
        <v>55</v>
      </c>
      <c r="K8067" t="str">
        <f>IF(Table2[[#This Row],[Basis of Material Classification (System Side)*]]="Field inspection","Yes","No")</f>
        <v>No</v>
      </c>
      <c r="O8067" t="s">
        <v>41</v>
      </c>
      <c r="P8067" s="13">
        <v>38718</v>
      </c>
      <c r="Q8067" s="16" t="str">
        <f>Table2[[#This Row],[Service Line Size (inches) (System Side)]]</f>
        <v>3/4</v>
      </c>
      <c r="R8067" t="s">
        <v>43</v>
      </c>
      <c r="S8067" t="str">
        <f>IF(Table2[[#This Row],[Basis of Material Classification (Customer Side)*]]="Field inspection","Yes","No")</f>
        <v>No</v>
      </c>
      <c r="V8067" t="s">
        <v>43</v>
      </c>
      <c r="W8067" t="s">
        <v>44</v>
      </c>
      <c r="X8067" t="s">
        <v>44</v>
      </c>
      <c r="Z8067" t="s">
        <v>45</v>
      </c>
      <c r="AA8067" t="s">
        <v>46</v>
      </c>
      <c r="AB8067" t="s">
        <v>46</v>
      </c>
      <c r="AC8067" t="s">
        <v>40</v>
      </c>
    </row>
    <row r="8068" spans="1:29" ht="14.4" x14ac:dyDescent="0.3">
      <c r="A8068">
        <v>8066</v>
      </c>
      <c r="B8068" t="s">
        <v>8014</v>
      </c>
      <c r="C8068" t="s">
        <v>277</v>
      </c>
      <c r="D8068" t="s">
        <v>40</v>
      </c>
      <c r="E8068" t="s">
        <v>40</v>
      </c>
      <c r="F8068" t="s">
        <v>41</v>
      </c>
      <c r="G8068" t="s">
        <v>40</v>
      </c>
      <c r="H8068" s="26">
        <v>35065</v>
      </c>
      <c r="I8068" t="s">
        <v>42</v>
      </c>
      <c r="J8068" t="s">
        <v>43</v>
      </c>
      <c r="K8068" t="str">
        <f>IF(Table2[[#This Row],[Basis of Material Classification (System Side)*]]="Field inspection","Yes","No")</f>
        <v>No</v>
      </c>
      <c r="N8068" t="str">
        <f>Table2[[#This Row],[Basis of Material Classification (System Side)*]]</f>
        <v>Installation date after lead ban</v>
      </c>
      <c r="O8068" t="s">
        <v>41</v>
      </c>
      <c r="P8068" s="13">
        <v>35431</v>
      </c>
      <c r="Q8068" s="16" t="str">
        <f>Table2[[#This Row],[Service Line Size (inches) (System Side)]]</f>
        <v>5/8</v>
      </c>
      <c r="R8068" t="s">
        <v>43</v>
      </c>
      <c r="S8068" t="str">
        <f>IF(Table2[[#This Row],[Basis of Material Classification (Customer Side)*]]="Field inspection","Yes","No")</f>
        <v>No</v>
      </c>
      <c r="V8068" t="s">
        <v>43</v>
      </c>
      <c r="W8068" t="s">
        <v>44</v>
      </c>
      <c r="X8068" t="s">
        <v>44</v>
      </c>
      <c r="Z8068" t="s">
        <v>45</v>
      </c>
      <c r="AA8068" t="s">
        <v>46</v>
      </c>
      <c r="AB8068" t="s">
        <v>46</v>
      </c>
      <c r="AC8068" t="s">
        <v>40</v>
      </c>
    </row>
    <row r="8069" spans="1:29" ht="14.4" x14ac:dyDescent="0.3">
      <c r="A8069">
        <v>8067</v>
      </c>
      <c r="B8069" t="s">
        <v>8015</v>
      </c>
      <c r="C8069" t="s">
        <v>277</v>
      </c>
      <c r="D8069" t="s">
        <v>40</v>
      </c>
      <c r="E8069" t="s">
        <v>40</v>
      </c>
      <c r="F8069" t="s">
        <v>41</v>
      </c>
      <c r="G8069" t="s">
        <v>40</v>
      </c>
      <c r="H8069" s="26">
        <v>31778</v>
      </c>
      <c r="I8069" t="s">
        <v>42</v>
      </c>
      <c r="J8069" t="s">
        <v>43</v>
      </c>
      <c r="K8069" t="str">
        <f>IF(Table2[[#This Row],[Basis of Material Classification (System Side)*]]="Field inspection","Yes","No")</f>
        <v>No</v>
      </c>
      <c r="N8069" t="str">
        <f>Table2[[#This Row],[Basis of Material Classification (System Side)*]]</f>
        <v>Installation date after lead ban</v>
      </c>
      <c r="O8069" t="s">
        <v>41</v>
      </c>
      <c r="P8069" s="13">
        <v>32143</v>
      </c>
      <c r="Q8069" s="16" t="str">
        <f>Table2[[#This Row],[Service Line Size (inches) (System Side)]]</f>
        <v>5/8</v>
      </c>
      <c r="R8069" t="s">
        <v>43</v>
      </c>
      <c r="S8069" t="str">
        <f>IF(Table2[[#This Row],[Basis of Material Classification (Customer Side)*]]="Field inspection","Yes","No")</f>
        <v>No</v>
      </c>
      <c r="V8069" t="s">
        <v>43</v>
      </c>
      <c r="W8069" t="s">
        <v>44</v>
      </c>
      <c r="X8069" t="s">
        <v>44</v>
      </c>
      <c r="Z8069" t="s">
        <v>45</v>
      </c>
      <c r="AA8069" t="s">
        <v>46</v>
      </c>
      <c r="AB8069" t="s">
        <v>46</v>
      </c>
      <c r="AC8069" t="s">
        <v>40</v>
      </c>
    </row>
    <row r="8070" spans="1:29" ht="14.4" x14ac:dyDescent="0.3">
      <c r="A8070">
        <v>8068</v>
      </c>
      <c r="B8070" t="s">
        <v>8016</v>
      </c>
      <c r="C8070" t="s">
        <v>277</v>
      </c>
      <c r="D8070" t="s">
        <v>40</v>
      </c>
      <c r="E8070" t="s">
        <v>40</v>
      </c>
      <c r="F8070" t="s">
        <v>41</v>
      </c>
      <c r="G8070" t="s">
        <v>40</v>
      </c>
      <c r="H8070" s="27"/>
      <c r="I8070" t="s">
        <v>42</v>
      </c>
      <c r="J8070" t="s">
        <v>49</v>
      </c>
      <c r="K8070" t="str">
        <f>IF(Table2[[#This Row],[Basis of Material Classification (System Side)*]]="Field inspection","Yes","No")</f>
        <v>No</v>
      </c>
      <c r="N8070" t="s">
        <v>50</v>
      </c>
      <c r="O8070" t="s">
        <v>132</v>
      </c>
      <c r="P8070" s="13">
        <v>7306</v>
      </c>
      <c r="Q8070" s="16" t="str">
        <f>Table2[[#This Row],[Service Line Size (inches) (System Side)]]</f>
        <v>5/8</v>
      </c>
      <c r="R8070" t="s">
        <v>65</v>
      </c>
      <c r="S8070" t="str">
        <f>IF(Table2[[#This Row],[Basis of Material Classification (Customer Side)*]]="Field inspection","Yes","No")</f>
        <v>Yes</v>
      </c>
      <c r="T8070" t="s">
        <v>71</v>
      </c>
      <c r="U8070" s="13">
        <v>45490</v>
      </c>
      <c r="V8070" t="s">
        <v>72</v>
      </c>
      <c r="W8070" t="s">
        <v>44</v>
      </c>
      <c r="X8070" t="s">
        <v>44</v>
      </c>
      <c r="Z8070" t="s">
        <v>45</v>
      </c>
      <c r="AA8070" t="s">
        <v>46</v>
      </c>
      <c r="AB8070" t="s">
        <v>46</v>
      </c>
      <c r="AC8070" t="s">
        <v>40</v>
      </c>
    </row>
    <row r="8071" spans="1:29" ht="14.4" x14ac:dyDescent="0.3">
      <c r="A8071">
        <v>8069</v>
      </c>
      <c r="B8071" t="s">
        <v>8017</v>
      </c>
      <c r="C8071" t="s">
        <v>277</v>
      </c>
      <c r="D8071" t="s">
        <v>40</v>
      </c>
      <c r="E8071" t="s">
        <v>40</v>
      </c>
      <c r="F8071" t="s">
        <v>41</v>
      </c>
      <c r="G8071" t="s">
        <v>40</v>
      </c>
      <c r="H8071" s="27"/>
      <c r="I8071" t="s">
        <v>42</v>
      </c>
      <c r="J8071" t="s">
        <v>49</v>
      </c>
      <c r="K8071" t="str">
        <f>IF(Table2[[#This Row],[Basis of Material Classification (System Side)*]]="Field inspection","Yes","No")</f>
        <v>No</v>
      </c>
      <c r="N8071" t="s">
        <v>50</v>
      </c>
      <c r="O8071" t="s">
        <v>41</v>
      </c>
      <c r="P8071" s="13">
        <v>21916</v>
      </c>
      <c r="Q8071" s="16" t="str">
        <f>Table2[[#This Row],[Service Line Size (inches) (System Side)]]</f>
        <v>5/8</v>
      </c>
      <c r="R8071" t="s">
        <v>49</v>
      </c>
      <c r="S8071" t="str">
        <f>IF(Table2[[#This Row],[Basis of Material Classification (Customer Side)*]]="Field inspection","Yes","No")</f>
        <v>No</v>
      </c>
      <c r="V8071" t="s">
        <v>50</v>
      </c>
      <c r="W8071" t="s">
        <v>44</v>
      </c>
      <c r="X8071" t="s">
        <v>44</v>
      </c>
      <c r="Z8071" t="s">
        <v>58</v>
      </c>
      <c r="AA8071" t="s">
        <v>46</v>
      </c>
      <c r="AB8071" t="s">
        <v>46</v>
      </c>
      <c r="AC8071" t="s">
        <v>40</v>
      </c>
    </row>
    <row r="8072" spans="1:29" ht="14.4" x14ac:dyDescent="0.3">
      <c r="A8072">
        <v>8070</v>
      </c>
      <c r="B8072" t="s">
        <v>8018</v>
      </c>
      <c r="C8072" t="s">
        <v>277</v>
      </c>
      <c r="D8072" t="s">
        <v>40</v>
      </c>
      <c r="E8072" t="s">
        <v>40</v>
      </c>
      <c r="F8072" t="s">
        <v>53</v>
      </c>
      <c r="G8072" t="s">
        <v>40</v>
      </c>
      <c r="H8072" s="26">
        <v>27760</v>
      </c>
      <c r="I8072" t="s">
        <v>42</v>
      </c>
      <c r="J8072" t="s">
        <v>55</v>
      </c>
      <c r="K8072" t="str">
        <f>IF(Table2[[#This Row],[Basis of Material Classification (System Side)*]]="Field inspection","Yes","No")</f>
        <v>No</v>
      </c>
      <c r="O8072" t="s">
        <v>41</v>
      </c>
      <c r="P8072" s="13">
        <v>18264</v>
      </c>
      <c r="Q8072" s="16" t="str">
        <f>Table2[[#This Row],[Service Line Size (inches) (System Side)]]</f>
        <v>5/8</v>
      </c>
      <c r="R8072" t="s">
        <v>49</v>
      </c>
      <c r="S8072" t="str">
        <f>IF(Table2[[#This Row],[Basis of Material Classification (Customer Side)*]]="Field inspection","Yes","No")</f>
        <v>No</v>
      </c>
      <c r="V8072" t="s">
        <v>50</v>
      </c>
      <c r="W8072" t="s">
        <v>44</v>
      </c>
      <c r="X8072" t="s">
        <v>44</v>
      </c>
      <c r="Z8072" t="s">
        <v>45</v>
      </c>
      <c r="AA8072" t="s">
        <v>46</v>
      </c>
      <c r="AB8072" t="s">
        <v>46</v>
      </c>
      <c r="AC8072" t="s">
        <v>40</v>
      </c>
    </row>
    <row r="8073" spans="1:29" ht="14.4" x14ac:dyDescent="0.3">
      <c r="A8073">
        <v>8071</v>
      </c>
      <c r="B8073" t="s">
        <v>8019</v>
      </c>
      <c r="C8073" t="s">
        <v>277</v>
      </c>
      <c r="D8073" t="s">
        <v>40</v>
      </c>
      <c r="E8073" t="s">
        <v>40</v>
      </c>
      <c r="F8073" t="s">
        <v>41</v>
      </c>
      <c r="G8073" t="s">
        <v>40</v>
      </c>
      <c r="H8073" s="26">
        <v>37622</v>
      </c>
      <c r="I8073" t="s">
        <v>42</v>
      </c>
      <c r="J8073" t="s">
        <v>43</v>
      </c>
      <c r="K8073" t="str">
        <f>IF(Table2[[#This Row],[Basis of Material Classification (System Side)*]]="Field inspection","Yes","No")</f>
        <v>No</v>
      </c>
      <c r="N8073" t="str">
        <f>Table2[[#This Row],[Basis of Material Classification (System Side)*]]</f>
        <v>Installation date after lead ban</v>
      </c>
      <c r="O8073" t="s">
        <v>41</v>
      </c>
      <c r="P8073" s="13">
        <v>37257</v>
      </c>
      <c r="Q8073" s="16" t="str">
        <f>Table2[[#This Row],[Service Line Size (inches) (System Side)]]</f>
        <v>5/8</v>
      </c>
      <c r="R8073" t="s">
        <v>43</v>
      </c>
      <c r="S8073" t="str">
        <f>IF(Table2[[#This Row],[Basis of Material Classification (Customer Side)*]]="Field inspection","Yes","No")</f>
        <v>No</v>
      </c>
      <c r="V8073" t="s">
        <v>43</v>
      </c>
      <c r="W8073" t="s">
        <v>44</v>
      </c>
      <c r="X8073" t="s">
        <v>44</v>
      </c>
      <c r="Z8073" t="s">
        <v>45</v>
      </c>
      <c r="AA8073" t="s">
        <v>46</v>
      </c>
      <c r="AB8073" t="s">
        <v>46</v>
      </c>
      <c r="AC8073" t="s">
        <v>40</v>
      </c>
    </row>
    <row r="8074" spans="1:29" ht="14.4" x14ac:dyDescent="0.3">
      <c r="A8074">
        <v>8072</v>
      </c>
      <c r="B8074" t="s">
        <v>8020</v>
      </c>
      <c r="C8074" t="s">
        <v>277</v>
      </c>
      <c r="D8074" t="s">
        <v>40</v>
      </c>
      <c r="E8074" t="s">
        <v>40</v>
      </c>
      <c r="F8074" t="s">
        <v>53</v>
      </c>
      <c r="G8074" t="s">
        <v>40</v>
      </c>
      <c r="H8074" s="26">
        <v>27760</v>
      </c>
      <c r="I8074" t="s">
        <v>42</v>
      </c>
      <c r="J8074" t="s">
        <v>65</v>
      </c>
      <c r="K8074" t="str">
        <f>IF(Table2[[#This Row],[Basis of Material Classification (System Side)*]]="Field inspection","Yes","No")</f>
        <v>Yes</v>
      </c>
      <c r="L8074" t="s">
        <v>66</v>
      </c>
      <c r="M8074" s="13">
        <v>45519</v>
      </c>
      <c r="O8074" t="s">
        <v>41</v>
      </c>
      <c r="P8074" s="13">
        <v>36892</v>
      </c>
      <c r="Q8074" s="16" t="str">
        <f>Table2[[#This Row],[Service Line Size (inches) (System Side)]]</f>
        <v>5/8</v>
      </c>
      <c r="R8074" t="s">
        <v>43</v>
      </c>
      <c r="S8074" t="str">
        <f>IF(Table2[[#This Row],[Basis of Material Classification (Customer Side)*]]="Field inspection","Yes","No")</f>
        <v>No</v>
      </c>
      <c r="V8074" t="s">
        <v>43</v>
      </c>
      <c r="W8074" t="s">
        <v>44</v>
      </c>
      <c r="X8074" t="s">
        <v>44</v>
      </c>
      <c r="Z8074" t="s">
        <v>58</v>
      </c>
      <c r="AA8074" t="s">
        <v>46</v>
      </c>
      <c r="AB8074" t="s">
        <v>46</v>
      </c>
      <c r="AC8074" t="s">
        <v>40</v>
      </c>
    </row>
    <row r="8075" spans="1:29" ht="14.4" x14ac:dyDescent="0.3">
      <c r="A8075">
        <v>8073</v>
      </c>
      <c r="B8075" t="s">
        <v>8021</v>
      </c>
      <c r="C8075" t="s">
        <v>277</v>
      </c>
      <c r="D8075" t="s">
        <v>40</v>
      </c>
      <c r="E8075" t="s">
        <v>40</v>
      </c>
      <c r="F8075" t="s">
        <v>41</v>
      </c>
      <c r="G8075" t="s">
        <v>40</v>
      </c>
      <c r="H8075" s="26">
        <v>24838</v>
      </c>
      <c r="I8075" t="s">
        <v>42</v>
      </c>
      <c r="J8075" t="s">
        <v>49</v>
      </c>
      <c r="K8075" t="str">
        <f>IF(Table2[[#This Row],[Basis of Material Classification (System Side)*]]="Field inspection","Yes","No")</f>
        <v>No</v>
      </c>
      <c r="N8075" t="s">
        <v>50</v>
      </c>
      <c r="O8075" t="s">
        <v>41</v>
      </c>
      <c r="P8075" s="13">
        <v>21916</v>
      </c>
      <c r="Q8075" s="16" t="str">
        <f>Table2[[#This Row],[Service Line Size (inches) (System Side)]]</f>
        <v>5/8</v>
      </c>
      <c r="R8075" t="s">
        <v>49</v>
      </c>
      <c r="S8075" t="str">
        <f>IF(Table2[[#This Row],[Basis of Material Classification (Customer Side)*]]="Field inspection","Yes","No")</f>
        <v>No</v>
      </c>
      <c r="V8075" t="s">
        <v>50</v>
      </c>
      <c r="W8075" t="s">
        <v>44</v>
      </c>
      <c r="X8075" t="s">
        <v>44</v>
      </c>
      <c r="Z8075" t="s">
        <v>45</v>
      </c>
      <c r="AA8075" t="s">
        <v>46</v>
      </c>
      <c r="AB8075" t="s">
        <v>46</v>
      </c>
      <c r="AC8075" t="s">
        <v>40</v>
      </c>
    </row>
    <row r="8076" spans="1:29" ht="14.4" x14ac:dyDescent="0.3">
      <c r="A8076">
        <v>8074</v>
      </c>
      <c r="B8076" t="s">
        <v>8022</v>
      </c>
      <c r="C8076" t="s">
        <v>277</v>
      </c>
      <c r="D8076" t="s">
        <v>48</v>
      </c>
      <c r="E8076" t="s">
        <v>40</v>
      </c>
      <c r="F8076" t="s">
        <v>41</v>
      </c>
      <c r="G8076" t="s">
        <v>40</v>
      </c>
      <c r="H8076" s="26">
        <v>36161</v>
      </c>
      <c r="I8076" t="s">
        <v>42</v>
      </c>
      <c r="J8076" t="s">
        <v>43</v>
      </c>
      <c r="K8076" t="str">
        <f>IF(Table2[[#This Row],[Basis of Material Classification (System Side)*]]="Field inspection","Yes","No")</f>
        <v>No</v>
      </c>
      <c r="N8076" t="str">
        <f>Table2[[#This Row],[Basis of Material Classification (System Side)*]]</f>
        <v>Installation date after lead ban</v>
      </c>
      <c r="O8076" t="s">
        <v>41</v>
      </c>
      <c r="P8076" s="13">
        <v>36161</v>
      </c>
      <c r="Q8076" s="16" t="str">
        <f>Table2[[#This Row],[Service Line Size (inches) (System Side)]]</f>
        <v>5/8</v>
      </c>
      <c r="R8076" t="s">
        <v>43</v>
      </c>
      <c r="S8076" t="str">
        <f>IF(Table2[[#This Row],[Basis of Material Classification (Customer Side)*]]="Field inspection","Yes","No")</f>
        <v>No</v>
      </c>
      <c r="V8076" t="s">
        <v>43</v>
      </c>
      <c r="W8076" t="s">
        <v>44</v>
      </c>
      <c r="X8076" t="s">
        <v>44</v>
      </c>
      <c r="Z8076" t="s">
        <v>51</v>
      </c>
      <c r="AA8076" t="s">
        <v>46</v>
      </c>
      <c r="AB8076" t="s">
        <v>46</v>
      </c>
      <c r="AC8076" t="s">
        <v>40</v>
      </c>
    </row>
    <row r="8077" spans="1:29" ht="14.4" x14ac:dyDescent="0.3">
      <c r="A8077">
        <v>8075</v>
      </c>
      <c r="B8077" t="s">
        <v>8023</v>
      </c>
      <c r="C8077" t="s">
        <v>277</v>
      </c>
      <c r="D8077" t="s">
        <v>40</v>
      </c>
      <c r="E8077" t="s">
        <v>40</v>
      </c>
      <c r="F8077" t="s">
        <v>41</v>
      </c>
      <c r="G8077" t="s">
        <v>40</v>
      </c>
      <c r="H8077" s="26">
        <v>37987</v>
      </c>
      <c r="I8077" t="s">
        <v>42</v>
      </c>
      <c r="J8077" t="s">
        <v>43</v>
      </c>
      <c r="K8077" t="str">
        <f>IF(Table2[[#This Row],[Basis of Material Classification (System Side)*]]="Field inspection","Yes","No")</f>
        <v>No</v>
      </c>
      <c r="N8077" t="str">
        <f>Table2[[#This Row],[Basis of Material Classification (System Side)*]]</f>
        <v>Installation date after lead ban</v>
      </c>
      <c r="O8077" t="s">
        <v>41</v>
      </c>
      <c r="P8077" s="13">
        <v>38718</v>
      </c>
      <c r="Q8077" s="16" t="str">
        <f>Table2[[#This Row],[Service Line Size (inches) (System Side)]]</f>
        <v>5/8</v>
      </c>
      <c r="R8077" t="s">
        <v>43</v>
      </c>
      <c r="S8077" t="str">
        <f>IF(Table2[[#This Row],[Basis of Material Classification (Customer Side)*]]="Field inspection","Yes","No")</f>
        <v>No</v>
      </c>
      <c r="V8077" t="s">
        <v>43</v>
      </c>
      <c r="W8077" t="s">
        <v>44</v>
      </c>
      <c r="X8077" t="s">
        <v>44</v>
      </c>
      <c r="Z8077" t="s">
        <v>45</v>
      </c>
      <c r="AA8077" t="s">
        <v>46</v>
      </c>
      <c r="AB8077" t="s">
        <v>46</v>
      </c>
      <c r="AC8077" t="s">
        <v>40</v>
      </c>
    </row>
    <row r="8078" spans="1:29" ht="14.4" x14ac:dyDescent="0.3">
      <c r="A8078">
        <v>8076</v>
      </c>
      <c r="B8078" t="s">
        <v>8024</v>
      </c>
      <c r="C8078" t="s">
        <v>277</v>
      </c>
      <c r="D8078" t="s">
        <v>40</v>
      </c>
      <c r="E8078" t="s">
        <v>40</v>
      </c>
      <c r="F8078" t="s">
        <v>41</v>
      </c>
      <c r="G8078" t="s">
        <v>40</v>
      </c>
      <c r="H8078" s="26">
        <v>23377</v>
      </c>
      <c r="I8078" t="s">
        <v>42</v>
      </c>
      <c r="J8078" t="s">
        <v>49</v>
      </c>
      <c r="K8078" t="str">
        <f>IF(Table2[[#This Row],[Basis of Material Classification (System Side)*]]="Field inspection","Yes","No")</f>
        <v>No</v>
      </c>
      <c r="N8078" t="s">
        <v>50</v>
      </c>
      <c r="O8078" t="s">
        <v>41</v>
      </c>
      <c r="P8078" s="13">
        <v>27395</v>
      </c>
      <c r="Q8078" s="16" t="str">
        <f>Table2[[#This Row],[Service Line Size (inches) (System Side)]]</f>
        <v>5/8</v>
      </c>
      <c r="R8078" t="s">
        <v>49</v>
      </c>
      <c r="S8078" t="str">
        <f>IF(Table2[[#This Row],[Basis of Material Classification (Customer Side)*]]="Field inspection","Yes","No")</f>
        <v>No</v>
      </c>
      <c r="V8078" t="s">
        <v>50</v>
      </c>
      <c r="W8078" t="s">
        <v>44</v>
      </c>
      <c r="X8078" t="s">
        <v>44</v>
      </c>
      <c r="Z8078" t="s">
        <v>45</v>
      </c>
      <c r="AA8078" t="s">
        <v>46</v>
      </c>
      <c r="AB8078" t="s">
        <v>46</v>
      </c>
      <c r="AC8078" t="s">
        <v>40</v>
      </c>
    </row>
    <row r="8079" spans="1:29" ht="14.4" x14ac:dyDescent="0.3">
      <c r="A8079">
        <v>8077</v>
      </c>
      <c r="B8079" t="s">
        <v>8025</v>
      </c>
      <c r="C8079" t="s">
        <v>277</v>
      </c>
      <c r="D8079" t="s">
        <v>40</v>
      </c>
      <c r="E8079" t="s">
        <v>40</v>
      </c>
      <c r="F8079" t="s">
        <v>41</v>
      </c>
      <c r="G8079" t="s">
        <v>40</v>
      </c>
      <c r="H8079" s="27"/>
      <c r="I8079" t="s">
        <v>42</v>
      </c>
      <c r="J8079" t="s">
        <v>49</v>
      </c>
      <c r="K8079" t="str">
        <f>IF(Table2[[#This Row],[Basis of Material Classification (System Side)*]]="Field inspection","Yes","No")</f>
        <v>No</v>
      </c>
      <c r="N8079" t="s">
        <v>50</v>
      </c>
      <c r="O8079" t="s">
        <v>53</v>
      </c>
      <c r="P8079" s="13">
        <v>7672</v>
      </c>
      <c r="Q8079" s="16" t="str">
        <f>Table2[[#This Row],[Service Line Size (inches) (System Side)]]</f>
        <v>5/8</v>
      </c>
      <c r="R8079" t="s">
        <v>65</v>
      </c>
      <c r="S8079" t="str">
        <f>IF(Table2[[#This Row],[Basis of Material Classification (Customer Side)*]]="Field inspection","Yes","No")</f>
        <v>Yes</v>
      </c>
      <c r="T8079" t="s">
        <v>71</v>
      </c>
      <c r="U8079" s="13">
        <v>45485</v>
      </c>
      <c r="V8079" t="s">
        <v>72</v>
      </c>
      <c r="W8079" t="s">
        <v>44</v>
      </c>
      <c r="X8079" t="s">
        <v>44</v>
      </c>
      <c r="Z8079" t="s">
        <v>45</v>
      </c>
      <c r="AA8079" t="s">
        <v>46</v>
      </c>
      <c r="AB8079" t="s">
        <v>46</v>
      </c>
      <c r="AC8079" t="s">
        <v>40</v>
      </c>
    </row>
    <row r="8080" spans="1:29" ht="14.4" x14ac:dyDescent="0.3">
      <c r="A8080">
        <v>8078</v>
      </c>
      <c r="B8080" t="s">
        <v>8026</v>
      </c>
      <c r="C8080" t="s">
        <v>277</v>
      </c>
      <c r="D8080" t="s">
        <v>40</v>
      </c>
      <c r="E8080" t="s">
        <v>40</v>
      </c>
      <c r="F8080" t="s">
        <v>41</v>
      </c>
      <c r="G8080" t="s">
        <v>40</v>
      </c>
      <c r="H8080" s="26">
        <v>28491</v>
      </c>
      <c r="I8080" t="s">
        <v>42</v>
      </c>
      <c r="J8080" t="s">
        <v>49</v>
      </c>
      <c r="K8080" t="str">
        <f>IF(Table2[[#This Row],[Basis of Material Classification (System Side)*]]="Field inspection","Yes","No")</f>
        <v>No</v>
      </c>
      <c r="N8080" t="s">
        <v>50</v>
      </c>
      <c r="O8080" t="s">
        <v>41</v>
      </c>
      <c r="P8080" s="13">
        <v>29221</v>
      </c>
      <c r="Q8080" s="16" t="str">
        <f>Table2[[#This Row],[Service Line Size (inches) (System Side)]]</f>
        <v>5/8</v>
      </c>
      <c r="R8080" t="s">
        <v>43</v>
      </c>
      <c r="S8080" t="str">
        <f>IF(Table2[[#This Row],[Basis of Material Classification (Customer Side)*]]="Field inspection","Yes","No")</f>
        <v>No</v>
      </c>
      <c r="V8080" t="s">
        <v>43</v>
      </c>
      <c r="W8080" t="s">
        <v>44</v>
      </c>
      <c r="X8080" t="s">
        <v>44</v>
      </c>
      <c r="Z8080" t="s">
        <v>45</v>
      </c>
      <c r="AA8080" t="s">
        <v>46</v>
      </c>
      <c r="AB8080" t="s">
        <v>46</v>
      </c>
      <c r="AC8080" t="s">
        <v>40</v>
      </c>
    </row>
    <row r="8081" spans="1:29" ht="14.4" x14ac:dyDescent="0.3">
      <c r="A8081">
        <v>8079</v>
      </c>
      <c r="B8081" t="s">
        <v>8027</v>
      </c>
      <c r="C8081" t="s">
        <v>277</v>
      </c>
      <c r="D8081" t="s">
        <v>40</v>
      </c>
      <c r="E8081" t="s">
        <v>40</v>
      </c>
      <c r="F8081" t="s">
        <v>41</v>
      </c>
      <c r="G8081" t="s">
        <v>40</v>
      </c>
      <c r="H8081" s="27"/>
      <c r="I8081" t="s">
        <v>42</v>
      </c>
      <c r="J8081" t="s">
        <v>49</v>
      </c>
      <c r="K8081" t="str">
        <f>IF(Table2[[#This Row],[Basis of Material Classification (System Side)*]]="Field inspection","Yes","No")</f>
        <v>No</v>
      </c>
      <c r="N8081" t="s">
        <v>50</v>
      </c>
      <c r="O8081" t="s">
        <v>41</v>
      </c>
      <c r="P8081" s="13">
        <v>21916</v>
      </c>
      <c r="Q8081" s="16" t="str">
        <f>Table2[[#This Row],[Service Line Size (inches) (System Side)]]</f>
        <v>5/8</v>
      </c>
      <c r="R8081" t="s">
        <v>49</v>
      </c>
      <c r="S8081" t="str">
        <f>IF(Table2[[#This Row],[Basis of Material Classification (Customer Side)*]]="Field inspection","Yes","No")</f>
        <v>No</v>
      </c>
      <c r="V8081" t="s">
        <v>50</v>
      </c>
      <c r="W8081" t="s">
        <v>44</v>
      </c>
      <c r="X8081" t="s">
        <v>44</v>
      </c>
      <c r="Z8081" t="s">
        <v>58</v>
      </c>
      <c r="AA8081" t="s">
        <v>46</v>
      </c>
      <c r="AB8081" t="s">
        <v>46</v>
      </c>
      <c r="AC8081" t="s">
        <v>40</v>
      </c>
    </row>
    <row r="8082" spans="1:29" ht="14.4" x14ac:dyDescent="0.3">
      <c r="A8082">
        <v>8080</v>
      </c>
      <c r="B8082" t="s">
        <v>8028</v>
      </c>
      <c r="C8082" t="s">
        <v>277</v>
      </c>
      <c r="D8082" t="s">
        <v>40</v>
      </c>
      <c r="E8082" t="s">
        <v>40</v>
      </c>
      <c r="F8082" t="s">
        <v>53</v>
      </c>
      <c r="G8082" t="s">
        <v>40</v>
      </c>
      <c r="H8082" s="26">
        <v>17533</v>
      </c>
      <c r="I8082" t="s">
        <v>54</v>
      </c>
      <c r="J8082" t="s">
        <v>65</v>
      </c>
      <c r="K8082" t="str">
        <f>IF(Table2[[#This Row],[Basis of Material Classification (System Side)*]]="Field inspection","Yes","No")</f>
        <v>Yes</v>
      </c>
      <c r="L8082" t="s">
        <v>66</v>
      </c>
      <c r="M8082" s="13">
        <v>45352</v>
      </c>
      <c r="O8082" t="s">
        <v>132</v>
      </c>
      <c r="P8082" s="13">
        <v>2193</v>
      </c>
      <c r="Q8082" s="16" t="str">
        <f>Table2[[#This Row],[Service Line Size (inches) (System Side)]]</f>
        <v>3/4</v>
      </c>
      <c r="R8082" t="s">
        <v>65</v>
      </c>
      <c r="S8082" t="str">
        <f>IF(Table2[[#This Row],[Basis of Material Classification (Customer Side)*]]="Field inspection","Yes","No")</f>
        <v>Yes</v>
      </c>
      <c r="T8082" t="s">
        <v>71</v>
      </c>
      <c r="U8082" s="13">
        <v>45352</v>
      </c>
      <c r="V8082" t="s">
        <v>72</v>
      </c>
      <c r="W8082" t="s">
        <v>44</v>
      </c>
      <c r="X8082" t="s">
        <v>44</v>
      </c>
      <c r="Z8082" t="s">
        <v>45</v>
      </c>
      <c r="AA8082" t="s">
        <v>46</v>
      </c>
      <c r="AB8082" t="s">
        <v>46</v>
      </c>
      <c r="AC8082" t="s">
        <v>40</v>
      </c>
    </row>
    <row r="8083" spans="1:29" ht="14.4" x14ac:dyDescent="0.3">
      <c r="A8083">
        <v>8081</v>
      </c>
      <c r="B8083" t="s">
        <v>8029</v>
      </c>
      <c r="C8083" t="s">
        <v>277</v>
      </c>
      <c r="D8083" t="s">
        <v>40</v>
      </c>
      <c r="E8083" t="s">
        <v>40</v>
      </c>
      <c r="F8083" t="s">
        <v>41</v>
      </c>
      <c r="G8083" t="s">
        <v>40</v>
      </c>
      <c r="H8083" s="26">
        <v>38353</v>
      </c>
      <c r="I8083" t="s">
        <v>42</v>
      </c>
      <c r="J8083" t="s">
        <v>43</v>
      </c>
      <c r="K8083" t="str">
        <f>IF(Table2[[#This Row],[Basis of Material Classification (System Side)*]]="Field inspection","Yes","No")</f>
        <v>No</v>
      </c>
      <c r="N8083" t="str">
        <f>Table2[[#This Row],[Basis of Material Classification (System Side)*]]</f>
        <v>Installation date after lead ban</v>
      </c>
      <c r="O8083" t="s">
        <v>41</v>
      </c>
      <c r="P8083" s="13">
        <v>39083</v>
      </c>
      <c r="Q8083" s="16" t="str">
        <f>Table2[[#This Row],[Service Line Size (inches) (System Side)]]</f>
        <v>5/8</v>
      </c>
      <c r="R8083" t="s">
        <v>43</v>
      </c>
      <c r="S8083" t="str">
        <f>IF(Table2[[#This Row],[Basis of Material Classification (Customer Side)*]]="Field inspection","Yes","No")</f>
        <v>No</v>
      </c>
      <c r="V8083" t="s">
        <v>43</v>
      </c>
      <c r="W8083" t="s">
        <v>44</v>
      </c>
      <c r="X8083" t="s">
        <v>44</v>
      </c>
      <c r="Z8083" t="s">
        <v>45</v>
      </c>
      <c r="AA8083" t="s">
        <v>46</v>
      </c>
      <c r="AB8083" t="s">
        <v>46</v>
      </c>
      <c r="AC8083" t="s">
        <v>40</v>
      </c>
    </row>
    <row r="8084" spans="1:29" ht="14.4" x14ac:dyDescent="0.3">
      <c r="A8084">
        <v>8082</v>
      </c>
      <c r="B8084" t="s">
        <v>8030</v>
      </c>
      <c r="C8084" t="s">
        <v>277</v>
      </c>
      <c r="D8084" t="s">
        <v>40</v>
      </c>
      <c r="E8084" t="s">
        <v>40</v>
      </c>
      <c r="F8084" t="s">
        <v>41</v>
      </c>
      <c r="G8084" t="s">
        <v>40</v>
      </c>
      <c r="H8084" s="26">
        <v>38718</v>
      </c>
      <c r="I8084" t="s">
        <v>42</v>
      </c>
      <c r="J8084" t="s">
        <v>43</v>
      </c>
      <c r="K8084" t="str">
        <f>IF(Table2[[#This Row],[Basis of Material Classification (System Side)*]]="Field inspection","Yes","No")</f>
        <v>No</v>
      </c>
      <c r="N8084" t="str">
        <f>Table2[[#This Row],[Basis of Material Classification (System Side)*]]</f>
        <v>Installation date after lead ban</v>
      </c>
      <c r="O8084" t="s">
        <v>41</v>
      </c>
      <c r="P8084" s="13">
        <v>39083</v>
      </c>
      <c r="Q8084" s="16" t="str">
        <f>Table2[[#This Row],[Service Line Size (inches) (System Side)]]</f>
        <v>5/8</v>
      </c>
      <c r="R8084" t="s">
        <v>43</v>
      </c>
      <c r="S8084" t="str">
        <f>IF(Table2[[#This Row],[Basis of Material Classification (Customer Side)*]]="Field inspection","Yes","No")</f>
        <v>No</v>
      </c>
      <c r="V8084" t="s">
        <v>43</v>
      </c>
      <c r="W8084" t="s">
        <v>44</v>
      </c>
      <c r="X8084" t="s">
        <v>44</v>
      </c>
      <c r="Z8084" t="s">
        <v>45</v>
      </c>
      <c r="AA8084" t="s">
        <v>46</v>
      </c>
      <c r="AB8084" t="s">
        <v>46</v>
      </c>
      <c r="AC8084" t="s">
        <v>40</v>
      </c>
    </row>
    <row r="8085" spans="1:29" ht="14.4" x14ac:dyDescent="0.3">
      <c r="A8085">
        <v>8083</v>
      </c>
      <c r="B8085" t="s">
        <v>8031</v>
      </c>
      <c r="C8085" t="s">
        <v>277</v>
      </c>
      <c r="D8085" t="s">
        <v>40</v>
      </c>
      <c r="E8085" t="s">
        <v>40</v>
      </c>
      <c r="F8085" t="s">
        <v>53</v>
      </c>
      <c r="G8085" t="s">
        <v>40</v>
      </c>
      <c r="H8085" s="26">
        <v>38353</v>
      </c>
      <c r="I8085" t="s">
        <v>54</v>
      </c>
      <c r="J8085" t="s">
        <v>55</v>
      </c>
      <c r="K8085" t="str">
        <f>IF(Table2[[#This Row],[Basis of Material Classification (System Side)*]]="Field inspection","Yes","No")</f>
        <v>No</v>
      </c>
      <c r="O8085" t="s">
        <v>41</v>
      </c>
      <c r="P8085" s="13">
        <v>39083</v>
      </c>
      <c r="Q8085" s="16" t="str">
        <f>Table2[[#This Row],[Service Line Size (inches) (System Side)]]</f>
        <v>3/4</v>
      </c>
      <c r="R8085" t="s">
        <v>43</v>
      </c>
      <c r="S8085" t="str">
        <f>IF(Table2[[#This Row],[Basis of Material Classification (Customer Side)*]]="Field inspection","Yes","No")</f>
        <v>No</v>
      </c>
      <c r="V8085" t="s">
        <v>43</v>
      </c>
      <c r="W8085" t="s">
        <v>44</v>
      </c>
      <c r="X8085" t="s">
        <v>44</v>
      </c>
      <c r="Z8085" t="s">
        <v>45</v>
      </c>
      <c r="AA8085" t="s">
        <v>46</v>
      </c>
      <c r="AB8085" t="s">
        <v>46</v>
      </c>
      <c r="AC8085" t="s">
        <v>40</v>
      </c>
    </row>
    <row r="8086" spans="1:29" ht="14.4" x14ac:dyDescent="0.3">
      <c r="A8086">
        <v>8084</v>
      </c>
      <c r="B8086" t="s">
        <v>8032</v>
      </c>
      <c r="C8086" t="s">
        <v>277</v>
      </c>
      <c r="D8086" t="s">
        <v>40</v>
      </c>
      <c r="E8086" t="s">
        <v>40</v>
      </c>
      <c r="F8086" t="s">
        <v>41</v>
      </c>
      <c r="G8086" t="s">
        <v>40</v>
      </c>
      <c r="H8086" s="26">
        <v>27395</v>
      </c>
      <c r="I8086" t="s">
        <v>42</v>
      </c>
      <c r="J8086" t="s">
        <v>49</v>
      </c>
      <c r="K8086" t="str">
        <f>IF(Table2[[#This Row],[Basis of Material Classification (System Side)*]]="Field inspection","Yes","No")</f>
        <v>No</v>
      </c>
      <c r="N8086" t="s">
        <v>50</v>
      </c>
      <c r="O8086" t="s">
        <v>41</v>
      </c>
      <c r="P8086" s="13">
        <v>27760</v>
      </c>
      <c r="Q8086" s="16" t="str">
        <f>Table2[[#This Row],[Service Line Size (inches) (System Side)]]</f>
        <v>5/8</v>
      </c>
      <c r="R8086" t="s">
        <v>49</v>
      </c>
      <c r="S8086" t="str">
        <f>IF(Table2[[#This Row],[Basis of Material Classification (Customer Side)*]]="Field inspection","Yes","No")</f>
        <v>No</v>
      </c>
      <c r="V8086" t="s">
        <v>50</v>
      </c>
      <c r="W8086" t="s">
        <v>44</v>
      </c>
      <c r="X8086" t="s">
        <v>44</v>
      </c>
      <c r="Z8086" t="s">
        <v>45</v>
      </c>
      <c r="AA8086" t="s">
        <v>46</v>
      </c>
      <c r="AB8086" t="s">
        <v>46</v>
      </c>
      <c r="AC8086" t="s">
        <v>40</v>
      </c>
    </row>
    <row r="8087" spans="1:29" ht="14.4" x14ac:dyDescent="0.3">
      <c r="A8087">
        <v>8085</v>
      </c>
      <c r="B8087" t="s">
        <v>8033</v>
      </c>
      <c r="C8087" t="s">
        <v>277</v>
      </c>
      <c r="D8087" t="s">
        <v>40</v>
      </c>
      <c r="E8087" t="s">
        <v>40</v>
      </c>
      <c r="F8087" t="s">
        <v>53</v>
      </c>
      <c r="G8087" t="s">
        <v>40</v>
      </c>
      <c r="H8087" s="26">
        <v>28491</v>
      </c>
      <c r="I8087" t="s">
        <v>54</v>
      </c>
      <c r="J8087" t="s">
        <v>55</v>
      </c>
      <c r="K8087" t="str">
        <f>IF(Table2[[#This Row],[Basis of Material Classification (System Side)*]]="Field inspection","Yes","No")</f>
        <v>No</v>
      </c>
      <c r="O8087" t="s">
        <v>41</v>
      </c>
      <c r="P8087" s="13">
        <v>29221</v>
      </c>
      <c r="Q8087" s="16" t="str">
        <f>Table2[[#This Row],[Service Line Size (inches) (System Side)]]</f>
        <v>3/4</v>
      </c>
      <c r="R8087" t="s">
        <v>43</v>
      </c>
      <c r="S8087" t="str">
        <f>IF(Table2[[#This Row],[Basis of Material Classification (Customer Side)*]]="Field inspection","Yes","No")</f>
        <v>No</v>
      </c>
      <c r="V8087" t="s">
        <v>43</v>
      </c>
      <c r="W8087" t="s">
        <v>44</v>
      </c>
      <c r="X8087" t="s">
        <v>44</v>
      </c>
      <c r="Z8087" t="s">
        <v>45</v>
      </c>
      <c r="AA8087" t="s">
        <v>46</v>
      </c>
      <c r="AB8087" t="s">
        <v>46</v>
      </c>
      <c r="AC8087" t="s">
        <v>40</v>
      </c>
    </row>
    <row r="8088" spans="1:29" ht="14.4" x14ac:dyDescent="0.3">
      <c r="A8088">
        <v>8086</v>
      </c>
      <c r="B8088" t="s">
        <v>8034</v>
      </c>
      <c r="C8088" t="s">
        <v>277</v>
      </c>
      <c r="D8088" t="s">
        <v>40</v>
      </c>
      <c r="E8088" t="s">
        <v>40</v>
      </c>
      <c r="F8088" t="s">
        <v>41</v>
      </c>
      <c r="G8088" t="s">
        <v>40</v>
      </c>
      <c r="H8088" s="26">
        <v>26299</v>
      </c>
      <c r="I8088" t="s">
        <v>42</v>
      </c>
      <c r="J8088" t="s">
        <v>49</v>
      </c>
      <c r="K8088" t="str">
        <f>IF(Table2[[#This Row],[Basis of Material Classification (System Side)*]]="Field inspection","Yes","No")</f>
        <v>No</v>
      </c>
      <c r="N8088" t="s">
        <v>50</v>
      </c>
      <c r="O8088" t="s">
        <v>41</v>
      </c>
      <c r="P8088" s="13">
        <v>28491</v>
      </c>
      <c r="Q8088" s="16" t="str">
        <f>Table2[[#This Row],[Service Line Size (inches) (System Side)]]</f>
        <v>5/8</v>
      </c>
      <c r="R8088" t="s">
        <v>49</v>
      </c>
      <c r="S8088" t="str">
        <f>IF(Table2[[#This Row],[Basis of Material Classification (Customer Side)*]]="Field inspection","Yes","No")</f>
        <v>No</v>
      </c>
      <c r="V8088" t="s">
        <v>50</v>
      </c>
      <c r="W8088" t="s">
        <v>44</v>
      </c>
      <c r="X8088" t="s">
        <v>44</v>
      </c>
      <c r="Z8088" t="s">
        <v>45</v>
      </c>
      <c r="AA8088" t="s">
        <v>46</v>
      </c>
      <c r="AB8088" t="s">
        <v>46</v>
      </c>
      <c r="AC8088" t="s">
        <v>40</v>
      </c>
    </row>
    <row r="8089" spans="1:29" ht="14.4" x14ac:dyDescent="0.3">
      <c r="A8089">
        <v>8087</v>
      </c>
      <c r="B8089" t="s">
        <v>8035</v>
      </c>
      <c r="C8089" t="s">
        <v>277</v>
      </c>
      <c r="D8089" t="s">
        <v>40</v>
      </c>
      <c r="E8089" t="s">
        <v>40</v>
      </c>
      <c r="F8089" t="s">
        <v>53</v>
      </c>
      <c r="G8089" t="s">
        <v>40</v>
      </c>
      <c r="H8089" s="26">
        <v>24108</v>
      </c>
      <c r="I8089" t="s">
        <v>42</v>
      </c>
      <c r="J8089" t="s">
        <v>65</v>
      </c>
      <c r="K8089" t="str">
        <f>IF(Table2[[#This Row],[Basis of Material Classification (System Side)*]]="Field inspection","Yes","No")</f>
        <v>Yes</v>
      </c>
      <c r="L8089" t="s">
        <v>66</v>
      </c>
      <c r="M8089" s="13">
        <v>45496</v>
      </c>
      <c r="O8089" t="s">
        <v>41</v>
      </c>
      <c r="P8089" s="13">
        <v>10959</v>
      </c>
      <c r="Q8089" s="16" t="str">
        <f>Table2[[#This Row],[Service Line Size (inches) (System Side)]]</f>
        <v>5/8</v>
      </c>
      <c r="R8089" t="s">
        <v>49</v>
      </c>
      <c r="S8089" t="str">
        <f>IF(Table2[[#This Row],[Basis of Material Classification (Customer Side)*]]="Field inspection","Yes","No")</f>
        <v>No</v>
      </c>
      <c r="V8089" t="s">
        <v>50</v>
      </c>
      <c r="W8089" t="s">
        <v>44</v>
      </c>
      <c r="X8089" t="s">
        <v>44</v>
      </c>
      <c r="Z8089" t="s">
        <v>45</v>
      </c>
      <c r="AA8089" t="s">
        <v>46</v>
      </c>
      <c r="AB8089" t="s">
        <v>46</v>
      </c>
      <c r="AC8089" t="s">
        <v>40</v>
      </c>
    </row>
    <row r="8090" spans="1:29" ht="14.4" x14ac:dyDescent="0.3">
      <c r="A8090">
        <v>8088</v>
      </c>
      <c r="B8090" t="s">
        <v>8036</v>
      </c>
      <c r="C8090" t="s">
        <v>277</v>
      </c>
      <c r="D8090" t="s">
        <v>40</v>
      </c>
      <c r="E8090" t="s">
        <v>40</v>
      </c>
      <c r="F8090" t="s">
        <v>41</v>
      </c>
      <c r="G8090" t="s">
        <v>40</v>
      </c>
      <c r="H8090" s="26">
        <v>24108</v>
      </c>
      <c r="I8090" t="s">
        <v>42</v>
      </c>
      <c r="J8090" t="s">
        <v>49</v>
      </c>
      <c r="K8090" t="str">
        <f>IF(Table2[[#This Row],[Basis of Material Classification (System Side)*]]="Field inspection","Yes","No")</f>
        <v>No</v>
      </c>
      <c r="N8090" t="s">
        <v>50</v>
      </c>
      <c r="O8090" t="s">
        <v>70</v>
      </c>
      <c r="P8090" s="13">
        <v>26665</v>
      </c>
      <c r="Q8090" s="16" t="str">
        <f>Table2[[#This Row],[Service Line Size (inches) (System Side)]]</f>
        <v>5/8</v>
      </c>
      <c r="R8090" t="s">
        <v>65</v>
      </c>
      <c r="S8090" t="str">
        <f>IF(Table2[[#This Row],[Basis of Material Classification (Customer Side)*]]="Field inspection","Yes","No")</f>
        <v>Yes</v>
      </c>
      <c r="T8090" t="s">
        <v>71</v>
      </c>
      <c r="U8090" s="13">
        <v>45499</v>
      </c>
      <c r="V8090" t="s">
        <v>72</v>
      </c>
      <c r="W8090" t="s">
        <v>44</v>
      </c>
      <c r="X8090" t="s">
        <v>44</v>
      </c>
      <c r="Z8090" t="s">
        <v>45</v>
      </c>
      <c r="AA8090" t="s">
        <v>46</v>
      </c>
      <c r="AB8090" t="s">
        <v>46</v>
      </c>
      <c r="AC8090" t="s">
        <v>40</v>
      </c>
    </row>
    <row r="8091" spans="1:29" ht="14.4" x14ac:dyDescent="0.3">
      <c r="A8091">
        <v>8089</v>
      </c>
      <c r="B8091" t="s">
        <v>8037</v>
      </c>
      <c r="C8091" t="s">
        <v>277</v>
      </c>
      <c r="D8091" t="s">
        <v>40</v>
      </c>
      <c r="E8091" t="s">
        <v>40</v>
      </c>
      <c r="F8091" t="s">
        <v>53</v>
      </c>
      <c r="G8091" t="s">
        <v>40</v>
      </c>
      <c r="H8091" s="26">
        <v>38353</v>
      </c>
      <c r="I8091" t="s">
        <v>54</v>
      </c>
      <c r="J8091" t="s">
        <v>55</v>
      </c>
      <c r="K8091" t="str">
        <f>IF(Table2[[#This Row],[Basis of Material Classification (System Side)*]]="Field inspection","Yes","No")</f>
        <v>No</v>
      </c>
      <c r="O8091" t="s">
        <v>41</v>
      </c>
      <c r="P8091" s="13">
        <v>39083</v>
      </c>
      <c r="Q8091" s="16" t="str">
        <f>Table2[[#This Row],[Service Line Size (inches) (System Side)]]</f>
        <v>3/4</v>
      </c>
      <c r="R8091" t="s">
        <v>43</v>
      </c>
      <c r="S8091" t="str">
        <f>IF(Table2[[#This Row],[Basis of Material Classification (Customer Side)*]]="Field inspection","Yes","No")</f>
        <v>No</v>
      </c>
      <c r="V8091" t="s">
        <v>43</v>
      </c>
      <c r="W8091" t="s">
        <v>44</v>
      </c>
      <c r="X8091" t="s">
        <v>44</v>
      </c>
      <c r="Z8091" t="s">
        <v>45</v>
      </c>
      <c r="AA8091" t="s">
        <v>46</v>
      </c>
      <c r="AB8091" t="s">
        <v>46</v>
      </c>
      <c r="AC8091" t="s">
        <v>40</v>
      </c>
    </row>
    <row r="8092" spans="1:29" ht="14.4" x14ac:dyDescent="0.3">
      <c r="A8092">
        <v>8090</v>
      </c>
      <c r="B8092" t="s">
        <v>8038</v>
      </c>
      <c r="C8092" t="s">
        <v>277</v>
      </c>
      <c r="D8092" t="s">
        <v>40</v>
      </c>
      <c r="E8092" t="s">
        <v>40</v>
      </c>
      <c r="F8092" t="s">
        <v>41</v>
      </c>
      <c r="G8092" t="s">
        <v>40</v>
      </c>
      <c r="H8092" s="26">
        <v>31413</v>
      </c>
      <c r="I8092" t="s">
        <v>42</v>
      </c>
      <c r="J8092" t="s">
        <v>43</v>
      </c>
      <c r="K8092" t="str">
        <f>IF(Table2[[#This Row],[Basis of Material Classification (System Side)*]]="Field inspection","Yes","No")</f>
        <v>No</v>
      </c>
      <c r="N8092" t="str">
        <f>Table2[[#This Row],[Basis of Material Classification (System Side)*]]</f>
        <v>Installation date after lead ban</v>
      </c>
      <c r="O8092" t="s">
        <v>41</v>
      </c>
      <c r="P8092" s="13">
        <v>31413</v>
      </c>
      <c r="Q8092" s="16" t="str">
        <f>Table2[[#This Row],[Service Line Size (inches) (System Side)]]</f>
        <v>5/8</v>
      </c>
      <c r="R8092" t="s">
        <v>43</v>
      </c>
      <c r="S8092" t="str">
        <f>IF(Table2[[#This Row],[Basis of Material Classification (Customer Side)*]]="Field inspection","Yes","No")</f>
        <v>No</v>
      </c>
      <c r="V8092" t="s">
        <v>43</v>
      </c>
      <c r="W8092" t="s">
        <v>44</v>
      </c>
      <c r="X8092" t="s">
        <v>44</v>
      </c>
      <c r="Z8092" t="s">
        <v>45</v>
      </c>
      <c r="AA8092" t="s">
        <v>46</v>
      </c>
      <c r="AB8092" t="s">
        <v>46</v>
      </c>
      <c r="AC8092" t="s">
        <v>40</v>
      </c>
    </row>
    <row r="8093" spans="1:29" ht="14.4" x14ac:dyDescent="0.3">
      <c r="A8093">
        <v>8091</v>
      </c>
      <c r="B8093" t="s">
        <v>8039</v>
      </c>
      <c r="C8093" t="s">
        <v>277</v>
      </c>
      <c r="D8093" t="s">
        <v>40</v>
      </c>
      <c r="E8093" t="s">
        <v>40</v>
      </c>
      <c r="F8093" t="s">
        <v>53</v>
      </c>
      <c r="G8093" t="s">
        <v>40</v>
      </c>
      <c r="H8093" s="26">
        <v>38353</v>
      </c>
      <c r="I8093" t="s">
        <v>54</v>
      </c>
      <c r="J8093" t="s">
        <v>55</v>
      </c>
      <c r="K8093" t="str">
        <f>IF(Table2[[#This Row],[Basis of Material Classification (System Side)*]]="Field inspection","Yes","No")</f>
        <v>No</v>
      </c>
      <c r="O8093" t="s">
        <v>41</v>
      </c>
      <c r="P8093" s="13">
        <v>39083</v>
      </c>
      <c r="Q8093" s="16" t="str">
        <f>Table2[[#This Row],[Service Line Size (inches) (System Side)]]</f>
        <v>3/4</v>
      </c>
      <c r="R8093" t="s">
        <v>43</v>
      </c>
      <c r="S8093" t="str">
        <f>IF(Table2[[#This Row],[Basis of Material Classification (Customer Side)*]]="Field inspection","Yes","No")</f>
        <v>No</v>
      </c>
      <c r="V8093" t="s">
        <v>43</v>
      </c>
      <c r="W8093" t="s">
        <v>44</v>
      </c>
      <c r="X8093" t="s">
        <v>44</v>
      </c>
      <c r="Z8093" t="s">
        <v>45</v>
      </c>
      <c r="AA8093" t="s">
        <v>46</v>
      </c>
      <c r="AB8093" t="s">
        <v>46</v>
      </c>
      <c r="AC8093" t="s">
        <v>40</v>
      </c>
    </row>
    <row r="8094" spans="1:29" ht="14.4" x14ac:dyDescent="0.3">
      <c r="A8094">
        <v>8092</v>
      </c>
      <c r="B8094" t="s">
        <v>8040</v>
      </c>
      <c r="C8094" t="s">
        <v>277</v>
      </c>
      <c r="D8094" t="s">
        <v>40</v>
      </c>
      <c r="E8094" t="s">
        <v>40</v>
      </c>
      <c r="F8094" t="s">
        <v>53</v>
      </c>
      <c r="G8094" t="s">
        <v>40</v>
      </c>
      <c r="H8094" s="26">
        <v>36526</v>
      </c>
      <c r="I8094" t="s">
        <v>54</v>
      </c>
      <c r="J8094" t="s">
        <v>55</v>
      </c>
      <c r="K8094" t="str">
        <f>IF(Table2[[#This Row],[Basis of Material Classification (System Side)*]]="Field inspection","Yes","No")</f>
        <v>No</v>
      </c>
      <c r="O8094" t="s">
        <v>41</v>
      </c>
      <c r="P8094" s="13">
        <v>36892</v>
      </c>
      <c r="Q8094" s="16" t="str">
        <f>Table2[[#This Row],[Service Line Size (inches) (System Side)]]</f>
        <v>3/4</v>
      </c>
      <c r="R8094" t="s">
        <v>43</v>
      </c>
      <c r="S8094" t="str">
        <f>IF(Table2[[#This Row],[Basis of Material Classification (Customer Side)*]]="Field inspection","Yes","No")</f>
        <v>No</v>
      </c>
      <c r="V8094" t="s">
        <v>43</v>
      </c>
      <c r="W8094" t="s">
        <v>44</v>
      </c>
      <c r="X8094" t="s">
        <v>44</v>
      </c>
      <c r="Z8094" t="s">
        <v>45</v>
      </c>
      <c r="AA8094" t="s">
        <v>46</v>
      </c>
      <c r="AB8094" t="s">
        <v>46</v>
      </c>
      <c r="AC8094" t="s">
        <v>40</v>
      </c>
    </row>
    <row r="8095" spans="1:29" ht="14.4" x14ac:dyDescent="0.3">
      <c r="A8095">
        <v>8093</v>
      </c>
      <c r="B8095" t="s">
        <v>8041</v>
      </c>
      <c r="C8095" t="s">
        <v>277</v>
      </c>
      <c r="D8095" t="s">
        <v>40</v>
      </c>
      <c r="E8095" t="s">
        <v>40</v>
      </c>
      <c r="F8095" t="s">
        <v>53</v>
      </c>
      <c r="G8095" t="s">
        <v>40</v>
      </c>
      <c r="H8095" s="26">
        <v>38353</v>
      </c>
      <c r="I8095" t="s">
        <v>54</v>
      </c>
      <c r="J8095" t="s">
        <v>55</v>
      </c>
      <c r="K8095" t="str">
        <f>IF(Table2[[#This Row],[Basis of Material Classification (System Side)*]]="Field inspection","Yes","No")</f>
        <v>No</v>
      </c>
      <c r="O8095" t="s">
        <v>41</v>
      </c>
      <c r="P8095" s="13">
        <v>39083</v>
      </c>
      <c r="Q8095" s="16" t="str">
        <f>Table2[[#This Row],[Service Line Size (inches) (System Side)]]</f>
        <v>3/4</v>
      </c>
      <c r="R8095" t="s">
        <v>43</v>
      </c>
      <c r="S8095" t="str">
        <f>IF(Table2[[#This Row],[Basis of Material Classification (Customer Side)*]]="Field inspection","Yes","No")</f>
        <v>No</v>
      </c>
      <c r="V8095" t="s">
        <v>43</v>
      </c>
      <c r="W8095" t="s">
        <v>44</v>
      </c>
      <c r="X8095" t="s">
        <v>44</v>
      </c>
      <c r="Z8095" t="s">
        <v>45</v>
      </c>
      <c r="AA8095" t="s">
        <v>46</v>
      </c>
      <c r="AB8095" t="s">
        <v>46</v>
      </c>
      <c r="AC8095" t="s">
        <v>40</v>
      </c>
    </row>
    <row r="8096" spans="1:29" ht="14.4" x14ac:dyDescent="0.3">
      <c r="A8096">
        <v>8094</v>
      </c>
      <c r="B8096" t="s">
        <v>8042</v>
      </c>
      <c r="C8096" t="s">
        <v>277</v>
      </c>
      <c r="D8096" t="s">
        <v>40</v>
      </c>
      <c r="E8096" t="s">
        <v>40</v>
      </c>
      <c r="F8096" t="s">
        <v>41</v>
      </c>
      <c r="G8096" t="s">
        <v>40</v>
      </c>
      <c r="H8096" s="26">
        <v>21186</v>
      </c>
      <c r="I8096" t="s">
        <v>42</v>
      </c>
      <c r="J8096" t="s">
        <v>49</v>
      </c>
      <c r="K8096" t="str">
        <f>IF(Table2[[#This Row],[Basis of Material Classification (System Side)*]]="Field inspection","Yes","No")</f>
        <v>No</v>
      </c>
      <c r="N8096" t="s">
        <v>50</v>
      </c>
      <c r="O8096" t="s">
        <v>41</v>
      </c>
      <c r="P8096" s="13">
        <v>10959</v>
      </c>
      <c r="Q8096" s="16" t="str">
        <f>Table2[[#This Row],[Service Line Size (inches) (System Side)]]</f>
        <v>5/8</v>
      </c>
      <c r="R8096" t="s">
        <v>49</v>
      </c>
      <c r="S8096" t="str">
        <f>IF(Table2[[#This Row],[Basis of Material Classification (Customer Side)*]]="Field inspection","Yes","No")</f>
        <v>No</v>
      </c>
      <c r="V8096" t="s">
        <v>50</v>
      </c>
      <c r="W8096" t="s">
        <v>44</v>
      </c>
      <c r="X8096" t="s">
        <v>44</v>
      </c>
      <c r="Z8096" t="s">
        <v>45</v>
      </c>
      <c r="AA8096" t="s">
        <v>46</v>
      </c>
      <c r="AB8096" t="s">
        <v>46</v>
      </c>
      <c r="AC8096" t="s">
        <v>40</v>
      </c>
    </row>
    <row r="8097" spans="1:29" ht="14.4" x14ac:dyDescent="0.3">
      <c r="A8097">
        <v>8095</v>
      </c>
      <c r="B8097" t="s">
        <v>8043</v>
      </c>
      <c r="C8097" t="s">
        <v>277</v>
      </c>
      <c r="D8097" t="s">
        <v>40</v>
      </c>
      <c r="E8097" t="s">
        <v>40</v>
      </c>
      <c r="F8097" t="s">
        <v>41</v>
      </c>
      <c r="G8097" t="s">
        <v>40</v>
      </c>
      <c r="H8097" s="27"/>
      <c r="I8097" t="s">
        <v>42</v>
      </c>
      <c r="J8097" t="s">
        <v>49</v>
      </c>
      <c r="K8097" t="str">
        <f>IF(Table2[[#This Row],[Basis of Material Classification (System Side)*]]="Field inspection","Yes","No")</f>
        <v>No</v>
      </c>
      <c r="N8097" t="s">
        <v>50</v>
      </c>
      <c r="O8097" t="s">
        <v>41</v>
      </c>
      <c r="P8097" s="13">
        <v>10959</v>
      </c>
      <c r="Q8097" s="16" t="str">
        <f>Table2[[#This Row],[Service Line Size (inches) (System Side)]]</f>
        <v>5/8</v>
      </c>
      <c r="R8097" t="s">
        <v>49</v>
      </c>
      <c r="S8097" t="str">
        <f>IF(Table2[[#This Row],[Basis of Material Classification (Customer Side)*]]="Field inspection","Yes","No")</f>
        <v>No</v>
      </c>
      <c r="V8097" t="s">
        <v>50</v>
      </c>
      <c r="W8097" t="s">
        <v>44</v>
      </c>
      <c r="X8097" t="s">
        <v>44</v>
      </c>
      <c r="Z8097" t="s">
        <v>45</v>
      </c>
      <c r="AA8097" t="s">
        <v>46</v>
      </c>
      <c r="AB8097" t="s">
        <v>46</v>
      </c>
      <c r="AC8097" t="s">
        <v>40</v>
      </c>
    </row>
    <row r="8098" spans="1:29" ht="14.4" x14ac:dyDescent="0.3">
      <c r="A8098">
        <v>8096</v>
      </c>
      <c r="B8098" t="s">
        <v>8044</v>
      </c>
      <c r="C8098" t="s">
        <v>277</v>
      </c>
      <c r="D8098" t="s">
        <v>40</v>
      </c>
      <c r="E8098" t="s">
        <v>40</v>
      </c>
      <c r="F8098" t="s">
        <v>41</v>
      </c>
      <c r="G8098" t="s">
        <v>40</v>
      </c>
      <c r="H8098" s="26">
        <v>26665</v>
      </c>
      <c r="I8098" t="s">
        <v>42</v>
      </c>
      <c r="J8098" t="s">
        <v>49</v>
      </c>
      <c r="K8098" t="str">
        <f>IF(Table2[[#This Row],[Basis of Material Classification (System Side)*]]="Field inspection","Yes","No")</f>
        <v>No</v>
      </c>
      <c r="N8098" t="s">
        <v>50</v>
      </c>
      <c r="O8098" t="s">
        <v>41</v>
      </c>
      <c r="P8098" s="13">
        <v>29587</v>
      </c>
      <c r="Q8098" s="16" t="str">
        <f>Table2[[#This Row],[Service Line Size (inches) (System Side)]]</f>
        <v>5/8</v>
      </c>
      <c r="R8098" t="s">
        <v>43</v>
      </c>
      <c r="S8098" t="str">
        <f>IF(Table2[[#This Row],[Basis of Material Classification (Customer Side)*]]="Field inspection","Yes","No")</f>
        <v>No</v>
      </c>
      <c r="V8098" t="s">
        <v>43</v>
      </c>
      <c r="W8098" t="s">
        <v>44</v>
      </c>
      <c r="X8098" t="s">
        <v>44</v>
      </c>
      <c r="Z8098" t="s">
        <v>45</v>
      </c>
      <c r="AA8098" t="s">
        <v>46</v>
      </c>
      <c r="AB8098" t="s">
        <v>46</v>
      </c>
      <c r="AC8098" t="s">
        <v>40</v>
      </c>
    </row>
    <row r="8099" spans="1:29" ht="14.4" x14ac:dyDescent="0.3">
      <c r="A8099">
        <v>8097</v>
      </c>
      <c r="B8099" t="s">
        <v>8045</v>
      </c>
      <c r="C8099" t="s">
        <v>277</v>
      </c>
      <c r="D8099" t="s">
        <v>40</v>
      </c>
      <c r="E8099" t="s">
        <v>40</v>
      </c>
      <c r="F8099" t="s">
        <v>41</v>
      </c>
      <c r="G8099" t="s">
        <v>40</v>
      </c>
      <c r="H8099" s="26">
        <v>24108</v>
      </c>
      <c r="I8099" t="s">
        <v>42</v>
      </c>
      <c r="J8099" t="s">
        <v>49</v>
      </c>
      <c r="K8099" t="str">
        <f>IF(Table2[[#This Row],[Basis of Material Classification (System Side)*]]="Field inspection","Yes","No")</f>
        <v>No</v>
      </c>
      <c r="N8099" t="s">
        <v>50</v>
      </c>
      <c r="O8099" t="s">
        <v>41</v>
      </c>
      <c r="P8099" s="13">
        <v>18994</v>
      </c>
      <c r="Q8099" s="16" t="str">
        <f>Table2[[#This Row],[Service Line Size (inches) (System Side)]]</f>
        <v>5/8</v>
      </c>
      <c r="R8099" t="s">
        <v>49</v>
      </c>
      <c r="S8099" t="str">
        <f>IF(Table2[[#This Row],[Basis of Material Classification (Customer Side)*]]="Field inspection","Yes","No")</f>
        <v>No</v>
      </c>
      <c r="V8099" t="s">
        <v>50</v>
      </c>
      <c r="W8099" t="s">
        <v>44</v>
      </c>
      <c r="X8099" t="s">
        <v>44</v>
      </c>
      <c r="Z8099" t="s">
        <v>45</v>
      </c>
      <c r="AA8099" t="s">
        <v>46</v>
      </c>
      <c r="AB8099" t="s">
        <v>46</v>
      </c>
      <c r="AC8099" t="s">
        <v>40</v>
      </c>
    </row>
    <row r="8100" spans="1:29" ht="14.4" x14ac:dyDescent="0.3">
      <c r="A8100">
        <v>8098</v>
      </c>
      <c r="B8100" t="s">
        <v>8046</v>
      </c>
      <c r="C8100" t="s">
        <v>277</v>
      </c>
      <c r="D8100" t="s">
        <v>40</v>
      </c>
      <c r="E8100" t="s">
        <v>40</v>
      </c>
      <c r="F8100" t="s">
        <v>41</v>
      </c>
      <c r="G8100" t="s">
        <v>40</v>
      </c>
      <c r="H8100" s="26">
        <v>44927</v>
      </c>
      <c r="I8100" t="s">
        <v>42</v>
      </c>
      <c r="J8100" t="s">
        <v>43</v>
      </c>
      <c r="K8100" t="str">
        <f>IF(Table2[[#This Row],[Basis of Material Classification (System Side)*]]="Field inspection","Yes","No")</f>
        <v>No</v>
      </c>
      <c r="N8100" t="str">
        <f>Table2[[#This Row],[Basis of Material Classification (System Side)*]]</f>
        <v>Installation date after lead ban</v>
      </c>
      <c r="O8100" t="s">
        <v>41</v>
      </c>
      <c r="P8100" s="13">
        <v>36892</v>
      </c>
      <c r="Q8100" s="16" t="str">
        <f>Table2[[#This Row],[Service Line Size (inches) (System Side)]]</f>
        <v>5/8</v>
      </c>
      <c r="R8100" t="s">
        <v>43</v>
      </c>
      <c r="S8100" t="str">
        <f>IF(Table2[[#This Row],[Basis of Material Classification (Customer Side)*]]="Field inspection","Yes","No")</f>
        <v>No</v>
      </c>
      <c r="V8100" t="s">
        <v>43</v>
      </c>
      <c r="W8100" t="s">
        <v>44</v>
      </c>
      <c r="X8100" t="s">
        <v>44</v>
      </c>
      <c r="Z8100" t="s">
        <v>58</v>
      </c>
      <c r="AA8100" t="s">
        <v>46</v>
      </c>
      <c r="AB8100" t="s">
        <v>46</v>
      </c>
      <c r="AC8100" t="s">
        <v>40</v>
      </c>
    </row>
    <row r="8101" spans="1:29" ht="14.4" x14ac:dyDescent="0.3">
      <c r="A8101">
        <v>8099</v>
      </c>
      <c r="B8101" t="s">
        <v>8047</v>
      </c>
      <c r="C8101" t="s">
        <v>277</v>
      </c>
      <c r="D8101" t="s">
        <v>40</v>
      </c>
      <c r="E8101" t="s">
        <v>40</v>
      </c>
      <c r="F8101" t="s">
        <v>41</v>
      </c>
      <c r="G8101" t="s">
        <v>40</v>
      </c>
      <c r="H8101" s="27"/>
      <c r="I8101" t="s">
        <v>42</v>
      </c>
      <c r="J8101" t="s">
        <v>49</v>
      </c>
      <c r="K8101" t="str">
        <f>IF(Table2[[#This Row],[Basis of Material Classification (System Side)*]]="Field inspection","Yes","No")</f>
        <v>No</v>
      </c>
      <c r="N8101" t="s">
        <v>50</v>
      </c>
      <c r="O8101" t="s">
        <v>41</v>
      </c>
      <c r="P8101" s="13">
        <v>21916</v>
      </c>
      <c r="Q8101" s="16" t="str">
        <f>Table2[[#This Row],[Service Line Size (inches) (System Side)]]</f>
        <v>5/8</v>
      </c>
      <c r="R8101" t="s">
        <v>49</v>
      </c>
      <c r="S8101" t="str">
        <f>IF(Table2[[#This Row],[Basis of Material Classification (Customer Side)*]]="Field inspection","Yes","No")</f>
        <v>No</v>
      </c>
      <c r="V8101" t="s">
        <v>50</v>
      </c>
      <c r="W8101" t="s">
        <v>44</v>
      </c>
      <c r="X8101" t="s">
        <v>44</v>
      </c>
      <c r="Z8101" t="s">
        <v>45</v>
      </c>
      <c r="AA8101" t="s">
        <v>46</v>
      </c>
      <c r="AB8101" t="s">
        <v>46</v>
      </c>
      <c r="AC8101" t="s">
        <v>40</v>
      </c>
    </row>
    <row r="8102" spans="1:29" ht="14.4" x14ac:dyDescent="0.3">
      <c r="A8102">
        <v>8100</v>
      </c>
      <c r="B8102" t="s">
        <v>8048</v>
      </c>
      <c r="C8102" t="s">
        <v>277</v>
      </c>
      <c r="D8102" t="s">
        <v>40</v>
      </c>
      <c r="E8102" t="s">
        <v>40</v>
      </c>
      <c r="F8102" t="s">
        <v>41</v>
      </c>
      <c r="G8102" t="s">
        <v>40</v>
      </c>
      <c r="H8102" s="26">
        <v>32874</v>
      </c>
      <c r="I8102" t="s">
        <v>42</v>
      </c>
      <c r="J8102" t="s">
        <v>43</v>
      </c>
      <c r="K8102" t="str">
        <f>IF(Table2[[#This Row],[Basis of Material Classification (System Side)*]]="Field inspection","Yes","No")</f>
        <v>No</v>
      </c>
      <c r="N8102" t="str">
        <f>Table2[[#This Row],[Basis of Material Classification (System Side)*]]</f>
        <v>Installation date after lead ban</v>
      </c>
      <c r="O8102" t="s">
        <v>41</v>
      </c>
      <c r="P8102" s="13">
        <v>33239</v>
      </c>
      <c r="Q8102" s="16" t="str">
        <f>Table2[[#This Row],[Service Line Size (inches) (System Side)]]</f>
        <v>5/8</v>
      </c>
      <c r="R8102" t="s">
        <v>43</v>
      </c>
      <c r="S8102" t="str">
        <f>IF(Table2[[#This Row],[Basis of Material Classification (Customer Side)*]]="Field inspection","Yes","No")</f>
        <v>No</v>
      </c>
      <c r="V8102" t="s">
        <v>43</v>
      </c>
      <c r="W8102" t="s">
        <v>44</v>
      </c>
      <c r="X8102" t="s">
        <v>44</v>
      </c>
      <c r="Z8102" t="s">
        <v>49</v>
      </c>
      <c r="AA8102" t="s">
        <v>46</v>
      </c>
      <c r="AB8102" t="s">
        <v>46</v>
      </c>
      <c r="AC8102" t="s">
        <v>40</v>
      </c>
    </row>
    <row r="8103" spans="1:29" ht="14.4" x14ac:dyDescent="0.3">
      <c r="A8103">
        <v>8101</v>
      </c>
      <c r="B8103" t="s">
        <v>8049</v>
      </c>
      <c r="C8103" t="s">
        <v>277</v>
      </c>
      <c r="D8103" t="s">
        <v>40</v>
      </c>
      <c r="E8103" t="s">
        <v>40</v>
      </c>
      <c r="F8103" t="s">
        <v>53</v>
      </c>
      <c r="G8103" t="s">
        <v>40</v>
      </c>
      <c r="H8103" s="26">
        <v>17533</v>
      </c>
      <c r="I8103" t="s">
        <v>54</v>
      </c>
      <c r="J8103" t="s">
        <v>65</v>
      </c>
      <c r="K8103" t="str">
        <f>IF(Table2[[#This Row],[Basis of Material Classification (System Side)*]]="Field inspection","Yes","No")</f>
        <v>Yes</v>
      </c>
      <c r="L8103" t="s">
        <v>66</v>
      </c>
      <c r="M8103" s="13">
        <v>45352</v>
      </c>
      <c r="O8103" t="s">
        <v>132</v>
      </c>
      <c r="P8103" s="13">
        <v>9133</v>
      </c>
      <c r="Q8103" s="16" t="str">
        <f>Table2[[#This Row],[Service Line Size (inches) (System Side)]]</f>
        <v>3/4</v>
      </c>
      <c r="R8103" t="s">
        <v>65</v>
      </c>
      <c r="S8103" t="str">
        <f>IF(Table2[[#This Row],[Basis of Material Classification (Customer Side)*]]="Field inspection","Yes","No")</f>
        <v>Yes</v>
      </c>
      <c r="T8103" t="s">
        <v>71</v>
      </c>
      <c r="U8103" s="13">
        <v>45352</v>
      </c>
      <c r="V8103" t="s">
        <v>72</v>
      </c>
      <c r="W8103" t="s">
        <v>44</v>
      </c>
      <c r="X8103" t="s">
        <v>44</v>
      </c>
      <c r="Z8103" t="s">
        <v>45</v>
      </c>
      <c r="AA8103" t="s">
        <v>46</v>
      </c>
      <c r="AB8103" t="s">
        <v>46</v>
      </c>
      <c r="AC8103" t="s">
        <v>40</v>
      </c>
    </row>
    <row r="8104" spans="1:29" ht="14.4" x14ac:dyDescent="0.3">
      <c r="A8104">
        <v>8102</v>
      </c>
      <c r="B8104" t="s">
        <v>8050</v>
      </c>
      <c r="C8104" t="s">
        <v>277</v>
      </c>
      <c r="D8104" t="s">
        <v>40</v>
      </c>
      <c r="E8104" t="s">
        <v>40</v>
      </c>
      <c r="F8104" t="s">
        <v>41</v>
      </c>
      <c r="G8104" t="s">
        <v>40</v>
      </c>
      <c r="H8104" s="27"/>
      <c r="I8104" t="s">
        <v>42</v>
      </c>
      <c r="J8104" t="s">
        <v>49</v>
      </c>
      <c r="K8104" t="str">
        <f>IF(Table2[[#This Row],[Basis of Material Classification (System Side)*]]="Field inspection","Yes","No")</f>
        <v>No</v>
      </c>
      <c r="N8104" t="s">
        <v>50</v>
      </c>
      <c r="O8104" t="s">
        <v>41</v>
      </c>
      <c r="P8104" s="13">
        <v>39083</v>
      </c>
      <c r="Q8104" s="16" t="str">
        <f>Table2[[#This Row],[Service Line Size (inches) (System Side)]]</f>
        <v>5/8</v>
      </c>
      <c r="R8104" t="s">
        <v>43</v>
      </c>
      <c r="S8104" t="str">
        <f>IF(Table2[[#This Row],[Basis of Material Classification (Customer Side)*]]="Field inspection","Yes","No")</f>
        <v>No</v>
      </c>
      <c r="V8104" t="s">
        <v>43</v>
      </c>
      <c r="W8104" t="s">
        <v>44</v>
      </c>
      <c r="X8104" t="s">
        <v>44</v>
      </c>
      <c r="Z8104" t="s">
        <v>58</v>
      </c>
      <c r="AA8104" t="s">
        <v>46</v>
      </c>
      <c r="AB8104" t="s">
        <v>46</v>
      </c>
      <c r="AC8104" t="s">
        <v>40</v>
      </c>
    </row>
    <row r="8105" spans="1:29" ht="14.4" x14ac:dyDescent="0.3">
      <c r="A8105">
        <v>8103</v>
      </c>
      <c r="B8105" t="s">
        <v>8051</v>
      </c>
      <c r="C8105" t="s">
        <v>277</v>
      </c>
      <c r="D8105" t="s">
        <v>40</v>
      </c>
      <c r="E8105" t="s">
        <v>40</v>
      </c>
      <c r="F8105" t="s">
        <v>41</v>
      </c>
      <c r="G8105" t="s">
        <v>40</v>
      </c>
      <c r="H8105" s="27"/>
      <c r="I8105" t="s">
        <v>42</v>
      </c>
      <c r="J8105" t="s">
        <v>49</v>
      </c>
      <c r="K8105" t="str">
        <f>IF(Table2[[#This Row],[Basis of Material Classification (System Side)*]]="Field inspection","Yes","No")</f>
        <v>No</v>
      </c>
      <c r="N8105" t="s">
        <v>50</v>
      </c>
      <c r="O8105" t="s">
        <v>41</v>
      </c>
      <c r="P8105" s="13">
        <v>39083</v>
      </c>
      <c r="Q8105" s="16" t="str">
        <f>Table2[[#This Row],[Service Line Size (inches) (System Side)]]</f>
        <v>5/8</v>
      </c>
      <c r="R8105" t="s">
        <v>43</v>
      </c>
      <c r="S8105" t="str">
        <f>IF(Table2[[#This Row],[Basis of Material Classification (Customer Side)*]]="Field inspection","Yes","No")</f>
        <v>No</v>
      </c>
      <c r="V8105" t="s">
        <v>43</v>
      </c>
      <c r="W8105" t="s">
        <v>44</v>
      </c>
      <c r="X8105" t="s">
        <v>44</v>
      </c>
      <c r="Z8105" t="s">
        <v>58</v>
      </c>
      <c r="AA8105" t="s">
        <v>46</v>
      </c>
      <c r="AB8105" t="s">
        <v>46</v>
      </c>
      <c r="AC8105" t="s">
        <v>40</v>
      </c>
    </row>
    <row r="8106" spans="1:29" ht="14.4" x14ac:dyDescent="0.3">
      <c r="A8106">
        <v>8104</v>
      </c>
      <c r="B8106" t="s">
        <v>8052</v>
      </c>
      <c r="C8106" t="s">
        <v>277</v>
      </c>
      <c r="D8106" t="s">
        <v>40</v>
      </c>
      <c r="E8106" t="s">
        <v>40</v>
      </c>
      <c r="F8106" t="s">
        <v>41</v>
      </c>
      <c r="G8106" t="s">
        <v>40</v>
      </c>
      <c r="H8106" s="26">
        <v>38718</v>
      </c>
      <c r="I8106" t="s">
        <v>42</v>
      </c>
      <c r="J8106" t="s">
        <v>43</v>
      </c>
      <c r="K8106" t="str">
        <f>IF(Table2[[#This Row],[Basis of Material Classification (System Side)*]]="Field inspection","Yes","No")</f>
        <v>No</v>
      </c>
      <c r="N8106" t="str">
        <f>Table2[[#This Row],[Basis of Material Classification (System Side)*]]</f>
        <v>Installation date after lead ban</v>
      </c>
      <c r="O8106" t="s">
        <v>41</v>
      </c>
      <c r="P8106" s="13">
        <v>39083</v>
      </c>
      <c r="Q8106" s="16" t="str">
        <f>Table2[[#This Row],[Service Line Size (inches) (System Side)]]</f>
        <v>5/8</v>
      </c>
      <c r="R8106" t="s">
        <v>43</v>
      </c>
      <c r="S8106" t="str">
        <f>IF(Table2[[#This Row],[Basis of Material Classification (Customer Side)*]]="Field inspection","Yes","No")</f>
        <v>No</v>
      </c>
      <c r="V8106" t="s">
        <v>43</v>
      </c>
      <c r="W8106" t="s">
        <v>44</v>
      </c>
      <c r="X8106" t="s">
        <v>44</v>
      </c>
      <c r="Z8106" t="s">
        <v>45</v>
      </c>
      <c r="AA8106" t="s">
        <v>46</v>
      </c>
      <c r="AB8106" t="s">
        <v>46</v>
      </c>
      <c r="AC8106" t="s">
        <v>40</v>
      </c>
    </row>
    <row r="8107" spans="1:29" ht="14.4" x14ac:dyDescent="0.3">
      <c r="A8107">
        <v>8105</v>
      </c>
      <c r="B8107" t="s">
        <v>8053</v>
      </c>
      <c r="C8107" t="s">
        <v>277</v>
      </c>
      <c r="D8107" t="s">
        <v>40</v>
      </c>
      <c r="E8107" t="s">
        <v>40</v>
      </c>
      <c r="F8107" t="s">
        <v>53</v>
      </c>
      <c r="G8107" t="s">
        <v>40</v>
      </c>
      <c r="H8107" s="26">
        <v>17533</v>
      </c>
      <c r="I8107" t="s">
        <v>42</v>
      </c>
      <c r="J8107" t="s">
        <v>65</v>
      </c>
      <c r="K8107" t="str">
        <f>IF(Table2[[#This Row],[Basis of Material Classification (System Side)*]]="Field inspection","Yes","No")</f>
        <v>Yes</v>
      </c>
      <c r="L8107" t="s">
        <v>66</v>
      </c>
      <c r="M8107" s="13">
        <v>45519</v>
      </c>
      <c r="O8107" t="s">
        <v>53</v>
      </c>
      <c r="P8107" s="13">
        <v>25569</v>
      </c>
      <c r="Q8107" s="16" t="str">
        <f>Table2[[#This Row],[Service Line Size (inches) (System Side)]]</f>
        <v>5/8</v>
      </c>
      <c r="R8107" t="s">
        <v>65</v>
      </c>
      <c r="S8107" t="str">
        <f>IF(Table2[[#This Row],[Basis of Material Classification (Customer Side)*]]="Field inspection","Yes","No")</f>
        <v>Yes</v>
      </c>
      <c r="T8107" t="s">
        <v>71</v>
      </c>
      <c r="U8107" s="13">
        <v>45502</v>
      </c>
      <c r="V8107" t="s">
        <v>72</v>
      </c>
      <c r="W8107" t="s">
        <v>44</v>
      </c>
      <c r="X8107" t="s">
        <v>44</v>
      </c>
      <c r="Z8107" t="s">
        <v>45</v>
      </c>
      <c r="AA8107" t="s">
        <v>46</v>
      </c>
      <c r="AB8107" t="s">
        <v>46</v>
      </c>
      <c r="AC8107" t="s">
        <v>40</v>
      </c>
    </row>
    <row r="8108" spans="1:29" ht="14.4" x14ac:dyDescent="0.3">
      <c r="A8108">
        <v>8106</v>
      </c>
      <c r="B8108" t="s">
        <v>8054</v>
      </c>
      <c r="C8108" t="s">
        <v>277</v>
      </c>
      <c r="D8108" t="s">
        <v>40</v>
      </c>
      <c r="E8108" t="s">
        <v>40</v>
      </c>
      <c r="F8108" t="s">
        <v>41</v>
      </c>
      <c r="G8108" t="s">
        <v>40</v>
      </c>
      <c r="H8108" s="27"/>
      <c r="I8108" t="s">
        <v>42</v>
      </c>
      <c r="J8108" t="s">
        <v>49</v>
      </c>
      <c r="K8108" t="str">
        <f>IF(Table2[[#This Row],[Basis of Material Classification (System Side)*]]="Field inspection","Yes","No")</f>
        <v>No</v>
      </c>
      <c r="N8108" t="s">
        <v>50</v>
      </c>
      <c r="O8108" t="s">
        <v>70</v>
      </c>
      <c r="P8108" s="13">
        <v>26299</v>
      </c>
      <c r="Q8108" s="16" t="str">
        <f>Table2[[#This Row],[Service Line Size (inches) (System Side)]]</f>
        <v>5/8</v>
      </c>
      <c r="R8108" t="s">
        <v>65</v>
      </c>
      <c r="S8108" t="str">
        <f>IF(Table2[[#This Row],[Basis of Material Classification (Customer Side)*]]="Field inspection","Yes","No")</f>
        <v>Yes</v>
      </c>
      <c r="T8108" t="s">
        <v>71</v>
      </c>
      <c r="U8108" s="13">
        <v>45505</v>
      </c>
      <c r="V8108" t="s">
        <v>72</v>
      </c>
      <c r="W8108" t="s">
        <v>44</v>
      </c>
      <c r="X8108" t="s">
        <v>44</v>
      </c>
      <c r="Z8108" t="s">
        <v>45</v>
      </c>
      <c r="AA8108" t="s">
        <v>46</v>
      </c>
      <c r="AB8108" t="s">
        <v>46</v>
      </c>
      <c r="AC8108" t="s">
        <v>40</v>
      </c>
    </row>
    <row r="8109" spans="1:29" ht="14.4" x14ac:dyDescent="0.3">
      <c r="A8109">
        <v>8107</v>
      </c>
      <c r="B8109" t="s">
        <v>8055</v>
      </c>
      <c r="C8109" t="s">
        <v>277</v>
      </c>
      <c r="D8109" t="s">
        <v>40</v>
      </c>
      <c r="E8109" t="s">
        <v>40</v>
      </c>
      <c r="F8109" t="s">
        <v>53</v>
      </c>
      <c r="G8109" t="s">
        <v>40</v>
      </c>
      <c r="H8109" s="26">
        <v>28491</v>
      </c>
      <c r="I8109" t="s">
        <v>54</v>
      </c>
      <c r="J8109" t="s">
        <v>55</v>
      </c>
      <c r="K8109" t="str">
        <f>IF(Table2[[#This Row],[Basis of Material Classification (System Side)*]]="Field inspection","Yes","No")</f>
        <v>No</v>
      </c>
      <c r="O8109" t="s">
        <v>41</v>
      </c>
      <c r="P8109" s="13">
        <v>29221</v>
      </c>
      <c r="Q8109" s="16" t="str">
        <f>Table2[[#This Row],[Service Line Size (inches) (System Side)]]</f>
        <v>3/4</v>
      </c>
      <c r="R8109" t="s">
        <v>43</v>
      </c>
      <c r="S8109" t="str">
        <f>IF(Table2[[#This Row],[Basis of Material Classification (Customer Side)*]]="Field inspection","Yes","No")</f>
        <v>No</v>
      </c>
      <c r="V8109" t="s">
        <v>43</v>
      </c>
      <c r="W8109" t="s">
        <v>44</v>
      </c>
      <c r="X8109" t="s">
        <v>44</v>
      </c>
      <c r="Z8109" t="s">
        <v>45</v>
      </c>
      <c r="AA8109" t="s">
        <v>46</v>
      </c>
      <c r="AB8109" t="s">
        <v>46</v>
      </c>
      <c r="AC8109" t="s">
        <v>40</v>
      </c>
    </row>
    <row r="8110" spans="1:29" ht="14.4" x14ac:dyDescent="0.3">
      <c r="A8110">
        <v>8108</v>
      </c>
      <c r="B8110" t="s">
        <v>8056</v>
      </c>
      <c r="C8110" t="s">
        <v>277</v>
      </c>
      <c r="D8110" t="s">
        <v>40</v>
      </c>
      <c r="E8110" t="s">
        <v>40</v>
      </c>
      <c r="F8110" t="s">
        <v>53</v>
      </c>
      <c r="G8110" t="s">
        <v>40</v>
      </c>
      <c r="H8110" s="26">
        <v>33970</v>
      </c>
      <c r="I8110" t="s">
        <v>54</v>
      </c>
      <c r="J8110" t="s">
        <v>55</v>
      </c>
      <c r="K8110" t="str">
        <f>IF(Table2[[#This Row],[Basis of Material Classification (System Side)*]]="Field inspection","Yes","No")</f>
        <v>No</v>
      </c>
      <c r="O8110" t="s">
        <v>41</v>
      </c>
      <c r="P8110" s="13">
        <v>34700</v>
      </c>
      <c r="Q8110" s="16" t="str">
        <f>Table2[[#This Row],[Service Line Size (inches) (System Side)]]</f>
        <v>3/4</v>
      </c>
      <c r="R8110" t="s">
        <v>43</v>
      </c>
      <c r="S8110" t="str">
        <f>IF(Table2[[#This Row],[Basis of Material Classification (Customer Side)*]]="Field inspection","Yes","No")</f>
        <v>No</v>
      </c>
      <c r="V8110" t="s">
        <v>43</v>
      </c>
      <c r="W8110" t="s">
        <v>44</v>
      </c>
      <c r="X8110" t="s">
        <v>44</v>
      </c>
      <c r="Z8110" t="s">
        <v>45</v>
      </c>
      <c r="AA8110" t="s">
        <v>46</v>
      </c>
      <c r="AB8110" t="s">
        <v>46</v>
      </c>
      <c r="AC8110" t="s">
        <v>40</v>
      </c>
    </row>
    <row r="8111" spans="1:29" ht="14.4" x14ac:dyDescent="0.3">
      <c r="A8111">
        <v>8109</v>
      </c>
      <c r="B8111" t="s">
        <v>8057</v>
      </c>
      <c r="C8111" t="s">
        <v>277</v>
      </c>
      <c r="D8111" t="s">
        <v>40</v>
      </c>
      <c r="E8111" t="s">
        <v>40</v>
      </c>
      <c r="F8111" t="s">
        <v>53</v>
      </c>
      <c r="G8111" t="s">
        <v>40</v>
      </c>
      <c r="H8111" s="26">
        <v>25204</v>
      </c>
      <c r="I8111" t="s">
        <v>42</v>
      </c>
      <c r="J8111" t="s">
        <v>65</v>
      </c>
      <c r="K8111" t="str">
        <f>IF(Table2[[#This Row],[Basis of Material Classification (System Side)*]]="Field inspection","Yes","No")</f>
        <v>Yes</v>
      </c>
      <c r="L8111" t="s">
        <v>66</v>
      </c>
      <c r="M8111" s="13">
        <v>45497</v>
      </c>
      <c r="O8111" t="s">
        <v>41</v>
      </c>
      <c r="P8111"/>
      <c r="Q8111" s="16" t="str">
        <f>Table2[[#This Row],[Service Line Size (inches) (System Side)]]</f>
        <v>5/8</v>
      </c>
      <c r="R8111" t="s">
        <v>49</v>
      </c>
      <c r="S8111" t="str">
        <f>IF(Table2[[#This Row],[Basis of Material Classification (Customer Side)*]]="Field inspection","Yes","No")</f>
        <v>No</v>
      </c>
      <c r="V8111" t="s">
        <v>50</v>
      </c>
      <c r="W8111" t="s">
        <v>44</v>
      </c>
      <c r="X8111" t="s">
        <v>44</v>
      </c>
      <c r="Z8111" t="s">
        <v>58</v>
      </c>
      <c r="AA8111" t="s">
        <v>46</v>
      </c>
      <c r="AB8111" t="s">
        <v>46</v>
      </c>
      <c r="AC8111" t="s">
        <v>40</v>
      </c>
    </row>
    <row r="8112" spans="1:29" ht="14.4" x14ac:dyDescent="0.3">
      <c r="A8112">
        <v>8110</v>
      </c>
      <c r="B8112" t="s">
        <v>8058</v>
      </c>
      <c r="C8112" t="s">
        <v>277</v>
      </c>
      <c r="D8112" t="s">
        <v>40</v>
      </c>
      <c r="E8112" t="s">
        <v>40</v>
      </c>
      <c r="F8112" t="s">
        <v>41</v>
      </c>
      <c r="G8112" t="s">
        <v>40</v>
      </c>
      <c r="H8112" s="26">
        <v>35065</v>
      </c>
      <c r="I8112" t="s">
        <v>42</v>
      </c>
      <c r="J8112" t="s">
        <v>43</v>
      </c>
      <c r="K8112" t="str">
        <f>IF(Table2[[#This Row],[Basis of Material Classification (System Side)*]]="Field inspection","Yes","No")</f>
        <v>No</v>
      </c>
      <c r="N8112" t="str">
        <f>Table2[[#This Row],[Basis of Material Classification (System Side)*]]</f>
        <v>Installation date after lead ban</v>
      </c>
      <c r="O8112" t="s">
        <v>41</v>
      </c>
      <c r="P8112" s="13">
        <v>36161</v>
      </c>
      <c r="Q8112" s="16" t="str">
        <f>Table2[[#This Row],[Service Line Size (inches) (System Side)]]</f>
        <v>5/8</v>
      </c>
      <c r="R8112" t="s">
        <v>43</v>
      </c>
      <c r="S8112" t="str">
        <f>IF(Table2[[#This Row],[Basis of Material Classification (Customer Side)*]]="Field inspection","Yes","No")</f>
        <v>No</v>
      </c>
      <c r="V8112" t="s">
        <v>43</v>
      </c>
      <c r="W8112" t="s">
        <v>44</v>
      </c>
      <c r="X8112" t="s">
        <v>44</v>
      </c>
      <c r="Z8112" t="s">
        <v>45</v>
      </c>
      <c r="AA8112" t="s">
        <v>46</v>
      </c>
      <c r="AB8112" t="s">
        <v>46</v>
      </c>
      <c r="AC8112" t="s">
        <v>40</v>
      </c>
    </row>
    <row r="8113" spans="1:29" ht="14.4" x14ac:dyDescent="0.3">
      <c r="A8113">
        <v>8111</v>
      </c>
      <c r="B8113" t="s">
        <v>8059</v>
      </c>
      <c r="C8113" t="s">
        <v>277</v>
      </c>
      <c r="D8113" t="s">
        <v>40</v>
      </c>
      <c r="E8113" t="s">
        <v>40</v>
      </c>
      <c r="F8113" t="s">
        <v>41</v>
      </c>
      <c r="G8113" t="s">
        <v>40</v>
      </c>
      <c r="H8113" s="26">
        <v>37987</v>
      </c>
      <c r="I8113" t="s">
        <v>42</v>
      </c>
      <c r="J8113" t="s">
        <v>43</v>
      </c>
      <c r="K8113" t="str">
        <f>IF(Table2[[#This Row],[Basis of Material Classification (System Side)*]]="Field inspection","Yes","No")</f>
        <v>No</v>
      </c>
      <c r="N8113" t="str">
        <f>Table2[[#This Row],[Basis of Material Classification (System Side)*]]</f>
        <v>Installation date after lead ban</v>
      </c>
      <c r="O8113" t="s">
        <v>41</v>
      </c>
      <c r="P8113" s="13">
        <v>38353</v>
      </c>
      <c r="Q8113" s="16" t="str">
        <f>Table2[[#This Row],[Service Line Size (inches) (System Side)]]</f>
        <v>5/8</v>
      </c>
      <c r="R8113" t="s">
        <v>43</v>
      </c>
      <c r="S8113" t="str">
        <f>IF(Table2[[#This Row],[Basis of Material Classification (Customer Side)*]]="Field inspection","Yes","No")</f>
        <v>No</v>
      </c>
      <c r="V8113" t="s">
        <v>43</v>
      </c>
      <c r="W8113" t="s">
        <v>44</v>
      </c>
      <c r="X8113" t="s">
        <v>44</v>
      </c>
      <c r="Z8113" t="s">
        <v>45</v>
      </c>
      <c r="AA8113" t="s">
        <v>46</v>
      </c>
      <c r="AB8113" t="s">
        <v>46</v>
      </c>
      <c r="AC8113" t="s">
        <v>40</v>
      </c>
    </row>
    <row r="8114" spans="1:29" ht="14.4" x14ac:dyDescent="0.3">
      <c r="A8114">
        <v>8112</v>
      </c>
      <c r="B8114" t="s">
        <v>8060</v>
      </c>
      <c r="C8114" t="s">
        <v>277</v>
      </c>
      <c r="D8114" t="s">
        <v>40</v>
      </c>
      <c r="E8114" t="s">
        <v>40</v>
      </c>
      <c r="F8114" t="s">
        <v>41</v>
      </c>
      <c r="G8114" t="s">
        <v>40</v>
      </c>
      <c r="H8114" s="26">
        <v>17533</v>
      </c>
      <c r="I8114" t="s">
        <v>42</v>
      </c>
      <c r="J8114" t="s">
        <v>49</v>
      </c>
      <c r="K8114" t="str">
        <f>IF(Table2[[#This Row],[Basis of Material Classification (System Side)*]]="Field inspection","Yes","No")</f>
        <v>No</v>
      </c>
      <c r="N8114" t="s">
        <v>50</v>
      </c>
      <c r="O8114" t="s">
        <v>41</v>
      </c>
      <c r="P8114" s="13">
        <v>23012</v>
      </c>
      <c r="Q8114" s="16" t="str">
        <f>Table2[[#This Row],[Service Line Size (inches) (System Side)]]</f>
        <v>5/8</v>
      </c>
      <c r="R8114" t="s">
        <v>49</v>
      </c>
      <c r="S8114" t="str">
        <f>IF(Table2[[#This Row],[Basis of Material Classification (Customer Side)*]]="Field inspection","Yes","No")</f>
        <v>No</v>
      </c>
      <c r="V8114" t="s">
        <v>50</v>
      </c>
      <c r="W8114" t="s">
        <v>44</v>
      </c>
      <c r="X8114" t="s">
        <v>44</v>
      </c>
      <c r="Z8114" t="s">
        <v>45</v>
      </c>
      <c r="AA8114" t="s">
        <v>46</v>
      </c>
      <c r="AB8114" t="s">
        <v>46</v>
      </c>
      <c r="AC8114" t="s">
        <v>40</v>
      </c>
    </row>
    <row r="8115" spans="1:29" ht="14.4" x14ac:dyDescent="0.3">
      <c r="A8115">
        <v>8113</v>
      </c>
      <c r="B8115" t="s">
        <v>8061</v>
      </c>
      <c r="C8115" t="s">
        <v>277</v>
      </c>
      <c r="D8115" t="s">
        <v>40</v>
      </c>
      <c r="E8115" t="s">
        <v>40</v>
      </c>
      <c r="F8115" t="s">
        <v>132</v>
      </c>
      <c r="G8115" t="s">
        <v>40</v>
      </c>
      <c r="H8115" s="26">
        <v>20455</v>
      </c>
      <c r="I8115" t="s">
        <v>189</v>
      </c>
      <c r="J8115" t="s">
        <v>55</v>
      </c>
      <c r="K8115" t="str">
        <f>IF(Table2[[#This Row],[Basis of Material Classification (System Side)*]]="Field inspection","Yes","No")</f>
        <v>No</v>
      </c>
      <c r="O8115" t="s">
        <v>53</v>
      </c>
      <c r="P8115" s="13">
        <v>18264</v>
      </c>
      <c r="Q8115" s="16" t="str">
        <f>Table2[[#This Row],[Service Line Size (inches) (System Side)]]</f>
        <v xml:space="preserve"> 3/4</v>
      </c>
      <c r="R8115" t="s">
        <v>55</v>
      </c>
      <c r="S8115" t="str">
        <f>IF(Table2[[#This Row],[Basis of Material Classification (Customer Side)*]]="Field inspection","Yes","No")</f>
        <v>No</v>
      </c>
      <c r="V8115" t="s">
        <v>72</v>
      </c>
      <c r="W8115" t="s">
        <v>44</v>
      </c>
      <c r="X8115" t="s">
        <v>44</v>
      </c>
      <c r="Z8115" t="s">
        <v>45</v>
      </c>
      <c r="AA8115" t="s">
        <v>46</v>
      </c>
      <c r="AB8115" t="s">
        <v>46</v>
      </c>
      <c r="AC8115" t="s">
        <v>40</v>
      </c>
    </row>
    <row r="8116" spans="1:29" ht="14.4" x14ac:dyDescent="0.3">
      <c r="A8116">
        <v>8114</v>
      </c>
      <c r="B8116" t="s">
        <v>8062</v>
      </c>
      <c r="C8116" t="s">
        <v>277</v>
      </c>
      <c r="D8116" t="s">
        <v>40</v>
      </c>
      <c r="E8116" t="s">
        <v>40</v>
      </c>
      <c r="F8116" t="s">
        <v>41</v>
      </c>
      <c r="G8116" t="s">
        <v>40</v>
      </c>
      <c r="H8116" s="26">
        <v>32874</v>
      </c>
      <c r="I8116" t="s">
        <v>42</v>
      </c>
      <c r="J8116" t="s">
        <v>43</v>
      </c>
      <c r="K8116" t="str">
        <f>IF(Table2[[#This Row],[Basis of Material Classification (System Side)*]]="Field inspection","Yes","No")</f>
        <v>No</v>
      </c>
      <c r="N8116" t="str">
        <f>Table2[[#This Row],[Basis of Material Classification (System Side)*]]</f>
        <v>Installation date after lead ban</v>
      </c>
      <c r="O8116" t="s">
        <v>41</v>
      </c>
      <c r="P8116" s="13">
        <v>33239</v>
      </c>
      <c r="Q8116" s="16" t="str">
        <f>Table2[[#This Row],[Service Line Size (inches) (System Side)]]</f>
        <v>5/8</v>
      </c>
      <c r="R8116" t="s">
        <v>43</v>
      </c>
      <c r="S8116" t="str">
        <f>IF(Table2[[#This Row],[Basis of Material Classification (Customer Side)*]]="Field inspection","Yes","No")</f>
        <v>No</v>
      </c>
      <c r="V8116" t="s">
        <v>43</v>
      </c>
      <c r="W8116" t="s">
        <v>44</v>
      </c>
      <c r="X8116" t="s">
        <v>44</v>
      </c>
      <c r="Z8116" t="s">
        <v>49</v>
      </c>
      <c r="AA8116" t="s">
        <v>46</v>
      </c>
      <c r="AB8116" t="s">
        <v>46</v>
      </c>
      <c r="AC8116" t="s">
        <v>40</v>
      </c>
    </row>
    <row r="8117" spans="1:29" ht="14.4" x14ac:dyDescent="0.3">
      <c r="A8117">
        <v>8115</v>
      </c>
      <c r="B8117" t="s">
        <v>8063</v>
      </c>
      <c r="C8117" t="s">
        <v>277</v>
      </c>
      <c r="D8117" t="s">
        <v>40</v>
      </c>
      <c r="E8117" t="s">
        <v>40</v>
      </c>
      <c r="F8117" t="s">
        <v>53</v>
      </c>
      <c r="G8117" t="s">
        <v>40</v>
      </c>
      <c r="H8117" s="26">
        <v>37987</v>
      </c>
      <c r="I8117" t="s">
        <v>54</v>
      </c>
      <c r="J8117" t="s">
        <v>55</v>
      </c>
      <c r="K8117" t="str">
        <f>IF(Table2[[#This Row],[Basis of Material Classification (System Side)*]]="Field inspection","Yes","No")</f>
        <v>No</v>
      </c>
      <c r="O8117" t="s">
        <v>41</v>
      </c>
      <c r="P8117" s="13">
        <v>39083</v>
      </c>
      <c r="Q8117" s="16" t="str">
        <f>Table2[[#This Row],[Service Line Size (inches) (System Side)]]</f>
        <v>3/4</v>
      </c>
      <c r="R8117" t="s">
        <v>43</v>
      </c>
      <c r="S8117" t="str">
        <f>IF(Table2[[#This Row],[Basis of Material Classification (Customer Side)*]]="Field inspection","Yes","No")</f>
        <v>No</v>
      </c>
      <c r="V8117" t="s">
        <v>43</v>
      </c>
      <c r="W8117" t="s">
        <v>44</v>
      </c>
      <c r="X8117" t="s">
        <v>44</v>
      </c>
      <c r="Z8117" t="s">
        <v>45</v>
      </c>
      <c r="AA8117" t="s">
        <v>46</v>
      </c>
      <c r="AB8117" t="s">
        <v>46</v>
      </c>
      <c r="AC8117" t="s">
        <v>40</v>
      </c>
    </row>
    <row r="8118" spans="1:29" ht="14.4" x14ac:dyDescent="0.3">
      <c r="A8118">
        <v>8116</v>
      </c>
      <c r="B8118" t="s">
        <v>8064</v>
      </c>
      <c r="C8118" t="s">
        <v>277</v>
      </c>
      <c r="D8118" t="s">
        <v>40</v>
      </c>
      <c r="E8118" t="s">
        <v>40</v>
      </c>
      <c r="F8118" t="s">
        <v>41</v>
      </c>
      <c r="G8118" t="s">
        <v>40</v>
      </c>
      <c r="H8118" s="26">
        <v>17533</v>
      </c>
      <c r="I8118" t="s">
        <v>42</v>
      </c>
      <c r="J8118" t="s">
        <v>49</v>
      </c>
      <c r="K8118" t="str">
        <f>IF(Table2[[#This Row],[Basis of Material Classification (System Side)*]]="Field inspection","Yes","No")</f>
        <v>No</v>
      </c>
      <c r="N8118" t="s">
        <v>50</v>
      </c>
      <c r="O8118" t="s">
        <v>41</v>
      </c>
      <c r="P8118" s="13">
        <v>20090</v>
      </c>
      <c r="Q8118" s="16" t="str">
        <f>Table2[[#This Row],[Service Line Size (inches) (System Side)]]</f>
        <v>5/8</v>
      </c>
      <c r="R8118" t="s">
        <v>49</v>
      </c>
      <c r="S8118" t="str">
        <f>IF(Table2[[#This Row],[Basis of Material Classification (Customer Side)*]]="Field inspection","Yes","No")</f>
        <v>No</v>
      </c>
      <c r="V8118" t="s">
        <v>50</v>
      </c>
      <c r="W8118" t="s">
        <v>44</v>
      </c>
      <c r="X8118" t="s">
        <v>44</v>
      </c>
      <c r="Z8118" t="s">
        <v>45</v>
      </c>
      <c r="AA8118" t="s">
        <v>46</v>
      </c>
      <c r="AB8118" t="s">
        <v>46</v>
      </c>
      <c r="AC8118" t="s">
        <v>40</v>
      </c>
    </row>
    <row r="8119" spans="1:29" ht="14.4" x14ac:dyDescent="0.3">
      <c r="A8119">
        <v>8117</v>
      </c>
      <c r="B8119" t="s">
        <v>8065</v>
      </c>
      <c r="C8119" t="s">
        <v>277</v>
      </c>
      <c r="D8119" t="s">
        <v>40</v>
      </c>
      <c r="E8119" t="s">
        <v>40</v>
      </c>
      <c r="F8119" t="s">
        <v>41</v>
      </c>
      <c r="G8119" t="s">
        <v>40</v>
      </c>
      <c r="H8119" s="26">
        <v>35065</v>
      </c>
      <c r="I8119" t="s">
        <v>42</v>
      </c>
      <c r="J8119" t="s">
        <v>43</v>
      </c>
      <c r="K8119" t="str">
        <f>IF(Table2[[#This Row],[Basis of Material Classification (System Side)*]]="Field inspection","Yes","No")</f>
        <v>No</v>
      </c>
      <c r="N8119" t="str">
        <f>Table2[[#This Row],[Basis of Material Classification (System Side)*]]</f>
        <v>Installation date after lead ban</v>
      </c>
      <c r="O8119" t="s">
        <v>41</v>
      </c>
      <c r="P8119" s="13">
        <v>35431</v>
      </c>
      <c r="Q8119" s="16" t="str">
        <f>Table2[[#This Row],[Service Line Size (inches) (System Side)]]</f>
        <v>5/8</v>
      </c>
      <c r="R8119" t="s">
        <v>43</v>
      </c>
      <c r="S8119" t="str">
        <f>IF(Table2[[#This Row],[Basis of Material Classification (Customer Side)*]]="Field inspection","Yes","No")</f>
        <v>No</v>
      </c>
      <c r="V8119" t="s">
        <v>43</v>
      </c>
      <c r="W8119" t="s">
        <v>44</v>
      </c>
      <c r="X8119" t="s">
        <v>44</v>
      </c>
      <c r="Z8119" t="s">
        <v>45</v>
      </c>
      <c r="AA8119" t="s">
        <v>46</v>
      </c>
      <c r="AB8119" t="s">
        <v>46</v>
      </c>
      <c r="AC8119" t="s">
        <v>40</v>
      </c>
    </row>
    <row r="8120" spans="1:29" ht="14.4" x14ac:dyDescent="0.3">
      <c r="A8120">
        <v>8118</v>
      </c>
      <c r="B8120" t="s">
        <v>8066</v>
      </c>
      <c r="C8120" t="s">
        <v>277</v>
      </c>
      <c r="D8120" t="s">
        <v>40</v>
      </c>
      <c r="E8120" t="s">
        <v>40</v>
      </c>
      <c r="F8120" t="s">
        <v>53</v>
      </c>
      <c r="G8120" t="s">
        <v>40</v>
      </c>
      <c r="H8120" s="26">
        <v>31778</v>
      </c>
      <c r="I8120" t="s">
        <v>54</v>
      </c>
      <c r="J8120" t="s">
        <v>55</v>
      </c>
      <c r="K8120" t="str">
        <f>IF(Table2[[#This Row],[Basis of Material Classification (System Side)*]]="Field inspection","Yes","No")</f>
        <v>No</v>
      </c>
      <c r="O8120" t="s">
        <v>41</v>
      </c>
      <c r="P8120" s="13">
        <v>33970</v>
      </c>
      <c r="Q8120" s="16" t="str">
        <f>Table2[[#This Row],[Service Line Size (inches) (System Side)]]</f>
        <v>3/4</v>
      </c>
      <c r="R8120" t="s">
        <v>43</v>
      </c>
      <c r="S8120" t="str">
        <f>IF(Table2[[#This Row],[Basis of Material Classification (Customer Side)*]]="Field inspection","Yes","No")</f>
        <v>No</v>
      </c>
      <c r="V8120" t="s">
        <v>43</v>
      </c>
      <c r="W8120" t="s">
        <v>44</v>
      </c>
      <c r="X8120" t="s">
        <v>44</v>
      </c>
      <c r="Z8120" t="s">
        <v>45</v>
      </c>
      <c r="AA8120" t="s">
        <v>46</v>
      </c>
      <c r="AB8120" t="s">
        <v>46</v>
      </c>
      <c r="AC8120" t="s">
        <v>40</v>
      </c>
    </row>
    <row r="8121" spans="1:29" ht="14.4" x14ac:dyDescent="0.3">
      <c r="A8121">
        <v>8119</v>
      </c>
      <c r="B8121" t="s">
        <v>8067</v>
      </c>
      <c r="C8121" t="s">
        <v>277</v>
      </c>
      <c r="D8121" t="s">
        <v>40</v>
      </c>
      <c r="E8121" t="s">
        <v>40</v>
      </c>
      <c r="F8121" t="s">
        <v>53</v>
      </c>
      <c r="G8121" t="s">
        <v>40</v>
      </c>
      <c r="H8121" s="26">
        <v>38353</v>
      </c>
      <c r="I8121" t="s">
        <v>54</v>
      </c>
      <c r="J8121" t="s">
        <v>55</v>
      </c>
      <c r="K8121" t="str">
        <f>IF(Table2[[#This Row],[Basis of Material Classification (System Side)*]]="Field inspection","Yes","No")</f>
        <v>No</v>
      </c>
      <c r="O8121" t="s">
        <v>41</v>
      </c>
      <c r="P8121" s="13">
        <v>39083</v>
      </c>
      <c r="Q8121" s="16" t="str">
        <f>Table2[[#This Row],[Service Line Size (inches) (System Side)]]</f>
        <v>3/4</v>
      </c>
      <c r="R8121" t="s">
        <v>43</v>
      </c>
      <c r="S8121" t="str">
        <f>IF(Table2[[#This Row],[Basis of Material Classification (Customer Side)*]]="Field inspection","Yes","No")</f>
        <v>No</v>
      </c>
      <c r="V8121" t="s">
        <v>43</v>
      </c>
      <c r="W8121" t="s">
        <v>44</v>
      </c>
      <c r="X8121" t="s">
        <v>44</v>
      </c>
      <c r="Z8121" t="s">
        <v>45</v>
      </c>
      <c r="AA8121" t="s">
        <v>46</v>
      </c>
      <c r="AB8121" t="s">
        <v>46</v>
      </c>
      <c r="AC8121" t="s">
        <v>40</v>
      </c>
    </row>
    <row r="8122" spans="1:29" ht="14.4" x14ac:dyDescent="0.3">
      <c r="A8122">
        <v>8120</v>
      </c>
      <c r="B8122" t="s">
        <v>8068</v>
      </c>
      <c r="C8122" t="s">
        <v>277</v>
      </c>
      <c r="D8122" t="s">
        <v>40</v>
      </c>
      <c r="E8122" t="s">
        <v>40</v>
      </c>
      <c r="F8122" t="s">
        <v>53</v>
      </c>
      <c r="G8122" t="s">
        <v>40</v>
      </c>
      <c r="H8122" s="26">
        <v>36892</v>
      </c>
      <c r="I8122" t="s">
        <v>54</v>
      </c>
      <c r="J8122" t="s">
        <v>55</v>
      </c>
      <c r="K8122" t="str">
        <f>IF(Table2[[#This Row],[Basis of Material Classification (System Side)*]]="Field inspection","Yes","No")</f>
        <v>No</v>
      </c>
      <c r="O8122" t="s">
        <v>41</v>
      </c>
      <c r="P8122" s="13">
        <v>37622</v>
      </c>
      <c r="Q8122" s="16" t="str">
        <f>Table2[[#This Row],[Service Line Size (inches) (System Side)]]</f>
        <v>3/4</v>
      </c>
      <c r="R8122" t="s">
        <v>43</v>
      </c>
      <c r="S8122" t="str">
        <f>IF(Table2[[#This Row],[Basis of Material Classification (Customer Side)*]]="Field inspection","Yes","No")</f>
        <v>No</v>
      </c>
      <c r="V8122" t="s">
        <v>43</v>
      </c>
      <c r="W8122" t="s">
        <v>44</v>
      </c>
      <c r="X8122" t="s">
        <v>44</v>
      </c>
      <c r="Z8122" t="s">
        <v>45</v>
      </c>
      <c r="AA8122" t="s">
        <v>46</v>
      </c>
      <c r="AB8122" t="s">
        <v>46</v>
      </c>
      <c r="AC8122" t="s">
        <v>40</v>
      </c>
    </row>
    <row r="8123" spans="1:29" ht="14.4" x14ac:dyDescent="0.3">
      <c r="A8123">
        <v>8121</v>
      </c>
      <c r="B8123" t="s">
        <v>8069</v>
      </c>
      <c r="C8123" t="s">
        <v>277</v>
      </c>
      <c r="D8123" t="s">
        <v>40</v>
      </c>
      <c r="E8123" t="s">
        <v>40</v>
      </c>
      <c r="F8123" t="s">
        <v>53</v>
      </c>
      <c r="G8123" t="s">
        <v>40</v>
      </c>
      <c r="H8123" s="26">
        <v>35796</v>
      </c>
      <c r="I8123" t="s">
        <v>54</v>
      </c>
      <c r="J8123" t="s">
        <v>55</v>
      </c>
      <c r="K8123" t="str">
        <f>IF(Table2[[#This Row],[Basis of Material Classification (System Side)*]]="Field inspection","Yes","No")</f>
        <v>No</v>
      </c>
      <c r="O8123" t="s">
        <v>41</v>
      </c>
      <c r="P8123" s="13">
        <v>36892</v>
      </c>
      <c r="Q8123" s="16" t="str">
        <f>Table2[[#This Row],[Service Line Size (inches) (System Side)]]</f>
        <v>3/4</v>
      </c>
      <c r="R8123" t="s">
        <v>43</v>
      </c>
      <c r="S8123" t="str">
        <f>IF(Table2[[#This Row],[Basis of Material Classification (Customer Side)*]]="Field inspection","Yes","No")</f>
        <v>No</v>
      </c>
      <c r="V8123" t="s">
        <v>43</v>
      </c>
      <c r="W8123" t="s">
        <v>44</v>
      </c>
      <c r="X8123" t="s">
        <v>44</v>
      </c>
      <c r="Z8123" t="s">
        <v>45</v>
      </c>
      <c r="AA8123" t="s">
        <v>46</v>
      </c>
      <c r="AB8123" t="s">
        <v>46</v>
      </c>
      <c r="AC8123" t="s">
        <v>40</v>
      </c>
    </row>
    <row r="8124" spans="1:29" ht="14.4" x14ac:dyDescent="0.3">
      <c r="A8124">
        <v>8122</v>
      </c>
      <c r="B8124" t="s">
        <v>8070</v>
      </c>
      <c r="C8124" t="s">
        <v>277</v>
      </c>
      <c r="D8124" t="s">
        <v>40</v>
      </c>
      <c r="E8124" t="s">
        <v>40</v>
      </c>
      <c r="F8124" t="s">
        <v>41</v>
      </c>
      <c r="G8124" t="s">
        <v>40</v>
      </c>
      <c r="H8124" s="26">
        <v>34335</v>
      </c>
      <c r="I8124" t="s">
        <v>42</v>
      </c>
      <c r="J8124" t="s">
        <v>43</v>
      </c>
      <c r="K8124" t="str">
        <f>IF(Table2[[#This Row],[Basis of Material Classification (System Side)*]]="Field inspection","Yes","No")</f>
        <v>No</v>
      </c>
      <c r="N8124" t="str">
        <f>Table2[[#This Row],[Basis of Material Classification (System Side)*]]</f>
        <v>Installation date after lead ban</v>
      </c>
      <c r="O8124" t="s">
        <v>41</v>
      </c>
      <c r="P8124" s="13">
        <v>35065</v>
      </c>
      <c r="Q8124" s="16" t="str">
        <f>Table2[[#This Row],[Service Line Size (inches) (System Side)]]</f>
        <v>5/8</v>
      </c>
      <c r="R8124" t="s">
        <v>43</v>
      </c>
      <c r="S8124" t="str">
        <f>IF(Table2[[#This Row],[Basis of Material Classification (Customer Side)*]]="Field inspection","Yes","No")</f>
        <v>No</v>
      </c>
      <c r="V8124" t="s">
        <v>43</v>
      </c>
      <c r="W8124" t="s">
        <v>44</v>
      </c>
      <c r="X8124" t="s">
        <v>44</v>
      </c>
      <c r="Z8124" t="s">
        <v>45</v>
      </c>
      <c r="AA8124" t="s">
        <v>46</v>
      </c>
      <c r="AB8124" t="s">
        <v>46</v>
      </c>
      <c r="AC8124" t="s">
        <v>40</v>
      </c>
    </row>
    <row r="8125" spans="1:29" ht="14.4" x14ac:dyDescent="0.3">
      <c r="A8125">
        <v>8123</v>
      </c>
      <c r="B8125" t="s">
        <v>8071</v>
      </c>
      <c r="C8125" t="s">
        <v>277</v>
      </c>
      <c r="D8125" t="s">
        <v>40</v>
      </c>
      <c r="E8125" t="s">
        <v>40</v>
      </c>
      <c r="F8125" t="s">
        <v>41</v>
      </c>
      <c r="G8125" t="s">
        <v>40</v>
      </c>
      <c r="H8125" s="26">
        <v>31048</v>
      </c>
      <c r="I8125" t="s">
        <v>42</v>
      </c>
      <c r="J8125" t="s">
        <v>43</v>
      </c>
      <c r="K8125" t="str">
        <f>IF(Table2[[#This Row],[Basis of Material Classification (System Side)*]]="Field inspection","Yes","No")</f>
        <v>No</v>
      </c>
      <c r="N8125" t="str">
        <f>Table2[[#This Row],[Basis of Material Classification (System Side)*]]</f>
        <v>Installation date after lead ban</v>
      </c>
      <c r="O8125" t="s">
        <v>41</v>
      </c>
      <c r="P8125" s="13">
        <v>10959</v>
      </c>
      <c r="Q8125" s="16" t="str">
        <f>Table2[[#This Row],[Service Line Size (inches) (System Side)]]</f>
        <v>5/8</v>
      </c>
      <c r="R8125" t="s">
        <v>49</v>
      </c>
      <c r="S8125" t="str">
        <f>IF(Table2[[#This Row],[Basis of Material Classification (Customer Side)*]]="Field inspection","Yes","No")</f>
        <v>No</v>
      </c>
      <c r="V8125" t="s">
        <v>50</v>
      </c>
      <c r="W8125" t="s">
        <v>44</v>
      </c>
      <c r="X8125" t="s">
        <v>44</v>
      </c>
      <c r="Z8125" t="s">
        <v>45</v>
      </c>
      <c r="AA8125" t="s">
        <v>46</v>
      </c>
      <c r="AB8125" t="s">
        <v>46</v>
      </c>
      <c r="AC8125" t="s">
        <v>40</v>
      </c>
    </row>
    <row r="8126" spans="1:29" ht="14.4" x14ac:dyDescent="0.3">
      <c r="A8126">
        <v>8124</v>
      </c>
      <c r="B8126" t="s">
        <v>8072</v>
      </c>
      <c r="C8126" t="s">
        <v>277</v>
      </c>
      <c r="D8126" t="s">
        <v>40</v>
      </c>
      <c r="E8126" t="s">
        <v>40</v>
      </c>
      <c r="F8126" t="s">
        <v>41</v>
      </c>
      <c r="G8126" t="s">
        <v>40</v>
      </c>
      <c r="H8126" s="26">
        <v>17533</v>
      </c>
      <c r="I8126" t="s">
        <v>42</v>
      </c>
      <c r="J8126" t="s">
        <v>49</v>
      </c>
      <c r="K8126" t="str">
        <f>IF(Table2[[#This Row],[Basis of Material Classification (System Side)*]]="Field inspection","Yes","No")</f>
        <v>No</v>
      </c>
      <c r="N8126" t="s">
        <v>50</v>
      </c>
      <c r="O8126" t="s">
        <v>41</v>
      </c>
      <c r="P8126" s="13">
        <v>27395</v>
      </c>
      <c r="Q8126" s="16" t="str">
        <f>Table2[[#This Row],[Service Line Size (inches) (System Side)]]</f>
        <v>5/8</v>
      </c>
      <c r="R8126" t="s">
        <v>49</v>
      </c>
      <c r="S8126" t="str">
        <f>IF(Table2[[#This Row],[Basis of Material Classification (Customer Side)*]]="Field inspection","Yes","No")</f>
        <v>No</v>
      </c>
      <c r="V8126" t="s">
        <v>50</v>
      </c>
      <c r="W8126" t="s">
        <v>44</v>
      </c>
      <c r="X8126" t="s">
        <v>44</v>
      </c>
      <c r="Z8126" t="s">
        <v>45</v>
      </c>
      <c r="AA8126" t="s">
        <v>46</v>
      </c>
      <c r="AB8126" t="s">
        <v>46</v>
      </c>
      <c r="AC8126" t="s">
        <v>40</v>
      </c>
    </row>
    <row r="8127" spans="1:29" ht="14.4" x14ac:dyDescent="0.3">
      <c r="A8127">
        <v>8125</v>
      </c>
      <c r="B8127" t="s">
        <v>8073</v>
      </c>
      <c r="C8127" t="s">
        <v>277</v>
      </c>
      <c r="D8127" t="s">
        <v>40</v>
      </c>
      <c r="E8127" t="s">
        <v>40</v>
      </c>
      <c r="F8127" t="s">
        <v>53</v>
      </c>
      <c r="G8127" t="s">
        <v>40</v>
      </c>
      <c r="H8127" s="26">
        <v>28491</v>
      </c>
      <c r="I8127" t="s">
        <v>42</v>
      </c>
      <c r="J8127" t="s">
        <v>65</v>
      </c>
      <c r="K8127" t="str">
        <f>IF(Table2[[#This Row],[Basis of Material Classification (System Side)*]]="Field inspection","Yes","No")</f>
        <v>Yes</v>
      </c>
      <c r="L8127" t="s">
        <v>66</v>
      </c>
      <c r="M8127" s="13">
        <v>45497</v>
      </c>
      <c r="O8127" t="s">
        <v>41</v>
      </c>
      <c r="P8127" s="13">
        <v>15342</v>
      </c>
      <c r="Q8127" s="16" t="str">
        <f>Table2[[#This Row],[Service Line Size (inches) (System Side)]]</f>
        <v>5/8</v>
      </c>
      <c r="R8127" t="s">
        <v>49</v>
      </c>
      <c r="S8127" t="str">
        <f>IF(Table2[[#This Row],[Basis of Material Classification (Customer Side)*]]="Field inspection","Yes","No")</f>
        <v>No</v>
      </c>
      <c r="V8127" t="s">
        <v>50</v>
      </c>
      <c r="W8127" t="s">
        <v>44</v>
      </c>
      <c r="X8127" t="s">
        <v>44</v>
      </c>
      <c r="Z8127" t="s">
        <v>45</v>
      </c>
      <c r="AA8127" t="s">
        <v>46</v>
      </c>
      <c r="AB8127" t="s">
        <v>46</v>
      </c>
      <c r="AC8127" t="s">
        <v>40</v>
      </c>
    </row>
    <row r="8128" spans="1:29" ht="14.4" x14ac:dyDescent="0.3">
      <c r="A8128">
        <v>8126</v>
      </c>
      <c r="B8128" t="s">
        <v>8074</v>
      </c>
      <c r="C8128" t="s">
        <v>277</v>
      </c>
      <c r="D8128" t="s">
        <v>40</v>
      </c>
      <c r="E8128" t="s">
        <v>40</v>
      </c>
      <c r="F8128" t="s">
        <v>41</v>
      </c>
      <c r="G8128" t="s">
        <v>40</v>
      </c>
      <c r="H8128" s="26">
        <v>35065</v>
      </c>
      <c r="I8128" t="s">
        <v>42</v>
      </c>
      <c r="J8128" t="s">
        <v>43</v>
      </c>
      <c r="K8128" t="str">
        <f>IF(Table2[[#This Row],[Basis of Material Classification (System Side)*]]="Field inspection","Yes","No")</f>
        <v>No</v>
      </c>
      <c r="N8128" t="str">
        <f>Table2[[#This Row],[Basis of Material Classification (System Side)*]]</f>
        <v>Installation date after lead ban</v>
      </c>
      <c r="O8128" t="s">
        <v>41</v>
      </c>
      <c r="P8128" s="13">
        <v>35065</v>
      </c>
      <c r="Q8128" s="16" t="str">
        <f>Table2[[#This Row],[Service Line Size (inches) (System Side)]]</f>
        <v>5/8</v>
      </c>
      <c r="R8128" t="s">
        <v>43</v>
      </c>
      <c r="S8128" t="str">
        <f>IF(Table2[[#This Row],[Basis of Material Classification (Customer Side)*]]="Field inspection","Yes","No")</f>
        <v>No</v>
      </c>
      <c r="V8128" t="s">
        <v>43</v>
      </c>
      <c r="W8128" t="s">
        <v>44</v>
      </c>
      <c r="X8128" t="s">
        <v>44</v>
      </c>
      <c r="Z8128" t="s">
        <v>45</v>
      </c>
      <c r="AA8128" t="s">
        <v>46</v>
      </c>
      <c r="AB8128" t="s">
        <v>46</v>
      </c>
      <c r="AC8128" t="s">
        <v>40</v>
      </c>
    </row>
    <row r="8129" spans="1:29" ht="14.4" x14ac:dyDescent="0.3">
      <c r="A8129">
        <v>8127</v>
      </c>
      <c r="B8129" t="s">
        <v>8075</v>
      </c>
      <c r="C8129" t="s">
        <v>277</v>
      </c>
      <c r="D8129" t="s">
        <v>40</v>
      </c>
      <c r="E8129" t="s">
        <v>40</v>
      </c>
      <c r="F8129" t="s">
        <v>41</v>
      </c>
      <c r="G8129" t="s">
        <v>40</v>
      </c>
      <c r="H8129" s="26">
        <v>35065</v>
      </c>
      <c r="I8129" t="s">
        <v>42</v>
      </c>
      <c r="J8129" t="s">
        <v>43</v>
      </c>
      <c r="K8129" t="str">
        <f>IF(Table2[[#This Row],[Basis of Material Classification (System Side)*]]="Field inspection","Yes","No")</f>
        <v>No</v>
      </c>
      <c r="N8129" t="str">
        <f>Table2[[#This Row],[Basis of Material Classification (System Side)*]]</f>
        <v>Installation date after lead ban</v>
      </c>
      <c r="O8129" t="s">
        <v>41</v>
      </c>
      <c r="P8129" s="13">
        <v>35065</v>
      </c>
      <c r="Q8129" s="16" t="str">
        <f>Table2[[#This Row],[Service Line Size (inches) (System Side)]]</f>
        <v>5/8</v>
      </c>
      <c r="R8129" t="s">
        <v>43</v>
      </c>
      <c r="S8129" t="str">
        <f>IF(Table2[[#This Row],[Basis of Material Classification (Customer Side)*]]="Field inspection","Yes","No")</f>
        <v>No</v>
      </c>
      <c r="V8129" t="s">
        <v>43</v>
      </c>
      <c r="W8129" t="s">
        <v>44</v>
      </c>
      <c r="X8129" t="s">
        <v>44</v>
      </c>
      <c r="Z8129" t="s">
        <v>45</v>
      </c>
      <c r="AA8129" t="s">
        <v>46</v>
      </c>
      <c r="AB8129" t="s">
        <v>46</v>
      </c>
      <c r="AC8129" t="s">
        <v>40</v>
      </c>
    </row>
    <row r="8130" spans="1:29" ht="14.4" x14ac:dyDescent="0.3">
      <c r="A8130">
        <v>8128</v>
      </c>
      <c r="B8130" t="s">
        <v>8076</v>
      </c>
      <c r="C8130" t="s">
        <v>277</v>
      </c>
      <c r="D8130" t="s">
        <v>40</v>
      </c>
      <c r="E8130" t="s">
        <v>40</v>
      </c>
      <c r="F8130" t="s">
        <v>41</v>
      </c>
      <c r="G8130" t="s">
        <v>40</v>
      </c>
      <c r="H8130" s="26">
        <v>20090</v>
      </c>
      <c r="I8130" t="s">
        <v>42</v>
      </c>
      <c r="J8130" t="s">
        <v>49</v>
      </c>
      <c r="K8130" t="str">
        <f>IF(Table2[[#This Row],[Basis of Material Classification (System Side)*]]="Field inspection","Yes","No")</f>
        <v>No</v>
      </c>
      <c r="N8130" t="s">
        <v>50</v>
      </c>
      <c r="O8130" t="s">
        <v>70</v>
      </c>
      <c r="P8130" s="13">
        <v>20090</v>
      </c>
      <c r="Q8130" s="16" t="str">
        <f>Table2[[#This Row],[Service Line Size (inches) (System Side)]]</f>
        <v>5/8</v>
      </c>
      <c r="R8130" t="s">
        <v>65</v>
      </c>
      <c r="S8130" t="str">
        <f>IF(Table2[[#This Row],[Basis of Material Classification (Customer Side)*]]="Field inspection","Yes","No")</f>
        <v>Yes</v>
      </c>
      <c r="T8130" t="s">
        <v>71</v>
      </c>
      <c r="U8130" s="13">
        <v>45495</v>
      </c>
      <c r="V8130" t="s">
        <v>72</v>
      </c>
      <c r="W8130" t="s">
        <v>44</v>
      </c>
      <c r="X8130" t="s">
        <v>44</v>
      </c>
      <c r="Z8130" t="s">
        <v>45</v>
      </c>
      <c r="AA8130" t="s">
        <v>46</v>
      </c>
      <c r="AB8130" t="s">
        <v>46</v>
      </c>
      <c r="AC8130" t="s">
        <v>40</v>
      </c>
    </row>
    <row r="8131" spans="1:29" ht="14.4" x14ac:dyDescent="0.3">
      <c r="A8131">
        <v>8129</v>
      </c>
      <c r="B8131" t="s">
        <v>8077</v>
      </c>
      <c r="C8131" t="s">
        <v>277</v>
      </c>
      <c r="D8131" t="s">
        <v>40</v>
      </c>
      <c r="E8131" t="s">
        <v>40</v>
      </c>
      <c r="F8131" t="s">
        <v>41</v>
      </c>
      <c r="G8131" t="s">
        <v>40</v>
      </c>
      <c r="H8131" s="26">
        <v>29952</v>
      </c>
      <c r="I8131" t="s">
        <v>42</v>
      </c>
      <c r="J8131" t="s">
        <v>43</v>
      </c>
      <c r="K8131" t="str">
        <f>IF(Table2[[#This Row],[Basis of Material Classification (System Side)*]]="Field inspection","Yes","No")</f>
        <v>No</v>
      </c>
      <c r="N8131" t="str">
        <f>Table2[[#This Row],[Basis of Material Classification (System Side)*]]</f>
        <v>Installation date after lead ban</v>
      </c>
      <c r="O8131" t="s">
        <v>41</v>
      </c>
      <c r="P8131" s="13">
        <v>29221</v>
      </c>
      <c r="Q8131" s="16" t="str">
        <f>Table2[[#This Row],[Service Line Size (inches) (System Side)]]</f>
        <v>5/8</v>
      </c>
      <c r="R8131" t="s">
        <v>43</v>
      </c>
      <c r="S8131" t="str">
        <f>IF(Table2[[#This Row],[Basis of Material Classification (Customer Side)*]]="Field inspection","Yes","No")</f>
        <v>No</v>
      </c>
      <c r="V8131" t="s">
        <v>43</v>
      </c>
      <c r="W8131" t="s">
        <v>44</v>
      </c>
      <c r="X8131" t="s">
        <v>44</v>
      </c>
      <c r="Z8131" t="s">
        <v>45</v>
      </c>
      <c r="AA8131" t="s">
        <v>46</v>
      </c>
      <c r="AB8131" t="s">
        <v>46</v>
      </c>
      <c r="AC8131" t="s">
        <v>40</v>
      </c>
    </row>
    <row r="8132" spans="1:29" ht="14.4" x14ac:dyDescent="0.3">
      <c r="A8132">
        <v>8130</v>
      </c>
      <c r="B8132" t="s">
        <v>8078</v>
      </c>
      <c r="C8132" t="s">
        <v>277</v>
      </c>
      <c r="D8132" t="s">
        <v>40</v>
      </c>
      <c r="E8132" t="s">
        <v>40</v>
      </c>
      <c r="F8132" t="s">
        <v>41</v>
      </c>
      <c r="G8132" t="s">
        <v>40</v>
      </c>
      <c r="H8132" s="26">
        <v>21186</v>
      </c>
      <c r="I8132" t="s">
        <v>42</v>
      </c>
      <c r="J8132" t="s">
        <v>49</v>
      </c>
      <c r="K8132" t="str">
        <f>IF(Table2[[#This Row],[Basis of Material Classification (System Side)*]]="Field inspection","Yes","No")</f>
        <v>No</v>
      </c>
      <c r="N8132" t="s">
        <v>50</v>
      </c>
      <c r="O8132" t="s">
        <v>41</v>
      </c>
      <c r="P8132" s="13">
        <v>25934</v>
      </c>
      <c r="Q8132" s="16" t="str">
        <f>Table2[[#This Row],[Service Line Size (inches) (System Side)]]</f>
        <v>5/8</v>
      </c>
      <c r="R8132" t="s">
        <v>49</v>
      </c>
      <c r="S8132" t="str">
        <f>IF(Table2[[#This Row],[Basis of Material Classification (Customer Side)*]]="Field inspection","Yes","No")</f>
        <v>No</v>
      </c>
      <c r="V8132" t="s">
        <v>50</v>
      </c>
      <c r="W8132" t="s">
        <v>44</v>
      </c>
      <c r="X8132" t="s">
        <v>44</v>
      </c>
      <c r="Z8132" t="s">
        <v>45</v>
      </c>
      <c r="AA8132" t="s">
        <v>46</v>
      </c>
      <c r="AB8132" t="s">
        <v>46</v>
      </c>
      <c r="AC8132" t="s">
        <v>40</v>
      </c>
    </row>
    <row r="8133" spans="1:29" ht="14.4" x14ac:dyDescent="0.3">
      <c r="A8133">
        <v>8131</v>
      </c>
      <c r="B8133" t="s">
        <v>8079</v>
      </c>
      <c r="C8133" t="s">
        <v>277</v>
      </c>
      <c r="D8133" t="s">
        <v>40</v>
      </c>
      <c r="E8133" t="s">
        <v>40</v>
      </c>
      <c r="F8133" t="s">
        <v>53</v>
      </c>
      <c r="G8133" t="s">
        <v>40</v>
      </c>
      <c r="H8133" s="26">
        <v>38718</v>
      </c>
      <c r="I8133" t="s">
        <v>54</v>
      </c>
      <c r="J8133" t="s">
        <v>55</v>
      </c>
      <c r="K8133" t="str">
        <f>IF(Table2[[#This Row],[Basis of Material Classification (System Side)*]]="Field inspection","Yes","No")</f>
        <v>No</v>
      </c>
      <c r="O8133" t="s">
        <v>41</v>
      </c>
      <c r="P8133" s="13">
        <v>38718</v>
      </c>
      <c r="Q8133" s="16" t="str">
        <f>Table2[[#This Row],[Service Line Size (inches) (System Side)]]</f>
        <v>3/4</v>
      </c>
      <c r="R8133" t="s">
        <v>43</v>
      </c>
      <c r="S8133" t="str">
        <f>IF(Table2[[#This Row],[Basis of Material Classification (Customer Side)*]]="Field inspection","Yes","No")</f>
        <v>No</v>
      </c>
      <c r="V8133" t="s">
        <v>43</v>
      </c>
      <c r="W8133" t="s">
        <v>44</v>
      </c>
      <c r="X8133" t="s">
        <v>44</v>
      </c>
      <c r="Z8133" t="s">
        <v>45</v>
      </c>
      <c r="AA8133" t="s">
        <v>46</v>
      </c>
      <c r="AB8133" t="s">
        <v>46</v>
      </c>
      <c r="AC8133" t="s">
        <v>40</v>
      </c>
    </row>
    <row r="8134" spans="1:29" ht="14.4" x14ac:dyDescent="0.3">
      <c r="A8134">
        <v>8132</v>
      </c>
      <c r="B8134" t="s">
        <v>8080</v>
      </c>
      <c r="C8134" t="s">
        <v>277</v>
      </c>
      <c r="D8134" t="s">
        <v>40</v>
      </c>
      <c r="E8134" t="s">
        <v>40</v>
      </c>
      <c r="F8134" t="s">
        <v>41</v>
      </c>
      <c r="G8134" t="s">
        <v>40</v>
      </c>
      <c r="H8134" s="26">
        <v>35431</v>
      </c>
      <c r="I8134" t="s">
        <v>42</v>
      </c>
      <c r="J8134" t="s">
        <v>43</v>
      </c>
      <c r="K8134" t="str">
        <f>IF(Table2[[#This Row],[Basis of Material Classification (System Side)*]]="Field inspection","Yes","No")</f>
        <v>No</v>
      </c>
      <c r="N8134" t="str">
        <f>Table2[[#This Row],[Basis of Material Classification (System Side)*]]</f>
        <v>Installation date after lead ban</v>
      </c>
      <c r="O8134" t="s">
        <v>41</v>
      </c>
      <c r="P8134"/>
      <c r="Q8134" s="16" t="str">
        <f>Table2[[#This Row],[Service Line Size (inches) (System Side)]]</f>
        <v>5/8</v>
      </c>
      <c r="R8134" t="s">
        <v>106</v>
      </c>
      <c r="S8134" t="str">
        <f>IF(Table2[[#This Row],[Basis of Material Classification (Customer Side)*]]="Field inspection","Yes","No")</f>
        <v>No</v>
      </c>
      <c r="V8134" t="s">
        <v>108</v>
      </c>
      <c r="W8134" t="s">
        <v>44</v>
      </c>
      <c r="X8134" t="s">
        <v>44</v>
      </c>
      <c r="Z8134" t="s">
        <v>58</v>
      </c>
      <c r="AA8134" t="s">
        <v>46</v>
      </c>
      <c r="AB8134" t="s">
        <v>46</v>
      </c>
      <c r="AC8134" t="s">
        <v>40</v>
      </c>
    </row>
    <row r="8135" spans="1:29" ht="14.4" x14ac:dyDescent="0.3">
      <c r="A8135">
        <v>8133</v>
      </c>
      <c r="B8135" t="s">
        <v>8081</v>
      </c>
      <c r="C8135" t="s">
        <v>277</v>
      </c>
      <c r="D8135" t="s">
        <v>40</v>
      </c>
      <c r="E8135" t="s">
        <v>40</v>
      </c>
      <c r="F8135" t="s">
        <v>41</v>
      </c>
      <c r="G8135" t="s">
        <v>40</v>
      </c>
      <c r="H8135" s="26">
        <v>37622</v>
      </c>
      <c r="I8135" t="s">
        <v>42</v>
      </c>
      <c r="J8135" t="s">
        <v>43</v>
      </c>
      <c r="K8135" t="str">
        <f>IF(Table2[[#This Row],[Basis of Material Classification (System Side)*]]="Field inspection","Yes","No")</f>
        <v>No</v>
      </c>
      <c r="N8135" t="str">
        <f>Table2[[#This Row],[Basis of Material Classification (System Side)*]]</f>
        <v>Installation date after lead ban</v>
      </c>
      <c r="O8135" t="s">
        <v>41</v>
      </c>
      <c r="P8135" s="13">
        <v>37987</v>
      </c>
      <c r="Q8135" s="16" t="str">
        <f>Table2[[#This Row],[Service Line Size (inches) (System Side)]]</f>
        <v>5/8</v>
      </c>
      <c r="R8135" t="s">
        <v>43</v>
      </c>
      <c r="S8135" t="str">
        <f>IF(Table2[[#This Row],[Basis of Material Classification (Customer Side)*]]="Field inspection","Yes","No")</f>
        <v>No</v>
      </c>
      <c r="V8135" t="s">
        <v>43</v>
      </c>
      <c r="W8135" t="s">
        <v>44</v>
      </c>
      <c r="X8135" t="s">
        <v>44</v>
      </c>
      <c r="Z8135" t="s">
        <v>45</v>
      </c>
      <c r="AA8135" t="s">
        <v>46</v>
      </c>
      <c r="AB8135" t="s">
        <v>46</v>
      </c>
      <c r="AC8135" t="s">
        <v>40</v>
      </c>
    </row>
    <row r="8136" spans="1:29" ht="14.4" x14ac:dyDescent="0.3">
      <c r="A8136">
        <v>8134</v>
      </c>
      <c r="B8136" t="s">
        <v>8082</v>
      </c>
      <c r="C8136" t="s">
        <v>277</v>
      </c>
      <c r="D8136" t="s">
        <v>40</v>
      </c>
      <c r="E8136" t="s">
        <v>40</v>
      </c>
      <c r="F8136" t="s">
        <v>53</v>
      </c>
      <c r="G8136" t="s">
        <v>40</v>
      </c>
      <c r="H8136" s="26">
        <v>26299</v>
      </c>
      <c r="I8136" t="s">
        <v>42</v>
      </c>
      <c r="J8136" t="s">
        <v>55</v>
      </c>
      <c r="K8136" t="str">
        <f>IF(Table2[[#This Row],[Basis of Material Classification (System Side)*]]="Field inspection","Yes","No")</f>
        <v>No</v>
      </c>
      <c r="O8136" t="s">
        <v>41</v>
      </c>
      <c r="P8136" s="13">
        <v>36161</v>
      </c>
      <c r="Q8136" s="16" t="str">
        <f>Table2[[#This Row],[Service Line Size (inches) (System Side)]]</f>
        <v>5/8</v>
      </c>
      <c r="R8136" t="s">
        <v>43</v>
      </c>
      <c r="S8136" t="str">
        <f>IF(Table2[[#This Row],[Basis of Material Classification (Customer Side)*]]="Field inspection","Yes","No")</f>
        <v>No</v>
      </c>
      <c r="V8136" t="s">
        <v>43</v>
      </c>
      <c r="W8136" t="s">
        <v>44</v>
      </c>
      <c r="X8136" t="s">
        <v>44</v>
      </c>
      <c r="Z8136" t="s">
        <v>45</v>
      </c>
      <c r="AA8136" t="s">
        <v>46</v>
      </c>
      <c r="AB8136" t="s">
        <v>46</v>
      </c>
      <c r="AC8136" t="s">
        <v>40</v>
      </c>
    </row>
    <row r="8137" spans="1:29" ht="14.4" x14ac:dyDescent="0.3">
      <c r="A8137">
        <v>8135</v>
      </c>
      <c r="B8137" t="s">
        <v>8083</v>
      </c>
      <c r="C8137" t="s">
        <v>277</v>
      </c>
      <c r="D8137" t="s">
        <v>40</v>
      </c>
      <c r="E8137" t="s">
        <v>40</v>
      </c>
      <c r="F8137" t="s">
        <v>41</v>
      </c>
      <c r="G8137" t="s">
        <v>40</v>
      </c>
      <c r="H8137" s="26">
        <v>38353</v>
      </c>
      <c r="I8137" t="s">
        <v>42</v>
      </c>
      <c r="J8137" t="s">
        <v>43</v>
      </c>
      <c r="K8137" t="str">
        <f>IF(Table2[[#This Row],[Basis of Material Classification (System Side)*]]="Field inspection","Yes","No")</f>
        <v>No</v>
      </c>
      <c r="N8137" t="str">
        <f>Table2[[#This Row],[Basis of Material Classification (System Side)*]]</f>
        <v>Installation date after lead ban</v>
      </c>
      <c r="O8137" t="s">
        <v>41</v>
      </c>
      <c r="P8137" s="13">
        <v>37987</v>
      </c>
      <c r="Q8137" s="16" t="str">
        <f>Table2[[#This Row],[Service Line Size (inches) (System Side)]]</f>
        <v>5/8</v>
      </c>
      <c r="R8137" t="s">
        <v>43</v>
      </c>
      <c r="S8137" t="str">
        <f>IF(Table2[[#This Row],[Basis of Material Classification (Customer Side)*]]="Field inspection","Yes","No")</f>
        <v>No</v>
      </c>
      <c r="V8137" t="s">
        <v>43</v>
      </c>
      <c r="W8137" t="s">
        <v>44</v>
      </c>
      <c r="X8137" t="s">
        <v>44</v>
      </c>
      <c r="Z8137" t="s">
        <v>45</v>
      </c>
      <c r="AA8137" t="s">
        <v>46</v>
      </c>
      <c r="AB8137" t="s">
        <v>46</v>
      </c>
      <c r="AC8137" t="s">
        <v>40</v>
      </c>
    </row>
    <row r="8138" spans="1:29" ht="14.4" x14ac:dyDescent="0.3">
      <c r="A8138">
        <v>8136</v>
      </c>
      <c r="B8138" t="s">
        <v>8084</v>
      </c>
      <c r="C8138" t="s">
        <v>277</v>
      </c>
      <c r="D8138" t="s">
        <v>40</v>
      </c>
      <c r="E8138" t="s">
        <v>40</v>
      </c>
      <c r="F8138" t="s">
        <v>41</v>
      </c>
      <c r="G8138" t="s">
        <v>40</v>
      </c>
      <c r="H8138" s="26">
        <v>28491</v>
      </c>
      <c r="I8138" t="s">
        <v>42</v>
      </c>
      <c r="J8138" t="s">
        <v>49</v>
      </c>
      <c r="K8138" t="str">
        <f>IF(Table2[[#This Row],[Basis of Material Classification (System Side)*]]="Field inspection","Yes","No")</f>
        <v>No</v>
      </c>
      <c r="N8138" t="s">
        <v>50</v>
      </c>
      <c r="O8138" t="s">
        <v>41</v>
      </c>
      <c r="P8138" s="13">
        <v>30682</v>
      </c>
      <c r="Q8138" s="16" t="str">
        <f>Table2[[#This Row],[Service Line Size (inches) (System Side)]]</f>
        <v>5/8</v>
      </c>
      <c r="R8138" t="s">
        <v>43</v>
      </c>
      <c r="S8138" t="str">
        <f>IF(Table2[[#This Row],[Basis of Material Classification (Customer Side)*]]="Field inspection","Yes","No")</f>
        <v>No</v>
      </c>
      <c r="V8138" t="s">
        <v>43</v>
      </c>
      <c r="W8138" t="s">
        <v>44</v>
      </c>
      <c r="X8138" t="s">
        <v>44</v>
      </c>
      <c r="Z8138" t="s">
        <v>45</v>
      </c>
      <c r="AA8138" t="s">
        <v>46</v>
      </c>
      <c r="AB8138" t="s">
        <v>46</v>
      </c>
      <c r="AC8138" t="s">
        <v>40</v>
      </c>
    </row>
    <row r="8139" spans="1:29" ht="14.4" x14ac:dyDescent="0.3">
      <c r="A8139">
        <v>8137</v>
      </c>
      <c r="B8139" t="s">
        <v>8085</v>
      </c>
      <c r="C8139" t="s">
        <v>277</v>
      </c>
      <c r="D8139" t="s">
        <v>40</v>
      </c>
      <c r="E8139" t="s">
        <v>40</v>
      </c>
      <c r="F8139" t="s">
        <v>53</v>
      </c>
      <c r="G8139" t="s">
        <v>40</v>
      </c>
      <c r="H8139" s="26">
        <v>37987</v>
      </c>
      <c r="I8139" t="s">
        <v>54</v>
      </c>
      <c r="J8139" t="s">
        <v>55</v>
      </c>
      <c r="K8139" t="str">
        <f>IF(Table2[[#This Row],[Basis of Material Classification (System Side)*]]="Field inspection","Yes","No")</f>
        <v>No</v>
      </c>
      <c r="O8139" t="s">
        <v>41</v>
      </c>
      <c r="P8139" s="13">
        <v>38718</v>
      </c>
      <c r="Q8139" s="16" t="str">
        <f>Table2[[#This Row],[Service Line Size (inches) (System Side)]]</f>
        <v>3/4</v>
      </c>
      <c r="R8139" t="s">
        <v>43</v>
      </c>
      <c r="S8139" t="str">
        <f>IF(Table2[[#This Row],[Basis of Material Classification (Customer Side)*]]="Field inspection","Yes","No")</f>
        <v>No</v>
      </c>
      <c r="V8139" t="s">
        <v>43</v>
      </c>
      <c r="W8139" t="s">
        <v>44</v>
      </c>
      <c r="X8139" t="s">
        <v>44</v>
      </c>
      <c r="Z8139" t="s">
        <v>45</v>
      </c>
      <c r="AA8139" t="s">
        <v>46</v>
      </c>
      <c r="AB8139" t="s">
        <v>46</v>
      </c>
      <c r="AC8139" t="s">
        <v>40</v>
      </c>
    </row>
    <row r="8140" spans="1:29" ht="14.4" x14ac:dyDescent="0.3">
      <c r="A8140">
        <v>8138</v>
      </c>
      <c r="B8140" t="s">
        <v>8086</v>
      </c>
      <c r="C8140" t="s">
        <v>277</v>
      </c>
      <c r="D8140" t="s">
        <v>40</v>
      </c>
      <c r="E8140" t="s">
        <v>40</v>
      </c>
      <c r="F8140" t="s">
        <v>41</v>
      </c>
      <c r="G8140" t="s">
        <v>40</v>
      </c>
      <c r="H8140" s="26">
        <v>28126</v>
      </c>
      <c r="I8140" t="s">
        <v>42</v>
      </c>
      <c r="J8140" t="s">
        <v>49</v>
      </c>
      <c r="K8140" t="str">
        <f>IF(Table2[[#This Row],[Basis of Material Classification (System Side)*]]="Field inspection","Yes","No")</f>
        <v>No</v>
      </c>
      <c r="N8140" t="s">
        <v>50</v>
      </c>
      <c r="O8140" t="s">
        <v>41</v>
      </c>
      <c r="P8140" s="13">
        <v>29221</v>
      </c>
      <c r="Q8140" s="16" t="str">
        <f>Table2[[#This Row],[Service Line Size (inches) (System Side)]]</f>
        <v>5/8</v>
      </c>
      <c r="R8140" t="s">
        <v>43</v>
      </c>
      <c r="S8140" t="str">
        <f>IF(Table2[[#This Row],[Basis of Material Classification (Customer Side)*]]="Field inspection","Yes","No")</f>
        <v>No</v>
      </c>
      <c r="V8140" t="s">
        <v>43</v>
      </c>
      <c r="W8140" t="s">
        <v>44</v>
      </c>
      <c r="X8140" t="s">
        <v>44</v>
      </c>
      <c r="Z8140" t="s">
        <v>45</v>
      </c>
      <c r="AA8140" t="s">
        <v>46</v>
      </c>
      <c r="AB8140" t="s">
        <v>46</v>
      </c>
      <c r="AC8140" t="s">
        <v>40</v>
      </c>
    </row>
    <row r="8141" spans="1:29" ht="14.4" x14ac:dyDescent="0.3">
      <c r="A8141">
        <v>8139</v>
      </c>
      <c r="B8141" t="s">
        <v>8087</v>
      </c>
      <c r="C8141" t="s">
        <v>277</v>
      </c>
      <c r="D8141" t="s">
        <v>40</v>
      </c>
      <c r="E8141" t="s">
        <v>40</v>
      </c>
      <c r="F8141" t="s">
        <v>41</v>
      </c>
      <c r="G8141" t="s">
        <v>40</v>
      </c>
      <c r="H8141" s="26">
        <v>32874</v>
      </c>
      <c r="I8141" t="s">
        <v>42</v>
      </c>
      <c r="J8141" t="s">
        <v>43</v>
      </c>
      <c r="K8141" t="str">
        <f>IF(Table2[[#This Row],[Basis of Material Classification (System Side)*]]="Field inspection","Yes","No")</f>
        <v>No</v>
      </c>
      <c r="N8141" t="str">
        <f>Table2[[#This Row],[Basis of Material Classification (System Side)*]]</f>
        <v>Installation date after lead ban</v>
      </c>
      <c r="O8141" t="s">
        <v>41</v>
      </c>
      <c r="P8141" s="13">
        <v>33239</v>
      </c>
      <c r="Q8141" s="16" t="str">
        <f>Table2[[#This Row],[Service Line Size (inches) (System Side)]]</f>
        <v>5/8</v>
      </c>
      <c r="R8141" t="s">
        <v>43</v>
      </c>
      <c r="S8141" t="str">
        <f>IF(Table2[[#This Row],[Basis of Material Classification (Customer Side)*]]="Field inspection","Yes","No")</f>
        <v>No</v>
      </c>
      <c r="V8141" t="s">
        <v>43</v>
      </c>
      <c r="W8141" t="s">
        <v>44</v>
      </c>
      <c r="X8141" t="s">
        <v>44</v>
      </c>
      <c r="Z8141" t="s">
        <v>49</v>
      </c>
      <c r="AA8141" t="s">
        <v>46</v>
      </c>
      <c r="AB8141" t="s">
        <v>46</v>
      </c>
      <c r="AC8141" t="s">
        <v>40</v>
      </c>
    </row>
    <row r="8142" spans="1:29" ht="14.4" x14ac:dyDescent="0.3">
      <c r="A8142">
        <v>8140</v>
      </c>
      <c r="B8142" t="s">
        <v>8088</v>
      </c>
      <c r="C8142" t="s">
        <v>277</v>
      </c>
      <c r="D8142" t="s">
        <v>40</v>
      </c>
      <c r="E8142" t="s">
        <v>40</v>
      </c>
      <c r="F8142" t="s">
        <v>53</v>
      </c>
      <c r="G8142" t="s">
        <v>40</v>
      </c>
      <c r="H8142" s="26">
        <v>31048</v>
      </c>
      <c r="I8142" t="s">
        <v>54</v>
      </c>
      <c r="J8142" t="s">
        <v>55</v>
      </c>
      <c r="K8142" t="str">
        <f>IF(Table2[[#This Row],[Basis of Material Classification (System Side)*]]="Field inspection","Yes","No")</f>
        <v>No</v>
      </c>
      <c r="O8142" t="s">
        <v>41</v>
      </c>
      <c r="P8142" s="13">
        <v>31778</v>
      </c>
      <c r="Q8142" s="16" t="str">
        <f>Table2[[#This Row],[Service Line Size (inches) (System Side)]]</f>
        <v>3/4</v>
      </c>
      <c r="R8142" t="s">
        <v>43</v>
      </c>
      <c r="S8142" t="str">
        <f>IF(Table2[[#This Row],[Basis of Material Classification (Customer Side)*]]="Field inspection","Yes","No")</f>
        <v>No</v>
      </c>
      <c r="V8142" t="s">
        <v>43</v>
      </c>
      <c r="W8142" t="s">
        <v>44</v>
      </c>
      <c r="X8142" t="s">
        <v>44</v>
      </c>
      <c r="Z8142" t="s">
        <v>45</v>
      </c>
      <c r="AA8142" t="s">
        <v>46</v>
      </c>
      <c r="AB8142" t="s">
        <v>46</v>
      </c>
      <c r="AC8142" t="s">
        <v>40</v>
      </c>
    </row>
    <row r="8143" spans="1:29" ht="14.4" x14ac:dyDescent="0.3">
      <c r="A8143">
        <v>8141</v>
      </c>
      <c r="B8143" t="s">
        <v>8089</v>
      </c>
      <c r="C8143" t="s">
        <v>277</v>
      </c>
      <c r="D8143" t="s">
        <v>40</v>
      </c>
      <c r="E8143" t="s">
        <v>40</v>
      </c>
      <c r="F8143" t="s">
        <v>41</v>
      </c>
      <c r="G8143" t="s">
        <v>40</v>
      </c>
      <c r="H8143" s="26">
        <v>26665</v>
      </c>
      <c r="I8143" t="s">
        <v>42</v>
      </c>
      <c r="J8143" t="s">
        <v>49</v>
      </c>
      <c r="K8143" t="str">
        <f>IF(Table2[[#This Row],[Basis of Material Classification (System Side)*]]="Field inspection","Yes","No")</f>
        <v>No</v>
      </c>
      <c r="N8143" t="s">
        <v>50</v>
      </c>
      <c r="O8143" t="s">
        <v>41</v>
      </c>
      <c r="P8143" s="13">
        <v>36526</v>
      </c>
      <c r="Q8143" s="16" t="str">
        <f>Table2[[#This Row],[Service Line Size (inches) (System Side)]]</f>
        <v>5/8</v>
      </c>
      <c r="R8143" t="s">
        <v>43</v>
      </c>
      <c r="S8143" t="str">
        <f>IF(Table2[[#This Row],[Basis of Material Classification (Customer Side)*]]="Field inspection","Yes","No")</f>
        <v>No</v>
      </c>
      <c r="V8143" t="s">
        <v>43</v>
      </c>
      <c r="W8143" t="s">
        <v>44</v>
      </c>
      <c r="X8143" t="s">
        <v>44</v>
      </c>
      <c r="Z8143" t="s">
        <v>45</v>
      </c>
      <c r="AA8143" t="s">
        <v>46</v>
      </c>
      <c r="AB8143" t="s">
        <v>46</v>
      </c>
      <c r="AC8143" t="s">
        <v>40</v>
      </c>
    </row>
    <row r="8144" spans="1:29" ht="14.4" x14ac:dyDescent="0.3">
      <c r="A8144">
        <v>8142</v>
      </c>
      <c r="B8144" t="s">
        <v>8090</v>
      </c>
      <c r="C8144" t="s">
        <v>277</v>
      </c>
      <c r="D8144" t="s">
        <v>40</v>
      </c>
      <c r="E8144" t="s">
        <v>40</v>
      </c>
      <c r="F8144" t="s">
        <v>41</v>
      </c>
      <c r="G8144" t="s">
        <v>40</v>
      </c>
      <c r="H8144" s="26">
        <v>26665</v>
      </c>
      <c r="I8144" t="s">
        <v>42</v>
      </c>
      <c r="J8144" t="s">
        <v>49</v>
      </c>
      <c r="K8144" t="str">
        <f>IF(Table2[[#This Row],[Basis of Material Classification (System Side)*]]="Field inspection","Yes","No")</f>
        <v>No</v>
      </c>
      <c r="N8144" t="s">
        <v>50</v>
      </c>
      <c r="O8144" t="s">
        <v>41</v>
      </c>
      <c r="P8144" s="13">
        <v>33970</v>
      </c>
      <c r="Q8144" s="16" t="str">
        <f>Table2[[#This Row],[Service Line Size (inches) (System Side)]]</f>
        <v>5/8</v>
      </c>
      <c r="R8144" t="s">
        <v>43</v>
      </c>
      <c r="S8144" t="str">
        <f>IF(Table2[[#This Row],[Basis of Material Classification (Customer Side)*]]="Field inspection","Yes","No")</f>
        <v>No</v>
      </c>
      <c r="V8144" t="s">
        <v>43</v>
      </c>
      <c r="W8144" t="s">
        <v>44</v>
      </c>
      <c r="X8144" t="s">
        <v>44</v>
      </c>
      <c r="Z8144" t="s">
        <v>45</v>
      </c>
      <c r="AA8144" t="s">
        <v>46</v>
      </c>
      <c r="AB8144" t="s">
        <v>46</v>
      </c>
      <c r="AC8144" t="s">
        <v>40</v>
      </c>
    </row>
    <row r="8145" spans="1:29" ht="14.4" x14ac:dyDescent="0.3">
      <c r="A8145">
        <v>8143</v>
      </c>
      <c r="B8145" t="s">
        <v>8091</v>
      </c>
      <c r="C8145" t="s">
        <v>277</v>
      </c>
      <c r="D8145" t="s">
        <v>40</v>
      </c>
      <c r="E8145" t="s">
        <v>40</v>
      </c>
      <c r="F8145" t="s">
        <v>41</v>
      </c>
      <c r="G8145" t="s">
        <v>40</v>
      </c>
      <c r="H8145" s="26">
        <v>26665</v>
      </c>
      <c r="I8145" t="s">
        <v>42</v>
      </c>
      <c r="J8145" t="s">
        <v>49</v>
      </c>
      <c r="K8145" t="str">
        <f>IF(Table2[[#This Row],[Basis of Material Classification (System Side)*]]="Field inspection","Yes","No")</f>
        <v>No</v>
      </c>
      <c r="N8145" t="s">
        <v>50</v>
      </c>
      <c r="O8145" t="s">
        <v>41</v>
      </c>
      <c r="P8145" s="13">
        <v>44927</v>
      </c>
      <c r="Q8145" s="16" t="str">
        <f>Table2[[#This Row],[Service Line Size (inches) (System Side)]]</f>
        <v>5/8</v>
      </c>
      <c r="R8145" t="s">
        <v>43</v>
      </c>
      <c r="S8145" t="str">
        <f>IF(Table2[[#This Row],[Basis of Material Classification (Customer Side)*]]="Field inspection","Yes","No")</f>
        <v>No</v>
      </c>
      <c r="V8145" t="s">
        <v>43</v>
      </c>
      <c r="W8145" t="s">
        <v>44</v>
      </c>
      <c r="X8145" t="s">
        <v>44</v>
      </c>
      <c r="Z8145" t="s">
        <v>45</v>
      </c>
      <c r="AA8145" t="s">
        <v>46</v>
      </c>
      <c r="AB8145" t="s">
        <v>46</v>
      </c>
      <c r="AC8145" t="s">
        <v>40</v>
      </c>
    </row>
    <row r="8146" spans="1:29" ht="14.4" x14ac:dyDescent="0.3">
      <c r="A8146">
        <v>8144</v>
      </c>
      <c r="B8146" t="s">
        <v>8092</v>
      </c>
      <c r="C8146" t="s">
        <v>277</v>
      </c>
      <c r="D8146" t="s">
        <v>40</v>
      </c>
      <c r="E8146" t="s">
        <v>40</v>
      </c>
      <c r="F8146" t="s">
        <v>41</v>
      </c>
      <c r="G8146" t="s">
        <v>40</v>
      </c>
      <c r="H8146" s="26">
        <v>27395</v>
      </c>
      <c r="I8146" t="s">
        <v>42</v>
      </c>
      <c r="J8146" t="s">
        <v>49</v>
      </c>
      <c r="K8146" t="str">
        <f>IF(Table2[[#This Row],[Basis of Material Classification (System Side)*]]="Field inspection","Yes","No")</f>
        <v>No</v>
      </c>
      <c r="N8146" t="s">
        <v>50</v>
      </c>
      <c r="O8146" t="s">
        <v>53</v>
      </c>
      <c r="P8146" s="13">
        <v>27030</v>
      </c>
      <c r="Q8146" s="16" t="str">
        <f>Table2[[#This Row],[Service Line Size (inches) (System Side)]]</f>
        <v>5/8</v>
      </c>
      <c r="R8146" t="s">
        <v>65</v>
      </c>
      <c r="S8146" t="str">
        <f>IF(Table2[[#This Row],[Basis of Material Classification (Customer Side)*]]="Field inspection","Yes","No")</f>
        <v>Yes</v>
      </c>
      <c r="T8146" t="s">
        <v>71</v>
      </c>
      <c r="U8146" s="13">
        <v>45481</v>
      </c>
      <c r="V8146" t="s">
        <v>72</v>
      </c>
      <c r="W8146" t="s">
        <v>44</v>
      </c>
      <c r="X8146" t="s">
        <v>44</v>
      </c>
      <c r="Z8146" t="s">
        <v>58</v>
      </c>
      <c r="AA8146" t="s">
        <v>46</v>
      </c>
      <c r="AB8146" t="s">
        <v>46</v>
      </c>
      <c r="AC8146" t="s">
        <v>40</v>
      </c>
    </row>
    <row r="8147" spans="1:29" ht="14.4" x14ac:dyDescent="0.3">
      <c r="A8147">
        <v>8145</v>
      </c>
      <c r="B8147" t="s">
        <v>8093</v>
      </c>
      <c r="C8147" t="s">
        <v>277</v>
      </c>
      <c r="D8147" t="s">
        <v>40</v>
      </c>
      <c r="E8147" t="s">
        <v>40</v>
      </c>
      <c r="F8147" t="s">
        <v>41</v>
      </c>
      <c r="G8147" t="s">
        <v>40</v>
      </c>
      <c r="H8147" s="26">
        <v>33604</v>
      </c>
      <c r="I8147" t="s">
        <v>42</v>
      </c>
      <c r="J8147" t="s">
        <v>43</v>
      </c>
      <c r="K8147" t="str">
        <f>IF(Table2[[#This Row],[Basis of Material Classification (System Side)*]]="Field inspection","Yes","No")</f>
        <v>No</v>
      </c>
      <c r="N8147" t="str">
        <f>Table2[[#This Row],[Basis of Material Classification (System Side)*]]</f>
        <v>Installation date after lead ban</v>
      </c>
      <c r="O8147" t="s">
        <v>41</v>
      </c>
      <c r="P8147" s="13">
        <v>34700</v>
      </c>
      <c r="Q8147" s="16" t="str">
        <f>Table2[[#This Row],[Service Line Size (inches) (System Side)]]</f>
        <v>5/8</v>
      </c>
      <c r="R8147" t="s">
        <v>43</v>
      </c>
      <c r="S8147" t="str">
        <f>IF(Table2[[#This Row],[Basis of Material Classification (Customer Side)*]]="Field inspection","Yes","No")</f>
        <v>No</v>
      </c>
      <c r="V8147" t="s">
        <v>43</v>
      </c>
      <c r="W8147" t="s">
        <v>44</v>
      </c>
      <c r="X8147" t="s">
        <v>44</v>
      </c>
      <c r="Z8147" t="s">
        <v>45</v>
      </c>
      <c r="AA8147" t="s">
        <v>46</v>
      </c>
      <c r="AB8147" t="s">
        <v>46</v>
      </c>
      <c r="AC8147" t="s">
        <v>40</v>
      </c>
    </row>
    <row r="8148" spans="1:29" ht="14.4" x14ac:dyDescent="0.3">
      <c r="A8148">
        <v>8146</v>
      </c>
      <c r="B8148" t="s">
        <v>8094</v>
      </c>
      <c r="C8148" t="s">
        <v>277</v>
      </c>
      <c r="D8148" t="s">
        <v>40</v>
      </c>
      <c r="E8148" t="s">
        <v>40</v>
      </c>
      <c r="F8148" t="s">
        <v>41</v>
      </c>
      <c r="G8148" t="s">
        <v>40</v>
      </c>
      <c r="H8148" s="26">
        <v>36892</v>
      </c>
      <c r="I8148" t="s">
        <v>42</v>
      </c>
      <c r="J8148" t="s">
        <v>43</v>
      </c>
      <c r="K8148" t="str">
        <f>IF(Table2[[#This Row],[Basis of Material Classification (System Side)*]]="Field inspection","Yes","No")</f>
        <v>No</v>
      </c>
      <c r="N8148" t="str">
        <f>Table2[[#This Row],[Basis of Material Classification (System Side)*]]</f>
        <v>Installation date after lead ban</v>
      </c>
      <c r="O8148" t="s">
        <v>41</v>
      </c>
      <c r="P8148" s="13">
        <v>37257</v>
      </c>
      <c r="Q8148" s="16" t="str">
        <f>Table2[[#This Row],[Service Line Size (inches) (System Side)]]</f>
        <v>5/8</v>
      </c>
      <c r="R8148" t="s">
        <v>43</v>
      </c>
      <c r="S8148" t="str">
        <f>IF(Table2[[#This Row],[Basis of Material Classification (Customer Side)*]]="Field inspection","Yes","No")</f>
        <v>No</v>
      </c>
      <c r="V8148" t="s">
        <v>43</v>
      </c>
      <c r="W8148" t="s">
        <v>44</v>
      </c>
      <c r="X8148" t="s">
        <v>44</v>
      </c>
      <c r="Z8148" t="s">
        <v>45</v>
      </c>
      <c r="AA8148" t="s">
        <v>46</v>
      </c>
      <c r="AB8148" t="s">
        <v>46</v>
      </c>
      <c r="AC8148" t="s">
        <v>40</v>
      </c>
    </row>
    <row r="8149" spans="1:29" ht="14.4" x14ac:dyDescent="0.3">
      <c r="A8149">
        <v>8147</v>
      </c>
      <c r="B8149" t="s">
        <v>8095</v>
      </c>
      <c r="C8149" t="s">
        <v>277</v>
      </c>
      <c r="D8149" t="s">
        <v>40</v>
      </c>
      <c r="E8149" t="s">
        <v>40</v>
      </c>
      <c r="F8149" t="s">
        <v>41</v>
      </c>
      <c r="G8149" t="s">
        <v>40</v>
      </c>
      <c r="H8149" s="26">
        <v>26299</v>
      </c>
      <c r="I8149" t="s">
        <v>42</v>
      </c>
      <c r="J8149" t="s">
        <v>49</v>
      </c>
      <c r="K8149" t="str">
        <f>IF(Table2[[#This Row],[Basis of Material Classification (System Side)*]]="Field inspection","Yes","No")</f>
        <v>No</v>
      </c>
      <c r="N8149" t="s">
        <v>50</v>
      </c>
      <c r="O8149" t="s">
        <v>41</v>
      </c>
      <c r="P8149" s="13">
        <v>25204</v>
      </c>
      <c r="Q8149" s="16" t="str">
        <f>Table2[[#This Row],[Service Line Size (inches) (System Side)]]</f>
        <v>5/8</v>
      </c>
      <c r="R8149" t="s">
        <v>49</v>
      </c>
      <c r="S8149" t="str">
        <f>IF(Table2[[#This Row],[Basis of Material Classification (Customer Side)*]]="Field inspection","Yes","No")</f>
        <v>No</v>
      </c>
      <c r="V8149" t="s">
        <v>50</v>
      </c>
      <c r="W8149" t="s">
        <v>44</v>
      </c>
      <c r="X8149" t="s">
        <v>44</v>
      </c>
      <c r="Z8149" t="s">
        <v>45</v>
      </c>
      <c r="AA8149" t="s">
        <v>46</v>
      </c>
      <c r="AB8149" t="s">
        <v>46</v>
      </c>
      <c r="AC8149" t="s">
        <v>40</v>
      </c>
    </row>
    <row r="8150" spans="1:29" ht="14.4" x14ac:dyDescent="0.3">
      <c r="A8150">
        <v>8148</v>
      </c>
      <c r="B8150" t="s">
        <v>8096</v>
      </c>
      <c r="C8150" t="s">
        <v>277</v>
      </c>
      <c r="D8150" t="s">
        <v>40</v>
      </c>
      <c r="E8150" t="s">
        <v>40</v>
      </c>
      <c r="F8150" t="s">
        <v>53</v>
      </c>
      <c r="G8150" t="s">
        <v>40</v>
      </c>
      <c r="H8150" s="27"/>
      <c r="I8150" t="s">
        <v>42</v>
      </c>
      <c r="J8150" t="s">
        <v>55</v>
      </c>
      <c r="K8150" t="str">
        <f>IF(Table2[[#This Row],[Basis of Material Classification (System Side)*]]="Field inspection","Yes","No")</f>
        <v>No</v>
      </c>
      <c r="O8150" t="s">
        <v>41</v>
      </c>
      <c r="P8150" s="13">
        <v>20090</v>
      </c>
      <c r="Q8150" s="16" t="str">
        <f>Table2[[#This Row],[Service Line Size (inches) (System Side)]]</f>
        <v>5/8</v>
      </c>
      <c r="R8150" t="s">
        <v>49</v>
      </c>
      <c r="S8150" t="str">
        <f>IF(Table2[[#This Row],[Basis of Material Classification (Customer Side)*]]="Field inspection","Yes","No")</f>
        <v>No</v>
      </c>
      <c r="V8150" t="s">
        <v>50</v>
      </c>
      <c r="W8150" t="s">
        <v>44</v>
      </c>
      <c r="X8150" t="s">
        <v>44</v>
      </c>
      <c r="Z8150" t="s">
        <v>58</v>
      </c>
      <c r="AA8150" t="s">
        <v>46</v>
      </c>
      <c r="AB8150" t="s">
        <v>46</v>
      </c>
      <c r="AC8150" t="s">
        <v>40</v>
      </c>
    </row>
    <row r="8151" spans="1:29" ht="14.4" x14ac:dyDescent="0.3">
      <c r="A8151">
        <v>8149</v>
      </c>
      <c r="B8151" t="s">
        <v>8097</v>
      </c>
      <c r="C8151" t="s">
        <v>277</v>
      </c>
      <c r="D8151" t="s">
        <v>40</v>
      </c>
      <c r="E8151" t="s">
        <v>40</v>
      </c>
      <c r="F8151" t="s">
        <v>41</v>
      </c>
      <c r="G8151" t="s">
        <v>40</v>
      </c>
      <c r="H8151" s="26">
        <v>27030</v>
      </c>
      <c r="I8151" t="s">
        <v>42</v>
      </c>
      <c r="J8151" t="s">
        <v>49</v>
      </c>
      <c r="K8151" t="str">
        <f>IF(Table2[[#This Row],[Basis of Material Classification (System Side)*]]="Field inspection","Yes","No")</f>
        <v>No</v>
      </c>
      <c r="N8151" t="s">
        <v>50</v>
      </c>
      <c r="O8151" t="s">
        <v>41</v>
      </c>
      <c r="P8151" s="13">
        <v>31778</v>
      </c>
      <c r="Q8151" s="16" t="str">
        <f>Table2[[#This Row],[Service Line Size (inches) (System Side)]]</f>
        <v>5/8</v>
      </c>
      <c r="R8151" t="s">
        <v>43</v>
      </c>
      <c r="S8151" t="str">
        <f>IF(Table2[[#This Row],[Basis of Material Classification (Customer Side)*]]="Field inspection","Yes","No")</f>
        <v>No</v>
      </c>
      <c r="V8151" t="s">
        <v>43</v>
      </c>
      <c r="W8151" t="s">
        <v>44</v>
      </c>
      <c r="X8151" t="s">
        <v>44</v>
      </c>
      <c r="Z8151" t="s">
        <v>45</v>
      </c>
      <c r="AA8151" t="s">
        <v>46</v>
      </c>
      <c r="AB8151" t="s">
        <v>46</v>
      </c>
      <c r="AC8151" t="s">
        <v>40</v>
      </c>
    </row>
    <row r="8152" spans="1:29" ht="14.4" x14ac:dyDescent="0.3">
      <c r="A8152">
        <v>8150</v>
      </c>
      <c r="B8152" t="s">
        <v>8098</v>
      </c>
      <c r="C8152" t="s">
        <v>277</v>
      </c>
      <c r="D8152" t="s">
        <v>40</v>
      </c>
      <c r="E8152" t="s">
        <v>40</v>
      </c>
      <c r="F8152" t="s">
        <v>41</v>
      </c>
      <c r="G8152" t="s">
        <v>40</v>
      </c>
      <c r="H8152" s="26">
        <v>32874</v>
      </c>
      <c r="I8152" t="s">
        <v>42</v>
      </c>
      <c r="J8152" t="s">
        <v>43</v>
      </c>
      <c r="K8152" t="str">
        <f>IF(Table2[[#This Row],[Basis of Material Classification (System Side)*]]="Field inspection","Yes","No")</f>
        <v>No</v>
      </c>
      <c r="N8152" t="str">
        <f>Table2[[#This Row],[Basis of Material Classification (System Side)*]]</f>
        <v>Installation date after lead ban</v>
      </c>
      <c r="O8152" t="s">
        <v>41</v>
      </c>
      <c r="P8152" s="13">
        <v>29952</v>
      </c>
      <c r="Q8152" s="16" t="str">
        <f>Table2[[#This Row],[Service Line Size (inches) (System Side)]]</f>
        <v>5/8</v>
      </c>
      <c r="R8152" t="s">
        <v>43</v>
      </c>
      <c r="S8152" t="str">
        <f>IF(Table2[[#This Row],[Basis of Material Classification (Customer Side)*]]="Field inspection","Yes","No")</f>
        <v>No</v>
      </c>
      <c r="V8152" t="s">
        <v>43</v>
      </c>
      <c r="W8152" t="s">
        <v>44</v>
      </c>
      <c r="X8152" t="s">
        <v>44</v>
      </c>
      <c r="Z8152" t="s">
        <v>45</v>
      </c>
      <c r="AA8152" t="s">
        <v>46</v>
      </c>
      <c r="AB8152" t="s">
        <v>46</v>
      </c>
      <c r="AC8152" t="s">
        <v>40</v>
      </c>
    </row>
    <row r="8153" spans="1:29" ht="14.4" x14ac:dyDescent="0.3">
      <c r="A8153">
        <v>8151</v>
      </c>
      <c r="B8153" t="s">
        <v>8099</v>
      </c>
      <c r="C8153" t="s">
        <v>277</v>
      </c>
      <c r="D8153" t="s">
        <v>40</v>
      </c>
      <c r="E8153" t="s">
        <v>40</v>
      </c>
      <c r="F8153" t="s">
        <v>53</v>
      </c>
      <c r="G8153" t="s">
        <v>40</v>
      </c>
      <c r="H8153" s="26">
        <v>25204</v>
      </c>
      <c r="I8153" t="s">
        <v>124</v>
      </c>
      <c r="J8153" t="s">
        <v>55</v>
      </c>
      <c r="K8153" t="str">
        <f>IF(Table2[[#This Row],[Basis of Material Classification (System Side)*]]="Field inspection","Yes","No")</f>
        <v>No</v>
      </c>
      <c r="O8153" t="s">
        <v>41</v>
      </c>
      <c r="P8153" s="13">
        <v>21916</v>
      </c>
      <c r="Q8153" s="16" t="str">
        <f>Table2[[#This Row],[Service Line Size (inches) (System Side)]]</f>
        <v>1-1/2</v>
      </c>
      <c r="R8153" t="s">
        <v>43</v>
      </c>
      <c r="S8153" t="str">
        <f>IF(Table2[[#This Row],[Basis of Material Classification (Customer Side)*]]="Field inspection","Yes","No")</f>
        <v>No</v>
      </c>
      <c r="V8153" t="s">
        <v>43</v>
      </c>
      <c r="W8153" t="s">
        <v>44</v>
      </c>
      <c r="X8153" t="s">
        <v>44</v>
      </c>
      <c r="Z8153" t="s">
        <v>58</v>
      </c>
      <c r="AA8153" t="s">
        <v>46</v>
      </c>
      <c r="AB8153" t="s">
        <v>46</v>
      </c>
      <c r="AC8153" t="s">
        <v>40</v>
      </c>
    </row>
    <row r="8154" spans="1:29" ht="14.4" x14ac:dyDescent="0.3">
      <c r="A8154">
        <v>8152</v>
      </c>
      <c r="B8154" t="s">
        <v>8100</v>
      </c>
      <c r="C8154" t="s">
        <v>277</v>
      </c>
      <c r="D8154" t="s">
        <v>40</v>
      </c>
      <c r="E8154" t="s">
        <v>40</v>
      </c>
      <c r="F8154" t="s">
        <v>53</v>
      </c>
      <c r="G8154" t="s">
        <v>40</v>
      </c>
      <c r="H8154" s="26">
        <v>44197</v>
      </c>
      <c r="I8154" t="s">
        <v>42</v>
      </c>
      <c r="J8154" t="s">
        <v>55</v>
      </c>
      <c r="K8154" t="str">
        <f>IF(Table2[[#This Row],[Basis of Material Classification (System Side)*]]="Field inspection","Yes","No")</f>
        <v>No</v>
      </c>
      <c r="O8154" t="s">
        <v>41</v>
      </c>
      <c r="P8154" s="13">
        <v>14611</v>
      </c>
      <c r="Q8154" s="16" t="str">
        <f>Table2[[#This Row],[Service Line Size (inches) (System Side)]]</f>
        <v>5/8</v>
      </c>
      <c r="R8154" t="s">
        <v>49</v>
      </c>
      <c r="S8154" t="str">
        <f>IF(Table2[[#This Row],[Basis of Material Classification (Customer Side)*]]="Field inspection","Yes","No")</f>
        <v>No</v>
      </c>
      <c r="V8154" t="s">
        <v>50</v>
      </c>
      <c r="W8154" t="s">
        <v>44</v>
      </c>
      <c r="X8154" t="s">
        <v>44</v>
      </c>
      <c r="Z8154" t="s">
        <v>45</v>
      </c>
      <c r="AA8154" t="s">
        <v>46</v>
      </c>
      <c r="AB8154" t="s">
        <v>46</v>
      </c>
      <c r="AC8154" t="s">
        <v>40</v>
      </c>
    </row>
    <row r="8155" spans="1:29" ht="14.4" x14ac:dyDescent="0.3">
      <c r="A8155">
        <v>8153</v>
      </c>
      <c r="B8155" t="s">
        <v>8101</v>
      </c>
      <c r="C8155" t="s">
        <v>277</v>
      </c>
      <c r="D8155" t="s">
        <v>40</v>
      </c>
      <c r="E8155" t="s">
        <v>40</v>
      </c>
      <c r="F8155" t="s">
        <v>41</v>
      </c>
      <c r="G8155" t="s">
        <v>40</v>
      </c>
      <c r="H8155" s="26">
        <v>30317</v>
      </c>
      <c r="I8155" t="s">
        <v>42</v>
      </c>
      <c r="J8155" t="s">
        <v>43</v>
      </c>
      <c r="K8155" t="str">
        <f>IF(Table2[[#This Row],[Basis of Material Classification (System Side)*]]="Field inspection","Yes","No")</f>
        <v>No</v>
      </c>
      <c r="N8155" t="str">
        <f>Table2[[#This Row],[Basis of Material Classification (System Side)*]]</f>
        <v>Installation date after lead ban</v>
      </c>
      <c r="O8155" t="s">
        <v>41</v>
      </c>
      <c r="P8155" s="13">
        <v>26665</v>
      </c>
      <c r="Q8155" s="16" t="str">
        <f>Table2[[#This Row],[Service Line Size (inches) (System Side)]]</f>
        <v>5/8</v>
      </c>
      <c r="R8155" t="s">
        <v>49</v>
      </c>
      <c r="S8155" t="str">
        <f>IF(Table2[[#This Row],[Basis of Material Classification (Customer Side)*]]="Field inspection","Yes","No")</f>
        <v>No</v>
      </c>
      <c r="V8155" t="s">
        <v>50</v>
      </c>
      <c r="W8155" t="s">
        <v>44</v>
      </c>
      <c r="X8155" t="s">
        <v>44</v>
      </c>
      <c r="Z8155" t="s">
        <v>45</v>
      </c>
      <c r="AA8155" t="s">
        <v>46</v>
      </c>
      <c r="AB8155" t="s">
        <v>46</v>
      </c>
      <c r="AC8155" t="s">
        <v>40</v>
      </c>
    </row>
    <row r="8156" spans="1:29" ht="14.4" x14ac:dyDescent="0.3">
      <c r="A8156">
        <v>8154</v>
      </c>
      <c r="B8156" t="s">
        <v>8102</v>
      </c>
      <c r="C8156" t="s">
        <v>277</v>
      </c>
      <c r="D8156" t="s">
        <v>40</v>
      </c>
      <c r="E8156" t="s">
        <v>40</v>
      </c>
      <c r="F8156" t="s">
        <v>53</v>
      </c>
      <c r="G8156" t="s">
        <v>40</v>
      </c>
      <c r="H8156" s="26">
        <v>27030</v>
      </c>
      <c r="I8156" t="s">
        <v>42</v>
      </c>
      <c r="J8156" t="s">
        <v>65</v>
      </c>
      <c r="K8156" t="str">
        <f>IF(Table2[[#This Row],[Basis of Material Classification (System Side)*]]="Field inspection","Yes","No")</f>
        <v>Yes</v>
      </c>
      <c r="L8156" t="s">
        <v>66</v>
      </c>
      <c r="M8156" s="13">
        <v>45497</v>
      </c>
      <c r="O8156" t="s">
        <v>41</v>
      </c>
      <c r="P8156" s="13">
        <v>26299</v>
      </c>
      <c r="Q8156" s="16" t="str">
        <f>Table2[[#This Row],[Service Line Size (inches) (System Side)]]</f>
        <v>5/8</v>
      </c>
      <c r="R8156" t="s">
        <v>49</v>
      </c>
      <c r="S8156" t="str">
        <f>IF(Table2[[#This Row],[Basis of Material Classification (Customer Side)*]]="Field inspection","Yes","No")</f>
        <v>No</v>
      </c>
      <c r="V8156" t="s">
        <v>50</v>
      </c>
      <c r="W8156" t="s">
        <v>44</v>
      </c>
      <c r="X8156" t="s">
        <v>44</v>
      </c>
      <c r="Z8156" t="s">
        <v>58</v>
      </c>
      <c r="AA8156" t="s">
        <v>46</v>
      </c>
      <c r="AB8156" t="s">
        <v>46</v>
      </c>
      <c r="AC8156" t="s">
        <v>40</v>
      </c>
    </row>
    <row r="8157" spans="1:29" ht="14.4" x14ac:dyDescent="0.3">
      <c r="A8157">
        <v>8155</v>
      </c>
      <c r="B8157" t="s">
        <v>8103</v>
      </c>
      <c r="C8157" t="s">
        <v>277</v>
      </c>
      <c r="D8157" t="s">
        <v>48</v>
      </c>
      <c r="E8157" t="s">
        <v>40</v>
      </c>
      <c r="F8157" t="s">
        <v>41</v>
      </c>
      <c r="G8157" t="s">
        <v>40</v>
      </c>
      <c r="H8157" s="26">
        <v>32874</v>
      </c>
      <c r="I8157" t="s">
        <v>42</v>
      </c>
      <c r="J8157" t="s">
        <v>43</v>
      </c>
      <c r="K8157" t="str">
        <f>IF(Table2[[#This Row],[Basis of Material Classification (System Side)*]]="Field inspection","Yes","No")</f>
        <v>No</v>
      </c>
      <c r="N8157" t="str">
        <f>Table2[[#This Row],[Basis of Material Classification (System Side)*]]</f>
        <v>Installation date after lead ban</v>
      </c>
      <c r="O8157" t="s">
        <v>41</v>
      </c>
      <c r="P8157" s="13">
        <v>33239</v>
      </c>
      <c r="Q8157" s="16" t="str">
        <f>Table2[[#This Row],[Service Line Size (inches) (System Side)]]</f>
        <v>5/8</v>
      </c>
      <c r="R8157" t="s">
        <v>43</v>
      </c>
      <c r="S8157" t="str">
        <f>IF(Table2[[#This Row],[Basis of Material Classification (Customer Side)*]]="Field inspection","Yes","No")</f>
        <v>No</v>
      </c>
      <c r="V8157" t="s">
        <v>43</v>
      </c>
      <c r="W8157" t="s">
        <v>44</v>
      </c>
      <c r="X8157" t="s">
        <v>44</v>
      </c>
      <c r="Z8157" t="s">
        <v>51</v>
      </c>
      <c r="AA8157" t="s">
        <v>46</v>
      </c>
      <c r="AB8157" t="s">
        <v>46</v>
      </c>
      <c r="AC8157" t="s">
        <v>40</v>
      </c>
    </row>
    <row r="8158" spans="1:29" ht="14.4" x14ac:dyDescent="0.3">
      <c r="A8158">
        <v>8156</v>
      </c>
      <c r="B8158" t="s">
        <v>8104</v>
      </c>
      <c r="C8158" t="s">
        <v>277</v>
      </c>
      <c r="D8158" t="s">
        <v>40</v>
      </c>
      <c r="E8158" t="s">
        <v>40</v>
      </c>
      <c r="F8158" t="s">
        <v>41</v>
      </c>
      <c r="G8158" t="s">
        <v>40</v>
      </c>
      <c r="H8158" s="26">
        <v>33604</v>
      </c>
      <c r="I8158" t="s">
        <v>42</v>
      </c>
      <c r="J8158" t="s">
        <v>43</v>
      </c>
      <c r="K8158" t="str">
        <f>IF(Table2[[#This Row],[Basis of Material Classification (System Side)*]]="Field inspection","Yes","No")</f>
        <v>No</v>
      </c>
      <c r="N8158" t="str">
        <f>Table2[[#This Row],[Basis of Material Classification (System Side)*]]</f>
        <v>Installation date after lead ban</v>
      </c>
      <c r="O8158" t="s">
        <v>41</v>
      </c>
      <c r="P8158" s="13">
        <v>34335</v>
      </c>
      <c r="Q8158" s="16" t="str">
        <f>Table2[[#This Row],[Service Line Size (inches) (System Side)]]</f>
        <v>5/8</v>
      </c>
      <c r="R8158" t="s">
        <v>43</v>
      </c>
      <c r="S8158" t="str">
        <f>IF(Table2[[#This Row],[Basis of Material Classification (Customer Side)*]]="Field inspection","Yes","No")</f>
        <v>No</v>
      </c>
      <c r="V8158" t="s">
        <v>43</v>
      </c>
      <c r="W8158" t="s">
        <v>44</v>
      </c>
      <c r="X8158" t="s">
        <v>44</v>
      </c>
      <c r="Z8158" t="s">
        <v>45</v>
      </c>
      <c r="AA8158" t="s">
        <v>46</v>
      </c>
      <c r="AB8158" t="s">
        <v>46</v>
      </c>
      <c r="AC8158" t="s">
        <v>40</v>
      </c>
    </row>
    <row r="8159" spans="1:29" ht="14.4" x14ac:dyDescent="0.3">
      <c r="A8159">
        <v>8157</v>
      </c>
      <c r="B8159" t="s">
        <v>8105</v>
      </c>
      <c r="C8159" t="s">
        <v>277</v>
      </c>
      <c r="D8159" t="s">
        <v>40</v>
      </c>
      <c r="E8159" t="s">
        <v>40</v>
      </c>
      <c r="F8159" t="s">
        <v>53</v>
      </c>
      <c r="G8159" t="s">
        <v>40</v>
      </c>
      <c r="H8159" s="26">
        <v>38353</v>
      </c>
      <c r="I8159" t="s">
        <v>54</v>
      </c>
      <c r="J8159" t="s">
        <v>55</v>
      </c>
      <c r="K8159" t="str">
        <f>IF(Table2[[#This Row],[Basis of Material Classification (System Side)*]]="Field inspection","Yes","No")</f>
        <v>No</v>
      </c>
      <c r="O8159" t="s">
        <v>41</v>
      </c>
      <c r="P8159" s="13">
        <v>38353</v>
      </c>
      <c r="Q8159" s="16" t="str">
        <f>Table2[[#This Row],[Service Line Size (inches) (System Side)]]</f>
        <v>3/4</v>
      </c>
      <c r="R8159" t="s">
        <v>43</v>
      </c>
      <c r="S8159" t="str">
        <f>IF(Table2[[#This Row],[Basis of Material Classification (Customer Side)*]]="Field inspection","Yes","No")</f>
        <v>No</v>
      </c>
      <c r="V8159" t="s">
        <v>43</v>
      </c>
      <c r="W8159" t="s">
        <v>44</v>
      </c>
      <c r="X8159" t="s">
        <v>44</v>
      </c>
      <c r="Z8159" t="s">
        <v>45</v>
      </c>
      <c r="AA8159" t="s">
        <v>46</v>
      </c>
      <c r="AB8159" t="s">
        <v>46</v>
      </c>
      <c r="AC8159" t="s">
        <v>40</v>
      </c>
    </row>
    <row r="8160" spans="1:29" ht="14.4" x14ac:dyDescent="0.3">
      <c r="A8160">
        <v>8158</v>
      </c>
      <c r="B8160" t="s">
        <v>8106</v>
      </c>
      <c r="C8160" t="s">
        <v>277</v>
      </c>
      <c r="D8160" t="s">
        <v>40</v>
      </c>
      <c r="E8160" t="s">
        <v>40</v>
      </c>
      <c r="F8160" t="s">
        <v>53</v>
      </c>
      <c r="G8160" t="s">
        <v>40</v>
      </c>
      <c r="H8160" s="26">
        <v>36526</v>
      </c>
      <c r="I8160" t="s">
        <v>54</v>
      </c>
      <c r="J8160" t="s">
        <v>55</v>
      </c>
      <c r="K8160" t="str">
        <f>IF(Table2[[#This Row],[Basis of Material Classification (System Side)*]]="Field inspection","Yes","No")</f>
        <v>No</v>
      </c>
      <c r="O8160" t="s">
        <v>41</v>
      </c>
      <c r="P8160" s="13">
        <v>36892</v>
      </c>
      <c r="Q8160" s="16" t="str">
        <f>Table2[[#This Row],[Service Line Size (inches) (System Side)]]</f>
        <v>3/4</v>
      </c>
      <c r="R8160" t="s">
        <v>43</v>
      </c>
      <c r="S8160" t="str">
        <f>IF(Table2[[#This Row],[Basis of Material Classification (Customer Side)*]]="Field inspection","Yes","No")</f>
        <v>No</v>
      </c>
      <c r="V8160" t="s">
        <v>43</v>
      </c>
      <c r="W8160" t="s">
        <v>44</v>
      </c>
      <c r="X8160" t="s">
        <v>44</v>
      </c>
      <c r="Z8160" t="s">
        <v>45</v>
      </c>
      <c r="AA8160" t="s">
        <v>46</v>
      </c>
      <c r="AB8160" t="s">
        <v>46</v>
      </c>
      <c r="AC8160" t="s">
        <v>40</v>
      </c>
    </row>
    <row r="8161" spans="1:29" ht="14.4" x14ac:dyDescent="0.3">
      <c r="A8161">
        <v>8159</v>
      </c>
      <c r="B8161" t="s">
        <v>8107</v>
      </c>
      <c r="C8161" t="s">
        <v>277</v>
      </c>
      <c r="D8161" t="s">
        <v>40</v>
      </c>
      <c r="E8161" t="s">
        <v>40</v>
      </c>
      <c r="F8161" t="s">
        <v>41</v>
      </c>
      <c r="G8161" t="s">
        <v>40</v>
      </c>
      <c r="H8161" s="26">
        <v>38353</v>
      </c>
      <c r="I8161" t="s">
        <v>42</v>
      </c>
      <c r="J8161" t="s">
        <v>43</v>
      </c>
      <c r="K8161" t="str">
        <f>IF(Table2[[#This Row],[Basis of Material Classification (System Side)*]]="Field inspection","Yes","No")</f>
        <v>No</v>
      </c>
      <c r="N8161" t="str">
        <f>Table2[[#This Row],[Basis of Material Classification (System Side)*]]</f>
        <v>Installation date after lead ban</v>
      </c>
      <c r="O8161" t="s">
        <v>41</v>
      </c>
      <c r="P8161" s="13">
        <v>39083</v>
      </c>
      <c r="Q8161" s="16" t="str">
        <f>Table2[[#This Row],[Service Line Size (inches) (System Side)]]</f>
        <v>5/8</v>
      </c>
      <c r="R8161" t="s">
        <v>43</v>
      </c>
      <c r="S8161" t="str">
        <f>IF(Table2[[#This Row],[Basis of Material Classification (Customer Side)*]]="Field inspection","Yes","No")</f>
        <v>No</v>
      </c>
      <c r="V8161" t="s">
        <v>43</v>
      </c>
      <c r="W8161" t="s">
        <v>44</v>
      </c>
      <c r="X8161" t="s">
        <v>44</v>
      </c>
      <c r="Z8161" t="s">
        <v>45</v>
      </c>
      <c r="AA8161" t="s">
        <v>46</v>
      </c>
      <c r="AB8161" t="s">
        <v>46</v>
      </c>
      <c r="AC8161" t="s">
        <v>40</v>
      </c>
    </row>
    <row r="8162" spans="1:29" ht="14.4" x14ac:dyDescent="0.3">
      <c r="A8162">
        <v>8160</v>
      </c>
      <c r="B8162" t="s">
        <v>8108</v>
      </c>
      <c r="C8162" t="s">
        <v>277</v>
      </c>
      <c r="D8162" t="s">
        <v>40</v>
      </c>
      <c r="E8162" t="s">
        <v>40</v>
      </c>
      <c r="F8162" t="s">
        <v>53</v>
      </c>
      <c r="G8162" t="s">
        <v>40</v>
      </c>
      <c r="H8162" s="26">
        <v>38718</v>
      </c>
      <c r="I8162" t="s">
        <v>54</v>
      </c>
      <c r="J8162" t="s">
        <v>55</v>
      </c>
      <c r="K8162" t="str">
        <f>IF(Table2[[#This Row],[Basis of Material Classification (System Side)*]]="Field inspection","Yes","No")</f>
        <v>No</v>
      </c>
      <c r="O8162" t="s">
        <v>41</v>
      </c>
      <c r="P8162" s="13">
        <v>39083</v>
      </c>
      <c r="Q8162" s="16" t="str">
        <f>Table2[[#This Row],[Service Line Size (inches) (System Side)]]</f>
        <v>3/4</v>
      </c>
      <c r="R8162" t="s">
        <v>43</v>
      </c>
      <c r="S8162" t="str">
        <f>IF(Table2[[#This Row],[Basis of Material Classification (Customer Side)*]]="Field inspection","Yes","No")</f>
        <v>No</v>
      </c>
      <c r="V8162" t="s">
        <v>43</v>
      </c>
      <c r="W8162" t="s">
        <v>44</v>
      </c>
      <c r="X8162" t="s">
        <v>44</v>
      </c>
      <c r="Z8162" t="s">
        <v>45</v>
      </c>
      <c r="AA8162" t="s">
        <v>46</v>
      </c>
      <c r="AB8162" t="s">
        <v>46</v>
      </c>
      <c r="AC8162" t="s">
        <v>40</v>
      </c>
    </row>
    <row r="8163" spans="1:29" ht="14.4" x14ac:dyDescent="0.3">
      <c r="A8163">
        <v>8161</v>
      </c>
      <c r="B8163" t="s">
        <v>8109</v>
      </c>
      <c r="C8163" t="s">
        <v>277</v>
      </c>
      <c r="D8163" t="s">
        <v>40</v>
      </c>
      <c r="E8163" t="s">
        <v>40</v>
      </c>
      <c r="F8163" t="s">
        <v>41</v>
      </c>
      <c r="G8163" t="s">
        <v>40</v>
      </c>
      <c r="H8163" s="26">
        <v>33970</v>
      </c>
      <c r="I8163" t="s">
        <v>42</v>
      </c>
      <c r="J8163" t="s">
        <v>43</v>
      </c>
      <c r="K8163" t="str">
        <f>IF(Table2[[#This Row],[Basis of Material Classification (System Side)*]]="Field inspection","Yes","No")</f>
        <v>No</v>
      </c>
      <c r="N8163" t="str">
        <f>Table2[[#This Row],[Basis of Material Classification (System Side)*]]</f>
        <v>Installation date after lead ban</v>
      </c>
      <c r="O8163" t="s">
        <v>41</v>
      </c>
      <c r="P8163" s="13">
        <v>35065</v>
      </c>
      <c r="Q8163" s="16" t="str">
        <f>Table2[[#This Row],[Service Line Size (inches) (System Side)]]</f>
        <v>5/8</v>
      </c>
      <c r="R8163" t="s">
        <v>43</v>
      </c>
      <c r="S8163" t="str">
        <f>IF(Table2[[#This Row],[Basis of Material Classification (Customer Side)*]]="Field inspection","Yes","No")</f>
        <v>No</v>
      </c>
      <c r="V8163" t="s">
        <v>43</v>
      </c>
      <c r="W8163" t="s">
        <v>44</v>
      </c>
      <c r="X8163" t="s">
        <v>44</v>
      </c>
      <c r="Z8163" t="s">
        <v>45</v>
      </c>
      <c r="AA8163" t="s">
        <v>46</v>
      </c>
      <c r="AB8163" t="s">
        <v>46</v>
      </c>
      <c r="AC8163" t="s">
        <v>40</v>
      </c>
    </row>
    <row r="8164" spans="1:29" ht="14.4" x14ac:dyDescent="0.3">
      <c r="A8164">
        <v>8162</v>
      </c>
      <c r="B8164" t="s">
        <v>8110</v>
      </c>
      <c r="C8164" t="s">
        <v>277</v>
      </c>
      <c r="D8164" t="s">
        <v>40</v>
      </c>
      <c r="E8164" t="s">
        <v>40</v>
      </c>
      <c r="F8164" t="s">
        <v>41</v>
      </c>
      <c r="G8164" t="s">
        <v>40</v>
      </c>
      <c r="H8164" s="26">
        <v>32143</v>
      </c>
      <c r="I8164" t="s">
        <v>42</v>
      </c>
      <c r="J8164" t="s">
        <v>43</v>
      </c>
      <c r="K8164" t="str">
        <f>IF(Table2[[#This Row],[Basis of Material Classification (System Side)*]]="Field inspection","Yes","No")</f>
        <v>No</v>
      </c>
      <c r="N8164" t="str">
        <f>Table2[[#This Row],[Basis of Material Classification (System Side)*]]</f>
        <v>Installation date after lead ban</v>
      </c>
      <c r="O8164" t="s">
        <v>41</v>
      </c>
      <c r="P8164" s="13">
        <v>34700</v>
      </c>
      <c r="Q8164" s="16" t="str">
        <f>Table2[[#This Row],[Service Line Size (inches) (System Side)]]</f>
        <v>5/8</v>
      </c>
      <c r="R8164" t="s">
        <v>43</v>
      </c>
      <c r="S8164" t="str">
        <f>IF(Table2[[#This Row],[Basis of Material Classification (Customer Side)*]]="Field inspection","Yes","No")</f>
        <v>No</v>
      </c>
      <c r="V8164" t="s">
        <v>43</v>
      </c>
      <c r="W8164" t="s">
        <v>44</v>
      </c>
      <c r="X8164" t="s">
        <v>44</v>
      </c>
      <c r="Z8164" t="s">
        <v>45</v>
      </c>
      <c r="AA8164" t="s">
        <v>46</v>
      </c>
      <c r="AB8164" t="s">
        <v>46</v>
      </c>
      <c r="AC8164" t="s">
        <v>40</v>
      </c>
    </row>
    <row r="8165" spans="1:29" ht="14.4" x14ac:dyDescent="0.3">
      <c r="A8165">
        <v>8163</v>
      </c>
      <c r="B8165" t="s">
        <v>8111</v>
      </c>
      <c r="C8165" t="s">
        <v>277</v>
      </c>
      <c r="D8165" t="s">
        <v>40</v>
      </c>
      <c r="E8165" t="s">
        <v>40</v>
      </c>
      <c r="F8165" t="s">
        <v>41</v>
      </c>
      <c r="G8165" t="s">
        <v>40</v>
      </c>
      <c r="H8165" s="26">
        <v>37987</v>
      </c>
      <c r="I8165" t="s">
        <v>42</v>
      </c>
      <c r="J8165" t="s">
        <v>43</v>
      </c>
      <c r="K8165" t="str">
        <f>IF(Table2[[#This Row],[Basis of Material Classification (System Side)*]]="Field inspection","Yes","No")</f>
        <v>No</v>
      </c>
      <c r="N8165" t="str">
        <f>Table2[[#This Row],[Basis of Material Classification (System Side)*]]</f>
        <v>Installation date after lead ban</v>
      </c>
      <c r="O8165" t="s">
        <v>41</v>
      </c>
      <c r="P8165" s="13">
        <v>37987</v>
      </c>
      <c r="Q8165" s="16" t="str">
        <f>Table2[[#This Row],[Service Line Size (inches) (System Side)]]</f>
        <v>5/8</v>
      </c>
      <c r="R8165" t="s">
        <v>43</v>
      </c>
      <c r="S8165" t="str">
        <f>IF(Table2[[#This Row],[Basis of Material Classification (Customer Side)*]]="Field inspection","Yes","No")</f>
        <v>No</v>
      </c>
      <c r="V8165" t="s">
        <v>43</v>
      </c>
      <c r="W8165" t="s">
        <v>44</v>
      </c>
      <c r="X8165" t="s">
        <v>44</v>
      </c>
      <c r="Z8165" t="s">
        <v>45</v>
      </c>
      <c r="AA8165" t="s">
        <v>46</v>
      </c>
      <c r="AB8165" t="s">
        <v>46</v>
      </c>
      <c r="AC8165" t="s">
        <v>40</v>
      </c>
    </row>
    <row r="8166" spans="1:29" ht="14.4" x14ac:dyDescent="0.3">
      <c r="A8166">
        <v>8164</v>
      </c>
      <c r="B8166" t="s">
        <v>8112</v>
      </c>
      <c r="C8166" t="s">
        <v>277</v>
      </c>
      <c r="D8166" t="s">
        <v>40</v>
      </c>
      <c r="E8166" t="s">
        <v>40</v>
      </c>
      <c r="F8166" t="s">
        <v>132</v>
      </c>
      <c r="G8166" t="s">
        <v>40</v>
      </c>
      <c r="H8166" s="26">
        <v>13516</v>
      </c>
      <c r="I8166" t="s">
        <v>42</v>
      </c>
      <c r="J8166" t="s">
        <v>55</v>
      </c>
      <c r="K8166" t="str">
        <f>IF(Table2[[#This Row],[Basis of Material Classification (System Side)*]]="Field inspection","Yes","No")</f>
        <v>No</v>
      </c>
      <c r="O8166" t="s">
        <v>41</v>
      </c>
      <c r="P8166" s="13">
        <v>21916</v>
      </c>
      <c r="Q8166" s="16" t="str">
        <f>Table2[[#This Row],[Service Line Size (inches) (System Side)]]</f>
        <v>5/8</v>
      </c>
      <c r="R8166" t="s">
        <v>55</v>
      </c>
      <c r="S8166" t="str">
        <f>IF(Table2[[#This Row],[Basis of Material Classification (Customer Side)*]]="Field inspection","Yes","No")</f>
        <v>No</v>
      </c>
      <c r="V8166" t="s">
        <v>55</v>
      </c>
      <c r="W8166" t="s">
        <v>44</v>
      </c>
      <c r="X8166" t="s">
        <v>44</v>
      </c>
      <c r="Z8166" t="s">
        <v>58</v>
      </c>
      <c r="AA8166" t="s">
        <v>46</v>
      </c>
      <c r="AB8166" t="s">
        <v>46</v>
      </c>
      <c r="AC8166" t="s">
        <v>40</v>
      </c>
    </row>
    <row r="8167" spans="1:29" ht="14.4" x14ac:dyDescent="0.3">
      <c r="A8167">
        <v>8165</v>
      </c>
      <c r="B8167" t="s">
        <v>8113</v>
      </c>
      <c r="C8167" t="s">
        <v>277</v>
      </c>
      <c r="D8167" t="s">
        <v>40</v>
      </c>
      <c r="E8167" t="s">
        <v>40</v>
      </c>
      <c r="F8167" t="s">
        <v>41</v>
      </c>
      <c r="G8167" t="s">
        <v>40</v>
      </c>
      <c r="H8167" s="26">
        <v>27030</v>
      </c>
      <c r="I8167" t="s">
        <v>42</v>
      </c>
      <c r="J8167" t="s">
        <v>49</v>
      </c>
      <c r="K8167" t="str">
        <f>IF(Table2[[#This Row],[Basis of Material Classification (System Side)*]]="Field inspection","Yes","No")</f>
        <v>No</v>
      </c>
      <c r="N8167" t="s">
        <v>50</v>
      </c>
      <c r="O8167" t="s">
        <v>41</v>
      </c>
      <c r="P8167" s="13">
        <v>14611</v>
      </c>
      <c r="Q8167" s="16" t="str">
        <f>Table2[[#This Row],[Service Line Size (inches) (System Side)]]</f>
        <v>5/8</v>
      </c>
      <c r="R8167" t="s">
        <v>49</v>
      </c>
      <c r="S8167" t="str">
        <f>IF(Table2[[#This Row],[Basis of Material Classification (Customer Side)*]]="Field inspection","Yes","No")</f>
        <v>No</v>
      </c>
      <c r="V8167" t="s">
        <v>50</v>
      </c>
      <c r="W8167" t="s">
        <v>44</v>
      </c>
      <c r="X8167" t="s">
        <v>44</v>
      </c>
      <c r="Z8167" t="s">
        <v>45</v>
      </c>
      <c r="AA8167" t="s">
        <v>46</v>
      </c>
      <c r="AB8167" t="s">
        <v>46</v>
      </c>
      <c r="AC8167" t="s">
        <v>40</v>
      </c>
    </row>
    <row r="8168" spans="1:29" ht="14.4" x14ac:dyDescent="0.3">
      <c r="A8168">
        <v>8166</v>
      </c>
      <c r="B8168" t="s">
        <v>8114</v>
      </c>
      <c r="C8168" t="s">
        <v>277</v>
      </c>
      <c r="D8168" t="s">
        <v>40</v>
      </c>
      <c r="E8168" t="s">
        <v>40</v>
      </c>
      <c r="F8168" t="s">
        <v>41</v>
      </c>
      <c r="G8168" t="s">
        <v>40</v>
      </c>
      <c r="H8168" s="26">
        <v>34335</v>
      </c>
      <c r="I8168" t="s">
        <v>42</v>
      </c>
      <c r="J8168" t="s">
        <v>43</v>
      </c>
      <c r="K8168" t="str">
        <f>IF(Table2[[#This Row],[Basis of Material Classification (System Side)*]]="Field inspection","Yes","No")</f>
        <v>No</v>
      </c>
      <c r="N8168" t="str">
        <f>Table2[[#This Row],[Basis of Material Classification (System Side)*]]</f>
        <v>Installation date after lead ban</v>
      </c>
      <c r="O8168" t="s">
        <v>41</v>
      </c>
      <c r="P8168" s="13">
        <v>35431</v>
      </c>
      <c r="Q8168" s="16" t="str">
        <f>Table2[[#This Row],[Service Line Size (inches) (System Side)]]</f>
        <v>5/8</v>
      </c>
      <c r="R8168" t="s">
        <v>43</v>
      </c>
      <c r="S8168" t="str">
        <f>IF(Table2[[#This Row],[Basis of Material Classification (Customer Side)*]]="Field inspection","Yes","No")</f>
        <v>No</v>
      </c>
      <c r="V8168" t="s">
        <v>43</v>
      </c>
      <c r="W8168" t="s">
        <v>44</v>
      </c>
      <c r="X8168" t="s">
        <v>44</v>
      </c>
      <c r="Z8168" t="s">
        <v>45</v>
      </c>
      <c r="AA8168" t="s">
        <v>46</v>
      </c>
      <c r="AB8168" t="s">
        <v>46</v>
      </c>
      <c r="AC8168" t="s">
        <v>40</v>
      </c>
    </row>
    <row r="8169" spans="1:29" ht="14.4" x14ac:dyDescent="0.3">
      <c r="A8169">
        <v>8167</v>
      </c>
      <c r="B8169" t="s">
        <v>8115</v>
      </c>
      <c r="C8169" t="s">
        <v>277</v>
      </c>
      <c r="D8169" t="s">
        <v>40</v>
      </c>
      <c r="E8169" t="s">
        <v>40</v>
      </c>
      <c r="F8169" t="s">
        <v>53</v>
      </c>
      <c r="G8169" t="s">
        <v>40</v>
      </c>
      <c r="H8169" s="26">
        <v>37622</v>
      </c>
      <c r="I8169" t="s">
        <v>54</v>
      </c>
      <c r="J8169" t="s">
        <v>55</v>
      </c>
      <c r="K8169" t="str">
        <f>IF(Table2[[#This Row],[Basis of Material Classification (System Side)*]]="Field inspection","Yes","No")</f>
        <v>No</v>
      </c>
      <c r="O8169" t="s">
        <v>41</v>
      </c>
      <c r="P8169" s="13">
        <v>37987</v>
      </c>
      <c r="Q8169" s="16" t="str">
        <f>Table2[[#This Row],[Service Line Size (inches) (System Side)]]</f>
        <v>3/4</v>
      </c>
      <c r="R8169" t="s">
        <v>43</v>
      </c>
      <c r="S8169" t="str">
        <f>IF(Table2[[#This Row],[Basis of Material Classification (Customer Side)*]]="Field inspection","Yes","No")</f>
        <v>No</v>
      </c>
      <c r="V8169" t="s">
        <v>43</v>
      </c>
      <c r="W8169" t="s">
        <v>44</v>
      </c>
      <c r="X8169" t="s">
        <v>44</v>
      </c>
      <c r="Z8169" t="s">
        <v>49</v>
      </c>
      <c r="AA8169" t="s">
        <v>46</v>
      </c>
      <c r="AB8169" t="s">
        <v>46</v>
      </c>
      <c r="AC8169" t="s">
        <v>40</v>
      </c>
    </row>
    <row r="8170" spans="1:29" ht="14.4" x14ac:dyDescent="0.3">
      <c r="A8170">
        <v>8168</v>
      </c>
      <c r="B8170" t="s">
        <v>8116</v>
      </c>
      <c r="C8170" t="s">
        <v>277</v>
      </c>
      <c r="D8170" t="s">
        <v>40</v>
      </c>
      <c r="E8170" t="s">
        <v>40</v>
      </c>
      <c r="F8170" t="s">
        <v>41</v>
      </c>
      <c r="G8170" t="s">
        <v>40</v>
      </c>
      <c r="H8170" s="26">
        <v>34335</v>
      </c>
      <c r="I8170" t="s">
        <v>42</v>
      </c>
      <c r="J8170" t="s">
        <v>43</v>
      </c>
      <c r="K8170" t="str">
        <f>IF(Table2[[#This Row],[Basis of Material Classification (System Side)*]]="Field inspection","Yes","No")</f>
        <v>No</v>
      </c>
      <c r="N8170" t="str">
        <f>Table2[[#This Row],[Basis of Material Classification (System Side)*]]</f>
        <v>Installation date after lead ban</v>
      </c>
      <c r="O8170" t="s">
        <v>41</v>
      </c>
      <c r="P8170" s="13">
        <v>35065</v>
      </c>
      <c r="Q8170" s="16" t="str">
        <f>Table2[[#This Row],[Service Line Size (inches) (System Side)]]</f>
        <v>5/8</v>
      </c>
      <c r="R8170" t="s">
        <v>43</v>
      </c>
      <c r="S8170" t="str">
        <f>IF(Table2[[#This Row],[Basis of Material Classification (Customer Side)*]]="Field inspection","Yes","No")</f>
        <v>No</v>
      </c>
      <c r="V8170" t="s">
        <v>43</v>
      </c>
      <c r="W8170" t="s">
        <v>44</v>
      </c>
      <c r="X8170" t="s">
        <v>44</v>
      </c>
      <c r="Z8170" t="s">
        <v>45</v>
      </c>
      <c r="AA8170" t="s">
        <v>46</v>
      </c>
      <c r="AB8170" t="s">
        <v>46</v>
      </c>
      <c r="AC8170" t="s">
        <v>40</v>
      </c>
    </row>
    <row r="8171" spans="1:29" ht="14.4" x14ac:dyDescent="0.3">
      <c r="A8171">
        <v>8169</v>
      </c>
      <c r="B8171" t="s">
        <v>8117</v>
      </c>
      <c r="C8171" t="s">
        <v>277</v>
      </c>
      <c r="D8171" t="s">
        <v>40</v>
      </c>
      <c r="E8171" t="s">
        <v>40</v>
      </c>
      <c r="F8171" t="s">
        <v>41</v>
      </c>
      <c r="G8171" t="s">
        <v>40</v>
      </c>
      <c r="H8171" s="26">
        <v>22647</v>
      </c>
      <c r="I8171" t="s">
        <v>42</v>
      </c>
      <c r="J8171" t="s">
        <v>49</v>
      </c>
      <c r="K8171" t="str">
        <f>IF(Table2[[#This Row],[Basis of Material Classification (System Side)*]]="Field inspection","Yes","No")</f>
        <v>No</v>
      </c>
      <c r="N8171" t="s">
        <v>50</v>
      </c>
      <c r="O8171" t="s">
        <v>41</v>
      </c>
      <c r="P8171" s="13">
        <v>18629</v>
      </c>
      <c r="Q8171" s="16" t="str">
        <f>Table2[[#This Row],[Service Line Size (inches) (System Side)]]</f>
        <v>5/8</v>
      </c>
      <c r="R8171" t="s">
        <v>49</v>
      </c>
      <c r="S8171" t="str">
        <f>IF(Table2[[#This Row],[Basis of Material Classification (Customer Side)*]]="Field inspection","Yes","No")</f>
        <v>No</v>
      </c>
      <c r="V8171" t="s">
        <v>50</v>
      </c>
      <c r="W8171" t="s">
        <v>44</v>
      </c>
      <c r="X8171" t="s">
        <v>44</v>
      </c>
      <c r="Z8171" t="s">
        <v>45</v>
      </c>
      <c r="AA8171" t="s">
        <v>46</v>
      </c>
      <c r="AB8171" t="s">
        <v>46</v>
      </c>
      <c r="AC8171" t="s">
        <v>40</v>
      </c>
    </row>
    <row r="8172" spans="1:29" ht="14.4" x14ac:dyDescent="0.3">
      <c r="A8172">
        <v>8170</v>
      </c>
      <c r="B8172" t="s">
        <v>8118</v>
      </c>
      <c r="C8172" t="s">
        <v>277</v>
      </c>
      <c r="D8172" t="s">
        <v>40</v>
      </c>
      <c r="E8172" t="s">
        <v>40</v>
      </c>
      <c r="F8172" t="s">
        <v>53</v>
      </c>
      <c r="G8172" t="s">
        <v>40</v>
      </c>
      <c r="H8172" s="27"/>
      <c r="I8172" t="s">
        <v>42</v>
      </c>
      <c r="J8172" t="s">
        <v>106</v>
      </c>
      <c r="K8172" t="str">
        <f>IF(Table2[[#This Row],[Basis of Material Classification (System Side)*]]="Field inspection","Yes","No")</f>
        <v>No</v>
      </c>
      <c r="O8172" t="s">
        <v>41</v>
      </c>
      <c r="P8172" s="13">
        <v>27395</v>
      </c>
      <c r="Q8172" s="16" t="str">
        <f>Table2[[#This Row],[Service Line Size (inches) (System Side)]]</f>
        <v>5/8</v>
      </c>
      <c r="R8172" t="s">
        <v>106</v>
      </c>
      <c r="S8172" t="str">
        <f>IF(Table2[[#This Row],[Basis of Material Classification (Customer Side)*]]="Field inspection","Yes","No")</f>
        <v>No</v>
      </c>
      <c r="V8172" t="s">
        <v>108</v>
      </c>
      <c r="W8172" t="s">
        <v>44</v>
      </c>
      <c r="X8172" t="s">
        <v>44</v>
      </c>
      <c r="Z8172" t="s">
        <v>45</v>
      </c>
      <c r="AA8172" t="s">
        <v>46</v>
      </c>
      <c r="AB8172" t="s">
        <v>46</v>
      </c>
      <c r="AC8172" t="s">
        <v>40</v>
      </c>
    </row>
    <row r="8173" spans="1:29" ht="14.4" x14ac:dyDescent="0.3">
      <c r="A8173">
        <v>8171</v>
      </c>
      <c r="B8173" t="s">
        <v>8119</v>
      </c>
      <c r="C8173" t="s">
        <v>277</v>
      </c>
      <c r="D8173" t="s">
        <v>40</v>
      </c>
      <c r="E8173" t="s">
        <v>40</v>
      </c>
      <c r="F8173" t="s">
        <v>41</v>
      </c>
      <c r="G8173" t="s">
        <v>40</v>
      </c>
      <c r="H8173" s="26">
        <v>33239</v>
      </c>
      <c r="I8173" t="s">
        <v>42</v>
      </c>
      <c r="J8173" t="s">
        <v>43</v>
      </c>
      <c r="K8173" t="str">
        <f>IF(Table2[[#This Row],[Basis of Material Classification (System Side)*]]="Field inspection","Yes","No")</f>
        <v>No</v>
      </c>
      <c r="N8173" t="str">
        <f>Table2[[#This Row],[Basis of Material Classification (System Side)*]]</f>
        <v>Installation date after lead ban</v>
      </c>
      <c r="O8173" t="s">
        <v>41</v>
      </c>
      <c r="P8173" s="13">
        <v>33239</v>
      </c>
      <c r="Q8173" s="16" t="str">
        <f>Table2[[#This Row],[Service Line Size (inches) (System Side)]]</f>
        <v>5/8</v>
      </c>
      <c r="R8173" t="s">
        <v>43</v>
      </c>
      <c r="S8173" t="str">
        <f>IF(Table2[[#This Row],[Basis of Material Classification (Customer Side)*]]="Field inspection","Yes","No")</f>
        <v>No</v>
      </c>
      <c r="V8173" t="s">
        <v>43</v>
      </c>
      <c r="W8173" t="s">
        <v>44</v>
      </c>
      <c r="X8173" t="s">
        <v>44</v>
      </c>
      <c r="Z8173" t="s">
        <v>45</v>
      </c>
      <c r="AA8173" t="s">
        <v>46</v>
      </c>
      <c r="AB8173" t="s">
        <v>46</v>
      </c>
      <c r="AC8173" t="s">
        <v>40</v>
      </c>
    </row>
    <row r="8174" spans="1:29" ht="14.4" x14ac:dyDescent="0.3">
      <c r="A8174">
        <v>8172</v>
      </c>
      <c r="B8174" t="s">
        <v>8120</v>
      </c>
      <c r="C8174" t="s">
        <v>277</v>
      </c>
      <c r="D8174" t="s">
        <v>40</v>
      </c>
      <c r="E8174" t="s">
        <v>40</v>
      </c>
      <c r="F8174" t="s">
        <v>41</v>
      </c>
      <c r="G8174" t="s">
        <v>40</v>
      </c>
      <c r="H8174" s="26">
        <v>36892</v>
      </c>
      <c r="I8174" t="s">
        <v>42</v>
      </c>
      <c r="J8174" t="s">
        <v>43</v>
      </c>
      <c r="K8174" t="str">
        <f>IF(Table2[[#This Row],[Basis of Material Classification (System Side)*]]="Field inspection","Yes","No")</f>
        <v>No</v>
      </c>
      <c r="N8174" t="str">
        <f>Table2[[#This Row],[Basis of Material Classification (System Side)*]]</f>
        <v>Installation date after lead ban</v>
      </c>
      <c r="O8174" t="s">
        <v>41</v>
      </c>
      <c r="P8174" s="13">
        <v>37987</v>
      </c>
      <c r="Q8174" s="16" t="str">
        <f>Table2[[#This Row],[Service Line Size (inches) (System Side)]]</f>
        <v>5/8</v>
      </c>
      <c r="R8174" t="s">
        <v>43</v>
      </c>
      <c r="S8174" t="str">
        <f>IF(Table2[[#This Row],[Basis of Material Classification (Customer Side)*]]="Field inspection","Yes","No")</f>
        <v>No</v>
      </c>
      <c r="V8174" t="s">
        <v>43</v>
      </c>
      <c r="W8174" t="s">
        <v>44</v>
      </c>
      <c r="X8174" t="s">
        <v>44</v>
      </c>
      <c r="Z8174" t="s">
        <v>45</v>
      </c>
      <c r="AA8174" t="s">
        <v>46</v>
      </c>
      <c r="AB8174" t="s">
        <v>46</v>
      </c>
      <c r="AC8174" t="s">
        <v>40</v>
      </c>
    </row>
    <row r="8175" spans="1:29" ht="14.4" x14ac:dyDescent="0.3">
      <c r="A8175">
        <v>8173</v>
      </c>
      <c r="B8175" t="s">
        <v>8121</v>
      </c>
      <c r="C8175" t="s">
        <v>277</v>
      </c>
      <c r="D8175" t="s">
        <v>40</v>
      </c>
      <c r="E8175" t="s">
        <v>40</v>
      </c>
      <c r="F8175" t="s">
        <v>41</v>
      </c>
      <c r="G8175" t="s">
        <v>40</v>
      </c>
      <c r="H8175" s="26">
        <v>27395</v>
      </c>
      <c r="I8175" t="s">
        <v>42</v>
      </c>
      <c r="J8175" t="s">
        <v>49</v>
      </c>
      <c r="K8175" t="str">
        <f>IF(Table2[[#This Row],[Basis of Material Classification (System Side)*]]="Field inspection","Yes","No")</f>
        <v>No</v>
      </c>
      <c r="N8175" t="s">
        <v>50</v>
      </c>
      <c r="O8175" t="s">
        <v>41</v>
      </c>
      <c r="P8175" s="13">
        <v>28491</v>
      </c>
      <c r="Q8175" s="16" t="str">
        <f>Table2[[#This Row],[Service Line Size (inches) (System Side)]]</f>
        <v>5/8</v>
      </c>
      <c r="R8175" t="s">
        <v>49</v>
      </c>
      <c r="S8175" t="str">
        <f>IF(Table2[[#This Row],[Basis of Material Classification (Customer Side)*]]="Field inspection","Yes","No")</f>
        <v>No</v>
      </c>
      <c r="V8175" t="s">
        <v>50</v>
      </c>
      <c r="W8175" t="s">
        <v>44</v>
      </c>
      <c r="X8175" t="s">
        <v>44</v>
      </c>
      <c r="Z8175" t="s">
        <v>45</v>
      </c>
      <c r="AA8175" t="s">
        <v>46</v>
      </c>
      <c r="AB8175" t="s">
        <v>46</v>
      </c>
      <c r="AC8175" t="s">
        <v>40</v>
      </c>
    </row>
    <row r="8176" spans="1:29" ht="14.4" x14ac:dyDescent="0.3">
      <c r="A8176">
        <v>8174</v>
      </c>
      <c r="B8176" t="s">
        <v>8122</v>
      </c>
      <c r="C8176" t="s">
        <v>277</v>
      </c>
      <c r="D8176" t="s">
        <v>40</v>
      </c>
      <c r="E8176" t="s">
        <v>40</v>
      </c>
      <c r="F8176" t="s">
        <v>41</v>
      </c>
      <c r="G8176" t="s">
        <v>40</v>
      </c>
      <c r="H8176" s="26">
        <v>37622</v>
      </c>
      <c r="I8176" t="s">
        <v>42</v>
      </c>
      <c r="J8176" t="s">
        <v>43</v>
      </c>
      <c r="K8176" t="str">
        <f>IF(Table2[[#This Row],[Basis of Material Classification (System Side)*]]="Field inspection","Yes","No")</f>
        <v>No</v>
      </c>
      <c r="N8176" t="str">
        <f>Table2[[#This Row],[Basis of Material Classification (System Side)*]]</f>
        <v>Installation date after lead ban</v>
      </c>
      <c r="O8176" t="s">
        <v>41</v>
      </c>
      <c r="P8176" s="13">
        <v>37987</v>
      </c>
      <c r="Q8176" s="16" t="str">
        <f>Table2[[#This Row],[Service Line Size (inches) (System Side)]]</f>
        <v>5/8</v>
      </c>
      <c r="R8176" t="s">
        <v>43</v>
      </c>
      <c r="S8176" t="str">
        <f>IF(Table2[[#This Row],[Basis of Material Classification (Customer Side)*]]="Field inspection","Yes","No")</f>
        <v>No</v>
      </c>
      <c r="V8176" t="s">
        <v>43</v>
      </c>
      <c r="W8176" t="s">
        <v>44</v>
      </c>
      <c r="X8176" t="s">
        <v>44</v>
      </c>
      <c r="Z8176" t="s">
        <v>45</v>
      </c>
      <c r="AA8176" t="s">
        <v>46</v>
      </c>
      <c r="AB8176" t="s">
        <v>46</v>
      </c>
      <c r="AC8176" t="s">
        <v>40</v>
      </c>
    </row>
    <row r="8177" spans="1:29" ht="14.4" x14ac:dyDescent="0.3">
      <c r="A8177">
        <v>8175</v>
      </c>
      <c r="B8177" t="s">
        <v>8123</v>
      </c>
      <c r="C8177" t="s">
        <v>277</v>
      </c>
      <c r="D8177" t="s">
        <v>40</v>
      </c>
      <c r="E8177" t="s">
        <v>40</v>
      </c>
      <c r="F8177" t="s">
        <v>53</v>
      </c>
      <c r="G8177" t="s">
        <v>40</v>
      </c>
      <c r="H8177" s="26">
        <v>20455</v>
      </c>
      <c r="I8177" t="s">
        <v>42</v>
      </c>
      <c r="J8177" t="s">
        <v>65</v>
      </c>
      <c r="K8177" t="str">
        <f>IF(Table2[[#This Row],[Basis of Material Classification (System Side)*]]="Field inspection","Yes","No")</f>
        <v>Yes</v>
      </c>
      <c r="L8177" t="s">
        <v>66</v>
      </c>
      <c r="M8177" s="13">
        <v>45518</v>
      </c>
      <c r="O8177" t="s">
        <v>41</v>
      </c>
      <c r="P8177" s="13">
        <v>31413</v>
      </c>
      <c r="Q8177" s="16" t="str">
        <f>Table2[[#This Row],[Service Line Size (inches) (System Side)]]</f>
        <v>5/8</v>
      </c>
      <c r="R8177" t="s">
        <v>43</v>
      </c>
      <c r="S8177" t="str">
        <f>IF(Table2[[#This Row],[Basis of Material Classification (Customer Side)*]]="Field inspection","Yes","No")</f>
        <v>No</v>
      </c>
      <c r="V8177" t="s">
        <v>43</v>
      </c>
      <c r="W8177" t="s">
        <v>44</v>
      </c>
      <c r="X8177" t="s">
        <v>44</v>
      </c>
      <c r="Z8177" t="s">
        <v>45</v>
      </c>
      <c r="AA8177" t="s">
        <v>46</v>
      </c>
      <c r="AB8177" t="s">
        <v>46</v>
      </c>
      <c r="AC8177" t="s">
        <v>40</v>
      </c>
    </row>
    <row r="8178" spans="1:29" ht="14.4" x14ac:dyDescent="0.3">
      <c r="A8178">
        <v>8176</v>
      </c>
      <c r="B8178" t="s">
        <v>8124</v>
      </c>
      <c r="C8178" t="s">
        <v>277</v>
      </c>
      <c r="D8178" t="s">
        <v>40</v>
      </c>
      <c r="E8178" t="s">
        <v>40</v>
      </c>
      <c r="F8178" t="s">
        <v>41</v>
      </c>
      <c r="G8178" t="s">
        <v>40</v>
      </c>
      <c r="H8178" s="26">
        <v>23377</v>
      </c>
      <c r="I8178" t="s">
        <v>42</v>
      </c>
      <c r="J8178" t="s">
        <v>49</v>
      </c>
      <c r="K8178" t="str">
        <f>IF(Table2[[#This Row],[Basis of Material Classification (System Side)*]]="Field inspection","Yes","No")</f>
        <v>No</v>
      </c>
      <c r="N8178" t="s">
        <v>50</v>
      </c>
      <c r="O8178" t="s">
        <v>41</v>
      </c>
      <c r="P8178" s="13">
        <v>31413</v>
      </c>
      <c r="Q8178" s="16" t="str">
        <f>Table2[[#This Row],[Service Line Size (inches) (System Side)]]</f>
        <v>5/8</v>
      </c>
      <c r="R8178" t="s">
        <v>43</v>
      </c>
      <c r="S8178" t="str">
        <f>IF(Table2[[#This Row],[Basis of Material Classification (Customer Side)*]]="Field inspection","Yes","No")</f>
        <v>No</v>
      </c>
      <c r="V8178" t="s">
        <v>43</v>
      </c>
      <c r="W8178" t="s">
        <v>44</v>
      </c>
      <c r="X8178" t="s">
        <v>44</v>
      </c>
      <c r="Z8178" t="s">
        <v>45</v>
      </c>
      <c r="AA8178" t="s">
        <v>46</v>
      </c>
      <c r="AB8178" t="s">
        <v>46</v>
      </c>
      <c r="AC8178" t="s">
        <v>40</v>
      </c>
    </row>
    <row r="8179" spans="1:29" ht="14.4" x14ac:dyDescent="0.3">
      <c r="A8179">
        <v>8177</v>
      </c>
      <c r="B8179" t="s">
        <v>8125</v>
      </c>
      <c r="C8179" t="s">
        <v>277</v>
      </c>
      <c r="D8179" t="s">
        <v>40</v>
      </c>
      <c r="E8179" t="s">
        <v>40</v>
      </c>
      <c r="F8179" t="s">
        <v>41</v>
      </c>
      <c r="G8179" t="s">
        <v>40</v>
      </c>
      <c r="H8179" s="26">
        <v>28491</v>
      </c>
      <c r="I8179" t="s">
        <v>42</v>
      </c>
      <c r="J8179" t="s">
        <v>49</v>
      </c>
      <c r="K8179" t="str">
        <f>IF(Table2[[#This Row],[Basis of Material Classification (System Side)*]]="Field inspection","Yes","No")</f>
        <v>No</v>
      </c>
      <c r="N8179" t="s">
        <v>50</v>
      </c>
      <c r="O8179" t="s">
        <v>41</v>
      </c>
      <c r="P8179" s="13">
        <v>29221</v>
      </c>
      <c r="Q8179" s="16" t="str">
        <f>Table2[[#This Row],[Service Line Size (inches) (System Side)]]</f>
        <v>5/8</v>
      </c>
      <c r="R8179" t="s">
        <v>43</v>
      </c>
      <c r="S8179" t="str">
        <f>IF(Table2[[#This Row],[Basis of Material Classification (Customer Side)*]]="Field inspection","Yes","No")</f>
        <v>No</v>
      </c>
      <c r="V8179" t="s">
        <v>43</v>
      </c>
      <c r="W8179" t="s">
        <v>44</v>
      </c>
      <c r="X8179" t="s">
        <v>44</v>
      </c>
      <c r="Z8179" t="s">
        <v>45</v>
      </c>
      <c r="AA8179" t="s">
        <v>46</v>
      </c>
      <c r="AB8179" t="s">
        <v>46</v>
      </c>
      <c r="AC8179" t="s">
        <v>40</v>
      </c>
    </row>
    <row r="8180" spans="1:29" ht="14.4" x14ac:dyDescent="0.3">
      <c r="A8180">
        <v>8178</v>
      </c>
      <c r="B8180" t="s">
        <v>8126</v>
      </c>
      <c r="C8180" t="s">
        <v>277</v>
      </c>
      <c r="D8180" t="s">
        <v>40</v>
      </c>
      <c r="E8180" t="s">
        <v>40</v>
      </c>
      <c r="F8180" t="s">
        <v>41</v>
      </c>
      <c r="G8180" t="s">
        <v>40</v>
      </c>
      <c r="H8180" s="26">
        <v>24108</v>
      </c>
      <c r="I8180" t="s">
        <v>42</v>
      </c>
      <c r="J8180" t="s">
        <v>49</v>
      </c>
      <c r="K8180" t="str">
        <f>IF(Table2[[#This Row],[Basis of Material Classification (System Side)*]]="Field inspection","Yes","No")</f>
        <v>No</v>
      </c>
      <c r="N8180" t="s">
        <v>50</v>
      </c>
      <c r="O8180" t="s">
        <v>41</v>
      </c>
      <c r="P8180" s="13">
        <v>20455</v>
      </c>
      <c r="Q8180" s="16" t="str">
        <f>Table2[[#This Row],[Service Line Size (inches) (System Side)]]</f>
        <v>5/8</v>
      </c>
      <c r="R8180" t="s">
        <v>49</v>
      </c>
      <c r="S8180" t="str">
        <f>IF(Table2[[#This Row],[Basis of Material Classification (Customer Side)*]]="Field inspection","Yes","No")</f>
        <v>No</v>
      </c>
      <c r="V8180" t="s">
        <v>50</v>
      </c>
      <c r="W8180" t="s">
        <v>44</v>
      </c>
      <c r="X8180" t="s">
        <v>44</v>
      </c>
      <c r="Z8180" t="s">
        <v>45</v>
      </c>
      <c r="AA8180" t="s">
        <v>46</v>
      </c>
      <c r="AB8180" t="s">
        <v>46</v>
      </c>
      <c r="AC8180" t="s">
        <v>40</v>
      </c>
    </row>
    <row r="8181" spans="1:29" ht="14.4" x14ac:dyDescent="0.3">
      <c r="A8181">
        <v>8179</v>
      </c>
      <c r="B8181" t="s">
        <v>8127</v>
      </c>
      <c r="C8181" t="s">
        <v>277</v>
      </c>
      <c r="D8181" t="s">
        <v>40</v>
      </c>
      <c r="E8181" t="s">
        <v>40</v>
      </c>
      <c r="F8181" t="s">
        <v>41</v>
      </c>
      <c r="G8181" t="s">
        <v>40</v>
      </c>
      <c r="H8181" s="26">
        <v>34335</v>
      </c>
      <c r="I8181" t="s">
        <v>42</v>
      </c>
      <c r="J8181" t="s">
        <v>43</v>
      </c>
      <c r="K8181" t="str">
        <f>IF(Table2[[#This Row],[Basis of Material Classification (System Side)*]]="Field inspection","Yes","No")</f>
        <v>No</v>
      </c>
      <c r="N8181" t="str">
        <f>Table2[[#This Row],[Basis of Material Classification (System Side)*]]</f>
        <v>Installation date after lead ban</v>
      </c>
      <c r="O8181" t="s">
        <v>41</v>
      </c>
      <c r="P8181" s="13">
        <v>37257</v>
      </c>
      <c r="Q8181" s="16" t="str">
        <f>Table2[[#This Row],[Service Line Size (inches) (System Side)]]</f>
        <v>5/8</v>
      </c>
      <c r="R8181" t="s">
        <v>43</v>
      </c>
      <c r="S8181" t="str">
        <f>IF(Table2[[#This Row],[Basis of Material Classification (Customer Side)*]]="Field inspection","Yes","No")</f>
        <v>No</v>
      </c>
      <c r="V8181" t="s">
        <v>43</v>
      </c>
      <c r="W8181" t="s">
        <v>44</v>
      </c>
      <c r="X8181" t="s">
        <v>44</v>
      </c>
      <c r="Z8181" t="s">
        <v>45</v>
      </c>
      <c r="AA8181" t="s">
        <v>46</v>
      </c>
      <c r="AB8181" t="s">
        <v>46</v>
      </c>
      <c r="AC8181" t="s">
        <v>40</v>
      </c>
    </row>
    <row r="8182" spans="1:29" ht="14.4" x14ac:dyDescent="0.3">
      <c r="A8182">
        <v>8180</v>
      </c>
      <c r="B8182" t="s">
        <v>8128</v>
      </c>
      <c r="C8182" t="s">
        <v>277</v>
      </c>
      <c r="D8182" t="s">
        <v>40</v>
      </c>
      <c r="E8182" t="s">
        <v>40</v>
      </c>
      <c r="F8182" t="s">
        <v>41</v>
      </c>
      <c r="G8182" t="s">
        <v>40</v>
      </c>
      <c r="H8182" s="26">
        <v>29587</v>
      </c>
      <c r="I8182" t="s">
        <v>42</v>
      </c>
      <c r="J8182" t="s">
        <v>43</v>
      </c>
      <c r="K8182" t="str">
        <f>IF(Table2[[#This Row],[Basis of Material Classification (System Side)*]]="Field inspection","Yes","No")</f>
        <v>No</v>
      </c>
      <c r="N8182" t="str">
        <f>Table2[[#This Row],[Basis of Material Classification (System Side)*]]</f>
        <v>Installation date after lead ban</v>
      </c>
      <c r="O8182" t="s">
        <v>41</v>
      </c>
      <c r="P8182" s="13">
        <v>29952</v>
      </c>
      <c r="Q8182" s="16" t="str">
        <f>Table2[[#This Row],[Service Line Size (inches) (System Side)]]</f>
        <v>5/8</v>
      </c>
      <c r="R8182" t="s">
        <v>43</v>
      </c>
      <c r="S8182" t="str">
        <f>IF(Table2[[#This Row],[Basis of Material Classification (Customer Side)*]]="Field inspection","Yes","No")</f>
        <v>No</v>
      </c>
      <c r="V8182" t="s">
        <v>43</v>
      </c>
      <c r="W8182" t="s">
        <v>44</v>
      </c>
      <c r="X8182" t="s">
        <v>44</v>
      </c>
      <c r="Z8182" t="s">
        <v>45</v>
      </c>
      <c r="AA8182" t="s">
        <v>46</v>
      </c>
      <c r="AB8182" t="s">
        <v>46</v>
      </c>
      <c r="AC8182" t="s">
        <v>40</v>
      </c>
    </row>
    <row r="8183" spans="1:29" ht="14.4" x14ac:dyDescent="0.3">
      <c r="A8183">
        <v>8181</v>
      </c>
      <c r="B8183" t="s">
        <v>8129</v>
      </c>
      <c r="C8183" t="s">
        <v>277</v>
      </c>
      <c r="D8183" t="s">
        <v>40</v>
      </c>
      <c r="E8183" t="s">
        <v>40</v>
      </c>
      <c r="F8183" t="s">
        <v>41</v>
      </c>
      <c r="G8183" t="s">
        <v>40</v>
      </c>
      <c r="H8183" s="26">
        <v>24838</v>
      </c>
      <c r="I8183" t="s">
        <v>42</v>
      </c>
      <c r="J8183" t="s">
        <v>49</v>
      </c>
      <c r="K8183" t="str">
        <f>IF(Table2[[#This Row],[Basis of Material Classification (System Side)*]]="Field inspection","Yes","No")</f>
        <v>No</v>
      </c>
      <c r="N8183" t="s">
        <v>50</v>
      </c>
      <c r="O8183" t="s">
        <v>41</v>
      </c>
      <c r="P8183" s="13">
        <v>32143</v>
      </c>
      <c r="Q8183" s="16" t="str">
        <f>Table2[[#This Row],[Service Line Size (inches) (System Side)]]</f>
        <v>5/8</v>
      </c>
      <c r="R8183" t="s">
        <v>43</v>
      </c>
      <c r="S8183" t="str">
        <f>IF(Table2[[#This Row],[Basis of Material Classification (Customer Side)*]]="Field inspection","Yes","No")</f>
        <v>No</v>
      </c>
      <c r="V8183" t="s">
        <v>43</v>
      </c>
      <c r="W8183" t="s">
        <v>44</v>
      </c>
      <c r="X8183" t="s">
        <v>44</v>
      </c>
      <c r="Z8183" t="s">
        <v>45</v>
      </c>
      <c r="AA8183" t="s">
        <v>46</v>
      </c>
      <c r="AB8183" t="s">
        <v>46</v>
      </c>
      <c r="AC8183" t="s">
        <v>40</v>
      </c>
    </row>
    <row r="8184" spans="1:29" ht="14.4" x14ac:dyDescent="0.3">
      <c r="A8184">
        <v>8182</v>
      </c>
      <c r="B8184" t="s">
        <v>8130</v>
      </c>
      <c r="C8184" t="s">
        <v>277</v>
      </c>
      <c r="D8184" t="s">
        <v>48</v>
      </c>
      <c r="E8184" t="s">
        <v>40</v>
      </c>
      <c r="F8184" t="s">
        <v>41</v>
      </c>
      <c r="G8184" t="s">
        <v>40</v>
      </c>
      <c r="H8184" s="26">
        <v>32874</v>
      </c>
      <c r="I8184" t="s">
        <v>42</v>
      </c>
      <c r="J8184" t="s">
        <v>43</v>
      </c>
      <c r="K8184" t="str">
        <f>IF(Table2[[#This Row],[Basis of Material Classification (System Side)*]]="Field inspection","Yes","No")</f>
        <v>No</v>
      </c>
      <c r="N8184" t="str">
        <f>Table2[[#This Row],[Basis of Material Classification (System Side)*]]</f>
        <v>Installation date after lead ban</v>
      </c>
      <c r="O8184" t="s">
        <v>41</v>
      </c>
      <c r="P8184" s="13">
        <v>33239</v>
      </c>
      <c r="Q8184" s="16" t="str">
        <f>Table2[[#This Row],[Service Line Size (inches) (System Side)]]</f>
        <v>5/8</v>
      </c>
      <c r="R8184" t="s">
        <v>43</v>
      </c>
      <c r="S8184" t="str">
        <f>IF(Table2[[#This Row],[Basis of Material Classification (Customer Side)*]]="Field inspection","Yes","No")</f>
        <v>No</v>
      </c>
      <c r="V8184" t="s">
        <v>43</v>
      </c>
      <c r="W8184" t="s">
        <v>44</v>
      </c>
      <c r="X8184" t="s">
        <v>44</v>
      </c>
      <c r="Z8184" t="s">
        <v>51</v>
      </c>
      <c r="AA8184" t="s">
        <v>46</v>
      </c>
      <c r="AB8184" t="s">
        <v>46</v>
      </c>
      <c r="AC8184" t="s">
        <v>40</v>
      </c>
    </row>
    <row r="8185" spans="1:29" ht="14.4" x14ac:dyDescent="0.3">
      <c r="A8185">
        <v>8183</v>
      </c>
      <c r="B8185" t="s">
        <v>8131</v>
      </c>
      <c r="C8185" t="s">
        <v>277</v>
      </c>
      <c r="D8185" t="s">
        <v>40</v>
      </c>
      <c r="E8185" t="s">
        <v>40</v>
      </c>
      <c r="F8185" t="s">
        <v>41</v>
      </c>
      <c r="G8185" t="s">
        <v>40</v>
      </c>
      <c r="H8185" s="27"/>
      <c r="I8185" t="s">
        <v>42</v>
      </c>
      <c r="J8185" t="s">
        <v>49</v>
      </c>
      <c r="K8185" t="str">
        <f>IF(Table2[[#This Row],[Basis of Material Classification (System Side)*]]="Field inspection","Yes","No")</f>
        <v>No</v>
      </c>
      <c r="N8185" t="s">
        <v>50</v>
      </c>
      <c r="O8185" t="s">
        <v>41</v>
      </c>
      <c r="P8185" s="13">
        <v>27760</v>
      </c>
      <c r="Q8185" s="16" t="str">
        <f>Table2[[#This Row],[Service Line Size (inches) (System Side)]]</f>
        <v>5/8</v>
      </c>
      <c r="R8185" t="s">
        <v>49</v>
      </c>
      <c r="S8185" t="str">
        <f>IF(Table2[[#This Row],[Basis of Material Classification (Customer Side)*]]="Field inspection","Yes","No")</f>
        <v>No</v>
      </c>
      <c r="V8185" t="s">
        <v>50</v>
      </c>
      <c r="W8185" t="s">
        <v>44</v>
      </c>
      <c r="X8185" t="s">
        <v>44</v>
      </c>
      <c r="Z8185" t="s">
        <v>45</v>
      </c>
      <c r="AA8185" t="s">
        <v>46</v>
      </c>
      <c r="AB8185" t="s">
        <v>46</v>
      </c>
      <c r="AC8185" t="s">
        <v>40</v>
      </c>
    </row>
    <row r="8186" spans="1:29" ht="14.4" x14ac:dyDescent="0.3">
      <c r="A8186">
        <v>8184</v>
      </c>
      <c r="B8186" t="s">
        <v>8132</v>
      </c>
      <c r="C8186" t="s">
        <v>277</v>
      </c>
      <c r="D8186" t="s">
        <v>40</v>
      </c>
      <c r="E8186" t="s">
        <v>40</v>
      </c>
      <c r="F8186" t="s">
        <v>41</v>
      </c>
      <c r="G8186" t="s">
        <v>40</v>
      </c>
      <c r="H8186" s="26">
        <v>30317</v>
      </c>
      <c r="I8186" t="s">
        <v>42</v>
      </c>
      <c r="J8186" t="s">
        <v>43</v>
      </c>
      <c r="K8186" t="str">
        <f>IF(Table2[[#This Row],[Basis of Material Classification (System Side)*]]="Field inspection","Yes","No")</f>
        <v>No</v>
      </c>
      <c r="N8186" t="str">
        <f>Table2[[#This Row],[Basis of Material Classification (System Side)*]]</f>
        <v>Installation date after lead ban</v>
      </c>
      <c r="O8186" t="s">
        <v>41</v>
      </c>
      <c r="P8186" s="13">
        <v>33604</v>
      </c>
      <c r="Q8186" s="16" t="str">
        <f>Table2[[#This Row],[Service Line Size (inches) (System Side)]]</f>
        <v>5/8</v>
      </c>
      <c r="R8186" t="s">
        <v>43</v>
      </c>
      <c r="S8186" t="str">
        <f>IF(Table2[[#This Row],[Basis of Material Classification (Customer Side)*]]="Field inspection","Yes","No")</f>
        <v>No</v>
      </c>
      <c r="V8186" t="s">
        <v>43</v>
      </c>
      <c r="W8186" t="s">
        <v>44</v>
      </c>
      <c r="X8186" t="s">
        <v>44</v>
      </c>
      <c r="Z8186" t="s">
        <v>45</v>
      </c>
      <c r="AA8186" t="s">
        <v>46</v>
      </c>
      <c r="AB8186" t="s">
        <v>46</v>
      </c>
      <c r="AC8186" t="s">
        <v>40</v>
      </c>
    </row>
    <row r="8187" spans="1:29" ht="14.4" x14ac:dyDescent="0.3">
      <c r="A8187">
        <v>8185</v>
      </c>
      <c r="B8187" t="s">
        <v>8133</v>
      </c>
      <c r="C8187" t="s">
        <v>277</v>
      </c>
      <c r="D8187" t="s">
        <v>40</v>
      </c>
      <c r="E8187" t="s">
        <v>40</v>
      </c>
      <c r="F8187" t="s">
        <v>41</v>
      </c>
      <c r="G8187" t="s">
        <v>40</v>
      </c>
      <c r="H8187" s="26">
        <v>26299</v>
      </c>
      <c r="I8187" t="s">
        <v>42</v>
      </c>
      <c r="J8187" t="s">
        <v>49</v>
      </c>
      <c r="K8187" t="str">
        <f>IF(Table2[[#This Row],[Basis of Material Classification (System Side)*]]="Field inspection","Yes","No")</f>
        <v>No</v>
      </c>
      <c r="N8187" t="s">
        <v>50</v>
      </c>
      <c r="O8187" t="s">
        <v>41</v>
      </c>
      <c r="P8187" s="13">
        <v>32143</v>
      </c>
      <c r="Q8187" s="16" t="str">
        <f>Table2[[#This Row],[Service Line Size (inches) (System Side)]]</f>
        <v>5/8</v>
      </c>
      <c r="R8187" t="s">
        <v>43</v>
      </c>
      <c r="S8187" t="str">
        <f>IF(Table2[[#This Row],[Basis of Material Classification (Customer Side)*]]="Field inspection","Yes","No")</f>
        <v>No</v>
      </c>
      <c r="V8187" t="s">
        <v>43</v>
      </c>
      <c r="W8187" t="s">
        <v>44</v>
      </c>
      <c r="X8187" t="s">
        <v>44</v>
      </c>
      <c r="Z8187" t="s">
        <v>45</v>
      </c>
      <c r="AA8187" t="s">
        <v>46</v>
      </c>
      <c r="AB8187" t="s">
        <v>46</v>
      </c>
      <c r="AC8187" t="s">
        <v>40</v>
      </c>
    </row>
    <row r="8188" spans="1:29" ht="14.4" x14ac:dyDescent="0.3">
      <c r="A8188">
        <v>8186</v>
      </c>
      <c r="B8188" t="s">
        <v>8134</v>
      </c>
      <c r="C8188" t="s">
        <v>277</v>
      </c>
      <c r="D8188" t="s">
        <v>40</v>
      </c>
      <c r="E8188" t="s">
        <v>40</v>
      </c>
      <c r="F8188" t="s">
        <v>132</v>
      </c>
      <c r="G8188" t="s">
        <v>40</v>
      </c>
      <c r="H8188" s="26">
        <v>13516</v>
      </c>
      <c r="I8188" t="s">
        <v>42</v>
      </c>
      <c r="J8188" t="s">
        <v>55</v>
      </c>
      <c r="K8188" t="str">
        <f>IF(Table2[[#This Row],[Basis of Material Classification (System Side)*]]="Field inspection","Yes","No")</f>
        <v>No</v>
      </c>
      <c r="O8188" t="s">
        <v>41</v>
      </c>
      <c r="P8188" s="13">
        <v>13881</v>
      </c>
      <c r="Q8188" s="16" t="str">
        <f>Table2[[#This Row],[Service Line Size (inches) (System Side)]]</f>
        <v>5/8</v>
      </c>
      <c r="R8188" t="s">
        <v>55</v>
      </c>
      <c r="S8188" t="str">
        <f>IF(Table2[[#This Row],[Basis of Material Classification (Customer Side)*]]="Field inspection","Yes","No")</f>
        <v>No</v>
      </c>
      <c r="V8188" t="s">
        <v>55</v>
      </c>
      <c r="W8188" t="s">
        <v>44</v>
      </c>
      <c r="X8188" t="s">
        <v>44</v>
      </c>
      <c r="Z8188" t="s">
        <v>58</v>
      </c>
      <c r="AA8188" t="s">
        <v>46</v>
      </c>
      <c r="AB8188" t="s">
        <v>46</v>
      </c>
      <c r="AC8188" t="s">
        <v>40</v>
      </c>
    </row>
    <row r="8189" spans="1:29" ht="14.4" x14ac:dyDescent="0.3">
      <c r="A8189">
        <v>8187</v>
      </c>
      <c r="B8189" t="s">
        <v>8135</v>
      </c>
      <c r="C8189" t="s">
        <v>277</v>
      </c>
      <c r="D8189" t="s">
        <v>40</v>
      </c>
      <c r="E8189" t="s">
        <v>40</v>
      </c>
      <c r="F8189" t="s">
        <v>53</v>
      </c>
      <c r="G8189" t="s">
        <v>40</v>
      </c>
      <c r="H8189" s="26">
        <v>24108</v>
      </c>
      <c r="I8189" t="s">
        <v>54</v>
      </c>
      <c r="J8189" t="s">
        <v>55</v>
      </c>
      <c r="K8189" t="str">
        <f>IF(Table2[[#This Row],[Basis of Material Classification (System Side)*]]="Field inspection","Yes","No")</f>
        <v>No</v>
      </c>
      <c r="O8189" t="s">
        <v>41</v>
      </c>
      <c r="P8189" s="13">
        <v>31048</v>
      </c>
      <c r="Q8189" s="16" t="str">
        <f>Table2[[#This Row],[Service Line Size (inches) (System Side)]]</f>
        <v>3/4</v>
      </c>
      <c r="R8189" t="s">
        <v>43</v>
      </c>
      <c r="S8189" t="str">
        <f>IF(Table2[[#This Row],[Basis of Material Classification (Customer Side)*]]="Field inspection","Yes","No")</f>
        <v>No</v>
      </c>
      <c r="V8189" t="s">
        <v>43</v>
      </c>
      <c r="W8189" t="s">
        <v>44</v>
      </c>
      <c r="X8189" t="s">
        <v>44</v>
      </c>
      <c r="Z8189" t="s">
        <v>45</v>
      </c>
      <c r="AA8189" t="s">
        <v>46</v>
      </c>
      <c r="AB8189" t="s">
        <v>46</v>
      </c>
      <c r="AC8189" t="s">
        <v>40</v>
      </c>
    </row>
    <row r="8190" spans="1:29" ht="14.4" x14ac:dyDescent="0.3">
      <c r="A8190">
        <v>8188</v>
      </c>
      <c r="B8190" t="s">
        <v>8136</v>
      </c>
      <c r="C8190" t="s">
        <v>277</v>
      </c>
      <c r="D8190" t="s">
        <v>40</v>
      </c>
      <c r="E8190" t="s">
        <v>40</v>
      </c>
      <c r="F8190" t="s">
        <v>41</v>
      </c>
      <c r="G8190" t="s">
        <v>40</v>
      </c>
      <c r="H8190" s="26">
        <v>32509</v>
      </c>
      <c r="I8190" t="s">
        <v>42</v>
      </c>
      <c r="J8190" t="s">
        <v>43</v>
      </c>
      <c r="K8190" t="str">
        <f>IF(Table2[[#This Row],[Basis of Material Classification (System Side)*]]="Field inspection","Yes","No")</f>
        <v>No</v>
      </c>
      <c r="N8190" t="str">
        <f>Table2[[#This Row],[Basis of Material Classification (System Side)*]]</f>
        <v>Installation date after lead ban</v>
      </c>
      <c r="O8190" t="s">
        <v>41</v>
      </c>
      <c r="P8190" s="13">
        <v>33239</v>
      </c>
      <c r="Q8190" s="16" t="str">
        <f>Table2[[#This Row],[Service Line Size (inches) (System Side)]]</f>
        <v>5/8</v>
      </c>
      <c r="R8190" t="s">
        <v>43</v>
      </c>
      <c r="S8190" t="str">
        <f>IF(Table2[[#This Row],[Basis of Material Classification (Customer Side)*]]="Field inspection","Yes","No")</f>
        <v>No</v>
      </c>
      <c r="V8190" t="s">
        <v>43</v>
      </c>
      <c r="W8190" t="s">
        <v>44</v>
      </c>
      <c r="X8190" t="s">
        <v>44</v>
      </c>
      <c r="Z8190" t="s">
        <v>45</v>
      </c>
      <c r="AA8190" t="s">
        <v>46</v>
      </c>
      <c r="AB8190" t="s">
        <v>46</v>
      </c>
      <c r="AC8190" t="s">
        <v>40</v>
      </c>
    </row>
    <row r="8191" spans="1:29" ht="14.4" x14ac:dyDescent="0.3">
      <c r="A8191">
        <v>8189</v>
      </c>
      <c r="B8191" t="s">
        <v>8137</v>
      </c>
      <c r="C8191" t="s">
        <v>277</v>
      </c>
      <c r="D8191" t="s">
        <v>40</v>
      </c>
      <c r="E8191" t="s">
        <v>40</v>
      </c>
      <c r="F8191" t="s">
        <v>53</v>
      </c>
      <c r="G8191" t="s">
        <v>40</v>
      </c>
      <c r="H8191" s="26">
        <v>28491</v>
      </c>
      <c r="I8191" t="s">
        <v>54</v>
      </c>
      <c r="J8191" t="s">
        <v>55</v>
      </c>
      <c r="K8191" t="str">
        <f>IF(Table2[[#This Row],[Basis of Material Classification (System Side)*]]="Field inspection","Yes","No")</f>
        <v>No</v>
      </c>
      <c r="O8191" t="s">
        <v>41</v>
      </c>
      <c r="P8191" s="13">
        <v>29952</v>
      </c>
      <c r="Q8191" s="16" t="str">
        <f>Table2[[#This Row],[Service Line Size (inches) (System Side)]]</f>
        <v>3/4</v>
      </c>
      <c r="R8191" t="s">
        <v>43</v>
      </c>
      <c r="S8191" t="str">
        <f>IF(Table2[[#This Row],[Basis of Material Classification (Customer Side)*]]="Field inspection","Yes","No")</f>
        <v>No</v>
      </c>
      <c r="V8191" t="s">
        <v>43</v>
      </c>
      <c r="W8191" t="s">
        <v>44</v>
      </c>
      <c r="X8191" t="s">
        <v>44</v>
      </c>
      <c r="Z8191" t="s">
        <v>45</v>
      </c>
      <c r="AA8191" t="s">
        <v>46</v>
      </c>
      <c r="AB8191" t="s">
        <v>46</v>
      </c>
      <c r="AC8191" t="s">
        <v>40</v>
      </c>
    </row>
    <row r="8192" spans="1:29" ht="14.4" x14ac:dyDescent="0.3">
      <c r="A8192">
        <v>8190</v>
      </c>
      <c r="B8192" t="s">
        <v>8138</v>
      </c>
      <c r="C8192" t="s">
        <v>277</v>
      </c>
      <c r="D8192" t="s">
        <v>40</v>
      </c>
      <c r="E8192" t="s">
        <v>40</v>
      </c>
      <c r="F8192" t="s">
        <v>53</v>
      </c>
      <c r="G8192" t="s">
        <v>40</v>
      </c>
      <c r="H8192" s="26">
        <v>31778</v>
      </c>
      <c r="I8192" t="s">
        <v>54</v>
      </c>
      <c r="J8192" t="s">
        <v>55</v>
      </c>
      <c r="K8192" t="str">
        <f>IF(Table2[[#This Row],[Basis of Material Classification (System Side)*]]="Field inspection","Yes","No")</f>
        <v>No</v>
      </c>
      <c r="O8192" t="s">
        <v>41</v>
      </c>
      <c r="P8192" s="13">
        <v>34700</v>
      </c>
      <c r="Q8192" s="16" t="str">
        <f>Table2[[#This Row],[Service Line Size (inches) (System Side)]]</f>
        <v>3/4</v>
      </c>
      <c r="R8192" t="s">
        <v>43</v>
      </c>
      <c r="S8192" t="str">
        <f>IF(Table2[[#This Row],[Basis of Material Classification (Customer Side)*]]="Field inspection","Yes","No")</f>
        <v>No</v>
      </c>
      <c r="V8192" t="s">
        <v>43</v>
      </c>
      <c r="W8192" t="s">
        <v>44</v>
      </c>
      <c r="X8192" t="s">
        <v>44</v>
      </c>
      <c r="Z8192" t="s">
        <v>45</v>
      </c>
      <c r="AA8192" t="s">
        <v>46</v>
      </c>
      <c r="AB8192" t="s">
        <v>46</v>
      </c>
      <c r="AC8192" t="s">
        <v>40</v>
      </c>
    </row>
    <row r="8193" spans="1:29" ht="14.4" x14ac:dyDescent="0.3">
      <c r="A8193">
        <v>8191</v>
      </c>
      <c r="B8193" t="s">
        <v>8139</v>
      </c>
      <c r="C8193" t="s">
        <v>277</v>
      </c>
      <c r="D8193" t="s">
        <v>40</v>
      </c>
      <c r="E8193" t="s">
        <v>40</v>
      </c>
      <c r="F8193" t="s">
        <v>53</v>
      </c>
      <c r="G8193" t="s">
        <v>40</v>
      </c>
      <c r="H8193" s="26">
        <v>31778</v>
      </c>
      <c r="I8193" t="s">
        <v>54</v>
      </c>
      <c r="J8193" t="s">
        <v>55</v>
      </c>
      <c r="K8193" t="str">
        <f>IF(Table2[[#This Row],[Basis of Material Classification (System Side)*]]="Field inspection","Yes","No")</f>
        <v>No</v>
      </c>
      <c r="O8193" t="s">
        <v>41</v>
      </c>
      <c r="P8193" s="13">
        <v>32509</v>
      </c>
      <c r="Q8193" s="16" t="str">
        <f>Table2[[#This Row],[Service Line Size (inches) (System Side)]]</f>
        <v>3/4</v>
      </c>
      <c r="R8193" t="s">
        <v>43</v>
      </c>
      <c r="S8193" t="str">
        <f>IF(Table2[[#This Row],[Basis of Material Classification (Customer Side)*]]="Field inspection","Yes","No")</f>
        <v>No</v>
      </c>
      <c r="V8193" t="s">
        <v>43</v>
      </c>
      <c r="W8193" t="s">
        <v>44</v>
      </c>
      <c r="X8193" t="s">
        <v>44</v>
      </c>
      <c r="Z8193" t="s">
        <v>45</v>
      </c>
      <c r="AA8193" t="s">
        <v>46</v>
      </c>
      <c r="AB8193" t="s">
        <v>46</v>
      </c>
      <c r="AC8193" t="s">
        <v>40</v>
      </c>
    </row>
    <row r="8194" spans="1:29" ht="14.4" x14ac:dyDescent="0.3">
      <c r="A8194">
        <v>8192</v>
      </c>
      <c r="B8194" t="s">
        <v>8140</v>
      </c>
      <c r="C8194" t="s">
        <v>277</v>
      </c>
      <c r="D8194" t="s">
        <v>40</v>
      </c>
      <c r="E8194" t="s">
        <v>40</v>
      </c>
      <c r="F8194" t="s">
        <v>53</v>
      </c>
      <c r="G8194" t="s">
        <v>40</v>
      </c>
      <c r="H8194" s="26">
        <v>19725</v>
      </c>
      <c r="I8194" t="s">
        <v>42</v>
      </c>
      <c r="J8194" t="s">
        <v>55</v>
      </c>
      <c r="K8194" t="str">
        <f>IF(Table2[[#This Row],[Basis of Material Classification (System Side)*]]="Field inspection","Yes","No")</f>
        <v>No</v>
      </c>
      <c r="O8194" t="s">
        <v>41</v>
      </c>
      <c r="P8194" s="13">
        <v>7672</v>
      </c>
      <c r="Q8194" s="16" t="str">
        <f>Table2[[#This Row],[Service Line Size (inches) (System Side)]]</f>
        <v>5/8</v>
      </c>
      <c r="R8194" t="s">
        <v>49</v>
      </c>
      <c r="S8194" t="str">
        <f>IF(Table2[[#This Row],[Basis of Material Classification (Customer Side)*]]="Field inspection","Yes","No")</f>
        <v>No</v>
      </c>
      <c r="V8194" t="s">
        <v>50</v>
      </c>
      <c r="W8194" t="s">
        <v>44</v>
      </c>
      <c r="X8194" t="s">
        <v>44</v>
      </c>
      <c r="Z8194" t="s">
        <v>45</v>
      </c>
      <c r="AA8194" t="s">
        <v>46</v>
      </c>
      <c r="AB8194" t="s">
        <v>46</v>
      </c>
      <c r="AC8194" t="s">
        <v>40</v>
      </c>
    </row>
    <row r="8195" spans="1:29" ht="14.4" x14ac:dyDescent="0.3">
      <c r="A8195">
        <v>8193</v>
      </c>
      <c r="B8195" t="s">
        <v>8141</v>
      </c>
      <c r="C8195" t="s">
        <v>277</v>
      </c>
      <c r="D8195" t="s">
        <v>40</v>
      </c>
      <c r="E8195" t="s">
        <v>40</v>
      </c>
      <c r="F8195" t="s">
        <v>41</v>
      </c>
      <c r="G8195" t="s">
        <v>40</v>
      </c>
      <c r="H8195" s="27"/>
      <c r="I8195" t="s">
        <v>42</v>
      </c>
      <c r="J8195" t="s">
        <v>49</v>
      </c>
      <c r="K8195" t="str">
        <f>IF(Table2[[#This Row],[Basis of Material Classification (System Side)*]]="Field inspection","Yes","No")</f>
        <v>No</v>
      </c>
      <c r="N8195" t="s">
        <v>50</v>
      </c>
      <c r="O8195" t="s">
        <v>41</v>
      </c>
      <c r="P8195" s="13">
        <v>21916</v>
      </c>
      <c r="Q8195" s="16" t="str">
        <f>Table2[[#This Row],[Service Line Size (inches) (System Side)]]</f>
        <v>5/8</v>
      </c>
      <c r="R8195" t="s">
        <v>49</v>
      </c>
      <c r="S8195" t="str">
        <f>IF(Table2[[#This Row],[Basis of Material Classification (Customer Side)*]]="Field inspection","Yes","No")</f>
        <v>No</v>
      </c>
      <c r="V8195" t="s">
        <v>50</v>
      </c>
      <c r="W8195" t="s">
        <v>44</v>
      </c>
      <c r="X8195" t="s">
        <v>44</v>
      </c>
      <c r="Z8195" t="s">
        <v>45</v>
      </c>
      <c r="AA8195" t="s">
        <v>46</v>
      </c>
      <c r="AB8195" t="s">
        <v>46</v>
      </c>
      <c r="AC8195" t="s">
        <v>40</v>
      </c>
    </row>
    <row r="8196" spans="1:29" ht="14.4" x14ac:dyDescent="0.3">
      <c r="A8196">
        <v>8194</v>
      </c>
      <c r="B8196" t="s">
        <v>8142</v>
      </c>
      <c r="C8196" t="s">
        <v>277</v>
      </c>
      <c r="D8196" t="s">
        <v>40</v>
      </c>
      <c r="E8196" t="s">
        <v>40</v>
      </c>
      <c r="F8196" t="s">
        <v>41</v>
      </c>
      <c r="G8196" t="s">
        <v>40</v>
      </c>
      <c r="H8196" s="26">
        <v>32874</v>
      </c>
      <c r="I8196" t="s">
        <v>42</v>
      </c>
      <c r="J8196" t="s">
        <v>43</v>
      </c>
      <c r="K8196" t="str">
        <f>IF(Table2[[#This Row],[Basis of Material Classification (System Side)*]]="Field inspection","Yes","No")</f>
        <v>No</v>
      </c>
      <c r="N8196" t="str">
        <f>Table2[[#This Row],[Basis of Material Classification (System Side)*]]</f>
        <v>Installation date after lead ban</v>
      </c>
      <c r="O8196" t="s">
        <v>41</v>
      </c>
      <c r="P8196" s="13">
        <v>33239</v>
      </c>
      <c r="Q8196" s="16" t="str">
        <f>Table2[[#This Row],[Service Line Size (inches) (System Side)]]</f>
        <v>5/8</v>
      </c>
      <c r="R8196" t="s">
        <v>43</v>
      </c>
      <c r="S8196" t="str">
        <f>IF(Table2[[#This Row],[Basis of Material Classification (Customer Side)*]]="Field inspection","Yes","No")</f>
        <v>No</v>
      </c>
      <c r="V8196" t="s">
        <v>43</v>
      </c>
      <c r="W8196" t="s">
        <v>44</v>
      </c>
      <c r="X8196" t="s">
        <v>44</v>
      </c>
      <c r="Z8196" t="s">
        <v>49</v>
      </c>
      <c r="AA8196" t="s">
        <v>46</v>
      </c>
      <c r="AB8196" t="s">
        <v>46</v>
      </c>
      <c r="AC8196" t="s">
        <v>40</v>
      </c>
    </row>
    <row r="8197" spans="1:29" ht="14.4" x14ac:dyDescent="0.3">
      <c r="A8197">
        <v>8195</v>
      </c>
      <c r="B8197" t="s">
        <v>8143</v>
      </c>
      <c r="C8197" t="s">
        <v>277</v>
      </c>
      <c r="D8197" t="s">
        <v>40</v>
      </c>
      <c r="E8197" t="s">
        <v>40</v>
      </c>
      <c r="F8197" t="s">
        <v>53</v>
      </c>
      <c r="G8197" t="s">
        <v>40</v>
      </c>
      <c r="H8197" s="26">
        <v>26299</v>
      </c>
      <c r="I8197" t="s">
        <v>42</v>
      </c>
      <c r="J8197" t="s">
        <v>55</v>
      </c>
      <c r="K8197" t="str">
        <f>IF(Table2[[#This Row],[Basis of Material Classification (System Side)*]]="Field inspection","Yes","No")</f>
        <v>No</v>
      </c>
      <c r="O8197" t="s">
        <v>41</v>
      </c>
      <c r="P8197" s="13">
        <v>21916</v>
      </c>
      <c r="Q8197" s="16" t="str">
        <f>Table2[[#This Row],[Service Line Size (inches) (System Side)]]</f>
        <v>5/8</v>
      </c>
      <c r="R8197" t="s">
        <v>49</v>
      </c>
      <c r="S8197" t="str">
        <f>IF(Table2[[#This Row],[Basis of Material Classification (Customer Side)*]]="Field inspection","Yes","No")</f>
        <v>No</v>
      </c>
      <c r="V8197" t="s">
        <v>50</v>
      </c>
      <c r="W8197" t="s">
        <v>44</v>
      </c>
      <c r="X8197" t="s">
        <v>44</v>
      </c>
      <c r="Z8197" t="s">
        <v>45</v>
      </c>
      <c r="AA8197" t="s">
        <v>46</v>
      </c>
      <c r="AB8197" t="s">
        <v>46</v>
      </c>
      <c r="AC8197" t="s">
        <v>40</v>
      </c>
    </row>
    <row r="8198" spans="1:29" ht="14.4" x14ac:dyDescent="0.3">
      <c r="A8198">
        <v>8196</v>
      </c>
      <c r="B8198" t="s">
        <v>8144</v>
      </c>
      <c r="C8198" t="s">
        <v>277</v>
      </c>
      <c r="D8198" t="s">
        <v>40</v>
      </c>
      <c r="E8198" t="s">
        <v>40</v>
      </c>
      <c r="F8198" t="s">
        <v>53</v>
      </c>
      <c r="G8198" t="s">
        <v>40</v>
      </c>
      <c r="H8198" s="26">
        <v>38353</v>
      </c>
      <c r="I8198" t="s">
        <v>54</v>
      </c>
      <c r="J8198" t="s">
        <v>55</v>
      </c>
      <c r="K8198" t="str">
        <f>IF(Table2[[#This Row],[Basis of Material Classification (System Side)*]]="Field inspection","Yes","No")</f>
        <v>No</v>
      </c>
      <c r="O8198" t="s">
        <v>41</v>
      </c>
      <c r="P8198" s="13">
        <v>38718</v>
      </c>
      <c r="Q8198" s="16" t="str">
        <f>Table2[[#This Row],[Service Line Size (inches) (System Side)]]</f>
        <v>3/4</v>
      </c>
      <c r="R8198" t="s">
        <v>43</v>
      </c>
      <c r="S8198" t="str">
        <f>IF(Table2[[#This Row],[Basis of Material Classification (Customer Side)*]]="Field inspection","Yes","No")</f>
        <v>No</v>
      </c>
      <c r="V8198" t="s">
        <v>43</v>
      </c>
      <c r="W8198" t="s">
        <v>44</v>
      </c>
      <c r="X8198" t="s">
        <v>44</v>
      </c>
      <c r="Z8198" t="s">
        <v>45</v>
      </c>
      <c r="AA8198" t="s">
        <v>46</v>
      </c>
      <c r="AB8198" t="s">
        <v>46</v>
      </c>
      <c r="AC8198" t="s">
        <v>40</v>
      </c>
    </row>
    <row r="8199" spans="1:29" ht="14.4" x14ac:dyDescent="0.3">
      <c r="A8199">
        <v>8197</v>
      </c>
      <c r="B8199" t="s">
        <v>8145</v>
      </c>
      <c r="C8199" t="s">
        <v>277</v>
      </c>
      <c r="D8199" t="s">
        <v>40</v>
      </c>
      <c r="E8199" t="s">
        <v>40</v>
      </c>
      <c r="F8199" t="s">
        <v>41</v>
      </c>
      <c r="G8199" t="s">
        <v>40</v>
      </c>
      <c r="H8199" s="27"/>
      <c r="I8199" t="s">
        <v>42</v>
      </c>
      <c r="J8199" t="s">
        <v>49</v>
      </c>
      <c r="K8199" t="str">
        <f>IF(Table2[[#This Row],[Basis of Material Classification (System Side)*]]="Field inspection","Yes","No")</f>
        <v>No</v>
      </c>
      <c r="N8199" t="s">
        <v>50</v>
      </c>
      <c r="O8199" t="s">
        <v>41</v>
      </c>
      <c r="P8199" s="13">
        <v>17899</v>
      </c>
      <c r="Q8199" s="16" t="str">
        <f>Table2[[#This Row],[Service Line Size (inches) (System Side)]]</f>
        <v>5/8</v>
      </c>
      <c r="R8199" t="s">
        <v>49</v>
      </c>
      <c r="S8199" t="str">
        <f>IF(Table2[[#This Row],[Basis of Material Classification (Customer Side)*]]="Field inspection","Yes","No")</f>
        <v>No</v>
      </c>
      <c r="V8199" t="s">
        <v>50</v>
      </c>
      <c r="W8199" t="s">
        <v>44</v>
      </c>
      <c r="X8199" t="s">
        <v>44</v>
      </c>
      <c r="Z8199" t="s">
        <v>45</v>
      </c>
      <c r="AA8199" t="s">
        <v>46</v>
      </c>
      <c r="AB8199" t="s">
        <v>46</v>
      </c>
      <c r="AC8199" t="s">
        <v>40</v>
      </c>
    </row>
    <row r="8200" spans="1:29" ht="14.4" x14ac:dyDescent="0.3">
      <c r="A8200">
        <v>8198</v>
      </c>
      <c r="B8200" t="s">
        <v>8146</v>
      </c>
      <c r="C8200" t="s">
        <v>277</v>
      </c>
      <c r="D8200" t="s">
        <v>40</v>
      </c>
      <c r="E8200" t="s">
        <v>40</v>
      </c>
      <c r="F8200" t="s">
        <v>41</v>
      </c>
      <c r="G8200" t="s">
        <v>40</v>
      </c>
      <c r="H8200" s="26">
        <v>27030</v>
      </c>
      <c r="I8200" t="s">
        <v>42</v>
      </c>
      <c r="J8200" t="s">
        <v>49</v>
      </c>
      <c r="K8200" t="str">
        <f>IF(Table2[[#This Row],[Basis of Material Classification (System Side)*]]="Field inspection","Yes","No")</f>
        <v>No</v>
      </c>
      <c r="N8200" t="s">
        <v>50</v>
      </c>
      <c r="O8200" t="s">
        <v>41</v>
      </c>
      <c r="P8200" s="13">
        <v>14611</v>
      </c>
      <c r="Q8200" s="16" t="str">
        <f>Table2[[#This Row],[Service Line Size (inches) (System Side)]]</f>
        <v>5/8</v>
      </c>
      <c r="R8200" t="s">
        <v>49</v>
      </c>
      <c r="S8200" t="str">
        <f>IF(Table2[[#This Row],[Basis of Material Classification (Customer Side)*]]="Field inspection","Yes","No")</f>
        <v>No</v>
      </c>
      <c r="V8200" t="s">
        <v>50</v>
      </c>
      <c r="W8200" t="s">
        <v>44</v>
      </c>
      <c r="X8200" t="s">
        <v>44</v>
      </c>
      <c r="Z8200" t="s">
        <v>45</v>
      </c>
      <c r="AA8200" t="s">
        <v>46</v>
      </c>
      <c r="AB8200" t="s">
        <v>46</v>
      </c>
      <c r="AC8200" t="s">
        <v>40</v>
      </c>
    </row>
    <row r="8201" spans="1:29" ht="14.4" x14ac:dyDescent="0.3">
      <c r="A8201">
        <v>8199</v>
      </c>
      <c r="B8201" t="s">
        <v>8147</v>
      </c>
      <c r="C8201" t="s">
        <v>277</v>
      </c>
      <c r="D8201" t="s">
        <v>40</v>
      </c>
      <c r="E8201" t="s">
        <v>40</v>
      </c>
      <c r="F8201" t="s">
        <v>41</v>
      </c>
      <c r="G8201" t="s">
        <v>40</v>
      </c>
      <c r="H8201" s="27"/>
      <c r="I8201" t="s">
        <v>42</v>
      </c>
      <c r="J8201" t="s">
        <v>49</v>
      </c>
      <c r="K8201" t="str">
        <f>IF(Table2[[#This Row],[Basis of Material Classification (System Side)*]]="Field inspection","Yes","No")</f>
        <v>No</v>
      </c>
      <c r="N8201" t="s">
        <v>50</v>
      </c>
      <c r="O8201" t="s">
        <v>41</v>
      </c>
      <c r="P8201" s="13">
        <v>20090</v>
      </c>
      <c r="Q8201" s="16" t="str">
        <f>Table2[[#This Row],[Service Line Size (inches) (System Side)]]</f>
        <v>5/8</v>
      </c>
      <c r="R8201" t="s">
        <v>49</v>
      </c>
      <c r="S8201" t="str">
        <f>IF(Table2[[#This Row],[Basis of Material Classification (Customer Side)*]]="Field inspection","Yes","No")</f>
        <v>No</v>
      </c>
      <c r="V8201" t="s">
        <v>50</v>
      </c>
      <c r="W8201" t="s">
        <v>44</v>
      </c>
      <c r="X8201" t="s">
        <v>44</v>
      </c>
      <c r="Z8201" t="s">
        <v>45</v>
      </c>
      <c r="AA8201" t="s">
        <v>46</v>
      </c>
      <c r="AB8201" t="s">
        <v>46</v>
      </c>
      <c r="AC8201" t="s">
        <v>40</v>
      </c>
    </row>
    <row r="8202" spans="1:29" ht="14.4" x14ac:dyDescent="0.3">
      <c r="A8202">
        <v>8200</v>
      </c>
      <c r="B8202" t="s">
        <v>8148</v>
      </c>
      <c r="C8202" t="s">
        <v>277</v>
      </c>
      <c r="D8202" t="s">
        <v>40</v>
      </c>
      <c r="E8202" t="s">
        <v>40</v>
      </c>
      <c r="F8202" t="s">
        <v>41</v>
      </c>
      <c r="G8202" t="s">
        <v>40</v>
      </c>
      <c r="H8202" s="26">
        <v>28491</v>
      </c>
      <c r="I8202" t="s">
        <v>42</v>
      </c>
      <c r="J8202" t="s">
        <v>49</v>
      </c>
      <c r="K8202" t="str">
        <f>IF(Table2[[#This Row],[Basis of Material Classification (System Side)*]]="Field inspection","Yes","No")</f>
        <v>No</v>
      </c>
      <c r="N8202" t="s">
        <v>50</v>
      </c>
      <c r="O8202" t="s">
        <v>41</v>
      </c>
      <c r="P8202" s="13">
        <v>29221</v>
      </c>
      <c r="Q8202" s="16" t="str">
        <f>Table2[[#This Row],[Service Line Size (inches) (System Side)]]</f>
        <v>5/8</v>
      </c>
      <c r="R8202" t="s">
        <v>43</v>
      </c>
      <c r="S8202" t="str">
        <f>IF(Table2[[#This Row],[Basis of Material Classification (Customer Side)*]]="Field inspection","Yes","No")</f>
        <v>No</v>
      </c>
      <c r="V8202" t="s">
        <v>43</v>
      </c>
      <c r="W8202" t="s">
        <v>44</v>
      </c>
      <c r="X8202" t="s">
        <v>44</v>
      </c>
      <c r="Z8202" t="s">
        <v>45</v>
      </c>
      <c r="AA8202" t="s">
        <v>46</v>
      </c>
      <c r="AB8202" t="s">
        <v>46</v>
      </c>
      <c r="AC8202" t="s">
        <v>40</v>
      </c>
    </row>
    <row r="8203" spans="1:29" ht="14.4" x14ac:dyDescent="0.3">
      <c r="A8203">
        <v>8201</v>
      </c>
      <c r="B8203" t="s">
        <v>8149</v>
      </c>
      <c r="C8203" t="s">
        <v>277</v>
      </c>
      <c r="D8203" t="s">
        <v>40</v>
      </c>
      <c r="E8203" t="s">
        <v>40</v>
      </c>
      <c r="F8203" t="s">
        <v>41</v>
      </c>
      <c r="G8203" t="s">
        <v>40</v>
      </c>
      <c r="H8203" s="26">
        <v>19725</v>
      </c>
      <c r="I8203" t="s">
        <v>42</v>
      </c>
      <c r="J8203" t="s">
        <v>49</v>
      </c>
      <c r="K8203" t="str">
        <f>IF(Table2[[#This Row],[Basis of Material Classification (System Side)*]]="Field inspection","Yes","No")</f>
        <v>No</v>
      </c>
      <c r="N8203" t="s">
        <v>50</v>
      </c>
      <c r="O8203" t="s">
        <v>41</v>
      </c>
      <c r="P8203" s="13">
        <v>18264</v>
      </c>
      <c r="Q8203" s="16" t="str">
        <f>Table2[[#This Row],[Service Line Size (inches) (System Side)]]</f>
        <v>5/8</v>
      </c>
      <c r="R8203" t="s">
        <v>49</v>
      </c>
      <c r="S8203" t="str">
        <f>IF(Table2[[#This Row],[Basis of Material Classification (Customer Side)*]]="Field inspection","Yes","No")</f>
        <v>No</v>
      </c>
      <c r="V8203" t="s">
        <v>50</v>
      </c>
      <c r="W8203" t="s">
        <v>44</v>
      </c>
      <c r="X8203" t="s">
        <v>44</v>
      </c>
      <c r="Z8203" t="s">
        <v>45</v>
      </c>
      <c r="AA8203" t="s">
        <v>46</v>
      </c>
      <c r="AB8203" t="s">
        <v>46</v>
      </c>
      <c r="AC8203" t="s">
        <v>40</v>
      </c>
    </row>
    <row r="8204" spans="1:29" ht="14.4" x14ac:dyDescent="0.3">
      <c r="A8204">
        <v>8202</v>
      </c>
      <c r="B8204" t="s">
        <v>8150</v>
      </c>
      <c r="C8204" t="s">
        <v>277</v>
      </c>
      <c r="D8204" t="s">
        <v>40</v>
      </c>
      <c r="E8204" t="s">
        <v>40</v>
      </c>
      <c r="F8204" t="s">
        <v>53</v>
      </c>
      <c r="G8204" t="s">
        <v>40</v>
      </c>
      <c r="H8204" s="26">
        <v>35796</v>
      </c>
      <c r="I8204" t="s">
        <v>54</v>
      </c>
      <c r="J8204" t="s">
        <v>55</v>
      </c>
      <c r="K8204" t="str">
        <f>IF(Table2[[#This Row],[Basis of Material Classification (System Side)*]]="Field inspection","Yes","No")</f>
        <v>No</v>
      </c>
      <c r="O8204" t="s">
        <v>41</v>
      </c>
      <c r="P8204" s="13">
        <v>36892</v>
      </c>
      <c r="Q8204" s="16" t="str">
        <f>Table2[[#This Row],[Service Line Size (inches) (System Side)]]</f>
        <v>3/4</v>
      </c>
      <c r="R8204" t="s">
        <v>43</v>
      </c>
      <c r="S8204" t="str">
        <f>IF(Table2[[#This Row],[Basis of Material Classification (Customer Side)*]]="Field inspection","Yes","No")</f>
        <v>No</v>
      </c>
      <c r="V8204" t="s">
        <v>43</v>
      </c>
      <c r="W8204" t="s">
        <v>44</v>
      </c>
      <c r="X8204" t="s">
        <v>44</v>
      </c>
      <c r="Z8204" t="s">
        <v>45</v>
      </c>
      <c r="AA8204" t="s">
        <v>46</v>
      </c>
      <c r="AB8204" t="s">
        <v>46</v>
      </c>
      <c r="AC8204" t="s">
        <v>40</v>
      </c>
    </row>
    <row r="8205" spans="1:29" ht="14.4" x14ac:dyDescent="0.3">
      <c r="A8205">
        <v>8203</v>
      </c>
      <c r="B8205" t="s">
        <v>8151</v>
      </c>
      <c r="C8205" t="s">
        <v>277</v>
      </c>
      <c r="D8205" t="s">
        <v>40</v>
      </c>
      <c r="E8205" t="s">
        <v>40</v>
      </c>
      <c r="F8205" t="s">
        <v>41</v>
      </c>
      <c r="G8205" t="s">
        <v>40</v>
      </c>
      <c r="H8205" s="26">
        <v>37987</v>
      </c>
      <c r="I8205" t="s">
        <v>42</v>
      </c>
      <c r="J8205" t="s">
        <v>43</v>
      </c>
      <c r="K8205" t="str">
        <f>IF(Table2[[#This Row],[Basis of Material Classification (System Side)*]]="Field inspection","Yes","No")</f>
        <v>No</v>
      </c>
      <c r="N8205" t="str">
        <f>Table2[[#This Row],[Basis of Material Classification (System Side)*]]</f>
        <v>Installation date after lead ban</v>
      </c>
      <c r="O8205" t="s">
        <v>41</v>
      </c>
      <c r="P8205" s="13">
        <v>20090</v>
      </c>
      <c r="Q8205" s="16" t="str">
        <f>Table2[[#This Row],[Service Line Size (inches) (System Side)]]</f>
        <v>5/8</v>
      </c>
      <c r="R8205" t="s">
        <v>49</v>
      </c>
      <c r="S8205" t="str">
        <f>IF(Table2[[#This Row],[Basis of Material Classification (Customer Side)*]]="Field inspection","Yes","No")</f>
        <v>No</v>
      </c>
      <c r="V8205" t="s">
        <v>50</v>
      </c>
      <c r="W8205" t="s">
        <v>44</v>
      </c>
      <c r="X8205" t="s">
        <v>44</v>
      </c>
      <c r="Z8205" t="s">
        <v>45</v>
      </c>
      <c r="AA8205" t="s">
        <v>46</v>
      </c>
      <c r="AB8205" t="s">
        <v>46</v>
      </c>
      <c r="AC8205" t="s">
        <v>40</v>
      </c>
    </row>
    <row r="8206" spans="1:29" ht="14.4" x14ac:dyDescent="0.3">
      <c r="A8206">
        <v>8204</v>
      </c>
      <c r="B8206" t="s">
        <v>8152</v>
      </c>
      <c r="C8206" t="s">
        <v>277</v>
      </c>
      <c r="D8206" t="s">
        <v>40</v>
      </c>
      <c r="E8206" t="s">
        <v>40</v>
      </c>
      <c r="F8206" t="s">
        <v>53</v>
      </c>
      <c r="G8206" t="s">
        <v>40</v>
      </c>
      <c r="H8206" s="26">
        <v>26299</v>
      </c>
      <c r="I8206" t="s">
        <v>42</v>
      </c>
      <c r="J8206" t="s">
        <v>55</v>
      </c>
      <c r="K8206" t="str">
        <f>IF(Table2[[#This Row],[Basis of Material Classification (System Side)*]]="Field inspection","Yes","No")</f>
        <v>No</v>
      </c>
      <c r="O8206" t="s">
        <v>41</v>
      </c>
      <c r="P8206" s="13">
        <v>23012</v>
      </c>
      <c r="Q8206" s="16" t="str">
        <f>Table2[[#This Row],[Service Line Size (inches) (System Side)]]</f>
        <v>5/8</v>
      </c>
      <c r="R8206" t="s">
        <v>49</v>
      </c>
      <c r="S8206" t="str">
        <f>IF(Table2[[#This Row],[Basis of Material Classification (Customer Side)*]]="Field inspection","Yes","No")</f>
        <v>No</v>
      </c>
      <c r="V8206" t="s">
        <v>50</v>
      </c>
      <c r="W8206" t="s">
        <v>44</v>
      </c>
      <c r="X8206" t="s">
        <v>44</v>
      </c>
      <c r="Z8206" t="s">
        <v>45</v>
      </c>
      <c r="AA8206" t="s">
        <v>46</v>
      </c>
      <c r="AB8206" t="s">
        <v>46</v>
      </c>
      <c r="AC8206" t="s">
        <v>40</v>
      </c>
    </row>
    <row r="8207" spans="1:29" ht="14.4" x14ac:dyDescent="0.3">
      <c r="A8207">
        <v>8205</v>
      </c>
      <c r="B8207" t="s">
        <v>8153</v>
      </c>
      <c r="C8207" t="s">
        <v>277</v>
      </c>
      <c r="D8207" t="s">
        <v>40</v>
      </c>
      <c r="E8207" t="s">
        <v>40</v>
      </c>
      <c r="F8207" t="s">
        <v>53</v>
      </c>
      <c r="G8207" t="s">
        <v>40</v>
      </c>
      <c r="H8207" s="26">
        <v>38353</v>
      </c>
      <c r="I8207" t="s">
        <v>54</v>
      </c>
      <c r="J8207" t="s">
        <v>55</v>
      </c>
      <c r="K8207" t="str">
        <f>IF(Table2[[#This Row],[Basis of Material Classification (System Side)*]]="Field inspection","Yes","No")</f>
        <v>No</v>
      </c>
      <c r="O8207" t="s">
        <v>41</v>
      </c>
      <c r="P8207" s="13">
        <v>39083</v>
      </c>
      <c r="Q8207" s="16" t="str">
        <f>Table2[[#This Row],[Service Line Size (inches) (System Side)]]</f>
        <v>3/4</v>
      </c>
      <c r="R8207" t="s">
        <v>43</v>
      </c>
      <c r="S8207" t="str">
        <f>IF(Table2[[#This Row],[Basis of Material Classification (Customer Side)*]]="Field inspection","Yes","No")</f>
        <v>No</v>
      </c>
      <c r="V8207" t="s">
        <v>43</v>
      </c>
      <c r="W8207" t="s">
        <v>44</v>
      </c>
      <c r="X8207" t="s">
        <v>44</v>
      </c>
      <c r="Z8207" t="s">
        <v>45</v>
      </c>
      <c r="AA8207" t="s">
        <v>46</v>
      </c>
      <c r="AB8207" t="s">
        <v>46</v>
      </c>
      <c r="AC8207" t="s">
        <v>40</v>
      </c>
    </row>
    <row r="8208" spans="1:29" ht="14.4" x14ac:dyDescent="0.3">
      <c r="A8208">
        <v>8206</v>
      </c>
      <c r="B8208" t="s">
        <v>8154</v>
      </c>
      <c r="C8208" t="s">
        <v>277</v>
      </c>
      <c r="D8208" t="s">
        <v>40</v>
      </c>
      <c r="E8208" t="s">
        <v>40</v>
      </c>
      <c r="F8208" t="s">
        <v>41</v>
      </c>
      <c r="G8208" t="s">
        <v>40</v>
      </c>
      <c r="H8208" s="26">
        <v>33604</v>
      </c>
      <c r="I8208" t="s">
        <v>42</v>
      </c>
      <c r="J8208" t="s">
        <v>43</v>
      </c>
      <c r="K8208" t="str">
        <f>IF(Table2[[#This Row],[Basis of Material Classification (System Side)*]]="Field inspection","Yes","No")</f>
        <v>No</v>
      </c>
      <c r="N8208" t="str">
        <f>Table2[[#This Row],[Basis of Material Classification (System Side)*]]</f>
        <v>Installation date after lead ban</v>
      </c>
      <c r="O8208" t="s">
        <v>41</v>
      </c>
      <c r="P8208" s="13">
        <v>34335</v>
      </c>
      <c r="Q8208" s="16" t="str">
        <f>Table2[[#This Row],[Service Line Size (inches) (System Side)]]</f>
        <v>5/8</v>
      </c>
      <c r="R8208" t="s">
        <v>43</v>
      </c>
      <c r="S8208" t="str">
        <f>IF(Table2[[#This Row],[Basis of Material Classification (Customer Side)*]]="Field inspection","Yes","No")</f>
        <v>No</v>
      </c>
      <c r="V8208" t="s">
        <v>43</v>
      </c>
      <c r="W8208" t="s">
        <v>44</v>
      </c>
      <c r="X8208" t="s">
        <v>44</v>
      </c>
      <c r="Z8208" t="s">
        <v>45</v>
      </c>
      <c r="AA8208" t="s">
        <v>46</v>
      </c>
      <c r="AB8208" t="s">
        <v>46</v>
      </c>
      <c r="AC8208" t="s">
        <v>40</v>
      </c>
    </row>
    <row r="8209" spans="1:29" ht="14.4" x14ac:dyDescent="0.3">
      <c r="A8209">
        <v>8207</v>
      </c>
      <c r="B8209" t="s">
        <v>8155</v>
      </c>
      <c r="C8209" t="s">
        <v>277</v>
      </c>
      <c r="D8209" t="s">
        <v>40</v>
      </c>
      <c r="E8209" t="s">
        <v>40</v>
      </c>
      <c r="F8209" t="s">
        <v>41</v>
      </c>
      <c r="G8209" t="s">
        <v>40</v>
      </c>
      <c r="H8209" s="26">
        <v>38353</v>
      </c>
      <c r="I8209" t="s">
        <v>42</v>
      </c>
      <c r="J8209" t="s">
        <v>43</v>
      </c>
      <c r="K8209" t="str">
        <f>IF(Table2[[#This Row],[Basis of Material Classification (System Side)*]]="Field inspection","Yes","No")</f>
        <v>No</v>
      </c>
      <c r="N8209" t="str">
        <f>Table2[[#This Row],[Basis of Material Classification (System Side)*]]</f>
        <v>Installation date after lead ban</v>
      </c>
      <c r="O8209" t="s">
        <v>41</v>
      </c>
      <c r="P8209" s="13">
        <v>38718</v>
      </c>
      <c r="Q8209" s="16" t="str">
        <f>Table2[[#This Row],[Service Line Size (inches) (System Side)]]</f>
        <v>5/8</v>
      </c>
      <c r="R8209" t="s">
        <v>43</v>
      </c>
      <c r="S8209" t="str">
        <f>IF(Table2[[#This Row],[Basis of Material Classification (Customer Side)*]]="Field inspection","Yes","No")</f>
        <v>No</v>
      </c>
      <c r="V8209" t="s">
        <v>43</v>
      </c>
      <c r="W8209" t="s">
        <v>44</v>
      </c>
      <c r="X8209" t="s">
        <v>44</v>
      </c>
      <c r="Z8209" t="s">
        <v>45</v>
      </c>
      <c r="AA8209" t="s">
        <v>46</v>
      </c>
      <c r="AB8209" t="s">
        <v>46</v>
      </c>
      <c r="AC8209" t="s">
        <v>40</v>
      </c>
    </row>
    <row r="8210" spans="1:29" ht="14.4" x14ac:dyDescent="0.3">
      <c r="A8210">
        <v>8208</v>
      </c>
      <c r="B8210" t="s">
        <v>8156</v>
      </c>
      <c r="C8210" t="s">
        <v>277</v>
      </c>
      <c r="D8210" t="s">
        <v>40</v>
      </c>
      <c r="E8210" t="s">
        <v>40</v>
      </c>
      <c r="F8210" t="s">
        <v>53</v>
      </c>
      <c r="G8210" t="s">
        <v>40</v>
      </c>
      <c r="H8210" s="26">
        <v>38353</v>
      </c>
      <c r="I8210" t="s">
        <v>54</v>
      </c>
      <c r="J8210" t="s">
        <v>55</v>
      </c>
      <c r="K8210" t="str">
        <f>IF(Table2[[#This Row],[Basis of Material Classification (System Side)*]]="Field inspection","Yes","No")</f>
        <v>No</v>
      </c>
      <c r="O8210" t="s">
        <v>41</v>
      </c>
      <c r="P8210" s="13">
        <v>39083</v>
      </c>
      <c r="Q8210" s="16" t="str">
        <f>Table2[[#This Row],[Service Line Size (inches) (System Side)]]</f>
        <v>3/4</v>
      </c>
      <c r="R8210" t="s">
        <v>43</v>
      </c>
      <c r="S8210" t="str">
        <f>IF(Table2[[#This Row],[Basis of Material Classification (Customer Side)*]]="Field inspection","Yes","No")</f>
        <v>No</v>
      </c>
      <c r="V8210" t="s">
        <v>43</v>
      </c>
      <c r="W8210" t="s">
        <v>44</v>
      </c>
      <c r="X8210" t="s">
        <v>44</v>
      </c>
      <c r="Z8210" t="s">
        <v>45</v>
      </c>
      <c r="AA8210" t="s">
        <v>46</v>
      </c>
      <c r="AB8210" t="s">
        <v>46</v>
      </c>
      <c r="AC8210" t="s">
        <v>40</v>
      </c>
    </row>
    <row r="8211" spans="1:29" ht="14.4" x14ac:dyDescent="0.3">
      <c r="A8211">
        <v>8209</v>
      </c>
      <c r="B8211" t="s">
        <v>8157</v>
      </c>
      <c r="C8211" t="s">
        <v>277</v>
      </c>
      <c r="D8211" t="s">
        <v>40</v>
      </c>
      <c r="E8211" t="s">
        <v>40</v>
      </c>
      <c r="F8211" t="s">
        <v>53</v>
      </c>
      <c r="G8211" t="s">
        <v>40</v>
      </c>
      <c r="H8211" s="26">
        <v>38718</v>
      </c>
      <c r="I8211" t="s">
        <v>54</v>
      </c>
      <c r="J8211" t="s">
        <v>55</v>
      </c>
      <c r="K8211" t="str">
        <f>IF(Table2[[#This Row],[Basis of Material Classification (System Side)*]]="Field inspection","Yes","No")</f>
        <v>No</v>
      </c>
      <c r="O8211" t="s">
        <v>41</v>
      </c>
      <c r="P8211" s="13">
        <v>39083</v>
      </c>
      <c r="Q8211" s="16" t="str">
        <f>Table2[[#This Row],[Service Line Size (inches) (System Side)]]</f>
        <v>3/4</v>
      </c>
      <c r="R8211" t="s">
        <v>43</v>
      </c>
      <c r="S8211" t="str">
        <f>IF(Table2[[#This Row],[Basis of Material Classification (Customer Side)*]]="Field inspection","Yes","No")</f>
        <v>No</v>
      </c>
      <c r="V8211" t="s">
        <v>43</v>
      </c>
      <c r="W8211" t="s">
        <v>44</v>
      </c>
      <c r="X8211" t="s">
        <v>44</v>
      </c>
      <c r="Z8211" t="s">
        <v>45</v>
      </c>
      <c r="AA8211" t="s">
        <v>46</v>
      </c>
      <c r="AB8211" t="s">
        <v>46</v>
      </c>
      <c r="AC8211" t="s">
        <v>40</v>
      </c>
    </row>
    <row r="8212" spans="1:29" ht="14.4" x14ac:dyDescent="0.3">
      <c r="A8212">
        <v>8210</v>
      </c>
      <c r="B8212" t="s">
        <v>8158</v>
      </c>
      <c r="C8212" t="s">
        <v>277</v>
      </c>
      <c r="D8212" t="s">
        <v>40</v>
      </c>
      <c r="E8212" t="s">
        <v>40</v>
      </c>
      <c r="F8212" t="s">
        <v>41</v>
      </c>
      <c r="G8212" t="s">
        <v>40</v>
      </c>
      <c r="H8212" s="27"/>
      <c r="I8212" t="s">
        <v>42</v>
      </c>
      <c r="J8212" t="s">
        <v>49</v>
      </c>
      <c r="K8212" t="str">
        <f>IF(Table2[[#This Row],[Basis of Material Classification (System Side)*]]="Field inspection","Yes","No")</f>
        <v>No</v>
      </c>
      <c r="N8212" t="s">
        <v>50</v>
      </c>
      <c r="O8212" t="s">
        <v>41</v>
      </c>
      <c r="P8212" s="13">
        <v>19725</v>
      </c>
      <c r="Q8212" s="16" t="str">
        <f>Table2[[#This Row],[Service Line Size (inches) (System Side)]]</f>
        <v>5/8</v>
      </c>
      <c r="R8212" t="s">
        <v>49</v>
      </c>
      <c r="S8212" t="str">
        <f>IF(Table2[[#This Row],[Basis of Material Classification (Customer Side)*]]="Field inspection","Yes","No")</f>
        <v>No</v>
      </c>
      <c r="V8212" t="s">
        <v>50</v>
      </c>
      <c r="W8212" t="s">
        <v>44</v>
      </c>
      <c r="X8212" t="s">
        <v>44</v>
      </c>
      <c r="Z8212" t="s">
        <v>49</v>
      </c>
      <c r="AA8212" t="s">
        <v>46</v>
      </c>
      <c r="AB8212" t="s">
        <v>46</v>
      </c>
      <c r="AC8212" t="s">
        <v>40</v>
      </c>
    </row>
    <row r="8213" spans="1:29" ht="14.4" x14ac:dyDescent="0.3">
      <c r="A8213">
        <v>8211</v>
      </c>
      <c r="B8213" t="s">
        <v>8159</v>
      </c>
      <c r="C8213" t="s">
        <v>277</v>
      </c>
      <c r="D8213" t="s">
        <v>40</v>
      </c>
      <c r="E8213" t="s">
        <v>40</v>
      </c>
      <c r="F8213" t="s">
        <v>41</v>
      </c>
      <c r="G8213" t="s">
        <v>40</v>
      </c>
      <c r="H8213" s="26">
        <v>34335</v>
      </c>
      <c r="I8213" t="s">
        <v>42</v>
      </c>
      <c r="J8213" t="s">
        <v>43</v>
      </c>
      <c r="K8213" t="str">
        <f>IF(Table2[[#This Row],[Basis of Material Classification (System Side)*]]="Field inspection","Yes","No")</f>
        <v>No</v>
      </c>
      <c r="N8213" t="str">
        <f>Table2[[#This Row],[Basis of Material Classification (System Side)*]]</f>
        <v>Installation date after lead ban</v>
      </c>
      <c r="O8213" t="s">
        <v>41</v>
      </c>
      <c r="P8213" s="13">
        <v>35065</v>
      </c>
      <c r="Q8213" s="16" t="str">
        <f>Table2[[#This Row],[Service Line Size (inches) (System Side)]]</f>
        <v>5/8</v>
      </c>
      <c r="R8213" t="s">
        <v>43</v>
      </c>
      <c r="S8213" t="str">
        <f>IF(Table2[[#This Row],[Basis of Material Classification (Customer Side)*]]="Field inspection","Yes","No")</f>
        <v>No</v>
      </c>
      <c r="V8213" t="s">
        <v>43</v>
      </c>
      <c r="W8213" t="s">
        <v>44</v>
      </c>
      <c r="X8213" t="s">
        <v>44</v>
      </c>
      <c r="Z8213" t="s">
        <v>45</v>
      </c>
      <c r="AA8213" t="s">
        <v>46</v>
      </c>
      <c r="AB8213" t="s">
        <v>46</v>
      </c>
      <c r="AC8213" t="s">
        <v>40</v>
      </c>
    </row>
    <row r="8214" spans="1:29" ht="14.4" x14ac:dyDescent="0.3">
      <c r="A8214">
        <v>8212</v>
      </c>
      <c r="B8214" t="s">
        <v>8160</v>
      </c>
      <c r="C8214" t="s">
        <v>277</v>
      </c>
      <c r="D8214" t="s">
        <v>40</v>
      </c>
      <c r="E8214" t="s">
        <v>40</v>
      </c>
      <c r="F8214" t="s">
        <v>53</v>
      </c>
      <c r="G8214" t="s">
        <v>40</v>
      </c>
      <c r="H8214" s="27"/>
      <c r="I8214" t="s">
        <v>42</v>
      </c>
      <c r="J8214" t="s">
        <v>65</v>
      </c>
      <c r="K8214" t="str">
        <f>IF(Table2[[#This Row],[Basis of Material Classification (System Side)*]]="Field inspection","Yes","No")</f>
        <v>Yes</v>
      </c>
      <c r="L8214" t="s">
        <v>66</v>
      </c>
      <c r="M8214" s="13">
        <v>45516</v>
      </c>
      <c r="O8214" t="s">
        <v>41</v>
      </c>
      <c r="P8214" s="13">
        <v>38353</v>
      </c>
      <c r="Q8214" s="16" t="str">
        <f>Table2[[#This Row],[Service Line Size (inches) (System Side)]]</f>
        <v>5/8</v>
      </c>
      <c r="R8214" t="s">
        <v>43</v>
      </c>
      <c r="S8214" t="str">
        <f>IF(Table2[[#This Row],[Basis of Material Classification (Customer Side)*]]="Field inspection","Yes","No")</f>
        <v>No</v>
      </c>
      <c r="V8214" t="s">
        <v>43</v>
      </c>
      <c r="W8214" t="s">
        <v>44</v>
      </c>
      <c r="X8214" t="s">
        <v>44</v>
      </c>
      <c r="Z8214" t="s">
        <v>45</v>
      </c>
      <c r="AA8214" t="s">
        <v>46</v>
      </c>
      <c r="AB8214" t="s">
        <v>46</v>
      </c>
      <c r="AC8214" t="s">
        <v>40</v>
      </c>
    </row>
    <row r="8215" spans="1:29" ht="14.4" x14ac:dyDescent="0.3">
      <c r="A8215">
        <v>8213</v>
      </c>
      <c r="B8215" t="s">
        <v>8161</v>
      </c>
      <c r="C8215" t="s">
        <v>277</v>
      </c>
      <c r="D8215" t="s">
        <v>40</v>
      </c>
      <c r="E8215" t="s">
        <v>40</v>
      </c>
      <c r="F8215" t="s">
        <v>53</v>
      </c>
      <c r="G8215" t="s">
        <v>40</v>
      </c>
      <c r="H8215" s="26">
        <v>17533</v>
      </c>
      <c r="I8215" t="s">
        <v>54</v>
      </c>
      <c r="J8215" t="s">
        <v>65</v>
      </c>
      <c r="K8215" t="str">
        <f>IF(Table2[[#This Row],[Basis of Material Classification (System Side)*]]="Field inspection","Yes","No")</f>
        <v>Yes</v>
      </c>
      <c r="L8215" t="s">
        <v>66</v>
      </c>
      <c r="M8215" s="13">
        <v>45352</v>
      </c>
      <c r="O8215" t="s">
        <v>53</v>
      </c>
      <c r="P8215" s="13">
        <v>14611</v>
      </c>
      <c r="Q8215" s="16" t="str">
        <f>Table2[[#This Row],[Service Line Size (inches) (System Side)]]</f>
        <v>3/4</v>
      </c>
      <c r="R8215" t="s">
        <v>65</v>
      </c>
      <c r="S8215" t="str">
        <f>IF(Table2[[#This Row],[Basis of Material Classification (Customer Side)*]]="Field inspection","Yes","No")</f>
        <v>Yes</v>
      </c>
      <c r="T8215" t="s">
        <v>71</v>
      </c>
      <c r="U8215" s="13">
        <v>45352</v>
      </c>
      <c r="V8215" t="s">
        <v>72</v>
      </c>
      <c r="W8215" t="s">
        <v>44</v>
      </c>
      <c r="X8215" t="s">
        <v>44</v>
      </c>
      <c r="Z8215" t="s">
        <v>45</v>
      </c>
      <c r="AA8215" t="s">
        <v>46</v>
      </c>
      <c r="AB8215" t="s">
        <v>46</v>
      </c>
      <c r="AC8215" t="s">
        <v>40</v>
      </c>
    </row>
    <row r="8216" spans="1:29" ht="14.4" x14ac:dyDescent="0.3">
      <c r="A8216">
        <v>8214</v>
      </c>
      <c r="B8216" t="s">
        <v>8162</v>
      </c>
      <c r="C8216" t="s">
        <v>277</v>
      </c>
      <c r="D8216" t="s">
        <v>40</v>
      </c>
      <c r="E8216" t="s">
        <v>40</v>
      </c>
      <c r="F8216" t="s">
        <v>41</v>
      </c>
      <c r="G8216" t="s">
        <v>40</v>
      </c>
      <c r="H8216" s="26">
        <v>36161</v>
      </c>
      <c r="I8216" t="s">
        <v>42</v>
      </c>
      <c r="J8216" t="s">
        <v>43</v>
      </c>
      <c r="K8216" t="str">
        <f>IF(Table2[[#This Row],[Basis of Material Classification (System Side)*]]="Field inspection","Yes","No")</f>
        <v>No</v>
      </c>
      <c r="N8216" t="str">
        <f>Table2[[#This Row],[Basis of Material Classification (System Side)*]]</f>
        <v>Installation date after lead ban</v>
      </c>
      <c r="O8216" t="s">
        <v>41</v>
      </c>
      <c r="P8216" s="13">
        <v>18264</v>
      </c>
      <c r="Q8216" s="16" t="str">
        <f>Table2[[#This Row],[Service Line Size (inches) (System Side)]]</f>
        <v>5/8</v>
      </c>
      <c r="R8216" t="s">
        <v>49</v>
      </c>
      <c r="S8216" t="str">
        <f>IF(Table2[[#This Row],[Basis of Material Classification (Customer Side)*]]="Field inspection","Yes","No")</f>
        <v>No</v>
      </c>
      <c r="V8216" t="s">
        <v>50</v>
      </c>
      <c r="W8216" t="s">
        <v>44</v>
      </c>
      <c r="X8216" t="s">
        <v>44</v>
      </c>
      <c r="Z8216" t="s">
        <v>45</v>
      </c>
      <c r="AA8216" t="s">
        <v>46</v>
      </c>
      <c r="AB8216" t="s">
        <v>46</v>
      </c>
      <c r="AC8216" t="s">
        <v>40</v>
      </c>
    </row>
    <row r="8217" spans="1:29" ht="14.4" x14ac:dyDescent="0.3">
      <c r="A8217">
        <v>8215</v>
      </c>
      <c r="B8217" t="s">
        <v>8163</v>
      </c>
      <c r="C8217" t="s">
        <v>277</v>
      </c>
      <c r="D8217" t="s">
        <v>40</v>
      </c>
      <c r="E8217" t="s">
        <v>40</v>
      </c>
      <c r="F8217" t="s">
        <v>53</v>
      </c>
      <c r="G8217" t="s">
        <v>40</v>
      </c>
      <c r="H8217" s="26">
        <v>38353</v>
      </c>
      <c r="I8217" t="s">
        <v>54</v>
      </c>
      <c r="J8217" t="s">
        <v>55</v>
      </c>
      <c r="K8217" t="str">
        <f>IF(Table2[[#This Row],[Basis of Material Classification (System Side)*]]="Field inspection","Yes","No")</f>
        <v>No</v>
      </c>
      <c r="O8217" t="s">
        <v>41</v>
      </c>
      <c r="P8217" s="13">
        <v>39083</v>
      </c>
      <c r="Q8217" s="16" t="str">
        <f>Table2[[#This Row],[Service Line Size (inches) (System Side)]]</f>
        <v>3/4</v>
      </c>
      <c r="R8217" t="s">
        <v>43</v>
      </c>
      <c r="S8217" t="str">
        <f>IF(Table2[[#This Row],[Basis of Material Classification (Customer Side)*]]="Field inspection","Yes","No")</f>
        <v>No</v>
      </c>
      <c r="V8217" t="s">
        <v>43</v>
      </c>
      <c r="W8217" t="s">
        <v>44</v>
      </c>
      <c r="X8217" t="s">
        <v>44</v>
      </c>
      <c r="Z8217" t="s">
        <v>45</v>
      </c>
      <c r="AA8217" t="s">
        <v>46</v>
      </c>
      <c r="AB8217" t="s">
        <v>46</v>
      </c>
      <c r="AC8217" t="s">
        <v>40</v>
      </c>
    </row>
    <row r="8218" spans="1:29" ht="14.4" x14ac:dyDescent="0.3">
      <c r="A8218">
        <v>8216</v>
      </c>
      <c r="B8218" t="s">
        <v>8164</v>
      </c>
      <c r="C8218" t="s">
        <v>277</v>
      </c>
      <c r="D8218" t="s">
        <v>40</v>
      </c>
      <c r="E8218" t="s">
        <v>40</v>
      </c>
      <c r="F8218" t="s">
        <v>41</v>
      </c>
      <c r="G8218" t="s">
        <v>40</v>
      </c>
      <c r="H8218" s="26">
        <v>20455</v>
      </c>
      <c r="I8218" t="s">
        <v>42</v>
      </c>
      <c r="J8218" t="s">
        <v>49</v>
      </c>
      <c r="K8218" t="str">
        <f>IF(Table2[[#This Row],[Basis of Material Classification (System Side)*]]="Field inspection","Yes","No")</f>
        <v>No</v>
      </c>
      <c r="N8218" t="s">
        <v>50</v>
      </c>
      <c r="O8218" t="s">
        <v>41</v>
      </c>
      <c r="P8218" s="13">
        <v>20455</v>
      </c>
      <c r="Q8218" s="16" t="str">
        <f>Table2[[#This Row],[Service Line Size (inches) (System Side)]]</f>
        <v>5/8</v>
      </c>
      <c r="R8218" t="s">
        <v>49</v>
      </c>
      <c r="S8218" t="str">
        <f>IF(Table2[[#This Row],[Basis of Material Classification (Customer Side)*]]="Field inspection","Yes","No")</f>
        <v>No</v>
      </c>
      <c r="V8218" t="s">
        <v>50</v>
      </c>
      <c r="W8218" t="s">
        <v>44</v>
      </c>
      <c r="X8218" t="s">
        <v>44</v>
      </c>
      <c r="Z8218" t="s">
        <v>45</v>
      </c>
      <c r="AA8218" t="s">
        <v>46</v>
      </c>
      <c r="AB8218" t="s">
        <v>46</v>
      </c>
      <c r="AC8218" t="s">
        <v>40</v>
      </c>
    </row>
    <row r="8219" spans="1:29" ht="14.4" x14ac:dyDescent="0.3">
      <c r="A8219">
        <v>8217</v>
      </c>
      <c r="B8219" t="s">
        <v>8165</v>
      </c>
      <c r="C8219" t="s">
        <v>277</v>
      </c>
      <c r="D8219" t="s">
        <v>40</v>
      </c>
      <c r="E8219" t="s">
        <v>40</v>
      </c>
      <c r="F8219" t="s">
        <v>41</v>
      </c>
      <c r="G8219" t="s">
        <v>40</v>
      </c>
      <c r="H8219" s="27"/>
      <c r="I8219" t="s">
        <v>42</v>
      </c>
      <c r="J8219" t="s">
        <v>106</v>
      </c>
      <c r="K8219" t="str">
        <f>IF(Table2[[#This Row],[Basis of Material Classification (System Side)*]]="Field inspection","Yes","No")</f>
        <v>No</v>
      </c>
      <c r="N8219" t="s">
        <v>107</v>
      </c>
      <c r="O8219" t="s">
        <v>41</v>
      </c>
      <c r="P8219" s="13">
        <v>37622</v>
      </c>
      <c r="Q8219" s="16" t="str">
        <f>Table2[[#This Row],[Service Line Size (inches) (System Side)]]</f>
        <v>5/8</v>
      </c>
      <c r="R8219" t="s">
        <v>43</v>
      </c>
      <c r="S8219" t="str">
        <f>IF(Table2[[#This Row],[Basis of Material Classification (Customer Side)*]]="Field inspection","Yes","No")</f>
        <v>No</v>
      </c>
      <c r="V8219" t="s">
        <v>43</v>
      </c>
      <c r="W8219" t="s">
        <v>44</v>
      </c>
      <c r="X8219" t="s">
        <v>44</v>
      </c>
      <c r="Z8219" t="s">
        <v>45</v>
      </c>
      <c r="AA8219" t="s">
        <v>46</v>
      </c>
      <c r="AB8219" t="s">
        <v>46</v>
      </c>
      <c r="AC8219" t="s">
        <v>40</v>
      </c>
    </row>
    <row r="8220" spans="1:29" ht="14.4" x14ac:dyDescent="0.3">
      <c r="A8220">
        <v>8218</v>
      </c>
      <c r="B8220" t="s">
        <v>8166</v>
      </c>
      <c r="C8220" t="s">
        <v>277</v>
      </c>
      <c r="D8220" t="s">
        <v>40</v>
      </c>
      <c r="E8220" t="s">
        <v>40</v>
      </c>
      <c r="F8220" t="s">
        <v>53</v>
      </c>
      <c r="G8220" t="s">
        <v>40</v>
      </c>
      <c r="H8220" s="27"/>
      <c r="I8220" t="s">
        <v>42</v>
      </c>
      <c r="J8220" t="s">
        <v>55</v>
      </c>
      <c r="K8220" t="str">
        <f>IF(Table2[[#This Row],[Basis of Material Classification (System Side)*]]="Field inspection","Yes","No")</f>
        <v>No</v>
      </c>
      <c r="O8220" t="s">
        <v>41</v>
      </c>
      <c r="P8220" s="13">
        <v>25569</v>
      </c>
      <c r="Q8220" s="16" t="str">
        <f>Table2[[#This Row],[Service Line Size (inches) (System Side)]]</f>
        <v>5/8</v>
      </c>
      <c r="R8220" t="s">
        <v>49</v>
      </c>
      <c r="S8220" t="str">
        <f>IF(Table2[[#This Row],[Basis of Material Classification (Customer Side)*]]="Field inspection","Yes","No")</f>
        <v>No</v>
      </c>
      <c r="V8220" t="s">
        <v>50</v>
      </c>
      <c r="W8220" t="s">
        <v>44</v>
      </c>
      <c r="X8220" t="s">
        <v>44</v>
      </c>
      <c r="Z8220" t="s">
        <v>45</v>
      </c>
      <c r="AA8220" t="s">
        <v>46</v>
      </c>
      <c r="AB8220" t="s">
        <v>46</v>
      </c>
      <c r="AC8220" t="s">
        <v>40</v>
      </c>
    </row>
    <row r="8221" spans="1:29" ht="14.4" x14ac:dyDescent="0.3">
      <c r="A8221">
        <v>8219</v>
      </c>
      <c r="B8221" t="s">
        <v>8167</v>
      </c>
      <c r="C8221" t="s">
        <v>277</v>
      </c>
      <c r="D8221" t="s">
        <v>40</v>
      </c>
      <c r="E8221" t="s">
        <v>40</v>
      </c>
      <c r="F8221" t="s">
        <v>41</v>
      </c>
      <c r="G8221" t="s">
        <v>40</v>
      </c>
      <c r="H8221" s="27"/>
      <c r="I8221" t="s">
        <v>42</v>
      </c>
      <c r="J8221" t="s">
        <v>49</v>
      </c>
      <c r="K8221" t="str">
        <f>IF(Table2[[#This Row],[Basis of Material Classification (System Side)*]]="Field inspection","Yes","No")</f>
        <v>No</v>
      </c>
      <c r="N8221" t="s">
        <v>50</v>
      </c>
      <c r="O8221" t="s">
        <v>41</v>
      </c>
      <c r="P8221" s="13">
        <v>21916</v>
      </c>
      <c r="Q8221" s="16" t="str">
        <f>Table2[[#This Row],[Service Line Size (inches) (System Side)]]</f>
        <v>5/8</v>
      </c>
      <c r="R8221" t="s">
        <v>49</v>
      </c>
      <c r="S8221" t="str">
        <f>IF(Table2[[#This Row],[Basis of Material Classification (Customer Side)*]]="Field inspection","Yes","No")</f>
        <v>No</v>
      </c>
      <c r="V8221" t="s">
        <v>50</v>
      </c>
      <c r="W8221" t="s">
        <v>44</v>
      </c>
      <c r="X8221" t="s">
        <v>44</v>
      </c>
      <c r="Z8221" t="s">
        <v>45</v>
      </c>
      <c r="AA8221" t="s">
        <v>46</v>
      </c>
      <c r="AB8221" t="s">
        <v>46</v>
      </c>
      <c r="AC8221" t="s">
        <v>40</v>
      </c>
    </row>
    <row r="8222" spans="1:29" ht="14.4" x14ac:dyDescent="0.3">
      <c r="A8222">
        <v>8220</v>
      </c>
      <c r="B8222" t="s">
        <v>8168</v>
      </c>
      <c r="C8222" t="s">
        <v>277</v>
      </c>
      <c r="D8222" t="s">
        <v>40</v>
      </c>
      <c r="E8222" t="s">
        <v>40</v>
      </c>
      <c r="F8222" t="s">
        <v>41</v>
      </c>
      <c r="G8222" t="s">
        <v>40</v>
      </c>
      <c r="H8222" s="26">
        <v>37622</v>
      </c>
      <c r="I8222" t="s">
        <v>42</v>
      </c>
      <c r="J8222" t="s">
        <v>43</v>
      </c>
      <c r="K8222" t="str">
        <f>IF(Table2[[#This Row],[Basis of Material Classification (System Side)*]]="Field inspection","Yes","No")</f>
        <v>No</v>
      </c>
      <c r="N8222" t="str">
        <f>Table2[[#This Row],[Basis of Material Classification (System Side)*]]</f>
        <v>Installation date after lead ban</v>
      </c>
      <c r="O8222" t="s">
        <v>41</v>
      </c>
      <c r="P8222" s="13">
        <v>38353</v>
      </c>
      <c r="Q8222" s="16" t="str">
        <f>Table2[[#This Row],[Service Line Size (inches) (System Side)]]</f>
        <v>5/8</v>
      </c>
      <c r="R8222" t="s">
        <v>43</v>
      </c>
      <c r="S8222" t="str">
        <f>IF(Table2[[#This Row],[Basis of Material Classification (Customer Side)*]]="Field inspection","Yes","No")</f>
        <v>No</v>
      </c>
      <c r="V8222" t="s">
        <v>43</v>
      </c>
      <c r="W8222" t="s">
        <v>44</v>
      </c>
      <c r="X8222" t="s">
        <v>44</v>
      </c>
      <c r="Z8222" t="s">
        <v>45</v>
      </c>
      <c r="AA8222" t="s">
        <v>46</v>
      </c>
      <c r="AB8222" t="s">
        <v>46</v>
      </c>
      <c r="AC8222" t="s">
        <v>40</v>
      </c>
    </row>
    <row r="8223" spans="1:29" ht="14.4" x14ac:dyDescent="0.3">
      <c r="A8223">
        <v>8221</v>
      </c>
      <c r="B8223" t="s">
        <v>8169</v>
      </c>
      <c r="C8223" t="s">
        <v>277</v>
      </c>
      <c r="D8223" t="s">
        <v>40</v>
      </c>
      <c r="E8223" t="s">
        <v>40</v>
      </c>
      <c r="F8223" t="s">
        <v>41</v>
      </c>
      <c r="G8223" t="s">
        <v>40</v>
      </c>
      <c r="H8223" s="26">
        <v>32143</v>
      </c>
      <c r="I8223" t="s">
        <v>42</v>
      </c>
      <c r="J8223" t="s">
        <v>43</v>
      </c>
      <c r="K8223" t="str">
        <f>IF(Table2[[#This Row],[Basis of Material Classification (System Side)*]]="Field inspection","Yes","No")</f>
        <v>No</v>
      </c>
      <c r="N8223" t="str">
        <f>Table2[[#This Row],[Basis of Material Classification (System Side)*]]</f>
        <v>Installation date after lead ban</v>
      </c>
      <c r="O8223" t="s">
        <v>41</v>
      </c>
      <c r="P8223" s="13">
        <v>21916</v>
      </c>
      <c r="Q8223" s="16" t="str">
        <f>Table2[[#This Row],[Service Line Size (inches) (System Side)]]</f>
        <v>5/8</v>
      </c>
      <c r="R8223" t="s">
        <v>49</v>
      </c>
      <c r="S8223" t="str">
        <f>IF(Table2[[#This Row],[Basis of Material Classification (Customer Side)*]]="Field inspection","Yes","No")</f>
        <v>No</v>
      </c>
      <c r="V8223" t="s">
        <v>50</v>
      </c>
      <c r="W8223" t="s">
        <v>44</v>
      </c>
      <c r="X8223" t="s">
        <v>44</v>
      </c>
      <c r="Z8223" t="s">
        <v>45</v>
      </c>
      <c r="AA8223" t="s">
        <v>46</v>
      </c>
      <c r="AB8223" t="s">
        <v>46</v>
      </c>
      <c r="AC8223" t="s">
        <v>40</v>
      </c>
    </row>
    <row r="8224" spans="1:29" ht="14.4" x14ac:dyDescent="0.3">
      <c r="A8224">
        <v>8222</v>
      </c>
      <c r="B8224" t="s">
        <v>8170</v>
      </c>
      <c r="C8224" t="s">
        <v>277</v>
      </c>
      <c r="D8224" t="s">
        <v>40</v>
      </c>
      <c r="E8224" t="s">
        <v>40</v>
      </c>
      <c r="F8224" t="s">
        <v>41</v>
      </c>
      <c r="G8224" t="s">
        <v>40</v>
      </c>
      <c r="H8224" s="26">
        <v>35431</v>
      </c>
      <c r="I8224" t="s">
        <v>42</v>
      </c>
      <c r="J8224" t="s">
        <v>43</v>
      </c>
      <c r="K8224" t="str">
        <f>IF(Table2[[#This Row],[Basis of Material Classification (System Side)*]]="Field inspection","Yes","No")</f>
        <v>No</v>
      </c>
      <c r="N8224" t="str">
        <f>Table2[[#This Row],[Basis of Material Classification (System Side)*]]</f>
        <v>Installation date after lead ban</v>
      </c>
      <c r="O8224" t="s">
        <v>41</v>
      </c>
      <c r="P8224" s="13">
        <v>18264</v>
      </c>
      <c r="Q8224" s="16" t="str">
        <f>Table2[[#This Row],[Service Line Size (inches) (System Side)]]</f>
        <v>5/8</v>
      </c>
      <c r="R8224" t="s">
        <v>49</v>
      </c>
      <c r="S8224" t="str">
        <f>IF(Table2[[#This Row],[Basis of Material Classification (Customer Side)*]]="Field inspection","Yes","No")</f>
        <v>No</v>
      </c>
      <c r="V8224" t="s">
        <v>50</v>
      </c>
      <c r="W8224" t="s">
        <v>44</v>
      </c>
      <c r="X8224" t="s">
        <v>44</v>
      </c>
      <c r="Z8224" t="s">
        <v>45</v>
      </c>
      <c r="AA8224" t="s">
        <v>46</v>
      </c>
      <c r="AB8224" t="s">
        <v>46</v>
      </c>
      <c r="AC8224" t="s">
        <v>40</v>
      </c>
    </row>
    <row r="8225" spans="1:29" ht="14.4" x14ac:dyDescent="0.3">
      <c r="A8225">
        <v>8223</v>
      </c>
      <c r="B8225" t="s">
        <v>8171</v>
      </c>
      <c r="C8225" t="s">
        <v>277</v>
      </c>
      <c r="D8225" t="s">
        <v>40</v>
      </c>
      <c r="E8225" t="s">
        <v>40</v>
      </c>
      <c r="F8225" t="s">
        <v>53</v>
      </c>
      <c r="G8225" t="s">
        <v>40</v>
      </c>
      <c r="H8225" s="26">
        <v>37257</v>
      </c>
      <c r="I8225" t="s">
        <v>54</v>
      </c>
      <c r="J8225" t="s">
        <v>55</v>
      </c>
      <c r="K8225" t="str">
        <f>IF(Table2[[#This Row],[Basis of Material Classification (System Side)*]]="Field inspection","Yes","No")</f>
        <v>No</v>
      </c>
      <c r="O8225" t="s">
        <v>41</v>
      </c>
      <c r="P8225" s="13">
        <v>39083</v>
      </c>
      <c r="Q8225" s="16" t="str">
        <f>Table2[[#This Row],[Service Line Size (inches) (System Side)]]</f>
        <v>3/4</v>
      </c>
      <c r="R8225" t="s">
        <v>43</v>
      </c>
      <c r="S8225" t="str">
        <f>IF(Table2[[#This Row],[Basis of Material Classification (Customer Side)*]]="Field inspection","Yes","No")</f>
        <v>No</v>
      </c>
      <c r="V8225" t="s">
        <v>43</v>
      </c>
      <c r="W8225" t="s">
        <v>44</v>
      </c>
      <c r="X8225" t="s">
        <v>44</v>
      </c>
      <c r="Z8225" t="s">
        <v>45</v>
      </c>
      <c r="AA8225" t="s">
        <v>46</v>
      </c>
      <c r="AB8225" t="s">
        <v>46</v>
      </c>
      <c r="AC8225" t="s">
        <v>40</v>
      </c>
    </row>
    <row r="8226" spans="1:29" ht="14.4" x14ac:dyDescent="0.3">
      <c r="A8226">
        <v>8224</v>
      </c>
      <c r="B8226" t="s">
        <v>8172</v>
      </c>
      <c r="C8226" t="s">
        <v>277</v>
      </c>
      <c r="D8226" t="s">
        <v>40</v>
      </c>
      <c r="E8226" t="s">
        <v>40</v>
      </c>
      <c r="F8226" t="s">
        <v>41</v>
      </c>
      <c r="G8226" t="s">
        <v>40</v>
      </c>
      <c r="H8226" s="26">
        <v>28126</v>
      </c>
      <c r="I8226" t="s">
        <v>42</v>
      </c>
      <c r="J8226" t="s">
        <v>49</v>
      </c>
      <c r="K8226" t="str">
        <f>IF(Table2[[#This Row],[Basis of Material Classification (System Side)*]]="Field inspection","Yes","No")</f>
        <v>No</v>
      </c>
      <c r="N8226" t="s">
        <v>50</v>
      </c>
      <c r="O8226" t="s">
        <v>41</v>
      </c>
      <c r="P8226" s="13">
        <v>39083</v>
      </c>
      <c r="Q8226" s="16" t="str">
        <f>Table2[[#This Row],[Service Line Size (inches) (System Side)]]</f>
        <v>5/8</v>
      </c>
      <c r="R8226" t="s">
        <v>43</v>
      </c>
      <c r="S8226" t="str">
        <f>IF(Table2[[#This Row],[Basis of Material Classification (Customer Side)*]]="Field inspection","Yes","No")</f>
        <v>No</v>
      </c>
      <c r="V8226" t="s">
        <v>43</v>
      </c>
      <c r="W8226" t="s">
        <v>44</v>
      </c>
      <c r="X8226" t="s">
        <v>44</v>
      </c>
      <c r="Z8226" t="s">
        <v>45</v>
      </c>
      <c r="AA8226" t="s">
        <v>46</v>
      </c>
      <c r="AB8226" t="s">
        <v>46</v>
      </c>
      <c r="AC8226" t="s">
        <v>40</v>
      </c>
    </row>
    <row r="8227" spans="1:29" ht="14.4" x14ac:dyDescent="0.3">
      <c r="A8227">
        <v>8225</v>
      </c>
      <c r="B8227" t="s">
        <v>8173</v>
      </c>
      <c r="C8227" t="s">
        <v>277</v>
      </c>
      <c r="D8227" t="s">
        <v>40</v>
      </c>
      <c r="E8227" t="s">
        <v>40</v>
      </c>
      <c r="F8227" t="s">
        <v>41</v>
      </c>
      <c r="G8227" t="s">
        <v>40</v>
      </c>
      <c r="H8227" s="26">
        <v>38718</v>
      </c>
      <c r="I8227" t="s">
        <v>42</v>
      </c>
      <c r="J8227" t="s">
        <v>43</v>
      </c>
      <c r="K8227" t="str">
        <f>IF(Table2[[#This Row],[Basis of Material Classification (System Side)*]]="Field inspection","Yes","No")</f>
        <v>No</v>
      </c>
      <c r="N8227" t="str">
        <f>Table2[[#This Row],[Basis of Material Classification (System Side)*]]</f>
        <v>Installation date after lead ban</v>
      </c>
      <c r="O8227" t="s">
        <v>41</v>
      </c>
      <c r="P8227" s="13">
        <v>39083</v>
      </c>
      <c r="Q8227" s="16" t="str">
        <f>Table2[[#This Row],[Service Line Size (inches) (System Side)]]</f>
        <v>5/8</v>
      </c>
      <c r="R8227" t="s">
        <v>43</v>
      </c>
      <c r="S8227" t="str">
        <f>IF(Table2[[#This Row],[Basis of Material Classification (Customer Side)*]]="Field inspection","Yes","No")</f>
        <v>No</v>
      </c>
      <c r="V8227" t="s">
        <v>43</v>
      </c>
      <c r="W8227" t="s">
        <v>44</v>
      </c>
      <c r="X8227" t="s">
        <v>44</v>
      </c>
      <c r="Z8227" t="s">
        <v>45</v>
      </c>
      <c r="AA8227" t="s">
        <v>46</v>
      </c>
      <c r="AB8227" t="s">
        <v>46</v>
      </c>
      <c r="AC8227" t="s">
        <v>40</v>
      </c>
    </row>
    <row r="8228" spans="1:29" ht="14.4" x14ac:dyDescent="0.3">
      <c r="A8228">
        <v>8226</v>
      </c>
      <c r="B8228" t="s">
        <v>8174</v>
      </c>
      <c r="C8228" t="s">
        <v>277</v>
      </c>
      <c r="D8228" t="s">
        <v>40</v>
      </c>
      <c r="E8228" t="s">
        <v>40</v>
      </c>
      <c r="F8228" t="s">
        <v>53</v>
      </c>
      <c r="G8228" t="s">
        <v>40</v>
      </c>
      <c r="H8228" s="26">
        <v>38718</v>
      </c>
      <c r="I8228" t="s">
        <v>54</v>
      </c>
      <c r="J8228" t="s">
        <v>55</v>
      </c>
      <c r="K8228" t="str">
        <f>IF(Table2[[#This Row],[Basis of Material Classification (System Side)*]]="Field inspection","Yes","No")</f>
        <v>No</v>
      </c>
      <c r="O8228" t="s">
        <v>41</v>
      </c>
      <c r="P8228" s="13">
        <v>39448</v>
      </c>
      <c r="Q8228" s="16" t="str">
        <f>Table2[[#This Row],[Service Line Size (inches) (System Side)]]</f>
        <v>3/4</v>
      </c>
      <c r="R8228" t="s">
        <v>43</v>
      </c>
      <c r="S8228" t="str">
        <f>IF(Table2[[#This Row],[Basis of Material Classification (Customer Side)*]]="Field inspection","Yes","No")</f>
        <v>No</v>
      </c>
      <c r="V8228" t="s">
        <v>43</v>
      </c>
      <c r="W8228" t="s">
        <v>44</v>
      </c>
      <c r="X8228" t="s">
        <v>44</v>
      </c>
      <c r="Z8228" t="s">
        <v>45</v>
      </c>
      <c r="AA8228" t="s">
        <v>46</v>
      </c>
      <c r="AB8228" t="s">
        <v>46</v>
      </c>
      <c r="AC8228" t="s">
        <v>40</v>
      </c>
    </row>
    <row r="8229" spans="1:29" ht="14.4" x14ac:dyDescent="0.3">
      <c r="A8229">
        <v>8227</v>
      </c>
      <c r="B8229" t="s">
        <v>8175</v>
      </c>
      <c r="C8229" t="s">
        <v>277</v>
      </c>
      <c r="D8229" t="s">
        <v>40</v>
      </c>
      <c r="E8229" t="s">
        <v>40</v>
      </c>
      <c r="F8229" t="s">
        <v>53</v>
      </c>
      <c r="G8229" t="s">
        <v>40</v>
      </c>
      <c r="H8229" s="26">
        <v>38718</v>
      </c>
      <c r="I8229" t="s">
        <v>54</v>
      </c>
      <c r="J8229" t="s">
        <v>55</v>
      </c>
      <c r="K8229" t="str">
        <f>IF(Table2[[#This Row],[Basis of Material Classification (System Side)*]]="Field inspection","Yes","No")</f>
        <v>No</v>
      </c>
      <c r="O8229" t="s">
        <v>41</v>
      </c>
      <c r="P8229" s="13">
        <v>39083</v>
      </c>
      <c r="Q8229" s="16" t="str">
        <f>Table2[[#This Row],[Service Line Size (inches) (System Side)]]</f>
        <v>3/4</v>
      </c>
      <c r="R8229" t="s">
        <v>43</v>
      </c>
      <c r="S8229" t="str">
        <f>IF(Table2[[#This Row],[Basis of Material Classification (Customer Side)*]]="Field inspection","Yes","No")</f>
        <v>No</v>
      </c>
      <c r="V8229" t="s">
        <v>43</v>
      </c>
      <c r="W8229" t="s">
        <v>44</v>
      </c>
      <c r="X8229" t="s">
        <v>44</v>
      </c>
      <c r="Z8229" t="s">
        <v>45</v>
      </c>
      <c r="AA8229" t="s">
        <v>46</v>
      </c>
      <c r="AB8229" t="s">
        <v>46</v>
      </c>
      <c r="AC8229" t="s">
        <v>40</v>
      </c>
    </row>
    <row r="8230" spans="1:29" ht="14.4" x14ac:dyDescent="0.3">
      <c r="A8230">
        <v>8228</v>
      </c>
      <c r="B8230" t="s">
        <v>8176</v>
      </c>
      <c r="C8230" t="s">
        <v>277</v>
      </c>
      <c r="D8230" t="s">
        <v>40</v>
      </c>
      <c r="E8230" t="s">
        <v>40</v>
      </c>
      <c r="F8230" t="s">
        <v>53</v>
      </c>
      <c r="G8230" t="s">
        <v>40</v>
      </c>
      <c r="H8230" s="26">
        <v>38718</v>
      </c>
      <c r="I8230" t="s">
        <v>54</v>
      </c>
      <c r="J8230" t="s">
        <v>55</v>
      </c>
      <c r="K8230" t="str">
        <f>IF(Table2[[#This Row],[Basis of Material Classification (System Side)*]]="Field inspection","Yes","No")</f>
        <v>No</v>
      </c>
      <c r="O8230" t="s">
        <v>41</v>
      </c>
      <c r="P8230" s="13">
        <v>39448</v>
      </c>
      <c r="Q8230" s="16" t="str">
        <f>Table2[[#This Row],[Service Line Size (inches) (System Side)]]</f>
        <v>3/4</v>
      </c>
      <c r="R8230" t="s">
        <v>43</v>
      </c>
      <c r="S8230" t="str">
        <f>IF(Table2[[#This Row],[Basis of Material Classification (Customer Side)*]]="Field inspection","Yes","No")</f>
        <v>No</v>
      </c>
      <c r="V8230" t="s">
        <v>43</v>
      </c>
      <c r="W8230" t="s">
        <v>44</v>
      </c>
      <c r="X8230" t="s">
        <v>44</v>
      </c>
      <c r="Z8230" t="s">
        <v>45</v>
      </c>
      <c r="AA8230" t="s">
        <v>46</v>
      </c>
      <c r="AB8230" t="s">
        <v>46</v>
      </c>
      <c r="AC8230" t="s">
        <v>40</v>
      </c>
    </row>
    <row r="8231" spans="1:29" ht="14.4" x14ac:dyDescent="0.3">
      <c r="A8231">
        <v>8229</v>
      </c>
      <c r="B8231" t="s">
        <v>8177</v>
      </c>
      <c r="C8231" t="s">
        <v>277</v>
      </c>
      <c r="D8231" t="s">
        <v>40</v>
      </c>
      <c r="E8231" t="s">
        <v>40</v>
      </c>
      <c r="F8231" t="s">
        <v>53</v>
      </c>
      <c r="G8231" t="s">
        <v>40</v>
      </c>
      <c r="H8231" s="26">
        <v>37987</v>
      </c>
      <c r="I8231" t="s">
        <v>54</v>
      </c>
      <c r="J8231" t="s">
        <v>55</v>
      </c>
      <c r="K8231" t="str">
        <f>IF(Table2[[#This Row],[Basis of Material Classification (System Side)*]]="Field inspection","Yes","No")</f>
        <v>No</v>
      </c>
      <c r="O8231" t="s">
        <v>41</v>
      </c>
      <c r="P8231" s="13">
        <v>39448</v>
      </c>
      <c r="Q8231" s="16" t="str">
        <f>Table2[[#This Row],[Service Line Size (inches) (System Side)]]</f>
        <v>3/4</v>
      </c>
      <c r="R8231" t="s">
        <v>43</v>
      </c>
      <c r="S8231" t="str">
        <f>IF(Table2[[#This Row],[Basis of Material Classification (Customer Side)*]]="Field inspection","Yes","No")</f>
        <v>No</v>
      </c>
      <c r="V8231" t="s">
        <v>43</v>
      </c>
      <c r="W8231" t="s">
        <v>44</v>
      </c>
      <c r="X8231" t="s">
        <v>44</v>
      </c>
      <c r="Z8231" t="s">
        <v>45</v>
      </c>
      <c r="AA8231" t="s">
        <v>46</v>
      </c>
      <c r="AB8231" t="s">
        <v>46</v>
      </c>
      <c r="AC8231" t="s">
        <v>40</v>
      </c>
    </row>
    <row r="8232" spans="1:29" ht="14.4" x14ac:dyDescent="0.3">
      <c r="A8232">
        <v>8230</v>
      </c>
      <c r="B8232" t="s">
        <v>8178</v>
      </c>
      <c r="C8232" t="s">
        <v>277</v>
      </c>
      <c r="D8232" t="s">
        <v>40</v>
      </c>
      <c r="E8232" t="s">
        <v>40</v>
      </c>
      <c r="F8232" t="s">
        <v>53</v>
      </c>
      <c r="G8232" t="s">
        <v>40</v>
      </c>
      <c r="H8232" s="26">
        <v>37987</v>
      </c>
      <c r="I8232" t="s">
        <v>54</v>
      </c>
      <c r="J8232" t="s">
        <v>55</v>
      </c>
      <c r="K8232" t="str">
        <f>IF(Table2[[#This Row],[Basis of Material Classification (System Side)*]]="Field inspection","Yes","No")</f>
        <v>No</v>
      </c>
      <c r="O8232" t="s">
        <v>41</v>
      </c>
      <c r="P8232" s="13">
        <v>39448</v>
      </c>
      <c r="Q8232" s="16" t="str">
        <f>Table2[[#This Row],[Service Line Size (inches) (System Side)]]</f>
        <v>3/4</v>
      </c>
      <c r="R8232" t="s">
        <v>43</v>
      </c>
      <c r="S8232" t="str">
        <f>IF(Table2[[#This Row],[Basis of Material Classification (Customer Side)*]]="Field inspection","Yes","No")</f>
        <v>No</v>
      </c>
      <c r="V8232" t="s">
        <v>43</v>
      </c>
      <c r="W8232" t="s">
        <v>44</v>
      </c>
      <c r="X8232" t="s">
        <v>44</v>
      </c>
      <c r="Z8232" t="s">
        <v>45</v>
      </c>
      <c r="AA8232" t="s">
        <v>46</v>
      </c>
      <c r="AB8232" t="s">
        <v>46</v>
      </c>
      <c r="AC8232" t="s">
        <v>40</v>
      </c>
    </row>
    <row r="8233" spans="1:29" ht="14.4" x14ac:dyDescent="0.3">
      <c r="A8233">
        <v>8231</v>
      </c>
      <c r="B8233" t="s">
        <v>8179</v>
      </c>
      <c r="C8233" t="s">
        <v>277</v>
      </c>
      <c r="D8233" t="s">
        <v>40</v>
      </c>
      <c r="E8233" t="s">
        <v>40</v>
      </c>
      <c r="F8233" t="s">
        <v>53</v>
      </c>
      <c r="G8233" t="s">
        <v>40</v>
      </c>
      <c r="H8233" s="26">
        <v>37987</v>
      </c>
      <c r="I8233" t="s">
        <v>54</v>
      </c>
      <c r="J8233" t="s">
        <v>55</v>
      </c>
      <c r="K8233" t="str">
        <f>IF(Table2[[#This Row],[Basis of Material Classification (System Side)*]]="Field inspection","Yes","No")</f>
        <v>No</v>
      </c>
      <c r="O8233" t="s">
        <v>41</v>
      </c>
      <c r="P8233" s="13">
        <v>39814</v>
      </c>
      <c r="Q8233" s="16" t="str">
        <f>Table2[[#This Row],[Service Line Size (inches) (System Side)]]</f>
        <v>3/4</v>
      </c>
      <c r="R8233" t="s">
        <v>43</v>
      </c>
      <c r="S8233" t="str">
        <f>IF(Table2[[#This Row],[Basis of Material Classification (Customer Side)*]]="Field inspection","Yes","No")</f>
        <v>No</v>
      </c>
      <c r="V8233" t="s">
        <v>43</v>
      </c>
      <c r="W8233" t="s">
        <v>44</v>
      </c>
      <c r="X8233" t="s">
        <v>44</v>
      </c>
      <c r="Z8233" t="s">
        <v>45</v>
      </c>
      <c r="AA8233" t="s">
        <v>46</v>
      </c>
      <c r="AB8233" t="s">
        <v>46</v>
      </c>
      <c r="AC8233" t="s">
        <v>40</v>
      </c>
    </row>
    <row r="8234" spans="1:29" ht="14.4" x14ac:dyDescent="0.3">
      <c r="A8234">
        <v>8232</v>
      </c>
      <c r="B8234" t="s">
        <v>8180</v>
      </c>
      <c r="C8234" t="s">
        <v>277</v>
      </c>
      <c r="D8234" t="s">
        <v>40</v>
      </c>
      <c r="E8234" t="s">
        <v>40</v>
      </c>
      <c r="F8234" t="s">
        <v>53</v>
      </c>
      <c r="G8234" t="s">
        <v>40</v>
      </c>
      <c r="H8234" s="26">
        <v>38718</v>
      </c>
      <c r="I8234" t="s">
        <v>54</v>
      </c>
      <c r="J8234" t="s">
        <v>55</v>
      </c>
      <c r="K8234" t="str">
        <f>IF(Table2[[#This Row],[Basis of Material Classification (System Side)*]]="Field inspection","Yes","No")</f>
        <v>No</v>
      </c>
      <c r="O8234" t="s">
        <v>41</v>
      </c>
      <c r="P8234" s="13">
        <v>39083</v>
      </c>
      <c r="Q8234" s="16" t="str">
        <f>Table2[[#This Row],[Service Line Size (inches) (System Side)]]</f>
        <v>3/4</v>
      </c>
      <c r="R8234" t="s">
        <v>43</v>
      </c>
      <c r="S8234" t="str">
        <f>IF(Table2[[#This Row],[Basis of Material Classification (Customer Side)*]]="Field inspection","Yes","No")</f>
        <v>No</v>
      </c>
      <c r="V8234" t="s">
        <v>43</v>
      </c>
      <c r="W8234" t="s">
        <v>44</v>
      </c>
      <c r="X8234" t="s">
        <v>44</v>
      </c>
      <c r="Z8234" t="s">
        <v>45</v>
      </c>
      <c r="AA8234" t="s">
        <v>46</v>
      </c>
      <c r="AB8234" t="s">
        <v>46</v>
      </c>
      <c r="AC8234" t="s">
        <v>40</v>
      </c>
    </row>
    <row r="8235" spans="1:29" ht="14.4" x14ac:dyDescent="0.3">
      <c r="A8235">
        <v>8233</v>
      </c>
      <c r="B8235" t="s">
        <v>8181</v>
      </c>
      <c r="C8235" t="s">
        <v>277</v>
      </c>
      <c r="D8235" t="s">
        <v>40</v>
      </c>
      <c r="E8235" t="s">
        <v>40</v>
      </c>
      <c r="F8235" t="s">
        <v>53</v>
      </c>
      <c r="G8235" t="s">
        <v>40</v>
      </c>
      <c r="H8235" s="26">
        <v>38353</v>
      </c>
      <c r="I8235" t="s">
        <v>54</v>
      </c>
      <c r="J8235" t="s">
        <v>55</v>
      </c>
      <c r="K8235" t="str">
        <f>IF(Table2[[#This Row],[Basis of Material Classification (System Side)*]]="Field inspection","Yes","No")</f>
        <v>No</v>
      </c>
      <c r="O8235" t="s">
        <v>41</v>
      </c>
      <c r="P8235" s="13">
        <v>39083</v>
      </c>
      <c r="Q8235" s="16" t="str">
        <f>Table2[[#This Row],[Service Line Size (inches) (System Side)]]</f>
        <v>3/4</v>
      </c>
      <c r="R8235" t="s">
        <v>43</v>
      </c>
      <c r="S8235" t="str">
        <f>IF(Table2[[#This Row],[Basis of Material Classification (Customer Side)*]]="Field inspection","Yes","No")</f>
        <v>No</v>
      </c>
      <c r="V8235" t="s">
        <v>43</v>
      </c>
      <c r="W8235" t="s">
        <v>44</v>
      </c>
      <c r="X8235" t="s">
        <v>44</v>
      </c>
      <c r="Z8235" t="s">
        <v>45</v>
      </c>
      <c r="AA8235" t="s">
        <v>46</v>
      </c>
      <c r="AB8235" t="s">
        <v>46</v>
      </c>
      <c r="AC8235" t="s">
        <v>40</v>
      </c>
    </row>
    <row r="8236" spans="1:29" ht="14.4" x14ac:dyDescent="0.3">
      <c r="A8236">
        <v>8234</v>
      </c>
      <c r="B8236" t="s">
        <v>8182</v>
      </c>
      <c r="C8236" t="s">
        <v>277</v>
      </c>
      <c r="D8236" t="s">
        <v>40</v>
      </c>
      <c r="E8236" t="s">
        <v>40</v>
      </c>
      <c r="F8236" t="s">
        <v>53</v>
      </c>
      <c r="G8236" t="s">
        <v>40</v>
      </c>
      <c r="H8236" s="26">
        <v>38353</v>
      </c>
      <c r="I8236" t="s">
        <v>54</v>
      </c>
      <c r="J8236" t="s">
        <v>55</v>
      </c>
      <c r="K8236" t="str">
        <f>IF(Table2[[#This Row],[Basis of Material Classification (System Side)*]]="Field inspection","Yes","No")</f>
        <v>No</v>
      </c>
      <c r="O8236" t="s">
        <v>41</v>
      </c>
      <c r="P8236" s="13">
        <v>39083</v>
      </c>
      <c r="Q8236" s="16" t="str">
        <f>Table2[[#This Row],[Service Line Size (inches) (System Side)]]</f>
        <v>3/4</v>
      </c>
      <c r="R8236" t="s">
        <v>43</v>
      </c>
      <c r="S8236" t="str">
        <f>IF(Table2[[#This Row],[Basis of Material Classification (Customer Side)*]]="Field inspection","Yes","No")</f>
        <v>No</v>
      </c>
      <c r="V8236" t="s">
        <v>43</v>
      </c>
      <c r="W8236" t="s">
        <v>44</v>
      </c>
      <c r="X8236" t="s">
        <v>44</v>
      </c>
      <c r="Z8236" t="s">
        <v>45</v>
      </c>
      <c r="AA8236" t="s">
        <v>46</v>
      </c>
      <c r="AB8236" t="s">
        <v>46</v>
      </c>
      <c r="AC8236" t="s">
        <v>40</v>
      </c>
    </row>
    <row r="8237" spans="1:29" ht="14.4" x14ac:dyDescent="0.3">
      <c r="A8237">
        <v>8235</v>
      </c>
      <c r="B8237" t="s">
        <v>8183</v>
      </c>
      <c r="C8237" t="s">
        <v>277</v>
      </c>
      <c r="D8237" t="s">
        <v>40</v>
      </c>
      <c r="E8237" t="s">
        <v>40</v>
      </c>
      <c r="F8237" t="s">
        <v>53</v>
      </c>
      <c r="G8237" t="s">
        <v>40</v>
      </c>
      <c r="H8237" s="26">
        <v>38353</v>
      </c>
      <c r="I8237" t="s">
        <v>54</v>
      </c>
      <c r="J8237" t="s">
        <v>55</v>
      </c>
      <c r="K8237" t="str">
        <f>IF(Table2[[#This Row],[Basis of Material Classification (System Side)*]]="Field inspection","Yes","No")</f>
        <v>No</v>
      </c>
      <c r="O8237" t="s">
        <v>41</v>
      </c>
      <c r="P8237" s="13">
        <v>39083</v>
      </c>
      <c r="Q8237" s="16" t="str">
        <f>Table2[[#This Row],[Service Line Size (inches) (System Side)]]</f>
        <v>3/4</v>
      </c>
      <c r="R8237" t="s">
        <v>43</v>
      </c>
      <c r="S8237" t="str">
        <f>IF(Table2[[#This Row],[Basis of Material Classification (Customer Side)*]]="Field inspection","Yes","No")</f>
        <v>No</v>
      </c>
      <c r="V8237" t="s">
        <v>43</v>
      </c>
      <c r="W8237" t="s">
        <v>44</v>
      </c>
      <c r="X8237" t="s">
        <v>44</v>
      </c>
      <c r="Z8237" t="s">
        <v>45</v>
      </c>
      <c r="AA8237" t="s">
        <v>46</v>
      </c>
      <c r="AB8237" t="s">
        <v>46</v>
      </c>
      <c r="AC8237" t="s">
        <v>40</v>
      </c>
    </row>
    <row r="8238" spans="1:29" ht="14.4" x14ac:dyDescent="0.3">
      <c r="A8238">
        <v>8236</v>
      </c>
      <c r="B8238" t="s">
        <v>8184</v>
      </c>
      <c r="C8238" t="s">
        <v>277</v>
      </c>
      <c r="D8238" t="s">
        <v>40</v>
      </c>
      <c r="E8238" t="s">
        <v>40</v>
      </c>
      <c r="F8238" t="s">
        <v>53</v>
      </c>
      <c r="G8238" t="s">
        <v>40</v>
      </c>
      <c r="H8238" s="26">
        <v>38353</v>
      </c>
      <c r="I8238" t="s">
        <v>54</v>
      </c>
      <c r="J8238" t="s">
        <v>55</v>
      </c>
      <c r="K8238" t="str">
        <f>IF(Table2[[#This Row],[Basis of Material Classification (System Side)*]]="Field inspection","Yes","No")</f>
        <v>No</v>
      </c>
      <c r="O8238" t="s">
        <v>41</v>
      </c>
      <c r="P8238" s="13">
        <v>39083</v>
      </c>
      <c r="Q8238" s="16" t="str">
        <f>Table2[[#This Row],[Service Line Size (inches) (System Side)]]</f>
        <v>3/4</v>
      </c>
      <c r="R8238" t="s">
        <v>43</v>
      </c>
      <c r="S8238" t="str">
        <f>IF(Table2[[#This Row],[Basis of Material Classification (Customer Side)*]]="Field inspection","Yes","No")</f>
        <v>No</v>
      </c>
      <c r="V8238" t="s">
        <v>43</v>
      </c>
      <c r="W8238" t="s">
        <v>44</v>
      </c>
      <c r="X8238" t="s">
        <v>44</v>
      </c>
      <c r="Z8238" t="s">
        <v>45</v>
      </c>
      <c r="AA8238" t="s">
        <v>46</v>
      </c>
      <c r="AB8238" t="s">
        <v>46</v>
      </c>
      <c r="AC8238" t="s">
        <v>40</v>
      </c>
    </row>
    <row r="8239" spans="1:29" ht="14.4" x14ac:dyDescent="0.3">
      <c r="A8239">
        <v>8237</v>
      </c>
      <c r="B8239" t="s">
        <v>8185</v>
      </c>
      <c r="C8239" t="s">
        <v>277</v>
      </c>
      <c r="D8239" t="s">
        <v>40</v>
      </c>
      <c r="E8239" t="s">
        <v>40</v>
      </c>
      <c r="F8239" t="s">
        <v>53</v>
      </c>
      <c r="G8239" t="s">
        <v>40</v>
      </c>
      <c r="H8239" s="27"/>
      <c r="I8239" t="s">
        <v>42</v>
      </c>
      <c r="J8239" t="s">
        <v>106</v>
      </c>
      <c r="K8239" t="str">
        <f>IF(Table2[[#This Row],[Basis of Material Classification (System Side)*]]="Field inspection","Yes","No")</f>
        <v>No</v>
      </c>
      <c r="O8239" t="s">
        <v>41</v>
      </c>
      <c r="P8239" s="13">
        <v>27760</v>
      </c>
      <c r="Q8239" s="16" t="str">
        <f>Table2[[#This Row],[Service Line Size (inches) (System Side)]]</f>
        <v>5/8</v>
      </c>
      <c r="R8239" t="s">
        <v>106</v>
      </c>
      <c r="S8239" t="str">
        <f>IF(Table2[[#This Row],[Basis of Material Classification (Customer Side)*]]="Field inspection","Yes","No")</f>
        <v>No</v>
      </c>
      <c r="V8239" t="s">
        <v>108</v>
      </c>
      <c r="W8239" t="s">
        <v>44</v>
      </c>
      <c r="X8239" t="s">
        <v>44</v>
      </c>
      <c r="Z8239" t="s">
        <v>45</v>
      </c>
      <c r="AA8239" t="s">
        <v>46</v>
      </c>
      <c r="AB8239" t="s">
        <v>46</v>
      </c>
      <c r="AC8239" t="s">
        <v>40</v>
      </c>
    </row>
    <row r="8240" spans="1:29" ht="14.4" x14ac:dyDescent="0.3">
      <c r="A8240">
        <v>8238</v>
      </c>
      <c r="B8240" t="s">
        <v>8186</v>
      </c>
      <c r="C8240" t="s">
        <v>277</v>
      </c>
      <c r="D8240" t="s">
        <v>40</v>
      </c>
      <c r="E8240" t="s">
        <v>40</v>
      </c>
      <c r="F8240" t="s">
        <v>41</v>
      </c>
      <c r="G8240" t="s">
        <v>40</v>
      </c>
      <c r="H8240" s="26">
        <v>35065</v>
      </c>
      <c r="I8240" t="s">
        <v>42</v>
      </c>
      <c r="J8240" t="s">
        <v>43</v>
      </c>
      <c r="K8240" t="str">
        <f>IF(Table2[[#This Row],[Basis of Material Classification (System Side)*]]="Field inspection","Yes","No")</f>
        <v>No</v>
      </c>
      <c r="N8240" t="str">
        <f>Table2[[#This Row],[Basis of Material Classification (System Side)*]]</f>
        <v>Installation date after lead ban</v>
      </c>
      <c r="O8240" t="s">
        <v>41</v>
      </c>
      <c r="P8240" s="13">
        <v>20455</v>
      </c>
      <c r="Q8240" s="16" t="str">
        <f>Table2[[#This Row],[Service Line Size (inches) (System Side)]]</f>
        <v>5/8</v>
      </c>
      <c r="R8240" t="s">
        <v>49</v>
      </c>
      <c r="S8240" t="str">
        <f>IF(Table2[[#This Row],[Basis of Material Classification (Customer Side)*]]="Field inspection","Yes","No")</f>
        <v>No</v>
      </c>
      <c r="V8240" t="s">
        <v>50</v>
      </c>
      <c r="W8240" t="s">
        <v>44</v>
      </c>
      <c r="X8240" t="s">
        <v>44</v>
      </c>
      <c r="Z8240" t="s">
        <v>45</v>
      </c>
      <c r="AA8240" t="s">
        <v>46</v>
      </c>
      <c r="AB8240" t="s">
        <v>46</v>
      </c>
      <c r="AC8240" t="s">
        <v>40</v>
      </c>
    </row>
    <row r="8241" spans="1:29" ht="14.4" x14ac:dyDescent="0.3">
      <c r="A8241">
        <v>8239</v>
      </c>
      <c r="B8241" t="s">
        <v>8187</v>
      </c>
      <c r="C8241" t="s">
        <v>277</v>
      </c>
      <c r="D8241" t="s">
        <v>40</v>
      </c>
      <c r="E8241" t="s">
        <v>40</v>
      </c>
      <c r="F8241" t="s">
        <v>53</v>
      </c>
      <c r="G8241" t="s">
        <v>40</v>
      </c>
      <c r="H8241" s="26">
        <v>33239</v>
      </c>
      <c r="I8241" t="s">
        <v>54</v>
      </c>
      <c r="J8241" t="s">
        <v>55</v>
      </c>
      <c r="K8241" t="str">
        <f>IF(Table2[[#This Row],[Basis of Material Classification (System Side)*]]="Field inspection","Yes","No")</f>
        <v>No</v>
      </c>
      <c r="O8241" t="s">
        <v>41</v>
      </c>
      <c r="P8241" s="13">
        <v>35065</v>
      </c>
      <c r="Q8241" s="16" t="str">
        <f>Table2[[#This Row],[Service Line Size (inches) (System Side)]]</f>
        <v>3/4</v>
      </c>
      <c r="R8241" t="s">
        <v>43</v>
      </c>
      <c r="S8241" t="str">
        <f>IF(Table2[[#This Row],[Basis of Material Classification (Customer Side)*]]="Field inspection","Yes","No")</f>
        <v>No</v>
      </c>
      <c r="V8241" t="s">
        <v>43</v>
      </c>
      <c r="W8241" t="s">
        <v>44</v>
      </c>
      <c r="X8241" t="s">
        <v>44</v>
      </c>
      <c r="Z8241" t="s">
        <v>45</v>
      </c>
      <c r="AA8241" t="s">
        <v>46</v>
      </c>
      <c r="AB8241" t="s">
        <v>46</v>
      </c>
      <c r="AC8241" t="s">
        <v>40</v>
      </c>
    </row>
    <row r="8242" spans="1:29" ht="14.4" x14ac:dyDescent="0.3">
      <c r="A8242">
        <v>8240</v>
      </c>
      <c r="B8242" t="s">
        <v>8188</v>
      </c>
      <c r="C8242" t="s">
        <v>277</v>
      </c>
      <c r="D8242" t="s">
        <v>40</v>
      </c>
      <c r="E8242" t="s">
        <v>40</v>
      </c>
      <c r="F8242" t="s">
        <v>41</v>
      </c>
      <c r="G8242" t="s">
        <v>40</v>
      </c>
      <c r="H8242" s="26">
        <v>24473</v>
      </c>
      <c r="I8242" t="s">
        <v>42</v>
      </c>
      <c r="J8242" t="s">
        <v>49</v>
      </c>
      <c r="K8242" t="str">
        <f>IF(Table2[[#This Row],[Basis of Material Classification (System Side)*]]="Field inspection","Yes","No")</f>
        <v>No</v>
      </c>
      <c r="N8242" t="s">
        <v>50</v>
      </c>
      <c r="O8242" t="s">
        <v>41</v>
      </c>
      <c r="P8242" s="13">
        <v>14611</v>
      </c>
      <c r="Q8242" s="16" t="str">
        <f>Table2[[#This Row],[Service Line Size (inches) (System Side)]]</f>
        <v>5/8</v>
      </c>
      <c r="R8242" t="s">
        <v>49</v>
      </c>
      <c r="S8242" t="str">
        <f>IF(Table2[[#This Row],[Basis of Material Classification (Customer Side)*]]="Field inspection","Yes","No")</f>
        <v>No</v>
      </c>
      <c r="V8242" t="s">
        <v>50</v>
      </c>
      <c r="W8242" t="s">
        <v>44</v>
      </c>
      <c r="X8242" t="s">
        <v>44</v>
      </c>
      <c r="Z8242" t="s">
        <v>45</v>
      </c>
      <c r="AA8242" t="s">
        <v>46</v>
      </c>
      <c r="AB8242" t="s">
        <v>46</v>
      </c>
      <c r="AC8242" t="s">
        <v>40</v>
      </c>
    </row>
    <row r="8243" spans="1:29" ht="14.4" x14ac:dyDescent="0.3">
      <c r="A8243">
        <v>8241</v>
      </c>
      <c r="B8243" t="s">
        <v>8189</v>
      </c>
      <c r="C8243" t="s">
        <v>277</v>
      </c>
      <c r="D8243" t="s">
        <v>40</v>
      </c>
      <c r="E8243" t="s">
        <v>40</v>
      </c>
      <c r="F8243" t="s">
        <v>53</v>
      </c>
      <c r="G8243" t="s">
        <v>40</v>
      </c>
      <c r="H8243" s="26">
        <v>38353</v>
      </c>
      <c r="I8243" t="s">
        <v>54</v>
      </c>
      <c r="J8243" t="s">
        <v>55</v>
      </c>
      <c r="K8243" t="str">
        <f>IF(Table2[[#This Row],[Basis of Material Classification (System Side)*]]="Field inspection","Yes","No")</f>
        <v>No</v>
      </c>
      <c r="O8243" t="s">
        <v>41</v>
      </c>
      <c r="P8243" s="13">
        <v>39083</v>
      </c>
      <c r="Q8243" s="16" t="str">
        <f>Table2[[#This Row],[Service Line Size (inches) (System Side)]]</f>
        <v>3/4</v>
      </c>
      <c r="R8243" t="s">
        <v>43</v>
      </c>
      <c r="S8243" t="str">
        <f>IF(Table2[[#This Row],[Basis of Material Classification (Customer Side)*]]="Field inspection","Yes","No")</f>
        <v>No</v>
      </c>
      <c r="V8243" t="s">
        <v>43</v>
      </c>
      <c r="W8243" t="s">
        <v>44</v>
      </c>
      <c r="X8243" t="s">
        <v>44</v>
      </c>
      <c r="Z8243" t="s">
        <v>45</v>
      </c>
      <c r="AA8243" t="s">
        <v>46</v>
      </c>
      <c r="AB8243" t="s">
        <v>46</v>
      </c>
      <c r="AC8243" t="s">
        <v>40</v>
      </c>
    </row>
    <row r="8244" spans="1:29" ht="14.4" x14ac:dyDescent="0.3">
      <c r="A8244">
        <v>8242</v>
      </c>
      <c r="B8244" t="s">
        <v>8190</v>
      </c>
      <c r="C8244" t="s">
        <v>277</v>
      </c>
      <c r="D8244" t="s">
        <v>40</v>
      </c>
      <c r="E8244" t="s">
        <v>40</v>
      </c>
      <c r="F8244" t="s">
        <v>41</v>
      </c>
      <c r="G8244" t="s">
        <v>40</v>
      </c>
      <c r="H8244" s="26">
        <v>21186</v>
      </c>
      <c r="I8244" t="s">
        <v>42</v>
      </c>
      <c r="J8244" t="s">
        <v>49</v>
      </c>
      <c r="K8244" t="str">
        <f>IF(Table2[[#This Row],[Basis of Material Classification (System Side)*]]="Field inspection","Yes","No")</f>
        <v>No</v>
      </c>
      <c r="N8244" t="s">
        <v>50</v>
      </c>
      <c r="O8244" t="s">
        <v>41</v>
      </c>
      <c r="P8244" s="13">
        <v>24108</v>
      </c>
      <c r="Q8244" s="16" t="str">
        <f>Table2[[#This Row],[Service Line Size (inches) (System Side)]]</f>
        <v>5/8</v>
      </c>
      <c r="R8244" t="s">
        <v>49</v>
      </c>
      <c r="S8244" t="str">
        <f>IF(Table2[[#This Row],[Basis of Material Classification (Customer Side)*]]="Field inspection","Yes","No")</f>
        <v>No</v>
      </c>
      <c r="V8244" t="s">
        <v>50</v>
      </c>
      <c r="W8244" t="s">
        <v>44</v>
      </c>
      <c r="X8244" t="s">
        <v>44</v>
      </c>
      <c r="Z8244" t="s">
        <v>45</v>
      </c>
      <c r="AA8244" t="s">
        <v>46</v>
      </c>
      <c r="AB8244" t="s">
        <v>46</v>
      </c>
      <c r="AC8244" t="s">
        <v>40</v>
      </c>
    </row>
    <row r="8245" spans="1:29" ht="14.4" x14ac:dyDescent="0.3">
      <c r="A8245">
        <v>8243</v>
      </c>
      <c r="B8245" t="s">
        <v>8191</v>
      </c>
      <c r="C8245" t="s">
        <v>277</v>
      </c>
      <c r="D8245" t="s">
        <v>40</v>
      </c>
      <c r="E8245" t="s">
        <v>40</v>
      </c>
      <c r="F8245" t="s">
        <v>41</v>
      </c>
      <c r="G8245" t="s">
        <v>40</v>
      </c>
      <c r="H8245" s="26">
        <v>20090</v>
      </c>
      <c r="I8245" t="s">
        <v>42</v>
      </c>
      <c r="J8245" t="s">
        <v>49</v>
      </c>
      <c r="K8245" t="str">
        <f>IF(Table2[[#This Row],[Basis of Material Classification (System Side)*]]="Field inspection","Yes","No")</f>
        <v>No</v>
      </c>
      <c r="N8245" t="s">
        <v>50</v>
      </c>
      <c r="O8245" t="s">
        <v>41</v>
      </c>
      <c r="P8245" s="13">
        <v>20821</v>
      </c>
      <c r="Q8245" s="16" t="str">
        <f>Table2[[#This Row],[Service Line Size (inches) (System Side)]]</f>
        <v>5/8</v>
      </c>
      <c r="R8245" t="s">
        <v>49</v>
      </c>
      <c r="S8245" t="str">
        <f>IF(Table2[[#This Row],[Basis of Material Classification (Customer Side)*]]="Field inspection","Yes","No")</f>
        <v>No</v>
      </c>
      <c r="V8245" t="s">
        <v>50</v>
      </c>
      <c r="W8245" t="s">
        <v>44</v>
      </c>
      <c r="X8245" t="s">
        <v>44</v>
      </c>
      <c r="Z8245" t="s">
        <v>45</v>
      </c>
      <c r="AA8245" t="s">
        <v>46</v>
      </c>
      <c r="AB8245" t="s">
        <v>46</v>
      </c>
      <c r="AC8245" t="s">
        <v>40</v>
      </c>
    </row>
    <row r="8246" spans="1:29" ht="14.4" x14ac:dyDescent="0.3">
      <c r="A8246">
        <v>8244</v>
      </c>
      <c r="B8246" t="s">
        <v>8192</v>
      </c>
      <c r="C8246" t="s">
        <v>277</v>
      </c>
      <c r="D8246" t="s">
        <v>40</v>
      </c>
      <c r="E8246" t="s">
        <v>40</v>
      </c>
      <c r="F8246" t="s">
        <v>41</v>
      </c>
      <c r="G8246" t="s">
        <v>40</v>
      </c>
      <c r="H8246" s="26">
        <v>28491</v>
      </c>
      <c r="I8246" t="s">
        <v>42</v>
      </c>
      <c r="J8246" t="s">
        <v>49</v>
      </c>
      <c r="K8246" t="str">
        <f>IF(Table2[[#This Row],[Basis of Material Classification (System Side)*]]="Field inspection","Yes","No")</f>
        <v>No</v>
      </c>
      <c r="N8246" t="s">
        <v>50</v>
      </c>
      <c r="O8246" t="s">
        <v>41</v>
      </c>
      <c r="P8246" s="13">
        <v>10228</v>
      </c>
      <c r="Q8246" s="16" t="str">
        <f>Table2[[#This Row],[Service Line Size (inches) (System Side)]]</f>
        <v>5/8</v>
      </c>
      <c r="R8246" t="s">
        <v>49</v>
      </c>
      <c r="S8246" t="str">
        <f>IF(Table2[[#This Row],[Basis of Material Classification (Customer Side)*]]="Field inspection","Yes","No")</f>
        <v>No</v>
      </c>
      <c r="V8246" t="s">
        <v>50</v>
      </c>
      <c r="W8246" t="s">
        <v>44</v>
      </c>
      <c r="X8246" t="s">
        <v>44</v>
      </c>
      <c r="Z8246" t="s">
        <v>45</v>
      </c>
      <c r="AA8246" t="s">
        <v>46</v>
      </c>
      <c r="AB8246" t="s">
        <v>46</v>
      </c>
      <c r="AC8246" t="s">
        <v>40</v>
      </c>
    </row>
    <row r="8247" spans="1:29" ht="14.4" x14ac:dyDescent="0.3">
      <c r="A8247">
        <v>8245</v>
      </c>
      <c r="B8247" t="s">
        <v>8193</v>
      </c>
      <c r="C8247" t="s">
        <v>277</v>
      </c>
      <c r="D8247" t="s">
        <v>40</v>
      </c>
      <c r="E8247" t="s">
        <v>40</v>
      </c>
      <c r="F8247" t="s">
        <v>41</v>
      </c>
      <c r="G8247" t="s">
        <v>40</v>
      </c>
      <c r="H8247" s="26">
        <v>35065</v>
      </c>
      <c r="I8247" t="s">
        <v>42</v>
      </c>
      <c r="J8247" t="s">
        <v>43</v>
      </c>
      <c r="K8247" t="str">
        <f>IF(Table2[[#This Row],[Basis of Material Classification (System Side)*]]="Field inspection","Yes","No")</f>
        <v>No</v>
      </c>
      <c r="N8247" t="str">
        <f>Table2[[#This Row],[Basis of Material Classification (System Side)*]]</f>
        <v>Installation date after lead ban</v>
      </c>
      <c r="O8247" t="s">
        <v>41</v>
      </c>
      <c r="P8247" s="13">
        <v>36161</v>
      </c>
      <c r="Q8247" s="16" t="str">
        <f>Table2[[#This Row],[Service Line Size (inches) (System Side)]]</f>
        <v>5/8</v>
      </c>
      <c r="R8247" t="s">
        <v>43</v>
      </c>
      <c r="S8247" t="str">
        <f>IF(Table2[[#This Row],[Basis of Material Classification (Customer Side)*]]="Field inspection","Yes","No")</f>
        <v>No</v>
      </c>
      <c r="V8247" t="s">
        <v>43</v>
      </c>
      <c r="W8247" t="s">
        <v>44</v>
      </c>
      <c r="X8247" t="s">
        <v>44</v>
      </c>
      <c r="Z8247" t="s">
        <v>45</v>
      </c>
      <c r="AA8247" t="s">
        <v>46</v>
      </c>
      <c r="AB8247" t="s">
        <v>46</v>
      </c>
      <c r="AC8247" t="s">
        <v>40</v>
      </c>
    </row>
    <row r="8248" spans="1:29" ht="14.4" x14ac:dyDescent="0.3">
      <c r="A8248">
        <v>8246</v>
      </c>
      <c r="B8248" t="s">
        <v>8194</v>
      </c>
      <c r="C8248" t="s">
        <v>277</v>
      </c>
      <c r="D8248" t="s">
        <v>40</v>
      </c>
      <c r="E8248" t="s">
        <v>40</v>
      </c>
      <c r="F8248" t="s">
        <v>53</v>
      </c>
      <c r="G8248" t="s">
        <v>40</v>
      </c>
      <c r="H8248" s="26">
        <v>44197</v>
      </c>
      <c r="I8248" t="s">
        <v>42</v>
      </c>
      <c r="J8248" t="s">
        <v>55</v>
      </c>
      <c r="K8248" t="str">
        <f>IF(Table2[[#This Row],[Basis of Material Classification (System Side)*]]="Field inspection","Yes","No")</f>
        <v>No</v>
      </c>
      <c r="O8248" t="s">
        <v>41</v>
      </c>
      <c r="P8248" s="13">
        <v>14611</v>
      </c>
      <c r="Q8248" s="16" t="str">
        <f>Table2[[#This Row],[Service Line Size (inches) (System Side)]]</f>
        <v>5/8</v>
      </c>
      <c r="R8248" t="s">
        <v>49</v>
      </c>
      <c r="S8248" t="str">
        <f>IF(Table2[[#This Row],[Basis of Material Classification (Customer Side)*]]="Field inspection","Yes","No")</f>
        <v>No</v>
      </c>
      <c r="V8248" t="s">
        <v>50</v>
      </c>
      <c r="W8248" t="s">
        <v>44</v>
      </c>
      <c r="X8248" t="s">
        <v>44</v>
      </c>
      <c r="Z8248" t="s">
        <v>45</v>
      </c>
      <c r="AA8248" t="s">
        <v>46</v>
      </c>
      <c r="AB8248" t="s">
        <v>46</v>
      </c>
      <c r="AC8248" t="s">
        <v>40</v>
      </c>
    </row>
    <row r="8249" spans="1:29" ht="14.4" x14ac:dyDescent="0.3">
      <c r="A8249">
        <v>8247</v>
      </c>
      <c r="B8249" t="s">
        <v>8195</v>
      </c>
      <c r="C8249" t="s">
        <v>277</v>
      </c>
      <c r="D8249" t="s">
        <v>40</v>
      </c>
      <c r="E8249" t="s">
        <v>40</v>
      </c>
      <c r="F8249" t="s">
        <v>53</v>
      </c>
      <c r="G8249" t="s">
        <v>40</v>
      </c>
      <c r="H8249" s="26">
        <v>37622</v>
      </c>
      <c r="I8249" t="s">
        <v>42</v>
      </c>
      <c r="J8249" t="s">
        <v>55</v>
      </c>
      <c r="K8249" t="str">
        <f>IF(Table2[[#This Row],[Basis of Material Classification (System Side)*]]="Field inspection","Yes","No")</f>
        <v>No</v>
      </c>
      <c r="O8249" t="s">
        <v>132</v>
      </c>
      <c r="P8249" s="13" t="s">
        <v>95</v>
      </c>
      <c r="Q8249" s="16" t="str">
        <f>Table2[[#This Row],[Service Line Size (inches) (System Side)]]</f>
        <v>5/8</v>
      </c>
      <c r="R8249" t="s">
        <v>65</v>
      </c>
      <c r="S8249" t="str">
        <f>IF(Table2[[#This Row],[Basis of Material Classification (Customer Side)*]]="Field inspection","Yes","No")</f>
        <v>Yes</v>
      </c>
      <c r="T8249" t="s">
        <v>71</v>
      </c>
      <c r="U8249" s="13">
        <v>45497</v>
      </c>
      <c r="V8249" t="s">
        <v>72</v>
      </c>
      <c r="W8249" t="s">
        <v>44</v>
      </c>
      <c r="X8249" t="s">
        <v>44</v>
      </c>
      <c r="Z8249" t="s">
        <v>45</v>
      </c>
      <c r="AA8249" t="s">
        <v>46</v>
      </c>
      <c r="AB8249" t="s">
        <v>46</v>
      </c>
      <c r="AC8249" t="s">
        <v>40</v>
      </c>
    </row>
    <row r="8250" spans="1:29" ht="14.4" x14ac:dyDescent="0.3">
      <c r="A8250">
        <v>8248</v>
      </c>
      <c r="B8250" t="s">
        <v>8196</v>
      </c>
      <c r="C8250" t="s">
        <v>277</v>
      </c>
      <c r="D8250" t="s">
        <v>40</v>
      </c>
      <c r="E8250" t="s">
        <v>40</v>
      </c>
      <c r="F8250" t="s">
        <v>41</v>
      </c>
      <c r="G8250" t="s">
        <v>40</v>
      </c>
      <c r="H8250" s="27"/>
      <c r="I8250" t="s">
        <v>42</v>
      </c>
      <c r="J8250" t="s">
        <v>49</v>
      </c>
      <c r="K8250" t="str">
        <f>IF(Table2[[#This Row],[Basis of Material Classification (System Side)*]]="Field inspection","Yes","No")</f>
        <v>No</v>
      </c>
      <c r="N8250" t="s">
        <v>50</v>
      </c>
      <c r="O8250" t="s">
        <v>41</v>
      </c>
      <c r="P8250"/>
      <c r="Q8250" s="16" t="str">
        <f>Table2[[#This Row],[Service Line Size (inches) (System Side)]]</f>
        <v>5/8</v>
      </c>
      <c r="R8250" t="s">
        <v>49</v>
      </c>
      <c r="S8250" t="str">
        <f>IF(Table2[[#This Row],[Basis of Material Classification (Customer Side)*]]="Field inspection","Yes","No")</f>
        <v>No</v>
      </c>
      <c r="V8250" t="s">
        <v>50</v>
      </c>
      <c r="W8250" t="s">
        <v>44</v>
      </c>
      <c r="X8250" t="s">
        <v>44</v>
      </c>
      <c r="Z8250" t="s">
        <v>45</v>
      </c>
      <c r="AA8250" t="s">
        <v>46</v>
      </c>
      <c r="AB8250" t="s">
        <v>46</v>
      </c>
      <c r="AC8250" t="s">
        <v>40</v>
      </c>
    </row>
    <row r="8251" spans="1:29" ht="14.4" x14ac:dyDescent="0.3">
      <c r="A8251">
        <v>8249</v>
      </c>
      <c r="B8251" t="s">
        <v>8197</v>
      </c>
      <c r="C8251" t="s">
        <v>277</v>
      </c>
      <c r="D8251" t="s">
        <v>40</v>
      </c>
      <c r="E8251" t="s">
        <v>40</v>
      </c>
      <c r="F8251" t="s">
        <v>41</v>
      </c>
      <c r="G8251" t="s">
        <v>40</v>
      </c>
      <c r="H8251" s="26">
        <v>29587</v>
      </c>
      <c r="I8251" t="s">
        <v>42</v>
      </c>
      <c r="J8251" t="s">
        <v>43</v>
      </c>
      <c r="K8251" t="str">
        <f>IF(Table2[[#This Row],[Basis of Material Classification (System Side)*]]="Field inspection","Yes","No")</f>
        <v>No</v>
      </c>
      <c r="N8251" t="str">
        <f>Table2[[#This Row],[Basis of Material Classification (System Side)*]]</f>
        <v>Installation date after lead ban</v>
      </c>
      <c r="O8251" t="s">
        <v>41</v>
      </c>
      <c r="P8251" s="13">
        <v>32509</v>
      </c>
      <c r="Q8251" s="16" t="str">
        <f>Table2[[#This Row],[Service Line Size (inches) (System Side)]]</f>
        <v>5/8</v>
      </c>
      <c r="R8251" t="s">
        <v>43</v>
      </c>
      <c r="S8251" t="str">
        <f>IF(Table2[[#This Row],[Basis of Material Classification (Customer Side)*]]="Field inspection","Yes","No")</f>
        <v>No</v>
      </c>
      <c r="V8251" t="s">
        <v>43</v>
      </c>
      <c r="W8251" t="s">
        <v>44</v>
      </c>
      <c r="X8251" t="s">
        <v>44</v>
      </c>
      <c r="Z8251" t="s">
        <v>45</v>
      </c>
      <c r="AA8251" t="s">
        <v>46</v>
      </c>
      <c r="AB8251" t="s">
        <v>46</v>
      </c>
      <c r="AC8251" t="s">
        <v>40</v>
      </c>
    </row>
    <row r="8252" spans="1:29" ht="14.4" x14ac:dyDescent="0.3">
      <c r="A8252">
        <v>8250</v>
      </c>
      <c r="B8252" t="s">
        <v>8198</v>
      </c>
      <c r="C8252" t="s">
        <v>277</v>
      </c>
      <c r="D8252" t="s">
        <v>40</v>
      </c>
      <c r="E8252" t="s">
        <v>40</v>
      </c>
      <c r="F8252" t="s">
        <v>41</v>
      </c>
      <c r="G8252" t="s">
        <v>40</v>
      </c>
      <c r="H8252" s="26">
        <v>35065</v>
      </c>
      <c r="I8252" t="s">
        <v>42</v>
      </c>
      <c r="J8252" t="s">
        <v>43</v>
      </c>
      <c r="K8252" t="str">
        <f>IF(Table2[[#This Row],[Basis of Material Classification (System Side)*]]="Field inspection","Yes","No")</f>
        <v>No</v>
      </c>
      <c r="N8252" t="str">
        <f>Table2[[#This Row],[Basis of Material Classification (System Side)*]]</f>
        <v>Installation date after lead ban</v>
      </c>
      <c r="O8252" t="s">
        <v>41</v>
      </c>
      <c r="P8252" s="13">
        <v>36161</v>
      </c>
      <c r="Q8252" s="16" t="str">
        <f>Table2[[#This Row],[Service Line Size (inches) (System Side)]]</f>
        <v>5/8</v>
      </c>
      <c r="R8252" t="s">
        <v>43</v>
      </c>
      <c r="S8252" t="str">
        <f>IF(Table2[[#This Row],[Basis of Material Classification (Customer Side)*]]="Field inspection","Yes","No")</f>
        <v>No</v>
      </c>
      <c r="V8252" t="s">
        <v>43</v>
      </c>
      <c r="W8252" t="s">
        <v>44</v>
      </c>
      <c r="X8252" t="s">
        <v>44</v>
      </c>
      <c r="Z8252" t="s">
        <v>45</v>
      </c>
      <c r="AA8252" t="s">
        <v>46</v>
      </c>
      <c r="AB8252" t="s">
        <v>46</v>
      </c>
      <c r="AC8252" t="s">
        <v>40</v>
      </c>
    </row>
    <row r="8253" spans="1:29" ht="14.4" x14ac:dyDescent="0.3">
      <c r="A8253">
        <v>8251</v>
      </c>
      <c r="B8253" t="s">
        <v>8199</v>
      </c>
      <c r="C8253" t="s">
        <v>277</v>
      </c>
      <c r="D8253" t="s">
        <v>40</v>
      </c>
      <c r="E8253" t="s">
        <v>40</v>
      </c>
      <c r="F8253" t="s">
        <v>41</v>
      </c>
      <c r="G8253" t="s">
        <v>40</v>
      </c>
      <c r="H8253" s="26">
        <v>32509</v>
      </c>
      <c r="I8253" t="s">
        <v>42</v>
      </c>
      <c r="J8253" t="s">
        <v>43</v>
      </c>
      <c r="K8253" t="str">
        <f>IF(Table2[[#This Row],[Basis of Material Classification (System Side)*]]="Field inspection","Yes","No")</f>
        <v>No</v>
      </c>
      <c r="N8253" t="str">
        <f>Table2[[#This Row],[Basis of Material Classification (System Side)*]]</f>
        <v>Installation date after lead ban</v>
      </c>
      <c r="O8253" t="s">
        <v>41</v>
      </c>
      <c r="P8253" s="13">
        <v>37987</v>
      </c>
      <c r="Q8253" s="16" t="str">
        <f>Table2[[#This Row],[Service Line Size (inches) (System Side)]]</f>
        <v>5/8</v>
      </c>
      <c r="R8253" t="s">
        <v>43</v>
      </c>
      <c r="S8253" t="str">
        <f>IF(Table2[[#This Row],[Basis of Material Classification (Customer Side)*]]="Field inspection","Yes","No")</f>
        <v>No</v>
      </c>
      <c r="V8253" t="s">
        <v>43</v>
      </c>
      <c r="W8253" t="s">
        <v>44</v>
      </c>
      <c r="X8253" t="s">
        <v>44</v>
      </c>
      <c r="Z8253" t="s">
        <v>45</v>
      </c>
      <c r="AA8253" t="s">
        <v>46</v>
      </c>
      <c r="AB8253" t="s">
        <v>46</v>
      </c>
      <c r="AC8253" t="s">
        <v>40</v>
      </c>
    </row>
    <row r="8254" spans="1:29" ht="14.4" x14ac:dyDescent="0.3">
      <c r="A8254">
        <v>8252</v>
      </c>
      <c r="B8254" t="s">
        <v>8200</v>
      </c>
      <c r="C8254" t="s">
        <v>277</v>
      </c>
      <c r="D8254" t="s">
        <v>40</v>
      </c>
      <c r="E8254" t="s">
        <v>40</v>
      </c>
      <c r="F8254" t="s">
        <v>41</v>
      </c>
      <c r="G8254" t="s">
        <v>40</v>
      </c>
      <c r="H8254" s="26">
        <v>35796</v>
      </c>
      <c r="I8254" t="s">
        <v>42</v>
      </c>
      <c r="J8254" t="s">
        <v>43</v>
      </c>
      <c r="K8254" t="str">
        <f>IF(Table2[[#This Row],[Basis of Material Classification (System Side)*]]="Field inspection","Yes","No")</f>
        <v>No</v>
      </c>
      <c r="N8254" t="str">
        <f>Table2[[#This Row],[Basis of Material Classification (System Side)*]]</f>
        <v>Installation date after lead ban</v>
      </c>
      <c r="O8254" t="s">
        <v>41</v>
      </c>
      <c r="P8254" s="13">
        <v>36526</v>
      </c>
      <c r="Q8254" s="16" t="str">
        <f>Table2[[#This Row],[Service Line Size (inches) (System Side)]]</f>
        <v>5/8</v>
      </c>
      <c r="R8254" t="s">
        <v>43</v>
      </c>
      <c r="S8254" t="str">
        <f>IF(Table2[[#This Row],[Basis of Material Classification (Customer Side)*]]="Field inspection","Yes","No")</f>
        <v>No</v>
      </c>
      <c r="V8254" t="s">
        <v>43</v>
      </c>
      <c r="W8254" t="s">
        <v>44</v>
      </c>
      <c r="X8254" t="s">
        <v>44</v>
      </c>
      <c r="Z8254" t="s">
        <v>45</v>
      </c>
      <c r="AA8254" t="s">
        <v>46</v>
      </c>
      <c r="AB8254" t="s">
        <v>46</v>
      </c>
      <c r="AC8254" t="s">
        <v>40</v>
      </c>
    </row>
    <row r="8255" spans="1:29" ht="14.4" x14ac:dyDescent="0.3">
      <c r="A8255">
        <v>8253</v>
      </c>
      <c r="B8255" t="s">
        <v>8201</v>
      </c>
      <c r="C8255" t="s">
        <v>277</v>
      </c>
      <c r="D8255" t="s">
        <v>40</v>
      </c>
      <c r="E8255" t="s">
        <v>40</v>
      </c>
      <c r="F8255" t="s">
        <v>41</v>
      </c>
      <c r="G8255" t="s">
        <v>40</v>
      </c>
      <c r="H8255" s="26">
        <v>40909</v>
      </c>
      <c r="I8255" t="s">
        <v>42</v>
      </c>
      <c r="J8255" t="s">
        <v>43</v>
      </c>
      <c r="K8255" t="str">
        <f>IF(Table2[[#This Row],[Basis of Material Classification (System Side)*]]="Field inspection","Yes","No")</f>
        <v>No</v>
      </c>
      <c r="N8255" t="str">
        <f>Table2[[#This Row],[Basis of Material Classification (System Side)*]]</f>
        <v>Installation date after lead ban</v>
      </c>
      <c r="O8255" t="s">
        <v>41</v>
      </c>
      <c r="P8255" s="13">
        <v>38353</v>
      </c>
      <c r="Q8255" s="16" t="str">
        <f>Table2[[#This Row],[Service Line Size (inches) (System Side)]]</f>
        <v>5/8</v>
      </c>
      <c r="R8255" t="s">
        <v>43</v>
      </c>
      <c r="S8255" t="str">
        <f>IF(Table2[[#This Row],[Basis of Material Classification (Customer Side)*]]="Field inspection","Yes","No")</f>
        <v>No</v>
      </c>
      <c r="V8255" t="s">
        <v>43</v>
      </c>
      <c r="W8255" t="s">
        <v>44</v>
      </c>
      <c r="X8255" t="s">
        <v>44</v>
      </c>
      <c r="Z8255" t="s">
        <v>45</v>
      </c>
      <c r="AA8255" t="s">
        <v>46</v>
      </c>
      <c r="AB8255" t="s">
        <v>46</v>
      </c>
      <c r="AC8255" t="s">
        <v>40</v>
      </c>
    </row>
    <row r="8256" spans="1:29" ht="14.4" x14ac:dyDescent="0.3">
      <c r="A8256">
        <v>8254</v>
      </c>
      <c r="B8256" t="s">
        <v>8202</v>
      </c>
      <c r="C8256" t="s">
        <v>277</v>
      </c>
      <c r="D8256" t="s">
        <v>40</v>
      </c>
      <c r="E8256" t="s">
        <v>40</v>
      </c>
      <c r="F8256" t="s">
        <v>41</v>
      </c>
      <c r="G8256" t="s">
        <v>40</v>
      </c>
      <c r="H8256" s="26">
        <v>41640</v>
      </c>
      <c r="I8256" t="s">
        <v>42</v>
      </c>
      <c r="J8256" t="s">
        <v>43</v>
      </c>
      <c r="K8256" t="str">
        <f>IF(Table2[[#This Row],[Basis of Material Classification (System Side)*]]="Field inspection","Yes","No")</f>
        <v>No</v>
      </c>
      <c r="N8256" t="str">
        <f>Table2[[#This Row],[Basis of Material Classification (System Side)*]]</f>
        <v>Installation date after lead ban</v>
      </c>
      <c r="O8256" t="s">
        <v>41</v>
      </c>
      <c r="P8256" s="13">
        <v>30317</v>
      </c>
      <c r="Q8256" s="16" t="str">
        <f>Table2[[#This Row],[Service Line Size (inches) (System Side)]]</f>
        <v>5/8</v>
      </c>
      <c r="R8256" t="s">
        <v>43</v>
      </c>
      <c r="S8256" t="str">
        <f>IF(Table2[[#This Row],[Basis of Material Classification (Customer Side)*]]="Field inspection","Yes","No")</f>
        <v>No</v>
      </c>
      <c r="V8256" t="s">
        <v>43</v>
      </c>
      <c r="W8256" t="s">
        <v>44</v>
      </c>
      <c r="X8256" t="s">
        <v>44</v>
      </c>
      <c r="Z8256" t="s">
        <v>45</v>
      </c>
      <c r="AA8256" t="s">
        <v>46</v>
      </c>
      <c r="AB8256" t="s">
        <v>46</v>
      </c>
      <c r="AC8256" t="s">
        <v>40</v>
      </c>
    </row>
    <row r="8257" spans="1:29" ht="14.4" x14ac:dyDescent="0.3">
      <c r="A8257">
        <v>8255</v>
      </c>
      <c r="B8257" t="s">
        <v>8203</v>
      </c>
      <c r="C8257" t="s">
        <v>277</v>
      </c>
      <c r="D8257" t="s">
        <v>40</v>
      </c>
      <c r="E8257" t="s">
        <v>40</v>
      </c>
      <c r="F8257" t="s">
        <v>41</v>
      </c>
      <c r="G8257" t="s">
        <v>40</v>
      </c>
      <c r="H8257" s="26">
        <v>40909</v>
      </c>
      <c r="I8257" t="s">
        <v>42</v>
      </c>
      <c r="J8257" t="s">
        <v>43</v>
      </c>
      <c r="K8257" t="str">
        <f>IF(Table2[[#This Row],[Basis of Material Classification (System Side)*]]="Field inspection","Yes","No")</f>
        <v>No</v>
      </c>
      <c r="N8257" t="str">
        <f>Table2[[#This Row],[Basis of Material Classification (System Side)*]]</f>
        <v>Installation date after lead ban</v>
      </c>
      <c r="O8257" t="s">
        <v>41</v>
      </c>
      <c r="P8257" s="13">
        <v>18264</v>
      </c>
      <c r="Q8257" s="16" t="str">
        <f>Table2[[#This Row],[Service Line Size (inches) (System Side)]]</f>
        <v>5/8</v>
      </c>
      <c r="R8257" t="s">
        <v>49</v>
      </c>
      <c r="S8257" t="str">
        <f>IF(Table2[[#This Row],[Basis of Material Classification (Customer Side)*]]="Field inspection","Yes","No")</f>
        <v>No</v>
      </c>
      <c r="V8257" t="s">
        <v>50</v>
      </c>
      <c r="W8257" t="s">
        <v>44</v>
      </c>
      <c r="X8257" t="s">
        <v>44</v>
      </c>
      <c r="Z8257" t="s">
        <v>45</v>
      </c>
      <c r="AA8257" t="s">
        <v>46</v>
      </c>
      <c r="AB8257" t="s">
        <v>46</v>
      </c>
      <c r="AC8257" t="s">
        <v>40</v>
      </c>
    </row>
    <row r="8258" spans="1:29" ht="14.4" x14ac:dyDescent="0.3">
      <c r="A8258">
        <v>8256</v>
      </c>
      <c r="B8258" t="s">
        <v>8204</v>
      </c>
      <c r="C8258" t="s">
        <v>277</v>
      </c>
      <c r="D8258" t="s">
        <v>40</v>
      </c>
      <c r="E8258" t="s">
        <v>40</v>
      </c>
      <c r="F8258" t="s">
        <v>53</v>
      </c>
      <c r="G8258" t="s">
        <v>40</v>
      </c>
      <c r="H8258" s="27"/>
      <c r="I8258" t="s">
        <v>42</v>
      </c>
      <c r="J8258" t="s">
        <v>55</v>
      </c>
      <c r="K8258" t="str">
        <f>IF(Table2[[#This Row],[Basis of Material Classification (System Side)*]]="Field inspection","Yes","No")</f>
        <v>No</v>
      </c>
      <c r="O8258" t="s">
        <v>41</v>
      </c>
      <c r="P8258" s="13">
        <v>10959</v>
      </c>
      <c r="Q8258" s="16" t="str">
        <f>Table2[[#This Row],[Service Line Size (inches) (System Side)]]</f>
        <v>5/8</v>
      </c>
      <c r="R8258" t="s">
        <v>49</v>
      </c>
      <c r="S8258" t="str">
        <f>IF(Table2[[#This Row],[Basis of Material Classification (Customer Side)*]]="Field inspection","Yes","No")</f>
        <v>No</v>
      </c>
      <c r="V8258" t="s">
        <v>50</v>
      </c>
      <c r="W8258" t="s">
        <v>44</v>
      </c>
      <c r="X8258" t="s">
        <v>44</v>
      </c>
      <c r="Z8258" t="s">
        <v>45</v>
      </c>
      <c r="AA8258" t="s">
        <v>46</v>
      </c>
      <c r="AB8258" t="s">
        <v>46</v>
      </c>
      <c r="AC8258" t="s">
        <v>40</v>
      </c>
    </row>
    <row r="8259" spans="1:29" ht="14.4" x14ac:dyDescent="0.3">
      <c r="A8259">
        <v>8257</v>
      </c>
      <c r="B8259" t="s">
        <v>8205</v>
      </c>
      <c r="C8259" t="s">
        <v>277</v>
      </c>
      <c r="D8259" t="s">
        <v>40</v>
      </c>
      <c r="E8259" t="s">
        <v>40</v>
      </c>
      <c r="F8259" t="s">
        <v>41</v>
      </c>
      <c r="G8259" t="s">
        <v>40</v>
      </c>
      <c r="H8259" s="26">
        <v>24473</v>
      </c>
      <c r="I8259" t="s">
        <v>42</v>
      </c>
      <c r="J8259" t="s">
        <v>49</v>
      </c>
      <c r="K8259" t="str">
        <f>IF(Table2[[#This Row],[Basis of Material Classification (System Side)*]]="Field inspection","Yes","No")</f>
        <v>No</v>
      </c>
      <c r="N8259" t="s">
        <v>50</v>
      </c>
      <c r="O8259" t="s">
        <v>132</v>
      </c>
      <c r="P8259"/>
      <c r="Q8259" s="16" t="str">
        <f>Table2[[#This Row],[Service Line Size (inches) (System Side)]]</f>
        <v>5/8</v>
      </c>
      <c r="R8259" t="s">
        <v>65</v>
      </c>
      <c r="S8259" t="str">
        <f>IF(Table2[[#This Row],[Basis of Material Classification (Customer Side)*]]="Field inspection","Yes","No")</f>
        <v>Yes</v>
      </c>
      <c r="T8259" t="s">
        <v>71</v>
      </c>
      <c r="U8259" s="13">
        <v>45488</v>
      </c>
      <c r="V8259" t="s">
        <v>72</v>
      </c>
      <c r="W8259" t="s">
        <v>44</v>
      </c>
      <c r="X8259" t="s">
        <v>44</v>
      </c>
      <c r="Z8259" t="s">
        <v>45</v>
      </c>
      <c r="AA8259" t="s">
        <v>46</v>
      </c>
      <c r="AB8259" t="s">
        <v>46</v>
      </c>
      <c r="AC8259" t="s">
        <v>40</v>
      </c>
    </row>
    <row r="8260" spans="1:29" ht="14.4" x14ac:dyDescent="0.3">
      <c r="A8260">
        <v>8258</v>
      </c>
      <c r="B8260" t="s">
        <v>8206</v>
      </c>
      <c r="C8260" t="s">
        <v>277</v>
      </c>
      <c r="D8260" t="s">
        <v>40</v>
      </c>
      <c r="E8260" t="s">
        <v>40</v>
      </c>
      <c r="F8260" t="s">
        <v>41</v>
      </c>
      <c r="G8260" t="s">
        <v>40</v>
      </c>
      <c r="H8260" s="26">
        <v>37622</v>
      </c>
      <c r="I8260" t="s">
        <v>42</v>
      </c>
      <c r="J8260" t="s">
        <v>43</v>
      </c>
      <c r="K8260" t="str">
        <f>IF(Table2[[#This Row],[Basis of Material Classification (System Side)*]]="Field inspection","Yes","No")</f>
        <v>No</v>
      </c>
      <c r="N8260" t="str">
        <f>Table2[[#This Row],[Basis of Material Classification (System Side)*]]</f>
        <v>Installation date after lead ban</v>
      </c>
      <c r="O8260" t="s">
        <v>41</v>
      </c>
      <c r="P8260" s="13">
        <v>37987</v>
      </c>
      <c r="Q8260" s="16" t="str">
        <f>Table2[[#This Row],[Service Line Size (inches) (System Side)]]</f>
        <v>5/8</v>
      </c>
      <c r="R8260" t="s">
        <v>43</v>
      </c>
      <c r="S8260" t="str">
        <f>IF(Table2[[#This Row],[Basis of Material Classification (Customer Side)*]]="Field inspection","Yes","No")</f>
        <v>No</v>
      </c>
      <c r="V8260" t="s">
        <v>43</v>
      </c>
      <c r="W8260" t="s">
        <v>44</v>
      </c>
      <c r="X8260" t="s">
        <v>44</v>
      </c>
      <c r="Z8260" t="s">
        <v>45</v>
      </c>
      <c r="AA8260" t="s">
        <v>46</v>
      </c>
      <c r="AB8260" t="s">
        <v>46</v>
      </c>
      <c r="AC8260" t="s">
        <v>40</v>
      </c>
    </row>
    <row r="8261" spans="1:29" ht="14.4" x14ac:dyDescent="0.3">
      <c r="A8261">
        <v>8259</v>
      </c>
      <c r="B8261" t="s">
        <v>8207</v>
      </c>
      <c r="C8261" t="s">
        <v>277</v>
      </c>
      <c r="D8261" t="s">
        <v>40</v>
      </c>
      <c r="E8261" t="s">
        <v>40</v>
      </c>
      <c r="F8261" t="s">
        <v>53</v>
      </c>
      <c r="G8261" t="s">
        <v>40</v>
      </c>
      <c r="H8261" s="26">
        <v>38353</v>
      </c>
      <c r="I8261" t="s">
        <v>54</v>
      </c>
      <c r="J8261" t="s">
        <v>55</v>
      </c>
      <c r="K8261" t="str">
        <f>IF(Table2[[#This Row],[Basis of Material Classification (System Side)*]]="Field inspection","Yes","No")</f>
        <v>No</v>
      </c>
      <c r="O8261" t="s">
        <v>41</v>
      </c>
      <c r="P8261" s="13">
        <v>39083</v>
      </c>
      <c r="Q8261" s="16" t="str">
        <f>Table2[[#This Row],[Service Line Size (inches) (System Side)]]</f>
        <v>3/4</v>
      </c>
      <c r="R8261" t="s">
        <v>43</v>
      </c>
      <c r="S8261" t="str">
        <f>IF(Table2[[#This Row],[Basis of Material Classification (Customer Side)*]]="Field inspection","Yes","No")</f>
        <v>No</v>
      </c>
      <c r="V8261" t="s">
        <v>43</v>
      </c>
      <c r="W8261" t="s">
        <v>44</v>
      </c>
      <c r="X8261" t="s">
        <v>44</v>
      </c>
      <c r="Z8261" t="s">
        <v>45</v>
      </c>
      <c r="AA8261" t="s">
        <v>46</v>
      </c>
      <c r="AB8261" t="s">
        <v>46</v>
      </c>
      <c r="AC8261" t="s">
        <v>40</v>
      </c>
    </row>
    <row r="8262" spans="1:29" ht="14.4" x14ac:dyDescent="0.3">
      <c r="A8262">
        <v>8260</v>
      </c>
      <c r="B8262" t="s">
        <v>8208</v>
      </c>
      <c r="C8262" t="s">
        <v>277</v>
      </c>
      <c r="D8262" t="s">
        <v>40</v>
      </c>
      <c r="E8262" t="s">
        <v>40</v>
      </c>
      <c r="F8262" t="s">
        <v>41</v>
      </c>
      <c r="G8262" t="s">
        <v>40</v>
      </c>
      <c r="H8262" s="26">
        <v>34335</v>
      </c>
      <c r="I8262" t="s">
        <v>42</v>
      </c>
      <c r="J8262" t="s">
        <v>43</v>
      </c>
      <c r="K8262" t="str">
        <f>IF(Table2[[#This Row],[Basis of Material Classification (System Side)*]]="Field inspection","Yes","No")</f>
        <v>No</v>
      </c>
      <c r="N8262" t="str">
        <f>Table2[[#This Row],[Basis of Material Classification (System Side)*]]</f>
        <v>Installation date after lead ban</v>
      </c>
      <c r="O8262" t="s">
        <v>41</v>
      </c>
      <c r="P8262" s="13">
        <v>35065</v>
      </c>
      <c r="Q8262" s="16" t="str">
        <f>Table2[[#This Row],[Service Line Size (inches) (System Side)]]</f>
        <v>5/8</v>
      </c>
      <c r="R8262" t="s">
        <v>43</v>
      </c>
      <c r="S8262" t="str">
        <f>IF(Table2[[#This Row],[Basis of Material Classification (Customer Side)*]]="Field inspection","Yes","No")</f>
        <v>No</v>
      </c>
      <c r="V8262" t="s">
        <v>43</v>
      </c>
      <c r="W8262" t="s">
        <v>44</v>
      </c>
      <c r="X8262" t="s">
        <v>44</v>
      </c>
      <c r="Z8262" t="s">
        <v>45</v>
      </c>
      <c r="AA8262" t="s">
        <v>46</v>
      </c>
      <c r="AB8262" t="s">
        <v>46</v>
      </c>
      <c r="AC8262" t="s">
        <v>40</v>
      </c>
    </row>
    <row r="8263" spans="1:29" ht="14.4" x14ac:dyDescent="0.3">
      <c r="A8263">
        <v>8261</v>
      </c>
      <c r="B8263" t="s">
        <v>8209</v>
      </c>
      <c r="C8263" t="s">
        <v>277</v>
      </c>
      <c r="D8263" t="s">
        <v>40</v>
      </c>
      <c r="E8263" t="s">
        <v>40</v>
      </c>
      <c r="F8263" t="s">
        <v>41</v>
      </c>
      <c r="G8263" t="s">
        <v>40</v>
      </c>
      <c r="H8263" s="26">
        <v>31413</v>
      </c>
      <c r="I8263" t="s">
        <v>42</v>
      </c>
      <c r="J8263" t="s">
        <v>43</v>
      </c>
      <c r="K8263" t="str">
        <f>IF(Table2[[#This Row],[Basis of Material Classification (System Side)*]]="Field inspection","Yes","No")</f>
        <v>No</v>
      </c>
      <c r="N8263" t="str">
        <f>Table2[[#This Row],[Basis of Material Classification (System Side)*]]</f>
        <v>Installation date after lead ban</v>
      </c>
      <c r="O8263" t="s">
        <v>41</v>
      </c>
      <c r="P8263" s="13">
        <v>29221</v>
      </c>
      <c r="Q8263" s="16" t="str">
        <f>Table2[[#This Row],[Service Line Size (inches) (System Side)]]</f>
        <v>5/8</v>
      </c>
      <c r="R8263" t="s">
        <v>43</v>
      </c>
      <c r="S8263" t="str">
        <f>IF(Table2[[#This Row],[Basis of Material Classification (Customer Side)*]]="Field inspection","Yes","No")</f>
        <v>No</v>
      </c>
      <c r="V8263" t="s">
        <v>43</v>
      </c>
      <c r="W8263" t="s">
        <v>44</v>
      </c>
      <c r="X8263" t="s">
        <v>44</v>
      </c>
      <c r="Z8263" t="s">
        <v>58</v>
      </c>
      <c r="AA8263" t="s">
        <v>46</v>
      </c>
      <c r="AB8263" t="s">
        <v>46</v>
      </c>
      <c r="AC8263" t="s">
        <v>40</v>
      </c>
    </row>
    <row r="8264" spans="1:29" ht="14.4" x14ac:dyDescent="0.3">
      <c r="A8264">
        <v>8262</v>
      </c>
      <c r="B8264" t="s">
        <v>8210</v>
      </c>
      <c r="C8264" t="s">
        <v>277</v>
      </c>
      <c r="D8264" t="s">
        <v>40</v>
      </c>
      <c r="E8264" t="s">
        <v>40</v>
      </c>
      <c r="F8264" t="s">
        <v>53</v>
      </c>
      <c r="G8264" t="s">
        <v>40</v>
      </c>
      <c r="H8264" s="26">
        <v>37622</v>
      </c>
      <c r="I8264" t="s">
        <v>54</v>
      </c>
      <c r="J8264" t="s">
        <v>55</v>
      </c>
      <c r="K8264" t="str">
        <f>IF(Table2[[#This Row],[Basis of Material Classification (System Side)*]]="Field inspection","Yes","No")</f>
        <v>No</v>
      </c>
      <c r="O8264" t="s">
        <v>41</v>
      </c>
      <c r="P8264" s="13">
        <v>37622</v>
      </c>
      <c r="Q8264" s="16" t="str">
        <f>Table2[[#This Row],[Service Line Size (inches) (System Side)]]</f>
        <v>3/4</v>
      </c>
      <c r="R8264" t="s">
        <v>43</v>
      </c>
      <c r="S8264" t="str">
        <f>IF(Table2[[#This Row],[Basis of Material Classification (Customer Side)*]]="Field inspection","Yes","No")</f>
        <v>No</v>
      </c>
      <c r="V8264" t="s">
        <v>43</v>
      </c>
      <c r="W8264" t="s">
        <v>44</v>
      </c>
      <c r="X8264" t="s">
        <v>44</v>
      </c>
      <c r="Z8264" t="s">
        <v>45</v>
      </c>
      <c r="AA8264" t="s">
        <v>46</v>
      </c>
      <c r="AB8264" t="s">
        <v>46</v>
      </c>
      <c r="AC8264" t="s">
        <v>40</v>
      </c>
    </row>
    <row r="8265" spans="1:29" ht="14.4" x14ac:dyDescent="0.3">
      <c r="A8265">
        <v>8263</v>
      </c>
      <c r="B8265" t="s">
        <v>8211</v>
      </c>
      <c r="C8265" t="s">
        <v>277</v>
      </c>
      <c r="D8265" t="s">
        <v>40</v>
      </c>
      <c r="E8265" t="s">
        <v>40</v>
      </c>
      <c r="F8265" t="s">
        <v>53</v>
      </c>
      <c r="G8265" t="s">
        <v>40</v>
      </c>
      <c r="H8265" s="26">
        <v>31778</v>
      </c>
      <c r="I8265" t="s">
        <v>54</v>
      </c>
      <c r="J8265" t="s">
        <v>55</v>
      </c>
      <c r="K8265" t="str">
        <f>IF(Table2[[#This Row],[Basis of Material Classification (System Side)*]]="Field inspection","Yes","No")</f>
        <v>No</v>
      </c>
      <c r="O8265" t="s">
        <v>41</v>
      </c>
      <c r="P8265" s="13">
        <v>32143</v>
      </c>
      <c r="Q8265" s="16" t="str">
        <f>Table2[[#This Row],[Service Line Size (inches) (System Side)]]</f>
        <v>3/4</v>
      </c>
      <c r="R8265" t="s">
        <v>43</v>
      </c>
      <c r="S8265" t="str">
        <f>IF(Table2[[#This Row],[Basis of Material Classification (Customer Side)*]]="Field inspection","Yes","No")</f>
        <v>No</v>
      </c>
      <c r="V8265" t="s">
        <v>43</v>
      </c>
      <c r="W8265" t="s">
        <v>44</v>
      </c>
      <c r="X8265" t="s">
        <v>44</v>
      </c>
      <c r="Z8265" t="s">
        <v>45</v>
      </c>
      <c r="AA8265" t="s">
        <v>46</v>
      </c>
      <c r="AB8265" t="s">
        <v>46</v>
      </c>
      <c r="AC8265" t="s">
        <v>40</v>
      </c>
    </row>
    <row r="8266" spans="1:29" ht="14.4" x14ac:dyDescent="0.3">
      <c r="A8266">
        <v>8264</v>
      </c>
      <c r="B8266" t="s">
        <v>8212</v>
      </c>
      <c r="C8266" t="s">
        <v>277</v>
      </c>
      <c r="D8266" t="s">
        <v>40</v>
      </c>
      <c r="E8266" t="s">
        <v>40</v>
      </c>
      <c r="F8266" t="s">
        <v>41</v>
      </c>
      <c r="G8266" t="s">
        <v>40</v>
      </c>
      <c r="H8266" s="26">
        <v>40909</v>
      </c>
      <c r="I8266" t="s">
        <v>42</v>
      </c>
      <c r="J8266" t="s">
        <v>43</v>
      </c>
      <c r="K8266" t="str">
        <f>IF(Table2[[#This Row],[Basis of Material Classification (System Side)*]]="Field inspection","Yes","No")</f>
        <v>No</v>
      </c>
      <c r="N8266" t="str">
        <f>Table2[[#This Row],[Basis of Material Classification (System Side)*]]</f>
        <v>Installation date after lead ban</v>
      </c>
      <c r="O8266" t="s">
        <v>41</v>
      </c>
      <c r="P8266" s="13">
        <v>38353</v>
      </c>
      <c r="Q8266" s="16" t="str">
        <f>Table2[[#This Row],[Service Line Size (inches) (System Side)]]</f>
        <v>5/8</v>
      </c>
      <c r="R8266" t="s">
        <v>43</v>
      </c>
      <c r="S8266" t="str">
        <f>IF(Table2[[#This Row],[Basis of Material Classification (Customer Side)*]]="Field inspection","Yes","No")</f>
        <v>No</v>
      </c>
      <c r="V8266" t="s">
        <v>43</v>
      </c>
      <c r="W8266" t="s">
        <v>44</v>
      </c>
      <c r="X8266" t="s">
        <v>44</v>
      </c>
      <c r="Z8266" t="s">
        <v>45</v>
      </c>
      <c r="AA8266" t="s">
        <v>46</v>
      </c>
      <c r="AB8266" t="s">
        <v>46</v>
      </c>
      <c r="AC8266" t="s">
        <v>40</v>
      </c>
    </row>
    <row r="8267" spans="1:29" ht="14.4" x14ac:dyDescent="0.3">
      <c r="A8267">
        <v>8265</v>
      </c>
      <c r="B8267" t="s">
        <v>8213</v>
      </c>
      <c r="C8267" t="s">
        <v>277</v>
      </c>
      <c r="D8267" t="s">
        <v>40</v>
      </c>
      <c r="E8267" t="s">
        <v>40</v>
      </c>
      <c r="F8267" t="s">
        <v>41</v>
      </c>
      <c r="G8267" t="s">
        <v>40</v>
      </c>
      <c r="H8267" s="26">
        <v>38353</v>
      </c>
      <c r="I8267" t="s">
        <v>42</v>
      </c>
      <c r="J8267" t="s">
        <v>43</v>
      </c>
      <c r="K8267" t="str">
        <f>IF(Table2[[#This Row],[Basis of Material Classification (System Side)*]]="Field inspection","Yes","No")</f>
        <v>No</v>
      </c>
      <c r="N8267" t="str">
        <f>Table2[[#This Row],[Basis of Material Classification (System Side)*]]</f>
        <v>Installation date after lead ban</v>
      </c>
      <c r="O8267" t="s">
        <v>41</v>
      </c>
      <c r="P8267" s="13">
        <v>39083</v>
      </c>
      <c r="Q8267" s="16" t="str">
        <f>Table2[[#This Row],[Service Line Size (inches) (System Side)]]</f>
        <v>5/8</v>
      </c>
      <c r="R8267" t="s">
        <v>43</v>
      </c>
      <c r="S8267" t="str">
        <f>IF(Table2[[#This Row],[Basis of Material Classification (Customer Side)*]]="Field inspection","Yes","No")</f>
        <v>No</v>
      </c>
      <c r="V8267" t="s">
        <v>43</v>
      </c>
      <c r="W8267" t="s">
        <v>44</v>
      </c>
      <c r="X8267" t="s">
        <v>44</v>
      </c>
      <c r="Z8267" t="s">
        <v>45</v>
      </c>
      <c r="AA8267" t="s">
        <v>46</v>
      </c>
      <c r="AB8267" t="s">
        <v>46</v>
      </c>
      <c r="AC8267" t="s">
        <v>40</v>
      </c>
    </row>
    <row r="8268" spans="1:29" ht="14.4" x14ac:dyDescent="0.3">
      <c r="A8268">
        <v>8266</v>
      </c>
      <c r="B8268" t="s">
        <v>8214</v>
      </c>
      <c r="C8268" t="s">
        <v>277</v>
      </c>
      <c r="D8268" t="s">
        <v>40</v>
      </c>
      <c r="E8268" t="s">
        <v>40</v>
      </c>
      <c r="F8268" t="s">
        <v>41</v>
      </c>
      <c r="G8268" t="s">
        <v>40</v>
      </c>
      <c r="H8268" s="26">
        <v>32874</v>
      </c>
      <c r="I8268" t="s">
        <v>42</v>
      </c>
      <c r="J8268" t="s">
        <v>43</v>
      </c>
      <c r="K8268" t="str">
        <f>IF(Table2[[#This Row],[Basis of Material Classification (System Side)*]]="Field inspection","Yes","No")</f>
        <v>No</v>
      </c>
      <c r="N8268" t="str">
        <f>Table2[[#This Row],[Basis of Material Classification (System Side)*]]</f>
        <v>Installation date after lead ban</v>
      </c>
      <c r="O8268" t="s">
        <v>41</v>
      </c>
      <c r="P8268" s="13">
        <v>38718</v>
      </c>
      <c r="Q8268" s="16" t="str">
        <f>Table2[[#This Row],[Service Line Size (inches) (System Side)]]</f>
        <v>5/8</v>
      </c>
      <c r="R8268" t="s">
        <v>43</v>
      </c>
      <c r="S8268" t="str">
        <f>IF(Table2[[#This Row],[Basis of Material Classification (Customer Side)*]]="Field inspection","Yes","No")</f>
        <v>No</v>
      </c>
      <c r="V8268" t="s">
        <v>43</v>
      </c>
      <c r="W8268" t="s">
        <v>44</v>
      </c>
      <c r="X8268" t="s">
        <v>44</v>
      </c>
      <c r="Z8268" t="s">
        <v>45</v>
      </c>
      <c r="AA8268" t="s">
        <v>46</v>
      </c>
      <c r="AB8268" t="s">
        <v>46</v>
      </c>
      <c r="AC8268" t="s">
        <v>40</v>
      </c>
    </row>
    <row r="8269" spans="1:29" ht="14.4" x14ac:dyDescent="0.3">
      <c r="A8269">
        <v>8267</v>
      </c>
      <c r="B8269" t="s">
        <v>8215</v>
      </c>
      <c r="C8269" t="s">
        <v>277</v>
      </c>
      <c r="D8269" t="s">
        <v>40</v>
      </c>
      <c r="E8269" t="s">
        <v>40</v>
      </c>
      <c r="F8269" t="s">
        <v>53</v>
      </c>
      <c r="G8269" t="s">
        <v>40</v>
      </c>
      <c r="H8269" s="26">
        <v>38353</v>
      </c>
      <c r="I8269" t="s">
        <v>54</v>
      </c>
      <c r="J8269" t="s">
        <v>55</v>
      </c>
      <c r="K8269" t="str">
        <f>IF(Table2[[#This Row],[Basis of Material Classification (System Side)*]]="Field inspection","Yes","No")</f>
        <v>No</v>
      </c>
      <c r="O8269" t="s">
        <v>41</v>
      </c>
      <c r="P8269" s="13">
        <v>38718</v>
      </c>
      <c r="Q8269" s="16" t="str">
        <f>Table2[[#This Row],[Service Line Size (inches) (System Side)]]</f>
        <v>3/4</v>
      </c>
      <c r="R8269" t="s">
        <v>43</v>
      </c>
      <c r="S8269" t="str">
        <f>IF(Table2[[#This Row],[Basis of Material Classification (Customer Side)*]]="Field inspection","Yes","No")</f>
        <v>No</v>
      </c>
      <c r="V8269" t="s">
        <v>43</v>
      </c>
      <c r="W8269" t="s">
        <v>44</v>
      </c>
      <c r="X8269" t="s">
        <v>44</v>
      </c>
      <c r="Z8269" t="s">
        <v>45</v>
      </c>
      <c r="AA8269" t="s">
        <v>46</v>
      </c>
      <c r="AB8269" t="s">
        <v>46</v>
      </c>
      <c r="AC8269" t="s">
        <v>40</v>
      </c>
    </row>
    <row r="8270" spans="1:29" ht="14.4" x14ac:dyDescent="0.3">
      <c r="A8270">
        <v>8268</v>
      </c>
      <c r="B8270" t="s">
        <v>8216</v>
      </c>
      <c r="C8270" t="s">
        <v>277</v>
      </c>
      <c r="D8270" t="s">
        <v>40</v>
      </c>
      <c r="E8270" t="s">
        <v>40</v>
      </c>
      <c r="F8270" t="s">
        <v>41</v>
      </c>
      <c r="G8270" t="s">
        <v>40</v>
      </c>
      <c r="H8270" s="26">
        <v>37622</v>
      </c>
      <c r="I8270" t="s">
        <v>42</v>
      </c>
      <c r="J8270" t="s">
        <v>43</v>
      </c>
      <c r="K8270" t="str">
        <f>IF(Table2[[#This Row],[Basis of Material Classification (System Side)*]]="Field inspection","Yes","No")</f>
        <v>No</v>
      </c>
      <c r="N8270" t="str">
        <f>Table2[[#This Row],[Basis of Material Classification (System Side)*]]</f>
        <v>Installation date after lead ban</v>
      </c>
      <c r="O8270" t="s">
        <v>41</v>
      </c>
      <c r="P8270" s="13">
        <v>38353</v>
      </c>
      <c r="Q8270" s="16" t="str">
        <f>Table2[[#This Row],[Service Line Size (inches) (System Side)]]</f>
        <v>5/8</v>
      </c>
      <c r="R8270" t="s">
        <v>43</v>
      </c>
      <c r="S8270" t="str">
        <f>IF(Table2[[#This Row],[Basis of Material Classification (Customer Side)*]]="Field inspection","Yes","No")</f>
        <v>No</v>
      </c>
      <c r="V8270" t="s">
        <v>43</v>
      </c>
      <c r="W8270" t="s">
        <v>44</v>
      </c>
      <c r="X8270" t="s">
        <v>44</v>
      </c>
      <c r="Z8270" t="s">
        <v>45</v>
      </c>
      <c r="AA8270" t="s">
        <v>46</v>
      </c>
      <c r="AB8270" t="s">
        <v>46</v>
      </c>
      <c r="AC8270" t="s">
        <v>40</v>
      </c>
    </row>
    <row r="8271" spans="1:29" ht="14.4" x14ac:dyDescent="0.3">
      <c r="A8271">
        <v>8269</v>
      </c>
      <c r="B8271" t="s">
        <v>8217</v>
      </c>
      <c r="C8271" t="s">
        <v>277</v>
      </c>
      <c r="D8271" t="s">
        <v>40</v>
      </c>
      <c r="E8271" t="s">
        <v>40</v>
      </c>
      <c r="F8271" t="s">
        <v>70</v>
      </c>
      <c r="G8271" t="s">
        <v>40</v>
      </c>
      <c r="H8271" s="26">
        <v>23743</v>
      </c>
      <c r="I8271" t="s">
        <v>42</v>
      </c>
      <c r="J8271" t="s">
        <v>65</v>
      </c>
      <c r="K8271" t="str">
        <f>IF(Table2[[#This Row],[Basis of Material Classification (System Side)*]]="Field inspection","Yes","No")</f>
        <v>Yes</v>
      </c>
      <c r="L8271" t="s">
        <v>66</v>
      </c>
      <c r="M8271" s="13">
        <v>45513</v>
      </c>
      <c r="O8271" t="s">
        <v>41</v>
      </c>
      <c r="P8271" s="13">
        <v>7306</v>
      </c>
      <c r="Q8271" s="16" t="str">
        <f>Table2[[#This Row],[Service Line Size (inches) (System Side)]]</f>
        <v>5/8</v>
      </c>
      <c r="R8271" t="s">
        <v>49</v>
      </c>
      <c r="S8271" t="str">
        <f>IF(Table2[[#This Row],[Basis of Material Classification (Customer Side)*]]="Field inspection","Yes","No")</f>
        <v>No</v>
      </c>
      <c r="V8271" t="s">
        <v>50</v>
      </c>
      <c r="W8271" t="s">
        <v>44</v>
      </c>
      <c r="X8271" t="s">
        <v>44</v>
      </c>
      <c r="Z8271" t="s">
        <v>58</v>
      </c>
      <c r="AA8271" t="s">
        <v>46</v>
      </c>
      <c r="AB8271" t="s">
        <v>46</v>
      </c>
      <c r="AC8271" t="s">
        <v>40</v>
      </c>
    </row>
    <row r="8272" spans="1:29" ht="14.4" x14ac:dyDescent="0.3">
      <c r="A8272">
        <v>8270</v>
      </c>
      <c r="B8272" t="s">
        <v>8218</v>
      </c>
      <c r="C8272" t="s">
        <v>277</v>
      </c>
      <c r="D8272" t="s">
        <v>40</v>
      </c>
      <c r="E8272" t="s">
        <v>40</v>
      </c>
      <c r="F8272" t="s">
        <v>41</v>
      </c>
      <c r="G8272" t="s">
        <v>40</v>
      </c>
      <c r="H8272" s="26">
        <v>21186</v>
      </c>
      <c r="I8272" t="s">
        <v>42</v>
      </c>
      <c r="J8272" t="s">
        <v>49</v>
      </c>
      <c r="K8272" t="str">
        <f>IF(Table2[[#This Row],[Basis of Material Classification (System Side)*]]="Field inspection","Yes","No")</f>
        <v>No</v>
      </c>
      <c r="N8272" t="s">
        <v>50</v>
      </c>
      <c r="O8272" t="s">
        <v>41</v>
      </c>
      <c r="P8272" s="13">
        <v>21186</v>
      </c>
      <c r="Q8272" s="16" t="str">
        <f>Table2[[#This Row],[Service Line Size (inches) (System Side)]]</f>
        <v>5/8</v>
      </c>
      <c r="R8272" t="s">
        <v>49</v>
      </c>
      <c r="S8272" t="str">
        <f>IF(Table2[[#This Row],[Basis of Material Classification (Customer Side)*]]="Field inspection","Yes","No")</f>
        <v>No</v>
      </c>
      <c r="V8272" t="s">
        <v>50</v>
      </c>
      <c r="W8272" t="s">
        <v>44</v>
      </c>
      <c r="X8272" t="s">
        <v>44</v>
      </c>
      <c r="Z8272" t="s">
        <v>45</v>
      </c>
      <c r="AA8272" t="s">
        <v>46</v>
      </c>
      <c r="AB8272" t="s">
        <v>46</v>
      </c>
      <c r="AC8272" t="s">
        <v>40</v>
      </c>
    </row>
    <row r="8273" spans="1:29" ht="14.4" x14ac:dyDescent="0.3">
      <c r="A8273">
        <v>8271</v>
      </c>
      <c r="B8273" t="s">
        <v>8219</v>
      </c>
      <c r="C8273" t="s">
        <v>277</v>
      </c>
      <c r="D8273" t="s">
        <v>40</v>
      </c>
      <c r="E8273" t="s">
        <v>40</v>
      </c>
      <c r="F8273" t="s">
        <v>41</v>
      </c>
      <c r="G8273" t="s">
        <v>40</v>
      </c>
      <c r="H8273" s="26">
        <v>24108</v>
      </c>
      <c r="I8273" t="s">
        <v>42</v>
      </c>
      <c r="J8273" t="s">
        <v>49</v>
      </c>
      <c r="K8273" t="str">
        <f>IF(Table2[[#This Row],[Basis of Material Classification (System Side)*]]="Field inspection","Yes","No")</f>
        <v>No</v>
      </c>
      <c r="N8273" t="s">
        <v>50</v>
      </c>
      <c r="O8273" t="s">
        <v>41</v>
      </c>
      <c r="P8273" s="13">
        <v>14977</v>
      </c>
      <c r="Q8273" s="16" t="str">
        <f>Table2[[#This Row],[Service Line Size (inches) (System Side)]]</f>
        <v>5/8</v>
      </c>
      <c r="R8273" t="s">
        <v>49</v>
      </c>
      <c r="S8273" t="str">
        <f>IF(Table2[[#This Row],[Basis of Material Classification (Customer Side)*]]="Field inspection","Yes","No")</f>
        <v>No</v>
      </c>
      <c r="V8273" t="s">
        <v>50</v>
      </c>
      <c r="W8273" t="s">
        <v>44</v>
      </c>
      <c r="X8273" t="s">
        <v>44</v>
      </c>
      <c r="Z8273" t="s">
        <v>45</v>
      </c>
      <c r="AA8273" t="s">
        <v>46</v>
      </c>
      <c r="AB8273" t="s">
        <v>46</v>
      </c>
      <c r="AC8273" t="s">
        <v>40</v>
      </c>
    </row>
    <row r="8274" spans="1:29" ht="14.4" x14ac:dyDescent="0.3">
      <c r="A8274">
        <v>8272</v>
      </c>
      <c r="B8274" t="s">
        <v>8220</v>
      </c>
      <c r="C8274" t="s">
        <v>277</v>
      </c>
      <c r="D8274" t="s">
        <v>40</v>
      </c>
      <c r="E8274" t="s">
        <v>40</v>
      </c>
      <c r="F8274" t="s">
        <v>41</v>
      </c>
      <c r="G8274" t="s">
        <v>40</v>
      </c>
      <c r="H8274" s="27"/>
      <c r="I8274" t="s">
        <v>42</v>
      </c>
      <c r="J8274" t="s">
        <v>49</v>
      </c>
      <c r="K8274" t="str">
        <f>IF(Table2[[#This Row],[Basis of Material Classification (System Side)*]]="Field inspection","Yes","No")</f>
        <v>No</v>
      </c>
      <c r="N8274" t="s">
        <v>50</v>
      </c>
      <c r="O8274" t="s">
        <v>41</v>
      </c>
      <c r="P8274" s="13">
        <v>18264</v>
      </c>
      <c r="Q8274" s="16" t="str">
        <f>Table2[[#This Row],[Service Line Size (inches) (System Side)]]</f>
        <v>5/8</v>
      </c>
      <c r="R8274" t="s">
        <v>49</v>
      </c>
      <c r="S8274" t="str">
        <f>IF(Table2[[#This Row],[Basis of Material Classification (Customer Side)*]]="Field inspection","Yes","No")</f>
        <v>No</v>
      </c>
      <c r="V8274" t="s">
        <v>50</v>
      </c>
      <c r="W8274" t="s">
        <v>44</v>
      </c>
      <c r="X8274" t="s">
        <v>44</v>
      </c>
      <c r="Z8274" t="s">
        <v>58</v>
      </c>
      <c r="AA8274" t="s">
        <v>46</v>
      </c>
      <c r="AB8274" t="s">
        <v>46</v>
      </c>
      <c r="AC8274" t="s">
        <v>40</v>
      </c>
    </row>
    <row r="8275" spans="1:29" ht="14.4" x14ac:dyDescent="0.3">
      <c r="A8275">
        <v>8273</v>
      </c>
      <c r="B8275" t="s">
        <v>8221</v>
      </c>
      <c r="C8275" t="s">
        <v>277</v>
      </c>
      <c r="D8275" t="s">
        <v>40</v>
      </c>
      <c r="E8275" t="s">
        <v>40</v>
      </c>
      <c r="F8275" t="s">
        <v>41</v>
      </c>
      <c r="G8275" t="s">
        <v>40</v>
      </c>
      <c r="H8275" s="26">
        <v>20455</v>
      </c>
      <c r="I8275" t="s">
        <v>42</v>
      </c>
      <c r="J8275" t="s">
        <v>49</v>
      </c>
      <c r="K8275" t="str">
        <f>IF(Table2[[#This Row],[Basis of Material Classification (System Side)*]]="Field inspection","Yes","No")</f>
        <v>No</v>
      </c>
      <c r="N8275" t="s">
        <v>50</v>
      </c>
      <c r="O8275" t="s">
        <v>41</v>
      </c>
      <c r="P8275" s="13">
        <v>28856</v>
      </c>
      <c r="Q8275" s="16" t="str">
        <f>Table2[[#This Row],[Service Line Size (inches) (System Side)]]</f>
        <v>5/8</v>
      </c>
      <c r="R8275" t="s">
        <v>49</v>
      </c>
      <c r="S8275" t="str">
        <f>IF(Table2[[#This Row],[Basis of Material Classification (Customer Side)*]]="Field inspection","Yes","No")</f>
        <v>No</v>
      </c>
      <c r="V8275" t="s">
        <v>50</v>
      </c>
      <c r="W8275" t="s">
        <v>44</v>
      </c>
      <c r="X8275" t="s">
        <v>44</v>
      </c>
      <c r="Z8275" t="s">
        <v>45</v>
      </c>
      <c r="AA8275" t="s">
        <v>46</v>
      </c>
      <c r="AB8275" t="s">
        <v>46</v>
      </c>
      <c r="AC8275" t="s">
        <v>40</v>
      </c>
    </row>
    <row r="8276" spans="1:29" ht="14.4" x14ac:dyDescent="0.3">
      <c r="A8276">
        <v>8274</v>
      </c>
      <c r="B8276" t="s">
        <v>8222</v>
      </c>
      <c r="C8276" t="s">
        <v>277</v>
      </c>
      <c r="D8276" t="s">
        <v>40</v>
      </c>
      <c r="E8276" t="s">
        <v>40</v>
      </c>
      <c r="F8276" t="s">
        <v>41</v>
      </c>
      <c r="G8276" t="s">
        <v>40</v>
      </c>
      <c r="H8276" s="26">
        <v>37622</v>
      </c>
      <c r="I8276" t="s">
        <v>42</v>
      </c>
      <c r="J8276" t="s">
        <v>43</v>
      </c>
      <c r="K8276" t="str">
        <f>IF(Table2[[#This Row],[Basis of Material Classification (System Side)*]]="Field inspection","Yes","No")</f>
        <v>No</v>
      </c>
      <c r="N8276" t="str">
        <f>Table2[[#This Row],[Basis of Material Classification (System Side)*]]</f>
        <v>Installation date after lead ban</v>
      </c>
      <c r="O8276" t="s">
        <v>41</v>
      </c>
      <c r="P8276" s="13">
        <v>38353</v>
      </c>
      <c r="Q8276" s="16" t="str">
        <f>Table2[[#This Row],[Service Line Size (inches) (System Side)]]</f>
        <v>5/8</v>
      </c>
      <c r="R8276" t="s">
        <v>43</v>
      </c>
      <c r="S8276" t="str">
        <f>IF(Table2[[#This Row],[Basis of Material Classification (Customer Side)*]]="Field inspection","Yes","No")</f>
        <v>No</v>
      </c>
      <c r="V8276" t="s">
        <v>43</v>
      </c>
      <c r="W8276" t="s">
        <v>44</v>
      </c>
      <c r="X8276" t="s">
        <v>44</v>
      </c>
      <c r="Z8276" t="s">
        <v>45</v>
      </c>
      <c r="AA8276" t="s">
        <v>46</v>
      </c>
      <c r="AB8276" t="s">
        <v>46</v>
      </c>
      <c r="AC8276" t="s">
        <v>40</v>
      </c>
    </row>
    <row r="8277" spans="1:29" ht="14.4" x14ac:dyDescent="0.3">
      <c r="A8277">
        <v>8275</v>
      </c>
      <c r="B8277" t="s">
        <v>8223</v>
      </c>
      <c r="C8277" t="s">
        <v>277</v>
      </c>
      <c r="D8277" t="s">
        <v>40</v>
      </c>
      <c r="E8277" t="s">
        <v>40</v>
      </c>
      <c r="F8277" t="s">
        <v>41</v>
      </c>
      <c r="G8277" t="s">
        <v>40</v>
      </c>
      <c r="H8277" s="26">
        <v>17533</v>
      </c>
      <c r="I8277" t="s">
        <v>42</v>
      </c>
      <c r="J8277" t="s">
        <v>49</v>
      </c>
      <c r="K8277" t="str">
        <f>IF(Table2[[#This Row],[Basis of Material Classification (System Side)*]]="Field inspection","Yes","No")</f>
        <v>No</v>
      </c>
      <c r="N8277" t="s">
        <v>50</v>
      </c>
      <c r="O8277" t="s">
        <v>41</v>
      </c>
      <c r="P8277" s="13">
        <v>17168</v>
      </c>
      <c r="Q8277" s="16" t="str">
        <f>Table2[[#This Row],[Service Line Size (inches) (System Side)]]</f>
        <v>5/8</v>
      </c>
      <c r="R8277" t="s">
        <v>49</v>
      </c>
      <c r="S8277" t="str">
        <f>IF(Table2[[#This Row],[Basis of Material Classification (Customer Side)*]]="Field inspection","Yes","No")</f>
        <v>No</v>
      </c>
      <c r="V8277" t="s">
        <v>50</v>
      </c>
      <c r="W8277" t="s">
        <v>44</v>
      </c>
      <c r="X8277" t="s">
        <v>44</v>
      </c>
      <c r="Z8277" t="s">
        <v>45</v>
      </c>
      <c r="AA8277" t="s">
        <v>46</v>
      </c>
      <c r="AB8277" t="s">
        <v>46</v>
      </c>
      <c r="AC8277" t="s">
        <v>40</v>
      </c>
    </row>
    <row r="8278" spans="1:29" ht="14.4" x14ac:dyDescent="0.3">
      <c r="A8278">
        <v>8276</v>
      </c>
      <c r="B8278" t="s">
        <v>8224</v>
      </c>
      <c r="C8278" t="s">
        <v>277</v>
      </c>
      <c r="D8278" t="s">
        <v>40</v>
      </c>
      <c r="E8278" t="s">
        <v>40</v>
      </c>
      <c r="F8278" t="s">
        <v>53</v>
      </c>
      <c r="G8278" t="s">
        <v>40</v>
      </c>
      <c r="H8278" s="26">
        <v>38353</v>
      </c>
      <c r="I8278" t="s">
        <v>54</v>
      </c>
      <c r="J8278" t="s">
        <v>55</v>
      </c>
      <c r="K8278" t="str">
        <f>IF(Table2[[#This Row],[Basis of Material Classification (System Side)*]]="Field inspection","Yes","No")</f>
        <v>No</v>
      </c>
      <c r="O8278" t="s">
        <v>41</v>
      </c>
      <c r="P8278" s="13">
        <v>39083</v>
      </c>
      <c r="Q8278" s="16" t="str">
        <f>Table2[[#This Row],[Service Line Size (inches) (System Side)]]</f>
        <v>3/4</v>
      </c>
      <c r="R8278" t="s">
        <v>43</v>
      </c>
      <c r="S8278" t="str">
        <f>IF(Table2[[#This Row],[Basis of Material Classification (Customer Side)*]]="Field inspection","Yes","No")</f>
        <v>No</v>
      </c>
      <c r="V8278" t="s">
        <v>43</v>
      </c>
      <c r="W8278" t="s">
        <v>44</v>
      </c>
      <c r="X8278" t="s">
        <v>44</v>
      </c>
      <c r="Z8278" t="s">
        <v>45</v>
      </c>
      <c r="AA8278" t="s">
        <v>46</v>
      </c>
      <c r="AB8278" t="s">
        <v>46</v>
      </c>
      <c r="AC8278" t="s">
        <v>40</v>
      </c>
    </row>
    <row r="8279" spans="1:29" ht="14.4" x14ac:dyDescent="0.3">
      <c r="A8279">
        <v>8277</v>
      </c>
      <c r="B8279" t="s">
        <v>8225</v>
      </c>
      <c r="C8279" t="s">
        <v>277</v>
      </c>
      <c r="D8279" t="s">
        <v>40</v>
      </c>
      <c r="E8279" t="s">
        <v>40</v>
      </c>
      <c r="F8279" t="s">
        <v>41</v>
      </c>
      <c r="G8279" t="s">
        <v>40</v>
      </c>
      <c r="H8279" s="26">
        <v>35065</v>
      </c>
      <c r="I8279" t="s">
        <v>42</v>
      </c>
      <c r="J8279" t="s">
        <v>43</v>
      </c>
      <c r="K8279" t="str">
        <f>IF(Table2[[#This Row],[Basis of Material Classification (System Side)*]]="Field inspection","Yes","No")</f>
        <v>No</v>
      </c>
      <c r="N8279" t="str">
        <f>Table2[[#This Row],[Basis of Material Classification (System Side)*]]</f>
        <v>Installation date after lead ban</v>
      </c>
      <c r="O8279" t="s">
        <v>41</v>
      </c>
      <c r="P8279" s="13">
        <v>35796</v>
      </c>
      <c r="Q8279" s="16" t="str">
        <f>Table2[[#This Row],[Service Line Size (inches) (System Side)]]</f>
        <v>5/8</v>
      </c>
      <c r="R8279" t="s">
        <v>43</v>
      </c>
      <c r="S8279" t="str">
        <f>IF(Table2[[#This Row],[Basis of Material Classification (Customer Side)*]]="Field inspection","Yes","No")</f>
        <v>No</v>
      </c>
      <c r="V8279" t="s">
        <v>43</v>
      </c>
      <c r="W8279" t="s">
        <v>44</v>
      </c>
      <c r="X8279" t="s">
        <v>44</v>
      </c>
      <c r="Z8279" t="s">
        <v>45</v>
      </c>
      <c r="AA8279" t="s">
        <v>46</v>
      </c>
      <c r="AB8279" t="s">
        <v>46</v>
      </c>
      <c r="AC8279" t="s">
        <v>40</v>
      </c>
    </row>
    <row r="8280" spans="1:29" ht="14.4" x14ac:dyDescent="0.3">
      <c r="A8280">
        <v>8278</v>
      </c>
      <c r="B8280" t="s">
        <v>8226</v>
      </c>
      <c r="C8280" t="s">
        <v>277</v>
      </c>
      <c r="D8280" t="s">
        <v>40</v>
      </c>
      <c r="E8280" t="s">
        <v>40</v>
      </c>
      <c r="F8280" t="s">
        <v>41</v>
      </c>
      <c r="G8280" t="s">
        <v>40</v>
      </c>
      <c r="H8280" s="27"/>
      <c r="I8280" t="s">
        <v>42</v>
      </c>
      <c r="J8280" t="s">
        <v>49</v>
      </c>
      <c r="K8280" t="str">
        <f>IF(Table2[[#This Row],[Basis of Material Classification (System Side)*]]="Field inspection","Yes","No")</f>
        <v>No</v>
      </c>
      <c r="N8280" t="s">
        <v>50</v>
      </c>
      <c r="O8280" t="s">
        <v>41</v>
      </c>
      <c r="P8280" s="13">
        <v>14977</v>
      </c>
      <c r="Q8280" s="16" t="str">
        <f>Table2[[#This Row],[Service Line Size (inches) (System Side)]]</f>
        <v>5/8</v>
      </c>
      <c r="R8280" t="s">
        <v>49</v>
      </c>
      <c r="S8280" t="str">
        <f>IF(Table2[[#This Row],[Basis of Material Classification (Customer Side)*]]="Field inspection","Yes","No")</f>
        <v>No</v>
      </c>
      <c r="V8280" t="s">
        <v>50</v>
      </c>
      <c r="W8280" t="s">
        <v>44</v>
      </c>
      <c r="X8280" t="s">
        <v>44</v>
      </c>
      <c r="Z8280" t="s">
        <v>45</v>
      </c>
      <c r="AA8280" t="s">
        <v>46</v>
      </c>
      <c r="AB8280" t="s">
        <v>46</v>
      </c>
      <c r="AC8280" t="s">
        <v>40</v>
      </c>
    </row>
    <row r="8281" spans="1:29" ht="14.4" x14ac:dyDescent="0.3">
      <c r="A8281">
        <v>8279</v>
      </c>
      <c r="B8281" t="s">
        <v>8227</v>
      </c>
      <c r="C8281" t="s">
        <v>277</v>
      </c>
      <c r="D8281" t="s">
        <v>40</v>
      </c>
      <c r="E8281" t="s">
        <v>40</v>
      </c>
      <c r="F8281" t="s">
        <v>41</v>
      </c>
      <c r="G8281" t="s">
        <v>40</v>
      </c>
      <c r="H8281" s="26">
        <v>36161</v>
      </c>
      <c r="I8281" t="s">
        <v>42</v>
      </c>
      <c r="J8281" t="s">
        <v>43</v>
      </c>
      <c r="K8281" t="str">
        <f>IF(Table2[[#This Row],[Basis of Material Classification (System Side)*]]="Field inspection","Yes","No")</f>
        <v>No</v>
      </c>
      <c r="N8281" t="str">
        <f>Table2[[#This Row],[Basis of Material Classification (System Side)*]]</f>
        <v>Installation date after lead ban</v>
      </c>
      <c r="O8281" t="s">
        <v>41</v>
      </c>
      <c r="P8281" s="13">
        <v>6941</v>
      </c>
      <c r="Q8281" s="16" t="str">
        <f>Table2[[#This Row],[Service Line Size (inches) (System Side)]]</f>
        <v>5/8</v>
      </c>
      <c r="R8281" t="s">
        <v>49</v>
      </c>
      <c r="S8281" t="str">
        <f>IF(Table2[[#This Row],[Basis of Material Classification (Customer Side)*]]="Field inspection","Yes","No")</f>
        <v>No</v>
      </c>
      <c r="V8281" t="s">
        <v>50</v>
      </c>
      <c r="W8281" t="s">
        <v>44</v>
      </c>
      <c r="X8281" t="s">
        <v>44</v>
      </c>
      <c r="Z8281" t="s">
        <v>45</v>
      </c>
      <c r="AA8281" t="s">
        <v>46</v>
      </c>
      <c r="AB8281" t="s">
        <v>46</v>
      </c>
      <c r="AC8281" t="s">
        <v>40</v>
      </c>
    </row>
    <row r="8282" spans="1:29" ht="14.4" x14ac:dyDescent="0.3">
      <c r="A8282">
        <v>8280</v>
      </c>
      <c r="B8282" t="s">
        <v>8228</v>
      </c>
      <c r="C8282" t="s">
        <v>277</v>
      </c>
      <c r="D8282" t="s">
        <v>40</v>
      </c>
      <c r="E8282" t="s">
        <v>40</v>
      </c>
      <c r="F8282" t="s">
        <v>53</v>
      </c>
      <c r="G8282" t="s">
        <v>40</v>
      </c>
      <c r="H8282" s="26">
        <v>22282</v>
      </c>
      <c r="I8282" t="s">
        <v>54</v>
      </c>
      <c r="J8282" t="s">
        <v>55</v>
      </c>
      <c r="K8282" t="str">
        <f>IF(Table2[[#This Row],[Basis of Material Classification (System Side)*]]="Field inspection","Yes","No")</f>
        <v>No</v>
      </c>
      <c r="O8282" t="s">
        <v>41</v>
      </c>
      <c r="P8282"/>
      <c r="Q8282" s="16" t="str">
        <f>Table2[[#This Row],[Service Line Size (inches) (System Side)]]</f>
        <v>3/4</v>
      </c>
      <c r="R8282" t="s">
        <v>49</v>
      </c>
      <c r="S8282" t="str">
        <f>IF(Table2[[#This Row],[Basis of Material Classification (Customer Side)*]]="Field inspection","Yes","No")</f>
        <v>No</v>
      </c>
      <c r="V8282" t="s">
        <v>50</v>
      </c>
      <c r="W8282" t="s">
        <v>44</v>
      </c>
      <c r="X8282" t="s">
        <v>44</v>
      </c>
      <c r="Z8282" t="s">
        <v>58</v>
      </c>
      <c r="AA8282" t="s">
        <v>46</v>
      </c>
      <c r="AB8282" t="s">
        <v>46</v>
      </c>
      <c r="AC8282" t="s">
        <v>40</v>
      </c>
    </row>
    <row r="8283" spans="1:29" ht="14.4" x14ac:dyDescent="0.3">
      <c r="A8283">
        <v>8281</v>
      </c>
      <c r="B8283" t="s">
        <v>8229</v>
      </c>
      <c r="C8283" t="s">
        <v>277</v>
      </c>
      <c r="D8283" t="s">
        <v>40</v>
      </c>
      <c r="E8283" t="s">
        <v>40</v>
      </c>
      <c r="F8283" t="s">
        <v>41</v>
      </c>
      <c r="G8283" t="s">
        <v>40</v>
      </c>
      <c r="H8283" s="26">
        <v>33604</v>
      </c>
      <c r="I8283" t="s">
        <v>42</v>
      </c>
      <c r="J8283" t="s">
        <v>43</v>
      </c>
      <c r="K8283" t="str">
        <f>IF(Table2[[#This Row],[Basis of Material Classification (System Side)*]]="Field inspection","Yes","No")</f>
        <v>No</v>
      </c>
      <c r="N8283" t="str">
        <f>Table2[[#This Row],[Basis of Material Classification (System Side)*]]</f>
        <v>Installation date after lead ban</v>
      </c>
      <c r="O8283" t="s">
        <v>41</v>
      </c>
      <c r="P8283" s="13">
        <v>35431</v>
      </c>
      <c r="Q8283" s="16" t="str">
        <f>Table2[[#This Row],[Service Line Size (inches) (System Side)]]</f>
        <v>5/8</v>
      </c>
      <c r="R8283" t="s">
        <v>43</v>
      </c>
      <c r="S8283" t="str">
        <f>IF(Table2[[#This Row],[Basis of Material Classification (Customer Side)*]]="Field inspection","Yes","No")</f>
        <v>No</v>
      </c>
      <c r="V8283" t="s">
        <v>43</v>
      </c>
      <c r="W8283" t="s">
        <v>44</v>
      </c>
      <c r="X8283" t="s">
        <v>44</v>
      </c>
      <c r="Z8283" t="s">
        <v>45</v>
      </c>
      <c r="AA8283" t="s">
        <v>46</v>
      </c>
      <c r="AB8283" t="s">
        <v>46</v>
      </c>
      <c r="AC8283" t="s">
        <v>40</v>
      </c>
    </row>
    <row r="8284" spans="1:29" ht="14.4" x14ac:dyDescent="0.3">
      <c r="A8284">
        <v>8282</v>
      </c>
      <c r="B8284" t="s">
        <v>8230</v>
      </c>
      <c r="C8284" t="s">
        <v>277</v>
      </c>
      <c r="D8284" t="s">
        <v>40</v>
      </c>
      <c r="E8284" t="s">
        <v>40</v>
      </c>
      <c r="F8284" t="s">
        <v>41</v>
      </c>
      <c r="G8284" t="s">
        <v>40</v>
      </c>
      <c r="H8284" s="26">
        <v>26665</v>
      </c>
      <c r="I8284" t="s">
        <v>42</v>
      </c>
      <c r="J8284" t="s">
        <v>49</v>
      </c>
      <c r="K8284" t="str">
        <f>IF(Table2[[#This Row],[Basis of Material Classification (System Side)*]]="Field inspection","Yes","No")</f>
        <v>No</v>
      </c>
      <c r="N8284" t="s">
        <v>50</v>
      </c>
      <c r="O8284" t="s">
        <v>41</v>
      </c>
      <c r="P8284" s="13">
        <v>34700</v>
      </c>
      <c r="Q8284" s="16" t="str">
        <f>Table2[[#This Row],[Service Line Size (inches) (System Side)]]</f>
        <v>5/8</v>
      </c>
      <c r="R8284" t="s">
        <v>43</v>
      </c>
      <c r="S8284" t="str">
        <f>IF(Table2[[#This Row],[Basis of Material Classification (Customer Side)*]]="Field inspection","Yes","No")</f>
        <v>No</v>
      </c>
      <c r="V8284" t="s">
        <v>43</v>
      </c>
      <c r="W8284" t="s">
        <v>44</v>
      </c>
      <c r="X8284" t="s">
        <v>44</v>
      </c>
      <c r="Z8284" t="s">
        <v>45</v>
      </c>
      <c r="AA8284" t="s">
        <v>46</v>
      </c>
      <c r="AB8284" t="s">
        <v>46</v>
      </c>
      <c r="AC8284" t="s">
        <v>40</v>
      </c>
    </row>
    <row r="8285" spans="1:29" ht="14.4" x14ac:dyDescent="0.3">
      <c r="A8285">
        <v>8283</v>
      </c>
      <c r="B8285" t="s">
        <v>8231</v>
      </c>
      <c r="C8285" t="s">
        <v>277</v>
      </c>
      <c r="D8285" t="s">
        <v>40</v>
      </c>
      <c r="E8285" t="s">
        <v>40</v>
      </c>
      <c r="F8285" t="s">
        <v>53</v>
      </c>
      <c r="G8285" t="s">
        <v>40</v>
      </c>
      <c r="H8285" s="26">
        <v>38353</v>
      </c>
      <c r="I8285" t="s">
        <v>54</v>
      </c>
      <c r="J8285" t="s">
        <v>55</v>
      </c>
      <c r="K8285" t="str">
        <f>IF(Table2[[#This Row],[Basis of Material Classification (System Side)*]]="Field inspection","Yes","No")</f>
        <v>No</v>
      </c>
      <c r="O8285" t="s">
        <v>41</v>
      </c>
      <c r="P8285" s="13">
        <v>39083</v>
      </c>
      <c r="Q8285" s="16" t="str">
        <f>Table2[[#This Row],[Service Line Size (inches) (System Side)]]</f>
        <v>3/4</v>
      </c>
      <c r="R8285" t="s">
        <v>43</v>
      </c>
      <c r="S8285" t="str">
        <f>IF(Table2[[#This Row],[Basis of Material Classification (Customer Side)*]]="Field inspection","Yes","No")</f>
        <v>No</v>
      </c>
      <c r="V8285" t="s">
        <v>43</v>
      </c>
      <c r="W8285" t="s">
        <v>44</v>
      </c>
      <c r="X8285" t="s">
        <v>44</v>
      </c>
      <c r="Z8285" t="s">
        <v>45</v>
      </c>
      <c r="AA8285" t="s">
        <v>46</v>
      </c>
      <c r="AB8285" t="s">
        <v>46</v>
      </c>
      <c r="AC8285" t="s">
        <v>40</v>
      </c>
    </row>
    <row r="8286" spans="1:29" ht="14.4" x14ac:dyDescent="0.3">
      <c r="A8286">
        <v>8284</v>
      </c>
      <c r="B8286" t="s">
        <v>8232</v>
      </c>
      <c r="C8286" t="s">
        <v>277</v>
      </c>
      <c r="D8286" t="s">
        <v>40</v>
      </c>
      <c r="E8286" t="s">
        <v>40</v>
      </c>
      <c r="F8286" t="s">
        <v>53</v>
      </c>
      <c r="G8286" t="s">
        <v>40</v>
      </c>
      <c r="H8286" s="26">
        <v>38353</v>
      </c>
      <c r="I8286" t="s">
        <v>54</v>
      </c>
      <c r="J8286" t="s">
        <v>55</v>
      </c>
      <c r="K8286" t="str">
        <f>IF(Table2[[#This Row],[Basis of Material Classification (System Side)*]]="Field inspection","Yes","No")</f>
        <v>No</v>
      </c>
      <c r="O8286" t="s">
        <v>41</v>
      </c>
      <c r="P8286" s="13">
        <v>38718</v>
      </c>
      <c r="Q8286" s="16" t="str">
        <f>Table2[[#This Row],[Service Line Size (inches) (System Side)]]</f>
        <v>3/4</v>
      </c>
      <c r="R8286" t="s">
        <v>43</v>
      </c>
      <c r="S8286" t="str">
        <f>IF(Table2[[#This Row],[Basis of Material Classification (Customer Side)*]]="Field inspection","Yes","No")</f>
        <v>No</v>
      </c>
      <c r="V8286" t="s">
        <v>43</v>
      </c>
      <c r="W8286" t="s">
        <v>44</v>
      </c>
      <c r="X8286" t="s">
        <v>44</v>
      </c>
      <c r="Z8286" t="s">
        <v>45</v>
      </c>
      <c r="AA8286" t="s">
        <v>46</v>
      </c>
      <c r="AB8286" t="s">
        <v>46</v>
      </c>
      <c r="AC8286" t="s">
        <v>40</v>
      </c>
    </row>
    <row r="8287" spans="1:29" ht="14.4" x14ac:dyDescent="0.3">
      <c r="A8287">
        <v>8285</v>
      </c>
      <c r="B8287" t="s">
        <v>8233</v>
      </c>
      <c r="C8287" t="s">
        <v>277</v>
      </c>
      <c r="D8287" t="s">
        <v>40</v>
      </c>
      <c r="E8287" t="s">
        <v>40</v>
      </c>
      <c r="F8287" t="s">
        <v>53</v>
      </c>
      <c r="G8287" t="s">
        <v>40</v>
      </c>
      <c r="H8287" s="26">
        <v>26665</v>
      </c>
      <c r="I8287" t="s">
        <v>42</v>
      </c>
      <c r="J8287" t="s">
        <v>65</v>
      </c>
      <c r="K8287" t="str">
        <f>IF(Table2[[#This Row],[Basis of Material Classification (System Side)*]]="Field inspection","Yes","No")</f>
        <v>Yes</v>
      </c>
      <c r="L8287" t="s">
        <v>66</v>
      </c>
      <c r="M8287" s="13">
        <v>45513</v>
      </c>
      <c r="O8287" t="s">
        <v>41</v>
      </c>
      <c r="P8287" s="13">
        <v>28856</v>
      </c>
      <c r="Q8287" s="16" t="str">
        <f>Table2[[#This Row],[Service Line Size (inches) (System Side)]]</f>
        <v>5/8</v>
      </c>
      <c r="R8287" t="s">
        <v>49</v>
      </c>
      <c r="S8287" t="str">
        <f>IF(Table2[[#This Row],[Basis of Material Classification (Customer Side)*]]="Field inspection","Yes","No")</f>
        <v>No</v>
      </c>
      <c r="V8287" t="s">
        <v>50</v>
      </c>
      <c r="W8287" t="s">
        <v>44</v>
      </c>
      <c r="X8287" t="s">
        <v>44</v>
      </c>
      <c r="Z8287" t="s">
        <v>45</v>
      </c>
      <c r="AA8287" t="s">
        <v>46</v>
      </c>
      <c r="AB8287" t="s">
        <v>46</v>
      </c>
      <c r="AC8287" t="s">
        <v>40</v>
      </c>
    </row>
    <row r="8288" spans="1:29" ht="14.4" x14ac:dyDescent="0.3">
      <c r="A8288">
        <v>8286</v>
      </c>
      <c r="B8288" t="s">
        <v>8234</v>
      </c>
      <c r="C8288" t="s">
        <v>277</v>
      </c>
      <c r="D8288" t="s">
        <v>40</v>
      </c>
      <c r="E8288" t="s">
        <v>40</v>
      </c>
      <c r="F8288" t="s">
        <v>41</v>
      </c>
      <c r="G8288" t="s">
        <v>40</v>
      </c>
      <c r="H8288" s="26">
        <v>31778</v>
      </c>
      <c r="I8288" t="s">
        <v>42</v>
      </c>
      <c r="J8288" t="s">
        <v>43</v>
      </c>
      <c r="K8288" t="str">
        <f>IF(Table2[[#This Row],[Basis of Material Classification (System Side)*]]="Field inspection","Yes","No")</f>
        <v>No</v>
      </c>
      <c r="N8288" t="str">
        <f>Table2[[#This Row],[Basis of Material Classification (System Side)*]]</f>
        <v>Installation date after lead ban</v>
      </c>
      <c r="O8288" t="s">
        <v>41</v>
      </c>
      <c r="P8288" s="13">
        <v>32143</v>
      </c>
      <c r="Q8288" s="16" t="str">
        <f>Table2[[#This Row],[Service Line Size (inches) (System Side)]]</f>
        <v>5/8</v>
      </c>
      <c r="R8288" t="s">
        <v>43</v>
      </c>
      <c r="S8288" t="str">
        <f>IF(Table2[[#This Row],[Basis of Material Classification (Customer Side)*]]="Field inspection","Yes","No")</f>
        <v>No</v>
      </c>
      <c r="V8288" t="s">
        <v>43</v>
      </c>
      <c r="W8288" t="s">
        <v>44</v>
      </c>
      <c r="X8288" t="s">
        <v>44</v>
      </c>
      <c r="Z8288" t="s">
        <v>45</v>
      </c>
      <c r="AA8288" t="s">
        <v>46</v>
      </c>
      <c r="AB8288" t="s">
        <v>46</v>
      </c>
      <c r="AC8288" t="s">
        <v>40</v>
      </c>
    </row>
    <row r="8289" spans="1:29" ht="14.4" x14ac:dyDescent="0.3">
      <c r="A8289">
        <v>8287</v>
      </c>
      <c r="B8289" t="s">
        <v>8235</v>
      </c>
      <c r="C8289" t="s">
        <v>277</v>
      </c>
      <c r="D8289" t="s">
        <v>40</v>
      </c>
      <c r="E8289" t="s">
        <v>40</v>
      </c>
      <c r="F8289" t="s">
        <v>41</v>
      </c>
      <c r="G8289" t="s">
        <v>40</v>
      </c>
      <c r="H8289" s="26">
        <v>37622</v>
      </c>
      <c r="I8289" t="s">
        <v>42</v>
      </c>
      <c r="J8289" t="s">
        <v>43</v>
      </c>
      <c r="K8289" t="str">
        <f>IF(Table2[[#This Row],[Basis of Material Classification (System Side)*]]="Field inspection","Yes","No")</f>
        <v>No</v>
      </c>
      <c r="N8289" t="str">
        <f>Table2[[#This Row],[Basis of Material Classification (System Side)*]]</f>
        <v>Installation date after lead ban</v>
      </c>
      <c r="O8289" t="s">
        <v>41</v>
      </c>
      <c r="P8289" s="13">
        <v>37987</v>
      </c>
      <c r="Q8289" s="16" t="str">
        <f>Table2[[#This Row],[Service Line Size (inches) (System Side)]]</f>
        <v>5/8</v>
      </c>
      <c r="R8289" t="s">
        <v>43</v>
      </c>
      <c r="S8289" t="str">
        <f>IF(Table2[[#This Row],[Basis of Material Classification (Customer Side)*]]="Field inspection","Yes","No")</f>
        <v>No</v>
      </c>
      <c r="V8289" t="s">
        <v>43</v>
      </c>
      <c r="W8289" t="s">
        <v>44</v>
      </c>
      <c r="X8289" t="s">
        <v>44</v>
      </c>
      <c r="Z8289" t="s">
        <v>45</v>
      </c>
      <c r="AA8289" t="s">
        <v>46</v>
      </c>
      <c r="AB8289" t="s">
        <v>46</v>
      </c>
      <c r="AC8289" t="s">
        <v>40</v>
      </c>
    </row>
    <row r="8290" spans="1:29" ht="14.4" x14ac:dyDescent="0.3">
      <c r="A8290">
        <v>8288</v>
      </c>
      <c r="B8290" t="s">
        <v>8236</v>
      </c>
      <c r="C8290" t="s">
        <v>277</v>
      </c>
      <c r="D8290" t="s">
        <v>40</v>
      </c>
      <c r="E8290" t="s">
        <v>40</v>
      </c>
      <c r="F8290" t="s">
        <v>41</v>
      </c>
      <c r="G8290" t="s">
        <v>40</v>
      </c>
      <c r="H8290" s="26">
        <v>40909</v>
      </c>
      <c r="I8290" t="s">
        <v>42</v>
      </c>
      <c r="J8290" t="s">
        <v>43</v>
      </c>
      <c r="K8290" t="str">
        <f>IF(Table2[[#This Row],[Basis of Material Classification (System Side)*]]="Field inspection","Yes","No")</f>
        <v>No</v>
      </c>
      <c r="N8290" t="str">
        <f>Table2[[#This Row],[Basis of Material Classification (System Side)*]]</f>
        <v>Installation date after lead ban</v>
      </c>
      <c r="O8290" t="s">
        <v>41</v>
      </c>
      <c r="P8290" s="13">
        <v>14977</v>
      </c>
      <c r="Q8290" s="16" t="str">
        <f>Table2[[#This Row],[Service Line Size (inches) (System Side)]]</f>
        <v>5/8</v>
      </c>
      <c r="R8290" t="s">
        <v>49</v>
      </c>
      <c r="S8290" t="str">
        <f>IF(Table2[[#This Row],[Basis of Material Classification (Customer Side)*]]="Field inspection","Yes","No")</f>
        <v>No</v>
      </c>
      <c r="V8290" t="s">
        <v>50</v>
      </c>
      <c r="W8290" t="s">
        <v>44</v>
      </c>
      <c r="X8290" t="s">
        <v>44</v>
      </c>
      <c r="Z8290" t="s">
        <v>45</v>
      </c>
      <c r="AA8290" t="s">
        <v>46</v>
      </c>
      <c r="AB8290" t="s">
        <v>46</v>
      </c>
      <c r="AC8290" t="s">
        <v>40</v>
      </c>
    </row>
    <row r="8291" spans="1:29" ht="14.4" x14ac:dyDescent="0.3">
      <c r="A8291">
        <v>8289</v>
      </c>
      <c r="B8291" t="s">
        <v>8237</v>
      </c>
      <c r="C8291" t="s">
        <v>277</v>
      </c>
      <c r="D8291" t="s">
        <v>40</v>
      </c>
      <c r="E8291" t="s">
        <v>40</v>
      </c>
      <c r="F8291" t="s">
        <v>41</v>
      </c>
      <c r="G8291" t="s">
        <v>40</v>
      </c>
      <c r="H8291" s="27"/>
      <c r="I8291" t="s">
        <v>42</v>
      </c>
      <c r="J8291" t="s">
        <v>49</v>
      </c>
      <c r="K8291" t="str">
        <f>IF(Table2[[#This Row],[Basis of Material Classification (System Side)*]]="Field inspection","Yes","No")</f>
        <v>No</v>
      </c>
      <c r="N8291" t="s">
        <v>50</v>
      </c>
      <c r="O8291" t="s">
        <v>41</v>
      </c>
      <c r="P8291" s="13">
        <v>14611</v>
      </c>
      <c r="Q8291" s="16" t="str">
        <f>Table2[[#This Row],[Service Line Size (inches) (System Side)]]</f>
        <v>5/8</v>
      </c>
      <c r="R8291" t="s">
        <v>49</v>
      </c>
      <c r="S8291" t="str">
        <f>IF(Table2[[#This Row],[Basis of Material Classification (Customer Side)*]]="Field inspection","Yes","No")</f>
        <v>No</v>
      </c>
      <c r="V8291" t="s">
        <v>50</v>
      </c>
      <c r="W8291" t="s">
        <v>44</v>
      </c>
      <c r="X8291" t="s">
        <v>44</v>
      </c>
      <c r="Z8291" t="s">
        <v>45</v>
      </c>
      <c r="AA8291" t="s">
        <v>46</v>
      </c>
      <c r="AB8291" t="s">
        <v>46</v>
      </c>
      <c r="AC8291" t="s">
        <v>40</v>
      </c>
    </row>
    <row r="8292" spans="1:29" ht="14.4" x14ac:dyDescent="0.3">
      <c r="A8292">
        <v>8290</v>
      </c>
      <c r="B8292" t="s">
        <v>8238</v>
      </c>
      <c r="C8292" t="s">
        <v>277</v>
      </c>
      <c r="D8292" t="s">
        <v>40</v>
      </c>
      <c r="E8292" t="s">
        <v>40</v>
      </c>
      <c r="F8292" t="s">
        <v>41</v>
      </c>
      <c r="G8292" t="s">
        <v>40</v>
      </c>
      <c r="H8292" s="27"/>
      <c r="I8292" t="s">
        <v>42</v>
      </c>
      <c r="J8292" t="s">
        <v>49</v>
      </c>
      <c r="K8292" t="str">
        <f>IF(Table2[[#This Row],[Basis of Material Classification (System Side)*]]="Field inspection","Yes","No")</f>
        <v>No</v>
      </c>
      <c r="N8292" t="s">
        <v>50</v>
      </c>
      <c r="O8292" t="s">
        <v>41</v>
      </c>
      <c r="P8292" s="13">
        <v>18994</v>
      </c>
      <c r="Q8292" s="16" t="str">
        <f>Table2[[#This Row],[Service Line Size (inches) (System Side)]]</f>
        <v>5/8</v>
      </c>
      <c r="R8292" t="s">
        <v>49</v>
      </c>
      <c r="S8292" t="str">
        <f>IF(Table2[[#This Row],[Basis of Material Classification (Customer Side)*]]="Field inspection","Yes","No")</f>
        <v>No</v>
      </c>
      <c r="V8292" t="s">
        <v>50</v>
      </c>
      <c r="W8292" t="s">
        <v>44</v>
      </c>
      <c r="X8292" t="s">
        <v>44</v>
      </c>
      <c r="Z8292" t="s">
        <v>45</v>
      </c>
      <c r="AA8292" t="s">
        <v>46</v>
      </c>
      <c r="AB8292" t="s">
        <v>46</v>
      </c>
      <c r="AC8292" t="s">
        <v>40</v>
      </c>
    </row>
    <row r="8293" spans="1:29" ht="14.4" x14ac:dyDescent="0.3">
      <c r="A8293">
        <v>8291</v>
      </c>
      <c r="B8293" t="s">
        <v>8239</v>
      </c>
      <c r="C8293" t="s">
        <v>277</v>
      </c>
      <c r="D8293" t="s">
        <v>40</v>
      </c>
      <c r="E8293" t="s">
        <v>40</v>
      </c>
      <c r="F8293" t="s">
        <v>41</v>
      </c>
      <c r="G8293" t="s">
        <v>40</v>
      </c>
      <c r="H8293" s="26">
        <v>36161</v>
      </c>
      <c r="I8293" t="s">
        <v>42</v>
      </c>
      <c r="J8293" t="s">
        <v>43</v>
      </c>
      <c r="K8293" t="str">
        <f>IF(Table2[[#This Row],[Basis of Material Classification (System Side)*]]="Field inspection","Yes","No")</f>
        <v>No</v>
      </c>
      <c r="N8293" t="str">
        <f>Table2[[#This Row],[Basis of Material Classification (System Side)*]]</f>
        <v>Installation date after lead ban</v>
      </c>
      <c r="O8293" t="s">
        <v>41</v>
      </c>
      <c r="P8293" s="13">
        <v>12785</v>
      </c>
      <c r="Q8293" s="16" t="str">
        <f>Table2[[#This Row],[Service Line Size (inches) (System Side)]]</f>
        <v>5/8</v>
      </c>
      <c r="R8293" t="s">
        <v>49</v>
      </c>
      <c r="S8293" t="str">
        <f>IF(Table2[[#This Row],[Basis of Material Classification (Customer Side)*]]="Field inspection","Yes","No")</f>
        <v>No</v>
      </c>
      <c r="V8293" t="s">
        <v>50</v>
      </c>
      <c r="W8293" t="s">
        <v>44</v>
      </c>
      <c r="X8293" t="s">
        <v>44</v>
      </c>
      <c r="Z8293" t="s">
        <v>45</v>
      </c>
      <c r="AA8293" t="s">
        <v>46</v>
      </c>
      <c r="AB8293" t="s">
        <v>46</v>
      </c>
      <c r="AC8293" t="s">
        <v>40</v>
      </c>
    </row>
    <row r="8294" spans="1:29" ht="14.4" x14ac:dyDescent="0.3">
      <c r="A8294">
        <v>8292</v>
      </c>
      <c r="B8294" t="s">
        <v>8240</v>
      </c>
      <c r="C8294" t="s">
        <v>277</v>
      </c>
      <c r="D8294" t="s">
        <v>40</v>
      </c>
      <c r="E8294" t="s">
        <v>40</v>
      </c>
      <c r="F8294" t="s">
        <v>70</v>
      </c>
      <c r="G8294" t="s">
        <v>40</v>
      </c>
      <c r="H8294" s="26">
        <v>26299</v>
      </c>
      <c r="I8294" t="s">
        <v>42</v>
      </c>
      <c r="J8294" t="s">
        <v>65</v>
      </c>
      <c r="K8294" t="str">
        <f>IF(Table2[[#This Row],[Basis of Material Classification (System Side)*]]="Field inspection","Yes","No")</f>
        <v>Yes</v>
      </c>
      <c r="L8294" t="s">
        <v>66</v>
      </c>
      <c r="M8294" s="13">
        <v>45519</v>
      </c>
      <c r="O8294" t="s">
        <v>70</v>
      </c>
      <c r="P8294" s="13">
        <v>14977</v>
      </c>
      <c r="Q8294" s="16" t="str">
        <f>Table2[[#This Row],[Service Line Size (inches) (System Side)]]</f>
        <v>5/8</v>
      </c>
      <c r="R8294" t="s">
        <v>65</v>
      </c>
      <c r="S8294" t="str">
        <f>IF(Table2[[#This Row],[Basis of Material Classification (Customer Side)*]]="Field inspection","Yes","No")</f>
        <v>Yes</v>
      </c>
      <c r="T8294" t="s">
        <v>71</v>
      </c>
      <c r="U8294" s="13">
        <v>45502</v>
      </c>
      <c r="V8294" t="s">
        <v>72</v>
      </c>
      <c r="W8294" t="s">
        <v>44</v>
      </c>
      <c r="X8294" t="s">
        <v>44</v>
      </c>
      <c r="Z8294" t="s">
        <v>45</v>
      </c>
      <c r="AA8294" t="s">
        <v>46</v>
      </c>
      <c r="AB8294" t="s">
        <v>46</v>
      </c>
      <c r="AC8294" t="s">
        <v>40</v>
      </c>
    </row>
    <row r="8295" spans="1:29" ht="14.4" x14ac:dyDescent="0.3">
      <c r="A8295">
        <v>8293</v>
      </c>
      <c r="B8295" t="s">
        <v>8241</v>
      </c>
      <c r="C8295" t="s">
        <v>277</v>
      </c>
      <c r="D8295" t="s">
        <v>40</v>
      </c>
      <c r="E8295" t="s">
        <v>40</v>
      </c>
      <c r="F8295" t="s">
        <v>53</v>
      </c>
      <c r="G8295" t="s">
        <v>40</v>
      </c>
      <c r="H8295" s="26">
        <v>38353</v>
      </c>
      <c r="I8295" t="s">
        <v>54</v>
      </c>
      <c r="J8295" t="s">
        <v>55</v>
      </c>
      <c r="K8295" t="str">
        <f>IF(Table2[[#This Row],[Basis of Material Classification (System Side)*]]="Field inspection","Yes","No")</f>
        <v>No</v>
      </c>
      <c r="O8295" t="s">
        <v>41</v>
      </c>
      <c r="P8295" s="13">
        <v>39083</v>
      </c>
      <c r="Q8295" s="16" t="str">
        <f>Table2[[#This Row],[Service Line Size (inches) (System Side)]]</f>
        <v>3/4</v>
      </c>
      <c r="R8295" t="s">
        <v>43</v>
      </c>
      <c r="S8295" t="str">
        <f>IF(Table2[[#This Row],[Basis of Material Classification (Customer Side)*]]="Field inspection","Yes","No")</f>
        <v>No</v>
      </c>
      <c r="V8295" t="s">
        <v>43</v>
      </c>
      <c r="W8295" t="s">
        <v>44</v>
      </c>
      <c r="X8295" t="s">
        <v>44</v>
      </c>
      <c r="Z8295" t="s">
        <v>45</v>
      </c>
      <c r="AA8295" t="s">
        <v>46</v>
      </c>
      <c r="AB8295" t="s">
        <v>46</v>
      </c>
      <c r="AC8295" t="s">
        <v>40</v>
      </c>
    </row>
    <row r="8296" spans="1:29" ht="14.4" x14ac:dyDescent="0.3">
      <c r="A8296">
        <v>8294</v>
      </c>
      <c r="B8296" t="s">
        <v>8242</v>
      </c>
      <c r="C8296" t="s">
        <v>277</v>
      </c>
      <c r="D8296" t="s">
        <v>40</v>
      </c>
      <c r="E8296" t="s">
        <v>40</v>
      </c>
      <c r="F8296" t="s">
        <v>41</v>
      </c>
      <c r="G8296" t="s">
        <v>40</v>
      </c>
      <c r="H8296" s="26">
        <v>36161</v>
      </c>
      <c r="I8296" t="s">
        <v>42</v>
      </c>
      <c r="J8296" t="s">
        <v>43</v>
      </c>
      <c r="K8296" t="str">
        <f>IF(Table2[[#This Row],[Basis of Material Classification (System Side)*]]="Field inspection","Yes","No")</f>
        <v>No</v>
      </c>
      <c r="N8296" t="str">
        <f>Table2[[#This Row],[Basis of Material Classification (System Side)*]]</f>
        <v>Installation date after lead ban</v>
      </c>
      <c r="O8296" t="s">
        <v>41</v>
      </c>
      <c r="P8296" s="13">
        <v>17899</v>
      </c>
      <c r="Q8296" s="16" t="str">
        <f>Table2[[#This Row],[Service Line Size (inches) (System Side)]]</f>
        <v>5/8</v>
      </c>
      <c r="R8296" t="s">
        <v>49</v>
      </c>
      <c r="S8296" t="str">
        <f>IF(Table2[[#This Row],[Basis of Material Classification (Customer Side)*]]="Field inspection","Yes","No")</f>
        <v>No</v>
      </c>
      <c r="V8296" t="s">
        <v>50</v>
      </c>
      <c r="W8296" t="s">
        <v>44</v>
      </c>
      <c r="X8296" t="s">
        <v>44</v>
      </c>
      <c r="Z8296" t="s">
        <v>45</v>
      </c>
      <c r="AA8296" t="s">
        <v>46</v>
      </c>
      <c r="AB8296" t="s">
        <v>46</v>
      </c>
      <c r="AC8296" t="s">
        <v>40</v>
      </c>
    </row>
    <row r="8297" spans="1:29" ht="14.4" x14ac:dyDescent="0.3">
      <c r="A8297">
        <v>8295</v>
      </c>
      <c r="B8297" t="s">
        <v>8243</v>
      </c>
      <c r="C8297" t="s">
        <v>277</v>
      </c>
      <c r="D8297" t="s">
        <v>40</v>
      </c>
      <c r="E8297" t="s">
        <v>40</v>
      </c>
      <c r="F8297" t="s">
        <v>41</v>
      </c>
      <c r="G8297" t="s">
        <v>40</v>
      </c>
      <c r="H8297" s="26">
        <v>26665</v>
      </c>
      <c r="I8297" t="s">
        <v>42</v>
      </c>
      <c r="J8297" t="s">
        <v>49</v>
      </c>
      <c r="K8297" t="str">
        <f>IF(Table2[[#This Row],[Basis of Material Classification (System Side)*]]="Field inspection","Yes","No")</f>
        <v>No</v>
      </c>
      <c r="N8297" t="s">
        <v>50</v>
      </c>
      <c r="O8297" t="s">
        <v>41</v>
      </c>
      <c r="P8297" s="13">
        <v>29221</v>
      </c>
      <c r="Q8297" s="16" t="str">
        <f>Table2[[#This Row],[Service Line Size (inches) (System Side)]]</f>
        <v>5/8</v>
      </c>
      <c r="R8297" t="s">
        <v>43</v>
      </c>
      <c r="S8297" t="str">
        <f>IF(Table2[[#This Row],[Basis of Material Classification (Customer Side)*]]="Field inspection","Yes","No")</f>
        <v>No</v>
      </c>
      <c r="V8297" t="s">
        <v>43</v>
      </c>
      <c r="W8297" t="s">
        <v>44</v>
      </c>
      <c r="X8297" t="s">
        <v>44</v>
      </c>
      <c r="Z8297" t="s">
        <v>45</v>
      </c>
      <c r="AA8297" t="s">
        <v>46</v>
      </c>
      <c r="AB8297" t="s">
        <v>46</v>
      </c>
      <c r="AC8297" t="s">
        <v>40</v>
      </c>
    </row>
    <row r="8298" spans="1:29" ht="14.4" x14ac:dyDescent="0.3">
      <c r="A8298">
        <v>8296</v>
      </c>
      <c r="B8298" t="s">
        <v>8244</v>
      </c>
      <c r="C8298" t="s">
        <v>277</v>
      </c>
      <c r="D8298" t="s">
        <v>40</v>
      </c>
      <c r="E8298" t="s">
        <v>40</v>
      </c>
      <c r="F8298" t="s">
        <v>41</v>
      </c>
      <c r="G8298" t="s">
        <v>40</v>
      </c>
      <c r="H8298" s="26">
        <v>39814</v>
      </c>
      <c r="I8298" t="s">
        <v>42</v>
      </c>
      <c r="J8298" t="s">
        <v>43</v>
      </c>
      <c r="K8298" t="str">
        <f>IF(Table2[[#This Row],[Basis of Material Classification (System Side)*]]="Field inspection","Yes","No")</f>
        <v>No</v>
      </c>
      <c r="N8298" t="str">
        <f>Table2[[#This Row],[Basis of Material Classification (System Side)*]]</f>
        <v>Installation date after lead ban</v>
      </c>
      <c r="O8298" t="s">
        <v>41</v>
      </c>
      <c r="P8298" s="13">
        <v>20090</v>
      </c>
      <c r="Q8298" s="16" t="str">
        <f>Table2[[#This Row],[Service Line Size (inches) (System Side)]]</f>
        <v>5/8</v>
      </c>
      <c r="R8298" t="s">
        <v>49</v>
      </c>
      <c r="S8298" t="str">
        <f>IF(Table2[[#This Row],[Basis of Material Classification (Customer Side)*]]="Field inspection","Yes","No")</f>
        <v>No</v>
      </c>
      <c r="V8298" t="s">
        <v>50</v>
      </c>
      <c r="W8298" t="s">
        <v>44</v>
      </c>
      <c r="X8298" t="s">
        <v>44</v>
      </c>
      <c r="Z8298" t="s">
        <v>45</v>
      </c>
      <c r="AA8298" t="s">
        <v>46</v>
      </c>
      <c r="AB8298" t="s">
        <v>46</v>
      </c>
      <c r="AC8298" t="s">
        <v>40</v>
      </c>
    </row>
    <row r="8299" spans="1:29" ht="14.4" x14ac:dyDescent="0.3">
      <c r="A8299">
        <v>8297</v>
      </c>
      <c r="B8299" t="s">
        <v>8245</v>
      </c>
      <c r="C8299" t="s">
        <v>277</v>
      </c>
      <c r="D8299" t="s">
        <v>40</v>
      </c>
      <c r="E8299" t="s">
        <v>40</v>
      </c>
      <c r="F8299" t="s">
        <v>41</v>
      </c>
      <c r="G8299" t="s">
        <v>40</v>
      </c>
      <c r="H8299" s="26">
        <v>41640</v>
      </c>
      <c r="I8299" t="s">
        <v>42</v>
      </c>
      <c r="J8299" t="s">
        <v>43</v>
      </c>
      <c r="K8299" t="str">
        <f>IF(Table2[[#This Row],[Basis of Material Classification (System Side)*]]="Field inspection","Yes","No")</f>
        <v>No</v>
      </c>
      <c r="N8299" t="str">
        <f>Table2[[#This Row],[Basis of Material Classification (System Side)*]]</f>
        <v>Installation date after lead ban</v>
      </c>
      <c r="O8299" t="s">
        <v>41</v>
      </c>
      <c r="P8299" s="13">
        <v>7306</v>
      </c>
      <c r="Q8299" s="16" t="str">
        <f>Table2[[#This Row],[Service Line Size (inches) (System Side)]]</f>
        <v>5/8</v>
      </c>
      <c r="R8299" t="s">
        <v>49</v>
      </c>
      <c r="S8299" t="str">
        <f>IF(Table2[[#This Row],[Basis of Material Classification (Customer Side)*]]="Field inspection","Yes","No")</f>
        <v>No</v>
      </c>
      <c r="V8299" t="s">
        <v>50</v>
      </c>
      <c r="W8299" t="s">
        <v>44</v>
      </c>
      <c r="X8299" t="s">
        <v>44</v>
      </c>
      <c r="Z8299" t="s">
        <v>45</v>
      </c>
      <c r="AA8299" t="s">
        <v>46</v>
      </c>
      <c r="AB8299" t="s">
        <v>46</v>
      </c>
      <c r="AC8299" t="s">
        <v>40</v>
      </c>
    </row>
    <row r="8300" spans="1:29" ht="14.4" x14ac:dyDescent="0.3">
      <c r="A8300">
        <v>8298</v>
      </c>
      <c r="B8300" t="s">
        <v>8246</v>
      </c>
      <c r="C8300" t="s">
        <v>277</v>
      </c>
      <c r="D8300" t="s">
        <v>40</v>
      </c>
      <c r="E8300" t="s">
        <v>40</v>
      </c>
      <c r="F8300" t="s">
        <v>53</v>
      </c>
      <c r="G8300" t="s">
        <v>40</v>
      </c>
      <c r="H8300" s="26">
        <v>38353</v>
      </c>
      <c r="I8300" t="s">
        <v>54</v>
      </c>
      <c r="J8300" t="s">
        <v>55</v>
      </c>
      <c r="K8300" t="str">
        <f>IF(Table2[[#This Row],[Basis of Material Classification (System Side)*]]="Field inspection","Yes","No")</f>
        <v>No</v>
      </c>
      <c r="O8300" t="s">
        <v>41</v>
      </c>
      <c r="P8300" s="13">
        <v>39083</v>
      </c>
      <c r="Q8300" s="16" t="str">
        <f>Table2[[#This Row],[Service Line Size (inches) (System Side)]]</f>
        <v>3/4</v>
      </c>
      <c r="R8300" t="s">
        <v>43</v>
      </c>
      <c r="S8300" t="str">
        <f>IF(Table2[[#This Row],[Basis of Material Classification (Customer Side)*]]="Field inspection","Yes","No")</f>
        <v>No</v>
      </c>
      <c r="V8300" t="s">
        <v>43</v>
      </c>
      <c r="W8300" t="s">
        <v>44</v>
      </c>
      <c r="X8300" t="s">
        <v>44</v>
      </c>
      <c r="Z8300" t="s">
        <v>45</v>
      </c>
      <c r="AA8300" t="s">
        <v>46</v>
      </c>
      <c r="AB8300" t="s">
        <v>46</v>
      </c>
      <c r="AC8300" t="s">
        <v>40</v>
      </c>
    </row>
    <row r="8301" spans="1:29" ht="14.4" x14ac:dyDescent="0.3">
      <c r="A8301">
        <v>8299</v>
      </c>
      <c r="B8301" t="s">
        <v>8247</v>
      </c>
      <c r="C8301" t="s">
        <v>277</v>
      </c>
      <c r="D8301" t="s">
        <v>40</v>
      </c>
      <c r="E8301" t="s">
        <v>40</v>
      </c>
      <c r="F8301" t="s">
        <v>53</v>
      </c>
      <c r="G8301" t="s">
        <v>40</v>
      </c>
      <c r="H8301" s="26">
        <v>28491</v>
      </c>
      <c r="I8301" t="s">
        <v>42</v>
      </c>
      <c r="J8301" t="s">
        <v>55</v>
      </c>
      <c r="K8301" t="str">
        <f>IF(Table2[[#This Row],[Basis of Material Classification (System Side)*]]="Field inspection","Yes","No")</f>
        <v>No</v>
      </c>
      <c r="O8301" t="s">
        <v>41</v>
      </c>
      <c r="P8301" s="13">
        <v>24838</v>
      </c>
      <c r="Q8301" s="16" t="str">
        <f>Table2[[#This Row],[Service Line Size (inches) (System Side)]]</f>
        <v>5/8</v>
      </c>
      <c r="R8301" t="s">
        <v>49</v>
      </c>
      <c r="S8301" t="str">
        <f>IF(Table2[[#This Row],[Basis of Material Classification (Customer Side)*]]="Field inspection","Yes","No")</f>
        <v>No</v>
      </c>
      <c r="V8301" t="s">
        <v>50</v>
      </c>
      <c r="W8301" t="s">
        <v>44</v>
      </c>
      <c r="X8301" t="s">
        <v>44</v>
      </c>
      <c r="Z8301" t="s">
        <v>45</v>
      </c>
      <c r="AA8301" t="s">
        <v>46</v>
      </c>
      <c r="AB8301" t="s">
        <v>46</v>
      </c>
      <c r="AC8301" t="s">
        <v>40</v>
      </c>
    </row>
    <row r="8302" spans="1:29" ht="14.4" x14ac:dyDescent="0.3">
      <c r="A8302">
        <v>8300</v>
      </c>
      <c r="B8302" t="s">
        <v>8248</v>
      </c>
      <c r="C8302" t="s">
        <v>277</v>
      </c>
      <c r="D8302" t="s">
        <v>40</v>
      </c>
      <c r="E8302" t="s">
        <v>40</v>
      </c>
      <c r="F8302" t="s">
        <v>41</v>
      </c>
      <c r="G8302" t="s">
        <v>40</v>
      </c>
      <c r="H8302" s="27"/>
      <c r="I8302" t="s">
        <v>42</v>
      </c>
      <c r="J8302" t="s">
        <v>49</v>
      </c>
      <c r="K8302" t="str">
        <f>IF(Table2[[#This Row],[Basis of Material Classification (System Side)*]]="Field inspection","Yes","No")</f>
        <v>No</v>
      </c>
      <c r="N8302" t="s">
        <v>50</v>
      </c>
      <c r="O8302" t="s">
        <v>41</v>
      </c>
      <c r="P8302" s="13">
        <v>14611</v>
      </c>
      <c r="Q8302" s="16" t="str">
        <f>Table2[[#This Row],[Service Line Size (inches) (System Side)]]</f>
        <v>5/8</v>
      </c>
      <c r="R8302" t="s">
        <v>49</v>
      </c>
      <c r="S8302" t="str">
        <f>IF(Table2[[#This Row],[Basis of Material Classification (Customer Side)*]]="Field inspection","Yes","No")</f>
        <v>No</v>
      </c>
      <c r="V8302" t="s">
        <v>50</v>
      </c>
      <c r="W8302" t="s">
        <v>44</v>
      </c>
      <c r="X8302" t="s">
        <v>44</v>
      </c>
      <c r="Z8302" t="s">
        <v>58</v>
      </c>
      <c r="AA8302" t="s">
        <v>46</v>
      </c>
      <c r="AB8302" t="s">
        <v>46</v>
      </c>
      <c r="AC8302" t="s">
        <v>40</v>
      </c>
    </row>
    <row r="8303" spans="1:29" ht="14.4" x14ac:dyDescent="0.3">
      <c r="A8303">
        <v>8301</v>
      </c>
      <c r="B8303" t="s">
        <v>8249</v>
      </c>
      <c r="C8303" t="s">
        <v>277</v>
      </c>
      <c r="D8303" t="s">
        <v>40</v>
      </c>
      <c r="E8303" t="s">
        <v>40</v>
      </c>
      <c r="F8303" t="s">
        <v>53</v>
      </c>
      <c r="G8303" t="s">
        <v>40</v>
      </c>
      <c r="H8303" s="26">
        <v>38353</v>
      </c>
      <c r="I8303" t="s">
        <v>54</v>
      </c>
      <c r="J8303" t="s">
        <v>55</v>
      </c>
      <c r="K8303" t="str">
        <f>IF(Table2[[#This Row],[Basis of Material Classification (System Side)*]]="Field inspection","Yes","No")</f>
        <v>No</v>
      </c>
      <c r="O8303" t="s">
        <v>41</v>
      </c>
      <c r="P8303" s="13">
        <v>39083</v>
      </c>
      <c r="Q8303" s="16" t="str">
        <f>Table2[[#This Row],[Service Line Size (inches) (System Side)]]</f>
        <v>3/4</v>
      </c>
      <c r="R8303" t="s">
        <v>43</v>
      </c>
      <c r="S8303" t="str">
        <f>IF(Table2[[#This Row],[Basis of Material Classification (Customer Side)*]]="Field inspection","Yes","No")</f>
        <v>No</v>
      </c>
      <c r="V8303" t="s">
        <v>43</v>
      </c>
      <c r="W8303" t="s">
        <v>44</v>
      </c>
      <c r="X8303" t="s">
        <v>44</v>
      </c>
      <c r="Z8303" t="s">
        <v>45</v>
      </c>
      <c r="AA8303" t="s">
        <v>46</v>
      </c>
      <c r="AB8303" t="s">
        <v>46</v>
      </c>
      <c r="AC8303" t="s">
        <v>40</v>
      </c>
    </row>
    <row r="8304" spans="1:29" ht="14.4" x14ac:dyDescent="0.3">
      <c r="A8304">
        <v>8302</v>
      </c>
      <c r="B8304" t="s">
        <v>8250</v>
      </c>
      <c r="C8304" t="s">
        <v>277</v>
      </c>
      <c r="D8304" t="s">
        <v>40</v>
      </c>
      <c r="E8304" t="s">
        <v>40</v>
      </c>
      <c r="F8304" t="s">
        <v>53</v>
      </c>
      <c r="G8304" t="s">
        <v>40</v>
      </c>
      <c r="H8304" s="26">
        <v>36526</v>
      </c>
      <c r="I8304" t="s">
        <v>54</v>
      </c>
      <c r="J8304" t="s">
        <v>55</v>
      </c>
      <c r="K8304" t="str">
        <f>IF(Table2[[#This Row],[Basis of Material Classification (System Side)*]]="Field inspection","Yes","No")</f>
        <v>No</v>
      </c>
      <c r="O8304" t="s">
        <v>41</v>
      </c>
      <c r="P8304" s="13">
        <v>36526</v>
      </c>
      <c r="Q8304" s="16" t="str">
        <f>Table2[[#This Row],[Service Line Size (inches) (System Side)]]</f>
        <v>3/4</v>
      </c>
      <c r="R8304" t="s">
        <v>43</v>
      </c>
      <c r="S8304" t="str">
        <f>IF(Table2[[#This Row],[Basis of Material Classification (Customer Side)*]]="Field inspection","Yes","No")</f>
        <v>No</v>
      </c>
      <c r="V8304" t="s">
        <v>43</v>
      </c>
      <c r="W8304" t="s">
        <v>44</v>
      </c>
      <c r="X8304" t="s">
        <v>44</v>
      </c>
      <c r="Z8304" t="s">
        <v>45</v>
      </c>
      <c r="AA8304" t="s">
        <v>46</v>
      </c>
      <c r="AB8304" t="s">
        <v>46</v>
      </c>
      <c r="AC8304" t="s">
        <v>40</v>
      </c>
    </row>
    <row r="8305" spans="1:29" ht="14.4" x14ac:dyDescent="0.3">
      <c r="A8305">
        <v>8303</v>
      </c>
      <c r="B8305" t="s">
        <v>8251</v>
      </c>
      <c r="C8305" t="s">
        <v>277</v>
      </c>
      <c r="D8305" t="s">
        <v>40</v>
      </c>
      <c r="E8305" t="s">
        <v>40</v>
      </c>
      <c r="F8305" t="s">
        <v>53</v>
      </c>
      <c r="G8305" t="s">
        <v>40</v>
      </c>
      <c r="H8305" s="26">
        <v>37987</v>
      </c>
      <c r="I8305" t="s">
        <v>54</v>
      </c>
      <c r="J8305" t="s">
        <v>55</v>
      </c>
      <c r="K8305" t="str">
        <f>IF(Table2[[#This Row],[Basis of Material Classification (System Side)*]]="Field inspection","Yes","No")</f>
        <v>No</v>
      </c>
      <c r="O8305" t="s">
        <v>41</v>
      </c>
      <c r="P8305" s="13">
        <v>39083</v>
      </c>
      <c r="Q8305" s="16" t="str">
        <f>Table2[[#This Row],[Service Line Size (inches) (System Side)]]</f>
        <v>3/4</v>
      </c>
      <c r="R8305" t="s">
        <v>43</v>
      </c>
      <c r="S8305" t="str">
        <f>IF(Table2[[#This Row],[Basis of Material Classification (Customer Side)*]]="Field inspection","Yes","No")</f>
        <v>No</v>
      </c>
      <c r="V8305" t="s">
        <v>43</v>
      </c>
      <c r="W8305" t="s">
        <v>44</v>
      </c>
      <c r="X8305" t="s">
        <v>44</v>
      </c>
      <c r="Z8305" t="s">
        <v>45</v>
      </c>
      <c r="AA8305" t="s">
        <v>46</v>
      </c>
      <c r="AB8305" t="s">
        <v>46</v>
      </c>
      <c r="AC8305" t="s">
        <v>40</v>
      </c>
    </row>
    <row r="8306" spans="1:29" ht="14.4" x14ac:dyDescent="0.3">
      <c r="A8306">
        <v>8304</v>
      </c>
      <c r="B8306" t="s">
        <v>8252</v>
      </c>
      <c r="C8306" t="s">
        <v>277</v>
      </c>
      <c r="D8306" t="s">
        <v>40</v>
      </c>
      <c r="E8306" t="s">
        <v>40</v>
      </c>
      <c r="F8306" t="s">
        <v>53</v>
      </c>
      <c r="G8306" t="s">
        <v>40</v>
      </c>
      <c r="H8306" s="26">
        <v>38353</v>
      </c>
      <c r="I8306" t="s">
        <v>54</v>
      </c>
      <c r="J8306" t="s">
        <v>55</v>
      </c>
      <c r="K8306" t="str">
        <f>IF(Table2[[#This Row],[Basis of Material Classification (System Side)*]]="Field inspection","Yes","No")</f>
        <v>No</v>
      </c>
      <c r="O8306" t="s">
        <v>41</v>
      </c>
      <c r="P8306" s="13">
        <v>39083</v>
      </c>
      <c r="Q8306" s="16" t="str">
        <f>Table2[[#This Row],[Service Line Size (inches) (System Side)]]</f>
        <v>3/4</v>
      </c>
      <c r="R8306" t="s">
        <v>43</v>
      </c>
      <c r="S8306" t="str">
        <f>IF(Table2[[#This Row],[Basis of Material Classification (Customer Side)*]]="Field inspection","Yes","No")</f>
        <v>No</v>
      </c>
      <c r="V8306" t="s">
        <v>43</v>
      </c>
      <c r="W8306" t="s">
        <v>44</v>
      </c>
      <c r="X8306" t="s">
        <v>44</v>
      </c>
      <c r="Z8306" t="s">
        <v>45</v>
      </c>
      <c r="AA8306" t="s">
        <v>46</v>
      </c>
      <c r="AB8306" t="s">
        <v>46</v>
      </c>
      <c r="AC8306" t="s">
        <v>40</v>
      </c>
    </row>
    <row r="8307" spans="1:29" ht="14.4" x14ac:dyDescent="0.3">
      <c r="A8307">
        <v>8305</v>
      </c>
      <c r="B8307" t="s">
        <v>8253</v>
      </c>
      <c r="C8307" t="s">
        <v>277</v>
      </c>
      <c r="D8307" t="s">
        <v>40</v>
      </c>
      <c r="E8307" t="s">
        <v>40</v>
      </c>
      <c r="F8307" t="s">
        <v>41</v>
      </c>
      <c r="G8307" t="s">
        <v>40</v>
      </c>
      <c r="H8307" s="26">
        <v>37622</v>
      </c>
      <c r="I8307" t="s">
        <v>42</v>
      </c>
      <c r="J8307" t="s">
        <v>43</v>
      </c>
      <c r="K8307" t="str">
        <f>IF(Table2[[#This Row],[Basis of Material Classification (System Side)*]]="Field inspection","Yes","No")</f>
        <v>No</v>
      </c>
      <c r="N8307" t="str">
        <f>Table2[[#This Row],[Basis of Material Classification (System Side)*]]</f>
        <v>Installation date after lead ban</v>
      </c>
      <c r="O8307" t="s">
        <v>41</v>
      </c>
      <c r="P8307" s="13">
        <v>37987</v>
      </c>
      <c r="Q8307" s="16" t="str">
        <f>Table2[[#This Row],[Service Line Size (inches) (System Side)]]</f>
        <v>5/8</v>
      </c>
      <c r="R8307" t="s">
        <v>43</v>
      </c>
      <c r="S8307" t="str">
        <f>IF(Table2[[#This Row],[Basis of Material Classification (Customer Side)*]]="Field inspection","Yes","No")</f>
        <v>No</v>
      </c>
      <c r="V8307" t="s">
        <v>43</v>
      </c>
      <c r="W8307" t="s">
        <v>44</v>
      </c>
      <c r="X8307" t="s">
        <v>44</v>
      </c>
      <c r="Z8307" t="s">
        <v>45</v>
      </c>
      <c r="AA8307" t="s">
        <v>46</v>
      </c>
      <c r="AB8307" t="s">
        <v>46</v>
      </c>
      <c r="AC8307" t="s">
        <v>40</v>
      </c>
    </row>
    <row r="8308" spans="1:29" ht="14.4" x14ac:dyDescent="0.3">
      <c r="A8308">
        <v>8306</v>
      </c>
      <c r="B8308" t="s">
        <v>8254</v>
      </c>
      <c r="C8308" t="s">
        <v>277</v>
      </c>
      <c r="D8308" t="s">
        <v>40</v>
      </c>
      <c r="E8308" t="s">
        <v>40</v>
      </c>
      <c r="F8308" t="s">
        <v>53</v>
      </c>
      <c r="G8308" t="s">
        <v>40</v>
      </c>
      <c r="H8308" s="26">
        <v>38353</v>
      </c>
      <c r="I8308" t="s">
        <v>54</v>
      </c>
      <c r="J8308" t="s">
        <v>55</v>
      </c>
      <c r="K8308" t="str">
        <f>IF(Table2[[#This Row],[Basis of Material Classification (System Side)*]]="Field inspection","Yes","No")</f>
        <v>No</v>
      </c>
      <c r="O8308" t="s">
        <v>41</v>
      </c>
      <c r="P8308" s="13">
        <v>39083</v>
      </c>
      <c r="Q8308" s="16" t="str">
        <f>Table2[[#This Row],[Service Line Size (inches) (System Side)]]</f>
        <v>3/4</v>
      </c>
      <c r="R8308" t="s">
        <v>43</v>
      </c>
      <c r="S8308" t="str">
        <f>IF(Table2[[#This Row],[Basis of Material Classification (Customer Side)*]]="Field inspection","Yes","No")</f>
        <v>No</v>
      </c>
      <c r="V8308" t="s">
        <v>43</v>
      </c>
      <c r="W8308" t="s">
        <v>44</v>
      </c>
      <c r="X8308" t="s">
        <v>44</v>
      </c>
      <c r="Z8308" t="s">
        <v>45</v>
      </c>
      <c r="AA8308" t="s">
        <v>46</v>
      </c>
      <c r="AB8308" t="s">
        <v>46</v>
      </c>
      <c r="AC8308" t="s">
        <v>40</v>
      </c>
    </row>
    <row r="8309" spans="1:29" ht="14.4" x14ac:dyDescent="0.3">
      <c r="A8309">
        <v>8307</v>
      </c>
      <c r="B8309" t="s">
        <v>8255</v>
      </c>
      <c r="C8309" t="s">
        <v>277</v>
      </c>
      <c r="D8309" t="s">
        <v>40</v>
      </c>
      <c r="E8309" t="s">
        <v>40</v>
      </c>
      <c r="F8309" t="s">
        <v>41</v>
      </c>
      <c r="G8309" t="s">
        <v>40</v>
      </c>
      <c r="H8309" s="26">
        <v>24473</v>
      </c>
      <c r="I8309" t="s">
        <v>42</v>
      </c>
      <c r="J8309" t="s">
        <v>49</v>
      </c>
      <c r="K8309" t="str">
        <f>IF(Table2[[#This Row],[Basis of Material Classification (System Side)*]]="Field inspection","Yes","No")</f>
        <v>No</v>
      </c>
      <c r="N8309" t="s">
        <v>50</v>
      </c>
      <c r="O8309" t="s">
        <v>41</v>
      </c>
      <c r="P8309" s="13">
        <v>22647</v>
      </c>
      <c r="Q8309" s="16" t="str">
        <f>Table2[[#This Row],[Service Line Size (inches) (System Side)]]</f>
        <v>5/8</v>
      </c>
      <c r="R8309" t="s">
        <v>49</v>
      </c>
      <c r="S8309" t="str">
        <f>IF(Table2[[#This Row],[Basis of Material Classification (Customer Side)*]]="Field inspection","Yes","No")</f>
        <v>No</v>
      </c>
      <c r="V8309" t="s">
        <v>50</v>
      </c>
      <c r="W8309" t="s">
        <v>44</v>
      </c>
      <c r="X8309" t="s">
        <v>44</v>
      </c>
      <c r="Z8309" t="s">
        <v>45</v>
      </c>
      <c r="AA8309" t="s">
        <v>46</v>
      </c>
      <c r="AB8309" t="s">
        <v>46</v>
      </c>
      <c r="AC8309" t="s">
        <v>40</v>
      </c>
    </row>
    <row r="8310" spans="1:29" ht="14.4" x14ac:dyDescent="0.3">
      <c r="A8310">
        <v>8308</v>
      </c>
      <c r="B8310" t="s">
        <v>8256</v>
      </c>
      <c r="C8310" t="s">
        <v>277</v>
      </c>
      <c r="D8310" t="s">
        <v>40</v>
      </c>
      <c r="E8310" t="s">
        <v>40</v>
      </c>
      <c r="F8310" t="s">
        <v>53</v>
      </c>
      <c r="G8310" t="s">
        <v>40</v>
      </c>
      <c r="H8310" s="26">
        <v>20090</v>
      </c>
      <c r="I8310" t="s">
        <v>42</v>
      </c>
      <c r="J8310" t="s">
        <v>55</v>
      </c>
      <c r="K8310" t="str">
        <f>IF(Table2[[#This Row],[Basis of Material Classification (System Side)*]]="Field inspection","Yes","No")</f>
        <v>No</v>
      </c>
      <c r="O8310" t="s">
        <v>70</v>
      </c>
      <c r="P8310" s="13">
        <v>20090</v>
      </c>
      <c r="Q8310" s="16" t="str">
        <f>Table2[[#This Row],[Service Line Size (inches) (System Side)]]</f>
        <v>5/8</v>
      </c>
      <c r="R8310" t="s">
        <v>65</v>
      </c>
      <c r="S8310" t="str">
        <f>IF(Table2[[#This Row],[Basis of Material Classification (Customer Side)*]]="Field inspection","Yes","No")</f>
        <v>Yes</v>
      </c>
      <c r="T8310" t="s">
        <v>71</v>
      </c>
      <c r="U8310" s="13">
        <v>45495</v>
      </c>
      <c r="V8310" t="s">
        <v>72</v>
      </c>
      <c r="W8310" t="s">
        <v>44</v>
      </c>
      <c r="X8310" t="s">
        <v>44</v>
      </c>
      <c r="Z8310" t="s">
        <v>45</v>
      </c>
      <c r="AA8310" t="s">
        <v>46</v>
      </c>
      <c r="AB8310" t="s">
        <v>46</v>
      </c>
      <c r="AC8310" t="s">
        <v>40</v>
      </c>
    </row>
    <row r="8311" spans="1:29" ht="14.4" x14ac:dyDescent="0.3">
      <c r="A8311">
        <v>8309</v>
      </c>
      <c r="B8311" t="s">
        <v>8257</v>
      </c>
      <c r="C8311" t="s">
        <v>277</v>
      </c>
      <c r="D8311" t="s">
        <v>40</v>
      </c>
      <c r="E8311" t="s">
        <v>40</v>
      </c>
      <c r="F8311" t="s">
        <v>53</v>
      </c>
      <c r="G8311" t="s">
        <v>40</v>
      </c>
      <c r="H8311" s="27"/>
      <c r="I8311" t="s">
        <v>42</v>
      </c>
      <c r="J8311" t="s">
        <v>55</v>
      </c>
      <c r="K8311" t="str">
        <f>IF(Table2[[#This Row],[Basis of Material Classification (System Side)*]]="Field inspection","Yes","No")</f>
        <v>No</v>
      </c>
      <c r="O8311" t="s">
        <v>41</v>
      </c>
      <c r="P8311" s="13">
        <v>8767</v>
      </c>
      <c r="Q8311" s="16" t="str">
        <f>Table2[[#This Row],[Service Line Size (inches) (System Side)]]</f>
        <v>5/8</v>
      </c>
      <c r="R8311" t="s">
        <v>49</v>
      </c>
      <c r="S8311" t="str">
        <f>IF(Table2[[#This Row],[Basis of Material Classification (Customer Side)*]]="Field inspection","Yes","No")</f>
        <v>No</v>
      </c>
      <c r="V8311" t="s">
        <v>50</v>
      </c>
      <c r="W8311" t="s">
        <v>44</v>
      </c>
      <c r="X8311" t="s">
        <v>44</v>
      </c>
      <c r="Z8311" t="s">
        <v>45</v>
      </c>
      <c r="AA8311" t="s">
        <v>46</v>
      </c>
      <c r="AB8311" t="s">
        <v>46</v>
      </c>
      <c r="AC8311" t="s">
        <v>40</v>
      </c>
    </row>
    <row r="8312" spans="1:29" ht="14.4" x14ac:dyDescent="0.3">
      <c r="A8312">
        <v>8310</v>
      </c>
      <c r="B8312" t="s">
        <v>8258</v>
      </c>
      <c r="C8312" t="s">
        <v>277</v>
      </c>
      <c r="D8312" t="s">
        <v>40</v>
      </c>
      <c r="E8312" t="s">
        <v>40</v>
      </c>
      <c r="F8312" t="s">
        <v>41</v>
      </c>
      <c r="G8312" t="s">
        <v>40</v>
      </c>
      <c r="H8312" s="26">
        <v>36892</v>
      </c>
      <c r="I8312" t="s">
        <v>42</v>
      </c>
      <c r="J8312" t="s">
        <v>43</v>
      </c>
      <c r="K8312" t="str">
        <f>IF(Table2[[#This Row],[Basis of Material Classification (System Side)*]]="Field inspection","Yes","No")</f>
        <v>No</v>
      </c>
      <c r="N8312" t="str">
        <f>Table2[[#This Row],[Basis of Material Classification (System Side)*]]</f>
        <v>Installation date after lead ban</v>
      </c>
      <c r="O8312" t="s">
        <v>41</v>
      </c>
      <c r="P8312" s="13">
        <v>37257</v>
      </c>
      <c r="Q8312" s="16" t="str">
        <f>Table2[[#This Row],[Service Line Size (inches) (System Side)]]</f>
        <v>5/8</v>
      </c>
      <c r="R8312" t="s">
        <v>43</v>
      </c>
      <c r="S8312" t="str">
        <f>IF(Table2[[#This Row],[Basis of Material Classification (Customer Side)*]]="Field inspection","Yes","No")</f>
        <v>No</v>
      </c>
      <c r="V8312" t="s">
        <v>43</v>
      </c>
      <c r="W8312" t="s">
        <v>44</v>
      </c>
      <c r="X8312" t="s">
        <v>44</v>
      </c>
      <c r="Z8312" t="s">
        <v>45</v>
      </c>
      <c r="AA8312" t="s">
        <v>46</v>
      </c>
      <c r="AB8312" t="s">
        <v>46</v>
      </c>
      <c r="AC8312" t="s">
        <v>40</v>
      </c>
    </row>
    <row r="8313" spans="1:29" ht="14.4" x14ac:dyDescent="0.3">
      <c r="A8313">
        <v>8311</v>
      </c>
      <c r="B8313" t="s">
        <v>8259</v>
      </c>
      <c r="C8313" t="s">
        <v>277</v>
      </c>
      <c r="D8313" t="s">
        <v>40</v>
      </c>
      <c r="E8313" t="s">
        <v>40</v>
      </c>
      <c r="F8313" t="s">
        <v>53</v>
      </c>
      <c r="G8313" t="s">
        <v>40</v>
      </c>
      <c r="H8313" s="26">
        <v>38718</v>
      </c>
      <c r="I8313" t="s">
        <v>54</v>
      </c>
      <c r="J8313" t="s">
        <v>55</v>
      </c>
      <c r="K8313" t="str">
        <f>IF(Table2[[#This Row],[Basis of Material Classification (System Side)*]]="Field inspection","Yes","No")</f>
        <v>No</v>
      </c>
      <c r="O8313" t="s">
        <v>41</v>
      </c>
      <c r="P8313" s="13">
        <v>39083</v>
      </c>
      <c r="Q8313" s="16" t="str">
        <f>Table2[[#This Row],[Service Line Size (inches) (System Side)]]</f>
        <v>3/4</v>
      </c>
      <c r="R8313" t="s">
        <v>43</v>
      </c>
      <c r="S8313" t="str">
        <f>IF(Table2[[#This Row],[Basis of Material Classification (Customer Side)*]]="Field inspection","Yes","No")</f>
        <v>No</v>
      </c>
      <c r="V8313" t="s">
        <v>43</v>
      </c>
      <c r="W8313" t="s">
        <v>44</v>
      </c>
      <c r="X8313" t="s">
        <v>44</v>
      </c>
      <c r="Z8313" t="s">
        <v>45</v>
      </c>
      <c r="AA8313" t="s">
        <v>46</v>
      </c>
      <c r="AB8313" t="s">
        <v>46</v>
      </c>
      <c r="AC8313" t="s">
        <v>40</v>
      </c>
    </row>
    <row r="8314" spans="1:29" ht="14.4" x14ac:dyDescent="0.3">
      <c r="A8314">
        <v>8312</v>
      </c>
      <c r="B8314" t="s">
        <v>8260</v>
      </c>
      <c r="C8314" t="s">
        <v>277</v>
      </c>
      <c r="D8314" t="s">
        <v>40</v>
      </c>
      <c r="E8314" t="s">
        <v>40</v>
      </c>
      <c r="F8314" t="s">
        <v>41</v>
      </c>
      <c r="G8314" t="s">
        <v>40</v>
      </c>
      <c r="H8314" s="26">
        <v>37987</v>
      </c>
      <c r="I8314" t="s">
        <v>42</v>
      </c>
      <c r="J8314" t="s">
        <v>43</v>
      </c>
      <c r="K8314" t="str">
        <f>IF(Table2[[#This Row],[Basis of Material Classification (System Side)*]]="Field inspection","Yes","No")</f>
        <v>No</v>
      </c>
      <c r="N8314" t="str">
        <f>Table2[[#This Row],[Basis of Material Classification (System Side)*]]</f>
        <v>Installation date after lead ban</v>
      </c>
      <c r="O8314" t="s">
        <v>41</v>
      </c>
      <c r="P8314" s="13">
        <v>32874</v>
      </c>
      <c r="Q8314" s="16" t="str">
        <f>Table2[[#This Row],[Service Line Size (inches) (System Side)]]</f>
        <v>5/8</v>
      </c>
      <c r="R8314" t="s">
        <v>43</v>
      </c>
      <c r="S8314" t="str">
        <f>IF(Table2[[#This Row],[Basis of Material Classification (Customer Side)*]]="Field inspection","Yes","No")</f>
        <v>No</v>
      </c>
      <c r="V8314" t="s">
        <v>43</v>
      </c>
      <c r="W8314" t="s">
        <v>44</v>
      </c>
      <c r="X8314" t="s">
        <v>44</v>
      </c>
      <c r="Z8314" t="s">
        <v>45</v>
      </c>
      <c r="AA8314" t="s">
        <v>46</v>
      </c>
      <c r="AB8314" t="s">
        <v>46</v>
      </c>
      <c r="AC8314" t="s">
        <v>40</v>
      </c>
    </row>
    <row r="8315" spans="1:29" ht="14.4" x14ac:dyDescent="0.3">
      <c r="A8315">
        <v>8313</v>
      </c>
      <c r="B8315" t="s">
        <v>8261</v>
      </c>
      <c r="C8315" t="s">
        <v>277</v>
      </c>
      <c r="D8315" t="s">
        <v>40</v>
      </c>
      <c r="E8315" t="s">
        <v>40</v>
      </c>
      <c r="F8315" t="s">
        <v>53</v>
      </c>
      <c r="G8315" t="s">
        <v>40</v>
      </c>
      <c r="H8315" s="26">
        <v>38353</v>
      </c>
      <c r="I8315" t="s">
        <v>54</v>
      </c>
      <c r="J8315" t="s">
        <v>55</v>
      </c>
      <c r="K8315" t="str">
        <f>IF(Table2[[#This Row],[Basis of Material Classification (System Side)*]]="Field inspection","Yes","No")</f>
        <v>No</v>
      </c>
      <c r="O8315" t="s">
        <v>41</v>
      </c>
      <c r="P8315" s="13">
        <v>38718</v>
      </c>
      <c r="Q8315" s="16" t="str">
        <f>Table2[[#This Row],[Service Line Size (inches) (System Side)]]</f>
        <v>3/4</v>
      </c>
      <c r="R8315" t="s">
        <v>43</v>
      </c>
      <c r="S8315" t="str">
        <f>IF(Table2[[#This Row],[Basis of Material Classification (Customer Side)*]]="Field inspection","Yes","No")</f>
        <v>No</v>
      </c>
      <c r="V8315" t="s">
        <v>43</v>
      </c>
      <c r="W8315" t="s">
        <v>44</v>
      </c>
      <c r="X8315" t="s">
        <v>44</v>
      </c>
      <c r="Z8315" t="s">
        <v>45</v>
      </c>
      <c r="AA8315" t="s">
        <v>46</v>
      </c>
      <c r="AB8315" t="s">
        <v>46</v>
      </c>
      <c r="AC8315" t="s">
        <v>40</v>
      </c>
    </row>
    <row r="8316" spans="1:29" ht="14.4" x14ac:dyDescent="0.3">
      <c r="A8316">
        <v>8314</v>
      </c>
      <c r="B8316" t="s">
        <v>8262</v>
      </c>
      <c r="C8316" t="s">
        <v>277</v>
      </c>
      <c r="D8316" t="s">
        <v>40</v>
      </c>
      <c r="E8316" t="s">
        <v>40</v>
      </c>
      <c r="F8316" t="s">
        <v>53</v>
      </c>
      <c r="G8316" t="s">
        <v>40</v>
      </c>
      <c r="H8316" s="26">
        <v>38353</v>
      </c>
      <c r="I8316" t="s">
        <v>54</v>
      </c>
      <c r="J8316" t="s">
        <v>55</v>
      </c>
      <c r="K8316" t="str">
        <f>IF(Table2[[#This Row],[Basis of Material Classification (System Side)*]]="Field inspection","Yes","No")</f>
        <v>No</v>
      </c>
      <c r="O8316" t="s">
        <v>41</v>
      </c>
      <c r="P8316" s="13">
        <v>39083</v>
      </c>
      <c r="Q8316" s="16" t="str">
        <f>Table2[[#This Row],[Service Line Size (inches) (System Side)]]</f>
        <v>3/4</v>
      </c>
      <c r="R8316" t="s">
        <v>43</v>
      </c>
      <c r="S8316" t="str">
        <f>IF(Table2[[#This Row],[Basis of Material Classification (Customer Side)*]]="Field inspection","Yes","No")</f>
        <v>No</v>
      </c>
      <c r="V8316" t="s">
        <v>43</v>
      </c>
      <c r="W8316" t="s">
        <v>44</v>
      </c>
      <c r="X8316" t="s">
        <v>44</v>
      </c>
      <c r="Z8316" t="s">
        <v>45</v>
      </c>
      <c r="AA8316" t="s">
        <v>46</v>
      </c>
      <c r="AB8316" t="s">
        <v>46</v>
      </c>
      <c r="AC8316" t="s">
        <v>40</v>
      </c>
    </row>
    <row r="8317" spans="1:29" ht="14.4" x14ac:dyDescent="0.3">
      <c r="A8317">
        <v>8315</v>
      </c>
      <c r="B8317" t="s">
        <v>8263</v>
      </c>
      <c r="C8317" t="s">
        <v>277</v>
      </c>
      <c r="D8317" t="s">
        <v>40</v>
      </c>
      <c r="E8317" t="s">
        <v>40</v>
      </c>
      <c r="F8317" t="s">
        <v>41</v>
      </c>
      <c r="G8317" t="s">
        <v>40</v>
      </c>
      <c r="H8317" s="26">
        <v>31778</v>
      </c>
      <c r="I8317" t="s">
        <v>42</v>
      </c>
      <c r="J8317" t="s">
        <v>43</v>
      </c>
      <c r="K8317" t="str">
        <f>IF(Table2[[#This Row],[Basis of Material Classification (System Side)*]]="Field inspection","Yes","No")</f>
        <v>No</v>
      </c>
      <c r="N8317" t="str">
        <f>Table2[[#This Row],[Basis of Material Classification (System Side)*]]</f>
        <v>Installation date after lead ban</v>
      </c>
      <c r="O8317" t="s">
        <v>41</v>
      </c>
      <c r="P8317" s="13">
        <v>38353</v>
      </c>
      <c r="Q8317" s="16" t="str">
        <f>Table2[[#This Row],[Service Line Size (inches) (System Side)]]</f>
        <v>5/8</v>
      </c>
      <c r="R8317" t="s">
        <v>43</v>
      </c>
      <c r="S8317" t="str">
        <f>IF(Table2[[#This Row],[Basis of Material Classification (Customer Side)*]]="Field inspection","Yes","No")</f>
        <v>No</v>
      </c>
      <c r="V8317" t="s">
        <v>43</v>
      </c>
      <c r="W8317" t="s">
        <v>44</v>
      </c>
      <c r="X8317" t="s">
        <v>44</v>
      </c>
      <c r="Z8317" t="s">
        <v>45</v>
      </c>
      <c r="AA8317" t="s">
        <v>46</v>
      </c>
      <c r="AB8317" t="s">
        <v>46</v>
      </c>
      <c r="AC8317" t="s">
        <v>40</v>
      </c>
    </row>
    <row r="8318" spans="1:29" ht="14.4" x14ac:dyDescent="0.3">
      <c r="A8318">
        <v>8316</v>
      </c>
      <c r="B8318" t="s">
        <v>8264</v>
      </c>
      <c r="C8318" t="s">
        <v>277</v>
      </c>
      <c r="D8318" t="s">
        <v>40</v>
      </c>
      <c r="E8318" t="s">
        <v>40</v>
      </c>
      <c r="F8318" t="s">
        <v>41</v>
      </c>
      <c r="G8318" t="s">
        <v>40</v>
      </c>
      <c r="H8318" s="26">
        <v>36161</v>
      </c>
      <c r="I8318" t="s">
        <v>42</v>
      </c>
      <c r="J8318" t="s">
        <v>43</v>
      </c>
      <c r="K8318" t="str">
        <f>IF(Table2[[#This Row],[Basis of Material Classification (System Side)*]]="Field inspection","Yes","No")</f>
        <v>No</v>
      </c>
      <c r="N8318" t="str">
        <f>Table2[[#This Row],[Basis of Material Classification (System Side)*]]</f>
        <v>Installation date after lead ban</v>
      </c>
      <c r="O8318" t="s">
        <v>41</v>
      </c>
      <c r="P8318" s="13">
        <v>36526</v>
      </c>
      <c r="Q8318" s="16" t="str">
        <f>Table2[[#This Row],[Service Line Size (inches) (System Side)]]</f>
        <v>5/8</v>
      </c>
      <c r="R8318" t="s">
        <v>43</v>
      </c>
      <c r="S8318" t="str">
        <f>IF(Table2[[#This Row],[Basis of Material Classification (Customer Side)*]]="Field inspection","Yes","No")</f>
        <v>No</v>
      </c>
      <c r="V8318" t="s">
        <v>43</v>
      </c>
      <c r="W8318" t="s">
        <v>44</v>
      </c>
      <c r="X8318" t="s">
        <v>44</v>
      </c>
      <c r="Z8318" t="s">
        <v>45</v>
      </c>
      <c r="AA8318" t="s">
        <v>46</v>
      </c>
      <c r="AB8318" t="s">
        <v>46</v>
      </c>
      <c r="AC8318" t="s">
        <v>40</v>
      </c>
    </row>
    <row r="8319" spans="1:29" ht="14.4" x14ac:dyDescent="0.3">
      <c r="A8319">
        <v>8317</v>
      </c>
      <c r="B8319" t="s">
        <v>8265</v>
      </c>
      <c r="C8319" t="s">
        <v>277</v>
      </c>
      <c r="D8319" t="s">
        <v>40</v>
      </c>
      <c r="E8319" t="s">
        <v>40</v>
      </c>
      <c r="F8319" t="s">
        <v>41</v>
      </c>
      <c r="G8319" t="s">
        <v>40</v>
      </c>
      <c r="H8319" s="26">
        <v>27395</v>
      </c>
      <c r="I8319" t="s">
        <v>42</v>
      </c>
      <c r="J8319" t="s">
        <v>49</v>
      </c>
      <c r="K8319" t="str">
        <f>IF(Table2[[#This Row],[Basis of Material Classification (System Side)*]]="Field inspection","Yes","No")</f>
        <v>No</v>
      </c>
      <c r="N8319" t="s">
        <v>50</v>
      </c>
      <c r="O8319" t="s">
        <v>41</v>
      </c>
      <c r="P8319" s="13">
        <v>31778</v>
      </c>
      <c r="Q8319" s="16" t="str">
        <f>Table2[[#This Row],[Service Line Size (inches) (System Side)]]</f>
        <v>5/8</v>
      </c>
      <c r="R8319" t="s">
        <v>43</v>
      </c>
      <c r="S8319" t="str">
        <f>IF(Table2[[#This Row],[Basis of Material Classification (Customer Side)*]]="Field inspection","Yes","No")</f>
        <v>No</v>
      </c>
      <c r="V8319" t="s">
        <v>43</v>
      </c>
      <c r="W8319" t="s">
        <v>44</v>
      </c>
      <c r="X8319" t="s">
        <v>44</v>
      </c>
      <c r="Z8319" t="s">
        <v>45</v>
      </c>
      <c r="AA8319" t="s">
        <v>46</v>
      </c>
      <c r="AB8319" t="s">
        <v>46</v>
      </c>
      <c r="AC8319" t="s">
        <v>40</v>
      </c>
    </row>
    <row r="8320" spans="1:29" ht="14.4" x14ac:dyDescent="0.3">
      <c r="A8320">
        <v>8318</v>
      </c>
      <c r="B8320" t="s">
        <v>8266</v>
      </c>
      <c r="C8320" t="s">
        <v>277</v>
      </c>
      <c r="D8320" t="s">
        <v>40</v>
      </c>
      <c r="E8320" t="s">
        <v>40</v>
      </c>
      <c r="F8320" t="s">
        <v>41</v>
      </c>
      <c r="G8320" t="s">
        <v>40</v>
      </c>
      <c r="H8320" s="26">
        <v>37987</v>
      </c>
      <c r="I8320" t="s">
        <v>42</v>
      </c>
      <c r="J8320" t="s">
        <v>43</v>
      </c>
      <c r="K8320" t="str">
        <f>IF(Table2[[#This Row],[Basis of Material Classification (System Side)*]]="Field inspection","Yes","No")</f>
        <v>No</v>
      </c>
      <c r="N8320" t="str">
        <f>Table2[[#This Row],[Basis of Material Classification (System Side)*]]</f>
        <v>Installation date after lead ban</v>
      </c>
      <c r="O8320" t="s">
        <v>41</v>
      </c>
      <c r="P8320" s="13">
        <v>18264</v>
      </c>
      <c r="Q8320" s="16" t="str">
        <f>Table2[[#This Row],[Service Line Size (inches) (System Side)]]</f>
        <v>5/8</v>
      </c>
      <c r="R8320" t="s">
        <v>49</v>
      </c>
      <c r="S8320" t="str">
        <f>IF(Table2[[#This Row],[Basis of Material Classification (Customer Side)*]]="Field inspection","Yes","No")</f>
        <v>No</v>
      </c>
      <c r="V8320" t="s">
        <v>50</v>
      </c>
      <c r="W8320" t="s">
        <v>44</v>
      </c>
      <c r="X8320" t="s">
        <v>44</v>
      </c>
      <c r="Z8320" t="s">
        <v>45</v>
      </c>
      <c r="AA8320" t="s">
        <v>46</v>
      </c>
      <c r="AB8320" t="s">
        <v>46</v>
      </c>
      <c r="AC8320" t="s">
        <v>40</v>
      </c>
    </row>
    <row r="8321" spans="1:29" ht="14.4" x14ac:dyDescent="0.3">
      <c r="A8321">
        <v>8319</v>
      </c>
      <c r="B8321" t="s">
        <v>8267</v>
      </c>
      <c r="C8321" t="s">
        <v>277</v>
      </c>
      <c r="D8321" t="s">
        <v>40</v>
      </c>
      <c r="E8321" t="s">
        <v>40</v>
      </c>
      <c r="F8321" t="s">
        <v>41</v>
      </c>
      <c r="G8321" t="s">
        <v>40</v>
      </c>
      <c r="H8321" s="26">
        <v>32143</v>
      </c>
      <c r="I8321" t="s">
        <v>42</v>
      </c>
      <c r="J8321" t="s">
        <v>43</v>
      </c>
      <c r="K8321" t="str">
        <f>IF(Table2[[#This Row],[Basis of Material Classification (System Side)*]]="Field inspection","Yes","No")</f>
        <v>No</v>
      </c>
      <c r="N8321" t="str">
        <f>Table2[[#This Row],[Basis of Material Classification (System Side)*]]</f>
        <v>Installation date after lead ban</v>
      </c>
      <c r="O8321" t="s">
        <v>41</v>
      </c>
      <c r="P8321" s="13">
        <v>32874</v>
      </c>
      <c r="Q8321" s="16" t="str">
        <f>Table2[[#This Row],[Service Line Size (inches) (System Side)]]</f>
        <v>5/8</v>
      </c>
      <c r="R8321" t="s">
        <v>43</v>
      </c>
      <c r="S8321" t="str">
        <f>IF(Table2[[#This Row],[Basis of Material Classification (Customer Side)*]]="Field inspection","Yes","No")</f>
        <v>No</v>
      </c>
      <c r="V8321" t="s">
        <v>43</v>
      </c>
      <c r="W8321" t="s">
        <v>44</v>
      </c>
      <c r="X8321" t="s">
        <v>44</v>
      </c>
      <c r="Z8321" t="s">
        <v>45</v>
      </c>
      <c r="AA8321" t="s">
        <v>46</v>
      </c>
      <c r="AB8321" t="s">
        <v>46</v>
      </c>
      <c r="AC8321" t="s">
        <v>40</v>
      </c>
    </row>
    <row r="8322" spans="1:29" ht="14.4" x14ac:dyDescent="0.3">
      <c r="A8322">
        <v>8320</v>
      </c>
      <c r="B8322" t="s">
        <v>8268</v>
      </c>
      <c r="C8322" t="s">
        <v>277</v>
      </c>
      <c r="D8322" t="s">
        <v>40</v>
      </c>
      <c r="E8322" t="s">
        <v>40</v>
      </c>
      <c r="F8322" t="s">
        <v>53</v>
      </c>
      <c r="G8322" t="s">
        <v>40</v>
      </c>
      <c r="H8322" s="26">
        <v>35431</v>
      </c>
      <c r="I8322" t="s">
        <v>54</v>
      </c>
      <c r="J8322" t="s">
        <v>55</v>
      </c>
      <c r="K8322" t="str">
        <f>IF(Table2[[#This Row],[Basis of Material Classification (System Side)*]]="Field inspection","Yes","No")</f>
        <v>No</v>
      </c>
      <c r="O8322" t="s">
        <v>41</v>
      </c>
      <c r="P8322" s="13">
        <v>36526</v>
      </c>
      <c r="Q8322" s="16" t="str">
        <f>Table2[[#This Row],[Service Line Size (inches) (System Side)]]</f>
        <v>3/4</v>
      </c>
      <c r="R8322" t="s">
        <v>43</v>
      </c>
      <c r="S8322" t="str">
        <f>IF(Table2[[#This Row],[Basis of Material Classification (Customer Side)*]]="Field inspection","Yes","No")</f>
        <v>No</v>
      </c>
      <c r="V8322" t="s">
        <v>43</v>
      </c>
      <c r="W8322" t="s">
        <v>44</v>
      </c>
      <c r="X8322" t="s">
        <v>44</v>
      </c>
      <c r="Z8322" t="s">
        <v>45</v>
      </c>
      <c r="AA8322" t="s">
        <v>46</v>
      </c>
      <c r="AB8322" t="s">
        <v>46</v>
      </c>
      <c r="AC8322" t="s">
        <v>40</v>
      </c>
    </row>
    <row r="8323" spans="1:29" ht="14.4" x14ac:dyDescent="0.3">
      <c r="A8323">
        <v>8321</v>
      </c>
      <c r="B8323" t="s">
        <v>8269</v>
      </c>
      <c r="C8323" t="s">
        <v>277</v>
      </c>
      <c r="D8323" t="s">
        <v>40</v>
      </c>
      <c r="E8323" t="s">
        <v>40</v>
      </c>
      <c r="F8323" t="s">
        <v>41</v>
      </c>
      <c r="G8323" t="s">
        <v>40</v>
      </c>
      <c r="H8323" s="27"/>
      <c r="I8323" t="s">
        <v>42</v>
      </c>
      <c r="J8323" t="s">
        <v>106</v>
      </c>
      <c r="K8323" t="str">
        <f>IF(Table2[[#This Row],[Basis of Material Classification (System Side)*]]="Field inspection","Yes","No")</f>
        <v>No</v>
      </c>
      <c r="N8323" t="s">
        <v>107</v>
      </c>
      <c r="O8323" t="s">
        <v>41</v>
      </c>
      <c r="P8323" s="13">
        <v>36892</v>
      </c>
      <c r="Q8323" s="16" t="str">
        <f>Table2[[#This Row],[Service Line Size (inches) (System Side)]]</f>
        <v>5/8</v>
      </c>
      <c r="R8323" t="s">
        <v>43</v>
      </c>
      <c r="S8323" t="str">
        <f>IF(Table2[[#This Row],[Basis of Material Classification (Customer Side)*]]="Field inspection","Yes","No")</f>
        <v>No</v>
      </c>
      <c r="V8323" t="s">
        <v>43</v>
      </c>
      <c r="W8323" t="s">
        <v>44</v>
      </c>
      <c r="X8323" t="s">
        <v>44</v>
      </c>
      <c r="Z8323" t="s">
        <v>45</v>
      </c>
      <c r="AA8323" t="s">
        <v>46</v>
      </c>
      <c r="AB8323" t="s">
        <v>46</v>
      </c>
      <c r="AC8323" t="s">
        <v>40</v>
      </c>
    </row>
    <row r="8324" spans="1:29" ht="14.4" x14ac:dyDescent="0.3">
      <c r="A8324">
        <v>8322</v>
      </c>
      <c r="B8324" t="s">
        <v>8270</v>
      </c>
      <c r="C8324" t="s">
        <v>277</v>
      </c>
      <c r="D8324" t="s">
        <v>40</v>
      </c>
      <c r="E8324" t="s">
        <v>40</v>
      </c>
      <c r="F8324" t="s">
        <v>53</v>
      </c>
      <c r="G8324" t="s">
        <v>40</v>
      </c>
      <c r="H8324" s="26">
        <v>17533</v>
      </c>
      <c r="I8324" t="s">
        <v>54</v>
      </c>
      <c r="J8324" t="s">
        <v>65</v>
      </c>
      <c r="K8324" t="str">
        <f>IF(Table2[[#This Row],[Basis of Material Classification (System Side)*]]="Field inspection","Yes","No")</f>
        <v>Yes</v>
      </c>
      <c r="L8324" t="s">
        <v>66</v>
      </c>
      <c r="M8324" s="13">
        <v>45352</v>
      </c>
      <c r="O8324" t="s">
        <v>53</v>
      </c>
      <c r="P8324" s="13">
        <v>16072</v>
      </c>
      <c r="Q8324" s="16" t="str">
        <f>Table2[[#This Row],[Service Line Size (inches) (System Side)]]</f>
        <v>3/4</v>
      </c>
      <c r="R8324" t="s">
        <v>65</v>
      </c>
      <c r="S8324" t="str">
        <f>IF(Table2[[#This Row],[Basis of Material Classification (Customer Side)*]]="Field inspection","Yes","No")</f>
        <v>Yes</v>
      </c>
      <c r="T8324" t="s">
        <v>71</v>
      </c>
      <c r="U8324" s="13">
        <v>45352</v>
      </c>
      <c r="V8324" t="s">
        <v>72</v>
      </c>
      <c r="W8324" t="s">
        <v>44</v>
      </c>
      <c r="X8324" t="s">
        <v>44</v>
      </c>
      <c r="Z8324" t="s">
        <v>45</v>
      </c>
      <c r="AA8324" t="s">
        <v>46</v>
      </c>
      <c r="AB8324" t="s">
        <v>46</v>
      </c>
      <c r="AC8324" t="s">
        <v>40</v>
      </c>
    </row>
    <row r="8325" spans="1:29" ht="14.4" x14ac:dyDescent="0.3">
      <c r="A8325">
        <v>8323</v>
      </c>
      <c r="B8325" t="s">
        <v>8271</v>
      </c>
      <c r="C8325" t="s">
        <v>277</v>
      </c>
      <c r="D8325" t="s">
        <v>48</v>
      </c>
      <c r="E8325" t="s">
        <v>40</v>
      </c>
      <c r="F8325" t="s">
        <v>41</v>
      </c>
      <c r="G8325" t="s">
        <v>40</v>
      </c>
      <c r="H8325" s="26">
        <v>27760</v>
      </c>
      <c r="I8325" t="s">
        <v>42</v>
      </c>
      <c r="J8325" t="s">
        <v>49</v>
      </c>
      <c r="K8325" t="str">
        <f>IF(Table2[[#This Row],[Basis of Material Classification (System Side)*]]="Field inspection","Yes","No")</f>
        <v>No</v>
      </c>
      <c r="N8325" t="s">
        <v>50</v>
      </c>
      <c r="O8325" t="s">
        <v>41</v>
      </c>
      <c r="P8325" s="13">
        <v>22647</v>
      </c>
      <c r="Q8325" s="16" t="str">
        <f>Table2[[#This Row],[Service Line Size (inches) (System Side)]]</f>
        <v>5/8</v>
      </c>
      <c r="R8325" t="s">
        <v>49</v>
      </c>
      <c r="S8325" t="str">
        <f>IF(Table2[[#This Row],[Basis of Material Classification (Customer Side)*]]="Field inspection","Yes","No")</f>
        <v>No</v>
      </c>
      <c r="V8325" t="s">
        <v>50</v>
      </c>
      <c r="W8325" t="s">
        <v>44</v>
      </c>
      <c r="X8325" t="s">
        <v>44</v>
      </c>
      <c r="Z8325" t="s">
        <v>51</v>
      </c>
      <c r="AA8325" t="s">
        <v>46</v>
      </c>
      <c r="AB8325" t="s">
        <v>46</v>
      </c>
      <c r="AC8325" t="s">
        <v>40</v>
      </c>
    </row>
    <row r="8326" spans="1:29" ht="14.4" x14ac:dyDescent="0.3">
      <c r="A8326">
        <v>8324</v>
      </c>
      <c r="B8326" t="s">
        <v>8272</v>
      </c>
      <c r="C8326" t="s">
        <v>277</v>
      </c>
      <c r="D8326" t="s">
        <v>40</v>
      </c>
      <c r="E8326" t="s">
        <v>40</v>
      </c>
      <c r="F8326" t="s">
        <v>41</v>
      </c>
      <c r="G8326" t="s">
        <v>40</v>
      </c>
      <c r="H8326" s="26">
        <v>36526</v>
      </c>
      <c r="I8326" t="s">
        <v>42</v>
      </c>
      <c r="J8326" t="s">
        <v>43</v>
      </c>
      <c r="K8326" t="str">
        <f>IF(Table2[[#This Row],[Basis of Material Classification (System Side)*]]="Field inspection","Yes","No")</f>
        <v>No</v>
      </c>
      <c r="N8326" t="str">
        <f>Table2[[#This Row],[Basis of Material Classification (System Side)*]]</f>
        <v>Installation date after lead ban</v>
      </c>
      <c r="O8326" t="s">
        <v>41</v>
      </c>
      <c r="P8326" s="13">
        <v>36526</v>
      </c>
      <c r="Q8326" s="16" t="str">
        <f>Table2[[#This Row],[Service Line Size (inches) (System Side)]]</f>
        <v>5/8</v>
      </c>
      <c r="R8326" t="s">
        <v>43</v>
      </c>
      <c r="S8326" t="str">
        <f>IF(Table2[[#This Row],[Basis of Material Classification (Customer Side)*]]="Field inspection","Yes","No")</f>
        <v>No</v>
      </c>
      <c r="V8326" t="s">
        <v>43</v>
      </c>
      <c r="W8326" t="s">
        <v>44</v>
      </c>
      <c r="X8326" t="s">
        <v>44</v>
      </c>
      <c r="Z8326" t="s">
        <v>58</v>
      </c>
      <c r="AA8326" t="s">
        <v>46</v>
      </c>
      <c r="AB8326" t="s">
        <v>46</v>
      </c>
      <c r="AC8326" t="s">
        <v>40</v>
      </c>
    </row>
    <row r="8327" spans="1:29" ht="14.4" x14ac:dyDescent="0.3">
      <c r="A8327">
        <v>8325</v>
      </c>
      <c r="B8327" t="s">
        <v>8273</v>
      </c>
      <c r="C8327" t="s">
        <v>277</v>
      </c>
      <c r="D8327" t="s">
        <v>40</v>
      </c>
      <c r="E8327" t="s">
        <v>40</v>
      </c>
      <c r="F8327" t="s">
        <v>41</v>
      </c>
      <c r="G8327" t="s">
        <v>40</v>
      </c>
      <c r="H8327" s="26">
        <v>24108</v>
      </c>
      <c r="I8327" t="s">
        <v>42</v>
      </c>
      <c r="J8327" t="s">
        <v>49</v>
      </c>
      <c r="K8327" t="str">
        <f>IF(Table2[[#This Row],[Basis of Material Classification (System Side)*]]="Field inspection","Yes","No")</f>
        <v>No</v>
      </c>
      <c r="N8327" t="s">
        <v>50</v>
      </c>
      <c r="O8327" t="s">
        <v>41</v>
      </c>
      <c r="P8327" s="13">
        <v>29221</v>
      </c>
      <c r="Q8327" s="16" t="str">
        <f>Table2[[#This Row],[Service Line Size (inches) (System Side)]]</f>
        <v>5/8</v>
      </c>
      <c r="R8327" t="s">
        <v>43</v>
      </c>
      <c r="S8327" t="str">
        <f>IF(Table2[[#This Row],[Basis of Material Classification (Customer Side)*]]="Field inspection","Yes","No")</f>
        <v>No</v>
      </c>
      <c r="V8327" t="s">
        <v>43</v>
      </c>
      <c r="W8327" t="s">
        <v>44</v>
      </c>
      <c r="X8327" t="s">
        <v>44</v>
      </c>
      <c r="Z8327" t="s">
        <v>49</v>
      </c>
      <c r="AA8327" t="s">
        <v>46</v>
      </c>
      <c r="AB8327" t="s">
        <v>46</v>
      </c>
      <c r="AC8327" t="s">
        <v>40</v>
      </c>
    </row>
    <row r="8328" spans="1:29" ht="14.4" x14ac:dyDescent="0.3">
      <c r="A8328">
        <v>8326</v>
      </c>
      <c r="B8328" t="s">
        <v>8274</v>
      </c>
      <c r="C8328" t="s">
        <v>277</v>
      </c>
      <c r="D8328" t="s">
        <v>40</v>
      </c>
      <c r="E8328" t="s">
        <v>40</v>
      </c>
      <c r="F8328" t="s">
        <v>41</v>
      </c>
      <c r="G8328" t="s">
        <v>40</v>
      </c>
      <c r="H8328" s="26">
        <v>24108</v>
      </c>
      <c r="I8328" t="s">
        <v>42</v>
      </c>
      <c r="J8328" t="s">
        <v>49</v>
      </c>
      <c r="K8328" t="str">
        <f>IF(Table2[[#This Row],[Basis of Material Classification (System Side)*]]="Field inspection","Yes","No")</f>
        <v>No</v>
      </c>
      <c r="N8328" t="s">
        <v>50</v>
      </c>
      <c r="O8328" t="s">
        <v>41</v>
      </c>
      <c r="P8328" s="13">
        <v>15342</v>
      </c>
      <c r="Q8328" s="16" t="str">
        <f>Table2[[#This Row],[Service Line Size (inches) (System Side)]]</f>
        <v>5/8</v>
      </c>
      <c r="R8328" t="s">
        <v>49</v>
      </c>
      <c r="S8328" t="str">
        <f>IF(Table2[[#This Row],[Basis of Material Classification (Customer Side)*]]="Field inspection","Yes","No")</f>
        <v>No</v>
      </c>
      <c r="V8328" t="s">
        <v>50</v>
      </c>
      <c r="W8328" t="s">
        <v>44</v>
      </c>
      <c r="X8328" t="s">
        <v>44</v>
      </c>
      <c r="Z8328" t="s">
        <v>58</v>
      </c>
      <c r="AA8328" t="s">
        <v>46</v>
      </c>
      <c r="AB8328" t="s">
        <v>46</v>
      </c>
      <c r="AC8328" t="s">
        <v>40</v>
      </c>
    </row>
    <row r="8329" spans="1:29" ht="14.4" x14ac:dyDescent="0.3">
      <c r="A8329">
        <v>8327</v>
      </c>
      <c r="B8329" t="s">
        <v>8275</v>
      </c>
      <c r="C8329" t="s">
        <v>277</v>
      </c>
      <c r="D8329" t="s">
        <v>40</v>
      </c>
      <c r="E8329" t="s">
        <v>40</v>
      </c>
      <c r="F8329" t="s">
        <v>41</v>
      </c>
      <c r="G8329" t="s">
        <v>40</v>
      </c>
      <c r="H8329" s="26">
        <v>24838</v>
      </c>
      <c r="I8329" t="s">
        <v>42</v>
      </c>
      <c r="J8329" t="s">
        <v>49</v>
      </c>
      <c r="K8329" t="str">
        <f>IF(Table2[[#This Row],[Basis of Material Classification (System Side)*]]="Field inspection","Yes","No")</f>
        <v>No</v>
      </c>
      <c r="N8329" t="s">
        <v>50</v>
      </c>
      <c r="O8329" t="s">
        <v>41</v>
      </c>
      <c r="P8329" s="13">
        <v>10594</v>
      </c>
      <c r="Q8329" s="16" t="str">
        <f>Table2[[#This Row],[Service Line Size (inches) (System Side)]]</f>
        <v>5/8</v>
      </c>
      <c r="R8329" t="s">
        <v>49</v>
      </c>
      <c r="S8329" t="str">
        <f>IF(Table2[[#This Row],[Basis of Material Classification (Customer Side)*]]="Field inspection","Yes","No")</f>
        <v>No</v>
      </c>
      <c r="V8329" t="s">
        <v>50</v>
      </c>
      <c r="W8329" t="s">
        <v>44</v>
      </c>
      <c r="X8329" t="s">
        <v>44</v>
      </c>
      <c r="Z8329" t="s">
        <v>45</v>
      </c>
      <c r="AA8329" t="s">
        <v>46</v>
      </c>
      <c r="AB8329" t="s">
        <v>46</v>
      </c>
      <c r="AC8329" t="s">
        <v>40</v>
      </c>
    </row>
    <row r="8330" spans="1:29" ht="14.4" x14ac:dyDescent="0.3">
      <c r="A8330">
        <v>8328</v>
      </c>
      <c r="B8330" t="s">
        <v>8276</v>
      </c>
      <c r="C8330" t="s">
        <v>277</v>
      </c>
      <c r="D8330" t="s">
        <v>40</v>
      </c>
      <c r="E8330" t="s">
        <v>40</v>
      </c>
      <c r="F8330" t="s">
        <v>41</v>
      </c>
      <c r="G8330" t="s">
        <v>40</v>
      </c>
      <c r="H8330" s="26">
        <v>37622</v>
      </c>
      <c r="I8330" t="s">
        <v>42</v>
      </c>
      <c r="J8330" t="s">
        <v>43</v>
      </c>
      <c r="K8330" t="str">
        <f>IF(Table2[[#This Row],[Basis of Material Classification (System Side)*]]="Field inspection","Yes","No")</f>
        <v>No</v>
      </c>
      <c r="N8330" t="str">
        <f>Table2[[#This Row],[Basis of Material Classification (System Side)*]]</f>
        <v>Installation date after lead ban</v>
      </c>
      <c r="O8330" t="s">
        <v>41</v>
      </c>
      <c r="P8330" s="13">
        <v>39083</v>
      </c>
      <c r="Q8330" s="16" t="str">
        <f>Table2[[#This Row],[Service Line Size (inches) (System Side)]]</f>
        <v>5/8</v>
      </c>
      <c r="R8330" t="s">
        <v>43</v>
      </c>
      <c r="S8330" t="str">
        <f>IF(Table2[[#This Row],[Basis of Material Classification (Customer Side)*]]="Field inspection","Yes","No")</f>
        <v>No</v>
      </c>
      <c r="V8330" t="s">
        <v>43</v>
      </c>
      <c r="W8330" t="s">
        <v>44</v>
      </c>
      <c r="X8330" t="s">
        <v>44</v>
      </c>
      <c r="Z8330" t="s">
        <v>45</v>
      </c>
      <c r="AA8330" t="s">
        <v>46</v>
      </c>
      <c r="AB8330" t="s">
        <v>46</v>
      </c>
      <c r="AC8330" t="s">
        <v>40</v>
      </c>
    </row>
    <row r="8331" spans="1:29" ht="14.4" x14ac:dyDescent="0.3">
      <c r="A8331">
        <v>8329</v>
      </c>
      <c r="B8331" t="s">
        <v>8277</v>
      </c>
      <c r="C8331" t="s">
        <v>277</v>
      </c>
      <c r="D8331" t="s">
        <v>40</v>
      </c>
      <c r="E8331" t="s">
        <v>40</v>
      </c>
      <c r="F8331" t="s">
        <v>53</v>
      </c>
      <c r="G8331" t="s">
        <v>40</v>
      </c>
      <c r="H8331" s="26">
        <v>20090</v>
      </c>
      <c r="I8331" t="s">
        <v>189</v>
      </c>
      <c r="J8331" t="s">
        <v>55</v>
      </c>
      <c r="K8331" t="str">
        <f>IF(Table2[[#This Row],[Basis of Material Classification (System Side)*]]="Field inspection","Yes","No")</f>
        <v>No</v>
      </c>
      <c r="O8331" t="s">
        <v>53</v>
      </c>
      <c r="P8331" s="13">
        <v>25569</v>
      </c>
      <c r="Q8331" s="16" t="str">
        <f>Table2[[#This Row],[Service Line Size (inches) (System Side)]]</f>
        <v xml:space="preserve"> 3/4</v>
      </c>
      <c r="R8331" t="s">
        <v>55</v>
      </c>
      <c r="S8331" t="str">
        <f>IF(Table2[[#This Row],[Basis of Material Classification (Customer Side)*]]="Field inspection","Yes","No")</f>
        <v>No</v>
      </c>
      <c r="V8331" t="s">
        <v>72</v>
      </c>
      <c r="W8331" t="s">
        <v>44</v>
      </c>
      <c r="X8331" t="s">
        <v>44</v>
      </c>
      <c r="Z8331" t="s">
        <v>45</v>
      </c>
      <c r="AA8331" t="s">
        <v>46</v>
      </c>
      <c r="AB8331" t="s">
        <v>46</v>
      </c>
      <c r="AC8331" t="s">
        <v>40</v>
      </c>
    </row>
    <row r="8332" spans="1:29" ht="14.4" x14ac:dyDescent="0.3">
      <c r="A8332">
        <v>8330</v>
      </c>
      <c r="B8332" t="s">
        <v>8278</v>
      </c>
      <c r="C8332" t="s">
        <v>277</v>
      </c>
      <c r="D8332" t="s">
        <v>40</v>
      </c>
      <c r="E8332" t="s">
        <v>40</v>
      </c>
      <c r="F8332" t="s">
        <v>41</v>
      </c>
      <c r="G8332" t="s">
        <v>40</v>
      </c>
      <c r="H8332" s="26">
        <v>28491</v>
      </c>
      <c r="I8332" t="s">
        <v>42</v>
      </c>
      <c r="J8332" t="s">
        <v>49</v>
      </c>
      <c r="K8332" t="str">
        <f>IF(Table2[[#This Row],[Basis of Material Classification (System Side)*]]="Field inspection","Yes","No")</f>
        <v>No</v>
      </c>
      <c r="N8332" t="s">
        <v>50</v>
      </c>
      <c r="O8332" t="s">
        <v>41</v>
      </c>
      <c r="P8332" s="13">
        <v>29221</v>
      </c>
      <c r="Q8332" s="16" t="str">
        <f>Table2[[#This Row],[Service Line Size (inches) (System Side)]]</f>
        <v>5/8</v>
      </c>
      <c r="R8332" t="s">
        <v>43</v>
      </c>
      <c r="S8332" t="str">
        <f>IF(Table2[[#This Row],[Basis of Material Classification (Customer Side)*]]="Field inspection","Yes","No")</f>
        <v>No</v>
      </c>
      <c r="V8332" t="s">
        <v>43</v>
      </c>
      <c r="W8332" t="s">
        <v>44</v>
      </c>
      <c r="X8332" t="s">
        <v>44</v>
      </c>
      <c r="Z8332" t="s">
        <v>45</v>
      </c>
      <c r="AA8332" t="s">
        <v>46</v>
      </c>
      <c r="AB8332" t="s">
        <v>46</v>
      </c>
      <c r="AC8332" t="s">
        <v>40</v>
      </c>
    </row>
    <row r="8333" spans="1:29" ht="14.4" x14ac:dyDescent="0.3">
      <c r="A8333">
        <v>8331</v>
      </c>
      <c r="B8333" t="s">
        <v>8279</v>
      </c>
      <c r="C8333" t="s">
        <v>277</v>
      </c>
      <c r="D8333" t="s">
        <v>40</v>
      </c>
      <c r="E8333" t="s">
        <v>40</v>
      </c>
      <c r="F8333" t="s">
        <v>41</v>
      </c>
      <c r="G8333" t="s">
        <v>40</v>
      </c>
      <c r="H8333" s="26">
        <v>35065</v>
      </c>
      <c r="I8333" t="s">
        <v>42</v>
      </c>
      <c r="J8333" t="s">
        <v>43</v>
      </c>
      <c r="K8333" t="str">
        <f>IF(Table2[[#This Row],[Basis of Material Classification (System Side)*]]="Field inspection","Yes","No")</f>
        <v>No</v>
      </c>
      <c r="N8333" t="str">
        <f>Table2[[#This Row],[Basis of Material Classification (System Side)*]]</f>
        <v>Installation date after lead ban</v>
      </c>
      <c r="O8333" t="s">
        <v>41</v>
      </c>
      <c r="P8333" s="13">
        <v>35796</v>
      </c>
      <c r="Q8333" s="16" t="str">
        <f>Table2[[#This Row],[Service Line Size (inches) (System Side)]]</f>
        <v>5/8</v>
      </c>
      <c r="R8333" t="s">
        <v>43</v>
      </c>
      <c r="S8333" t="str">
        <f>IF(Table2[[#This Row],[Basis of Material Classification (Customer Side)*]]="Field inspection","Yes","No")</f>
        <v>No</v>
      </c>
      <c r="V8333" t="s">
        <v>43</v>
      </c>
      <c r="W8333" t="s">
        <v>44</v>
      </c>
      <c r="X8333" t="s">
        <v>44</v>
      </c>
      <c r="Z8333" t="s">
        <v>45</v>
      </c>
      <c r="AA8333" t="s">
        <v>46</v>
      </c>
      <c r="AB8333" t="s">
        <v>46</v>
      </c>
      <c r="AC8333" t="s">
        <v>40</v>
      </c>
    </row>
    <row r="8334" spans="1:29" ht="14.4" x14ac:dyDescent="0.3">
      <c r="A8334">
        <v>8332</v>
      </c>
      <c r="B8334" t="s">
        <v>8280</v>
      </c>
      <c r="C8334" t="s">
        <v>277</v>
      </c>
      <c r="D8334" t="s">
        <v>40</v>
      </c>
      <c r="E8334" t="s">
        <v>40</v>
      </c>
      <c r="F8334" t="s">
        <v>41</v>
      </c>
      <c r="G8334" t="s">
        <v>40</v>
      </c>
      <c r="H8334" s="26">
        <v>34335</v>
      </c>
      <c r="I8334" t="s">
        <v>42</v>
      </c>
      <c r="J8334" t="s">
        <v>43</v>
      </c>
      <c r="K8334" t="str">
        <f>IF(Table2[[#This Row],[Basis of Material Classification (System Side)*]]="Field inspection","Yes","No")</f>
        <v>No</v>
      </c>
      <c r="N8334" t="str">
        <f>Table2[[#This Row],[Basis of Material Classification (System Side)*]]</f>
        <v>Installation date after lead ban</v>
      </c>
      <c r="O8334" t="s">
        <v>41</v>
      </c>
      <c r="P8334" s="13">
        <v>35796</v>
      </c>
      <c r="Q8334" s="16" t="str">
        <f>Table2[[#This Row],[Service Line Size (inches) (System Side)]]</f>
        <v>5/8</v>
      </c>
      <c r="R8334" t="s">
        <v>43</v>
      </c>
      <c r="S8334" t="str">
        <f>IF(Table2[[#This Row],[Basis of Material Classification (Customer Side)*]]="Field inspection","Yes","No")</f>
        <v>No</v>
      </c>
      <c r="V8334" t="s">
        <v>43</v>
      </c>
      <c r="W8334" t="s">
        <v>44</v>
      </c>
      <c r="X8334" t="s">
        <v>44</v>
      </c>
      <c r="Z8334" t="s">
        <v>45</v>
      </c>
      <c r="AA8334" t="s">
        <v>46</v>
      </c>
      <c r="AB8334" t="s">
        <v>46</v>
      </c>
      <c r="AC8334" t="s">
        <v>40</v>
      </c>
    </row>
    <row r="8335" spans="1:29" ht="14.4" x14ac:dyDescent="0.3">
      <c r="A8335">
        <v>8333</v>
      </c>
      <c r="B8335" t="s">
        <v>8281</v>
      </c>
      <c r="C8335" t="s">
        <v>277</v>
      </c>
      <c r="D8335" t="s">
        <v>40</v>
      </c>
      <c r="E8335" t="s">
        <v>40</v>
      </c>
      <c r="F8335" t="s">
        <v>53</v>
      </c>
      <c r="G8335" t="s">
        <v>40</v>
      </c>
      <c r="H8335" s="26">
        <v>25204</v>
      </c>
      <c r="I8335" t="s">
        <v>42</v>
      </c>
      <c r="J8335" t="s">
        <v>65</v>
      </c>
      <c r="K8335" t="str">
        <f>IF(Table2[[#This Row],[Basis of Material Classification (System Side)*]]="Field inspection","Yes","No")</f>
        <v>Yes</v>
      </c>
      <c r="L8335" t="s">
        <v>66</v>
      </c>
      <c r="M8335" s="13">
        <v>45496</v>
      </c>
      <c r="O8335" t="s">
        <v>41</v>
      </c>
      <c r="P8335" s="13">
        <v>27395</v>
      </c>
      <c r="Q8335" s="16" t="str">
        <f>Table2[[#This Row],[Service Line Size (inches) (System Side)]]</f>
        <v>5/8</v>
      </c>
      <c r="R8335" t="s">
        <v>49</v>
      </c>
      <c r="S8335" t="str">
        <f>IF(Table2[[#This Row],[Basis of Material Classification (Customer Side)*]]="Field inspection","Yes","No")</f>
        <v>No</v>
      </c>
      <c r="V8335" t="s">
        <v>50</v>
      </c>
      <c r="W8335" t="s">
        <v>44</v>
      </c>
      <c r="X8335" t="s">
        <v>44</v>
      </c>
      <c r="Z8335" t="s">
        <v>58</v>
      </c>
      <c r="AA8335" t="s">
        <v>46</v>
      </c>
      <c r="AB8335" t="s">
        <v>46</v>
      </c>
      <c r="AC8335" t="s">
        <v>40</v>
      </c>
    </row>
    <row r="8336" spans="1:29" ht="14.4" x14ac:dyDescent="0.3">
      <c r="A8336">
        <v>8334</v>
      </c>
      <c r="B8336" t="s">
        <v>8282</v>
      </c>
      <c r="C8336" t="s">
        <v>277</v>
      </c>
      <c r="D8336" t="s">
        <v>48</v>
      </c>
      <c r="E8336" t="s">
        <v>40</v>
      </c>
      <c r="F8336" t="s">
        <v>41</v>
      </c>
      <c r="G8336" t="s">
        <v>40</v>
      </c>
      <c r="H8336" s="27"/>
      <c r="I8336" t="s">
        <v>42</v>
      </c>
      <c r="J8336" t="s">
        <v>49</v>
      </c>
      <c r="K8336" t="str">
        <f>IF(Table2[[#This Row],[Basis of Material Classification (System Side)*]]="Field inspection","Yes","No")</f>
        <v>No</v>
      </c>
      <c r="N8336" t="s">
        <v>50</v>
      </c>
      <c r="O8336" t="s">
        <v>41</v>
      </c>
      <c r="P8336" s="13">
        <v>20090</v>
      </c>
      <c r="Q8336" s="16" t="str">
        <f>Table2[[#This Row],[Service Line Size (inches) (System Side)]]</f>
        <v>5/8</v>
      </c>
      <c r="R8336" t="s">
        <v>49</v>
      </c>
      <c r="S8336" t="str">
        <f>IF(Table2[[#This Row],[Basis of Material Classification (Customer Side)*]]="Field inspection","Yes","No")</f>
        <v>No</v>
      </c>
      <c r="V8336" t="s">
        <v>50</v>
      </c>
      <c r="W8336" t="s">
        <v>44</v>
      </c>
      <c r="X8336" t="s">
        <v>44</v>
      </c>
      <c r="Z8336" t="s">
        <v>51</v>
      </c>
      <c r="AA8336" t="s">
        <v>46</v>
      </c>
      <c r="AB8336" t="s">
        <v>46</v>
      </c>
      <c r="AC8336" t="s">
        <v>40</v>
      </c>
    </row>
    <row r="8337" spans="1:29" ht="14.4" x14ac:dyDescent="0.3">
      <c r="A8337">
        <v>8335</v>
      </c>
      <c r="B8337" t="s">
        <v>8283</v>
      </c>
      <c r="C8337" t="s">
        <v>277</v>
      </c>
      <c r="D8337" t="s">
        <v>40</v>
      </c>
      <c r="E8337" t="s">
        <v>40</v>
      </c>
      <c r="F8337" t="s">
        <v>41</v>
      </c>
      <c r="G8337" t="s">
        <v>40</v>
      </c>
      <c r="H8337" s="26">
        <v>28491</v>
      </c>
      <c r="I8337" t="s">
        <v>42</v>
      </c>
      <c r="J8337" t="s">
        <v>49</v>
      </c>
      <c r="K8337" t="str">
        <f>IF(Table2[[#This Row],[Basis of Material Classification (System Side)*]]="Field inspection","Yes","No")</f>
        <v>No</v>
      </c>
      <c r="N8337" t="s">
        <v>50</v>
      </c>
      <c r="O8337" t="s">
        <v>41</v>
      </c>
      <c r="P8337" s="13">
        <v>33239</v>
      </c>
      <c r="Q8337" s="16" t="str">
        <f>Table2[[#This Row],[Service Line Size (inches) (System Side)]]</f>
        <v>5/8</v>
      </c>
      <c r="R8337" t="s">
        <v>43</v>
      </c>
      <c r="S8337" t="str">
        <f>IF(Table2[[#This Row],[Basis of Material Classification (Customer Side)*]]="Field inspection","Yes","No")</f>
        <v>No</v>
      </c>
      <c r="V8337" t="s">
        <v>43</v>
      </c>
      <c r="W8337" t="s">
        <v>44</v>
      </c>
      <c r="X8337" t="s">
        <v>44</v>
      </c>
      <c r="Z8337" t="s">
        <v>45</v>
      </c>
      <c r="AA8337" t="s">
        <v>46</v>
      </c>
      <c r="AB8337" t="s">
        <v>46</v>
      </c>
      <c r="AC8337" t="s">
        <v>40</v>
      </c>
    </row>
    <row r="8338" spans="1:29" ht="14.4" x14ac:dyDescent="0.3">
      <c r="A8338">
        <v>8336</v>
      </c>
      <c r="B8338" t="s">
        <v>8284</v>
      </c>
      <c r="C8338" t="s">
        <v>277</v>
      </c>
      <c r="D8338" t="s">
        <v>40</v>
      </c>
      <c r="E8338" t="s">
        <v>40</v>
      </c>
      <c r="F8338" t="s">
        <v>53</v>
      </c>
      <c r="G8338" t="s">
        <v>40</v>
      </c>
      <c r="H8338" s="26">
        <v>37622</v>
      </c>
      <c r="I8338" t="s">
        <v>54</v>
      </c>
      <c r="J8338" t="s">
        <v>55</v>
      </c>
      <c r="K8338" t="str">
        <f>IF(Table2[[#This Row],[Basis of Material Classification (System Side)*]]="Field inspection","Yes","No")</f>
        <v>No</v>
      </c>
      <c r="O8338" t="s">
        <v>41</v>
      </c>
      <c r="P8338" s="13">
        <v>37622</v>
      </c>
      <c r="Q8338" s="16" t="str">
        <f>Table2[[#This Row],[Service Line Size (inches) (System Side)]]</f>
        <v>3/4</v>
      </c>
      <c r="R8338" t="s">
        <v>43</v>
      </c>
      <c r="S8338" t="str">
        <f>IF(Table2[[#This Row],[Basis of Material Classification (Customer Side)*]]="Field inspection","Yes","No")</f>
        <v>No</v>
      </c>
      <c r="V8338" t="s">
        <v>43</v>
      </c>
      <c r="W8338" t="s">
        <v>44</v>
      </c>
      <c r="X8338" t="s">
        <v>44</v>
      </c>
      <c r="Z8338" t="s">
        <v>45</v>
      </c>
      <c r="AA8338" t="s">
        <v>46</v>
      </c>
      <c r="AB8338" t="s">
        <v>46</v>
      </c>
      <c r="AC8338" t="s">
        <v>40</v>
      </c>
    </row>
    <row r="8339" spans="1:29" ht="14.4" x14ac:dyDescent="0.3">
      <c r="A8339">
        <v>8337</v>
      </c>
      <c r="B8339" t="s">
        <v>8285</v>
      </c>
      <c r="C8339" t="s">
        <v>277</v>
      </c>
      <c r="D8339" t="s">
        <v>40</v>
      </c>
      <c r="E8339" t="s">
        <v>40</v>
      </c>
      <c r="F8339" t="s">
        <v>41</v>
      </c>
      <c r="G8339" t="s">
        <v>40</v>
      </c>
      <c r="H8339" s="26">
        <v>31048</v>
      </c>
      <c r="I8339" t="s">
        <v>42</v>
      </c>
      <c r="J8339" t="s">
        <v>43</v>
      </c>
      <c r="K8339" t="str">
        <f>IF(Table2[[#This Row],[Basis of Material Classification (System Side)*]]="Field inspection","Yes","No")</f>
        <v>No</v>
      </c>
      <c r="N8339" t="str">
        <f>Table2[[#This Row],[Basis of Material Classification (System Side)*]]</f>
        <v>Installation date after lead ban</v>
      </c>
      <c r="O8339" t="s">
        <v>41</v>
      </c>
      <c r="P8339" s="13">
        <v>31413</v>
      </c>
      <c r="Q8339" s="16" t="str">
        <f>Table2[[#This Row],[Service Line Size (inches) (System Side)]]</f>
        <v>5/8</v>
      </c>
      <c r="R8339" t="s">
        <v>43</v>
      </c>
      <c r="S8339" t="str">
        <f>IF(Table2[[#This Row],[Basis of Material Classification (Customer Side)*]]="Field inspection","Yes","No")</f>
        <v>No</v>
      </c>
      <c r="V8339" t="s">
        <v>43</v>
      </c>
      <c r="W8339" t="s">
        <v>44</v>
      </c>
      <c r="X8339" t="s">
        <v>44</v>
      </c>
      <c r="Z8339" t="s">
        <v>45</v>
      </c>
      <c r="AA8339" t="s">
        <v>46</v>
      </c>
      <c r="AB8339" t="s">
        <v>46</v>
      </c>
      <c r="AC8339" t="s">
        <v>40</v>
      </c>
    </row>
    <row r="8340" spans="1:29" ht="14.4" x14ac:dyDescent="0.3">
      <c r="A8340">
        <v>8338</v>
      </c>
      <c r="B8340" t="s">
        <v>8286</v>
      </c>
      <c r="C8340" t="s">
        <v>277</v>
      </c>
      <c r="D8340" t="s">
        <v>40</v>
      </c>
      <c r="E8340" t="s">
        <v>40</v>
      </c>
      <c r="F8340" t="s">
        <v>41</v>
      </c>
      <c r="G8340" t="s">
        <v>40</v>
      </c>
      <c r="H8340" s="26">
        <v>27395</v>
      </c>
      <c r="I8340" t="s">
        <v>42</v>
      </c>
      <c r="J8340" t="s">
        <v>49</v>
      </c>
      <c r="K8340" t="str">
        <f>IF(Table2[[#This Row],[Basis of Material Classification (System Side)*]]="Field inspection","Yes","No")</f>
        <v>No</v>
      </c>
      <c r="N8340" t="s">
        <v>50</v>
      </c>
      <c r="O8340" t="s">
        <v>41</v>
      </c>
      <c r="P8340" s="13">
        <v>31048</v>
      </c>
      <c r="Q8340" s="16" t="str">
        <f>Table2[[#This Row],[Service Line Size (inches) (System Side)]]</f>
        <v>5/8</v>
      </c>
      <c r="R8340" t="s">
        <v>43</v>
      </c>
      <c r="S8340" t="str">
        <f>IF(Table2[[#This Row],[Basis of Material Classification (Customer Side)*]]="Field inspection","Yes","No")</f>
        <v>No</v>
      </c>
      <c r="V8340" t="s">
        <v>43</v>
      </c>
      <c r="W8340" t="s">
        <v>44</v>
      </c>
      <c r="X8340" t="s">
        <v>44</v>
      </c>
      <c r="Z8340" t="s">
        <v>45</v>
      </c>
      <c r="AA8340" t="s">
        <v>46</v>
      </c>
      <c r="AB8340" t="s">
        <v>46</v>
      </c>
      <c r="AC8340" t="s">
        <v>40</v>
      </c>
    </row>
    <row r="8341" spans="1:29" ht="14.4" x14ac:dyDescent="0.3">
      <c r="A8341">
        <v>8339</v>
      </c>
      <c r="B8341" t="s">
        <v>8287</v>
      </c>
      <c r="C8341" t="s">
        <v>277</v>
      </c>
      <c r="D8341" t="s">
        <v>48</v>
      </c>
      <c r="E8341" t="s">
        <v>40</v>
      </c>
      <c r="F8341" t="s">
        <v>41</v>
      </c>
      <c r="G8341" t="s">
        <v>40</v>
      </c>
      <c r="H8341" s="26">
        <v>28491</v>
      </c>
      <c r="I8341" t="s">
        <v>42</v>
      </c>
      <c r="J8341" t="s">
        <v>49</v>
      </c>
      <c r="K8341" t="str">
        <f>IF(Table2[[#This Row],[Basis of Material Classification (System Side)*]]="Field inspection","Yes","No")</f>
        <v>No</v>
      </c>
      <c r="N8341" t="s">
        <v>50</v>
      </c>
      <c r="O8341" t="s">
        <v>41</v>
      </c>
      <c r="P8341" s="13">
        <v>32143</v>
      </c>
      <c r="Q8341" s="16" t="str">
        <f>Table2[[#This Row],[Service Line Size (inches) (System Side)]]</f>
        <v>5/8</v>
      </c>
      <c r="R8341" t="s">
        <v>43</v>
      </c>
      <c r="S8341" t="str">
        <f>IF(Table2[[#This Row],[Basis of Material Classification (Customer Side)*]]="Field inspection","Yes","No")</f>
        <v>No</v>
      </c>
      <c r="V8341" t="s">
        <v>43</v>
      </c>
      <c r="W8341" t="s">
        <v>44</v>
      </c>
      <c r="X8341" t="s">
        <v>44</v>
      </c>
      <c r="Z8341" t="s">
        <v>51</v>
      </c>
      <c r="AA8341" t="s">
        <v>46</v>
      </c>
      <c r="AB8341" t="s">
        <v>46</v>
      </c>
      <c r="AC8341" t="s">
        <v>40</v>
      </c>
    </row>
    <row r="8342" spans="1:29" ht="14.4" x14ac:dyDescent="0.3">
      <c r="A8342">
        <v>8340</v>
      </c>
      <c r="B8342" t="s">
        <v>8288</v>
      </c>
      <c r="C8342" t="s">
        <v>277</v>
      </c>
      <c r="D8342" t="s">
        <v>40</v>
      </c>
      <c r="E8342" t="s">
        <v>40</v>
      </c>
      <c r="F8342" t="s">
        <v>53</v>
      </c>
      <c r="G8342" t="s">
        <v>40</v>
      </c>
      <c r="H8342" s="26">
        <v>27760</v>
      </c>
      <c r="I8342" t="s">
        <v>60</v>
      </c>
      <c r="J8342" t="s">
        <v>55</v>
      </c>
      <c r="K8342" t="str">
        <f>IF(Table2[[#This Row],[Basis of Material Classification (System Side)*]]="Field inspection","Yes","No")</f>
        <v>No</v>
      </c>
      <c r="O8342" t="s">
        <v>41</v>
      </c>
      <c r="P8342" s="13">
        <v>37987</v>
      </c>
      <c r="Q8342" s="16" t="str">
        <f>Table2[[#This Row],[Service Line Size (inches) (System Side)]]</f>
        <v>1</v>
      </c>
      <c r="R8342" t="s">
        <v>43</v>
      </c>
      <c r="S8342" t="str">
        <f>IF(Table2[[#This Row],[Basis of Material Classification (Customer Side)*]]="Field inspection","Yes","No")</f>
        <v>No</v>
      </c>
      <c r="V8342" t="s">
        <v>43</v>
      </c>
      <c r="W8342" t="s">
        <v>44</v>
      </c>
      <c r="X8342" t="s">
        <v>44</v>
      </c>
      <c r="Z8342" t="s">
        <v>49</v>
      </c>
      <c r="AA8342" t="s">
        <v>46</v>
      </c>
      <c r="AB8342" t="s">
        <v>46</v>
      </c>
      <c r="AC8342" t="s">
        <v>40</v>
      </c>
    </row>
    <row r="8343" spans="1:29" ht="14.4" x14ac:dyDescent="0.3">
      <c r="A8343">
        <v>8341</v>
      </c>
      <c r="B8343" t="s">
        <v>8289</v>
      </c>
      <c r="C8343" t="s">
        <v>277</v>
      </c>
      <c r="D8343" t="s">
        <v>40</v>
      </c>
      <c r="E8343" t="s">
        <v>40</v>
      </c>
      <c r="F8343" t="s">
        <v>41</v>
      </c>
      <c r="G8343" t="s">
        <v>40</v>
      </c>
      <c r="H8343" s="26">
        <v>28491</v>
      </c>
      <c r="I8343" t="s">
        <v>42</v>
      </c>
      <c r="J8343" t="s">
        <v>49</v>
      </c>
      <c r="K8343" t="str">
        <f>IF(Table2[[#This Row],[Basis of Material Classification (System Side)*]]="Field inspection","Yes","No")</f>
        <v>No</v>
      </c>
      <c r="N8343" t="s">
        <v>50</v>
      </c>
      <c r="O8343" t="s">
        <v>41</v>
      </c>
      <c r="P8343" s="13">
        <v>33239</v>
      </c>
      <c r="Q8343" s="16" t="str">
        <f>Table2[[#This Row],[Service Line Size (inches) (System Side)]]</f>
        <v>5/8</v>
      </c>
      <c r="R8343" t="s">
        <v>43</v>
      </c>
      <c r="S8343" t="str">
        <f>IF(Table2[[#This Row],[Basis of Material Classification (Customer Side)*]]="Field inspection","Yes","No")</f>
        <v>No</v>
      </c>
      <c r="V8343" t="s">
        <v>43</v>
      </c>
      <c r="W8343" t="s">
        <v>44</v>
      </c>
      <c r="X8343" t="s">
        <v>44</v>
      </c>
      <c r="Z8343" t="s">
        <v>45</v>
      </c>
      <c r="AA8343" t="s">
        <v>46</v>
      </c>
      <c r="AB8343" t="s">
        <v>46</v>
      </c>
      <c r="AC8343" t="s">
        <v>40</v>
      </c>
    </row>
    <row r="8344" spans="1:29" ht="14.4" x14ac:dyDescent="0.3">
      <c r="A8344">
        <v>8342</v>
      </c>
      <c r="B8344" t="s">
        <v>8290</v>
      </c>
      <c r="C8344" t="s">
        <v>277</v>
      </c>
      <c r="D8344" t="s">
        <v>40</v>
      </c>
      <c r="E8344" t="s">
        <v>40</v>
      </c>
      <c r="F8344" t="s">
        <v>41</v>
      </c>
      <c r="G8344" t="s">
        <v>40</v>
      </c>
      <c r="H8344" s="26">
        <v>35065</v>
      </c>
      <c r="I8344" t="s">
        <v>42</v>
      </c>
      <c r="J8344" t="s">
        <v>43</v>
      </c>
      <c r="K8344" t="str">
        <f>IF(Table2[[#This Row],[Basis of Material Classification (System Side)*]]="Field inspection","Yes","No")</f>
        <v>No</v>
      </c>
      <c r="N8344" t="str">
        <f>Table2[[#This Row],[Basis of Material Classification (System Side)*]]</f>
        <v>Installation date after lead ban</v>
      </c>
      <c r="O8344" t="s">
        <v>41</v>
      </c>
      <c r="P8344" s="13">
        <v>35796</v>
      </c>
      <c r="Q8344" s="16" t="str">
        <f>Table2[[#This Row],[Service Line Size (inches) (System Side)]]</f>
        <v>5/8</v>
      </c>
      <c r="R8344" t="s">
        <v>43</v>
      </c>
      <c r="S8344" t="str">
        <f>IF(Table2[[#This Row],[Basis of Material Classification (Customer Side)*]]="Field inspection","Yes","No")</f>
        <v>No</v>
      </c>
      <c r="V8344" t="s">
        <v>43</v>
      </c>
      <c r="W8344" t="s">
        <v>44</v>
      </c>
      <c r="X8344" t="s">
        <v>44</v>
      </c>
      <c r="Z8344" t="s">
        <v>45</v>
      </c>
      <c r="AA8344" t="s">
        <v>46</v>
      </c>
      <c r="AB8344" t="s">
        <v>46</v>
      </c>
      <c r="AC8344" t="s">
        <v>40</v>
      </c>
    </row>
    <row r="8345" spans="1:29" ht="14.4" x14ac:dyDescent="0.3">
      <c r="A8345">
        <v>8343</v>
      </c>
      <c r="B8345" t="s">
        <v>8291</v>
      </c>
      <c r="C8345" t="s">
        <v>277</v>
      </c>
      <c r="D8345" t="s">
        <v>40</v>
      </c>
      <c r="E8345" t="s">
        <v>40</v>
      </c>
      <c r="F8345" t="s">
        <v>41</v>
      </c>
      <c r="G8345" t="s">
        <v>40</v>
      </c>
      <c r="H8345" s="26">
        <v>37987</v>
      </c>
      <c r="I8345" t="s">
        <v>42</v>
      </c>
      <c r="J8345" t="s">
        <v>43</v>
      </c>
      <c r="K8345" t="str">
        <f>IF(Table2[[#This Row],[Basis of Material Classification (System Side)*]]="Field inspection","Yes","No")</f>
        <v>No</v>
      </c>
      <c r="N8345" t="str">
        <f>Table2[[#This Row],[Basis of Material Classification (System Side)*]]</f>
        <v>Installation date after lead ban</v>
      </c>
      <c r="O8345" t="s">
        <v>41</v>
      </c>
      <c r="P8345" s="13">
        <v>32874</v>
      </c>
      <c r="Q8345" s="16" t="str">
        <f>Table2[[#This Row],[Service Line Size (inches) (System Side)]]</f>
        <v>5/8</v>
      </c>
      <c r="R8345" t="s">
        <v>43</v>
      </c>
      <c r="S8345" t="str">
        <f>IF(Table2[[#This Row],[Basis of Material Classification (Customer Side)*]]="Field inspection","Yes","No")</f>
        <v>No</v>
      </c>
      <c r="V8345" t="s">
        <v>43</v>
      </c>
      <c r="W8345" t="s">
        <v>44</v>
      </c>
      <c r="X8345" t="s">
        <v>44</v>
      </c>
      <c r="Z8345" t="s">
        <v>45</v>
      </c>
      <c r="AA8345" t="s">
        <v>46</v>
      </c>
      <c r="AB8345" t="s">
        <v>46</v>
      </c>
      <c r="AC8345" t="s">
        <v>40</v>
      </c>
    </row>
    <row r="8346" spans="1:29" ht="14.4" x14ac:dyDescent="0.3">
      <c r="A8346">
        <v>8344</v>
      </c>
      <c r="B8346" t="s">
        <v>8292</v>
      </c>
      <c r="C8346" t="s">
        <v>277</v>
      </c>
      <c r="D8346" t="s">
        <v>40</v>
      </c>
      <c r="E8346" t="s">
        <v>40</v>
      </c>
      <c r="F8346" t="s">
        <v>53</v>
      </c>
      <c r="G8346" t="s">
        <v>40</v>
      </c>
      <c r="H8346" s="26">
        <v>36526</v>
      </c>
      <c r="I8346" t="s">
        <v>54</v>
      </c>
      <c r="J8346" t="s">
        <v>55</v>
      </c>
      <c r="K8346" t="str">
        <f>IF(Table2[[#This Row],[Basis of Material Classification (System Side)*]]="Field inspection","Yes","No")</f>
        <v>No</v>
      </c>
      <c r="O8346" t="s">
        <v>41</v>
      </c>
      <c r="P8346" s="13">
        <v>36526</v>
      </c>
      <c r="Q8346" s="16" t="str">
        <f>Table2[[#This Row],[Service Line Size (inches) (System Side)]]</f>
        <v>3/4</v>
      </c>
      <c r="R8346" t="s">
        <v>43</v>
      </c>
      <c r="S8346" t="str">
        <f>IF(Table2[[#This Row],[Basis of Material Classification (Customer Side)*]]="Field inspection","Yes","No")</f>
        <v>No</v>
      </c>
      <c r="V8346" t="s">
        <v>43</v>
      </c>
      <c r="W8346" t="s">
        <v>44</v>
      </c>
      <c r="X8346" t="s">
        <v>44</v>
      </c>
      <c r="Z8346" t="s">
        <v>58</v>
      </c>
      <c r="AA8346" t="s">
        <v>46</v>
      </c>
      <c r="AB8346" t="s">
        <v>46</v>
      </c>
      <c r="AC8346" t="s">
        <v>40</v>
      </c>
    </row>
    <row r="8347" spans="1:29" ht="14.4" x14ac:dyDescent="0.3">
      <c r="A8347">
        <v>8345</v>
      </c>
      <c r="B8347" t="s">
        <v>8293</v>
      </c>
      <c r="C8347" t="s">
        <v>277</v>
      </c>
      <c r="D8347" t="s">
        <v>40</v>
      </c>
      <c r="E8347" t="s">
        <v>40</v>
      </c>
      <c r="F8347" t="s">
        <v>70</v>
      </c>
      <c r="G8347" t="s">
        <v>40</v>
      </c>
      <c r="H8347" s="26">
        <v>17533</v>
      </c>
      <c r="I8347" t="s">
        <v>42</v>
      </c>
      <c r="J8347" t="s">
        <v>65</v>
      </c>
      <c r="K8347" t="str">
        <f>IF(Table2[[#This Row],[Basis of Material Classification (System Side)*]]="Field inspection","Yes","No")</f>
        <v>Yes</v>
      </c>
      <c r="L8347" t="s">
        <v>66</v>
      </c>
      <c r="M8347" s="13">
        <v>45518</v>
      </c>
      <c r="O8347" t="s">
        <v>41</v>
      </c>
      <c r="P8347" s="13">
        <v>10959</v>
      </c>
      <c r="Q8347" s="16" t="str">
        <f>Table2[[#This Row],[Service Line Size (inches) (System Side)]]</f>
        <v>5/8</v>
      </c>
      <c r="R8347" t="s">
        <v>49</v>
      </c>
      <c r="S8347" t="str">
        <f>IF(Table2[[#This Row],[Basis of Material Classification (Customer Side)*]]="Field inspection","Yes","No")</f>
        <v>No</v>
      </c>
      <c r="V8347" t="s">
        <v>50</v>
      </c>
      <c r="W8347" t="s">
        <v>44</v>
      </c>
      <c r="X8347" t="s">
        <v>44</v>
      </c>
      <c r="Z8347" t="s">
        <v>45</v>
      </c>
      <c r="AA8347" t="s">
        <v>46</v>
      </c>
      <c r="AB8347" t="s">
        <v>46</v>
      </c>
      <c r="AC8347" t="s">
        <v>40</v>
      </c>
    </row>
    <row r="8348" spans="1:29" ht="14.4" x14ac:dyDescent="0.3">
      <c r="A8348">
        <v>8346</v>
      </c>
      <c r="B8348" t="s">
        <v>8294</v>
      </c>
      <c r="C8348" t="s">
        <v>277</v>
      </c>
      <c r="D8348" t="s">
        <v>40</v>
      </c>
      <c r="E8348" t="s">
        <v>40</v>
      </c>
      <c r="F8348" t="s">
        <v>41</v>
      </c>
      <c r="G8348" t="s">
        <v>40</v>
      </c>
      <c r="H8348" s="26">
        <v>37622</v>
      </c>
      <c r="I8348" t="s">
        <v>42</v>
      </c>
      <c r="J8348" t="s">
        <v>43</v>
      </c>
      <c r="K8348" t="str">
        <f>IF(Table2[[#This Row],[Basis of Material Classification (System Side)*]]="Field inspection","Yes","No")</f>
        <v>No</v>
      </c>
      <c r="N8348" t="str">
        <f>Table2[[#This Row],[Basis of Material Classification (System Side)*]]</f>
        <v>Installation date after lead ban</v>
      </c>
      <c r="O8348" t="s">
        <v>41</v>
      </c>
      <c r="P8348" s="13">
        <v>37987</v>
      </c>
      <c r="Q8348" s="16" t="str">
        <f>Table2[[#This Row],[Service Line Size (inches) (System Side)]]</f>
        <v>5/8</v>
      </c>
      <c r="R8348" t="s">
        <v>43</v>
      </c>
      <c r="S8348" t="str">
        <f>IF(Table2[[#This Row],[Basis of Material Classification (Customer Side)*]]="Field inspection","Yes","No")</f>
        <v>No</v>
      </c>
      <c r="V8348" t="s">
        <v>43</v>
      </c>
      <c r="W8348" t="s">
        <v>44</v>
      </c>
      <c r="X8348" t="s">
        <v>44</v>
      </c>
      <c r="Z8348" t="s">
        <v>45</v>
      </c>
      <c r="AA8348" t="s">
        <v>46</v>
      </c>
      <c r="AB8348" t="s">
        <v>46</v>
      </c>
      <c r="AC8348" t="s">
        <v>40</v>
      </c>
    </row>
    <row r="8349" spans="1:29" ht="14.4" x14ac:dyDescent="0.3">
      <c r="A8349">
        <v>8347</v>
      </c>
      <c r="B8349" t="s">
        <v>8295</v>
      </c>
      <c r="C8349" t="s">
        <v>277</v>
      </c>
      <c r="D8349" t="s">
        <v>48</v>
      </c>
      <c r="E8349" t="s">
        <v>40</v>
      </c>
      <c r="F8349" t="s">
        <v>41</v>
      </c>
      <c r="G8349" t="s">
        <v>40</v>
      </c>
      <c r="H8349" s="26">
        <v>24108</v>
      </c>
      <c r="I8349" t="s">
        <v>42</v>
      </c>
      <c r="J8349" t="s">
        <v>49</v>
      </c>
      <c r="K8349" t="str">
        <f>IF(Table2[[#This Row],[Basis of Material Classification (System Side)*]]="Field inspection","Yes","No")</f>
        <v>No</v>
      </c>
      <c r="N8349" t="s">
        <v>50</v>
      </c>
      <c r="O8349" t="s">
        <v>41</v>
      </c>
      <c r="P8349" s="13">
        <v>23743</v>
      </c>
      <c r="Q8349" s="16" t="str">
        <f>Table2[[#This Row],[Service Line Size (inches) (System Side)]]</f>
        <v>5/8</v>
      </c>
      <c r="R8349" t="s">
        <v>49</v>
      </c>
      <c r="S8349" t="str">
        <f>IF(Table2[[#This Row],[Basis of Material Classification (Customer Side)*]]="Field inspection","Yes","No")</f>
        <v>No</v>
      </c>
      <c r="V8349" t="s">
        <v>50</v>
      </c>
      <c r="W8349" t="s">
        <v>44</v>
      </c>
      <c r="X8349" t="s">
        <v>44</v>
      </c>
      <c r="Z8349" t="s">
        <v>51</v>
      </c>
      <c r="AA8349" t="s">
        <v>46</v>
      </c>
      <c r="AB8349" t="s">
        <v>46</v>
      </c>
      <c r="AC8349" t="s">
        <v>40</v>
      </c>
    </row>
    <row r="8350" spans="1:29" ht="14.4" x14ac:dyDescent="0.3">
      <c r="A8350">
        <v>8348</v>
      </c>
      <c r="B8350" t="s">
        <v>8296</v>
      </c>
      <c r="C8350" t="s">
        <v>277</v>
      </c>
      <c r="D8350" t="s">
        <v>48</v>
      </c>
      <c r="E8350" t="s">
        <v>40</v>
      </c>
      <c r="F8350" t="s">
        <v>41</v>
      </c>
      <c r="G8350" t="s">
        <v>40</v>
      </c>
      <c r="H8350" s="27"/>
      <c r="I8350" t="s">
        <v>42</v>
      </c>
      <c r="J8350" t="s">
        <v>49</v>
      </c>
      <c r="K8350" t="str">
        <f>IF(Table2[[#This Row],[Basis of Material Classification (System Side)*]]="Field inspection","Yes","No")</f>
        <v>No</v>
      </c>
      <c r="N8350" t="s">
        <v>50</v>
      </c>
      <c r="O8350" t="s">
        <v>41</v>
      </c>
      <c r="P8350" s="13">
        <v>25569</v>
      </c>
      <c r="Q8350" s="16" t="str">
        <f>Table2[[#This Row],[Service Line Size (inches) (System Side)]]</f>
        <v>5/8</v>
      </c>
      <c r="R8350" t="s">
        <v>49</v>
      </c>
      <c r="S8350" t="str">
        <f>IF(Table2[[#This Row],[Basis of Material Classification (Customer Side)*]]="Field inspection","Yes","No")</f>
        <v>No</v>
      </c>
      <c r="V8350" t="s">
        <v>50</v>
      </c>
      <c r="W8350" t="s">
        <v>44</v>
      </c>
      <c r="X8350" t="s">
        <v>44</v>
      </c>
      <c r="Z8350" t="s">
        <v>51</v>
      </c>
      <c r="AA8350" t="s">
        <v>46</v>
      </c>
      <c r="AB8350" t="s">
        <v>46</v>
      </c>
      <c r="AC8350" t="s">
        <v>40</v>
      </c>
    </row>
    <row r="8351" spans="1:29" ht="14.4" x14ac:dyDescent="0.3">
      <c r="A8351">
        <v>8349</v>
      </c>
      <c r="B8351" t="s">
        <v>8297</v>
      </c>
      <c r="C8351" t="s">
        <v>277</v>
      </c>
      <c r="D8351" t="s">
        <v>40</v>
      </c>
      <c r="E8351" t="s">
        <v>40</v>
      </c>
      <c r="F8351" t="s">
        <v>53</v>
      </c>
      <c r="G8351" t="s">
        <v>40</v>
      </c>
      <c r="H8351" s="26">
        <v>27760</v>
      </c>
      <c r="I8351" t="s">
        <v>60</v>
      </c>
      <c r="J8351" t="s">
        <v>55</v>
      </c>
      <c r="K8351" t="str">
        <f>IF(Table2[[#This Row],[Basis of Material Classification (System Side)*]]="Field inspection","Yes","No")</f>
        <v>No</v>
      </c>
      <c r="O8351" t="s">
        <v>41</v>
      </c>
      <c r="P8351" s="13">
        <v>37987</v>
      </c>
      <c r="Q8351" s="16" t="str">
        <f>Table2[[#This Row],[Service Line Size (inches) (System Side)]]</f>
        <v>1</v>
      </c>
      <c r="R8351" t="s">
        <v>43</v>
      </c>
      <c r="S8351" t="str">
        <f>IF(Table2[[#This Row],[Basis of Material Classification (Customer Side)*]]="Field inspection","Yes","No")</f>
        <v>No</v>
      </c>
      <c r="V8351" t="s">
        <v>43</v>
      </c>
      <c r="W8351" t="s">
        <v>44</v>
      </c>
      <c r="X8351" t="s">
        <v>44</v>
      </c>
      <c r="Z8351" t="s">
        <v>45</v>
      </c>
      <c r="AA8351" t="s">
        <v>46</v>
      </c>
      <c r="AB8351" t="s">
        <v>46</v>
      </c>
      <c r="AC8351" t="s">
        <v>40</v>
      </c>
    </row>
    <row r="8352" spans="1:29" ht="14.4" x14ac:dyDescent="0.3">
      <c r="A8352">
        <v>8350</v>
      </c>
      <c r="B8352" t="s">
        <v>8298</v>
      </c>
      <c r="C8352" t="s">
        <v>277</v>
      </c>
      <c r="D8352" t="s">
        <v>40</v>
      </c>
      <c r="E8352" t="s">
        <v>40</v>
      </c>
      <c r="F8352" t="s">
        <v>41</v>
      </c>
      <c r="G8352" t="s">
        <v>40</v>
      </c>
      <c r="H8352" s="27"/>
      <c r="I8352" t="s">
        <v>42</v>
      </c>
      <c r="J8352" t="s">
        <v>49</v>
      </c>
      <c r="K8352" t="str">
        <f>IF(Table2[[#This Row],[Basis of Material Classification (System Side)*]]="Field inspection","Yes","No")</f>
        <v>No</v>
      </c>
      <c r="N8352" t="s">
        <v>50</v>
      </c>
      <c r="O8352" t="s">
        <v>41</v>
      </c>
      <c r="P8352" s="13">
        <v>36892</v>
      </c>
      <c r="Q8352" s="16" t="str">
        <f>Table2[[#This Row],[Service Line Size (inches) (System Side)]]</f>
        <v>5/8</v>
      </c>
      <c r="R8352" t="s">
        <v>43</v>
      </c>
      <c r="S8352" t="str">
        <f>IF(Table2[[#This Row],[Basis of Material Classification (Customer Side)*]]="Field inspection","Yes","No")</f>
        <v>No</v>
      </c>
      <c r="V8352" t="s">
        <v>43</v>
      </c>
      <c r="W8352" t="s">
        <v>44</v>
      </c>
      <c r="X8352" t="s">
        <v>44</v>
      </c>
      <c r="Z8352" t="s">
        <v>58</v>
      </c>
      <c r="AA8352" t="s">
        <v>46</v>
      </c>
      <c r="AB8352" t="s">
        <v>46</v>
      </c>
      <c r="AC8352" t="s">
        <v>40</v>
      </c>
    </row>
    <row r="8353" spans="1:29" ht="14.4" x14ac:dyDescent="0.3">
      <c r="A8353">
        <v>8351</v>
      </c>
      <c r="B8353" t="s">
        <v>8299</v>
      </c>
      <c r="C8353" t="s">
        <v>277</v>
      </c>
      <c r="D8353" t="s">
        <v>40</v>
      </c>
      <c r="E8353" t="s">
        <v>40</v>
      </c>
      <c r="F8353" t="s">
        <v>41</v>
      </c>
      <c r="G8353" t="s">
        <v>40</v>
      </c>
      <c r="H8353" s="26">
        <v>30682</v>
      </c>
      <c r="I8353" t="s">
        <v>42</v>
      </c>
      <c r="J8353" t="s">
        <v>43</v>
      </c>
      <c r="K8353" t="str">
        <f>IF(Table2[[#This Row],[Basis of Material Classification (System Side)*]]="Field inspection","Yes","No")</f>
        <v>No</v>
      </c>
      <c r="N8353" t="str">
        <f>Table2[[#This Row],[Basis of Material Classification (System Side)*]]</f>
        <v>Installation date after lead ban</v>
      </c>
      <c r="O8353" t="s">
        <v>41</v>
      </c>
      <c r="P8353"/>
      <c r="Q8353" s="16" t="str">
        <f>Table2[[#This Row],[Service Line Size (inches) (System Side)]]</f>
        <v>5/8</v>
      </c>
      <c r="R8353" t="s">
        <v>106</v>
      </c>
      <c r="S8353" t="str">
        <f>IF(Table2[[#This Row],[Basis of Material Classification (Customer Side)*]]="Field inspection","Yes","No")</f>
        <v>No</v>
      </c>
      <c r="V8353" t="s">
        <v>108</v>
      </c>
      <c r="W8353" t="s">
        <v>44</v>
      </c>
      <c r="X8353" t="s">
        <v>44</v>
      </c>
      <c r="Z8353" t="s">
        <v>58</v>
      </c>
      <c r="AA8353" t="s">
        <v>46</v>
      </c>
      <c r="AB8353" t="s">
        <v>46</v>
      </c>
      <c r="AC8353" t="s">
        <v>40</v>
      </c>
    </row>
    <row r="8354" spans="1:29" ht="14.4" x14ac:dyDescent="0.3">
      <c r="A8354">
        <v>8352</v>
      </c>
      <c r="B8354" t="s">
        <v>8300</v>
      </c>
      <c r="C8354" t="s">
        <v>277</v>
      </c>
      <c r="D8354" t="s">
        <v>48</v>
      </c>
      <c r="E8354" t="s">
        <v>40</v>
      </c>
      <c r="F8354" t="s">
        <v>53</v>
      </c>
      <c r="G8354" t="s">
        <v>40</v>
      </c>
      <c r="H8354" s="26">
        <v>24108</v>
      </c>
      <c r="I8354" t="s">
        <v>54</v>
      </c>
      <c r="J8354" t="s">
        <v>55</v>
      </c>
      <c r="K8354" t="str">
        <f>IF(Table2[[#This Row],[Basis of Material Classification (System Side)*]]="Field inspection","Yes","No")</f>
        <v>No</v>
      </c>
      <c r="O8354" t="s">
        <v>41</v>
      </c>
      <c r="P8354" s="13">
        <v>35431</v>
      </c>
      <c r="Q8354" s="16" t="str">
        <f>Table2[[#This Row],[Service Line Size (inches) (System Side)]]</f>
        <v>3/4</v>
      </c>
      <c r="R8354" t="s">
        <v>43</v>
      </c>
      <c r="S8354" t="str">
        <f>IF(Table2[[#This Row],[Basis of Material Classification (Customer Side)*]]="Field inspection","Yes","No")</f>
        <v>No</v>
      </c>
      <c r="V8354" t="s">
        <v>43</v>
      </c>
      <c r="W8354" t="s">
        <v>44</v>
      </c>
      <c r="X8354" t="s">
        <v>44</v>
      </c>
      <c r="Z8354" t="s">
        <v>51</v>
      </c>
      <c r="AA8354" t="s">
        <v>46</v>
      </c>
      <c r="AB8354" t="s">
        <v>46</v>
      </c>
      <c r="AC8354" t="s">
        <v>40</v>
      </c>
    </row>
    <row r="8355" spans="1:29" ht="14.4" x14ac:dyDescent="0.3">
      <c r="A8355">
        <v>8353</v>
      </c>
      <c r="B8355" t="s">
        <v>8301</v>
      </c>
      <c r="C8355" t="s">
        <v>277</v>
      </c>
      <c r="D8355" t="s">
        <v>40</v>
      </c>
      <c r="E8355" t="s">
        <v>40</v>
      </c>
      <c r="F8355" t="s">
        <v>41</v>
      </c>
      <c r="G8355" t="s">
        <v>40</v>
      </c>
      <c r="H8355" s="26">
        <v>27760</v>
      </c>
      <c r="I8355" t="s">
        <v>42</v>
      </c>
      <c r="J8355" t="s">
        <v>49</v>
      </c>
      <c r="K8355" t="str">
        <f>IF(Table2[[#This Row],[Basis of Material Classification (System Side)*]]="Field inspection","Yes","No")</f>
        <v>No</v>
      </c>
      <c r="N8355" t="s">
        <v>50</v>
      </c>
      <c r="O8355" t="s">
        <v>41</v>
      </c>
      <c r="P8355" s="13">
        <v>22647</v>
      </c>
      <c r="Q8355" s="16" t="str">
        <f>Table2[[#This Row],[Service Line Size (inches) (System Side)]]</f>
        <v>5/8</v>
      </c>
      <c r="R8355" t="s">
        <v>49</v>
      </c>
      <c r="S8355" t="str">
        <f>IF(Table2[[#This Row],[Basis of Material Classification (Customer Side)*]]="Field inspection","Yes","No")</f>
        <v>No</v>
      </c>
      <c r="V8355" t="s">
        <v>50</v>
      </c>
      <c r="W8355" t="s">
        <v>44</v>
      </c>
      <c r="X8355" t="s">
        <v>44</v>
      </c>
      <c r="Z8355" t="s">
        <v>58</v>
      </c>
      <c r="AA8355" t="s">
        <v>46</v>
      </c>
      <c r="AB8355" t="s">
        <v>46</v>
      </c>
      <c r="AC8355" t="s">
        <v>40</v>
      </c>
    </row>
    <row r="8356" spans="1:29" ht="14.4" x14ac:dyDescent="0.3">
      <c r="A8356">
        <v>8354</v>
      </c>
      <c r="B8356" t="s">
        <v>8302</v>
      </c>
      <c r="C8356" t="s">
        <v>277</v>
      </c>
      <c r="D8356" t="s">
        <v>40</v>
      </c>
      <c r="E8356" t="s">
        <v>40</v>
      </c>
      <c r="F8356" t="s">
        <v>41</v>
      </c>
      <c r="G8356" t="s">
        <v>40</v>
      </c>
      <c r="H8356" s="27"/>
      <c r="I8356" t="s">
        <v>42</v>
      </c>
      <c r="J8356" t="s">
        <v>106</v>
      </c>
      <c r="K8356" t="str">
        <f>IF(Table2[[#This Row],[Basis of Material Classification (System Side)*]]="Field inspection","Yes","No")</f>
        <v>No</v>
      </c>
      <c r="N8356" t="s">
        <v>107</v>
      </c>
      <c r="O8356" t="s">
        <v>41</v>
      </c>
      <c r="P8356" s="13">
        <v>36892</v>
      </c>
      <c r="Q8356" s="16" t="str">
        <f>Table2[[#This Row],[Service Line Size (inches) (System Side)]]</f>
        <v>5/8</v>
      </c>
      <c r="R8356" t="s">
        <v>43</v>
      </c>
      <c r="S8356" t="str">
        <f>IF(Table2[[#This Row],[Basis of Material Classification (Customer Side)*]]="Field inspection","Yes","No")</f>
        <v>No</v>
      </c>
      <c r="V8356" t="s">
        <v>43</v>
      </c>
      <c r="W8356" t="s">
        <v>44</v>
      </c>
      <c r="X8356" t="s">
        <v>44</v>
      </c>
      <c r="Z8356" t="s">
        <v>45</v>
      </c>
      <c r="AA8356" t="s">
        <v>46</v>
      </c>
      <c r="AB8356" t="s">
        <v>46</v>
      </c>
      <c r="AC8356" t="s">
        <v>40</v>
      </c>
    </row>
    <row r="8357" spans="1:29" ht="14.4" x14ac:dyDescent="0.3">
      <c r="A8357">
        <v>8355</v>
      </c>
      <c r="B8357" t="s">
        <v>8303</v>
      </c>
      <c r="C8357" t="s">
        <v>277</v>
      </c>
      <c r="D8357" t="s">
        <v>40</v>
      </c>
      <c r="E8357" t="s">
        <v>40</v>
      </c>
      <c r="F8357" t="s">
        <v>41</v>
      </c>
      <c r="G8357" t="s">
        <v>40</v>
      </c>
      <c r="H8357" s="26">
        <v>19725</v>
      </c>
      <c r="I8357" t="s">
        <v>42</v>
      </c>
      <c r="J8357" t="s">
        <v>49</v>
      </c>
      <c r="K8357" t="str">
        <f>IF(Table2[[#This Row],[Basis of Material Classification (System Side)*]]="Field inspection","Yes","No")</f>
        <v>No</v>
      </c>
      <c r="N8357" t="s">
        <v>50</v>
      </c>
      <c r="O8357" t="s">
        <v>41</v>
      </c>
      <c r="P8357" s="13">
        <v>14611</v>
      </c>
      <c r="Q8357" s="16" t="str">
        <f>Table2[[#This Row],[Service Line Size (inches) (System Side)]]</f>
        <v>5/8</v>
      </c>
      <c r="R8357" t="s">
        <v>49</v>
      </c>
      <c r="S8357" t="str">
        <f>IF(Table2[[#This Row],[Basis of Material Classification (Customer Side)*]]="Field inspection","Yes","No")</f>
        <v>No</v>
      </c>
      <c r="V8357" t="s">
        <v>50</v>
      </c>
      <c r="W8357" t="s">
        <v>44</v>
      </c>
      <c r="X8357" t="s">
        <v>44</v>
      </c>
      <c r="Z8357" t="s">
        <v>45</v>
      </c>
      <c r="AA8357" t="s">
        <v>46</v>
      </c>
      <c r="AB8357" t="s">
        <v>46</v>
      </c>
      <c r="AC8357" t="s">
        <v>40</v>
      </c>
    </row>
    <row r="8358" spans="1:29" ht="14.4" x14ac:dyDescent="0.3">
      <c r="A8358">
        <v>8356</v>
      </c>
      <c r="B8358" t="s">
        <v>8304</v>
      </c>
      <c r="C8358" t="s">
        <v>277</v>
      </c>
      <c r="D8358" t="s">
        <v>48</v>
      </c>
      <c r="E8358" t="s">
        <v>40</v>
      </c>
      <c r="F8358" t="s">
        <v>41</v>
      </c>
      <c r="G8358" t="s">
        <v>40</v>
      </c>
      <c r="H8358" s="26">
        <v>25204</v>
      </c>
      <c r="I8358" t="s">
        <v>42</v>
      </c>
      <c r="J8358" t="s">
        <v>49</v>
      </c>
      <c r="K8358" t="str">
        <f>IF(Table2[[#This Row],[Basis of Material Classification (System Side)*]]="Field inspection","Yes","No")</f>
        <v>No</v>
      </c>
      <c r="N8358" t="s">
        <v>50</v>
      </c>
      <c r="O8358" t="s">
        <v>41</v>
      </c>
      <c r="P8358" s="13">
        <v>28126</v>
      </c>
      <c r="Q8358" s="16" t="str">
        <f>Table2[[#This Row],[Service Line Size (inches) (System Side)]]</f>
        <v>5/8</v>
      </c>
      <c r="R8358" t="s">
        <v>49</v>
      </c>
      <c r="S8358" t="str">
        <f>IF(Table2[[#This Row],[Basis of Material Classification (Customer Side)*]]="Field inspection","Yes","No")</f>
        <v>No</v>
      </c>
      <c r="V8358" t="s">
        <v>50</v>
      </c>
      <c r="W8358" t="s">
        <v>44</v>
      </c>
      <c r="X8358" t="s">
        <v>44</v>
      </c>
      <c r="Z8358" t="s">
        <v>51</v>
      </c>
      <c r="AA8358" t="s">
        <v>46</v>
      </c>
      <c r="AB8358" t="s">
        <v>46</v>
      </c>
      <c r="AC8358" t="s">
        <v>40</v>
      </c>
    </row>
    <row r="8359" spans="1:29" ht="14.4" x14ac:dyDescent="0.3">
      <c r="A8359">
        <v>8357</v>
      </c>
      <c r="B8359" t="s">
        <v>8305</v>
      </c>
      <c r="C8359" t="s">
        <v>277</v>
      </c>
      <c r="D8359" t="s">
        <v>48</v>
      </c>
      <c r="E8359" t="s">
        <v>40</v>
      </c>
      <c r="F8359" t="s">
        <v>41</v>
      </c>
      <c r="G8359" t="s">
        <v>40</v>
      </c>
      <c r="H8359" s="26">
        <v>28491</v>
      </c>
      <c r="I8359" t="s">
        <v>42</v>
      </c>
      <c r="J8359" t="s">
        <v>49</v>
      </c>
      <c r="K8359" t="str">
        <f>IF(Table2[[#This Row],[Basis of Material Classification (System Side)*]]="Field inspection","Yes","No")</f>
        <v>No</v>
      </c>
      <c r="N8359" t="s">
        <v>50</v>
      </c>
      <c r="O8359" t="s">
        <v>132</v>
      </c>
      <c r="P8359" s="13">
        <v>27395</v>
      </c>
      <c r="Q8359" s="16" t="str">
        <f>Table2[[#This Row],[Service Line Size (inches) (System Side)]]</f>
        <v>5/8</v>
      </c>
      <c r="R8359" t="s">
        <v>65</v>
      </c>
      <c r="S8359" t="str">
        <f>IF(Table2[[#This Row],[Basis of Material Classification (Customer Side)*]]="Field inspection","Yes","No")</f>
        <v>Yes</v>
      </c>
      <c r="T8359" t="s">
        <v>71</v>
      </c>
      <c r="U8359" s="13">
        <v>45481</v>
      </c>
      <c r="V8359" t="s">
        <v>72</v>
      </c>
      <c r="W8359" t="s">
        <v>44</v>
      </c>
      <c r="X8359" t="s">
        <v>44</v>
      </c>
      <c r="Z8359" t="s">
        <v>51</v>
      </c>
      <c r="AA8359" t="s">
        <v>46</v>
      </c>
      <c r="AB8359" t="s">
        <v>46</v>
      </c>
      <c r="AC8359" t="s">
        <v>40</v>
      </c>
    </row>
    <row r="8360" spans="1:29" ht="14.4" x14ac:dyDescent="0.3">
      <c r="A8360">
        <v>8358</v>
      </c>
      <c r="B8360" t="s">
        <v>8306</v>
      </c>
      <c r="C8360" t="s">
        <v>277</v>
      </c>
      <c r="D8360" t="s">
        <v>40</v>
      </c>
      <c r="E8360" t="s">
        <v>40</v>
      </c>
      <c r="F8360" t="s">
        <v>41</v>
      </c>
      <c r="G8360" t="s">
        <v>40</v>
      </c>
      <c r="H8360" s="27"/>
      <c r="I8360" t="s">
        <v>42</v>
      </c>
      <c r="J8360" t="s">
        <v>49</v>
      </c>
      <c r="K8360" t="str">
        <f>IF(Table2[[#This Row],[Basis of Material Classification (System Side)*]]="Field inspection","Yes","No")</f>
        <v>No</v>
      </c>
      <c r="N8360" t="s">
        <v>50</v>
      </c>
      <c r="O8360" t="s">
        <v>41</v>
      </c>
      <c r="P8360" s="13">
        <v>21916</v>
      </c>
      <c r="Q8360" s="16" t="str">
        <f>Table2[[#This Row],[Service Line Size (inches) (System Side)]]</f>
        <v>5/8</v>
      </c>
      <c r="R8360" t="s">
        <v>49</v>
      </c>
      <c r="S8360" t="str">
        <f>IF(Table2[[#This Row],[Basis of Material Classification (Customer Side)*]]="Field inspection","Yes","No")</f>
        <v>No</v>
      </c>
      <c r="V8360" t="s">
        <v>50</v>
      </c>
      <c r="W8360" t="s">
        <v>44</v>
      </c>
      <c r="X8360" t="s">
        <v>44</v>
      </c>
      <c r="Z8360" t="s">
        <v>45</v>
      </c>
      <c r="AA8360" t="s">
        <v>46</v>
      </c>
      <c r="AB8360" t="s">
        <v>46</v>
      </c>
      <c r="AC8360" t="s">
        <v>40</v>
      </c>
    </row>
    <row r="8361" spans="1:29" ht="14.4" x14ac:dyDescent="0.3">
      <c r="A8361">
        <v>8359</v>
      </c>
      <c r="B8361" t="s">
        <v>8307</v>
      </c>
      <c r="C8361" t="s">
        <v>277</v>
      </c>
      <c r="D8361" t="s">
        <v>40</v>
      </c>
      <c r="E8361" t="s">
        <v>40</v>
      </c>
      <c r="F8361" t="s">
        <v>41</v>
      </c>
      <c r="G8361" t="s">
        <v>40</v>
      </c>
      <c r="H8361" s="26">
        <v>28126</v>
      </c>
      <c r="I8361" t="s">
        <v>42</v>
      </c>
      <c r="J8361" t="s">
        <v>49</v>
      </c>
      <c r="K8361" t="str">
        <f>IF(Table2[[#This Row],[Basis of Material Classification (System Side)*]]="Field inspection","Yes","No")</f>
        <v>No</v>
      </c>
      <c r="N8361" t="s">
        <v>50</v>
      </c>
      <c r="O8361" t="s">
        <v>41</v>
      </c>
      <c r="P8361"/>
      <c r="Q8361" s="16" t="str">
        <f>Table2[[#This Row],[Service Line Size (inches) (System Side)]]</f>
        <v>5/8</v>
      </c>
      <c r="R8361" t="s">
        <v>49</v>
      </c>
      <c r="S8361" t="str">
        <f>IF(Table2[[#This Row],[Basis of Material Classification (Customer Side)*]]="Field inspection","Yes","No")</f>
        <v>No</v>
      </c>
      <c r="V8361" t="s">
        <v>50</v>
      </c>
      <c r="W8361" t="s">
        <v>44</v>
      </c>
      <c r="X8361" t="s">
        <v>44</v>
      </c>
      <c r="Z8361" t="s">
        <v>45</v>
      </c>
      <c r="AA8361" t="s">
        <v>46</v>
      </c>
      <c r="AB8361" t="s">
        <v>46</v>
      </c>
      <c r="AC8361" t="s">
        <v>40</v>
      </c>
    </row>
    <row r="8362" spans="1:29" ht="14.4" x14ac:dyDescent="0.3">
      <c r="A8362">
        <v>8360</v>
      </c>
      <c r="B8362" t="s">
        <v>8308</v>
      </c>
      <c r="C8362" t="s">
        <v>277</v>
      </c>
      <c r="D8362" t="s">
        <v>48</v>
      </c>
      <c r="E8362" t="s">
        <v>40</v>
      </c>
      <c r="F8362" t="s">
        <v>41</v>
      </c>
      <c r="G8362" t="s">
        <v>40</v>
      </c>
      <c r="H8362" s="26">
        <v>31048</v>
      </c>
      <c r="I8362" t="s">
        <v>42</v>
      </c>
      <c r="J8362" t="s">
        <v>43</v>
      </c>
      <c r="K8362" t="str">
        <f>IF(Table2[[#This Row],[Basis of Material Classification (System Side)*]]="Field inspection","Yes","No")</f>
        <v>No</v>
      </c>
      <c r="N8362" t="str">
        <f>Table2[[#This Row],[Basis of Material Classification (System Side)*]]</f>
        <v>Installation date after lead ban</v>
      </c>
      <c r="O8362" t="s">
        <v>41</v>
      </c>
      <c r="P8362" s="13">
        <v>32143</v>
      </c>
      <c r="Q8362" s="16" t="str">
        <f>Table2[[#This Row],[Service Line Size (inches) (System Side)]]</f>
        <v>5/8</v>
      </c>
      <c r="R8362" t="s">
        <v>43</v>
      </c>
      <c r="S8362" t="str">
        <f>IF(Table2[[#This Row],[Basis of Material Classification (Customer Side)*]]="Field inspection","Yes","No")</f>
        <v>No</v>
      </c>
      <c r="V8362" t="s">
        <v>43</v>
      </c>
      <c r="W8362" t="s">
        <v>44</v>
      </c>
      <c r="X8362" t="s">
        <v>44</v>
      </c>
      <c r="Z8362" t="s">
        <v>51</v>
      </c>
      <c r="AA8362" t="s">
        <v>46</v>
      </c>
      <c r="AB8362" t="s">
        <v>46</v>
      </c>
      <c r="AC8362" t="s">
        <v>40</v>
      </c>
    </row>
    <row r="8363" spans="1:29" ht="14.4" x14ac:dyDescent="0.3">
      <c r="A8363">
        <v>8361</v>
      </c>
      <c r="B8363" t="s">
        <v>8309</v>
      </c>
      <c r="C8363" t="s">
        <v>277</v>
      </c>
      <c r="D8363" t="s">
        <v>40</v>
      </c>
      <c r="E8363" t="s">
        <v>40</v>
      </c>
      <c r="F8363" t="s">
        <v>41</v>
      </c>
      <c r="G8363" t="s">
        <v>40</v>
      </c>
      <c r="H8363" s="26">
        <v>36526</v>
      </c>
      <c r="I8363">
        <v>2</v>
      </c>
      <c r="J8363" t="s">
        <v>43</v>
      </c>
      <c r="K8363" t="str">
        <f>IF(Table2[[#This Row],[Basis of Material Classification (System Side)*]]="Field inspection","Yes","No")</f>
        <v>No</v>
      </c>
      <c r="N8363" t="str">
        <f>Table2[[#This Row],[Basis of Material Classification (System Side)*]]</f>
        <v>Installation date after lead ban</v>
      </c>
      <c r="O8363" t="s">
        <v>41</v>
      </c>
      <c r="P8363" s="13">
        <v>36526</v>
      </c>
      <c r="Q8363" s="16">
        <f>Table2[[#This Row],[Service Line Size (inches) (System Side)]]</f>
        <v>2</v>
      </c>
      <c r="R8363" t="s">
        <v>43</v>
      </c>
      <c r="S8363" t="str">
        <f>IF(Table2[[#This Row],[Basis of Material Classification (Customer Side)*]]="Field inspection","Yes","No")</f>
        <v>No</v>
      </c>
      <c r="V8363" t="s">
        <v>43</v>
      </c>
      <c r="W8363" t="s">
        <v>44</v>
      </c>
      <c r="X8363" t="s">
        <v>44</v>
      </c>
      <c r="Z8363" t="s">
        <v>58</v>
      </c>
      <c r="AA8363" t="s">
        <v>46</v>
      </c>
      <c r="AB8363" t="s">
        <v>46</v>
      </c>
      <c r="AC8363" t="s">
        <v>40</v>
      </c>
    </row>
    <row r="8364" spans="1:29" ht="14.4" x14ac:dyDescent="0.3">
      <c r="A8364">
        <v>8362</v>
      </c>
      <c r="B8364" t="s">
        <v>8310</v>
      </c>
      <c r="C8364" t="s">
        <v>277</v>
      </c>
      <c r="D8364" t="s">
        <v>40</v>
      </c>
      <c r="E8364" t="s">
        <v>40</v>
      </c>
      <c r="F8364" t="s">
        <v>41</v>
      </c>
      <c r="G8364" t="s">
        <v>40</v>
      </c>
      <c r="H8364" s="26">
        <v>35431</v>
      </c>
      <c r="I8364" t="s">
        <v>42</v>
      </c>
      <c r="J8364" t="s">
        <v>43</v>
      </c>
      <c r="K8364" t="str">
        <f>IF(Table2[[#This Row],[Basis of Material Classification (System Side)*]]="Field inspection","Yes","No")</f>
        <v>No</v>
      </c>
      <c r="N8364" t="str">
        <f>Table2[[#This Row],[Basis of Material Classification (System Side)*]]</f>
        <v>Installation date after lead ban</v>
      </c>
      <c r="O8364" t="s">
        <v>41</v>
      </c>
      <c r="P8364"/>
      <c r="Q8364" s="16" t="str">
        <f>Table2[[#This Row],[Service Line Size (inches) (System Side)]]</f>
        <v>5/8</v>
      </c>
      <c r="R8364" t="s">
        <v>106</v>
      </c>
      <c r="S8364" t="str">
        <f>IF(Table2[[#This Row],[Basis of Material Classification (Customer Side)*]]="Field inspection","Yes","No")</f>
        <v>No</v>
      </c>
      <c r="V8364" t="s">
        <v>108</v>
      </c>
      <c r="W8364" t="s">
        <v>44</v>
      </c>
      <c r="X8364" t="s">
        <v>44</v>
      </c>
      <c r="Z8364" t="s">
        <v>58</v>
      </c>
      <c r="AA8364" t="s">
        <v>46</v>
      </c>
      <c r="AB8364" t="s">
        <v>46</v>
      </c>
      <c r="AC8364" t="s">
        <v>40</v>
      </c>
    </row>
    <row r="8365" spans="1:29" ht="14.4" x14ac:dyDescent="0.3">
      <c r="A8365">
        <v>8363</v>
      </c>
      <c r="B8365" t="s">
        <v>8311</v>
      </c>
      <c r="C8365" t="s">
        <v>277</v>
      </c>
      <c r="D8365" t="s">
        <v>48</v>
      </c>
      <c r="E8365" t="s">
        <v>40</v>
      </c>
      <c r="F8365" t="s">
        <v>53</v>
      </c>
      <c r="G8365" t="s">
        <v>40</v>
      </c>
      <c r="H8365" s="26">
        <v>24108</v>
      </c>
      <c r="I8365" t="s">
        <v>54</v>
      </c>
      <c r="J8365" t="s">
        <v>55</v>
      </c>
      <c r="K8365" t="str">
        <f>IF(Table2[[#This Row],[Basis of Material Classification (System Side)*]]="Field inspection","Yes","No")</f>
        <v>No</v>
      </c>
      <c r="O8365" t="s">
        <v>41</v>
      </c>
      <c r="P8365" s="13">
        <v>35431</v>
      </c>
      <c r="Q8365" s="16" t="str">
        <f>Table2[[#This Row],[Service Line Size (inches) (System Side)]]</f>
        <v>3/4</v>
      </c>
      <c r="R8365" t="s">
        <v>43</v>
      </c>
      <c r="S8365" t="str">
        <f>IF(Table2[[#This Row],[Basis of Material Classification (Customer Side)*]]="Field inspection","Yes","No")</f>
        <v>No</v>
      </c>
      <c r="V8365" t="s">
        <v>43</v>
      </c>
      <c r="W8365" t="s">
        <v>44</v>
      </c>
      <c r="X8365" t="s">
        <v>44</v>
      </c>
      <c r="Z8365" t="s">
        <v>51</v>
      </c>
      <c r="AA8365" t="s">
        <v>46</v>
      </c>
      <c r="AB8365" t="s">
        <v>46</v>
      </c>
      <c r="AC8365" t="s">
        <v>40</v>
      </c>
    </row>
    <row r="8366" spans="1:29" ht="14.4" x14ac:dyDescent="0.3">
      <c r="A8366">
        <v>8364</v>
      </c>
      <c r="B8366" t="s">
        <v>11154</v>
      </c>
      <c r="C8366" t="s">
        <v>277</v>
      </c>
      <c r="D8366" t="s">
        <v>48</v>
      </c>
      <c r="E8366" t="s">
        <v>40</v>
      </c>
      <c r="F8366" t="s">
        <v>41</v>
      </c>
      <c r="G8366" t="s">
        <v>40</v>
      </c>
      <c r="H8366" s="26">
        <v>37622</v>
      </c>
      <c r="I8366" t="s">
        <v>42</v>
      </c>
      <c r="J8366" t="s">
        <v>43</v>
      </c>
      <c r="K8366" t="str">
        <f>IF(Table2[[#This Row],[Basis of Material Classification (System Side)*]]="Field inspection","Yes","No")</f>
        <v>No</v>
      </c>
      <c r="N8366" t="str">
        <f>Table2[[#This Row],[Basis of Material Classification (System Side)*]]</f>
        <v>Installation date after lead ban</v>
      </c>
      <c r="O8366" t="s">
        <v>41</v>
      </c>
      <c r="P8366" s="13">
        <v>31048</v>
      </c>
      <c r="Q8366" s="16" t="str">
        <f>Table2[[#This Row],[Service Line Size (inches) (System Side)]]</f>
        <v>5/8</v>
      </c>
      <c r="R8366" t="s">
        <v>43</v>
      </c>
      <c r="S8366" t="str">
        <f>IF(Table2[[#This Row],[Basis of Material Classification (Customer Side)*]]="Field inspection","Yes","No")</f>
        <v>No</v>
      </c>
      <c r="V8366" t="s">
        <v>43</v>
      </c>
      <c r="W8366" t="s">
        <v>44</v>
      </c>
      <c r="X8366" t="s">
        <v>44</v>
      </c>
      <c r="Z8366" t="s">
        <v>51</v>
      </c>
      <c r="AA8366" t="s">
        <v>46</v>
      </c>
      <c r="AB8366" t="s">
        <v>46</v>
      </c>
      <c r="AC8366" t="s">
        <v>40</v>
      </c>
    </row>
    <row r="8367" spans="1:29" ht="14.4" x14ac:dyDescent="0.3">
      <c r="A8367">
        <v>8365</v>
      </c>
      <c r="B8367" t="s">
        <v>8312</v>
      </c>
      <c r="C8367" t="s">
        <v>277</v>
      </c>
      <c r="D8367" t="s">
        <v>40</v>
      </c>
      <c r="E8367" t="s">
        <v>40</v>
      </c>
      <c r="F8367" t="s">
        <v>41</v>
      </c>
      <c r="G8367" t="s">
        <v>40</v>
      </c>
      <c r="H8367" s="26">
        <v>27030</v>
      </c>
      <c r="I8367" t="s">
        <v>42</v>
      </c>
      <c r="J8367" t="s">
        <v>49</v>
      </c>
      <c r="K8367" t="str">
        <f>IF(Table2[[#This Row],[Basis of Material Classification (System Side)*]]="Field inspection","Yes","No")</f>
        <v>No</v>
      </c>
      <c r="N8367" t="s">
        <v>50</v>
      </c>
      <c r="O8367" t="s">
        <v>41</v>
      </c>
      <c r="P8367" s="13">
        <v>36526</v>
      </c>
      <c r="Q8367" s="16" t="str">
        <f>Table2[[#This Row],[Service Line Size (inches) (System Side)]]</f>
        <v>5/8</v>
      </c>
      <c r="R8367" t="s">
        <v>43</v>
      </c>
      <c r="S8367" t="str">
        <f>IF(Table2[[#This Row],[Basis of Material Classification (Customer Side)*]]="Field inspection","Yes","No")</f>
        <v>No</v>
      </c>
      <c r="V8367" t="s">
        <v>43</v>
      </c>
      <c r="W8367" t="s">
        <v>44</v>
      </c>
      <c r="X8367" t="s">
        <v>44</v>
      </c>
      <c r="Z8367" t="s">
        <v>45</v>
      </c>
      <c r="AA8367" t="s">
        <v>46</v>
      </c>
      <c r="AB8367" t="s">
        <v>46</v>
      </c>
      <c r="AC8367" t="s">
        <v>40</v>
      </c>
    </row>
    <row r="8368" spans="1:29" ht="14.4" x14ac:dyDescent="0.3">
      <c r="A8368">
        <v>8366</v>
      </c>
      <c r="B8368" t="s">
        <v>8313</v>
      </c>
      <c r="C8368" t="s">
        <v>277</v>
      </c>
      <c r="D8368" t="s">
        <v>40</v>
      </c>
      <c r="E8368" t="s">
        <v>40</v>
      </c>
      <c r="F8368" t="s">
        <v>53</v>
      </c>
      <c r="G8368" t="s">
        <v>40</v>
      </c>
      <c r="H8368" s="26">
        <v>39814</v>
      </c>
      <c r="I8368" t="s">
        <v>54</v>
      </c>
      <c r="J8368" t="s">
        <v>55</v>
      </c>
      <c r="K8368" t="str">
        <f>IF(Table2[[#This Row],[Basis of Material Classification (System Side)*]]="Field inspection","Yes","No")</f>
        <v>No</v>
      </c>
      <c r="O8368" t="s">
        <v>41</v>
      </c>
      <c r="P8368" s="13">
        <v>24838</v>
      </c>
      <c r="Q8368" s="16" t="str">
        <f>Table2[[#This Row],[Service Line Size (inches) (System Side)]]</f>
        <v>3/4</v>
      </c>
      <c r="R8368" t="s">
        <v>49</v>
      </c>
      <c r="S8368" t="str">
        <f>IF(Table2[[#This Row],[Basis of Material Classification (Customer Side)*]]="Field inspection","Yes","No")</f>
        <v>No</v>
      </c>
      <c r="V8368" t="s">
        <v>50</v>
      </c>
      <c r="W8368" t="s">
        <v>44</v>
      </c>
      <c r="X8368" t="s">
        <v>44</v>
      </c>
      <c r="Z8368" t="s">
        <v>45</v>
      </c>
      <c r="AA8368" t="s">
        <v>46</v>
      </c>
      <c r="AB8368" t="s">
        <v>46</v>
      </c>
      <c r="AC8368" t="s">
        <v>40</v>
      </c>
    </row>
    <row r="8369" spans="1:29" ht="14.4" x14ac:dyDescent="0.3">
      <c r="A8369">
        <v>8367</v>
      </c>
      <c r="B8369" t="s">
        <v>8314</v>
      </c>
      <c r="C8369" t="s">
        <v>277</v>
      </c>
      <c r="D8369" t="s">
        <v>40</v>
      </c>
      <c r="E8369" t="s">
        <v>40</v>
      </c>
      <c r="F8369" t="s">
        <v>41</v>
      </c>
      <c r="G8369" t="s">
        <v>40</v>
      </c>
      <c r="H8369" s="26">
        <v>35431</v>
      </c>
      <c r="I8369" t="s">
        <v>42</v>
      </c>
      <c r="J8369" t="s">
        <v>43</v>
      </c>
      <c r="K8369" t="str">
        <f>IF(Table2[[#This Row],[Basis of Material Classification (System Side)*]]="Field inspection","Yes","No")</f>
        <v>No</v>
      </c>
      <c r="N8369" t="str">
        <f>Table2[[#This Row],[Basis of Material Classification (System Side)*]]</f>
        <v>Installation date after lead ban</v>
      </c>
      <c r="O8369" t="s">
        <v>41</v>
      </c>
      <c r="P8369"/>
      <c r="Q8369" s="16" t="str">
        <f>Table2[[#This Row],[Service Line Size (inches) (System Side)]]</f>
        <v>5/8</v>
      </c>
      <c r="R8369" t="s">
        <v>106</v>
      </c>
      <c r="S8369" t="str">
        <f>IF(Table2[[#This Row],[Basis of Material Classification (Customer Side)*]]="Field inspection","Yes","No")</f>
        <v>No</v>
      </c>
      <c r="V8369" t="s">
        <v>108</v>
      </c>
      <c r="W8369" t="s">
        <v>44</v>
      </c>
      <c r="X8369" t="s">
        <v>44</v>
      </c>
      <c r="Z8369" t="s">
        <v>58</v>
      </c>
      <c r="AA8369" t="s">
        <v>46</v>
      </c>
      <c r="AB8369" t="s">
        <v>46</v>
      </c>
      <c r="AC8369" t="s">
        <v>40</v>
      </c>
    </row>
    <row r="8370" spans="1:29" ht="14.4" x14ac:dyDescent="0.3">
      <c r="A8370">
        <v>8368</v>
      </c>
      <c r="B8370" t="s">
        <v>8315</v>
      </c>
      <c r="C8370" t="s">
        <v>277</v>
      </c>
      <c r="D8370" t="s">
        <v>40</v>
      </c>
      <c r="E8370" t="s">
        <v>40</v>
      </c>
      <c r="F8370" t="s">
        <v>53</v>
      </c>
      <c r="G8370" t="s">
        <v>40</v>
      </c>
      <c r="H8370" s="26">
        <v>35065</v>
      </c>
      <c r="I8370" t="s">
        <v>42</v>
      </c>
      <c r="J8370" t="s">
        <v>55</v>
      </c>
      <c r="K8370" t="str">
        <f>IF(Table2[[#This Row],[Basis of Material Classification (System Side)*]]="Field inspection","Yes","No")</f>
        <v>No</v>
      </c>
      <c r="O8370" t="s">
        <v>41</v>
      </c>
      <c r="P8370" s="13">
        <v>35431</v>
      </c>
      <c r="Q8370" s="16" t="str">
        <f>Table2[[#This Row],[Service Line Size (inches) (System Side)]]</f>
        <v>5/8</v>
      </c>
      <c r="R8370" t="s">
        <v>43</v>
      </c>
      <c r="S8370" t="str">
        <f>IF(Table2[[#This Row],[Basis of Material Classification (Customer Side)*]]="Field inspection","Yes","No")</f>
        <v>No</v>
      </c>
      <c r="V8370" t="s">
        <v>43</v>
      </c>
      <c r="W8370" t="s">
        <v>44</v>
      </c>
      <c r="X8370" t="s">
        <v>44</v>
      </c>
      <c r="Z8370" t="s">
        <v>49</v>
      </c>
      <c r="AA8370" t="s">
        <v>46</v>
      </c>
      <c r="AB8370" t="s">
        <v>46</v>
      </c>
      <c r="AC8370" t="s">
        <v>40</v>
      </c>
    </row>
    <row r="8371" spans="1:29" ht="14.4" x14ac:dyDescent="0.3">
      <c r="A8371">
        <v>8369</v>
      </c>
      <c r="B8371" t="s">
        <v>8316</v>
      </c>
      <c r="C8371" t="s">
        <v>277</v>
      </c>
      <c r="D8371" t="s">
        <v>40</v>
      </c>
      <c r="E8371" t="s">
        <v>40</v>
      </c>
      <c r="F8371" t="s">
        <v>41</v>
      </c>
      <c r="G8371" t="s">
        <v>40</v>
      </c>
      <c r="H8371" s="26">
        <v>25569</v>
      </c>
      <c r="I8371" t="s">
        <v>42</v>
      </c>
      <c r="J8371" t="s">
        <v>49</v>
      </c>
      <c r="K8371" t="str">
        <f>IF(Table2[[#This Row],[Basis of Material Classification (System Side)*]]="Field inspection","Yes","No")</f>
        <v>No</v>
      </c>
      <c r="N8371" t="s">
        <v>50</v>
      </c>
      <c r="O8371" t="s">
        <v>41</v>
      </c>
      <c r="P8371" s="13">
        <v>36526</v>
      </c>
      <c r="Q8371" s="16" t="str">
        <f>Table2[[#This Row],[Service Line Size (inches) (System Side)]]</f>
        <v>5/8</v>
      </c>
      <c r="R8371" t="s">
        <v>43</v>
      </c>
      <c r="S8371" t="str">
        <f>IF(Table2[[#This Row],[Basis of Material Classification (Customer Side)*]]="Field inspection","Yes","No")</f>
        <v>No</v>
      </c>
      <c r="V8371" t="s">
        <v>43</v>
      </c>
      <c r="W8371" t="s">
        <v>44</v>
      </c>
      <c r="X8371" t="s">
        <v>44</v>
      </c>
      <c r="Z8371" t="s">
        <v>58</v>
      </c>
      <c r="AA8371" t="s">
        <v>46</v>
      </c>
      <c r="AB8371" t="s">
        <v>46</v>
      </c>
      <c r="AC8371" t="s">
        <v>40</v>
      </c>
    </row>
    <row r="8372" spans="1:29" ht="14.4" x14ac:dyDescent="0.3">
      <c r="A8372">
        <v>8370</v>
      </c>
      <c r="B8372" t="s">
        <v>8317</v>
      </c>
      <c r="C8372" t="s">
        <v>277</v>
      </c>
      <c r="D8372" t="s">
        <v>40</v>
      </c>
      <c r="E8372" t="s">
        <v>40</v>
      </c>
      <c r="F8372" t="s">
        <v>41</v>
      </c>
      <c r="G8372" t="s">
        <v>40</v>
      </c>
      <c r="H8372" s="26">
        <v>35065</v>
      </c>
      <c r="I8372" t="s">
        <v>42</v>
      </c>
      <c r="J8372" t="s">
        <v>43</v>
      </c>
      <c r="K8372" t="str">
        <f>IF(Table2[[#This Row],[Basis of Material Classification (System Side)*]]="Field inspection","Yes","No")</f>
        <v>No</v>
      </c>
      <c r="N8372" t="str">
        <f>Table2[[#This Row],[Basis of Material Classification (System Side)*]]</f>
        <v>Installation date after lead ban</v>
      </c>
      <c r="O8372" t="s">
        <v>41</v>
      </c>
      <c r="P8372" s="13">
        <v>35796</v>
      </c>
      <c r="Q8372" s="16" t="str">
        <f>Table2[[#This Row],[Service Line Size (inches) (System Side)]]</f>
        <v>5/8</v>
      </c>
      <c r="R8372" t="s">
        <v>43</v>
      </c>
      <c r="S8372" t="str">
        <f>IF(Table2[[#This Row],[Basis of Material Classification (Customer Side)*]]="Field inspection","Yes","No")</f>
        <v>No</v>
      </c>
      <c r="V8372" t="s">
        <v>43</v>
      </c>
      <c r="W8372" t="s">
        <v>44</v>
      </c>
      <c r="X8372" t="s">
        <v>44</v>
      </c>
      <c r="Z8372" t="s">
        <v>45</v>
      </c>
      <c r="AA8372" t="s">
        <v>46</v>
      </c>
      <c r="AB8372" t="s">
        <v>46</v>
      </c>
      <c r="AC8372" t="s">
        <v>40</v>
      </c>
    </row>
    <row r="8373" spans="1:29" ht="14.4" x14ac:dyDescent="0.3">
      <c r="A8373">
        <v>8371</v>
      </c>
      <c r="B8373" t="s">
        <v>8318</v>
      </c>
      <c r="C8373" t="s">
        <v>277</v>
      </c>
      <c r="D8373" t="s">
        <v>40</v>
      </c>
      <c r="E8373" t="s">
        <v>40</v>
      </c>
      <c r="F8373" t="s">
        <v>41</v>
      </c>
      <c r="G8373" t="s">
        <v>40</v>
      </c>
      <c r="H8373" s="26">
        <v>30682</v>
      </c>
      <c r="I8373" t="s">
        <v>42</v>
      </c>
      <c r="J8373" t="s">
        <v>43</v>
      </c>
      <c r="K8373" t="str">
        <f>IF(Table2[[#This Row],[Basis of Material Classification (System Side)*]]="Field inspection","Yes","No")</f>
        <v>No</v>
      </c>
      <c r="N8373" t="str">
        <f>Table2[[#This Row],[Basis of Material Classification (System Side)*]]</f>
        <v>Installation date after lead ban</v>
      </c>
      <c r="O8373" t="s">
        <v>41</v>
      </c>
      <c r="P8373"/>
      <c r="Q8373" s="16" t="str">
        <f>Table2[[#This Row],[Service Line Size (inches) (System Side)]]</f>
        <v>5/8</v>
      </c>
      <c r="R8373" t="s">
        <v>106</v>
      </c>
      <c r="S8373" t="str">
        <f>IF(Table2[[#This Row],[Basis of Material Classification (Customer Side)*]]="Field inspection","Yes","No")</f>
        <v>No</v>
      </c>
      <c r="V8373" t="s">
        <v>108</v>
      </c>
      <c r="W8373" t="s">
        <v>44</v>
      </c>
      <c r="X8373" t="s">
        <v>44</v>
      </c>
      <c r="Z8373" t="s">
        <v>58</v>
      </c>
      <c r="AA8373" t="s">
        <v>46</v>
      </c>
      <c r="AB8373" t="s">
        <v>46</v>
      </c>
      <c r="AC8373" t="s">
        <v>40</v>
      </c>
    </row>
    <row r="8374" spans="1:29" ht="14.4" x14ac:dyDescent="0.3">
      <c r="A8374">
        <v>8372</v>
      </c>
      <c r="B8374" t="s">
        <v>8319</v>
      </c>
      <c r="C8374" t="s">
        <v>277</v>
      </c>
      <c r="D8374" t="s">
        <v>48</v>
      </c>
      <c r="E8374" t="s">
        <v>40</v>
      </c>
      <c r="F8374" t="s">
        <v>41</v>
      </c>
      <c r="G8374" t="s">
        <v>40</v>
      </c>
      <c r="H8374" s="26">
        <v>29221</v>
      </c>
      <c r="I8374" t="s">
        <v>42</v>
      </c>
      <c r="J8374" t="s">
        <v>43</v>
      </c>
      <c r="K8374" t="str">
        <f>IF(Table2[[#This Row],[Basis of Material Classification (System Side)*]]="Field inspection","Yes","No")</f>
        <v>No</v>
      </c>
      <c r="N8374" t="str">
        <f>Table2[[#This Row],[Basis of Material Classification (System Side)*]]</f>
        <v>Installation date after lead ban</v>
      </c>
      <c r="O8374" t="s">
        <v>41</v>
      </c>
      <c r="P8374" s="13">
        <v>29221</v>
      </c>
      <c r="Q8374" s="16" t="str">
        <f>Table2[[#This Row],[Service Line Size (inches) (System Side)]]</f>
        <v>5/8</v>
      </c>
      <c r="R8374" t="s">
        <v>43</v>
      </c>
      <c r="S8374" t="str">
        <f>IF(Table2[[#This Row],[Basis of Material Classification (Customer Side)*]]="Field inspection","Yes","No")</f>
        <v>No</v>
      </c>
      <c r="V8374" t="s">
        <v>43</v>
      </c>
      <c r="W8374" t="s">
        <v>44</v>
      </c>
      <c r="X8374" t="s">
        <v>44</v>
      </c>
      <c r="Z8374" t="s">
        <v>51</v>
      </c>
      <c r="AA8374" t="s">
        <v>46</v>
      </c>
      <c r="AB8374" t="s">
        <v>46</v>
      </c>
      <c r="AC8374" t="s">
        <v>40</v>
      </c>
    </row>
    <row r="8375" spans="1:29" ht="14.4" x14ac:dyDescent="0.3">
      <c r="A8375">
        <v>8373</v>
      </c>
      <c r="B8375" t="s">
        <v>8320</v>
      </c>
      <c r="C8375" t="s">
        <v>277</v>
      </c>
      <c r="D8375" t="s">
        <v>40</v>
      </c>
      <c r="E8375" t="s">
        <v>40</v>
      </c>
      <c r="F8375" t="s">
        <v>41</v>
      </c>
      <c r="G8375" t="s">
        <v>40</v>
      </c>
      <c r="H8375" s="27"/>
      <c r="I8375" t="s">
        <v>42</v>
      </c>
      <c r="J8375" t="s">
        <v>106</v>
      </c>
      <c r="K8375" t="str">
        <f>IF(Table2[[#This Row],[Basis of Material Classification (System Side)*]]="Field inspection","Yes","No")</f>
        <v>No</v>
      </c>
      <c r="N8375" t="s">
        <v>107</v>
      </c>
      <c r="O8375" t="s">
        <v>41</v>
      </c>
      <c r="P8375" s="13">
        <v>36892</v>
      </c>
      <c r="Q8375" s="16" t="str">
        <f>Table2[[#This Row],[Service Line Size (inches) (System Side)]]</f>
        <v>5/8</v>
      </c>
      <c r="R8375" t="s">
        <v>43</v>
      </c>
      <c r="S8375" t="str">
        <f>IF(Table2[[#This Row],[Basis of Material Classification (Customer Side)*]]="Field inspection","Yes","No")</f>
        <v>No</v>
      </c>
      <c r="V8375" t="s">
        <v>43</v>
      </c>
      <c r="W8375" t="s">
        <v>44</v>
      </c>
      <c r="X8375" t="s">
        <v>44</v>
      </c>
      <c r="Z8375" t="s">
        <v>45</v>
      </c>
      <c r="AA8375" t="s">
        <v>46</v>
      </c>
      <c r="AB8375" t="s">
        <v>46</v>
      </c>
      <c r="AC8375" t="s">
        <v>40</v>
      </c>
    </row>
    <row r="8376" spans="1:29" ht="14.4" x14ac:dyDescent="0.3">
      <c r="A8376">
        <v>8374</v>
      </c>
      <c r="B8376" t="s">
        <v>8321</v>
      </c>
      <c r="C8376" t="s">
        <v>277</v>
      </c>
      <c r="D8376" t="s">
        <v>40</v>
      </c>
      <c r="E8376" t="s">
        <v>40</v>
      </c>
      <c r="F8376" t="s">
        <v>41</v>
      </c>
      <c r="G8376" t="s">
        <v>40</v>
      </c>
      <c r="H8376" s="26">
        <v>32143</v>
      </c>
      <c r="I8376" t="s">
        <v>42</v>
      </c>
      <c r="J8376" t="s">
        <v>43</v>
      </c>
      <c r="K8376" t="str">
        <f>IF(Table2[[#This Row],[Basis of Material Classification (System Side)*]]="Field inspection","Yes","No")</f>
        <v>No</v>
      </c>
      <c r="N8376" t="str">
        <f>Table2[[#This Row],[Basis of Material Classification (System Side)*]]</f>
        <v>Installation date after lead ban</v>
      </c>
      <c r="O8376" t="s">
        <v>132</v>
      </c>
      <c r="P8376"/>
      <c r="Q8376" s="16" t="str">
        <f>Table2[[#This Row],[Service Line Size (inches) (System Side)]]</f>
        <v>5/8</v>
      </c>
      <c r="R8376" t="s">
        <v>65</v>
      </c>
      <c r="S8376" t="str">
        <f>IF(Table2[[#This Row],[Basis of Material Classification (Customer Side)*]]="Field inspection","Yes","No")</f>
        <v>Yes</v>
      </c>
      <c r="T8376" t="s">
        <v>71</v>
      </c>
      <c r="U8376" s="13">
        <v>45499</v>
      </c>
      <c r="V8376" t="s">
        <v>72</v>
      </c>
      <c r="W8376" t="s">
        <v>44</v>
      </c>
      <c r="X8376" t="s">
        <v>44</v>
      </c>
      <c r="Z8376" t="s">
        <v>45</v>
      </c>
      <c r="AA8376" t="s">
        <v>46</v>
      </c>
      <c r="AB8376" t="s">
        <v>46</v>
      </c>
      <c r="AC8376" t="s">
        <v>40</v>
      </c>
    </row>
    <row r="8377" spans="1:29" ht="14.4" x14ac:dyDescent="0.3">
      <c r="A8377">
        <v>8375</v>
      </c>
      <c r="B8377" t="s">
        <v>8322</v>
      </c>
      <c r="C8377" t="s">
        <v>277</v>
      </c>
      <c r="D8377" t="s">
        <v>48</v>
      </c>
      <c r="E8377" t="s">
        <v>40</v>
      </c>
      <c r="F8377" t="s">
        <v>41</v>
      </c>
      <c r="G8377" t="s">
        <v>40</v>
      </c>
      <c r="H8377" s="27"/>
      <c r="I8377" t="s">
        <v>42</v>
      </c>
      <c r="J8377" t="s">
        <v>49</v>
      </c>
      <c r="K8377" t="str">
        <f>IF(Table2[[#This Row],[Basis of Material Classification (System Side)*]]="Field inspection","Yes","No")</f>
        <v>No</v>
      </c>
      <c r="N8377" t="s">
        <v>50</v>
      </c>
      <c r="O8377" t="s">
        <v>41</v>
      </c>
      <c r="P8377" s="13">
        <v>32874</v>
      </c>
      <c r="Q8377" s="16" t="str">
        <f>Table2[[#This Row],[Service Line Size (inches) (System Side)]]</f>
        <v>5/8</v>
      </c>
      <c r="R8377" t="s">
        <v>43</v>
      </c>
      <c r="S8377" t="str">
        <f>IF(Table2[[#This Row],[Basis of Material Classification (Customer Side)*]]="Field inspection","Yes","No")</f>
        <v>No</v>
      </c>
      <c r="V8377" t="s">
        <v>43</v>
      </c>
      <c r="W8377" t="s">
        <v>44</v>
      </c>
      <c r="X8377" t="s">
        <v>44</v>
      </c>
      <c r="Z8377" t="s">
        <v>51</v>
      </c>
      <c r="AA8377" t="s">
        <v>46</v>
      </c>
      <c r="AB8377" t="s">
        <v>46</v>
      </c>
      <c r="AC8377" t="s">
        <v>40</v>
      </c>
    </row>
    <row r="8378" spans="1:29" ht="14.4" x14ac:dyDescent="0.3">
      <c r="A8378">
        <v>8376</v>
      </c>
      <c r="B8378" t="s">
        <v>8323</v>
      </c>
      <c r="C8378" t="s">
        <v>277</v>
      </c>
      <c r="D8378" t="s">
        <v>40</v>
      </c>
      <c r="E8378" t="s">
        <v>40</v>
      </c>
      <c r="F8378" t="s">
        <v>41</v>
      </c>
      <c r="G8378" t="s">
        <v>40</v>
      </c>
      <c r="H8378" s="26">
        <v>32509</v>
      </c>
      <c r="I8378" t="s">
        <v>42</v>
      </c>
      <c r="J8378" t="s">
        <v>43</v>
      </c>
      <c r="K8378" t="str">
        <f>IF(Table2[[#This Row],[Basis of Material Classification (System Side)*]]="Field inspection","Yes","No")</f>
        <v>No</v>
      </c>
      <c r="N8378" t="str">
        <f>Table2[[#This Row],[Basis of Material Classification (System Side)*]]</f>
        <v>Installation date after lead ban</v>
      </c>
      <c r="O8378" t="s">
        <v>41</v>
      </c>
      <c r="P8378" s="13">
        <v>34700</v>
      </c>
      <c r="Q8378" s="16" t="str">
        <f>Table2[[#This Row],[Service Line Size (inches) (System Side)]]</f>
        <v>5/8</v>
      </c>
      <c r="R8378" t="s">
        <v>43</v>
      </c>
      <c r="S8378" t="str">
        <f>IF(Table2[[#This Row],[Basis of Material Classification (Customer Side)*]]="Field inspection","Yes","No")</f>
        <v>No</v>
      </c>
      <c r="V8378" t="s">
        <v>43</v>
      </c>
      <c r="W8378" t="s">
        <v>44</v>
      </c>
      <c r="X8378" t="s">
        <v>44</v>
      </c>
      <c r="Z8378" t="s">
        <v>45</v>
      </c>
      <c r="AA8378" t="s">
        <v>46</v>
      </c>
      <c r="AB8378" t="s">
        <v>46</v>
      </c>
      <c r="AC8378" t="s">
        <v>40</v>
      </c>
    </row>
    <row r="8379" spans="1:29" ht="14.4" x14ac:dyDescent="0.3">
      <c r="A8379">
        <v>8377</v>
      </c>
      <c r="B8379" t="s">
        <v>8324</v>
      </c>
      <c r="C8379" t="s">
        <v>277</v>
      </c>
      <c r="D8379" t="s">
        <v>40</v>
      </c>
      <c r="E8379" t="s">
        <v>40</v>
      </c>
      <c r="F8379" t="s">
        <v>41</v>
      </c>
      <c r="G8379" t="s">
        <v>40</v>
      </c>
      <c r="H8379" s="26">
        <v>34335</v>
      </c>
      <c r="I8379" t="s">
        <v>42</v>
      </c>
      <c r="J8379" t="s">
        <v>43</v>
      </c>
      <c r="K8379" t="str">
        <f>IF(Table2[[#This Row],[Basis of Material Classification (System Side)*]]="Field inspection","Yes","No")</f>
        <v>No</v>
      </c>
      <c r="N8379" t="str">
        <f>Table2[[#This Row],[Basis of Material Classification (System Side)*]]</f>
        <v>Installation date after lead ban</v>
      </c>
      <c r="O8379" t="s">
        <v>41</v>
      </c>
      <c r="P8379" s="13">
        <v>35796</v>
      </c>
      <c r="Q8379" s="16" t="str">
        <f>Table2[[#This Row],[Service Line Size (inches) (System Side)]]</f>
        <v>5/8</v>
      </c>
      <c r="R8379" t="s">
        <v>43</v>
      </c>
      <c r="S8379" t="str">
        <f>IF(Table2[[#This Row],[Basis of Material Classification (Customer Side)*]]="Field inspection","Yes","No")</f>
        <v>No</v>
      </c>
      <c r="V8379" t="s">
        <v>43</v>
      </c>
      <c r="W8379" t="s">
        <v>44</v>
      </c>
      <c r="X8379" t="s">
        <v>44</v>
      </c>
      <c r="Z8379" t="s">
        <v>45</v>
      </c>
      <c r="AA8379" t="s">
        <v>46</v>
      </c>
      <c r="AB8379" t="s">
        <v>46</v>
      </c>
      <c r="AC8379" t="s">
        <v>40</v>
      </c>
    </row>
    <row r="8380" spans="1:29" ht="14.4" x14ac:dyDescent="0.3">
      <c r="A8380">
        <v>8378</v>
      </c>
      <c r="B8380" t="s">
        <v>8325</v>
      </c>
      <c r="C8380" t="s">
        <v>277</v>
      </c>
      <c r="D8380" t="s">
        <v>48</v>
      </c>
      <c r="E8380" t="s">
        <v>40</v>
      </c>
      <c r="F8380" t="s">
        <v>41</v>
      </c>
      <c r="G8380" t="s">
        <v>40</v>
      </c>
      <c r="H8380" s="26">
        <v>17533</v>
      </c>
      <c r="I8380" t="s">
        <v>42</v>
      </c>
      <c r="J8380" t="s">
        <v>49</v>
      </c>
      <c r="K8380" t="str">
        <f>IF(Table2[[#This Row],[Basis of Material Classification (System Side)*]]="Field inspection","Yes","No")</f>
        <v>No</v>
      </c>
      <c r="N8380" t="s">
        <v>50</v>
      </c>
      <c r="O8380" t="s">
        <v>41</v>
      </c>
      <c r="P8380" s="13">
        <v>32874</v>
      </c>
      <c r="Q8380" s="16" t="str">
        <f>Table2[[#This Row],[Service Line Size (inches) (System Side)]]</f>
        <v>5/8</v>
      </c>
      <c r="R8380" t="s">
        <v>43</v>
      </c>
      <c r="S8380" t="str">
        <f>IF(Table2[[#This Row],[Basis of Material Classification (Customer Side)*]]="Field inspection","Yes","No")</f>
        <v>No</v>
      </c>
      <c r="V8380" t="s">
        <v>43</v>
      </c>
      <c r="W8380" t="s">
        <v>44</v>
      </c>
      <c r="X8380" t="s">
        <v>44</v>
      </c>
      <c r="Z8380" t="s">
        <v>51</v>
      </c>
      <c r="AA8380" t="s">
        <v>46</v>
      </c>
      <c r="AB8380" t="s">
        <v>46</v>
      </c>
      <c r="AC8380" t="s">
        <v>40</v>
      </c>
    </row>
    <row r="8381" spans="1:29" ht="14.4" x14ac:dyDescent="0.3">
      <c r="A8381">
        <v>8379</v>
      </c>
      <c r="B8381" t="s">
        <v>8326</v>
      </c>
      <c r="C8381" t="s">
        <v>277</v>
      </c>
      <c r="D8381" t="s">
        <v>40</v>
      </c>
      <c r="E8381" t="s">
        <v>40</v>
      </c>
      <c r="F8381" t="s">
        <v>41</v>
      </c>
      <c r="G8381" t="s">
        <v>40</v>
      </c>
      <c r="H8381" s="26">
        <v>24108</v>
      </c>
      <c r="I8381" t="s">
        <v>42</v>
      </c>
      <c r="J8381" t="s">
        <v>49</v>
      </c>
      <c r="K8381" t="str">
        <f>IF(Table2[[#This Row],[Basis of Material Classification (System Side)*]]="Field inspection","Yes","No")</f>
        <v>No</v>
      </c>
      <c r="N8381" t="s">
        <v>50</v>
      </c>
      <c r="O8381" t="s">
        <v>41</v>
      </c>
      <c r="P8381" s="13">
        <v>36161</v>
      </c>
      <c r="Q8381" s="16" t="str">
        <f>Table2[[#This Row],[Service Line Size (inches) (System Side)]]</f>
        <v>5/8</v>
      </c>
      <c r="R8381" t="s">
        <v>43</v>
      </c>
      <c r="S8381" t="str">
        <f>IF(Table2[[#This Row],[Basis of Material Classification (Customer Side)*]]="Field inspection","Yes","No")</f>
        <v>No</v>
      </c>
      <c r="V8381" t="s">
        <v>43</v>
      </c>
      <c r="W8381" t="s">
        <v>44</v>
      </c>
      <c r="X8381" t="s">
        <v>44</v>
      </c>
      <c r="Z8381" t="s">
        <v>45</v>
      </c>
      <c r="AA8381" t="s">
        <v>46</v>
      </c>
      <c r="AB8381" t="s">
        <v>46</v>
      </c>
      <c r="AC8381" t="s">
        <v>40</v>
      </c>
    </row>
    <row r="8382" spans="1:29" ht="14.4" x14ac:dyDescent="0.3">
      <c r="A8382">
        <v>8380</v>
      </c>
      <c r="B8382" t="s">
        <v>8327</v>
      </c>
      <c r="C8382" t="s">
        <v>277</v>
      </c>
      <c r="D8382" t="s">
        <v>48</v>
      </c>
      <c r="E8382" t="s">
        <v>40</v>
      </c>
      <c r="F8382" t="s">
        <v>41</v>
      </c>
      <c r="G8382" t="s">
        <v>40</v>
      </c>
      <c r="H8382" s="27"/>
      <c r="I8382" t="s">
        <v>42</v>
      </c>
      <c r="J8382" t="s">
        <v>49</v>
      </c>
      <c r="K8382" t="str">
        <f>IF(Table2[[#This Row],[Basis of Material Classification (System Side)*]]="Field inspection","Yes","No")</f>
        <v>No</v>
      </c>
      <c r="N8382" t="s">
        <v>50</v>
      </c>
      <c r="O8382" t="s">
        <v>41</v>
      </c>
      <c r="P8382" s="13">
        <v>21916</v>
      </c>
      <c r="Q8382" s="16" t="str">
        <f>Table2[[#This Row],[Service Line Size (inches) (System Side)]]</f>
        <v>5/8</v>
      </c>
      <c r="R8382" t="s">
        <v>49</v>
      </c>
      <c r="S8382" t="str">
        <f>IF(Table2[[#This Row],[Basis of Material Classification (Customer Side)*]]="Field inspection","Yes","No")</f>
        <v>No</v>
      </c>
      <c r="V8382" t="s">
        <v>50</v>
      </c>
      <c r="W8382" t="s">
        <v>44</v>
      </c>
      <c r="X8382" t="s">
        <v>44</v>
      </c>
      <c r="Z8382" t="s">
        <v>51</v>
      </c>
      <c r="AA8382" t="s">
        <v>46</v>
      </c>
      <c r="AB8382" t="s">
        <v>46</v>
      </c>
      <c r="AC8382" t="s">
        <v>40</v>
      </c>
    </row>
    <row r="8383" spans="1:29" ht="14.4" x14ac:dyDescent="0.3">
      <c r="A8383">
        <v>8381</v>
      </c>
      <c r="B8383" t="s">
        <v>8328</v>
      </c>
      <c r="C8383" t="s">
        <v>277</v>
      </c>
      <c r="D8383" t="s">
        <v>40</v>
      </c>
      <c r="E8383" t="s">
        <v>40</v>
      </c>
      <c r="F8383" t="s">
        <v>41</v>
      </c>
      <c r="G8383" t="s">
        <v>40</v>
      </c>
      <c r="H8383" s="26">
        <v>30682</v>
      </c>
      <c r="I8383" t="s">
        <v>42</v>
      </c>
      <c r="J8383" t="s">
        <v>43</v>
      </c>
      <c r="K8383" t="str">
        <f>IF(Table2[[#This Row],[Basis of Material Classification (System Side)*]]="Field inspection","Yes","No")</f>
        <v>No</v>
      </c>
      <c r="N8383" t="str">
        <f>Table2[[#This Row],[Basis of Material Classification (System Side)*]]</f>
        <v>Installation date after lead ban</v>
      </c>
      <c r="O8383" t="s">
        <v>41</v>
      </c>
      <c r="P8383"/>
      <c r="Q8383" s="16" t="str">
        <f>Table2[[#This Row],[Service Line Size (inches) (System Side)]]</f>
        <v>5/8</v>
      </c>
      <c r="R8383" t="s">
        <v>106</v>
      </c>
      <c r="S8383" t="str">
        <f>IF(Table2[[#This Row],[Basis of Material Classification (Customer Side)*]]="Field inspection","Yes","No")</f>
        <v>No</v>
      </c>
      <c r="V8383" t="s">
        <v>108</v>
      </c>
      <c r="W8383" t="s">
        <v>44</v>
      </c>
      <c r="X8383" t="s">
        <v>44</v>
      </c>
      <c r="Z8383" t="s">
        <v>58</v>
      </c>
      <c r="AA8383" t="s">
        <v>46</v>
      </c>
      <c r="AB8383" t="s">
        <v>46</v>
      </c>
      <c r="AC8383" t="s">
        <v>40</v>
      </c>
    </row>
    <row r="8384" spans="1:29" ht="14.4" x14ac:dyDescent="0.3">
      <c r="A8384">
        <v>8382</v>
      </c>
      <c r="B8384" t="s">
        <v>8329</v>
      </c>
      <c r="C8384" t="s">
        <v>277</v>
      </c>
      <c r="D8384" t="s">
        <v>48</v>
      </c>
      <c r="E8384" t="s">
        <v>40</v>
      </c>
      <c r="F8384" t="s">
        <v>41</v>
      </c>
      <c r="G8384" t="s">
        <v>40</v>
      </c>
      <c r="H8384" s="26">
        <v>25204</v>
      </c>
      <c r="I8384" t="s">
        <v>42</v>
      </c>
      <c r="J8384" t="s">
        <v>49</v>
      </c>
      <c r="K8384" t="str">
        <f>IF(Table2[[#This Row],[Basis of Material Classification (System Side)*]]="Field inspection","Yes","No")</f>
        <v>No</v>
      </c>
      <c r="N8384" t="s">
        <v>50</v>
      </c>
      <c r="O8384" t="s">
        <v>41</v>
      </c>
      <c r="P8384" s="13">
        <v>28126</v>
      </c>
      <c r="Q8384" s="16" t="str">
        <f>Table2[[#This Row],[Service Line Size (inches) (System Side)]]</f>
        <v>5/8</v>
      </c>
      <c r="R8384" t="s">
        <v>49</v>
      </c>
      <c r="S8384" t="str">
        <f>IF(Table2[[#This Row],[Basis of Material Classification (Customer Side)*]]="Field inspection","Yes","No")</f>
        <v>No</v>
      </c>
      <c r="V8384" t="s">
        <v>50</v>
      </c>
      <c r="W8384" t="s">
        <v>44</v>
      </c>
      <c r="X8384" t="s">
        <v>44</v>
      </c>
      <c r="Z8384" t="s">
        <v>51</v>
      </c>
      <c r="AA8384" t="s">
        <v>46</v>
      </c>
      <c r="AB8384" t="s">
        <v>46</v>
      </c>
      <c r="AC8384" t="s">
        <v>40</v>
      </c>
    </row>
    <row r="8385" spans="1:29" ht="14.4" x14ac:dyDescent="0.3">
      <c r="A8385">
        <v>8383</v>
      </c>
      <c r="B8385" t="s">
        <v>8330</v>
      </c>
      <c r="C8385" t="s">
        <v>277</v>
      </c>
      <c r="D8385" t="s">
        <v>40</v>
      </c>
      <c r="E8385" t="s">
        <v>40</v>
      </c>
      <c r="F8385" t="s">
        <v>41</v>
      </c>
      <c r="G8385" t="s">
        <v>40</v>
      </c>
      <c r="H8385" s="26">
        <v>28491</v>
      </c>
      <c r="I8385" t="s">
        <v>42</v>
      </c>
      <c r="J8385" t="s">
        <v>49</v>
      </c>
      <c r="K8385" t="str">
        <f>IF(Table2[[#This Row],[Basis of Material Classification (System Side)*]]="Field inspection","Yes","No")</f>
        <v>No</v>
      </c>
      <c r="N8385" t="s">
        <v>50</v>
      </c>
      <c r="O8385" t="s">
        <v>41</v>
      </c>
      <c r="P8385" s="13">
        <v>33239</v>
      </c>
      <c r="Q8385" s="16" t="str">
        <f>Table2[[#This Row],[Service Line Size (inches) (System Side)]]</f>
        <v>5/8</v>
      </c>
      <c r="R8385" t="s">
        <v>43</v>
      </c>
      <c r="S8385" t="str">
        <f>IF(Table2[[#This Row],[Basis of Material Classification (Customer Side)*]]="Field inspection","Yes","No")</f>
        <v>No</v>
      </c>
      <c r="V8385" t="s">
        <v>43</v>
      </c>
      <c r="W8385" t="s">
        <v>44</v>
      </c>
      <c r="X8385" t="s">
        <v>44</v>
      </c>
      <c r="Z8385" t="s">
        <v>45</v>
      </c>
      <c r="AA8385" t="s">
        <v>46</v>
      </c>
      <c r="AB8385" t="s">
        <v>46</v>
      </c>
      <c r="AC8385" t="s">
        <v>40</v>
      </c>
    </row>
    <row r="8386" spans="1:29" ht="14.4" x14ac:dyDescent="0.3">
      <c r="A8386">
        <v>8384</v>
      </c>
      <c r="B8386" t="s">
        <v>8331</v>
      </c>
      <c r="C8386" t="s">
        <v>277</v>
      </c>
      <c r="D8386" t="s">
        <v>40</v>
      </c>
      <c r="E8386" t="s">
        <v>40</v>
      </c>
      <c r="F8386" t="s">
        <v>41</v>
      </c>
      <c r="G8386" t="s">
        <v>40</v>
      </c>
      <c r="H8386" s="26">
        <v>25569</v>
      </c>
      <c r="I8386" t="s">
        <v>42</v>
      </c>
      <c r="J8386" t="s">
        <v>49</v>
      </c>
      <c r="K8386" t="str">
        <f>IF(Table2[[#This Row],[Basis of Material Classification (System Side)*]]="Field inspection","Yes","No")</f>
        <v>No</v>
      </c>
      <c r="N8386" t="s">
        <v>50</v>
      </c>
      <c r="O8386" t="s">
        <v>41</v>
      </c>
      <c r="P8386" s="13">
        <v>34700</v>
      </c>
      <c r="Q8386" s="16" t="str">
        <f>Table2[[#This Row],[Service Line Size (inches) (System Side)]]</f>
        <v>5/8</v>
      </c>
      <c r="R8386" t="s">
        <v>43</v>
      </c>
      <c r="S8386" t="str">
        <f>IF(Table2[[#This Row],[Basis of Material Classification (Customer Side)*]]="Field inspection","Yes","No")</f>
        <v>No</v>
      </c>
      <c r="V8386" t="s">
        <v>43</v>
      </c>
      <c r="W8386" t="s">
        <v>44</v>
      </c>
      <c r="X8386" t="s">
        <v>44</v>
      </c>
      <c r="Z8386" t="s">
        <v>45</v>
      </c>
      <c r="AA8386" t="s">
        <v>46</v>
      </c>
      <c r="AB8386" t="s">
        <v>46</v>
      </c>
      <c r="AC8386" t="s">
        <v>40</v>
      </c>
    </row>
    <row r="8387" spans="1:29" ht="14.4" x14ac:dyDescent="0.3">
      <c r="A8387">
        <v>8385</v>
      </c>
      <c r="B8387" t="s">
        <v>8332</v>
      </c>
      <c r="C8387" t="s">
        <v>277</v>
      </c>
      <c r="D8387" t="s">
        <v>40</v>
      </c>
      <c r="E8387" t="s">
        <v>40</v>
      </c>
      <c r="F8387" t="s">
        <v>53</v>
      </c>
      <c r="G8387" t="s">
        <v>40</v>
      </c>
      <c r="H8387" s="26">
        <v>31778</v>
      </c>
      <c r="I8387" t="s">
        <v>54</v>
      </c>
      <c r="J8387" t="s">
        <v>55</v>
      </c>
      <c r="K8387" t="str">
        <f>IF(Table2[[#This Row],[Basis of Material Classification (System Side)*]]="Field inspection","Yes","No")</f>
        <v>No</v>
      </c>
      <c r="O8387" t="s">
        <v>41</v>
      </c>
      <c r="P8387" s="13">
        <v>34700</v>
      </c>
      <c r="Q8387" s="16" t="str">
        <f>Table2[[#This Row],[Service Line Size (inches) (System Side)]]</f>
        <v>3/4</v>
      </c>
      <c r="R8387" t="s">
        <v>43</v>
      </c>
      <c r="S8387" t="str">
        <f>IF(Table2[[#This Row],[Basis of Material Classification (Customer Side)*]]="Field inspection","Yes","No")</f>
        <v>No</v>
      </c>
      <c r="V8387" t="s">
        <v>43</v>
      </c>
      <c r="W8387" t="s">
        <v>44</v>
      </c>
      <c r="X8387" t="s">
        <v>44</v>
      </c>
      <c r="Z8387" t="s">
        <v>45</v>
      </c>
      <c r="AA8387" t="s">
        <v>46</v>
      </c>
      <c r="AB8387" t="s">
        <v>46</v>
      </c>
      <c r="AC8387" t="s">
        <v>40</v>
      </c>
    </row>
    <row r="8388" spans="1:29" ht="14.4" x14ac:dyDescent="0.3">
      <c r="A8388">
        <v>8386</v>
      </c>
      <c r="B8388" t="s">
        <v>8333</v>
      </c>
      <c r="C8388" t="s">
        <v>277</v>
      </c>
      <c r="D8388" t="s">
        <v>40</v>
      </c>
      <c r="E8388" t="s">
        <v>40</v>
      </c>
      <c r="F8388" t="s">
        <v>41</v>
      </c>
      <c r="G8388" t="s">
        <v>40</v>
      </c>
      <c r="H8388" s="27"/>
      <c r="I8388" t="s">
        <v>42</v>
      </c>
      <c r="J8388" t="s">
        <v>49</v>
      </c>
      <c r="K8388" t="str">
        <f>IF(Table2[[#This Row],[Basis of Material Classification (System Side)*]]="Field inspection","Yes","No")</f>
        <v>No</v>
      </c>
      <c r="N8388" t="s">
        <v>50</v>
      </c>
      <c r="O8388" t="s">
        <v>41</v>
      </c>
      <c r="P8388" s="13">
        <v>28126</v>
      </c>
      <c r="Q8388" s="16" t="str">
        <f>Table2[[#This Row],[Service Line Size (inches) (System Side)]]</f>
        <v>5/8</v>
      </c>
      <c r="R8388" t="s">
        <v>49</v>
      </c>
      <c r="S8388" t="str">
        <f>IF(Table2[[#This Row],[Basis of Material Classification (Customer Side)*]]="Field inspection","Yes","No")</f>
        <v>No</v>
      </c>
      <c r="V8388" t="s">
        <v>50</v>
      </c>
      <c r="W8388" t="s">
        <v>44</v>
      </c>
      <c r="X8388" t="s">
        <v>44</v>
      </c>
      <c r="Z8388" t="s">
        <v>45</v>
      </c>
      <c r="AA8388" t="s">
        <v>46</v>
      </c>
      <c r="AB8388" t="s">
        <v>46</v>
      </c>
      <c r="AC8388" t="s">
        <v>40</v>
      </c>
    </row>
    <row r="8389" spans="1:29" ht="14.4" x14ac:dyDescent="0.3">
      <c r="A8389">
        <v>8387</v>
      </c>
      <c r="B8389" t="s">
        <v>8334</v>
      </c>
      <c r="C8389" t="s">
        <v>277</v>
      </c>
      <c r="D8389" t="s">
        <v>40</v>
      </c>
      <c r="E8389" t="s">
        <v>40</v>
      </c>
      <c r="F8389" t="s">
        <v>41</v>
      </c>
      <c r="G8389" t="s">
        <v>40</v>
      </c>
      <c r="H8389" s="26">
        <v>31048</v>
      </c>
      <c r="I8389" t="s">
        <v>42</v>
      </c>
      <c r="J8389" t="s">
        <v>43</v>
      </c>
      <c r="K8389" t="str">
        <f>IF(Table2[[#This Row],[Basis of Material Classification (System Side)*]]="Field inspection","Yes","No")</f>
        <v>No</v>
      </c>
      <c r="N8389" t="str">
        <f>Table2[[#This Row],[Basis of Material Classification (System Side)*]]</f>
        <v>Installation date after lead ban</v>
      </c>
      <c r="O8389" t="s">
        <v>41</v>
      </c>
      <c r="P8389" s="13">
        <v>32143</v>
      </c>
      <c r="Q8389" s="16" t="str">
        <f>Table2[[#This Row],[Service Line Size (inches) (System Side)]]</f>
        <v>5/8</v>
      </c>
      <c r="R8389" t="s">
        <v>43</v>
      </c>
      <c r="S8389" t="str">
        <f>IF(Table2[[#This Row],[Basis of Material Classification (Customer Side)*]]="Field inspection","Yes","No")</f>
        <v>No</v>
      </c>
      <c r="V8389" t="s">
        <v>43</v>
      </c>
      <c r="W8389" t="s">
        <v>44</v>
      </c>
      <c r="X8389" t="s">
        <v>44</v>
      </c>
      <c r="Z8389" t="s">
        <v>45</v>
      </c>
      <c r="AA8389" t="s">
        <v>46</v>
      </c>
      <c r="AB8389" t="s">
        <v>46</v>
      </c>
      <c r="AC8389" t="s">
        <v>40</v>
      </c>
    </row>
    <row r="8390" spans="1:29" ht="14.4" x14ac:dyDescent="0.3">
      <c r="A8390">
        <v>8388</v>
      </c>
      <c r="B8390" t="s">
        <v>8335</v>
      </c>
      <c r="C8390" t="s">
        <v>277</v>
      </c>
      <c r="D8390" t="s">
        <v>48</v>
      </c>
      <c r="E8390" t="s">
        <v>40</v>
      </c>
      <c r="F8390" t="s">
        <v>41</v>
      </c>
      <c r="G8390" t="s">
        <v>40</v>
      </c>
      <c r="H8390" s="27"/>
      <c r="I8390" t="s">
        <v>42</v>
      </c>
      <c r="J8390" t="s">
        <v>49</v>
      </c>
      <c r="K8390" t="str">
        <f>IF(Table2[[#This Row],[Basis of Material Classification (System Side)*]]="Field inspection","Yes","No")</f>
        <v>No</v>
      </c>
      <c r="N8390" t="s">
        <v>50</v>
      </c>
      <c r="O8390" t="s">
        <v>41</v>
      </c>
      <c r="P8390" s="13">
        <v>28491</v>
      </c>
      <c r="Q8390" s="16" t="str">
        <f>Table2[[#This Row],[Service Line Size (inches) (System Side)]]</f>
        <v>5/8</v>
      </c>
      <c r="R8390" t="s">
        <v>49</v>
      </c>
      <c r="S8390" t="str">
        <f>IF(Table2[[#This Row],[Basis of Material Classification (Customer Side)*]]="Field inspection","Yes","No")</f>
        <v>No</v>
      </c>
      <c r="V8390" t="s">
        <v>50</v>
      </c>
      <c r="W8390" t="s">
        <v>44</v>
      </c>
      <c r="X8390" t="s">
        <v>44</v>
      </c>
      <c r="Z8390" t="s">
        <v>51</v>
      </c>
      <c r="AA8390" t="s">
        <v>46</v>
      </c>
      <c r="AB8390" t="s">
        <v>46</v>
      </c>
      <c r="AC8390" t="s">
        <v>40</v>
      </c>
    </row>
    <row r="8391" spans="1:29" ht="14.4" x14ac:dyDescent="0.3">
      <c r="A8391">
        <v>8389</v>
      </c>
      <c r="B8391" t="s">
        <v>8336</v>
      </c>
      <c r="C8391" t="s">
        <v>277</v>
      </c>
      <c r="D8391" t="s">
        <v>40</v>
      </c>
      <c r="E8391" t="s">
        <v>40</v>
      </c>
      <c r="F8391" t="s">
        <v>41</v>
      </c>
      <c r="G8391" t="s">
        <v>40</v>
      </c>
      <c r="H8391" s="26">
        <v>28491</v>
      </c>
      <c r="I8391" t="s">
        <v>42</v>
      </c>
      <c r="J8391" t="s">
        <v>49</v>
      </c>
      <c r="K8391" t="str">
        <f>IF(Table2[[#This Row],[Basis of Material Classification (System Side)*]]="Field inspection","Yes","No")</f>
        <v>No</v>
      </c>
      <c r="N8391" t="s">
        <v>50</v>
      </c>
      <c r="O8391" t="s">
        <v>41</v>
      </c>
      <c r="P8391" s="13">
        <v>33239</v>
      </c>
      <c r="Q8391" s="16" t="str">
        <f>Table2[[#This Row],[Service Line Size (inches) (System Side)]]</f>
        <v>5/8</v>
      </c>
      <c r="R8391" t="s">
        <v>43</v>
      </c>
      <c r="S8391" t="str">
        <f>IF(Table2[[#This Row],[Basis of Material Classification (Customer Side)*]]="Field inspection","Yes","No")</f>
        <v>No</v>
      </c>
      <c r="V8391" t="s">
        <v>43</v>
      </c>
      <c r="W8391" t="s">
        <v>44</v>
      </c>
      <c r="X8391" t="s">
        <v>44</v>
      </c>
      <c r="Z8391" t="s">
        <v>45</v>
      </c>
      <c r="AA8391" t="s">
        <v>46</v>
      </c>
      <c r="AB8391" t="s">
        <v>46</v>
      </c>
      <c r="AC8391" t="s">
        <v>40</v>
      </c>
    </row>
    <row r="8392" spans="1:29" ht="14.4" x14ac:dyDescent="0.3">
      <c r="A8392">
        <v>8390</v>
      </c>
      <c r="B8392" t="s">
        <v>8337</v>
      </c>
      <c r="C8392" t="s">
        <v>277</v>
      </c>
      <c r="D8392" t="s">
        <v>40</v>
      </c>
      <c r="E8392" t="s">
        <v>40</v>
      </c>
      <c r="F8392" t="s">
        <v>53</v>
      </c>
      <c r="G8392" t="s">
        <v>40</v>
      </c>
      <c r="H8392" s="26">
        <v>39814</v>
      </c>
      <c r="I8392" t="s">
        <v>54</v>
      </c>
      <c r="J8392" t="s">
        <v>55</v>
      </c>
      <c r="K8392" t="str">
        <f>IF(Table2[[#This Row],[Basis of Material Classification (System Side)*]]="Field inspection","Yes","No")</f>
        <v>No</v>
      </c>
      <c r="O8392" t="s">
        <v>41</v>
      </c>
      <c r="P8392" s="13">
        <v>37257</v>
      </c>
      <c r="Q8392" s="16" t="str">
        <f>Table2[[#This Row],[Service Line Size (inches) (System Side)]]</f>
        <v>3/4</v>
      </c>
      <c r="R8392" t="s">
        <v>43</v>
      </c>
      <c r="S8392" t="str">
        <f>IF(Table2[[#This Row],[Basis of Material Classification (Customer Side)*]]="Field inspection","Yes","No")</f>
        <v>No</v>
      </c>
      <c r="V8392" t="s">
        <v>43</v>
      </c>
      <c r="W8392" t="s">
        <v>44</v>
      </c>
      <c r="X8392" t="s">
        <v>44</v>
      </c>
      <c r="Z8392" t="s">
        <v>45</v>
      </c>
      <c r="AA8392" t="s">
        <v>46</v>
      </c>
      <c r="AB8392" t="s">
        <v>46</v>
      </c>
      <c r="AC8392" t="s">
        <v>40</v>
      </c>
    </row>
    <row r="8393" spans="1:29" ht="14.4" x14ac:dyDescent="0.3">
      <c r="A8393">
        <v>8391</v>
      </c>
      <c r="B8393" t="s">
        <v>8338</v>
      </c>
      <c r="C8393" t="s">
        <v>277</v>
      </c>
      <c r="D8393" t="s">
        <v>40</v>
      </c>
      <c r="E8393" t="s">
        <v>40</v>
      </c>
      <c r="F8393" t="s">
        <v>41</v>
      </c>
      <c r="G8393" t="s">
        <v>40</v>
      </c>
      <c r="H8393" s="26">
        <v>17533</v>
      </c>
      <c r="I8393" t="s">
        <v>42</v>
      </c>
      <c r="J8393" t="s">
        <v>49</v>
      </c>
      <c r="K8393" t="str">
        <f>IF(Table2[[#This Row],[Basis of Material Classification (System Side)*]]="Field inspection","Yes","No")</f>
        <v>No</v>
      </c>
      <c r="N8393" t="s">
        <v>50</v>
      </c>
      <c r="O8393" t="s">
        <v>41</v>
      </c>
      <c r="P8393" s="13">
        <v>32874</v>
      </c>
      <c r="Q8393" s="16" t="str">
        <f>Table2[[#This Row],[Service Line Size (inches) (System Side)]]</f>
        <v>5/8</v>
      </c>
      <c r="R8393" t="s">
        <v>43</v>
      </c>
      <c r="S8393" t="str">
        <f>IF(Table2[[#This Row],[Basis of Material Classification (Customer Side)*]]="Field inspection","Yes","No")</f>
        <v>No</v>
      </c>
      <c r="V8393" t="s">
        <v>43</v>
      </c>
      <c r="W8393" t="s">
        <v>44</v>
      </c>
      <c r="X8393" t="s">
        <v>44</v>
      </c>
      <c r="Z8393" t="s">
        <v>45</v>
      </c>
      <c r="AA8393" t="s">
        <v>46</v>
      </c>
      <c r="AB8393" t="s">
        <v>46</v>
      </c>
      <c r="AC8393" t="s">
        <v>40</v>
      </c>
    </row>
    <row r="8394" spans="1:29" ht="14.4" x14ac:dyDescent="0.3">
      <c r="A8394">
        <v>8392</v>
      </c>
      <c r="B8394" t="s">
        <v>8339</v>
      </c>
      <c r="C8394" t="s">
        <v>277</v>
      </c>
      <c r="D8394" t="s">
        <v>48</v>
      </c>
      <c r="E8394" t="s">
        <v>40</v>
      </c>
      <c r="F8394" t="s">
        <v>53</v>
      </c>
      <c r="G8394" t="s">
        <v>40</v>
      </c>
      <c r="H8394" s="26">
        <v>24108</v>
      </c>
      <c r="I8394" t="s">
        <v>42</v>
      </c>
      <c r="J8394" t="s">
        <v>65</v>
      </c>
      <c r="K8394" t="str">
        <f>IF(Table2[[#This Row],[Basis of Material Classification (System Side)*]]="Field inspection","Yes","No")</f>
        <v>Yes</v>
      </c>
      <c r="L8394" t="s">
        <v>66</v>
      </c>
      <c r="M8394" s="13">
        <v>45517</v>
      </c>
      <c r="O8394" t="s">
        <v>41</v>
      </c>
      <c r="P8394" s="13">
        <v>27395</v>
      </c>
      <c r="Q8394" s="16" t="str">
        <f>Table2[[#This Row],[Service Line Size (inches) (System Side)]]</f>
        <v>5/8</v>
      </c>
      <c r="R8394" t="s">
        <v>49</v>
      </c>
      <c r="S8394" t="str">
        <f>IF(Table2[[#This Row],[Basis of Material Classification (Customer Side)*]]="Field inspection","Yes","No")</f>
        <v>No</v>
      </c>
      <c r="V8394" t="s">
        <v>50</v>
      </c>
      <c r="W8394" t="s">
        <v>44</v>
      </c>
      <c r="X8394" t="s">
        <v>44</v>
      </c>
      <c r="Z8394" t="s">
        <v>51</v>
      </c>
      <c r="AA8394" t="s">
        <v>46</v>
      </c>
      <c r="AB8394" t="s">
        <v>46</v>
      </c>
      <c r="AC8394" t="s">
        <v>40</v>
      </c>
    </row>
    <row r="8395" spans="1:29" ht="14.4" x14ac:dyDescent="0.3">
      <c r="A8395">
        <v>8393</v>
      </c>
      <c r="B8395" t="s">
        <v>8340</v>
      </c>
      <c r="C8395" t="s">
        <v>277</v>
      </c>
      <c r="D8395" t="s">
        <v>48</v>
      </c>
      <c r="E8395" t="s">
        <v>40</v>
      </c>
      <c r="F8395" t="s">
        <v>41</v>
      </c>
      <c r="G8395" t="s">
        <v>40</v>
      </c>
      <c r="H8395" s="26">
        <v>29221</v>
      </c>
      <c r="I8395" t="s">
        <v>42</v>
      </c>
      <c r="J8395" t="s">
        <v>43</v>
      </c>
      <c r="K8395" t="str">
        <f>IF(Table2[[#This Row],[Basis of Material Classification (System Side)*]]="Field inspection","Yes","No")</f>
        <v>No</v>
      </c>
      <c r="N8395" t="str">
        <f>Table2[[#This Row],[Basis of Material Classification (System Side)*]]</f>
        <v>Installation date after lead ban</v>
      </c>
      <c r="O8395" t="s">
        <v>41</v>
      </c>
      <c r="P8395" s="13">
        <v>29221</v>
      </c>
      <c r="Q8395" s="16" t="str">
        <f>Table2[[#This Row],[Service Line Size (inches) (System Side)]]</f>
        <v>5/8</v>
      </c>
      <c r="R8395" t="s">
        <v>43</v>
      </c>
      <c r="S8395" t="str">
        <f>IF(Table2[[#This Row],[Basis of Material Classification (Customer Side)*]]="Field inspection","Yes","No")</f>
        <v>No</v>
      </c>
      <c r="V8395" t="s">
        <v>43</v>
      </c>
      <c r="W8395" t="s">
        <v>44</v>
      </c>
      <c r="X8395" t="s">
        <v>44</v>
      </c>
      <c r="Z8395" t="s">
        <v>51</v>
      </c>
      <c r="AA8395" t="s">
        <v>46</v>
      </c>
      <c r="AB8395" t="s">
        <v>46</v>
      </c>
      <c r="AC8395" t="s">
        <v>40</v>
      </c>
    </row>
    <row r="8396" spans="1:29" ht="14.4" x14ac:dyDescent="0.3">
      <c r="A8396">
        <v>8394</v>
      </c>
      <c r="B8396" t="s">
        <v>11155</v>
      </c>
      <c r="C8396" t="s">
        <v>277</v>
      </c>
      <c r="D8396" t="s">
        <v>40</v>
      </c>
      <c r="E8396" t="s">
        <v>40</v>
      </c>
      <c r="F8396" t="s">
        <v>41</v>
      </c>
      <c r="G8396" t="s">
        <v>40</v>
      </c>
      <c r="H8396" s="26">
        <v>28491</v>
      </c>
      <c r="I8396" t="s">
        <v>42</v>
      </c>
      <c r="J8396" t="s">
        <v>49</v>
      </c>
      <c r="K8396" t="str">
        <f>IF(Table2[[#This Row],[Basis of Material Classification (System Side)*]]="Field inspection","Yes","No")</f>
        <v>No</v>
      </c>
      <c r="N8396" t="s">
        <v>50</v>
      </c>
      <c r="O8396" t="s">
        <v>41</v>
      </c>
      <c r="P8396" s="13">
        <v>29221</v>
      </c>
      <c r="Q8396" s="16" t="str">
        <f>Table2[[#This Row],[Service Line Size (inches) (System Side)]]</f>
        <v>5/8</v>
      </c>
      <c r="R8396" t="s">
        <v>43</v>
      </c>
      <c r="S8396" t="str">
        <f>IF(Table2[[#This Row],[Basis of Material Classification (Customer Side)*]]="Field inspection","Yes","No")</f>
        <v>No</v>
      </c>
      <c r="V8396" t="s">
        <v>43</v>
      </c>
      <c r="W8396" t="s">
        <v>44</v>
      </c>
      <c r="X8396" t="s">
        <v>44</v>
      </c>
      <c r="Z8396" t="s">
        <v>45</v>
      </c>
      <c r="AA8396" t="s">
        <v>46</v>
      </c>
      <c r="AB8396" t="s">
        <v>46</v>
      </c>
      <c r="AC8396" t="s">
        <v>40</v>
      </c>
    </row>
    <row r="8397" spans="1:29" ht="14.4" x14ac:dyDescent="0.3">
      <c r="A8397">
        <v>8395</v>
      </c>
      <c r="B8397" t="s">
        <v>8341</v>
      </c>
      <c r="C8397" t="s">
        <v>277</v>
      </c>
      <c r="D8397" t="s">
        <v>40</v>
      </c>
      <c r="E8397" t="s">
        <v>40</v>
      </c>
      <c r="F8397" t="s">
        <v>41</v>
      </c>
      <c r="G8397" t="s">
        <v>40</v>
      </c>
      <c r="H8397" s="26">
        <v>31778</v>
      </c>
      <c r="I8397" t="s">
        <v>42</v>
      </c>
      <c r="J8397" t="s">
        <v>43</v>
      </c>
      <c r="K8397" t="str">
        <f>IF(Table2[[#This Row],[Basis of Material Classification (System Side)*]]="Field inspection","Yes","No")</f>
        <v>No</v>
      </c>
      <c r="N8397" t="str">
        <f>Table2[[#This Row],[Basis of Material Classification (System Side)*]]</f>
        <v>Installation date after lead ban</v>
      </c>
      <c r="O8397" t="s">
        <v>41</v>
      </c>
      <c r="P8397" s="13">
        <v>33604</v>
      </c>
      <c r="Q8397" s="16" t="str">
        <f>Table2[[#This Row],[Service Line Size (inches) (System Side)]]</f>
        <v>5/8</v>
      </c>
      <c r="R8397" t="s">
        <v>43</v>
      </c>
      <c r="S8397" t="str">
        <f>IF(Table2[[#This Row],[Basis of Material Classification (Customer Side)*]]="Field inspection","Yes","No")</f>
        <v>No</v>
      </c>
      <c r="V8397" t="s">
        <v>43</v>
      </c>
      <c r="W8397" t="s">
        <v>44</v>
      </c>
      <c r="X8397" t="s">
        <v>44</v>
      </c>
      <c r="Z8397" t="s">
        <v>45</v>
      </c>
      <c r="AA8397" t="s">
        <v>46</v>
      </c>
      <c r="AB8397" t="s">
        <v>46</v>
      </c>
      <c r="AC8397" t="s">
        <v>40</v>
      </c>
    </row>
    <row r="8398" spans="1:29" ht="14.4" x14ac:dyDescent="0.3">
      <c r="A8398">
        <v>8396</v>
      </c>
      <c r="B8398" t="s">
        <v>8342</v>
      </c>
      <c r="C8398" t="s">
        <v>277</v>
      </c>
      <c r="D8398" t="s">
        <v>40</v>
      </c>
      <c r="E8398" t="s">
        <v>40</v>
      </c>
      <c r="F8398" t="s">
        <v>41</v>
      </c>
      <c r="G8398" t="s">
        <v>40</v>
      </c>
      <c r="H8398" s="26">
        <v>37987</v>
      </c>
      <c r="I8398" t="s">
        <v>42</v>
      </c>
      <c r="J8398" t="s">
        <v>43</v>
      </c>
      <c r="K8398" t="str">
        <f>IF(Table2[[#This Row],[Basis of Material Classification (System Side)*]]="Field inspection","Yes","No")</f>
        <v>No</v>
      </c>
      <c r="N8398" t="str">
        <f>Table2[[#This Row],[Basis of Material Classification (System Side)*]]</f>
        <v>Installation date after lead ban</v>
      </c>
      <c r="O8398" t="s">
        <v>41</v>
      </c>
      <c r="P8398" s="13">
        <v>38718</v>
      </c>
      <c r="Q8398" s="16" t="str">
        <f>Table2[[#This Row],[Service Line Size (inches) (System Side)]]</f>
        <v>5/8</v>
      </c>
      <c r="R8398" t="s">
        <v>43</v>
      </c>
      <c r="S8398" t="str">
        <f>IF(Table2[[#This Row],[Basis of Material Classification (Customer Side)*]]="Field inspection","Yes","No")</f>
        <v>No</v>
      </c>
      <c r="V8398" t="s">
        <v>43</v>
      </c>
      <c r="W8398" t="s">
        <v>44</v>
      </c>
      <c r="X8398" t="s">
        <v>44</v>
      </c>
      <c r="Z8398" t="s">
        <v>45</v>
      </c>
      <c r="AA8398" t="s">
        <v>46</v>
      </c>
      <c r="AB8398" t="s">
        <v>46</v>
      </c>
      <c r="AC8398" t="s">
        <v>40</v>
      </c>
    </row>
    <row r="8399" spans="1:29" ht="14.4" x14ac:dyDescent="0.3">
      <c r="A8399">
        <v>8397</v>
      </c>
      <c r="B8399" t="s">
        <v>8343</v>
      </c>
      <c r="C8399" t="s">
        <v>277</v>
      </c>
      <c r="D8399" t="s">
        <v>40</v>
      </c>
      <c r="E8399" t="s">
        <v>40</v>
      </c>
      <c r="F8399" t="s">
        <v>41</v>
      </c>
      <c r="G8399" t="s">
        <v>40</v>
      </c>
      <c r="H8399" s="26">
        <v>30682</v>
      </c>
      <c r="I8399" t="s">
        <v>42</v>
      </c>
      <c r="J8399" t="s">
        <v>43</v>
      </c>
      <c r="K8399" t="str">
        <f>IF(Table2[[#This Row],[Basis of Material Classification (System Side)*]]="Field inspection","Yes","No")</f>
        <v>No</v>
      </c>
      <c r="N8399" t="str">
        <f>Table2[[#This Row],[Basis of Material Classification (System Side)*]]</f>
        <v>Installation date after lead ban</v>
      </c>
      <c r="O8399" t="s">
        <v>41</v>
      </c>
      <c r="P8399" s="13">
        <v>30317</v>
      </c>
      <c r="Q8399" s="16" t="str">
        <f>Table2[[#This Row],[Service Line Size (inches) (System Side)]]</f>
        <v>5/8</v>
      </c>
      <c r="R8399" t="s">
        <v>43</v>
      </c>
      <c r="S8399" t="str">
        <f>IF(Table2[[#This Row],[Basis of Material Classification (Customer Side)*]]="Field inspection","Yes","No")</f>
        <v>No</v>
      </c>
      <c r="V8399" t="s">
        <v>43</v>
      </c>
      <c r="W8399" t="s">
        <v>44</v>
      </c>
      <c r="X8399" t="s">
        <v>44</v>
      </c>
      <c r="Z8399" t="s">
        <v>45</v>
      </c>
      <c r="AA8399" t="s">
        <v>46</v>
      </c>
      <c r="AB8399" t="s">
        <v>46</v>
      </c>
      <c r="AC8399" t="s">
        <v>40</v>
      </c>
    </row>
    <row r="8400" spans="1:29" ht="14.4" x14ac:dyDescent="0.3">
      <c r="A8400">
        <v>8398</v>
      </c>
      <c r="B8400" t="s">
        <v>8344</v>
      </c>
      <c r="C8400" t="s">
        <v>277</v>
      </c>
      <c r="D8400" t="s">
        <v>48</v>
      </c>
      <c r="E8400" t="s">
        <v>40</v>
      </c>
      <c r="F8400" t="s">
        <v>41</v>
      </c>
      <c r="G8400" t="s">
        <v>40</v>
      </c>
      <c r="H8400" s="27"/>
      <c r="I8400" t="s">
        <v>42</v>
      </c>
      <c r="J8400" t="s">
        <v>49</v>
      </c>
      <c r="K8400" t="str">
        <f>IF(Table2[[#This Row],[Basis of Material Classification (System Side)*]]="Field inspection","Yes","No")</f>
        <v>No</v>
      </c>
      <c r="N8400" t="s">
        <v>50</v>
      </c>
      <c r="O8400" t="s">
        <v>53</v>
      </c>
      <c r="P8400" s="13">
        <v>25569</v>
      </c>
      <c r="Q8400" s="16" t="str">
        <f>Table2[[#This Row],[Service Line Size (inches) (System Side)]]</f>
        <v>5/8</v>
      </c>
      <c r="R8400" t="s">
        <v>65</v>
      </c>
      <c r="S8400" t="str">
        <f>IF(Table2[[#This Row],[Basis of Material Classification (Customer Side)*]]="Field inspection","Yes","No")</f>
        <v>Yes</v>
      </c>
      <c r="T8400" t="s">
        <v>71</v>
      </c>
      <c r="U8400" s="13">
        <v>45496</v>
      </c>
      <c r="V8400" t="s">
        <v>72</v>
      </c>
      <c r="W8400" t="s">
        <v>44</v>
      </c>
      <c r="X8400" t="s">
        <v>44</v>
      </c>
      <c r="Z8400" t="s">
        <v>51</v>
      </c>
      <c r="AA8400" t="s">
        <v>46</v>
      </c>
      <c r="AB8400" t="s">
        <v>46</v>
      </c>
      <c r="AC8400" t="s">
        <v>40</v>
      </c>
    </row>
    <row r="8401" spans="1:29" ht="14.4" x14ac:dyDescent="0.3">
      <c r="A8401">
        <v>8399</v>
      </c>
      <c r="B8401" t="s">
        <v>8345</v>
      </c>
      <c r="C8401" t="s">
        <v>277</v>
      </c>
      <c r="D8401" t="s">
        <v>40</v>
      </c>
      <c r="E8401" t="s">
        <v>40</v>
      </c>
      <c r="F8401" t="s">
        <v>41</v>
      </c>
      <c r="G8401" t="s">
        <v>40</v>
      </c>
      <c r="H8401" s="26">
        <v>34335</v>
      </c>
      <c r="I8401" t="s">
        <v>42</v>
      </c>
      <c r="J8401" t="s">
        <v>43</v>
      </c>
      <c r="K8401" t="str">
        <f>IF(Table2[[#This Row],[Basis of Material Classification (System Side)*]]="Field inspection","Yes","No")</f>
        <v>No</v>
      </c>
      <c r="N8401" t="str">
        <f>Table2[[#This Row],[Basis of Material Classification (System Side)*]]</f>
        <v>Installation date after lead ban</v>
      </c>
      <c r="O8401" t="s">
        <v>41</v>
      </c>
      <c r="P8401" s="13">
        <v>35796</v>
      </c>
      <c r="Q8401" s="16" t="str">
        <f>Table2[[#This Row],[Service Line Size (inches) (System Side)]]</f>
        <v>5/8</v>
      </c>
      <c r="R8401" t="s">
        <v>43</v>
      </c>
      <c r="S8401" t="str">
        <f>IF(Table2[[#This Row],[Basis of Material Classification (Customer Side)*]]="Field inspection","Yes","No")</f>
        <v>No</v>
      </c>
      <c r="V8401" t="s">
        <v>43</v>
      </c>
      <c r="W8401" t="s">
        <v>44</v>
      </c>
      <c r="X8401" t="s">
        <v>44</v>
      </c>
      <c r="Z8401" t="s">
        <v>45</v>
      </c>
      <c r="AA8401" t="s">
        <v>46</v>
      </c>
      <c r="AB8401" t="s">
        <v>46</v>
      </c>
      <c r="AC8401" t="s">
        <v>40</v>
      </c>
    </row>
    <row r="8402" spans="1:29" ht="14.4" x14ac:dyDescent="0.3">
      <c r="A8402">
        <v>8400</v>
      </c>
      <c r="B8402" t="s">
        <v>8346</v>
      </c>
      <c r="C8402" t="s">
        <v>277</v>
      </c>
      <c r="D8402" t="s">
        <v>40</v>
      </c>
      <c r="E8402" t="s">
        <v>40</v>
      </c>
      <c r="F8402" t="s">
        <v>41</v>
      </c>
      <c r="G8402" t="s">
        <v>40</v>
      </c>
      <c r="H8402" s="26">
        <v>29952</v>
      </c>
      <c r="I8402" t="s">
        <v>42</v>
      </c>
      <c r="J8402" t="s">
        <v>43</v>
      </c>
      <c r="K8402" t="str">
        <f>IF(Table2[[#This Row],[Basis of Material Classification (System Side)*]]="Field inspection","Yes","No")</f>
        <v>No</v>
      </c>
      <c r="N8402" t="str">
        <f>Table2[[#This Row],[Basis of Material Classification (System Side)*]]</f>
        <v>Installation date after lead ban</v>
      </c>
      <c r="O8402" t="s">
        <v>41</v>
      </c>
      <c r="P8402" s="13">
        <v>31778</v>
      </c>
      <c r="Q8402" s="16" t="str">
        <f>Table2[[#This Row],[Service Line Size (inches) (System Side)]]</f>
        <v>5/8</v>
      </c>
      <c r="R8402" t="s">
        <v>43</v>
      </c>
      <c r="S8402" t="str">
        <f>IF(Table2[[#This Row],[Basis of Material Classification (Customer Side)*]]="Field inspection","Yes","No")</f>
        <v>No</v>
      </c>
      <c r="V8402" t="s">
        <v>43</v>
      </c>
      <c r="W8402" t="s">
        <v>44</v>
      </c>
      <c r="X8402" t="s">
        <v>44</v>
      </c>
      <c r="Z8402" t="s">
        <v>45</v>
      </c>
      <c r="AA8402" t="s">
        <v>46</v>
      </c>
      <c r="AB8402" t="s">
        <v>46</v>
      </c>
      <c r="AC8402" t="s">
        <v>40</v>
      </c>
    </row>
    <row r="8403" spans="1:29" ht="14.4" x14ac:dyDescent="0.3">
      <c r="A8403">
        <v>8401</v>
      </c>
      <c r="B8403" t="s">
        <v>8347</v>
      </c>
      <c r="C8403" t="s">
        <v>277</v>
      </c>
      <c r="D8403" t="s">
        <v>40</v>
      </c>
      <c r="E8403" t="s">
        <v>40</v>
      </c>
      <c r="F8403" t="s">
        <v>41</v>
      </c>
      <c r="G8403" t="s">
        <v>40</v>
      </c>
      <c r="H8403" s="26">
        <v>27760</v>
      </c>
      <c r="I8403" t="s">
        <v>42</v>
      </c>
      <c r="J8403" t="s">
        <v>49</v>
      </c>
      <c r="K8403" t="str">
        <f>IF(Table2[[#This Row],[Basis of Material Classification (System Side)*]]="Field inspection","Yes","No")</f>
        <v>No</v>
      </c>
      <c r="N8403" t="s">
        <v>50</v>
      </c>
      <c r="O8403" t="s">
        <v>41</v>
      </c>
      <c r="P8403" s="13">
        <v>39083</v>
      </c>
      <c r="Q8403" s="16" t="str">
        <f>Table2[[#This Row],[Service Line Size (inches) (System Side)]]</f>
        <v>5/8</v>
      </c>
      <c r="R8403" t="s">
        <v>43</v>
      </c>
      <c r="S8403" t="str">
        <f>IF(Table2[[#This Row],[Basis of Material Classification (Customer Side)*]]="Field inspection","Yes","No")</f>
        <v>No</v>
      </c>
      <c r="V8403" t="s">
        <v>43</v>
      </c>
      <c r="W8403" t="s">
        <v>44</v>
      </c>
      <c r="X8403" t="s">
        <v>44</v>
      </c>
      <c r="Z8403" t="s">
        <v>58</v>
      </c>
      <c r="AA8403" t="s">
        <v>46</v>
      </c>
      <c r="AB8403" t="s">
        <v>46</v>
      </c>
      <c r="AC8403" t="s">
        <v>40</v>
      </c>
    </row>
    <row r="8404" spans="1:29" ht="14.4" x14ac:dyDescent="0.3">
      <c r="A8404">
        <v>8402</v>
      </c>
      <c r="B8404" t="s">
        <v>8348</v>
      </c>
      <c r="C8404" t="s">
        <v>277</v>
      </c>
      <c r="D8404" t="s">
        <v>40</v>
      </c>
      <c r="E8404" t="s">
        <v>40</v>
      </c>
      <c r="F8404" t="s">
        <v>53</v>
      </c>
      <c r="G8404" t="s">
        <v>40</v>
      </c>
      <c r="H8404" s="26">
        <v>36526</v>
      </c>
      <c r="I8404" t="s">
        <v>54</v>
      </c>
      <c r="J8404" t="s">
        <v>55</v>
      </c>
      <c r="K8404" t="str">
        <f>IF(Table2[[#This Row],[Basis of Material Classification (System Side)*]]="Field inspection","Yes","No")</f>
        <v>No</v>
      </c>
      <c r="O8404" t="s">
        <v>41</v>
      </c>
      <c r="P8404" s="13">
        <v>36892</v>
      </c>
      <c r="Q8404" s="16" t="str">
        <f>Table2[[#This Row],[Service Line Size (inches) (System Side)]]</f>
        <v>3/4</v>
      </c>
      <c r="R8404" t="s">
        <v>43</v>
      </c>
      <c r="S8404" t="str">
        <f>IF(Table2[[#This Row],[Basis of Material Classification (Customer Side)*]]="Field inspection","Yes","No")</f>
        <v>No</v>
      </c>
      <c r="V8404" t="s">
        <v>43</v>
      </c>
      <c r="W8404" t="s">
        <v>44</v>
      </c>
      <c r="X8404" t="s">
        <v>44</v>
      </c>
      <c r="Z8404" t="s">
        <v>45</v>
      </c>
      <c r="AA8404" t="s">
        <v>46</v>
      </c>
      <c r="AB8404" t="s">
        <v>46</v>
      </c>
      <c r="AC8404" t="s">
        <v>40</v>
      </c>
    </row>
    <row r="8405" spans="1:29" ht="14.4" x14ac:dyDescent="0.3">
      <c r="A8405">
        <v>8403</v>
      </c>
      <c r="B8405" t="s">
        <v>8349</v>
      </c>
      <c r="C8405" t="s">
        <v>277</v>
      </c>
      <c r="D8405" t="s">
        <v>40</v>
      </c>
      <c r="E8405" t="s">
        <v>40</v>
      </c>
      <c r="F8405" t="s">
        <v>53</v>
      </c>
      <c r="G8405" t="s">
        <v>40</v>
      </c>
      <c r="H8405" s="26">
        <v>37257</v>
      </c>
      <c r="I8405" t="s">
        <v>54</v>
      </c>
      <c r="J8405" t="s">
        <v>55</v>
      </c>
      <c r="K8405" t="str">
        <f>IF(Table2[[#This Row],[Basis of Material Classification (System Side)*]]="Field inspection","Yes","No")</f>
        <v>No</v>
      </c>
      <c r="O8405" t="s">
        <v>41</v>
      </c>
      <c r="P8405" s="13">
        <v>36892</v>
      </c>
      <c r="Q8405" s="16" t="str">
        <f>Table2[[#This Row],[Service Line Size (inches) (System Side)]]</f>
        <v>3/4</v>
      </c>
      <c r="R8405" t="s">
        <v>43</v>
      </c>
      <c r="S8405" t="str">
        <f>IF(Table2[[#This Row],[Basis of Material Classification (Customer Side)*]]="Field inspection","Yes","No")</f>
        <v>No</v>
      </c>
      <c r="V8405" t="s">
        <v>43</v>
      </c>
      <c r="W8405" t="s">
        <v>44</v>
      </c>
      <c r="X8405" t="s">
        <v>44</v>
      </c>
      <c r="Z8405" t="s">
        <v>45</v>
      </c>
      <c r="AA8405" t="s">
        <v>46</v>
      </c>
      <c r="AB8405" t="s">
        <v>46</v>
      </c>
      <c r="AC8405" t="s">
        <v>40</v>
      </c>
    </row>
    <row r="8406" spans="1:29" ht="14.4" x14ac:dyDescent="0.3">
      <c r="A8406">
        <v>8404</v>
      </c>
      <c r="B8406" t="s">
        <v>8350</v>
      </c>
      <c r="C8406" t="s">
        <v>277</v>
      </c>
      <c r="D8406" t="s">
        <v>40</v>
      </c>
      <c r="E8406" t="s">
        <v>40</v>
      </c>
      <c r="F8406" t="s">
        <v>41</v>
      </c>
      <c r="G8406" t="s">
        <v>40</v>
      </c>
      <c r="H8406" s="26">
        <v>21186</v>
      </c>
      <c r="I8406" t="s">
        <v>42</v>
      </c>
      <c r="J8406" t="s">
        <v>49</v>
      </c>
      <c r="K8406" t="str">
        <f>IF(Table2[[#This Row],[Basis of Material Classification (System Side)*]]="Field inspection","Yes","No")</f>
        <v>No</v>
      </c>
      <c r="N8406" t="s">
        <v>50</v>
      </c>
      <c r="O8406" t="s">
        <v>41</v>
      </c>
      <c r="P8406" s="13">
        <v>31048</v>
      </c>
      <c r="Q8406" s="16" t="str">
        <f>Table2[[#This Row],[Service Line Size (inches) (System Side)]]</f>
        <v>5/8</v>
      </c>
      <c r="R8406" t="s">
        <v>43</v>
      </c>
      <c r="S8406" t="str">
        <f>IF(Table2[[#This Row],[Basis of Material Classification (Customer Side)*]]="Field inspection","Yes","No")</f>
        <v>No</v>
      </c>
      <c r="V8406" t="s">
        <v>43</v>
      </c>
      <c r="W8406" t="s">
        <v>44</v>
      </c>
      <c r="X8406" t="s">
        <v>44</v>
      </c>
      <c r="Z8406" t="s">
        <v>45</v>
      </c>
      <c r="AA8406" t="s">
        <v>46</v>
      </c>
      <c r="AB8406" t="s">
        <v>46</v>
      </c>
      <c r="AC8406" t="s">
        <v>40</v>
      </c>
    </row>
    <row r="8407" spans="1:29" ht="14.4" x14ac:dyDescent="0.3">
      <c r="A8407">
        <v>8405</v>
      </c>
      <c r="B8407" t="s">
        <v>8351</v>
      </c>
      <c r="C8407" t="s">
        <v>277</v>
      </c>
      <c r="D8407" t="s">
        <v>40</v>
      </c>
      <c r="E8407" t="s">
        <v>40</v>
      </c>
      <c r="F8407" t="s">
        <v>41</v>
      </c>
      <c r="G8407" t="s">
        <v>40</v>
      </c>
      <c r="H8407" s="27"/>
      <c r="I8407" t="s">
        <v>60</v>
      </c>
      <c r="J8407" t="s">
        <v>106</v>
      </c>
      <c r="K8407" t="str">
        <f>IF(Table2[[#This Row],[Basis of Material Classification (System Side)*]]="Field inspection","Yes","No")</f>
        <v>No</v>
      </c>
      <c r="N8407" t="s">
        <v>107</v>
      </c>
      <c r="O8407" t="s">
        <v>41</v>
      </c>
      <c r="P8407" s="13">
        <v>39083</v>
      </c>
      <c r="Q8407" s="16" t="str">
        <f>Table2[[#This Row],[Service Line Size (inches) (System Side)]]</f>
        <v>1</v>
      </c>
      <c r="R8407" t="s">
        <v>43</v>
      </c>
      <c r="S8407" t="str">
        <f>IF(Table2[[#This Row],[Basis of Material Classification (Customer Side)*]]="Field inspection","Yes","No")</f>
        <v>No</v>
      </c>
      <c r="V8407" t="s">
        <v>43</v>
      </c>
      <c r="W8407" t="s">
        <v>44</v>
      </c>
      <c r="X8407" t="s">
        <v>44</v>
      </c>
      <c r="Z8407" t="s">
        <v>58</v>
      </c>
      <c r="AA8407" t="s">
        <v>46</v>
      </c>
      <c r="AB8407" t="s">
        <v>46</v>
      </c>
      <c r="AC8407" t="s">
        <v>40</v>
      </c>
    </row>
    <row r="8408" spans="1:29" ht="14.4" x14ac:dyDescent="0.3">
      <c r="A8408">
        <v>8406</v>
      </c>
      <c r="B8408" t="s">
        <v>8351</v>
      </c>
      <c r="C8408" t="s">
        <v>277</v>
      </c>
      <c r="D8408" t="s">
        <v>40</v>
      </c>
      <c r="E8408" t="s">
        <v>40</v>
      </c>
      <c r="F8408" t="s">
        <v>41</v>
      </c>
      <c r="G8408" t="s">
        <v>40</v>
      </c>
      <c r="H8408" s="27"/>
      <c r="I8408" t="s">
        <v>60</v>
      </c>
      <c r="J8408" t="s">
        <v>106</v>
      </c>
      <c r="K8408" t="str">
        <f>IF(Table2[[#This Row],[Basis of Material Classification (System Side)*]]="Field inspection","Yes","No")</f>
        <v>No</v>
      </c>
      <c r="N8408" t="s">
        <v>107</v>
      </c>
      <c r="O8408" t="s">
        <v>41</v>
      </c>
      <c r="P8408" s="13">
        <v>39083</v>
      </c>
      <c r="Q8408" s="16" t="str">
        <f>Table2[[#This Row],[Service Line Size (inches) (System Side)]]</f>
        <v>1</v>
      </c>
      <c r="R8408" t="s">
        <v>43</v>
      </c>
      <c r="S8408" t="str">
        <f>IF(Table2[[#This Row],[Basis of Material Classification (Customer Side)*]]="Field inspection","Yes","No")</f>
        <v>No</v>
      </c>
      <c r="V8408" t="s">
        <v>43</v>
      </c>
      <c r="W8408" t="s">
        <v>44</v>
      </c>
      <c r="X8408" t="s">
        <v>44</v>
      </c>
      <c r="Z8408" t="s">
        <v>58</v>
      </c>
      <c r="AA8408" t="s">
        <v>46</v>
      </c>
      <c r="AB8408" t="s">
        <v>46</v>
      </c>
      <c r="AC8408" t="s">
        <v>40</v>
      </c>
    </row>
    <row r="8409" spans="1:29" ht="14.4" x14ac:dyDescent="0.3">
      <c r="A8409">
        <v>8407</v>
      </c>
      <c r="B8409" t="s">
        <v>8352</v>
      </c>
      <c r="C8409" t="s">
        <v>277</v>
      </c>
      <c r="D8409" t="s">
        <v>40</v>
      </c>
      <c r="E8409" t="s">
        <v>40</v>
      </c>
      <c r="F8409" t="s">
        <v>41</v>
      </c>
      <c r="G8409" t="s">
        <v>40</v>
      </c>
      <c r="H8409" s="26">
        <v>28491</v>
      </c>
      <c r="I8409" t="s">
        <v>42</v>
      </c>
      <c r="J8409" t="s">
        <v>49</v>
      </c>
      <c r="K8409" t="str">
        <f>IF(Table2[[#This Row],[Basis of Material Classification (System Side)*]]="Field inspection","Yes","No")</f>
        <v>No</v>
      </c>
      <c r="N8409" t="s">
        <v>50</v>
      </c>
      <c r="O8409" t="s">
        <v>41</v>
      </c>
      <c r="P8409" s="13">
        <v>28126</v>
      </c>
      <c r="Q8409" s="16" t="str">
        <f>Table2[[#This Row],[Service Line Size (inches) (System Side)]]</f>
        <v>5/8</v>
      </c>
      <c r="R8409" t="s">
        <v>49</v>
      </c>
      <c r="S8409" t="str">
        <f>IF(Table2[[#This Row],[Basis of Material Classification (Customer Side)*]]="Field inspection","Yes","No")</f>
        <v>No</v>
      </c>
      <c r="V8409" t="s">
        <v>50</v>
      </c>
      <c r="W8409" t="s">
        <v>44</v>
      </c>
      <c r="X8409" t="s">
        <v>44</v>
      </c>
      <c r="Z8409" t="s">
        <v>45</v>
      </c>
      <c r="AA8409" t="s">
        <v>46</v>
      </c>
      <c r="AB8409" t="s">
        <v>46</v>
      </c>
      <c r="AC8409" t="s">
        <v>40</v>
      </c>
    </row>
    <row r="8410" spans="1:29" ht="14.4" x14ac:dyDescent="0.3">
      <c r="A8410">
        <v>8408</v>
      </c>
      <c r="B8410" t="s">
        <v>8353</v>
      </c>
      <c r="C8410" t="s">
        <v>277</v>
      </c>
      <c r="D8410" t="s">
        <v>40</v>
      </c>
      <c r="E8410" t="s">
        <v>40</v>
      </c>
      <c r="F8410" t="s">
        <v>53</v>
      </c>
      <c r="G8410" t="s">
        <v>40</v>
      </c>
      <c r="H8410" s="26">
        <v>38353</v>
      </c>
      <c r="I8410" t="s">
        <v>54</v>
      </c>
      <c r="J8410" t="s">
        <v>55</v>
      </c>
      <c r="K8410" t="str">
        <f>IF(Table2[[#This Row],[Basis of Material Classification (System Side)*]]="Field inspection","Yes","No")</f>
        <v>No</v>
      </c>
      <c r="O8410" t="s">
        <v>41</v>
      </c>
      <c r="P8410" s="13">
        <v>39083</v>
      </c>
      <c r="Q8410" s="16" t="str">
        <f>Table2[[#This Row],[Service Line Size (inches) (System Side)]]</f>
        <v>3/4</v>
      </c>
      <c r="R8410" t="s">
        <v>43</v>
      </c>
      <c r="S8410" t="str">
        <f>IF(Table2[[#This Row],[Basis of Material Classification (Customer Side)*]]="Field inspection","Yes","No")</f>
        <v>No</v>
      </c>
      <c r="V8410" t="s">
        <v>43</v>
      </c>
      <c r="W8410" t="s">
        <v>44</v>
      </c>
      <c r="X8410" t="s">
        <v>44</v>
      </c>
      <c r="Z8410" t="s">
        <v>45</v>
      </c>
      <c r="AA8410" t="s">
        <v>46</v>
      </c>
      <c r="AB8410" t="s">
        <v>46</v>
      </c>
      <c r="AC8410" t="s">
        <v>40</v>
      </c>
    </row>
    <row r="8411" spans="1:29" ht="14.4" x14ac:dyDescent="0.3">
      <c r="A8411">
        <v>8409</v>
      </c>
      <c r="B8411" t="s">
        <v>8354</v>
      </c>
      <c r="C8411" t="s">
        <v>277</v>
      </c>
      <c r="D8411" t="s">
        <v>40</v>
      </c>
      <c r="E8411" t="s">
        <v>40</v>
      </c>
      <c r="F8411" t="s">
        <v>41</v>
      </c>
      <c r="G8411" t="s">
        <v>40</v>
      </c>
      <c r="H8411" s="26">
        <v>27030</v>
      </c>
      <c r="I8411" t="s">
        <v>42</v>
      </c>
      <c r="J8411" t="s">
        <v>49</v>
      </c>
      <c r="K8411" t="str">
        <f>IF(Table2[[#This Row],[Basis of Material Classification (System Side)*]]="Field inspection","Yes","No")</f>
        <v>No</v>
      </c>
      <c r="N8411" t="s">
        <v>50</v>
      </c>
      <c r="O8411" t="s">
        <v>41</v>
      </c>
      <c r="P8411" s="13">
        <v>35796</v>
      </c>
      <c r="Q8411" s="16" t="str">
        <f>Table2[[#This Row],[Service Line Size (inches) (System Side)]]</f>
        <v>5/8</v>
      </c>
      <c r="R8411" t="s">
        <v>43</v>
      </c>
      <c r="S8411" t="str">
        <f>IF(Table2[[#This Row],[Basis of Material Classification (Customer Side)*]]="Field inspection","Yes","No")</f>
        <v>No</v>
      </c>
      <c r="V8411" t="s">
        <v>43</v>
      </c>
      <c r="W8411" t="s">
        <v>44</v>
      </c>
      <c r="X8411" t="s">
        <v>44</v>
      </c>
      <c r="Z8411" t="s">
        <v>45</v>
      </c>
      <c r="AA8411" t="s">
        <v>46</v>
      </c>
      <c r="AB8411" t="s">
        <v>46</v>
      </c>
      <c r="AC8411" t="s">
        <v>40</v>
      </c>
    </row>
    <row r="8412" spans="1:29" ht="14.4" x14ac:dyDescent="0.3">
      <c r="A8412">
        <v>8410</v>
      </c>
      <c r="B8412" t="s">
        <v>8355</v>
      </c>
      <c r="C8412" t="s">
        <v>277</v>
      </c>
      <c r="D8412" t="s">
        <v>40</v>
      </c>
      <c r="E8412" t="s">
        <v>40</v>
      </c>
      <c r="F8412" t="s">
        <v>41</v>
      </c>
      <c r="G8412" t="s">
        <v>40</v>
      </c>
      <c r="H8412" s="26">
        <v>24108</v>
      </c>
      <c r="I8412" t="s">
        <v>42</v>
      </c>
      <c r="J8412" t="s">
        <v>49</v>
      </c>
      <c r="K8412" t="str">
        <f>IF(Table2[[#This Row],[Basis of Material Classification (System Side)*]]="Field inspection","Yes","No")</f>
        <v>No</v>
      </c>
      <c r="N8412" t="s">
        <v>50</v>
      </c>
      <c r="O8412" t="s">
        <v>41</v>
      </c>
      <c r="P8412" s="13">
        <v>29221</v>
      </c>
      <c r="Q8412" s="16" t="str">
        <f>Table2[[#This Row],[Service Line Size (inches) (System Side)]]</f>
        <v>5/8</v>
      </c>
      <c r="R8412" t="s">
        <v>43</v>
      </c>
      <c r="S8412" t="str">
        <f>IF(Table2[[#This Row],[Basis of Material Classification (Customer Side)*]]="Field inspection","Yes","No")</f>
        <v>No</v>
      </c>
      <c r="V8412" t="s">
        <v>43</v>
      </c>
      <c r="W8412" t="s">
        <v>44</v>
      </c>
      <c r="X8412" t="s">
        <v>44</v>
      </c>
      <c r="Z8412" t="s">
        <v>58</v>
      </c>
      <c r="AA8412" t="s">
        <v>46</v>
      </c>
      <c r="AB8412" t="s">
        <v>46</v>
      </c>
      <c r="AC8412" t="s">
        <v>40</v>
      </c>
    </row>
    <row r="8413" spans="1:29" ht="14.4" x14ac:dyDescent="0.3">
      <c r="A8413">
        <v>8411</v>
      </c>
      <c r="B8413" t="s">
        <v>8356</v>
      </c>
      <c r="C8413" t="s">
        <v>277</v>
      </c>
      <c r="D8413" t="s">
        <v>40</v>
      </c>
      <c r="E8413" t="s">
        <v>40</v>
      </c>
      <c r="F8413" t="s">
        <v>53</v>
      </c>
      <c r="G8413" t="s">
        <v>40</v>
      </c>
      <c r="H8413" s="26">
        <v>38718</v>
      </c>
      <c r="I8413" t="s">
        <v>54</v>
      </c>
      <c r="J8413" t="s">
        <v>55</v>
      </c>
      <c r="K8413" t="str">
        <f>IF(Table2[[#This Row],[Basis of Material Classification (System Side)*]]="Field inspection","Yes","No")</f>
        <v>No</v>
      </c>
      <c r="O8413" t="s">
        <v>41</v>
      </c>
      <c r="P8413" s="13">
        <v>39083</v>
      </c>
      <c r="Q8413" s="16" t="str">
        <f>Table2[[#This Row],[Service Line Size (inches) (System Side)]]</f>
        <v>3/4</v>
      </c>
      <c r="R8413" t="s">
        <v>43</v>
      </c>
      <c r="S8413" t="str">
        <f>IF(Table2[[#This Row],[Basis of Material Classification (Customer Side)*]]="Field inspection","Yes","No")</f>
        <v>No</v>
      </c>
      <c r="V8413" t="s">
        <v>43</v>
      </c>
      <c r="W8413" t="s">
        <v>44</v>
      </c>
      <c r="X8413" t="s">
        <v>44</v>
      </c>
      <c r="Z8413" t="s">
        <v>45</v>
      </c>
      <c r="AA8413" t="s">
        <v>46</v>
      </c>
      <c r="AB8413" t="s">
        <v>46</v>
      </c>
      <c r="AC8413" t="s">
        <v>40</v>
      </c>
    </row>
    <row r="8414" spans="1:29" ht="14.4" x14ac:dyDescent="0.3">
      <c r="A8414">
        <v>8412</v>
      </c>
      <c r="B8414" t="s">
        <v>8357</v>
      </c>
      <c r="C8414" t="s">
        <v>277</v>
      </c>
      <c r="D8414" t="s">
        <v>40</v>
      </c>
      <c r="E8414" t="s">
        <v>40</v>
      </c>
      <c r="F8414" t="s">
        <v>53</v>
      </c>
      <c r="G8414" t="s">
        <v>40</v>
      </c>
      <c r="H8414" s="26">
        <v>38353</v>
      </c>
      <c r="I8414" t="s">
        <v>54</v>
      </c>
      <c r="J8414" t="s">
        <v>55</v>
      </c>
      <c r="K8414" t="str">
        <f>IF(Table2[[#This Row],[Basis of Material Classification (System Side)*]]="Field inspection","Yes","No")</f>
        <v>No</v>
      </c>
      <c r="O8414" t="s">
        <v>41</v>
      </c>
      <c r="P8414" s="13">
        <v>39083</v>
      </c>
      <c r="Q8414" s="16" t="str">
        <f>Table2[[#This Row],[Service Line Size (inches) (System Side)]]</f>
        <v>3/4</v>
      </c>
      <c r="R8414" t="s">
        <v>43</v>
      </c>
      <c r="S8414" t="str">
        <f>IF(Table2[[#This Row],[Basis of Material Classification (Customer Side)*]]="Field inspection","Yes","No")</f>
        <v>No</v>
      </c>
      <c r="V8414" t="s">
        <v>43</v>
      </c>
      <c r="W8414" t="s">
        <v>44</v>
      </c>
      <c r="X8414" t="s">
        <v>44</v>
      </c>
      <c r="Z8414" t="s">
        <v>45</v>
      </c>
      <c r="AA8414" t="s">
        <v>46</v>
      </c>
      <c r="AB8414" t="s">
        <v>46</v>
      </c>
      <c r="AC8414" t="s">
        <v>40</v>
      </c>
    </row>
    <row r="8415" spans="1:29" ht="14.4" x14ac:dyDescent="0.3">
      <c r="A8415">
        <v>8413</v>
      </c>
      <c r="B8415" t="s">
        <v>8358</v>
      </c>
      <c r="C8415" t="s">
        <v>277</v>
      </c>
      <c r="D8415" t="s">
        <v>40</v>
      </c>
      <c r="E8415" t="s">
        <v>40</v>
      </c>
      <c r="F8415" t="s">
        <v>41</v>
      </c>
      <c r="G8415" t="s">
        <v>40</v>
      </c>
      <c r="H8415" s="26">
        <v>32143</v>
      </c>
      <c r="I8415" t="s">
        <v>42</v>
      </c>
      <c r="J8415" t="s">
        <v>43</v>
      </c>
      <c r="K8415" t="str">
        <f>IF(Table2[[#This Row],[Basis of Material Classification (System Side)*]]="Field inspection","Yes","No")</f>
        <v>No</v>
      </c>
      <c r="N8415" t="str">
        <f>Table2[[#This Row],[Basis of Material Classification (System Side)*]]</f>
        <v>Installation date after lead ban</v>
      </c>
      <c r="O8415" t="s">
        <v>41</v>
      </c>
      <c r="P8415" s="13">
        <v>35431</v>
      </c>
      <c r="Q8415" s="16" t="str">
        <f>Table2[[#This Row],[Service Line Size (inches) (System Side)]]</f>
        <v>5/8</v>
      </c>
      <c r="R8415" t="s">
        <v>43</v>
      </c>
      <c r="S8415" t="str">
        <f>IF(Table2[[#This Row],[Basis of Material Classification (Customer Side)*]]="Field inspection","Yes","No")</f>
        <v>No</v>
      </c>
      <c r="V8415" t="s">
        <v>43</v>
      </c>
      <c r="W8415" t="s">
        <v>44</v>
      </c>
      <c r="X8415" t="s">
        <v>44</v>
      </c>
      <c r="Z8415" t="s">
        <v>45</v>
      </c>
      <c r="AA8415" t="s">
        <v>46</v>
      </c>
      <c r="AB8415" t="s">
        <v>46</v>
      </c>
      <c r="AC8415" t="s">
        <v>40</v>
      </c>
    </row>
    <row r="8416" spans="1:29" ht="14.4" x14ac:dyDescent="0.3">
      <c r="A8416">
        <v>8414</v>
      </c>
      <c r="B8416" t="s">
        <v>8359</v>
      </c>
      <c r="C8416" t="s">
        <v>277</v>
      </c>
      <c r="D8416" t="s">
        <v>40</v>
      </c>
      <c r="E8416" t="s">
        <v>40</v>
      </c>
      <c r="F8416" t="s">
        <v>53</v>
      </c>
      <c r="G8416" t="s">
        <v>40</v>
      </c>
      <c r="H8416" s="26">
        <v>37987</v>
      </c>
      <c r="I8416">
        <v>1</v>
      </c>
      <c r="J8416" t="s">
        <v>55</v>
      </c>
      <c r="K8416" t="str">
        <f>IF(Table2[[#This Row],[Basis of Material Classification (System Side)*]]="Field inspection","Yes","No")</f>
        <v>No</v>
      </c>
      <c r="O8416" t="s">
        <v>41</v>
      </c>
      <c r="P8416" s="13">
        <v>38718</v>
      </c>
      <c r="Q8416" s="16">
        <f>Table2[[#This Row],[Service Line Size (inches) (System Side)]]</f>
        <v>1</v>
      </c>
      <c r="R8416" t="s">
        <v>43</v>
      </c>
      <c r="S8416" t="str">
        <f>IF(Table2[[#This Row],[Basis of Material Classification (Customer Side)*]]="Field inspection","Yes","No")</f>
        <v>No</v>
      </c>
      <c r="V8416" t="s">
        <v>43</v>
      </c>
      <c r="W8416" t="s">
        <v>44</v>
      </c>
      <c r="X8416" t="s">
        <v>44</v>
      </c>
      <c r="Z8416" t="s">
        <v>58</v>
      </c>
      <c r="AA8416" t="s">
        <v>46</v>
      </c>
      <c r="AB8416" t="s">
        <v>46</v>
      </c>
      <c r="AC8416" t="s">
        <v>40</v>
      </c>
    </row>
    <row r="8417" spans="1:29" ht="14.4" x14ac:dyDescent="0.3">
      <c r="A8417">
        <v>8415</v>
      </c>
      <c r="B8417" t="s">
        <v>8360</v>
      </c>
      <c r="C8417" t="s">
        <v>277</v>
      </c>
      <c r="D8417" t="s">
        <v>40</v>
      </c>
      <c r="E8417" t="s">
        <v>40</v>
      </c>
      <c r="F8417" t="s">
        <v>41</v>
      </c>
      <c r="G8417" t="s">
        <v>40</v>
      </c>
      <c r="H8417" s="26">
        <v>29221</v>
      </c>
      <c r="I8417" t="s">
        <v>42</v>
      </c>
      <c r="J8417" t="s">
        <v>43</v>
      </c>
      <c r="K8417" t="str">
        <f>IF(Table2[[#This Row],[Basis of Material Classification (System Side)*]]="Field inspection","Yes","No")</f>
        <v>No</v>
      </c>
      <c r="N8417" t="str">
        <f>Table2[[#This Row],[Basis of Material Classification (System Side)*]]</f>
        <v>Installation date after lead ban</v>
      </c>
      <c r="O8417" t="s">
        <v>70</v>
      </c>
      <c r="P8417" s="13">
        <v>22647</v>
      </c>
      <c r="Q8417" s="16" t="str">
        <f>Table2[[#This Row],[Service Line Size (inches) (System Side)]]</f>
        <v>5/8</v>
      </c>
      <c r="R8417" t="s">
        <v>65</v>
      </c>
      <c r="S8417" t="str">
        <f>IF(Table2[[#This Row],[Basis of Material Classification (Customer Side)*]]="Field inspection","Yes","No")</f>
        <v>Yes</v>
      </c>
      <c r="T8417" t="s">
        <v>71</v>
      </c>
      <c r="U8417" s="13">
        <v>45512</v>
      </c>
      <c r="V8417" t="s">
        <v>72</v>
      </c>
      <c r="W8417" t="s">
        <v>44</v>
      </c>
      <c r="X8417" t="s">
        <v>44</v>
      </c>
      <c r="Z8417" t="s">
        <v>58</v>
      </c>
      <c r="AA8417" t="s">
        <v>46</v>
      </c>
      <c r="AB8417" t="s">
        <v>46</v>
      </c>
      <c r="AC8417" t="s">
        <v>40</v>
      </c>
    </row>
    <row r="8418" spans="1:29" ht="14.4" x14ac:dyDescent="0.3">
      <c r="A8418">
        <v>8416</v>
      </c>
      <c r="B8418" t="s">
        <v>8361</v>
      </c>
      <c r="C8418" t="s">
        <v>277</v>
      </c>
      <c r="D8418" t="s">
        <v>40</v>
      </c>
      <c r="E8418" t="s">
        <v>40</v>
      </c>
      <c r="F8418" t="s">
        <v>53</v>
      </c>
      <c r="G8418" t="s">
        <v>40</v>
      </c>
      <c r="H8418" s="26">
        <v>38353</v>
      </c>
      <c r="I8418" t="s">
        <v>54</v>
      </c>
      <c r="J8418" t="s">
        <v>55</v>
      </c>
      <c r="K8418" t="str">
        <f>IF(Table2[[#This Row],[Basis of Material Classification (System Side)*]]="Field inspection","Yes","No")</f>
        <v>No</v>
      </c>
      <c r="O8418" t="s">
        <v>41</v>
      </c>
      <c r="P8418" s="13">
        <v>38718</v>
      </c>
      <c r="Q8418" s="16" t="str">
        <f>Table2[[#This Row],[Service Line Size (inches) (System Side)]]</f>
        <v>3/4</v>
      </c>
      <c r="R8418" t="s">
        <v>43</v>
      </c>
      <c r="S8418" t="str">
        <f>IF(Table2[[#This Row],[Basis of Material Classification (Customer Side)*]]="Field inspection","Yes","No")</f>
        <v>No</v>
      </c>
      <c r="V8418" t="s">
        <v>43</v>
      </c>
      <c r="W8418" t="s">
        <v>44</v>
      </c>
      <c r="X8418" t="s">
        <v>44</v>
      </c>
      <c r="Z8418" t="s">
        <v>45</v>
      </c>
      <c r="AA8418" t="s">
        <v>46</v>
      </c>
      <c r="AB8418" t="s">
        <v>46</v>
      </c>
      <c r="AC8418" t="s">
        <v>40</v>
      </c>
    </row>
    <row r="8419" spans="1:29" ht="14.4" x14ac:dyDescent="0.3">
      <c r="A8419">
        <v>8417</v>
      </c>
      <c r="B8419" t="s">
        <v>8362</v>
      </c>
      <c r="C8419" t="s">
        <v>277</v>
      </c>
      <c r="D8419" t="s">
        <v>40</v>
      </c>
      <c r="E8419" t="s">
        <v>40</v>
      </c>
      <c r="F8419" t="s">
        <v>53</v>
      </c>
      <c r="G8419" t="s">
        <v>40</v>
      </c>
      <c r="H8419" s="26">
        <v>28491</v>
      </c>
      <c r="I8419" t="s">
        <v>54</v>
      </c>
      <c r="J8419" t="s">
        <v>55</v>
      </c>
      <c r="K8419" t="str">
        <f>IF(Table2[[#This Row],[Basis of Material Classification (System Side)*]]="Field inspection","Yes","No")</f>
        <v>No</v>
      </c>
      <c r="O8419" t="s">
        <v>41</v>
      </c>
      <c r="P8419" s="13">
        <v>30682</v>
      </c>
      <c r="Q8419" s="16" t="str">
        <f>Table2[[#This Row],[Service Line Size (inches) (System Side)]]</f>
        <v>3/4</v>
      </c>
      <c r="R8419" t="s">
        <v>43</v>
      </c>
      <c r="S8419" t="str">
        <f>IF(Table2[[#This Row],[Basis of Material Classification (Customer Side)*]]="Field inspection","Yes","No")</f>
        <v>No</v>
      </c>
      <c r="V8419" t="s">
        <v>43</v>
      </c>
      <c r="W8419" t="s">
        <v>44</v>
      </c>
      <c r="X8419" t="s">
        <v>44</v>
      </c>
      <c r="Z8419" t="s">
        <v>49</v>
      </c>
      <c r="AA8419" t="s">
        <v>46</v>
      </c>
      <c r="AB8419" t="s">
        <v>46</v>
      </c>
      <c r="AC8419" t="s">
        <v>40</v>
      </c>
    </row>
    <row r="8420" spans="1:29" ht="14.4" x14ac:dyDescent="0.3">
      <c r="A8420">
        <v>8418</v>
      </c>
      <c r="B8420" t="s">
        <v>8363</v>
      </c>
      <c r="C8420" t="s">
        <v>277</v>
      </c>
      <c r="D8420" t="s">
        <v>40</v>
      </c>
      <c r="E8420" t="s">
        <v>40</v>
      </c>
      <c r="F8420" t="s">
        <v>41</v>
      </c>
      <c r="G8420" t="s">
        <v>40</v>
      </c>
      <c r="H8420" s="26">
        <v>25569</v>
      </c>
      <c r="I8420" t="s">
        <v>42</v>
      </c>
      <c r="J8420" t="s">
        <v>49</v>
      </c>
      <c r="K8420" t="str">
        <f>IF(Table2[[#This Row],[Basis of Material Classification (System Side)*]]="Field inspection","Yes","No")</f>
        <v>No</v>
      </c>
      <c r="N8420" t="s">
        <v>50</v>
      </c>
      <c r="O8420" t="s">
        <v>41</v>
      </c>
      <c r="P8420" s="13">
        <v>21916</v>
      </c>
      <c r="Q8420" s="16" t="str">
        <f>Table2[[#This Row],[Service Line Size (inches) (System Side)]]</f>
        <v>5/8</v>
      </c>
      <c r="R8420" t="s">
        <v>49</v>
      </c>
      <c r="S8420" t="str">
        <f>IF(Table2[[#This Row],[Basis of Material Classification (Customer Side)*]]="Field inspection","Yes","No")</f>
        <v>No</v>
      </c>
      <c r="V8420" t="s">
        <v>50</v>
      </c>
      <c r="W8420" t="s">
        <v>44</v>
      </c>
      <c r="X8420" t="s">
        <v>44</v>
      </c>
      <c r="Z8420" t="s">
        <v>45</v>
      </c>
      <c r="AA8420" t="s">
        <v>46</v>
      </c>
      <c r="AB8420" t="s">
        <v>46</v>
      </c>
      <c r="AC8420" t="s">
        <v>40</v>
      </c>
    </row>
    <row r="8421" spans="1:29" ht="14.4" x14ac:dyDescent="0.3">
      <c r="A8421">
        <v>8419</v>
      </c>
      <c r="B8421" t="s">
        <v>8364</v>
      </c>
      <c r="C8421" t="s">
        <v>277</v>
      </c>
      <c r="D8421" t="s">
        <v>40</v>
      </c>
      <c r="E8421" t="s">
        <v>40</v>
      </c>
      <c r="F8421" t="s">
        <v>41</v>
      </c>
      <c r="G8421" t="s">
        <v>40</v>
      </c>
      <c r="H8421" s="26">
        <v>25934</v>
      </c>
      <c r="I8421" t="s">
        <v>42</v>
      </c>
      <c r="J8421" t="s">
        <v>49</v>
      </c>
      <c r="K8421" t="str">
        <f>IF(Table2[[#This Row],[Basis of Material Classification (System Side)*]]="Field inspection","Yes","No")</f>
        <v>No</v>
      </c>
      <c r="N8421" t="s">
        <v>50</v>
      </c>
      <c r="O8421" t="s">
        <v>41</v>
      </c>
      <c r="P8421" s="13">
        <v>34335</v>
      </c>
      <c r="Q8421" s="16" t="str">
        <f>Table2[[#This Row],[Service Line Size (inches) (System Side)]]</f>
        <v>5/8</v>
      </c>
      <c r="R8421" t="s">
        <v>43</v>
      </c>
      <c r="S8421" t="str">
        <f>IF(Table2[[#This Row],[Basis of Material Classification (Customer Side)*]]="Field inspection","Yes","No")</f>
        <v>No</v>
      </c>
      <c r="V8421" t="s">
        <v>43</v>
      </c>
      <c r="W8421" t="s">
        <v>44</v>
      </c>
      <c r="X8421" t="s">
        <v>44</v>
      </c>
      <c r="Z8421" t="s">
        <v>45</v>
      </c>
      <c r="AA8421" t="s">
        <v>46</v>
      </c>
      <c r="AB8421" t="s">
        <v>46</v>
      </c>
      <c r="AC8421" t="s">
        <v>40</v>
      </c>
    </row>
    <row r="8422" spans="1:29" ht="14.4" x14ac:dyDescent="0.3">
      <c r="A8422">
        <v>8420</v>
      </c>
      <c r="B8422" t="s">
        <v>8365</v>
      </c>
      <c r="C8422" t="s">
        <v>277</v>
      </c>
      <c r="D8422" t="s">
        <v>40</v>
      </c>
      <c r="E8422" t="s">
        <v>40</v>
      </c>
      <c r="F8422" t="s">
        <v>41</v>
      </c>
      <c r="G8422" t="s">
        <v>40</v>
      </c>
      <c r="H8422" s="26">
        <v>20455</v>
      </c>
      <c r="I8422" t="s">
        <v>42</v>
      </c>
      <c r="J8422" t="s">
        <v>49</v>
      </c>
      <c r="K8422" t="str">
        <f>IF(Table2[[#This Row],[Basis of Material Classification (System Side)*]]="Field inspection","Yes","No")</f>
        <v>No</v>
      </c>
      <c r="N8422" t="s">
        <v>50</v>
      </c>
      <c r="O8422" t="s">
        <v>41</v>
      </c>
      <c r="P8422" s="13">
        <v>34700</v>
      </c>
      <c r="Q8422" s="16" t="str">
        <f>Table2[[#This Row],[Service Line Size (inches) (System Side)]]</f>
        <v>5/8</v>
      </c>
      <c r="R8422" t="s">
        <v>43</v>
      </c>
      <c r="S8422" t="str">
        <f>IF(Table2[[#This Row],[Basis of Material Classification (Customer Side)*]]="Field inspection","Yes","No")</f>
        <v>No</v>
      </c>
      <c r="V8422" t="s">
        <v>43</v>
      </c>
      <c r="W8422" t="s">
        <v>44</v>
      </c>
      <c r="X8422" t="s">
        <v>44</v>
      </c>
      <c r="Z8422" t="s">
        <v>45</v>
      </c>
      <c r="AA8422" t="s">
        <v>46</v>
      </c>
      <c r="AB8422" t="s">
        <v>46</v>
      </c>
      <c r="AC8422" t="s">
        <v>40</v>
      </c>
    </row>
    <row r="8423" spans="1:29" ht="14.4" x14ac:dyDescent="0.3">
      <c r="A8423">
        <v>8421</v>
      </c>
      <c r="B8423" t="s">
        <v>8366</v>
      </c>
      <c r="C8423" t="s">
        <v>277</v>
      </c>
      <c r="D8423" t="s">
        <v>40</v>
      </c>
      <c r="E8423" t="s">
        <v>40</v>
      </c>
      <c r="F8423" t="s">
        <v>53</v>
      </c>
      <c r="G8423" t="s">
        <v>40</v>
      </c>
      <c r="H8423" s="26">
        <v>38718</v>
      </c>
      <c r="I8423" t="s">
        <v>54</v>
      </c>
      <c r="J8423" t="s">
        <v>55</v>
      </c>
      <c r="K8423" t="str">
        <f>IF(Table2[[#This Row],[Basis of Material Classification (System Side)*]]="Field inspection","Yes","No")</f>
        <v>No</v>
      </c>
      <c r="O8423" t="s">
        <v>41</v>
      </c>
      <c r="P8423" s="13">
        <v>39448</v>
      </c>
      <c r="Q8423" s="16" t="str">
        <f>Table2[[#This Row],[Service Line Size (inches) (System Side)]]</f>
        <v>3/4</v>
      </c>
      <c r="R8423" t="s">
        <v>43</v>
      </c>
      <c r="S8423" t="str">
        <f>IF(Table2[[#This Row],[Basis of Material Classification (Customer Side)*]]="Field inspection","Yes","No")</f>
        <v>No</v>
      </c>
      <c r="V8423" t="s">
        <v>43</v>
      </c>
      <c r="W8423" t="s">
        <v>44</v>
      </c>
      <c r="X8423" t="s">
        <v>44</v>
      </c>
      <c r="Z8423" t="s">
        <v>45</v>
      </c>
      <c r="AA8423" t="s">
        <v>46</v>
      </c>
      <c r="AB8423" t="s">
        <v>46</v>
      </c>
      <c r="AC8423" t="s">
        <v>40</v>
      </c>
    </row>
    <row r="8424" spans="1:29" ht="14.4" x14ac:dyDescent="0.3">
      <c r="A8424">
        <v>8422</v>
      </c>
      <c r="B8424" t="s">
        <v>8367</v>
      </c>
      <c r="C8424" t="s">
        <v>277</v>
      </c>
      <c r="D8424" t="s">
        <v>48</v>
      </c>
      <c r="E8424" t="s">
        <v>40</v>
      </c>
      <c r="F8424" t="s">
        <v>41</v>
      </c>
      <c r="G8424" t="s">
        <v>40</v>
      </c>
      <c r="H8424" s="26">
        <v>27760</v>
      </c>
      <c r="I8424" t="s">
        <v>42</v>
      </c>
      <c r="J8424" t="s">
        <v>49</v>
      </c>
      <c r="K8424" t="str">
        <f>IF(Table2[[#This Row],[Basis of Material Classification (System Side)*]]="Field inspection","Yes","No")</f>
        <v>No</v>
      </c>
      <c r="N8424" t="s">
        <v>50</v>
      </c>
      <c r="O8424" t="s">
        <v>41</v>
      </c>
      <c r="P8424" s="13">
        <v>22647</v>
      </c>
      <c r="Q8424" s="16" t="str">
        <f>Table2[[#This Row],[Service Line Size (inches) (System Side)]]</f>
        <v>5/8</v>
      </c>
      <c r="R8424" t="s">
        <v>49</v>
      </c>
      <c r="S8424" t="str">
        <f>IF(Table2[[#This Row],[Basis of Material Classification (Customer Side)*]]="Field inspection","Yes","No")</f>
        <v>No</v>
      </c>
      <c r="V8424" t="s">
        <v>50</v>
      </c>
      <c r="W8424" t="s">
        <v>44</v>
      </c>
      <c r="X8424" t="s">
        <v>44</v>
      </c>
      <c r="Z8424" t="s">
        <v>51</v>
      </c>
      <c r="AA8424" t="s">
        <v>46</v>
      </c>
      <c r="AB8424" t="s">
        <v>46</v>
      </c>
      <c r="AC8424" t="s">
        <v>40</v>
      </c>
    </row>
    <row r="8425" spans="1:29" ht="14.4" x14ac:dyDescent="0.3">
      <c r="A8425">
        <v>8423</v>
      </c>
      <c r="B8425" t="s">
        <v>8368</v>
      </c>
      <c r="C8425" t="s">
        <v>277</v>
      </c>
      <c r="D8425" t="s">
        <v>40</v>
      </c>
      <c r="E8425" t="s">
        <v>40</v>
      </c>
      <c r="F8425" t="s">
        <v>53</v>
      </c>
      <c r="G8425" t="s">
        <v>40</v>
      </c>
      <c r="H8425" s="26">
        <v>35065</v>
      </c>
      <c r="I8425" t="s">
        <v>54</v>
      </c>
      <c r="J8425" t="s">
        <v>55</v>
      </c>
      <c r="K8425" t="str">
        <f>IF(Table2[[#This Row],[Basis of Material Classification (System Side)*]]="Field inspection","Yes","No")</f>
        <v>No</v>
      </c>
      <c r="O8425" t="s">
        <v>41</v>
      </c>
      <c r="P8425" s="13">
        <v>35431</v>
      </c>
      <c r="Q8425" s="16" t="str">
        <f>Table2[[#This Row],[Service Line Size (inches) (System Side)]]</f>
        <v>3/4</v>
      </c>
      <c r="R8425" t="s">
        <v>43</v>
      </c>
      <c r="S8425" t="str">
        <f>IF(Table2[[#This Row],[Basis of Material Classification (Customer Side)*]]="Field inspection","Yes","No")</f>
        <v>No</v>
      </c>
      <c r="V8425" t="s">
        <v>43</v>
      </c>
      <c r="W8425" t="s">
        <v>44</v>
      </c>
      <c r="X8425" t="s">
        <v>44</v>
      </c>
      <c r="Z8425" t="s">
        <v>45</v>
      </c>
      <c r="AA8425" t="s">
        <v>46</v>
      </c>
      <c r="AB8425" t="s">
        <v>46</v>
      </c>
      <c r="AC8425" t="s">
        <v>40</v>
      </c>
    </row>
    <row r="8426" spans="1:29" ht="14.4" x14ac:dyDescent="0.3">
      <c r="A8426">
        <v>8424</v>
      </c>
      <c r="B8426" t="s">
        <v>8369</v>
      </c>
      <c r="C8426" t="s">
        <v>277</v>
      </c>
      <c r="D8426" t="s">
        <v>40</v>
      </c>
      <c r="E8426" t="s">
        <v>40</v>
      </c>
      <c r="F8426" t="s">
        <v>53</v>
      </c>
      <c r="G8426" t="s">
        <v>40</v>
      </c>
      <c r="H8426" s="26">
        <v>38353</v>
      </c>
      <c r="I8426" t="s">
        <v>54</v>
      </c>
      <c r="J8426" t="s">
        <v>55</v>
      </c>
      <c r="K8426" t="str">
        <f>IF(Table2[[#This Row],[Basis of Material Classification (System Side)*]]="Field inspection","Yes","No")</f>
        <v>No</v>
      </c>
      <c r="O8426" t="s">
        <v>41</v>
      </c>
      <c r="P8426" s="13">
        <v>39083</v>
      </c>
      <c r="Q8426" s="16" t="str">
        <f>Table2[[#This Row],[Service Line Size (inches) (System Side)]]</f>
        <v>3/4</v>
      </c>
      <c r="R8426" t="s">
        <v>43</v>
      </c>
      <c r="S8426" t="str">
        <f>IF(Table2[[#This Row],[Basis of Material Classification (Customer Side)*]]="Field inspection","Yes","No")</f>
        <v>No</v>
      </c>
      <c r="V8426" t="s">
        <v>43</v>
      </c>
      <c r="W8426" t="s">
        <v>44</v>
      </c>
      <c r="X8426" t="s">
        <v>44</v>
      </c>
      <c r="Z8426" t="s">
        <v>45</v>
      </c>
      <c r="AA8426" t="s">
        <v>46</v>
      </c>
      <c r="AB8426" t="s">
        <v>46</v>
      </c>
      <c r="AC8426" t="s">
        <v>40</v>
      </c>
    </row>
    <row r="8427" spans="1:29" ht="14.4" x14ac:dyDescent="0.3">
      <c r="A8427">
        <v>8425</v>
      </c>
      <c r="B8427" t="s">
        <v>8370</v>
      </c>
      <c r="C8427" t="s">
        <v>277</v>
      </c>
      <c r="D8427" t="s">
        <v>40</v>
      </c>
      <c r="E8427" t="s">
        <v>40</v>
      </c>
      <c r="F8427" t="s">
        <v>53</v>
      </c>
      <c r="G8427" t="s">
        <v>40</v>
      </c>
      <c r="H8427" s="26">
        <v>38353</v>
      </c>
      <c r="I8427" t="s">
        <v>54</v>
      </c>
      <c r="J8427" t="s">
        <v>55</v>
      </c>
      <c r="K8427" t="str">
        <f>IF(Table2[[#This Row],[Basis of Material Classification (System Side)*]]="Field inspection","Yes","No")</f>
        <v>No</v>
      </c>
      <c r="O8427" t="s">
        <v>41</v>
      </c>
      <c r="P8427" s="13">
        <v>39083</v>
      </c>
      <c r="Q8427" s="16" t="str">
        <f>Table2[[#This Row],[Service Line Size (inches) (System Side)]]</f>
        <v>3/4</v>
      </c>
      <c r="R8427" t="s">
        <v>43</v>
      </c>
      <c r="S8427" t="str">
        <f>IF(Table2[[#This Row],[Basis of Material Classification (Customer Side)*]]="Field inspection","Yes","No")</f>
        <v>No</v>
      </c>
      <c r="V8427" t="s">
        <v>43</v>
      </c>
      <c r="W8427" t="s">
        <v>44</v>
      </c>
      <c r="X8427" t="s">
        <v>44</v>
      </c>
      <c r="Z8427" t="s">
        <v>45</v>
      </c>
      <c r="AA8427" t="s">
        <v>46</v>
      </c>
      <c r="AB8427" t="s">
        <v>46</v>
      </c>
      <c r="AC8427" t="s">
        <v>40</v>
      </c>
    </row>
    <row r="8428" spans="1:29" ht="14.4" x14ac:dyDescent="0.3">
      <c r="A8428">
        <v>8426</v>
      </c>
      <c r="B8428" t="s">
        <v>8371</v>
      </c>
      <c r="C8428" t="s">
        <v>277</v>
      </c>
      <c r="D8428" t="s">
        <v>48</v>
      </c>
      <c r="E8428" t="s">
        <v>40</v>
      </c>
      <c r="F8428" t="s">
        <v>41</v>
      </c>
      <c r="G8428" t="s">
        <v>40</v>
      </c>
      <c r="H8428" s="27"/>
      <c r="I8428" t="s">
        <v>42</v>
      </c>
      <c r="J8428" t="s">
        <v>49</v>
      </c>
      <c r="K8428" t="str">
        <f>IF(Table2[[#This Row],[Basis of Material Classification (System Side)*]]="Field inspection","Yes","No")</f>
        <v>No</v>
      </c>
      <c r="N8428" t="s">
        <v>50</v>
      </c>
      <c r="O8428" t="s">
        <v>41</v>
      </c>
      <c r="P8428" s="13">
        <v>32874</v>
      </c>
      <c r="Q8428" s="16" t="str">
        <f>Table2[[#This Row],[Service Line Size (inches) (System Side)]]</f>
        <v>5/8</v>
      </c>
      <c r="R8428" t="s">
        <v>43</v>
      </c>
      <c r="S8428" t="str">
        <f>IF(Table2[[#This Row],[Basis of Material Classification (Customer Side)*]]="Field inspection","Yes","No")</f>
        <v>No</v>
      </c>
      <c r="V8428" t="s">
        <v>43</v>
      </c>
      <c r="W8428" t="s">
        <v>44</v>
      </c>
      <c r="X8428" t="s">
        <v>44</v>
      </c>
      <c r="Z8428" t="s">
        <v>51</v>
      </c>
      <c r="AA8428" t="s">
        <v>46</v>
      </c>
      <c r="AB8428" t="s">
        <v>46</v>
      </c>
      <c r="AC8428" t="s">
        <v>40</v>
      </c>
    </row>
    <row r="8429" spans="1:29" ht="14.4" x14ac:dyDescent="0.3">
      <c r="A8429">
        <v>8427</v>
      </c>
      <c r="B8429" t="s">
        <v>8372</v>
      </c>
      <c r="C8429" t="s">
        <v>277</v>
      </c>
      <c r="D8429" t="s">
        <v>48</v>
      </c>
      <c r="E8429" t="s">
        <v>40</v>
      </c>
      <c r="F8429" t="s">
        <v>41</v>
      </c>
      <c r="G8429" t="s">
        <v>40</v>
      </c>
      <c r="H8429" s="26">
        <v>25204</v>
      </c>
      <c r="I8429" t="s">
        <v>42</v>
      </c>
      <c r="J8429" t="s">
        <v>49</v>
      </c>
      <c r="K8429" t="str">
        <f>IF(Table2[[#This Row],[Basis of Material Classification (System Side)*]]="Field inspection","Yes","No")</f>
        <v>No</v>
      </c>
      <c r="N8429" t="s">
        <v>50</v>
      </c>
      <c r="O8429" t="s">
        <v>41</v>
      </c>
      <c r="P8429" s="13">
        <v>28126</v>
      </c>
      <c r="Q8429" s="16" t="str">
        <f>Table2[[#This Row],[Service Line Size (inches) (System Side)]]</f>
        <v>5/8</v>
      </c>
      <c r="R8429" t="s">
        <v>49</v>
      </c>
      <c r="S8429" t="str">
        <f>IF(Table2[[#This Row],[Basis of Material Classification (Customer Side)*]]="Field inspection","Yes","No")</f>
        <v>No</v>
      </c>
      <c r="V8429" t="s">
        <v>50</v>
      </c>
      <c r="W8429" t="s">
        <v>44</v>
      </c>
      <c r="X8429" t="s">
        <v>44</v>
      </c>
      <c r="Z8429" t="s">
        <v>51</v>
      </c>
      <c r="AA8429" t="s">
        <v>46</v>
      </c>
      <c r="AB8429" t="s">
        <v>46</v>
      </c>
      <c r="AC8429" t="s">
        <v>40</v>
      </c>
    </row>
    <row r="8430" spans="1:29" ht="14.4" x14ac:dyDescent="0.3">
      <c r="A8430">
        <v>8428</v>
      </c>
      <c r="B8430" t="s">
        <v>8373</v>
      </c>
      <c r="C8430" t="s">
        <v>277</v>
      </c>
      <c r="D8430" t="s">
        <v>48</v>
      </c>
      <c r="E8430" t="s">
        <v>40</v>
      </c>
      <c r="F8430" t="s">
        <v>41</v>
      </c>
      <c r="G8430" t="s">
        <v>40</v>
      </c>
      <c r="H8430" s="26">
        <v>25204</v>
      </c>
      <c r="I8430" t="s">
        <v>42</v>
      </c>
      <c r="J8430" t="s">
        <v>49</v>
      </c>
      <c r="K8430" t="str">
        <f>IF(Table2[[#This Row],[Basis of Material Classification (System Side)*]]="Field inspection","Yes","No")</f>
        <v>No</v>
      </c>
      <c r="N8430" t="s">
        <v>50</v>
      </c>
      <c r="O8430" t="s">
        <v>41</v>
      </c>
      <c r="P8430" s="13">
        <v>28126</v>
      </c>
      <c r="Q8430" s="16" t="str">
        <f>Table2[[#This Row],[Service Line Size (inches) (System Side)]]</f>
        <v>5/8</v>
      </c>
      <c r="R8430" t="s">
        <v>49</v>
      </c>
      <c r="S8430" t="str">
        <f>IF(Table2[[#This Row],[Basis of Material Classification (Customer Side)*]]="Field inspection","Yes","No")</f>
        <v>No</v>
      </c>
      <c r="V8430" t="s">
        <v>50</v>
      </c>
      <c r="W8430" t="s">
        <v>44</v>
      </c>
      <c r="X8430" t="s">
        <v>44</v>
      </c>
      <c r="Z8430" t="s">
        <v>51</v>
      </c>
      <c r="AA8430" t="s">
        <v>46</v>
      </c>
      <c r="AB8430" t="s">
        <v>46</v>
      </c>
      <c r="AC8430" t="s">
        <v>40</v>
      </c>
    </row>
    <row r="8431" spans="1:29" ht="14.4" x14ac:dyDescent="0.3">
      <c r="A8431">
        <v>8429</v>
      </c>
      <c r="B8431" t="s">
        <v>8374</v>
      </c>
      <c r="C8431" t="s">
        <v>277</v>
      </c>
      <c r="D8431" t="s">
        <v>40</v>
      </c>
      <c r="E8431" t="s">
        <v>40</v>
      </c>
      <c r="F8431" t="s">
        <v>41</v>
      </c>
      <c r="G8431" t="s">
        <v>40</v>
      </c>
      <c r="H8431" s="26">
        <v>44197</v>
      </c>
      <c r="I8431" t="s">
        <v>42</v>
      </c>
      <c r="J8431" t="s">
        <v>43</v>
      </c>
      <c r="K8431" t="str">
        <f>IF(Table2[[#This Row],[Basis of Material Classification (System Side)*]]="Field inspection","Yes","No")</f>
        <v>No</v>
      </c>
      <c r="N8431" t="str">
        <f>Table2[[#This Row],[Basis of Material Classification (System Side)*]]</f>
        <v>Installation date after lead ban</v>
      </c>
      <c r="O8431" t="s">
        <v>41</v>
      </c>
      <c r="P8431" s="13">
        <v>32874</v>
      </c>
      <c r="Q8431" s="16" t="str">
        <f>Table2[[#This Row],[Service Line Size (inches) (System Side)]]</f>
        <v>5/8</v>
      </c>
      <c r="R8431" t="s">
        <v>43</v>
      </c>
      <c r="S8431" t="str">
        <f>IF(Table2[[#This Row],[Basis of Material Classification (Customer Side)*]]="Field inspection","Yes","No")</f>
        <v>No</v>
      </c>
      <c r="V8431" t="s">
        <v>43</v>
      </c>
      <c r="W8431" t="s">
        <v>44</v>
      </c>
      <c r="X8431" t="s">
        <v>44</v>
      </c>
      <c r="Z8431" t="s">
        <v>45</v>
      </c>
      <c r="AA8431" t="s">
        <v>46</v>
      </c>
      <c r="AB8431" t="s">
        <v>46</v>
      </c>
      <c r="AC8431" t="s">
        <v>40</v>
      </c>
    </row>
    <row r="8432" spans="1:29" ht="14.4" x14ac:dyDescent="0.3">
      <c r="A8432">
        <v>8430</v>
      </c>
      <c r="B8432" t="s">
        <v>8375</v>
      </c>
      <c r="C8432" t="s">
        <v>277</v>
      </c>
      <c r="D8432" t="s">
        <v>40</v>
      </c>
      <c r="E8432" t="s">
        <v>40</v>
      </c>
      <c r="F8432" t="s">
        <v>53</v>
      </c>
      <c r="G8432" t="s">
        <v>40</v>
      </c>
      <c r="H8432" s="26">
        <v>38718</v>
      </c>
      <c r="I8432" t="s">
        <v>54</v>
      </c>
      <c r="J8432" t="s">
        <v>55</v>
      </c>
      <c r="K8432" t="str">
        <f>IF(Table2[[#This Row],[Basis of Material Classification (System Side)*]]="Field inspection","Yes","No")</f>
        <v>No</v>
      </c>
      <c r="O8432" t="s">
        <v>41</v>
      </c>
      <c r="P8432" s="13">
        <v>39083</v>
      </c>
      <c r="Q8432" s="16" t="str">
        <f>Table2[[#This Row],[Service Line Size (inches) (System Side)]]</f>
        <v>3/4</v>
      </c>
      <c r="R8432" t="s">
        <v>43</v>
      </c>
      <c r="S8432" t="str">
        <f>IF(Table2[[#This Row],[Basis of Material Classification (Customer Side)*]]="Field inspection","Yes","No")</f>
        <v>No</v>
      </c>
      <c r="V8432" t="s">
        <v>43</v>
      </c>
      <c r="W8432" t="s">
        <v>44</v>
      </c>
      <c r="X8432" t="s">
        <v>44</v>
      </c>
      <c r="Z8432" t="s">
        <v>45</v>
      </c>
      <c r="AA8432" t="s">
        <v>46</v>
      </c>
      <c r="AB8432" t="s">
        <v>46</v>
      </c>
      <c r="AC8432" t="s">
        <v>40</v>
      </c>
    </row>
    <row r="8433" spans="1:29" ht="14.4" x14ac:dyDescent="0.3">
      <c r="A8433">
        <v>8431</v>
      </c>
      <c r="B8433" t="s">
        <v>8376</v>
      </c>
      <c r="C8433" t="s">
        <v>277</v>
      </c>
      <c r="D8433" t="s">
        <v>40</v>
      </c>
      <c r="E8433" t="s">
        <v>40</v>
      </c>
      <c r="F8433" t="s">
        <v>41</v>
      </c>
      <c r="G8433" t="s">
        <v>40</v>
      </c>
      <c r="H8433" s="27"/>
      <c r="I8433" t="s">
        <v>42</v>
      </c>
      <c r="J8433" t="s">
        <v>49</v>
      </c>
      <c r="K8433" t="str">
        <f>IF(Table2[[#This Row],[Basis of Material Classification (System Side)*]]="Field inspection","Yes","No")</f>
        <v>No</v>
      </c>
      <c r="N8433" t="s">
        <v>50</v>
      </c>
      <c r="O8433" t="s">
        <v>41</v>
      </c>
      <c r="P8433" s="13">
        <v>32143</v>
      </c>
      <c r="Q8433" s="16" t="str">
        <f>Table2[[#This Row],[Service Line Size (inches) (System Side)]]</f>
        <v>5/8</v>
      </c>
      <c r="R8433" t="s">
        <v>43</v>
      </c>
      <c r="S8433" t="str">
        <f>IF(Table2[[#This Row],[Basis of Material Classification (Customer Side)*]]="Field inspection","Yes","No")</f>
        <v>No</v>
      </c>
      <c r="V8433" t="s">
        <v>43</v>
      </c>
      <c r="W8433" t="s">
        <v>44</v>
      </c>
      <c r="X8433" t="s">
        <v>44</v>
      </c>
      <c r="Z8433" t="s">
        <v>58</v>
      </c>
      <c r="AA8433" t="s">
        <v>46</v>
      </c>
      <c r="AB8433" t="s">
        <v>46</v>
      </c>
      <c r="AC8433" t="s">
        <v>40</v>
      </c>
    </row>
    <row r="8434" spans="1:29" ht="14.4" x14ac:dyDescent="0.3">
      <c r="A8434">
        <v>8432</v>
      </c>
      <c r="B8434" t="s">
        <v>8377</v>
      </c>
      <c r="C8434" t="s">
        <v>277</v>
      </c>
      <c r="D8434" t="s">
        <v>40</v>
      </c>
      <c r="E8434" t="s">
        <v>40</v>
      </c>
      <c r="F8434" t="s">
        <v>41</v>
      </c>
      <c r="G8434" t="s">
        <v>40</v>
      </c>
      <c r="H8434" s="26">
        <v>36161</v>
      </c>
      <c r="I8434" t="s">
        <v>42</v>
      </c>
      <c r="J8434" t="s">
        <v>43</v>
      </c>
      <c r="K8434" t="str">
        <f>IF(Table2[[#This Row],[Basis of Material Classification (System Side)*]]="Field inspection","Yes","No")</f>
        <v>No</v>
      </c>
      <c r="N8434" t="str">
        <f>Table2[[#This Row],[Basis of Material Classification (System Side)*]]</f>
        <v>Installation date after lead ban</v>
      </c>
      <c r="O8434" t="s">
        <v>41</v>
      </c>
      <c r="P8434" s="13">
        <v>36526</v>
      </c>
      <c r="Q8434" s="16" t="str">
        <f>Table2[[#This Row],[Service Line Size (inches) (System Side)]]</f>
        <v>5/8</v>
      </c>
      <c r="R8434" t="s">
        <v>43</v>
      </c>
      <c r="S8434" t="str">
        <f>IF(Table2[[#This Row],[Basis of Material Classification (Customer Side)*]]="Field inspection","Yes","No")</f>
        <v>No</v>
      </c>
      <c r="V8434" t="s">
        <v>43</v>
      </c>
      <c r="W8434" t="s">
        <v>44</v>
      </c>
      <c r="X8434" t="s">
        <v>44</v>
      </c>
      <c r="Z8434" t="s">
        <v>45</v>
      </c>
      <c r="AA8434" t="s">
        <v>46</v>
      </c>
      <c r="AB8434" t="s">
        <v>46</v>
      </c>
      <c r="AC8434" t="s">
        <v>40</v>
      </c>
    </row>
    <row r="8435" spans="1:29" ht="14.4" x14ac:dyDescent="0.3">
      <c r="A8435">
        <v>8433</v>
      </c>
      <c r="B8435" t="s">
        <v>8378</v>
      </c>
      <c r="C8435" t="s">
        <v>277</v>
      </c>
      <c r="D8435" t="s">
        <v>40</v>
      </c>
      <c r="E8435" t="s">
        <v>40</v>
      </c>
      <c r="F8435" t="s">
        <v>41</v>
      </c>
      <c r="G8435" t="s">
        <v>40</v>
      </c>
      <c r="H8435" s="26">
        <v>36892</v>
      </c>
      <c r="I8435" t="s">
        <v>42</v>
      </c>
      <c r="J8435" t="s">
        <v>43</v>
      </c>
      <c r="K8435" t="str">
        <f>IF(Table2[[#This Row],[Basis of Material Classification (System Side)*]]="Field inspection","Yes","No")</f>
        <v>No</v>
      </c>
      <c r="N8435" t="str">
        <f>Table2[[#This Row],[Basis of Material Classification (System Side)*]]</f>
        <v>Installation date after lead ban</v>
      </c>
      <c r="O8435" t="s">
        <v>41</v>
      </c>
      <c r="P8435" s="13">
        <v>37257</v>
      </c>
      <c r="Q8435" s="16" t="str">
        <f>Table2[[#This Row],[Service Line Size (inches) (System Side)]]</f>
        <v>5/8</v>
      </c>
      <c r="R8435" t="s">
        <v>43</v>
      </c>
      <c r="S8435" t="str">
        <f>IF(Table2[[#This Row],[Basis of Material Classification (Customer Side)*]]="Field inspection","Yes","No")</f>
        <v>No</v>
      </c>
      <c r="V8435" t="s">
        <v>43</v>
      </c>
      <c r="W8435" t="s">
        <v>44</v>
      </c>
      <c r="X8435" t="s">
        <v>44</v>
      </c>
      <c r="Z8435" t="s">
        <v>45</v>
      </c>
      <c r="AA8435" t="s">
        <v>46</v>
      </c>
      <c r="AB8435" t="s">
        <v>46</v>
      </c>
      <c r="AC8435" t="s">
        <v>40</v>
      </c>
    </row>
    <row r="8436" spans="1:29" ht="14.4" x14ac:dyDescent="0.3">
      <c r="A8436">
        <v>8434</v>
      </c>
      <c r="B8436" t="s">
        <v>8379</v>
      </c>
      <c r="C8436" t="s">
        <v>277</v>
      </c>
      <c r="D8436" t="s">
        <v>40</v>
      </c>
      <c r="E8436" t="s">
        <v>40</v>
      </c>
      <c r="F8436" t="s">
        <v>41</v>
      </c>
      <c r="G8436" t="s">
        <v>40</v>
      </c>
      <c r="H8436" s="26">
        <v>17533</v>
      </c>
      <c r="I8436" t="s">
        <v>42</v>
      </c>
      <c r="J8436" t="s">
        <v>49</v>
      </c>
      <c r="K8436" t="str">
        <f>IF(Table2[[#This Row],[Basis of Material Classification (System Side)*]]="Field inspection","Yes","No")</f>
        <v>No</v>
      </c>
      <c r="N8436" t="s">
        <v>50</v>
      </c>
      <c r="O8436" t="s">
        <v>41</v>
      </c>
      <c r="P8436" s="13">
        <v>32874</v>
      </c>
      <c r="Q8436" s="16" t="str">
        <f>Table2[[#This Row],[Service Line Size (inches) (System Side)]]</f>
        <v>5/8</v>
      </c>
      <c r="R8436" t="s">
        <v>43</v>
      </c>
      <c r="S8436" t="str">
        <f>IF(Table2[[#This Row],[Basis of Material Classification (Customer Side)*]]="Field inspection","Yes","No")</f>
        <v>No</v>
      </c>
      <c r="V8436" t="s">
        <v>43</v>
      </c>
      <c r="W8436" t="s">
        <v>44</v>
      </c>
      <c r="X8436" t="s">
        <v>44</v>
      </c>
      <c r="Z8436" t="s">
        <v>45</v>
      </c>
      <c r="AA8436" t="s">
        <v>46</v>
      </c>
      <c r="AB8436" t="s">
        <v>46</v>
      </c>
      <c r="AC8436" t="s">
        <v>40</v>
      </c>
    </row>
    <row r="8437" spans="1:29" ht="14.4" x14ac:dyDescent="0.3">
      <c r="A8437">
        <v>8435</v>
      </c>
      <c r="B8437" t="s">
        <v>8380</v>
      </c>
      <c r="C8437" t="s">
        <v>277</v>
      </c>
      <c r="D8437" t="s">
        <v>48</v>
      </c>
      <c r="E8437" t="s">
        <v>40</v>
      </c>
      <c r="F8437" t="s">
        <v>41</v>
      </c>
      <c r="G8437" t="s">
        <v>40</v>
      </c>
      <c r="H8437" s="27"/>
      <c r="I8437" t="s">
        <v>42</v>
      </c>
      <c r="J8437" t="s">
        <v>49</v>
      </c>
      <c r="K8437" t="str">
        <f>IF(Table2[[#This Row],[Basis of Material Classification (System Side)*]]="Field inspection","Yes","No")</f>
        <v>No</v>
      </c>
      <c r="N8437" t="s">
        <v>50</v>
      </c>
      <c r="O8437" t="s">
        <v>41</v>
      </c>
      <c r="P8437" s="13">
        <v>25569</v>
      </c>
      <c r="Q8437" s="16" t="str">
        <f>Table2[[#This Row],[Service Line Size (inches) (System Side)]]</f>
        <v>5/8</v>
      </c>
      <c r="R8437" t="s">
        <v>49</v>
      </c>
      <c r="S8437" t="str">
        <f>IF(Table2[[#This Row],[Basis of Material Classification (Customer Side)*]]="Field inspection","Yes","No")</f>
        <v>No</v>
      </c>
      <c r="V8437" t="s">
        <v>50</v>
      </c>
      <c r="W8437" t="s">
        <v>44</v>
      </c>
      <c r="X8437" t="s">
        <v>44</v>
      </c>
      <c r="Z8437" t="s">
        <v>51</v>
      </c>
      <c r="AA8437" t="s">
        <v>46</v>
      </c>
      <c r="AB8437" t="s">
        <v>46</v>
      </c>
      <c r="AC8437" t="s">
        <v>40</v>
      </c>
    </row>
    <row r="8438" spans="1:29" ht="14.4" x14ac:dyDescent="0.3">
      <c r="A8438">
        <v>8436</v>
      </c>
      <c r="B8438" t="s">
        <v>8381</v>
      </c>
      <c r="C8438" t="s">
        <v>277</v>
      </c>
      <c r="D8438" t="s">
        <v>40</v>
      </c>
      <c r="E8438" t="s">
        <v>40</v>
      </c>
      <c r="F8438" t="s">
        <v>41</v>
      </c>
      <c r="G8438" t="s">
        <v>40</v>
      </c>
      <c r="H8438" s="26">
        <v>35065</v>
      </c>
      <c r="I8438" t="s">
        <v>42</v>
      </c>
      <c r="J8438" t="s">
        <v>43</v>
      </c>
      <c r="K8438" t="str">
        <f>IF(Table2[[#This Row],[Basis of Material Classification (System Side)*]]="Field inspection","Yes","No")</f>
        <v>No</v>
      </c>
      <c r="N8438" t="str">
        <f>Table2[[#This Row],[Basis of Material Classification (System Side)*]]</f>
        <v>Installation date after lead ban</v>
      </c>
      <c r="O8438" t="s">
        <v>41</v>
      </c>
      <c r="P8438" s="13">
        <v>35796</v>
      </c>
      <c r="Q8438" s="16" t="str">
        <f>Table2[[#This Row],[Service Line Size (inches) (System Side)]]</f>
        <v>5/8</v>
      </c>
      <c r="R8438" t="s">
        <v>43</v>
      </c>
      <c r="S8438" t="str">
        <f>IF(Table2[[#This Row],[Basis of Material Classification (Customer Side)*]]="Field inspection","Yes","No")</f>
        <v>No</v>
      </c>
      <c r="V8438" t="s">
        <v>43</v>
      </c>
      <c r="W8438" t="s">
        <v>44</v>
      </c>
      <c r="X8438" t="s">
        <v>44</v>
      </c>
      <c r="Z8438" t="s">
        <v>45</v>
      </c>
      <c r="AA8438" t="s">
        <v>46</v>
      </c>
      <c r="AB8438" t="s">
        <v>46</v>
      </c>
      <c r="AC8438" t="s">
        <v>40</v>
      </c>
    </row>
    <row r="8439" spans="1:29" ht="14.4" x14ac:dyDescent="0.3">
      <c r="A8439">
        <v>8437</v>
      </c>
      <c r="B8439" t="s">
        <v>8382</v>
      </c>
      <c r="C8439" t="s">
        <v>277</v>
      </c>
      <c r="D8439" t="s">
        <v>40</v>
      </c>
      <c r="E8439" t="s">
        <v>40</v>
      </c>
      <c r="F8439" t="s">
        <v>53</v>
      </c>
      <c r="G8439" t="s">
        <v>40</v>
      </c>
      <c r="H8439" s="26">
        <v>24838</v>
      </c>
      <c r="I8439" t="s">
        <v>42</v>
      </c>
      <c r="J8439" t="s">
        <v>65</v>
      </c>
      <c r="K8439" t="str">
        <f>IF(Table2[[#This Row],[Basis of Material Classification (System Side)*]]="Field inspection","Yes","No")</f>
        <v>Yes</v>
      </c>
      <c r="L8439" t="s">
        <v>66</v>
      </c>
      <c r="M8439" s="13">
        <v>45497</v>
      </c>
      <c r="O8439" t="s">
        <v>41</v>
      </c>
      <c r="P8439" s="13">
        <v>31048</v>
      </c>
      <c r="Q8439" s="16" t="str">
        <f>Table2[[#This Row],[Service Line Size (inches) (System Side)]]</f>
        <v>5/8</v>
      </c>
      <c r="R8439" t="s">
        <v>43</v>
      </c>
      <c r="S8439" t="str">
        <f>IF(Table2[[#This Row],[Basis of Material Classification (Customer Side)*]]="Field inspection","Yes","No")</f>
        <v>No</v>
      </c>
      <c r="V8439" t="s">
        <v>43</v>
      </c>
      <c r="W8439" t="s">
        <v>44</v>
      </c>
      <c r="X8439" t="s">
        <v>44</v>
      </c>
      <c r="Z8439" t="s">
        <v>45</v>
      </c>
      <c r="AA8439" t="s">
        <v>46</v>
      </c>
      <c r="AB8439" t="s">
        <v>46</v>
      </c>
      <c r="AC8439" t="s">
        <v>40</v>
      </c>
    </row>
    <row r="8440" spans="1:29" ht="14.4" x14ac:dyDescent="0.3">
      <c r="A8440">
        <v>8438</v>
      </c>
      <c r="B8440" t="s">
        <v>8383</v>
      </c>
      <c r="C8440" t="s">
        <v>277</v>
      </c>
      <c r="D8440" t="s">
        <v>40</v>
      </c>
      <c r="E8440" t="s">
        <v>40</v>
      </c>
      <c r="F8440" t="s">
        <v>41</v>
      </c>
      <c r="G8440" t="s">
        <v>40</v>
      </c>
      <c r="H8440" s="26">
        <v>35431</v>
      </c>
      <c r="I8440" t="s">
        <v>42</v>
      </c>
      <c r="J8440" t="s">
        <v>43</v>
      </c>
      <c r="K8440" t="str">
        <f>IF(Table2[[#This Row],[Basis of Material Classification (System Side)*]]="Field inspection","Yes","No")</f>
        <v>No</v>
      </c>
      <c r="N8440" t="str">
        <f>Table2[[#This Row],[Basis of Material Classification (System Side)*]]</f>
        <v>Installation date after lead ban</v>
      </c>
      <c r="O8440" t="s">
        <v>41</v>
      </c>
      <c r="P8440"/>
      <c r="Q8440" s="16" t="str">
        <f>Table2[[#This Row],[Service Line Size (inches) (System Side)]]</f>
        <v>5/8</v>
      </c>
      <c r="R8440" t="s">
        <v>106</v>
      </c>
      <c r="S8440" t="str">
        <f>IF(Table2[[#This Row],[Basis of Material Classification (Customer Side)*]]="Field inspection","Yes","No")</f>
        <v>No</v>
      </c>
      <c r="V8440" t="s">
        <v>108</v>
      </c>
      <c r="W8440" t="s">
        <v>44</v>
      </c>
      <c r="X8440" t="s">
        <v>44</v>
      </c>
      <c r="Z8440" t="s">
        <v>58</v>
      </c>
      <c r="AA8440" t="s">
        <v>46</v>
      </c>
      <c r="AB8440" t="s">
        <v>46</v>
      </c>
      <c r="AC8440" t="s">
        <v>40</v>
      </c>
    </row>
    <row r="8441" spans="1:29" ht="14.4" x14ac:dyDescent="0.3">
      <c r="A8441">
        <v>8439</v>
      </c>
      <c r="B8441" t="s">
        <v>8384</v>
      </c>
      <c r="C8441" t="s">
        <v>277</v>
      </c>
      <c r="D8441" t="s">
        <v>40</v>
      </c>
      <c r="E8441" t="s">
        <v>40</v>
      </c>
      <c r="F8441" t="s">
        <v>41</v>
      </c>
      <c r="G8441" t="s">
        <v>40</v>
      </c>
      <c r="H8441" s="26">
        <v>27030</v>
      </c>
      <c r="I8441" t="s">
        <v>42</v>
      </c>
      <c r="J8441" t="s">
        <v>49</v>
      </c>
      <c r="K8441" t="str">
        <f>IF(Table2[[#This Row],[Basis of Material Classification (System Side)*]]="Field inspection","Yes","No")</f>
        <v>No</v>
      </c>
      <c r="N8441" t="s">
        <v>50</v>
      </c>
      <c r="O8441" t="s">
        <v>41</v>
      </c>
      <c r="P8441" s="13">
        <v>35796</v>
      </c>
      <c r="Q8441" s="16" t="str">
        <f>Table2[[#This Row],[Service Line Size (inches) (System Side)]]</f>
        <v>5/8</v>
      </c>
      <c r="R8441" t="s">
        <v>43</v>
      </c>
      <c r="S8441" t="str">
        <f>IF(Table2[[#This Row],[Basis of Material Classification (Customer Side)*]]="Field inspection","Yes","No")</f>
        <v>No</v>
      </c>
      <c r="V8441" t="s">
        <v>43</v>
      </c>
      <c r="W8441" t="s">
        <v>44</v>
      </c>
      <c r="X8441" t="s">
        <v>44</v>
      </c>
      <c r="Z8441" t="s">
        <v>45</v>
      </c>
      <c r="AA8441" t="s">
        <v>46</v>
      </c>
      <c r="AB8441" t="s">
        <v>46</v>
      </c>
      <c r="AC8441" t="s">
        <v>40</v>
      </c>
    </row>
    <row r="8442" spans="1:29" ht="14.4" x14ac:dyDescent="0.3">
      <c r="A8442">
        <v>8440</v>
      </c>
      <c r="B8442" t="s">
        <v>8385</v>
      </c>
      <c r="C8442" t="s">
        <v>277</v>
      </c>
      <c r="D8442" t="s">
        <v>40</v>
      </c>
      <c r="E8442" t="s">
        <v>40</v>
      </c>
      <c r="F8442" t="s">
        <v>41</v>
      </c>
      <c r="G8442" t="s">
        <v>40</v>
      </c>
      <c r="H8442" s="26">
        <v>37987</v>
      </c>
      <c r="I8442" t="s">
        <v>42</v>
      </c>
      <c r="J8442" t="s">
        <v>43</v>
      </c>
      <c r="K8442" t="str">
        <f>IF(Table2[[#This Row],[Basis of Material Classification (System Side)*]]="Field inspection","Yes","No")</f>
        <v>No</v>
      </c>
      <c r="N8442" t="str">
        <f>Table2[[#This Row],[Basis of Material Classification (System Side)*]]</f>
        <v>Installation date after lead ban</v>
      </c>
      <c r="O8442" t="s">
        <v>41</v>
      </c>
      <c r="P8442" s="13">
        <v>37987</v>
      </c>
      <c r="Q8442" s="16" t="str">
        <f>Table2[[#This Row],[Service Line Size (inches) (System Side)]]</f>
        <v>5/8</v>
      </c>
      <c r="R8442" t="s">
        <v>43</v>
      </c>
      <c r="S8442" t="str">
        <f>IF(Table2[[#This Row],[Basis of Material Classification (Customer Side)*]]="Field inspection","Yes","No")</f>
        <v>No</v>
      </c>
      <c r="V8442" t="s">
        <v>43</v>
      </c>
      <c r="W8442" t="s">
        <v>44</v>
      </c>
      <c r="X8442" t="s">
        <v>44</v>
      </c>
      <c r="Z8442" t="s">
        <v>45</v>
      </c>
      <c r="AA8442" t="s">
        <v>46</v>
      </c>
      <c r="AB8442" t="s">
        <v>46</v>
      </c>
      <c r="AC8442" t="s">
        <v>40</v>
      </c>
    </row>
    <row r="8443" spans="1:29" ht="14.4" x14ac:dyDescent="0.3">
      <c r="A8443">
        <v>8441</v>
      </c>
      <c r="B8443" t="s">
        <v>8386</v>
      </c>
      <c r="C8443" t="s">
        <v>277</v>
      </c>
      <c r="D8443" t="s">
        <v>40</v>
      </c>
      <c r="E8443" t="s">
        <v>40</v>
      </c>
      <c r="F8443" t="s">
        <v>53</v>
      </c>
      <c r="G8443" t="s">
        <v>40</v>
      </c>
      <c r="H8443" s="26">
        <v>38718</v>
      </c>
      <c r="I8443" t="s">
        <v>54</v>
      </c>
      <c r="J8443" t="s">
        <v>55</v>
      </c>
      <c r="K8443" t="str">
        <f>IF(Table2[[#This Row],[Basis of Material Classification (System Side)*]]="Field inspection","Yes","No")</f>
        <v>No</v>
      </c>
      <c r="O8443" t="s">
        <v>41</v>
      </c>
      <c r="P8443" s="13">
        <v>39083</v>
      </c>
      <c r="Q8443" s="16" t="str">
        <f>Table2[[#This Row],[Service Line Size (inches) (System Side)]]</f>
        <v>3/4</v>
      </c>
      <c r="R8443" t="s">
        <v>43</v>
      </c>
      <c r="S8443" t="str">
        <f>IF(Table2[[#This Row],[Basis of Material Classification (Customer Side)*]]="Field inspection","Yes","No")</f>
        <v>No</v>
      </c>
      <c r="V8443" t="s">
        <v>43</v>
      </c>
      <c r="W8443" t="s">
        <v>44</v>
      </c>
      <c r="X8443" t="s">
        <v>44</v>
      </c>
      <c r="Z8443" t="s">
        <v>45</v>
      </c>
      <c r="AA8443" t="s">
        <v>46</v>
      </c>
      <c r="AB8443" t="s">
        <v>46</v>
      </c>
      <c r="AC8443" t="s">
        <v>40</v>
      </c>
    </row>
    <row r="8444" spans="1:29" ht="14.4" x14ac:dyDescent="0.3">
      <c r="A8444">
        <v>8442</v>
      </c>
      <c r="B8444" t="s">
        <v>8387</v>
      </c>
      <c r="C8444" t="s">
        <v>277</v>
      </c>
      <c r="D8444" t="s">
        <v>40</v>
      </c>
      <c r="E8444" t="s">
        <v>40</v>
      </c>
      <c r="F8444" t="s">
        <v>53</v>
      </c>
      <c r="G8444" t="s">
        <v>40</v>
      </c>
      <c r="H8444" s="26">
        <v>29952</v>
      </c>
      <c r="I8444" t="s">
        <v>54</v>
      </c>
      <c r="J8444" t="s">
        <v>55</v>
      </c>
      <c r="K8444" t="str">
        <f>IF(Table2[[#This Row],[Basis of Material Classification (System Side)*]]="Field inspection","Yes","No")</f>
        <v>No</v>
      </c>
      <c r="O8444" t="s">
        <v>41</v>
      </c>
      <c r="P8444" s="13">
        <v>35431</v>
      </c>
      <c r="Q8444" s="16" t="str">
        <f>Table2[[#This Row],[Service Line Size (inches) (System Side)]]</f>
        <v>3/4</v>
      </c>
      <c r="R8444" t="s">
        <v>43</v>
      </c>
      <c r="S8444" t="str">
        <f>IF(Table2[[#This Row],[Basis of Material Classification (Customer Side)*]]="Field inspection","Yes","No")</f>
        <v>No</v>
      </c>
      <c r="V8444" t="s">
        <v>43</v>
      </c>
      <c r="W8444" t="s">
        <v>44</v>
      </c>
      <c r="X8444" t="s">
        <v>44</v>
      </c>
      <c r="Z8444" t="s">
        <v>45</v>
      </c>
      <c r="AA8444" t="s">
        <v>46</v>
      </c>
      <c r="AB8444" t="s">
        <v>46</v>
      </c>
      <c r="AC8444" t="s">
        <v>40</v>
      </c>
    </row>
    <row r="8445" spans="1:29" ht="14.4" x14ac:dyDescent="0.3">
      <c r="A8445">
        <v>8443</v>
      </c>
      <c r="B8445" t="s">
        <v>8388</v>
      </c>
      <c r="C8445" t="s">
        <v>277</v>
      </c>
      <c r="D8445" t="s">
        <v>48</v>
      </c>
      <c r="E8445" t="s">
        <v>40</v>
      </c>
      <c r="F8445" t="s">
        <v>41</v>
      </c>
      <c r="G8445" t="s">
        <v>40</v>
      </c>
      <c r="H8445" s="27"/>
      <c r="I8445" t="s">
        <v>42</v>
      </c>
      <c r="J8445" t="s">
        <v>49</v>
      </c>
      <c r="K8445" t="str">
        <f>IF(Table2[[#This Row],[Basis of Material Classification (System Side)*]]="Field inspection","Yes","No")</f>
        <v>No</v>
      </c>
      <c r="N8445" t="s">
        <v>50</v>
      </c>
      <c r="O8445" t="s">
        <v>41</v>
      </c>
      <c r="P8445" s="13">
        <v>25569</v>
      </c>
      <c r="Q8445" s="16" t="str">
        <f>Table2[[#This Row],[Service Line Size (inches) (System Side)]]</f>
        <v>5/8</v>
      </c>
      <c r="R8445" t="s">
        <v>49</v>
      </c>
      <c r="S8445" t="str">
        <f>IF(Table2[[#This Row],[Basis of Material Classification (Customer Side)*]]="Field inspection","Yes","No")</f>
        <v>No</v>
      </c>
      <c r="V8445" t="s">
        <v>50</v>
      </c>
      <c r="W8445" t="s">
        <v>44</v>
      </c>
      <c r="X8445" t="s">
        <v>44</v>
      </c>
      <c r="Z8445" t="s">
        <v>51</v>
      </c>
      <c r="AA8445" t="s">
        <v>46</v>
      </c>
      <c r="AB8445" t="s">
        <v>46</v>
      </c>
      <c r="AC8445" t="s">
        <v>40</v>
      </c>
    </row>
    <row r="8446" spans="1:29" ht="14.4" x14ac:dyDescent="0.3">
      <c r="A8446">
        <v>8444</v>
      </c>
      <c r="B8446" t="s">
        <v>8389</v>
      </c>
      <c r="C8446" t="s">
        <v>277</v>
      </c>
      <c r="D8446" t="s">
        <v>40</v>
      </c>
      <c r="E8446" t="s">
        <v>40</v>
      </c>
      <c r="F8446" t="s">
        <v>41</v>
      </c>
      <c r="G8446" t="s">
        <v>40</v>
      </c>
      <c r="H8446" s="26">
        <v>28491</v>
      </c>
      <c r="I8446" t="s">
        <v>42</v>
      </c>
      <c r="J8446" t="s">
        <v>49</v>
      </c>
      <c r="K8446" t="str">
        <f>IF(Table2[[#This Row],[Basis of Material Classification (System Side)*]]="Field inspection","Yes","No")</f>
        <v>No</v>
      </c>
      <c r="N8446" t="s">
        <v>50</v>
      </c>
      <c r="O8446" t="s">
        <v>41</v>
      </c>
      <c r="P8446" s="13">
        <v>29221</v>
      </c>
      <c r="Q8446" s="16" t="str">
        <f>Table2[[#This Row],[Service Line Size (inches) (System Side)]]</f>
        <v>5/8</v>
      </c>
      <c r="R8446" t="s">
        <v>43</v>
      </c>
      <c r="S8446" t="str">
        <f>IF(Table2[[#This Row],[Basis of Material Classification (Customer Side)*]]="Field inspection","Yes","No")</f>
        <v>No</v>
      </c>
      <c r="V8446" t="s">
        <v>43</v>
      </c>
      <c r="W8446" t="s">
        <v>44</v>
      </c>
      <c r="X8446" t="s">
        <v>44</v>
      </c>
      <c r="Z8446" t="s">
        <v>45</v>
      </c>
      <c r="AA8446" t="s">
        <v>46</v>
      </c>
      <c r="AB8446" t="s">
        <v>46</v>
      </c>
      <c r="AC8446" t="s">
        <v>40</v>
      </c>
    </row>
    <row r="8447" spans="1:29" ht="14.4" x14ac:dyDescent="0.3">
      <c r="A8447">
        <v>8445</v>
      </c>
      <c r="B8447" t="s">
        <v>8390</v>
      </c>
      <c r="C8447" t="s">
        <v>277</v>
      </c>
      <c r="D8447" t="s">
        <v>48</v>
      </c>
      <c r="E8447" t="s">
        <v>40</v>
      </c>
      <c r="F8447" t="s">
        <v>41</v>
      </c>
      <c r="G8447" t="s">
        <v>40</v>
      </c>
      <c r="H8447" s="26">
        <v>27760</v>
      </c>
      <c r="I8447" t="s">
        <v>42</v>
      </c>
      <c r="J8447" t="s">
        <v>49</v>
      </c>
      <c r="K8447" t="str">
        <f>IF(Table2[[#This Row],[Basis of Material Classification (System Side)*]]="Field inspection","Yes","No")</f>
        <v>No</v>
      </c>
      <c r="N8447" t="s">
        <v>50</v>
      </c>
      <c r="O8447" t="s">
        <v>41</v>
      </c>
      <c r="P8447" s="13">
        <v>22647</v>
      </c>
      <c r="Q8447" s="16" t="str">
        <f>Table2[[#This Row],[Service Line Size (inches) (System Side)]]</f>
        <v>5/8</v>
      </c>
      <c r="R8447" t="s">
        <v>49</v>
      </c>
      <c r="S8447" t="str">
        <f>IF(Table2[[#This Row],[Basis of Material Classification (Customer Side)*]]="Field inspection","Yes","No")</f>
        <v>No</v>
      </c>
      <c r="V8447" t="s">
        <v>50</v>
      </c>
      <c r="W8447" t="s">
        <v>44</v>
      </c>
      <c r="X8447" t="s">
        <v>44</v>
      </c>
      <c r="Z8447" t="s">
        <v>51</v>
      </c>
      <c r="AA8447" t="s">
        <v>46</v>
      </c>
      <c r="AB8447" t="s">
        <v>46</v>
      </c>
      <c r="AC8447" t="s">
        <v>40</v>
      </c>
    </row>
    <row r="8448" spans="1:29" ht="14.4" x14ac:dyDescent="0.3">
      <c r="A8448">
        <v>8446</v>
      </c>
      <c r="B8448" t="s">
        <v>8391</v>
      </c>
      <c r="C8448" t="s">
        <v>277</v>
      </c>
      <c r="D8448" t="s">
        <v>48</v>
      </c>
      <c r="E8448" t="s">
        <v>40</v>
      </c>
      <c r="F8448" t="s">
        <v>41</v>
      </c>
      <c r="G8448" t="s">
        <v>40</v>
      </c>
      <c r="H8448" s="26">
        <v>27760</v>
      </c>
      <c r="I8448" t="s">
        <v>42</v>
      </c>
      <c r="J8448" t="s">
        <v>49</v>
      </c>
      <c r="K8448" t="str">
        <f>IF(Table2[[#This Row],[Basis of Material Classification (System Side)*]]="Field inspection","Yes","No")</f>
        <v>No</v>
      </c>
      <c r="N8448" t="s">
        <v>50</v>
      </c>
      <c r="O8448" t="s">
        <v>41</v>
      </c>
      <c r="P8448" s="13">
        <v>22647</v>
      </c>
      <c r="Q8448" s="16" t="str">
        <f>Table2[[#This Row],[Service Line Size (inches) (System Side)]]</f>
        <v>5/8</v>
      </c>
      <c r="R8448" t="s">
        <v>49</v>
      </c>
      <c r="S8448" t="str">
        <f>IF(Table2[[#This Row],[Basis of Material Classification (Customer Side)*]]="Field inspection","Yes","No")</f>
        <v>No</v>
      </c>
      <c r="V8448" t="s">
        <v>50</v>
      </c>
      <c r="W8448" t="s">
        <v>44</v>
      </c>
      <c r="X8448" t="s">
        <v>44</v>
      </c>
      <c r="Z8448" t="s">
        <v>51</v>
      </c>
      <c r="AA8448" t="s">
        <v>46</v>
      </c>
      <c r="AB8448" t="s">
        <v>46</v>
      </c>
      <c r="AC8448" t="s">
        <v>40</v>
      </c>
    </row>
    <row r="8449" spans="1:29" ht="14.4" x14ac:dyDescent="0.3">
      <c r="A8449">
        <v>8447</v>
      </c>
      <c r="B8449" t="s">
        <v>8392</v>
      </c>
      <c r="C8449" t="s">
        <v>277</v>
      </c>
      <c r="D8449" t="s">
        <v>40</v>
      </c>
      <c r="E8449" t="s">
        <v>40</v>
      </c>
      <c r="F8449" t="s">
        <v>41</v>
      </c>
      <c r="G8449" t="s">
        <v>40</v>
      </c>
      <c r="H8449" s="26">
        <v>24838</v>
      </c>
      <c r="I8449" t="s">
        <v>42</v>
      </c>
      <c r="J8449" t="s">
        <v>49</v>
      </c>
      <c r="K8449" t="str">
        <f>IF(Table2[[#This Row],[Basis of Material Classification (System Side)*]]="Field inspection","Yes","No")</f>
        <v>No</v>
      </c>
      <c r="N8449" t="s">
        <v>50</v>
      </c>
      <c r="O8449" t="s">
        <v>41</v>
      </c>
      <c r="P8449" s="13">
        <v>23743</v>
      </c>
      <c r="Q8449" s="16" t="str">
        <f>Table2[[#This Row],[Service Line Size (inches) (System Side)]]</f>
        <v>5/8</v>
      </c>
      <c r="R8449" t="s">
        <v>49</v>
      </c>
      <c r="S8449" t="str">
        <f>IF(Table2[[#This Row],[Basis of Material Classification (Customer Side)*]]="Field inspection","Yes","No")</f>
        <v>No</v>
      </c>
      <c r="V8449" t="s">
        <v>50</v>
      </c>
      <c r="W8449" t="s">
        <v>44</v>
      </c>
      <c r="X8449" t="s">
        <v>44</v>
      </c>
      <c r="Z8449" t="s">
        <v>45</v>
      </c>
      <c r="AA8449" t="s">
        <v>46</v>
      </c>
      <c r="AB8449" t="s">
        <v>46</v>
      </c>
      <c r="AC8449" t="s">
        <v>40</v>
      </c>
    </row>
    <row r="8450" spans="1:29" ht="14.4" x14ac:dyDescent="0.3">
      <c r="A8450">
        <v>8448</v>
      </c>
      <c r="B8450" t="s">
        <v>8393</v>
      </c>
      <c r="C8450" t="s">
        <v>277</v>
      </c>
      <c r="D8450" t="s">
        <v>40</v>
      </c>
      <c r="E8450" t="s">
        <v>40</v>
      </c>
      <c r="F8450" t="s">
        <v>41</v>
      </c>
      <c r="G8450" t="s">
        <v>40</v>
      </c>
      <c r="H8450" s="26">
        <v>30682</v>
      </c>
      <c r="I8450" t="s">
        <v>42</v>
      </c>
      <c r="J8450" t="s">
        <v>43</v>
      </c>
      <c r="K8450" t="str">
        <f>IF(Table2[[#This Row],[Basis of Material Classification (System Side)*]]="Field inspection","Yes","No")</f>
        <v>No</v>
      </c>
      <c r="N8450" t="str">
        <f>Table2[[#This Row],[Basis of Material Classification (System Side)*]]</f>
        <v>Installation date after lead ban</v>
      </c>
      <c r="O8450" t="s">
        <v>41</v>
      </c>
      <c r="P8450"/>
      <c r="Q8450" s="16" t="str">
        <f>Table2[[#This Row],[Service Line Size (inches) (System Side)]]</f>
        <v>5/8</v>
      </c>
      <c r="R8450" t="s">
        <v>106</v>
      </c>
      <c r="S8450" t="str">
        <f>IF(Table2[[#This Row],[Basis of Material Classification (Customer Side)*]]="Field inspection","Yes","No")</f>
        <v>No</v>
      </c>
      <c r="V8450" t="s">
        <v>108</v>
      </c>
      <c r="W8450" t="s">
        <v>44</v>
      </c>
      <c r="X8450" t="s">
        <v>44</v>
      </c>
      <c r="Z8450" t="s">
        <v>58</v>
      </c>
      <c r="AA8450" t="s">
        <v>46</v>
      </c>
      <c r="AB8450" t="s">
        <v>46</v>
      </c>
      <c r="AC8450" t="s">
        <v>40</v>
      </c>
    </row>
    <row r="8451" spans="1:29" ht="14.4" x14ac:dyDescent="0.3">
      <c r="A8451">
        <v>8449</v>
      </c>
      <c r="B8451" t="s">
        <v>8394</v>
      </c>
      <c r="C8451" t="s">
        <v>277</v>
      </c>
      <c r="D8451" t="s">
        <v>40</v>
      </c>
      <c r="E8451" t="s">
        <v>40</v>
      </c>
      <c r="F8451" t="s">
        <v>41</v>
      </c>
      <c r="G8451" t="s">
        <v>40</v>
      </c>
      <c r="H8451" s="26">
        <v>37987</v>
      </c>
      <c r="I8451" t="s">
        <v>42</v>
      </c>
      <c r="J8451" t="s">
        <v>43</v>
      </c>
      <c r="K8451" t="str">
        <f>IF(Table2[[#This Row],[Basis of Material Classification (System Side)*]]="Field inspection","Yes","No")</f>
        <v>No</v>
      </c>
      <c r="N8451" t="str">
        <f>Table2[[#This Row],[Basis of Material Classification (System Side)*]]</f>
        <v>Installation date after lead ban</v>
      </c>
      <c r="O8451" t="s">
        <v>41</v>
      </c>
      <c r="P8451" s="13">
        <v>38718</v>
      </c>
      <c r="Q8451" s="16" t="str">
        <f>Table2[[#This Row],[Service Line Size (inches) (System Side)]]</f>
        <v>5/8</v>
      </c>
      <c r="R8451" t="s">
        <v>43</v>
      </c>
      <c r="S8451" t="str">
        <f>IF(Table2[[#This Row],[Basis of Material Classification (Customer Side)*]]="Field inspection","Yes","No")</f>
        <v>No</v>
      </c>
      <c r="V8451" t="s">
        <v>43</v>
      </c>
      <c r="W8451" t="s">
        <v>44</v>
      </c>
      <c r="X8451" t="s">
        <v>44</v>
      </c>
      <c r="Z8451" t="s">
        <v>45</v>
      </c>
      <c r="AA8451" t="s">
        <v>46</v>
      </c>
      <c r="AB8451" t="s">
        <v>46</v>
      </c>
      <c r="AC8451" t="s">
        <v>40</v>
      </c>
    </row>
    <row r="8452" spans="1:29" ht="14.4" x14ac:dyDescent="0.3">
      <c r="A8452">
        <v>8450</v>
      </c>
      <c r="B8452" t="s">
        <v>8395</v>
      </c>
      <c r="C8452" t="s">
        <v>277</v>
      </c>
      <c r="D8452" t="s">
        <v>48</v>
      </c>
      <c r="E8452" t="s">
        <v>40</v>
      </c>
      <c r="F8452" t="s">
        <v>41</v>
      </c>
      <c r="G8452" t="s">
        <v>40</v>
      </c>
      <c r="H8452" s="26">
        <v>25204</v>
      </c>
      <c r="I8452" t="s">
        <v>42</v>
      </c>
      <c r="J8452" t="s">
        <v>49</v>
      </c>
      <c r="K8452" t="str">
        <f>IF(Table2[[#This Row],[Basis of Material Classification (System Side)*]]="Field inspection","Yes","No")</f>
        <v>No</v>
      </c>
      <c r="N8452" t="s">
        <v>50</v>
      </c>
      <c r="O8452" t="s">
        <v>41</v>
      </c>
      <c r="P8452" s="13">
        <v>28126</v>
      </c>
      <c r="Q8452" s="16" t="str">
        <f>Table2[[#This Row],[Service Line Size (inches) (System Side)]]</f>
        <v>5/8</v>
      </c>
      <c r="R8452" t="s">
        <v>49</v>
      </c>
      <c r="S8452" t="str">
        <f>IF(Table2[[#This Row],[Basis of Material Classification (Customer Side)*]]="Field inspection","Yes","No")</f>
        <v>No</v>
      </c>
      <c r="V8452" t="s">
        <v>50</v>
      </c>
      <c r="W8452" t="s">
        <v>44</v>
      </c>
      <c r="X8452" t="s">
        <v>44</v>
      </c>
      <c r="Z8452" t="s">
        <v>51</v>
      </c>
      <c r="AA8452" t="s">
        <v>46</v>
      </c>
      <c r="AB8452" t="s">
        <v>46</v>
      </c>
      <c r="AC8452" t="s">
        <v>40</v>
      </c>
    </row>
    <row r="8453" spans="1:29" ht="14.4" x14ac:dyDescent="0.3">
      <c r="A8453">
        <v>8451</v>
      </c>
      <c r="B8453" t="s">
        <v>8396</v>
      </c>
      <c r="C8453" t="s">
        <v>277</v>
      </c>
      <c r="D8453" t="s">
        <v>40</v>
      </c>
      <c r="E8453" t="s">
        <v>40</v>
      </c>
      <c r="F8453" t="s">
        <v>41</v>
      </c>
      <c r="G8453" t="s">
        <v>40</v>
      </c>
      <c r="H8453" s="26">
        <v>28491</v>
      </c>
      <c r="I8453" t="s">
        <v>42</v>
      </c>
      <c r="J8453" t="s">
        <v>49</v>
      </c>
      <c r="K8453" t="str">
        <f>IF(Table2[[#This Row],[Basis of Material Classification (System Side)*]]="Field inspection","Yes","No")</f>
        <v>No</v>
      </c>
      <c r="N8453" t="s">
        <v>50</v>
      </c>
      <c r="O8453" t="s">
        <v>41</v>
      </c>
      <c r="P8453" s="13">
        <v>29221</v>
      </c>
      <c r="Q8453" s="16" t="str">
        <f>Table2[[#This Row],[Service Line Size (inches) (System Side)]]</f>
        <v>5/8</v>
      </c>
      <c r="R8453" t="s">
        <v>43</v>
      </c>
      <c r="S8453" t="str">
        <f>IF(Table2[[#This Row],[Basis of Material Classification (Customer Side)*]]="Field inspection","Yes","No")</f>
        <v>No</v>
      </c>
      <c r="V8453" t="s">
        <v>43</v>
      </c>
      <c r="W8453" t="s">
        <v>44</v>
      </c>
      <c r="X8453" t="s">
        <v>44</v>
      </c>
      <c r="Z8453" t="s">
        <v>45</v>
      </c>
      <c r="AA8453" t="s">
        <v>46</v>
      </c>
      <c r="AB8453" t="s">
        <v>46</v>
      </c>
      <c r="AC8453" t="s">
        <v>40</v>
      </c>
    </row>
    <row r="8454" spans="1:29" ht="14.4" x14ac:dyDescent="0.3">
      <c r="A8454">
        <v>8452</v>
      </c>
      <c r="B8454" t="s">
        <v>8397</v>
      </c>
      <c r="C8454" t="s">
        <v>277</v>
      </c>
      <c r="D8454" t="s">
        <v>40</v>
      </c>
      <c r="E8454" t="s">
        <v>40</v>
      </c>
      <c r="F8454" t="s">
        <v>53</v>
      </c>
      <c r="G8454" t="s">
        <v>40</v>
      </c>
      <c r="H8454" s="27"/>
      <c r="I8454" t="s">
        <v>42</v>
      </c>
      <c r="J8454" t="s">
        <v>55</v>
      </c>
      <c r="K8454" t="str">
        <f>IF(Table2[[#This Row],[Basis of Material Classification (System Side)*]]="Field inspection","Yes","No")</f>
        <v>No</v>
      </c>
      <c r="O8454" t="s">
        <v>41</v>
      </c>
      <c r="P8454" s="13">
        <v>18264</v>
      </c>
      <c r="Q8454" s="16" t="str">
        <f>Table2[[#This Row],[Service Line Size (inches) (System Side)]]</f>
        <v>5/8</v>
      </c>
      <c r="R8454" t="s">
        <v>49</v>
      </c>
      <c r="S8454" t="str">
        <f>IF(Table2[[#This Row],[Basis of Material Classification (Customer Side)*]]="Field inspection","Yes","No")</f>
        <v>No</v>
      </c>
      <c r="V8454" t="s">
        <v>50</v>
      </c>
      <c r="W8454" t="s">
        <v>44</v>
      </c>
      <c r="X8454" t="s">
        <v>44</v>
      </c>
      <c r="Z8454" t="s">
        <v>58</v>
      </c>
      <c r="AA8454" t="s">
        <v>46</v>
      </c>
      <c r="AB8454" t="s">
        <v>46</v>
      </c>
      <c r="AC8454" t="s">
        <v>40</v>
      </c>
    </row>
    <row r="8455" spans="1:29" ht="14.4" x14ac:dyDescent="0.3">
      <c r="A8455">
        <v>8453</v>
      </c>
      <c r="B8455" t="s">
        <v>8398</v>
      </c>
      <c r="C8455" t="s">
        <v>277</v>
      </c>
      <c r="D8455" t="s">
        <v>48</v>
      </c>
      <c r="E8455" t="s">
        <v>40</v>
      </c>
      <c r="F8455" t="s">
        <v>41</v>
      </c>
      <c r="G8455" t="s">
        <v>40</v>
      </c>
      <c r="H8455" s="26">
        <v>24473</v>
      </c>
      <c r="I8455" t="s">
        <v>42</v>
      </c>
      <c r="J8455" t="s">
        <v>49</v>
      </c>
      <c r="K8455" t="str">
        <f>IF(Table2[[#This Row],[Basis of Material Classification (System Side)*]]="Field inspection","Yes","No")</f>
        <v>No</v>
      </c>
      <c r="N8455" t="s">
        <v>50</v>
      </c>
      <c r="O8455" t="s">
        <v>41</v>
      </c>
      <c r="P8455"/>
      <c r="Q8455" s="16" t="str">
        <f>Table2[[#This Row],[Service Line Size (inches) (System Side)]]</f>
        <v>5/8</v>
      </c>
      <c r="R8455" t="s">
        <v>49</v>
      </c>
      <c r="S8455" t="str">
        <f>IF(Table2[[#This Row],[Basis of Material Classification (Customer Side)*]]="Field inspection","Yes","No")</f>
        <v>No</v>
      </c>
      <c r="V8455" t="s">
        <v>50</v>
      </c>
      <c r="W8455" t="s">
        <v>44</v>
      </c>
      <c r="X8455" t="s">
        <v>44</v>
      </c>
      <c r="Z8455" t="s">
        <v>51</v>
      </c>
      <c r="AA8455" t="s">
        <v>46</v>
      </c>
      <c r="AB8455" t="s">
        <v>46</v>
      </c>
      <c r="AC8455" t="s">
        <v>40</v>
      </c>
    </row>
    <row r="8456" spans="1:29" ht="14.4" x14ac:dyDescent="0.3">
      <c r="A8456">
        <v>8454</v>
      </c>
      <c r="B8456" t="s">
        <v>8399</v>
      </c>
      <c r="C8456" t="s">
        <v>277</v>
      </c>
      <c r="D8456" t="s">
        <v>48</v>
      </c>
      <c r="E8456" t="s">
        <v>40</v>
      </c>
      <c r="F8456" t="s">
        <v>41</v>
      </c>
      <c r="G8456" t="s">
        <v>40</v>
      </c>
      <c r="H8456" s="26">
        <v>24838</v>
      </c>
      <c r="I8456" t="s">
        <v>42</v>
      </c>
      <c r="J8456" t="s">
        <v>49</v>
      </c>
      <c r="K8456" t="str">
        <f>IF(Table2[[#This Row],[Basis of Material Classification (System Side)*]]="Field inspection","Yes","No")</f>
        <v>No</v>
      </c>
      <c r="N8456" t="s">
        <v>50</v>
      </c>
      <c r="O8456" t="s">
        <v>41</v>
      </c>
      <c r="P8456" s="13">
        <v>31048</v>
      </c>
      <c r="Q8456" s="16" t="str">
        <f>Table2[[#This Row],[Service Line Size (inches) (System Side)]]</f>
        <v>5/8</v>
      </c>
      <c r="R8456" t="s">
        <v>43</v>
      </c>
      <c r="S8456" t="str">
        <f>IF(Table2[[#This Row],[Basis of Material Classification (Customer Side)*]]="Field inspection","Yes","No")</f>
        <v>No</v>
      </c>
      <c r="V8456" t="s">
        <v>43</v>
      </c>
      <c r="W8456" t="s">
        <v>44</v>
      </c>
      <c r="X8456" t="s">
        <v>44</v>
      </c>
      <c r="Z8456" t="s">
        <v>51</v>
      </c>
      <c r="AA8456" t="s">
        <v>46</v>
      </c>
      <c r="AB8456" t="s">
        <v>46</v>
      </c>
      <c r="AC8456" t="s">
        <v>40</v>
      </c>
    </row>
    <row r="8457" spans="1:29" ht="14.4" x14ac:dyDescent="0.3">
      <c r="A8457">
        <v>8455</v>
      </c>
      <c r="B8457" t="s">
        <v>8400</v>
      </c>
      <c r="C8457" t="s">
        <v>277</v>
      </c>
      <c r="D8457" t="s">
        <v>48</v>
      </c>
      <c r="E8457" t="s">
        <v>40</v>
      </c>
      <c r="F8457" t="s">
        <v>41</v>
      </c>
      <c r="G8457" t="s">
        <v>40</v>
      </c>
      <c r="H8457" s="26">
        <v>29587</v>
      </c>
      <c r="I8457" t="s">
        <v>42</v>
      </c>
      <c r="J8457" t="s">
        <v>43</v>
      </c>
      <c r="K8457" t="str">
        <f>IF(Table2[[#This Row],[Basis of Material Classification (System Side)*]]="Field inspection","Yes","No")</f>
        <v>No</v>
      </c>
      <c r="N8457" t="str">
        <f>Table2[[#This Row],[Basis of Material Classification (System Side)*]]</f>
        <v>Installation date after lead ban</v>
      </c>
      <c r="O8457" t="s">
        <v>41</v>
      </c>
      <c r="P8457" s="13">
        <v>23743</v>
      </c>
      <c r="Q8457" s="16" t="str">
        <f>Table2[[#This Row],[Service Line Size (inches) (System Side)]]</f>
        <v>5/8</v>
      </c>
      <c r="R8457" t="s">
        <v>49</v>
      </c>
      <c r="S8457" t="str">
        <f>IF(Table2[[#This Row],[Basis of Material Classification (Customer Side)*]]="Field inspection","Yes","No")</f>
        <v>No</v>
      </c>
      <c r="V8457" t="s">
        <v>50</v>
      </c>
      <c r="W8457" t="s">
        <v>44</v>
      </c>
      <c r="X8457" t="s">
        <v>44</v>
      </c>
      <c r="Z8457" t="s">
        <v>51</v>
      </c>
      <c r="AA8457" t="s">
        <v>46</v>
      </c>
      <c r="AB8457" t="s">
        <v>46</v>
      </c>
      <c r="AC8457" t="s">
        <v>40</v>
      </c>
    </row>
    <row r="8458" spans="1:29" ht="14.4" x14ac:dyDescent="0.3">
      <c r="A8458">
        <v>8456</v>
      </c>
      <c r="B8458" t="s">
        <v>8401</v>
      </c>
      <c r="C8458" t="s">
        <v>277</v>
      </c>
      <c r="D8458" t="s">
        <v>48</v>
      </c>
      <c r="E8458" t="s">
        <v>40</v>
      </c>
      <c r="F8458" t="s">
        <v>41</v>
      </c>
      <c r="G8458" t="s">
        <v>40</v>
      </c>
      <c r="H8458" s="26">
        <v>29587</v>
      </c>
      <c r="I8458" t="s">
        <v>42</v>
      </c>
      <c r="J8458" t="s">
        <v>43</v>
      </c>
      <c r="K8458" t="str">
        <f>IF(Table2[[#This Row],[Basis of Material Classification (System Side)*]]="Field inspection","Yes","No")</f>
        <v>No</v>
      </c>
      <c r="N8458" t="str">
        <f>Table2[[#This Row],[Basis of Material Classification (System Side)*]]</f>
        <v>Installation date after lead ban</v>
      </c>
      <c r="O8458" t="s">
        <v>53</v>
      </c>
      <c r="P8458" s="13">
        <v>23743</v>
      </c>
      <c r="Q8458" s="16" t="str">
        <f>Table2[[#This Row],[Service Line Size (inches) (System Side)]]</f>
        <v>5/8</v>
      </c>
      <c r="R8458" t="s">
        <v>65</v>
      </c>
      <c r="S8458" t="str">
        <f>IF(Table2[[#This Row],[Basis of Material Classification (Customer Side)*]]="Field inspection","Yes","No")</f>
        <v>Yes</v>
      </c>
      <c r="T8458" t="s">
        <v>71</v>
      </c>
      <c r="U8458" s="13">
        <v>45492</v>
      </c>
      <c r="V8458" t="s">
        <v>72</v>
      </c>
      <c r="W8458" t="s">
        <v>44</v>
      </c>
      <c r="X8458" t="s">
        <v>44</v>
      </c>
      <c r="Z8458" t="s">
        <v>51</v>
      </c>
      <c r="AA8458" t="s">
        <v>46</v>
      </c>
      <c r="AB8458" t="s">
        <v>46</v>
      </c>
      <c r="AC8458" t="s">
        <v>40</v>
      </c>
    </row>
    <row r="8459" spans="1:29" ht="14.4" x14ac:dyDescent="0.3">
      <c r="A8459">
        <v>8457</v>
      </c>
      <c r="B8459" t="s">
        <v>8402</v>
      </c>
      <c r="C8459" t="s">
        <v>277</v>
      </c>
      <c r="D8459" t="s">
        <v>48</v>
      </c>
      <c r="E8459" t="s">
        <v>40</v>
      </c>
      <c r="F8459" t="s">
        <v>41</v>
      </c>
      <c r="G8459" t="s">
        <v>40</v>
      </c>
      <c r="H8459" s="26">
        <v>24838</v>
      </c>
      <c r="I8459" t="s">
        <v>42</v>
      </c>
      <c r="J8459" t="s">
        <v>49</v>
      </c>
      <c r="K8459" t="str">
        <f>IF(Table2[[#This Row],[Basis of Material Classification (System Side)*]]="Field inspection","Yes","No")</f>
        <v>No</v>
      </c>
      <c r="N8459" t="s">
        <v>50</v>
      </c>
      <c r="O8459" t="s">
        <v>41</v>
      </c>
      <c r="P8459" s="13">
        <v>31048</v>
      </c>
      <c r="Q8459" s="16" t="str">
        <f>Table2[[#This Row],[Service Line Size (inches) (System Side)]]</f>
        <v>5/8</v>
      </c>
      <c r="R8459" t="s">
        <v>43</v>
      </c>
      <c r="S8459" t="str">
        <f>IF(Table2[[#This Row],[Basis of Material Classification (Customer Side)*]]="Field inspection","Yes","No")</f>
        <v>No</v>
      </c>
      <c r="V8459" t="s">
        <v>43</v>
      </c>
      <c r="W8459" t="s">
        <v>44</v>
      </c>
      <c r="X8459" t="s">
        <v>44</v>
      </c>
      <c r="Z8459" t="s">
        <v>51</v>
      </c>
      <c r="AA8459" t="s">
        <v>46</v>
      </c>
      <c r="AB8459" t="s">
        <v>46</v>
      </c>
      <c r="AC8459" t="s">
        <v>40</v>
      </c>
    </row>
    <row r="8460" spans="1:29" ht="14.4" x14ac:dyDescent="0.3">
      <c r="A8460">
        <v>8458</v>
      </c>
      <c r="B8460" t="s">
        <v>8403</v>
      </c>
      <c r="C8460" t="s">
        <v>277</v>
      </c>
      <c r="D8460" t="s">
        <v>48</v>
      </c>
      <c r="E8460" t="s">
        <v>40</v>
      </c>
      <c r="F8460" t="s">
        <v>53</v>
      </c>
      <c r="G8460" t="s">
        <v>40</v>
      </c>
      <c r="H8460" s="26">
        <v>36161</v>
      </c>
      <c r="I8460" t="s">
        <v>60</v>
      </c>
      <c r="J8460" t="s">
        <v>55</v>
      </c>
      <c r="K8460" t="str">
        <f>IF(Table2[[#This Row],[Basis of Material Classification (System Side)*]]="Field inspection","Yes","No")</f>
        <v>No</v>
      </c>
      <c r="O8460" t="s">
        <v>41</v>
      </c>
      <c r="P8460" s="13">
        <v>36161</v>
      </c>
      <c r="Q8460" s="16" t="str">
        <f>Table2[[#This Row],[Service Line Size (inches) (System Side)]]</f>
        <v>1</v>
      </c>
      <c r="R8460" t="s">
        <v>43</v>
      </c>
      <c r="S8460" t="str">
        <f>IF(Table2[[#This Row],[Basis of Material Classification (Customer Side)*]]="Field inspection","Yes","No")</f>
        <v>No</v>
      </c>
      <c r="V8460" t="s">
        <v>43</v>
      </c>
      <c r="W8460" t="s">
        <v>44</v>
      </c>
      <c r="X8460" t="s">
        <v>44</v>
      </c>
      <c r="Z8460" t="s">
        <v>51</v>
      </c>
      <c r="AA8460" t="s">
        <v>46</v>
      </c>
      <c r="AB8460" t="s">
        <v>46</v>
      </c>
      <c r="AC8460" t="s">
        <v>40</v>
      </c>
    </row>
    <row r="8461" spans="1:29" ht="14.4" x14ac:dyDescent="0.3">
      <c r="A8461">
        <v>8459</v>
      </c>
      <c r="B8461" t="s">
        <v>8404</v>
      </c>
      <c r="C8461" t="s">
        <v>277</v>
      </c>
      <c r="D8461" t="s">
        <v>48</v>
      </c>
      <c r="E8461" t="s">
        <v>40</v>
      </c>
      <c r="F8461" t="s">
        <v>41</v>
      </c>
      <c r="G8461" t="s">
        <v>40</v>
      </c>
      <c r="H8461" s="26">
        <v>25204</v>
      </c>
      <c r="I8461" t="s">
        <v>42</v>
      </c>
      <c r="J8461" t="s">
        <v>49</v>
      </c>
      <c r="K8461" t="str">
        <f>IF(Table2[[#This Row],[Basis of Material Classification (System Side)*]]="Field inspection","Yes","No")</f>
        <v>No</v>
      </c>
      <c r="N8461" t="s">
        <v>50</v>
      </c>
      <c r="O8461" t="s">
        <v>41</v>
      </c>
      <c r="P8461" s="13">
        <v>28126</v>
      </c>
      <c r="Q8461" s="16" t="str">
        <f>Table2[[#This Row],[Service Line Size (inches) (System Side)]]</f>
        <v>5/8</v>
      </c>
      <c r="R8461" t="s">
        <v>49</v>
      </c>
      <c r="S8461" t="str">
        <f>IF(Table2[[#This Row],[Basis of Material Classification (Customer Side)*]]="Field inspection","Yes","No")</f>
        <v>No</v>
      </c>
      <c r="V8461" t="s">
        <v>50</v>
      </c>
      <c r="W8461" t="s">
        <v>44</v>
      </c>
      <c r="X8461" t="s">
        <v>44</v>
      </c>
      <c r="Z8461" t="s">
        <v>51</v>
      </c>
      <c r="AA8461" t="s">
        <v>46</v>
      </c>
      <c r="AB8461" t="s">
        <v>46</v>
      </c>
      <c r="AC8461" t="s">
        <v>40</v>
      </c>
    </row>
    <row r="8462" spans="1:29" ht="14.4" x14ac:dyDescent="0.3">
      <c r="A8462">
        <v>8460</v>
      </c>
      <c r="B8462" t="s">
        <v>8405</v>
      </c>
      <c r="C8462" t="s">
        <v>277</v>
      </c>
      <c r="D8462" t="s">
        <v>40</v>
      </c>
      <c r="E8462" t="s">
        <v>40</v>
      </c>
      <c r="F8462" t="s">
        <v>41</v>
      </c>
      <c r="G8462" t="s">
        <v>40</v>
      </c>
      <c r="H8462" s="26">
        <v>31413</v>
      </c>
      <c r="I8462" t="s">
        <v>42</v>
      </c>
      <c r="J8462" t="s">
        <v>43</v>
      </c>
      <c r="K8462" t="str">
        <f>IF(Table2[[#This Row],[Basis of Material Classification (System Side)*]]="Field inspection","Yes","No")</f>
        <v>No</v>
      </c>
      <c r="N8462" t="str">
        <f>Table2[[#This Row],[Basis of Material Classification (System Side)*]]</f>
        <v>Installation date after lead ban</v>
      </c>
      <c r="O8462" t="s">
        <v>41</v>
      </c>
      <c r="P8462" s="13">
        <v>35796</v>
      </c>
      <c r="Q8462" s="16" t="str">
        <f>Table2[[#This Row],[Service Line Size (inches) (System Side)]]</f>
        <v>5/8</v>
      </c>
      <c r="R8462" t="s">
        <v>43</v>
      </c>
      <c r="S8462" t="str">
        <f>IF(Table2[[#This Row],[Basis of Material Classification (Customer Side)*]]="Field inspection","Yes","No")</f>
        <v>No</v>
      </c>
      <c r="V8462" t="s">
        <v>43</v>
      </c>
      <c r="W8462" t="s">
        <v>44</v>
      </c>
      <c r="X8462" t="s">
        <v>44</v>
      </c>
      <c r="Z8462" t="s">
        <v>45</v>
      </c>
      <c r="AA8462" t="s">
        <v>46</v>
      </c>
      <c r="AB8462" t="s">
        <v>46</v>
      </c>
      <c r="AC8462" t="s">
        <v>40</v>
      </c>
    </row>
    <row r="8463" spans="1:29" ht="14.4" x14ac:dyDescent="0.3">
      <c r="A8463">
        <v>8461</v>
      </c>
      <c r="B8463" t="s">
        <v>8406</v>
      </c>
      <c r="C8463" t="s">
        <v>277</v>
      </c>
      <c r="D8463" t="s">
        <v>40</v>
      </c>
      <c r="E8463" t="s">
        <v>40</v>
      </c>
      <c r="F8463" t="s">
        <v>41</v>
      </c>
      <c r="G8463" t="s">
        <v>40</v>
      </c>
      <c r="H8463" s="26">
        <v>38718</v>
      </c>
      <c r="I8463" t="s">
        <v>42</v>
      </c>
      <c r="J8463" t="s">
        <v>43</v>
      </c>
      <c r="K8463" t="str">
        <f>IF(Table2[[#This Row],[Basis of Material Classification (System Side)*]]="Field inspection","Yes","No")</f>
        <v>No</v>
      </c>
      <c r="N8463" t="str">
        <f>Table2[[#This Row],[Basis of Material Classification (System Side)*]]</f>
        <v>Installation date after lead ban</v>
      </c>
      <c r="O8463" t="s">
        <v>41</v>
      </c>
      <c r="P8463" s="13">
        <v>14611</v>
      </c>
      <c r="Q8463" s="16" t="str">
        <f>Table2[[#This Row],[Service Line Size (inches) (System Side)]]</f>
        <v>5/8</v>
      </c>
      <c r="R8463" t="s">
        <v>49</v>
      </c>
      <c r="S8463" t="str">
        <f>IF(Table2[[#This Row],[Basis of Material Classification (Customer Side)*]]="Field inspection","Yes","No")</f>
        <v>No</v>
      </c>
      <c r="V8463" t="s">
        <v>50</v>
      </c>
      <c r="W8463" t="s">
        <v>44</v>
      </c>
      <c r="X8463" t="s">
        <v>44</v>
      </c>
      <c r="Z8463" t="s">
        <v>45</v>
      </c>
      <c r="AA8463" t="s">
        <v>46</v>
      </c>
      <c r="AB8463" t="s">
        <v>46</v>
      </c>
      <c r="AC8463" t="s">
        <v>40</v>
      </c>
    </row>
    <row r="8464" spans="1:29" ht="14.4" x14ac:dyDescent="0.3">
      <c r="A8464">
        <v>8462</v>
      </c>
      <c r="B8464" t="s">
        <v>8407</v>
      </c>
      <c r="C8464" t="s">
        <v>277</v>
      </c>
      <c r="D8464" t="s">
        <v>48</v>
      </c>
      <c r="E8464" t="s">
        <v>40</v>
      </c>
      <c r="F8464" t="s">
        <v>41</v>
      </c>
      <c r="G8464" t="s">
        <v>40</v>
      </c>
      <c r="H8464" s="26">
        <v>27030</v>
      </c>
      <c r="I8464" t="s">
        <v>42</v>
      </c>
      <c r="J8464" t="s">
        <v>49</v>
      </c>
      <c r="K8464" t="str">
        <f>IF(Table2[[#This Row],[Basis of Material Classification (System Side)*]]="Field inspection","Yes","No")</f>
        <v>No</v>
      </c>
      <c r="N8464" t="s">
        <v>50</v>
      </c>
      <c r="O8464" t="s">
        <v>41</v>
      </c>
      <c r="P8464" s="13">
        <v>31048</v>
      </c>
      <c r="Q8464" s="16" t="str">
        <f>Table2[[#This Row],[Service Line Size (inches) (System Side)]]</f>
        <v>5/8</v>
      </c>
      <c r="R8464" t="s">
        <v>43</v>
      </c>
      <c r="S8464" t="str">
        <f>IF(Table2[[#This Row],[Basis of Material Classification (Customer Side)*]]="Field inspection","Yes","No")</f>
        <v>No</v>
      </c>
      <c r="V8464" t="s">
        <v>43</v>
      </c>
      <c r="W8464" t="s">
        <v>44</v>
      </c>
      <c r="X8464" t="s">
        <v>44</v>
      </c>
      <c r="Z8464" t="s">
        <v>51</v>
      </c>
      <c r="AA8464" t="s">
        <v>46</v>
      </c>
      <c r="AB8464" t="s">
        <v>46</v>
      </c>
      <c r="AC8464" t="s">
        <v>40</v>
      </c>
    </row>
    <row r="8465" spans="1:29" ht="14.4" x14ac:dyDescent="0.3">
      <c r="A8465">
        <v>8463</v>
      </c>
      <c r="B8465" t="s">
        <v>8408</v>
      </c>
      <c r="C8465" t="s">
        <v>277</v>
      </c>
      <c r="D8465" t="s">
        <v>40</v>
      </c>
      <c r="E8465" t="s">
        <v>40</v>
      </c>
      <c r="F8465" t="s">
        <v>41</v>
      </c>
      <c r="G8465" t="s">
        <v>40</v>
      </c>
      <c r="H8465" s="26">
        <v>32874</v>
      </c>
      <c r="I8465" t="s">
        <v>42</v>
      </c>
      <c r="J8465" t="s">
        <v>43</v>
      </c>
      <c r="K8465" t="str">
        <f>IF(Table2[[#This Row],[Basis of Material Classification (System Side)*]]="Field inspection","Yes","No")</f>
        <v>No</v>
      </c>
      <c r="N8465" t="str">
        <f>Table2[[#This Row],[Basis of Material Classification (System Side)*]]</f>
        <v>Installation date after lead ban</v>
      </c>
      <c r="O8465" t="s">
        <v>41</v>
      </c>
      <c r="P8465" s="13">
        <v>33604</v>
      </c>
      <c r="Q8465" s="16" t="str">
        <f>Table2[[#This Row],[Service Line Size (inches) (System Side)]]</f>
        <v>5/8</v>
      </c>
      <c r="R8465" t="s">
        <v>43</v>
      </c>
      <c r="S8465" t="str">
        <f>IF(Table2[[#This Row],[Basis of Material Classification (Customer Side)*]]="Field inspection","Yes","No")</f>
        <v>No</v>
      </c>
      <c r="V8465" t="s">
        <v>43</v>
      </c>
      <c r="W8465" t="s">
        <v>44</v>
      </c>
      <c r="X8465" t="s">
        <v>44</v>
      </c>
      <c r="Z8465" t="s">
        <v>45</v>
      </c>
      <c r="AA8465" t="s">
        <v>46</v>
      </c>
      <c r="AB8465" t="s">
        <v>46</v>
      </c>
      <c r="AC8465" t="s">
        <v>40</v>
      </c>
    </row>
    <row r="8466" spans="1:29" ht="14.4" x14ac:dyDescent="0.3">
      <c r="A8466">
        <v>8464</v>
      </c>
      <c r="B8466" t="s">
        <v>8409</v>
      </c>
      <c r="C8466" t="s">
        <v>277</v>
      </c>
      <c r="D8466" t="s">
        <v>40</v>
      </c>
      <c r="E8466" t="s">
        <v>40</v>
      </c>
      <c r="F8466" t="s">
        <v>41</v>
      </c>
      <c r="G8466" t="s">
        <v>40</v>
      </c>
      <c r="H8466" s="26">
        <v>32509</v>
      </c>
      <c r="I8466" t="s">
        <v>42</v>
      </c>
      <c r="J8466" t="s">
        <v>43</v>
      </c>
      <c r="K8466" t="str">
        <f>IF(Table2[[#This Row],[Basis of Material Classification (System Side)*]]="Field inspection","Yes","No")</f>
        <v>No</v>
      </c>
      <c r="N8466" t="str">
        <f>Table2[[#This Row],[Basis of Material Classification (System Side)*]]</f>
        <v>Installation date after lead ban</v>
      </c>
      <c r="O8466" t="s">
        <v>41</v>
      </c>
      <c r="P8466"/>
      <c r="Q8466" s="16" t="str">
        <f>Table2[[#This Row],[Service Line Size (inches) (System Side)]]</f>
        <v>5/8</v>
      </c>
      <c r="R8466" t="s">
        <v>49</v>
      </c>
      <c r="S8466" t="str">
        <f>IF(Table2[[#This Row],[Basis of Material Classification (Customer Side)*]]="Field inspection","Yes","No")</f>
        <v>No</v>
      </c>
      <c r="V8466" t="s">
        <v>50</v>
      </c>
      <c r="W8466" t="s">
        <v>44</v>
      </c>
      <c r="X8466" t="s">
        <v>44</v>
      </c>
      <c r="Z8466" t="s">
        <v>45</v>
      </c>
      <c r="AA8466" t="s">
        <v>46</v>
      </c>
      <c r="AB8466" t="s">
        <v>46</v>
      </c>
      <c r="AC8466" t="s">
        <v>40</v>
      </c>
    </row>
    <row r="8467" spans="1:29" ht="14.4" x14ac:dyDescent="0.3">
      <c r="A8467">
        <v>8465</v>
      </c>
      <c r="B8467" t="s">
        <v>8410</v>
      </c>
      <c r="C8467" t="s">
        <v>277</v>
      </c>
      <c r="D8467" t="s">
        <v>40</v>
      </c>
      <c r="E8467" t="s">
        <v>40</v>
      </c>
      <c r="F8467" t="s">
        <v>53</v>
      </c>
      <c r="G8467" t="s">
        <v>40</v>
      </c>
      <c r="H8467" s="26">
        <v>37622</v>
      </c>
      <c r="I8467" t="s">
        <v>54</v>
      </c>
      <c r="J8467" t="s">
        <v>55</v>
      </c>
      <c r="K8467" t="str">
        <f>IF(Table2[[#This Row],[Basis of Material Classification (System Side)*]]="Field inspection","Yes","No")</f>
        <v>No</v>
      </c>
      <c r="O8467" t="s">
        <v>41</v>
      </c>
      <c r="P8467" s="13">
        <v>37257</v>
      </c>
      <c r="Q8467" s="16" t="str">
        <f>Table2[[#This Row],[Service Line Size (inches) (System Side)]]</f>
        <v>3/4</v>
      </c>
      <c r="R8467" t="s">
        <v>43</v>
      </c>
      <c r="S8467" t="str">
        <f>IF(Table2[[#This Row],[Basis of Material Classification (Customer Side)*]]="Field inspection","Yes","No")</f>
        <v>No</v>
      </c>
      <c r="V8467" t="s">
        <v>43</v>
      </c>
      <c r="W8467" t="s">
        <v>44</v>
      </c>
      <c r="X8467" t="s">
        <v>44</v>
      </c>
      <c r="Z8467" t="s">
        <v>45</v>
      </c>
      <c r="AA8467" t="s">
        <v>46</v>
      </c>
      <c r="AB8467" t="s">
        <v>46</v>
      </c>
      <c r="AC8467" t="s">
        <v>40</v>
      </c>
    </row>
    <row r="8468" spans="1:29" ht="14.4" x14ac:dyDescent="0.3">
      <c r="A8468">
        <v>8466</v>
      </c>
      <c r="B8468" t="s">
        <v>8411</v>
      </c>
      <c r="C8468" t="s">
        <v>277</v>
      </c>
      <c r="D8468" t="s">
        <v>40</v>
      </c>
      <c r="E8468" t="s">
        <v>40</v>
      </c>
      <c r="F8468" t="s">
        <v>41</v>
      </c>
      <c r="G8468" t="s">
        <v>40</v>
      </c>
      <c r="H8468" s="26">
        <v>28126</v>
      </c>
      <c r="I8468" t="s">
        <v>42</v>
      </c>
      <c r="J8468" t="s">
        <v>49</v>
      </c>
      <c r="K8468" t="str">
        <f>IF(Table2[[#This Row],[Basis of Material Classification (System Side)*]]="Field inspection","Yes","No")</f>
        <v>No</v>
      </c>
      <c r="N8468" t="s">
        <v>50</v>
      </c>
      <c r="O8468" t="s">
        <v>41</v>
      </c>
      <c r="P8468"/>
      <c r="Q8468" s="16" t="str">
        <f>Table2[[#This Row],[Service Line Size (inches) (System Side)]]</f>
        <v>5/8</v>
      </c>
      <c r="R8468" t="s">
        <v>106</v>
      </c>
      <c r="S8468" t="str">
        <f>IF(Table2[[#This Row],[Basis of Material Classification (Customer Side)*]]="Field inspection","Yes","No")</f>
        <v>No</v>
      </c>
      <c r="V8468" t="s">
        <v>108</v>
      </c>
      <c r="W8468" t="s">
        <v>44</v>
      </c>
      <c r="X8468" t="s">
        <v>44</v>
      </c>
      <c r="Z8468" t="s">
        <v>58</v>
      </c>
      <c r="AA8468" t="s">
        <v>46</v>
      </c>
      <c r="AB8468" t="s">
        <v>46</v>
      </c>
      <c r="AC8468" t="s">
        <v>40</v>
      </c>
    </row>
    <row r="8469" spans="1:29" ht="14.4" x14ac:dyDescent="0.3">
      <c r="A8469">
        <v>8467</v>
      </c>
      <c r="B8469" t="s">
        <v>8412</v>
      </c>
      <c r="C8469" t="s">
        <v>277</v>
      </c>
      <c r="D8469" t="s">
        <v>40</v>
      </c>
      <c r="E8469" t="s">
        <v>40</v>
      </c>
      <c r="F8469" t="s">
        <v>41</v>
      </c>
      <c r="G8469" t="s">
        <v>40</v>
      </c>
      <c r="H8469" s="26">
        <v>35431</v>
      </c>
      <c r="I8469" t="s">
        <v>42</v>
      </c>
      <c r="J8469" t="s">
        <v>43</v>
      </c>
      <c r="K8469" t="str">
        <f>IF(Table2[[#This Row],[Basis of Material Classification (System Side)*]]="Field inspection","Yes","No")</f>
        <v>No</v>
      </c>
      <c r="N8469" t="str">
        <f>Table2[[#This Row],[Basis of Material Classification (System Side)*]]</f>
        <v>Installation date after lead ban</v>
      </c>
      <c r="O8469" t="s">
        <v>41</v>
      </c>
      <c r="P8469"/>
      <c r="Q8469" s="16" t="str">
        <f>Table2[[#This Row],[Service Line Size (inches) (System Side)]]</f>
        <v>5/8</v>
      </c>
      <c r="R8469" t="s">
        <v>106</v>
      </c>
      <c r="S8469" t="str">
        <f>IF(Table2[[#This Row],[Basis of Material Classification (Customer Side)*]]="Field inspection","Yes","No")</f>
        <v>No</v>
      </c>
      <c r="V8469" t="s">
        <v>108</v>
      </c>
      <c r="W8469" t="s">
        <v>44</v>
      </c>
      <c r="X8469" t="s">
        <v>44</v>
      </c>
      <c r="Z8469" t="s">
        <v>58</v>
      </c>
      <c r="AA8469" t="s">
        <v>46</v>
      </c>
      <c r="AB8469" t="s">
        <v>46</v>
      </c>
      <c r="AC8469" t="s">
        <v>40</v>
      </c>
    </row>
    <row r="8470" spans="1:29" ht="14.4" x14ac:dyDescent="0.3">
      <c r="A8470">
        <v>8468</v>
      </c>
      <c r="B8470" t="s">
        <v>8413</v>
      </c>
      <c r="C8470" t="s">
        <v>277</v>
      </c>
      <c r="D8470" t="s">
        <v>40</v>
      </c>
      <c r="E8470" t="s">
        <v>40</v>
      </c>
      <c r="F8470" t="s">
        <v>53</v>
      </c>
      <c r="G8470" t="s">
        <v>40</v>
      </c>
      <c r="H8470" s="26">
        <v>36526</v>
      </c>
      <c r="I8470" t="s">
        <v>54</v>
      </c>
      <c r="J8470" t="s">
        <v>55</v>
      </c>
      <c r="K8470" t="str">
        <f>IF(Table2[[#This Row],[Basis of Material Classification (System Side)*]]="Field inspection","Yes","No")</f>
        <v>No</v>
      </c>
      <c r="O8470" t="s">
        <v>41</v>
      </c>
      <c r="P8470" s="13">
        <v>36892</v>
      </c>
      <c r="Q8470" s="16" t="str">
        <f>Table2[[#This Row],[Service Line Size (inches) (System Side)]]</f>
        <v>3/4</v>
      </c>
      <c r="R8470" t="s">
        <v>43</v>
      </c>
      <c r="S8470" t="str">
        <f>IF(Table2[[#This Row],[Basis of Material Classification (Customer Side)*]]="Field inspection","Yes","No")</f>
        <v>No</v>
      </c>
      <c r="V8470" t="s">
        <v>43</v>
      </c>
      <c r="W8470" t="s">
        <v>44</v>
      </c>
      <c r="X8470" t="s">
        <v>44</v>
      </c>
      <c r="Z8470" t="s">
        <v>45</v>
      </c>
      <c r="AA8470" t="s">
        <v>46</v>
      </c>
      <c r="AB8470" t="s">
        <v>46</v>
      </c>
      <c r="AC8470" t="s">
        <v>40</v>
      </c>
    </row>
    <row r="8471" spans="1:29" ht="14.4" x14ac:dyDescent="0.3">
      <c r="A8471">
        <v>8469</v>
      </c>
      <c r="B8471" t="s">
        <v>8414</v>
      </c>
      <c r="C8471" t="s">
        <v>277</v>
      </c>
      <c r="D8471" t="s">
        <v>40</v>
      </c>
      <c r="E8471" t="s">
        <v>40</v>
      </c>
      <c r="F8471" t="s">
        <v>41</v>
      </c>
      <c r="G8471" t="s">
        <v>40</v>
      </c>
      <c r="H8471" s="26">
        <v>24108</v>
      </c>
      <c r="I8471" t="s">
        <v>42</v>
      </c>
      <c r="J8471" t="s">
        <v>49</v>
      </c>
      <c r="K8471" t="str">
        <f>IF(Table2[[#This Row],[Basis of Material Classification (System Side)*]]="Field inspection","Yes","No")</f>
        <v>No</v>
      </c>
      <c r="N8471" t="s">
        <v>50</v>
      </c>
      <c r="O8471" t="s">
        <v>41</v>
      </c>
      <c r="P8471" s="13">
        <v>15342</v>
      </c>
      <c r="Q8471" s="16" t="str">
        <f>Table2[[#This Row],[Service Line Size (inches) (System Side)]]</f>
        <v>5/8</v>
      </c>
      <c r="R8471" t="s">
        <v>49</v>
      </c>
      <c r="S8471" t="str">
        <f>IF(Table2[[#This Row],[Basis of Material Classification (Customer Side)*]]="Field inspection","Yes","No")</f>
        <v>No</v>
      </c>
      <c r="V8471" t="s">
        <v>50</v>
      </c>
      <c r="W8471" t="s">
        <v>44</v>
      </c>
      <c r="X8471" t="s">
        <v>44</v>
      </c>
      <c r="Z8471" t="s">
        <v>58</v>
      </c>
      <c r="AA8471" t="s">
        <v>46</v>
      </c>
      <c r="AB8471" t="s">
        <v>46</v>
      </c>
      <c r="AC8471" t="s">
        <v>40</v>
      </c>
    </row>
    <row r="8472" spans="1:29" ht="14.4" x14ac:dyDescent="0.3">
      <c r="A8472">
        <v>8470</v>
      </c>
      <c r="B8472" t="s">
        <v>8415</v>
      </c>
      <c r="C8472" t="s">
        <v>277</v>
      </c>
      <c r="D8472" t="s">
        <v>48</v>
      </c>
      <c r="E8472" t="s">
        <v>40</v>
      </c>
      <c r="F8472" t="s">
        <v>41</v>
      </c>
      <c r="G8472" t="s">
        <v>40</v>
      </c>
      <c r="H8472" s="26">
        <v>31048</v>
      </c>
      <c r="I8472" t="s">
        <v>42</v>
      </c>
      <c r="J8472" t="s">
        <v>43</v>
      </c>
      <c r="K8472" t="str">
        <f>IF(Table2[[#This Row],[Basis of Material Classification (System Side)*]]="Field inspection","Yes","No")</f>
        <v>No</v>
      </c>
      <c r="N8472" t="str">
        <f>Table2[[#This Row],[Basis of Material Classification (System Side)*]]</f>
        <v>Installation date after lead ban</v>
      </c>
      <c r="O8472" t="s">
        <v>41</v>
      </c>
      <c r="P8472" s="13">
        <v>32143</v>
      </c>
      <c r="Q8472" s="16" t="str">
        <f>Table2[[#This Row],[Service Line Size (inches) (System Side)]]</f>
        <v>5/8</v>
      </c>
      <c r="R8472" t="s">
        <v>43</v>
      </c>
      <c r="S8472" t="str">
        <f>IF(Table2[[#This Row],[Basis of Material Classification (Customer Side)*]]="Field inspection","Yes","No")</f>
        <v>No</v>
      </c>
      <c r="V8472" t="s">
        <v>43</v>
      </c>
      <c r="W8472" t="s">
        <v>44</v>
      </c>
      <c r="X8472" t="s">
        <v>44</v>
      </c>
      <c r="Z8472" t="s">
        <v>51</v>
      </c>
      <c r="AA8472" t="s">
        <v>46</v>
      </c>
      <c r="AB8472" t="s">
        <v>46</v>
      </c>
      <c r="AC8472" t="s">
        <v>40</v>
      </c>
    </row>
    <row r="8473" spans="1:29" ht="14.4" x14ac:dyDescent="0.3">
      <c r="A8473">
        <v>8471</v>
      </c>
      <c r="B8473" t="s">
        <v>8416</v>
      </c>
      <c r="C8473" t="s">
        <v>277</v>
      </c>
      <c r="D8473" t="s">
        <v>40</v>
      </c>
      <c r="E8473" t="s">
        <v>40</v>
      </c>
      <c r="F8473" t="s">
        <v>41</v>
      </c>
      <c r="G8473" t="s">
        <v>40</v>
      </c>
      <c r="H8473" s="26">
        <v>35431</v>
      </c>
      <c r="I8473" t="s">
        <v>42</v>
      </c>
      <c r="J8473" t="s">
        <v>43</v>
      </c>
      <c r="K8473" t="str">
        <f>IF(Table2[[#This Row],[Basis of Material Classification (System Side)*]]="Field inspection","Yes","No")</f>
        <v>No</v>
      </c>
      <c r="N8473" t="str">
        <f>Table2[[#This Row],[Basis of Material Classification (System Side)*]]</f>
        <v>Installation date after lead ban</v>
      </c>
      <c r="O8473" t="s">
        <v>41</v>
      </c>
      <c r="P8473"/>
      <c r="Q8473" s="16" t="str">
        <f>Table2[[#This Row],[Service Line Size (inches) (System Side)]]</f>
        <v>5/8</v>
      </c>
      <c r="R8473" t="s">
        <v>106</v>
      </c>
      <c r="S8473" t="str">
        <f>IF(Table2[[#This Row],[Basis of Material Classification (Customer Side)*]]="Field inspection","Yes","No")</f>
        <v>No</v>
      </c>
      <c r="V8473" t="s">
        <v>108</v>
      </c>
      <c r="W8473" t="s">
        <v>44</v>
      </c>
      <c r="X8473" t="s">
        <v>44</v>
      </c>
      <c r="Z8473" t="s">
        <v>58</v>
      </c>
      <c r="AA8473" t="s">
        <v>46</v>
      </c>
      <c r="AB8473" t="s">
        <v>46</v>
      </c>
      <c r="AC8473" t="s">
        <v>40</v>
      </c>
    </row>
    <row r="8474" spans="1:29" ht="14.4" x14ac:dyDescent="0.3">
      <c r="A8474">
        <v>8472</v>
      </c>
      <c r="B8474" t="s">
        <v>8417</v>
      </c>
      <c r="C8474" t="s">
        <v>277</v>
      </c>
      <c r="D8474" t="s">
        <v>40</v>
      </c>
      <c r="E8474" t="s">
        <v>40</v>
      </c>
      <c r="F8474" t="s">
        <v>41</v>
      </c>
      <c r="G8474" t="s">
        <v>40</v>
      </c>
      <c r="H8474" s="27"/>
      <c r="I8474" t="s">
        <v>42</v>
      </c>
      <c r="J8474" t="s">
        <v>49</v>
      </c>
      <c r="K8474" t="str">
        <f>IF(Table2[[#This Row],[Basis of Material Classification (System Side)*]]="Field inspection","Yes","No")</f>
        <v>No</v>
      </c>
      <c r="N8474" t="s">
        <v>50</v>
      </c>
      <c r="O8474" t="s">
        <v>41</v>
      </c>
      <c r="P8474" s="13">
        <v>29221</v>
      </c>
      <c r="Q8474" s="16" t="str">
        <f>Table2[[#This Row],[Service Line Size (inches) (System Side)]]</f>
        <v>5/8</v>
      </c>
      <c r="R8474" t="s">
        <v>43</v>
      </c>
      <c r="S8474" t="str">
        <f>IF(Table2[[#This Row],[Basis of Material Classification (Customer Side)*]]="Field inspection","Yes","No")</f>
        <v>No</v>
      </c>
      <c r="V8474" t="s">
        <v>43</v>
      </c>
      <c r="W8474" t="s">
        <v>44</v>
      </c>
      <c r="X8474" t="s">
        <v>44</v>
      </c>
      <c r="Z8474" t="s">
        <v>45</v>
      </c>
      <c r="AA8474" t="s">
        <v>46</v>
      </c>
      <c r="AB8474" t="s">
        <v>46</v>
      </c>
      <c r="AC8474" t="s">
        <v>40</v>
      </c>
    </row>
    <row r="8475" spans="1:29" ht="14.4" x14ac:dyDescent="0.3">
      <c r="A8475">
        <v>8473</v>
      </c>
      <c r="B8475" t="s">
        <v>8418</v>
      </c>
      <c r="C8475" t="s">
        <v>277</v>
      </c>
      <c r="D8475" t="s">
        <v>40</v>
      </c>
      <c r="E8475" t="s">
        <v>40</v>
      </c>
      <c r="F8475" t="s">
        <v>41</v>
      </c>
      <c r="G8475" t="s">
        <v>40</v>
      </c>
      <c r="H8475" s="27"/>
      <c r="I8475" t="s">
        <v>42</v>
      </c>
      <c r="J8475" t="s">
        <v>49</v>
      </c>
      <c r="K8475" t="str">
        <f>IF(Table2[[#This Row],[Basis of Material Classification (System Side)*]]="Field inspection","Yes","No")</f>
        <v>No</v>
      </c>
      <c r="N8475" t="s">
        <v>50</v>
      </c>
      <c r="O8475" t="s">
        <v>41</v>
      </c>
      <c r="P8475" s="13">
        <v>38353</v>
      </c>
      <c r="Q8475" s="16" t="str">
        <f>Table2[[#This Row],[Service Line Size (inches) (System Side)]]</f>
        <v>5/8</v>
      </c>
      <c r="R8475" t="s">
        <v>43</v>
      </c>
      <c r="S8475" t="str">
        <f>IF(Table2[[#This Row],[Basis of Material Classification (Customer Side)*]]="Field inspection","Yes","No")</f>
        <v>No</v>
      </c>
      <c r="V8475" t="s">
        <v>43</v>
      </c>
      <c r="W8475" t="s">
        <v>44</v>
      </c>
      <c r="X8475" t="s">
        <v>44</v>
      </c>
      <c r="Z8475" t="s">
        <v>45</v>
      </c>
      <c r="AA8475" t="s">
        <v>46</v>
      </c>
      <c r="AB8475" t="s">
        <v>46</v>
      </c>
      <c r="AC8475" t="s">
        <v>40</v>
      </c>
    </row>
    <row r="8476" spans="1:29" ht="14.4" x14ac:dyDescent="0.3">
      <c r="A8476">
        <v>8474</v>
      </c>
      <c r="B8476" t="s">
        <v>8419</v>
      </c>
      <c r="C8476" t="s">
        <v>277</v>
      </c>
      <c r="D8476" t="s">
        <v>40</v>
      </c>
      <c r="E8476" t="s">
        <v>40</v>
      </c>
      <c r="F8476" t="s">
        <v>41</v>
      </c>
      <c r="G8476" t="s">
        <v>40</v>
      </c>
      <c r="H8476" s="26">
        <v>36526</v>
      </c>
      <c r="I8476" t="s">
        <v>42</v>
      </c>
      <c r="J8476" t="s">
        <v>43</v>
      </c>
      <c r="K8476" t="str">
        <f>IF(Table2[[#This Row],[Basis of Material Classification (System Side)*]]="Field inspection","Yes","No")</f>
        <v>No</v>
      </c>
      <c r="N8476" t="str">
        <f>Table2[[#This Row],[Basis of Material Classification (System Side)*]]</f>
        <v>Installation date after lead ban</v>
      </c>
      <c r="O8476" t="s">
        <v>41</v>
      </c>
      <c r="P8476" s="13">
        <v>36892</v>
      </c>
      <c r="Q8476" s="16" t="str">
        <f>Table2[[#This Row],[Service Line Size (inches) (System Side)]]</f>
        <v>5/8</v>
      </c>
      <c r="R8476" t="s">
        <v>43</v>
      </c>
      <c r="S8476" t="str">
        <f>IF(Table2[[#This Row],[Basis of Material Classification (Customer Side)*]]="Field inspection","Yes","No")</f>
        <v>No</v>
      </c>
      <c r="V8476" t="s">
        <v>43</v>
      </c>
      <c r="W8476" t="s">
        <v>44</v>
      </c>
      <c r="X8476" t="s">
        <v>44</v>
      </c>
      <c r="Z8476" t="s">
        <v>45</v>
      </c>
      <c r="AA8476" t="s">
        <v>46</v>
      </c>
      <c r="AB8476" t="s">
        <v>46</v>
      </c>
      <c r="AC8476" t="s">
        <v>40</v>
      </c>
    </row>
    <row r="8477" spans="1:29" ht="14.4" x14ac:dyDescent="0.3">
      <c r="A8477">
        <v>8475</v>
      </c>
      <c r="B8477" t="s">
        <v>8420</v>
      </c>
      <c r="C8477" t="s">
        <v>277</v>
      </c>
      <c r="D8477" t="s">
        <v>48</v>
      </c>
      <c r="E8477" t="s">
        <v>40</v>
      </c>
      <c r="F8477" t="s">
        <v>41</v>
      </c>
      <c r="G8477" t="s">
        <v>40</v>
      </c>
      <c r="H8477" s="26">
        <v>24473</v>
      </c>
      <c r="I8477" t="s">
        <v>42</v>
      </c>
      <c r="J8477" t="s">
        <v>49</v>
      </c>
      <c r="K8477" t="str">
        <f>IF(Table2[[#This Row],[Basis of Material Classification (System Side)*]]="Field inspection","Yes","No")</f>
        <v>No</v>
      </c>
      <c r="N8477" t="s">
        <v>50</v>
      </c>
      <c r="O8477" t="s">
        <v>41</v>
      </c>
      <c r="P8477" s="13">
        <v>29221</v>
      </c>
      <c r="Q8477" s="16" t="str">
        <f>Table2[[#This Row],[Service Line Size (inches) (System Side)]]</f>
        <v>5/8</v>
      </c>
      <c r="R8477" t="s">
        <v>43</v>
      </c>
      <c r="S8477" t="str">
        <f>IF(Table2[[#This Row],[Basis of Material Classification (Customer Side)*]]="Field inspection","Yes","No")</f>
        <v>No</v>
      </c>
      <c r="V8477" t="s">
        <v>43</v>
      </c>
      <c r="W8477" t="s">
        <v>44</v>
      </c>
      <c r="X8477" t="s">
        <v>44</v>
      </c>
      <c r="Z8477" t="s">
        <v>51</v>
      </c>
      <c r="AA8477" t="s">
        <v>46</v>
      </c>
      <c r="AB8477" t="s">
        <v>46</v>
      </c>
      <c r="AC8477" t="s">
        <v>40</v>
      </c>
    </row>
    <row r="8478" spans="1:29" ht="14.4" x14ac:dyDescent="0.3">
      <c r="A8478">
        <v>8476</v>
      </c>
      <c r="B8478" t="s">
        <v>8421</v>
      </c>
      <c r="C8478" t="s">
        <v>277</v>
      </c>
      <c r="D8478" t="s">
        <v>40</v>
      </c>
      <c r="E8478" t="s">
        <v>40</v>
      </c>
      <c r="F8478" t="s">
        <v>53</v>
      </c>
      <c r="G8478" t="s">
        <v>40</v>
      </c>
      <c r="H8478" s="26">
        <v>38718</v>
      </c>
      <c r="I8478" t="s">
        <v>54</v>
      </c>
      <c r="J8478" t="s">
        <v>55</v>
      </c>
      <c r="K8478" t="str">
        <f>IF(Table2[[#This Row],[Basis of Material Classification (System Side)*]]="Field inspection","Yes","No")</f>
        <v>No</v>
      </c>
      <c r="O8478" t="s">
        <v>41</v>
      </c>
      <c r="P8478" s="13">
        <v>39083</v>
      </c>
      <c r="Q8478" s="16" t="str">
        <f>Table2[[#This Row],[Service Line Size (inches) (System Side)]]</f>
        <v>3/4</v>
      </c>
      <c r="R8478" t="s">
        <v>43</v>
      </c>
      <c r="S8478" t="str">
        <f>IF(Table2[[#This Row],[Basis of Material Classification (Customer Side)*]]="Field inspection","Yes","No")</f>
        <v>No</v>
      </c>
      <c r="V8478" t="s">
        <v>43</v>
      </c>
      <c r="W8478" t="s">
        <v>44</v>
      </c>
      <c r="X8478" t="s">
        <v>44</v>
      </c>
      <c r="Z8478" t="s">
        <v>45</v>
      </c>
      <c r="AA8478" t="s">
        <v>46</v>
      </c>
      <c r="AB8478" t="s">
        <v>46</v>
      </c>
      <c r="AC8478" t="s">
        <v>40</v>
      </c>
    </row>
    <row r="8479" spans="1:29" ht="14.4" x14ac:dyDescent="0.3">
      <c r="A8479">
        <v>8477</v>
      </c>
      <c r="B8479" t="s">
        <v>8422</v>
      </c>
      <c r="C8479" t="s">
        <v>277</v>
      </c>
      <c r="D8479" t="s">
        <v>48</v>
      </c>
      <c r="E8479" t="s">
        <v>40</v>
      </c>
      <c r="F8479" t="s">
        <v>41</v>
      </c>
      <c r="G8479" t="s">
        <v>40</v>
      </c>
      <c r="H8479" s="26">
        <v>18994</v>
      </c>
      <c r="I8479" t="s">
        <v>42</v>
      </c>
      <c r="J8479" t="s">
        <v>49</v>
      </c>
      <c r="K8479" t="str">
        <f>IF(Table2[[#This Row],[Basis of Material Classification (System Side)*]]="Field inspection","Yes","No")</f>
        <v>No</v>
      </c>
      <c r="N8479" t="s">
        <v>50</v>
      </c>
      <c r="O8479" t="s">
        <v>41</v>
      </c>
      <c r="P8479" s="13">
        <v>32874</v>
      </c>
      <c r="Q8479" s="16" t="str">
        <f>Table2[[#This Row],[Service Line Size (inches) (System Side)]]</f>
        <v>5/8</v>
      </c>
      <c r="R8479" t="s">
        <v>43</v>
      </c>
      <c r="S8479" t="str">
        <f>IF(Table2[[#This Row],[Basis of Material Classification (Customer Side)*]]="Field inspection","Yes","No")</f>
        <v>No</v>
      </c>
      <c r="V8479" t="s">
        <v>43</v>
      </c>
      <c r="W8479" t="s">
        <v>44</v>
      </c>
      <c r="X8479" t="s">
        <v>44</v>
      </c>
      <c r="Z8479" t="s">
        <v>51</v>
      </c>
      <c r="AA8479" t="s">
        <v>46</v>
      </c>
      <c r="AB8479" t="s">
        <v>46</v>
      </c>
      <c r="AC8479" t="s">
        <v>40</v>
      </c>
    </row>
    <row r="8480" spans="1:29" ht="14.4" x14ac:dyDescent="0.3">
      <c r="A8480">
        <v>8478</v>
      </c>
      <c r="B8480" t="s">
        <v>8423</v>
      </c>
      <c r="C8480" t="s">
        <v>277</v>
      </c>
      <c r="D8480" t="s">
        <v>40</v>
      </c>
      <c r="E8480" t="s">
        <v>40</v>
      </c>
      <c r="F8480" t="s">
        <v>41</v>
      </c>
      <c r="G8480" t="s">
        <v>40</v>
      </c>
      <c r="H8480" s="26">
        <v>32143</v>
      </c>
      <c r="I8480" t="s">
        <v>42</v>
      </c>
      <c r="J8480" t="s">
        <v>43</v>
      </c>
      <c r="K8480" t="str">
        <f>IF(Table2[[#This Row],[Basis of Material Classification (System Side)*]]="Field inspection","Yes","No")</f>
        <v>No</v>
      </c>
      <c r="N8480" t="str">
        <f>Table2[[#This Row],[Basis of Material Classification (System Side)*]]</f>
        <v>Installation date after lead ban</v>
      </c>
      <c r="O8480" t="s">
        <v>41</v>
      </c>
      <c r="P8480" s="13">
        <v>32143</v>
      </c>
      <c r="Q8480" s="16" t="str">
        <f>Table2[[#This Row],[Service Line Size (inches) (System Side)]]</f>
        <v>5/8</v>
      </c>
      <c r="R8480" t="s">
        <v>43</v>
      </c>
      <c r="S8480" t="str">
        <f>IF(Table2[[#This Row],[Basis of Material Classification (Customer Side)*]]="Field inspection","Yes","No")</f>
        <v>No</v>
      </c>
      <c r="V8480" t="s">
        <v>43</v>
      </c>
      <c r="W8480" t="s">
        <v>44</v>
      </c>
      <c r="X8480" t="s">
        <v>44</v>
      </c>
      <c r="Z8480" t="s">
        <v>45</v>
      </c>
      <c r="AA8480" t="s">
        <v>46</v>
      </c>
      <c r="AB8480" t="s">
        <v>46</v>
      </c>
      <c r="AC8480" t="s">
        <v>40</v>
      </c>
    </row>
    <row r="8481" spans="1:29" ht="14.4" x14ac:dyDescent="0.3">
      <c r="A8481">
        <v>8479</v>
      </c>
      <c r="B8481" t="s">
        <v>8424</v>
      </c>
      <c r="C8481" t="s">
        <v>277</v>
      </c>
      <c r="D8481" t="s">
        <v>40</v>
      </c>
      <c r="E8481" t="s">
        <v>40</v>
      </c>
      <c r="F8481" t="s">
        <v>53</v>
      </c>
      <c r="G8481" t="s">
        <v>40</v>
      </c>
      <c r="H8481" s="26">
        <v>33239</v>
      </c>
      <c r="I8481" t="s">
        <v>54</v>
      </c>
      <c r="J8481" t="s">
        <v>55</v>
      </c>
      <c r="K8481" t="str">
        <f>IF(Table2[[#This Row],[Basis of Material Classification (System Side)*]]="Field inspection","Yes","No")</f>
        <v>No</v>
      </c>
      <c r="O8481" t="s">
        <v>41</v>
      </c>
      <c r="P8481" s="13">
        <v>33970</v>
      </c>
      <c r="Q8481" s="16" t="str">
        <f>Table2[[#This Row],[Service Line Size (inches) (System Side)]]</f>
        <v>3/4</v>
      </c>
      <c r="R8481" t="s">
        <v>43</v>
      </c>
      <c r="S8481" t="str">
        <f>IF(Table2[[#This Row],[Basis of Material Classification (Customer Side)*]]="Field inspection","Yes","No")</f>
        <v>No</v>
      </c>
      <c r="V8481" t="s">
        <v>43</v>
      </c>
      <c r="W8481" t="s">
        <v>44</v>
      </c>
      <c r="X8481" t="s">
        <v>44</v>
      </c>
      <c r="Z8481" t="s">
        <v>45</v>
      </c>
      <c r="AA8481" t="s">
        <v>46</v>
      </c>
      <c r="AB8481" t="s">
        <v>46</v>
      </c>
      <c r="AC8481" t="s">
        <v>40</v>
      </c>
    </row>
    <row r="8482" spans="1:29" ht="14.4" x14ac:dyDescent="0.3">
      <c r="A8482">
        <v>8480</v>
      </c>
      <c r="B8482" t="s">
        <v>8425</v>
      </c>
      <c r="C8482" t="s">
        <v>277</v>
      </c>
      <c r="D8482" t="s">
        <v>40</v>
      </c>
      <c r="E8482" t="s">
        <v>40</v>
      </c>
      <c r="F8482" t="s">
        <v>41</v>
      </c>
      <c r="G8482" t="s">
        <v>40</v>
      </c>
      <c r="H8482" s="27"/>
      <c r="I8482" t="s">
        <v>42</v>
      </c>
      <c r="J8482" t="s">
        <v>49</v>
      </c>
      <c r="K8482" t="str">
        <f>IF(Table2[[#This Row],[Basis of Material Classification (System Side)*]]="Field inspection","Yes","No")</f>
        <v>No</v>
      </c>
      <c r="N8482" t="s">
        <v>50</v>
      </c>
      <c r="O8482" t="s">
        <v>41</v>
      </c>
      <c r="P8482" s="13">
        <v>18264</v>
      </c>
      <c r="Q8482" s="16" t="str">
        <f>Table2[[#This Row],[Service Line Size (inches) (System Side)]]</f>
        <v>5/8</v>
      </c>
      <c r="R8482" t="s">
        <v>49</v>
      </c>
      <c r="S8482" t="str">
        <f>IF(Table2[[#This Row],[Basis of Material Classification (Customer Side)*]]="Field inspection","Yes","No")</f>
        <v>No</v>
      </c>
      <c r="V8482" t="s">
        <v>50</v>
      </c>
      <c r="W8482" t="s">
        <v>44</v>
      </c>
      <c r="X8482" t="s">
        <v>44</v>
      </c>
      <c r="Z8482" t="s">
        <v>45</v>
      </c>
      <c r="AA8482" t="s">
        <v>46</v>
      </c>
      <c r="AB8482" t="s">
        <v>46</v>
      </c>
      <c r="AC8482" t="s">
        <v>40</v>
      </c>
    </row>
    <row r="8483" spans="1:29" ht="14.4" x14ac:dyDescent="0.3">
      <c r="A8483">
        <v>8481</v>
      </c>
      <c r="B8483" t="s">
        <v>8426</v>
      </c>
      <c r="C8483" t="s">
        <v>277</v>
      </c>
      <c r="D8483" t="s">
        <v>40</v>
      </c>
      <c r="E8483" t="s">
        <v>40</v>
      </c>
      <c r="F8483" t="s">
        <v>41</v>
      </c>
      <c r="G8483" t="s">
        <v>40</v>
      </c>
      <c r="H8483" s="26">
        <v>37987</v>
      </c>
      <c r="I8483" t="s">
        <v>42</v>
      </c>
      <c r="J8483" t="s">
        <v>43</v>
      </c>
      <c r="K8483" t="str">
        <f>IF(Table2[[#This Row],[Basis of Material Classification (System Side)*]]="Field inspection","Yes","No")</f>
        <v>No</v>
      </c>
      <c r="N8483" t="str">
        <f>Table2[[#This Row],[Basis of Material Classification (System Side)*]]</f>
        <v>Installation date after lead ban</v>
      </c>
      <c r="O8483" t="s">
        <v>41</v>
      </c>
      <c r="P8483" s="13">
        <v>37987</v>
      </c>
      <c r="Q8483" s="16" t="str">
        <f>Table2[[#This Row],[Service Line Size (inches) (System Side)]]</f>
        <v>5/8</v>
      </c>
      <c r="R8483" t="s">
        <v>43</v>
      </c>
      <c r="S8483" t="str">
        <f>IF(Table2[[#This Row],[Basis of Material Classification (Customer Side)*]]="Field inspection","Yes","No")</f>
        <v>No</v>
      </c>
      <c r="V8483" t="s">
        <v>43</v>
      </c>
      <c r="W8483" t="s">
        <v>44</v>
      </c>
      <c r="X8483" t="s">
        <v>44</v>
      </c>
      <c r="Z8483" t="s">
        <v>45</v>
      </c>
      <c r="AA8483" t="s">
        <v>46</v>
      </c>
      <c r="AB8483" t="s">
        <v>46</v>
      </c>
      <c r="AC8483" t="s">
        <v>40</v>
      </c>
    </row>
    <row r="8484" spans="1:29" ht="14.4" x14ac:dyDescent="0.3">
      <c r="A8484">
        <v>8482</v>
      </c>
      <c r="B8484" t="s">
        <v>8427</v>
      </c>
      <c r="C8484" t="s">
        <v>277</v>
      </c>
      <c r="D8484" t="s">
        <v>48</v>
      </c>
      <c r="E8484" t="s">
        <v>40</v>
      </c>
      <c r="F8484" t="s">
        <v>41</v>
      </c>
      <c r="G8484" t="s">
        <v>40</v>
      </c>
      <c r="H8484" s="26">
        <v>28491</v>
      </c>
      <c r="I8484" t="s">
        <v>42</v>
      </c>
      <c r="J8484" t="s">
        <v>49</v>
      </c>
      <c r="K8484" t="str">
        <f>IF(Table2[[#This Row],[Basis of Material Classification (System Side)*]]="Field inspection","Yes","No")</f>
        <v>No</v>
      </c>
      <c r="N8484" t="s">
        <v>50</v>
      </c>
      <c r="O8484" t="s">
        <v>41</v>
      </c>
      <c r="P8484" s="13">
        <v>27395</v>
      </c>
      <c r="Q8484" s="16" t="str">
        <f>Table2[[#This Row],[Service Line Size (inches) (System Side)]]</f>
        <v>5/8</v>
      </c>
      <c r="R8484" t="s">
        <v>49</v>
      </c>
      <c r="S8484" t="str">
        <f>IF(Table2[[#This Row],[Basis of Material Classification (Customer Side)*]]="Field inspection","Yes","No")</f>
        <v>No</v>
      </c>
      <c r="V8484" t="s">
        <v>50</v>
      </c>
      <c r="W8484" t="s">
        <v>44</v>
      </c>
      <c r="X8484" t="s">
        <v>44</v>
      </c>
      <c r="Z8484" t="s">
        <v>51</v>
      </c>
      <c r="AA8484" t="s">
        <v>46</v>
      </c>
      <c r="AB8484" t="s">
        <v>46</v>
      </c>
      <c r="AC8484" t="s">
        <v>40</v>
      </c>
    </row>
    <row r="8485" spans="1:29" ht="14.4" x14ac:dyDescent="0.3">
      <c r="A8485">
        <v>8483</v>
      </c>
      <c r="B8485" t="s">
        <v>8428</v>
      </c>
      <c r="C8485" t="s">
        <v>277</v>
      </c>
      <c r="D8485" t="s">
        <v>48</v>
      </c>
      <c r="E8485" t="s">
        <v>40</v>
      </c>
      <c r="F8485" t="s">
        <v>41</v>
      </c>
      <c r="G8485" t="s">
        <v>40</v>
      </c>
      <c r="H8485" s="26">
        <v>17533</v>
      </c>
      <c r="I8485" t="s">
        <v>42</v>
      </c>
      <c r="J8485" t="s">
        <v>49</v>
      </c>
      <c r="K8485" t="str">
        <f>IF(Table2[[#This Row],[Basis of Material Classification (System Side)*]]="Field inspection","Yes","No")</f>
        <v>No</v>
      </c>
      <c r="N8485" t="s">
        <v>50</v>
      </c>
      <c r="O8485" t="s">
        <v>41</v>
      </c>
      <c r="P8485" s="13">
        <v>32874</v>
      </c>
      <c r="Q8485" s="16" t="str">
        <f>Table2[[#This Row],[Service Line Size (inches) (System Side)]]</f>
        <v>5/8</v>
      </c>
      <c r="R8485" t="s">
        <v>43</v>
      </c>
      <c r="S8485" t="str">
        <f>IF(Table2[[#This Row],[Basis of Material Classification (Customer Side)*]]="Field inspection","Yes","No")</f>
        <v>No</v>
      </c>
      <c r="V8485" t="s">
        <v>43</v>
      </c>
      <c r="W8485" t="s">
        <v>44</v>
      </c>
      <c r="X8485" t="s">
        <v>44</v>
      </c>
      <c r="Z8485" t="s">
        <v>51</v>
      </c>
      <c r="AA8485" t="s">
        <v>46</v>
      </c>
      <c r="AB8485" t="s">
        <v>46</v>
      </c>
      <c r="AC8485" t="s">
        <v>40</v>
      </c>
    </row>
    <row r="8486" spans="1:29" ht="14.4" x14ac:dyDescent="0.3">
      <c r="A8486">
        <v>8484</v>
      </c>
      <c r="B8486" t="s">
        <v>8429</v>
      </c>
      <c r="C8486" t="s">
        <v>277</v>
      </c>
      <c r="D8486" t="s">
        <v>48</v>
      </c>
      <c r="E8486" t="s">
        <v>40</v>
      </c>
      <c r="F8486" t="s">
        <v>41</v>
      </c>
      <c r="G8486" t="s">
        <v>40</v>
      </c>
      <c r="H8486" s="26">
        <v>27760</v>
      </c>
      <c r="I8486" t="s">
        <v>42</v>
      </c>
      <c r="J8486" t="s">
        <v>49</v>
      </c>
      <c r="K8486" t="str">
        <f>IF(Table2[[#This Row],[Basis of Material Classification (System Side)*]]="Field inspection","Yes","No")</f>
        <v>No</v>
      </c>
      <c r="N8486" t="s">
        <v>50</v>
      </c>
      <c r="O8486" t="s">
        <v>41</v>
      </c>
      <c r="P8486" s="13">
        <v>22647</v>
      </c>
      <c r="Q8486" s="16" t="str">
        <f>Table2[[#This Row],[Service Line Size (inches) (System Side)]]</f>
        <v>5/8</v>
      </c>
      <c r="R8486" t="s">
        <v>49</v>
      </c>
      <c r="S8486" t="str">
        <f>IF(Table2[[#This Row],[Basis of Material Classification (Customer Side)*]]="Field inspection","Yes","No")</f>
        <v>No</v>
      </c>
      <c r="V8486" t="s">
        <v>50</v>
      </c>
      <c r="W8486" t="s">
        <v>44</v>
      </c>
      <c r="X8486" t="s">
        <v>44</v>
      </c>
      <c r="Z8486" t="s">
        <v>51</v>
      </c>
      <c r="AA8486" t="s">
        <v>46</v>
      </c>
      <c r="AB8486" t="s">
        <v>46</v>
      </c>
      <c r="AC8486" t="s">
        <v>40</v>
      </c>
    </row>
    <row r="8487" spans="1:29" ht="14.4" x14ac:dyDescent="0.3">
      <c r="A8487">
        <v>8485</v>
      </c>
      <c r="B8487" t="s">
        <v>8430</v>
      </c>
      <c r="C8487" t="s">
        <v>277</v>
      </c>
      <c r="D8487" t="s">
        <v>40</v>
      </c>
      <c r="E8487" t="s">
        <v>40</v>
      </c>
      <c r="F8487" t="s">
        <v>41</v>
      </c>
      <c r="G8487" t="s">
        <v>40</v>
      </c>
      <c r="H8487" s="26">
        <v>26665</v>
      </c>
      <c r="I8487" t="s">
        <v>42</v>
      </c>
      <c r="J8487" t="s">
        <v>49</v>
      </c>
      <c r="K8487" t="str">
        <f>IF(Table2[[#This Row],[Basis of Material Classification (System Side)*]]="Field inspection","Yes","No")</f>
        <v>No</v>
      </c>
      <c r="N8487" t="s">
        <v>50</v>
      </c>
      <c r="O8487" t="s">
        <v>41</v>
      </c>
      <c r="P8487" s="13">
        <v>39083</v>
      </c>
      <c r="Q8487" s="16" t="str">
        <f>Table2[[#This Row],[Service Line Size (inches) (System Side)]]</f>
        <v>5/8</v>
      </c>
      <c r="R8487" t="s">
        <v>43</v>
      </c>
      <c r="S8487" t="str">
        <f>IF(Table2[[#This Row],[Basis of Material Classification (Customer Side)*]]="Field inspection","Yes","No")</f>
        <v>No</v>
      </c>
      <c r="V8487" t="s">
        <v>43</v>
      </c>
      <c r="W8487" t="s">
        <v>44</v>
      </c>
      <c r="X8487" t="s">
        <v>44</v>
      </c>
      <c r="Z8487" t="s">
        <v>45</v>
      </c>
      <c r="AA8487" t="s">
        <v>46</v>
      </c>
      <c r="AB8487" t="s">
        <v>46</v>
      </c>
      <c r="AC8487" t="s">
        <v>40</v>
      </c>
    </row>
    <row r="8488" spans="1:29" ht="14.4" x14ac:dyDescent="0.3">
      <c r="A8488">
        <v>8486</v>
      </c>
      <c r="B8488" t="s">
        <v>8431</v>
      </c>
      <c r="C8488" t="s">
        <v>277</v>
      </c>
      <c r="D8488" t="s">
        <v>40</v>
      </c>
      <c r="E8488" t="s">
        <v>40</v>
      </c>
      <c r="F8488" t="s">
        <v>41</v>
      </c>
      <c r="G8488" t="s">
        <v>40</v>
      </c>
      <c r="H8488" s="26">
        <v>38718</v>
      </c>
      <c r="I8488" t="s">
        <v>42</v>
      </c>
      <c r="J8488" t="s">
        <v>43</v>
      </c>
      <c r="K8488" t="str">
        <f>IF(Table2[[#This Row],[Basis of Material Classification (System Side)*]]="Field inspection","Yes","No")</f>
        <v>No</v>
      </c>
      <c r="N8488" t="str">
        <f>Table2[[#This Row],[Basis of Material Classification (System Side)*]]</f>
        <v>Installation date after lead ban</v>
      </c>
      <c r="O8488" t="s">
        <v>41</v>
      </c>
      <c r="P8488" s="13">
        <v>38718</v>
      </c>
      <c r="Q8488" s="16" t="str">
        <f>Table2[[#This Row],[Service Line Size (inches) (System Side)]]</f>
        <v>5/8</v>
      </c>
      <c r="R8488" t="s">
        <v>43</v>
      </c>
      <c r="S8488" t="str">
        <f>IF(Table2[[#This Row],[Basis of Material Classification (Customer Side)*]]="Field inspection","Yes","No")</f>
        <v>No</v>
      </c>
      <c r="V8488" t="s">
        <v>43</v>
      </c>
      <c r="W8488" t="s">
        <v>44</v>
      </c>
      <c r="X8488" t="s">
        <v>44</v>
      </c>
      <c r="Z8488" t="s">
        <v>45</v>
      </c>
      <c r="AA8488" t="s">
        <v>46</v>
      </c>
      <c r="AB8488" t="s">
        <v>46</v>
      </c>
      <c r="AC8488" t="s">
        <v>40</v>
      </c>
    </row>
    <row r="8489" spans="1:29" ht="14.4" x14ac:dyDescent="0.3">
      <c r="A8489">
        <v>8487</v>
      </c>
      <c r="B8489" t="s">
        <v>8432</v>
      </c>
      <c r="C8489" t="s">
        <v>277</v>
      </c>
      <c r="D8489" t="s">
        <v>40</v>
      </c>
      <c r="E8489" t="s">
        <v>40</v>
      </c>
      <c r="F8489" t="s">
        <v>53</v>
      </c>
      <c r="G8489" t="s">
        <v>40</v>
      </c>
      <c r="H8489" s="26">
        <v>37257</v>
      </c>
      <c r="I8489" t="s">
        <v>54</v>
      </c>
      <c r="J8489" t="s">
        <v>55</v>
      </c>
      <c r="K8489" t="str">
        <f>IF(Table2[[#This Row],[Basis of Material Classification (System Side)*]]="Field inspection","Yes","No")</f>
        <v>No</v>
      </c>
      <c r="O8489" t="s">
        <v>41</v>
      </c>
      <c r="P8489" s="13">
        <v>37257</v>
      </c>
      <c r="Q8489" s="16" t="str">
        <f>Table2[[#This Row],[Service Line Size (inches) (System Side)]]</f>
        <v>3/4</v>
      </c>
      <c r="R8489" t="s">
        <v>43</v>
      </c>
      <c r="S8489" t="str">
        <f>IF(Table2[[#This Row],[Basis of Material Classification (Customer Side)*]]="Field inspection","Yes","No")</f>
        <v>No</v>
      </c>
      <c r="V8489" t="s">
        <v>43</v>
      </c>
      <c r="W8489" t="s">
        <v>44</v>
      </c>
      <c r="X8489" t="s">
        <v>44</v>
      </c>
      <c r="Z8489" t="s">
        <v>45</v>
      </c>
      <c r="AA8489" t="s">
        <v>46</v>
      </c>
      <c r="AB8489" t="s">
        <v>46</v>
      </c>
      <c r="AC8489" t="s">
        <v>40</v>
      </c>
    </row>
    <row r="8490" spans="1:29" ht="14.4" x14ac:dyDescent="0.3">
      <c r="A8490">
        <v>8488</v>
      </c>
      <c r="B8490" t="s">
        <v>8433</v>
      </c>
      <c r="C8490" t="s">
        <v>277</v>
      </c>
      <c r="D8490" t="s">
        <v>40</v>
      </c>
      <c r="E8490" t="s">
        <v>40</v>
      </c>
      <c r="F8490" t="s">
        <v>41</v>
      </c>
      <c r="G8490" t="s">
        <v>40</v>
      </c>
      <c r="H8490" s="26">
        <v>31413</v>
      </c>
      <c r="I8490" t="s">
        <v>42</v>
      </c>
      <c r="J8490" t="s">
        <v>43</v>
      </c>
      <c r="K8490" t="str">
        <f>IF(Table2[[#This Row],[Basis of Material Classification (System Side)*]]="Field inspection","Yes","No")</f>
        <v>No</v>
      </c>
      <c r="N8490" t="str">
        <f>Table2[[#This Row],[Basis of Material Classification (System Side)*]]</f>
        <v>Installation date after lead ban</v>
      </c>
      <c r="O8490" t="s">
        <v>41</v>
      </c>
      <c r="P8490"/>
      <c r="Q8490" s="16" t="str">
        <f>Table2[[#This Row],[Service Line Size (inches) (System Side)]]</f>
        <v>5/8</v>
      </c>
      <c r="R8490" t="s">
        <v>49</v>
      </c>
      <c r="S8490" t="str">
        <f>IF(Table2[[#This Row],[Basis of Material Classification (Customer Side)*]]="Field inspection","Yes","No")</f>
        <v>No</v>
      </c>
      <c r="V8490" t="s">
        <v>50</v>
      </c>
      <c r="W8490" t="s">
        <v>44</v>
      </c>
      <c r="X8490" t="s">
        <v>44</v>
      </c>
      <c r="Z8490" t="s">
        <v>58</v>
      </c>
      <c r="AA8490" t="s">
        <v>46</v>
      </c>
      <c r="AB8490" t="s">
        <v>46</v>
      </c>
      <c r="AC8490" t="s">
        <v>40</v>
      </c>
    </row>
    <row r="8491" spans="1:29" ht="14.4" x14ac:dyDescent="0.3">
      <c r="A8491">
        <v>8489</v>
      </c>
      <c r="B8491" t="s">
        <v>8434</v>
      </c>
      <c r="C8491" t="s">
        <v>277</v>
      </c>
      <c r="D8491" t="s">
        <v>40</v>
      </c>
      <c r="E8491" t="s">
        <v>40</v>
      </c>
      <c r="F8491" t="s">
        <v>41</v>
      </c>
      <c r="G8491" t="s">
        <v>40</v>
      </c>
      <c r="H8491" s="26">
        <v>27395</v>
      </c>
      <c r="I8491" t="s">
        <v>42</v>
      </c>
      <c r="J8491" t="s">
        <v>49</v>
      </c>
      <c r="K8491" t="str">
        <f>IF(Table2[[#This Row],[Basis of Material Classification (System Side)*]]="Field inspection","Yes","No")</f>
        <v>No</v>
      </c>
      <c r="N8491" t="s">
        <v>50</v>
      </c>
      <c r="O8491" t="s">
        <v>41</v>
      </c>
      <c r="P8491" s="13">
        <v>30682</v>
      </c>
      <c r="Q8491" s="16" t="str">
        <f>Table2[[#This Row],[Service Line Size (inches) (System Side)]]</f>
        <v>5/8</v>
      </c>
      <c r="R8491" t="s">
        <v>43</v>
      </c>
      <c r="S8491" t="str">
        <f>IF(Table2[[#This Row],[Basis of Material Classification (Customer Side)*]]="Field inspection","Yes","No")</f>
        <v>No</v>
      </c>
      <c r="V8491" t="s">
        <v>43</v>
      </c>
      <c r="W8491" t="s">
        <v>44</v>
      </c>
      <c r="X8491" t="s">
        <v>44</v>
      </c>
      <c r="Z8491" t="s">
        <v>45</v>
      </c>
      <c r="AA8491" t="s">
        <v>46</v>
      </c>
      <c r="AB8491" t="s">
        <v>46</v>
      </c>
      <c r="AC8491" t="s">
        <v>40</v>
      </c>
    </row>
    <row r="8492" spans="1:29" ht="14.4" x14ac:dyDescent="0.3">
      <c r="A8492">
        <v>8490</v>
      </c>
      <c r="B8492" t="s">
        <v>8435</v>
      </c>
      <c r="C8492" t="s">
        <v>277</v>
      </c>
      <c r="D8492" t="s">
        <v>40</v>
      </c>
      <c r="E8492" t="s">
        <v>40</v>
      </c>
      <c r="F8492" t="s">
        <v>41</v>
      </c>
      <c r="G8492" t="s">
        <v>40</v>
      </c>
      <c r="H8492" s="26">
        <v>20455</v>
      </c>
      <c r="I8492" t="s">
        <v>42</v>
      </c>
      <c r="J8492" t="s">
        <v>49</v>
      </c>
      <c r="K8492" t="str">
        <f>IF(Table2[[#This Row],[Basis of Material Classification (System Side)*]]="Field inspection","Yes","No")</f>
        <v>No</v>
      </c>
      <c r="N8492" t="s">
        <v>50</v>
      </c>
      <c r="O8492" t="s">
        <v>41</v>
      </c>
      <c r="P8492" s="13">
        <v>21916</v>
      </c>
      <c r="Q8492" s="16" t="str">
        <f>Table2[[#This Row],[Service Line Size (inches) (System Side)]]</f>
        <v>5/8</v>
      </c>
      <c r="R8492" t="s">
        <v>49</v>
      </c>
      <c r="S8492" t="str">
        <f>IF(Table2[[#This Row],[Basis of Material Classification (Customer Side)*]]="Field inspection","Yes","No")</f>
        <v>No</v>
      </c>
      <c r="V8492" t="s">
        <v>50</v>
      </c>
      <c r="W8492" t="s">
        <v>44</v>
      </c>
      <c r="X8492" t="s">
        <v>44</v>
      </c>
      <c r="Z8492" t="s">
        <v>45</v>
      </c>
      <c r="AA8492" t="s">
        <v>46</v>
      </c>
      <c r="AB8492" t="s">
        <v>46</v>
      </c>
      <c r="AC8492" t="s">
        <v>40</v>
      </c>
    </row>
    <row r="8493" spans="1:29" ht="14.4" x14ac:dyDescent="0.3">
      <c r="A8493">
        <v>8491</v>
      </c>
      <c r="B8493" t="s">
        <v>8436</v>
      </c>
      <c r="C8493" t="s">
        <v>277</v>
      </c>
      <c r="D8493" t="s">
        <v>40</v>
      </c>
      <c r="E8493" t="s">
        <v>40</v>
      </c>
      <c r="F8493" t="s">
        <v>41</v>
      </c>
      <c r="G8493" t="s">
        <v>40</v>
      </c>
      <c r="H8493" s="26">
        <v>28126</v>
      </c>
      <c r="I8493" t="s">
        <v>42</v>
      </c>
      <c r="J8493" t="s">
        <v>49</v>
      </c>
      <c r="K8493" t="str">
        <f>IF(Table2[[#This Row],[Basis of Material Classification (System Side)*]]="Field inspection","Yes","No")</f>
        <v>No</v>
      </c>
      <c r="N8493" t="s">
        <v>50</v>
      </c>
      <c r="O8493" t="s">
        <v>41</v>
      </c>
      <c r="P8493" s="13">
        <v>29221</v>
      </c>
      <c r="Q8493" s="16" t="str">
        <f>Table2[[#This Row],[Service Line Size (inches) (System Side)]]</f>
        <v>5/8</v>
      </c>
      <c r="R8493" t="s">
        <v>43</v>
      </c>
      <c r="S8493" t="str">
        <f>IF(Table2[[#This Row],[Basis of Material Classification (Customer Side)*]]="Field inspection","Yes","No")</f>
        <v>No</v>
      </c>
      <c r="V8493" t="s">
        <v>43</v>
      </c>
      <c r="W8493" t="s">
        <v>44</v>
      </c>
      <c r="X8493" t="s">
        <v>44</v>
      </c>
      <c r="Z8493" t="s">
        <v>45</v>
      </c>
      <c r="AA8493" t="s">
        <v>46</v>
      </c>
      <c r="AB8493" t="s">
        <v>46</v>
      </c>
      <c r="AC8493" t="s">
        <v>40</v>
      </c>
    </row>
    <row r="8494" spans="1:29" ht="14.4" x14ac:dyDescent="0.3">
      <c r="A8494">
        <v>8492</v>
      </c>
      <c r="B8494" t="s">
        <v>8437</v>
      </c>
      <c r="C8494" t="s">
        <v>277</v>
      </c>
      <c r="D8494" t="s">
        <v>40</v>
      </c>
      <c r="E8494" t="s">
        <v>40</v>
      </c>
      <c r="F8494" t="s">
        <v>41</v>
      </c>
      <c r="G8494" t="s">
        <v>40</v>
      </c>
      <c r="H8494" s="26">
        <v>35065</v>
      </c>
      <c r="I8494" t="s">
        <v>42</v>
      </c>
      <c r="J8494" t="s">
        <v>43</v>
      </c>
      <c r="K8494" t="str">
        <f>IF(Table2[[#This Row],[Basis of Material Classification (System Side)*]]="Field inspection","Yes","No")</f>
        <v>No</v>
      </c>
      <c r="N8494" t="str">
        <f>Table2[[#This Row],[Basis of Material Classification (System Side)*]]</f>
        <v>Installation date after lead ban</v>
      </c>
      <c r="O8494" t="s">
        <v>41</v>
      </c>
      <c r="P8494" s="13">
        <v>36526</v>
      </c>
      <c r="Q8494" s="16" t="str">
        <f>Table2[[#This Row],[Service Line Size (inches) (System Side)]]</f>
        <v>5/8</v>
      </c>
      <c r="R8494" t="s">
        <v>43</v>
      </c>
      <c r="S8494" t="str">
        <f>IF(Table2[[#This Row],[Basis of Material Classification (Customer Side)*]]="Field inspection","Yes","No")</f>
        <v>No</v>
      </c>
      <c r="V8494" t="s">
        <v>43</v>
      </c>
      <c r="W8494" t="s">
        <v>44</v>
      </c>
      <c r="X8494" t="s">
        <v>44</v>
      </c>
      <c r="Z8494" t="s">
        <v>45</v>
      </c>
      <c r="AA8494" t="s">
        <v>46</v>
      </c>
      <c r="AB8494" t="s">
        <v>46</v>
      </c>
      <c r="AC8494" t="s">
        <v>40</v>
      </c>
    </row>
    <row r="8495" spans="1:29" ht="14.4" x14ac:dyDescent="0.3">
      <c r="A8495">
        <v>8493</v>
      </c>
      <c r="B8495" t="s">
        <v>8438</v>
      </c>
      <c r="C8495" t="s">
        <v>277</v>
      </c>
      <c r="D8495" t="s">
        <v>40</v>
      </c>
      <c r="E8495" t="s">
        <v>40</v>
      </c>
      <c r="F8495" t="s">
        <v>53</v>
      </c>
      <c r="G8495" t="s">
        <v>40</v>
      </c>
      <c r="H8495" s="26">
        <v>20090</v>
      </c>
      <c r="I8495" t="s">
        <v>42</v>
      </c>
      <c r="J8495" t="s">
        <v>55</v>
      </c>
      <c r="K8495" t="str">
        <f>IF(Table2[[#This Row],[Basis of Material Classification (System Side)*]]="Field inspection","Yes","No")</f>
        <v>No</v>
      </c>
      <c r="O8495" t="s">
        <v>41</v>
      </c>
      <c r="P8495" s="13">
        <v>16438</v>
      </c>
      <c r="Q8495" s="16" t="str">
        <f>Table2[[#This Row],[Service Line Size (inches) (System Side)]]</f>
        <v>5/8</v>
      </c>
      <c r="R8495" t="s">
        <v>49</v>
      </c>
      <c r="S8495" t="str">
        <f>IF(Table2[[#This Row],[Basis of Material Classification (Customer Side)*]]="Field inspection","Yes","No")</f>
        <v>No</v>
      </c>
      <c r="V8495" t="s">
        <v>50</v>
      </c>
      <c r="W8495" t="s">
        <v>44</v>
      </c>
      <c r="X8495" t="s">
        <v>44</v>
      </c>
      <c r="Z8495" t="s">
        <v>45</v>
      </c>
      <c r="AA8495" t="s">
        <v>46</v>
      </c>
      <c r="AB8495" t="s">
        <v>46</v>
      </c>
      <c r="AC8495" t="s">
        <v>40</v>
      </c>
    </row>
    <row r="8496" spans="1:29" ht="14.4" x14ac:dyDescent="0.3">
      <c r="A8496">
        <v>8494</v>
      </c>
      <c r="B8496" t="s">
        <v>8439</v>
      </c>
      <c r="C8496" t="s">
        <v>277</v>
      </c>
      <c r="D8496" t="s">
        <v>40</v>
      </c>
      <c r="E8496" t="s">
        <v>40</v>
      </c>
      <c r="F8496" t="s">
        <v>41</v>
      </c>
      <c r="G8496" t="s">
        <v>40</v>
      </c>
      <c r="H8496" s="26">
        <v>36161</v>
      </c>
      <c r="I8496" t="s">
        <v>42</v>
      </c>
      <c r="J8496" t="s">
        <v>43</v>
      </c>
      <c r="K8496" t="str">
        <f>IF(Table2[[#This Row],[Basis of Material Classification (System Side)*]]="Field inspection","Yes","No")</f>
        <v>No</v>
      </c>
      <c r="N8496" t="str">
        <f>Table2[[#This Row],[Basis of Material Classification (System Side)*]]</f>
        <v>Installation date after lead ban</v>
      </c>
      <c r="O8496" t="s">
        <v>41</v>
      </c>
      <c r="P8496" s="13">
        <v>36526</v>
      </c>
      <c r="Q8496" s="16" t="str">
        <f>Table2[[#This Row],[Service Line Size (inches) (System Side)]]</f>
        <v>5/8</v>
      </c>
      <c r="R8496" t="s">
        <v>43</v>
      </c>
      <c r="S8496" t="str">
        <f>IF(Table2[[#This Row],[Basis of Material Classification (Customer Side)*]]="Field inspection","Yes","No")</f>
        <v>No</v>
      </c>
      <c r="V8496" t="s">
        <v>43</v>
      </c>
      <c r="W8496" t="s">
        <v>44</v>
      </c>
      <c r="X8496" t="s">
        <v>44</v>
      </c>
      <c r="Z8496" t="s">
        <v>49</v>
      </c>
      <c r="AA8496" t="s">
        <v>46</v>
      </c>
      <c r="AB8496" t="s">
        <v>46</v>
      </c>
      <c r="AC8496" t="s">
        <v>40</v>
      </c>
    </row>
    <row r="8497" spans="1:29" ht="14.4" x14ac:dyDescent="0.3">
      <c r="A8497">
        <v>8495</v>
      </c>
      <c r="B8497" t="s">
        <v>11156</v>
      </c>
      <c r="C8497" t="s">
        <v>277</v>
      </c>
      <c r="D8497" t="s">
        <v>40</v>
      </c>
      <c r="E8497" t="s">
        <v>40</v>
      </c>
      <c r="F8497" t="s">
        <v>53</v>
      </c>
      <c r="G8497" t="s">
        <v>40</v>
      </c>
      <c r="H8497" s="26">
        <v>28491</v>
      </c>
      <c r="I8497" t="s">
        <v>42</v>
      </c>
      <c r="J8497" t="s">
        <v>65</v>
      </c>
      <c r="K8497" t="str">
        <f>IF(Table2[[#This Row],[Basis of Material Classification (System Side)*]]="Field inspection","Yes","No")</f>
        <v>Yes</v>
      </c>
      <c r="L8497" t="s">
        <v>66</v>
      </c>
      <c r="M8497" s="13">
        <v>45481</v>
      </c>
      <c r="O8497" t="s">
        <v>41</v>
      </c>
      <c r="P8497" s="13">
        <v>29221</v>
      </c>
      <c r="Q8497" s="16" t="str">
        <f>Table2[[#This Row],[Service Line Size (inches) (System Side)]]</f>
        <v>5/8</v>
      </c>
      <c r="R8497" t="s">
        <v>43</v>
      </c>
      <c r="S8497" t="str">
        <f>IF(Table2[[#This Row],[Basis of Material Classification (Customer Side)*]]="Field inspection","Yes","No")</f>
        <v>No</v>
      </c>
      <c r="V8497" t="s">
        <v>43</v>
      </c>
      <c r="W8497" t="s">
        <v>44</v>
      </c>
      <c r="X8497" t="s">
        <v>44</v>
      </c>
      <c r="Z8497" t="s">
        <v>45</v>
      </c>
      <c r="AA8497" t="s">
        <v>46</v>
      </c>
      <c r="AB8497" t="s">
        <v>46</v>
      </c>
      <c r="AC8497" t="s">
        <v>40</v>
      </c>
    </row>
    <row r="8498" spans="1:29" ht="14.4" x14ac:dyDescent="0.3">
      <c r="A8498">
        <v>8496</v>
      </c>
      <c r="B8498" t="s">
        <v>8440</v>
      </c>
      <c r="C8498" t="s">
        <v>277</v>
      </c>
      <c r="D8498" t="s">
        <v>40</v>
      </c>
      <c r="E8498" t="s">
        <v>40</v>
      </c>
      <c r="F8498" t="s">
        <v>41</v>
      </c>
      <c r="G8498" t="s">
        <v>40</v>
      </c>
      <c r="H8498" s="26">
        <v>37987</v>
      </c>
      <c r="I8498" t="s">
        <v>42</v>
      </c>
      <c r="J8498" t="s">
        <v>43</v>
      </c>
      <c r="K8498" t="str">
        <f>IF(Table2[[#This Row],[Basis of Material Classification (System Side)*]]="Field inspection","Yes","No")</f>
        <v>No</v>
      </c>
      <c r="N8498" t="str">
        <f>Table2[[#This Row],[Basis of Material Classification (System Side)*]]</f>
        <v>Installation date after lead ban</v>
      </c>
      <c r="O8498" t="s">
        <v>41</v>
      </c>
      <c r="P8498" s="13">
        <v>37987</v>
      </c>
      <c r="Q8498" s="16" t="str">
        <f>Table2[[#This Row],[Service Line Size (inches) (System Side)]]</f>
        <v>5/8</v>
      </c>
      <c r="R8498" t="s">
        <v>43</v>
      </c>
      <c r="S8498" t="str">
        <f>IF(Table2[[#This Row],[Basis of Material Classification (Customer Side)*]]="Field inspection","Yes","No")</f>
        <v>No</v>
      </c>
      <c r="V8498" t="s">
        <v>43</v>
      </c>
      <c r="W8498" t="s">
        <v>44</v>
      </c>
      <c r="X8498" t="s">
        <v>44</v>
      </c>
      <c r="Z8498" t="s">
        <v>45</v>
      </c>
      <c r="AA8498" t="s">
        <v>46</v>
      </c>
      <c r="AB8498" t="s">
        <v>46</v>
      </c>
      <c r="AC8498" t="s">
        <v>40</v>
      </c>
    </row>
    <row r="8499" spans="1:29" ht="14.4" x14ac:dyDescent="0.3">
      <c r="A8499">
        <v>8497</v>
      </c>
      <c r="B8499" t="s">
        <v>8441</v>
      </c>
      <c r="C8499" t="s">
        <v>277</v>
      </c>
      <c r="D8499" t="s">
        <v>40</v>
      </c>
      <c r="E8499" t="s">
        <v>40</v>
      </c>
      <c r="F8499" t="s">
        <v>41</v>
      </c>
      <c r="G8499" t="s">
        <v>40</v>
      </c>
      <c r="H8499" s="26">
        <v>28491</v>
      </c>
      <c r="I8499" t="s">
        <v>42</v>
      </c>
      <c r="J8499" t="s">
        <v>49</v>
      </c>
      <c r="K8499" t="str">
        <f>IF(Table2[[#This Row],[Basis of Material Classification (System Side)*]]="Field inspection","Yes","No")</f>
        <v>No</v>
      </c>
      <c r="N8499" t="s">
        <v>50</v>
      </c>
      <c r="O8499" t="s">
        <v>41</v>
      </c>
      <c r="P8499" s="13">
        <v>29952</v>
      </c>
      <c r="Q8499" s="16" t="str">
        <f>Table2[[#This Row],[Service Line Size (inches) (System Side)]]</f>
        <v>5/8</v>
      </c>
      <c r="R8499" t="s">
        <v>43</v>
      </c>
      <c r="S8499" t="str">
        <f>IF(Table2[[#This Row],[Basis of Material Classification (Customer Side)*]]="Field inspection","Yes","No")</f>
        <v>No</v>
      </c>
      <c r="V8499" t="s">
        <v>43</v>
      </c>
      <c r="W8499" t="s">
        <v>44</v>
      </c>
      <c r="X8499" t="s">
        <v>44</v>
      </c>
      <c r="Z8499" t="s">
        <v>45</v>
      </c>
      <c r="AA8499" t="s">
        <v>46</v>
      </c>
      <c r="AB8499" t="s">
        <v>46</v>
      </c>
      <c r="AC8499" t="s">
        <v>40</v>
      </c>
    </row>
    <row r="8500" spans="1:29" ht="14.4" x14ac:dyDescent="0.3">
      <c r="A8500">
        <v>8498</v>
      </c>
      <c r="B8500" t="s">
        <v>8442</v>
      </c>
      <c r="C8500" t="s">
        <v>277</v>
      </c>
      <c r="D8500" t="s">
        <v>40</v>
      </c>
      <c r="E8500" t="s">
        <v>40</v>
      </c>
      <c r="F8500" t="s">
        <v>53</v>
      </c>
      <c r="G8500" t="s">
        <v>40</v>
      </c>
      <c r="H8500" s="26">
        <v>28126</v>
      </c>
      <c r="I8500" t="s">
        <v>42</v>
      </c>
      <c r="J8500" t="s">
        <v>65</v>
      </c>
      <c r="K8500" t="str">
        <f>IF(Table2[[#This Row],[Basis of Material Classification (System Side)*]]="Field inspection","Yes","No")</f>
        <v>Yes</v>
      </c>
      <c r="L8500" t="s">
        <v>66</v>
      </c>
      <c r="M8500" s="13">
        <v>45478</v>
      </c>
      <c r="O8500" t="s">
        <v>41</v>
      </c>
      <c r="P8500" s="13">
        <v>36526</v>
      </c>
      <c r="Q8500" s="16" t="str">
        <f>Table2[[#This Row],[Service Line Size (inches) (System Side)]]</f>
        <v>5/8</v>
      </c>
      <c r="R8500" t="s">
        <v>43</v>
      </c>
      <c r="S8500" t="str">
        <f>IF(Table2[[#This Row],[Basis of Material Classification (Customer Side)*]]="Field inspection","Yes","No")</f>
        <v>No</v>
      </c>
      <c r="V8500" t="s">
        <v>43</v>
      </c>
      <c r="W8500" t="s">
        <v>44</v>
      </c>
      <c r="X8500" t="s">
        <v>44</v>
      </c>
      <c r="Z8500" t="s">
        <v>45</v>
      </c>
      <c r="AA8500" t="s">
        <v>46</v>
      </c>
      <c r="AB8500" t="s">
        <v>46</v>
      </c>
      <c r="AC8500" t="s">
        <v>40</v>
      </c>
    </row>
    <row r="8501" spans="1:29" ht="14.4" x14ac:dyDescent="0.3">
      <c r="A8501">
        <v>8499</v>
      </c>
      <c r="B8501" t="s">
        <v>8443</v>
      </c>
      <c r="C8501" t="s">
        <v>277</v>
      </c>
      <c r="D8501" t="s">
        <v>40</v>
      </c>
      <c r="E8501" t="s">
        <v>40</v>
      </c>
      <c r="F8501" t="s">
        <v>41</v>
      </c>
      <c r="G8501" t="s">
        <v>40</v>
      </c>
      <c r="H8501" s="26">
        <v>37987</v>
      </c>
      <c r="I8501" t="s">
        <v>42</v>
      </c>
      <c r="J8501" t="s">
        <v>43</v>
      </c>
      <c r="K8501" t="str">
        <f>IF(Table2[[#This Row],[Basis of Material Classification (System Side)*]]="Field inspection","Yes","No")</f>
        <v>No</v>
      </c>
      <c r="N8501" t="str">
        <f>Table2[[#This Row],[Basis of Material Classification (System Side)*]]</f>
        <v>Installation date after lead ban</v>
      </c>
      <c r="O8501" t="s">
        <v>41</v>
      </c>
      <c r="P8501" s="13">
        <v>14611</v>
      </c>
      <c r="Q8501" s="16" t="str">
        <f>Table2[[#This Row],[Service Line Size (inches) (System Side)]]</f>
        <v>5/8</v>
      </c>
      <c r="R8501" t="s">
        <v>49</v>
      </c>
      <c r="S8501" t="str">
        <f>IF(Table2[[#This Row],[Basis of Material Classification (Customer Side)*]]="Field inspection","Yes","No")</f>
        <v>No</v>
      </c>
      <c r="V8501" t="s">
        <v>50</v>
      </c>
      <c r="W8501" t="s">
        <v>44</v>
      </c>
      <c r="X8501" t="s">
        <v>44</v>
      </c>
      <c r="Z8501" t="s">
        <v>58</v>
      </c>
      <c r="AA8501" t="s">
        <v>46</v>
      </c>
      <c r="AB8501" t="s">
        <v>46</v>
      </c>
      <c r="AC8501" t="s">
        <v>40</v>
      </c>
    </row>
    <row r="8502" spans="1:29" ht="14.4" x14ac:dyDescent="0.3">
      <c r="A8502">
        <v>8500</v>
      </c>
      <c r="B8502" t="s">
        <v>8444</v>
      </c>
      <c r="C8502" t="s">
        <v>277</v>
      </c>
      <c r="D8502" t="s">
        <v>48</v>
      </c>
      <c r="E8502" t="s">
        <v>40</v>
      </c>
      <c r="F8502" t="s">
        <v>41</v>
      </c>
      <c r="G8502" t="s">
        <v>40</v>
      </c>
      <c r="H8502" s="26">
        <v>27760</v>
      </c>
      <c r="I8502" t="s">
        <v>42</v>
      </c>
      <c r="J8502" t="s">
        <v>49</v>
      </c>
      <c r="K8502" t="str">
        <f>IF(Table2[[#This Row],[Basis of Material Classification (System Side)*]]="Field inspection","Yes","No")</f>
        <v>No</v>
      </c>
      <c r="N8502" t="s">
        <v>50</v>
      </c>
      <c r="O8502" t="s">
        <v>41</v>
      </c>
      <c r="P8502" s="13">
        <v>22647</v>
      </c>
      <c r="Q8502" s="16" t="str">
        <f>Table2[[#This Row],[Service Line Size (inches) (System Side)]]</f>
        <v>5/8</v>
      </c>
      <c r="R8502" t="s">
        <v>49</v>
      </c>
      <c r="S8502" t="str">
        <f>IF(Table2[[#This Row],[Basis of Material Classification (Customer Side)*]]="Field inspection","Yes","No")</f>
        <v>No</v>
      </c>
      <c r="V8502" t="s">
        <v>50</v>
      </c>
      <c r="W8502" t="s">
        <v>44</v>
      </c>
      <c r="X8502" t="s">
        <v>44</v>
      </c>
      <c r="Z8502" t="s">
        <v>51</v>
      </c>
      <c r="AA8502" t="s">
        <v>46</v>
      </c>
      <c r="AB8502" t="s">
        <v>46</v>
      </c>
      <c r="AC8502" t="s">
        <v>40</v>
      </c>
    </row>
    <row r="8503" spans="1:29" ht="14.4" x14ac:dyDescent="0.3">
      <c r="A8503">
        <v>8501</v>
      </c>
      <c r="B8503" t="s">
        <v>8445</v>
      </c>
      <c r="C8503" t="s">
        <v>277</v>
      </c>
      <c r="D8503" t="s">
        <v>40</v>
      </c>
      <c r="E8503" t="s">
        <v>40</v>
      </c>
      <c r="F8503" t="s">
        <v>41</v>
      </c>
      <c r="G8503" t="s">
        <v>40</v>
      </c>
      <c r="H8503" s="26">
        <v>32143</v>
      </c>
      <c r="I8503" t="s">
        <v>42</v>
      </c>
      <c r="J8503" t="s">
        <v>43</v>
      </c>
      <c r="K8503" t="str">
        <f>IF(Table2[[#This Row],[Basis of Material Classification (System Side)*]]="Field inspection","Yes","No")</f>
        <v>No</v>
      </c>
      <c r="N8503" t="str">
        <f>Table2[[#This Row],[Basis of Material Classification (System Side)*]]</f>
        <v>Installation date after lead ban</v>
      </c>
      <c r="O8503" t="s">
        <v>41</v>
      </c>
      <c r="P8503" s="13">
        <v>32874</v>
      </c>
      <c r="Q8503" s="16" t="str">
        <f>Table2[[#This Row],[Service Line Size (inches) (System Side)]]</f>
        <v>5/8</v>
      </c>
      <c r="R8503" t="s">
        <v>43</v>
      </c>
      <c r="S8503" t="str">
        <f>IF(Table2[[#This Row],[Basis of Material Classification (Customer Side)*]]="Field inspection","Yes","No")</f>
        <v>No</v>
      </c>
      <c r="V8503" t="s">
        <v>43</v>
      </c>
      <c r="W8503" t="s">
        <v>44</v>
      </c>
      <c r="X8503" t="s">
        <v>44</v>
      </c>
      <c r="Z8503" t="s">
        <v>45</v>
      </c>
      <c r="AA8503" t="s">
        <v>46</v>
      </c>
      <c r="AB8503" t="s">
        <v>46</v>
      </c>
      <c r="AC8503" t="s">
        <v>40</v>
      </c>
    </row>
    <row r="8504" spans="1:29" ht="14.4" x14ac:dyDescent="0.3">
      <c r="A8504">
        <v>8502</v>
      </c>
      <c r="B8504" t="s">
        <v>8446</v>
      </c>
      <c r="C8504" t="s">
        <v>277</v>
      </c>
      <c r="D8504" t="s">
        <v>48</v>
      </c>
      <c r="E8504" t="s">
        <v>40</v>
      </c>
      <c r="F8504" t="s">
        <v>41</v>
      </c>
      <c r="G8504" t="s">
        <v>40</v>
      </c>
      <c r="H8504" s="26">
        <v>40179</v>
      </c>
      <c r="I8504" t="s">
        <v>42</v>
      </c>
      <c r="J8504" t="s">
        <v>43</v>
      </c>
      <c r="K8504" t="str">
        <f>IF(Table2[[#This Row],[Basis of Material Classification (System Side)*]]="Field inspection","Yes","No")</f>
        <v>No</v>
      </c>
      <c r="N8504" t="str">
        <f>Table2[[#This Row],[Basis of Material Classification (System Side)*]]</f>
        <v>Installation date after lead ban</v>
      </c>
      <c r="O8504" t="s">
        <v>41</v>
      </c>
      <c r="P8504" s="13">
        <v>37987</v>
      </c>
      <c r="Q8504" s="16" t="str">
        <f>Table2[[#This Row],[Service Line Size (inches) (System Side)]]</f>
        <v>5/8</v>
      </c>
      <c r="R8504" t="s">
        <v>43</v>
      </c>
      <c r="S8504" t="str">
        <f>IF(Table2[[#This Row],[Basis of Material Classification (Customer Side)*]]="Field inspection","Yes","No")</f>
        <v>No</v>
      </c>
      <c r="V8504" t="s">
        <v>43</v>
      </c>
      <c r="W8504" t="s">
        <v>44</v>
      </c>
      <c r="X8504" t="s">
        <v>44</v>
      </c>
      <c r="Z8504" t="s">
        <v>51</v>
      </c>
      <c r="AA8504" t="s">
        <v>46</v>
      </c>
      <c r="AB8504" t="s">
        <v>46</v>
      </c>
      <c r="AC8504" t="s">
        <v>40</v>
      </c>
    </row>
    <row r="8505" spans="1:29" ht="14.4" x14ac:dyDescent="0.3">
      <c r="A8505">
        <v>8503</v>
      </c>
      <c r="B8505" t="s">
        <v>8447</v>
      </c>
      <c r="C8505" t="s">
        <v>277</v>
      </c>
      <c r="D8505" t="s">
        <v>48</v>
      </c>
      <c r="E8505" t="s">
        <v>40</v>
      </c>
      <c r="F8505" t="s">
        <v>41</v>
      </c>
      <c r="G8505" t="s">
        <v>40</v>
      </c>
      <c r="H8505" s="27"/>
      <c r="I8505" t="s">
        <v>42</v>
      </c>
      <c r="J8505" t="s">
        <v>49</v>
      </c>
      <c r="K8505" t="str">
        <f>IF(Table2[[#This Row],[Basis of Material Classification (System Side)*]]="Field inspection","Yes","No")</f>
        <v>No</v>
      </c>
      <c r="N8505" t="s">
        <v>50</v>
      </c>
      <c r="O8505" t="s">
        <v>41</v>
      </c>
      <c r="P8505" s="13">
        <v>20090</v>
      </c>
      <c r="Q8505" s="16" t="str">
        <f>Table2[[#This Row],[Service Line Size (inches) (System Side)]]</f>
        <v>5/8</v>
      </c>
      <c r="R8505" t="s">
        <v>49</v>
      </c>
      <c r="S8505" t="str">
        <f>IF(Table2[[#This Row],[Basis of Material Classification (Customer Side)*]]="Field inspection","Yes","No")</f>
        <v>No</v>
      </c>
      <c r="V8505" t="s">
        <v>50</v>
      </c>
      <c r="W8505" t="s">
        <v>44</v>
      </c>
      <c r="X8505" t="s">
        <v>44</v>
      </c>
      <c r="Z8505" t="s">
        <v>51</v>
      </c>
      <c r="AA8505" t="s">
        <v>46</v>
      </c>
      <c r="AB8505" t="s">
        <v>46</v>
      </c>
      <c r="AC8505" t="s">
        <v>40</v>
      </c>
    </row>
    <row r="8506" spans="1:29" ht="14.4" x14ac:dyDescent="0.3">
      <c r="A8506">
        <v>8504</v>
      </c>
      <c r="B8506" t="s">
        <v>8448</v>
      </c>
      <c r="C8506" t="s">
        <v>277</v>
      </c>
      <c r="D8506" t="s">
        <v>40</v>
      </c>
      <c r="E8506" t="s">
        <v>40</v>
      </c>
      <c r="F8506" t="s">
        <v>53</v>
      </c>
      <c r="G8506" t="s">
        <v>40</v>
      </c>
      <c r="H8506" s="26">
        <v>38353</v>
      </c>
      <c r="I8506" t="s">
        <v>54</v>
      </c>
      <c r="J8506" t="s">
        <v>55</v>
      </c>
      <c r="K8506" t="str">
        <f>IF(Table2[[#This Row],[Basis of Material Classification (System Side)*]]="Field inspection","Yes","No")</f>
        <v>No</v>
      </c>
      <c r="O8506" t="s">
        <v>41</v>
      </c>
      <c r="P8506" s="13">
        <v>38353</v>
      </c>
      <c r="Q8506" s="16" t="str">
        <f>Table2[[#This Row],[Service Line Size (inches) (System Side)]]</f>
        <v>3/4</v>
      </c>
      <c r="R8506" t="s">
        <v>43</v>
      </c>
      <c r="S8506" t="str">
        <f>IF(Table2[[#This Row],[Basis of Material Classification (Customer Side)*]]="Field inspection","Yes","No")</f>
        <v>No</v>
      </c>
      <c r="V8506" t="s">
        <v>43</v>
      </c>
      <c r="W8506" t="s">
        <v>44</v>
      </c>
      <c r="X8506" t="s">
        <v>44</v>
      </c>
      <c r="Z8506" t="s">
        <v>45</v>
      </c>
      <c r="AA8506" t="s">
        <v>46</v>
      </c>
      <c r="AB8506" t="s">
        <v>46</v>
      </c>
      <c r="AC8506" t="s">
        <v>40</v>
      </c>
    </row>
    <row r="8507" spans="1:29" ht="14.4" x14ac:dyDescent="0.3">
      <c r="A8507">
        <v>8505</v>
      </c>
      <c r="B8507" t="s">
        <v>8449</v>
      </c>
      <c r="C8507" t="s">
        <v>277</v>
      </c>
      <c r="D8507" t="s">
        <v>40</v>
      </c>
      <c r="E8507" t="s">
        <v>40</v>
      </c>
      <c r="F8507" t="s">
        <v>53</v>
      </c>
      <c r="G8507" t="s">
        <v>40</v>
      </c>
      <c r="H8507" s="26">
        <v>32874</v>
      </c>
      <c r="I8507" t="s">
        <v>42</v>
      </c>
      <c r="J8507" t="s">
        <v>55</v>
      </c>
      <c r="K8507" t="str">
        <f>IF(Table2[[#This Row],[Basis of Material Classification (System Side)*]]="Field inspection","Yes","No")</f>
        <v>No</v>
      </c>
      <c r="O8507" t="s">
        <v>41</v>
      </c>
      <c r="P8507" s="13">
        <v>39083</v>
      </c>
      <c r="Q8507" s="16" t="str">
        <f>Table2[[#This Row],[Service Line Size (inches) (System Side)]]</f>
        <v>5/8</v>
      </c>
      <c r="R8507" t="s">
        <v>43</v>
      </c>
      <c r="S8507" t="str">
        <f>IF(Table2[[#This Row],[Basis of Material Classification (Customer Side)*]]="Field inspection","Yes","No")</f>
        <v>No</v>
      </c>
      <c r="V8507" t="s">
        <v>43</v>
      </c>
      <c r="W8507" t="s">
        <v>44</v>
      </c>
      <c r="X8507" t="s">
        <v>44</v>
      </c>
      <c r="Z8507" t="s">
        <v>45</v>
      </c>
      <c r="AA8507" t="s">
        <v>46</v>
      </c>
      <c r="AB8507" t="s">
        <v>46</v>
      </c>
      <c r="AC8507" t="s">
        <v>40</v>
      </c>
    </row>
    <row r="8508" spans="1:29" ht="14.4" x14ac:dyDescent="0.3">
      <c r="A8508">
        <v>8506</v>
      </c>
      <c r="B8508" t="s">
        <v>8450</v>
      </c>
      <c r="C8508" t="s">
        <v>277</v>
      </c>
      <c r="D8508" t="s">
        <v>40</v>
      </c>
      <c r="E8508" t="s">
        <v>40</v>
      </c>
      <c r="F8508" t="s">
        <v>41</v>
      </c>
      <c r="G8508" t="s">
        <v>40</v>
      </c>
      <c r="H8508" s="26">
        <v>37987</v>
      </c>
      <c r="I8508" t="s">
        <v>42</v>
      </c>
      <c r="J8508" t="s">
        <v>43</v>
      </c>
      <c r="K8508" t="str">
        <f>IF(Table2[[#This Row],[Basis of Material Classification (System Side)*]]="Field inspection","Yes","No")</f>
        <v>No</v>
      </c>
      <c r="N8508" t="str">
        <f>Table2[[#This Row],[Basis of Material Classification (System Side)*]]</f>
        <v>Installation date after lead ban</v>
      </c>
      <c r="O8508" t="s">
        <v>41</v>
      </c>
      <c r="P8508" s="13">
        <v>39448</v>
      </c>
      <c r="Q8508" s="16" t="str">
        <f>Table2[[#This Row],[Service Line Size (inches) (System Side)]]</f>
        <v>5/8</v>
      </c>
      <c r="R8508" t="s">
        <v>43</v>
      </c>
      <c r="S8508" t="str">
        <f>IF(Table2[[#This Row],[Basis of Material Classification (Customer Side)*]]="Field inspection","Yes","No")</f>
        <v>No</v>
      </c>
      <c r="V8508" t="s">
        <v>43</v>
      </c>
      <c r="W8508" t="s">
        <v>44</v>
      </c>
      <c r="X8508" t="s">
        <v>44</v>
      </c>
      <c r="Z8508" t="s">
        <v>45</v>
      </c>
      <c r="AA8508" t="s">
        <v>46</v>
      </c>
      <c r="AB8508" t="s">
        <v>46</v>
      </c>
      <c r="AC8508" t="s">
        <v>40</v>
      </c>
    </row>
    <row r="8509" spans="1:29" ht="14.4" x14ac:dyDescent="0.3">
      <c r="A8509">
        <v>8507</v>
      </c>
      <c r="B8509" t="s">
        <v>8451</v>
      </c>
      <c r="C8509" t="s">
        <v>277</v>
      </c>
      <c r="D8509" t="s">
        <v>40</v>
      </c>
      <c r="E8509" t="s">
        <v>40</v>
      </c>
      <c r="F8509" t="s">
        <v>41</v>
      </c>
      <c r="G8509" t="s">
        <v>40</v>
      </c>
      <c r="H8509" s="26">
        <v>37987</v>
      </c>
      <c r="I8509" t="s">
        <v>42</v>
      </c>
      <c r="J8509" t="s">
        <v>43</v>
      </c>
      <c r="K8509" t="str">
        <f>IF(Table2[[#This Row],[Basis of Material Classification (System Side)*]]="Field inspection","Yes","No")</f>
        <v>No</v>
      </c>
      <c r="N8509" t="str">
        <f>Table2[[#This Row],[Basis of Material Classification (System Side)*]]</f>
        <v>Installation date after lead ban</v>
      </c>
      <c r="O8509" t="s">
        <v>41</v>
      </c>
      <c r="P8509" s="13">
        <v>39448</v>
      </c>
      <c r="Q8509" s="16" t="str">
        <f>Table2[[#This Row],[Service Line Size (inches) (System Side)]]</f>
        <v>5/8</v>
      </c>
      <c r="R8509" t="s">
        <v>43</v>
      </c>
      <c r="S8509" t="str">
        <f>IF(Table2[[#This Row],[Basis of Material Classification (Customer Side)*]]="Field inspection","Yes","No")</f>
        <v>No</v>
      </c>
      <c r="V8509" t="s">
        <v>43</v>
      </c>
      <c r="W8509" t="s">
        <v>44</v>
      </c>
      <c r="X8509" t="s">
        <v>44</v>
      </c>
      <c r="Z8509" t="s">
        <v>45</v>
      </c>
      <c r="AA8509" t="s">
        <v>46</v>
      </c>
      <c r="AB8509" t="s">
        <v>46</v>
      </c>
      <c r="AC8509" t="s">
        <v>40</v>
      </c>
    </row>
    <row r="8510" spans="1:29" ht="14.4" x14ac:dyDescent="0.3">
      <c r="A8510">
        <v>8508</v>
      </c>
      <c r="B8510" t="s">
        <v>8452</v>
      </c>
      <c r="C8510" t="s">
        <v>277</v>
      </c>
      <c r="D8510" t="s">
        <v>40</v>
      </c>
      <c r="E8510" t="s">
        <v>40</v>
      </c>
      <c r="F8510" t="s">
        <v>41</v>
      </c>
      <c r="G8510" t="s">
        <v>40</v>
      </c>
      <c r="H8510" s="26">
        <v>38718</v>
      </c>
      <c r="I8510" t="s">
        <v>42</v>
      </c>
      <c r="J8510" t="s">
        <v>43</v>
      </c>
      <c r="K8510" t="str">
        <f>IF(Table2[[#This Row],[Basis of Material Classification (System Side)*]]="Field inspection","Yes","No")</f>
        <v>No</v>
      </c>
      <c r="N8510" t="str">
        <f>Table2[[#This Row],[Basis of Material Classification (System Side)*]]</f>
        <v>Installation date after lead ban</v>
      </c>
      <c r="O8510" t="s">
        <v>41</v>
      </c>
      <c r="P8510" s="13">
        <v>39448</v>
      </c>
      <c r="Q8510" s="16" t="str">
        <f>Table2[[#This Row],[Service Line Size (inches) (System Side)]]</f>
        <v>5/8</v>
      </c>
      <c r="R8510" t="s">
        <v>43</v>
      </c>
      <c r="S8510" t="str">
        <f>IF(Table2[[#This Row],[Basis of Material Classification (Customer Side)*]]="Field inspection","Yes","No")</f>
        <v>No</v>
      </c>
      <c r="V8510" t="s">
        <v>43</v>
      </c>
      <c r="W8510" t="s">
        <v>44</v>
      </c>
      <c r="X8510" t="s">
        <v>44</v>
      </c>
      <c r="Z8510" t="s">
        <v>45</v>
      </c>
      <c r="AA8510" t="s">
        <v>46</v>
      </c>
      <c r="AB8510" t="s">
        <v>46</v>
      </c>
      <c r="AC8510" t="s">
        <v>40</v>
      </c>
    </row>
    <row r="8511" spans="1:29" ht="14.4" x14ac:dyDescent="0.3">
      <c r="A8511">
        <v>8509</v>
      </c>
      <c r="B8511" t="s">
        <v>8453</v>
      </c>
      <c r="C8511" t="s">
        <v>277</v>
      </c>
      <c r="D8511" t="s">
        <v>40</v>
      </c>
      <c r="E8511" t="s">
        <v>40</v>
      </c>
      <c r="F8511" t="s">
        <v>41</v>
      </c>
      <c r="G8511" t="s">
        <v>40</v>
      </c>
      <c r="H8511" s="26">
        <v>35065</v>
      </c>
      <c r="I8511" t="s">
        <v>42</v>
      </c>
      <c r="J8511" t="s">
        <v>43</v>
      </c>
      <c r="K8511" t="str">
        <f>IF(Table2[[#This Row],[Basis of Material Classification (System Side)*]]="Field inspection","Yes","No")</f>
        <v>No</v>
      </c>
      <c r="N8511" t="str">
        <f>Table2[[#This Row],[Basis of Material Classification (System Side)*]]</f>
        <v>Installation date after lead ban</v>
      </c>
      <c r="O8511" t="s">
        <v>41</v>
      </c>
      <c r="P8511" s="13">
        <v>36526</v>
      </c>
      <c r="Q8511" s="16" t="str">
        <f>Table2[[#This Row],[Service Line Size (inches) (System Side)]]</f>
        <v>5/8</v>
      </c>
      <c r="R8511" t="s">
        <v>43</v>
      </c>
      <c r="S8511" t="str">
        <f>IF(Table2[[#This Row],[Basis of Material Classification (Customer Side)*]]="Field inspection","Yes","No")</f>
        <v>No</v>
      </c>
      <c r="V8511" t="s">
        <v>43</v>
      </c>
      <c r="W8511" t="s">
        <v>44</v>
      </c>
      <c r="X8511" t="s">
        <v>44</v>
      </c>
      <c r="Z8511" t="s">
        <v>45</v>
      </c>
      <c r="AA8511" t="s">
        <v>46</v>
      </c>
      <c r="AB8511" t="s">
        <v>46</v>
      </c>
      <c r="AC8511" t="s">
        <v>40</v>
      </c>
    </row>
    <row r="8512" spans="1:29" ht="14.4" x14ac:dyDescent="0.3">
      <c r="A8512">
        <v>8510</v>
      </c>
      <c r="B8512" t="s">
        <v>8454</v>
      </c>
      <c r="C8512" t="s">
        <v>277</v>
      </c>
      <c r="D8512" t="s">
        <v>48</v>
      </c>
      <c r="E8512" t="s">
        <v>40</v>
      </c>
      <c r="F8512" t="s">
        <v>41</v>
      </c>
      <c r="G8512" t="s">
        <v>40</v>
      </c>
      <c r="H8512" s="26">
        <v>40179</v>
      </c>
      <c r="I8512" t="s">
        <v>42</v>
      </c>
      <c r="J8512" t="s">
        <v>43</v>
      </c>
      <c r="K8512" t="str">
        <f>IF(Table2[[#This Row],[Basis of Material Classification (System Side)*]]="Field inspection","Yes","No")</f>
        <v>No</v>
      </c>
      <c r="N8512" t="str">
        <f>Table2[[#This Row],[Basis of Material Classification (System Side)*]]</f>
        <v>Installation date after lead ban</v>
      </c>
      <c r="O8512" t="s">
        <v>41</v>
      </c>
      <c r="P8512" s="13">
        <v>37987</v>
      </c>
      <c r="Q8512" s="16" t="str">
        <f>Table2[[#This Row],[Service Line Size (inches) (System Side)]]</f>
        <v>5/8</v>
      </c>
      <c r="R8512" t="s">
        <v>43</v>
      </c>
      <c r="S8512" t="str">
        <f>IF(Table2[[#This Row],[Basis of Material Classification (Customer Side)*]]="Field inspection","Yes","No")</f>
        <v>No</v>
      </c>
      <c r="V8512" t="s">
        <v>43</v>
      </c>
      <c r="W8512" t="s">
        <v>44</v>
      </c>
      <c r="X8512" t="s">
        <v>44</v>
      </c>
      <c r="Z8512" t="s">
        <v>51</v>
      </c>
      <c r="AA8512" t="s">
        <v>46</v>
      </c>
      <c r="AB8512" t="s">
        <v>46</v>
      </c>
      <c r="AC8512" t="s">
        <v>40</v>
      </c>
    </row>
    <row r="8513" spans="1:29" ht="14.4" x14ac:dyDescent="0.3">
      <c r="A8513">
        <v>8511</v>
      </c>
      <c r="B8513" t="s">
        <v>8455</v>
      </c>
      <c r="C8513" t="s">
        <v>277</v>
      </c>
      <c r="D8513" t="s">
        <v>40</v>
      </c>
      <c r="E8513" t="s">
        <v>40</v>
      </c>
      <c r="F8513" t="s">
        <v>41</v>
      </c>
      <c r="G8513" t="s">
        <v>40</v>
      </c>
      <c r="H8513" s="26">
        <v>38353</v>
      </c>
      <c r="I8513" t="s">
        <v>42</v>
      </c>
      <c r="J8513" t="s">
        <v>43</v>
      </c>
      <c r="K8513" t="str">
        <f>IF(Table2[[#This Row],[Basis of Material Classification (System Side)*]]="Field inspection","Yes","No")</f>
        <v>No</v>
      </c>
      <c r="N8513" t="str">
        <f>Table2[[#This Row],[Basis of Material Classification (System Side)*]]</f>
        <v>Installation date after lead ban</v>
      </c>
      <c r="O8513" t="s">
        <v>41</v>
      </c>
      <c r="P8513" s="13">
        <v>39083</v>
      </c>
      <c r="Q8513" s="16" t="str">
        <f>Table2[[#This Row],[Service Line Size (inches) (System Side)]]</f>
        <v>5/8</v>
      </c>
      <c r="R8513" t="s">
        <v>43</v>
      </c>
      <c r="S8513" t="str">
        <f>IF(Table2[[#This Row],[Basis of Material Classification (Customer Side)*]]="Field inspection","Yes","No")</f>
        <v>No</v>
      </c>
      <c r="V8513" t="s">
        <v>43</v>
      </c>
      <c r="W8513" t="s">
        <v>44</v>
      </c>
      <c r="X8513" t="s">
        <v>44</v>
      </c>
      <c r="Z8513" t="s">
        <v>45</v>
      </c>
      <c r="AA8513" t="s">
        <v>46</v>
      </c>
      <c r="AB8513" t="s">
        <v>46</v>
      </c>
      <c r="AC8513" t="s">
        <v>40</v>
      </c>
    </row>
    <row r="8514" spans="1:29" ht="14.4" x14ac:dyDescent="0.3">
      <c r="A8514">
        <v>8512</v>
      </c>
      <c r="B8514" t="s">
        <v>8456</v>
      </c>
      <c r="C8514" t="s">
        <v>277</v>
      </c>
      <c r="D8514" t="s">
        <v>40</v>
      </c>
      <c r="E8514" t="s">
        <v>40</v>
      </c>
      <c r="F8514" t="s">
        <v>41</v>
      </c>
      <c r="G8514" t="s">
        <v>40</v>
      </c>
      <c r="H8514" s="26">
        <v>17533</v>
      </c>
      <c r="I8514" t="s">
        <v>42</v>
      </c>
      <c r="J8514" t="s">
        <v>49</v>
      </c>
      <c r="K8514" t="str">
        <f>IF(Table2[[#This Row],[Basis of Material Classification (System Side)*]]="Field inspection","Yes","No")</f>
        <v>No</v>
      </c>
      <c r="N8514" t="s">
        <v>50</v>
      </c>
      <c r="O8514" t="s">
        <v>41</v>
      </c>
      <c r="P8514" s="13">
        <v>31048</v>
      </c>
      <c r="Q8514" s="16" t="str">
        <f>Table2[[#This Row],[Service Line Size (inches) (System Side)]]</f>
        <v>5/8</v>
      </c>
      <c r="R8514" t="s">
        <v>43</v>
      </c>
      <c r="S8514" t="str">
        <f>IF(Table2[[#This Row],[Basis of Material Classification (Customer Side)*]]="Field inspection","Yes","No")</f>
        <v>No</v>
      </c>
      <c r="V8514" t="s">
        <v>43</v>
      </c>
      <c r="W8514" t="s">
        <v>44</v>
      </c>
      <c r="X8514" t="s">
        <v>44</v>
      </c>
      <c r="Z8514" t="s">
        <v>45</v>
      </c>
      <c r="AA8514" t="s">
        <v>46</v>
      </c>
      <c r="AB8514" t="s">
        <v>46</v>
      </c>
      <c r="AC8514" t="s">
        <v>40</v>
      </c>
    </row>
    <row r="8515" spans="1:29" ht="14.4" x14ac:dyDescent="0.3">
      <c r="A8515">
        <v>8513</v>
      </c>
      <c r="B8515" t="s">
        <v>8457</v>
      </c>
      <c r="C8515" t="s">
        <v>277</v>
      </c>
      <c r="D8515" t="s">
        <v>40</v>
      </c>
      <c r="E8515" t="s">
        <v>40</v>
      </c>
      <c r="F8515" t="s">
        <v>41</v>
      </c>
      <c r="G8515" t="s">
        <v>40</v>
      </c>
      <c r="H8515" s="26">
        <v>25934</v>
      </c>
      <c r="I8515" t="s">
        <v>42</v>
      </c>
      <c r="J8515" t="s">
        <v>49</v>
      </c>
      <c r="K8515" t="str">
        <f>IF(Table2[[#This Row],[Basis of Material Classification (System Side)*]]="Field inspection","Yes","No")</f>
        <v>No</v>
      </c>
      <c r="N8515" t="s">
        <v>50</v>
      </c>
      <c r="O8515" t="s">
        <v>41</v>
      </c>
      <c r="P8515" s="13">
        <v>18264</v>
      </c>
      <c r="Q8515" s="16" t="str">
        <f>Table2[[#This Row],[Service Line Size (inches) (System Side)]]</f>
        <v>5/8</v>
      </c>
      <c r="R8515" t="s">
        <v>49</v>
      </c>
      <c r="S8515" t="str">
        <f>IF(Table2[[#This Row],[Basis of Material Classification (Customer Side)*]]="Field inspection","Yes","No")</f>
        <v>No</v>
      </c>
      <c r="V8515" t="s">
        <v>50</v>
      </c>
      <c r="W8515" t="s">
        <v>44</v>
      </c>
      <c r="X8515" t="s">
        <v>44</v>
      </c>
      <c r="Z8515" t="s">
        <v>45</v>
      </c>
      <c r="AA8515" t="s">
        <v>46</v>
      </c>
      <c r="AB8515" t="s">
        <v>46</v>
      </c>
      <c r="AC8515" t="s">
        <v>40</v>
      </c>
    </row>
    <row r="8516" spans="1:29" ht="14.4" x14ac:dyDescent="0.3">
      <c r="A8516">
        <v>8514</v>
      </c>
      <c r="B8516" t="s">
        <v>8458</v>
      </c>
      <c r="C8516" t="s">
        <v>277</v>
      </c>
      <c r="D8516" t="s">
        <v>48</v>
      </c>
      <c r="E8516" t="s">
        <v>40</v>
      </c>
      <c r="F8516" t="s">
        <v>53</v>
      </c>
      <c r="G8516" t="s">
        <v>40</v>
      </c>
      <c r="H8516" s="26">
        <v>25204</v>
      </c>
      <c r="I8516" t="s">
        <v>60</v>
      </c>
      <c r="J8516" t="s">
        <v>55</v>
      </c>
      <c r="K8516" t="str">
        <f>IF(Table2[[#This Row],[Basis of Material Classification (System Side)*]]="Field inspection","Yes","No")</f>
        <v>No</v>
      </c>
      <c r="O8516" t="s">
        <v>41</v>
      </c>
      <c r="P8516" s="13">
        <v>32874</v>
      </c>
      <c r="Q8516" s="16" t="str">
        <f>Table2[[#This Row],[Service Line Size (inches) (System Side)]]</f>
        <v>1</v>
      </c>
      <c r="R8516" t="s">
        <v>43</v>
      </c>
      <c r="S8516" t="str">
        <f>IF(Table2[[#This Row],[Basis of Material Classification (Customer Side)*]]="Field inspection","Yes","No")</f>
        <v>No</v>
      </c>
      <c r="V8516" t="s">
        <v>43</v>
      </c>
      <c r="W8516" t="s">
        <v>44</v>
      </c>
      <c r="X8516" t="s">
        <v>44</v>
      </c>
      <c r="Z8516" t="s">
        <v>51</v>
      </c>
      <c r="AA8516" t="s">
        <v>46</v>
      </c>
      <c r="AB8516" t="s">
        <v>46</v>
      </c>
      <c r="AC8516" t="s">
        <v>40</v>
      </c>
    </row>
    <row r="8517" spans="1:29" ht="14.4" x14ac:dyDescent="0.3">
      <c r="A8517">
        <v>8515</v>
      </c>
      <c r="B8517" t="s">
        <v>8459</v>
      </c>
      <c r="C8517" t="s">
        <v>277</v>
      </c>
      <c r="D8517" t="s">
        <v>40</v>
      </c>
      <c r="E8517" t="s">
        <v>40</v>
      </c>
      <c r="F8517" t="s">
        <v>53</v>
      </c>
      <c r="G8517" t="s">
        <v>40</v>
      </c>
      <c r="H8517" s="26">
        <v>27760</v>
      </c>
      <c r="I8517" t="s">
        <v>60</v>
      </c>
      <c r="J8517" t="s">
        <v>55</v>
      </c>
      <c r="K8517" t="str">
        <f>IF(Table2[[#This Row],[Basis of Material Classification (System Side)*]]="Field inspection","Yes","No")</f>
        <v>No</v>
      </c>
      <c r="O8517" t="s">
        <v>41</v>
      </c>
      <c r="P8517" s="13">
        <v>37987</v>
      </c>
      <c r="Q8517" s="16" t="str">
        <f>Table2[[#This Row],[Service Line Size (inches) (System Side)]]</f>
        <v>1</v>
      </c>
      <c r="R8517" t="s">
        <v>43</v>
      </c>
      <c r="S8517" t="str">
        <f>IF(Table2[[#This Row],[Basis of Material Classification (Customer Side)*]]="Field inspection","Yes","No")</f>
        <v>No</v>
      </c>
      <c r="V8517" t="s">
        <v>43</v>
      </c>
      <c r="W8517" t="s">
        <v>44</v>
      </c>
      <c r="X8517" t="s">
        <v>44</v>
      </c>
      <c r="Z8517" t="s">
        <v>49</v>
      </c>
      <c r="AA8517" t="s">
        <v>46</v>
      </c>
      <c r="AB8517" t="s">
        <v>46</v>
      </c>
      <c r="AC8517" t="s">
        <v>40</v>
      </c>
    </row>
    <row r="8518" spans="1:29" ht="14.4" x14ac:dyDescent="0.3">
      <c r="A8518">
        <v>8516</v>
      </c>
      <c r="B8518" t="s">
        <v>11157</v>
      </c>
      <c r="C8518" t="s">
        <v>277</v>
      </c>
      <c r="D8518" t="s">
        <v>40</v>
      </c>
      <c r="E8518" t="s">
        <v>40</v>
      </c>
      <c r="F8518" t="s">
        <v>41</v>
      </c>
      <c r="G8518" t="s">
        <v>40</v>
      </c>
      <c r="H8518" s="26">
        <v>32143</v>
      </c>
      <c r="I8518" t="s">
        <v>42</v>
      </c>
      <c r="J8518" t="s">
        <v>43</v>
      </c>
      <c r="K8518" t="str">
        <f>IF(Table2[[#This Row],[Basis of Material Classification (System Side)*]]="Field inspection","Yes","No")</f>
        <v>No</v>
      </c>
      <c r="N8518" t="str">
        <f>Table2[[#This Row],[Basis of Material Classification (System Side)*]]</f>
        <v>Installation date after lead ban</v>
      </c>
      <c r="O8518" t="s">
        <v>41</v>
      </c>
      <c r="P8518" s="13">
        <v>32874</v>
      </c>
      <c r="Q8518" s="16" t="str">
        <f>Table2[[#This Row],[Service Line Size (inches) (System Side)]]</f>
        <v>5/8</v>
      </c>
      <c r="R8518" t="s">
        <v>43</v>
      </c>
      <c r="S8518" t="str">
        <f>IF(Table2[[#This Row],[Basis of Material Classification (Customer Side)*]]="Field inspection","Yes","No")</f>
        <v>No</v>
      </c>
      <c r="V8518" t="s">
        <v>43</v>
      </c>
      <c r="W8518" t="s">
        <v>44</v>
      </c>
      <c r="X8518" t="s">
        <v>44</v>
      </c>
      <c r="Z8518" t="s">
        <v>45</v>
      </c>
      <c r="AA8518" t="s">
        <v>46</v>
      </c>
      <c r="AB8518" t="s">
        <v>46</v>
      </c>
      <c r="AC8518" t="s">
        <v>40</v>
      </c>
    </row>
    <row r="8519" spans="1:29" ht="14.4" x14ac:dyDescent="0.3">
      <c r="A8519">
        <v>8517</v>
      </c>
      <c r="B8519" t="s">
        <v>8460</v>
      </c>
      <c r="C8519" t="s">
        <v>277</v>
      </c>
      <c r="D8519" t="s">
        <v>48</v>
      </c>
      <c r="E8519" t="s">
        <v>40</v>
      </c>
      <c r="F8519" t="s">
        <v>41</v>
      </c>
      <c r="G8519" t="s">
        <v>40</v>
      </c>
      <c r="H8519" s="26">
        <v>27760</v>
      </c>
      <c r="I8519" t="s">
        <v>42</v>
      </c>
      <c r="J8519" t="s">
        <v>49</v>
      </c>
      <c r="K8519" t="str">
        <f>IF(Table2[[#This Row],[Basis of Material Classification (System Side)*]]="Field inspection","Yes","No")</f>
        <v>No</v>
      </c>
      <c r="N8519" t="s">
        <v>50</v>
      </c>
      <c r="O8519" t="s">
        <v>41</v>
      </c>
      <c r="P8519" s="13">
        <v>22647</v>
      </c>
      <c r="Q8519" s="16" t="str">
        <f>Table2[[#This Row],[Service Line Size (inches) (System Side)]]</f>
        <v>5/8</v>
      </c>
      <c r="R8519" t="s">
        <v>49</v>
      </c>
      <c r="S8519" t="str">
        <f>IF(Table2[[#This Row],[Basis of Material Classification (Customer Side)*]]="Field inspection","Yes","No")</f>
        <v>No</v>
      </c>
      <c r="V8519" t="s">
        <v>50</v>
      </c>
      <c r="W8519" t="s">
        <v>44</v>
      </c>
      <c r="X8519" t="s">
        <v>44</v>
      </c>
      <c r="Z8519" t="s">
        <v>51</v>
      </c>
      <c r="AA8519" t="s">
        <v>46</v>
      </c>
      <c r="AB8519" t="s">
        <v>46</v>
      </c>
      <c r="AC8519" t="s">
        <v>40</v>
      </c>
    </row>
    <row r="8520" spans="1:29" ht="14.4" x14ac:dyDescent="0.3">
      <c r="A8520">
        <v>8518</v>
      </c>
      <c r="B8520" t="s">
        <v>8461</v>
      </c>
      <c r="C8520" t="s">
        <v>277</v>
      </c>
      <c r="D8520" t="s">
        <v>40</v>
      </c>
      <c r="E8520" t="s">
        <v>40</v>
      </c>
      <c r="F8520" t="s">
        <v>53</v>
      </c>
      <c r="G8520" t="s">
        <v>40</v>
      </c>
      <c r="H8520" s="26">
        <v>38353</v>
      </c>
      <c r="I8520" t="s">
        <v>54</v>
      </c>
      <c r="J8520" t="s">
        <v>55</v>
      </c>
      <c r="K8520" t="str">
        <f>IF(Table2[[#This Row],[Basis of Material Classification (System Side)*]]="Field inspection","Yes","No")</f>
        <v>No</v>
      </c>
      <c r="O8520" t="s">
        <v>41</v>
      </c>
      <c r="P8520" s="13">
        <v>38718</v>
      </c>
      <c r="Q8520" s="16" t="str">
        <f>Table2[[#This Row],[Service Line Size (inches) (System Side)]]</f>
        <v>3/4</v>
      </c>
      <c r="R8520" t="s">
        <v>43</v>
      </c>
      <c r="S8520" t="str">
        <f>IF(Table2[[#This Row],[Basis of Material Classification (Customer Side)*]]="Field inspection","Yes","No")</f>
        <v>No</v>
      </c>
      <c r="V8520" t="s">
        <v>43</v>
      </c>
      <c r="W8520" t="s">
        <v>44</v>
      </c>
      <c r="X8520" t="s">
        <v>44</v>
      </c>
      <c r="Z8520" t="s">
        <v>45</v>
      </c>
      <c r="AA8520" t="s">
        <v>46</v>
      </c>
      <c r="AB8520" t="s">
        <v>46</v>
      </c>
      <c r="AC8520" t="s">
        <v>40</v>
      </c>
    </row>
    <row r="8521" spans="1:29" ht="14.4" x14ac:dyDescent="0.3">
      <c r="A8521">
        <v>8519</v>
      </c>
      <c r="B8521" t="s">
        <v>8462</v>
      </c>
      <c r="C8521" t="s">
        <v>277</v>
      </c>
      <c r="D8521" t="s">
        <v>40</v>
      </c>
      <c r="E8521" t="s">
        <v>40</v>
      </c>
      <c r="F8521" t="s">
        <v>41</v>
      </c>
      <c r="G8521" t="s">
        <v>40</v>
      </c>
      <c r="H8521" s="26">
        <v>28491</v>
      </c>
      <c r="I8521" t="s">
        <v>42</v>
      </c>
      <c r="J8521" t="s">
        <v>49</v>
      </c>
      <c r="K8521" t="str">
        <f>IF(Table2[[#This Row],[Basis of Material Classification (System Side)*]]="Field inspection","Yes","No")</f>
        <v>No</v>
      </c>
      <c r="N8521" t="s">
        <v>50</v>
      </c>
      <c r="O8521" t="s">
        <v>41</v>
      </c>
      <c r="P8521" s="13">
        <v>29221</v>
      </c>
      <c r="Q8521" s="16" t="str">
        <f>Table2[[#This Row],[Service Line Size (inches) (System Side)]]</f>
        <v>5/8</v>
      </c>
      <c r="R8521" t="s">
        <v>43</v>
      </c>
      <c r="S8521" t="str">
        <f>IF(Table2[[#This Row],[Basis of Material Classification (Customer Side)*]]="Field inspection","Yes","No")</f>
        <v>No</v>
      </c>
      <c r="V8521" t="s">
        <v>43</v>
      </c>
      <c r="W8521" t="s">
        <v>44</v>
      </c>
      <c r="X8521" t="s">
        <v>44</v>
      </c>
      <c r="Z8521" t="s">
        <v>45</v>
      </c>
      <c r="AA8521" t="s">
        <v>46</v>
      </c>
      <c r="AB8521" t="s">
        <v>46</v>
      </c>
      <c r="AC8521" t="s">
        <v>40</v>
      </c>
    </row>
    <row r="8522" spans="1:29" ht="14.4" x14ac:dyDescent="0.3">
      <c r="A8522">
        <v>8520</v>
      </c>
      <c r="B8522" t="s">
        <v>8463</v>
      </c>
      <c r="C8522" t="s">
        <v>277</v>
      </c>
      <c r="D8522" t="s">
        <v>40</v>
      </c>
      <c r="E8522" t="s">
        <v>40</v>
      </c>
      <c r="F8522" t="s">
        <v>53</v>
      </c>
      <c r="G8522" t="s">
        <v>40</v>
      </c>
      <c r="H8522" s="26">
        <v>38353</v>
      </c>
      <c r="I8522" t="s">
        <v>54</v>
      </c>
      <c r="J8522" t="s">
        <v>55</v>
      </c>
      <c r="K8522" t="str">
        <f>IF(Table2[[#This Row],[Basis of Material Classification (System Side)*]]="Field inspection","Yes","No")</f>
        <v>No</v>
      </c>
      <c r="O8522" t="s">
        <v>41</v>
      </c>
      <c r="P8522" s="13">
        <v>39083</v>
      </c>
      <c r="Q8522" s="16" t="str">
        <f>Table2[[#This Row],[Service Line Size (inches) (System Side)]]</f>
        <v>3/4</v>
      </c>
      <c r="R8522" t="s">
        <v>43</v>
      </c>
      <c r="S8522" t="str">
        <f>IF(Table2[[#This Row],[Basis of Material Classification (Customer Side)*]]="Field inspection","Yes","No")</f>
        <v>No</v>
      </c>
      <c r="V8522" t="s">
        <v>43</v>
      </c>
      <c r="W8522" t="s">
        <v>44</v>
      </c>
      <c r="X8522" t="s">
        <v>44</v>
      </c>
      <c r="Z8522" t="s">
        <v>45</v>
      </c>
      <c r="AA8522" t="s">
        <v>46</v>
      </c>
      <c r="AB8522" t="s">
        <v>46</v>
      </c>
      <c r="AC8522" t="s">
        <v>40</v>
      </c>
    </row>
    <row r="8523" spans="1:29" ht="14.4" x14ac:dyDescent="0.3">
      <c r="A8523">
        <v>8521</v>
      </c>
      <c r="B8523" t="s">
        <v>8464</v>
      </c>
      <c r="C8523" t="s">
        <v>277</v>
      </c>
      <c r="D8523" t="s">
        <v>40</v>
      </c>
      <c r="E8523" t="s">
        <v>40</v>
      </c>
      <c r="F8523" t="s">
        <v>41</v>
      </c>
      <c r="G8523" t="s">
        <v>40</v>
      </c>
      <c r="H8523" s="26">
        <v>32143</v>
      </c>
      <c r="I8523" t="s">
        <v>42</v>
      </c>
      <c r="J8523" t="s">
        <v>43</v>
      </c>
      <c r="K8523" t="str">
        <f>IF(Table2[[#This Row],[Basis of Material Classification (System Side)*]]="Field inspection","Yes","No")</f>
        <v>No</v>
      </c>
      <c r="N8523" t="str">
        <f>Table2[[#This Row],[Basis of Material Classification (System Side)*]]</f>
        <v>Installation date after lead ban</v>
      </c>
      <c r="O8523" t="s">
        <v>41</v>
      </c>
      <c r="P8523" s="13">
        <v>32874</v>
      </c>
      <c r="Q8523" s="16" t="str">
        <f>Table2[[#This Row],[Service Line Size (inches) (System Side)]]</f>
        <v>5/8</v>
      </c>
      <c r="R8523" t="s">
        <v>43</v>
      </c>
      <c r="S8523" t="str">
        <f>IF(Table2[[#This Row],[Basis of Material Classification (Customer Side)*]]="Field inspection","Yes","No")</f>
        <v>No</v>
      </c>
      <c r="V8523" t="s">
        <v>43</v>
      </c>
      <c r="W8523" t="s">
        <v>44</v>
      </c>
      <c r="X8523" t="s">
        <v>44</v>
      </c>
      <c r="Z8523" t="s">
        <v>45</v>
      </c>
      <c r="AA8523" t="s">
        <v>46</v>
      </c>
      <c r="AB8523" t="s">
        <v>46</v>
      </c>
      <c r="AC8523" t="s">
        <v>40</v>
      </c>
    </row>
    <row r="8524" spans="1:29" ht="14.4" x14ac:dyDescent="0.3">
      <c r="A8524">
        <v>8522</v>
      </c>
      <c r="B8524" t="s">
        <v>8465</v>
      </c>
      <c r="C8524" t="s">
        <v>277</v>
      </c>
      <c r="D8524" t="s">
        <v>40</v>
      </c>
      <c r="E8524" t="s">
        <v>40</v>
      </c>
      <c r="F8524" t="s">
        <v>41</v>
      </c>
      <c r="G8524" t="s">
        <v>40</v>
      </c>
      <c r="H8524" s="26">
        <v>27760</v>
      </c>
      <c r="I8524" t="s">
        <v>42</v>
      </c>
      <c r="J8524" t="s">
        <v>49</v>
      </c>
      <c r="K8524" t="str">
        <f>IF(Table2[[#This Row],[Basis of Material Classification (System Side)*]]="Field inspection","Yes","No")</f>
        <v>No</v>
      </c>
      <c r="N8524" t="s">
        <v>50</v>
      </c>
      <c r="O8524" t="s">
        <v>41</v>
      </c>
      <c r="P8524" s="13">
        <v>29221</v>
      </c>
      <c r="Q8524" s="16" t="str">
        <f>Table2[[#This Row],[Service Line Size (inches) (System Side)]]</f>
        <v>5/8</v>
      </c>
      <c r="R8524" t="s">
        <v>43</v>
      </c>
      <c r="S8524" t="str">
        <f>IF(Table2[[#This Row],[Basis of Material Classification (Customer Side)*]]="Field inspection","Yes","No")</f>
        <v>No</v>
      </c>
      <c r="V8524" t="s">
        <v>43</v>
      </c>
      <c r="W8524" t="s">
        <v>44</v>
      </c>
      <c r="X8524" t="s">
        <v>44</v>
      </c>
      <c r="Z8524" t="s">
        <v>45</v>
      </c>
      <c r="AA8524" t="s">
        <v>46</v>
      </c>
      <c r="AB8524" t="s">
        <v>46</v>
      </c>
      <c r="AC8524" t="s">
        <v>40</v>
      </c>
    </row>
    <row r="8525" spans="1:29" ht="14.4" x14ac:dyDescent="0.3">
      <c r="A8525">
        <v>8523</v>
      </c>
      <c r="B8525" t="s">
        <v>8466</v>
      </c>
      <c r="C8525" t="s">
        <v>277</v>
      </c>
      <c r="D8525" t="s">
        <v>40</v>
      </c>
      <c r="E8525" t="s">
        <v>40</v>
      </c>
      <c r="F8525" t="s">
        <v>53</v>
      </c>
      <c r="G8525" t="s">
        <v>40</v>
      </c>
      <c r="H8525" s="26">
        <v>38353</v>
      </c>
      <c r="I8525" t="s">
        <v>54</v>
      </c>
      <c r="J8525" t="s">
        <v>55</v>
      </c>
      <c r="K8525" t="str">
        <f>IF(Table2[[#This Row],[Basis of Material Classification (System Side)*]]="Field inspection","Yes","No")</f>
        <v>No</v>
      </c>
      <c r="O8525" t="s">
        <v>41</v>
      </c>
      <c r="P8525" s="13">
        <v>39083</v>
      </c>
      <c r="Q8525" s="16" t="str">
        <f>Table2[[#This Row],[Service Line Size (inches) (System Side)]]</f>
        <v>3/4</v>
      </c>
      <c r="R8525" t="s">
        <v>43</v>
      </c>
      <c r="S8525" t="str">
        <f>IF(Table2[[#This Row],[Basis of Material Classification (Customer Side)*]]="Field inspection","Yes","No")</f>
        <v>No</v>
      </c>
      <c r="V8525" t="s">
        <v>43</v>
      </c>
      <c r="W8525" t="s">
        <v>44</v>
      </c>
      <c r="X8525" t="s">
        <v>44</v>
      </c>
      <c r="Z8525" t="s">
        <v>45</v>
      </c>
      <c r="AA8525" t="s">
        <v>46</v>
      </c>
      <c r="AB8525" t="s">
        <v>46</v>
      </c>
      <c r="AC8525" t="s">
        <v>40</v>
      </c>
    </row>
    <row r="8526" spans="1:29" ht="14.4" x14ac:dyDescent="0.3">
      <c r="A8526">
        <v>8524</v>
      </c>
      <c r="B8526" t="s">
        <v>8467</v>
      </c>
      <c r="C8526" t="s">
        <v>277</v>
      </c>
      <c r="D8526" t="s">
        <v>40</v>
      </c>
      <c r="E8526" t="s">
        <v>40</v>
      </c>
      <c r="F8526" t="s">
        <v>41</v>
      </c>
      <c r="G8526" t="s">
        <v>40</v>
      </c>
      <c r="H8526" s="27"/>
      <c r="I8526" t="s">
        <v>42</v>
      </c>
      <c r="J8526" t="s">
        <v>49</v>
      </c>
      <c r="K8526" t="str">
        <f>IF(Table2[[#This Row],[Basis of Material Classification (System Side)*]]="Field inspection","Yes","No")</f>
        <v>No</v>
      </c>
      <c r="N8526" t="s">
        <v>50</v>
      </c>
      <c r="O8526" t="s">
        <v>41</v>
      </c>
      <c r="P8526" s="13">
        <v>18264</v>
      </c>
      <c r="Q8526" s="16" t="str">
        <f>Table2[[#This Row],[Service Line Size (inches) (System Side)]]</f>
        <v>5/8</v>
      </c>
      <c r="R8526" t="s">
        <v>49</v>
      </c>
      <c r="S8526" t="str">
        <f>IF(Table2[[#This Row],[Basis of Material Classification (Customer Side)*]]="Field inspection","Yes","No")</f>
        <v>No</v>
      </c>
      <c r="V8526" t="s">
        <v>50</v>
      </c>
      <c r="W8526" t="s">
        <v>44</v>
      </c>
      <c r="X8526" t="s">
        <v>44</v>
      </c>
      <c r="Z8526" t="s">
        <v>45</v>
      </c>
      <c r="AA8526" t="s">
        <v>46</v>
      </c>
      <c r="AB8526" t="s">
        <v>46</v>
      </c>
      <c r="AC8526" t="s">
        <v>40</v>
      </c>
    </row>
    <row r="8527" spans="1:29" ht="14.4" x14ac:dyDescent="0.3">
      <c r="A8527">
        <v>8525</v>
      </c>
      <c r="B8527" t="s">
        <v>8468</v>
      </c>
      <c r="C8527" t="s">
        <v>277</v>
      </c>
      <c r="D8527" t="s">
        <v>40</v>
      </c>
      <c r="E8527" t="s">
        <v>40</v>
      </c>
      <c r="F8527" t="s">
        <v>53</v>
      </c>
      <c r="G8527" t="s">
        <v>40</v>
      </c>
      <c r="H8527" s="26">
        <v>19725</v>
      </c>
      <c r="I8527" t="s">
        <v>42</v>
      </c>
      <c r="J8527" t="s">
        <v>55</v>
      </c>
      <c r="K8527" t="str">
        <f>IF(Table2[[#This Row],[Basis of Material Classification (System Side)*]]="Field inspection","Yes","No")</f>
        <v>No</v>
      </c>
      <c r="O8527" t="s">
        <v>53</v>
      </c>
      <c r="P8527" s="13">
        <v>7672</v>
      </c>
      <c r="Q8527" s="16" t="str">
        <f>Table2[[#This Row],[Service Line Size (inches) (System Side)]]</f>
        <v>5/8</v>
      </c>
      <c r="R8527" t="s">
        <v>65</v>
      </c>
      <c r="S8527" t="str">
        <f>IF(Table2[[#This Row],[Basis of Material Classification (Customer Side)*]]="Field inspection","Yes","No")</f>
        <v>Yes</v>
      </c>
      <c r="T8527" t="s">
        <v>71</v>
      </c>
      <c r="U8527" s="13">
        <v>45497</v>
      </c>
      <c r="V8527" t="s">
        <v>72</v>
      </c>
      <c r="W8527" t="s">
        <v>44</v>
      </c>
      <c r="X8527" t="s">
        <v>44</v>
      </c>
      <c r="Z8527" t="s">
        <v>45</v>
      </c>
      <c r="AA8527" t="s">
        <v>46</v>
      </c>
      <c r="AB8527" t="s">
        <v>46</v>
      </c>
      <c r="AC8527" t="s">
        <v>40</v>
      </c>
    </row>
    <row r="8528" spans="1:29" ht="14.4" x14ac:dyDescent="0.3">
      <c r="A8528">
        <v>8526</v>
      </c>
      <c r="B8528" t="s">
        <v>8469</v>
      </c>
      <c r="C8528" t="s">
        <v>277</v>
      </c>
      <c r="D8528" t="s">
        <v>40</v>
      </c>
      <c r="E8528" t="s">
        <v>40</v>
      </c>
      <c r="F8528" t="s">
        <v>53</v>
      </c>
      <c r="G8528" t="s">
        <v>40</v>
      </c>
      <c r="H8528" s="26">
        <v>33239</v>
      </c>
      <c r="I8528" t="s">
        <v>54</v>
      </c>
      <c r="J8528" t="s">
        <v>55</v>
      </c>
      <c r="K8528" t="str">
        <f>IF(Table2[[#This Row],[Basis of Material Classification (System Side)*]]="Field inspection","Yes","No")</f>
        <v>No</v>
      </c>
      <c r="O8528" t="s">
        <v>41</v>
      </c>
      <c r="P8528" s="13">
        <v>34335</v>
      </c>
      <c r="Q8528" s="16" t="str">
        <f>Table2[[#This Row],[Service Line Size (inches) (System Side)]]</f>
        <v>3/4</v>
      </c>
      <c r="R8528" t="s">
        <v>43</v>
      </c>
      <c r="S8528" t="str">
        <f>IF(Table2[[#This Row],[Basis of Material Classification (Customer Side)*]]="Field inspection","Yes","No")</f>
        <v>No</v>
      </c>
      <c r="V8528" t="s">
        <v>43</v>
      </c>
      <c r="W8528" t="s">
        <v>44</v>
      </c>
      <c r="X8528" t="s">
        <v>44</v>
      </c>
      <c r="Z8528" t="s">
        <v>45</v>
      </c>
      <c r="AA8528" t="s">
        <v>46</v>
      </c>
      <c r="AB8528" t="s">
        <v>46</v>
      </c>
      <c r="AC8528" t="s">
        <v>40</v>
      </c>
    </row>
    <row r="8529" spans="1:29" ht="14.4" x14ac:dyDescent="0.3">
      <c r="A8529">
        <v>8527</v>
      </c>
      <c r="B8529" t="s">
        <v>8470</v>
      </c>
      <c r="C8529" t="s">
        <v>277</v>
      </c>
      <c r="D8529" t="s">
        <v>40</v>
      </c>
      <c r="E8529" t="s">
        <v>40</v>
      </c>
      <c r="F8529" t="s">
        <v>41</v>
      </c>
      <c r="G8529" t="s">
        <v>40</v>
      </c>
      <c r="H8529" s="26">
        <v>28126</v>
      </c>
      <c r="I8529" t="s">
        <v>42</v>
      </c>
      <c r="J8529" t="s">
        <v>49</v>
      </c>
      <c r="K8529" t="str">
        <f>IF(Table2[[#This Row],[Basis of Material Classification (System Side)*]]="Field inspection","Yes","No")</f>
        <v>No</v>
      </c>
      <c r="N8529" t="s">
        <v>50</v>
      </c>
      <c r="O8529" t="s">
        <v>41</v>
      </c>
      <c r="P8529" s="13">
        <v>33970</v>
      </c>
      <c r="Q8529" s="16" t="str">
        <f>Table2[[#This Row],[Service Line Size (inches) (System Side)]]</f>
        <v>5/8</v>
      </c>
      <c r="R8529" t="s">
        <v>43</v>
      </c>
      <c r="S8529" t="str">
        <f>IF(Table2[[#This Row],[Basis of Material Classification (Customer Side)*]]="Field inspection","Yes","No")</f>
        <v>No</v>
      </c>
      <c r="V8529" t="s">
        <v>43</v>
      </c>
      <c r="W8529" t="s">
        <v>44</v>
      </c>
      <c r="X8529" t="s">
        <v>44</v>
      </c>
      <c r="Z8529" t="s">
        <v>45</v>
      </c>
      <c r="AA8529" t="s">
        <v>46</v>
      </c>
      <c r="AB8529" t="s">
        <v>46</v>
      </c>
      <c r="AC8529" t="s">
        <v>40</v>
      </c>
    </row>
    <row r="8530" spans="1:29" ht="14.4" x14ac:dyDescent="0.3">
      <c r="A8530">
        <v>8528</v>
      </c>
      <c r="B8530" t="s">
        <v>8471</v>
      </c>
      <c r="C8530" t="s">
        <v>277</v>
      </c>
      <c r="D8530" t="s">
        <v>40</v>
      </c>
      <c r="E8530" t="s">
        <v>40</v>
      </c>
      <c r="F8530" t="s">
        <v>53</v>
      </c>
      <c r="G8530" t="s">
        <v>40</v>
      </c>
      <c r="H8530" s="26">
        <v>38353</v>
      </c>
      <c r="I8530" t="s">
        <v>54</v>
      </c>
      <c r="J8530" t="s">
        <v>55</v>
      </c>
      <c r="K8530" t="str">
        <f>IF(Table2[[#This Row],[Basis of Material Classification (System Side)*]]="Field inspection","Yes","No")</f>
        <v>No</v>
      </c>
      <c r="O8530" t="s">
        <v>41</v>
      </c>
      <c r="P8530" s="13">
        <v>39083</v>
      </c>
      <c r="Q8530" s="16" t="str">
        <f>Table2[[#This Row],[Service Line Size (inches) (System Side)]]</f>
        <v>3/4</v>
      </c>
      <c r="R8530" t="s">
        <v>43</v>
      </c>
      <c r="S8530" t="str">
        <f>IF(Table2[[#This Row],[Basis of Material Classification (Customer Side)*]]="Field inspection","Yes","No")</f>
        <v>No</v>
      </c>
      <c r="V8530" t="s">
        <v>43</v>
      </c>
      <c r="W8530" t="s">
        <v>44</v>
      </c>
      <c r="X8530" t="s">
        <v>44</v>
      </c>
      <c r="Z8530" t="s">
        <v>45</v>
      </c>
      <c r="AA8530" t="s">
        <v>46</v>
      </c>
      <c r="AB8530" t="s">
        <v>46</v>
      </c>
      <c r="AC8530" t="s">
        <v>40</v>
      </c>
    </row>
    <row r="8531" spans="1:29" ht="14.4" x14ac:dyDescent="0.3">
      <c r="A8531">
        <v>8529</v>
      </c>
      <c r="B8531" t="s">
        <v>8472</v>
      </c>
      <c r="C8531" t="s">
        <v>277</v>
      </c>
      <c r="D8531" t="s">
        <v>40</v>
      </c>
      <c r="E8531" t="s">
        <v>40</v>
      </c>
      <c r="F8531" t="s">
        <v>41</v>
      </c>
      <c r="G8531" t="s">
        <v>40</v>
      </c>
      <c r="H8531" s="26">
        <v>31778</v>
      </c>
      <c r="I8531">
        <v>2</v>
      </c>
      <c r="J8531" t="s">
        <v>43</v>
      </c>
      <c r="K8531" t="str">
        <f>IF(Table2[[#This Row],[Basis of Material Classification (System Side)*]]="Field inspection","Yes","No")</f>
        <v>No</v>
      </c>
      <c r="N8531" t="str">
        <f>Table2[[#This Row],[Basis of Material Classification (System Side)*]]</f>
        <v>Installation date after lead ban</v>
      </c>
      <c r="O8531" t="s">
        <v>41</v>
      </c>
      <c r="P8531" s="13">
        <v>32143</v>
      </c>
      <c r="Q8531" s="16">
        <f>Table2[[#This Row],[Service Line Size (inches) (System Side)]]</f>
        <v>2</v>
      </c>
      <c r="R8531" t="s">
        <v>43</v>
      </c>
      <c r="S8531" t="str">
        <f>IF(Table2[[#This Row],[Basis of Material Classification (Customer Side)*]]="Field inspection","Yes","No")</f>
        <v>No</v>
      </c>
      <c r="V8531" t="s">
        <v>43</v>
      </c>
      <c r="W8531" t="s">
        <v>44</v>
      </c>
      <c r="X8531" t="s">
        <v>44</v>
      </c>
      <c r="Z8531" t="s">
        <v>58</v>
      </c>
      <c r="AA8531" t="s">
        <v>46</v>
      </c>
      <c r="AB8531" t="s">
        <v>46</v>
      </c>
      <c r="AC8531" t="s">
        <v>40</v>
      </c>
    </row>
    <row r="8532" spans="1:29" ht="14.4" x14ac:dyDescent="0.3">
      <c r="A8532">
        <v>8530</v>
      </c>
      <c r="B8532" t="s">
        <v>8473</v>
      </c>
      <c r="C8532" t="s">
        <v>277</v>
      </c>
      <c r="D8532" t="s">
        <v>40</v>
      </c>
      <c r="E8532" t="s">
        <v>40</v>
      </c>
      <c r="F8532" t="s">
        <v>53</v>
      </c>
      <c r="G8532" t="s">
        <v>40</v>
      </c>
      <c r="H8532" s="26">
        <v>38718</v>
      </c>
      <c r="I8532" t="s">
        <v>54</v>
      </c>
      <c r="J8532" t="s">
        <v>55</v>
      </c>
      <c r="K8532" t="str">
        <f>IF(Table2[[#This Row],[Basis of Material Classification (System Side)*]]="Field inspection","Yes","No")</f>
        <v>No</v>
      </c>
      <c r="O8532" t="s">
        <v>41</v>
      </c>
      <c r="P8532" s="13">
        <v>39083</v>
      </c>
      <c r="Q8532" s="16" t="str">
        <f>Table2[[#This Row],[Service Line Size (inches) (System Side)]]</f>
        <v>3/4</v>
      </c>
      <c r="R8532" t="s">
        <v>43</v>
      </c>
      <c r="S8532" t="str">
        <f>IF(Table2[[#This Row],[Basis of Material Classification (Customer Side)*]]="Field inspection","Yes","No")</f>
        <v>No</v>
      </c>
      <c r="V8532" t="s">
        <v>43</v>
      </c>
      <c r="W8532" t="s">
        <v>44</v>
      </c>
      <c r="X8532" t="s">
        <v>44</v>
      </c>
      <c r="Z8532" t="s">
        <v>45</v>
      </c>
      <c r="AA8532" t="s">
        <v>46</v>
      </c>
      <c r="AB8532" t="s">
        <v>46</v>
      </c>
      <c r="AC8532" t="s">
        <v>40</v>
      </c>
    </row>
    <row r="8533" spans="1:29" ht="14.4" x14ac:dyDescent="0.3">
      <c r="A8533">
        <v>8531</v>
      </c>
      <c r="B8533" t="s">
        <v>8474</v>
      </c>
      <c r="C8533" t="s">
        <v>277</v>
      </c>
      <c r="D8533" t="s">
        <v>40</v>
      </c>
      <c r="E8533" t="s">
        <v>40</v>
      </c>
      <c r="F8533" t="s">
        <v>41</v>
      </c>
      <c r="G8533" t="s">
        <v>40</v>
      </c>
      <c r="H8533" s="26">
        <v>24838</v>
      </c>
      <c r="I8533" t="s">
        <v>42</v>
      </c>
      <c r="J8533" t="s">
        <v>49</v>
      </c>
      <c r="K8533" t="str">
        <f>IF(Table2[[#This Row],[Basis of Material Classification (System Side)*]]="Field inspection","Yes","No")</f>
        <v>No</v>
      </c>
      <c r="N8533" t="s">
        <v>50</v>
      </c>
      <c r="O8533" t="s">
        <v>41</v>
      </c>
      <c r="P8533" s="13">
        <v>8767</v>
      </c>
      <c r="Q8533" s="16" t="str">
        <f>Table2[[#This Row],[Service Line Size (inches) (System Side)]]</f>
        <v>5/8</v>
      </c>
      <c r="R8533" t="s">
        <v>49</v>
      </c>
      <c r="S8533" t="str">
        <f>IF(Table2[[#This Row],[Basis of Material Classification (Customer Side)*]]="Field inspection","Yes","No")</f>
        <v>No</v>
      </c>
      <c r="V8533" t="s">
        <v>50</v>
      </c>
      <c r="W8533" t="s">
        <v>44</v>
      </c>
      <c r="X8533" t="s">
        <v>44</v>
      </c>
      <c r="Z8533" t="s">
        <v>45</v>
      </c>
      <c r="AA8533" t="s">
        <v>46</v>
      </c>
      <c r="AB8533" t="s">
        <v>46</v>
      </c>
      <c r="AC8533" t="s">
        <v>40</v>
      </c>
    </row>
    <row r="8534" spans="1:29" ht="14.4" x14ac:dyDescent="0.3">
      <c r="A8534">
        <v>8532</v>
      </c>
      <c r="B8534" t="s">
        <v>8475</v>
      </c>
      <c r="C8534" t="s">
        <v>277</v>
      </c>
      <c r="D8534" t="s">
        <v>40</v>
      </c>
      <c r="E8534" t="s">
        <v>40</v>
      </c>
      <c r="F8534" t="s">
        <v>41</v>
      </c>
      <c r="G8534" t="s">
        <v>40</v>
      </c>
      <c r="H8534" s="26">
        <v>30682</v>
      </c>
      <c r="I8534" t="s">
        <v>42</v>
      </c>
      <c r="J8534" t="s">
        <v>43</v>
      </c>
      <c r="K8534" t="str">
        <f>IF(Table2[[#This Row],[Basis of Material Classification (System Side)*]]="Field inspection","Yes","No")</f>
        <v>No</v>
      </c>
      <c r="N8534" t="str">
        <f>Table2[[#This Row],[Basis of Material Classification (System Side)*]]</f>
        <v>Installation date after lead ban</v>
      </c>
      <c r="O8534" t="s">
        <v>41</v>
      </c>
      <c r="P8534" s="13">
        <v>31778</v>
      </c>
      <c r="Q8534" s="16" t="str">
        <f>Table2[[#This Row],[Service Line Size (inches) (System Side)]]</f>
        <v>5/8</v>
      </c>
      <c r="R8534" t="s">
        <v>43</v>
      </c>
      <c r="S8534" t="str">
        <f>IF(Table2[[#This Row],[Basis of Material Classification (Customer Side)*]]="Field inspection","Yes","No")</f>
        <v>No</v>
      </c>
      <c r="V8534" t="s">
        <v>43</v>
      </c>
      <c r="W8534" t="s">
        <v>44</v>
      </c>
      <c r="X8534" t="s">
        <v>44</v>
      </c>
      <c r="Z8534" t="s">
        <v>45</v>
      </c>
      <c r="AA8534" t="s">
        <v>46</v>
      </c>
      <c r="AB8534" t="s">
        <v>46</v>
      </c>
      <c r="AC8534" t="s">
        <v>40</v>
      </c>
    </row>
    <row r="8535" spans="1:29" ht="14.4" x14ac:dyDescent="0.3">
      <c r="A8535">
        <v>8533</v>
      </c>
      <c r="B8535" t="s">
        <v>8476</v>
      </c>
      <c r="C8535" t="s">
        <v>277</v>
      </c>
      <c r="D8535" t="s">
        <v>40</v>
      </c>
      <c r="E8535" t="s">
        <v>40</v>
      </c>
      <c r="F8535" t="s">
        <v>132</v>
      </c>
      <c r="G8535" t="s">
        <v>40</v>
      </c>
      <c r="H8535" s="26">
        <v>13516</v>
      </c>
      <c r="I8535" t="s">
        <v>42</v>
      </c>
      <c r="J8535" t="s">
        <v>55</v>
      </c>
      <c r="K8535" t="str">
        <f>IF(Table2[[#This Row],[Basis of Material Classification (System Side)*]]="Field inspection","Yes","No")</f>
        <v>No</v>
      </c>
      <c r="O8535" t="s">
        <v>41</v>
      </c>
      <c r="P8535" s="13">
        <v>24108</v>
      </c>
      <c r="Q8535" s="16" t="str">
        <f>Table2[[#This Row],[Service Line Size (inches) (System Side)]]</f>
        <v>5/8</v>
      </c>
      <c r="R8535" t="s">
        <v>55</v>
      </c>
      <c r="S8535" t="str">
        <f>IF(Table2[[#This Row],[Basis of Material Classification (Customer Side)*]]="Field inspection","Yes","No")</f>
        <v>No</v>
      </c>
      <c r="V8535" t="s">
        <v>55</v>
      </c>
      <c r="W8535" t="s">
        <v>44</v>
      </c>
      <c r="X8535" t="s">
        <v>44</v>
      </c>
      <c r="Z8535" t="s">
        <v>58</v>
      </c>
      <c r="AA8535" t="s">
        <v>46</v>
      </c>
      <c r="AB8535" t="s">
        <v>46</v>
      </c>
      <c r="AC8535" t="s">
        <v>40</v>
      </c>
    </row>
    <row r="8536" spans="1:29" ht="14.4" x14ac:dyDescent="0.3">
      <c r="A8536">
        <v>8534</v>
      </c>
      <c r="B8536" t="s">
        <v>8477</v>
      </c>
      <c r="C8536" t="s">
        <v>277</v>
      </c>
      <c r="D8536" t="s">
        <v>40</v>
      </c>
      <c r="E8536" t="s">
        <v>40</v>
      </c>
      <c r="F8536" t="s">
        <v>41</v>
      </c>
      <c r="G8536" t="s">
        <v>40</v>
      </c>
      <c r="H8536" s="26">
        <v>35065</v>
      </c>
      <c r="I8536" t="s">
        <v>42</v>
      </c>
      <c r="J8536" t="s">
        <v>43</v>
      </c>
      <c r="K8536" t="str">
        <f>IF(Table2[[#This Row],[Basis of Material Classification (System Side)*]]="Field inspection","Yes","No")</f>
        <v>No</v>
      </c>
      <c r="N8536" t="str">
        <f>Table2[[#This Row],[Basis of Material Classification (System Side)*]]</f>
        <v>Installation date after lead ban</v>
      </c>
      <c r="O8536" t="s">
        <v>41</v>
      </c>
      <c r="P8536" s="13">
        <v>35796</v>
      </c>
      <c r="Q8536" s="16" t="str">
        <f>Table2[[#This Row],[Service Line Size (inches) (System Side)]]</f>
        <v>5/8</v>
      </c>
      <c r="R8536" t="s">
        <v>43</v>
      </c>
      <c r="S8536" t="str">
        <f>IF(Table2[[#This Row],[Basis of Material Classification (Customer Side)*]]="Field inspection","Yes","No")</f>
        <v>No</v>
      </c>
      <c r="V8536" t="s">
        <v>43</v>
      </c>
      <c r="W8536" t="s">
        <v>44</v>
      </c>
      <c r="X8536" t="s">
        <v>44</v>
      </c>
      <c r="Z8536" t="s">
        <v>45</v>
      </c>
      <c r="AA8536" t="s">
        <v>46</v>
      </c>
      <c r="AB8536" t="s">
        <v>46</v>
      </c>
      <c r="AC8536" t="s">
        <v>40</v>
      </c>
    </row>
    <row r="8537" spans="1:29" ht="14.4" x14ac:dyDescent="0.3">
      <c r="A8537">
        <v>8535</v>
      </c>
      <c r="B8537" t="s">
        <v>8478</v>
      </c>
      <c r="C8537" t="s">
        <v>277</v>
      </c>
      <c r="D8537" t="s">
        <v>40</v>
      </c>
      <c r="E8537" t="s">
        <v>40</v>
      </c>
      <c r="F8537" t="s">
        <v>41</v>
      </c>
      <c r="G8537" t="s">
        <v>40</v>
      </c>
      <c r="H8537" s="26">
        <v>35065</v>
      </c>
      <c r="I8537" t="s">
        <v>42</v>
      </c>
      <c r="J8537" t="s">
        <v>43</v>
      </c>
      <c r="K8537" t="str">
        <f>IF(Table2[[#This Row],[Basis of Material Classification (System Side)*]]="Field inspection","Yes","No")</f>
        <v>No</v>
      </c>
      <c r="N8537" t="str">
        <f>Table2[[#This Row],[Basis of Material Classification (System Side)*]]</f>
        <v>Installation date after lead ban</v>
      </c>
      <c r="O8537" t="s">
        <v>41</v>
      </c>
      <c r="P8537" s="13">
        <v>35431</v>
      </c>
      <c r="Q8537" s="16" t="str">
        <f>Table2[[#This Row],[Service Line Size (inches) (System Side)]]</f>
        <v>5/8</v>
      </c>
      <c r="R8537" t="s">
        <v>43</v>
      </c>
      <c r="S8537" t="str">
        <f>IF(Table2[[#This Row],[Basis of Material Classification (Customer Side)*]]="Field inspection","Yes","No")</f>
        <v>No</v>
      </c>
      <c r="V8537" t="s">
        <v>43</v>
      </c>
      <c r="W8537" t="s">
        <v>44</v>
      </c>
      <c r="X8537" t="s">
        <v>44</v>
      </c>
      <c r="Z8537" t="s">
        <v>45</v>
      </c>
      <c r="AA8537" t="s">
        <v>46</v>
      </c>
      <c r="AB8537" t="s">
        <v>46</v>
      </c>
      <c r="AC8537" t="s">
        <v>40</v>
      </c>
    </row>
    <row r="8538" spans="1:29" ht="14.4" x14ac:dyDescent="0.3">
      <c r="A8538">
        <v>8536</v>
      </c>
      <c r="B8538" t="s">
        <v>8479</v>
      </c>
      <c r="C8538" t="s">
        <v>277</v>
      </c>
      <c r="D8538" t="s">
        <v>40</v>
      </c>
      <c r="E8538" t="s">
        <v>40</v>
      </c>
      <c r="F8538" t="s">
        <v>132</v>
      </c>
      <c r="G8538" t="s">
        <v>40</v>
      </c>
      <c r="H8538" s="26">
        <v>44197</v>
      </c>
      <c r="I8538" t="s">
        <v>42</v>
      </c>
      <c r="J8538" t="s">
        <v>55</v>
      </c>
      <c r="K8538" t="str">
        <f>IF(Table2[[#This Row],[Basis of Material Classification (System Side)*]]="Field inspection","Yes","No")</f>
        <v>No</v>
      </c>
      <c r="O8538" t="s">
        <v>41</v>
      </c>
      <c r="P8538" s="13">
        <v>21916</v>
      </c>
      <c r="Q8538" s="16" t="str">
        <f>Table2[[#This Row],[Service Line Size (inches) (System Side)]]</f>
        <v>5/8</v>
      </c>
      <c r="R8538" t="s">
        <v>49</v>
      </c>
      <c r="S8538" t="str">
        <f>IF(Table2[[#This Row],[Basis of Material Classification (Customer Side)*]]="Field inspection","Yes","No")</f>
        <v>No</v>
      </c>
      <c r="V8538" t="s">
        <v>50</v>
      </c>
      <c r="W8538" t="s">
        <v>44</v>
      </c>
      <c r="X8538" t="s">
        <v>44</v>
      </c>
      <c r="Z8538" t="s">
        <v>45</v>
      </c>
      <c r="AA8538" t="s">
        <v>46</v>
      </c>
      <c r="AB8538" t="s">
        <v>46</v>
      </c>
      <c r="AC8538" t="s">
        <v>40</v>
      </c>
    </row>
    <row r="8539" spans="1:29" ht="14.4" x14ac:dyDescent="0.3">
      <c r="A8539">
        <v>8537</v>
      </c>
      <c r="B8539" t="s">
        <v>8480</v>
      </c>
      <c r="C8539" t="s">
        <v>277</v>
      </c>
      <c r="D8539" t="s">
        <v>40</v>
      </c>
      <c r="E8539" t="s">
        <v>40</v>
      </c>
      <c r="F8539" t="s">
        <v>53</v>
      </c>
      <c r="G8539" t="s">
        <v>40</v>
      </c>
      <c r="H8539" s="26">
        <v>31048</v>
      </c>
      <c r="I8539" t="s">
        <v>54</v>
      </c>
      <c r="J8539" t="s">
        <v>55</v>
      </c>
      <c r="K8539" t="str">
        <f>IF(Table2[[#This Row],[Basis of Material Classification (System Side)*]]="Field inspection","Yes","No")</f>
        <v>No</v>
      </c>
      <c r="O8539" t="s">
        <v>41</v>
      </c>
      <c r="P8539" s="13">
        <v>31778</v>
      </c>
      <c r="Q8539" s="16" t="str">
        <f>Table2[[#This Row],[Service Line Size (inches) (System Side)]]</f>
        <v>3/4</v>
      </c>
      <c r="R8539" t="s">
        <v>43</v>
      </c>
      <c r="S8539" t="str">
        <f>IF(Table2[[#This Row],[Basis of Material Classification (Customer Side)*]]="Field inspection","Yes","No")</f>
        <v>No</v>
      </c>
      <c r="V8539" t="s">
        <v>43</v>
      </c>
      <c r="W8539" t="s">
        <v>44</v>
      </c>
      <c r="X8539" t="s">
        <v>44</v>
      </c>
      <c r="Z8539" t="s">
        <v>45</v>
      </c>
      <c r="AA8539" t="s">
        <v>46</v>
      </c>
      <c r="AB8539" t="s">
        <v>46</v>
      </c>
      <c r="AC8539" t="s">
        <v>40</v>
      </c>
    </row>
    <row r="8540" spans="1:29" ht="14.4" x14ac:dyDescent="0.3">
      <c r="A8540">
        <v>8538</v>
      </c>
      <c r="B8540" t="s">
        <v>8481</v>
      </c>
      <c r="C8540" t="s">
        <v>277</v>
      </c>
      <c r="D8540" t="s">
        <v>40</v>
      </c>
      <c r="E8540" t="s">
        <v>40</v>
      </c>
      <c r="F8540" t="s">
        <v>41</v>
      </c>
      <c r="G8540" t="s">
        <v>40</v>
      </c>
      <c r="H8540" s="26">
        <v>28126</v>
      </c>
      <c r="I8540" t="s">
        <v>42</v>
      </c>
      <c r="J8540" t="s">
        <v>49</v>
      </c>
      <c r="K8540" t="str">
        <f>IF(Table2[[#This Row],[Basis of Material Classification (System Side)*]]="Field inspection","Yes","No")</f>
        <v>No</v>
      </c>
      <c r="N8540" t="s">
        <v>50</v>
      </c>
      <c r="O8540" t="s">
        <v>41</v>
      </c>
      <c r="P8540"/>
      <c r="Q8540" s="16" t="str">
        <f>Table2[[#This Row],[Service Line Size (inches) (System Side)]]</f>
        <v>5/8</v>
      </c>
      <c r="R8540" t="s">
        <v>49</v>
      </c>
      <c r="S8540" t="str">
        <f>IF(Table2[[#This Row],[Basis of Material Classification (Customer Side)*]]="Field inspection","Yes","No")</f>
        <v>No</v>
      </c>
      <c r="V8540" t="s">
        <v>50</v>
      </c>
      <c r="W8540" t="s">
        <v>44</v>
      </c>
      <c r="X8540" t="s">
        <v>44</v>
      </c>
      <c r="Z8540" t="s">
        <v>45</v>
      </c>
      <c r="AA8540" t="s">
        <v>46</v>
      </c>
      <c r="AB8540" t="s">
        <v>46</v>
      </c>
      <c r="AC8540" t="s">
        <v>40</v>
      </c>
    </row>
    <row r="8541" spans="1:29" ht="14.4" x14ac:dyDescent="0.3">
      <c r="A8541">
        <v>8539</v>
      </c>
      <c r="B8541" t="s">
        <v>8482</v>
      </c>
      <c r="C8541" t="s">
        <v>277</v>
      </c>
      <c r="D8541" t="s">
        <v>40</v>
      </c>
      <c r="E8541" t="s">
        <v>40</v>
      </c>
      <c r="F8541" t="s">
        <v>41</v>
      </c>
      <c r="G8541" t="s">
        <v>40</v>
      </c>
      <c r="H8541" s="26">
        <v>37622</v>
      </c>
      <c r="I8541" t="s">
        <v>42</v>
      </c>
      <c r="J8541" t="s">
        <v>43</v>
      </c>
      <c r="K8541" t="str">
        <f>IF(Table2[[#This Row],[Basis of Material Classification (System Side)*]]="Field inspection","Yes","No")</f>
        <v>No</v>
      </c>
      <c r="N8541" t="str">
        <f>Table2[[#This Row],[Basis of Material Classification (System Side)*]]</f>
        <v>Installation date after lead ban</v>
      </c>
      <c r="O8541" t="s">
        <v>41</v>
      </c>
      <c r="P8541" s="13">
        <v>37987</v>
      </c>
      <c r="Q8541" s="16" t="str">
        <f>Table2[[#This Row],[Service Line Size (inches) (System Side)]]</f>
        <v>5/8</v>
      </c>
      <c r="R8541" t="s">
        <v>43</v>
      </c>
      <c r="S8541" t="str">
        <f>IF(Table2[[#This Row],[Basis of Material Classification (Customer Side)*]]="Field inspection","Yes","No")</f>
        <v>No</v>
      </c>
      <c r="V8541" t="s">
        <v>43</v>
      </c>
      <c r="W8541" t="s">
        <v>44</v>
      </c>
      <c r="X8541" t="s">
        <v>44</v>
      </c>
      <c r="Z8541" t="s">
        <v>45</v>
      </c>
      <c r="AA8541" t="s">
        <v>46</v>
      </c>
      <c r="AB8541" t="s">
        <v>46</v>
      </c>
      <c r="AC8541" t="s">
        <v>40</v>
      </c>
    </row>
    <row r="8542" spans="1:29" ht="14.4" x14ac:dyDescent="0.3">
      <c r="A8542">
        <v>8540</v>
      </c>
      <c r="B8542" t="s">
        <v>8483</v>
      </c>
      <c r="C8542" t="s">
        <v>277</v>
      </c>
      <c r="D8542" t="s">
        <v>40</v>
      </c>
      <c r="E8542" t="s">
        <v>40</v>
      </c>
      <c r="F8542" t="s">
        <v>53</v>
      </c>
      <c r="G8542" t="s">
        <v>40</v>
      </c>
      <c r="H8542" s="27"/>
      <c r="I8542" t="s">
        <v>42</v>
      </c>
      <c r="J8542" t="s">
        <v>55</v>
      </c>
      <c r="K8542" t="str">
        <f>IF(Table2[[#This Row],[Basis of Material Classification (System Side)*]]="Field inspection","Yes","No")</f>
        <v>No</v>
      </c>
      <c r="O8542" t="s">
        <v>41</v>
      </c>
      <c r="P8542" s="13">
        <v>7306</v>
      </c>
      <c r="Q8542" s="16" t="str">
        <f>Table2[[#This Row],[Service Line Size (inches) (System Side)]]</f>
        <v>5/8</v>
      </c>
      <c r="R8542" t="s">
        <v>49</v>
      </c>
      <c r="S8542" t="str">
        <f>IF(Table2[[#This Row],[Basis of Material Classification (Customer Side)*]]="Field inspection","Yes","No")</f>
        <v>No</v>
      </c>
      <c r="V8542" t="s">
        <v>50</v>
      </c>
      <c r="W8542" t="s">
        <v>44</v>
      </c>
      <c r="X8542" t="s">
        <v>44</v>
      </c>
      <c r="Z8542" t="s">
        <v>45</v>
      </c>
      <c r="AA8542" t="s">
        <v>46</v>
      </c>
      <c r="AB8542" t="s">
        <v>46</v>
      </c>
      <c r="AC8542" t="s">
        <v>40</v>
      </c>
    </row>
    <row r="8543" spans="1:29" ht="14.4" x14ac:dyDescent="0.3">
      <c r="A8543">
        <v>8541</v>
      </c>
      <c r="B8543" t="s">
        <v>8484</v>
      </c>
      <c r="C8543" t="s">
        <v>277</v>
      </c>
      <c r="D8543" t="s">
        <v>40</v>
      </c>
      <c r="E8543" t="s">
        <v>40</v>
      </c>
      <c r="F8543" t="s">
        <v>53</v>
      </c>
      <c r="G8543" t="s">
        <v>40</v>
      </c>
      <c r="H8543" s="26">
        <v>26299</v>
      </c>
      <c r="I8543" t="s">
        <v>42</v>
      </c>
      <c r="J8543" t="s">
        <v>55</v>
      </c>
      <c r="K8543" t="str">
        <f>IF(Table2[[#This Row],[Basis of Material Classification (System Side)*]]="Field inspection","Yes","No")</f>
        <v>No</v>
      </c>
      <c r="O8543" t="s">
        <v>41</v>
      </c>
      <c r="P8543" s="13">
        <v>23743</v>
      </c>
      <c r="Q8543" s="16" t="str">
        <f>Table2[[#This Row],[Service Line Size (inches) (System Side)]]</f>
        <v>5/8</v>
      </c>
      <c r="R8543" t="s">
        <v>49</v>
      </c>
      <c r="S8543" t="str">
        <f>IF(Table2[[#This Row],[Basis of Material Classification (Customer Side)*]]="Field inspection","Yes","No")</f>
        <v>No</v>
      </c>
      <c r="V8543" t="s">
        <v>50</v>
      </c>
      <c r="W8543" t="s">
        <v>44</v>
      </c>
      <c r="X8543" t="s">
        <v>44</v>
      </c>
      <c r="Z8543" t="s">
        <v>45</v>
      </c>
      <c r="AA8543" t="s">
        <v>46</v>
      </c>
      <c r="AB8543" t="s">
        <v>46</v>
      </c>
      <c r="AC8543" t="s">
        <v>40</v>
      </c>
    </row>
    <row r="8544" spans="1:29" ht="14.4" x14ac:dyDescent="0.3">
      <c r="A8544">
        <v>8542</v>
      </c>
      <c r="B8544" t="s">
        <v>8485</v>
      </c>
      <c r="C8544" t="s">
        <v>277</v>
      </c>
      <c r="D8544" t="s">
        <v>40</v>
      </c>
      <c r="E8544" t="s">
        <v>40</v>
      </c>
      <c r="F8544" t="s">
        <v>53</v>
      </c>
      <c r="G8544" t="s">
        <v>40</v>
      </c>
      <c r="H8544" s="26">
        <v>38353</v>
      </c>
      <c r="I8544" t="s">
        <v>54</v>
      </c>
      <c r="J8544" t="s">
        <v>55</v>
      </c>
      <c r="K8544" t="str">
        <f>IF(Table2[[#This Row],[Basis of Material Classification (System Side)*]]="Field inspection","Yes","No")</f>
        <v>No</v>
      </c>
      <c r="O8544" t="s">
        <v>41</v>
      </c>
      <c r="P8544" s="13">
        <v>39083</v>
      </c>
      <c r="Q8544" s="16" t="str">
        <f>Table2[[#This Row],[Service Line Size (inches) (System Side)]]</f>
        <v>3/4</v>
      </c>
      <c r="R8544" t="s">
        <v>43</v>
      </c>
      <c r="S8544" t="str">
        <f>IF(Table2[[#This Row],[Basis of Material Classification (Customer Side)*]]="Field inspection","Yes","No")</f>
        <v>No</v>
      </c>
      <c r="V8544" t="s">
        <v>43</v>
      </c>
      <c r="W8544" t="s">
        <v>44</v>
      </c>
      <c r="X8544" t="s">
        <v>44</v>
      </c>
      <c r="Z8544" t="s">
        <v>45</v>
      </c>
      <c r="AA8544" t="s">
        <v>46</v>
      </c>
      <c r="AB8544" t="s">
        <v>46</v>
      </c>
      <c r="AC8544" t="s">
        <v>40</v>
      </c>
    </row>
    <row r="8545" spans="1:29" ht="14.4" x14ac:dyDescent="0.3">
      <c r="A8545">
        <v>8543</v>
      </c>
      <c r="B8545" t="s">
        <v>8486</v>
      </c>
      <c r="C8545" t="s">
        <v>277</v>
      </c>
      <c r="D8545" t="s">
        <v>40</v>
      </c>
      <c r="E8545" t="s">
        <v>40</v>
      </c>
      <c r="F8545" t="s">
        <v>41</v>
      </c>
      <c r="G8545" t="s">
        <v>40</v>
      </c>
      <c r="H8545" s="26">
        <v>32143</v>
      </c>
      <c r="I8545" t="s">
        <v>42</v>
      </c>
      <c r="J8545" t="s">
        <v>43</v>
      </c>
      <c r="K8545" t="str">
        <f>IF(Table2[[#This Row],[Basis of Material Classification (System Side)*]]="Field inspection","Yes","No")</f>
        <v>No</v>
      </c>
      <c r="N8545" t="str">
        <f>Table2[[#This Row],[Basis of Material Classification (System Side)*]]</f>
        <v>Installation date after lead ban</v>
      </c>
      <c r="O8545" t="s">
        <v>41</v>
      </c>
      <c r="P8545" s="13">
        <v>32509</v>
      </c>
      <c r="Q8545" s="16" t="str">
        <f>Table2[[#This Row],[Service Line Size (inches) (System Side)]]</f>
        <v>5/8</v>
      </c>
      <c r="R8545" t="s">
        <v>43</v>
      </c>
      <c r="S8545" t="str">
        <f>IF(Table2[[#This Row],[Basis of Material Classification (Customer Side)*]]="Field inspection","Yes","No")</f>
        <v>No</v>
      </c>
      <c r="V8545" t="s">
        <v>43</v>
      </c>
      <c r="W8545" t="s">
        <v>44</v>
      </c>
      <c r="X8545" t="s">
        <v>44</v>
      </c>
      <c r="Z8545" t="s">
        <v>45</v>
      </c>
      <c r="AA8545" t="s">
        <v>46</v>
      </c>
      <c r="AB8545" t="s">
        <v>46</v>
      </c>
      <c r="AC8545" t="s">
        <v>40</v>
      </c>
    </row>
    <row r="8546" spans="1:29" ht="14.4" x14ac:dyDescent="0.3">
      <c r="A8546">
        <v>8544</v>
      </c>
      <c r="B8546" t="s">
        <v>8487</v>
      </c>
      <c r="C8546" t="s">
        <v>277</v>
      </c>
      <c r="D8546" t="s">
        <v>40</v>
      </c>
      <c r="E8546" t="s">
        <v>40</v>
      </c>
      <c r="F8546" t="s">
        <v>53</v>
      </c>
      <c r="G8546" t="s">
        <v>40</v>
      </c>
      <c r="H8546" s="27"/>
      <c r="I8546" t="s">
        <v>42</v>
      </c>
      <c r="J8546" t="s">
        <v>55</v>
      </c>
      <c r="K8546" t="str">
        <f>IF(Table2[[#This Row],[Basis of Material Classification (System Side)*]]="Field inspection","Yes","No")</f>
        <v>No</v>
      </c>
      <c r="O8546" t="s">
        <v>41</v>
      </c>
      <c r="P8546" s="13">
        <v>21186</v>
      </c>
      <c r="Q8546" s="16" t="str">
        <f>Table2[[#This Row],[Service Line Size (inches) (System Side)]]</f>
        <v>5/8</v>
      </c>
      <c r="R8546" t="s">
        <v>49</v>
      </c>
      <c r="S8546" t="str">
        <f>IF(Table2[[#This Row],[Basis of Material Classification (Customer Side)*]]="Field inspection","Yes","No")</f>
        <v>No</v>
      </c>
      <c r="V8546" t="s">
        <v>50</v>
      </c>
      <c r="W8546" t="s">
        <v>44</v>
      </c>
      <c r="X8546" t="s">
        <v>44</v>
      </c>
      <c r="Z8546" t="s">
        <v>45</v>
      </c>
      <c r="AA8546" t="s">
        <v>46</v>
      </c>
      <c r="AB8546" t="s">
        <v>46</v>
      </c>
      <c r="AC8546" t="s">
        <v>40</v>
      </c>
    </row>
    <row r="8547" spans="1:29" ht="14.4" x14ac:dyDescent="0.3">
      <c r="A8547">
        <v>8545</v>
      </c>
      <c r="B8547" t="s">
        <v>8488</v>
      </c>
      <c r="C8547" t="s">
        <v>277</v>
      </c>
      <c r="D8547" t="s">
        <v>40</v>
      </c>
      <c r="E8547" t="s">
        <v>40</v>
      </c>
      <c r="F8547" t="s">
        <v>53</v>
      </c>
      <c r="G8547" t="s">
        <v>40</v>
      </c>
      <c r="H8547" s="26">
        <v>31778</v>
      </c>
      <c r="I8547" t="s">
        <v>54</v>
      </c>
      <c r="J8547" t="s">
        <v>55</v>
      </c>
      <c r="K8547" t="str">
        <f>IF(Table2[[#This Row],[Basis of Material Classification (System Side)*]]="Field inspection","Yes","No")</f>
        <v>No</v>
      </c>
      <c r="O8547" t="s">
        <v>41</v>
      </c>
      <c r="P8547" s="13">
        <v>34700</v>
      </c>
      <c r="Q8547" s="16" t="str">
        <f>Table2[[#This Row],[Service Line Size (inches) (System Side)]]</f>
        <v>3/4</v>
      </c>
      <c r="R8547" t="s">
        <v>43</v>
      </c>
      <c r="S8547" t="str">
        <f>IF(Table2[[#This Row],[Basis of Material Classification (Customer Side)*]]="Field inspection","Yes","No")</f>
        <v>No</v>
      </c>
      <c r="V8547" t="s">
        <v>43</v>
      </c>
      <c r="W8547" t="s">
        <v>44</v>
      </c>
      <c r="X8547" t="s">
        <v>44</v>
      </c>
      <c r="Z8547" t="s">
        <v>45</v>
      </c>
      <c r="AA8547" t="s">
        <v>46</v>
      </c>
      <c r="AB8547" t="s">
        <v>46</v>
      </c>
      <c r="AC8547" t="s">
        <v>40</v>
      </c>
    </row>
    <row r="8548" spans="1:29" ht="14.4" x14ac:dyDescent="0.3">
      <c r="A8548">
        <v>8546</v>
      </c>
      <c r="B8548" t="s">
        <v>8489</v>
      </c>
      <c r="C8548" t="s">
        <v>277</v>
      </c>
      <c r="D8548" t="s">
        <v>40</v>
      </c>
      <c r="E8548" t="s">
        <v>40</v>
      </c>
      <c r="F8548" t="s">
        <v>41</v>
      </c>
      <c r="G8548" t="s">
        <v>40</v>
      </c>
      <c r="H8548" s="26">
        <v>35065</v>
      </c>
      <c r="I8548" t="s">
        <v>42</v>
      </c>
      <c r="J8548" t="s">
        <v>43</v>
      </c>
      <c r="K8548" t="str">
        <f>IF(Table2[[#This Row],[Basis of Material Classification (System Side)*]]="Field inspection","Yes","No")</f>
        <v>No</v>
      </c>
      <c r="N8548" t="str">
        <f>Table2[[#This Row],[Basis of Material Classification (System Side)*]]</f>
        <v>Installation date after lead ban</v>
      </c>
      <c r="O8548" t="s">
        <v>41</v>
      </c>
      <c r="P8548" s="13">
        <v>35431</v>
      </c>
      <c r="Q8548" s="16" t="str">
        <f>Table2[[#This Row],[Service Line Size (inches) (System Side)]]</f>
        <v>5/8</v>
      </c>
      <c r="R8548" t="s">
        <v>43</v>
      </c>
      <c r="S8548" t="str">
        <f>IF(Table2[[#This Row],[Basis of Material Classification (Customer Side)*]]="Field inspection","Yes","No")</f>
        <v>No</v>
      </c>
      <c r="V8548" t="s">
        <v>43</v>
      </c>
      <c r="W8548" t="s">
        <v>44</v>
      </c>
      <c r="X8548" t="s">
        <v>44</v>
      </c>
      <c r="Z8548" t="s">
        <v>45</v>
      </c>
      <c r="AA8548" t="s">
        <v>46</v>
      </c>
      <c r="AB8548" t="s">
        <v>46</v>
      </c>
      <c r="AC8548" t="s">
        <v>40</v>
      </c>
    </row>
    <row r="8549" spans="1:29" ht="14.4" x14ac:dyDescent="0.3">
      <c r="A8549">
        <v>8547</v>
      </c>
      <c r="B8549" t="s">
        <v>8490</v>
      </c>
      <c r="C8549" t="s">
        <v>277</v>
      </c>
      <c r="D8549" t="s">
        <v>40</v>
      </c>
      <c r="E8549" t="s">
        <v>40</v>
      </c>
      <c r="F8549" t="s">
        <v>53</v>
      </c>
      <c r="G8549" t="s">
        <v>40</v>
      </c>
      <c r="H8549" s="26">
        <v>37257</v>
      </c>
      <c r="I8549" t="s">
        <v>54</v>
      </c>
      <c r="J8549" t="s">
        <v>55</v>
      </c>
      <c r="K8549" t="str">
        <f>IF(Table2[[#This Row],[Basis of Material Classification (System Side)*]]="Field inspection","Yes","No")</f>
        <v>No</v>
      </c>
      <c r="O8549" t="s">
        <v>41</v>
      </c>
      <c r="P8549" s="13">
        <v>36892</v>
      </c>
      <c r="Q8549" s="16" t="str">
        <f>Table2[[#This Row],[Service Line Size (inches) (System Side)]]</f>
        <v>3/4</v>
      </c>
      <c r="R8549" t="s">
        <v>43</v>
      </c>
      <c r="S8549" t="str">
        <f>IF(Table2[[#This Row],[Basis of Material Classification (Customer Side)*]]="Field inspection","Yes","No")</f>
        <v>No</v>
      </c>
      <c r="V8549" t="s">
        <v>43</v>
      </c>
      <c r="W8549" t="s">
        <v>44</v>
      </c>
      <c r="X8549" t="s">
        <v>44</v>
      </c>
      <c r="Z8549" t="s">
        <v>45</v>
      </c>
      <c r="AA8549" t="s">
        <v>46</v>
      </c>
      <c r="AB8549" t="s">
        <v>46</v>
      </c>
      <c r="AC8549" t="s">
        <v>40</v>
      </c>
    </row>
    <row r="8550" spans="1:29" ht="14.4" x14ac:dyDescent="0.3">
      <c r="A8550">
        <v>8548</v>
      </c>
      <c r="B8550" t="s">
        <v>8491</v>
      </c>
      <c r="C8550" t="s">
        <v>277</v>
      </c>
      <c r="D8550" t="s">
        <v>40</v>
      </c>
      <c r="E8550" t="s">
        <v>40</v>
      </c>
      <c r="F8550" t="s">
        <v>53</v>
      </c>
      <c r="G8550" t="s">
        <v>40</v>
      </c>
      <c r="H8550" s="26">
        <v>38718</v>
      </c>
      <c r="I8550" t="s">
        <v>54</v>
      </c>
      <c r="J8550" t="s">
        <v>55</v>
      </c>
      <c r="K8550" t="str">
        <f>IF(Table2[[#This Row],[Basis of Material Classification (System Side)*]]="Field inspection","Yes","No")</f>
        <v>No</v>
      </c>
      <c r="O8550" t="s">
        <v>41</v>
      </c>
      <c r="P8550" s="13">
        <v>38718</v>
      </c>
      <c r="Q8550" s="16" t="str">
        <f>Table2[[#This Row],[Service Line Size (inches) (System Side)]]</f>
        <v>3/4</v>
      </c>
      <c r="R8550" t="s">
        <v>43</v>
      </c>
      <c r="S8550" t="str">
        <f>IF(Table2[[#This Row],[Basis of Material Classification (Customer Side)*]]="Field inspection","Yes","No")</f>
        <v>No</v>
      </c>
      <c r="V8550" t="s">
        <v>43</v>
      </c>
      <c r="W8550" t="s">
        <v>44</v>
      </c>
      <c r="X8550" t="s">
        <v>44</v>
      </c>
      <c r="Z8550" t="s">
        <v>45</v>
      </c>
      <c r="AA8550" t="s">
        <v>46</v>
      </c>
      <c r="AB8550" t="s">
        <v>46</v>
      </c>
      <c r="AC8550" t="s">
        <v>40</v>
      </c>
    </row>
    <row r="8551" spans="1:29" ht="14.4" x14ac:dyDescent="0.3">
      <c r="A8551">
        <v>8549</v>
      </c>
      <c r="B8551" t="s">
        <v>8492</v>
      </c>
      <c r="C8551" t="s">
        <v>277</v>
      </c>
      <c r="D8551" t="s">
        <v>40</v>
      </c>
      <c r="E8551" t="s">
        <v>40</v>
      </c>
      <c r="F8551" t="s">
        <v>53</v>
      </c>
      <c r="G8551" t="s">
        <v>40</v>
      </c>
      <c r="H8551" s="26">
        <v>35796</v>
      </c>
      <c r="I8551" t="s">
        <v>42</v>
      </c>
      <c r="J8551" t="s">
        <v>55</v>
      </c>
      <c r="K8551" t="str">
        <f>IF(Table2[[#This Row],[Basis of Material Classification (System Side)*]]="Field inspection","Yes","No")</f>
        <v>No</v>
      </c>
      <c r="O8551" t="s">
        <v>41</v>
      </c>
      <c r="P8551" s="13">
        <v>36161</v>
      </c>
      <c r="Q8551" s="16" t="str">
        <f>Table2[[#This Row],[Service Line Size (inches) (System Side)]]</f>
        <v>5/8</v>
      </c>
      <c r="R8551" t="s">
        <v>43</v>
      </c>
      <c r="S8551" t="str">
        <f>IF(Table2[[#This Row],[Basis of Material Classification (Customer Side)*]]="Field inspection","Yes","No")</f>
        <v>No</v>
      </c>
      <c r="V8551" t="s">
        <v>43</v>
      </c>
      <c r="W8551" t="s">
        <v>44</v>
      </c>
      <c r="X8551" t="s">
        <v>44</v>
      </c>
      <c r="Z8551" t="s">
        <v>45</v>
      </c>
      <c r="AA8551" t="s">
        <v>46</v>
      </c>
      <c r="AB8551" t="s">
        <v>46</v>
      </c>
      <c r="AC8551" t="s">
        <v>40</v>
      </c>
    </row>
    <row r="8552" spans="1:29" ht="14.4" x14ac:dyDescent="0.3">
      <c r="A8552">
        <v>8550</v>
      </c>
      <c r="B8552" t="s">
        <v>8493</v>
      </c>
      <c r="C8552" t="s">
        <v>277</v>
      </c>
      <c r="D8552" t="s">
        <v>40</v>
      </c>
      <c r="E8552" t="s">
        <v>40</v>
      </c>
      <c r="F8552" t="s">
        <v>41</v>
      </c>
      <c r="G8552" t="s">
        <v>40</v>
      </c>
      <c r="H8552" s="26">
        <v>32874</v>
      </c>
      <c r="I8552" t="s">
        <v>124</v>
      </c>
      <c r="J8552" t="s">
        <v>43</v>
      </c>
      <c r="K8552" t="str">
        <f>IF(Table2[[#This Row],[Basis of Material Classification (System Side)*]]="Field inspection","Yes","No")</f>
        <v>No</v>
      </c>
      <c r="N8552" t="str">
        <f>Table2[[#This Row],[Basis of Material Classification (System Side)*]]</f>
        <v>Installation date after lead ban</v>
      </c>
      <c r="O8552" t="s">
        <v>41</v>
      </c>
      <c r="P8552" s="13">
        <v>34700</v>
      </c>
      <c r="Q8552" s="16" t="str">
        <f>Table2[[#This Row],[Service Line Size (inches) (System Side)]]</f>
        <v>1-1/2</v>
      </c>
      <c r="R8552" t="s">
        <v>43</v>
      </c>
      <c r="S8552" t="str">
        <f>IF(Table2[[#This Row],[Basis of Material Classification (Customer Side)*]]="Field inspection","Yes","No")</f>
        <v>No</v>
      </c>
      <c r="V8552" t="s">
        <v>43</v>
      </c>
      <c r="W8552" t="s">
        <v>44</v>
      </c>
      <c r="X8552" t="s">
        <v>44</v>
      </c>
      <c r="Z8552" t="s">
        <v>58</v>
      </c>
      <c r="AA8552" t="s">
        <v>46</v>
      </c>
      <c r="AB8552" t="s">
        <v>46</v>
      </c>
      <c r="AC8552" t="s">
        <v>40</v>
      </c>
    </row>
    <row r="8553" spans="1:29" ht="14.4" x14ac:dyDescent="0.3">
      <c r="A8553">
        <v>8551</v>
      </c>
      <c r="B8553" t="s">
        <v>8494</v>
      </c>
      <c r="C8553" t="s">
        <v>277</v>
      </c>
      <c r="D8553" t="s">
        <v>40</v>
      </c>
      <c r="E8553" t="s">
        <v>40</v>
      </c>
      <c r="F8553" t="s">
        <v>53</v>
      </c>
      <c r="G8553" t="s">
        <v>40</v>
      </c>
      <c r="H8553" s="26">
        <v>36526</v>
      </c>
      <c r="I8553" t="s">
        <v>54</v>
      </c>
      <c r="J8553" t="s">
        <v>55</v>
      </c>
      <c r="K8553" t="str">
        <f>IF(Table2[[#This Row],[Basis of Material Classification (System Side)*]]="Field inspection","Yes","No")</f>
        <v>No</v>
      </c>
      <c r="O8553" t="s">
        <v>41</v>
      </c>
      <c r="P8553" s="13">
        <v>36526</v>
      </c>
      <c r="Q8553" s="16" t="str">
        <f>Table2[[#This Row],[Service Line Size (inches) (System Side)]]</f>
        <v>3/4</v>
      </c>
      <c r="R8553" t="s">
        <v>43</v>
      </c>
      <c r="S8553" t="str">
        <f>IF(Table2[[#This Row],[Basis of Material Classification (Customer Side)*]]="Field inspection","Yes","No")</f>
        <v>No</v>
      </c>
      <c r="V8553" t="s">
        <v>43</v>
      </c>
      <c r="W8553" t="s">
        <v>44</v>
      </c>
      <c r="X8553" t="s">
        <v>44</v>
      </c>
      <c r="Z8553" t="s">
        <v>45</v>
      </c>
      <c r="AA8553" t="s">
        <v>46</v>
      </c>
      <c r="AB8553" t="s">
        <v>46</v>
      </c>
      <c r="AC8553" t="s">
        <v>40</v>
      </c>
    </row>
    <row r="8554" spans="1:29" ht="14.4" x14ac:dyDescent="0.3">
      <c r="A8554">
        <v>8552</v>
      </c>
      <c r="B8554" t="s">
        <v>8495</v>
      </c>
      <c r="C8554" t="s">
        <v>277</v>
      </c>
      <c r="D8554" t="s">
        <v>40</v>
      </c>
      <c r="E8554" t="s">
        <v>40</v>
      </c>
      <c r="F8554" t="s">
        <v>41</v>
      </c>
      <c r="G8554" t="s">
        <v>40</v>
      </c>
      <c r="H8554" s="26">
        <v>20455</v>
      </c>
      <c r="I8554" t="s">
        <v>42</v>
      </c>
      <c r="J8554" t="s">
        <v>49</v>
      </c>
      <c r="K8554" t="str">
        <f>IF(Table2[[#This Row],[Basis of Material Classification (System Side)*]]="Field inspection","Yes","No")</f>
        <v>No</v>
      </c>
      <c r="N8554" t="s">
        <v>50</v>
      </c>
      <c r="O8554" t="s">
        <v>41</v>
      </c>
      <c r="P8554" s="13">
        <v>21551</v>
      </c>
      <c r="Q8554" s="16" t="str">
        <f>Table2[[#This Row],[Service Line Size (inches) (System Side)]]</f>
        <v>5/8</v>
      </c>
      <c r="R8554" t="s">
        <v>49</v>
      </c>
      <c r="S8554" t="str">
        <f>IF(Table2[[#This Row],[Basis of Material Classification (Customer Side)*]]="Field inspection","Yes","No")</f>
        <v>No</v>
      </c>
      <c r="V8554" t="s">
        <v>50</v>
      </c>
      <c r="W8554" t="s">
        <v>44</v>
      </c>
      <c r="X8554" t="s">
        <v>44</v>
      </c>
      <c r="Z8554" t="s">
        <v>45</v>
      </c>
      <c r="AA8554" t="s">
        <v>46</v>
      </c>
      <c r="AB8554" t="s">
        <v>46</v>
      </c>
      <c r="AC8554" t="s">
        <v>40</v>
      </c>
    </row>
    <row r="8555" spans="1:29" ht="14.4" x14ac:dyDescent="0.3">
      <c r="A8555">
        <v>8553</v>
      </c>
      <c r="B8555" t="s">
        <v>8496</v>
      </c>
      <c r="C8555" t="s">
        <v>277</v>
      </c>
      <c r="D8555" t="s">
        <v>40</v>
      </c>
      <c r="E8555" t="s">
        <v>40</v>
      </c>
      <c r="F8555" t="s">
        <v>53</v>
      </c>
      <c r="G8555" t="s">
        <v>40</v>
      </c>
      <c r="H8555" s="27"/>
      <c r="I8555" t="s">
        <v>189</v>
      </c>
      <c r="J8555" t="s">
        <v>55</v>
      </c>
      <c r="K8555" t="str">
        <f>IF(Table2[[#This Row],[Basis of Material Classification (System Side)*]]="Field inspection","Yes","No")</f>
        <v>No</v>
      </c>
      <c r="O8555" t="s">
        <v>41</v>
      </c>
      <c r="P8555" s="13">
        <v>14246</v>
      </c>
      <c r="Q8555" s="16" t="str">
        <f>Table2[[#This Row],[Service Line Size (inches) (System Side)]]</f>
        <v xml:space="preserve"> 3/4</v>
      </c>
      <c r="R8555" t="s">
        <v>49</v>
      </c>
      <c r="S8555" t="str">
        <f>IF(Table2[[#This Row],[Basis of Material Classification (Customer Side)*]]="Field inspection","Yes","No")</f>
        <v>No</v>
      </c>
      <c r="V8555" t="s">
        <v>50</v>
      </c>
      <c r="W8555" t="s">
        <v>44</v>
      </c>
      <c r="X8555" t="s">
        <v>44</v>
      </c>
      <c r="Z8555" t="s">
        <v>45</v>
      </c>
      <c r="AA8555" t="s">
        <v>46</v>
      </c>
      <c r="AB8555" t="s">
        <v>46</v>
      </c>
      <c r="AC8555" t="s">
        <v>40</v>
      </c>
    </row>
    <row r="8556" spans="1:29" ht="14.4" x14ac:dyDescent="0.3">
      <c r="A8556">
        <v>8554</v>
      </c>
      <c r="B8556" t="s">
        <v>8497</v>
      </c>
      <c r="C8556" t="s">
        <v>277</v>
      </c>
      <c r="D8556" t="s">
        <v>40</v>
      </c>
      <c r="E8556" t="s">
        <v>40</v>
      </c>
      <c r="F8556" t="s">
        <v>41</v>
      </c>
      <c r="G8556" t="s">
        <v>40</v>
      </c>
      <c r="H8556" s="26">
        <v>38718</v>
      </c>
      <c r="I8556" t="s">
        <v>42</v>
      </c>
      <c r="J8556" t="s">
        <v>43</v>
      </c>
      <c r="K8556" t="str">
        <f>IF(Table2[[#This Row],[Basis of Material Classification (System Side)*]]="Field inspection","Yes","No")</f>
        <v>No</v>
      </c>
      <c r="N8556" t="str">
        <f>Table2[[#This Row],[Basis of Material Classification (System Side)*]]</f>
        <v>Installation date after lead ban</v>
      </c>
      <c r="O8556" t="s">
        <v>41</v>
      </c>
      <c r="P8556" s="13">
        <v>39083</v>
      </c>
      <c r="Q8556" s="16" t="str">
        <f>Table2[[#This Row],[Service Line Size (inches) (System Side)]]</f>
        <v>5/8</v>
      </c>
      <c r="R8556" t="s">
        <v>43</v>
      </c>
      <c r="S8556" t="str">
        <f>IF(Table2[[#This Row],[Basis of Material Classification (Customer Side)*]]="Field inspection","Yes","No")</f>
        <v>No</v>
      </c>
      <c r="V8556" t="s">
        <v>43</v>
      </c>
      <c r="W8556" t="s">
        <v>44</v>
      </c>
      <c r="X8556" t="s">
        <v>44</v>
      </c>
      <c r="Z8556" t="s">
        <v>45</v>
      </c>
      <c r="AA8556" t="s">
        <v>46</v>
      </c>
      <c r="AB8556" t="s">
        <v>46</v>
      </c>
      <c r="AC8556" t="s">
        <v>40</v>
      </c>
    </row>
    <row r="8557" spans="1:29" ht="14.4" x14ac:dyDescent="0.3">
      <c r="A8557">
        <v>8555</v>
      </c>
      <c r="B8557" t="s">
        <v>8498</v>
      </c>
      <c r="C8557" t="s">
        <v>277</v>
      </c>
      <c r="D8557" t="s">
        <v>40</v>
      </c>
      <c r="E8557" t="s">
        <v>40</v>
      </c>
      <c r="F8557" t="s">
        <v>41</v>
      </c>
      <c r="G8557" t="s">
        <v>40</v>
      </c>
      <c r="H8557" s="26">
        <v>31413</v>
      </c>
      <c r="I8557" t="s">
        <v>42</v>
      </c>
      <c r="J8557" t="s">
        <v>43</v>
      </c>
      <c r="K8557" t="str">
        <f>IF(Table2[[#This Row],[Basis of Material Classification (System Side)*]]="Field inspection","Yes","No")</f>
        <v>No</v>
      </c>
      <c r="N8557" t="str">
        <f>Table2[[#This Row],[Basis of Material Classification (System Side)*]]</f>
        <v>Installation date after lead ban</v>
      </c>
      <c r="O8557" t="s">
        <v>41</v>
      </c>
      <c r="P8557" s="13">
        <v>31413</v>
      </c>
      <c r="Q8557" s="16" t="str">
        <f>Table2[[#This Row],[Service Line Size (inches) (System Side)]]</f>
        <v>5/8</v>
      </c>
      <c r="R8557" t="s">
        <v>43</v>
      </c>
      <c r="S8557" t="str">
        <f>IF(Table2[[#This Row],[Basis of Material Classification (Customer Side)*]]="Field inspection","Yes","No")</f>
        <v>No</v>
      </c>
      <c r="V8557" t="s">
        <v>43</v>
      </c>
      <c r="W8557" t="s">
        <v>44</v>
      </c>
      <c r="X8557" t="s">
        <v>44</v>
      </c>
      <c r="Z8557" t="s">
        <v>45</v>
      </c>
      <c r="AA8557" t="s">
        <v>46</v>
      </c>
      <c r="AB8557" t="s">
        <v>46</v>
      </c>
      <c r="AC8557" t="s">
        <v>40</v>
      </c>
    </row>
    <row r="8558" spans="1:29" ht="14.4" x14ac:dyDescent="0.3">
      <c r="A8558">
        <v>8556</v>
      </c>
      <c r="B8558" t="s">
        <v>8499</v>
      </c>
      <c r="C8558" t="s">
        <v>277</v>
      </c>
      <c r="D8558" t="s">
        <v>40</v>
      </c>
      <c r="E8558" t="s">
        <v>40</v>
      </c>
      <c r="F8558" t="s">
        <v>41</v>
      </c>
      <c r="G8558" t="s">
        <v>40</v>
      </c>
      <c r="H8558" s="26">
        <v>32143</v>
      </c>
      <c r="I8558" t="s">
        <v>42</v>
      </c>
      <c r="J8558" t="s">
        <v>43</v>
      </c>
      <c r="K8558" t="str">
        <f>IF(Table2[[#This Row],[Basis of Material Classification (System Side)*]]="Field inspection","Yes","No")</f>
        <v>No</v>
      </c>
      <c r="N8558" t="str">
        <f>Table2[[#This Row],[Basis of Material Classification (System Side)*]]</f>
        <v>Installation date after lead ban</v>
      </c>
      <c r="O8558" t="s">
        <v>41</v>
      </c>
      <c r="P8558" s="13">
        <v>35796</v>
      </c>
      <c r="Q8558" s="16" t="str">
        <f>Table2[[#This Row],[Service Line Size (inches) (System Side)]]</f>
        <v>5/8</v>
      </c>
      <c r="R8558" t="s">
        <v>43</v>
      </c>
      <c r="S8558" t="str">
        <f>IF(Table2[[#This Row],[Basis of Material Classification (Customer Side)*]]="Field inspection","Yes","No")</f>
        <v>No</v>
      </c>
      <c r="V8558" t="s">
        <v>43</v>
      </c>
      <c r="W8558" t="s">
        <v>44</v>
      </c>
      <c r="X8558" t="s">
        <v>44</v>
      </c>
      <c r="Z8558" t="s">
        <v>45</v>
      </c>
      <c r="AA8558" t="s">
        <v>46</v>
      </c>
      <c r="AB8558" t="s">
        <v>46</v>
      </c>
      <c r="AC8558" t="s">
        <v>40</v>
      </c>
    </row>
    <row r="8559" spans="1:29" ht="14.4" x14ac:dyDescent="0.3">
      <c r="A8559">
        <v>8557</v>
      </c>
      <c r="B8559" t="s">
        <v>8500</v>
      </c>
      <c r="C8559" t="s">
        <v>277</v>
      </c>
      <c r="D8559" t="s">
        <v>40</v>
      </c>
      <c r="E8559" t="s">
        <v>40</v>
      </c>
      <c r="F8559" t="s">
        <v>41</v>
      </c>
      <c r="G8559" t="s">
        <v>40</v>
      </c>
      <c r="H8559" s="26">
        <v>38718</v>
      </c>
      <c r="I8559" t="s">
        <v>42</v>
      </c>
      <c r="J8559" t="s">
        <v>43</v>
      </c>
      <c r="K8559" t="str">
        <f>IF(Table2[[#This Row],[Basis of Material Classification (System Side)*]]="Field inspection","Yes","No")</f>
        <v>No</v>
      </c>
      <c r="N8559" t="str">
        <f>Table2[[#This Row],[Basis of Material Classification (System Side)*]]</f>
        <v>Installation date after lead ban</v>
      </c>
      <c r="O8559" t="s">
        <v>41</v>
      </c>
      <c r="P8559" s="13">
        <v>14611</v>
      </c>
      <c r="Q8559" s="16" t="str">
        <f>Table2[[#This Row],[Service Line Size (inches) (System Side)]]</f>
        <v>5/8</v>
      </c>
      <c r="R8559" t="s">
        <v>49</v>
      </c>
      <c r="S8559" t="str">
        <f>IF(Table2[[#This Row],[Basis of Material Classification (Customer Side)*]]="Field inspection","Yes","No")</f>
        <v>No</v>
      </c>
      <c r="V8559" t="s">
        <v>50</v>
      </c>
      <c r="W8559" t="s">
        <v>44</v>
      </c>
      <c r="X8559" t="s">
        <v>44</v>
      </c>
      <c r="Z8559" t="s">
        <v>45</v>
      </c>
      <c r="AA8559" t="s">
        <v>46</v>
      </c>
      <c r="AB8559" t="s">
        <v>46</v>
      </c>
      <c r="AC8559" t="s">
        <v>40</v>
      </c>
    </row>
    <row r="8560" spans="1:29" ht="14.4" x14ac:dyDescent="0.3">
      <c r="A8560">
        <v>8558</v>
      </c>
      <c r="B8560" t="s">
        <v>8501</v>
      </c>
      <c r="C8560" t="s">
        <v>277</v>
      </c>
      <c r="D8560" t="s">
        <v>40</v>
      </c>
      <c r="E8560" t="s">
        <v>40</v>
      </c>
      <c r="F8560" t="s">
        <v>41</v>
      </c>
      <c r="G8560" t="s">
        <v>40</v>
      </c>
      <c r="H8560" s="26">
        <v>37622</v>
      </c>
      <c r="I8560" t="s">
        <v>42</v>
      </c>
      <c r="J8560" t="s">
        <v>43</v>
      </c>
      <c r="K8560" t="str">
        <f>IF(Table2[[#This Row],[Basis of Material Classification (System Side)*]]="Field inspection","Yes","No")</f>
        <v>No</v>
      </c>
      <c r="N8560" t="str">
        <f>Table2[[#This Row],[Basis of Material Classification (System Side)*]]</f>
        <v>Installation date after lead ban</v>
      </c>
      <c r="O8560" t="s">
        <v>41</v>
      </c>
      <c r="P8560" s="13">
        <v>37987</v>
      </c>
      <c r="Q8560" s="16" t="str">
        <f>Table2[[#This Row],[Service Line Size (inches) (System Side)]]</f>
        <v>5/8</v>
      </c>
      <c r="R8560" t="s">
        <v>43</v>
      </c>
      <c r="S8560" t="str">
        <f>IF(Table2[[#This Row],[Basis of Material Classification (Customer Side)*]]="Field inspection","Yes","No")</f>
        <v>No</v>
      </c>
      <c r="V8560" t="s">
        <v>43</v>
      </c>
      <c r="W8560" t="s">
        <v>44</v>
      </c>
      <c r="X8560" t="s">
        <v>44</v>
      </c>
      <c r="Z8560" t="s">
        <v>45</v>
      </c>
      <c r="AA8560" t="s">
        <v>46</v>
      </c>
      <c r="AB8560" t="s">
        <v>46</v>
      </c>
      <c r="AC8560" t="s">
        <v>40</v>
      </c>
    </row>
    <row r="8561" spans="1:29" ht="14.4" x14ac:dyDescent="0.3">
      <c r="A8561">
        <v>8559</v>
      </c>
      <c r="B8561" t="s">
        <v>8502</v>
      </c>
      <c r="C8561" t="s">
        <v>277</v>
      </c>
      <c r="D8561" t="s">
        <v>40</v>
      </c>
      <c r="E8561" t="s">
        <v>40</v>
      </c>
      <c r="F8561" t="s">
        <v>41</v>
      </c>
      <c r="G8561" t="s">
        <v>40</v>
      </c>
      <c r="H8561" s="26">
        <v>37987</v>
      </c>
      <c r="I8561" t="s">
        <v>42</v>
      </c>
      <c r="J8561" t="s">
        <v>43</v>
      </c>
      <c r="K8561" t="str">
        <f>IF(Table2[[#This Row],[Basis of Material Classification (System Side)*]]="Field inspection","Yes","No")</f>
        <v>No</v>
      </c>
      <c r="N8561" t="str">
        <f>Table2[[#This Row],[Basis of Material Classification (System Side)*]]</f>
        <v>Installation date after lead ban</v>
      </c>
      <c r="O8561" t="s">
        <v>41</v>
      </c>
      <c r="P8561" s="13">
        <v>37987</v>
      </c>
      <c r="Q8561" s="16" t="str">
        <f>Table2[[#This Row],[Service Line Size (inches) (System Side)]]</f>
        <v>5/8</v>
      </c>
      <c r="R8561" t="s">
        <v>43</v>
      </c>
      <c r="S8561" t="str">
        <f>IF(Table2[[#This Row],[Basis of Material Classification (Customer Side)*]]="Field inspection","Yes","No")</f>
        <v>No</v>
      </c>
      <c r="V8561" t="s">
        <v>43</v>
      </c>
      <c r="W8561" t="s">
        <v>44</v>
      </c>
      <c r="X8561" t="s">
        <v>44</v>
      </c>
      <c r="Z8561" t="s">
        <v>45</v>
      </c>
      <c r="AA8561" t="s">
        <v>46</v>
      </c>
      <c r="AB8561" t="s">
        <v>46</v>
      </c>
      <c r="AC8561" t="s">
        <v>40</v>
      </c>
    </row>
    <row r="8562" spans="1:29" ht="14.4" x14ac:dyDescent="0.3">
      <c r="A8562">
        <v>8560</v>
      </c>
      <c r="B8562" t="s">
        <v>8503</v>
      </c>
      <c r="C8562" t="s">
        <v>277</v>
      </c>
      <c r="D8562" t="s">
        <v>40</v>
      </c>
      <c r="E8562" t="s">
        <v>40</v>
      </c>
      <c r="F8562" t="s">
        <v>53</v>
      </c>
      <c r="G8562" t="s">
        <v>40</v>
      </c>
      <c r="H8562" s="26">
        <v>20455</v>
      </c>
      <c r="I8562" t="s">
        <v>42</v>
      </c>
      <c r="J8562" t="s">
        <v>55</v>
      </c>
      <c r="K8562" t="str">
        <f>IF(Table2[[#This Row],[Basis of Material Classification (System Side)*]]="Field inspection","Yes","No")</f>
        <v>No</v>
      </c>
      <c r="O8562" t="s">
        <v>41</v>
      </c>
      <c r="P8562" s="13">
        <v>21916</v>
      </c>
      <c r="Q8562" s="16" t="str">
        <f>Table2[[#This Row],[Service Line Size (inches) (System Side)]]</f>
        <v>5/8</v>
      </c>
      <c r="R8562" t="s">
        <v>49</v>
      </c>
      <c r="S8562" t="str">
        <f>IF(Table2[[#This Row],[Basis of Material Classification (Customer Side)*]]="Field inspection","Yes","No")</f>
        <v>No</v>
      </c>
      <c r="V8562" t="s">
        <v>50</v>
      </c>
      <c r="W8562" t="s">
        <v>44</v>
      </c>
      <c r="X8562" t="s">
        <v>44</v>
      </c>
      <c r="Z8562" t="s">
        <v>45</v>
      </c>
      <c r="AA8562" t="s">
        <v>46</v>
      </c>
      <c r="AB8562" t="s">
        <v>46</v>
      </c>
      <c r="AC8562" t="s">
        <v>40</v>
      </c>
    </row>
    <row r="8563" spans="1:29" ht="14.4" x14ac:dyDescent="0.3">
      <c r="A8563">
        <v>8561</v>
      </c>
      <c r="B8563" t="s">
        <v>8504</v>
      </c>
      <c r="C8563" t="s">
        <v>277</v>
      </c>
      <c r="D8563" t="s">
        <v>40</v>
      </c>
      <c r="E8563" t="s">
        <v>40</v>
      </c>
      <c r="F8563" t="s">
        <v>53</v>
      </c>
      <c r="G8563" t="s">
        <v>40</v>
      </c>
      <c r="H8563" s="26">
        <v>38718</v>
      </c>
      <c r="I8563" t="s">
        <v>54</v>
      </c>
      <c r="J8563" t="s">
        <v>55</v>
      </c>
      <c r="K8563" t="str">
        <f>IF(Table2[[#This Row],[Basis of Material Classification (System Side)*]]="Field inspection","Yes","No")</f>
        <v>No</v>
      </c>
      <c r="O8563" t="s">
        <v>41</v>
      </c>
      <c r="P8563" s="13">
        <v>39083</v>
      </c>
      <c r="Q8563" s="16" t="str">
        <f>Table2[[#This Row],[Service Line Size (inches) (System Side)]]</f>
        <v>3/4</v>
      </c>
      <c r="R8563" t="s">
        <v>43</v>
      </c>
      <c r="S8563" t="str">
        <f>IF(Table2[[#This Row],[Basis of Material Classification (Customer Side)*]]="Field inspection","Yes","No")</f>
        <v>No</v>
      </c>
      <c r="V8563" t="s">
        <v>43</v>
      </c>
      <c r="W8563" t="s">
        <v>44</v>
      </c>
      <c r="X8563" t="s">
        <v>44</v>
      </c>
      <c r="Z8563" t="s">
        <v>45</v>
      </c>
      <c r="AA8563" t="s">
        <v>46</v>
      </c>
      <c r="AB8563" t="s">
        <v>46</v>
      </c>
      <c r="AC8563" t="s">
        <v>40</v>
      </c>
    </row>
    <row r="8564" spans="1:29" ht="14.4" x14ac:dyDescent="0.3">
      <c r="A8564">
        <v>8562</v>
      </c>
      <c r="B8564" t="s">
        <v>8505</v>
      </c>
      <c r="C8564" t="s">
        <v>277</v>
      </c>
      <c r="D8564" t="s">
        <v>40</v>
      </c>
      <c r="E8564" t="s">
        <v>40</v>
      </c>
      <c r="F8564" t="s">
        <v>41</v>
      </c>
      <c r="G8564" t="s">
        <v>40</v>
      </c>
      <c r="H8564" s="26">
        <v>26299</v>
      </c>
      <c r="I8564" t="s">
        <v>42</v>
      </c>
      <c r="J8564" t="s">
        <v>49</v>
      </c>
      <c r="K8564" t="str">
        <f>IF(Table2[[#This Row],[Basis of Material Classification (System Side)*]]="Field inspection","Yes","No")</f>
        <v>No</v>
      </c>
      <c r="N8564" t="s">
        <v>50</v>
      </c>
      <c r="O8564" t="s">
        <v>41</v>
      </c>
      <c r="P8564" s="13">
        <v>31778</v>
      </c>
      <c r="Q8564" s="16" t="str">
        <f>Table2[[#This Row],[Service Line Size (inches) (System Side)]]</f>
        <v>5/8</v>
      </c>
      <c r="R8564" t="s">
        <v>43</v>
      </c>
      <c r="S8564" t="str">
        <f>IF(Table2[[#This Row],[Basis of Material Classification (Customer Side)*]]="Field inspection","Yes","No")</f>
        <v>No</v>
      </c>
      <c r="V8564" t="s">
        <v>43</v>
      </c>
      <c r="W8564" t="s">
        <v>44</v>
      </c>
      <c r="X8564" t="s">
        <v>44</v>
      </c>
      <c r="Z8564" t="s">
        <v>45</v>
      </c>
      <c r="AA8564" t="s">
        <v>46</v>
      </c>
      <c r="AB8564" t="s">
        <v>46</v>
      </c>
      <c r="AC8564" t="s">
        <v>40</v>
      </c>
    </row>
    <row r="8565" spans="1:29" ht="14.4" x14ac:dyDescent="0.3">
      <c r="A8565">
        <v>8563</v>
      </c>
      <c r="B8565" t="s">
        <v>8506</v>
      </c>
      <c r="C8565" t="s">
        <v>277</v>
      </c>
      <c r="D8565" t="s">
        <v>40</v>
      </c>
      <c r="E8565" t="s">
        <v>40</v>
      </c>
      <c r="F8565" t="s">
        <v>41</v>
      </c>
      <c r="G8565" t="s">
        <v>40</v>
      </c>
      <c r="H8565" s="26">
        <v>40909</v>
      </c>
      <c r="I8565" t="s">
        <v>42</v>
      </c>
      <c r="J8565" t="s">
        <v>43</v>
      </c>
      <c r="K8565" t="str">
        <f>IF(Table2[[#This Row],[Basis of Material Classification (System Side)*]]="Field inspection","Yes","No")</f>
        <v>No</v>
      </c>
      <c r="N8565" t="str">
        <f>Table2[[#This Row],[Basis of Material Classification (System Side)*]]</f>
        <v>Installation date after lead ban</v>
      </c>
      <c r="O8565" t="s">
        <v>41</v>
      </c>
      <c r="P8565" s="13">
        <v>17533</v>
      </c>
      <c r="Q8565" s="16" t="str">
        <f>Table2[[#This Row],[Service Line Size (inches) (System Side)]]</f>
        <v>5/8</v>
      </c>
      <c r="R8565" t="s">
        <v>49</v>
      </c>
      <c r="S8565" t="str">
        <f>IF(Table2[[#This Row],[Basis of Material Classification (Customer Side)*]]="Field inspection","Yes","No")</f>
        <v>No</v>
      </c>
      <c r="V8565" t="s">
        <v>50</v>
      </c>
      <c r="W8565" t="s">
        <v>44</v>
      </c>
      <c r="X8565" t="s">
        <v>44</v>
      </c>
      <c r="Z8565" t="s">
        <v>45</v>
      </c>
      <c r="AA8565" t="s">
        <v>46</v>
      </c>
      <c r="AB8565" t="s">
        <v>46</v>
      </c>
      <c r="AC8565" t="s">
        <v>40</v>
      </c>
    </row>
    <row r="8566" spans="1:29" ht="14.4" x14ac:dyDescent="0.3">
      <c r="A8566">
        <v>8564</v>
      </c>
      <c r="B8566" t="s">
        <v>8507</v>
      </c>
      <c r="C8566" t="s">
        <v>277</v>
      </c>
      <c r="D8566" t="s">
        <v>40</v>
      </c>
      <c r="E8566" t="s">
        <v>40</v>
      </c>
      <c r="F8566" t="s">
        <v>41</v>
      </c>
      <c r="G8566" t="s">
        <v>40</v>
      </c>
      <c r="H8566" s="26">
        <v>37622</v>
      </c>
      <c r="I8566" t="s">
        <v>42</v>
      </c>
      <c r="J8566" t="s">
        <v>43</v>
      </c>
      <c r="K8566" t="str">
        <f>IF(Table2[[#This Row],[Basis of Material Classification (System Side)*]]="Field inspection","Yes","No")</f>
        <v>No</v>
      </c>
      <c r="N8566" t="str">
        <f>Table2[[#This Row],[Basis of Material Classification (System Side)*]]</f>
        <v>Installation date after lead ban</v>
      </c>
      <c r="O8566" t="s">
        <v>41</v>
      </c>
      <c r="P8566" s="13">
        <v>37987</v>
      </c>
      <c r="Q8566" s="16" t="str">
        <f>Table2[[#This Row],[Service Line Size (inches) (System Side)]]</f>
        <v>5/8</v>
      </c>
      <c r="R8566" t="s">
        <v>43</v>
      </c>
      <c r="S8566" t="str">
        <f>IF(Table2[[#This Row],[Basis of Material Classification (Customer Side)*]]="Field inspection","Yes","No")</f>
        <v>No</v>
      </c>
      <c r="V8566" t="s">
        <v>43</v>
      </c>
      <c r="W8566" t="s">
        <v>44</v>
      </c>
      <c r="X8566" t="s">
        <v>44</v>
      </c>
      <c r="Z8566" t="s">
        <v>45</v>
      </c>
      <c r="AA8566" t="s">
        <v>46</v>
      </c>
      <c r="AB8566" t="s">
        <v>46</v>
      </c>
      <c r="AC8566" t="s">
        <v>40</v>
      </c>
    </row>
    <row r="8567" spans="1:29" ht="14.4" x14ac:dyDescent="0.3">
      <c r="A8567">
        <v>8565</v>
      </c>
      <c r="B8567" t="s">
        <v>8508</v>
      </c>
      <c r="C8567" t="s">
        <v>277</v>
      </c>
      <c r="D8567" t="s">
        <v>40</v>
      </c>
      <c r="E8567" t="s">
        <v>40</v>
      </c>
      <c r="F8567" t="s">
        <v>41</v>
      </c>
      <c r="G8567" t="s">
        <v>40</v>
      </c>
      <c r="H8567" s="27"/>
      <c r="I8567" t="s">
        <v>42</v>
      </c>
      <c r="J8567" t="s">
        <v>49</v>
      </c>
      <c r="K8567" t="str">
        <f>IF(Table2[[#This Row],[Basis of Material Classification (System Side)*]]="Field inspection","Yes","No")</f>
        <v>No</v>
      </c>
      <c r="N8567" t="s">
        <v>50</v>
      </c>
      <c r="O8567" t="s">
        <v>41</v>
      </c>
      <c r="P8567" s="13">
        <v>26665</v>
      </c>
      <c r="Q8567" s="16" t="str">
        <f>Table2[[#This Row],[Service Line Size (inches) (System Side)]]</f>
        <v>5/8</v>
      </c>
      <c r="R8567" t="s">
        <v>49</v>
      </c>
      <c r="S8567" t="str">
        <f>IF(Table2[[#This Row],[Basis of Material Classification (Customer Side)*]]="Field inspection","Yes","No")</f>
        <v>No</v>
      </c>
      <c r="V8567" t="s">
        <v>50</v>
      </c>
      <c r="W8567" t="s">
        <v>44</v>
      </c>
      <c r="X8567" t="s">
        <v>44</v>
      </c>
      <c r="Z8567" t="s">
        <v>45</v>
      </c>
      <c r="AA8567" t="s">
        <v>46</v>
      </c>
      <c r="AB8567" t="s">
        <v>46</v>
      </c>
      <c r="AC8567" t="s">
        <v>40</v>
      </c>
    </row>
    <row r="8568" spans="1:29" ht="14.4" x14ac:dyDescent="0.3">
      <c r="A8568">
        <v>8566</v>
      </c>
      <c r="B8568" t="s">
        <v>8509</v>
      </c>
      <c r="C8568" t="s">
        <v>277</v>
      </c>
      <c r="D8568" t="s">
        <v>40</v>
      </c>
      <c r="E8568" t="s">
        <v>40</v>
      </c>
      <c r="F8568" t="s">
        <v>53</v>
      </c>
      <c r="G8568" t="s">
        <v>40</v>
      </c>
      <c r="H8568" s="26">
        <v>44197</v>
      </c>
      <c r="I8568" t="s">
        <v>42</v>
      </c>
      <c r="J8568" t="s">
        <v>55</v>
      </c>
      <c r="K8568" t="str">
        <f>IF(Table2[[#This Row],[Basis of Material Classification (System Side)*]]="Field inspection","Yes","No")</f>
        <v>No</v>
      </c>
      <c r="O8568" t="s">
        <v>41</v>
      </c>
      <c r="P8568" s="13">
        <v>15342</v>
      </c>
      <c r="Q8568" s="16" t="str">
        <f>Table2[[#This Row],[Service Line Size (inches) (System Side)]]</f>
        <v>5/8</v>
      </c>
      <c r="R8568" t="s">
        <v>49</v>
      </c>
      <c r="S8568" t="str">
        <f>IF(Table2[[#This Row],[Basis of Material Classification (Customer Side)*]]="Field inspection","Yes","No")</f>
        <v>No</v>
      </c>
      <c r="V8568" t="s">
        <v>50</v>
      </c>
      <c r="W8568" t="s">
        <v>44</v>
      </c>
      <c r="X8568" t="s">
        <v>44</v>
      </c>
      <c r="Z8568" t="s">
        <v>45</v>
      </c>
      <c r="AA8568" t="s">
        <v>46</v>
      </c>
      <c r="AB8568" t="s">
        <v>46</v>
      </c>
      <c r="AC8568" t="s">
        <v>40</v>
      </c>
    </row>
    <row r="8569" spans="1:29" ht="14.4" x14ac:dyDescent="0.3">
      <c r="A8569">
        <v>8567</v>
      </c>
      <c r="B8569" t="s">
        <v>8510</v>
      </c>
      <c r="C8569" t="s">
        <v>277</v>
      </c>
      <c r="D8569" t="s">
        <v>40</v>
      </c>
      <c r="E8569" t="s">
        <v>40</v>
      </c>
      <c r="F8569" t="s">
        <v>53</v>
      </c>
      <c r="G8569" t="s">
        <v>40</v>
      </c>
      <c r="H8569" s="26">
        <v>38353</v>
      </c>
      <c r="I8569" t="s">
        <v>54</v>
      </c>
      <c r="J8569" t="s">
        <v>55</v>
      </c>
      <c r="K8569" t="str">
        <f>IF(Table2[[#This Row],[Basis of Material Classification (System Side)*]]="Field inspection","Yes","No")</f>
        <v>No</v>
      </c>
      <c r="O8569" t="s">
        <v>41</v>
      </c>
      <c r="P8569" s="13">
        <v>39083</v>
      </c>
      <c r="Q8569" s="16" t="str">
        <f>Table2[[#This Row],[Service Line Size (inches) (System Side)]]</f>
        <v>3/4</v>
      </c>
      <c r="R8569" t="s">
        <v>43</v>
      </c>
      <c r="S8569" t="str">
        <f>IF(Table2[[#This Row],[Basis of Material Classification (Customer Side)*]]="Field inspection","Yes","No")</f>
        <v>No</v>
      </c>
      <c r="V8569" t="s">
        <v>43</v>
      </c>
      <c r="W8569" t="s">
        <v>44</v>
      </c>
      <c r="X8569" t="s">
        <v>44</v>
      </c>
      <c r="Z8569" t="s">
        <v>45</v>
      </c>
      <c r="AA8569" t="s">
        <v>46</v>
      </c>
      <c r="AB8569" t="s">
        <v>46</v>
      </c>
      <c r="AC8569" t="s">
        <v>40</v>
      </c>
    </row>
    <row r="8570" spans="1:29" ht="14.4" x14ac:dyDescent="0.3">
      <c r="A8570">
        <v>8568</v>
      </c>
      <c r="B8570" t="s">
        <v>8511</v>
      </c>
      <c r="C8570" t="s">
        <v>277</v>
      </c>
      <c r="D8570" t="s">
        <v>40</v>
      </c>
      <c r="E8570" t="s">
        <v>40</v>
      </c>
      <c r="F8570" t="s">
        <v>41</v>
      </c>
      <c r="G8570" t="s">
        <v>40</v>
      </c>
      <c r="H8570" s="26">
        <v>27395</v>
      </c>
      <c r="I8570" t="s">
        <v>42</v>
      </c>
      <c r="J8570" t="s">
        <v>49</v>
      </c>
      <c r="K8570" t="str">
        <f>IF(Table2[[#This Row],[Basis of Material Classification (System Side)*]]="Field inspection","Yes","No")</f>
        <v>No</v>
      </c>
      <c r="N8570" t="s">
        <v>50</v>
      </c>
      <c r="O8570" t="s">
        <v>41</v>
      </c>
      <c r="P8570" s="13">
        <v>34335</v>
      </c>
      <c r="Q8570" s="16" t="str">
        <f>Table2[[#This Row],[Service Line Size (inches) (System Side)]]</f>
        <v>5/8</v>
      </c>
      <c r="R8570" t="s">
        <v>43</v>
      </c>
      <c r="S8570" t="str">
        <f>IF(Table2[[#This Row],[Basis of Material Classification (Customer Side)*]]="Field inspection","Yes","No")</f>
        <v>No</v>
      </c>
      <c r="V8570" t="s">
        <v>43</v>
      </c>
      <c r="W8570" t="s">
        <v>44</v>
      </c>
      <c r="X8570" t="s">
        <v>44</v>
      </c>
      <c r="Z8570" t="s">
        <v>45</v>
      </c>
      <c r="AA8570" t="s">
        <v>46</v>
      </c>
      <c r="AB8570" t="s">
        <v>46</v>
      </c>
      <c r="AC8570" t="s">
        <v>40</v>
      </c>
    </row>
    <row r="8571" spans="1:29" ht="14.4" x14ac:dyDescent="0.3">
      <c r="A8571">
        <v>8569</v>
      </c>
      <c r="B8571" t="s">
        <v>8512</v>
      </c>
      <c r="C8571" t="s">
        <v>277</v>
      </c>
      <c r="D8571" t="s">
        <v>40</v>
      </c>
      <c r="E8571" t="s">
        <v>40</v>
      </c>
      <c r="F8571" t="s">
        <v>41</v>
      </c>
      <c r="G8571" t="s">
        <v>40</v>
      </c>
      <c r="H8571" s="26">
        <v>27030</v>
      </c>
      <c r="I8571" t="s">
        <v>42</v>
      </c>
      <c r="J8571" t="s">
        <v>49</v>
      </c>
      <c r="K8571" t="str">
        <f>IF(Table2[[#This Row],[Basis of Material Classification (System Side)*]]="Field inspection","Yes","No")</f>
        <v>No</v>
      </c>
      <c r="N8571" t="s">
        <v>50</v>
      </c>
      <c r="O8571" t="s">
        <v>41</v>
      </c>
      <c r="P8571" s="13">
        <v>1</v>
      </c>
      <c r="Q8571" s="16" t="str">
        <f>Table2[[#This Row],[Service Line Size (inches) (System Side)]]</f>
        <v>5/8</v>
      </c>
      <c r="R8571" t="s">
        <v>49</v>
      </c>
      <c r="S8571" t="str">
        <f>IF(Table2[[#This Row],[Basis of Material Classification (Customer Side)*]]="Field inspection","Yes","No")</f>
        <v>No</v>
      </c>
      <c r="V8571" t="s">
        <v>50</v>
      </c>
      <c r="W8571" t="s">
        <v>44</v>
      </c>
      <c r="X8571" t="s">
        <v>44</v>
      </c>
      <c r="Z8571" t="s">
        <v>45</v>
      </c>
      <c r="AA8571" t="s">
        <v>46</v>
      </c>
      <c r="AB8571" t="s">
        <v>46</v>
      </c>
      <c r="AC8571" t="s">
        <v>40</v>
      </c>
    </row>
    <row r="8572" spans="1:29" ht="14.4" x14ac:dyDescent="0.3">
      <c r="A8572">
        <v>8570</v>
      </c>
      <c r="B8572" t="s">
        <v>8513</v>
      </c>
      <c r="C8572" t="s">
        <v>277</v>
      </c>
      <c r="D8572" t="s">
        <v>40</v>
      </c>
      <c r="E8572" t="s">
        <v>40</v>
      </c>
      <c r="F8572" t="s">
        <v>41</v>
      </c>
      <c r="G8572" t="s">
        <v>40</v>
      </c>
      <c r="H8572" s="26">
        <v>35431</v>
      </c>
      <c r="I8572" t="s">
        <v>42</v>
      </c>
      <c r="J8572" t="s">
        <v>43</v>
      </c>
      <c r="K8572" t="str">
        <f>IF(Table2[[#This Row],[Basis of Material Classification (System Side)*]]="Field inspection","Yes","No")</f>
        <v>No</v>
      </c>
      <c r="N8572" t="str">
        <f>Table2[[#This Row],[Basis of Material Classification (System Side)*]]</f>
        <v>Installation date after lead ban</v>
      </c>
      <c r="O8572" t="s">
        <v>41</v>
      </c>
      <c r="P8572" s="13">
        <v>37622</v>
      </c>
      <c r="Q8572" s="16" t="str">
        <f>Table2[[#This Row],[Service Line Size (inches) (System Side)]]</f>
        <v>5/8</v>
      </c>
      <c r="R8572" t="s">
        <v>43</v>
      </c>
      <c r="S8572" t="str">
        <f>IF(Table2[[#This Row],[Basis of Material Classification (Customer Side)*]]="Field inspection","Yes","No")</f>
        <v>No</v>
      </c>
      <c r="V8572" t="s">
        <v>43</v>
      </c>
      <c r="W8572" t="s">
        <v>44</v>
      </c>
      <c r="X8572" t="s">
        <v>44</v>
      </c>
      <c r="Z8572" t="s">
        <v>45</v>
      </c>
      <c r="AA8572" t="s">
        <v>46</v>
      </c>
      <c r="AB8572" t="s">
        <v>46</v>
      </c>
      <c r="AC8572" t="s">
        <v>40</v>
      </c>
    </row>
    <row r="8573" spans="1:29" ht="14.4" x14ac:dyDescent="0.3">
      <c r="A8573">
        <v>8571</v>
      </c>
      <c r="B8573" t="s">
        <v>8514</v>
      </c>
      <c r="C8573" t="s">
        <v>277</v>
      </c>
      <c r="D8573" t="s">
        <v>40</v>
      </c>
      <c r="E8573" t="s">
        <v>40</v>
      </c>
      <c r="F8573" t="s">
        <v>41</v>
      </c>
      <c r="G8573" t="s">
        <v>40</v>
      </c>
      <c r="H8573" s="26">
        <v>24473</v>
      </c>
      <c r="I8573" t="s">
        <v>42</v>
      </c>
      <c r="J8573" t="s">
        <v>49</v>
      </c>
      <c r="K8573" t="str">
        <f>IF(Table2[[#This Row],[Basis of Material Classification (System Side)*]]="Field inspection","Yes","No")</f>
        <v>No</v>
      </c>
      <c r="N8573" t="s">
        <v>50</v>
      </c>
      <c r="O8573" t="s">
        <v>41</v>
      </c>
      <c r="P8573" s="13">
        <v>37622</v>
      </c>
      <c r="Q8573" s="16" t="str">
        <f>Table2[[#This Row],[Service Line Size (inches) (System Side)]]</f>
        <v>5/8</v>
      </c>
      <c r="R8573" t="s">
        <v>43</v>
      </c>
      <c r="S8573" t="str">
        <f>IF(Table2[[#This Row],[Basis of Material Classification (Customer Side)*]]="Field inspection","Yes","No")</f>
        <v>No</v>
      </c>
      <c r="V8573" t="s">
        <v>43</v>
      </c>
      <c r="W8573" t="s">
        <v>44</v>
      </c>
      <c r="X8573" t="s">
        <v>44</v>
      </c>
      <c r="Z8573" t="s">
        <v>45</v>
      </c>
      <c r="AA8573" t="s">
        <v>46</v>
      </c>
      <c r="AB8573" t="s">
        <v>46</v>
      </c>
      <c r="AC8573" t="s">
        <v>40</v>
      </c>
    </row>
    <row r="8574" spans="1:29" ht="14.4" x14ac:dyDescent="0.3">
      <c r="A8574">
        <v>8572</v>
      </c>
      <c r="B8574" t="s">
        <v>8515</v>
      </c>
      <c r="C8574" t="s">
        <v>277</v>
      </c>
      <c r="D8574" t="s">
        <v>40</v>
      </c>
      <c r="E8574" t="s">
        <v>40</v>
      </c>
      <c r="F8574" t="s">
        <v>53</v>
      </c>
      <c r="G8574" t="s">
        <v>40</v>
      </c>
      <c r="H8574" s="26">
        <v>38718</v>
      </c>
      <c r="I8574" t="s">
        <v>54</v>
      </c>
      <c r="J8574" t="s">
        <v>55</v>
      </c>
      <c r="K8574" t="str">
        <f>IF(Table2[[#This Row],[Basis of Material Classification (System Side)*]]="Field inspection","Yes","No")</f>
        <v>No</v>
      </c>
      <c r="O8574" t="s">
        <v>41</v>
      </c>
      <c r="P8574" s="13">
        <v>39083</v>
      </c>
      <c r="Q8574" s="16" t="str">
        <f>Table2[[#This Row],[Service Line Size (inches) (System Side)]]</f>
        <v>3/4</v>
      </c>
      <c r="R8574" t="s">
        <v>43</v>
      </c>
      <c r="S8574" t="str">
        <f>IF(Table2[[#This Row],[Basis of Material Classification (Customer Side)*]]="Field inspection","Yes","No")</f>
        <v>No</v>
      </c>
      <c r="V8574" t="s">
        <v>43</v>
      </c>
      <c r="W8574" t="s">
        <v>44</v>
      </c>
      <c r="X8574" t="s">
        <v>44</v>
      </c>
      <c r="Z8574" t="s">
        <v>45</v>
      </c>
      <c r="AA8574" t="s">
        <v>46</v>
      </c>
      <c r="AB8574" t="s">
        <v>46</v>
      </c>
      <c r="AC8574" t="s">
        <v>40</v>
      </c>
    </row>
    <row r="8575" spans="1:29" ht="14.4" x14ac:dyDescent="0.3">
      <c r="A8575">
        <v>8573</v>
      </c>
      <c r="B8575" t="s">
        <v>8516</v>
      </c>
      <c r="C8575" t="s">
        <v>277</v>
      </c>
      <c r="D8575" t="s">
        <v>40</v>
      </c>
      <c r="E8575" t="s">
        <v>40</v>
      </c>
      <c r="F8575" t="s">
        <v>41</v>
      </c>
      <c r="G8575" t="s">
        <v>40</v>
      </c>
      <c r="H8575" s="26">
        <v>32874</v>
      </c>
      <c r="I8575" t="s">
        <v>42</v>
      </c>
      <c r="J8575" t="s">
        <v>43</v>
      </c>
      <c r="K8575" t="str">
        <f>IF(Table2[[#This Row],[Basis of Material Classification (System Side)*]]="Field inspection","Yes","No")</f>
        <v>No</v>
      </c>
      <c r="N8575" t="str">
        <f>Table2[[#This Row],[Basis of Material Classification (System Side)*]]</f>
        <v>Installation date after lead ban</v>
      </c>
      <c r="O8575" t="s">
        <v>41</v>
      </c>
      <c r="P8575" s="13">
        <v>18629</v>
      </c>
      <c r="Q8575" s="16" t="str">
        <f>Table2[[#This Row],[Service Line Size (inches) (System Side)]]</f>
        <v>5/8</v>
      </c>
      <c r="R8575" t="s">
        <v>49</v>
      </c>
      <c r="S8575" t="str">
        <f>IF(Table2[[#This Row],[Basis of Material Classification (Customer Side)*]]="Field inspection","Yes","No")</f>
        <v>No</v>
      </c>
      <c r="V8575" t="s">
        <v>50</v>
      </c>
      <c r="W8575" t="s">
        <v>44</v>
      </c>
      <c r="X8575" t="s">
        <v>44</v>
      </c>
      <c r="Z8575" t="s">
        <v>45</v>
      </c>
      <c r="AA8575" t="s">
        <v>46</v>
      </c>
      <c r="AB8575" t="s">
        <v>46</v>
      </c>
      <c r="AC8575" t="s">
        <v>40</v>
      </c>
    </row>
    <row r="8576" spans="1:29" ht="14.4" x14ac:dyDescent="0.3">
      <c r="A8576">
        <v>8574</v>
      </c>
      <c r="B8576" t="s">
        <v>8517</v>
      </c>
      <c r="C8576" t="s">
        <v>277</v>
      </c>
      <c r="D8576" t="s">
        <v>40</v>
      </c>
      <c r="E8576" t="s">
        <v>40</v>
      </c>
      <c r="F8576" t="s">
        <v>41</v>
      </c>
      <c r="G8576" t="s">
        <v>40</v>
      </c>
      <c r="H8576" s="26">
        <v>38353</v>
      </c>
      <c r="I8576" t="s">
        <v>42</v>
      </c>
      <c r="J8576" t="s">
        <v>43</v>
      </c>
      <c r="K8576" t="str">
        <f>IF(Table2[[#This Row],[Basis of Material Classification (System Side)*]]="Field inspection","Yes","No")</f>
        <v>No</v>
      </c>
      <c r="N8576" t="str">
        <f>Table2[[#This Row],[Basis of Material Classification (System Side)*]]</f>
        <v>Installation date after lead ban</v>
      </c>
      <c r="O8576" t="s">
        <v>41</v>
      </c>
      <c r="P8576" s="13">
        <v>39083</v>
      </c>
      <c r="Q8576" s="16" t="str">
        <f>Table2[[#This Row],[Service Line Size (inches) (System Side)]]</f>
        <v>5/8</v>
      </c>
      <c r="R8576" t="s">
        <v>43</v>
      </c>
      <c r="S8576" t="str">
        <f>IF(Table2[[#This Row],[Basis of Material Classification (Customer Side)*]]="Field inspection","Yes","No")</f>
        <v>No</v>
      </c>
      <c r="V8576" t="s">
        <v>43</v>
      </c>
      <c r="W8576" t="s">
        <v>44</v>
      </c>
      <c r="X8576" t="s">
        <v>44</v>
      </c>
      <c r="Z8576" t="s">
        <v>45</v>
      </c>
      <c r="AA8576" t="s">
        <v>46</v>
      </c>
      <c r="AB8576" t="s">
        <v>46</v>
      </c>
      <c r="AC8576" t="s">
        <v>40</v>
      </c>
    </row>
    <row r="8577" spans="1:29" ht="14.4" x14ac:dyDescent="0.3">
      <c r="A8577">
        <v>8575</v>
      </c>
      <c r="B8577" t="s">
        <v>8518</v>
      </c>
      <c r="C8577" t="s">
        <v>277</v>
      </c>
      <c r="D8577" t="s">
        <v>40</v>
      </c>
      <c r="E8577" t="s">
        <v>40</v>
      </c>
      <c r="F8577" t="s">
        <v>41</v>
      </c>
      <c r="G8577" t="s">
        <v>40</v>
      </c>
      <c r="H8577" s="27"/>
      <c r="I8577" t="s">
        <v>42</v>
      </c>
      <c r="J8577" t="s">
        <v>49</v>
      </c>
      <c r="K8577" t="str">
        <f>IF(Table2[[#This Row],[Basis of Material Classification (System Side)*]]="Field inspection","Yes","No")</f>
        <v>No</v>
      </c>
      <c r="N8577" t="s">
        <v>50</v>
      </c>
      <c r="O8577" t="s">
        <v>41</v>
      </c>
      <c r="P8577"/>
      <c r="Q8577" s="16" t="str">
        <f>Table2[[#This Row],[Service Line Size (inches) (System Side)]]</f>
        <v>5/8</v>
      </c>
      <c r="R8577" t="s">
        <v>49</v>
      </c>
      <c r="S8577" t="str">
        <f>IF(Table2[[#This Row],[Basis of Material Classification (Customer Side)*]]="Field inspection","Yes","No")</f>
        <v>No</v>
      </c>
      <c r="V8577" t="s">
        <v>50</v>
      </c>
      <c r="W8577" t="s">
        <v>44</v>
      </c>
      <c r="X8577" t="s">
        <v>44</v>
      </c>
      <c r="Z8577" t="s">
        <v>45</v>
      </c>
      <c r="AA8577" t="s">
        <v>46</v>
      </c>
      <c r="AB8577" t="s">
        <v>46</v>
      </c>
      <c r="AC8577" t="s">
        <v>40</v>
      </c>
    </row>
    <row r="8578" spans="1:29" ht="14.4" x14ac:dyDescent="0.3">
      <c r="A8578">
        <v>8576</v>
      </c>
      <c r="B8578" t="s">
        <v>8519</v>
      </c>
      <c r="C8578" t="s">
        <v>277</v>
      </c>
      <c r="D8578" t="s">
        <v>40</v>
      </c>
      <c r="E8578" t="s">
        <v>40</v>
      </c>
      <c r="F8578" t="s">
        <v>53</v>
      </c>
      <c r="G8578" t="s">
        <v>40</v>
      </c>
      <c r="H8578" s="26">
        <v>38353</v>
      </c>
      <c r="I8578" t="s">
        <v>54</v>
      </c>
      <c r="J8578" t="s">
        <v>55</v>
      </c>
      <c r="K8578" t="str">
        <f>IF(Table2[[#This Row],[Basis of Material Classification (System Side)*]]="Field inspection","Yes","No")</f>
        <v>No</v>
      </c>
      <c r="O8578" t="s">
        <v>41</v>
      </c>
      <c r="P8578" s="13">
        <v>38353</v>
      </c>
      <c r="Q8578" s="16" t="str">
        <f>Table2[[#This Row],[Service Line Size (inches) (System Side)]]</f>
        <v>3/4</v>
      </c>
      <c r="R8578" t="s">
        <v>43</v>
      </c>
      <c r="S8578" t="str">
        <f>IF(Table2[[#This Row],[Basis of Material Classification (Customer Side)*]]="Field inspection","Yes","No")</f>
        <v>No</v>
      </c>
      <c r="V8578" t="s">
        <v>43</v>
      </c>
      <c r="W8578" t="s">
        <v>44</v>
      </c>
      <c r="X8578" t="s">
        <v>44</v>
      </c>
      <c r="Z8578" t="s">
        <v>45</v>
      </c>
      <c r="AA8578" t="s">
        <v>46</v>
      </c>
      <c r="AB8578" t="s">
        <v>46</v>
      </c>
      <c r="AC8578" t="s">
        <v>40</v>
      </c>
    </row>
    <row r="8579" spans="1:29" ht="14.4" x14ac:dyDescent="0.3">
      <c r="A8579">
        <v>8577</v>
      </c>
      <c r="B8579" t="s">
        <v>8520</v>
      </c>
      <c r="C8579" t="s">
        <v>277</v>
      </c>
      <c r="D8579" t="s">
        <v>40</v>
      </c>
      <c r="E8579" t="s">
        <v>40</v>
      </c>
      <c r="F8579" t="s">
        <v>41</v>
      </c>
      <c r="G8579" t="s">
        <v>40</v>
      </c>
      <c r="H8579" s="26">
        <v>32509</v>
      </c>
      <c r="I8579" t="s">
        <v>42</v>
      </c>
      <c r="J8579" t="s">
        <v>43</v>
      </c>
      <c r="K8579" t="str">
        <f>IF(Table2[[#This Row],[Basis of Material Classification (System Side)*]]="Field inspection","Yes","No")</f>
        <v>No</v>
      </c>
      <c r="N8579" t="str">
        <f>Table2[[#This Row],[Basis of Material Classification (System Side)*]]</f>
        <v>Installation date after lead ban</v>
      </c>
      <c r="O8579" t="s">
        <v>41</v>
      </c>
      <c r="P8579" s="13">
        <v>35065</v>
      </c>
      <c r="Q8579" s="16" t="str">
        <f>Table2[[#This Row],[Service Line Size (inches) (System Side)]]</f>
        <v>5/8</v>
      </c>
      <c r="R8579" t="s">
        <v>43</v>
      </c>
      <c r="S8579" t="str">
        <f>IF(Table2[[#This Row],[Basis of Material Classification (Customer Side)*]]="Field inspection","Yes","No")</f>
        <v>No</v>
      </c>
      <c r="V8579" t="s">
        <v>43</v>
      </c>
      <c r="W8579" t="s">
        <v>44</v>
      </c>
      <c r="X8579" t="s">
        <v>44</v>
      </c>
      <c r="Z8579" t="s">
        <v>45</v>
      </c>
      <c r="AA8579" t="s">
        <v>46</v>
      </c>
      <c r="AB8579" t="s">
        <v>46</v>
      </c>
      <c r="AC8579" t="s">
        <v>40</v>
      </c>
    </row>
    <row r="8580" spans="1:29" ht="14.4" x14ac:dyDescent="0.3">
      <c r="A8580">
        <v>8578</v>
      </c>
      <c r="B8580" t="s">
        <v>8521</v>
      </c>
      <c r="C8580" t="s">
        <v>277</v>
      </c>
      <c r="D8580" t="s">
        <v>40</v>
      </c>
      <c r="E8580" t="s">
        <v>40</v>
      </c>
      <c r="F8580" t="s">
        <v>41</v>
      </c>
      <c r="G8580" t="s">
        <v>40</v>
      </c>
      <c r="H8580" s="26">
        <v>26299</v>
      </c>
      <c r="I8580" t="s">
        <v>42</v>
      </c>
      <c r="J8580" t="s">
        <v>49</v>
      </c>
      <c r="K8580" t="str">
        <f>IF(Table2[[#This Row],[Basis of Material Classification (System Side)*]]="Field inspection","Yes","No")</f>
        <v>No</v>
      </c>
      <c r="N8580" t="s">
        <v>50</v>
      </c>
      <c r="O8580" t="s">
        <v>41</v>
      </c>
      <c r="P8580" s="13">
        <v>31048</v>
      </c>
      <c r="Q8580" s="16" t="str">
        <f>Table2[[#This Row],[Service Line Size (inches) (System Side)]]</f>
        <v>5/8</v>
      </c>
      <c r="R8580" t="s">
        <v>43</v>
      </c>
      <c r="S8580" t="str">
        <f>IF(Table2[[#This Row],[Basis of Material Classification (Customer Side)*]]="Field inspection","Yes","No")</f>
        <v>No</v>
      </c>
      <c r="V8580" t="s">
        <v>43</v>
      </c>
      <c r="W8580" t="s">
        <v>44</v>
      </c>
      <c r="X8580" t="s">
        <v>44</v>
      </c>
      <c r="Z8580" t="s">
        <v>45</v>
      </c>
      <c r="AA8580" t="s">
        <v>46</v>
      </c>
      <c r="AB8580" t="s">
        <v>46</v>
      </c>
      <c r="AC8580" t="s">
        <v>40</v>
      </c>
    </row>
    <row r="8581" spans="1:29" ht="14.4" x14ac:dyDescent="0.3">
      <c r="A8581">
        <v>8579</v>
      </c>
      <c r="B8581" t="s">
        <v>8522</v>
      </c>
      <c r="C8581" t="s">
        <v>277</v>
      </c>
      <c r="D8581" t="s">
        <v>40</v>
      </c>
      <c r="E8581" t="s">
        <v>40</v>
      </c>
      <c r="F8581" t="s">
        <v>41</v>
      </c>
      <c r="G8581" t="s">
        <v>40</v>
      </c>
      <c r="H8581" s="26">
        <v>38353</v>
      </c>
      <c r="I8581" t="s">
        <v>42</v>
      </c>
      <c r="J8581" t="s">
        <v>43</v>
      </c>
      <c r="K8581" t="str">
        <f>IF(Table2[[#This Row],[Basis of Material Classification (System Side)*]]="Field inspection","Yes","No")</f>
        <v>No</v>
      </c>
      <c r="N8581" t="str">
        <f>Table2[[#This Row],[Basis of Material Classification (System Side)*]]</f>
        <v>Installation date after lead ban</v>
      </c>
      <c r="O8581" t="s">
        <v>41</v>
      </c>
      <c r="P8581" s="13">
        <v>37987</v>
      </c>
      <c r="Q8581" s="16" t="str">
        <f>Table2[[#This Row],[Service Line Size (inches) (System Side)]]</f>
        <v>5/8</v>
      </c>
      <c r="R8581" t="s">
        <v>43</v>
      </c>
      <c r="S8581" t="str">
        <f>IF(Table2[[#This Row],[Basis of Material Classification (Customer Side)*]]="Field inspection","Yes","No")</f>
        <v>No</v>
      </c>
      <c r="V8581" t="s">
        <v>43</v>
      </c>
      <c r="W8581" t="s">
        <v>44</v>
      </c>
      <c r="X8581" t="s">
        <v>44</v>
      </c>
      <c r="Z8581" t="s">
        <v>45</v>
      </c>
      <c r="AA8581" t="s">
        <v>46</v>
      </c>
      <c r="AB8581" t="s">
        <v>46</v>
      </c>
      <c r="AC8581" t="s">
        <v>40</v>
      </c>
    </row>
    <row r="8582" spans="1:29" ht="14.4" x14ac:dyDescent="0.3">
      <c r="A8582">
        <v>8580</v>
      </c>
      <c r="B8582" t="s">
        <v>8523</v>
      </c>
      <c r="C8582" t="s">
        <v>277</v>
      </c>
      <c r="D8582" t="s">
        <v>40</v>
      </c>
      <c r="E8582" t="s">
        <v>40</v>
      </c>
      <c r="F8582" t="s">
        <v>41</v>
      </c>
      <c r="G8582" t="s">
        <v>40</v>
      </c>
      <c r="H8582" s="26">
        <v>30682</v>
      </c>
      <c r="I8582" t="s">
        <v>42</v>
      </c>
      <c r="J8582" t="s">
        <v>43</v>
      </c>
      <c r="K8582" t="str">
        <f>IF(Table2[[#This Row],[Basis of Material Classification (System Side)*]]="Field inspection","Yes","No")</f>
        <v>No</v>
      </c>
      <c r="N8582" t="str">
        <f>Table2[[#This Row],[Basis of Material Classification (System Side)*]]</f>
        <v>Installation date after lead ban</v>
      </c>
      <c r="O8582" t="s">
        <v>41</v>
      </c>
      <c r="P8582"/>
      <c r="Q8582" s="16" t="str">
        <f>Table2[[#This Row],[Service Line Size (inches) (System Side)]]</f>
        <v>5/8</v>
      </c>
      <c r="R8582" t="s">
        <v>106</v>
      </c>
      <c r="S8582" t="str">
        <f>IF(Table2[[#This Row],[Basis of Material Classification (Customer Side)*]]="Field inspection","Yes","No")</f>
        <v>No</v>
      </c>
      <c r="V8582" t="s">
        <v>108</v>
      </c>
      <c r="W8582" t="s">
        <v>44</v>
      </c>
      <c r="X8582" t="s">
        <v>44</v>
      </c>
      <c r="Z8582" t="s">
        <v>58</v>
      </c>
      <c r="AA8582" t="s">
        <v>46</v>
      </c>
      <c r="AB8582" t="s">
        <v>46</v>
      </c>
      <c r="AC8582" t="s">
        <v>40</v>
      </c>
    </row>
    <row r="8583" spans="1:29" ht="14.4" x14ac:dyDescent="0.3">
      <c r="A8583">
        <v>8581</v>
      </c>
      <c r="B8583" t="s">
        <v>8524</v>
      </c>
      <c r="C8583" t="s">
        <v>277</v>
      </c>
      <c r="D8583" t="s">
        <v>40</v>
      </c>
      <c r="E8583" t="s">
        <v>40</v>
      </c>
      <c r="F8583" t="s">
        <v>41</v>
      </c>
      <c r="G8583" t="s">
        <v>40</v>
      </c>
      <c r="H8583" s="26">
        <v>32143</v>
      </c>
      <c r="I8583" t="s">
        <v>42</v>
      </c>
      <c r="J8583" t="s">
        <v>43</v>
      </c>
      <c r="K8583" t="str">
        <f>IF(Table2[[#This Row],[Basis of Material Classification (System Side)*]]="Field inspection","Yes","No")</f>
        <v>No</v>
      </c>
      <c r="N8583" t="str">
        <f>Table2[[#This Row],[Basis of Material Classification (System Side)*]]</f>
        <v>Installation date after lead ban</v>
      </c>
      <c r="O8583" t="s">
        <v>41</v>
      </c>
      <c r="P8583" s="13">
        <v>33604</v>
      </c>
      <c r="Q8583" s="16" t="str">
        <f>Table2[[#This Row],[Service Line Size (inches) (System Side)]]</f>
        <v>5/8</v>
      </c>
      <c r="R8583" t="s">
        <v>43</v>
      </c>
      <c r="S8583" t="str">
        <f>IF(Table2[[#This Row],[Basis of Material Classification (Customer Side)*]]="Field inspection","Yes","No")</f>
        <v>No</v>
      </c>
      <c r="V8583" t="s">
        <v>43</v>
      </c>
      <c r="W8583" t="s">
        <v>44</v>
      </c>
      <c r="X8583" t="s">
        <v>44</v>
      </c>
      <c r="Z8583" t="s">
        <v>45</v>
      </c>
      <c r="AA8583" t="s">
        <v>46</v>
      </c>
      <c r="AB8583" t="s">
        <v>46</v>
      </c>
      <c r="AC8583" t="s">
        <v>40</v>
      </c>
    </row>
    <row r="8584" spans="1:29" ht="14.4" x14ac:dyDescent="0.3">
      <c r="A8584">
        <v>8582</v>
      </c>
      <c r="B8584" t="s">
        <v>8525</v>
      </c>
      <c r="C8584" t="s">
        <v>277</v>
      </c>
      <c r="D8584" t="s">
        <v>40</v>
      </c>
      <c r="E8584" t="s">
        <v>40</v>
      </c>
      <c r="F8584" t="s">
        <v>41</v>
      </c>
      <c r="G8584" t="s">
        <v>40</v>
      </c>
      <c r="H8584" s="27"/>
      <c r="I8584" t="s">
        <v>42</v>
      </c>
      <c r="J8584" t="s">
        <v>49</v>
      </c>
      <c r="K8584" t="str">
        <f>IF(Table2[[#This Row],[Basis of Material Classification (System Side)*]]="Field inspection","Yes","No")</f>
        <v>No</v>
      </c>
      <c r="N8584" t="s">
        <v>50</v>
      </c>
      <c r="O8584" t="s">
        <v>41</v>
      </c>
      <c r="P8584" s="13">
        <v>18264</v>
      </c>
      <c r="Q8584" s="16" t="str">
        <f>Table2[[#This Row],[Service Line Size (inches) (System Side)]]</f>
        <v>5/8</v>
      </c>
      <c r="R8584" t="s">
        <v>49</v>
      </c>
      <c r="S8584" t="str">
        <f>IF(Table2[[#This Row],[Basis of Material Classification (Customer Side)*]]="Field inspection","Yes","No")</f>
        <v>No</v>
      </c>
      <c r="V8584" t="s">
        <v>50</v>
      </c>
      <c r="W8584" t="s">
        <v>44</v>
      </c>
      <c r="X8584" t="s">
        <v>44</v>
      </c>
      <c r="Z8584" t="s">
        <v>45</v>
      </c>
      <c r="AA8584" t="s">
        <v>46</v>
      </c>
      <c r="AB8584" t="s">
        <v>46</v>
      </c>
      <c r="AC8584" t="s">
        <v>40</v>
      </c>
    </row>
    <row r="8585" spans="1:29" ht="14.4" x14ac:dyDescent="0.3">
      <c r="A8585">
        <v>8583</v>
      </c>
      <c r="B8585" t="s">
        <v>8526</v>
      </c>
      <c r="C8585" t="s">
        <v>277</v>
      </c>
      <c r="D8585" t="s">
        <v>40</v>
      </c>
      <c r="E8585" t="s">
        <v>40</v>
      </c>
      <c r="F8585" t="s">
        <v>53</v>
      </c>
      <c r="G8585" t="s">
        <v>40</v>
      </c>
      <c r="H8585" s="26">
        <v>19725</v>
      </c>
      <c r="I8585" t="s">
        <v>42</v>
      </c>
      <c r="J8585" t="s">
        <v>55</v>
      </c>
      <c r="K8585" t="str">
        <f>IF(Table2[[#This Row],[Basis of Material Classification (System Side)*]]="Field inspection","Yes","No")</f>
        <v>No</v>
      </c>
      <c r="O8585" t="s">
        <v>41</v>
      </c>
      <c r="P8585" s="13">
        <v>20090</v>
      </c>
      <c r="Q8585" s="16" t="str">
        <f>Table2[[#This Row],[Service Line Size (inches) (System Side)]]</f>
        <v>5/8</v>
      </c>
      <c r="R8585" t="s">
        <v>49</v>
      </c>
      <c r="S8585" t="str">
        <f>IF(Table2[[#This Row],[Basis of Material Classification (Customer Side)*]]="Field inspection","Yes","No")</f>
        <v>No</v>
      </c>
      <c r="V8585" t="s">
        <v>50</v>
      </c>
      <c r="W8585" t="s">
        <v>44</v>
      </c>
      <c r="X8585" t="s">
        <v>44</v>
      </c>
      <c r="Z8585" t="s">
        <v>45</v>
      </c>
      <c r="AA8585" t="s">
        <v>46</v>
      </c>
      <c r="AB8585" t="s">
        <v>46</v>
      </c>
      <c r="AC8585" t="s">
        <v>40</v>
      </c>
    </row>
    <row r="8586" spans="1:29" ht="14.4" x14ac:dyDescent="0.3">
      <c r="A8586">
        <v>8584</v>
      </c>
      <c r="B8586" t="s">
        <v>8527</v>
      </c>
      <c r="C8586" t="s">
        <v>277</v>
      </c>
      <c r="D8586" t="s">
        <v>40</v>
      </c>
      <c r="E8586" t="s">
        <v>40</v>
      </c>
      <c r="F8586" t="s">
        <v>41</v>
      </c>
      <c r="G8586" t="s">
        <v>40</v>
      </c>
      <c r="H8586" s="26">
        <v>32143</v>
      </c>
      <c r="I8586" t="s">
        <v>42</v>
      </c>
      <c r="J8586" t="s">
        <v>43</v>
      </c>
      <c r="K8586" t="str">
        <f>IF(Table2[[#This Row],[Basis of Material Classification (System Side)*]]="Field inspection","Yes","No")</f>
        <v>No</v>
      </c>
      <c r="N8586" t="str">
        <f>Table2[[#This Row],[Basis of Material Classification (System Side)*]]</f>
        <v>Installation date after lead ban</v>
      </c>
      <c r="O8586" t="s">
        <v>41</v>
      </c>
      <c r="P8586" s="13">
        <v>32509</v>
      </c>
      <c r="Q8586" s="16" t="str">
        <f>Table2[[#This Row],[Service Line Size (inches) (System Side)]]</f>
        <v>5/8</v>
      </c>
      <c r="R8586" t="s">
        <v>43</v>
      </c>
      <c r="S8586" t="str">
        <f>IF(Table2[[#This Row],[Basis of Material Classification (Customer Side)*]]="Field inspection","Yes","No")</f>
        <v>No</v>
      </c>
      <c r="V8586" t="s">
        <v>43</v>
      </c>
      <c r="W8586" t="s">
        <v>44</v>
      </c>
      <c r="X8586" t="s">
        <v>44</v>
      </c>
      <c r="Z8586" t="s">
        <v>45</v>
      </c>
      <c r="AA8586" t="s">
        <v>46</v>
      </c>
      <c r="AB8586" t="s">
        <v>46</v>
      </c>
      <c r="AC8586" t="s">
        <v>40</v>
      </c>
    </row>
    <row r="8587" spans="1:29" ht="14.4" x14ac:dyDescent="0.3">
      <c r="A8587">
        <v>8585</v>
      </c>
      <c r="B8587" t="s">
        <v>8528</v>
      </c>
      <c r="C8587" t="s">
        <v>277</v>
      </c>
      <c r="D8587" t="s">
        <v>40</v>
      </c>
      <c r="E8587" t="s">
        <v>40</v>
      </c>
      <c r="F8587" t="s">
        <v>41</v>
      </c>
      <c r="G8587" t="s">
        <v>40</v>
      </c>
      <c r="H8587" s="26">
        <v>29952</v>
      </c>
      <c r="I8587" t="s">
        <v>42</v>
      </c>
      <c r="J8587" t="s">
        <v>43</v>
      </c>
      <c r="K8587" t="str">
        <f>IF(Table2[[#This Row],[Basis of Material Classification (System Side)*]]="Field inspection","Yes","No")</f>
        <v>No</v>
      </c>
      <c r="N8587" t="str">
        <f>Table2[[#This Row],[Basis of Material Classification (System Side)*]]</f>
        <v>Installation date after lead ban</v>
      </c>
      <c r="O8587" t="s">
        <v>41</v>
      </c>
      <c r="P8587" s="13">
        <v>29221</v>
      </c>
      <c r="Q8587" s="16" t="str">
        <f>Table2[[#This Row],[Service Line Size (inches) (System Side)]]</f>
        <v>5/8</v>
      </c>
      <c r="R8587" t="s">
        <v>43</v>
      </c>
      <c r="S8587" t="str">
        <f>IF(Table2[[#This Row],[Basis of Material Classification (Customer Side)*]]="Field inspection","Yes","No")</f>
        <v>No</v>
      </c>
      <c r="V8587" t="s">
        <v>43</v>
      </c>
      <c r="W8587" t="s">
        <v>44</v>
      </c>
      <c r="X8587" t="s">
        <v>44</v>
      </c>
      <c r="Z8587" t="s">
        <v>45</v>
      </c>
      <c r="AA8587" t="s">
        <v>46</v>
      </c>
      <c r="AB8587" t="s">
        <v>46</v>
      </c>
      <c r="AC8587" t="s">
        <v>40</v>
      </c>
    </row>
    <row r="8588" spans="1:29" ht="14.4" x14ac:dyDescent="0.3">
      <c r="A8588">
        <v>8586</v>
      </c>
      <c r="B8588" t="s">
        <v>8529</v>
      </c>
      <c r="C8588" t="s">
        <v>277</v>
      </c>
      <c r="D8588" t="s">
        <v>40</v>
      </c>
      <c r="E8588" t="s">
        <v>40</v>
      </c>
      <c r="F8588" t="s">
        <v>41</v>
      </c>
      <c r="G8588" t="s">
        <v>40</v>
      </c>
      <c r="H8588" s="26">
        <v>35065</v>
      </c>
      <c r="I8588" t="s">
        <v>42</v>
      </c>
      <c r="J8588" t="s">
        <v>43</v>
      </c>
      <c r="K8588" t="str">
        <f>IF(Table2[[#This Row],[Basis of Material Classification (System Side)*]]="Field inspection","Yes","No")</f>
        <v>No</v>
      </c>
      <c r="N8588" t="str">
        <f>Table2[[#This Row],[Basis of Material Classification (System Side)*]]</f>
        <v>Installation date after lead ban</v>
      </c>
      <c r="O8588" t="s">
        <v>41</v>
      </c>
      <c r="P8588" s="13">
        <v>35796</v>
      </c>
      <c r="Q8588" s="16" t="str">
        <f>Table2[[#This Row],[Service Line Size (inches) (System Side)]]</f>
        <v>5/8</v>
      </c>
      <c r="R8588" t="s">
        <v>43</v>
      </c>
      <c r="S8588" t="str">
        <f>IF(Table2[[#This Row],[Basis of Material Classification (Customer Side)*]]="Field inspection","Yes","No")</f>
        <v>No</v>
      </c>
      <c r="V8588" t="s">
        <v>43</v>
      </c>
      <c r="W8588" t="s">
        <v>44</v>
      </c>
      <c r="X8588" t="s">
        <v>44</v>
      </c>
      <c r="Z8588" t="s">
        <v>45</v>
      </c>
      <c r="AA8588" t="s">
        <v>46</v>
      </c>
      <c r="AB8588" t="s">
        <v>46</v>
      </c>
      <c r="AC8588" t="s">
        <v>40</v>
      </c>
    </row>
    <row r="8589" spans="1:29" ht="14.4" x14ac:dyDescent="0.3">
      <c r="A8589">
        <v>8587</v>
      </c>
      <c r="B8589" t="s">
        <v>8530</v>
      </c>
      <c r="C8589" t="s">
        <v>277</v>
      </c>
      <c r="D8589" t="s">
        <v>40</v>
      </c>
      <c r="E8589" t="s">
        <v>40</v>
      </c>
      <c r="F8589" t="s">
        <v>53</v>
      </c>
      <c r="G8589" t="s">
        <v>40</v>
      </c>
      <c r="H8589" s="26">
        <v>25204</v>
      </c>
      <c r="I8589" t="s">
        <v>124</v>
      </c>
      <c r="J8589" t="s">
        <v>55</v>
      </c>
      <c r="K8589" t="str">
        <f>IF(Table2[[#This Row],[Basis of Material Classification (System Side)*]]="Field inspection","Yes","No")</f>
        <v>No</v>
      </c>
      <c r="O8589" t="s">
        <v>41</v>
      </c>
      <c r="P8589" s="13">
        <v>21916</v>
      </c>
      <c r="Q8589" s="16" t="str">
        <f>Table2[[#This Row],[Service Line Size (inches) (System Side)]]</f>
        <v>1-1/2</v>
      </c>
      <c r="R8589" t="s">
        <v>43</v>
      </c>
      <c r="S8589" t="str">
        <f>IF(Table2[[#This Row],[Basis of Material Classification (Customer Side)*]]="Field inspection","Yes","No")</f>
        <v>No</v>
      </c>
      <c r="V8589" t="s">
        <v>43</v>
      </c>
      <c r="W8589" t="s">
        <v>44</v>
      </c>
      <c r="X8589" t="s">
        <v>44</v>
      </c>
      <c r="Z8589" t="s">
        <v>58</v>
      </c>
      <c r="AA8589" t="s">
        <v>46</v>
      </c>
      <c r="AB8589" t="s">
        <v>46</v>
      </c>
      <c r="AC8589" t="s">
        <v>40</v>
      </c>
    </row>
    <row r="8590" spans="1:29" ht="14.4" x14ac:dyDescent="0.3">
      <c r="A8590">
        <v>8588</v>
      </c>
      <c r="B8590" t="s">
        <v>8531</v>
      </c>
      <c r="C8590" t="s">
        <v>277</v>
      </c>
      <c r="D8590" t="s">
        <v>40</v>
      </c>
      <c r="E8590" t="s">
        <v>40</v>
      </c>
      <c r="F8590" t="s">
        <v>41</v>
      </c>
      <c r="G8590" t="s">
        <v>40</v>
      </c>
      <c r="H8590" s="26">
        <v>29221</v>
      </c>
      <c r="I8590" t="s">
        <v>42</v>
      </c>
      <c r="J8590" t="s">
        <v>43</v>
      </c>
      <c r="K8590" t="str">
        <f>IF(Table2[[#This Row],[Basis of Material Classification (System Side)*]]="Field inspection","Yes","No")</f>
        <v>No</v>
      </c>
      <c r="N8590" t="str">
        <f>Table2[[#This Row],[Basis of Material Classification (System Side)*]]</f>
        <v>Installation date after lead ban</v>
      </c>
      <c r="O8590" t="s">
        <v>41</v>
      </c>
      <c r="P8590" s="13">
        <v>39083</v>
      </c>
      <c r="Q8590" s="16" t="str">
        <f>Table2[[#This Row],[Service Line Size (inches) (System Side)]]</f>
        <v>5/8</v>
      </c>
      <c r="R8590" t="s">
        <v>43</v>
      </c>
      <c r="S8590" t="str">
        <f>IF(Table2[[#This Row],[Basis of Material Classification (Customer Side)*]]="Field inspection","Yes","No")</f>
        <v>No</v>
      </c>
      <c r="V8590" t="s">
        <v>43</v>
      </c>
      <c r="W8590" t="s">
        <v>44</v>
      </c>
      <c r="X8590" t="s">
        <v>44</v>
      </c>
      <c r="Z8590" t="s">
        <v>45</v>
      </c>
      <c r="AA8590" t="s">
        <v>46</v>
      </c>
      <c r="AB8590" t="s">
        <v>46</v>
      </c>
      <c r="AC8590" t="s">
        <v>40</v>
      </c>
    </row>
    <row r="8591" spans="1:29" ht="14.4" x14ac:dyDescent="0.3">
      <c r="A8591">
        <v>8589</v>
      </c>
      <c r="B8591" t="s">
        <v>8532</v>
      </c>
      <c r="C8591" t="s">
        <v>277</v>
      </c>
      <c r="D8591" t="s">
        <v>40</v>
      </c>
      <c r="E8591" t="s">
        <v>40</v>
      </c>
      <c r="F8591" t="s">
        <v>41</v>
      </c>
      <c r="G8591" t="s">
        <v>40</v>
      </c>
      <c r="H8591" s="26">
        <v>40909</v>
      </c>
      <c r="I8591" t="s">
        <v>42</v>
      </c>
      <c r="J8591" t="s">
        <v>43</v>
      </c>
      <c r="K8591" t="str">
        <f>IF(Table2[[#This Row],[Basis of Material Classification (System Side)*]]="Field inspection","Yes","No")</f>
        <v>No</v>
      </c>
      <c r="N8591" t="str">
        <f>Table2[[#This Row],[Basis of Material Classification (System Side)*]]</f>
        <v>Installation date after lead ban</v>
      </c>
      <c r="O8591" t="s">
        <v>41</v>
      </c>
      <c r="P8591" s="13">
        <v>7306</v>
      </c>
      <c r="Q8591" s="16" t="str">
        <f>Table2[[#This Row],[Service Line Size (inches) (System Side)]]</f>
        <v>5/8</v>
      </c>
      <c r="R8591" t="s">
        <v>49</v>
      </c>
      <c r="S8591" t="str">
        <f>IF(Table2[[#This Row],[Basis of Material Classification (Customer Side)*]]="Field inspection","Yes","No")</f>
        <v>No</v>
      </c>
      <c r="V8591" t="s">
        <v>50</v>
      </c>
      <c r="W8591" t="s">
        <v>44</v>
      </c>
      <c r="X8591" t="s">
        <v>44</v>
      </c>
      <c r="Z8591" t="s">
        <v>45</v>
      </c>
      <c r="AA8591" t="s">
        <v>46</v>
      </c>
      <c r="AB8591" t="s">
        <v>46</v>
      </c>
      <c r="AC8591" t="s">
        <v>40</v>
      </c>
    </row>
    <row r="8592" spans="1:29" ht="14.4" x14ac:dyDescent="0.3">
      <c r="A8592">
        <v>8590</v>
      </c>
      <c r="B8592" t="s">
        <v>8533</v>
      </c>
      <c r="C8592" t="s">
        <v>277</v>
      </c>
      <c r="D8592" t="s">
        <v>40</v>
      </c>
      <c r="E8592" t="s">
        <v>40</v>
      </c>
      <c r="F8592" t="s">
        <v>53</v>
      </c>
      <c r="G8592" t="s">
        <v>40</v>
      </c>
      <c r="H8592" s="26">
        <v>20090</v>
      </c>
      <c r="I8592" t="s">
        <v>42</v>
      </c>
      <c r="J8592" t="s">
        <v>55</v>
      </c>
      <c r="K8592" t="str">
        <f>IF(Table2[[#This Row],[Basis of Material Classification (System Side)*]]="Field inspection","Yes","No")</f>
        <v>No</v>
      </c>
      <c r="O8592" t="s">
        <v>41</v>
      </c>
      <c r="P8592" s="13">
        <v>20455</v>
      </c>
      <c r="Q8592" s="16" t="str">
        <f>Table2[[#This Row],[Service Line Size (inches) (System Side)]]</f>
        <v>5/8</v>
      </c>
      <c r="R8592" t="s">
        <v>49</v>
      </c>
      <c r="S8592" t="str">
        <f>IF(Table2[[#This Row],[Basis of Material Classification (Customer Side)*]]="Field inspection","Yes","No")</f>
        <v>No</v>
      </c>
      <c r="V8592" t="s">
        <v>50</v>
      </c>
      <c r="W8592" t="s">
        <v>44</v>
      </c>
      <c r="X8592" t="s">
        <v>44</v>
      </c>
      <c r="Z8592" t="s">
        <v>45</v>
      </c>
      <c r="AA8592" t="s">
        <v>46</v>
      </c>
      <c r="AB8592" t="s">
        <v>46</v>
      </c>
      <c r="AC8592" t="s">
        <v>40</v>
      </c>
    </row>
    <row r="8593" spans="1:29" ht="14.4" x14ac:dyDescent="0.3">
      <c r="A8593">
        <v>8591</v>
      </c>
      <c r="B8593" t="s">
        <v>8534</v>
      </c>
      <c r="C8593" t="s">
        <v>277</v>
      </c>
      <c r="D8593" t="s">
        <v>40</v>
      </c>
      <c r="E8593" t="s">
        <v>40</v>
      </c>
      <c r="F8593" t="s">
        <v>53</v>
      </c>
      <c r="G8593" t="s">
        <v>40</v>
      </c>
      <c r="H8593" s="26">
        <v>24108</v>
      </c>
      <c r="I8593" t="s">
        <v>54</v>
      </c>
      <c r="J8593" t="s">
        <v>55</v>
      </c>
      <c r="K8593" t="str">
        <f>IF(Table2[[#This Row],[Basis of Material Classification (System Side)*]]="Field inspection","Yes","No")</f>
        <v>No</v>
      </c>
      <c r="O8593" t="s">
        <v>41</v>
      </c>
      <c r="P8593" s="13">
        <v>37622</v>
      </c>
      <c r="Q8593" s="16" t="str">
        <f>Table2[[#This Row],[Service Line Size (inches) (System Side)]]</f>
        <v>3/4</v>
      </c>
      <c r="R8593" t="s">
        <v>43</v>
      </c>
      <c r="S8593" t="str">
        <f>IF(Table2[[#This Row],[Basis of Material Classification (Customer Side)*]]="Field inspection","Yes","No")</f>
        <v>No</v>
      </c>
      <c r="V8593" t="s">
        <v>43</v>
      </c>
      <c r="W8593" t="s">
        <v>44</v>
      </c>
      <c r="X8593" t="s">
        <v>44</v>
      </c>
      <c r="Z8593" t="s">
        <v>45</v>
      </c>
      <c r="AA8593" t="s">
        <v>46</v>
      </c>
      <c r="AB8593" t="s">
        <v>46</v>
      </c>
      <c r="AC8593" t="s">
        <v>40</v>
      </c>
    </row>
    <row r="8594" spans="1:29" ht="14.4" x14ac:dyDescent="0.3">
      <c r="A8594">
        <v>8592</v>
      </c>
      <c r="B8594" t="s">
        <v>8535</v>
      </c>
      <c r="C8594" t="s">
        <v>277</v>
      </c>
      <c r="D8594" t="s">
        <v>40</v>
      </c>
      <c r="E8594" t="s">
        <v>40</v>
      </c>
      <c r="F8594" t="s">
        <v>41</v>
      </c>
      <c r="G8594" t="s">
        <v>40</v>
      </c>
      <c r="H8594" s="26">
        <v>25934</v>
      </c>
      <c r="I8594" t="s">
        <v>42</v>
      </c>
      <c r="J8594" t="s">
        <v>49</v>
      </c>
      <c r="K8594" t="str">
        <f>IF(Table2[[#This Row],[Basis of Material Classification (System Side)*]]="Field inspection","Yes","No")</f>
        <v>No</v>
      </c>
      <c r="N8594" t="s">
        <v>50</v>
      </c>
      <c r="O8594" t="s">
        <v>41</v>
      </c>
      <c r="P8594" s="13">
        <v>17168</v>
      </c>
      <c r="Q8594" s="16" t="str">
        <f>Table2[[#This Row],[Service Line Size (inches) (System Side)]]</f>
        <v>5/8</v>
      </c>
      <c r="R8594" t="s">
        <v>49</v>
      </c>
      <c r="S8594" t="str">
        <f>IF(Table2[[#This Row],[Basis of Material Classification (Customer Side)*]]="Field inspection","Yes","No")</f>
        <v>No</v>
      </c>
      <c r="V8594" t="s">
        <v>50</v>
      </c>
      <c r="W8594" t="s">
        <v>44</v>
      </c>
      <c r="X8594" t="s">
        <v>44</v>
      </c>
      <c r="Z8594" t="s">
        <v>45</v>
      </c>
      <c r="AA8594" t="s">
        <v>46</v>
      </c>
      <c r="AB8594" t="s">
        <v>46</v>
      </c>
      <c r="AC8594" t="s">
        <v>40</v>
      </c>
    </row>
    <row r="8595" spans="1:29" ht="14.4" x14ac:dyDescent="0.3">
      <c r="A8595">
        <v>8593</v>
      </c>
      <c r="B8595" t="s">
        <v>8536</v>
      </c>
      <c r="C8595" t="s">
        <v>277</v>
      </c>
      <c r="D8595" t="s">
        <v>40</v>
      </c>
      <c r="E8595" t="s">
        <v>40</v>
      </c>
      <c r="F8595" t="s">
        <v>41</v>
      </c>
      <c r="G8595" t="s">
        <v>40</v>
      </c>
      <c r="H8595" s="26">
        <v>32143</v>
      </c>
      <c r="I8595" t="s">
        <v>42</v>
      </c>
      <c r="J8595" t="s">
        <v>43</v>
      </c>
      <c r="K8595" t="str">
        <f>IF(Table2[[#This Row],[Basis of Material Classification (System Side)*]]="Field inspection","Yes","No")</f>
        <v>No</v>
      </c>
      <c r="N8595" t="str">
        <f>Table2[[#This Row],[Basis of Material Classification (System Side)*]]</f>
        <v>Installation date after lead ban</v>
      </c>
      <c r="O8595" t="s">
        <v>41</v>
      </c>
      <c r="P8595"/>
      <c r="Q8595" s="16" t="str">
        <f>Table2[[#This Row],[Service Line Size (inches) (System Side)]]</f>
        <v>5/8</v>
      </c>
      <c r="R8595" t="s">
        <v>49</v>
      </c>
      <c r="S8595" t="str">
        <f>IF(Table2[[#This Row],[Basis of Material Classification (Customer Side)*]]="Field inspection","Yes","No")</f>
        <v>No</v>
      </c>
      <c r="V8595" t="s">
        <v>50</v>
      </c>
      <c r="W8595" t="s">
        <v>44</v>
      </c>
      <c r="X8595" t="s">
        <v>44</v>
      </c>
      <c r="Z8595" t="s">
        <v>45</v>
      </c>
      <c r="AA8595" t="s">
        <v>46</v>
      </c>
      <c r="AB8595" t="s">
        <v>46</v>
      </c>
      <c r="AC8595" t="s">
        <v>40</v>
      </c>
    </row>
    <row r="8596" spans="1:29" ht="14.4" x14ac:dyDescent="0.3">
      <c r="A8596">
        <v>8594</v>
      </c>
      <c r="B8596" t="s">
        <v>8537</v>
      </c>
      <c r="C8596" t="s">
        <v>277</v>
      </c>
      <c r="D8596" t="s">
        <v>40</v>
      </c>
      <c r="E8596" t="s">
        <v>40</v>
      </c>
      <c r="F8596" t="s">
        <v>53</v>
      </c>
      <c r="G8596" t="s">
        <v>40</v>
      </c>
      <c r="H8596" s="26">
        <v>25204</v>
      </c>
      <c r="I8596" t="s">
        <v>42</v>
      </c>
      <c r="J8596" t="s">
        <v>55</v>
      </c>
      <c r="K8596" t="str">
        <f>IF(Table2[[#This Row],[Basis of Material Classification (System Side)*]]="Field inspection","Yes","No")</f>
        <v>No</v>
      </c>
      <c r="O8596" t="s">
        <v>41</v>
      </c>
      <c r="P8596" s="13">
        <v>21916</v>
      </c>
      <c r="Q8596" s="16" t="str">
        <f>Table2[[#This Row],[Service Line Size (inches) (System Side)]]</f>
        <v>5/8</v>
      </c>
      <c r="R8596" t="s">
        <v>49</v>
      </c>
      <c r="S8596" t="str">
        <f>IF(Table2[[#This Row],[Basis of Material Classification (Customer Side)*]]="Field inspection","Yes","No")</f>
        <v>No</v>
      </c>
      <c r="V8596" t="s">
        <v>50</v>
      </c>
      <c r="W8596" t="s">
        <v>44</v>
      </c>
      <c r="X8596" t="s">
        <v>44</v>
      </c>
      <c r="Z8596" t="s">
        <v>45</v>
      </c>
      <c r="AA8596" t="s">
        <v>46</v>
      </c>
      <c r="AB8596" t="s">
        <v>46</v>
      </c>
      <c r="AC8596" t="s">
        <v>40</v>
      </c>
    </row>
    <row r="8597" spans="1:29" ht="14.4" x14ac:dyDescent="0.3">
      <c r="A8597">
        <v>8595</v>
      </c>
      <c r="B8597" t="s">
        <v>8538</v>
      </c>
      <c r="C8597" t="s">
        <v>277</v>
      </c>
      <c r="D8597" t="s">
        <v>40</v>
      </c>
      <c r="E8597" t="s">
        <v>40</v>
      </c>
      <c r="F8597" t="s">
        <v>53</v>
      </c>
      <c r="G8597" t="s">
        <v>40</v>
      </c>
      <c r="H8597" s="26">
        <v>31778</v>
      </c>
      <c r="I8597" t="s">
        <v>60</v>
      </c>
      <c r="J8597" t="s">
        <v>55</v>
      </c>
      <c r="K8597" t="str">
        <f>IF(Table2[[#This Row],[Basis of Material Classification (System Side)*]]="Field inspection","Yes","No")</f>
        <v>No</v>
      </c>
      <c r="O8597" t="s">
        <v>41</v>
      </c>
      <c r="P8597" s="13">
        <v>42370</v>
      </c>
      <c r="Q8597" s="16" t="str">
        <f>Table2[[#This Row],[Service Line Size (inches) (System Side)]]</f>
        <v>1</v>
      </c>
      <c r="R8597" t="s">
        <v>43</v>
      </c>
      <c r="S8597" t="str">
        <f>IF(Table2[[#This Row],[Basis of Material Classification (Customer Side)*]]="Field inspection","Yes","No")</f>
        <v>No</v>
      </c>
      <c r="V8597" t="s">
        <v>43</v>
      </c>
      <c r="W8597" t="s">
        <v>44</v>
      </c>
      <c r="X8597" t="s">
        <v>44</v>
      </c>
      <c r="Z8597" t="s">
        <v>58</v>
      </c>
      <c r="AA8597" t="s">
        <v>46</v>
      </c>
      <c r="AB8597" t="s">
        <v>46</v>
      </c>
      <c r="AC8597" t="s">
        <v>40</v>
      </c>
    </row>
    <row r="8598" spans="1:29" ht="14.4" x14ac:dyDescent="0.3">
      <c r="A8598">
        <v>8596</v>
      </c>
      <c r="B8598" t="s">
        <v>8538</v>
      </c>
      <c r="C8598" t="s">
        <v>277</v>
      </c>
      <c r="D8598" t="s">
        <v>40</v>
      </c>
      <c r="E8598" t="s">
        <v>40</v>
      </c>
      <c r="F8598" t="s">
        <v>53</v>
      </c>
      <c r="G8598" t="s">
        <v>40</v>
      </c>
      <c r="H8598" s="26">
        <v>31778</v>
      </c>
      <c r="I8598" t="s">
        <v>975</v>
      </c>
      <c r="J8598" t="s">
        <v>55</v>
      </c>
      <c r="K8598" t="str">
        <f>IF(Table2[[#This Row],[Basis of Material Classification (System Side)*]]="Field inspection","Yes","No")</f>
        <v>No</v>
      </c>
      <c r="O8598" t="s">
        <v>41</v>
      </c>
      <c r="P8598" s="13">
        <v>42370</v>
      </c>
      <c r="Q8598" s="16" t="str">
        <f>Table2[[#This Row],[Service Line Size (inches) (System Side)]]</f>
        <v>2</v>
      </c>
      <c r="R8598" t="s">
        <v>43</v>
      </c>
      <c r="S8598" t="str">
        <f>IF(Table2[[#This Row],[Basis of Material Classification (Customer Side)*]]="Field inspection","Yes","No")</f>
        <v>No</v>
      </c>
      <c r="V8598" t="s">
        <v>43</v>
      </c>
      <c r="W8598" t="s">
        <v>44</v>
      </c>
      <c r="X8598" t="s">
        <v>44</v>
      </c>
      <c r="Z8598" t="s">
        <v>58</v>
      </c>
      <c r="AA8598" t="s">
        <v>46</v>
      </c>
      <c r="AB8598" t="s">
        <v>46</v>
      </c>
      <c r="AC8598" t="s">
        <v>40</v>
      </c>
    </row>
    <row r="8599" spans="1:29" ht="14.4" x14ac:dyDescent="0.3">
      <c r="A8599">
        <v>8597</v>
      </c>
      <c r="B8599" t="s">
        <v>8539</v>
      </c>
      <c r="C8599" t="s">
        <v>277</v>
      </c>
      <c r="D8599" t="s">
        <v>40</v>
      </c>
      <c r="E8599" t="s">
        <v>40</v>
      </c>
      <c r="F8599" t="s">
        <v>53</v>
      </c>
      <c r="G8599" t="s">
        <v>40</v>
      </c>
      <c r="H8599" s="26">
        <v>38718</v>
      </c>
      <c r="I8599" t="s">
        <v>975</v>
      </c>
      <c r="J8599" t="s">
        <v>55</v>
      </c>
      <c r="K8599" t="str">
        <f>IF(Table2[[#This Row],[Basis of Material Classification (System Side)*]]="Field inspection","Yes","No")</f>
        <v>No</v>
      </c>
      <c r="O8599" t="s">
        <v>41</v>
      </c>
      <c r="P8599" s="13">
        <v>39083</v>
      </c>
      <c r="Q8599" s="16" t="str">
        <f>Table2[[#This Row],[Service Line Size (inches) (System Side)]]</f>
        <v>2</v>
      </c>
      <c r="R8599" t="s">
        <v>43</v>
      </c>
      <c r="S8599" t="str">
        <f>IF(Table2[[#This Row],[Basis of Material Classification (Customer Side)*]]="Field inspection","Yes","No")</f>
        <v>No</v>
      </c>
      <c r="V8599" t="s">
        <v>43</v>
      </c>
      <c r="W8599" t="s">
        <v>44</v>
      </c>
      <c r="X8599" t="s">
        <v>44</v>
      </c>
      <c r="Z8599" t="s">
        <v>58</v>
      </c>
      <c r="AA8599" t="s">
        <v>46</v>
      </c>
      <c r="AB8599" t="s">
        <v>46</v>
      </c>
      <c r="AC8599" t="s">
        <v>40</v>
      </c>
    </row>
    <row r="8600" spans="1:29" ht="14.4" x14ac:dyDescent="0.3">
      <c r="A8600">
        <v>8598</v>
      </c>
      <c r="B8600" t="s">
        <v>8540</v>
      </c>
      <c r="C8600" t="s">
        <v>277</v>
      </c>
      <c r="D8600" t="s">
        <v>40</v>
      </c>
      <c r="E8600" t="s">
        <v>40</v>
      </c>
      <c r="F8600" t="s">
        <v>41</v>
      </c>
      <c r="G8600" t="s">
        <v>40</v>
      </c>
      <c r="H8600" s="26">
        <v>44197</v>
      </c>
      <c r="I8600" t="s">
        <v>42</v>
      </c>
      <c r="J8600" t="s">
        <v>43</v>
      </c>
      <c r="K8600" t="str">
        <f>IF(Table2[[#This Row],[Basis of Material Classification (System Side)*]]="Field inspection","Yes","No")</f>
        <v>No</v>
      </c>
      <c r="N8600" t="str">
        <f>Table2[[#This Row],[Basis of Material Classification (System Side)*]]</f>
        <v>Installation date after lead ban</v>
      </c>
      <c r="O8600" t="s">
        <v>41</v>
      </c>
      <c r="P8600" s="13">
        <v>24838</v>
      </c>
      <c r="Q8600" s="16" t="str">
        <f>Table2[[#This Row],[Service Line Size (inches) (System Side)]]</f>
        <v>5/8</v>
      </c>
      <c r="R8600" t="s">
        <v>49</v>
      </c>
      <c r="S8600" t="str">
        <f>IF(Table2[[#This Row],[Basis of Material Classification (Customer Side)*]]="Field inspection","Yes","No")</f>
        <v>No</v>
      </c>
      <c r="V8600" t="s">
        <v>50</v>
      </c>
      <c r="W8600" t="s">
        <v>44</v>
      </c>
      <c r="X8600" t="s">
        <v>44</v>
      </c>
      <c r="Z8600" t="s">
        <v>45</v>
      </c>
      <c r="AA8600" t="s">
        <v>46</v>
      </c>
      <c r="AB8600" t="s">
        <v>46</v>
      </c>
      <c r="AC8600" t="s">
        <v>40</v>
      </c>
    </row>
    <row r="8601" spans="1:29" ht="14.4" x14ac:dyDescent="0.3">
      <c r="A8601">
        <v>8599</v>
      </c>
      <c r="B8601" t="s">
        <v>8541</v>
      </c>
      <c r="C8601" t="s">
        <v>277</v>
      </c>
      <c r="D8601" t="s">
        <v>40</v>
      </c>
      <c r="E8601" t="s">
        <v>40</v>
      </c>
      <c r="F8601" t="s">
        <v>41</v>
      </c>
      <c r="G8601" t="s">
        <v>40</v>
      </c>
      <c r="H8601" s="26">
        <v>21186</v>
      </c>
      <c r="I8601" t="s">
        <v>42</v>
      </c>
      <c r="J8601" t="s">
        <v>49</v>
      </c>
      <c r="K8601" t="str">
        <f>IF(Table2[[#This Row],[Basis of Material Classification (System Side)*]]="Field inspection","Yes","No")</f>
        <v>No</v>
      </c>
      <c r="N8601" t="s">
        <v>50</v>
      </c>
      <c r="O8601" t="s">
        <v>41</v>
      </c>
      <c r="P8601" s="13">
        <v>23377</v>
      </c>
      <c r="Q8601" s="16" t="str">
        <f>Table2[[#This Row],[Service Line Size (inches) (System Side)]]</f>
        <v>5/8</v>
      </c>
      <c r="R8601" t="s">
        <v>49</v>
      </c>
      <c r="S8601" t="str">
        <f>IF(Table2[[#This Row],[Basis of Material Classification (Customer Side)*]]="Field inspection","Yes","No")</f>
        <v>No</v>
      </c>
      <c r="V8601" t="s">
        <v>50</v>
      </c>
      <c r="W8601" t="s">
        <v>44</v>
      </c>
      <c r="X8601" t="s">
        <v>44</v>
      </c>
      <c r="Z8601" t="s">
        <v>45</v>
      </c>
      <c r="AA8601" t="s">
        <v>46</v>
      </c>
      <c r="AB8601" t="s">
        <v>46</v>
      </c>
      <c r="AC8601" t="s">
        <v>40</v>
      </c>
    </row>
    <row r="8602" spans="1:29" ht="14.4" x14ac:dyDescent="0.3">
      <c r="A8602">
        <v>8600</v>
      </c>
      <c r="B8602" t="s">
        <v>8542</v>
      </c>
      <c r="C8602" t="s">
        <v>277</v>
      </c>
      <c r="D8602" t="s">
        <v>40</v>
      </c>
      <c r="E8602" t="s">
        <v>40</v>
      </c>
      <c r="F8602" t="s">
        <v>41</v>
      </c>
      <c r="G8602" t="s">
        <v>40</v>
      </c>
      <c r="H8602" s="26">
        <v>36892</v>
      </c>
      <c r="I8602" t="s">
        <v>42</v>
      </c>
      <c r="J8602" t="s">
        <v>43</v>
      </c>
      <c r="K8602" t="str">
        <f>IF(Table2[[#This Row],[Basis of Material Classification (System Side)*]]="Field inspection","Yes","No")</f>
        <v>No</v>
      </c>
      <c r="N8602" t="str">
        <f>Table2[[#This Row],[Basis of Material Classification (System Side)*]]</f>
        <v>Installation date after lead ban</v>
      </c>
      <c r="O8602" t="s">
        <v>41</v>
      </c>
      <c r="P8602" s="13">
        <v>37257</v>
      </c>
      <c r="Q8602" s="16" t="str">
        <f>Table2[[#This Row],[Service Line Size (inches) (System Side)]]</f>
        <v>5/8</v>
      </c>
      <c r="R8602" t="s">
        <v>43</v>
      </c>
      <c r="S8602" t="str">
        <f>IF(Table2[[#This Row],[Basis of Material Classification (Customer Side)*]]="Field inspection","Yes","No")</f>
        <v>No</v>
      </c>
      <c r="V8602" t="s">
        <v>43</v>
      </c>
      <c r="W8602" t="s">
        <v>44</v>
      </c>
      <c r="X8602" t="s">
        <v>44</v>
      </c>
      <c r="Z8602" t="s">
        <v>45</v>
      </c>
      <c r="AA8602" t="s">
        <v>46</v>
      </c>
      <c r="AB8602" t="s">
        <v>46</v>
      </c>
      <c r="AC8602" t="s">
        <v>40</v>
      </c>
    </row>
    <row r="8603" spans="1:29" ht="14.4" x14ac:dyDescent="0.3">
      <c r="A8603">
        <v>8601</v>
      </c>
      <c r="B8603" t="s">
        <v>8543</v>
      </c>
      <c r="C8603" t="s">
        <v>277</v>
      </c>
      <c r="D8603" t="s">
        <v>40</v>
      </c>
      <c r="E8603" t="s">
        <v>40</v>
      </c>
      <c r="F8603" t="s">
        <v>53</v>
      </c>
      <c r="G8603" t="s">
        <v>40</v>
      </c>
      <c r="H8603" s="26">
        <v>21186</v>
      </c>
      <c r="I8603" t="s">
        <v>189</v>
      </c>
      <c r="J8603" t="s">
        <v>55</v>
      </c>
      <c r="K8603" t="str">
        <f>IF(Table2[[#This Row],[Basis of Material Classification (System Side)*]]="Field inspection","Yes","No")</f>
        <v>No</v>
      </c>
      <c r="O8603" t="s">
        <v>53</v>
      </c>
      <c r="P8603" s="13">
        <v>10959</v>
      </c>
      <c r="Q8603" s="16" t="str">
        <f>Table2[[#This Row],[Service Line Size (inches) (System Side)]]</f>
        <v xml:space="preserve"> 3/4</v>
      </c>
      <c r="R8603" t="s">
        <v>55</v>
      </c>
      <c r="S8603" t="str">
        <f>IF(Table2[[#This Row],[Basis of Material Classification (Customer Side)*]]="Field inspection","Yes","No")</f>
        <v>No</v>
      </c>
      <c r="V8603" t="s">
        <v>72</v>
      </c>
      <c r="W8603" t="s">
        <v>44</v>
      </c>
      <c r="X8603" t="s">
        <v>44</v>
      </c>
      <c r="Z8603" t="s">
        <v>45</v>
      </c>
      <c r="AA8603" t="s">
        <v>46</v>
      </c>
      <c r="AB8603" t="s">
        <v>46</v>
      </c>
      <c r="AC8603" t="s">
        <v>40</v>
      </c>
    </row>
    <row r="8604" spans="1:29" ht="14.4" x14ac:dyDescent="0.3">
      <c r="A8604">
        <v>8602</v>
      </c>
      <c r="B8604" t="s">
        <v>8544</v>
      </c>
      <c r="C8604" t="s">
        <v>277</v>
      </c>
      <c r="D8604" t="s">
        <v>40</v>
      </c>
      <c r="E8604" t="s">
        <v>40</v>
      </c>
      <c r="F8604" t="s">
        <v>41</v>
      </c>
      <c r="G8604" t="s">
        <v>40</v>
      </c>
      <c r="H8604" s="26">
        <v>37622</v>
      </c>
      <c r="I8604" t="s">
        <v>42</v>
      </c>
      <c r="J8604" t="s">
        <v>43</v>
      </c>
      <c r="K8604" t="str">
        <f>IF(Table2[[#This Row],[Basis of Material Classification (System Side)*]]="Field inspection","Yes","No")</f>
        <v>No</v>
      </c>
      <c r="N8604" t="str">
        <f>Table2[[#This Row],[Basis of Material Classification (System Side)*]]</f>
        <v>Installation date after lead ban</v>
      </c>
      <c r="O8604" t="s">
        <v>41</v>
      </c>
      <c r="P8604" s="13">
        <v>7306</v>
      </c>
      <c r="Q8604" s="16" t="str">
        <f>Table2[[#This Row],[Service Line Size (inches) (System Side)]]</f>
        <v>5/8</v>
      </c>
      <c r="R8604" t="s">
        <v>49</v>
      </c>
      <c r="S8604" t="str">
        <f>IF(Table2[[#This Row],[Basis of Material Classification (Customer Side)*]]="Field inspection","Yes","No")</f>
        <v>No</v>
      </c>
      <c r="V8604" t="s">
        <v>50</v>
      </c>
      <c r="W8604" t="s">
        <v>44</v>
      </c>
      <c r="X8604" t="s">
        <v>44</v>
      </c>
      <c r="Z8604" t="s">
        <v>58</v>
      </c>
      <c r="AA8604" t="s">
        <v>46</v>
      </c>
      <c r="AB8604" t="s">
        <v>46</v>
      </c>
      <c r="AC8604" t="s">
        <v>40</v>
      </c>
    </row>
    <row r="8605" spans="1:29" ht="14.4" x14ac:dyDescent="0.3">
      <c r="A8605">
        <v>8603</v>
      </c>
      <c r="B8605" t="s">
        <v>8545</v>
      </c>
      <c r="C8605" t="s">
        <v>277</v>
      </c>
      <c r="D8605" t="s">
        <v>40</v>
      </c>
      <c r="E8605" t="s">
        <v>40</v>
      </c>
      <c r="F8605" t="s">
        <v>70</v>
      </c>
      <c r="G8605" t="s">
        <v>40</v>
      </c>
      <c r="H8605" s="26">
        <v>17533</v>
      </c>
      <c r="I8605" t="s">
        <v>54</v>
      </c>
      <c r="J8605" t="s">
        <v>65</v>
      </c>
      <c r="K8605" t="str">
        <f>IF(Table2[[#This Row],[Basis of Material Classification (System Side)*]]="Field inspection","Yes","No")</f>
        <v>Yes</v>
      </c>
      <c r="L8605" t="s">
        <v>66</v>
      </c>
      <c r="M8605" s="13">
        <v>45352</v>
      </c>
      <c r="O8605" t="s">
        <v>132</v>
      </c>
      <c r="P8605" s="13">
        <v>11689</v>
      </c>
      <c r="Q8605" s="16" t="str">
        <f>Table2[[#This Row],[Service Line Size (inches) (System Side)]]</f>
        <v>3/4</v>
      </c>
      <c r="R8605" t="s">
        <v>65</v>
      </c>
      <c r="S8605" t="str">
        <f>IF(Table2[[#This Row],[Basis of Material Classification (Customer Side)*]]="Field inspection","Yes","No")</f>
        <v>Yes</v>
      </c>
      <c r="T8605" t="s">
        <v>71</v>
      </c>
      <c r="U8605" s="13">
        <v>45352</v>
      </c>
      <c r="V8605" t="s">
        <v>72</v>
      </c>
      <c r="W8605" t="s">
        <v>44</v>
      </c>
      <c r="X8605" t="s">
        <v>44</v>
      </c>
      <c r="Z8605" t="s">
        <v>45</v>
      </c>
      <c r="AA8605" t="s">
        <v>46</v>
      </c>
      <c r="AB8605" t="s">
        <v>46</v>
      </c>
      <c r="AC8605" t="s">
        <v>40</v>
      </c>
    </row>
    <row r="8606" spans="1:29" ht="14.4" x14ac:dyDescent="0.3">
      <c r="A8606">
        <v>8604</v>
      </c>
      <c r="B8606" t="s">
        <v>8546</v>
      </c>
      <c r="C8606" t="s">
        <v>277</v>
      </c>
      <c r="D8606" t="s">
        <v>40</v>
      </c>
      <c r="E8606" t="s">
        <v>40</v>
      </c>
      <c r="F8606" t="s">
        <v>41</v>
      </c>
      <c r="G8606" t="s">
        <v>40</v>
      </c>
      <c r="H8606" s="26">
        <v>33239</v>
      </c>
      <c r="I8606" t="s">
        <v>42</v>
      </c>
      <c r="J8606" t="s">
        <v>43</v>
      </c>
      <c r="K8606" t="str">
        <f>IF(Table2[[#This Row],[Basis of Material Classification (System Side)*]]="Field inspection","Yes","No")</f>
        <v>No</v>
      </c>
      <c r="N8606" t="str">
        <f>Table2[[#This Row],[Basis of Material Classification (System Side)*]]</f>
        <v>Installation date after lead ban</v>
      </c>
      <c r="O8606" t="s">
        <v>41</v>
      </c>
      <c r="P8606" s="13">
        <v>30317</v>
      </c>
      <c r="Q8606" s="16" t="str">
        <f>Table2[[#This Row],[Service Line Size (inches) (System Side)]]</f>
        <v>5/8</v>
      </c>
      <c r="R8606" t="s">
        <v>43</v>
      </c>
      <c r="S8606" t="str">
        <f>IF(Table2[[#This Row],[Basis of Material Classification (Customer Side)*]]="Field inspection","Yes","No")</f>
        <v>No</v>
      </c>
      <c r="V8606" t="s">
        <v>43</v>
      </c>
      <c r="W8606" t="s">
        <v>44</v>
      </c>
      <c r="X8606" t="s">
        <v>44</v>
      </c>
      <c r="Z8606" t="s">
        <v>45</v>
      </c>
      <c r="AA8606" t="s">
        <v>46</v>
      </c>
      <c r="AB8606" t="s">
        <v>46</v>
      </c>
      <c r="AC8606" t="s">
        <v>40</v>
      </c>
    </row>
    <row r="8607" spans="1:29" ht="14.4" x14ac:dyDescent="0.3">
      <c r="A8607">
        <v>8605</v>
      </c>
      <c r="B8607" t="s">
        <v>8547</v>
      </c>
      <c r="C8607" t="s">
        <v>277</v>
      </c>
      <c r="D8607" t="s">
        <v>40</v>
      </c>
      <c r="E8607" t="s">
        <v>40</v>
      </c>
      <c r="F8607" t="s">
        <v>53</v>
      </c>
      <c r="G8607" t="s">
        <v>40</v>
      </c>
      <c r="H8607" s="26">
        <v>35796</v>
      </c>
      <c r="I8607" t="s">
        <v>42</v>
      </c>
      <c r="J8607" t="s">
        <v>55</v>
      </c>
      <c r="K8607" t="str">
        <f>IF(Table2[[#This Row],[Basis of Material Classification (System Side)*]]="Field inspection","Yes","No")</f>
        <v>No</v>
      </c>
      <c r="O8607" t="s">
        <v>41</v>
      </c>
      <c r="P8607" s="13">
        <v>36161</v>
      </c>
      <c r="Q8607" s="16" t="str">
        <f>Table2[[#This Row],[Service Line Size (inches) (System Side)]]</f>
        <v>5/8</v>
      </c>
      <c r="R8607" t="s">
        <v>43</v>
      </c>
      <c r="S8607" t="str">
        <f>IF(Table2[[#This Row],[Basis of Material Classification (Customer Side)*]]="Field inspection","Yes","No")</f>
        <v>No</v>
      </c>
      <c r="V8607" t="s">
        <v>43</v>
      </c>
      <c r="W8607" t="s">
        <v>44</v>
      </c>
      <c r="X8607" t="s">
        <v>44</v>
      </c>
      <c r="Z8607" t="s">
        <v>45</v>
      </c>
      <c r="AA8607" t="s">
        <v>46</v>
      </c>
      <c r="AB8607" t="s">
        <v>46</v>
      </c>
      <c r="AC8607" t="s">
        <v>40</v>
      </c>
    </row>
    <row r="8608" spans="1:29" ht="14.4" x14ac:dyDescent="0.3">
      <c r="A8608">
        <v>8606</v>
      </c>
      <c r="B8608" t="s">
        <v>8548</v>
      </c>
      <c r="C8608" t="s">
        <v>277</v>
      </c>
      <c r="D8608" t="s">
        <v>40</v>
      </c>
      <c r="E8608" t="s">
        <v>40</v>
      </c>
      <c r="F8608" t="s">
        <v>41</v>
      </c>
      <c r="G8608" t="s">
        <v>40</v>
      </c>
      <c r="H8608" s="26">
        <v>38353</v>
      </c>
      <c r="I8608" t="s">
        <v>42</v>
      </c>
      <c r="J8608" t="s">
        <v>43</v>
      </c>
      <c r="K8608" t="str">
        <f>IF(Table2[[#This Row],[Basis of Material Classification (System Side)*]]="Field inspection","Yes","No")</f>
        <v>No</v>
      </c>
      <c r="N8608" t="str">
        <f>Table2[[#This Row],[Basis of Material Classification (System Side)*]]</f>
        <v>Installation date after lead ban</v>
      </c>
      <c r="O8608" t="s">
        <v>41</v>
      </c>
      <c r="P8608" s="13">
        <v>38718</v>
      </c>
      <c r="Q8608" s="16" t="str">
        <f>Table2[[#This Row],[Service Line Size (inches) (System Side)]]</f>
        <v>5/8</v>
      </c>
      <c r="R8608" t="s">
        <v>43</v>
      </c>
      <c r="S8608" t="str">
        <f>IF(Table2[[#This Row],[Basis of Material Classification (Customer Side)*]]="Field inspection","Yes","No")</f>
        <v>No</v>
      </c>
      <c r="V8608" t="s">
        <v>43</v>
      </c>
      <c r="W8608" t="s">
        <v>44</v>
      </c>
      <c r="X8608" t="s">
        <v>44</v>
      </c>
      <c r="Z8608" t="s">
        <v>45</v>
      </c>
      <c r="AA8608" t="s">
        <v>46</v>
      </c>
      <c r="AB8608" t="s">
        <v>46</v>
      </c>
      <c r="AC8608" t="s">
        <v>40</v>
      </c>
    </row>
    <row r="8609" spans="1:29" ht="14.4" x14ac:dyDescent="0.3">
      <c r="A8609">
        <v>8607</v>
      </c>
      <c r="B8609" t="s">
        <v>8549</v>
      </c>
      <c r="C8609" t="s">
        <v>277</v>
      </c>
      <c r="D8609" t="s">
        <v>40</v>
      </c>
      <c r="E8609" t="s">
        <v>40</v>
      </c>
      <c r="F8609" t="s">
        <v>132</v>
      </c>
      <c r="G8609" t="s">
        <v>40</v>
      </c>
      <c r="H8609" s="26">
        <v>13516</v>
      </c>
      <c r="I8609" t="s">
        <v>42</v>
      </c>
      <c r="J8609" t="s">
        <v>55</v>
      </c>
      <c r="K8609" t="str">
        <f>IF(Table2[[#This Row],[Basis of Material Classification (System Side)*]]="Field inspection","Yes","No")</f>
        <v>No</v>
      </c>
      <c r="O8609" t="s">
        <v>41</v>
      </c>
      <c r="P8609" s="13">
        <v>18264</v>
      </c>
      <c r="Q8609" s="16" t="str">
        <f>Table2[[#This Row],[Service Line Size (inches) (System Side)]]</f>
        <v>5/8</v>
      </c>
      <c r="R8609" t="s">
        <v>55</v>
      </c>
      <c r="S8609" t="str">
        <f>IF(Table2[[#This Row],[Basis of Material Classification (Customer Side)*]]="Field inspection","Yes","No")</f>
        <v>No</v>
      </c>
      <c r="V8609" t="s">
        <v>55</v>
      </c>
      <c r="W8609" t="s">
        <v>44</v>
      </c>
      <c r="X8609" t="s">
        <v>44</v>
      </c>
      <c r="Z8609" t="s">
        <v>58</v>
      </c>
      <c r="AA8609" t="s">
        <v>46</v>
      </c>
      <c r="AB8609" t="s">
        <v>46</v>
      </c>
      <c r="AC8609" t="s">
        <v>40</v>
      </c>
    </row>
    <row r="8610" spans="1:29" ht="14.4" x14ac:dyDescent="0.3">
      <c r="A8610">
        <v>8608</v>
      </c>
      <c r="B8610" t="s">
        <v>8550</v>
      </c>
      <c r="C8610" t="s">
        <v>277</v>
      </c>
      <c r="D8610" t="s">
        <v>40</v>
      </c>
      <c r="E8610" t="s">
        <v>40</v>
      </c>
      <c r="F8610" t="s">
        <v>41</v>
      </c>
      <c r="G8610" t="s">
        <v>40</v>
      </c>
      <c r="H8610" s="26">
        <v>30682</v>
      </c>
      <c r="I8610" t="s">
        <v>42</v>
      </c>
      <c r="J8610" t="s">
        <v>43</v>
      </c>
      <c r="K8610" t="str">
        <f>IF(Table2[[#This Row],[Basis of Material Classification (System Side)*]]="Field inspection","Yes","No")</f>
        <v>No</v>
      </c>
      <c r="N8610" t="str">
        <f>Table2[[#This Row],[Basis of Material Classification (System Side)*]]</f>
        <v>Installation date after lead ban</v>
      </c>
      <c r="O8610" t="s">
        <v>41</v>
      </c>
      <c r="P8610" s="13">
        <v>29221</v>
      </c>
      <c r="Q8610" s="16" t="str">
        <f>Table2[[#This Row],[Service Line Size (inches) (System Side)]]</f>
        <v>5/8</v>
      </c>
      <c r="R8610" t="s">
        <v>43</v>
      </c>
      <c r="S8610" t="str">
        <f>IF(Table2[[#This Row],[Basis of Material Classification (Customer Side)*]]="Field inspection","Yes","No")</f>
        <v>No</v>
      </c>
      <c r="V8610" t="s">
        <v>43</v>
      </c>
      <c r="W8610" t="s">
        <v>44</v>
      </c>
      <c r="X8610" t="s">
        <v>44</v>
      </c>
      <c r="Z8610" t="s">
        <v>45</v>
      </c>
      <c r="AA8610" t="s">
        <v>46</v>
      </c>
      <c r="AB8610" t="s">
        <v>46</v>
      </c>
      <c r="AC8610" t="s">
        <v>40</v>
      </c>
    </row>
    <row r="8611" spans="1:29" ht="14.4" x14ac:dyDescent="0.3">
      <c r="A8611">
        <v>8609</v>
      </c>
      <c r="B8611" t="s">
        <v>8551</v>
      </c>
      <c r="C8611" t="s">
        <v>277</v>
      </c>
      <c r="D8611" t="s">
        <v>48</v>
      </c>
      <c r="E8611" t="s">
        <v>40</v>
      </c>
      <c r="F8611" t="s">
        <v>41</v>
      </c>
      <c r="G8611" t="s">
        <v>40</v>
      </c>
      <c r="H8611" s="26">
        <v>20090</v>
      </c>
      <c r="I8611" t="s">
        <v>42</v>
      </c>
      <c r="J8611" t="s">
        <v>49</v>
      </c>
      <c r="K8611" t="str">
        <f>IF(Table2[[#This Row],[Basis of Material Classification (System Side)*]]="Field inspection","Yes","No")</f>
        <v>No</v>
      </c>
      <c r="N8611" t="s">
        <v>50</v>
      </c>
      <c r="O8611" t="s">
        <v>41</v>
      </c>
      <c r="P8611" s="13">
        <v>35065</v>
      </c>
      <c r="Q8611" s="16" t="str">
        <f>Table2[[#This Row],[Service Line Size (inches) (System Side)]]</f>
        <v>5/8</v>
      </c>
      <c r="R8611" t="s">
        <v>43</v>
      </c>
      <c r="S8611" t="str">
        <f>IF(Table2[[#This Row],[Basis of Material Classification (Customer Side)*]]="Field inspection","Yes","No")</f>
        <v>No</v>
      </c>
      <c r="V8611" t="s">
        <v>43</v>
      </c>
      <c r="W8611" t="s">
        <v>44</v>
      </c>
      <c r="X8611" t="s">
        <v>44</v>
      </c>
      <c r="Z8611" t="s">
        <v>51</v>
      </c>
      <c r="AA8611" t="s">
        <v>46</v>
      </c>
      <c r="AB8611" t="s">
        <v>46</v>
      </c>
      <c r="AC8611" t="s">
        <v>40</v>
      </c>
    </row>
    <row r="8612" spans="1:29" ht="14.4" x14ac:dyDescent="0.3">
      <c r="A8612">
        <v>8610</v>
      </c>
      <c r="B8612" t="s">
        <v>8552</v>
      </c>
      <c r="C8612" t="s">
        <v>277</v>
      </c>
      <c r="D8612" t="s">
        <v>40</v>
      </c>
      <c r="E8612" t="s">
        <v>40</v>
      </c>
      <c r="F8612" t="s">
        <v>41</v>
      </c>
      <c r="G8612" t="s">
        <v>40</v>
      </c>
      <c r="H8612" s="27"/>
      <c r="I8612" t="s">
        <v>1708</v>
      </c>
      <c r="J8612" t="s">
        <v>55</v>
      </c>
      <c r="K8612" t="str">
        <f>IF(Table2[[#This Row],[Basis of Material Classification (System Side)*]]="Field inspection","Yes","No")</f>
        <v>No</v>
      </c>
      <c r="N8612" t="str">
        <f>Table2[[#This Row],[Basis of Material Classification (System Side)*]]</f>
        <v>Installation record (e.g., tap card)</v>
      </c>
      <c r="O8612" t="s">
        <v>41</v>
      </c>
      <c r="P8612" s="13">
        <v>39083</v>
      </c>
      <c r="Q8612" s="16" t="str">
        <f>Table2[[#This Row],[Service Line Size (inches) (System Side)]]</f>
        <v>6</v>
      </c>
      <c r="R8612" t="s">
        <v>126</v>
      </c>
      <c r="S8612" t="str">
        <f>IF(Table2[[#This Row],[Basis of Material Classification (Customer Side)*]]="Field inspection","Yes","No")</f>
        <v>No</v>
      </c>
      <c r="V8612" t="s">
        <v>126</v>
      </c>
      <c r="W8612" t="s">
        <v>44</v>
      </c>
      <c r="X8612" t="s">
        <v>44</v>
      </c>
      <c r="Z8612" t="s">
        <v>58</v>
      </c>
      <c r="AA8612" t="s">
        <v>46</v>
      </c>
      <c r="AB8612" t="s">
        <v>46</v>
      </c>
      <c r="AC8612" t="s">
        <v>40</v>
      </c>
    </row>
    <row r="8613" spans="1:29" ht="14.4" x14ac:dyDescent="0.3">
      <c r="A8613">
        <v>8611</v>
      </c>
      <c r="B8613" t="s">
        <v>8553</v>
      </c>
      <c r="C8613" t="s">
        <v>277</v>
      </c>
      <c r="D8613" t="s">
        <v>40</v>
      </c>
      <c r="E8613" t="s">
        <v>40</v>
      </c>
      <c r="F8613" t="s">
        <v>53</v>
      </c>
      <c r="G8613" t="s">
        <v>40</v>
      </c>
      <c r="H8613" s="26">
        <v>24108</v>
      </c>
      <c r="I8613" t="s">
        <v>189</v>
      </c>
      <c r="J8613" t="s">
        <v>55</v>
      </c>
      <c r="K8613" t="str">
        <f>IF(Table2[[#This Row],[Basis of Material Classification (System Side)*]]="Field inspection","Yes","No")</f>
        <v>No</v>
      </c>
      <c r="O8613" t="s">
        <v>53</v>
      </c>
      <c r="P8613" s="13">
        <v>42370</v>
      </c>
      <c r="Q8613" s="16" t="str">
        <f>Table2[[#This Row],[Service Line Size (inches) (System Side)]]</f>
        <v xml:space="preserve"> 3/4</v>
      </c>
      <c r="R8613" t="s">
        <v>55</v>
      </c>
      <c r="S8613" t="str">
        <f>IF(Table2[[#This Row],[Basis of Material Classification (Customer Side)*]]="Field inspection","Yes","No")</f>
        <v>No</v>
      </c>
      <c r="V8613" t="s">
        <v>72</v>
      </c>
      <c r="W8613" t="s">
        <v>44</v>
      </c>
      <c r="X8613" t="s">
        <v>44</v>
      </c>
      <c r="Z8613" t="s">
        <v>58</v>
      </c>
      <c r="AA8613" t="s">
        <v>46</v>
      </c>
      <c r="AB8613" t="s">
        <v>46</v>
      </c>
      <c r="AC8613" t="s">
        <v>40</v>
      </c>
    </row>
    <row r="8614" spans="1:29" ht="14.4" x14ac:dyDescent="0.3">
      <c r="A8614">
        <v>8612</v>
      </c>
      <c r="B8614" t="s">
        <v>8554</v>
      </c>
      <c r="C8614" t="s">
        <v>277</v>
      </c>
      <c r="D8614" t="s">
        <v>40</v>
      </c>
      <c r="E8614" t="s">
        <v>40</v>
      </c>
      <c r="F8614" t="s">
        <v>53</v>
      </c>
      <c r="G8614" t="s">
        <v>40</v>
      </c>
      <c r="H8614" s="26">
        <v>38718</v>
      </c>
      <c r="I8614" t="s">
        <v>975</v>
      </c>
      <c r="J8614" t="s">
        <v>55</v>
      </c>
      <c r="K8614" t="str">
        <f>IF(Table2[[#This Row],[Basis of Material Classification (System Side)*]]="Field inspection","Yes","No")</f>
        <v>No</v>
      </c>
      <c r="O8614" t="s">
        <v>41</v>
      </c>
      <c r="P8614" s="13">
        <v>39083</v>
      </c>
      <c r="Q8614" s="16" t="str">
        <f>Table2[[#This Row],[Service Line Size (inches) (System Side)]]</f>
        <v>2</v>
      </c>
      <c r="R8614" t="s">
        <v>43</v>
      </c>
      <c r="S8614" t="str">
        <f>IF(Table2[[#This Row],[Basis of Material Classification (Customer Side)*]]="Field inspection","Yes","No")</f>
        <v>No</v>
      </c>
      <c r="V8614" t="s">
        <v>43</v>
      </c>
      <c r="W8614" t="s">
        <v>44</v>
      </c>
      <c r="X8614" t="s">
        <v>44</v>
      </c>
      <c r="Z8614" t="s">
        <v>58</v>
      </c>
      <c r="AA8614" t="s">
        <v>46</v>
      </c>
      <c r="AB8614" t="s">
        <v>46</v>
      </c>
      <c r="AC8614" t="s">
        <v>40</v>
      </c>
    </row>
    <row r="8615" spans="1:29" ht="14.4" x14ac:dyDescent="0.3">
      <c r="A8615">
        <v>8613</v>
      </c>
      <c r="B8615" t="s">
        <v>8555</v>
      </c>
      <c r="C8615" t="s">
        <v>277</v>
      </c>
      <c r="D8615" t="s">
        <v>40</v>
      </c>
      <c r="E8615" t="s">
        <v>40</v>
      </c>
      <c r="F8615" t="s">
        <v>41</v>
      </c>
      <c r="G8615" t="s">
        <v>40</v>
      </c>
      <c r="H8615" s="26">
        <v>24108</v>
      </c>
      <c r="I8615" t="s">
        <v>42</v>
      </c>
      <c r="J8615" t="s">
        <v>49</v>
      </c>
      <c r="K8615" t="str">
        <f>IF(Table2[[#This Row],[Basis of Material Classification (System Side)*]]="Field inspection","Yes","No")</f>
        <v>No</v>
      </c>
      <c r="N8615" t="s">
        <v>50</v>
      </c>
      <c r="O8615" t="s">
        <v>41</v>
      </c>
      <c r="P8615" s="13">
        <v>25569</v>
      </c>
      <c r="Q8615" s="16" t="str">
        <f>Table2[[#This Row],[Service Line Size (inches) (System Side)]]</f>
        <v>5/8</v>
      </c>
      <c r="R8615" t="s">
        <v>49</v>
      </c>
      <c r="S8615" t="str">
        <f>IF(Table2[[#This Row],[Basis of Material Classification (Customer Side)*]]="Field inspection","Yes","No")</f>
        <v>No</v>
      </c>
      <c r="V8615" t="s">
        <v>50</v>
      </c>
      <c r="W8615" t="s">
        <v>44</v>
      </c>
      <c r="X8615" t="s">
        <v>44</v>
      </c>
      <c r="Z8615" t="s">
        <v>58</v>
      </c>
      <c r="AA8615" t="s">
        <v>46</v>
      </c>
      <c r="AB8615" t="s">
        <v>46</v>
      </c>
      <c r="AC8615" t="s">
        <v>40</v>
      </c>
    </row>
    <row r="8616" spans="1:29" ht="14.4" x14ac:dyDescent="0.3">
      <c r="A8616">
        <v>8614</v>
      </c>
      <c r="B8616" t="s">
        <v>8556</v>
      </c>
      <c r="C8616" t="s">
        <v>277</v>
      </c>
      <c r="D8616" t="s">
        <v>40</v>
      </c>
      <c r="E8616" t="s">
        <v>40</v>
      </c>
      <c r="F8616" t="s">
        <v>41</v>
      </c>
      <c r="G8616" t="s">
        <v>40</v>
      </c>
      <c r="H8616" s="27"/>
      <c r="I8616">
        <v>2</v>
      </c>
      <c r="J8616" t="s">
        <v>49</v>
      </c>
      <c r="K8616" t="str">
        <f>IF(Table2[[#This Row],[Basis of Material Classification (System Side)*]]="Field inspection","Yes","No")</f>
        <v>No</v>
      </c>
      <c r="N8616" t="s">
        <v>50</v>
      </c>
      <c r="O8616" t="s">
        <v>41</v>
      </c>
      <c r="P8616" s="13">
        <v>32509</v>
      </c>
      <c r="Q8616" s="16">
        <f>Table2[[#This Row],[Service Line Size (inches) (System Side)]]</f>
        <v>2</v>
      </c>
      <c r="R8616" t="s">
        <v>43</v>
      </c>
      <c r="S8616" t="str">
        <f>IF(Table2[[#This Row],[Basis of Material Classification (Customer Side)*]]="Field inspection","Yes","No")</f>
        <v>No</v>
      </c>
      <c r="V8616" t="s">
        <v>43</v>
      </c>
      <c r="W8616" t="s">
        <v>44</v>
      </c>
      <c r="X8616" t="s">
        <v>44</v>
      </c>
      <c r="Z8616" t="s">
        <v>58</v>
      </c>
      <c r="AA8616" t="s">
        <v>46</v>
      </c>
      <c r="AB8616" t="s">
        <v>46</v>
      </c>
      <c r="AC8616" t="s">
        <v>40</v>
      </c>
    </row>
    <row r="8617" spans="1:29" ht="14.4" x14ac:dyDescent="0.3">
      <c r="A8617">
        <v>8615</v>
      </c>
      <c r="B8617" t="s">
        <v>8557</v>
      </c>
      <c r="C8617" t="s">
        <v>277</v>
      </c>
      <c r="D8617" t="s">
        <v>40</v>
      </c>
      <c r="E8617" t="s">
        <v>40</v>
      </c>
      <c r="F8617" t="s">
        <v>53</v>
      </c>
      <c r="G8617" t="s">
        <v>40</v>
      </c>
      <c r="H8617" s="26">
        <v>38353</v>
      </c>
      <c r="I8617" t="s">
        <v>54</v>
      </c>
      <c r="J8617" t="s">
        <v>55</v>
      </c>
      <c r="K8617" t="str">
        <f>IF(Table2[[#This Row],[Basis of Material Classification (System Side)*]]="Field inspection","Yes","No")</f>
        <v>No</v>
      </c>
      <c r="O8617" t="s">
        <v>41</v>
      </c>
      <c r="P8617" s="13">
        <v>39083</v>
      </c>
      <c r="Q8617" s="16" t="str">
        <f>Table2[[#This Row],[Service Line Size (inches) (System Side)]]</f>
        <v>3/4</v>
      </c>
      <c r="R8617" t="s">
        <v>43</v>
      </c>
      <c r="S8617" t="str">
        <f>IF(Table2[[#This Row],[Basis of Material Classification (Customer Side)*]]="Field inspection","Yes","No")</f>
        <v>No</v>
      </c>
      <c r="V8617" t="s">
        <v>43</v>
      </c>
      <c r="W8617" t="s">
        <v>44</v>
      </c>
      <c r="X8617" t="s">
        <v>44</v>
      </c>
      <c r="Z8617" t="s">
        <v>45</v>
      </c>
      <c r="AA8617" t="s">
        <v>46</v>
      </c>
      <c r="AB8617" t="s">
        <v>46</v>
      </c>
      <c r="AC8617" t="s">
        <v>40</v>
      </c>
    </row>
    <row r="8618" spans="1:29" ht="14.4" x14ac:dyDescent="0.3">
      <c r="A8618">
        <v>8616</v>
      </c>
      <c r="B8618" t="s">
        <v>8558</v>
      </c>
      <c r="C8618" t="s">
        <v>277</v>
      </c>
      <c r="D8618" t="s">
        <v>40</v>
      </c>
      <c r="E8618" t="s">
        <v>40</v>
      </c>
      <c r="F8618" t="s">
        <v>41</v>
      </c>
      <c r="G8618" t="s">
        <v>40</v>
      </c>
      <c r="H8618" s="26">
        <v>24473</v>
      </c>
      <c r="I8618" t="s">
        <v>42</v>
      </c>
      <c r="J8618" t="s">
        <v>49</v>
      </c>
      <c r="K8618" t="str">
        <f>IF(Table2[[#This Row],[Basis of Material Classification (System Side)*]]="Field inspection","Yes","No")</f>
        <v>No</v>
      </c>
      <c r="N8618" t="s">
        <v>50</v>
      </c>
      <c r="O8618" t="s">
        <v>41</v>
      </c>
      <c r="P8618" s="13">
        <v>9863</v>
      </c>
      <c r="Q8618" s="16" t="str">
        <f>Table2[[#This Row],[Service Line Size (inches) (System Side)]]</f>
        <v>5/8</v>
      </c>
      <c r="R8618" t="s">
        <v>49</v>
      </c>
      <c r="S8618" t="str">
        <f>IF(Table2[[#This Row],[Basis of Material Classification (Customer Side)*]]="Field inspection","Yes","No")</f>
        <v>No</v>
      </c>
      <c r="V8618" t="s">
        <v>50</v>
      </c>
      <c r="W8618" t="s">
        <v>44</v>
      </c>
      <c r="X8618" t="s">
        <v>44</v>
      </c>
      <c r="Z8618" t="s">
        <v>58</v>
      </c>
      <c r="AA8618" t="s">
        <v>46</v>
      </c>
      <c r="AB8618" t="s">
        <v>46</v>
      </c>
      <c r="AC8618" t="s">
        <v>40</v>
      </c>
    </row>
    <row r="8619" spans="1:29" ht="14.4" x14ac:dyDescent="0.3">
      <c r="A8619">
        <v>8617</v>
      </c>
      <c r="B8619" t="s">
        <v>8559</v>
      </c>
      <c r="C8619" t="s">
        <v>277</v>
      </c>
      <c r="D8619" t="s">
        <v>40</v>
      </c>
      <c r="E8619" t="s">
        <v>40</v>
      </c>
      <c r="F8619" t="s">
        <v>41</v>
      </c>
      <c r="G8619" t="s">
        <v>40</v>
      </c>
      <c r="H8619" s="26">
        <v>17533</v>
      </c>
      <c r="I8619" t="s">
        <v>42</v>
      </c>
      <c r="J8619" t="s">
        <v>49</v>
      </c>
      <c r="K8619" t="str">
        <f>IF(Table2[[#This Row],[Basis of Material Classification (System Side)*]]="Field inspection","Yes","No")</f>
        <v>No</v>
      </c>
      <c r="N8619" t="s">
        <v>50</v>
      </c>
      <c r="O8619" t="s">
        <v>41</v>
      </c>
      <c r="P8619" s="13">
        <v>26665</v>
      </c>
      <c r="Q8619" s="16" t="str">
        <f>Table2[[#This Row],[Service Line Size (inches) (System Side)]]</f>
        <v>5/8</v>
      </c>
      <c r="R8619" t="s">
        <v>49</v>
      </c>
      <c r="S8619" t="str">
        <f>IF(Table2[[#This Row],[Basis of Material Classification (Customer Side)*]]="Field inspection","Yes","No")</f>
        <v>No</v>
      </c>
      <c r="V8619" t="s">
        <v>50</v>
      </c>
      <c r="W8619" t="s">
        <v>44</v>
      </c>
      <c r="X8619" t="s">
        <v>44</v>
      </c>
      <c r="Z8619" t="s">
        <v>45</v>
      </c>
      <c r="AA8619" t="s">
        <v>46</v>
      </c>
      <c r="AB8619" t="s">
        <v>46</v>
      </c>
      <c r="AC8619" t="s">
        <v>40</v>
      </c>
    </row>
    <row r="8620" spans="1:29" ht="14.4" x14ac:dyDescent="0.3">
      <c r="A8620">
        <v>8618</v>
      </c>
      <c r="B8620" t="s">
        <v>8560</v>
      </c>
      <c r="C8620" t="s">
        <v>277</v>
      </c>
      <c r="D8620" t="s">
        <v>40</v>
      </c>
      <c r="E8620" t="s">
        <v>40</v>
      </c>
      <c r="F8620" t="s">
        <v>41</v>
      </c>
      <c r="G8620" t="s">
        <v>40</v>
      </c>
      <c r="H8620" s="26">
        <v>25204</v>
      </c>
      <c r="I8620" t="s">
        <v>42</v>
      </c>
      <c r="J8620" t="s">
        <v>49</v>
      </c>
      <c r="K8620" t="str">
        <f>IF(Table2[[#This Row],[Basis of Material Classification (System Side)*]]="Field inspection","Yes","No")</f>
        <v>No</v>
      </c>
      <c r="N8620" t="s">
        <v>50</v>
      </c>
      <c r="O8620" t="s">
        <v>41</v>
      </c>
      <c r="P8620" s="13">
        <v>28126</v>
      </c>
      <c r="Q8620" s="16" t="str">
        <f>Table2[[#This Row],[Service Line Size (inches) (System Side)]]</f>
        <v>5/8</v>
      </c>
      <c r="R8620" t="s">
        <v>49</v>
      </c>
      <c r="S8620" t="str">
        <f>IF(Table2[[#This Row],[Basis of Material Classification (Customer Side)*]]="Field inspection","Yes","No")</f>
        <v>No</v>
      </c>
      <c r="V8620" t="s">
        <v>50</v>
      </c>
      <c r="W8620" t="s">
        <v>44</v>
      </c>
      <c r="X8620" t="s">
        <v>44</v>
      </c>
      <c r="Z8620" t="s">
        <v>45</v>
      </c>
      <c r="AA8620" t="s">
        <v>46</v>
      </c>
      <c r="AB8620" t="s">
        <v>46</v>
      </c>
      <c r="AC8620" t="s">
        <v>40</v>
      </c>
    </row>
    <row r="8621" spans="1:29" ht="14.4" x14ac:dyDescent="0.3">
      <c r="A8621">
        <v>8619</v>
      </c>
      <c r="B8621" t="s">
        <v>8561</v>
      </c>
      <c r="C8621" t="s">
        <v>277</v>
      </c>
      <c r="D8621" t="s">
        <v>40</v>
      </c>
      <c r="E8621" t="s">
        <v>40</v>
      </c>
      <c r="F8621" t="s">
        <v>132</v>
      </c>
      <c r="G8621" t="s">
        <v>40</v>
      </c>
      <c r="H8621" s="26">
        <v>33239</v>
      </c>
      <c r="I8621" t="s">
        <v>54</v>
      </c>
      <c r="J8621" t="s">
        <v>55</v>
      </c>
      <c r="K8621" t="str">
        <f>IF(Table2[[#This Row],[Basis of Material Classification (System Side)*]]="Field inspection","Yes","No")</f>
        <v>No</v>
      </c>
      <c r="O8621" t="s">
        <v>132</v>
      </c>
      <c r="P8621" s="13">
        <v>35796</v>
      </c>
      <c r="Q8621" s="16" t="str">
        <f>Table2[[#This Row],[Service Line Size (inches) (System Side)]]</f>
        <v>3/4</v>
      </c>
      <c r="R8621" t="s">
        <v>55</v>
      </c>
      <c r="S8621" t="str">
        <f>IF(Table2[[#This Row],[Basis of Material Classification (Customer Side)*]]="Field inspection","Yes","No")</f>
        <v>No</v>
      </c>
      <c r="V8621" t="s">
        <v>72</v>
      </c>
      <c r="W8621" t="s">
        <v>44</v>
      </c>
      <c r="X8621" t="s">
        <v>44</v>
      </c>
      <c r="Z8621" t="s">
        <v>58</v>
      </c>
      <c r="AA8621" t="s">
        <v>46</v>
      </c>
      <c r="AB8621" t="s">
        <v>46</v>
      </c>
      <c r="AC8621" t="s">
        <v>40</v>
      </c>
    </row>
    <row r="8622" spans="1:29" ht="14.4" x14ac:dyDescent="0.3">
      <c r="A8622">
        <v>8620</v>
      </c>
      <c r="B8622" t="s">
        <v>8562</v>
      </c>
      <c r="C8622" t="s">
        <v>277</v>
      </c>
      <c r="D8622" t="s">
        <v>40</v>
      </c>
      <c r="E8622" t="s">
        <v>40</v>
      </c>
      <c r="F8622" t="s">
        <v>53</v>
      </c>
      <c r="G8622" t="s">
        <v>40</v>
      </c>
      <c r="H8622" s="26">
        <v>26299</v>
      </c>
      <c r="I8622" t="s">
        <v>42</v>
      </c>
      <c r="J8622" t="s">
        <v>55</v>
      </c>
      <c r="K8622" t="str">
        <f>IF(Table2[[#This Row],[Basis of Material Classification (System Side)*]]="Field inspection","Yes","No")</f>
        <v>No</v>
      </c>
      <c r="O8622" t="s">
        <v>41</v>
      </c>
      <c r="P8622" s="13">
        <v>31413</v>
      </c>
      <c r="Q8622" s="16" t="str">
        <f>Table2[[#This Row],[Service Line Size (inches) (System Side)]]</f>
        <v>5/8</v>
      </c>
      <c r="R8622" t="s">
        <v>43</v>
      </c>
      <c r="S8622" t="str">
        <f>IF(Table2[[#This Row],[Basis of Material Classification (Customer Side)*]]="Field inspection","Yes","No")</f>
        <v>No</v>
      </c>
      <c r="V8622" t="s">
        <v>43</v>
      </c>
      <c r="W8622" t="s">
        <v>44</v>
      </c>
      <c r="X8622" t="s">
        <v>44</v>
      </c>
      <c r="Z8622" t="s">
        <v>45</v>
      </c>
      <c r="AA8622" t="s">
        <v>46</v>
      </c>
      <c r="AB8622" t="s">
        <v>46</v>
      </c>
      <c r="AC8622" t="s">
        <v>40</v>
      </c>
    </row>
    <row r="8623" spans="1:29" ht="14.4" x14ac:dyDescent="0.3">
      <c r="A8623">
        <v>8621</v>
      </c>
      <c r="B8623" t="s">
        <v>8563</v>
      </c>
      <c r="C8623" t="s">
        <v>277</v>
      </c>
      <c r="D8623" t="s">
        <v>40</v>
      </c>
      <c r="E8623" t="s">
        <v>40</v>
      </c>
      <c r="F8623" t="s">
        <v>41</v>
      </c>
      <c r="G8623" t="s">
        <v>40</v>
      </c>
      <c r="H8623" s="26">
        <v>24108</v>
      </c>
      <c r="I8623" t="s">
        <v>42</v>
      </c>
      <c r="J8623" t="s">
        <v>49</v>
      </c>
      <c r="K8623" t="str">
        <f>IF(Table2[[#This Row],[Basis of Material Classification (System Side)*]]="Field inspection","Yes","No")</f>
        <v>No</v>
      </c>
      <c r="N8623" t="s">
        <v>50</v>
      </c>
      <c r="O8623" t="s">
        <v>41</v>
      </c>
      <c r="P8623" s="13">
        <v>26299</v>
      </c>
      <c r="Q8623" s="16" t="str">
        <f>Table2[[#This Row],[Service Line Size (inches) (System Side)]]</f>
        <v>5/8</v>
      </c>
      <c r="R8623" t="s">
        <v>49</v>
      </c>
      <c r="S8623" t="str">
        <f>IF(Table2[[#This Row],[Basis of Material Classification (Customer Side)*]]="Field inspection","Yes","No")</f>
        <v>No</v>
      </c>
      <c r="V8623" t="s">
        <v>50</v>
      </c>
      <c r="W8623" t="s">
        <v>44</v>
      </c>
      <c r="X8623" t="s">
        <v>44</v>
      </c>
      <c r="Z8623" t="s">
        <v>45</v>
      </c>
      <c r="AA8623" t="s">
        <v>46</v>
      </c>
      <c r="AB8623" t="s">
        <v>46</v>
      </c>
      <c r="AC8623" t="s">
        <v>40</v>
      </c>
    </row>
    <row r="8624" spans="1:29" ht="14.4" x14ac:dyDescent="0.3">
      <c r="A8624">
        <v>8622</v>
      </c>
      <c r="B8624" t="s">
        <v>8564</v>
      </c>
      <c r="C8624" t="s">
        <v>277</v>
      </c>
      <c r="D8624" t="s">
        <v>40</v>
      </c>
      <c r="E8624" t="s">
        <v>40</v>
      </c>
      <c r="F8624" t="s">
        <v>41</v>
      </c>
      <c r="G8624" t="s">
        <v>40</v>
      </c>
      <c r="H8624" s="26">
        <v>32143</v>
      </c>
      <c r="I8624" t="s">
        <v>42</v>
      </c>
      <c r="J8624" t="s">
        <v>43</v>
      </c>
      <c r="K8624" t="str">
        <f>IF(Table2[[#This Row],[Basis of Material Classification (System Side)*]]="Field inspection","Yes","No")</f>
        <v>No</v>
      </c>
      <c r="N8624" t="str">
        <f>Table2[[#This Row],[Basis of Material Classification (System Side)*]]</f>
        <v>Installation date after lead ban</v>
      </c>
      <c r="O8624" t="s">
        <v>41</v>
      </c>
      <c r="P8624" s="13">
        <v>34335</v>
      </c>
      <c r="Q8624" s="16" t="str">
        <f>Table2[[#This Row],[Service Line Size (inches) (System Side)]]</f>
        <v>5/8</v>
      </c>
      <c r="R8624" t="s">
        <v>43</v>
      </c>
      <c r="S8624" t="str">
        <f>IF(Table2[[#This Row],[Basis of Material Classification (Customer Side)*]]="Field inspection","Yes","No")</f>
        <v>No</v>
      </c>
      <c r="V8624" t="s">
        <v>43</v>
      </c>
      <c r="W8624" t="s">
        <v>44</v>
      </c>
      <c r="X8624" t="s">
        <v>44</v>
      </c>
      <c r="Z8624" t="s">
        <v>45</v>
      </c>
      <c r="AA8624" t="s">
        <v>46</v>
      </c>
      <c r="AB8624" t="s">
        <v>46</v>
      </c>
      <c r="AC8624" t="s">
        <v>40</v>
      </c>
    </row>
    <row r="8625" spans="1:29" ht="14.4" x14ac:dyDescent="0.3">
      <c r="A8625">
        <v>8623</v>
      </c>
      <c r="B8625" t="s">
        <v>8565</v>
      </c>
      <c r="C8625" t="s">
        <v>277</v>
      </c>
      <c r="D8625" t="s">
        <v>40</v>
      </c>
      <c r="E8625" t="s">
        <v>40</v>
      </c>
      <c r="F8625" t="s">
        <v>41</v>
      </c>
      <c r="G8625" t="s">
        <v>40</v>
      </c>
      <c r="H8625" s="26">
        <v>34335</v>
      </c>
      <c r="I8625" t="s">
        <v>42</v>
      </c>
      <c r="J8625" t="s">
        <v>43</v>
      </c>
      <c r="K8625" t="str">
        <f>IF(Table2[[#This Row],[Basis of Material Classification (System Side)*]]="Field inspection","Yes","No")</f>
        <v>No</v>
      </c>
      <c r="N8625" t="str">
        <f>Table2[[#This Row],[Basis of Material Classification (System Side)*]]</f>
        <v>Installation date after lead ban</v>
      </c>
      <c r="O8625" t="s">
        <v>41</v>
      </c>
      <c r="P8625" s="13">
        <v>23012</v>
      </c>
      <c r="Q8625" s="16" t="str">
        <f>Table2[[#This Row],[Service Line Size (inches) (System Side)]]</f>
        <v>5/8</v>
      </c>
      <c r="R8625" t="s">
        <v>49</v>
      </c>
      <c r="S8625" t="str">
        <f>IF(Table2[[#This Row],[Basis of Material Classification (Customer Side)*]]="Field inspection","Yes","No")</f>
        <v>No</v>
      </c>
      <c r="V8625" t="s">
        <v>50</v>
      </c>
      <c r="W8625" t="s">
        <v>44</v>
      </c>
      <c r="X8625" t="s">
        <v>44</v>
      </c>
      <c r="Z8625" t="s">
        <v>45</v>
      </c>
      <c r="AA8625" t="s">
        <v>46</v>
      </c>
      <c r="AB8625" t="s">
        <v>46</v>
      </c>
      <c r="AC8625" t="s">
        <v>40</v>
      </c>
    </row>
    <row r="8626" spans="1:29" ht="14.4" x14ac:dyDescent="0.3">
      <c r="A8626">
        <v>8624</v>
      </c>
      <c r="B8626" t="s">
        <v>8566</v>
      </c>
      <c r="C8626" t="s">
        <v>277</v>
      </c>
      <c r="D8626" t="s">
        <v>40</v>
      </c>
      <c r="E8626" t="s">
        <v>40</v>
      </c>
      <c r="F8626" t="s">
        <v>41</v>
      </c>
      <c r="G8626" t="s">
        <v>40</v>
      </c>
      <c r="H8626" s="27"/>
      <c r="I8626" t="s">
        <v>42</v>
      </c>
      <c r="J8626" t="s">
        <v>49</v>
      </c>
      <c r="K8626" t="str">
        <f>IF(Table2[[#This Row],[Basis of Material Classification (System Side)*]]="Field inspection","Yes","No")</f>
        <v>No</v>
      </c>
      <c r="N8626" t="s">
        <v>50</v>
      </c>
      <c r="O8626" t="s">
        <v>41</v>
      </c>
      <c r="P8626" s="13">
        <v>18994</v>
      </c>
      <c r="Q8626" s="16" t="str">
        <f>Table2[[#This Row],[Service Line Size (inches) (System Side)]]</f>
        <v>5/8</v>
      </c>
      <c r="R8626" t="s">
        <v>49</v>
      </c>
      <c r="S8626" t="str">
        <f>IF(Table2[[#This Row],[Basis of Material Classification (Customer Side)*]]="Field inspection","Yes","No")</f>
        <v>No</v>
      </c>
      <c r="V8626" t="s">
        <v>50</v>
      </c>
      <c r="W8626" t="s">
        <v>44</v>
      </c>
      <c r="X8626" t="s">
        <v>44</v>
      </c>
      <c r="Z8626" t="s">
        <v>58</v>
      </c>
      <c r="AA8626" t="s">
        <v>46</v>
      </c>
      <c r="AB8626" t="s">
        <v>46</v>
      </c>
      <c r="AC8626" t="s">
        <v>40</v>
      </c>
    </row>
    <row r="8627" spans="1:29" ht="14.4" x14ac:dyDescent="0.3">
      <c r="A8627">
        <v>8625</v>
      </c>
      <c r="B8627" t="s">
        <v>8567</v>
      </c>
      <c r="C8627" t="s">
        <v>277</v>
      </c>
      <c r="D8627" t="s">
        <v>40</v>
      </c>
      <c r="E8627" t="s">
        <v>40</v>
      </c>
      <c r="F8627" t="s">
        <v>41</v>
      </c>
      <c r="G8627" t="s">
        <v>40</v>
      </c>
      <c r="H8627" s="27"/>
      <c r="I8627" t="s">
        <v>42</v>
      </c>
      <c r="J8627" t="s">
        <v>49</v>
      </c>
      <c r="K8627" t="str">
        <f>IF(Table2[[#This Row],[Basis of Material Classification (System Side)*]]="Field inspection","Yes","No")</f>
        <v>No</v>
      </c>
      <c r="N8627" t="s">
        <v>50</v>
      </c>
      <c r="O8627" t="s">
        <v>41</v>
      </c>
      <c r="P8627" s="13">
        <v>14611</v>
      </c>
      <c r="Q8627" s="16" t="str">
        <f>Table2[[#This Row],[Service Line Size (inches) (System Side)]]</f>
        <v>5/8</v>
      </c>
      <c r="R8627" t="s">
        <v>49</v>
      </c>
      <c r="S8627" t="str">
        <f>IF(Table2[[#This Row],[Basis of Material Classification (Customer Side)*]]="Field inspection","Yes","No")</f>
        <v>No</v>
      </c>
      <c r="V8627" t="s">
        <v>50</v>
      </c>
      <c r="W8627" t="s">
        <v>44</v>
      </c>
      <c r="X8627" t="s">
        <v>44</v>
      </c>
      <c r="Z8627" t="s">
        <v>58</v>
      </c>
      <c r="AA8627" t="s">
        <v>46</v>
      </c>
      <c r="AB8627" t="s">
        <v>46</v>
      </c>
      <c r="AC8627" t="s">
        <v>40</v>
      </c>
    </row>
    <row r="8628" spans="1:29" ht="14.4" x14ac:dyDescent="0.3">
      <c r="A8628">
        <v>8626</v>
      </c>
      <c r="B8628" t="s">
        <v>8568</v>
      </c>
      <c r="C8628" t="s">
        <v>277</v>
      </c>
      <c r="D8628" t="s">
        <v>40</v>
      </c>
      <c r="E8628" t="s">
        <v>40</v>
      </c>
      <c r="F8628" t="s">
        <v>41</v>
      </c>
      <c r="G8628" t="s">
        <v>40</v>
      </c>
      <c r="H8628" s="26">
        <v>37622</v>
      </c>
      <c r="I8628" t="s">
        <v>42</v>
      </c>
      <c r="J8628" t="s">
        <v>43</v>
      </c>
      <c r="K8628" t="str">
        <f>IF(Table2[[#This Row],[Basis of Material Classification (System Side)*]]="Field inspection","Yes","No")</f>
        <v>No</v>
      </c>
      <c r="N8628" t="str">
        <f>Table2[[#This Row],[Basis of Material Classification (System Side)*]]</f>
        <v>Installation date after lead ban</v>
      </c>
      <c r="O8628" t="s">
        <v>41</v>
      </c>
      <c r="P8628" s="13">
        <v>38353</v>
      </c>
      <c r="Q8628" s="16" t="str">
        <f>Table2[[#This Row],[Service Line Size (inches) (System Side)]]</f>
        <v>5/8</v>
      </c>
      <c r="R8628" t="s">
        <v>43</v>
      </c>
      <c r="S8628" t="str">
        <f>IF(Table2[[#This Row],[Basis of Material Classification (Customer Side)*]]="Field inspection","Yes","No")</f>
        <v>No</v>
      </c>
      <c r="V8628" t="s">
        <v>43</v>
      </c>
      <c r="W8628" t="s">
        <v>44</v>
      </c>
      <c r="X8628" t="s">
        <v>44</v>
      </c>
      <c r="Z8628" t="s">
        <v>45</v>
      </c>
      <c r="AA8628" t="s">
        <v>46</v>
      </c>
      <c r="AB8628" t="s">
        <v>46</v>
      </c>
      <c r="AC8628" t="s">
        <v>40</v>
      </c>
    </row>
    <row r="8629" spans="1:29" ht="14.4" x14ac:dyDescent="0.3">
      <c r="A8629">
        <v>8627</v>
      </c>
      <c r="B8629" t="s">
        <v>8569</v>
      </c>
      <c r="C8629" t="s">
        <v>277</v>
      </c>
      <c r="D8629" t="s">
        <v>40</v>
      </c>
      <c r="E8629" t="s">
        <v>40</v>
      </c>
      <c r="F8629" t="s">
        <v>53</v>
      </c>
      <c r="G8629" t="s">
        <v>40</v>
      </c>
      <c r="H8629" s="26">
        <v>18264</v>
      </c>
      <c r="I8629" t="s">
        <v>42</v>
      </c>
      <c r="J8629" t="s">
        <v>65</v>
      </c>
      <c r="K8629" t="str">
        <f>IF(Table2[[#This Row],[Basis of Material Classification (System Side)*]]="Field inspection","Yes","No")</f>
        <v>Yes</v>
      </c>
      <c r="L8629" t="s">
        <v>66</v>
      </c>
      <c r="M8629" s="13">
        <v>45513</v>
      </c>
      <c r="O8629" t="s">
        <v>41</v>
      </c>
      <c r="P8629" s="13">
        <v>7306</v>
      </c>
      <c r="Q8629" s="16" t="str">
        <f>Table2[[#This Row],[Service Line Size (inches) (System Side)]]</f>
        <v>5/8</v>
      </c>
      <c r="R8629" t="s">
        <v>49</v>
      </c>
      <c r="S8629" t="str">
        <f>IF(Table2[[#This Row],[Basis of Material Classification (Customer Side)*]]="Field inspection","Yes","No")</f>
        <v>No</v>
      </c>
      <c r="V8629" t="s">
        <v>50</v>
      </c>
      <c r="W8629" t="s">
        <v>44</v>
      </c>
      <c r="X8629" t="s">
        <v>44</v>
      </c>
      <c r="Z8629" t="s">
        <v>58</v>
      </c>
      <c r="AA8629" t="s">
        <v>46</v>
      </c>
      <c r="AB8629" t="s">
        <v>46</v>
      </c>
      <c r="AC8629" t="s">
        <v>40</v>
      </c>
    </row>
    <row r="8630" spans="1:29" ht="14.4" x14ac:dyDescent="0.3">
      <c r="A8630">
        <v>8628</v>
      </c>
      <c r="B8630" t="s">
        <v>8570</v>
      </c>
      <c r="C8630" t="s">
        <v>277</v>
      </c>
      <c r="D8630" t="s">
        <v>40</v>
      </c>
      <c r="E8630" t="s">
        <v>40</v>
      </c>
      <c r="F8630" t="s">
        <v>41</v>
      </c>
      <c r="G8630" t="s">
        <v>40</v>
      </c>
      <c r="H8630" s="27"/>
      <c r="I8630" t="s">
        <v>42</v>
      </c>
      <c r="J8630" t="s">
        <v>49</v>
      </c>
      <c r="K8630" t="str">
        <f>IF(Table2[[#This Row],[Basis of Material Classification (System Side)*]]="Field inspection","Yes","No")</f>
        <v>No</v>
      </c>
      <c r="N8630" t="s">
        <v>50</v>
      </c>
      <c r="O8630" t="s">
        <v>41</v>
      </c>
      <c r="P8630" s="13">
        <v>18629</v>
      </c>
      <c r="Q8630" s="16" t="str">
        <f>Table2[[#This Row],[Service Line Size (inches) (System Side)]]</f>
        <v>5/8</v>
      </c>
      <c r="R8630" t="s">
        <v>49</v>
      </c>
      <c r="S8630" t="str">
        <f>IF(Table2[[#This Row],[Basis of Material Classification (Customer Side)*]]="Field inspection","Yes","No")</f>
        <v>No</v>
      </c>
      <c r="V8630" t="s">
        <v>50</v>
      </c>
      <c r="W8630" t="s">
        <v>44</v>
      </c>
      <c r="X8630" t="s">
        <v>44</v>
      </c>
      <c r="Z8630" t="s">
        <v>58</v>
      </c>
      <c r="AA8630" t="s">
        <v>46</v>
      </c>
      <c r="AB8630" t="s">
        <v>46</v>
      </c>
      <c r="AC8630" t="s">
        <v>40</v>
      </c>
    </row>
    <row r="8631" spans="1:29" ht="14.4" x14ac:dyDescent="0.3">
      <c r="A8631">
        <v>8629</v>
      </c>
      <c r="B8631" t="s">
        <v>8571</v>
      </c>
      <c r="C8631" t="s">
        <v>277</v>
      </c>
      <c r="D8631" t="s">
        <v>40</v>
      </c>
      <c r="E8631" t="s">
        <v>40</v>
      </c>
      <c r="F8631" t="s">
        <v>53</v>
      </c>
      <c r="G8631" t="s">
        <v>40</v>
      </c>
      <c r="H8631" s="26">
        <v>33970</v>
      </c>
      <c r="I8631" t="s">
        <v>54</v>
      </c>
      <c r="J8631" t="s">
        <v>55</v>
      </c>
      <c r="K8631" t="str">
        <f>IF(Table2[[#This Row],[Basis of Material Classification (System Side)*]]="Field inspection","Yes","No")</f>
        <v>No</v>
      </c>
      <c r="O8631" t="s">
        <v>41</v>
      </c>
      <c r="P8631" s="13">
        <v>32874</v>
      </c>
      <c r="Q8631" s="16" t="str">
        <f>Table2[[#This Row],[Service Line Size (inches) (System Side)]]</f>
        <v>3/4</v>
      </c>
      <c r="R8631" t="s">
        <v>43</v>
      </c>
      <c r="S8631" t="str">
        <f>IF(Table2[[#This Row],[Basis of Material Classification (Customer Side)*]]="Field inspection","Yes","No")</f>
        <v>No</v>
      </c>
      <c r="V8631" t="s">
        <v>43</v>
      </c>
      <c r="W8631" t="s">
        <v>44</v>
      </c>
      <c r="X8631" t="s">
        <v>44</v>
      </c>
      <c r="Z8631" t="s">
        <v>58</v>
      </c>
      <c r="AA8631" t="s">
        <v>46</v>
      </c>
      <c r="AB8631" t="s">
        <v>46</v>
      </c>
      <c r="AC8631" t="s">
        <v>40</v>
      </c>
    </row>
    <row r="8632" spans="1:29" ht="14.4" x14ac:dyDescent="0.3">
      <c r="A8632">
        <v>8630</v>
      </c>
      <c r="B8632" t="s">
        <v>8572</v>
      </c>
      <c r="C8632" t="s">
        <v>277</v>
      </c>
      <c r="D8632" t="s">
        <v>40</v>
      </c>
      <c r="E8632" t="s">
        <v>40</v>
      </c>
      <c r="F8632" t="s">
        <v>41</v>
      </c>
      <c r="G8632" t="s">
        <v>40</v>
      </c>
      <c r="H8632" s="26">
        <v>38718</v>
      </c>
      <c r="I8632" t="s">
        <v>189</v>
      </c>
      <c r="J8632" t="s">
        <v>43</v>
      </c>
      <c r="K8632" t="str">
        <f>IF(Table2[[#This Row],[Basis of Material Classification (System Side)*]]="Field inspection","Yes","No")</f>
        <v>No</v>
      </c>
      <c r="N8632" t="str">
        <f>Table2[[#This Row],[Basis of Material Classification (System Side)*]]</f>
        <v>Installation date after lead ban</v>
      </c>
      <c r="O8632" t="s">
        <v>53</v>
      </c>
      <c r="P8632" s="13">
        <v>37987</v>
      </c>
      <c r="Q8632" s="16" t="str">
        <f>Table2[[#This Row],[Service Line Size (inches) (System Side)]]</f>
        <v xml:space="preserve"> 3/4</v>
      </c>
      <c r="R8632" t="s">
        <v>55</v>
      </c>
      <c r="S8632" t="str">
        <f>IF(Table2[[#This Row],[Basis of Material Classification (Customer Side)*]]="Field inspection","Yes","No")</f>
        <v>No</v>
      </c>
      <c r="V8632" t="s">
        <v>72</v>
      </c>
      <c r="W8632" t="s">
        <v>44</v>
      </c>
      <c r="X8632" t="s">
        <v>44</v>
      </c>
      <c r="Z8632" t="s">
        <v>45</v>
      </c>
      <c r="AA8632" t="s">
        <v>46</v>
      </c>
      <c r="AB8632" t="s">
        <v>46</v>
      </c>
      <c r="AC8632" t="s">
        <v>40</v>
      </c>
    </row>
    <row r="8633" spans="1:29" ht="14.4" x14ac:dyDescent="0.3">
      <c r="A8633">
        <v>8631</v>
      </c>
      <c r="B8633" t="s">
        <v>8573</v>
      </c>
      <c r="C8633" t="s">
        <v>277</v>
      </c>
      <c r="D8633" t="s">
        <v>40</v>
      </c>
      <c r="E8633" t="s">
        <v>40</v>
      </c>
      <c r="F8633" t="s">
        <v>41</v>
      </c>
      <c r="G8633" t="s">
        <v>40</v>
      </c>
      <c r="H8633" s="26">
        <v>36161</v>
      </c>
      <c r="I8633" t="s">
        <v>42</v>
      </c>
      <c r="J8633" t="s">
        <v>43</v>
      </c>
      <c r="K8633" t="str">
        <f>IF(Table2[[#This Row],[Basis of Material Classification (System Side)*]]="Field inspection","Yes","No")</f>
        <v>No</v>
      </c>
      <c r="N8633" t="str">
        <f>Table2[[#This Row],[Basis of Material Classification (System Side)*]]</f>
        <v>Installation date after lead ban</v>
      </c>
      <c r="O8633" t="s">
        <v>41</v>
      </c>
      <c r="P8633" s="13">
        <v>23743</v>
      </c>
      <c r="Q8633" s="16" t="str">
        <f>Table2[[#This Row],[Service Line Size (inches) (System Side)]]</f>
        <v>5/8</v>
      </c>
      <c r="R8633" t="s">
        <v>49</v>
      </c>
      <c r="S8633" t="str">
        <f>IF(Table2[[#This Row],[Basis of Material Classification (Customer Side)*]]="Field inspection","Yes","No")</f>
        <v>No</v>
      </c>
      <c r="V8633" t="s">
        <v>50</v>
      </c>
      <c r="W8633" t="s">
        <v>44</v>
      </c>
      <c r="X8633" t="s">
        <v>44</v>
      </c>
      <c r="Z8633" t="s">
        <v>45</v>
      </c>
      <c r="AA8633" t="s">
        <v>46</v>
      </c>
      <c r="AB8633" t="s">
        <v>46</v>
      </c>
      <c r="AC8633" t="s">
        <v>40</v>
      </c>
    </row>
    <row r="8634" spans="1:29" ht="14.4" x14ac:dyDescent="0.3">
      <c r="A8634">
        <v>8632</v>
      </c>
      <c r="B8634" t="s">
        <v>8574</v>
      </c>
      <c r="C8634" t="s">
        <v>277</v>
      </c>
      <c r="D8634" t="s">
        <v>40</v>
      </c>
      <c r="E8634" t="s">
        <v>40</v>
      </c>
      <c r="F8634" t="s">
        <v>41</v>
      </c>
      <c r="G8634" t="s">
        <v>40</v>
      </c>
      <c r="H8634" s="26">
        <v>27760</v>
      </c>
      <c r="I8634" t="s">
        <v>42</v>
      </c>
      <c r="J8634" t="s">
        <v>49</v>
      </c>
      <c r="K8634" t="str">
        <f>IF(Table2[[#This Row],[Basis of Material Classification (System Side)*]]="Field inspection","Yes","No")</f>
        <v>No</v>
      </c>
      <c r="N8634" t="s">
        <v>50</v>
      </c>
      <c r="O8634" t="s">
        <v>41</v>
      </c>
      <c r="P8634" s="13">
        <v>36161</v>
      </c>
      <c r="Q8634" s="16" t="str">
        <f>Table2[[#This Row],[Service Line Size (inches) (System Side)]]</f>
        <v>5/8</v>
      </c>
      <c r="R8634" t="s">
        <v>43</v>
      </c>
      <c r="S8634" t="str">
        <f>IF(Table2[[#This Row],[Basis of Material Classification (Customer Side)*]]="Field inspection","Yes","No")</f>
        <v>No</v>
      </c>
      <c r="V8634" t="s">
        <v>43</v>
      </c>
      <c r="W8634" t="s">
        <v>44</v>
      </c>
      <c r="X8634" t="s">
        <v>44</v>
      </c>
      <c r="Z8634" t="s">
        <v>45</v>
      </c>
      <c r="AA8634" t="s">
        <v>46</v>
      </c>
      <c r="AB8634" t="s">
        <v>46</v>
      </c>
      <c r="AC8634" t="s">
        <v>40</v>
      </c>
    </row>
    <row r="8635" spans="1:29" ht="14.4" x14ac:dyDescent="0.3">
      <c r="A8635">
        <v>8633</v>
      </c>
      <c r="B8635" t="s">
        <v>8575</v>
      </c>
      <c r="C8635" t="s">
        <v>277</v>
      </c>
      <c r="D8635" t="s">
        <v>40</v>
      </c>
      <c r="E8635" t="s">
        <v>40</v>
      </c>
      <c r="F8635" t="s">
        <v>41</v>
      </c>
      <c r="G8635" t="s">
        <v>40</v>
      </c>
      <c r="H8635" s="26">
        <v>26665</v>
      </c>
      <c r="I8635" t="s">
        <v>42</v>
      </c>
      <c r="J8635" t="s">
        <v>49</v>
      </c>
      <c r="K8635" t="str">
        <f>IF(Table2[[#This Row],[Basis of Material Classification (System Side)*]]="Field inspection","Yes","No")</f>
        <v>No</v>
      </c>
      <c r="N8635" t="s">
        <v>50</v>
      </c>
      <c r="O8635" t="s">
        <v>41</v>
      </c>
      <c r="P8635" s="13">
        <v>28856</v>
      </c>
      <c r="Q8635" s="16" t="str">
        <f>Table2[[#This Row],[Service Line Size (inches) (System Side)]]</f>
        <v>5/8</v>
      </c>
      <c r="R8635" t="s">
        <v>49</v>
      </c>
      <c r="S8635" t="str">
        <f>IF(Table2[[#This Row],[Basis of Material Classification (Customer Side)*]]="Field inspection","Yes","No")</f>
        <v>No</v>
      </c>
      <c r="V8635" t="s">
        <v>50</v>
      </c>
      <c r="W8635" t="s">
        <v>44</v>
      </c>
      <c r="X8635" t="s">
        <v>44</v>
      </c>
      <c r="Z8635" t="s">
        <v>45</v>
      </c>
      <c r="AA8635" t="s">
        <v>46</v>
      </c>
      <c r="AB8635" t="s">
        <v>46</v>
      </c>
      <c r="AC8635" t="s">
        <v>40</v>
      </c>
    </row>
    <row r="8636" spans="1:29" ht="14.4" x14ac:dyDescent="0.3">
      <c r="A8636">
        <v>8634</v>
      </c>
      <c r="B8636" t="s">
        <v>8576</v>
      </c>
      <c r="C8636" t="s">
        <v>277</v>
      </c>
      <c r="D8636" t="s">
        <v>40</v>
      </c>
      <c r="E8636" t="s">
        <v>40</v>
      </c>
      <c r="F8636" t="s">
        <v>53</v>
      </c>
      <c r="G8636" t="s">
        <v>40</v>
      </c>
      <c r="H8636" s="26">
        <v>38718</v>
      </c>
      <c r="I8636" t="s">
        <v>54</v>
      </c>
      <c r="J8636" t="s">
        <v>55</v>
      </c>
      <c r="K8636" t="str">
        <f>IF(Table2[[#This Row],[Basis of Material Classification (System Side)*]]="Field inspection","Yes","No")</f>
        <v>No</v>
      </c>
      <c r="O8636" t="s">
        <v>41</v>
      </c>
      <c r="P8636" s="13">
        <v>39083</v>
      </c>
      <c r="Q8636" s="16" t="str">
        <f>Table2[[#This Row],[Service Line Size (inches) (System Side)]]</f>
        <v>3/4</v>
      </c>
      <c r="R8636" t="s">
        <v>43</v>
      </c>
      <c r="S8636" t="str">
        <f>IF(Table2[[#This Row],[Basis of Material Classification (Customer Side)*]]="Field inspection","Yes","No")</f>
        <v>No</v>
      </c>
      <c r="V8636" t="s">
        <v>43</v>
      </c>
      <c r="W8636" t="s">
        <v>44</v>
      </c>
      <c r="X8636" t="s">
        <v>44</v>
      </c>
      <c r="Z8636" t="s">
        <v>45</v>
      </c>
      <c r="AA8636" t="s">
        <v>46</v>
      </c>
      <c r="AB8636" t="s">
        <v>46</v>
      </c>
      <c r="AC8636" t="s">
        <v>40</v>
      </c>
    </row>
    <row r="8637" spans="1:29" ht="14.4" x14ac:dyDescent="0.3">
      <c r="A8637">
        <v>8635</v>
      </c>
      <c r="B8637" t="s">
        <v>8577</v>
      </c>
      <c r="C8637" t="s">
        <v>277</v>
      </c>
      <c r="D8637" t="s">
        <v>40</v>
      </c>
      <c r="E8637" t="s">
        <v>40</v>
      </c>
      <c r="F8637" t="s">
        <v>53</v>
      </c>
      <c r="G8637" t="s">
        <v>40</v>
      </c>
      <c r="H8637" s="26">
        <v>38353</v>
      </c>
      <c r="I8637" t="s">
        <v>54</v>
      </c>
      <c r="J8637" t="s">
        <v>55</v>
      </c>
      <c r="K8637" t="str">
        <f>IF(Table2[[#This Row],[Basis of Material Classification (System Side)*]]="Field inspection","Yes","No")</f>
        <v>No</v>
      </c>
      <c r="O8637" t="s">
        <v>41</v>
      </c>
      <c r="P8637" s="13">
        <v>39083</v>
      </c>
      <c r="Q8637" s="16" t="str">
        <f>Table2[[#This Row],[Service Line Size (inches) (System Side)]]</f>
        <v>3/4</v>
      </c>
      <c r="R8637" t="s">
        <v>43</v>
      </c>
      <c r="S8637" t="str">
        <f>IF(Table2[[#This Row],[Basis of Material Classification (Customer Side)*]]="Field inspection","Yes","No")</f>
        <v>No</v>
      </c>
      <c r="V8637" t="s">
        <v>43</v>
      </c>
      <c r="W8637" t="s">
        <v>44</v>
      </c>
      <c r="X8637" t="s">
        <v>44</v>
      </c>
      <c r="Z8637" t="s">
        <v>45</v>
      </c>
      <c r="AA8637" t="s">
        <v>46</v>
      </c>
      <c r="AB8637" t="s">
        <v>46</v>
      </c>
      <c r="AC8637" t="s">
        <v>40</v>
      </c>
    </row>
    <row r="8638" spans="1:29" ht="14.4" x14ac:dyDescent="0.3">
      <c r="A8638">
        <v>8636</v>
      </c>
      <c r="B8638" t="s">
        <v>8578</v>
      </c>
      <c r="C8638" t="s">
        <v>277</v>
      </c>
      <c r="D8638" t="s">
        <v>40</v>
      </c>
      <c r="E8638" t="s">
        <v>40</v>
      </c>
      <c r="F8638" t="s">
        <v>53</v>
      </c>
      <c r="G8638" t="s">
        <v>40</v>
      </c>
      <c r="H8638" s="26">
        <v>38353</v>
      </c>
      <c r="I8638" t="s">
        <v>54</v>
      </c>
      <c r="J8638" t="s">
        <v>55</v>
      </c>
      <c r="K8638" t="str">
        <f>IF(Table2[[#This Row],[Basis of Material Classification (System Side)*]]="Field inspection","Yes","No")</f>
        <v>No</v>
      </c>
      <c r="O8638" t="s">
        <v>41</v>
      </c>
      <c r="P8638" s="13">
        <v>39083</v>
      </c>
      <c r="Q8638" s="16" t="str">
        <f>Table2[[#This Row],[Service Line Size (inches) (System Side)]]</f>
        <v>3/4</v>
      </c>
      <c r="R8638" t="s">
        <v>43</v>
      </c>
      <c r="S8638" t="str">
        <f>IF(Table2[[#This Row],[Basis of Material Classification (Customer Side)*]]="Field inspection","Yes","No")</f>
        <v>No</v>
      </c>
      <c r="V8638" t="s">
        <v>43</v>
      </c>
      <c r="W8638" t="s">
        <v>44</v>
      </c>
      <c r="X8638" t="s">
        <v>44</v>
      </c>
      <c r="Z8638" t="s">
        <v>45</v>
      </c>
      <c r="AA8638" t="s">
        <v>46</v>
      </c>
      <c r="AB8638" t="s">
        <v>46</v>
      </c>
      <c r="AC8638" t="s">
        <v>40</v>
      </c>
    </row>
    <row r="8639" spans="1:29" ht="14.4" x14ac:dyDescent="0.3">
      <c r="A8639">
        <v>8637</v>
      </c>
      <c r="B8639" t="s">
        <v>8579</v>
      </c>
      <c r="C8639" t="s">
        <v>277</v>
      </c>
      <c r="D8639" t="s">
        <v>40</v>
      </c>
      <c r="E8639" t="s">
        <v>40</v>
      </c>
      <c r="F8639" t="s">
        <v>53</v>
      </c>
      <c r="G8639" t="s">
        <v>40</v>
      </c>
      <c r="H8639" s="26">
        <v>38353</v>
      </c>
      <c r="I8639" t="s">
        <v>54</v>
      </c>
      <c r="J8639" t="s">
        <v>55</v>
      </c>
      <c r="K8639" t="str">
        <f>IF(Table2[[#This Row],[Basis of Material Classification (System Side)*]]="Field inspection","Yes","No")</f>
        <v>No</v>
      </c>
      <c r="O8639" t="s">
        <v>41</v>
      </c>
      <c r="P8639" s="13">
        <v>39083</v>
      </c>
      <c r="Q8639" s="16" t="str">
        <f>Table2[[#This Row],[Service Line Size (inches) (System Side)]]</f>
        <v>3/4</v>
      </c>
      <c r="R8639" t="s">
        <v>43</v>
      </c>
      <c r="S8639" t="str">
        <f>IF(Table2[[#This Row],[Basis of Material Classification (Customer Side)*]]="Field inspection","Yes","No")</f>
        <v>No</v>
      </c>
      <c r="V8639" t="s">
        <v>43</v>
      </c>
      <c r="W8639" t="s">
        <v>44</v>
      </c>
      <c r="X8639" t="s">
        <v>44</v>
      </c>
      <c r="Z8639" t="s">
        <v>45</v>
      </c>
      <c r="AA8639" t="s">
        <v>46</v>
      </c>
      <c r="AB8639" t="s">
        <v>46</v>
      </c>
      <c r="AC8639" t="s">
        <v>40</v>
      </c>
    </row>
    <row r="8640" spans="1:29" ht="14.4" x14ac:dyDescent="0.3">
      <c r="A8640">
        <v>8638</v>
      </c>
      <c r="B8640" t="s">
        <v>8580</v>
      </c>
      <c r="C8640" t="s">
        <v>277</v>
      </c>
      <c r="D8640" t="s">
        <v>40</v>
      </c>
      <c r="E8640" t="s">
        <v>40</v>
      </c>
      <c r="F8640" t="s">
        <v>53</v>
      </c>
      <c r="G8640" t="s">
        <v>40</v>
      </c>
      <c r="H8640" s="26">
        <v>38353</v>
      </c>
      <c r="I8640" t="s">
        <v>54</v>
      </c>
      <c r="J8640" t="s">
        <v>55</v>
      </c>
      <c r="K8640" t="str">
        <f>IF(Table2[[#This Row],[Basis of Material Classification (System Side)*]]="Field inspection","Yes","No")</f>
        <v>No</v>
      </c>
      <c r="O8640" t="s">
        <v>41</v>
      </c>
      <c r="P8640" s="13">
        <v>39083</v>
      </c>
      <c r="Q8640" s="16" t="str">
        <f>Table2[[#This Row],[Service Line Size (inches) (System Side)]]</f>
        <v>3/4</v>
      </c>
      <c r="R8640" t="s">
        <v>43</v>
      </c>
      <c r="S8640" t="str">
        <f>IF(Table2[[#This Row],[Basis of Material Classification (Customer Side)*]]="Field inspection","Yes","No")</f>
        <v>No</v>
      </c>
      <c r="V8640" t="s">
        <v>43</v>
      </c>
      <c r="W8640" t="s">
        <v>44</v>
      </c>
      <c r="X8640" t="s">
        <v>44</v>
      </c>
      <c r="Z8640" t="s">
        <v>45</v>
      </c>
      <c r="AA8640" t="s">
        <v>46</v>
      </c>
      <c r="AB8640" t="s">
        <v>46</v>
      </c>
      <c r="AC8640" t="s">
        <v>40</v>
      </c>
    </row>
    <row r="8641" spans="1:29" ht="14.4" x14ac:dyDescent="0.3">
      <c r="A8641">
        <v>8639</v>
      </c>
      <c r="B8641" t="s">
        <v>8581</v>
      </c>
      <c r="C8641" t="s">
        <v>277</v>
      </c>
      <c r="D8641" t="s">
        <v>40</v>
      </c>
      <c r="E8641" t="s">
        <v>40</v>
      </c>
      <c r="F8641" t="s">
        <v>41</v>
      </c>
      <c r="G8641" t="s">
        <v>40</v>
      </c>
      <c r="H8641" s="26">
        <v>24473</v>
      </c>
      <c r="I8641" t="s">
        <v>42</v>
      </c>
      <c r="J8641" t="s">
        <v>49</v>
      </c>
      <c r="K8641" t="str">
        <f>IF(Table2[[#This Row],[Basis of Material Classification (System Side)*]]="Field inspection","Yes","No")</f>
        <v>No</v>
      </c>
      <c r="N8641" t="s">
        <v>50</v>
      </c>
      <c r="O8641" t="s">
        <v>41</v>
      </c>
      <c r="P8641" s="13">
        <v>19725</v>
      </c>
      <c r="Q8641" s="16" t="str">
        <f>Table2[[#This Row],[Service Line Size (inches) (System Side)]]</f>
        <v>5/8</v>
      </c>
      <c r="R8641" t="s">
        <v>49</v>
      </c>
      <c r="S8641" t="str">
        <f>IF(Table2[[#This Row],[Basis of Material Classification (Customer Side)*]]="Field inspection","Yes","No")</f>
        <v>No</v>
      </c>
      <c r="V8641" t="s">
        <v>50</v>
      </c>
      <c r="W8641" t="s">
        <v>44</v>
      </c>
      <c r="X8641" t="s">
        <v>44</v>
      </c>
      <c r="Z8641" t="s">
        <v>45</v>
      </c>
      <c r="AA8641" t="s">
        <v>46</v>
      </c>
      <c r="AB8641" t="s">
        <v>46</v>
      </c>
      <c r="AC8641" t="s">
        <v>40</v>
      </c>
    </row>
    <row r="8642" spans="1:29" ht="14.4" x14ac:dyDescent="0.3">
      <c r="A8642">
        <v>8640</v>
      </c>
      <c r="B8642" t="s">
        <v>8582</v>
      </c>
      <c r="C8642" t="s">
        <v>277</v>
      </c>
      <c r="D8642" t="s">
        <v>40</v>
      </c>
      <c r="E8642" t="s">
        <v>40</v>
      </c>
      <c r="F8642" t="s">
        <v>53</v>
      </c>
      <c r="G8642" t="s">
        <v>40</v>
      </c>
      <c r="H8642" s="26">
        <v>38718</v>
      </c>
      <c r="I8642" t="s">
        <v>54</v>
      </c>
      <c r="J8642" t="s">
        <v>55</v>
      </c>
      <c r="K8642" t="str">
        <f>IF(Table2[[#This Row],[Basis of Material Classification (System Side)*]]="Field inspection","Yes","No")</f>
        <v>No</v>
      </c>
      <c r="O8642" t="s">
        <v>41</v>
      </c>
      <c r="P8642" s="13">
        <v>39448</v>
      </c>
      <c r="Q8642" s="16" t="str">
        <f>Table2[[#This Row],[Service Line Size (inches) (System Side)]]</f>
        <v>3/4</v>
      </c>
      <c r="R8642" t="s">
        <v>43</v>
      </c>
      <c r="S8642" t="str">
        <f>IF(Table2[[#This Row],[Basis of Material Classification (Customer Side)*]]="Field inspection","Yes","No")</f>
        <v>No</v>
      </c>
      <c r="V8642" t="s">
        <v>43</v>
      </c>
      <c r="W8642" t="s">
        <v>44</v>
      </c>
      <c r="X8642" t="s">
        <v>44</v>
      </c>
      <c r="Z8642" t="s">
        <v>45</v>
      </c>
      <c r="AA8642" t="s">
        <v>46</v>
      </c>
      <c r="AB8642" t="s">
        <v>46</v>
      </c>
      <c r="AC8642" t="s">
        <v>40</v>
      </c>
    </row>
    <row r="8643" spans="1:29" ht="14.4" x14ac:dyDescent="0.3">
      <c r="A8643">
        <v>8641</v>
      </c>
      <c r="B8643" t="s">
        <v>8583</v>
      </c>
      <c r="C8643" t="s">
        <v>277</v>
      </c>
      <c r="D8643" t="s">
        <v>40</v>
      </c>
      <c r="E8643" t="s">
        <v>40</v>
      </c>
      <c r="F8643" t="s">
        <v>53</v>
      </c>
      <c r="G8643" t="s">
        <v>40</v>
      </c>
      <c r="H8643" s="26">
        <v>38718</v>
      </c>
      <c r="I8643" t="s">
        <v>54</v>
      </c>
      <c r="J8643" t="s">
        <v>55</v>
      </c>
      <c r="K8643" t="str">
        <f>IF(Table2[[#This Row],[Basis of Material Classification (System Side)*]]="Field inspection","Yes","No")</f>
        <v>No</v>
      </c>
      <c r="O8643" t="s">
        <v>41</v>
      </c>
      <c r="P8643" s="13">
        <v>39448</v>
      </c>
      <c r="Q8643" s="16" t="str">
        <f>Table2[[#This Row],[Service Line Size (inches) (System Side)]]</f>
        <v>3/4</v>
      </c>
      <c r="R8643" t="s">
        <v>43</v>
      </c>
      <c r="S8643" t="str">
        <f>IF(Table2[[#This Row],[Basis of Material Classification (Customer Side)*]]="Field inspection","Yes","No")</f>
        <v>No</v>
      </c>
      <c r="V8643" t="s">
        <v>43</v>
      </c>
      <c r="W8643" t="s">
        <v>44</v>
      </c>
      <c r="X8643" t="s">
        <v>44</v>
      </c>
      <c r="Z8643" t="s">
        <v>45</v>
      </c>
      <c r="AA8643" t="s">
        <v>46</v>
      </c>
      <c r="AB8643" t="s">
        <v>46</v>
      </c>
      <c r="AC8643" t="s">
        <v>40</v>
      </c>
    </row>
    <row r="8644" spans="1:29" ht="14.4" x14ac:dyDescent="0.3">
      <c r="A8644">
        <v>8642</v>
      </c>
      <c r="B8644" t="s">
        <v>8584</v>
      </c>
      <c r="C8644" t="s">
        <v>277</v>
      </c>
      <c r="D8644" t="s">
        <v>40</v>
      </c>
      <c r="E8644" t="s">
        <v>40</v>
      </c>
      <c r="F8644" t="s">
        <v>53</v>
      </c>
      <c r="G8644" t="s">
        <v>40</v>
      </c>
      <c r="H8644" s="26">
        <v>38718</v>
      </c>
      <c r="I8644" t="s">
        <v>54</v>
      </c>
      <c r="J8644" t="s">
        <v>55</v>
      </c>
      <c r="K8644" t="str">
        <f>IF(Table2[[#This Row],[Basis of Material Classification (System Side)*]]="Field inspection","Yes","No")</f>
        <v>No</v>
      </c>
      <c r="O8644" t="s">
        <v>41</v>
      </c>
      <c r="P8644" s="13">
        <v>39083</v>
      </c>
      <c r="Q8644" s="16" t="str">
        <f>Table2[[#This Row],[Service Line Size (inches) (System Side)]]</f>
        <v>3/4</v>
      </c>
      <c r="R8644" t="s">
        <v>43</v>
      </c>
      <c r="S8644" t="str">
        <f>IF(Table2[[#This Row],[Basis of Material Classification (Customer Side)*]]="Field inspection","Yes","No")</f>
        <v>No</v>
      </c>
      <c r="V8644" t="s">
        <v>43</v>
      </c>
      <c r="W8644" t="s">
        <v>44</v>
      </c>
      <c r="X8644" t="s">
        <v>44</v>
      </c>
      <c r="Z8644" t="s">
        <v>45</v>
      </c>
      <c r="AA8644" t="s">
        <v>46</v>
      </c>
      <c r="AB8644" t="s">
        <v>46</v>
      </c>
      <c r="AC8644" t="s">
        <v>40</v>
      </c>
    </row>
    <row r="8645" spans="1:29" ht="14.4" x14ac:dyDescent="0.3">
      <c r="A8645">
        <v>8643</v>
      </c>
      <c r="B8645" t="s">
        <v>8585</v>
      </c>
      <c r="C8645" t="s">
        <v>277</v>
      </c>
      <c r="D8645" t="s">
        <v>40</v>
      </c>
      <c r="E8645" t="s">
        <v>40</v>
      </c>
      <c r="F8645" t="s">
        <v>53</v>
      </c>
      <c r="G8645" t="s">
        <v>40</v>
      </c>
      <c r="H8645" s="26">
        <v>38718</v>
      </c>
      <c r="I8645" t="s">
        <v>54</v>
      </c>
      <c r="J8645" t="s">
        <v>55</v>
      </c>
      <c r="K8645" t="str">
        <f>IF(Table2[[#This Row],[Basis of Material Classification (System Side)*]]="Field inspection","Yes","No")</f>
        <v>No</v>
      </c>
      <c r="O8645" t="s">
        <v>41</v>
      </c>
      <c r="P8645" s="13">
        <v>39448</v>
      </c>
      <c r="Q8645" s="16" t="str">
        <f>Table2[[#This Row],[Service Line Size (inches) (System Side)]]</f>
        <v>3/4</v>
      </c>
      <c r="R8645" t="s">
        <v>43</v>
      </c>
      <c r="S8645" t="str">
        <f>IF(Table2[[#This Row],[Basis of Material Classification (Customer Side)*]]="Field inspection","Yes","No")</f>
        <v>No</v>
      </c>
      <c r="V8645" t="s">
        <v>43</v>
      </c>
      <c r="W8645" t="s">
        <v>44</v>
      </c>
      <c r="X8645" t="s">
        <v>44</v>
      </c>
      <c r="Z8645" t="s">
        <v>45</v>
      </c>
      <c r="AA8645" t="s">
        <v>46</v>
      </c>
      <c r="AB8645" t="s">
        <v>46</v>
      </c>
      <c r="AC8645" t="s">
        <v>40</v>
      </c>
    </row>
    <row r="8646" spans="1:29" ht="14.4" x14ac:dyDescent="0.3">
      <c r="A8646">
        <v>8644</v>
      </c>
      <c r="B8646" t="s">
        <v>8586</v>
      </c>
      <c r="C8646" t="s">
        <v>277</v>
      </c>
      <c r="D8646" t="s">
        <v>40</v>
      </c>
      <c r="E8646" t="s">
        <v>40</v>
      </c>
      <c r="F8646" t="s">
        <v>53</v>
      </c>
      <c r="G8646" t="s">
        <v>40</v>
      </c>
      <c r="H8646" s="26">
        <v>38718</v>
      </c>
      <c r="I8646" t="s">
        <v>975</v>
      </c>
      <c r="J8646" t="s">
        <v>55</v>
      </c>
      <c r="K8646" t="str">
        <f>IF(Table2[[#This Row],[Basis of Material Classification (System Side)*]]="Field inspection","Yes","No")</f>
        <v>No</v>
      </c>
      <c r="O8646" t="s">
        <v>41</v>
      </c>
      <c r="P8646" s="13">
        <v>39083</v>
      </c>
      <c r="Q8646" s="16" t="str">
        <f>Table2[[#This Row],[Service Line Size (inches) (System Side)]]</f>
        <v>2</v>
      </c>
      <c r="R8646" t="s">
        <v>43</v>
      </c>
      <c r="S8646" t="str">
        <f>IF(Table2[[#This Row],[Basis of Material Classification (Customer Side)*]]="Field inspection","Yes","No")</f>
        <v>No</v>
      </c>
      <c r="V8646" t="s">
        <v>43</v>
      </c>
      <c r="W8646" t="s">
        <v>44</v>
      </c>
      <c r="X8646" t="s">
        <v>44</v>
      </c>
      <c r="Z8646" t="s">
        <v>58</v>
      </c>
      <c r="AA8646" t="s">
        <v>46</v>
      </c>
      <c r="AB8646" t="s">
        <v>46</v>
      </c>
      <c r="AC8646" t="s">
        <v>40</v>
      </c>
    </row>
    <row r="8647" spans="1:29" ht="14.4" x14ac:dyDescent="0.3">
      <c r="A8647">
        <v>8645</v>
      </c>
      <c r="B8647" t="s">
        <v>8587</v>
      </c>
      <c r="C8647" t="s">
        <v>277</v>
      </c>
      <c r="D8647" t="s">
        <v>40</v>
      </c>
      <c r="E8647" t="s">
        <v>40</v>
      </c>
      <c r="F8647" t="s">
        <v>41</v>
      </c>
      <c r="G8647" t="s">
        <v>40</v>
      </c>
      <c r="H8647" s="26">
        <v>33604</v>
      </c>
      <c r="I8647" t="s">
        <v>42</v>
      </c>
      <c r="J8647" t="s">
        <v>43</v>
      </c>
      <c r="K8647" t="str">
        <f>IF(Table2[[#This Row],[Basis of Material Classification (System Side)*]]="Field inspection","Yes","No")</f>
        <v>No</v>
      </c>
      <c r="N8647" t="str">
        <f>Table2[[#This Row],[Basis of Material Classification (System Side)*]]</f>
        <v>Installation date after lead ban</v>
      </c>
      <c r="O8647" t="s">
        <v>41</v>
      </c>
      <c r="P8647" s="13">
        <v>36892</v>
      </c>
      <c r="Q8647" s="16" t="str">
        <f>Table2[[#This Row],[Service Line Size (inches) (System Side)]]</f>
        <v>5/8</v>
      </c>
      <c r="R8647" t="s">
        <v>43</v>
      </c>
      <c r="S8647" t="str">
        <f>IF(Table2[[#This Row],[Basis of Material Classification (Customer Side)*]]="Field inspection","Yes","No")</f>
        <v>No</v>
      </c>
      <c r="V8647" t="s">
        <v>43</v>
      </c>
      <c r="W8647" t="s">
        <v>44</v>
      </c>
      <c r="X8647" t="s">
        <v>44</v>
      </c>
      <c r="Z8647" t="s">
        <v>45</v>
      </c>
      <c r="AA8647" t="s">
        <v>46</v>
      </c>
      <c r="AB8647" t="s">
        <v>46</v>
      </c>
      <c r="AC8647" t="s">
        <v>40</v>
      </c>
    </row>
    <row r="8648" spans="1:29" ht="14.4" x14ac:dyDescent="0.3">
      <c r="A8648">
        <v>8646</v>
      </c>
      <c r="B8648" t="s">
        <v>8588</v>
      </c>
      <c r="C8648" t="s">
        <v>277</v>
      </c>
      <c r="D8648" t="s">
        <v>40</v>
      </c>
      <c r="E8648" t="s">
        <v>40</v>
      </c>
      <c r="F8648" t="s">
        <v>41</v>
      </c>
      <c r="G8648" t="s">
        <v>40</v>
      </c>
      <c r="H8648" s="26">
        <v>38718</v>
      </c>
      <c r="I8648" t="s">
        <v>42</v>
      </c>
      <c r="J8648" t="s">
        <v>43</v>
      </c>
      <c r="K8648" t="str">
        <f>IF(Table2[[#This Row],[Basis of Material Classification (System Side)*]]="Field inspection","Yes","No")</f>
        <v>No</v>
      </c>
      <c r="N8648" t="str">
        <f>Table2[[#This Row],[Basis of Material Classification (System Side)*]]</f>
        <v>Installation date after lead ban</v>
      </c>
      <c r="O8648" t="s">
        <v>41</v>
      </c>
      <c r="P8648" s="13">
        <v>39448</v>
      </c>
      <c r="Q8648" s="16" t="str">
        <f>Table2[[#This Row],[Service Line Size (inches) (System Side)]]</f>
        <v>5/8</v>
      </c>
      <c r="R8648" t="s">
        <v>43</v>
      </c>
      <c r="S8648" t="str">
        <f>IF(Table2[[#This Row],[Basis of Material Classification (Customer Side)*]]="Field inspection","Yes","No")</f>
        <v>No</v>
      </c>
      <c r="V8648" t="s">
        <v>43</v>
      </c>
      <c r="W8648" t="s">
        <v>44</v>
      </c>
      <c r="X8648" t="s">
        <v>44</v>
      </c>
      <c r="Z8648" t="s">
        <v>45</v>
      </c>
      <c r="AA8648" t="s">
        <v>46</v>
      </c>
      <c r="AB8648" t="s">
        <v>46</v>
      </c>
      <c r="AC8648" t="s">
        <v>40</v>
      </c>
    </row>
    <row r="8649" spans="1:29" ht="14.4" x14ac:dyDescent="0.3">
      <c r="A8649">
        <v>8647</v>
      </c>
      <c r="B8649" t="s">
        <v>8589</v>
      </c>
      <c r="C8649" t="s">
        <v>277</v>
      </c>
      <c r="D8649" t="s">
        <v>40</v>
      </c>
      <c r="E8649" t="s">
        <v>40</v>
      </c>
      <c r="F8649" t="s">
        <v>41</v>
      </c>
      <c r="G8649" t="s">
        <v>40</v>
      </c>
      <c r="H8649" s="26">
        <v>28126</v>
      </c>
      <c r="I8649" t="s">
        <v>42</v>
      </c>
      <c r="J8649" t="s">
        <v>49</v>
      </c>
      <c r="K8649" t="str">
        <f>IF(Table2[[#This Row],[Basis of Material Classification (System Side)*]]="Field inspection","Yes","No")</f>
        <v>No</v>
      </c>
      <c r="N8649" t="s">
        <v>50</v>
      </c>
      <c r="O8649" t="s">
        <v>41</v>
      </c>
      <c r="P8649" s="13">
        <v>31413</v>
      </c>
      <c r="Q8649" s="16" t="str">
        <f>Table2[[#This Row],[Service Line Size (inches) (System Side)]]</f>
        <v>5/8</v>
      </c>
      <c r="R8649" t="s">
        <v>43</v>
      </c>
      <c r="S8649" t="str">
        <f>IF(Table2[[#This Row],[Basis of Material Classification (Customer Side)*]]="Field inspection","Yes","No")</f>
        <v>No</v>
      </c>
      <c r="V8649" t="s">
        <v>43</v>
      </c>
      <c r="W8649" t="s">
        <v>44</v>
      </c>
      <c r="X8649" t="s">
        <v>44</v>
      </c>
      <c r="Z8649" t="s">
        <v>45</v>
      </c>
      <c r="AA8649" t="s">
        <v>46</v>
      </c>
      <c r="AB8649" t="s">
        <v>46</v>
      </c>
      <c r="AC8649" t="s">
        <v>40</v>
      </c>
    </row>
    <row r="8650" spans="1:29" ht="14.4" x14ac:dyDescent="0.3">
      <c r="A8650">
        <v>8648</v>
      </c>
      <c r="B8650" t="s">
        <v>8590</v>
      </c>
      <c r="C8650" t="s">
        <v>277</v>
      </c>
      <c r="D8650" t="s">
        <v>40</v>
      </c>
      <c r="E8650" t="s">
        <v>40</v>
      </c>
      <c r="F8650" t="s">
        <v>53</v>
      </c>
      <c r="G8650" t="s">
        <v>40</v>
      </c>
      <c r="H8650" s="26">
        <v>38718</v>
      </c>
      <c r="I8650" t="s">
        <v>54</v>
      </c>
      <c r="J8650" t="s">
        <v>55</v>
      </c>
      <c r="K8650" t="str">
        <f>IF(Table2[[#This Row],[Basis of Material Classification (System Side)*]]="Field inspection","Yes","No")</f>
        <v>No</v>
      </c>
      <c r="O8650" t="s">
        <v>41</v>
      </c>
      <c r="P8650" s="13">
        <v>39448</v>
      </c>
      <c r="Q8650" s="16" t="str">
        <f>Table2[[#This Row],[Service Line Size (inches) (System Side)]]</f>
        <v>3/4</v>
      </c>
      <c r="R8650" t="s">
        <v>43</v>
      </c>
      <c r="S8650" t="str">
        <f>IF(Table2[[#This Row],[Basis of Material Classification (Customer Side)*]]="Field inspection","Yes","No")</f>
        <v>No</v>
      </c>
      <c r="V8650" t="s">
        <v>43</v>
      </c>
      <c r="W8650" t="s">
        <v>44</v>
      </c>
      <c r="X8650" t="s">
        <v>44</v>
      </c>
      <c r="Z8650" t="s">
        <v>45</v>
      </c>
      <c r="AA8650" t="s">
        <v>46</v>
      </c>
      <c r="AB8650" t="s">
        <v>46</v>
      </c>
      <c r="AC8650" t="s">
        <v>40</v>
      </c>
    </row>
    <row r="8651" spans="1:29" ht="14.4" x14ac:dyDescent="0.3">
      <c r="A8651">
        <v>8649</v>
      </c>
      <c r="B8651" t="s">
        <v>8591</v>
      </c>
      <c r="C8651" t="s">
        <v>277</v>
      </c>
      <c r="D8651" t="s">
        <v>40</v>
      </c>
      <c r="E8651" t="s">
        <v>40</v>
      </c>
      <c r="F8651" t="s">
        <v>41</v>
      </c>
      <c r="G8651" t="s">
        <v>40</v>
      </c>
      <c r="H8651" s="26">
        <v>38718</v>
      </c>
      <c r="I8651" t="s">
        <v>42</v>
      </c>
      <c r="J8651" t="s">
        <v>43</v>
      </c>
      <c r="K8651" t="str">
        <f>IF(Table2[[#This Row],[Basis of Material Classification (System Side)*]]="Field inspection","Yes","No")</f>
        <v>No</v>
      </c>
      <c r="N8651" t="str">
        <f>Table2[[#This Row],[Basis of Material Classification (System Side)*]]</f>
        <v>Installation date after lead ban</v>
      </c>
      <c r="O8651" t="s">
        <v>41</v>
      </c>
      <c r="P8651" s="13">
        <v>39083</v>
      </c>
      <c r="Q8651" s="16" t="str">
        <f>Table2[[#This Row],[Service Line Size (inches) (System Side)]]</f>
        <v>5/8</v>
      </c>
      <c r="R8651" t="s">
        <v>43</v>
      </c>
      <c r="S8651" t="str">
        <f>IF(Table2[[#This Row],[Basis of Material Classification (Customer Side)*]]="Field inspection","Yes","No")</f>
        <v>No</v>
      </c>
      <c r="V8651" t="s">
        <v>43</v>
      </c>
      <c r="W8651" t="s">
        <v>44</v>
      </c>
      <c r="X8651" t="s">
        <v>44</v>
      </c>
      <c r="Z8651" t="s">
        <v>45</v>
      </c>
      <c r="AA8651" t="s">
        <v>46</v>
      </c>
      <c r="AB8651" t="s">
        <v>46</v>
      </c>
      <c r="AC8651" t="s">
        <v>40</v>
      </c>
    </row>
    <row r="8652" spans="1:29" ht="14.4" x14ac:dyDescent="0.3">
      <c r="A8652">
        <v>8650</v>
      </c>
      <c r="B8652" t="s">
        <v>8592</v>
      </c>
      <c r="C8652" t="s">
        <v>277</v>
      </c>
      <c r="D8652" t="s">
        <v>40</v>
      </c>
      <c r="E8652" t="s">
        <v>40</v>
      </c>
      <c r="F8652" t="s">
        <v>53</v>
      </c>
      <c r="G8652" t="s">
        <v>40</v>
      </c>
      <c r="H8652" s="26">
        <v>38718</v>
      </c>
      <c r="I8652" t="s">
        <v>189</v>
      </c>
      <c r="J8652" t="s">
        <v>55</v>
      </c>
      <c r="K8652" t="str">
        <f>IF(Table2[[#This Row],[Basis of Material Classification (System Side)*]]="Field inspection","Yes","No")</f>
        <v>No</v>
      </c>
      <c r="O8652" t="s">
        <v>53</v>
      </c>
      <c r="P8652" s="13">
        <v>39083</v>
      </c>
      <c r="Q8652" s="16" t="str">
        <f>Table2[[#This Row],[Service Line Size (inches) (System Side)]]</f>
        <v xml:space="preserve"> 3/4</v>
      </c>
      <c r="R8652" t="s">
        <v>55</v>
      </c>
      <c r="S8652" t="str">
        <f>IF(Table2[[#This Row],[Basis of Material Classification (Customer Side)*]]="Field inspection","Yes","No")</f>
        <v>No</v>
      </c>
      <c r="V8652" t="s">
        <v>72</v>
      </c>
      <c r="W8652" t="s">
        <v>44</v>
      </c>
      <c r="X8652" t="s">
        <v>44</v>
      </c>
      <c r="Z8652" t="s">
        <v>45</v>
      </c>
      <c r="AA8652" t="s">
        <v>46</v>
      </c>
      <c r="AB8652" t="s">
        <v>46</v>
      </c>
      <c r="AC8652" t="s">
        <v>40</v>
      </c>
    </row>
    <row r="8653" spans="1:29" ht="14.4" x14ac:dyDescent="0.3">
      <c r="A8653">
        <v>8651</v>
      </c>
      <c r="B8653" t="s">
        <v>8593</v>
      </c>
      <c r="C8653" t="s">
        <v>277</v>
      </c>
      <c r="D8653" t="s">
        <v>40</v>
      </c>
      <c r="E8653" t="s">
        <v>40</v>
      </c>
      <c r="F8653" t="s">
        <v>41</v>
      </c>
      <c r="G8653" t="s">
        <v>40</v>
      </c>
      <c r="H8653" s="26">
        <v>34700</v>
      </c>
      <c r="I8653" t="s">
        <v>42</v>
      </c>
      <c r="J8653" t="s">
        <v>43</v>
      </c>
      <c r="K8653" t="str">
        <f>IF(Table2[[#This Row],[Basis of Material Classification (System Side)*]]="Field inspection","Yes","No")</f>
        <v>No</v>
      </c>
      <c r="N8653" t="str">
        <f>Table2[[#This Row],[Basis of Material Classification (System Side)*]]</f>
        <v>Installation date after lead ban</v>
      </c>
      <c r="O8653" t="s">
        <v>41</v>
      </c>
      <c r="P8653" s="13">
        <v>39083</v>
      </c>
      <c r="Q8653" s="16" t="str">
        <f>Table2[[#This Row],[Service Line Size (inches) (System Side)]]</f>
        <v>5/8</v>
      </c>
      <c r="R8653" t="s">
        <v>43</v>
      </c>
      <c r="S8653" t="str">
        <f>IF(Table2[[#This Row],[Basis of Material Classification (Customer Side)*]]="Field inspection","Yes","No")</f>
        <v>No</v>
      </c>
      <c r="V8653" t="s">
        <v>43</v>
      </c>
      <c r="W8653" t="s">
        <v>44</v>
      </c>
      <c r="X8653" t="s">
        <v>44</v>
      </c>
      <c r="Z8653" t="s">
        <v>58</v>
      </c>
      <c r="AA8653" t="s">
        <v>46</v>
      </c>
      <c r="AB8653" t="s">
        <v>46</v>
      </c>
      <c r="AC8653" t="s">
        <v>40</v>
      </c>
    </row>
    <row r="8654" spans="1:29" ht="14.4" x14ac:dyDescent="0.3">
      <c r="A8654">
        <v>8652</v>
      </c>
      <c r="B8654" t="s">
        <v>8594</v>
      </c>
      <c r="C8654" t="s">
        <v>277</v>
      </c>
      <c r="D8654" t="s">
        <v>40</v>
      </c>
      <c r="E8654" t="s">
        <v>40</v>
      </c>
      <c r="F8654" t="s">
        <v>53</v>
      </c>
      <c r="G8654" t="s">
        <v>40</v>
      </c>
      <c r="H8654" s="26">
        <v>21916</v>
      </c>
      <c r="I8654" t="s">
        <v>975</v>
      </c>
      <c r="J8654" t="s">
        <v>55</v>
      </c>
      <c r="K8654" t="str">
        <f>IF(Table2[[#This Row],[Basis of Material Classification (System Side)*]]="Field inspection","Yes","No")</f>
        <v>No</v>
      </c>
      <c r="O8654" t="s">
        <v>53</v>
      </c>
      <c r="P8654" s="13">
        <v>35065</v>
      </c>
      <c r="Q8654" s="16" t="str">
        <f>Table2[[#This Row],[Service Line Size (inches) (System Side)]]</f>
        <v>2</v>
      </c>
      <c r="R8654" t="s">
        <v>55</v>
      </c>
      <c r="S8654" t="str">
        <f>IF(Table2[[#This Row],[Basis of Material Classification (Customer Side)*]]="Field inspection","Yes","No")</f>
        <v>No</v>
      </c>
      <c r="V8654" t="s">
        <v>72</v>
      </c>
      <c r="W8654" t="s">
        <v>44</v>
      </c>
      <c r="X8654" t="s">
        <v>44</v>
      </c>
      <c r="Z8654" t="s">
        <v>58</v>
      </c>
      <c r="AA8654" t="s">
        <v>46</v>
      </c>
      <c r="AB8654" t="s">
        <v>46</v>
      </c>
      <c r="AC8654" t="s">
        <v>40</v>
      </c>
    </row>
    <row r="8655" spans="1:29" ht="14.4" x14ac:dyDescent="0.3">
      <c r="A8655">
        <v>8653</v>
      </c>
      <c r="B8655" t="s">
        <v>8595</v>
      </c>
      <c r="C8655" t="s">
        <v>277</v>
      </c>
      <c r="D8655" t="s">
        <v>40</v>
      </c>
      <c r="E8655" t="s">
        <v>40</v>
      </c>
      <c r="F8655" t="s">
        <v>53</v>
      </c>
      <c r="G8655" t="s">
        <v>40</v>
      </c>
      <c r="H8655" s="26">
        <v>38353</v>
      </c>
      <c r="I8655" t="s">
        <v>54</v>
      </c>
      <c r="J8655" t="s">
        <v>55</v>
      </c>
      <c r="K8655" t="str">
        <f>IF(Table2[[#This Row],[Basis of Material Classification (System Side)*]]="Field inspection","Yes","No")</f>
        <v>No</v>
      </c>
      <c r="O8655" t="s">
        <v>41</v>
      </c>
      <c r="P8655" s="13">
        <v>39083</v>
      </c>
      <c r="Q8655" s="16" t="str">
        <f>Table2[[#This Row],[Service Line Size (inches) (System Side)]]</f>
        <v>3/4</v>
      </c>
      <c r="R8655" t="s">
        <v>43</v>
      </c>
      <c r="S8655" t="str">
        <f>IF(Table2[[#This Row],[Basis of Material Classification (Customer Side)*]]="Field inspection","Yes","No")</f>
        <v>No</v>
      </c>
      <c r="V8655" t="s">
        <v>43</v>
      </c>
      <c r="W8655" t="s">
        <v>44</v>
      </c>
      <c r="X8655" t="s">
        <v>44</v>
      </c>
      <c r="Z8655" t="s">
        <v>45</v>
      </c>
      <c r="AA8655" t="s">
        <v>46</v>
      </c>
      <c r="AB8655" t="s">
        <v>46</v>
      </c>
      <c r="AC8655" t="s">
        <v>40</v>
      </c>
    </row>
    <row r="8656" spans="1:29" ht="14.4" x14ac:dyDescent="0.3">
      <c r="A8656">
        <v>8654</v>
      </c>
      <c r="B8656" t="s">
        <v>8596</v>
      </c>
      <c r="C8656" t="s">
        <v>277</v>
      </c>
      <c r="D8656" t="s">
        <v>40</v>
      </c>
      <c r="E8656" t="s">
        <v>40</v>
      </c>
      <c r="F8656" t="s">
        <v>41</v>
      </c>
      <c r="G8656" t="s">
        <v>40</v>
      </c>
      <c r="H8656" s="26">
        <v>31048</v>
      </c>
      <c r="I8656" t="s">
        <v>42</v>
      </c>
      <c r="J8656" t="s">
        <v>43</v>
      </c>
      <c r="K8656" t="str">
        <f>IF(Table2[[#This Row],[Basis of Material Classification (System Side)*]]="Field inspection","Yes","No")</f>
        <v>No</v>
      </c>
      <c r="N8656" t="str">
        <f>Table2[[#This Row],[Basis of Material Classification (System Side)*]]</f>
        <v>Installation date after lead ban</v>
      </c>
      <c r="O8656" t="s">
        <v>41</v>
      </c>
      <c r="P8656" s="13">
        <v>18629</v>
      </c>
      <c r="Q8656" s="16" t="str">
        <f>Table2[[#This Row],[Service Line Size (inches) (System Side)]]</f>
        <v>5/8</v>
      </c>
      <c r="R8656" t="s">
        <v>49</v>
      </c>
      <c r="S8656" t="str">
        <f>IF(Table2[[#This Row],[Basis of Material Classification (Customer Side)*]]="Field inspection","Yes","No")</f>
        <v>No</v>
      </c>
      <c r="V8656" t="s">
        <v>50</v>
      </c>
      <c r="W8656" t="s">
        <v>44</v>
      </c>
      <c r="X8656" t="s">
        <v>44</v>
      </c>
      <c r="Z8656" t="s">
        <v>45</v>
      </c>
      <c r="AA8656" t="s">
        <v>46</v>
      </c>
      <c r="AB8656" t="s">
        <v>46</v>
      </c>
      <c r="AC8656" t="s">
        <v>40</v>
      </c>
    </row>
    <row r="8657" spans="1:29" ht="14.4" x14ac:dyDescent="0.3">
      <c r="A8657">
        <v>8655</v>
      </c>
      <c r="B8657" t="s">
        <v>8597</v>
      </c>
      <c r="C8657" t="s">
        <v>277</v>
      </c>
      <c r="D8657" t="s">
        <v>40</v>
      </c>
      <c r="E8657" t="s">
        <v>40</v>
      </c>
      <c r="F8657" t="s">
        <v>41</v>
      </c>
      <c r="G8657" t="s">
        <v>40</v>
      </c>
      <c r="H8657" s="26">
        <v>34700</v>
      </c>
      <c r="I8657" t="s">
        <v>42</v>
      </c>
      <c r="J8657" t="s">
        <v>43</v>
      </c>
      <c r="K8657" t="str">
        <f>IF(Table2[[#This Row],[Basis of Material Classification (System Side)*]]="Field inspection","Yes","No")</f>
        <v>No</v>
      </c>
      <c r="N8657" t="str">
        <f>Table2[[#This Row],[Basis of Material Classification (System Side)*]]</f>
        <v>Installation date after lead ban</v>
      </c>
      <c r="O8657" t="s">
        <v>132</v>
      </c>
      <c r="P8657"/>
      <c r="Q8657" s="16" t="str">
        <f>Table2[[#This Row],[Service Line Size (inches) (System Side)]]</f>
        <v>5/8</v>
      </c>
      <c r="R8657" t="s">
        <v>65</v>
      </c>
      <c r="S8657" t="str">
        <f>IF(Table2[[#This Row],[Basis of Material Classification (Customer Side)*]]="Field inspection","Yes","No")</f>
        <v>Yes</v>
      </c>
      <c r="T8657" t="s">
        <v>71</v>
      </c>
      <c r="U8657" s="13">
        <v>45498</v>
      </c>
      <c r="V8657" t="s">
        <v>72</v>
      </c>
      <c r="W8657" t="s">
        <v>44</v>
      </c>
      <c r="X8657" t="s">
        <v>44</v>
      </c>
      <c r="Z8657" t="s">
        <v>45</v>
      </c>
      <c r="AA8657" t="s">
        <v>46</v>
      </c>
      <c r="AB8657" t="s">
        <v>46</v>
      </c>
      <c r="AC8657" t="s">
        <v>40</v>
      </c>
    </row>
    <row r="8658" spans="1:29" ht="14.4" x14ac:dyDescent="0.3">
      <c r="A8658">
        <v>8656</v>
      </c>
      <c r="B8658" t="s">
        <v>8598</v>
      </c>
      <c r="C8658" t="s">
        <v>277</v>
      </c>
      <c r="D8658" t="s">
        <v>40</v>
      </c>
      <c r="E8658" t="s">
        <v>40</v>
      </c>
      <c r="F8658" t="s">
        <v>41</v>
      </c>
      <c r="G8658" t="s">
        <v>40</v>
      </c>
      <c r="H8658" s="26">
        <v>24108</v>
      </c>
      <c r="I8658" t="s">
        <v>42</v>
      </c>
      <c r="J8658" t="s">
        <v>49</v>
      </c>
      <c r="K8658" t="str">
        <f>IF(Table2[[#This Row],[Basis of Material Classification (System Side)*]]="Field inspection","Yes","No")</f>
        <v>No</v>
      </c>
      <c r="N8658" t="s">
        <v>50</v>
      </c>
      <c r="O8658" t="s">
        <v>41</v>
      </c>
      <c r="P8658" s="13">
        <v>18264</v>
      </c>
      <c r="Q8658" s="16" t="str">
        <f>Table2[[#This Row],[Service Line Size (inches) (System Side)]]</f>
        <v>5/8</v>
      </c>
      <c r="R8658" t="s">
        <v>49</v>
      </c>
      <c r="S8658" t="str">
        <f>IF(Table2[[#This Row],[Basis of Material Classification (Customer Side)*]]="Field inspection","Yes","No")</f>
        <v>No</v>
      </c>
      <c r="V8658" t="s">
        <v>50</v>
      </c>
      <c r="W8658" t="s">
        <v>44</v>
      </c>
      <c r="X8658" t="s">
        <v>44</v>
      </c>
      <c r="Z8658" t="s">
        <v>45</v>
      </c>
      <c r="AA8658" t="s">
        <v>46</v>
      </c>
      <c r="AB8658" t="s">
        <v>46</v>
      </c>
      <c r="AC8658" t="s">
        <v>40</v>
      </c>
    </row>
    <row r="8659" spans="1:29" ht="14.4" x14ac:dyDescent="0.3">
      <c r="A8659">
        <v>8657</v>
      </c>
      <c r="B8659" t="s">
        <v>8599</v>
      </c>
      <c r="C8659" t="s">
        <v>277</v>
      </c>
      <c r="D8659" t="s">
        <v>40</v>
      </c>
      <c r="E8659" t="s">
        <v>40</v>
      </c>
      <c r="F8659" t="s">
        <v>53</v>
      </c>
      <c r="G8659" t="s">
        <v>40</v>
      </c>
      <c r="H8659" s="26">
        <v>38718</v>
      </c>
      <c r="I8659" t="s">
        <v>975</v>
      </c>
      <c r="J8659" t="s">
        <v>55</v>
      </c>
      <c r="K8659" t="str">
        <f>IF(Table2[[#This Row],[Basis of Material Classification (System Side)*]]="Field inspection","Yes","No")</f>
        <v>No</v>
      </c>
      <c r="O8659" t="s">
        <v>41</v>
      </c>
      <c r="P8659" s="13">
        <v>39083</v>
      </c>
      <c r="Q8659" s="16" t="str">
        <f>Table2[[#This Row],[Service Line Size (inches) (System Side)]]</f>
        <v>2</v>
      </c>
      <c r="R8659" t="s">
        <v>43</v>
      </c>
      <c r="S8659" t="str">
        <f>IF(Table2[[#This Row],[Basis of Material Classification (Customer Side)*]]="Field inspection","Yes","No")</f>
        <v>No</v>
      </c>
      <c r="V8659" t="s">
        <v>43</v>
      </c>
      <c r="W8659" t="s">
        <v>44</v>
      </c>
      <c r="X8659" t="s">
        <v>44</v>
      </c>
      <c r="Z8659" t="s">
        <v>58</v>
      </c>
      <c r="AA8659" t="s">
        <v>46</v>
      </c>
      <c r="AB8659" t="s">
        <v>46</v>
      </c>
      <c r="AC8659" t="s">
        <v>40</v>
      </c>
    </row>
    <row r="8660" spans="1:29" ht="14.4" x14ac:dyDescent="0.3">
      <c r="A8660">
        <v>8658</v>
      </c>
      <c r="B8660" t="s">
        <v>8600</v>
      </c>
      <c r="C8660" t="s">
        <v>277</v>
      </c>
      <c r="D8660" t="s">
        <v>40</v>
      </c>
      <c r="E8660" t="s">
        <v>40</v>
      </c>
      <c r="F8660" t="s">
        <v>41</v>
      </c>
      <c r="G8660" t="s">
        <v>40</v>
      </c>
      <c r="H8660" s="26">
        <v>32874</v>
      </c>
      <c r="I8660" t="s">
        <v>42</v>
      </c>
      <c r="J8660" t="s">
        <v>43</v>
      </c>
      <c r="K8660" t="str">
        <f>IF(Table2[[#This Row],[Basis of Material Classification (System Side)*]]="Field inspection","Yes","No")</f>
        <v>No</v>
      </c>
      <c r="N8660" t="str">
        <f>Table2[[#This Row],[Basis of Material Classification (System Side)*]]</f>
        <v>Installation date after lead ban</v>
      </c>
      <c r="O8660" t="s">
        <v>41</v>
      </c>
      <c r="P8660"/>
      <c r="Q8660" s="16" t="str">
        <f>Table2[[#This Row],[Service Line Size (inches) (System Side)]]</f>
        <v>5/8</v>
      </c>
      <c r="R8660" t="s">
        <v>49</v>
      </c>
      <c r="S8660" t="str">
        <f>IF(Table2[[#This Row],[Basis of Material Classification (Customer Side)*]]="Field inspection","Yes","No")</f>
        <v>No</v>
      </c>
      <c r="V8660" t="s">
        <v>50</v>
      </c>
      <c r="W8660" t="s">
        <v>44</v>
      </c>
      <c r="X8660" t="s">
        <v>44</v>
      </c>
      <c r="Z8660" t="s">
        <v>45</v>
      </c>
      <c r="AA8660" t="s">
        <v>46</v>
      </c>
      <c r="AB8660" t="s">
        <v>46</v>
      </c>
      <c r="AC8660" t="s">
        <v>40</v>
      </c>
    </row>
    <row r="8661" spans="1:29" ht="14.4" x14ac:dyDescent="0.3">
      <c r="A8661">
        <v>8659</v>
      </c>
      <c r="B8661" t="s">
        <v>8601</v>
      </c>
      <c r="C8661" t="s">
        <v>277</v>
      </c>
      <c r="D8661" t="s">
        <v>40</v>
      </c>
      <c r="E8661" t="s">
        <v>40</v>
      </c>
      <c r="F8661" t="s">
        <v>41</v>
      </c>
      <c r="G8661" t="s">
        <v>40</v>
      </c>
      <c r="H8661" s="26">
        <v>37622</v>
      </c>
      <c r="I8661" t="s">
        <v>42</v>
      </c>
      <c r="J8661" t="s">
        <v>43</v>
      </c>
      <c r="K8661" t="str">
        <f>IF(Table2[[#This Row],[Basis of Material Classification (System Side)*]]="Field inspection","Yes","No")</f>
        <v>No</v>
      </c>
      <c r="N8661" t="str">
        <f>Table2[[#This Row],[Basis of Material Classification (System Side)*]]</f>
        <v>Installation date after lead ban</v>
      </c>
      <c r="O8661" t="s">
        <v>41</v>
      </c>
      <c r="P8661" s="13">
        <v>37257</v>
      </c>
      <c r="Q8661" s="16" t="str">
        <f>Table2[[#This Row],[Service Line Size (inches) (System Side)]]</f>
        <v>5/8</v>
      </c>
      <c r="R8661" t="s">
        <v>43</v>
      </c>
      <c r="S8661" t="str">
        <f>IF(Table2[[#This Row],[Basis of Material Classification (Customer Side)*]]="Field inspection","Yes","No")</f>
        <v>No</v>
      </c>
      <c r="V8661" t="s">
        <v>43</v>
      </c>
      <c r="W8661" t="s">
        <v>44</v>
      </c>
      <c r="X8661" t="s">
        <v>44</v>
      </c>
      <c r="Z8661" t="s">
        <v>45</v>
      </c>
      <c r="AA8661" t="s">
        <v>46</v>
      </c>
      <c r="AB8661" t="s">
        <v>46</v>
      </c>
      <c r="AC8661" t="s">
        <v>40</v>
      </c>
    </row>
    <row r="8662" spans="1:29" ht="14.4" x14ac:dyDescent="0.3">
      <c r="A8662">
        <v>8660</v>
      </c>
      <c r="B8662" t="s">
        <v>8602</v>
      </c>
      <c r="C8662" t="s">
        <v>277</v>
      </c>
      <c r="D8662" t="s">
        <v>40</v>
      </c>
      <c r="E8662" t="s">
        <v>40</v>
      </c>
      <c r="F8662" t="s">
        <v>53</v>
      </c>
      <c r="G8662" t="s">
        <v>40</v>
      </c>
      <c r="H8662" s="26">
        <v>38718</v>
      </c>
      <c r="I8662" t="s">
        <v>975</v>
      </c>
      <c r="J8662" t="s">
        <v>55</v>
      </c>
      <c r="K8662" t="str">
        <f>IF(Table2[[#This Row],[Basis of Material Classification (System Side)*]]="Field inspection","Yes","No")</f>
        <v>No</v>
      </c>
      <c r="O8662" t="s">
        <v>41</v>
      </c>
      <c r="P8662" s="13">
        <v>39083</v>
      </c>
      <c r="Q8662" s="16" t="str">
        <f>Table2[[#This Row],[Service Line Size (inches) (System Side)]]</f>
        <v>2</v>
      </c>
      <c r="R8662" t="s">
        <v>43</v>
      </c>
      <c r="S8662" t="str">
        <f>IF(Table2[[#This Row],[Basis of Material Classification (Customer Side)*]]="Field inspection","Yes","No")</f>
        <v>No</v>
      </c>
      <c r="V8662" t="s">
        <v>43</v>
      </c>
      <c r="W8662" t="s">
        <v>44</v>
      </c>
      <c r="X8662" t="s">
        <v>44</v>
      </c>
      <c r="Z8662" t="s">
        <v>58</v>
      </c>
      <c r="AA8662" t="s">
        <v>46</v>
      </c>
      <c r="AB8662" t="s">
        <v>46</v>
      </c>
      <c r="AC8662" t="s">
        <v>40</v>
      </c>
    </row>
    <row r="8663" spans="1:29" ht="14.4" x14ac:dyDescent="0.3">
      <c r="A8663">
        <v>8661</v>
      </c>
      <c r="B8663" t="s">
        <v>8603</v>
      </c>
      <c r="C8663" t="s">
        <v>277</v>
      </c>
      <c r="D8663" t="s">
        <v>40</v>
      </c>
      <c r="E8663" t="s">
        <v>40</v>
      </c>
      <c r="F8663" t="s">
        <v>41</v>
      </c>
      <c r="G8663" t="s">
        <v>40</v>
      </c>
      <c r="H8663" s="26">
        <v>27395</v>
      </c>
      <c r="I8663" t="s">
        <v>42</v>
      </c>
      <c r="J8663" t="s">
        <v>49</v>
      </c>
      <c r="K8663" t="str">
        <f>IF(Table2[[#This Row],[Basis of Material Classification (System Side)*]]="Field inspection","Yes","No")</f>
        <v>No</v>
      </c>
      <c r="N8663" t="s">
        <v>50</v>
      </c>
      <c r="O8663" t="s">
        <v>41</v>
      </c>
      <c r="P8663" s="13">
        <v>27030</v>
      </c>
      <c r="Q8663" s="16" t="str">
        <f>Table2[[#This Row],[Service Line Size (inches) (System Side)]]</f>
        <v>5/8</v>
      </c>
      <c r="R8663" t="s">
        <v>49</v>
      </c>
      <c r="S8663" t="str">
        <f>IF(Table2[[#This Row],[Basis of Material Classification (Customer Side)*]]="Field inspection","Yes","No")</f>
        <v>No</v>
      </c>
      <c r="V8663" t="s">
        <v>50</v>
      </c>
      <c r="W8663" t="s">
        <v>44</v>
      </c>
      <c r="X8663" t="s">
        <v>44</v>
      </c>
      <c r="Z8663" t="s">
        <v>45</v>
      </c>
      <c r="AA8663" t="s">
        <v>46</v>
      </c>
      <c r="AB8663" t="s">
        <v>46</v>
      </c>
      <c r="AC8663" t="s">
        <v>40</v>
      </c>
    </row>
    <row r="8664" spans="1:29" ht="14.4" x14ac:dyDescent="0.3">
      <c r="A8664">
        <v>8662</v>
      </c>
      <c r="B8664" t="s">
        <v>8604</v>
      </c>
      <c r="C8664" t="s">
        <v>277</v>
      </c>
      <c r="D8664" t="s">
        <v>40</v>
      </c>
      <c r="E8664" t="s">
        <v>40</v>
      </c>
      <c r="F8664" t="s">
        <v>53</v>
      </c>
      <c r="G8664" t="s">
        <v>40</v>
      </c>
      <c r="H8664" s="26">
        <v>37622</v>
      </c>
      <c r="I8664" t="s">
        <v>54</v>
      </c>
      <c r="J8664" t="s">
        <v>55</v>
      </c>
      <c r="K8664" t="str">
        <f>IF(Table2[[#This Row],[Basis of Material Classification (System Side)*]]="Field inspection","Yes","No")</f>
        <v>No</v>
      </c>
      <c r="O8664" t="s">
        <v>41</v>
      </c>
      <c r="P8664" s="13">
        <v>37257</v>
      </c>
      <c r="Q8664" s="16" t="str">
        <f>Table2[[#This Row],[Service Line Size (inches) (System Side)]]</f>
        <v>3/4</v>
      </c>
      <c r="R8664" t="s">
        <v>43</v>
      </c>
      <c r="S8664" t="str">
        <f>IF(Table2[[#This Row],[Basis of Material Classification (Customer Side)*]]="Field inspection","Yes","No")</f>
        <v>No</v>
      </c>
      <c r="V8664" t="s">
        <v>43</v>
      </c>
      <c r="W8664" t="s">
        <v>44</v>
      </c>
      <c r="X8664" t="s">
        <v>44</v>
      </c>
      <c r="Z8664" t="s">
        <v>45</v>
      </c>
      <c r="AA8664" t="s">
        <v>46</v>
      </c>
      <c r="AB8664" t="s">
        <v>46</v>
      </c>
      <c r="AC8664" t="s">
        <v>40</v>
      </c>
    </row>
    <row r="8665" spans="1:29" ht="14.4" x14ac:dyDescent="0.3">
      <c r="A8665">
        <v>8663</v>
      </c>
      <c r="B8665" t="s">
        <v>8605</v>
      </c>
      <c r="C8665" t="s">
        <v>277</v>
      </c>
      <c r="D8665" t="s">
        <v>40</v>
      </c>
      <c r="E8665" t="s">
        <v>40</v>
      </c>
      <c r="F8665" t="s">
        <v>41</v>
      </c>
      <c r="G8665" t="s">
        <v>40</v>
      </c>
      <c r="H8665" s="26">
        <v>25204</v>
      </c>
      <c r="I8665" t="s">
        <v>42</v>
      </c>
      <c r="J8665" t="s">
        <v>49</v>
      </c>
      <c r="K8665" t="str">
        <f>IF(Table2[[#This Row],[Basis of Material Classification (System Side)*]]="Field inspection","Yes","No")</f>
        <v>No</v>
      </c>
      <c r="N8665" t="s">
        <v>50</v>
      </c>
      <c r="O8665" t="s">
        <v>41</v>
      </c>
      <c r="P8665" s="13">
        <v>27760</v>
      </c>
      <c r="Q8665" s="16" t="str">
        <f>Table2[[#This Row],[Service Line Size (inches) (System Side)]]</f>
        <v>5/8</v>
      </c>
      <c r="R8665" t="s">
        <v>49</v>
      </c>
      <c r="S8665" t="str">
        <f>IF(Table2[[#This Row],[Basis of Material Classification (Customer Side)*]]="Field inspection","Yes","No")</f>
        <v>No</v>
      </c>
      <c r="V8665" t="s">
        <v>50</v>
      </c>
      <c r="W8665" t="s">
        <v>44</v>
      </c>
      <c r="X8665" t="s">
        <v>44</v>
      </c>
      <c r="Z8665" t="s">
        <v>45</v>
      </c>
      <c r="AA8665" t="s">
        <v>46</v>
      </c>
      <c r="AB8665" t="s">
        <v>46</v>
      </c>
      <c r="AC8665" t="s">
        <v>40</v>
      </c>
    </row>
    <row r="8666" spans="1:29" ht="14.4" x14ac:dyDescent="0.3">
      <c r="A8666">
        <v>8664</v>
      </c>
      <c r="B8666" t="s">
        <v>8606</v>
      </c>
      <c r="C8666" t="s">
        <v>277</v>
      </c>
      <c r="D8666" t="s">
        <v>40</v>
      </c>
      <c r="E8666" t="s">
        <v>40</v>
      </c>
      <c r="F8666" t="s">
        <v>53</v>
      </c>
      <c r="G8666" t="s">
        <v>40</v>
      </c>
      <c r="H8666" s="26">
        <v>29221</v>
      </c>
      <c r="I8666" t="s">
        <v>54</v>
      </c>
      <c r="J8666" t="s">
        <v>55</v>
      </c>
      <c r="K8666" t="str">
        <f>IF(Table2[[#This Row],[Basis of Material Classification (System Side)*]]="Field inspection","Yes","No")</f>
        <v>No</v>
      </c>
      <c r="O8666" t="s">
        <v>41</v>
      </c>
      <c r="P8666" s="13">
        <v>29587</v>
      </c>
      <c r="Q8666" s="16" t="str">
        <f>Table2[[#This Row],[Service Line Size (inches) (System Side)]]</f>
        <v>3/4</v>
      </c>
      <c r="R8666" t="s">
        <v>43</v>
      </c>
      <c r="S8666" t="str">
        <f>IF(Table2[[#This Row],[Basis of Material Classification (Customer Side)*]]="Field inspection","Yes","No")</f>
        <v>No</v>
      </c>
      <c r="V8666" t="s">
        <v>43</v>
      </c>
      <c r="W8666" t="s">
        <v>44</v>
      </c>
      <c r="X8666" t="s">
        <v>44</v>
      </c>
      <c r="Z8666" t="s">
        <v>45</v>
      </c>
      <c r="AA8666" t="s">
        <v>46</v>
      </c>
      <c r="AB8666" t="s">
        <v>46</v>
      </c>
      <c r="AC8666" t="s">
        <v>40</v>
      </c>
    </row>
    <row r="8667" spans="1:29" ht="14.4" x14ac:dyDescent="0.3">
      <c r="A8667">
        <v>8665</v>
      </c>
      <c r="B8667" t="s">
        <v>8607</v>
      </c>
      <c r="C8667" t="s">
        <v>277</v>
      </c>
      <c r="D8667" t="s">
        <v>40</v>
      </c>
      <c r="E8667" t="s">
        <v>40</v>
      </c>
      <c r="F8667" t="s">
        <v>53</v>
      </c>
      <c r="G8667" t="s">
        <v>40</v>
      </c>
      <c r="H8667" s="26">
        <v>38353</v>
      </c>
      <c r="I8667" t="s">
        <v>54</v>
      </c>
      <c r="J8667" t="s">
        <v>55</v>
      </c>
      <c r="K8667" t="str">
        <f>IF(Table2[[#This Row],[Basis of Material Classification (System Side)*]]="Field inspection","Yes","No")</f>
        <v>No</v>
      </c>
      <c r="O8667" t="s">
        <v>41</v>
      </c>
      <c r="P8667" s="13">
        <v>39083</v>
      </c>
      <c r="Q8667" s="16" t="str">
        <f>Table2[[#This Row],[Service Line Size (inches) (System Side)]]</f>
        <v>3/4</v>
      </c>
      <c r="R8667" t="s">
        <v>43</v>
      </c>
      <c r="S8667" t="str">
        <f>IF(Table2[[#This Row],[Basis of Material Classification (Customer Side)*]]="Field inspection","Yes","No")</f>
        <v>No</v>
      </c>
      <c r="V8667" t="s">
        <v>43</v>
      </c>
      <c r="W8667" t="s">
        <v>44</v>
      </c>
      <c r="X8667" t="s">
        <v>44</v>
      </c>
      <c r="Z8667" t="s">
        <v>45</v>
      </c>
      <c r="AA8667" t="s">
        <v>46</v>
      </c>
      <c r="AB8667" t="s">
        <v>46</v>
      </c>
      <c r="AC8667" t="s">
        <v>40</v>
      </c>
    </row>
    <row r="8668" spans="1:29" ht="14.4" x14ac:dyDescent="0.3">
      <c r="A8668">
        <v>8666</v>
      </c>
      <c r="B8668" t="s">
        <v>8608</v>
      </c>
      <c r="C8668" t="s">
        <v>277</v>
      </c>
      <c r="D8668" t="s">
        <v>40</v>
      </c>
      <c r="E8668" t="s">
        <v>40</v>
      </c>
      <c r="F8668" t="s">
        <v>41</v>
      </c>
      <c r="G8668" t="s">
        <v>40</v>
      </c>
      <c r="H8668" s="26">
        <v>28491</v>
      </c>
      <c r="I8668" t="s">
        <v>42</v>
      </c>
      <c r="J8668" t="s">
        <v>49</v>
      </c>
      <c r="K8668" t="str">
        <f>IF(Table2[[#This Row],[Basis of Material Classification (System Side)*]]="Field inspection","Yes","No")</f>
        <v>No</v>
      </c>
      <c r="N8668" t="s">
        <v>50</v>
      </c>
      <c r="O8668" t="s">
        <v>41</v>
      </c>
      <c r="P8668" s="13">
        <v>31048</v>
      </c>
      <c r="Q8668" s="16" t="str">
        <f>Table2[[#This Row],[Service Line Size (inches) (System Side)]]</f>
        <v>5/8</v>
      </c>
      <c r="R8668" t="s">
        <v>43</v>
      </c>
      <c r="S8668" t="str">
        <f>IF(Table2[[#This Row],[Basis of Material Classification (Customer Side)*]]="Field inspection","Yes","No")</f>
        <v>No</v>
      </c>
      <c r="V8668" t="s">
        <v>43</v>
      </c>
      <c r="W8668" t="s">
        <v>44</v>
      </c>
      <c r="X8668" t="s">
        <v>44</v>
      </c>
      <c r="Z8668" t="s">
        <v>45</v>
      </c>
      <c r="AA8668" t="s">
        <v>46</v>
      </c>
      <c r="AB8668" t="s">
        <v>46</v>
      </c>
      <c r="AC8668" t="s">
        <v>40</v>
      </c>
    </row>
    <row r="8669" spans="1:29" ht="14.4" x14ac:dyDescent="0.3">
      <c r="A8669">
        <v>8667</v>
      </c>
      <c r="B8669" t="s">
        <v>8609</v>
      </c>
      <c r="C8669" t="s">
        <v>277</v>
      </c>
      <c r="D8669" t="s">
        <v>40</v>
      </c>
      <c r="E8669" t="s">
        <v>40</v>
      </c>
      <c r="F8669" t="s">
        <v>41</v>
      </c>
      <c r="G8669" t="s">
        <v>40</v>
      </c>
      <c r="H8669" s="27"/>
      <c r="I8669" t="s">
        <v>42</v>
      </c>
      <c r="J8669" t="s">
        <v>49</v>
      </c>
      <c r="K8669" t="str">
        <f>IF(Table2[[#This Row],[Basis of Material Classification (System Side)*]]="Field inspection","Yes","No")</f>
        <v>No</v>
      </c>
      <c r="N8669" t="s">
        <v>50</v>
      </c>
      <c r="O8669" t="s">
        <v>41</v>
      </c>
      <c r="P8669" s="13">
        <v>29221</v>
      </c>
      <c r="Q8669" s="16" t="str">
        <f>Table2[[#This Row],[Service Line Size (inches) (System Side)]]</f>
        <v>5/8</v>
      </c>
      <c r="R8669" t="s">
        <v>43</v>
      </c>
      <c r="S8669" t="str">
        <f>IF(Table2[[#This Row],[Basis of Material Classification (Customer Side)*]]="Field inspection","Yes","No")</f>
        <v>No</v>
      </c>
      <c r="V8669" t="s">
        <v>43</v>
      </c>
      <c r="W8669" t="s">
        <v>44</v>
      </c>
      <c r="X8669" t="s">
        <v>44</v>
      </c>
      <c r="Z8669" t="s">
        <v>58</v>
      </c>
      <c r="AA8669" t="s">
        <v>46</v>
      </c>
      <c r="AB8669" t="s">
        <v>46</v>
      </c>
      <c r="AC8669" t="s">
        <v>40</v>
      </c>
    </row>
    <row r="8670" spans="1:29" ht="14.4" x14ac:dyDescent="0.3">
      <c r="A8670">
        <v>8668</v>
      </c>
      <c r="B8670" t="s">
        <v>8610</v>
      </c>
      <c r="C8670" t="s">
        <v>277</v>
      </c>
      <c r="D8670" t="s">
        <v>40</v>
      </c>
      <c r="E8670" t="s">
        <v>40</v>
      </c>
      <c r="F8670" t="s">
        <v>53</v>
      </c>
      <c r="G8670" t="s">
        <v>40</v>
      </c>
      <c r="H8670" s="26">
        <v>38718</v>
      </c>
      <c r="I8670" t="s">
        <v>54</v>
      </c>
      <c r="J8670" t="s">
        <v>55</v>
      </c>
      <c r="K8670" t="str">
        <f>IF(Table2[[#This Row],[Basis of Material Classification (System Side)*]]="Field inspection","Yes","No")</f>
        <v>No</v>
      </c>
      <c r="O8670" t="s">
        <v>41</v>
      </c>
      <c r="P8670" s="13">
        <v>39083</v>
      </c>
      <c r="Q8670" s="16" t="str">
        <f>Table2[[#This Row],[Service Line Size (inches) (System Side)]]</f>
        <v>3/4</v>
      </c>
      <c r="R8670" t="s">
        <v>43</v>
      </c>
      <c r="S8670" t="str">
        <f>IF(Table2[[#This Row],[Basis of Material Classification (Customer Side)*]]="Field inspection","Yes","No")</f>
        <v>No</v>
      </c>
      <c r="V8670" t="s">
        <v>43</v>
      </c>
      <c r="W8670" t="s">
        <v>44</v>
      </c>
      <c r="X8670" t="s">
        <v>44</v>
      </c>
      <c r="Z8670" t="s">
        <v>45</v>
      </c>
      <c r="AA8670" t="s">
        <v>46</v>
      </c>
      <c r="AB8670" t="s">
        <v>46</v>
      </c>
      <c r="AC8670" t="s">
        <v>40</v>
      </c>
    </row>
    <row r="8671" spans="1:29" ht="14.4" x14ac:dyDescent="0.3">
      <c r="A8671">
        <v>8669</v>
      </c>
      <c r="B8671" t="s">
        <v>8611</v>
      </c>
      <c r="C8671" t="s">
        <v>277</v>
      </c>
      <c r="D8671" t="s">
        <v>40</v>
      </c>
      <c r="E8671" t="s">
        <v>40</v>
      </c>
      <c r="F8671" t="s">
        <v>53</v>
      </c>
      <c r="G8671" t="s">
        <v>40</v>
      </c>
      <c r="H8671" s="26">
        <v>26665</v>
      </c>
      <c r="I8671" t="s">
        <v>42</v>
      </c>
      <c r="J8671" t="s">
        <v>65</v>
      </c>
      <c r="K8671" t="str">
        <f>IF(Table2[[#This Row],[Basis of Material Classification (System Side)*]]="Field inspection","Yes","No")</f>
        <v>Yes</v>
      </c>
      <c r="L8671" t="s">
        <v>66</v>
      </c>
      <c r="M8671" s="13">
        <v>45513</v>
      </c>
      <c r="O8671" t="s">
        <v>41</v>
      </c>
      <c r="P8671" s="13">
        <v>16438</v>
      </c>
      <c r="Q8671" s="16" t="str">
        <f>Table2[[#This Row],[Service Line Size (inches) (System Side)]]</f>
        <v>5/8</v>
      </c>
      <c r="R8671" t="s">
        <v>49</v>
      </c>
      <c r="S8671" t="str">
        <f>IF(Table2[[#This Row],[Basis of Material Classification (Customer Side)*]]="Field inspection","Yes","No")</f>
        <v>No</v>
      </c>
      <c r="V8671" t="s">
        <v>50</v>
      </c>
      <c r="W8671" t="s">
        <v>44</v>
      </c>
      <c r="X8671" t="s">
        <v>44</v>
      </c>
      <c r="Z8671" t="s">
        <v>45</v>
      </c>
      <c r="AA8671" t="s">
        <v>46</v>
      </c>
      <c r="AB8671" t="s">
        <v>46</v>
      </c>
      <c r="AC8671" t="s">
        <v>40</v>
      </c>
    </row>
    <row r="8672" spans="1:29" ht="14.4" x14ac:dyDescent="0.3">
      <c r="A8672">
        <v>8670</v>
      </c>
      <c r="B8672" t="s">
        <v>8612</v>
      </c>
      <c r="C8672" t="s">
        <v>277</v>
      </c>
      <c r="D8672" t="s">
        <v>40</v>
      </c>
      <c r="E8672" t="s">
        <v>40</v>
      </c>
      <c r="F8672" t="s">
        <v>41</v>
      </c>
      <c r="G8672" t="s">
        <v>40</v>
      </c>
      <c r="H8672" s="26">
        <v>27030</v>
      </c>
      <c r="I8672" t="s">
        <v>42</v>
      </c>
      <c r="J8672" t="s">
        <v>49</v>
      </c>
      <c r="K8672" t="str">
        <f>IF(Table2[[#This Row],[Basis of Material Classification (System Side)*]]="Field inspection","Yes","No")</f>
        <v>No</v>
      </c>
      <c r="N8672" t="s">
        <v>50</v>
      </c>
      <c r="O8672" t="s">
        <v>41</v>
      </c>
      <c r="P8672" s="13">
        <v>18264</v>
      </c>
      <c r="Q8672" s="16" t="str">
        <f>Table2[[#This Row],[Service Line Size (inches) (System Side)]]</f>
        <v>5/8</v>
      </c>
      <c r="R8672" t="s">
        <v>49</v>
      </c>
      <c r="S8672" t="str">
        <f>IF(Table2[[#This Row],[Basis of Material Classification (Customer Side)*]]="Field inspection","Yes","No")</f>
        <v>No</v>
      </c>
      <c r="V8672" t="s">
        <v>50</v>
      </c>
      <c r="W8672" t="s">
        <v>44</v>
      </c>
      <c r="X8672" t="s">
        <v>44</v>
      </c>
      <c r="Z8672" t="s">
        <v>45</v>
      </c>
      <c r="AA8672" t="s">
        <v>46</v>
      </c>
      <c r="AB8672" t="s">
        <v>46</v>
      </c>
      <c r="AC8672" t="s">
        <v>40</v>
      </c>
    </row>
    <row r="8673" spans="1:29" ht="14.4" x14ac:dyDescent="0.3">
      <c r="A8673">
        <v>8671</v>
      </c>
      <c r="B8673" t="s">
        <v>8613</v>
      </c>
      <c r="C8673" t="s">
        <v>277</v>
      </c>
      <c r="D8673" t="s">
        <v>40</v>
      </c>
      <c r="E8673" t="s">
        <v>40</v>
      </c>
      <c r="F8673" t="s">
        <v>41</v>
      </c>
      <c r="G8673" t="s">
        <v>40</v>
      </c>
      <c r="H8673" s="27"/>
      <c r="I8673" t="s">
        <v>42</v>
      </c>
      <c r="J8673" t="s">
        <v>49</v>
      </c>
      <c r="K8673" t="str">
        <f>IF(Table2[[#This Row],[Basis of Material Classification (System Side)*]]="Field inspection","Yes","No")</f>
        <v>No</v>
      </c>
      <c r="N8673" t="s">
        <v>50</v>
      </c>
      <c r="O8673" t="s">
        <v>41</v>
      </c>
      <c r="P8673" s="13">
        <v>24838</v>
      </c>
      <c r="Q8673" s="16" t="str">
        <f>Table2[[#This Row],[Service Line Size (inches) (System Side)]]</f>
        <v>5/8</v>
      </c>
      <c r="R8673" t="s">
        <v>49</v>
      </c>
      <c r="S8673" t="str">
        <f>IF(Table2[[#This Row],[Basis of Material Classification (Customer Side)*]]="Field inspection","Yes","No")</f>
        <v>No</v>
      </c>
      <c r="V8673" t="s">
        <v>50</v>
      </c>
      <c r="W8673" t="s">
        <v>44</v>
      </c>
      <c r="X8673" t="s">
        <v>44</v>
      </c>
      <c r="Z8673" t="s">
        <v>45</v>
      </c>
      <c r="AA8673" t="s">
        <v>46</v>
      </c>
      <c r="AB8673" t="s">
        <v>46</v>
      </c>
      <c r="AC8673" t="s">
        <v>40</v>
      </c>
    </row>
    <row r="8674" spans="1:29" ht="14.4" x14ac:dyDescent="0.3">
      <c r="A8674">
        <v>8672</v>
      </c>
      <c r="B8674" t="s">
        <v>8614</v>
      </c>
      <c r="C8674" t="s">
        <v>277</v>
      </c>
      <c r="D8674" t="s">
        <v>40</v>
      </c>
      <c r="E8674" t="s">
        <v>40</v>
      </c>
      <c r="F8674" t="s">
        <v>53</v>
      </c>
      <c r="G8674" t="s">
        <v>40</v>
      </c>
      <c r="H8674" s="26">
        <v>38718</v>
      </c>
      <c r="I8674" t="s">
        <v>54</v>
      </c>
      <c r="J8674" t="s">
        <v>55</v>
      </c>
      <c r="K8674" t="str">
        <f>IF(Table2[[#This Row],[Basis of Material Classification (System Side)*]]="Field inspection","Yes","No")</f>
        <v>No</v>
      </c>
      <c r="O8674" t="s">
        <v>41</v>
      </c>
      <c r="P8674" s="13">
        <v>39083</v>
      </c>
      <c r="Q8674" s="16" t="str">
        <f>Table2[[#This Row],[Service Line Size (inches) (System Side)]]</f>
        <v>3/4</v>
      </c>
      <c r="R8674" t="s">
        <v>43</v>
      </c>
      <c r="S8674" t="str">
        <f>IF(Table2[[#This Row],[Basis of Material Classification (Customer Side)*]]="Field inspection","Yes","No")</f>
        <v>No</v>
      </c>
      <c r="V8674" t="s">
        <v>43</v>
      </c>
      <c r="W8674" t="s">
        <v>44</v>
      </c>
      <c r="X8674" t="s">
        <v>44</v>
      </c>
      <c r="Z8674" t="s">
        <v>45</v>
      </c>
      <c r="AA8674" t="s">
        <v>46</v>
      </c>
      <c r="AB8674" t="s">
        <v>46</v>
      </c>
      <c r="AC8674" t="s">
        <v>40</v>
      </c>
    </row>
    <row r="8675" spans="1:29" ht="14.4" x14ac:dyDescent="0.3">
      <c r="A8675">
        <v>8673</v>
      </c>
      <c r="B8675" t="s">
        <v>8615</v>
      </c>
      <c r="C8675" t="s">
        <v>277</v>
      </c>
      <c r="D8675" t="s">
        <v>40</v>
      </c>
      <c r="E8675" t="s">
        <v>40</v>
      </c>
      <c r="F8675" t="s">
        <v>41</v>
      </c>
      <c r="G8675" t="s">
        <v>40</v>
      </c>
      <c r="H8675" s="26">
        <v>25934</v>
      </c>
      <c r="I8675" t="s">
        <v>42</v>
      </c>
      <c r="J8675" t="s">
        <v>49</v>
      </c>
      <c r="K8675" t="str">
        <f>IF(Table2[[#This Row],[Basis of Material Classification (System Side)*]]="Field inspection","Yes","No")</f>
        <v>No</v>
      </c>
      <c r="N8675" t="s">
        <v>50</v>
      </c>
      <c r="O8675" t="s">
        <v>41</v>
      </c>
      <c r="P8675" s="13">
        <v>18994</v>
      </c>
      <c r="Q8675" s="16" t="str">
        <f>Table2[[#This Row],[Service Line Size (inches) (System Side)]]</f>
        <v>5/8</v>
      </c>
      <c r="R8675" t="s">
        <v>49</v>
      </c>
      <c r="S8675" t="str">
        <f>IF(Table2[[#This Row],[Basis of Material Classification (Customer Side)*]]="Field inspection","Yes","No")</f>
        <v>No</v>
      </c>
      <c r="V8675" t="s">
        <v>50</v>
      </c>
      <c r="W8675" t="s">
        <v>44</v>
      </c>
      <c r="X8675" t="s">
        <v>44</v>
      </c>
      <c r="Z8675" t="s">
        <v>45</v>
      </c>
      <c r="AA8675" t="s">
        <v>46</v>
      </c>
      <c r="AB8675" t="s">
        <v>46</v>
      </c>
      <c r="AC8675" t="s">
        <v>40</v>
      </c>
    </row>
    <row r="8676" spans="1:29" ht="14.4" x14ac:dyDescent="0.3">
      <c r="A8676">
        <v>8674</v>
      </c>
      <c r="B8676" t="s">
        <v>8616</v>
      </c>
      <c r="C8676" t="s">
        <v>277</v>
      </c>
      <c r="D8676" t="s">
        <v>40</v>
      </c>
      <c r="E8676" t="s">
        <v>40</v>
      </c>
      <c r="F8676" t="s">
        <v>41</v>
      </c>
      <c r="G8676" t="s">
        <v>40</v>
      </c>
      <c r="H8676" s="26">
        <v>29952</v>
      </c>
      <c r="I8676" t="s">
        <v>42</v>
      </c>
      <c r="J8676" t="s">
        <v>43</v>
      </c>
      <c r="K8676" t="str">
        <f>IF(Table2[[#This Row],[Basis of Material Classification (System Side)*]]="Field inspection","Yes","No")</f>
        <v>No</v>
      </c>
      <c r="N8676" t="str">
        <f>Table2[[#This Row],[Basis of Material Classification (System Side)*]]</f>
        <v>Installation date after lead ban</v>
      </c>
      <c r="O8676" t="s">
        <v>41</v>
      </c>
      <c r="P8676" s="13">
        <v>32143</v>
      </c>
      <c r="Q8676" s="16" t="str">
        <f>Table2[[#This Row],[Service Line Size (inches) (System Side)]]</f>
        <v>5/8</v>
      </c>
      <c r="R8676" t="s">
        <v>43</v>
      </c>
      <c r="S8676" t="str">
        <f>IF(Table2[[#This Row],[Basis of Material Classification (Customer Side)*]]="Field inspection","Yes","No")</f>
        <v>No</v>
      </c>
      <c r="V8676" t="s">
        <v>43</v>
      </c>
      <c r="W8676" t="s">
        <v>44</v>
      </c>
      <c r="X8676" t="s">
        <v>44</v>
      </c>
      <c r="Z8676" t="s">
        <v>45</v>
      </c>
      <c r="AA8676" t="s">
        <v>46</v>
      </c>
      <c r="AB8676" t="s">
        <v>46</v>
      </c>
      <c r="AC8676" t="s">
        <v>40</v>
      </c>
    </row>
    <row r="8677" spans="1:29" ht="14.4" x14ac:dyDescent="0.3">
      <c r="A8677">
        <v>8675</v>
      </c>
      <c r="B8677" t="s">
        <v>8617</v>
      </c>
      <c r="C8677" t="s">
        <v>277</v>
      </c>
      <c r="D8677" t="s">
        <v>40</v>
      </c>
      <c r="E8677" t="s">
        <v>40</v>
      </c>
      <c r="F8677" t="s">
        <v>41</v>
      </c>
      <c r="G8677" t="s">
        <v>40</v>
      </c>
      <c r="H8677" s="27"/>
      <c r="I8677" t="s">
        <v>42</v>
      </c>
      <c r="J8677" t="s">
        <v>49</v>
      </c>
      <c r="K8677" t="str">
        <f>IF(Table2[[#This Row],[Basis of Material Classification (System Side)*]]="Field inspection","Yes","No")</f>
        <v>No</v>
      </c>
      <c r="N8677" t="s">
        <v>50</v>
      </c>
      <c r="O8677" t="s">
        <v>41</v>
      </c>
      <c r="P8677" s="13">
        <v>1</v>
      </c>
      <c r="Q8677" s="16" t="str">
        <f>Table2[[#This Row],[Service Line Size (inches) (System Side)]]</f>
        <v>5/8</v>
      </c>
      <c r="R8677" t="s">
        <v>49</v>
      </c>
      <c r="S8677" t="str">
        <f>IF(Table2[[#This Row],[Basis of Material Classification (Customer Side)*]]="Field inspection","Yes","No")</f>
        <v>No</v>
      </c>
      <c r="V8677" t="s">
        <v>50</v>
      </c>
      <c r="W8677" t="s">
        <v>44</v>
      </c>
      <c r="X8677" t="s">
        <v>44</v>
      </c>
      <c r="Z8677" t="s">
        <v>58</v>
      </c>
      <c r="AA8677" t="s">
        <v>46</v>
      </c>
      <c r="AB8677" t="s">
        <v>46</v>
      </c>
      <c r="AC8677" t="s">
        <v>40</v>
      </c>
    </row>
    <row r="8678" spans="1:29" ht="14.4" x14ac:dyDescent="0.3">
      <c r="A8678">
        <v>8676</v>
      </c>
      <c r="B8678" t="s">
        <v>8618</v>
      </c>
      <c r="C8678" t="s">
        <v>277</v>
      </c>
      <c r="D8678" t="s">
        <v>40</v>
      </c>
      <c r="E8678" t="s">
        <v>40</v>
      </c>
      <c r="F8678" t="s">
        <v>41</v>
      </c>
      <c r="G8678" t="s">
        <v>40</v>
      </c>
      <c r="H8678" s="27"/>
      <c r="I8678" t="s">
        <v>42</v>
      </c>
      <c r="J8678" t="s">
        <v>49</v>
      </c>
      <c r="K8678" t="str">
        <f>IF(Table2[[#This Row],[Basis of Material Classification (System Side)*]]="Field inspection","Yes","No")</f>
        <v>No</v>
      </c>
      <c r="N8678" t="s">
        <v>50</v>
      </c>
      <c r="O8678" t="s">
        <v>41</v>
      </c>
      <c r="P8678" s="13">
        <v>1</v>
      </c>
      <c r="Q8678" s="16" t="str">
        <f>Table2[[#This Row],[Service Line Size (inches) (System Side)]]</f>
        <v>5/8</v>
      </c>
      <c r="R8678" t="s">
        <v>49</v>
      </c>
      <c r="S8678" t="str">
        <f>IF(Table2[[#This Row],[Basis of Material Classification (Customer Side)*]]="Field inspection","Yes","No")</f>
        <v>No</v>
      </c>
      <c r="V8678" t="s">
        <v>50</v>
      </c>
      <c r="W8678" t="s">
        <v>44</v>
      </c>
      <c r="X8678" t="s">
        <v>44</v>
      </c>
      <c r="Z8678" t="s">
        <v>45</v>
      </c>
      <c r="AA8678" t="s">
        <v>46</v>
      </c>
      <c r="AB8678" t="s">
        <v>46</v>
      </c>
      <c r="AC8678" t="s">
        <v>40</v>
      </c>
    </row>
    <row r="8679" spans="1:29" ht="14.4" x14ac:dyDescent="0.3">
      <c r="A8679">
        <v>8677</v>
      </c>
      <c r="B8679" t="s">
        <v>8619</v>
      </c>
      <c r="C8679" t="s">
        <v>277</v>
      </c>
      <c r="D8679" t="s">
        <v>40</v>
      </c>
      <c r="E8679" t="s">
        <v>40</v>
      </c>
      <c r="F8679" t="s">
        <v>53</v>
      </c>
      <c r="G8679" t="s">
        <v>40</v>
      </c>
      <c r="H8679" s="27"/>
      <c r="I8679" t="s">
        <v>189</v>
      </c>
      <c r="J8679" t="s">
        <v>55</v>
      </c>
      <c r="K8679" t="str">
        <f>IF(Table2[[#This Row],[Basis of Material Classification (System Side)*]]="Field inspection","Yes","No")</f>
        <v>No</v>
      </c>
      <c r="O8679" t="s">
        <v>53</v>
      </c>
      <c r="P8679" s="13">
        <v>20090</v>
      </c>
      <c r="Q8679" s="16" t="str">
        <f>Table2[[#This Row],[Service Line Size (inches) (System Side)]]</f>
        <v xml:space="preserve"> 3/4</v>
      </c>
      <c r="R8679" t="s">
        <v>55</v>
      </c>
      <c r="S8679" t="str">
        <f>IF(Table2[[#This Row],[Basis of Material Classification (Customer Side)*]]="Field inspection","Yes","No")</f>
        <v>No</v>
      </c>
      <c r="V8679" t="s">
        <v>72</v>
      </c>
      <c r="W8679" t="s">
        <v>44</v>
      </c>
      <c r="X8679" t="s">
        <v>44</v>
      </c>
      <c r="Z8679" t="s">
        <v>45</v>
      </c>
      <c r="AA8679" t="s">
        <v>46</v>
      </c>
      <c r="AB8679" t="s">
        <v>46</v>
      </c>
      <c r="AC8679" t="s">
        <v>40</v>
      </c>
    </row>
    <row r="8680" spans="1:29" ht="14.4" x14ac:dyDescent="0.3">
      <c r="A8680">
        <v>8678</v>
      </c>
      <c r="B8680" t="s">
        <v>8620</v>
      </c>
      <c r="C8680" t="s">
        <v>277</v>
      </c>
      <c r="D8680" t="s">
        <v>40</v>
      </c>
      <c r="E8680" t="s">
        <v>40</v>
      </c>
      <c r="F8680" t="s">
        <v>41</v>
      </c>
      <c r="G8680" t="s">
        <v>40</v>
      </c>
      <c r="H8680" s="26">
        <v>35431</v>
      </c>
      <c r="I8680" t="s">
        <v>42</v>
      </c>
      <c r="J8680" t="s">
        <v>43</v>
      </c>
      <c r="K8680" t="str">
        <f>IF(Table2[[#This Row],[Basis of Material Classification (System Side)*]]="Field inspection","Yes","No")</f>
        <v>No</v>
      </c>
      <c r="N8680" t="str">
        <f>Table2[[#This Row],[Basis of Material Classification (System Side)*]]</f>
        <v>Installation date after lead ban</v>
      </c>
      <c r="O8680" t="s">
        <v>41</v>
      </c>
      <c r="P8680" s="13">
        <v>25569</v>
      </c>
      <c r="Q8680" s="16" t="str">
        <f>Table2[[#This Row],[Service Line Size (inches) (System Side)]]</f>
        <v>5/8</v>
      </c>
      <c r="R8680" t="s">
        <v>49</v>
      </c>
      <c r="S8680" t="str">
        <f>IF(Table2[[#This Row],[Basis of Material Classification (Customer Side)*]]="Field inspection","Yes","No")</f>
        <v>No</v>
      </c>
      <c r="V8680" t="s">
        <v>50</v>
      </c>
      <c r="W8680" t="s">
        <v>44</v>
      </c>
      <c r="X8680" t="s">
        <v>44</v>
      </c>
      <c r="Z8680" t="s">
        <v>58</v>
      </c>
      <c r="AA8680" t="s">
        <v>46</v>
      </c>
      <c r="AB8680" t="s">
        <v>46</v>
      </c>
      <c r="AC8680" t="s">
        <v>40</v>
      </c>
    </row>
    <row r="8681" spans="1:29" ht="14.4" x14ac:dyDescent="0.3">
      <c r="A8681">
        <v>8679</v>
      </c>
      <c r="B8681" t="s">
        <v>8621</v>
      </c>
      <c r="C8681" t="s">
        <v>277</v>
      </c>
      <c r="D8681" t="s">
        <v>40</v>
      </c>
      <c r="E8681" t="s">
        <v>40</v>
      </c>
      <c r="F8681" t="s">
        <v>53</v>
      </c>
      <c r="G8681" t="s">
        <v>40</v>
      </c>
      <c r="H8681" s="26">
        <v>23377</v>
      </c>
      <c r="I8681" t="s">
        <v>42</v>
      </c>
      <c r="J8681" t="s">
        <v>65</v>
      </c>
      <c r="K8681" t="str">
        <f>IF(Table2[[#This Row],[Basis of Material Classification (System Side)*]]="Field inspection","Yes","No")</f>
        <v>Yes</v>
      </c>
      <c r="L8681" t="s">
        <v>66</v>
      </c>
      <c r="M8681" s="13">
        <v>45516</v>
      </c>
      <c r="O8681" t="s">
        <v>41</v>
      </c>
      <c r="P8681" s="13">
        <v>25204</v>
      </c>
      <c r="Q8681" s="16" t="str">
        <f>Table2[[#This Row],[Service Line Size (inches) (System Side)]]</f>
        <v>5/8</v>
      </c>
      <c r="R8681" t="s">
        <v>49</v>
      </c>
      <c r="S8681" t="str">
        <f>IF(Table2[[#This Row],[Basis of Material Classification (Customer Side)*]]="Field inspection","Yes","No")</f>
        <v>No</v>
      </c>
      <c r="V8681" t="s">
        <v>50</v>
      </c>
      <c r="W8681" t="s">
        <v>44</v>
      </c>
      <c r="X8681" t="s">
        <v>44</v>
      </c>
      <c r="Z8681" t="s">
        <v>45</v>
      </c>
      <c r="AA8681" t="s">
        <v>46</v>
      </c>
      <c r="AB8681" t="s">
        <v>46</v>
      </c>
      <c r="AC8681" t="s">
        <v>40</v>
      </c>
    </row>
    <row r="8682" spans="1:29" ht="14.4" x14ac:dyDescent="0.3">
      <c r="A8682">
        <v>8680</v>
      </c>
      <c r="B8682" t="s">
        <v>8622</v>
      </c>
      <c r="C8682" t="s">
        <v>277</v>
      </c>
      <c r="D8682" t="s">
        <v>40</v>
      </c>
      <c r="E8682" t="s">
        <v>40</v>
      </c>
      <c r="F8682" t="s">
        <v>41</v>
      </c>
      <c r="G8682" t="s">
        <v>40</v>
      </c>
      <c r="H8682" s="27"/>
      <c r="I8682" t="s">
        <v>42</v>
      </c>
      <c r="J8682" t="s">
        <v>49</v>
      </c>
      <c r="K8682" t="str">
        <f>IF(Table2[[#This Row],[Basis of Material Classification (System Side)*]]="Field inspection","Yes","No")</f>
        <v>No</v>
      </c>
      <c r="N8682" t="s">
        <v>50</v>
      </c>
      <c r="O8682" t="s">
        <v>41</v>
      </c>
      <c r="P8682" s="13">
        <v>16438</v>
      </c>
      <c r="Q8682" s="16" t="str">
        <f>Table2[[#This Row],[Service Line Size (inches) (System Side)]]</f>
        <v>5/8</v>
      </c>
      <c r="R8682" t="s">
        <v>49</v>
      </c>
      <c r="S8682" t="str">
        <f>IF(Table2[[#This Row],[Basis of Material Classification (Customer Side)*]]="Field inspection","Yes","No")</f>
        <v>No</v>
      </c>
      <c r="V8682" t="s">
        <v>50</v>
      </c>
      <c r="W8682" t="s">
        <v>44</v>
      </c>
      <c r="X8682" t="s">
        <v>44</v>
      </c>
      <c r="Z8682" t="s">
        <v>45</v>
      </c>
      <c r="AA8682" t="s">
        <v>46</v>
      </c>
      <c r="AB8682" t="s">
        <v>46</v>
      </c>
      <c r="AC8682" t="s">
        <v>40</v>
      </c>
    </row>
    <row r="8683" spans="1:29" ht="14.4" x14ac:dyDescent="0.3">
      <c r="A8683">
        <v>8681</v>
      </c>
      <c r="B8683" t="s">
        <v>8623</v>
      </c>
      <c r="C8683" t="s">
        <v>277</v>
      </c>
      <c r="D8683" t="s">
        <v>40</v>
      </c>
      <c r="E8683" t="s">
        <v>40</v>
      </c>
      <c r="F8683" t="s">
        <v>53</v>
      </c>
      <c r="G8683" t="s">
        <v>40</v>
      </c>
      <c r="H8683" s="26">
        <v>19725</v>
      </c>
      <c r="I8683" t="s">
        <v>189</v>
      </c>
      <c r="J8683" t="s">
        <v>55</v>
      </c>
      <c r="K8683" t="str">
        <f>IF(Table2[[#This Row],[Basis of Material Classification (System Side)*]]="Field inspection","Yes","No")</f>
        <v>No</v>
      </c>
      <c r="O8683" t="s">
        <v>53</v>
      </c>
      <c r="P8683" s="13">
        <v>16438</v>
      </c>
      <c r="Q8683" s="16" t="str">
        <f>Table2[[#This Row],[Service Line Size (inches) (System Side)]]</f>
        <v xml:space="preserve"> 3/4</v>
      </c>
      <c r="R8683" t="s">
        <v>55</v>
      </c>
      <c r="S8683" t="str">
        <f>IF(Table2[[#This Row],[Basis of Material Classification (Customer Side)*]]="Field inspection","Yes","No")</f>
        <v>No</v>
      </c>
      <c r="V8683" t="s">
        <v>72</v>
      </c>
      <c r="W8683" t="s">
        <v>44</v>
      </c>
      <c r="X8683" t="s">
        <v>44</v>
      </c>
      <c r="Z8683" t="s">
        <v>45</v>
      </c>
      <c r="AA8683" t="s">
        <v>46</v>
      </c>
      <c r="AB8683" t="s">
        <v>46</v>
      </c>
      <c r="AC8683" t="s">
        <v>40</v>
      </c>
    </row>
    <row r="8684" spans="1:29" ht="14.4" x14ac:dyDescent="0.3">
      <c r="A8684">
        <v>8682</v>
      </c>
      <c r="B8684" t="s">
        <v>8624</v>
      </c>
      <c r="C8684" t="s">
        <v>277</v>
      </c>
      <c r="D8684" t="s">
        <v>40</v>
      </c>
      <c r="E8684" t="s">
        <v>40</v>
      </c>
      <c r="F8684" t="s">
        <v>41</v>
      </c>
      <c r="G8684" t="s">
        <v>40</v>
      </c>
      <c r="H8684" s="26">
        <v>35431</v>
      </c>
      <c r="I8684" t="s">
        <v>42</v>
      </c>
      <c r="J8684" t="s">
        <v>43</v>
      </c>
      <c r="K8684" t="str">
        <f>IF(Table2[[#This Row],[Basis of Material Classification (System Side)*]]="Field inspection","Yes","No")</f>
        <v>No</v>
      </c>
      <c r="N8684" t="str">
        <f>Table2[[#This Row],[Basis of Material Classification (System Side)*]]</f>
        <v>Installation date after lead ban</v>
      </c>
      <c r="O8684" t="s">
        <v>41</v>
      </c>
      <c r="P8684" s="13">
        <v>39083</v>
      </c>
      <c r="Q8684" s="16" t="str">
        <f>Table2[[#This Row],[Service Line Size (inches) (System Side)]]</f>
        <v>5/8</v>
      </c>
      <c r="R8684" t="s">
        <v>43</v>
      </c>
      <c r="S8684" t="str">
        <f>IF(Table2[[#This Row],[Basis of Material Classification (Customer Side)*]]="Field inspection","Yes","No")</f>
        <v>No</v>
      </c>
      <c r="V8684" t="s">
        <v>43</v>
      </c>
      <c r="W8684" t="s">
        <v>44</v>
      </c>
      <c r="X8684" t="s">
        <v>44</v>
      </c>
      <c r="Z8684" t="s">
        <v>45</v>
      </c>
      <c r="AA8684" t="s">
        <v>46</v>
      </c>
      <c r="AB8684" t="s">
        <v>46</v>
      </c>
      <c r="AC8684" t="s">
        <v>40</v>
      </c>
    </row>
    <row r="8685" spans="1:29" ht="14.4" x14ac:dyDescent="0.3">
      <c r="A8685">
        <v>8683</v>
      </c>
      <c r="B8685" t="s">
        <v>8625</v>
      </c>
      <c r="C8685" t="s">
        <v>277</v>
      </c>
      <c r="D8685" t="s">
        <v>40</v>
      </c>
      <c r="E8685" t="s">
        <v>40</v>
      </c>
      <c r="F8685" t="s">
        <v>53</v>
      </c>
      <c r="G8685" t="s">
        <v>40</v>
      </c>
      <c r="H8685" s="26">
        <v>39814</v>
      </c>
      <c r="I8685" t="s">
        <v>54</v>
      </c>
      <c r="J8685" t="s">
        <v>55</v>
      </c>
      <c r="K8685" t="str">
        <f>IF(Table2[[#This Row],[Basis of Material Classification (System Side)*]]="Field inspection","Yes","No")</f>
        <v>No</v>
      </c>
      <c r="O8685" t="s">
        <v>41</v>
      </c>
      <c r="P8685" s="13">
        <v>20455</v>
      </c>
      <c r="Q8685" s="16" t="str">
        <f>Table2[[#This Row],[Service Line Size (inches) (System Side)]]</f>
        <v>3/4</v>
      </c>
      <c r="R8685" t="s">
        <v>49</v>
      </c>
      <c r="S8685" t="str">
        <f>IF(Table2[[#This Row],[Basis of Material Classification (Customer Side)*]]="Field inspection","Yes","No")</f>
        <v>No</v>
      </c>
      <c r="V8685" t="s">
        <v>50</v>
      </c>
      <c r="W8685" t="s">
        <v>44</v>
      </c>
      <c r="X8685" t="s">
        <v>44</v>
      </c>
      <c r="Z8685" t="s">
        <v>45</v>
      </c>
      <c r="AA8685" t="s">
        <v>46</v>
      </c>
      <c r="AB8685" t="s">
        <v>46</v>
      </c>
      <c r="AC8685" t="s">
        <v>40</v>
      </c>
    </row>
    <row r="8686" spans="1:29" ht="14.4" x14ac:dyDescent="0.3">
      <c r="A8686">
        <v>8684</v>
      </c>
      <c r="B8686" t="s">
        <v>8626</v>
      </c>
      <c r="C8686" t="s">
        <v>277</v>
      </c>
      <c r="D8686" t="s">
        <v>40</v>
      </c>
      <c r="E8686" t="s">
        <v>40</v>
      </c>
      <c r="F8686" t="s">
        <v>41</v>
      </c>
      <c r="G8686" t="s">
        <v>40</v>
      </c>
      <c r="H8686" s="26">
        <v>17533</v>
      </c>
      <c r="I8686" t="s">
        <v>42</v>
      </c>
      <c r="J8686" t="s">
        <v>49</v>
      </c>
      <c r="K8686" t="str">
        <f>IF(Table2[[#This Row],[Basis of Material Classification (System Side)*]]="Field inspection","Yes","No")</f>
        <v>No</v>
      </c>
      <c r="N8686" t="s">
        <v>50</v>
      </c>
      <c r="O8686" t="s">
        <v>41</v>
      </c>
      <c r="P8686" s="13">
        <v>12785</v>
      </c>
      <c r="Q8686" s="16" t="str">
        <f>Table2[[#This Row],[Service Line Size (inches) (System Side)]]</f>
        <v>5/8</v>
      </c>
      <c r="R8686" t="s">
        <v>49</v>
      </c>
      <c r="S8686" t="str">
        <f>IF(Table2[[#This Row],[Basis of Material Classification (Customer Side)*]]="Field inspection","Yes","No")</f>
        <v>No</v>
      </c>
      <c r="V8686" t="s">
        <v>50</v>
      </c>
      <c r="W8686" t="s">
        <v>44</v>
      </c>
      <c r="X8686" t="s">
        <v>44</v>
      </c>
      <c r="Z8686" t="s">
        <v>45</v>
      </c>
      <c r="AA8686" t="s">
        <v>46</v>
      </c>
      <c r="AB8686" t="s">
        <v>46</v>
      </c>
      <c r="AC8686" t="s">
        <v>40</v>
      </c>
    </row>
    <row r="8687" spans="1:29" ht="14.4" x14ac:dyDescent="0.3">
      <c r="A8687">
        <v>8685</v>
      </c>
      <c r="B8687" t="s">
        <v>8627</v>
      </c>
      <c r="C8687" t="s">
        <v>277</v>
      </c>
      <c r="D8687" t="s">
        <v>40</v>
      </c>
      <c r="E8687" t="s">
        <v>40</v>
      </c>
      <c r="F8687" t="s">
        <v>53</v>
      </c>
      <c r="G8687" t="s">
        <v>40</v>
      </c>
      <c r="H8687" s="26">
        <v>31778</v>
      </c>
      <c r="I8687" t="s">
        <v>54</v>
      </c>
      <c r="J8687" t="s">
        <v>55</v>
      </c>
      <c r="K8687" t="str">
        <f>IF(Table2[[#This Row],[Basis of Material Classification (System Side)*]]="Field inspection","Yes","No")</f>
        <v>No</v>
      </c>
      <c r="O8687" t="s">
        <v>41</v>
      </c>
      <c r="P8687" s="13">
        <v>35065</v>
      </c>
      <c r="Q8687" s="16" t="str">
        <f>Table2[[#This Row],[Service Line Size (inches) (System Side)]]</f>
        <v>3/4</v>
      </c>
      <c r="R8687" t="s">
        <v>43</v>
      </c>
      <c r="S8687" t="str">
        <f>IF(Table2[[#This Row],[Basis of Material Classification (Customer Side)*]]="Field inspection","Yes","No")</f>
        <v>No</v>
      </c>
      <c r="V8687" t="s">
        <v>43</v>
      </c>
      <c r="W8687" t="s">
        <v>44</v>
      </c>
      <c r="X8687" t="s">
        <v>44</v>
      </c>
      <c r="Z8687" t="s">
        <v>45</v>
      </c>
      <c r="AA8687" t="s">
        <v>46</v>
      </c>
      <c r="AB8687" t="s">
        <v>46</v>
      </c>
      <c r="AC8687" t="s">
        <v>40</v>
      </c>
    </row>
    <row r="8688" spans="1:29" ht="14.4" x14ac:dyDescent="0.3">
      <c r="A8688">
        <v>8686</v>
      </c>
      <c r="B8688" t="s">
        <v>8628</v>
      </c>
      <c r="C8688" t="s">
        <v>277</v>
      </c>
      <c r="D8688" t="s">
        <v>40</v>
      </c>
      <c r="E8688" t="s">
        <v>40</v>
      </c>
      <c r="F8688" t="s">
        <v>41</v>
      </c>
      <c r="G8688" t="s">
        <v>40</v>
      </c>
      <c r="H8688" s="26">
        <v>26299</v>
      </c>
      <c r="I8688" t="s">
        <v>42</v>
      </c>
      <c r="J8688" t="s">
        <v>49</v>
      </c>
      <c r="K8688" t="str">
        <f>IF(Table2[[#This Row],[Basis of Material Classification (System Side)*]]="Field inspection","Yes","No")</f>
        <v>No</v>
      </c>
      <c r="N8688" t="s">
        <v>50</v>
      </c>
      <c r="O8688" t="s">
        <v>41</v>
      </c>
      <c r="P8688" s="13">
        <v>27760</v>
      </c>
      <c r="Q8688" s="16" t="str">
        <f>Table2[[#This Row],[Service Line Size (inches) (System Side)]]</f>
        <v>5/8</v>
      </c>
      <c r="R8688" t="s">
        <v>49</v>
      </c>
      <c r="S8688" t="str">
        <f>IF(Table2[[#This Row],[Basis of Material Classification (Customer Side)*]]="Field inspection","Yes","No")</f>
        <v>No</v>
      </c>
      <c r="V8688" t="s">
        <v>50</v>
      </c>
      <c r="W8688" t="s">
        <v>44</v>
      </c>
      <c r="X8688" t="s">
        <v>44</v>
      </c>
      <c r="Z8688" t="s">
        <v>45</v>
      </c>
      <c r="AA8688" t="s">
        <v>46</v>
      </c>
      <c r="AB8688" t="s">
        <v>46</v>
      </c>
      <c r="AC8688" t="s">
        <v>40</v>
      </c>
    </row>
    <row r="8689" spans="1:29" ht="14.4" x14ac:dyDescent="0.3">
      <c r="A8689">
        <v>8687</v>
      </c>
      <c r="B8689" t="s">
        <v>8629</v>
      </c>
      <c r="C8689" t="s">
        <v>277</v>
      </c>
      <c r="D8689" t="s">
        <v>40</v>
      </c>
      <c r="E8689" t="s">
        <v>40</v>
      </c>
      <c r="F8689" t="s">
        <v>41</v>
      </c>
      <c r="G8689" t="s">
        <v>40</v>
      </c>
      <c r="H8689" s="26">
        <v>26299</v>
      </c>
      <c r="I8689" t="s">
        <v>42</v>
      </c>
      <c r="J8689" t="s">
        <v>49</v>
      </c>
      <c r="K8689" t="str">
        <f>IF(Table2[[#This Row],[Basis of Material Classification (System Side)*]]="Field inspection","Yes","No")</f>
        <v>No</v>
      </c>
      <c r="N8689" t="s">
        <v>50</v>
      </c>
      <c r="O8689" t="s">
        <v>41</v>
      </c>
      <c r="P8689" s="13">
        <v>24838</v>
      </c>
      <c r="Q8689" s="16" t="str">
        <f>Table2[[#This Row],[Service Line Size (inches) (System Side)]]</f>
        <v>5/8</v>
      </c>
      <c r="R8689" t="s">
        <v>49</v>
      </c>
      <c r="S8689" t="str">
        <f>IF(Table2[[#This Row],[Basis of Material Classification (Customer Side)*]]="Field inspection","Yes","No")</f>
        <v>No</v>
      </c>
      <c r="V8689" t="s">
        <v>50</v>
      </c>
      <c r="W8689" t="s">
        <v>44</v>
      </c>
      <c r="X8689" t="s">
        <v>44</v>
      </c>
      <c r="Z8689" t="s">
        <v>45</v>
      </c>
      <c r="AA8689" t="s">
        <v>46</v>
      </c>
      <c r="AB8689" t="s">
        <v>46</v>
      </c>
      <c r="AC8689" t="s">
        <v>40</v>
      </c>
    </row>
    <row r="8690" spans="1:29" ht="14.4" x14ac:dyDescent="0.3">
      <c r="A8690">
        <v>8688</v>
      </c>
      <c r="B8690" t="s">
        <v>8630</v>
      </c>
      <c r="C8690" t="s">
        <v>277</v>
      </c>
      <c r="D8690" t="s">
        <v>40</v>
      </c>
      <c r="E8690" t="s">
        <v>40</v>
      </c>
      <c r="F8690" t="s">
        <v>53</v>
      </c>
      <c r="G8690" t="s">
        <v>40</v>
      </c>
      <c r="H8690" s="26">
        <v>38353</v>
      </c>
      <c r="I8690" t="s">
        <v>54</v>
      </c>
      <c r="J8690" t="s">
        <v>55</v>
      </c>
      <c r="K8690" t="str">
        <f>IF(Table2[[#This Row],[Basis of Material Classification (System Side)*]]="Field inspection","Yes","No")</f>
        <v>No</v>
      </c>
      <c r="O8690" t="s">
        <v>41</v>
      </c>
      <c r="P8690" s="13">
        <v>39083</v>
      </c>
      <c r="Q8690" s="16" t="str">
        <f>Table2[[#This Row],[Service Line Size (inches) (System Side)]]</f>
        <v>3/4</v>
      </c>
      <c r="R8690" t="s">
        <v>43</v>
      </c>
      <c r="S8690" t="str">
        <f>IF(Table2[[#This Row],[Basis of Material Classification (Customer Side)*]]="Field inspection","Yes","No")</f>
        <v>No</v>
      </c>
      <c r="V8690" t="s">
        <v>43</v>
      </c>
      <c r="W8690" t="s">
        <v>44</v>
      </c>
      <c r="X8690" t="s">
        <v>44</v>
      </c>
      <c r="Z8690" t="s">
        <v>45</v>
      </c>
      <c r="AA8690" t="s">
        <v>46</v>
      </c>
      <c r="AB8690" t="s">
        <v>46</v>
      </c>
      <c r="AC8690" t="s">
        <v>40</v>
      </c>
    </row>
    <row r="8691" spans="1:29" ht="14.4" x14ac:dyDescent="0.3">
      <c r="A8691">
        <v>8689</v>
      </c>
      <c r="B8691" t="s">
        <v>8631</v>
      </c>
      <c r="C8691" t="s">
        <v>277</v>
      </c>
      <c r="D8691" t="s">
        <v>40</v>
      </c>
      <c r="E8691" t="s">
        <v>40</v>
      </c>
      <c r="F8691" t="s">
        <v>41</v>
      </c>
      <c r="G8691" t="s">
        <v>40</v>
      </c>
      <c r="H8691" s="26">
        <v>38718</v>
      </c>
      <c r="I8691" t="s">
        <v>42</v>
      </c>
      <c r="J8691" t="s">
        <v>43</v>
      </c>
      <c r="K8691" t="str">
        <f>IF(Table2[[#This Row],[Basis of Material Classification (System Side)*]]="Field inspection","Yes","No")</f>
        <v>No</v>
      </c>
      <c r="N8691" t="str">
        <f>Table2[[#This Row],[Basis of Material Classification (System Side)*]]</f>
        <v>Installation date after lead ban</v>
      </c>
      <c r="O8691" t="s">
        <v>41</v>
      </c>
      <c r="P8691" s="13">
        <v>16072</v>
      </c>
      <c r="Q8691" s="16" t="str">
        <f>Table2[[#This Row],[Service Line Size (inches) (System Side)]]</f>
        <v>5/8</v>
      </c>
      <c r="R8691" t="s">
        <v>49</v>
      </c>
      <c r="S8691" t="str">
        <f>IF(Table2[[#This Row],[Basis of Material Classification (Customer Side)*]]="Field inspection","Yes","No")</f>
        <v>No</v>
      </c>
      <c r="V8691" t="s">
        <v>50</v>
      </c>
      <c r="W8691" t="s">
        <v>44</v>
      </c>
      <c r="X8691" t="s">
        <v>44</v>
      </c>
      <c r="Z8691" t="s">
        <v>45</v>
      </c>
      <c r="AA8691" t="s">
        <v>46</v>
      </c>
      <c r="AB8691" t="s">
        <v>46</v>
      </c>
      <c r="AC8691" t="s">
        <v>40</v>
      </c>
    </row>
    <row r="8692" spans="1:29" ht="14.4" x14ac:dyDescent="0.3">
      <c r="A8692">
        <v>8690</v>
      </c>
      <c r="B8692" t="s">
        <v>8632</v>
      </c>
      <c r="C8692" t="s">
        <v>277</v>
      </c>
      <c r="D8692" t="s">
        <v>40</v>
      </c>
      <c r="E8692" t="s">
        <v>40</v>
      </c>
      <c r="F8692" t="s">
        <v>41</v>
      </c>
      <c r="G8692" t="s">
        <v>40</v>
      </c>
      <c r="H8692" s="26">
        <v>37622</v>
      </c>
      <c r="I8692" t="s">
        <v>42</v>
      </c>
      <c r="J8692" t="s">
        <v>43</v>
      </c>
      <c r="K8692" t="str">
        <f>IF(Table2[[#This Row],[Basis of Material Classification (System Side)*]]="Field inspection","Yes","No")</f>
        <v>No</v>
      </c>
      <c r="N8692" t="str">
        <f>Table2[[#This Row],[Basis of Material Classification (System Side)*]]</f>
        <v>Installation date after lead ban</v>
      </c>
      <c r="O8692" t="s">
        <v>41</v>
      </c>
      <c r="P8692" s="13">
        <v>25569</v>
      </c>
      <c r="Q8692" s="16" t="str">
        <f>Table2[[#This Row],[Service Line Size (inches) (System Side)]]</f>
        <v>5/8</v>
      </c>
      <c r="R8692" t="s">
        <v>49</v>
      </c>
      <c r="S8692" t="str">
        <f>IF(Table2[[#This Row],[Basis of Material Classification (Customer Side)*]]="Field inspection","Yes","No")</f>
        <v>No</v>
      </c>
      <c r="V8692" t="s">
        <v>50</v>
      </c>
      <c r="W8692" t="s">
        <v>44</v>
      </c>
      <c r="X8692" t="s">
        <v>44</v>
      </c>
      <c r="Z8692" t="s">
        <v>45</v>
      </c>
      <c r="AA8692" t="s">
        <v>46</v>
      </c>
      <c r="AB8692" t="s">
        <v>46</v>
      </c>
      <c r="AC8692" t="s">
        <v>40</v>
      </c>
    </row>
    <row r="8693" spans="1:29" ht="14.4" x14ac:dyDescent="0.3">
      <c r="A8693">
        <v>8691</v>
      </c>
      <c r="B8693" t="s">
        <v>8633</v>
      </c>
      <c r="C8693" t="s">
        <v>277</v>
      </c>
      <c r="D8693" t="s">
        <v>40</v>
      </c>
      <c r="E8693" t="s">
        <v>40</v>
      </c>
      <c r="F8693" t="s">
        <v>41</v>
      </c>
      <c r="G8693" t="s">
        <v>40</v>
      </c>
      <c r="H8693" s="26">
        <v>20821</v>
      </c>
      <c r="I8693" t="s">
        <v>42</v>
      </c>
      <c r="J8693" t="s">
        <v>49</v>
      </c>
      <c r="K8693" t="str">
        <f>IF(Table2[[#This Row],[Basis of Material Classification (System Side)*]]="Field inspection","Yes","No")</f>
        <v>No</v>
      </c>
      <c r="N8693" t="s">
        <v>50</v>
      </c>
      <c r="O8693" t="s">
        <v>41</v>
      </c>
      <c r="P8693" s="13">
        <v>37622</v>
      </c>
      <c r="Q8693" s="16" t="str">
        <f>Table2[[#This Row],[Service Line Size (inches) (System Side)]]</f>
        <v>5/8</v>
      </c>
      <c r="R8693" t="s">
        <v>43</v>
      </c>
      <c r="S8693" t="str">
        <f>IF(Table2[[#This Row],[Basis of Material Classification (Customer Side)*]]="Field inspection","Yes","No")</f>
        <v>No</v>
      </c>
      <c r="V8693" t="s">
        <v>43</v>
      </c>
      <c r="W8693" t="s">
        <v>44</v>
      </c>
      <c r="X8693" t="s">
        <v>44</v>
      </c>
      <c r="Z8693" t="s">
        <v>45</v>
      </c>
      <c r="AA8693" t="s">
        <v>46</v>
      </c>
      <c r="AB8693" t="s">
        <v>46</v>
      </c>
      <c r="AC8693" t="s">
        <v>40</v>
      </c>
    </row>
    <row r="8694" spans="1:29" ht="14.4" x14ac:dyDescent="0.3">
      <c r="A8694">
        <v>8692</v>
      </c>
      <c r="B8694" t="s">
        <v>8634</v>
      </c>
      <c r="C8694" t="s">
        <v>277</v>
      </c>
      <c r="D8694" t="s">
        <v>40</v>
      </c>
      <c r="E8694" t="s">
        <v>40</v>
      </c>
      <c r="F8694" t="s">
        <v>41</v>
      </c>
      <c r="G8694" t="s">
        <v>40</v>
      </c>
      <c r="H8694" s="26">
        <v>34700</v>
      </c>
      <c r="I8694" t="s">
        <v>42</v>
      </c>
      <c r="J8694" t="s">
        <v>43</v>
      </c>
      <c r="K8694" t="str">
        <f>IF(Table2[[#This Row],[Basis of Material Classification (System Side)*]]="Field inspection","Yes","No")</f>
        <v>No</v>
      </c>
      <c r="N8694" t="str">
        <f>Table2[[#This Row],[Basis of Material Classification (System Side)*]]</f>
        <v>Installation date after lead ban</v>
      </c>
      <c r="O8694" t="s">
        <v>41</v>
      </c>
      <c r="P8694" s="13">
        <v>24473</v>
      </c>
      <c r="Q8694" s="16" t="str">
        <f>Table2[[#This Row],[Service Line Size (inches) (System Side)]]</f>
        <v>5/8</v>
      </c>
      <c r="R8694" t="s">
        <v>49</v>
      </c>
      <c r="S8694" t="str">
        <f>IF(Table2[[#This Row],[Basis of Material Classification (Customer Side)*]]="Field inspection","Yes","No")</f>
        <v>No</v>
      </c>
      <c r="V8694" t="s">
        <v>50</v>
      </c>
      <c r="W8694" t="s">
        <v>44</v>
      </c>
      <c r="X8694" t="s">
        <v>44</v>
      </c>
      <c r="Z8694" t="s">
        <v>45</v>
      </c>
      <c r="AA8694" t="s">
        <v>46</v>
      </c>
      <c r="AB8694" t="s">
        <v>46</v>
      </c>
      <c r="AC8694" t="s">
        <v>40</v>
      </c>
    </row>
    <row r="8695" spans="1:29" ht="14.4" x14ac:dyDescent="0.3">
      <c r="A8695">
        <v>8693</v>
      </c>
      <c r="B8695" t="s">
        <v>8635</v>
      </c>
      <c r="C8695" t="s">
        <v>277</v>
      </c>
      <c r="D8695" t="s">
        <v>40</v>
      </c>
      <c r="E8695" t="s">
        <v>40</v>
      </c>
      <c r="F8695" t="s">
        <v>41</v>
      </c>
      <c r="G8695" t="s">
        <v>40</v>
      </c>
      <c r="H8695" s="26">
        <v>21186</v>
      </c>
      <c r="I8695" t="s">
        <v>42</v>
      </c>
      <c r="J8695" t="s">
        <v>49</v>
      </c>
      <c r="K8695" t="str">
        <f>IF(Table2[[#This Row],[Basis of Material Classification (System Side)*]]="Field inspection","Yes","No")</f>
        <v>No</v>
      </c>
      <c r="N8695" t="s">
        <v>50</v>
      </c>
      <c r="O8695" t="s">
        <v>41</v>
      </c>
      <c r="P8695" s="13">
        <v>10959</v>
      </c>
      <c r="Q8695" s="16" t="str">
        <f>Table2[[#This Row],[Service Line Size (inches) (System Side)]]</f>
        <v>5/8</v>
      </c>
      <c r="R8695" t="s">
        <v>49</v>
      </c>
      <c r="S8695" t="str">
        <f>IF(Table2[[#This Row],[Basis of Material Classification (Customer Side)*]]="Field inspection","Yes","No")</f>
        <v>No</v>
      </c>
      <c r="V8695" t="s">
        <v>50</v>
      </c>
      <c r="W8695" t="s">
        <v>44</v>
      </c>
      <c r="X8695" t="s">
        <v>44</v>
      </c>
      <c r="Z8695" t="s">
        <v>45</v>
      </c>
      <c r="AA8695" t="s">
        <v>46</v>
      </c>
      <c r="AB8695" t="s">
        <v>46</v>
      </c>
      <c r="AC8695" t="s">
        <v>40</v>
      </c>
    </row>
    <row r="8696" spans="1:29" ht="14.4" x14ac:dyDescent="0.3">
      <c r="A8696">
        <v>8694</v>
      </c>
      <c r="B8696" t="s">
        <v>8636</v>
      </c>
      <c r="C8696" t="s">
        <v>277</v>
      </c>
      <c r="D8696" t="s">
        <v>48</v>
      </c>
      <c r="E8696" t="s">
        <v>40</v>
      </c>
      <c r="F8696" t="s">
        <v>41</v>
      </c>
      <c r="G8696" t="s">
        <v>40</v>
      </c>
      <c r="H8696" s="26">
        <v>32874</v>
      </c>
      <c r="I8696" t="s">
        <v>42</v>
      </c>
      <c r="J8696" t="s">
        <v>43</v>
      </c>
      <c r="K8696" t="str">
        <f>IF(Table2[[#This Row],[Basis of Material Classification (System Side)*]]="Field inspection","Yes","No")</f>
        <v>No</v>
      </c>
      <c r="N8696" t="str">
        <f>Table2[[#This Row],[Basis of Material Classification (System Side)*]]</f>
        <v>Installation date after lead ban</v>
      </c>
      <c r="O8696" t="s">
        <v>41</v>
      </c>
      <c r="P8696" s="13">
        <v>33239</v>
      </c>
      <c r="Q8696" s="16" t="str">
        <f>Table2[[#This Row],[Service Line Size (inches) (System Side)]]</f>
        <v>5/8</v>
      </c>
      <c r="R8696" t="s">
        <v>43</v>
      </c>
      <c r="S8696" t="str">
        <f>IF(Table2[[#This Row],[Basis of Material Classification (Customer Side)*]]="Field inspection","Yes","No")</f>
        <v>No</v>
      </c>
      <c r="V8696" t="s">
        <v>43</v>
      </c>
      <c r="W8696" t="s">
        <v>44</v>
      </c>
      <c r="X8696" t="s">
        <v>44</v>
      </c>
      <c r="Z8696" t="s">
        <v>51</v>
      </c>
      <c r="AA8696" t="s">
        <v>46</v>
      </c>
      <c r="AB8696" t="s">
        <v>46</v>
      </c>
      <c r="AC8696" t="s">
        <v>40</v>
      </c>
    </row>
    <row r="8697" spans="1:29" ht="14.4" x14ac:dyDescent="0.3">
      <c r="A8697">
        <v>8695</v>
      </c>
      <c r="B8697" t="s">
        <v>8637</v>
      </c>
      <c r="C8697" t="s">
        <v>277</v>
      </c>
      <c r="D8697" t="s">
        <v>40</v>
      </c>
      <c r="E8697" t="s">
        <v>40</v>
      </c>
      <c r="F8697" t="s">
        <v>41</v>
      </c>
      <c r="G8697" t="s">
        <v>40</v>
      </c>
      <c r="H8697" s="26">
        <v>30682</v>
      </c>
      <c r="I8697" t="s">
        <v>42</v>
      </c>
      <c r="J8697" t="s">
        <v>43</v>
      </c>
      <c r="K8697" t="str">
        <f>IF(Table2[[#This Row],[Basis of Material Classification (System Side)*]]="Field inspection","Yes","No")</f>
        <v>No</v>
      </c>
      <c r="N8697" t="str">
        <f>Table2[[#This Row],[Basis of Material Classification (System Side)*]]</f>
        <v>Installation date after lead ban</v>
      </c>
      <c r="O8697" t="s">
        <v>41</v>
      </c>
      <c r="P8697" s="13">
        <v>31048</v>
      </c>
      <c r="Q8697" s="16" t="str">
        <f>Table2[[#This Row],[Service Line Size (inches) (System Side)]]</f>
        <v>5/8</v>
      </c>
      <c r="R8697" t="s">
        <v>43</v>
      </c>
      <c r="S8697" t="str">
        <f>IF(Table2[[#This Row],[Basis of Material Classification (Customer Side)*]]="Field inspection","Yes","No")</f>
        <v>No</v>
      </c>
      <c r="V8697" t="s">
        <v>43</v>
      </c>
      <c r="W8697" t="s">
        <v>44</v>
      </c>
      <c r="X8697" t="s">
        <v>44</v>
      </c>
      <c r="Z8697" t="s">
        <v>45</v>
      </c>
      <c r="AA8697" t="s">
        <v>46</v>
      </c>
      <c r="AB8697" t="s">
        <v>46</v>
      </c>
      <c r="AC8697" t="s">
        <v>40</v>
      </c>
    </row>
    <row r="8698" spans="1:29" ht="14.4" x14ac:dyDescent="0.3">
      <c r="A8698">
        <v>8696</v>
      </c>
      <c r="B8698" t="s">
        <v>8638</v>
      </c>
      <c r="C8698" t="s">
        <v>277</v>
      </c>
      <c r="D8698" t="s">
        <v>40</v>
      </c>
      <c r="E8698" t="s">
        <v>40</v>
      </c>
      <c r="F8698" t="s">
        <v>53</v>
      </c>
      <c r="G8698" t="s">
        <v>40</v>
      </c>
      <c r="H8698" s="26">
        <v>38353</v>
      </c>
      <c r="I8698" t="s">
        <v>54</v>
      </c>
      <c r="J8698" t="s">
        <v>55</v>
      </c>
      <c r="K8698" t="str">
        <f>IF(Table2[[#This Row],[Basis of Material Classification (System Side)*]]="Field inspection","Yes","No")</f>
        <v>No</v>
      </c>
      <c r="O8698" t="s">
        <v>41</v>
      </c>
      <c r="P8698" s="13">
        <v>39083</v>
      </c>
      <c r="Q8698" s="16" t="str">
        <f>Table2[[#This Row],[Service Line Size (inches) (System Side)]]</f>
        <v>3/4</v>
      </c>
      <c r="R8698" t="s">
        <v>43</v>
      </c>
      <c r="S8698" t="str">
        <f>IF(Table2[[#This Row],[Basis of Material Classification (Customer Side)*]]="Field inspection","Yes","No")</f>
        <v>No</v>
      </c>
      <c r="V8698" t="s">
        <v>43</v>
      </c>
      <c r="W8698" t="s">
        <v>44</v>
      </c>
      <c r="X8698" t="s">
        <v>44</v>
      </c>
      <c r="Z8698" t="s">
        <v>45</v>
      </c>
      <c r="AA8698" t="s">
        <v>46</v>
      </c>
      <c r="AB8698" t="s">
        <v>46</v>
      </c>
      <c r="AC8698" t="s">
        <v>40</v>
      </c>
    </row>
    <row r="8699" spans="1:29" ht="14.4" x14ac:dyDescent="0.3">
      <c r="A8699">
        <v>8697</v>
      </c>
      <c r="B8699" t="s">
        <v>8639</v>
      </c>
      <c r="C8699" t="s">
        <v>277</v>
      </c>
      <c r="D8699" t="s">
        <v>40</v>
      </c>
      <c r="E8699" t="s">
        <v>40</v>
      </c>
      <c r="F8699" t="s">
        <v>53</v>
      </c>
      <c r="G8699" t="s">
        <v>40</v>
      </c>
      <c r="H8699" s="27"/>
      <c r="I8699" t="s">
        <v>42</v>
      </c>
      <c r="J8699" t="s">
        <v>65</v>
      </c>
      <c r="K8699" t="str">
        <f>IF(Table2[[#This Row],[Basis of Material Classification (System Side)*]]="Field inspection","Yes","No")</f>
        <v>Yes</v>
      </c>
      <c r="L8699" t="s">
        <v>66</v>
      </c>
      <c r="M8699" s="13">
        <v>45485</v>
      </c>
      <c r="O8699" t="s">
        <v>41</v>
      </c>
      <c r="P8699" s="13">
        <v>26665</v>
      </c>
      <c r="Q8699" s="16" t="str">
        <f>Table2[[#This Row],[Service Line Size (inches) (System Side)]]</f>
        <v>5/8</v>
      </c>
      <c r="R8699" t="s">
        <v>49</v>
      </c>
      <c r="S8699" t="str">
        <f>IF(Table2[[#This Row],[Basis of Material Classification (Customer Side)*]]="Field inspection","Yes","No")</f>
        <v>No</v>
      </c>
      <c r="V8699" t="s">
        <v>50</v>
      </c>
      <c r="W8699" t="s">
        <v>44</v>
      </c>
      <c r="X8699" t="s">
        <v>44</v>
      </c>
      <c r="Z8699" t="s">
        <v>45</v>
      </c>
      <c r="AA8699" t="s">
        <v>46</v>
      </c>
      <c r="AB8699" t="s">
        <v>46</v>
      </c>
      <c r="AC8699" t="s">
        <v>40</v>
      </c>
    </row>
    <row r="8700" spans="1:29" ht="14.4" x14ac:dyDescent="0.3">
      <c r="A8700">
        <v>8698</v>
      </c>
      <c r="B8700" t="s">
        <v>8640</v>
      </c>
      <c r="C8700" t="s">
        <v>277</v>
      </c>
      <c r="D8700" t="s">
        <v>40</v>
      </c>
      <c r="E8700" t="s">
        <v>40</v>
      </c>
      <c r="F8700" t="s">
        <v>41</v>
      </c>
      <c r="G8700" t="s">
        <v>40</v>
      </c>
      <c r="H8700" s="26">
        <v>20090</v>
      </c>
      <c r="I8700" t="s">
        <v>42</v>
      </c>
      <c r="J8700" t="s">
        <v>49</v>
      </c>
      <c r="K8700" t="str">
        <f>IF(Table2[[#This Row],[Basis of Material Classification (System Side)*]]="Field inspection","Yes","No")</f>
        <v>No</v>
      </c>
      <c r="N8700" t="s">
        <v>50</v>
      </c>
      <c r="O8700" t="s">
        <v>41</v>
      </c>
      <c r="P8700" s="13">
        <v>21186</v>
      </c>
      <c r="Q8700" s="16" t="str">
        <f>Table2[[#This Row],[Service Line Size (inches) (System Side)]]</f>
        <v>5/8</v>
      </c>
      <c r="R8700" t="s">
        <v>49</v>
      </c>
      <c r="S8700" t="str">
        <f>IF(Table2[[#This Row],[Basis of Material Classification (Customer Side)*]]="Field inspection","Yes","No")</f>
        <v>No</v>
      </c>
      <c r="V8700" t="s">
        <v>50</v>
      </c>
      <c r="W8700" t="s">
        <v>44</v>
      </c>
      <c r="X8700" t="s">
        <v>44</v>
      </c>
      <c r="Z8700" t="s">
        <v>45</v>
      </c>
      <c r="AA8700" t="s">
        <v>46</v>
      </c>
      <c r="AB8700" t="s">
        <v>46</v>
      </c>
      <c r="AC8700" t="s">
        <v>40</v>
      </c>
    </row>
    <row r="8701" spans="1:29" ht="14.4" x14ac:dyDescent="0.3">
      <c r="A8701">
        <v>8699</v>
      </c>
      <c r="B8701" t="s">
        <v>8641</v>
      </c>
      <c r="C8701" t="s">
        <v>277</v>
      </c>
      <c r="D8701" t="s">
        <v>40</v>
      </c>
      <c r="E8701" t="s">
        <v>40</v>
      </c>
      <c r="F8701" t="s">
        <v>53</v>
      </c>
      <c r="G8701" t="s">
        <v>40</v>
      </c>
      <c r="H8701" s="26">
        <v>28491</v>
      </c>
      <c r="I8701" t="s">
        <v>54</v>
      </c>
      <c r="J8701" t="s">
        <v>55</v>
      </c>
      <c r="K8701" t="str">
        <f>IF(Table2[[#This Row],[Basis of Material Classification (System Side)*]]="Field inspection","Yes","No")</f>
        <v>No</v>
      </c>
      <c r="O8701" t="s">
        <v>41</v>
      </c>
      <c r="P8701" s="13">
        <v>29952</v>
      </c>
      <c r="Q8701" s="16" t="str">
        <f>Table2[[#This Row],[Service Line Size (inches) (System Side)]]</f>
        <v>3/4</v>
      </c>
      <c r="R8701" t="s">
        <v>43</v>
      </c>
      <c r="S8701" t="str">
        <f>IF(Table2[[#This Row],[Basis of Material Classification (Customer Side)*]]="Field inspection","Yes","No")</f>
        <v>No</v>
      </c>
      <c r="V8701" t="s">
        <v>43</v>
      </c>
      <c r="W8701" t="s">
        <v>44</v>
      </c>
      <c r="X8701" t="s">
        <v>44</v>
      </c>
      <c r="Z8701" t="s">
        <v>45</v>
      </c>
      <c r="AA8701" t="s">
        <v>46</v>
      </c>
      <c r="AB8701" t="s">
        <v>46</v>
      </c>
      <c r="AC8701" t="s">
        <v>40</v>
      </c>
    </row>
    <row r="8702" spans="1:29" ht="14.4" x14ac:dyDescent="0.3">
      <c r="A8702">
        <v>8700</v>
      </c>
      <c r="B8702" t="s">
        <v>8642</v>
      </c>
      <c r="C8702" t="s">
        <v>277</v>
      </c>
      <c r="D8702" t="s">
        <v>48</v>
      </c>
      <c r="E8702" t="s">
        <v>40</v>
      </c>
      <c r="F8702" t="s">
        <v>41</v>
      </c>
      <c r="G8702" t="s">
        <v>40</v>
      </c>
      <c r="H8702" s="26">
        <v>32874</v>
      </c>
      <c r="I8702" t="s">
        <v>42</v>
      </c>
      <c r="J8702" t="s">
        <v>43</v>
      </c>
      <c r="K8702" t="str">
        <f>IF(Table2[[#This Row],[Basis of Material Classification (System Side)*]]="Field inspection","Yes","No")</f>
        <v>No</v>
      </c>
      <c r="N8702" t="str">
        <f>Table2[[#This Row],[Basis of Material Classification (System Side)*]]</f>
        <v>Installation date after lead ban</v>
      </c>
      <c r="O8702" t="s">
        <v>41</v>
      </c>
      <c r="P8702" s="13">
        <v>33239</v>
      </c>
      <c r="Q8702" s="16" t="str">
        <f>Table2[[#This Row],[Service Line Size (inches) (System Side)]]</f>
        <v>5/8</v>
      </c>
      <c r="R8702" t="s">
        <v>43</v>
      </c>
      <c r="S8702" t="str">
        <f>IF(Table2[[#This Row],[Basis of Material Classification (Customer Side)*]]="Field inspection","Yes","No")</f>
        <v>No</v>
      </c>
      <c r="V8702" t="s">
        <v>43</v>
      </c>
      <c r="W8702" t="s">
        <v>44</v>
      </c>
      <c r="X8702" t="s">
        <v>44</v>
      </c>
      <c r="Z8702" t="s">
        <v>51</v>
      </c>
      <c r="AA8702" t="s">
        <v>46</v>
      </c>
      <c r="AB8702" t="s">
        <v>46</v>
      </c>
      <c r="AC8702" t="s">
        <v>40</v>
      </c>
    </row>
    <row r="8703" spans="1:29" ht="14.4" x14ac:dyDescent="0.3">
      <c r="A8703">
        <v>8701</v>
      </c>
      <c r="B8703" t="s">
        <v>8643</v>
      </c>
      <c r="C8703" t="s">
        <v>277</v>
      </c>
      <c r="D8703" t="s">
        <v>40</v>
      </c>
      <c r="E8703" t="s">
        <v>40</v>
      </c>
      <c r="F8703" t="s">
        <v>41</v>
      </c>
      <c r="G8703" t="s">
        <v>40</v>
      </c>
      <c r="H8703" s="26">
        <v>17533</v>
      </c>
      <c r="I8703" t="s">
        <v>42</v>
      </c>
      <c r="J8703" t="s">
        <v>49</v>
      </c>
      <c r="K8703" t="str">
        <f>IF(Table2[[#This Row],[Basis of Material Classification (System Side)*]]="Field inspection","Yes","No")</f>
        <v>No</v>
      </c>
      <c r="N8703" t="s">
        <v>50</v>
      </c>
      <c r="O8703" t="s">
        <v>41</v>
      </c>
      <c r="P8703" s="13" t="s">
        <v>140</v>
      </c>
      <c r="Q8703" s="16" t="str">
        <f>Table2[[#This Row],[Service Line Size (inches) (System Side)]]</f>
        <v>5/8</v>
      </c>
      <c r="R8703" t="s">
        <v>49</v>
      </c>
      <c r="S8703" t="str">
        <f>IF(Table2[[#This Row],[Basis of Material Classification (Customer Side)*]]="Field inspection","Yes","No")</f>
        <v>No</v>
      </c>
      <c r="V8703" t="s">
        <v>50</v>
      </c>
      <c r="W8703" t="s">
        <v>44</v>
      </c>
      <c r="X8703" t="s">
        <v>44</v>
      </c>
      <c r="Z8703" t="s">
        <v>45</v>
      </c>
      <c r="AA8703" t="s">
        <v>46</v>
      </c>
      <c r="AB8703" t="s">
        <v>46</v>
      </c>
      <c r="AC8703" t="s">
        <v>40</v>
      </c>
    </row>
    <row r="8704" spans="1:29" ht="14.4" x14ac:dyDescent="0.3">
      <c r="A8704">
        <v>8702</v>
      </c>
      <c r="B8704" t="s">
        <v>8644</v>
      </c>
      <c r="C8704" t="s">
        <v>277</v>
      </c>
      <c r="D8704" t="s">
        <v>40</v>
      </c>
      <c r="E8704" t="s">
        <v>40</v>
      </c>
      <c r="F8704" t="s">
        <v>41</v>
      </c>
      <c r="G8704" t="s">
        <v>40</v>
      </c>
      <c r="H8704" s="26">
        <v>29221</v>
      </c>
      <c r="I8704" t="s">
        <v>42</v>
      </c>
      <c r="J8704" t="s">
        <v>43</v>
      </c>
      <c r="K8704" t="str">
        <f>IF(Table2[[#This Row],[Basis of Material Classification (System Side)*]]="Field inspection","Yes","No")</f>
        <v>No</v>
      </c>
      <c r="N8704" t="str">
        <f>Table2[[#This Row],[Basis of Material Classification (System Side)*]]</f>
        <v>Installation date after lead ban</v>
      </c>
      <c r="O8704" t="s">
        <v>41</v>
      </c>
      <c r="P8704" s="13">
        <v>38353</v>
      </c>
      <c r="Q8704" s="16" t="str">
        <f>Table2[[#This Row],[Service Line Size (inches) (System Side)]]</f>
        <v>5/8</v>
      </c>
      <c r="R8704" t="s">
        <v>43</v>
      </c>
      <c r="S8704" t="str">
        <f>IF(Table2[[#This Row],[Basis of Material Classification (Customer Side)*]]="Field inspection","Yes","No")</f>
        <v>No</v>
      </c>
      <c r="V8704" t="s">
        <v>43</v>
      </c>
      <c r="W8704" t="s">
        <v>44</v>
      </c>
      <c r="X8704" t="s">
        <v>44</v>
      </c>
      <c r="Z8704" t="s">
        <v>45</v>
      </c>
      <c r="AA8704" t="s">
        <v>46</v>
      </c>
      <c r="AB8704" t="s">
        <v>46</v>
      </c>
      <c r="AC8704" t="s">
        <v>40</v>
      </c>
    </row>
    <row r="8705" spans="1:29" ht="14.4" x14ac:dyDescent="0.3">
      <c r="A8705">
        <v>8703</v>
      </c>
      <c r="B8705" t="s">
        <v>8645</v>
      </c>
      <c r="C8705" t="s">
        <v>277</v>
      </c>
      <c r="D8705" t="s">
        <v>40</v>
      </c>
      <c r="E8705" t="s">
        <v>40</v>
      </c>
      <c r="F8705" t="s">
        <v>53</v>
      </c>
      <c r="G8705" t="s">
        <v>40</v>
      </c>
      <c r="H8705" s="27"/>
      <c r="I8705" t="s">
        <v>42</v>
      </c>
      <c r="J8705" t="s">
        <v>55</v>
      </c>
      <c r="K8705" t="str">
        <f>IF(Table2[[#This Row],[Basis of Material Classification (System Side)*]]="Field inspection","Yes","No")</f>
        <v>No</v>
      </c>
      <c r="O8705" t="s">
        <v>41</v>
      </c>
      <c r="P8705" s="13">
        <v>21916</v>
      </c>
      <c r="Q8705" s="16" t="str">
        <f>Table2[[#This Row],[Service Line Size (inches) (System Side)]]</f>
        <v>5/8</v>
      </c>
      <c r="R8705" t="s">
        <v>49</v>
      </c>
      <c r="S8705" t="str">
        <f>IF(Table2[[#This Row],[Basis of Material Classification (Customer Side)*]]="Field inspection","Yes","No")</f>
        <v>No</v>
      </c>
      <c r="V8705" t="s">
        <v>50</v>
      </c>
      <c r="W8705" t="s">
        <v>44</v>
      </c>
      <c r="X8705" t="s">
        <v>44</v>
      </c>
      <c r="Z8705" t="s">
        <v>45</v>
      </c>
      <c r="AA8705" t="s">
        <v>46</v>
      </c>
      <c r="AB8705" t="s">
        <v>46</v>
      </c>
      <c r="AC8705" t="s">
        <v>40</v>
      </c>
    </row>
    <row r="8706" spans="1:29" ht="14.4" x14ac:dyDescent="0.3">
      <c r="A8706">
        <v>8704</v>
      </c>
      <c r="B8706" t="s">
        <v>11158</v>
      </c>
      <c r="C8706" t="s">
        <v>277</v>
      </c>
      <c r="D8706" t="s">
        <v>40</v>
      </c>
      <c r="E8706" t="s">
        <v>40</v>
      </c>
      <c r="F8706" t="s">
        <v>41</v>
      </c>
      <c r="G8706" t="s">
        <v>40</v>
      </c>
      <c r="H8706" s="27"/>
      <c r="I8706">
        <v>1</v>
      </c>
      <c r="J8706" t="s">
        <v>49</v>
      </c>
      <c r="K8706" t="str">
        <f>IF(Table2[[#This Row],[Basis of Material Classification (System Side)*]]="Field inspection","Yes","No")</f>
        <v>No</v>
      </c>
      <c r="N8706" t="s">
        <v>50</v>
      </c>
      <c r="O8706" t="s">
        <v>41</v>
      </c>
      <c r="P8706" s="13">
        <v>31048</v>
      </c>
      <c r="Q8706" s="16">
        <f>Table2[[#This Row],[Service Line Size (inches) (System Side)]]</f>
        <v>1</v>
      </c>
      <c r="R8706" t="s">
        <v>43</v>
      </c>
      <c r="S8706" t="str">
        <f>IF(Table2[[#This Row],[Basis of Material Classification (Customer Side)*]]="Field inspection","Yes","No")</f>
        <v>No</v>
      </c>
      <c r="V8706" t="s">
        <v>43</v>
      </c>
      <c r="W8706" t="s">
        <v>44</v>
      </c>
      <c r="X8706" t="s">
        <v>44</v>
      </c>
      <c r="Z8706" t="s">
        <v>58</v>
      </c>
      <c r="AA8706" t="s">
        <v>46</v>
      </c>
      <c r="AB8706" t="s">
        <v>46</v>
      </c>
      <c r="AC8706" t="s">
        <v>40</v>
      </c>
    </row>
    <row r="8707" spans="1:29" ht="14.4" x14ac:dyDescent="0.3">
      <c r="A8707">
        <v>8705</v>
      </c>
      <c r="B8707" t="s">
        <v>11159</v>
      </c>
      <c r="C8707" t="s">
        <v>277</v>
      </c>
      <c r="D8707" t="s">
        <v>40</v>
      </c>
      <c r="E8707" t="s">
        <v>40</v>
      </c>
      <c r="F8707" t="s">
        <v>41</v>
      </c>
      <c r="G8707" t="s">
        <v>40</v>
      </c>
      <c r="H8707" s="26">
        <v>24108</v>
      </c>
      <c r="I8707">
        <v>1</v>
      </c>
      <c r="J8707" t="s">
        <v>49</v>
      </c>
      <c r="K8707" t="str">
        <f>IF(Table2[[#This Row],[Basis of Material Classification (System Side)*]]="Field inspection","Yes","No")</f>
        <v>No</v>
      </c>
      <c r="N8707" t="s">
        <v>50</v>
      </c>
      <c r="O8707" t="s">
        <v>41</v>
      </c>
      <c r="P8707" s="13">
        <v>31048</v>
      </c>
      <c r="Q8707" s="16">
        <f>Table2[[#This Row],[Service Line Size (inches) (System Side)]]</f>
        <v>1</v>
      </c>
      <c r="R8707" t="s">
        <v>43</v>
      </c>
      <c r="S8707" t="str">
        <f>IF(Table2[[#This Row],[Basis of Material Classification (Customer Side)*]]="Field inspection","Yes","No")</f>
        <v>No</v>
      </c>
      <c r="V8707" t="s">
        <v>43</v>
      </c>
      <c r="W8707" t="s">
        <v>44</v>
      </c>
      <c r="X8707" t="s">
        <v>44</v>
      </c>
      <c r="Z8707" t="s">
        <v>58</v>
      </c>
      <c r="AA8707" t="s">
        <v>46</v>
      </c>
      <c r="AB8707" t="s">
        <v>46</v>
      </c>
      <c r="AC8707" t="s">
        <v>40</v>
      </c>
    </row>
    <row r="8708" spans="1:29" ht="14.4" x14ac:dyDescent="0.3">
      <c r="A8708">
        <v>8706</v>
      </c>
      <c r="B8708" t="s">
        <v>8646</v>
      </c>
      <c r="C8708" t="s">
        <v>277</v>
      </c>
      <c r="D8708" t="s">
        <v>40</v>
      </c>
      <c r="E8708" t="s">
        <v>40</v>
      </c>
      <c r="F8708" t="s">
        <v>41</v>
      </c>
      <c r="G8708" t="s">
        <v>40</v>
      </c>
      <c r="H8708" s="26">
        <v>37987</v>
      </c>
      <c r="I8708" t="s">
        <v>42</v>
      </c>
      <c r="J8708" t="s">
        <v>43</v>
      </c>
      <c r="K8708" t="str">
        <f>IF(Table2[[#This Row],[Basis of Material Classification (System Side)*]]="Field inspection","Yes","No")</f>
        <v>No</v>
      </c>
      <c r="N8708" t="str">
        <f>Table2[[#This Row],[Basis of Material Classification (System Side)*]]</f>
        <v>Installation date after lead ban</v>
      </c>
      <c r="O8708" t="s">
        <v>41</v>
      </c>
      <c r="P8708" s="13">
        <v>34700</v>
      </c>
      <c r="Q8708" s="16" t="str">
        <f>Table2[[#This Row],[Service Line Size (inches) (System Side)]]</f>
        <v>5/8</v>
      </c>
      <c r="R8708" t="s">
        <v>43</v>
      </c>
      <c r="S8708" t="str">
        <f>IF(Table2[[#This Row],[Basis of Material Classification (Customer Side)*]]="Field inspection","Yes","No")</f>
        <v>No</v>
      </c>
      <c r="V8708" t="s">
        <v>43</v>
      </c>
      <c r="W8708" t="s">
        <v>44</v>
      </c>
      <c r="X8708" t="s">
        <v>44</v>
      </c>
      <c r="Z8708" t="s">
        <v>45</v>
      </c>
      <c r="AA8708" t="s">
        <v>46</v>
      </c>
      <c r="AB8708" t="s">
        <v>46</v>
      </c>
      <c r="AC8708" t="s">
        <v>40</v>
      </c>
    </row>
    <row r="8709" spans="1:29" ht="14.4" x14ac:dyDescent="0.3">
      <c r="A8709">
        <v>8707</v>
      </c>
      <c r="B8709" t="s">
        <v>8647</v>
      </c>
      <c r="C8709" t="s">
        <v>277</v>
      </c>
      <c r="D8709" t="s">
        <v>40</v>
      </c>
      <c r="E8709" t="s">
        <v>40</v>
      </c>
      <c r="F8709" t="s">
        <v>41</v>
      </c>
      <c r="G8709" t="s">
        <v>40</v>
      </c>
      <c r="H8709" s="26">
        <v>37622</v>
      </c>
      <c r="I8709" t="s">
        <v>42</v>
      </c>
      <c r="J8709" t="s">
        <v>43</v>
      </c>
      <c r="K8709" t="str">
        <f>IF(Table2[[#This Row],[Basis of Material Classification (System Side)*]]="Field inspection","Yes","No")</f>
        <v>No</v>
      </c>
      <c r="N8709" t="str">
        <f>Table2[[#This Row],[Basis of Material Classification (System Side)*]]</f>
        <v>Installation date after lead ban</v>
      </c>
      <c r="O8709" t="s">
        <v>41</v>
      </c>
      <c r="P8709"/>
      <c r="Q8709" s="16" t="str">
        <f>Table2[[#This Row],[Service Line Size (inches) (System Side)]]</f>
        <v>5/8</v>
      </c>
      <c r="R8709" t="s">
        <v>49</v>
      </c>
      <c r="S8709" t="str">
        <f>IF(Table2[[#This Row],[Basis of Material Classification (Customer Side)*]]="Field inspection","Yes","No")</f>
        <v>No</v>
      </c>
      <c r="V8709" t="s">
        <v>50</v>
      </c>
      <c r="W8709" t="s">
        <v>44</v>
      </c>
      <c r="X8709" t="s">
        <v>44</v>
      </c>
      <c r="Z8709" t="s">
        <v>45</v>
      </c>
      <c r="AA8709" t="s">
        <v>46</v>
      </c>
      <c r="AB8709" t="s">
        <v>46</v>
      </c>
      <c r="AC8709" t="s">
        <v>40</v>
      </c>
    </row>
    <row r="8710" spans="1:29" ht="14.4" x14ac:dyDescent="0.3">
      <c r="A8710">
        <v>8708</v>
      </c>
      <c r="B8710" t="s">
        <v>8648</v>
      </c>
      <c r="C8710" t="s">
        <v>277</v>
      </c>
      <c r="D8710" t="s">
        <v>40</v>
      </c>
      <c r="E8710" t="s">
        <v>40</v>
      </c>
      <c r="F8710" t="s">
        <v>41</v>
      </c>
      <c r="G8710" t="s">
        <v>40</v>
      </c>
      <c r="H8710" s="26">
        <v>24108</v>
      </c>
      <c r="I8710" t="s">
        <v>42</v>
      </c>
      <c r="J8710" t="s">
        <v>49</v>
      </c>
      <c r="K8710" t="str">
        <f>IF(Table2[[#This Row],[Basis of Material Classification (System Side)*]]="Field inspection","Yes","No")</f>
        <v>No</v>
      </c>
      <c r="N8710" t="s">
        <v>50</v>
      </c>
      <c r="O8710" t="s">
        <v>41</v>
      </c>
      <c r="P8710" s="13">
        <v>16438</v>
      </c>
      <c r="Q8710" s="16" t="str">
        <f>Table2[[#This Row],[Service Line Size (inches) (System Side)]]</f>
        <v>5/8</v>
      </c>
      <c r="R8710" t="s">
        <v>49</v>
      </c>
      <c r="S8710" t="str">
        <f>IF(Table2[[#This Row],[Basis of Material Classification (Customer Side)*]]="Field inspection","Yes","No")</f>
        <v>No</v>
      </c>
      <c r="V8710" t="s">
        <v>50</v>
      </c>
      <c r="W8710" t="s">
        <v>44</v>
      </c>
      <c r="X8710" t="s">
        <v>44</v>
      </c>
      <c r="Z8710" t="s">
        <v>45</v>
      </c>
      <c r="AA8710" t="s">
        <v>46</v>
      </c>
      <c r="AB8710" t="s">
        <v>46</v>
      </c>
      <c r="AC8710" t="s">
        <v>40</v>
      </c>
    </row>
    <row r="8711" spans="1:29" ht="14.4" x14ac:dyDescent="0.3">
      <c r="A8711">
        <v>8709</v>
      </c>
      <c r="B8711" t="s">
        <v>8649</v>
      </c>
      <c r="C8711" t="s">
        <v>277</v>
      </c>
      <c r="D8711" t="s">
        <v>40</v>
      </c>
      <c r="E8711" t="s">
        <v>40</v>
      </c>
      <c r="F8711" t="s">
        <v>41</v>
      </c>
      <c r="G8711" t="s">
        <v>40</v>
      </c>
      <c r="H8711" s="26">
        <v>32143</v>
      </c>
      <c r="I8711" t="s">
        <v>42</v>
      </c>
      <c r="J8711" t="s">
        <v>43</v>
      </c>
      <c r="K8711" t="str">
        <f>IF(Table2[[#This Row],[Basis of Material Classification (System Side)*]]="Field inspection","Yes","No")</f>
        <v>No</v>
      </c>
      <c r="N8711" t="str">
        <f>Table2[[#This Row],[Basis of Material Classification (System Side)*]]</f>
        <v>Installation date after lead ban</v>
      </c>
      <c r="O8711" t="s">
        <v>41</v>
      </c>
      <c r="P8711" s="13">
        <v>38353</v>
      </c>
      <c r="Q8711" s="16" t="str">
        <f>Table2[[#This Row],[Service Line Size (inches) (System Side)]]</f>
        <v>5/8</v>
      </c>
      <c r="R8711" t="s">
        <v>43</v>
      </c>
      <c r="S8711" t="str">
        <f>IF(Table2[[#This Row],[Basis of Material Classification (Customer Side)*]]="Field inspection","Yes","No")</f>
        <v>No</v>
      </c>
      <c r="V8711" t="s">
        <v>43</v>
      </c>
      <c r="W8711" t="s">
        <v>44</v>
      </c>
      <c r="X8711" t="s">
        <v>44</v>
      </c>
      <c r="Z8711" t="s">
        <v>45</v>
      </c>
      <c r="AA8711" t="s">
        <v>46</v>
      </c>
      <c r="AB8711" t="s">
        <v>46</v>
      </c>
      <c r="AC8711" t="s">
        <v>40</v>
      </c>
    </row>
    <row r="8712" spans="1:29" ht="14.4" x14ac:dyDescent="0.3">
      <c r="A8712">
        <v>8710</v>
      </c>
      <c r="B8712" t="s">
        <v>8650</v>
      </c>
      <c r="C8712" t="s">
        <v>277</v>
      </c>
      <c r="D8712" t="s">
        <v>40</v>
      </c>
      <c r="E8712" t="s">
        <v>40</v>
      </c>
      <c r="F8712" t="s">
        <v>53</v>
      </c>
      <c r="G8712" t="s">
        <v>40</v>
      </c>
      <c r="H8712" s="26">
        <v>33970</v>
      </c>
      <c r="I8712" t="s">
        <v>54</v>
      </c>
      <c r="J8712" t="s">
        <v>55</v>
      </c>
      <c r="K8712" t="str">
        <f>IF(Table2[[#This Row],[Basis of Material Classification (System Side)*]]="Field inspection","Yes","No")</f>
        <v>No</v>
      </c>
      <c r="O8712" t="s">
        <v>41</v>
      </c>
      <c r="P8712" s="13">
        <v>34700</v>
      </c>
      <c r="Q8712" s="16" t="str">
        <f>Table2[[#This Row],[Service Line Size (inches) (System Side)]]</f>
        <v>3/4</v>
      </c>
      <c r="R8712" t="s">
        <v>43</v>
      </c>
      <c r="S8712" t="str">
        <f>IF(Table2[[#This Row],[Basis of Material Classification (Customer Side)*]]="Field inspection","Yes","No")</f>
        <v>No</v>
      </c>
      <c r="V8712" t="s">
        <v>43</v>
      </c>
      <c r="W8712" t="s">
        <v>44</v>
      </c>
      <c r="X8712" t="s">
        <v>44</v>
      </c>
      <c r="Z8712" t="s">
        <v>45</v>
      </c>
      <c r="AA8712" t="s">
        <v>46</v>
      </c>
      <c r="AB8712" t="s">
        <v>46</v>
      </c>
      <c r="AC8712" t="s">
        <v>40</v>
      </c>
    </row>
    <row r="8713" spans="1:29" ht="14.4" x14ac:dyDescent="0.3">
      <c r="A8713">
        <v>8711</v>
      </c>
      <c r="B8713" t="s">
        <v>8651</v>
      </c>
      <c r="C8713" t="s">
        <v>277</v>
      </c>
      <c r="D8713" t="s">
        <v>48</v>
      </c>
      <c r="E8713" t="s">
        <v>40</v>
      </c>
      <c r="F8713" t="s">
        <v>41</v>
      </c>
      <c r="G8713" t="s">
        <v>40</v>
      </c>
      <c r="H8713" s="27"/>
      <c r="I8713" t="s">
        <v>42</v>
      </c>
      <c r="J8713" t="s">
        <v>49</v>
      </c>
      <c r="K8713" t="str">
        <f>IF(Table2[[#This Row],[Basis of Material Classification (System Side)*]]="Field inspection","Yes","No")</f>
        <v>No</v>
      </c>
      <c r="N8713" t="s">
        <v>50</v>
      </c>
      <c r="O8713" t="s">
        <v>41</v>
      </c>
      <c r="P8713" s="13">
        <v>16438</v>
      </c>
      <c r="Q8713" s="16" t="str">
        <f>Table2[[#This Row],[Service Line Size (inches) (System Side)]]</f>
        <v>5/8</v>
      </c>
      <c r="R8713" t="s">
        <v>49</v>
      </c>
      <c r="S8713" t="str">
        <f>IF(Table2[[#This Row],[Basis of Material Classification (Customer Side)*]]="Field inspection","Yes","No")</f>
        <v>No</v>
      </c>
      <c r="V8713" t="s">
        <v>50</v>
      </c>
      <c r="W8713" t="s">
        <v>44</v>
      </c>
      <c r="X8713" t="s">
        <v>44</v>
      </c>
      <c r="Z8713" t="s">
        <v>51</v>
      </c>
      <c r="AA8713" t="s">
        <v>46</v>
      </c>
      <c r="AB8713" t="s">
        <v>46</v>
      </c>
      <c r="AC8713" t="s">
        <v>40</v>
      </c>
    </row>
    <row r="8714" spans="1:29" ht="14.4" x14ac:dyDescent="0.3">
      <c r="A8714">
        <v>8712</v>
      </c>
      <c r="B8714" t="s">
        <v>8652</v>
      </c>
      <c r="C8714" t="s">
        <v>277</v>
      </c>
      <c r="D8714" t="s">
        <v>40</v>
      </c>
      <c r="E8714" t="s">
        <v>40</v>
      </c>
      <c r="F8714" t="s">
        <v>41</v>
      </c>
      <c r="G8714" t="s">
        <v>40</v>
      </c>
      <c r="H8714" s="26">
        <v>33970</v>
      </c>
      <c r="I8714" t="s">
        <v>42</v>
      </c>
      <c r="J8714" t="s">
        <v>43</v>
      </c>
      <c r="K8714" t="str">
        <f>IF(Table2[[#This Row],[Basis of Material Classification (System Side)*]]="Field inspection","Yes","No")</f>
        <v>No</v>
      </c>
      <c r="N8714" t="str">
        <f>Table2[[#This Row],[Basis of Material Classification (System Side)*]]</f>
        <v>Installation date after lead ban</v>
      </c>
      <c r="O8714" t="s">
        <v>41</v>
      </c>
      <c r="P8714" s="13">
        <v>34700</v>
      </c>
      <c r="Q8714" s="16" t="str">
        <f>Table2[[#This Row],[Service Line Size (inches) (System Side)]]</f>
        <v>5/8</v>
      </c>
      <c r="R8714" t="s">
        <v>43</v>
      </c>
      <c r="S8714" t="str">
        <f>IF(Table2[[#This Row],[Basis of Material Classification (Customer Side)*]]="Field inspection","Yes","No")</f>
        <v>No</v>
      </c>
      <c r="V8714" t="s">
        <v>43</v>
      </c>
      <c r="W8714" t="s">
        <v>44</v>
      </c>
      <c r="X8714" t="s">
        <v>44</v>
      </c>
      <c r="Z8714" t="s">
        <v>45</v>
      </c>
      <c r="AA8714" t="s">
        <v>46</v>
      </c>
      <c r="AB8714" t="s">
        <v>46</v>
      </c>
      <c r="AC8714" t="s">
        <v>40</v>
      </c>
    </row>
    <row r="8715" spans="1:29" ht="14.4" x14ac:dyDescent="0.3">
      <c r="A8715">
        <v>8713</v>
      </c>
      <c r="B8715" t="s">
        <v>8653</v>
      </c>
      <c r="C8715" t="s">
        <v>277</v>
      </c>
      <c r="D8715" t="s">
        <v>40</v>
      </c>
      <c r="E8715" t="s">
        <v>40</v>
      </c>
      <c r="F8715" t="s">
        <v>41</v>
      </c>
      <c r="G8715" t="s">
        <v>40</v>
      </c>
      <c r="H8715" s="26">
        <v>29587</v>
      </c>
      <c r="I8715" t="s">
        <v>42</v>
      </c>
      <c r="J8715" t="s">
        <v>43</v>
      </c>
      <c r="K8715" t="str">
        <f>IF(Table2[[#This Row],[Basis of Material Classification (System Side)*]]="Field inspection","Yes","No")</f>
        <v>No</v>
      </c>
      <c r="N8715" t="str">
        <f>Table2[[#This Row],[Basis of Material Classification (System Side)*]]</f>
        <v>Installation date after lead ban</v>
      </c>
      <c r="O8715" t="s">
        <v>41</v>
      </c>
      <c r="P8715" s="13">
        <v>7306</v>
      </c>
      <c r="Q8715" s="16" t="str">
        <f>Table2[[#This Row],[Service Line Size (inches) (System Side)]]</f>
        <v>5/8</v>
      </c>
      <c r="R8715" t="s">
        <v>106</v>
      </c>
      <c r="S8715" t="str">
        <f>IF(Table2[[#This Row],[Basis of Material Classification (Customer Side)*]]="Field inspection","Yes","No")</f>
        <v>No</v>
      </c>
      <c r="V8715" t="s">
        <v>108</v>
      </c>
      <c r="W8715" t="s">
        <v>44</v>
      </c>
      <c r="X8715" t="s">
        <v>44</v>
      </c>
      <c r="Z8715" t="s">
        <v>58</v>
      </c>
      <c r="AA8715" t="s">
        <v>46</v>
      </c>
      <c r="AB8715" t="s">
        <v>46</v>
      </c>
      <c r="AC8715" t="s">
        <v>40</v>
      </c>
    </row>
    <row r="8716" spans="1:29" ht="14.4" x14ac:dyDescent="0.3">
      <c r="A8716">
        <v>8714</v>
      </c>
      <c r="B8716" t="s">
        <v>8654</v>
      </c>
      <c r="C8716" t="s">
        <v>277</v>
      </c>
      <c r="D8716" t="s">
        <v>40</v>
      </c>
      <c r="E8716" t="s">
        <v>40</v>
      </c>
      <c r="F8716" t="s">
        <v>53</v>
      </c>
      <c r="G8716" t="s">
        <v>40</v>
      </c>
      <c r="H8716" s="26">
        <v>33239</v>
      </c>
      <c r="I8716" t="s">
        <v>54</v>
      </c>
      <c r="J8716" t="s">
        <v>55</v>
      </c>
      <c r="K8716" t="str">
        <f>IF(Table2[[#This Row],[Basis of Material Classification (System Side)*]]="Field inspection","Yes","No")</f>
        <v>No</v>
      </c>
      <c r="O8716" t="s">
        <v>41</v>
      </c>
      <c r="P8716" s="13">
        <v>33970</v>
      </c>
      <c r="Q8716" s="16" t="str">
        <f>Table2[[#This Row],[Service Line Size (inches) (System Side)]]</f>
        <v>3/4</v>
      </c>
      <c r="R8716" t="s">
        <v>43</v>
      </c>
      <c r="S8716" t="str">
        <f>IF(Table2[[#This Row],[Basis of Material Classification (Customer Side)*]]="Field inspection","Yes","No")</f>
        <v>No</v>
      </c>
      <c r="V8716" t="s">
        <v>43</v>
      </c>
      <c r="W8716" t="s">
        <v>44</v>
      </c>
      <c r="X8716" t="s">
        <v>44</v>
      </c>
      <c r="Z8716" t="s">
        <v>45</v>
      </c>
      <c r="AA8716" t="s">
        <v>46</v>
      </c>
      <c r="AB8716" t="s">
        <v>46</v>
      </c>
      <c r="AC8716" t="s">
        <v>40</v>
      </c>
    </row>
    <row r="8717" spans="1:29" ht="14.4" x14ac:dyDescent="0.3">
      <c r="A8717">
        <v>8715</v>
      </c>
      <c r="B8717" t="s">
        <v>8655</v>
      </c>
      <c r="C8717" t="s">
        <v>277</v>
      </c>
      <c r="D8717" t="s">
        <v>40</v>
      </c>
      <c r="E8717" t="s">
        <v>40</v>
      </c>
      <c r="F8717" t="s">
        <v>41</v>
      </c>
      <c r="G8717" t="s">
        <v>40</v>
      </c>
      <c r="H8717" s="26">
        <v>37622</v>
      </c>
      <c r="I8717" t="s">
        <v>42</v>
      </c>
      <c r="J8717" t="s">
        <v>43</v>
      </c>
      <c r="K8717" t="str">
        <f>IF(Table2[[#This Row],[Basis of Material Classification (System Side)*]]="Field inspection","Yes","No")</f>
        <v>No</v>
      </c>
      <c r="N8717" t="str">
        <f>Table2[[#This Row],[Basis of Material Classification (System Side)*]]</f>
        <v>Installation date after lead ban</v>
      </c>
      <c r="O8717" t="s">
        <v>41</v>
      </c>
      <c r="P8717" s="13">
        <v>37987</v>
      </c>
      <c r="Q8717" s="16" t="str">
        <f>Table2[[#This Row],[Service Line Size (inches) (System Side)]]</f>
        <v>5/8</v>
      </c>
      <c r="R8717" t="s">
        <v>43</v>
      </c>
      <c r="S8717" t="str">
        <f>IF(Table2[[#This Row],[Basis of Material Classification (Customer Side)*]]="Field inspection","Yes","No")</f>
        <v>No</v>
      </c>
      <c r="V8717" t="s">
        <v>43</v>
      </c>
      <c r="W8717" t="s">
        <v>44</v>
      </c>
      <c r="X8717" t="s">
        <v>44</v>
      </c>
      <c r="Z8717" t="s">
        <v>45</v>
      </c>
      <c r="AA8717" t="s">
        <v>46</v>
      </c>
      <c r="AB8717" t="s">
        <v>46</v>
      </c>
      <c r="AC8717" t="s">
        <v>40</v>
      </c>
    </row>
    <row r="8718" spans="1:29" ht="14.4" x14ac:dyDescent="0.3">
      <c r="A8718">
        <v>8716</v>
      </c>
      <c r="B8718" t="s">
        <v>8656</v>
      </c>
      <c r="C8718" t="s">
        <v>277</v>
      </c>
      <c r="D8718" t="s">
        <v>40</v>
      </c>
      <c r="E8718" t="s">
        <v>40</v>
      </c>
      <c r="F8718" t="s">
        <v>53</v>
      </c>
      <c r="G8718" t="s">
        <v>40</v>
      </c>
      <c r="H8718" s="26">
        <v>38353</v>
      </c>
      <c r="I8718" t="s">
        <v>54</v>
      </c>
      <c r="J8718" t="s">
        <v>55</v>
      </c>
      <c r="K8718" t="str">
        <f>IF(Table2[[#This Row],[Basis of Material Classification (System Side)*]]="Field inspection","Yes","No")</f>
        <v>No</v>
      </c>
      <c r="O8718" t="s">
        <v>41</v>
      </c>
      <c r="P8718" s="13">
        <v>39083</v>
      </c>
      <c r="Q8718" s="16" t="str">
        <f>Table2[[#This Row],[Service Line Size (inches) (System Side)]]</f>
        <v>3/4</v>
      </c>
      <c r="R8718" t="s">
        <v>43</v>
      </c>
      <c r="S8718" t="str">
        <f>IF(Table2[[#This Row],[Basis of Material Classification (Customer Side)*]]="Field inspection","Yes","No")</f>
        <v>No</v>
      </c>
      <c r="V8718" t="s">
        <v>43</v>
      </c>
      <c r="W8718" t="s">
        <v>44</v>
      </c>
      <c r="X8718" t="s">
        <v>44</v>
      </c>
      <c r="Z8718" t="s">
        <v>45</v>
      </c>
      <c r="AA8718" t="s">
        <v>46</v>
      </c>
      <c r="AB8718" t="s">
        <v>46</v>
      </c>
      <c r="AC8718" t="s">
        <v>40</v>
      </c>
    </row>
    <row r="8719" spans="1:29" ht="14.4" x14ac:dyDescent="0.3">
      <c r="A8719">
        <v>8717</v>
      </c>
      <c r="B8719" t="s">
        <v>8657</v>
      </c>
      <c r="C8719" t="s">
        <v>277</v>
      </c>
      <c r="D8719" t="s">
        <v>40</v>
      </c>
      <c r="E8719" t="s">
        <v>40</v>
      </c>
      <c r="F8719" t="s">
        <v>41</v>
      </c>
      <c r="G8719" t="s">
        <v>40</v>
      </c>
      <c r="H8719" s="26">
        <v>17533</v>
      </c>
      <c r="I8719" t="s">
        <v>42</v>
      </c>
      <c r="J8719" t="s">
        <v>49</v>
      </c>
      <c r="K8719" t="str">
        <f>IF(Table2[[#This Row],[Basis of Material Classification (System Side)*]]="Field inspection","Yes","No")</f>
        <v>No</v>
      </c>
      <c r="N8719" t="s">
        <v>50</v>
      </c>
      <c r="O8719" t="s">
        <v>41</v>
      </c>
      <c r="P8719" s="13">
        <v>19360</v>
      </c>
      <c r="Q8719" s="16" t="str">
        <f>Table2[[#This Row],[Service Line Size (inches) (System Side)]]</f>
        <v>5/8</v>
      </c>
      <c r="R8719" t="s">
        <v>49</v>
      </c>
      <c r="S8719" t="str">
        <f>IF(Table2[[#This Row],[Basis of Material Classification (Customer Side)*]]="Field inspection","Yes","No")</f>
        <v>No</v>
      </c>
      <c r="V8719" t="s">
        <v>50</v>
      </c>
      <c r="W8719" t="s">
        <v>44</v>
      </c>
      <c r="X8719" t="s">
        <v>44</v>
      </c>
      <c r="Z8719" t="s">
        <v>45</v>
      </c>
      <c r="AA8719" t="s">
        <v>46</v>
      </c>
      <c r="AB8719" t="s">
        <v>46</v>
      </c>
      <c r="AC8719" t="s">
        <v>40</v>
      </c>
    </row>
    <row r="8720" spans="1:29" ht="14.4" x14ac:dyDescent="0.3">
      <c r="A8720">
        <v>8718</v>
      </c>
      <c r="B8720" t="s">
        <v>8658</v>
      </c>
      <c r="C8720" t="s">
        <v>277</v>
      </c>
      <c r="D8720" t="s">
        <v>40</v>
      </c>
      <c r="E8720" t="s">
        <v>40</v>
      </c>
      <c r="F8720" t="s">
        <v>53</v>
      </c>
      <c r="G8720" t="s">
        <v>40</v>
      </c>
      <c r="H8720" s="26">
        <v>38718</v>
      </c>
      <c r="I8720" t="s">
        <v>54</v>
      </c>
      <c r="J8720" t="s">
        <v>55</v>
      </c>
      <c r="K8720" t="str">
        <f>IF(Table2[[#This Row],[Basis of Material Classification (System Side)*]]="Field inspection","Yes","No")</f>
        <v>No</v>
      </c>
      <c r="O8720" t="s">
        <v>41</v>
      </c>
      <c r="P8720" s="13">
        <v>38718</v>
      </c>
      <c r="Q8720" s="16" t="str">
        <f>Table2[[#This Row],[Service Line Size (inches) (System Side)]]</f>
        <v>3/4</v>
      </c>
      <c r="R8720" t="s">
        <v>43</v>
      </c>
      <c r="S8720" t="str">
        <f>IF(Table2[[#This Row],[Basis of Material Classification (Customer Side)*]]="Field inspection","Yes","No")</f>
        <v>No</v>
      </c>
      <c r="V8720" t="s">
        <v>43</v>
      </c>
      <c r="W8720" t="s">
        <v>44</v>
      </c>
      <c r="X8720" t="s">
        <v>44</v>
      </c>
      <c r="Z8720" t="s">
        <v>45</v>
      </c>
      <c r="AA8720" t="s">
        <v>46</v>
      </c>
      <c r="AB8720" t="s">
        <v>46</v>
      </c>
      <c r="AC8720" t="s">
        <v>40</v>
      </c>
    </row>
    <row r="8721" spans="1:29" ht="14.4" x14ac:dyDescent="0.3">
      <c r="A8721">
        <v>8719</v>
      </c>
      <c r="B8721" t="s">
        <v>8659</v>
      </c>
      <c r="C8721" t="s">
        <v>277</v>
      </c>
      <c r="D8721" t="s">
        <v>40</v>
      </c>
      <c r="E8721" t="s">
        <v>40</v>
      </c>
      <c r="F8721" t="s">
        <v>41</v>
      </c>
      <c r="G8721" t="s">
        <v>40</v>
      </c>
      <c r="H8721" s="26">
        <v>28126</v>
      </c>
      <c r="I8721" t="s">
        <v>42</v>
      </c>
      <c r="J8721" t="s">
        <v>49</v>
      </c>
      <c r="K8721" t="str">
        <f>IF(Table2[[#This Row],[Basis of Material Classification (System Side)*]]="Field inspection","Yes","No")</f>
        <v>No</v>
      </c>
      <c r="N8721" t="s">
        <v>50</v>
      </c>
      <c r="O8721" t="s">
        <v>41</v>
      </c>
      <c r="P8721" s="13">
        <v>36892</v>
      </c>
      <c r="Q8721" s="16" t="str">
        <f>Table2[[#This Row],[Service Line Size (inches) (System Side)]]</f>
        <v>5/8</v>
      </c>
      <c r="R8721" t="s">
        <v>43</v>
      </c>
      <c r="S8721" t="str">
        <f>IF(Table2[[#This Row],[Basis of Material Classification (Customer Side)*]]="Field inspection","Yes","No")</f>
        <v>No</v>
      </c>
      <c r="V8721" t="s">
        <v>43</v>
      </c>
      <c r="W8721" t="s">
        <v>44</v>
      </c>
      <c r="X8721" t="s">
        <v>44</v>
      </c>
      <c r="Z8721" t="s">
        <v>45</v>
      </c>
      <c r="AA8721" t="s">
        <v>46</v>
      </c>
      <c r="AB8721" t="s">
        <v>46</v>
      </c>
      <c r="AC8721" t="s">
        <v>40</v>
      </c>
    </row>
    <row r="8722" spans="1:29" ht="14.4" x14ac:dyDescent="0.3">
      <c r="A8722">
        <v>8720</v>
      </c>
      <c r="B8722" t="s">
        <v>8660</v>
      </c>
      <c r="C8722" t="s">
        <v>277</v>
      </c>
      <c r="D8722" t="s">
        <v>40</v>
      </c>
      <c r="E8722" t="s">
        <v>40</v>
      </c>
      <c r="F8722" t="s">
        <v>41</v>
      </c>
      <c r="G8722" t="s">
        <v>40</v>
      </c>
      <c r="H8722" s="26">
        <v>31048</v>
      </c>
      <c r="I8722" t="s">
        <v>42</v>
      </c>
      <c r="J8722" t="s">
        <v>43</v>
      </c>
      <c r="K8722" t="str">
        <f>IF(Table2[[#This Row],[Basis of Material Classification (System Side)*]]="Field inspection","Yes","No")</f>
        <v>No</v>
      </c>
      <c r="N8722" t="str">
        <f>Table2[[#This Row],[Basis of Material Classification (System Side)*]]</f>
        <v>Installation date after lead ban</v>
      </c>
      <c r="O8722" t="s">
        <v>41</v>
      </c>
      <c r="P8722" s="13">
        <v>21916</v>
      </c>
      <c r="Q8722" s="16" t="str">
        <f>Table2[[#This Row],[Service Line Size (inches) (System Side)]]</f>
        <v>5/8</v>
      </c>
      <c r="R8722" t="s">
        <v>49</v>
      </c>
      <c r="S8722" t="str">
        <f>IF(Table2[[#This Row],[Basis of Material Classification (Customer Side)*]]="Field inspection","Yes","No")</f>
        <v>No</v>
      </c>
      <c r="V8722" t="s">
        <v>50</v>
      </c>
      <c r="W8722" t="s">
        <v>44</v>
      </c>
      <c r="X8722" t="s">
        <v>44</v>
      </c>
      <c r="Z8722" t="s">
        <v>45</v>
      </c>
      <c r="AA8722" t="s">
        <v>46</v>
      </c>
      <c r="AB8722" t="s">
        <v>46</v>
      </c>
      <c r="AC8722" t="s">
        <v>40</v>
      </c>
    </row>
    <row r="8723" spans="1:29" ht="14.4" x14ac:dyDescent="0.3">
      <c r="A8723">
        <v>8721</v>
      </c>
      <c r="B8723" t="s">
        <v>8661</v>
      </c>
      <c r="C8723" t="s">
        <v>277</v>
      </c>
      <c r="D8723" t="s">
        <v>40</v>
      </c>
      <c r="E8723" t="s">
        <v>40</v>
      </c>
      <c r="F8723" t="s">
        <v>41</v>
      </c>
      <c r="G8723" t="s">
        <v>40</v>
      </c>
      <c r="H8723" s="26">
        <v>31413</v>
      </c>
      <c r="I8723" t="s">
        <v>42</v>
      </c>
      <c r="J8723" t="s">
        <v>43</v>
      </c>
      <c r="K8723" t="str">
        <f>IF(Table2[[#This Row],[Basis of Material Classification (System Side)*]]="Field inspection","Yes","No")</f>
        <v>No</v>
      </c>
      <c r="N8723" t="str">
        <f>Table2[[#This Row],[Basis of Material Classification (System Side)*]]</f>
        <v>Installation date after lead ban</v>
      </c>
      <c r="O8723" t="s">
        <v>41</v>
      </c>
      <c r="P8723" s="13">
        <v>31413</v>
      </c>
      <c r="Q8723" s="16" t="str">
        <f>Table2[[#This Row],[Service Line Size (inches) (System Side)]]</f>
        <v>5/8</v>
      </c>
      <c r="R8723" t="s">
        <v>43</v>
      </c>
      <c r="S8723" t="str">
        <f>IF(Table2[[#This Row],[Basis of Material Classification (Customer Side)*]]="Field inspection","Yes","No")</f>
        <v>No</v>
      </c>
      <c r="V8723" t="s">
        <v>43</v>
      </c>
      <c r="W8723" t="s">
        <v>44</v>
      </c>
      <c r="X8723" t="s">
        <v>44</v>
      </c>
      <c r="Z8723" t="s">
        <v>45</v>
      </c>
      <c r="AA8723" t="s">
        <v>46</v>
      </c>
      <c r="AB8723" t="s">
        <v>46</v>
      </c>
      <c r="AC8723" t="s">
        <v>40</v>
      </c>
    </row>
    <row r="8724" spans="1:29" ht="14.4" x14ac:dyDescent="0.3">
      <c r="A8724">
        <v>8722</v>
      </c>
      <c r="B8724" t="s">
        <v>8662</v>
      </c>
      <c r="C8724" t="s">
        <v>277</v>
      </c>
      <c r="D8724" t="s">
        <v>40</v>
      </c>
      <c r="E8724" t="s">
        <v>40</v>
      </c>
      <c r="F8724" t="s">
        <v>53</v>
      </c>
      <c r="G8724" t="s">
        <v>40</v>
      </c>
      <c r="H8724" s="26">
        <v>17533</v>
      </c>
      <c r="I8724" t="s">
        <v>42</v>
      </c>
      <c r="J8724" t="s">
        <v>65</v>
      </c>
      <c r="K8724" t="str">
        <f>IF(Table2[[#This Row],[Basis of Material Classification (System Side)*]]="Field inspection","Yes","No")</f>
        <v>Yes</v>
      </c>
      <c r="L8724" t="s">
        <v>66</v>
      </c>
      <c r="M8724" s="13">
        <v>45519</v>
      </c>
      <c r="O8724" t="s">
        <v>41</v>
      </c>
      <c r="P8724" s="13">
        <v>32874</v>
      </c>
      <c r="Q8724" s="16" t="str">
        <f>Table2[[#This Row],[Service Line Size (inches) (System Side)]]</f>
        <v>5/8</v>
      </c>
      <c r="R8724" t="s">
        <v>43</v>
      </c>
      <c r="S8724" t="str">
        <f>IF(Table2[[#This Row],[Basis of Material Classification (Customer Side)*]]="Field inspection","Yes","No")</f>
        <v>No</v>
      </c>
      <c r="V8724" t="s">
        <v>43</v>
      </c>
      <c r="W8724" t="s">
        <v>44</v>
      </c>
      <c r="X8724" t="s">
        <v>44</v>
      </c>
      <c r="Z8724" t="s">
        <v>45</v>
      </c>
      <c r="AA8724" t="s">
        <v>46</v>
      </c>
      <c r="AB8724" t="s">
        <v>46</v>
      </c>
      <c r="AC8724" t="s">
        <v>40</v>
      </c>
    </row>
    <row r="8725" spans="1:29" ht="14.4" x14ac:dyDescent="0.3">
      <c r="A8725">
        <v>8723</v>
      </c>
      <c r="B8725" t="s">
        <v>8663</v>
      </c>
      <c r="C8725" t="s">
        <v>277</v>
      </c>
      <c r="D8725" t="s">
        <v>40</v>
      </c>
      <c r="E8725" t="s">
        <v>40</v>
      </c>
      <c r="F8725" t="s">
        <v>53</v>
      </c>
      <c r="G8725" t="s">
        <v>40</v>
      </c>
      <c r="H8725" s="26">
        <v>17533</v>
      </c>
      <c r="I8725" t="s">
        <v>54</v>
      </c>
      <c r="J8725" t="s">
        <v>65</v>
      </c>
      <c r="K8725" t="str">
        <f>IF(Table2[[#This Row],[Basis of Material Classification (System Side)*]]="Field inspection","Yes","No")</f>
        <v>Yes</v>
      </c>
      <c r="L8725" t="s">
        <v>66</v>
      </c>
      <c r="M8725" s="13">
        <v>45352</v>
      </c>
      <c r="O8725" t="s">
        <v>53</v>
      </c>
      <c r="P8725" s="13">
        <v>14611</v>
      </c>
      <c r="Q8725" s="16" t="str">
        <f>Table2[[#This Row],[Service Line Size (inches) (System Side)]]</f>
        <v>3/4</v>
      </c>
      <c r="R8725" t="s">
        <v>65</v>
      </c>
      <c r="S8725" t="str">
        <f>IF(Table2[[#This Row],[Basis of Material Classification (Customer Side)*]]="Field inspection","Yes","No")</f>
        <v>Yes</v>
      </c>
      <c r="T8725" t="s">
        <v>71</v>
      </c>
      <c r="U8725" s="13">
        <v>45352</v>
      </c>
      <c r="V8725" t="s">
        <v>72</v>
      </c>
      <c r="W8725" t="s">
        <v>44</v>
      </c>
      <c r="X8725" t="s">
        <v>44</v>
      </c>
      <c r="Z8725" t="s">
        <v>45</v>
      </c>
      <c r="AA8725" t="s">
        <v>46</v>
      </c>
      <c r="AB8725" t="s">
        <v>46</v>
      </c>
      <c r="AC8725" t="s">
        <v>40</v>
      </c>
    </row>
    <row r="8726" spans="1:29" ht="14.4" x14ac:dyDescent="0.3">
      <c r="A8726">
        <v>8724</v>
      </c>
      <c r="B8726" t="s">
        <v>8664</v>
      </c>
      <c r="C8726" t="s">
        <v>277</v>
      </c>
      <c r="D8726" t="s">
        <v>40</v>
      </c>
      <c r="E8726" t="s">
        <v>40</v>
      </c>
      <c r="F8726" t="s">
        <v>53</v>
      </c>
      <c r="G8726" t="s">
        <v>40</v>
      </c>
      <c r="H8726" s="26">
        <v>38718</v>
      </c>
      <c r="I8726" t="s">
        <v>54</v>
      </c>
      <c r="J8726" t="s">
        <v>55</v>
      </c>
      <c r="K8726" t="str">
        <f>IF(Table2[[#This Row],[Basis of Material Classification (System Side)*]]="Field inspection","Yes","No")</f>
        <v>No</v>
      </c>
      <c r="O8726" t="s">
        <v>41</v>
      </c>
      <c r="P8726" s="13">
        <v>39083</v>
      </c>
      <c r="Q8726" s="16" t="str">
        <f>Table2[[#This Row],[Service Line Size (inches) (System Side)]]</f>
        <v>3/4</v>
      </c>
      <c r="R8726" t="s">
        <v>43</v>
      </c>
      <c r="S8726" t="str">
        <f>IF(Table2[[#This Row],[Basis of Material Classification (Customer Side)*]]="Field inspection","Yes","No")</f>
        <v>No</v>
      </c>
      <c r="V8726" t="s">
        <v>43</v>
      </c>
      <c r="W8726" t="s">
        <v>44</v>
      </c>
      <c r="X8726" t="s">
        <v>44</v>
      </c>
      <c r="Z8726" t="s">
        <v>45</v>
      </c>
      <c r="AA8726" t="s">
        <v>46</v>
      </c>
      <c r="AB8726" t="s">
        <v>46</v>
      </c>
      <c r="AC8726" t="s">
        <v>40</v>
      </c>
    </row>
    <row r="8727" spans="1:29" ht="14.4" x14ac:dyDescent="0.3">
      <c r="A8727">
        <v>8725</v>
      </c>
      <c r="B8727" t="s">
        <v>8665</v>
      </c>
      <c r="C8727" t="s">
        <v>277</v>
      </c>
      <c r="D8727" t="s">
        <v>40</v>
      </c>
      <c r="E8727" t="s">
        <v>40</v>
      </c>
      <c r="F8727" t="s">
        <v>53</v>
      </c>
      <c r="G8727" t="s">
        <v>40</v>
      </c>
      <c r="H8727" s="26">
        <v>36526</v>
      </c>
      <c r="I8727" t="s">
        <v>54</v>
      </c>
      <c r="J8727" t="s">
        <v>55</v>
      </c>
      <c r="K8727" t="str">
        <f>IF(Table2[[#This Row],[Basis of Material Classification (System Side)*]]="Field inspection","Yes","No")</f>
        <v>No</v>
      </c>
      <c r="O8727" t="s">
        <v>41</v>
      </c>
      <c r="P8727" s="13">
        <v>36526</v>
      </c>
      <c r="Q8727" s="16" t="str">
        <f>Table2[[#This Row],[Service Line Size (inches) (System Side)]]</f>
        <v>3/4</v>
      </c>
      <c r="R8727" t="s">
        <v>43</v>
      </c>
      <c r="S8727" t="str">
        <f>IF(Table2[[#This Row],[Basis of Material Classification (Customer Side)*]]="Field inspection","Yes","No")</f>
        <v>No</v>
      </c>
      <c r="V8727" t="s">
        <v>43</v>
      </c>
      <c r="W8727" t="s">
        <v>44</v>
      </c>
      <c r="X8727" t="s">
        <v>44</v>
      </c>
      <c r="Z8727" t="s">
        <v>45</v>
      </c>
      <c r="AA8727" t="s">
        <v>46</v>
      </c>
      <c r="AB8727" t="s">
        <v>46</v>
      </c>
      <c r="AC8727" t="s">
        <v>40</v>
      </c>
    </row>
    <row r="8728" spans="1:29" ht="14.4" x14ac:dyDescent="0.3">
      <c r="A8728">
        <v>8726</v>
      </c>
      <c r="B8728" t="s">
        <v>8666</v>
      </c>
      <c r="C8728" t="s">
        <v>277</v>
      </c>
      <c r="D8728" t="s">
        <v>40</v>
      </c>
      <c r="E8728" t="s">
        <v>40</v>
      </c>
      <c r="F8728" t="s">
        <v>41</v>
      </c>
      <c r="G8728" t="s">
        <v>40</v>
      </c>
      <c r="H8728" s="26">
        <v>32143</v>
      </c>
      <c r="I8728" t="s">
        <v>42</v>
      </c>
      <c r="J8728" t="s">
        <v>43</v>
      </c>
      <c r="K8728" t="str">
        <f>IF(Table2[[#This Row],[Basis of Material Classification (System Side)*]]="Field inspection","Yes","No")</f>
        <v>No</v>
      </c>
      <c r="N8728" t="str">
        <f>Table2[[#This Row],[Basis of Material Classification (System Side)*]]</f>
        <v>Installation date after lead ban</v>
      </c>
      <c r="O8728" t="s">
        <v>41</v>
      </c>
      <c r="P8728" s="13">
        <v>32874</v>
      </c>
      <c r="Q8728" s="16" t="str">
        <f>Table2[[#This Row],[Service Line Size (inches) (System Side)]]</f>
        <v>5/8</v>
      </c>
      <c r="R8728" t="s">
        <v>43</v>
      </c>
      <c r="S8728" t="str">
        <f>IF(Table2[[#This Row],[Basis of Material Classification (Customer Side)*]]="Field inspection","Yes","No")</f>
        <v>No</v>
      </c>
      <c r="V8728" t="s">
        <v>43</v>
      </c>
      <c r="W8728" t="s">
        <v>44</v>
      </c>
      <c r="X8728" t="s">
        <v>44</v>
      </c>
      <c r="Z8728" t="s">
        <v>45</v>
      </c>
      <c r="AA8728" t="s">
        <v>46</v>
      </c>
      <c r="AB8728" t="s">
        <v>46</v>
      </c>
      <c r="AC8728" t="s">
        <v>40</v>
      </c>
    </row>
    <row r="8729" spans="1:29" ht="14.4" x14ac:dyDescent="0.3">
      <c r="A8729">
        <v>8727</v>
      </c>
      <c r="B8729" t="s">
        <v>8667</v>
      </c>
      <c r="C8729" t="s">
        <v>277</v>
      </c>
      <c r="D8729" t="s">
        <v>40</v>
      </c>
      <c r="E8729" t="s">
        <v>40</v>
      </c>
      <c r="F8729" t="s">
        <v>41</v>
      </c>
      <c r="G8729" t="s">
        <v>40</v>
      </c>
      <c r="H8729" s="26">
        <v>37622</v>
      </c>
      <c r="I8729" t="s">
        <v>42</v>
      </c>
      <c r="J8729" t="s">
        <v>43</v>
      </c>
      <c r="K8729" t="str">
        <f>IF(Table2[[#This Row],[Basis of Material Classification (System Side)*]]="Field inspection","Yes","No")</f>
        <v>No</v>
      </c>
      <c r="N8729" t="str">
        <f>Table2[[#This Row],[Basis of Material Classification (System Side)*]]</f>
        <v>Installation date after lead ban</v>
      </c>
      <c r="O8729" t="s">
        <v>41</v>
      </c>
      <c r="P8729" s="13">
        <v>37622</v>
      </c>
      <c r="Q8729" s="16" t="str">
        <f>Table2[[#This Row],[Service Line Size (inches) (System Side)]]</f>
        <v>5/8</v>
      </c>
      <c r="R8729" t="s">
        <v>43</v>
      </c>
      <c r="S8729" t="str">
        <f>IF(Table2[[#This Row],[Basis of Material Classification (Customer Side)*]]="Field inspection","Yes","No")</f>
        <v>No</v>
      </c>
      <c r="V8729" t="s">
        <v>43</v>
      </c>
      <c r="W8729" t="s">
        <v>44</v>
      </c>
      <c r="X8729" t="s">
        <v>44</v>
      </c>
      <c r="Z8729" t="s">
        <v>45</v>
      </c>
      <c r="AA8729" t="s">
        <v>46</v>
      </c>
      <c r="AB8729" t="s">
        <v>46</v>
      </c>
      <c r="AC8729" t="s">
        <v>40</v>
      </c>
    </row>
    <row r="8730" spans="1:29" ht="14.4" x14ac:dyDescent="0.3">
      <c r="A8730">
        <v>8728</v>
      </c>
      <c r="B8730" t="s">
        <v>8668</v>
      </c>
      <c r="C8730" t="s">
        <v>277</v>
      </c>
      <c r="D8730" t="s">
        <v>40</v>
      </c>
      <c r="E8730" t="s">
        <v>40</v>
      </c>
      <c r="F8730" t="s">
        <v>53</v>
      </c>
      <c r="G8730" t="s">
        <v>40</v>
      </c>
      <c r="H8730" s="26">
        <v>38353</v>
      </c>
      <c r="I8730" t="s">
        <v>54</v>
      </c>
      <c r="J8730" t="s">
        <v>55</v>
      </c>
      <c r="K8730" t="str">
        <f>IF(Table2[[#This Row],[Basis of Material Classification (System Side)*]]="Field inspection","Yes","No")</f>
        <v>No</v>
      </c>
      <c r="O8730" t="s">
        <v>41</v>
      </c>
      <c r="P8730" s="13">
        <v>38718</v>
      </c>
      <c r="Q8730" s="16" t="str">
        <f>Table2[[#This Row],[Service Line Size (inches) (System Side)]]</f>
        <v>3/4</v>
      </c>
      <c r="R8730" t="s">
        <v>43</v>
      </c>
      <c r="S8730" t="str">
        <f>IF(Table2[[#This Row],[Basis of Material Classification (Customer Side)*]]="Field inspection","Yes","No")</f>
        <v>No</v>
      </c>
      <c r="V8730" t="s">
        <v>43</v>
      </c>
      <c r="W8730" t="s">
        <v>44</v>
      </c>
      <c r="X8730" t="s">
        <v>44</v>
      </c>
      <c r="Z8730" t="s">
        <v>45</v>
      </c>
      <c r="AA8730" t="s">
        <v>46</v>
      </c>
      <c r="AB8730" t="s">
        <v>46</v>
      </c>
      <c r="AC8730" t="s">
        <v>40</v>
      </c>
    </row>
    <row r="8731" spans="1:29" ht="14.4" x14ac:dyDescent="0.3">
      <c r="A8731">
        <v>8729</v>
      </c>
      <c r="B8731" t="s">
        <v>8669</v>
      </c>
      <c r="C8731" t="s">
        <v>277</v>
      </c>
      <c r="D8731" t="s">
        <v>40</v>
      </c>
      <c r="E8731" t="s">
        <v>40</v>
      </c>
      <c r="F8731" t="s">
        <v>53</v>
      </c>
      <c r="G8731" t="s">
        <v>40</v>
      </c>
      <c r="H8731" s="26">
        <v>38718</v>
      </c>
      <c r="I8731" t="s">
        <v>54</v>
      </c>
      <c r="J8731" t="s">
        <v>55</v>
      </c>
      <c r="K8731" t="str">
        <f>IF(Table2[[#This Row],[Basis of Material Classification (System Side)*]]="Field inspection","Yes","No")</f>
        <v>No</v>
      </c>
      <c r="O8731" t="s">
        <v>41</v>
      </c>
      <c r="P8731" s="13">
        <v>39083</v>
      </c>
      <c r="Q8731" s="16" t="str">
        <f>Table2[[#This Row],[Service Line Size (inches) (System Side)]]</f>
        <v>3/4</v>
      </c>
      <c r="R8731" t="s">
        <v>43</v>
      </c>
      <c r="S8731" t="str">
        <f>IF(Table2[[#This Row],[Basis of Material Classification (Customer Side)*]]="Field inspection","Yes","No")</f>
        <v>No</v>
      </c>
      <c r="V8731" t="s">
        <v>43</v>
      </c>
      <c r="W8731" t="s">
        <v>44</v>
      </c>
      <c r="X8731" t="s">
        <v>44</v>
      </c>
      <c r="Z8731" t="s">
        <v>45</v>
      </c>
      <c r="AA8731" t="s">
        <v>46</v>
      </c>
      <c r="AB8731" t="s">
        <v>46</v>
      </c>
      <c r="AC8731" t="s">
        <v>40</v>
      </c>
    </row>
    <row r="8732" spans="1:29" ht="14.4" x14ac:dyDescent="0.3">
      <c r="A8732">
        <v>8730</v>
      </c>
      <c r="B8732" t="s">
        <v>8670</v>
      </c>
      <c r="C8732" t="s">
        <v>277</v>
      </c>
      <c r="D8732" t="s">
        <v>40</v>
      </c>
      <c r="E8732" t="s">
        <v>40</v>
      </c>
      <c r="F8732" t="s">
        <v>41</v>
      </c>
      <c r="G8732" t="s">
        <v>40</v>
      </c>
      <c r="H8732" s="26">
        <v>33239</v>
      </c>
      <c r="I8732" t="s">
        <v>42</v>
      </c>
      <c r="J8732" t="s">
        <v>43</v>
      </c>
      <c r="K8732" t="str">
        <f>IF(Table2[[#This Row],[Basis of Material Classification (System Side)*]]="Field inspection","Yes","No")</f>
        <v>No</v>
      </c>
      <c r="N8732" t="str">
        <f>Table2[[#This Row],[Basis of Material Classification (System Side)*]]</f>
        <v>Installation date after lead ban</v>
      </c>
      <c r="O8732" t="s">
        <v>41</v>
      </c>
      <c r="P8732" s="13">
        <v>39083</v>
      </c>
      <c r="Q8732" s="16" t="str">
        <f>Table2[[#This Row],[Service Line Size (inches) (System Side)]]</f>
        <v>5/8</v>
      </c>
      <c r="R8732" t="s">
        <v>43</v>
      </c>
      <c r="S8732" t="str">
        <f>IF(Table2[[#This Row],[Basis of Material Classification (Customer Side)*]]="Field inspection","Yes","No")</f>
        <v>No</v>
      </c>
      <c r="V8732" t="s">
        <v>43</v>
      </c>
      <c r="W8732" t="s">
        <v>44</v>
      </c>
      <c r="X8732" t="s">
        <v>44</v>
      </c>
      <c r="Z8732" t="s">
        <v>45</v>
      </c>
      <c r="AA8732" t="s">
        <v>46</v>
      </c>
      <c r="AB8732" t="s">
        <v>46</v>
      </c>
      <c r="AC8732" t="s">
        <v>40</v>
      </c>
    </row>
    <row r="8733" spans="1:29" ht="14.4" x14ac:dyDescent="0.3">
      <c r="A8733">
        <v>8731</v>
      </c>
      <c r="B8733" t="s">
        <v>8671</v>
      </c>
      <c r="C8733" t="s">
        <v>277</v>
      </c>
      <c r="D8733" t="s">
        <v>40</v>
      </c>
      <c r="E8733" t="s">
        <v>40</v>
      </c>
      <c r="F8733" t="s">
        <v>41</v>
      </c>
      <c r="G8733" t="s">
        <v>40</v>
      </c>
      <c r="H8733" s="26">
        <v>37987</v>
      </c>
      <c r="I8733" t="s">
        <v>42</v>
      </c>
      <c r="J8733" t="s">
        <v>43</v>
      </c>
      <c r="K8733" t="str">
        <f>IF(Table2[[#This Row],[Basis of Material Classification (System Side)*]]="Field inspection","Yes","No")</f>
        <v>No</v>
      </c>
      <c r="N8733" t="str">
        <f>Table2[[#This Row],[Basis of Material Classification (System Side)*]]</f>
        <v>Installation date after lead ban</v>
      </c>
      <c r="O8733" t="s">
        <v>41</v>
      </c>
      <c r="P8733" s="13">
        <v>37987</v>
      </c>
      <c r="Q8733" s="16" t="str">
        <f>Table2[[#This Row],[Service Line Size (inches) (System Side)]]</f>
        <v>5/8</v>
      </c>
      <c r="R8733" t="s">
        <v>43</v>
      </c>
      <c r="S8733" t="str">
        <f>IF(Table2[[#This Row],[Basis of Material Classification (Customer Side)*]]="Field inspection","Yes","No")</f>
        <v>No</v>
      </c>
      <c r="V8733" t="s">
        <v>43</v>
      </c>
      <c r="W8733" t="s">
        <v>44</v>
      </c>
      <c r="X8733" t="s">
        <v>44</v>
      </c>
      <c r="Z8733" t="s">
        <v>45</v>
      </c>
      <c r="AA8733" t="s">
        <v>46</v>
      </c>
      <c r="AB8733" t="s">
        <v>46</v>
      </c>
      <c r="AC8733" t="s">
        <v>40</v>
      </c>
    </row>
    <row r="8734" spans="1:29" ht="14.4" x14ac:dyDescent="0.3">
      <c r="A8734">
        <v>8732</v>
      </c>
      <c r="B8734" t="s">
        <v>8672</v>
      </c>
      <c r="C8734" t="s">
        <v>277</v>
      </c>
      <c r="D8734" t="s">
        <v>40</v>
      </c>
      <c r="E8734" t="s">
        <v>40</v>
      </c>
      <c r="F8734" t="s">
        <v>53</v>
      </c>
      <c r="G8734" t="s">
        <v>40</v>
      </c>
      <c r="H8734" s="26">
        <v>38353</v>
      </c>
      <c r="I8734" t="s">
        <v>54</v>
      </c>
      <c r="J8734" t="s">
        <v>55</v>
      </c>
      <c r="K8734" t="str">
        <f>IF(Table2[[#This Row],[Basis of Material Classification (System Side)*]]="Field inspection","Yes","No")</f>
        <v>No</v>
      </c>
      <c r="O8734" t="s">
        <v>41</v>
      </c>
      <c r="P8734" s="13">
        <v>38718</v>
      </c>
      <c r="Q8734" s="16" t="str">
        <f>Table2[[#This Row],[Service Line Size (inches) (System Side)]]</f>
        <v>3/4</v>
      </c>
      <c r="R8734" t="s">
        <v>43</v>
      </c>
      <c r="S8734" t="str">
        <f>IF(Table2[[#This Row],[Basis of Material Classification (Customer Side)*]]="Field inspection","Yes","No")</f>
        <v>No</v>
      </c>
      <c r="V8734" t="s">
        <v>43</v>
      </c>
      <c r="W8734" t="s">
        <v>44</v>
      </c>
      <c r="X8734" t="s">
        <v>44</v>
      </c>
      <c r="Z8734" t="s">
        <v>45</v>
      </c>
      <c r="AA8734" t="s">
        <v>46</v>
      </c>
      <c r="AB8734" t="s">
        <v>46</v>
      </c>
      <c r="AC8734" t="s">
        <v>40</v>
      </c>
    </row>
    <row r="8735" spans="1:29" ht="14.4" x14ac:dyDescent="0.3">
      <c r="A8735">
        <v>8733</v>
      </c>
      <c r="B8735" t="s">
        <v>8673</v>
      </c>
      <c r="C8735" t="s">
        <v>277</v>
      </c>
      <c r="D8735" t="s">
        <v>48</v>
      </c>
      <c r="E8735" t="s">
        <v>40</v>
      </c>
      <c r="F8735" t="s">
        <v>41</v>
      </c>
      <c r="G8735" t="s">
        <v>40</v>
      </c>
      <c r="H8735" s="26">
        <v>36161</v>
      </c>
      <c r="I8735" t="s">
        <v>42</v>
      </c>
      <c r="J8735" t="s">
        <v>43</v>
      </c>
      <c r="K8735" t="str">
        <f>IF(Table2[[#This Row],[Basis of Material Classification (System Side)*]]="Field inspection","Yes","No")</f>
        <v>No</v>
      </c>
      <c r="N8735" t="str">
        <f>Table2[[#This Row],[Basis of Material Classification (System Side)*]]</f>
        <v>Installation date after lead ban</v>
      </c>
      <c r="O8735" t="s">
        <v>41</v>
      </c>
      <c r="P8735" s="13">
        <v>36161</v>
      </c>
      <c r="Q8735" s="16" t="str">
        <f>Table2[[#This Row],[Service Line Size (inches) (System Side)]]</f>
        <v>5/8</v>
      </c>
      <c r="R8735" t="s">
        <v>43</v>
      </c>
      <c r="S8735" t="str">
        <f>IF(Table2[[#This Row],[Basis of Material Classification (Customer Side)*]]="Field inspection","Yes","No")</f>
        <v>No</v>
      </c>
      <c r="V8735" t="s">
        <v>43</v>
      </c>
      <c r="W8735" t="s">
        <v>44</v>
      </c>
      <c r="X8735" t="s">
        <v>44</v>
      </c>
      <c r="Z8735" t="s">
        <v>51</v>
      </c>
      <c r="AA8735" t="s">
        <v>46</v>
      </c>
      <c r="AB8735" t="s">
        <v>46</v>
      </c>
      <c r="AC8735" t="s">
        <v>40</v>
      </c>
    </row>
    <row r="8736" spans="1:29" ht="14.4" x14ac:dyDescent="0.3">
      <c r="A8736">
        <v>8734</v>
      </c>
      <c r="B8736" t="s">
        <v>8674</v>
      </c>
      <c r="C8736" t="s">
        <v>277</v>
      </c>
      <c r="D8736" t="s">
        <v>40</v>
      </c>
      <c r="E8736" t="s">
        <v>40</v>
      </c>
      <c r="F8736" t="s">
        <v>41</v>
      </c>
      <c r="G8736" t="s">
        <v>40</v>
      </c>
      <c r="H8736" s="26">
        <v>25934</v>
      </c>
      <c r="I8736" t="s">
        <v>42</v>
      </c>
      <c r="J8736" t="s">
        <v>49</v>
      </c>
      <c r="K8736" t="str">
        <f>IF(Table2[[#This Row],[Basis of Material Classification (System Side)*]]="Field inspection","Yes","No")</f>
        <v>No</v>
      </c>
      <c r="N8736" t="s">
        <v>50</v>
      </c>
      <c r="O8736" t="s">
        <v>41</v>
      </c>
      <c r="P8736" s="13">
        <v>7306</v>
      </c>
      <c r="Q8736" s="16" t="str">
        <f>Table2[[#This Row],[Service Line Size (inches) (System Side)]]</f>
        <v>5/8</v>
      </c>
      <c r="R8736" t="s">
        <v>49</v>
      </c>
      <c r="S8736" t="str">
        <f>IF(Table2[[#This Row],[Basis of Material Classification (Customer Side)*]]="Field inspection","Yes","No")</f>
        <v>No</v>
      </c>
      <c r="V8736" t="s">
        <v>50</v>
      </c>
      <c r="W8736" t="s">
        <v>44</v>
      </c>
      <c r="X8736" t="s">
        <v>44</v>
      </c>
      <c r="Z8736" t="s">
        <v>45</v>
      </c>
      <c r="AA8736" t="s">
        <v>46</v>
      </c>
      <c r="AB8736" t="s">
        <v>46</v>
      </c>
      <c r="AC8736" t="s">
        <v>40</v>
      </c>
    </row>
    <row r="8737" spans="1:29" ht="14.4" x14ac:dyDescent="0.3">
      <c r="A8737">
        <v>8735</v>
      </c>
      <c r="B8737" t="s">
        <v>8675</v>
      </c>
      <c r="C8737" t="s">
        <v>277</v>
      </c>
      <c r="D8737" t="s">
        <v>40</v>
      </c>
      <c r="E8737" t="s">
        <v>40</v>
      </c>
      <c r="F8737" t="s">
        <v>41</v>
      </c>
      <c r="G8737" t="s">
        <v>40</v>
      </c>
      <c r="H8737" s="26">
        <v>28491</v>
      </c>
      <c r="I8737" t="s">
        <v>42</v>
      </c>
      <c r="J8737" t="s">
        <v>49</v>
      </c>
      <c r="K8737" t="str">
        <f>IF(Table2[[#This Row],[Basis of Material Classification (System Side)*]]="Field inspection","Yes","No")</f>
        <v>No</v>
      </c>
      <c r="N8737" t="s">
        <v>50</v>
      </c>
      <c r="O8737" t="s">
        <v>41</v>
      </c>
      <c r="P8737" s="13">
        <v>26299</v>
      </c>
      <c r="Q8737" s="16" t="str">
        <f>Table2[[#This Row],[Service Line Size (inches) (System Side)]]</f>
        <v>5/8</v>
      </c>
      <c r="R8737" t="s">
        <v>49</v>
      </c>
      <c r="S8737" t="str">
        <f>IF(Table2[[#This Row],[Basis of Material Classification (Customer Side)*]]="Field inspection","Yes","No")</f>
        <v>No</v>
      </c>
      <c r="V8737" t="s">
        <v>50</v>
      </c>
      <c r="W8737" t="s">
        <v>44</v>
      </c>
      <c r="X8737" t="s">
        <v>44</v>
      </c>
      <c r="Z8737" t="s">
        <v>45</v>
      </c>
      <c r="AA8737" t="s">
        <v>46</v>
      </c>
      <c r="AB8737" t="s">
        <v>46</v>
      </c>
      <c r="AC8737" t="s">
        <v>40</v>
      </c>
    </row>
    <row r="8738" spans="1:29" ht="14.4" x14ac:dyDescent="0.3">
      <c r="A8738">
        <v>8736</v>
      </c>
      <c r="B8738" t="s">
        <v>8676</v>
      </c>
      <c r="C8738" t="s">
        <v>277</v>
      </c>
      <c r="D8738" t="s">
        <v>40</v>
      </c>
      <c r="E8738" t="s">
        <v>40</v>
      </c>
      <c r="F8738" t="s">
        <v>41</v>
      </c>
      <c r="G8738" t="s">
        <v>40</v>
      </c>
      <c r="H8738" s="26">
        <v>21916</v>
      </c>
      <c r="I8738" t="s">
        <v>42</v>
      </c>
      <c r="J8738" t="s">
        <v>49</v>
      </c>
      <c r="K8738" t="str">
        <f>IF(Table2[[#This Row],[Basis of Material Classification (System Side)*]]="Field inspection","Yes","No")</f>
        <v>No</v>
      </c>
      <c r="N8738" t="s">
        <v>50</v>
      </c>
      <c r="O8738" t="s">
        <v>41</v>
      </c>
      <c r="P8738" s="13">
        <v>25569</v>
      </c>
      <c r="Q8738" s="16" t="str">
        <f>Table2[[#This Row],[Service Line Size (inches) (System Side)]]</f>
        <v>5/8</v>
      </c>
      <c r="R8738" t="s">
        <v>49</v>
      </c>
      <c r="S8738" t="str">
        <f>IF(Table2[[#This Row],[Basis of Material Classification (Customer Side)*]]="Field inspection","Yes","No")</f>
        <v>No</v>
      </c>
      <c r="V8738" t="s">
        <v>50</v>
      </c>
      <c r="W8738" t="s">
        <v>44</v>
      </c>
      <c r="X8738" t="s">
        <v>44</v>
      </c>
      <c r="Z8738" t="s">
        <v>45</v>
      </c>
      <c r="AA8738" t="s">
        <v>46</v>
      </c>
      <c r="AB8738" t="s">
        <v>46</v>
      </c>
      <c r="AC8738" t="s">
        <v>40</v>
      </c>
    </row>
    <row r="8739" spans="1:29" ht="14.4" x14ac:dyDescent="0.3">
      <c r="A8739">
        <v>8737</v>
      </c>
      <c r="B8739" t="s">
        <v>8677</v>
      </c>
      <c r="C8739" t="s">
        <v>277</v>
      </c>
      <c r="D8739" t="s">
        <v>40</v>
      </c>
      <c r="E8739" t="s">
        <v>40</v>
      </c>
      <c r="F8739" t="s">
        <v>41</v>
      </c>
      <c r="G8739" t="s">
        <v>40</v>
      </c>
      <c r="H8739" s="26">
        <v>41640</v>
      </c>
      <c r="I8739" t="s">
        <v>42</v>
      </c>
      <c r="J8739" t="s">
        <v>43</v>
      </c>
      <c r="K8739" t="str">
        <f>IF(Table2[[#This Row],[Basis of Material Classification (System Side)*]]="Field inspection","Yes","No")</f>
        <v>No</v>
      </c>
      <c r="N8739" t="str">
        <f>Table2[[#This Row],[Basis of Material Classification (System Side)*]]</f>
        <v>Installation date after lead ban</v>
      </c>
      <c r="O8739" t="s">
        <v>41</v>
      </c>
      <c r="P8739" s="13">
        <v>29952</v>
      </c>
      <c r="Q8739" s="16" t="str">
        <f>Table2[[#This Row],[Service Line Size (inches) (System Side)]]</f>
        <v>5/8</v>
      </c>
      <c r="R8739" t="s">
        <v>43</v>
      </c>
      <c r="S8739" t="str">
        <f>IF(Table2[[#This Row],[Basis of Material Classification (Customer Side)*]]="Field inspection","Yes","No")</f>
        <v>No</v>
      </c>
      <c r="V8739" t="s">
        <v>43</v>
      </c>
      <c r="W8739" t="s">
        <v>44</v>
      </c>
      <c r="X8739" t="s">
        <v>44</v>
      </c>
      <c r="Z8739" t="s">
        <v>45</v>
      </c>
      <c r="AA8739" t="s">
        <v>46</v>
      </c>
      <c r="AB8739" t="s">
        <v>46</v>
      </c>
      <c r="AC8739" t="s">
        <v>40</v>
      </c>
    </row>
    <row r="8740" spans="1:29" ht="14.4" x14ac:dyDescent="0.3">
      <c r="A8740">
        <v>8738</v>
      </c>
      <c r="B8740" t="s">
        <v>8678</v>
      </c>
      <c r="C8740" t="s">
        <v>277</v>
      </c>
      <c r="D8740" t="s">
        <v>40</v>
      </c>
      <c r="E8740" t="s">
        <v>40</v>
      </c>
      <c r="F8740" t="s">
        <v>41</v>
      </c>
      <c r="G8740" t="s">
        <v>40</v>
      </c>
      <c r="H8740" s="26">
        <v>38353</v>
      </c>
      <c r="I8740" t="s">
        <v>42</v>
      </c>
      <c r="J8740" t="s">
        <v>43</v>
      </c>
      <c r="K8740" t="str">
        <f>IF(Table2[[#This Row],[Basis of Material Classification (System Side)*]]="Field inspection","Yes","No")</f>
        <v>No</v>
      </c>
      <c r="N8740" t="str">
        <f>Table2[[#This Row],[Basis of Material Classification (System Side)*]]</f>
        <v>Installation date after lead ban</v>
      </c>
      <c r="O8740" t="s">
        <v>41</v>
      </c>
      <c r="P8740" s="13">
        <v>39083</v>
      </c>
      <c r="Q8740" s="16" t="str">
        <f>Table2[[#This Row],[Service Line Size (inches) (System Side)]]</f>
        <v>5/8</v>
      </c>
      <c r="R8740" t="s">
        <v>43</v>
      </c>
      <c r="S8740" t="str">
        <f>IF(Table2[[#This Row],[Basis of Material Classification (Customer Side)*]]="Field inspection","Yes","No")</f>
        <v>No</v>
      </c>
      <c r="V8740" t="s">
        <v>43</v>
      </c>
      <c r="W8740" t="s">
        <v>44</v>
      </c>
      <c r="X8740" t="s">
        <v>44</v>
      </c>
      <c r="Z8740" t="s">
        <v>45</v>
      </c>
      <c r="AA8740" t="s">
        <v>46</v>
      </c>
      <c r="AB8740" t="s">
        <v>46</v>
      </c>
      <c r="AC8740" t="s">
        <v>40</v>
      </c>
    </row>
    <row r="8741" spans="1:29" ht="14.4" x14ac:dyDescent="0.3">
      <c r="A8741">
        <v>8739</v>
      </c>
      <c r="B8741" t="s">
        <v>8679</v>
      </c>
      <c r="C8741" t="s">
        <v>277</v>
      </c>
      <c r="D8741" t="s">
        <v>40</v>
      </c>
      <c r="E8741" t="s">
        <v>40</v>
      </c>
      <c r="F8741" t="s">
        <v>53</v>
      </c>
      <c r="G8741" t="s">
        <v>40</v>
      </c>
      <c r="H8741" s="26">
        <v>32874</v>
      </c>
      <c r="I8741" t="s">
        <v>189</v>
      </c>
      <c r="J8741" t="s">
        <v>55</v>
      </c>
      <c r="K8741" t="str">
        <f>IF(Table2[[#This Row],[Basis of Material Classification (System Side)*]]="Field inspection","Yes","No")</f>
        <v>No</v>
      </c>
      <c r="O8741" t="s">
        <v>53</v>
      </c>
      <c r="P8741" s="13" t="s">
        <v>95</v>
      </c>
      <c r="Q8741" s="16" t="str">
        <f>Table2[[#This Row],[Service Line Size (inches) (System Side)]]</f>
        <v xml:space="preserve"> 3/4</v>
      </c>
      <c r="R8741" t="s">
        <v>55</v>
      </c>
      <c r="S8741" t="str">
        <f>IF(Table2[[#This Row],[Basis of Material Classification (Customer Side)*]]="Field inspection","Yes","No")</f>
        <v>No</v>
      </c>
      <c r="V8741" t="s">
        <v>72</v>
      </c>
      <c r="W8741" t="s">
        <v>44</v>
      </c>
      <c r="X8741" t="s">
        <v>44</v>
      </c>
      <c r="Z8741" t="s">
        <v>45</v>
      </c>
      <c r="AA8741" t="s">
        <v>46</v>
      </c>
      <c r="AB8741" t="s">
        <v>46</v>
      </c>
      <c r="AC8741" t="s">
        <v>40</v>
      </c>
    </row>
    <row r="8742" spans="1:29" ht="14.4" x14ac:dyDescent="0.3">
      <c r="A8742">
        <v>8740</v>
      </c>
      <c r="B8742" t="s">
        <v>8680</v>
      </c>
      <c r="C8742" t="s">
        <v>277</v>
      </c>
      <c r="D8742" t="s">
        <v>40</v>
      </c>
      <c r="E8742" t="s">
        <v>40</v>
      </c>
      <c r="F8742" t="s">
        <v>53</v>
      </c>
      <c r="G8742" t="s">
        <v>40</v>
      </c>
      <c r="H8742" s="26">
        <v>23377</v>
      </c>
      <c r="I8742" t="s">
        <v>54</v>
      </c>
      <c r="J8742" t="s">
        <v>55</v>
      </c>
      <c r="K8742" t="str">
        <f>IF(Table2[[#This Row],[Basis of Material Classification (System Side)*]]="Field inspection","Yes","No")</f>
        <v>No</v>
      </c>
      <c r="O8742" t="s">
        <v>41</v>
      </c>
      <c r="P8742" s="13">
        <v>27395</v>
      </c>
      <c r="Q8742" s="16" t="str">
        <f>Table2[[#This Row],[Service Line Size (inches) (System Side)]]</f>
        <v>3/4</v>
      </c>
      <c r="R8742" t="s">
        <v>49</v>
      </c>
      <c r="S8742" t="str">
        <f>IF(Table2[[#This Row],[Basis of Material Classification (Customer Side)*]]="Field inspection","Yes","No")</f>
        <v>No</v>
      </c>
      <c r="V8742" t="s">
        <v>50</v>
      </c>
      <c r="W8742" t="s">
        <v>44</v>
      </c>
      <c r="X8742" t="s">
        <v>44</v>
      </c>
      <c r="Z8742" t="s">
        <v>45</v>
      </c>
      <c r="AA8742" t="s">
        <v>46</v>
      </c>
      <c r="AB8742" t="s">
        <v>46</v>
      </c>
      <c r="AC8742" t="s">
        <v>40</v>
      </c>
    </row>
    <row r="8743" spans="1:29" ht="14.4" x14ac:dyDescent="0.3">
      <c r="A8743">
        <v>8741</v>
      </c>
      <c r="B8743" t="s">
        <v>8681</v>
      </c>
      <c r="C8743" t="s">
        <v>277</v>
      </c>
      <c r="D8743" t="s">
        <v>40</v>
      </c>
      <c r="E8743" t="s">
        <v>40</v>
      </c>
      <c r="F8743" t="s">
        <v>53</v>
      </c>
      <c r="G8743" t="s">
        <v>40</v>
      </c>
      <c r="H8743" s="26">
        <v>38718</v>
      </c>
      <c r="I8743" t="s">
        <v>54</v>
      </c>
      <c r="J8743" t="s">
        <v>55</v>
      </c>
      <c r="K8743" t="str">
        <f>IF(Table2[[#This Row],[Basis of Material Classification (System Side)*]]="Field inspection","Yes","No")</f>
        <v>No</v>
      </c>
      <c r="O8743" t="s">
        <v>41</v>
      </c>
      <c r="P8743" s="13">
        <v>39083</v>
      </c>
      <c r="Q8743" s="16" t="str">
        <f>Table2[[#This Row],[Service Line Size (inches) (System Side)]]</f>
        <v>3/4</v>
      </c>
      <c r="R8743" t="s">
        <v>43</v>
      </c>
      <c r="S8743" t="str">
        <f>IF(Table2[[#This Row],[Basis of Material Classification (Customer Side)*]]="Field inspection","Yes","No")</f>
        <v>No</v>
      </c>
      <c r="V8743" t="s">
        <v>43</v>
      </c>
      <c r="W8743" t="s">
        <v>44</v>
      </c>
      <c r="X8743" t="s">
        <v>44</v>
      </c>
      <c r="Z8743" t="s">
        <v>45</v>
      </c>
      <c r="AA8743" t="s">
        <v>46</v>
      </c>
      <c r="AB8743" t="s">
        <v>46</v>
      </c>
      <c r="AC8743" t="s">
        <v>40</v>
      </c>
    </row>
    <row r="8744" spans="1:29" ht="14.4" x14ac:dyDescent="0.3">
      <c r="A8744">
        <v>8742</v>
      </c>
      <c r="B8744" t="s">
        <v>8682</v>
      </c>
      <c r="C8744" t="s">
        <v>277</v>
      </c>
      <c r="D8744" t="s">
        <v>40</v>
      </c>
      <c r="E8744" t="s">
        <v>40</v>
      </c>
      <c r="F8744" t="s">
        <v>41</v>
      </c>
      <c r="G8744" t="s">
        <v>40</v>
      </c>
      <c r="H8744" s="26">
        <v>17533</v>
      </c>
      <c r="I8744" t="s">
        <v>42</v>
      </c>
      <c r="J8744" t="s">
        <v>49</v>
      </c>
      <c r="K8744" t="str">
        <f>IF(Table2[[#This Row],[Basis of Material Classification (System Side)*]]="Field inspection","Yes","No")</f>
        <v>No</v>
      </c>
      <c r="N8744" t="s">
        <v>50</v>
      </c>
      <c r="O8744" t="s">
        <v>41</v>
      </c>
      <c r="P8744" s="13">
        <v>7306</v>
      </c>
      <c r="Q8744" s="16" t="str">
        <f>Table2[[#This Row],[Service Line Size (inches) (System Side)]]</f>
        <v>5/8</v>
      </c>
      <c r="R8744" t="s">
        <v>49</v>
      </c>
      <c r="S8744" t="str">
        <f>IF(Table2[[#This Row],[Basis of Material Classification (Customer Side)*]]="Field inspection","Yes","No")</f>
        <v>No</v>
      </c>
      <c r="V8744" t="s">
        <v>50</v>
      </c>
      <c r="W8744" t="s">
        <v>44</v>
      </c>
      <c r="X8744" t="s">
        <v>44</v>
      </c>
      <c r="Z8744" t="s">
        <v>45</v>
      </c>
      <c r="AA8744" t="s">
        <v>46</v>
      </c>
      <c r="AB8744" t="s">
        <v>46</v>
      </c>
      <c r="AC8744" t="s">
        <v>40</v>
      </c>
    </row>
    <row r="8745" spans="1:29" ht="14.4" x14ac:dyDescent="0.3">
      <c r="A8745">
        <v>8743</v>
      </c>
      <c r="B8745" t="s">
        <v>8683</v>
      </c>
      <c r="C8745" t="s">
        <v>277</v>
      </c>
      <c r="D8745" t="s">
        <v>40</v>
      </c>
      <c r="E8745" t="s">
        <v>40</v>
      </c>
      <c r="F8745" t="s">
        <v>41</v>
      </c>
      <c r="G8745" t="s">
        <v>40</v>
      </c>
      <c r="H8745" s="26">
        <v>29587</v>
      </c>
      <c r="I8745" t="s">
        <v>42</v>
      </c>
      <c r="J8745" t="s">
        <v>43</v>
      </c>
      <c r="K8745" t="str">
        <f>IF(Table2[[#This Row],[Basis of Material Classification (System Side)*]]="Field inspection","Yes","No")</f>
        <v>No</v>
      </c>
      <c r="N8745" t="str">
        <f>Table2[[#This Row],[Basis of Material Classification (System Side)*]]</f>
        <v>Installation date after lead ban</v>
      </c>
      <c r="O8745" t="s">
        <v>41</v>
      </c>
      <c r="P8745" s="13">
        <v>32143</v>
      </c>
      <c r="Q8745" s="16" t="str">
        <f>Table2[[#This Row],[Service Line Size (inches) (System Side)]]</f>
        <v>5/8</v>
      </c>
      <c r="R8745" t="s">
        <v>43</v>
      </c>
      <c r="S8745" t="str">
        <f>IF(Table2[[#This Row],[Basis of Material Classification (Customer Side)*]]="Field inspection","Yes","No")</f>
        <v>No</v>
      </c>
      <c r="V8745" t="s">
        <v>43</v>
      </c>
      <c r="W8745" t="s">
        <v>44</v>
      </c>
      <c r="X8745" t="s">
        <v>44</v>
      </c>
      <c r="Z8745" t="s">
        <v>45</v>
      </c>
      <c r="AA8745" t="s">
        <v>46</v>
      </c>
      <c r="AB8745" t="s">
        <v>46</v>
      </c>
      <c r="AC8745" t="s">
        <v>40</v>
      </c>
    </row>
    <row r="8746" spans="1:29" ht="14.4" x14ac:dyDescent="0.3">
      <c r="A8746">
        <v>8744</v>
      </c>
      <c r="B8746" t="s">
        <v>8684</v>
      </c>
      <c r="C8746" t="s">
        <v>277</v>
      </c>
      <c r="D8746" t="s">
        <v>40</v>
      </c>
      <c r="E8746" t="s">
        <v>40</v>
      </c>
      <c r="F8746" t="s">
        <v>41</v>
      </c>
      <c r="G8746" t="s">
        <v>40</v>
      </c>
      <c r="H8746" s="27"/>
      <c r="I8746" t="s">
        <v>42</v>
      </c>
      <c r="J8746" t="s">
        <v>106</v>
      </c>
      <c r="K8746" t="str">
        <f>IF(Table2[[#This Row],[Basis of Material Classification (System Side)*]]="Field inspection","Yes","No")</f>
        <v>No</v>
      </c>
      <c r="N8746" t="s">
        <v>107</v>
      </c>
      <c r="O8746" t="s">
        <v>41</v>
      </c>
      <c r="P8746" s="13">
        <v>35796</v>
      </c>
      <c r="Q8746" s="16" t="str">
        <f>Table2[[#This Row],[Service Line Size (inches) (System Side)]]</f>
        <v>5/8</v>
      </c>
      <c r="R8746" t="s">
        <v>43</v>
      </c>
      <c r="S8746" t="str">
        <f>IF(Table2[[#This Row],[Basis of Material Classification (Customer Side)*]]="Field inspection","Yes","No")</f>
        <v>No</v>
      </c>
      <c r="V8746" t="s">
        <v>43</v>
      </c>
      <c r="W8746" t="s">
        <v>44</v>
      </c>
      <c r="X8746" t="s">
        <v>44</v>
      </c>
      <c r="Z8746" t="s">
        <v>45</v>
      </c>
      <c r="AA8746" t="s">
        <v>46</v>
      </c>
      <c r="AB8746" t="s">
        <v>46</v>
      </c>
      <c r="AC8746" t="s">
        <v>40</v>
      </c>
    </row>
    <row r="8747" spans="1:29" ht="14.4" x14ac:dyDescent="0.3">
      <c r="A8747">
        <v>8745</v>
      </c>
      <c r="B8747" t="s">
        <v>8685</v>
      </c>
      <c r="C8747" t="s">
        <v>277</v>
      </c>
      <c r="D8747" t="s">
        <v>40</v>
      </c>
      <c r="E8747" t="s">
        <v>40</v>
      </c>
      <c r="F8747" t="s">
        <v>41</v>
      </c>
      <c r="G8747" t="s">
        <v>40</v>
      </c>
      <c r="H8747" s="26">
        <v>33239</v>
      </c>
      <c r="I8747" t="s">
        <v>42</v>
      </c>
      <c r="J8747" t="s">
        <v>43</v>
      </c>
      <c r="K8747" t="str">
        <f>IF(Table2[[#This Row],[Basis of Material Classification (System Side)*]]="Field inspection","Yes","No")</f>
        <v>No</v>
      </c>
      <c r="N8747" t="str">
        <f>Table2[[#This Row],[Basis of Material Classification (System Side)*]]</f>
        <v>Installation date after lead ban</v>
      </c>
      <c r="O8747" t="s">
        <v>41</v>
      </c>
      <c r="P8747"/>
      <c r="Q8747" s="16" t="str">
        <f>Table2[[#This Row],[Service Line Size (inches) (System Side)]]</f>
        <v>5/8</v>
      </c>
      <c r="R8747" t="s">
        <v>49</v>
      </c>
      <c r="S8747" t="str">
        <f>IF(Table2[[#This Row],[Basis of Material Classification (Customer Side)*]]="Field inspection","Yes","No")</f>
        <v>No</v>
      </c>
      <c r="V8747" t="s">
        <v>50</v>
      </c>
      <c r="W8747" t="s">
        <v>44</v>
      </c>
      <c r="X8747" t="s">
        <v>44</v>
      </c>
      <c r="Z8747" t="s">
        <v>45</v>
      </c>
      <c r="AA8747" t="s">
        <v>46</v>
      </c>
      <c r="AB8747" t="s">
        <v>46</v>
      </c>
      <c r="AC8747" t="s">
        <v>40</v>
      </c>
    </row>
    <row r="8748" spans="1:29" ht="14.4" x14ac:dyDescent="0.3">
      <c r="A8748">
        <v>8746</v>
      </c>
      <c r="B8748" t="s">
        <v>8686</v>
      </c>
      <c r="C8748" t="s">
        <v>277</v>
      </c>
      <c r="D8748" t="s">
        <v>40</v>
      </c>
      <c r="E8748" t="s">
        <v>40</v>
      </c>
      <c r="F8748" t="s">
        <v>132</v>
      </c>
      <c r="G8748" t="s">
        <v>40</v>
      </c>
      <c r="H8748" s="26">
        <v>44927</v>
      </c>
      <c r="I8748" t="s">
        <v>42</v>
      </c>
      <c r="J8748" t="s">
        <v>55</v>
      </c>
      <c r="K8748" t="str">
        <f>IF(Table2[[#This Row],[Basis of Material Classification (System Side)*]]="Field inspection","Yes","No")</f>
        <v>No</v>
      </c>
      <c r="O8748" t="s">
        <v>41</v>
      </c>
      <c r="P8748" s="13">
        <v>14611</v>
      </c>
      <c r="Q8748" s="16" t="str">
        <f>Table2[[#This Row],[Service Line Size (inches) (System Side)]]</f>
        <v>5/8</v>
      </c>
      <c r="R8748" t="s">
        <v>55</v>
      </c>
      <c r="S8748" t="str">
        <f>IF(Table2[[#This Row],[Basis of Material Classification (Customer Side)*]]="Field inspection","Yes","No")</f>
        <v>No</v>
      </c>
      <c r="V8748" t="s">
        <v>55</v>
      </c>
      <c r="W8748" t="s">
        <v>44</v>
      </c>
      <c r="X8748" t="s">
        <v>44</v>
      </c>
      <c r="Z8748" t="s">
        <v>58</v>
      </c>
      <c r="AA8748" t="s">
        <v>46</v>
      </c>
      <c r="AB8748" t="s">
        <v>46</v>
      </c>
      <c r="AC8748" t="s">
        <v>40</v>
      </c>
    </row>
    <row r="8749" spans="1:29" ht="14.4" x14ac:dyDescent="0.3">
      <c r="A8749">
        <v>8747</v>
      </c>
      <c r="B8749" t="s">
        <v>8687</v>
      </c>
      <c r="C8749" t="s">
        <v>277</v>
      </c>
      <c r="D8749" t="s">
        <v>40</v>
      </c>
      <c r="E8749" t="s">
        <v>40</v>
      </c>
      <c r="F8749" t="s">
        <v>41</v>
      </c>
      <c r="G8749" t="s">
        <v>40</v>
      </c>
      <c r="H8749" s="26">
        <v>31048</v>
      </c>
      <c r="I8749">
        <v>2</v>
      </c>
      <c r="J8749" t="s">
        <v>43</v>
      </c>
      <c r="K8749" t="str">
        <f>IF(Table2[[#This Row],[Basis of Material Classification (System Side)*]]="Field inspection","Yes","No")</f>
        <v>No</v>
      </c>
      <c r="N8749" t="str">
        <f>Table2[[#This Row],[Basis of Material Classification (System Side)*]]</f>
        <v>Installation date after lead ban</v>
      </c>
      <c r="O8749" t="s">
        <v>41</v>
      </c>
      <c r="P8749" s="13">
        <v>37622</v>
      </c>
      <c r="Q8749" s="16">
        <f>Table2[[#This Row],[Service Line Size (inches) (System Side)]]</f>
        <v>2</v>
      </c>
      <c r="R8749" t="s">
        <v>43</v>
      </c>
      <c r="S8749" t="str">
        <f>IF(Table2[[#This Row],[Basis of Material Classification (Customer Side)*]]="Field inspection","Yes","No")</f>
        <v>No</v>
      </c>
      <c r="V8749" t="s">
        <v>43</v>
      </c>
      <c r="W8749" t="s">
        <v>44</v>
      </c>
      <c r="X8749" t="s">
        <v>44</v>
      </c>
      <c r="Z8749" t="s">
        <v>58</v>
      </c>
      <c r="AA8749" t="s">
        <v>46</v>
      </c>
      <c r="AB8749" t="s">
        <v>46</v>
      </c>
      <c r="AC8749" t="s">
        <v>40</v>
      </c>
    </row>
    <row r="8750" spans="1:29" ht="14.4" x14ac:dyDescent="0.3">
      <c r="A8750">
        <v>8748</v>
      </c>
      <c r="B8750" t="s">
        <v>8688</v>
      </c>
      <c r="C8750" t="s">
        <v>277</v>
      </c>
      <c r="D8750" t="s">
        <v>40</v>
      </c>
      <c r="E8750" t="s">
        <v>40</v>
      </c>
      <c r="F8750" t="s">
        <v>41</v>
      </c>
      <c r="G8750" t="s">
        <v>40</v>
      </c>
      <c r="H8750" s="27"/>
      <c r="I8750" t="s">
        <v>42</v>
      </c>
      <c r="J8750" t="s">
        <v>49</v>
      </c>
      <c r="K8750" t="str">
        <f>IF(Table2[[#This Row],[Basis of Material Classification (System Side)*]]="Field inspection","Yes","No")</f>
        <v>No</v>
      </c>
      <c r="N8750" t="s">
        <v>50</v>
      </c>
      <c r="O8750" t="s">
        <v>41</v>
      </c>
      <c r="P8750" s="13">
        <v>27395</v>
      </c>
      <c r="Q8750" s="16" t="str">
        <f>Table2[[#This Row],[Service Line Size (inches) (System Side)]]</f>
        <v>5/8</v>
      </c>
      <c r="R8750" t="s">
        <v>49</v>
      </c>
      <c r="S8750" t="str">
        <f>IF(Table2[[#This Row],[Basis of Material Classification (Customer Side)*]]="Field inspection","Yes","No")</f>
        <v>No</v>
      </c>
      <c r="V8750" t="s">
        <v>50</v>
      </c>
      <c r="W8750" t="s">
        <v>44</v>
      </c>
      <c r="X8750" t="s">
        <v>44</v>
      </c>
      <c r="Z8750" t="s">
        <v>58</v>
      </c>
      <c r="AA8750" t="s">
        <v>46</v>
      </c>
      <c r="AB8750" t="s">
        <v>46</v>
      </c>
      <c r="AC8750" t="s">
        <v>40</v>
      </c>
    </row>
    <row r="8751" spans="1:29" ht="14.4" x14ac:dyDescent="0.3">
      <c r="A8751">
        <v>8749</v>
      </c>
      <c r="B8751" t="s">
        <v>8689</v>
      </c>
      <c r="C8751" t="s">
        <v>277</v>
      </c>
      <c r="D8751" t="s">
        <v>40</v>
      </c>
      <c r="E8751" t="s">
        <v>40</v>
      </c>
      <c r="F8751" t="s">
        <v>41</v>
      </c>
      <c r="G8751" t="s">
        <v>40</v>
      </c>
      <c r="H8751" s="26">
        <v>31413</v>
      </c>
      <c r="I8751" t="s">
        <v>42</v>
      </c>
      <c r="J8751" t="s">
        <v>43</v>
      </c>
      <c r="K8751" t="str">
        <f>IF(Table2[[#This Row],[Basis of Material Classification (System Side)*]]="Field inspection","Yes","No")</f>
        <v>No</v>
      </c>
      <c r="N8751" t="str">
        <f>Table2[[#This Row],[Basis of Material Classification (System Side)*]]</f>
        <v>Installation date after lead ban</v>
      </c>
      <c r="O8751" t="s">
        <v>41</v>
      </c>
      <c r="P8751" s="13">
        <v>32874</v>
      </c>
      <c r="Q8751" s="16" t="str">
        <f>Table2[[#This Row],[Service Line Size (inches) (System Side)]]</f>
        <v>5/8</v>
      </c>
      <c r="R8751" t="s">
        <v>43</v>
      </c>
      <c r="S8751" t="str">
        <f>IF(Table2[[#This Row],[Basis of Material Classification (Customer Side)*]]="Field inspection","Yes","No")</f>
        <v>No</v>
      </c>
      <c r="V8751" t="s">
        <v>43</v>
      </c>
      <c r="W8751" t="s">
        <v>44</v>
      </c>
      <c r="X8751" t="s">
        <v>44</v>
      </c>
      <c r="Z8751" t="s">
        <v>45</v>
      </c>
      <c r="AA8751" t="s">
        <v>46</v>
      </c>
      <c r="AB8751" t="s">
        <v>46</v>
      </c>
      <c r="AC8751" t="s">
        <v>40</v>
      </c>
    </row>
    <row r="8752" spans="1:29" ht="14.4" x14ac:dyDescent="0.3">
      <c r="A8752">
        <v>8750</v>
      </c>
      <c r="B8752" t="s">
        <v>8690</v>
      </c>
      <c r="C8752" t="s">
        <v>277</v>
      </c>
      <c r="D8752" t="s">
        <v>40</v>
      </c>
      <c r="E8752" t="s">
        <v>40</v>
      </c>
      <c r="F8752" t="s">
        <v>53</v>
      </c>
      <c r="G8752" t="s">
        <v>40</v>
      </c>
      <c r="H8752" s="26">
        <v>44197</v>
      </c>
      <c r="I8752" t="s">
        <v>60</v>
      </c>
      <c r="J8752" t="s">
        <v>55</v>
      </c>
      <c r="K8752" t="str">
        <f>IF(Table2[[#This Row],[Basis of Material Classification (System Side)*]]="Field inspection","Yes","No")</f>
        <v>No</v>
      </c>
      <c r="O8752" t="s">
        <v>53</v>
      </c>
      <c r="P8752" s="13">
        <v>14611</v>
      </c>
      <c r="Q8752" s="16" t="str">
        <f>Table2[[#This Row],[Service Line Size (inches) (System Side)]]</f>
        <v>1</v>
      </c>
      <c r="R8752" t="s">
        <v>55</v>
      </c>
      <c r="S8752" t="str">
        <f>IF(Table2[[#This Row],[Basis of Material Classification (Customer Side)*]]="Field inspection","Yes","No")</f>
        <v>No</v>
      </c>
      <c r="V8752" t="s">
        <v>72</v>
      </c>
      <c r="W8752" t="s">
        <v>44</v>
      </c>
      <c r="X8752" t="s">
        <v>44</v>
      </c>
      <c r="Z8752" t="s">
        <v>45</v>
      </c>
      <c r="AA8752" t="s">
        <v>46</v>
      </c>
      <c r="AB8752" t="s">
        <v>46</v>
      </c>
      <c r="AC8752" t="s">
        <v>40</v>
      </c>
    </row>
    <row r="8753" spans="1:29" ht="14.4" x14ac:dyDescent="0.3">
      <c r="A8753">
        <v>8751</v>
      </c>
      <c r="B8753" t="s">
        <v>8691</v>
      </c>
      <c r="C8753" t="s">
        <v>277</v>
      </c>
      <c r="D8753" t="s">
        <v>40</v>
      </c>
      <c r="E8753" t="s">
        <v>40</v>
      </c>
      <c r="F8753" t="s">
        <v>53</v>
      </c>
      <c r="G8753" t="s">
        <v>40</v>
      </c>
      <c r="H8753" s="26">
        <v>38718</v>
      </c>
      <c r="I8753" t="s">
        <v>975</v>
      </c>
      <c r="J8753" t="s">
        <v>55</v>
      </c>
      <c r="K8753" t="str">
        <f>IF(Table2[[#This Row],[Basis of Material Classification (System Side)*]]="Field inspection","Yes","No")</f>
        <v>No</v>
      </c>
      <c r="O8753" t="s">
        <v>41</v>
      </c>
      <c r="P8753" s="13">
        <v>39083</v>
      </c>
      <c r="Q8753" s="16" t="str">
        <f>Table2[[#This Row],[Service Line Size (inches) (System Side)]]</f>
        <v>2</v>
      </c>
      <c r="R8753" t="s">
        <v>43</v>
      </c>
      <c r="S8753" t="str">
        <f>IF(Table2[[#This Row],[Basis of Material Classification (Customer Side)*]]="Field inspection","Yes","No")</f>
        <v>No</v>
      </c>
      <c r="V8753" t="s">
        <v>43</v>
      </c>
      <c r="W8753" t="s">
        <v>44</v>
      </c>
      <c r="X8753" t="s">
        <v>44</v>
      </c>
      <c r="Z8753" t="s">
        <v>58</v>
      </c>
      <c r="AA8753" t="s">
        <v>46</v>
      </c>
      <c r="AB8753" t="s">
        <v>46</v>
      </c>
      <c r="AC8753" t="s">
        <v>40</v>
      </c>
    </row>
    <row r="8754" spans="1:29" ht="14.4" x14ac:dyDescent="0.3">
      <c r="A8754">
        <v>8752</v>
      </c>
      <c r="B8754" t="s">
        <v>8692</v>
      </c>
      <c r="C8754" t="s">
        <v>277</v>
      </c>
      <c r="D8754" t="s">
        <v>40</v>
      </c>
      <c r="E8754" t="s">
        <v>40</v>
      </c>
      <c r="F8754" t="s">
        <v>41</v>
      </c>
      <c r="G8754" t="s">
        <v>40</v>
      </c>
      <c r="H8754" s="26">
        <v>35796</v>
      </c>
      <c r="I8754" t="s">
        <v>42</v>
      </c>
      <c r="J8754" t="s">
        <v>43</v>
      </c>
      <c r="K8754" t="str">
        <f>IF(Table2[[#This Row],[Basis of Material Classification (System Side)*]]="Field inspection","Yes","No")</f>
        <v>No</v>
      </c>
      <c r="N8754" t="str">
        <f>Table2[[#This Row],[Basis of Material Classification (System Side)*]]</f>
        <v>Installation date after lead ban</v>
      </c>
      <c r="O8754" t="s">
        <v>41</v>
      </c>
      <c r="P8754" s="13">
        <v>36526</v>
      </c>
      <c r="Q8754" s="16" t="str">
        <f>Table2[[#This Row],[Service Line Size (inches) (System Side)]]</f>
        <v>5/8</v>
      </c>
      <c r="R8754" t="s">
        <v>43</v>
      </c>
      <c r="S8754" t="str">
        <f>IF(Table2[[#This Row],[Basis of Material Classification (Customer Side)*]]="Field inspection","Yes","No")</f>
        <v>No</v>
      </c>
      <c r="V8754" t="s">
        <v>43</v>
      </c>
      <c r="W8754" t="s">
        <v>44</v>
      </c>
      <c r="X8754" t="s">
        <v>44</v>
      </c>
      <c r="Z8754" t="s">
        <v>45</v>
      </c>
      <c r="AA8754" t="s">
        <v>46</v>
      </c>
      <c r="AB8754" t="s">
        <v>46</v>
      </c>
      <c r="AC8754" t="s">
        <v>40</v>
      </c>
    </row>
    <row r="8755" spans="1:29" ht="14.4" x14ac:dyDescent="0.3">
      <c r="A8755">
        <v>8753</v>
      </c>
      <c r="B8755" t="s">
        <v>8693</v>
      </c>
      <c r="C8755" t="s">
        <v>277</v>
      </c>
      <c r="D8755" t="s">
        <v>40</v>
      </c>
      <c r="E8755" t="s">
        <v>40</v>
      </c>
      <c r="F8755" t="s">
        <v>53</v>
      </c>
      <c r="G8755" t="s">
        <v>40</v>
      </c>
      <c r="H8755" s="26">
        <v>31778</v>
      </c>
      <c r="I8755" t="s">
        <v>54</v>
      </c>
      <c r="J8755" t="s">
        <v>55</v>
      </c>
      <c r="K8755" t="str">
        <f>IF(Table2[[#This Row],[Basis of Material Classification (System Side)*]]="Field inspection","Yes","No")</f>
        <v>No</v>
      </c>
      <c r="O8755" t="s">
        <v>41</v>
      </c>
      <c r="P8755"/>
      <c r="Q8755" s="16" t="str">
        <f>Table2[[#This Row],[Service Line Size (inches) (System Side)]]</f>
        <v>3/4</v>
      </c>
      <c r="R8755" t="s">
        <v>106</v>
      </c>
      <c r="S8755" t="str">
        <f>IF(Table2[[#This Row],[Basis of Material Classification (Customer Side)*]]="Field inspection","Yes","No")</f>
        <v>No</v>
      </c>
      <c r="V8755" t="s">
        <v>108</v>
      </c>
      <c r="W8755" t="s">
        <v>44</v>
      </c>
      <c r="X8755" t="s">
        <v>44</v>
      </c>
      <c r="Z8755" t="s">
        <v>58</v>
      </c>
      <c r="AA8755" t="s">
        <v>46</v>
      </c>
      <c r="AB8755" t="s">
        <v>46</v>
      </c>
      <c r="AC8755" t="s">
        <v>40</v>
      </c>
    </row>
    <row r="8756" spans="1:29" ht="14.4" x14ac:dyDescent="0.3">
      <c r="A8756">
        <v>8754</v>
      </c>
      <c r="B8756" t="s">
        <v>8694</v>
      </c>
      <c r="C8756" t="s">
        <v>277</v>
      </c>
      <c r="D8756" t="s">
        <v>40</v>
      </c>
      <c r="E8756" t="s">
        <v>40</v>
      </c>
      <c r="F8756" t="s">
        <v>53</v>
      </c>
      <c r="G8756" t="s">
        <v>40</v>
      </c>
      <c r="H8756" s="26">
        <v>38718</v>
      </c>
      <c r="I8756" t="s">
        <v>54</v>
      </c>
      <c r="J8756" t="s">
        <v>55</v>
      </c>
      <c r="K8756" t="str">
        <f>IF(Table2[[#This Row],[Basis of Material Classification (System Side)*]]="Field inspection","Yes","No")</f>
        <v>No</v>
      </c>
      <c r="O8756" t="s">
        <v>41</v>
      </c>
      <c r="P8756" s="13">
        <v>39083</v>
      </c>
      <c r="Q8756" s="16" t="str">
        <f>Table2[[#This Row],[Service Line Size (inches) (System Side)]]</f>
        <v>3/4</v>
      </c>
      <c r="R8756" t="s">
        <v>43</v>
      </c>
      <c r="S8756" t="str">
        <f>IF(Table2[[#This Row],[Basis of Material Classification (Customer Side)*]]="Field inspection","Yes","No")</f>
        <v>No</v>
      </c>
      <c r="V8756" t="s">
        <v>43</v>
      </c>
      <c r="W8756" t="s">
        <v>44</v>
      </c>
      <c r="X8756" t="s">
        <v>44</v>
      </c>
      <c r="Z8756" t="s">
        <v>45</v>
      </c>
      <c r="AA8756" t="s">
        <v>46</v>
      </c>
      <c r="AB8756" t="s">
        <v>46</v>
      </c>
      <c r="AC8756" t="s">
        <v>40</v>
      </c>
    </row>
    <row r="8757" spans="1:29" ht="14.4" x14ac:dyDescent="0.3">
      <c r="A8757">
        <v>8755</v>
      </c>
      <c r="B8757" t="s">
        <v>8695</v>
      </c>
      <c r="C8757" t="s">
        <v>277</v>
      </c>
      <c r="D8757" t="s">
        <v>40</v>
      </c>
      <c r="E8757" t="s">
        <v>40</v>
      </c>
      <c r="F8757" t="s">
        <v>41</v>
      </c>
      <c r="G8757" t="s">
        <v>40</v>
      </c>
      <c r="H8757" s="26">
        <v>34335</v>
      </c>
      <c r="I8757" t="s">
        <v>42</v>
      </c>
      <c r="J8757" t="s">
        <v>43</v>
      </c>
      <c r="K8757" t="str">
        <f>IF(Table2[[#This Row],[Basis of Material Classification (System Side)*]]="Field inspection","Yes","No")</f>
        <v>No</v>
      </c>
      <c r="N8757" t="str">
        <f>Table2[[#This Row],[Basis of Material Classification (System Side)*]]</f>
        <v>Installation date after lead ban</v>
      </c>
      <c r="O8757" t="s">
        <v>41</v>
      </c>
      <c r="P8757" s="13">
        <v>17168</v>
      </c>
      <c r="Q8757" s="16" t="str">
        <f>Table2[[#This Row],[Service Line Size (inches) (System Side)]]</f>
        <v>5/8</v>
      </c>
      <c r="R8757" t="s">
        <v>49</v>
      </c>
      <c r="S8757" t="str">
        <f>IF(Table2[[#This Row],[Basis of Material Classification (Customer Side)*]]="Field inspection","Yes","No")</f>
        <v>No</v>
      </c>
      <c r="V8757" t="s">
        <v>50</v>
      </c>
      <c r="W8757" t="s">
        <v>44</v>
      </c>
      <c r="X8757" t="s">
        <v>44</v>
      </c>
      <c r="Z8757" t="s">
        <v>45</v>
      </c>
      <c r="AA8757" t="s">
        <v>46</v>
      </c>
      <c r="AB8757" t="s">
        <v>46</v>
      </c>
      <c r="AC8757" t="s">
        <v>40</v>
      </c>
    </row>
    <row r="8758" spans="1:29" ht="14.4" x14ac:dyDescent="0.3">
      <c r="A8758">
        <v>8756</v>
      </c>
      <c r="B8758" t="s">
        <v>8696</v>
      </c>
      <c r="C8758" t="s">
        <v>277</v>
      </c>
      <c r="D8758" t="s">
        <v>40</v>
      </c>
      <c r="E8758" t="s">
        <v>40</v>
      </c>
      <c r="F8758" t="s">
        <v>41</v>
      </c>
      <c r="G8758" t="s">
        <v>40</v>
      </c>
      <c r="H8758" s="26">
        <v>38353</v>
      </c>
      <c r="I8758" t="s">
        <v>42</v>
      </c>
      <c r="J8758" t="s">
        <v>43</v>
      </c>
      <c r="K8758" t="str">
        <f>IF(Table2[[#This Row],[Basis of Material Classification (System Side)*]]="Field inspection","Yes","No")</f>
        <v>No</v>
      </c>
      <c r="N8758" t="str">
        <f>Table2[[#This Row],[Basis of Material Classification (System Side)*]]</f>
        <v>Installation date after lead ban</v>
      </c>
      <c r="O8758" t="s">
        <v>41</v>
      </c>
      <c r="P8758" s="13">
        <v>36161</v>
      </c>
      <c r="Q8758" s="16" t="str">
        <f>Table2[[#This Row],[Service Line Size (inches) (System Side)]]</f>
        <v>5/8</v>
      </c>
      <c r="R8758" t="s">
        <v>43</v>
      </c>
      <c r="S8758" t="str">
        <f>IF(Table2[[#This Row],[Basis of Material Classification (Customer Side)*]]="Field inspection","Yes","No")</f>
        <v>No</v>
      </c>
      <c r="V8758" t="s">
        <v>43</v>
      </c>
      <c r="W8758" t="s">
        <v>44</v>
      </c>
      <c r="X8758" t="s">
        <v>44</v>
      </c>
      <c r="Z8758" t="s">
        <v>58</v>
      </c>
      <c r="AA8758" t="s">
        <v>46</v>
      </c>
      <c r="AB8758" t="s">
        <v>46</v>
      </c>
      <c r="AC8758" t="s">
        <v>40</v>
      </c>
    </row>
    <row r="8759" spans="1:29" ht="14.4" x14ac:dyDescent="0.3">
      <c r="A8759">
        <v>8757</v>
      </c>
      <c r="B8759" t="s">
        <v>8697</v>
      </c>
      <c r="C8759" t="s">
        <v>277</v>
      </c>
      <c r="D8759" t="s">
        <v>40</v>
      </c>
      <c r="E8759" t="s">
        <v>40</v>
      </c>
      <c r="F8759" t="s">
        <v>53</v>
      </c>
      <c r="G8759" t="s">
        <v>40</v>
      </c>
      <c r="H8759" s="26">
        <v>26665</v>
      </c>
      <c r="I8759" t="s">
        <v>42</v>
      </c>
      <c r="J8759" t="s">
        <v>65</v>
      </c>
      <c r="K8759" t="str">
        <f>IF(Table2[[#This Row],[Basis of Material Classification (System Side)*]]="Field inspection","Yes","No")</f>
        <v>Yes</v>
      </c>
      <c r="L8759" t="s">
        <v>66</v>
      </c>
      <c r="M8759" s="13">
        <v>45517</v>
      </c>
      <c r="O8759" t="s">
        <v>41</v>
      </c>
      <c r="P8759"/>
      <c r="Q8759" s="16" t="str">
        <f>Table2[[#This Row],[Service Line Size (inches) (System Side)]]</f>
        <v>5/8</v>
      </c>
      <c r="R8759" t="s">
        <v>49</v>
      </c>
      <c r="S8759" t="str">
        <f>IF(Table2[[#This Row],[Basis of Material Classification (Customer Side)*]]="Field inspection","Yes","No")</f>
        <v>No</v>
      </c>
      <c r="V8759" t="s">
        <v>50</v>
      </c>
      <c r="W8759" t="s">
        <v>44</v>
      </c>
      <c r="X8759" t="s">
        <v>44</v>
      </c>
      <c r="Z8759" t="s">
        <v>58</v>
      </c>
      <c r="AA8759" t="s">
        <v>46</v>
      </c>
      <c r="AB8759" t="s">
        <v>46</v>
      </c>
      <c r="AC8759" t="s">
        <v>40</v>
      </c>
    </row>
    <row r="8760" spans="1:29" ht="14.4" x14ac:dyDescent="0.3">
      <c r="A8760">
        <v>8758</v>
      </c>
      <c r="B8760" t="s">
        <v>8698</v>
      </c>
      <c r="C8760" t="s">
        <v>11166</v>
      </c>
      <c r="D8760" t="s">
        <v>40</v>
      </c>
      <c r="E8760" t="s">
        <v>40</v>
      </c>
      <c r="F8760" t="s">
        <v>53</v>
      </c>
      <c r="G8760" t="s">
        <v>40</v>
      </c>
      <c r="H8760" s="26">
        <v>28126</v>
      </c>
      <c r="I8760" t="s">
        <v>42</v>
      </c>
      <c r="J8760" t="s">
        <v>65</v>
      </c>
      <c r="K8760" t="str">
        <f>IF(Table2[[#This Row],[Basis of Material Classification (System Side)*]]="Field inspection","Yes","No")</f>
        <v>Yes</v>
      </c>
      <c r="L8760" t="s">
        <v>66</v>
      </c>
      <c r="M8760" s="13">
        <v>45478</v>
      </c>
      <c r="O8760" t="s">
        <v>53</v>
      </c>
      <c r="P8760" s="13">
        <v>28491</v>
      </c>
      <c r="Q8760" s="16" t="str">
        <f>Table2[[#This Row],[Service Line Size (inches) (System Side)]]</f>
        <v>5/8</v>
      </c>
      <c r="R8760" t="s">
        <v>65</v>
      </c>
      <c r="S8760" t="str">
        <f>IF(Table2[[#This Row],[Basis of Material Classification (Customer Side)*]]="Field inspection","Yes","No")</f>
        <v>Yes</v>
      </c>
      <c r="T8760" t="s">
        <v>71</v>
      </c>
      <c r="U8760" s="13">
        <v>45481</v>
      </c>
      <c r="V8760" t="s">
        <v>72</v>
      </c>
      <c r="W8760" t="s">
        <v>44</v>
      </c>
      <c r="X8760" t="s">
        <v>44</v>
      </c>
      <c r="Z8760" t="s">
        <v>45</v>
      </c>
      <c r="AA8760" t="s">
        <v>46</v>
      </c>
      <c r="AB8760" t="s">
        <v>46</v>
      </c>
      <c r="AC8760" t="s">
        <v>40</v>
      </c>
    </row>
    <row r="8761" spans="1:29" ht="14.4" x14ac:dyDescent="0.3">
      <c r="A8761">
        <v>8759</v>
      </c>
      <c r="B8761" t="s">
        <v>8699</v>
      </c>
      <c r="C8761" t="s">
        <v>277</v>
      </c>
      <c r="D8761" t="s">
        <v>40</v>
      </c>
      <c r="E8761" t="s">
        <v>40</v>
      </c>
      <c r="F8761" t="s">
        <v>41</v>
      </c>
      <c r="G8761" t="s">
        <v>40</v>
      </c>
      <c r="H8761" s="26">
        <v>24108</v>
      </c>
      <c r="I8761" t="s">
        <v>42</v>
      </c>
      <c r="J8761" t="s">
        <v>49</v>
      </c>
      <c r="K8761" t="str">
        <f>IF(Table2[[#This Row],[Basis of Material Classification (System Side)*]]="Field inspection","Yes","No")</f>
        <v>No</v>
      </c>
      <c r="N8761" t="s">
        <v>50</v>
      </c>
      <c r="O8761" t="s">
        <v>132</v>
      </c>
      <c r="P8761" s="13">
        <v>1</v>
      </c>
      <c r="Q8761" s="16" t="str">
        <f>Table2[[#This Row],[Service Line Size (inches) (System Side)]]</f>
        <v>5/8</v>
      </c>
      <c r="R8761" t="s">
        <v>65</v>
      </c>
      <c r="S8761" t="str">
        <f>IF(Table2[[#This Row],[Basis of Material Classification (Customer Side)*]]="Field inspection","Yes","No")</f>
        <v>Yes</v>
      </c>
      <c r="T8761" t="s">
        <v>71</v>
      </c>
      <c r="U8761" s="13">
        <v>45502</v>
      </c>
      <c r="V8761" t="s">
        <v>72</v>
      </c>
      <c r="W8761" t="s">
        <v>44</v>
      </c>
      <c r="X8761" t="s">
        <v>44</v>
      </c>
      <c r="Z8761" t="s">
        <v>45</v>
      </c>
      <c r="AA8761" t="s">
        <v>46</v>
      </c>
      <c r="AB8761" t="s">
        <v>46</v>
      </c>
      <c r="AC8761" t="s">
        <v>40</v>
      </c>
    </row>
    <row r="8762" spans="1:29" ht="14.4" x14ac:dyDescent="0.3">
      <c r="A8762">
        <v>8760</v>
      </c>
      <c r="B8762" t="s">
        <v>8700</v>
      </c>
      <c r="C8762" t="s">
        <v>277</v>
      </c>
      <c r="D8762" t="s">
        <v>40</v>
      </c>
      <c r="E8762" t="s">
        <v>40</v>
      </c>
      <c r="F8762" t="s">
        <v>53</v>
      </c>
      <c r="G8762" t="s">
        <v>40</v>
      </c>
      <c r="H8762" s="26">
        <v>38718</v>
      </c>
      <c r="I8762" t="s">
        <v>54</v>
      </c>
      <c r="J8762" t="s">
        <v>55</v>
      </c>
      <c r="K8762" t="str">
        <f>IF(Table2[[#This Row],[Basis of Material Classification (System Side)*]]="Field inspection","Yes","No")</f>
        <v>No</v>
      </c>
      <c r="O8762" t="s">
        <v>41</v>
      </c>
      <c r="P8762" s="13">
        <v>39448</v>
      </c>
      <c r="Q8762" s="16" t="str">
        <f>Table2[[#This Row],[Service Line Size (inches) (System Side)]]</f>
        <v>3/4</v>
      </c>
      <c r="R8762" t="s">
        <v>43</v>
      </c>
      <c r="S8762" t="str">
        <f>IF(Table2[[#This Row],[Basis of Material Classification (Customer Side)*]]="Field inspection","Yes","No")</f>
        <v>No</v>
      </c>
      <c r="V8762" t="s">
        <v>43</v>
      </c>
      <c r="W8762" t="s">
        <v>44</v>
      </c>
      <c r="X8762" t="s">
        <v>44</v>
      </c>
      <c r="Z8762" t="s">
        <v>45</v>
      </c>
      <c r="AA8762" t="s">
        <v>46</v>
      </c>
      <c r="AB8762" t="s">
        <v>46</v>
      </c>
      <c r="AC8762" t="s">
        <v>40</v>
      </c>
    </row>
    <row r="8763" spans="1:29" ht="14.4" x14ac:dyDescent="0.3">
      <c r="A8763">
        <v>8761</v>
      </c>
      <c r="B8763" t="s">
        <v>8701</v>
      </c>
      <c r="C8763" t="s">
        <v>277</v>
      </c>
      <c r="D8763" t="s">
        <v>40</v>
      </c>
      <c r="E8763" t="s">
        <v>40</v>
      </c>
      <c r="F8763" t="s">
        <v>41</v>
      </c>
      <c r="G8763" t="s">
        <v>40</v>
      </c>
      <c r="H8763" s="26">
        <v>38353</v>
      </c>
      <c r="I8763" t="s">
        <v>42</v>
      </c>
      <c r="J8763" t="s">
        <v>43</v>
      </c>
      <c r="K8763" t="str">
        <f>IF(Table2[[#This Row],[Basis of Material Classification (System Side)*]]="Field inspection","Yes","No")</f>
        <v>No</v>
      </c>
      <c r="N8763" t="str">
        <f>Table2[[#This Row],[Basis of Material Classification (System Side)*]]</f>
        <v>Installation date after lead ban</v>
      </c>
      <c r="O8763" t="s">
        <v>41</v>
      </c>
      <c r="P8763" s="13">
        <v>39448</v>
      </c>
      <c r="Q8763" s="16" t="str">
        <f>Table2[[#This Row],[Service Line Size (inches) (System Side)]]</f>
        <v>5/8</v>
      </c>
      <c r="R8763" t="s">
        <v>43</v>
      </c>
      <c r="S8763" t="str">
        <f>IF(Table2[[#This Row],[Basis of Material Classification (Customer Side)*]]="Field inspection","Yes","No")</f>
        <v>No</v>
      </c>
      <c r="V8763" t="s">
        <v>43</v>
      </c>
      <c r="W8763" t="s">
        <v>44</v>
      </c>
      <c r="X8763" t="s">
        <v>44</v>
      </c>
      <c r="Z8763" t="s">
        <v>45</v>
      </c>
      <c r="AA8763" t="s">
        <v>46</v>
      </c>
      <c r="AB8763" t="s">
        <v>46</v>
      </c>
      <c r="AC8763" t="s">
        <v>40</v>
      </c>
    </row>
    <row r="8764" spans="1:29" ht="14.4" x14ac:dyDescent="0.3">
      <c r="A8764">
        <v>8762</v>
      </c>
      <c r="B8764" t="s">
        <v>8702</v>
      </c>
      <c r="C8764" t="s">
        <v>277</v>
      </c>
      <c r="D8764" t="s">
        <v>40</v>
      </c>
      <c r="E8764" t="s">
        <v>40</v>
      </c>
      <c r="F8764" t="s">
        <v>41</v>
      </c>
      <c r="G8764" t="s">
        <v>40</v>
      </c>
      <c r="H8764" s="26">
        <v>37622</v>
      </c>
      <c r="I8764" t="s">
        <v>42</v>
      </c>
      <c r="J8764" t="s">
        <v>43</v>
      </c>
      <c r="K8764" t="str">
        <f>IF(Table2[[#This Row],[Basis of Material Classification (System Side)*]]="Field inspection","Yes","No")</f>
        <v>No</v>
      </c>
      <c r="N8764" t="str">
        <f>Table2[[#This Row],[Basis of Material Classification (System Side)*]]</f>
        <v>Installation date after lead ban</v>
      </c>
      <c r="O8764" t="s">
        <v>41</v>
      </c>
      <c r="P8764" s="13">
        <v>39083</v>
      </c>
      <c r="Q8764" s="16" t="str">
        <f>Table2[[#This Row],[Service Line Size (inches) (System Side)]]</f>
        <v>5/8</v>
      </c>
      <c r="R8764" t="s">
        <v>43</v>
      </c>
      <c r="S8764" t="str">
        <f>IF(Table2[[#This Row],[Basis of Material Classification (Customer Side)*]]="Field inspection","Yes","No")</f>
        <v>No</v>
      </c>
      <c r="V8764" t="s">
        <v>43</v>
      </c>
      <c r="W8764" t="s">
        <v>44</v>
      </c>
      <c r="X8764" t="s">
        <v>44</v>
      </c>
      <c r="Z8764" t="s">
        <v>45</v>
      </c>
      <c r="AA8764" t="s">
        <v>46</v>
      </c>
      <c r="AB8764" t="s">
        <v>46</v>
      </c>
      <c r="AC8764" t="s">
        <v>40</v>
      </c>
    </row>
    <row r="8765" spans="1:29" ht="14.4" x14ac:dyDescent="0.3">
      <c r="A8765">
        <v>8763</v>
      </c>
      <c r="B8765" t="s">
        <v>8703</v>
      </c>
      <c r="C8765" t="s">
        <v>277</v>
      </c>
      <c r="D8765" t="s">
        <v>40</v>
      </c>
      <c r="E8765" t="s">
        <v>40</v>
      </c>
      <c r="F8765" t="s">
        <v>53</v>
      </c>
      <c r="G8765" t="s">
        <v>40</v>
      </c>
      <c r="H8765" s="26">
        <v>38718</v>
      </c>
      <c r="I8765" t="s">
        <v>54</v>
      </c>
      <c r="J8765" t="s">
        <v>55</v>
      </c>
      <c r="K8765" t="str">
        <f>IF(Table2[[#This Row],[Basis of Material Classification (System Side)*]]="Field inspection","Yes","No")</f>
        <v>No</v>
      </c>
      <c r="O8765" t="s">
        <v>41</v>
      </c>
      <c r="P8765" s="13">
        <v>39083</v>
      </c>
      <c r="Q8765" s="16" t="str">
        <f>Table2[[#This Row],[Service Line Size (inches) (System Side)]]</f>
        <v>3/4</v>
      </c>
      <c r="R8765" t="s">
        <v>43</v>
      </c>
      <c r="S8765" t="str">
        <f>IF(Table2[[#This Row],[Basis of Material Classification (Customer Side)*]]="Field inspection","Yes","No")</f>
        <v>No</v>
      </c>
      <c r="V8765" t="s">
        <v>43</v>
      </c>
      <c r="W8765" t="s">
        <v>44</v>
      </c>
      <c r="X8765" t="s">
        <v>44</v>
      </c>
      <c r="Z8765" t="s">
        <v>45</v>
      </c>
      <c r="AA8765" t="s">
        <v>46</v>
      </c>
      <c r="AB8765" t="s">
        <v>46</v>
      </c>
      <c r="AC8765" t="s">
        <v>40</v>
      </c>
    </row>
    <row r="8766" spans="1:29" ht="14.4" x14ac:dyDescent="0.3">
      <c r="A8766">
        <v>8764</v>
      </c>
      <c r="B8766" t="s">
        <v>8704</v>
      </c>
      <c r="C8766" t="s">
        <v>277</v>
      </c>
      <c r="D8766" t="s">
        <v>40</v>
      </c>
      <c r="E8766" t="s">
        <v>40</v>
      </c>
      <c r="F8766" t="s">
        <v>53</v>
      </c>
      <c r="G8766" t="s">
        <v>40</v>
      </c>
      <c r="H8766" s="26">
        <v>38718</v>
      </c>
      <c r="I8766" t="s">
        <v>54</v>
      </c>
      <c r="J8766" t="s">
        <v>55</v>
      </c>
      <c r="K8766" t="str">
        <f>IF(Table2[[#This Row],[Basis of Material Classification (System Side)*]]="Field inspection","Yes","No")</f>
        <v>No</v>
      </c>
      <c r="O8766" t="s">
        <v>41</v>
      </c>
      <c r="P8766" s="13">
        <v>39083</v>
      </c>
      <c r="Q8766" s="16" t="str">
        <f>Table2[[#This Row],[Service Line Size (inches) (System Side)]]</f>
        <v>3/4</v>
      </c>
      <c r="R8766" t="s">
        <v>43</v>
      </c>
      <c r="S8766" t="str">
        <f>IF(Table2[[#This Row],[Basis of Material Classification (Customer Side)*]]="Field inspection","Yes","No")</f>
        <v>No</v>
      </c>
      <c r="V8766" t="s">
        <v>43</v>
      </c>
      <c r="W8766" t="s">
        <v>44</v>
      </c>
      <c r="X8766" t="s">
        <v>44</v>
      </c>
      <c r="Z8766" t="s">
        <v>45</v>
      </c>
      <c r="AA8766" t="s">
        <v>46</v>
      </c>
      <c r="AB8766" t="s">
        <v>46</v>
      </c>
      <c r="AC8766" t="s">
        <v>40</v>
      </c>
    </row>
    <row r="8767" spans="1:29" ht="14.4" x14ac:dyDescent="0.3">
      <c r="A8767">
        <v>8765</v>
      </c>
      <c r="B8767" t="s">
        <v>8705</v>
      </c>
      <c r="C8767" t="s">
        <v>277</v>
      </c>
      <c r="D8767" t="s">
        <v>40</v>
      </c>
      <c r="E8767" t="s">
        <v>40</v>
      </c>
      <c r="F8767" t="s">
        <v>41</v>
      </c>
      <c r="G8767" t="s">
        <v>40</v>
      </c>
      <c r="H8767" s="26">
        <v>31048</v>
      </c>
      <c r="I8767" t="s">
        <v>42</v>
      </c>
      <c r="J8767" t="s">
        <v>43</v>
      </c>
      <c r="K8767" t="str">
        <f>IF(Table2[[#This Row],[Basis of Material Classification (System Side)*]]="Field inspection","Yes","No")</f>
        <v>No</v>
      </c>
      <c r="N8767" t="str">
        <f>Table2[[#This Row],[Basis of Material Classification (System Side)*]]</f>
        <v>Installation date after lead ban</v>
      </c>
      <c r="O8767" t="s">
        <v>41</v>
      </c>
      <c r="P8767" s="13">
        <v>37622</v>
      </c>
      <c r="Q8767" s="16" t="str">
        <f>Table2[[#This Row],[Service Line Size (inches) (System Side)]]</f>
        <v>5/8</v>
      </c>
      <c r="R8767" t="s">
        <v>43</v>
      </c>
      <c r="S8767" t="str">
        <f>IF(Table2[[#This Row],[Basis of Material Classification (Customer Side)*]]="Field inspection","Yes","No")</f>
        <v>No</v>
      </c>
      <c r="V8767" t="s">
        <v>43</v>
      </c>
      <c r="W8767" t="s">
        <v>44</v>
      </c>
      <c r="X8767" t="s">
        <v>44</v>
      </c>
      <c r="Z8767" t="s">
        <v>58</v>
      </c>
      <c r="AA8767" t="s">
        <v>46</v>
      </c>
      <c r="AB8767" t="s">
        <v>46</v>
      </c>
      <c r="AC8767" t="s">
        <v>40</v>
      </c>
    </row>
    <row r="8768" spans="1:29" ht="14.4" x14ac:dyDescent="0.3">
      <c r="A8768">
        <v>8766</v>
      </c>
      <c r="B8768" t="s">
        <v>8706</v>
      </c>
      <c r="C8768" t="s">
        <v>277</v>
      </c>
      <c r="D8768" t="s">
        <v>40</v>
      </c>
      <c r="E8768" t="s">
        <v>40</v>
      </c>
      <c r="F8768" t="s">
        <v>53</v>
      </c>
      <c r="G8768" t="s">
        <v>40</v>
      </c>
      <c r="H8768" s="26">
        <v>38353</v>
      </c>
      <c r="I8768" t="s">
        <v>54</v>
      </c>
      <c r="J8768" t="s">
        <v>55</v>
      </c>
      <c r="K8768" t="str">
        <f>IF(Table2[[#This Row],[Basis of Material Classification (System Side)*]]="Field inspection","Yes","No")</f>
        <v>No</v>
      </c>
      <c r="O8768" t="s">
        <v>41</v>
      </c>
      <c r="P8768" s="13">
        <v>39083</v>
      </c>
      <c r="Q8768" s="16" t="str">
        <f>Table2[[#This Row],[Service Line Size (inches) (System Side)]]</f>
        <v>3/4</v>
      </c>
      <c r="R8768" t="s">
        <v>43</v>
      </c>
      <c r="S8768" t="str">
        <f>IF(Table2[[#This Row],[Basis of Material Classification (Customer Side)*]]="Field inspection","Yes","No")</f>
        <v>No</v>
      </c>
      <c r="V8768" t="s">
        <v>43</v>
      </c>
      <c r="W8768" t="s">
        <v>44</v>
      </c>
      <c r="X8768" t="s">
        <v>44</v>
      </c>
      <c r="Z8768" t="s">
        <v>45</v>
      </c>
      <c r="AA8768" t="s">
        <v>46</v>
      </c>
      <c r="AB8768" t="s">
        <v>46</v>
      </c>
      <c r="AC8768" t="s">
        <v>40</v>
      </c>
    </row>
    <row r="8769" spans="1:29" ht="14.4" x14ac:dyDescent="0.3">
      <c r="A8769">
        <v>8767</v>
      </c>
      <c r="B8769" t="s">
        <v>8707</v>
      </c>
      <c r="C8769" t="s">
        <v>277</v>
      </c>
      <c r="D8769" t="s">
        <v>40</v>
      </c>
      <c r="E8769" t="s">
        <v>40</v>
      </c>
      <c r="F8769" t="s">
        <v>41</v>
      </c>
      <c r="G8769" t="s">
        <v>40</v>
      </c>
      <c r="H8769" s="26">
        <v>38718</v>
      </c>
      <c r="I8769" t="s">
        <v>42</v>
      </c>
      <c r="J8769" t="s">
        <v>43</v>
      </c>
      <c r="K8769" t="str">
        <f>IF(Table2[[#This Row],[Basis of Material Classification (System Side)*]]="Field inspection","Yes","No")</f>
        <v>No</v>
      </c>
      <c r="N8769" t="str">
        <f>Table2[[#This Row],[Basis of Material Classification (System Side)*]]</f>
        <v>Installation date after lead ban</v>
      </c>
      <c r="O8769" t="s">
        <v>41</v>
      </c>
      <c r="P8769" s="13">
        <v>39448</v>
      </c>
      <c r="Q8769" s="16" t="str">
        <f>Table2[[#This Row],[Service Line Size (inches) (System Side)]]</f>
        <v>5/8</v>
      </c>
      <c r="R8769" t="s">
        <v>43</v>
      </c>
      <c r="S8769" t="str">
        <f>IF(Table2[[#This Row],[Basis of Material Classification (Customer Side)*]]="Field inspection","Yes","No")</f>
        <v>No</v>
      </c>
      <c r="V8769" t="s">
        <v>43</v>
      </c>
      <c r="W8769" t="s">
        <v>44</v>
      </c>
      <c r="X8769" t="s">
        <v>44</v>
      </c>
      <c r="Z8769" t="s">
        <v>45</v>
      </c>
      <c r="AA8769" t="s">
        <v>46</v>
      </c>
      <c r="AB8769" t="s">
        <v>46</v>
      </c>
      <c r="AC8769" t="s">
        <v>40</v>
      </c>
    </row>
    <row r="8770" spans="1:29" ht="14.4" x14ac:dyDescent="0.3">
      <c r="A8770">
        <v>8768</v>
      </c>
      <c r="B8770" t="s">
        <v>8708</v>
      </c>
      <c r="C8770" t="s">
        <v>277</v>
      </c>
      <c r="D8770" t="s">
        <v>40</v>
      </c>
      <c r="E8770" t="s">
        <v>40</v>
      </c>
      <c r="F8770" t="s">
        <v>41</v>
      </c>
      <c r="G8770" t="s">
        <v>40</v>
      </c>
      <c r="H8770" s="26">
        <v>38718</v>
      </c>
      <c r="I8770" t="s">
        <v>42</v>
      </c>
      <c r="J8770" t="s">
        <v>43</v>
      </c>
      <c r="K8770" t="str">
        <f>IF(Table2[[#This Row],[Basis of Material Classification (System Side)*]]="Field inspection","Yes","No")</f>
        <v>No</v>
      </c>
      <c r="N8770" t="str">
        <f>Table2[[#This Row],[Basis of Material Classification (System Side)*]]</f>
        <v>Installation date after lead ban</v>
      </c>
      <c r="O8770" t="s">
        <v>41</v>
      </c>
      <c r="P8770" s="13">
        <v>39448</v>
      </c>
      <c r="Q8770" s="16" t="str">
        <f>Table2[[#This Row],[Service Line Size (inches) (System Side)]]</f>
        <v>5/8</v>
      </c>
      <c r="R8770" t="s">
        <v>43</v>
      </c>
      <c r="S8770" t="str">
        <f>IF(Table2[[#This Row],[Basis of Material Classification (Customer Side)*]]="Field inspection","Yes","No")</f>
        <v>No</v>
      </c>
      <c r="V8770" t="s">
        <v>43</v>
      </c>
      <c r="W8770" t="s">
        <v>44</v>
      </c>
      <c r="X8770" t="s">
        <v>44</v>
      </c>
      <c r="Z8770" t="s">
        <v>45</v>
      </c>
      <c r="AA8770" t="s">
        <v>46</v>
      </c>
      <c r="AB8770" t="s">
        <v>46</v>
      </c>
      <c r="AC8770" t="s">
        <v>40</v>
      </c>
    </row>
    <row r="8771" spans="1:29" ht="14.4" x14ac:dyDescent="0.3">
      <c r="A8771">
        <v>8769</v>
      </c>
      <c r="B8771" t="s">
        <v>8709</v>
      </c>
      <c r="C8771" t="s">
        <v>277</v>
      </c>
      <c r="D8771" t="s">
        <v>40</v>
      </c>
      <c r="E8771" t="s">
        <v>40</v>
      </c>
      <c r="F8771" t="s">
        <v>53</v>
      </c>
      <c r="G8771" t="s">
        <v>40</v>
      </c>
      <c r="H8771" s="26">
        <v>38353</v>
      </c>
      <c r="I8771" t="s">
        <v>54</v>
      </c>
      <c r="J8771" t="s">
        <v>55</v>
      </c>
      <c r="K8771" t="str">
        <f>IF(Table2[[#This Row],[Basis of Material Classification (System Side)*]]="Field inspection","Yes","No")</f>
        <v>No</v>
      </c>
      <c r="O8771" t="s">
        <v>41</v>
      </c>
      <c r="P8771" s="13">
        <v>39083</v>
      </c>
      <c r="Q8771" s="16" t="str">
        <f>Table2[[#This Row],[Service Line Size (inches) (System Side)]]</f>
        <v>3/4</v>
      </c>
      <c r="R8771" t="s">
        <v>43</v>
      </c>
      <c r="S8771" t="str">
        <f>IF(Table2[[#This Row],[Basis of Material Classification (Customer Side)*]]="Field inspection","Yes","No")</f>
        <v>No</v>
      </c>
      <c r="V8771" t="s">
        <v>43</v>
      </c>
      <c r="W8771" t="s">
        <v>44</v>
      </c>
      <c r="X8771" t="s">
        <v>44</v>
      </c>
      <c r="Z8771" t="s">
        <v>45</v>
      </c>
      <c r="AA8771" t="s">
        <v>46</v>
      </c>
      <c r="AB8771" t="s">
        <v>46</v>
      </c>
      <c r="AC8771" t="s">
        <v>40</v>
      </c>
    </row>
    <row r="8772" spans="1:29" ht="14.4" x14ac:dyDescent="0.3">
      <c r="A8772">
        <v>8770</v>
      </c>
      <c r="B8772" t="s">
        <v>8710</v>
      </c>
      <c r="C8772" t="s">
        <v>277</v>
      </c>
      <c r="D8772" t="s">
        <v>40</v>
      </c>
      <c r="E8772" t="s">
        <v>40</v>
      </c>
      <c r="F8772" t="s">
        <v>53</v>
      </c>
      <c r="G8772" t="s">
        <v>40</v>
      </c>
      <c r="H8772" s="26">
        <v>38353</v>
      </c>
      <c r="I8772" t="s">
        <v>54</v>
      </c>
      <c r="J8772" t="s">
        <v>55</v>
      </c>
      <c r="K8772" t="str">
        <f>IF(Table2[[#This Row],[Basis of Material Classification (System Side)*]]="Field inspection","Yes","No")</f>
        <v>No</v>
      </c>
      <c r="O8772" t="s">
        <v>41</v>
      </c>
      <c r="P8772" s="13">
        <v>39083</v>
      </c>
      <c r="Q8772" s="16" t="str">
        <f>Table2[[#This Row],[Service Line Size (inches) (System Side)]]</f>
        <v>3/4</v>
      </c>
      <c r="R8772" t="s">
        <v>43</v>
      </c>
      <c r="S8772" t="str">
        <f>IF(Table2[[#This Row],[Basis of Material Classification (Customer Side)*]]="Field inspection","Yes","No")</f>
        <v>No</v>
      </c>
      <c r="V8772" t="s">
        <v>43</v>
      </c>
      <c r="W8772" t="s">
        <v>44</v>
      </c>
      <c r="X8772" t="s">
        <v>44</v>
      </c>
      <c r="Z8772" t="s">
        <v>45</v>
      </c>
      <c r="AA8772" t="s">
        <v>46</v>
      </c>
      <c r="AB8772" t="s">
        <v>46</v>
      </c>
      <c r="AC8772" t="s">
        <v>40</v>
      </c>
    </row>
    <row r="8773" spans="1:29" ht="14.4" x14ac:dyDescent="0.3">
      <c r="A8773">
        <v>8771</v>
      </c>
      <c r="B8773" t="s">
        <v>8711</v>
      </c>
      <c r="C8773" t="s">
        <v>277</v>
      </c>
      <c r="D8773" t="s">
        <v>40</v>
      </c>
      <c r="E8773" t="s">
        <v>40</v>
      </c>
      <c r="F8773" t="s">
        <v>53</v>
      </c>
      <c r="G8773" t="s">
        <v>40</v>
      </c>
      <c r="H8773" s="26">
        <v>38353</v>
      </c>
      <c r="I8773" t="s">
        <v>54</v>
      </c>
      <c r="J8773" t="s">
        <v>55</v>
      </c>
      <c r="K8773" t="str">
        <f>IF(Table2[[#This Row],[Basis of Material Classification (System Side)*]]="Field inspection","Yes","No")</f>
        <v>No</v>
      </c>
      <c r="O8773" t="s">
        <v>41</v>
      </c>
      <c r="P8773" s="13">
        <v>39083</v>
      </c>
      <c r="Q8773" s="16" t="str">
        <f>Table2[[#This Row],[Service Line Size (inches) (System Side)]]</f>
        <v>3/4</v>
      </c>
      <c r="R8773" t="s">
        <v>43</v>
      </c>
      <c r="S8773" t="str">
        <f>IF(Table2[[#This Row],[Basis of Material Classification (Customer Side)*]]="Field inspection","Yes","No")</f>
        <v>No</v>
      </c>
      <c r="V8773" t="s">
        <v>43</v>
      </c>
      <c r="W8773" t="s">
        <v>44</v>
      </c>
      <c r="X8773" t="s">
        <v>44</v>
      </c>
      <c r="Z8773" t="s">
        <v>45</v>
      </c>
      <c r="AA8773" t="s">
        <v>46</v>
      </c>
      <c r="AB8773" t="s">
        <v>46</v>
      </c>
      <c r="AC8773" t="s">
        <v>40</v>
      </c>
    </row>
    <row r="8774" spans="1:29" ht="14.4" x14ac:dyDescent="0.3">
      <c r="A8774">
        <v>8772</v>
      </c>
      <c r="B8774" t="s">
        <v>8712</v>
      </c>
      <c r="C8774" t="s">
        <v>277</v>
      </c>
      <c r="D8774" t="s">
        <v>40</v>
      </c>
      <c r="E8774" t="s">
        <v>40</v>
      </c>
      <c r="F8774" t="s">
        <v>53</v>
      </c>
      <c r="G8774" t="s">
        <v>40</v>
      </c>
      <c r="H8774" s="26">
        <v>38353</v>
      </c>
      <c r="I8774" t="s">
        <v>54</v>
      </c>
      <c r="J8774" t="s">
        <v>55</v>
      </c>
      <c r="K8774" t="str">
        <f>IF(Table2[[#This Row],[Basis of Material Classification (System Side)*]]="Field inspection","Yes","No")</f>
        <v>No</v>
      </c>
      <c r="O8774" t="s">
        <v>41</v>
      </c>
      <c r="P8774" s="13">
        <v>39083</v>
      </c>
      <c r="Q8774" s="16" t="str">
        <f>Table2[[#This Row],[Service Line Size (inches) (System Side)]]</f>
        <v>3/4</v>
      </c>
      <c r="R8774" t="s">
        <v>43</v>
      </c>
      <c r="S8774" t="str">
        <f>IF(Table2[[#This Row],[Basis of Material Classification (Customer Side)*]]="Field inspection","Yes","No")</f>
        <v>No</v>
      </c>
      <c r="V8774" t="s">
        <v>43</v>
      </c>
      <c r="W8774" t="s">
        <v>44</v>
      </c>
      <c r="X8774" t="s">
        <v>44</v>
      </c>
      <c r="Z8774" t="s">
        <v>45</v>
      </c>
      <c r="AA8774" t="s">
        <v>46</v>
      </c>
      <c r="AB8774" t="s">
        <v>46</v>
      </c>
      <c r="AC8774" t="s">
        <v>40</v>
      </c>
    </row>
    <row r="8775" spans="1:29" ht="14.4" x14ac:dyDescent="0.3">
      <c r="A8775">
        <v>8773</v>
      </c>
      <c r="B8775" t="s">
        <v>8713</v>
      </c>
      <c r="C8775" t="s">
        <v>277</v>
      </c>
      <c r="D8775" t="s">
        <v>40</v>
      </c>
      <c r="E8775" t="s">
        <v>40</v>
      </c>
      <c r="F8775" t="s">
        <v>53</v>
      </c>
      <c r="G8775" t="s">
        <v>40</v>
      </c>
      <c r="H8775" s="26">
        <v>38353</v>
      </c>
      <c r="I8775" t="s">
        <v>54</v>
      </c>
      <c r="J8775" t="s">
        <v>55</v>
      </c>
      <c r="K8775" t="str">
        <f>IF(Table2[[#This Row],[Basis of Material Classification (System Side)*]]="Field inspection","Yes","No")</f>
        <v>No</v>
      </c>
      <c r="O8775" t="s">
        <v>41</v>
      </c>
      <c r="P8775" s="13">
        <v>39083</v>
      </c>
      <c r="Q8775" s="16" t="str">
        <f>Table2[[#This Row],[Service Line Size (inches) (System Side)]]</f>
        <v>3/4</v>
      </c>
      <c r="R8775" t="s">
        <v>43</v>
      </c>
      <c r="S8775" t="str">
        <f>IF(Table2[[#This Row],[Basis of Material Classification (Customer Side)*]]="Field inspection","Yes","No")</f>
        <v>No</v>
      </c>
      <c r="V8775" t="s">
        <v>43</v>
      </c>
      <c r="W8775" t="s">
        <v>44</v>
      </c>
      <c r="X8775" t="s">
        <v>44</v>
      </c>
      <c r="Z8775" t="s">
        <v>45</v>
      </c>
      <c r="AA8775" t="s">
        <v>46</v>
      </c>
      <c r="AB8775" t="s">
        <v>46</v>
      </c>
      <c r="AC8775" t="s">
        <v>40</v>
      </c>
    </row>
    <row r="8776" spans="1:29" ht="14.4" x14ac:dyDescent="0.3">
      <c r="A8776">
        <v>8774</v>
      </c>
      <c r="B8776" t="s">
        <v>8714</v>
      </c>
      <c r="C8776" t="s">
        <v>277</v>
      </c>
      <c r="D8776" t="s">
        <v>40</v>
      </c>
      <c r="E8776" t="s">
        <v>40</v>
      </c>
      <c r="F8776" t="s">
        <v>41</v>
      </c>
      <c r="G8776" t="s">
        <v>40</v>
      </c>
      <c r="H8776" s="27"/>
      <c r="I8776" t="s">
        <v>42</v>
      </c>
      <c r="J8776" t="s">
        <v>49</v>
      </c>
      <c r="K8776" t="str">
        <f>IF(Table2[[#This Row],[Basis of Material Classification (System Side)*]]="Field inspection","Yes","No")</f>
        <v>No</v>
      </c>
      <c r="N8776" t="s">
        <v>50</v>
      </c>
      <c r="O8776" t="s">
        <v>41</v>
      </c>
      <c r="P8776" s="13">
        <v>27395</v>
      </c>
      <c r="Q8776" s="16" t="str">
        <f>Table2[[#This Row],[Service Line Size (inches) (System Side)]]</f>
        <v>5/8</v>
      </c>
      <c r="R8776" t="s">
        <v>49</v>
      </c>
      <c r="S8776" t="str">
        <f>IF(Table2[[#This Row],[Basis of Material Classification (Customer Side)*]]="Field inspection","Yes","No")</f>
        <v>No</v>
      </c>
      <c r="V8776" t="s">
        <v>50</v>
      </c>
      <c r="W8776" t="s">
        <v>44</v>
      </c>
      <c r="X8776" t="s">
        <v>44</v>
      </c>
      <c r="Z8776" t="s">
        <v>45</v>
      </c>
      <c r="AA8776" t="s">
        <v>46</v>
      </c>
      <c r="AB8776" t="s">
        <v>46</v>
      </c>
      <c r="AC8776" t="s">
        <v>40</v>
      </c>
    </row>
    <row r="8777" spans="1:29" ht="14.4" x14ac:dyDescent="0.3">
      <c r="A8777">
        <v>8775</v>
      </c>
      <c r="B8777" t="s">
        <v>8715</v>
      </c>
      <c r="C8777" t="s">
        <v>277</v>
      </c>
      <c r="D8777" t="s">
        <v>40</v>
      </c>
      <c r="E8777" t="s">
        <v>40</v>
      </c>
      <c r="F8777" t="s">
        <v>53</v>
      </c>
      <c r="G8777" t="s">
        <v>40</v>
      </c>
      <c r="H8777" s="26">
        <v>23377</v>
      </c>
      <c r="I8777" t="s">
        <v>54</v>
      </c>
      <c r="J8777" t="s">
        <v>55</v>
      </c>
      <c r="K8777" t="str">
        <f>IF(Table2[[#This Row],[Basis of Material Classification (System Side)*]]="Field inspection","Yes","No")</f>
        <v>No</v>
      </c>
      <c r="O8777" t="s">
        <v>41</v>
      </c>
      <c r="P8777" s="13">
        <v>32143</v>
      </c>
      <c r="Q8777" s="16" t="str">
        <f>Table2[[#This Row],[Service Line Size (inches) (System Side)]]</f>
        <v>3/4</v>
      </c>
      <c r="R8777" t="s">
        <v>43</v>
      </c>
      <c r="S8777" t="str">
        <f>IF(Table2[[#This Row],[Basis of Material Classification (Customer Side)*]]="Field inspection","Yes","No")</f>
        <v>No</v>
      </c>
      <c r="V8777" t="s">
        <v>43</v>
      </c>
      <c r="W8777" t="s">
        <v>44</v>
      </c>
      <c r="X8777" t="s">
        <v>44</v>
      </c>
      <c r="Z8777" t="s">
        <v>45</v>
      </c>
      <c r="AA8777" t="s">
        <v>46</v>
      </c>
      <c r="AB8777" t="s">
        <v>46</v>
      </c>
      <c r="AC8777" t="s">
        <v>40</v>
      </c>
    </row>
    <row r="8778" spans="1:29" ht="14.4" x14ac:dyDescent="0.3">
      <c r="A8778">
        <v>8776</v>
      </c>
      <c r="B8778" t="s">
        <v>8716</v>
      </c>
      <c r="C8778" t="s">
        <v>277</v>
      </c>
      <c r="D8778" t="s">
        <v>40</v>
      </c>
      <c r="E8778" t="s">
        <v>40</v>
      </c>
      <c r="F8778" t="s">
        <v>53</v>
      </c>
      <c r="G8778" t="s">
        <v>40</v>
      </c>
      <c r="H8778" s="27"/>
      <c r="I8778" t="s">
        <v>189</v>
      </c>
      <c r="J8778" t="s">
        <v>55</v>
      </c>
      <c r="K8778" t="str">
        <f>IF(Table2[[#This Row],[Basis of Material Classification (System Side)*]]="Field inspection","Yes","No")</f>
        <v>No</v>
      </c>
      <c r="O8778" t="s">
        <v>53</v>
      </c>
      <c r="P8778" s="13">
        <v>14611</v>
      </c>
      <c r="Q8778" s="16" t="str">
        <f>Table2[[#This Row],[Service Line Size (inches) (System Side)]]</f>
        <v xml:space="preserve"> 3/4</v>
      </c>
      <c r="R8778" t="s">
        <v>55</v>
      </c>
      <c r="S8778" t="str">
        <f>IF(Table2[[#This Row],[Basis of Material Classification (Customer Side)*]]="Field inspection","Yes","No")</f>
        <v>No</v>
      </c>
      <c r="V8778" t="s">
        <v>72</v>
      </c>
      <c r="W8778" t="s">
        <v>44</v>
      </c>
      <c r="X8778" t="s">
        <v>44</v>
      </c>
      <c r="Z8778" t="s">
        <v>45</v>
      </c>
      <c r="AA8778" t="s">
        <v>46</v>
      </c>
      <c r="AB8778" t="s">
        <v>46</v>
      </c>
      <c r="AC8778" t="s">
        <v>40</v>
      </c>
    </row>
    <row r="8779" spans="1:29" ht="14.4" x14ac:dyDescent="0.3">
      <c r="A8779">
        <v>8777</v>
      </c>
      <c r="B8779" t="s">
        <v>8717</v>
      </c>
      <c r="C8779" t="s">
        <v>277</v>
      </c>
      <c r="D8779" t="s">
        <v>40</v>
      </c>
      <c r="E8779" t="s">
        <v>40</v>
      </c>
      <c r="F8779" t="s">
        <v>53</v>
      </c>
      <c r="G8779" t="s">
        <v>40</v>
      </c>
      <c r="H8779" s="26">
        <v>21186</v>
      </c>
      <c r="I8779" t="s">
        <v>42</v>
      </c>
      <c r="J8779" t="s">
        <v>65</v>
      </c>
      <c r="K8779" t="str">
        <f>IF(Table2[[#This Row],[Basis of Material Classification (System Side)*]]="Field inspection","Yes","No")</f>
        <v>Yes</v>
      </c>
      <c r="L8779" t="s">
        <v>66</v>
      </c>
      <c r="M8779" s="13">
        <v>45516</v>
      </c>
      <c r="O8779" t="s">
        <v>41</v>
      </c>
      <c r="P8779" s="13">
        <v>21186</v>
      </c>
      <c r="Q8779" s="16" t="str">
        <f>Table2[[#This Row],[Service Line Size (inches) (System Side)]]</f>
        <v>5/8</v>
      </c>
      <c r="R8779" t="s">
        <v>49</v>
      </c>
      <c r="S8779" t="str">
        <f>IF(Table2[[#This Row],[Basis of Material Classification (Customer Side)*]]="Field inspection","Yes","No")</f>
        <v>No</v>
      </c>
      <c r="V8779" t="s">
        <v>50</v>
      </c>
      <c r="W8779" t="s">
        <v>44</v>
      </c>
      <c r="X8779" t="s">
        <v>44</v>
      </c>
      <c r="Z8779" t="s">
        <v>45</v>
      </c>
      <c r="AA8779" t="s">
        <v>46</v>
      </c>
      <c r="AB8779" t="s">
        <v>46</v>
      </c>
      <c r="AC8779" t="s">
        <v>40</v>
      </c>
    </row>
    <row r="8780" spans="1:29" ht="14.4" x14ac:dyDescent="0.3">
      <c r="A8780">
        <v>8778</v>
      </c>
      <c r="B8780" t="s">
        <v>8718</v>
      </c>
      <c r="C8780" t="s">
        <v>277</v>
      </c>
      <c r="D8780" t="s">
        <v>40</v>
      </c>
      <c r="E8780" t="s">
        <v>40</v>
      </c>
      <c r="F8780" t="s">
        <v>41</v>
      </c>
      <c r="G8780" t="s">
        <v>40</v>
      </c>
      <c r="H8780" s="26">
        <v>38353</v>
      </c>
      <c r="I8780" t="s">
        <v>42</v>
      </c>
      <c r="J8780" t="s">
        <v>43</v>
      </c>
      <c r="K8780" t="str">
        <f>IF(Table2[[#This Row],[Basis of Material Classification (System Side)*]]="Field inspection","Yes","No")</f>
        <v>No</v>
      </c>
      <c r="N8780" t="str">
        <f>Table2[[#This Row],[Basis of Material Classification (System Side)*]]</f>
        <v>Installation date after lead ban</v>
      </c>
      <c r="O8780" t="s">
        <v>41</v>
      </c>
      <c r="P8780" s="13">
        <v>39083</v>
      </c>
      <c r="Q8780" s="16" t="str">
        <f>Table2[[#This Row],[Service Line Size (inches) (System Side)]]</f>
        <v>5/8</v>
      </c>
      <c r="R8780" t="s">
        <v>43</v>
      </c>
      <c r="S8780" t="str">
        <f>IF(Table2[[#This Row],[Basis of Material Classification (Customer Side)*]]="Field inspection","Yes","No")</f>
        <v>No</v>
      </c>
      <c r="V8780" t="s">
        <v>43</v>
      </c>
      <c r="W8780" t="s">
        <v>44</v>
      </c>
      <c r="X8780" t="s">
        <v>44</v>
      </c>
      <c r="Z8780" t="s">
        <v>45</v>
      </c>
      <c r="AA8780" t="s">
        <v>46</v>
      </c>
      <c r="AB8780" t="s">
        <v>46</v>
      </c>
      <c r="AC8780" t="s">
        <v>40</v>
      </c>
    </row>
    <row r="8781" spans="1:29" ht="14.4" x14ac:dyDescent="0.3">
      <c r="A8781">
        <v>8779</v>
      </c>
      <c r="B8781" t="s">
        <v>8719</v>
      </c>
      <c r="C8781" t="s">
        <v>277</v>
      </c>
      <c r="D8781" t="s">
        <v>40</v>
      </c>
      <c r="E8781" t="s">
        <v>40</v>
      </c>
      <c r="F8781" t="s">
        <v>41</v>
      </c>
      <c r="G8781" t="s">
        <v>40</v>
      </c>
      <c r="H8781" s="26">
        <v>26665</v>
      </c>
      <c r="I8781" t="s">
        <v>42</v>
      </c>
      <c r="J8781" t="s">
        <v>49</v>
      </c>
      <c r="K8781" t="str">
        <f>IF(Table2[[#This Row],[Basis of Material Classification (System Side)*]]="Field inspection","Yes","No")</f>
        <v>No</v>
      </c>
      <c r="N8781" t="s">
        <v>50</v>
      </c>
      <c r="O8781" t="s">
        <v>41</v>
      </c>
      <c r="P8781" s="13">
        <v>29587</v>
      </c>
      <c r="Q8781" s="16" t="str">
        <f>Table2[[#This Row],[Service Line Size (inches) (System Side)]]</f>
        <v>5/8</v>
      </c>
      <c r="R8781" t="s">
        <v>43</v>
      </c>
      <c r="S8781" t="str">
        <f>IF(Table2[[#This Row],[Basis of Material Classification (Customer Side)*]]="Field inspection","Yes","No")</f>
        <v>No</v>
      </c>
      <c r="V8781" t="s">
        <v>43</v>
      </c>
      <c r="W8781" t="s">
        <v>44</v>
      </c>
      <c r="X8781" t="s">
        <v>44</v>
      </c>
      <c r="Z8781" t="s">
        <v>45</v>
      </c>
      <c r="AA8781" t="s">
        <v>46</v>
      </c>
      <c r="AB8781" t="s">
        <v>46</v>
      </c>
      <c r="AC8781" t="s">
        <v>40</v>
      </c>
    </row>
    <row r="8782" spans="1:29" ht="14.4" x14ac:dyDescent="0.3">
      <c r="A8782">
        <v>8780</v>
      </c>
      <c r="B8782" t="s">
        <v>8720</v>
      </c>
      <c r="C8782" t="s">
        <v>277</v>
      </c>
      <c r="D8782" t="s">
        <v>48</v>
      </c>
      <c r="E8782" t="s">
        <v>40</v>
      </c>
      <c r="F8782" t="s">
        <v>53</v>
      </c>
      <c r="G8782" t="s">
        <v>40</v>
      </c>
      <c r="H8782" s="26">
        <v>24108</v>
      </c>
      <c r="I8782" t="s">
        <v>54</v>
      </c>
      <c r="J8782" t="s">
        <v>55</v>
      </c>
      <c r="K8782" t="str">
        <f>IF(Table2[[#This Row],[Basis of Material Classification (System Side)*]]="Field inspection","Yes","No")</f>
        <v>No</v>
      </c>
      <c r="O8782" t="s">
        <v>41</v>
      </c>
      <c r="P8782" s="13">
        <v>37622</v>
      </c>
      <c r="Q8782" s="16" t="str">
        <f>Table2[[#This Row],[Service Line Size (inches) (System Side)]]</f>
        <v>3/4</v>
      </c>
      <c r="R8782" t="s">
        <v>43</v>
      </c>
      <c r="S8782" t="str">
        <f>IF(Table2[[#This Row],[Basis of Material Classification (Customer Side)*]]="Field inspection","Yes","No")</f>
        <v>No</v>
      </c>
      <c r="V8782" t="s">
        <v>43</v>
      </c>
      <c r="W8782" t="s">
        <v>44</v>
      </c>
      <c r="X8782" t="s">
        <v>44</v>
      </c>
      <c r="Z8782" t="s">
        <v>51</v>
      </c>
      <c r="AA8782" t="s">
        <v>46</v>
      </c>
      <c r="AB8782" t="s">
        <v>46</v>
      </c>
      <c r="AC8782" t="s">
        <v>40</v>
      </c>
    </row>
    <row r="8783" spans="1:29" ht="14.4" x14ac:dyDescent="0.3">
      <c r="A8783">
        <v>8781</v>
      </c>
      <c r="B8783" t="s">
        <v>8721</v>
      </c>
      <c r="C8783" t="s">
        <v>277</v>
      </c>
      <c r="D8783" t="s">
        <v>40</v>
      </c>
      <c r="E8783" t="s">
        <v>40</v>
      </c>
      <c r="F8783" t="s">
        <v>53</v>
      </c>
      <c r="G8783" t="s">
        <v>40</v>
      </c>
      <c r="H8783" s="27"/>
      <c r="I8783" t="s">
        <v>42</v>
      </c>
      <c r="J8783" t="s">
        <v>55</v>
      </c>
      <c r="K8783" t="str">
        <f>IF(Table2[[#This Row],[Basis of Material Classification (System Side)*]]="Field inspection","Yes","No")</f>
        <v>No</v>
      </c>
      <c r="O8783" t="s">
        <v>41</v>
      </c>
      <c r="P8783" s="13">
        <v>18264</v>
      </c>
      <c r="Q8783" s="16" t="str">
        <f>Table2[[#This Row],[Service Line Size (inches) (System Side)]]</f>
        <v>5/8</v>
      </c>
      <c r="R8783" t="s">
        <v>49</v>
      </c>
      <c r="S8783" t="str">
        <f>IF(Table2[[#This Row],[Basis of Material Classification (Customer Side)*]]="Field inspection","Yes","No")</f>
        <v>No</v>
      </c>
      <c r="V8783" t="s">
        <v>50</v>
      </c>
      <c r="W8783" t="s">
        <v>44</v>
      </c>
      <c r="X8783" t="s">
        <v>44</v>
      </c>
      <c r="Z8783" t="s">
        <v>45</v>
      </c>
      <c r="AA8783" t="s">
        <v>46</v>
      </c>
      <c r="AB8783" t="s">
        <v>46</v>
      </c>
      <c r="AC8783" t="s">
        <v>40</v>
      </c>
    </row>
    <row r="8784" spans="1:29" ht="14.4" x14ac:dyDescent="0.3">
      <c r="A8784">
        <v>8782</v>
      </c>
      <c r="B8784" t="s">
        <v>8722</v>
      </c>
      <c r="C8784" t="s">
        <v>277</v>
      </c>
      <c r="D8784" t="s">
        <v>40</v>
      </c>
      <c r="E8784" t="s">
        <v>40</v>
      </c>
      <c r="F8784" t="s">
        <v>53</v>
      </c>
      <c r="G8784" t="s">
        <v>40</v>
      </c>
      <c r="H8784" s="26">
        <v>37257</v>
      </c>
      <c r="I8784" t="s">
        <v>54</v>
      </c>
      <c r="J8784" t="s">
        <v>55</v>
      </c>
      <c r="K8784" t="str">
        <f>IF(Table2[[#This Row],[Basis of Material Classification (System Side)*]]="Field inspection","Yes","No")</f>
        <v>No</v>
      </c>
      <c r="O8784" t="s">
        <v>41</v>
      </c>
      <c r="P8784" s="13">
        <v>27395</v>
      </c>
      <c r="Q8784" s="16" t="str">
        <f>Table2[[#This Row],[Service Line Size (inches) (System Side)]]</f>
        <v>3/4</v>
      </c>
      <c r="R8784" t="s">
        <v>49</v>
      </c>
      <c r="S8784" t="str">
        <f>IF(Table2[[#This Row],[Basis of Material Classification (Customer Side)*]]="Field inspection","Yes","No")</f>
        <v>No</v>
      </c>
      <c r="V8784" t="s">
        <v>50</v>
      </c>
      <c r="W8784" t="s">
        <v>44</v>
      </c>
      <c r="X8784" t="s">
        <v>44</v>
      </c>
      <c r="Z8784" t="s">
        <v>45</v>
      </c>
      <c r="AA8784" t="s">
        <v>46</v>
      </c>
      <c r="AB8784" t="s">
        <v>46</v>
      </c>
      <c r="AC8784" t="s">
        <v>40</v>
      </c>
    </row>
    <row r="8785" spans="1:29" ht="14.4" x14ac:dyDescent="0.3">
      <c r="A8785">
        <v>8783</v>
      </c>
      <c r="B8785" t="s">
        <v>8723</v>
      </c>
      <c r="C8785" t="s">
        <v>277</v>
      </c>
      <c r="D8785" t="s">
        <v>40</v>
      </c>
      <c r="E8785" t="s">
        <v>40</v>
      </c>
      <c r="F8785" t="s">
        <v>53</v>
      </c>
      <c r="G8785" t="s">
        <v>40</v>
      </c>
      <c r="H8785" s="26">
        <v>38353</v>
      </c>
      <c r="I8785" t="s">
        <v>54</v>
      </c>
      <c r="J8785" t="s">
        <v>55</v>
      </c>
      <c r="K8785" t="str">
        <f>IF(Table2[[#This Row],[Basis of Material Classification (System Side)*]]="Field inspection","Yes","No")</f>
        <v>No</v>
      </c>
      <c r="O8785" t="s">
        <v>41</v>
      </c>
      <c r="P8785" s="13">
        <v>39083</v>
      </c>
      <c r="Q8785" s="16" t="str">
        <f>Table2[[#This Row],[Service Line Size (inches) (System Side)]]</f>
        <v>3/4</v>
      </c>
      <c r="R8785" t="s">
        <v>43</v>
      </c>
      <c r="S8785" t="str">
        <f>IF(Table2[[#This Row],[Basis of Material Classification (Customer Side)*]]="Field inspection","Yes","No")</f>
        <v>No</v>
      </c>
      <c r="V8785" t="s">
        <v>43</v>
      </c>
      <c r="W8785" t="s">
        <v>44</v>
      </c>
      <c r="X8785" t="s">
        <v>44</v>
      </c>
      <c r="Z8785" t="s">
        <v>45</v>
      </c>
      <c r="AA8785" t="s">
        <v>46</v>
      </c>
      <c r="AB8785" t="s">
        <v>46</v>
      </c>
      <c r="AC8785" t="s">
        <v>40</v>
      </c>
    </row>
    <row r="8786" spans="1:29" ht="14.4" x14ac:dyDescent="0.3">
      <c r="A8786">
        <v>8784</v>
      </c>
      <c r="B8786" t="s">
        <v>8724</v>
      </c>
      <c r="C8786" t="s">
        <v>277</v>
      </c>
      <c r="D8786" t="s">
        <v>40</v>
      </c>
      <c r="E8786" t="s">
        <v>40</v>
      </c>
      <c r="F8786" t="s">
        <v>53</v>
      </c>
      <c r="G8786" t="s">
        <v>40</v>
      </c>
      <c r="H8786" s="26">
        <v>38718</v>
      </c>
      <c r="I8786" t="s">
        <v>54</v>
      </c>
      <c r="J8786" t="s">
        <v>55</v>
      </c>
      <c r="K8786" t="str">
        <f>IF(Table2[[#This Row],[Basis of Material Classification (System Side)*]]="Field inspection","Yes","No")</f>
        <v>No</v>
      </c>
      <c r="O8786" t="s">
        <v>53</v>
      </c>
      <c r="P8786" s="13">
        <v>39448</v>
      </c>
      <c r="Q8786" s="16" t="str">
        <f>Table2[[#This Row],[Service Line Size (inches) (System Side)]]</f>
        <v>3/4</v>
      </c>
      <c r="R8786" t="s">
        <v>55</v>
      </c>
      <c r="S8786" t="str">
        <f>IF(Table2[[#This Row],[Basis of Material Classification (Customer Side)*]]="Field inspection","Yes","No")</f>
        <v>No</v>
      </c>
      <c r="V8786" t="s">
        <v>72</v>
      </c>
      <c r="W8786" t="s">
        <v>44</v>
      </c>
      <c r="X8786" t="s">
        <v>44</v>
      </c>
      <c r="Z8786" t="s">
        <v>45</v>
      </c>
      <c r="AA8786" t="s">
        <v>46</v>
      </c>
      <c r="AB8786" t="s">
        <v>46</v>
      </c>
      <c r="AC8786" t="s">
        <v>40</v>
      </c>
    </row>
    <row r="8787" spans="1:29" ht="14.4" x14ac:dyDescent="0.3">
      <c r="A8787">
        <v>8785</v>
      </c>
      <c r="B8787" t="s">
        <v>8725</v>
      </c>
      <c r="C8787" t="s">
        <v>277</v>
      </c>
      <c r="D8787" t="s">
        <v>40</v>
      </c>
      <c r="E8787" t="s">
        <v>40</v>
      </c>
      <c r="F8787" t="s">
        <v>53</v>
      </c>
      <c r="G8787" t="s">
        <v>40</v>
      </c>
      <c r="H8787" s="26">
        <v>38718</v>
      </c>
      <c r="I8787" t="s">
        <v>54</v>
      </c>
      <c r="J8787" t="s">
        <v>55</v>
      </c>
      <c r="K8787" t="str">
        <f>IF(Table2[[#This Row],[Basis of Material Classification (System Side)*]]="Field inspection","Yes","No")</f>
        <v>No</v>
      </c>
      <c r="O8787" t="s">
        <v>41</v>
      </c>
      <c r="P8787" s="13">
        <v>39448</v>
      </c>
      <c r="Q8787" s="16" t="str">
        <f>Table2[[#This Row],[Service Line Size (inches) (System Side)]]</f>
        <v>3/4</v>
      </c>
      <c r="R8787" t="s">
        <v>43</v>
      </c>
      <c r="S8787" t="str">
        <f>IF(Table2[[#This Row],[Basis of Material Classification (Customer Side)*]]="Field inspection","Yes","No")</f>
        <v>No</v>
      </c>
      <c r="V8787" t="s">
        <v>43</v>
      </c>
      <c r="W8787" t="s">
        <v>44</v>
      </c>
      <c r="X8787" t="s">
        <v>44</v>
      </c>
      <c r="Z8787" t="s">
        <v>45</v>
      </c>
      <c r="AA8787" t="s">
        <v>46</v>
      </c>
      <c r="AB8787" t="s">
        <v>46</v>
      </c>
      <c r="AC8787" t="s">
        <v>40</v>
      </c>
    </row>
    <row r="8788" spans="1:29" ht="14.4" x14ac:dyDescent="0.3">
      <c r="A8788">
        <v>8786</v>
      </c>
      <c r="B8788" t="s">
        <v>8726</v>
      </c>
      <c r="C8788" t="s">
        <v>277</v>
      </c>
      <c r="D8788" t="s">
        <v>40</v>
      </c>
      <c r="E8788" t="s">
        <v>40</v>
      </c>
      <c r="F8788" t="s">
        <v>41</v>
      </c>
      <c r="G8788" t="s">
        <v>40</v>
      </c>
      <c r="H8788" s="27"/>
      <c r="I8788" t="s">
        <v>42</v>
      </c>
      <c r="J8788" t="s">
        <v>49</v>
      </c>
      <c r="K8788" t="str">
        <f>IF(Table2[[#This Row],[Basis of Material Classification (System Side)*]]="Field inspection","Yes","No")</f>
        <v>No</v>
      </c>
      <c r="N8788" t="s">
        <v>50</v>
      </c>
      <c r="O8788" t="s">
        <v>70</v>
      </c>
      <c r="P8788" s="13">
        <v>28856</v>
      </c>
      <c r="Q8788" s="16" t="str">
        <f>Table2[[#This Row],[Service Line Size (inches) (System Side)]]</f>
        <v>5/8</v>
      </c>
      <c r="R8788" t="s">
        <v>65</v>
      </c>
      <c r="S8788" t="str">
        <f>IF(Table2[[#This Row],[Basis of Material Classification (Customer Side)*]]="Field inspection","Yes","No")</f>
        <v>Yes</v>
      </c>
      <c r="T8788" t="s">
        <v>71</v>
      </c>
      <c r="U8788" s="13">
        <v>45505</v>
      </c>
      <c r="V8788" t="s">
        <v>72</v>
      </c>
      <c r="W8788" t="s">
        <v>44</v>
      </c>
      <c r="X8788" t="s">
        <v>44</v>
      </c>
      <c r="Z8788" t="s">
        <v>45</v>
      </c>
      <c r="AA8788" t="s">
        <v>46</v>
      </c>
      <c r="AB8788" t="s">
        <v>46</v>
      </c>
      <c r="AC8788" t="s">
        <v>40</v>
      </c>
    </row>
    <row r="8789" spans="1:29" ht="14.4" x14ac:dyDescent="0.3">
      <c r="A8789">
        <v>8787</v>
      </c>
      <c r="B8789" t="s">
        <v>8727</v>
      </c>
      <c r="C8789" t="s">
        <v>277</v>
      </c>
      <c r="D8789" t="s">
        <v>40</v>
      </c>
      <c r="E8789" t="s">
        <v>40</v>
      </c>
      <c r="F8789" t="s">
        <v>41</v>
      </c>
      <c r="G8789" t="s">
        <v>40</v>
      </c>
      <c r="H8789" s="26">
        <v>37257</v>
      </c>
      <c r="I8789" t="s">
        <v>42</v>
      </c>
      <c r="J8789" t="s">
        <v>43</v>
      </c>
      <c r="K8789" t="str">
        <f>IF(Table2[[#This Row],[Basis of Material Classification (System Side)*]]="Field inspection","Yes","No")</f>
        <v>No</v>
      </c>
      <c r="N8789" t="str">
        <f>Table2[[#This Row],[Basis of Material Classification (System Side)*]]</f>
        <v>Installation date after lead ban</v>
      </c>
      <c r="O8789" t="s">
        <v>41</v>
      </c>
      <c r="P8789" s="13">
        <v>38718</v>
      </c>
      <c r="Q8789" s="16" t="str">
        <f>Table2[[#This Row],[Service Line Size (inches) (System Side)]]</f>
        <v>5/8</v>
      </c>
      <c r="R8789" t="s">
        <v>43</v>
      </c>
      <c r="S8789" t="str">
        <f>IF(Table2[[#This Row],[Basis of Material Classification (Customer Side)*]]="Field inspection","Yes","No")</f>
        <v>No</v>
      </c>
      <c r="V8789" t="s">
        <v>43</v>
      </c>
      <c r="W8789" t="s">
        <v>44</v>
      </c>
      <c r="X8789" t="s">
        <v>44</v>
      </c>
      <c r="Z8789" t="s">
        <v>45</v>
      </c>
      <c r="AA8789" t="s">
        <v>46</v>
      </c>
      <c r="AB8789" t="s">
        <v>46</v>
      </c>
      <c r="AC8789" t="s">
        <v>40</v>
      </c>
    </row>
    <row r="8790" spans="1:29" ht="14.4" x14ac:dyDescent="0.3">
      <c r="A8790">
        <v>8788</v>
      </c>
      <c r="B8790" t="s">
        <v>8728</v>
      </c>
      <c r="C8790" t="s">
        <v>277</v>
      </c>
      <c r="D8790" t="s">
        <v>40</v>
      </c>
      <c r="E8790" t="s">
        <v>40</v>
      </c>
      <c r="F8790" t="s">
        <v>53</v>
      </c>
      <c r="G8790" t="s">
        <v>40</v>
      </c>
      <c r="H8790" s="26">
        <v>38353</v>
      </c>
      <c r="I8790" t="s">
        <v>54</v>
      </c>
      <c r="J8790" t="s">
        <v>55</v>
      </c>
      <c r="K8790" t="str">
        <f>IF(Table2[[#This Row],[Basis of Material Classification (System Side)*]]="Field inspection","Yes","No")</f>
        <v>No</v>
      </c>
      <c r="O8790" t="s">
        <v>41</v>
      </c>
      <c r="P8790" s="13">
        <v>39083</v>
      </c>
      <c r="Q8790" s="16" t="str">
        <f>Table2[[#This Row],[Service Line Size (inches) (System Side)]]</f>
        <v>3/4</v>
      </c>
      <c r="R8790" t="s">
        <v>43</v>
      </c>
      <c r="S8790" t="str">
        <f>IF(Table2[[#This Row],[Basis of Material Classification (Customer Side)*]]="Field inspection","Yes","No")</f>
        <v>No</v>
      </c>
      <c r="V8790" t="s">
        <v>43</v>
      </c>
      <c r="W8790" t="s">
        <v>44</v>
      </c>
      <c r="X8790" t="s">
        <v>44</v>
      </c>
      <c r="Z8790" t="s">
        <v>45</v>
      </c>
      <c r="AA8790" t="s">
        <v>46</v>
      </c>
      <c r="AB8790" t="s">
        <v>46</v>
      </c>
      <c r="AC8790" t="s">
        <v>40</v>
      </c>
    </row>
    <row r="8791" spans="1:29" ht="14.4" x14ac:dyDescent="0.3">
      <c r="A8791">
        <v>8789</v>
      </c>
      <c r="B8791" t="s">
        <v>8729</v>
      </c>
      <c r="C8791" t="s">
        <v>277</v>
      </c>
      <c r="D8791" t="s">
        <v>40</v>
      </c>
      <c r="E8791" t="s">
        <v>40</v>
      </c>
      <c r="F8791" t="s">
        <v>41</v>
      </c>
      <c r="G8791" t="s">
        <v>40</v>
      </c>
      <c r="H8791" s="26">
        <v>29587</v>
      </c>
      <c r="I8791" t="s">
        <v>42</v>
      </c>
      <c r="J8791" t="s">
        <v>43</v>
      </c>
      <c r="K8791" t="str">
        <f>IF(Table2[[#This Row],[Basis of Material Classification (System Side)*]]="Field inspection","Yes","No")</f>
        <v>No</v>
      </c>
      <c r="N8791" t="str">
        <f>Table2[[#This Row],[Basis of Material Classification (System Side)*]]</f>
        <v>Installation date after lead ban</v>
      </c>
      <c r="O8791" t="s">
        <v>41</v>
      </c>
      <c r="P8791" s="13">
        <v>17533</v>
      </c>
      <c r="Q8791" s="16" t="str">
        <f>Table2[[#This Row],[Service Line Size (inches) (System Side)]]</f>
        <v>5/8</v>
      </c>
      <c r="R8791" t="s">
        <v>49</v>
      </c>
      <c r="S8791" t="str">
        <f>IF(Table2[[#This Row],[Basis of Material Classification (Customer Side)*]]="Field inspection","Yes","No")</f>
        <v>No</v>
      </c>
      <c r="V8791" t="s">
        <v>50</v>
      </c>
      <c r="W8791" t="s">
        <v>44</v>
      </c>
      <c r="X8791" t="s">
        <v>44</v>
      </c>
      <c r="Z8791" t="s">
        <v>45</v>
      </c>
      <c r="AA8791" t="s">
        <v>46</v>
      </c>
      <c r="AB8791" t="s">
        <v>46</v>
      </c>
      <c r="AC8791" t="s">
        <v>40</v>
      </c>
    </row>
    <row r="8792" spans="1:29" ht="14.4" x14ac:dyDescent="0.3">
      <c r="A8792">
        <v>8790</v>
      </c>
      <c r="B8792" t="s">
        <v>8730</v>
      </c>
      <c r="C8792" t="s">
        <v>277</v>
      </c>
      <c r="D8792" t="s">
        <v>40</v>
      </c>
      <c r="E8792" t="s">
        <v>40</v>
      </c>
      <c r="F8792" t="s">
        <v>53</v>
      </c>
      <c r="G8792" t="s">
        <v>40</v>
      </c>
      <c r="H8792" s="26">
        <v>20455</v>
      </c>
      <c r="I8792" t="s">
        <v>42</v>
      </c>
      <c r="J8792" t="s">
        <v>55</v>
      </c>
      <c r="K8792" t="str">
        <f>IF(Table2[[#This Row],[Basis of Material Classification (System Side)*]]="Field inspection","Yes","No")</f>
        <v>No</v>
      </c>
      <c r="O8792" t="s">
        <v>41</v>
      </c>
      <c r="P8792" s="13">
        <v>17168</v>
      </c>
      <c r="Q8792" s="16" t="str">
        <f>Table2[[#This Row],[Service Line Size (inches) (System Side)]]</f>
        <v>5/8</v>
      </c>
      <c r="R8792" t="s">
        <v>49</v>
      </c>
      <c r="S8792" t="str">
        <f>IF(Table2[[#This Row],[Basis of Material Classification (Customer Side)*]]="Field inspection","Yes","No")</f>
        <v>No</v>
      </c>
      <c r="V8792" t="s">
        <v>50</v>
      </c>
      <c r="W8792" t="s">
        <v>44</v>
      </c>
      <c r="X8792" t="s">
        <v>44</v>
      </c>
      <c r="Z8792" t="s">
        <v>45</v>
      </c>
      <c r="AA8792" t="s">
        <v>46</v>
      </c>
      <c r="AB8792" t="s">
        <v>46</v>
      </c>
      <c r="AC8792" t="s">
        <v>40</v>
      </c>
    </row>
    <row r="8793" spans="1:29" ht="14.4" x14ac:dyDescent="0.3">
      <c r="A8793">
        <v>8791</v>
      </c>
      <c r="B8793" t="s">
        <v>8731</v>
      </c>
      <c r="C8793" t="s">
        <v>277</v>
      </c>
      <c r="D8793" t="s">
        <v>40</v>
      </c>
      <c r="E8793" t="s">
        <v>40</v>
      </c>
      <c r="F8793" t="s">
        <v>41</v>
      </c>
      <c r="G8793" t="s">
        <v>40</v>
      </c>
      <c r="H8793" s="26">
        <v>24838</v>
      </c>
      <c r="I8793" t="s">
        <v>42</v>
      </c>
      <c r="J8793" t="s">
        <v>49</v>
      </c>
      <c r="K8793" t="str">
        <f>IF(Table2[[#This Row],[Basis of Material Classification (System Side)*]]="Field inspection","Yes","No")</f>
        <v>No</v>
      </c>
      <c r="N8793" t="s">
        <v>50</v>
      </c>
      <c r="O8793" t="s">
        <v>41</v>
      </c>
      <c r="P8793" s="13">
        <v>10959</v>
      </c>
      <c r="Q8793" s="16" t="str">
        <f>Table2[[#This Row],[Service Line Size (inches) (System Side)]]</f>
        <v>5/8</v>
      </c>
      <c r="R8793" t="s">
        <v>49</v>
      </c>
      <c r="S8793" t="str">
        <f>IF(Table2[[#This Row],[Basis of Material Classification (Customer Side)*]]="Field inspection","Yes","No")</f>
        <v>No</v>
      </c>
      <c r="V8793" t="s">
        <v>50</v>
      </c>
      <c r="W8793" t="s">
        <v>44</v>
      </c>
      <c r="X8793" t="s">
        <v>44</v>
      </c>
      <c r="Z8793" t="s">
        <v>45</v>
      </c>
      <c r="AA8793" t="s">
        <v>46</v>
      </c>
      <c r="AB8793" t="s">
        <v>46</v>
      </c>
      <c r="AC8793" t="s">
        <v>40</v>
      </c>
    </row>
    <row r="8794" spans="1:29" ht="14.4" x14ac:dyDescent="0.3">
      <c r="A8794">
        <v>8792</v>
      </c>
      <c r="B8794" t="s">
        <v>8732</v>
      </c>
      <c r="C8794" t="s">
        <v>277</v>
      </c>
      <c r="D8794" t="s">
        <v>40</v>
      </c>
      <c r="E8794" t="s">
        <v>40</v>
      </c>
      <c r="F8794" t="s">
        <v>41</v>
      </c>
      <c r="G8794" t="s">
        <v>40</v>
      </c>
      <c r="H8794" s="26">
        <v>32874</v>
      </c>
      <c r="I8794" t="s">
        <v>42</v>
      </c>
      <c r="J8794" t="s">
        <v>43</v>
      </c>
      <c r="K8794" t="str">
        <f>IF(Table2[[#This Row],[Basis of Material Classification (System Side)*]]="Field inspection","Yes","No")</f>
        <v>No</v>
      </c>
      <c r="N8794" t="str">
        <f>Table2[[#This Row],[Basis of Material Classification (System Side)*]]</f>
        <v>Installation date after lead ban</v>
      </c>
      <c r="O8794" t="s">
        <v>41</v>
      </c>
      <c r="P8794" s="13" t="s">
        <v>8733</v>
      </c>
      <c r="Q8794" s="16" t="str">
        <f>Table2[[#This Row],[Service Line Size (inches) (System Side)]]</f>
        <v>5/8</v>
      </c>
      <c r="R8794" t="s">
        <v>49</v>
      </c>
      <c r="S8794" t="str">
        <f>IF(Table2[[#This Row],[Basis of Material Classification (Customer Side)*]]="Field inspection","Yes","No")</f>
        <v>No</v>
      </c>
      <c r="V8794" t="s">
        <v>50</v>
      </c>
      <c r="W8794" t="s">
        <v>44</v>
      </c>
      <c r="X8794" t="s">
        <v>44</v>
      </c>
      <c r="Z8794" t="s">
        <v>45</v>
      </c>
      <c r="AA8794" t="s">
        <v>46</v>
      </c>
      <c r="AB8794" t="s">
        <v>46</v>
      </c>
      <c r="AC8794" t="s">
        <v>40</v>
      </c>
    </row>
    <row r="8795" spans="1:29" ht="14.4" x14ac:dyDescent="0.3">
      <c r="A8795">
        <v>8793</v>
      </c>
      <c r="B8795" t="s">
        <v>8734</v>
      </c>
      <c r="C8795" t="s">
        <v>277</v>
      </c>
      <c r="D8795" t="s">
        <v>40</v>
      </c>
      <c r="E8795" t="s">
        <v>40</v>
      </c>
      <c r="F8795" t="s">
        <v>53</v>
      </c>
      <c r="G8795" t="s">
        <v>40</v>
      </c>
      <c r="H8795" s="26">
        <v>17533</v>
      </c>
      <c r="I8795" t="s">
        <v>54</v>
      </c>
      <c r="J8795" t="s">
        <v>65</v>
      </c>
      <c r="K8795" t="str">
        <f>IF(Table2[[#This Row],[Basis of Material Classification (System Side)*]]="Field inspection","Yes","No")</f>
        <v>Yes</v>
      </c>
      <c r="L8795" t="s">
        <v>66</v>
      </c>
      <c r="M8795" s="13">
        <v>45352</v>
      </c>
      <c r="O8795" t="s">
        <v>132</v>
      </c>
      <c r="P8795" s="13">
        <v>10959</v>
      </c>
      <c r="Q8795" s="16" t="str">
        <f>Table2[[#This Row],[Service Line Size (inches) (System Side)]]</f>
        <v>3/4</v>
      </c>
      <c r="R8795" t="s">
        <v>65</v>
      </c>
      <c r="S8795" t="str">
        <f>IF(Table2[[#This Row],[Basis of Material Classification (Customer Side)*]]="Field inspection","Yes","No")</f>
        <v>Yes</v>
      </c>
      <c r="T8795" t="s">
        <v>71</v>
      </c>
      <c r="U8795" s="13">
        <v>45352</v>
      </c>
      <c r="V8795" t="s">
        <v>72</v>
      </c>
      <c r="W8795" t="s">
        <v>44</v>
      </c>
      <c r="X8795" t="s">
        <v>44</v>
      </c>
      <c r="Z8795" t="s">
        <v>45</v>
      </c>
      <c r="AA8795" t="s">
        <v>46</v>
      </c>
      <c r="AB8795" t="s">
        <v>46</v>
      </c>
      <c r="AC8795" t="s">
        <v>40</v>
      </c>
    </row>
    <row r="8796" spans="1:29" ht="14.4" x14ac:dyDescent="0.3">
      <c r="A8796">
        <v>8794</v>
      </c>
      <c r="B8796" t="s">
        <v>8735</v>
      </c>
      <c r="C8796" t="s">
        <v>277</v>
      </c>
      <c r="D8796" t="s">
        <v>40</v>
      </c>
      <c r="E8796" t="s">
        <v>40</v>
      </c>
      <c r="F8796" t="s">
        <v>41</v>
      </c>
      <c r="G8796" t="s">
        <v>40</v>
      </c>
      <c r="H8796" s="26">
        <v>35431</v>
      </c>
      <c r="I8796" t="s">
        <v>42</v>
      </c>
      <c r="J8796" t="s">
        <v>43</v>
      </c>
      <c r="K8796" t="str">
        <f>IF(Table2[[#This Row],[Basis of Material Classification (System Side)*]]="Field inspection","Yes","No")</f>
        <v>No</v>
      </c>
      <c r="N8796" t="str">
        <f>Table2[[#This Row],[Basis of Material Classification (System Side)*]]</f>
        <v>Installation date after lead ban</v>
      </c>
      <c r="O8796" t="s">
        <v>41</v>
      </c>
      <c r="P8796" s="13">
        <v>36161</v>
      </c>
      <c r="Q8796" s="16" t="str">
        <f>Table2[[#This Row],[Service Line Size (inches) (System Side)]]</f>
        <v>5/8</v>
      </c>
      <c r="R8796" t="s">
        <v>43</v>
      </c>
      <c r="S8796" t="str">
        <f>IF(Table2[[#This Row],[Basis of Material Classification (Customer Side)*]]="Field inspection","Yes","No")</f>
        <v>No</v>
      </c>
      <c r="V8796" t="s">
        <v>43</v>
      </c>
      <c r="W8796" t="s">
        <v>44</v>
      </c>
      <c r="X8796" t="s">
        <v>44</v>
      </c>
      <c r="Z8796" t="s">
        <v>45</v>
      </c>
      <c r="AA8796" t="s">
        <v>46</v>
      </c>
      <c r="AB8796" t="s">
        <v>46</v>
      </c>
      <c r="AC8796" t="s">
        <v>40</v>
      </c>
    </row>
    <row r="8797" spans="1:29" ht="14.4" x14ac:dyDescent="0.3">
      <c r="A8797">
        <v>8795</v>
      </c>
      <c r="B8797" t="s">
        <v>8736</v>
      </c>
      <c r="C8797" t="s">
        <v>277</v>
      </c>
      <c r="D8797" t="s">
        <v>40</v>
      </c>
      <c r="E8797" t="s">
        <v>40</v>
      </c>
      <c r="F8797" t="s">
        <v>41</v>
      </c>
      <c r="G8797" t="s">
        <v>40</v>
      </c>
      <c r="H8797" s="26">
        <v>37622</v>
      </c>
      <c r="I8797" t="s">
        <v>42</v>
      </c>
      <c r="J8797" t="s">
        <v>43</v>
      </c>
      <c r="K8797" t="str">
        <f>IF(Table2[[#This Row],[Basis of Material Classification (System Side)*]]="Field inspection","Yes","No")</f>
        <v>No</v>
      </c>
      <c r="N8797" t="str">
        <f>Table2[[#This Row],[Basis of Material Classification (System Side)*]]</f>
        <v>Installation date after lead ban</v>
      </c>
      <c r="O8797" t="s">
        <v>41</v>
      </c>
      <c r="P8797" s="13">
        <v>39083</v>
      </c>
      <c r="Q8797" s="16" t="str">
        <f>Table2[[#This Row],[Service Line Size (inches) (System Side)]]</f>
        <v>5/8</v>
      </c>
      <c r="R8797" t="s">
        <v>43</v>
      </c>
      <c r="S8797" t="str">
        <f>IF(Table2[[#This Row],[Basis of Material Classification (Customer Side)*]]="Field inspection","Yes","No")</f>
        <v>No</v>
      </c>
      <c r="V8797" t="s">
        <v>43</v>
      </c>
      <c r="W8797" t="s">
        <v>44</v>
      </c>
      <c r="X8797" t="s">
        <v>44</v>
      </c>
      <c r="Z8797" t="s">
        <v>45</v>
      </c>
      <c r="AA8797" t="s">
        <v>46</v>
      </c>
      <c r="AB8797" t="s">
        <v>46</v>
      </c>
      <c r="AC8797" t="s">
        <v>40</v>
      </c>
    </row>
    <row r="8798" spans="1:29" ht="14.4" x14ac:dyDescent="0.3">
      <c r="A8798">
        <v>8796</v>
      </c>
      <c r="B8798" t="s">
        <v>8737</v>
      </c>
      <c r="C8798" t="s">
        <v>277</v>
      </c>
      <c r="D8798" t="s">
        <v>40</v>
      </c>
      <c r="E8798" t="s">
        <v>40</v>
      </c>
      <c r="F8798" t="s">
        <v>53</v>
      </c>
      <c r="G8798" t="s">
        <v>40</v>
      </c>
      <c r="H8798" s="26">
        <v>17533</v>
      </c>
      <c r="I8798" t="s">
        <v>42</v>
      </c>
      <c r="J8798" t="s">
        <v>55</v>
      </c>
      <c r="K8798" t="str">
        <f>IF(Table2[[#This Row],[Basis of Material Classification (System Side)*]]="Field inspection","Yes","No")</f>
        <v>No</v>
      </c>
      <c r="O8798" t="s">
        <v>41</v>
      </c>
      <c r="P8798" s="13">
        <v>36161</v>
      </c>
      <c r="Q8798" s="16" t="str">
        <f>Table2[[#This Row],[Service Line Size (inches) (System Side)]]</f>
        <v>5/8</v>
      </c>
      <c r="R8798" t="s">
        <v>43</v>
      </c>
      <c r="S8798" t="str">
        <f>IF(Table2[[#This Row],[Basis of Material Classification (Customer Side)*]]="Field inspection","Yes","No")</f>
        <v>No</v>
      </c>
      <c r="V8798" t="s">
        <v>43</v>
      </c>
      <c r="W8798" t="s">
        <v>44</v>
      </c>
      <c r="X8798" t="s">
        <v>44</v>
      </c>
      <c r="Z8798" t="s">
        <v>45</v>
      </c>
      <c r="AA8798" t="s">
        <v>46</v>
      </c>
      <c r="AB8798" t="s">
        <v>46</v>
      </c>
      <c r="AC8798" t="s">
        <v>40</v>
      </c>
    </row>
    <row r="8799" spans="1:29" ht="14.4" x14ac:dyDescent="0.3">
      <c r="A8799">
        <v>8797</v>
      </c>
      <c r="B8799" t="s">
        <v>8738</v>
      </c>
      <c r="C8799" t="s">
        <v>277</v>
      </c>
      <c r="D8799" t="s">
        <v>40</v>
      </c>
      <c r="E8799" t="s">
        <v>40</v>
      </c>
      <c r="F8799" t="s">
        <v>41</v>
      </c>
      <c r="G8799" t="s">
        <v>40</v>
      </c>
      <c r="H8799" s="26">
        <v>24108</v>
      </c>
      <c r="I8799" t="s">
        <v>42</v>
      </c>
      <c r="J8799" t="s">
        <v>49</v>
      </c>
      <c r="K8799" t="str">
        <f>IF(Table2[[#This Row],[Basis of Material Classification (System Side)*]]="Field inspection","Yes","No")</f>
        <v>No</v>
      </c>
      <c r="N8799" t="s">
        <v>50</v>
      </c>
      <c r="O8799" t="s">
        <v>41</v>
      </c>
      <c r="P8799" s="13">
        <v>18264</v>
      </c>
      <c r="Q8799" s="16" t="str">
        <f>Table2[[#This Row],[Service Line Size (inches) (System Side)]]</f>
        <v>5/8</v>
      </c>
      <c r="R8799" t="s">
        <v>49</v>
      </c>
      <c r="S8799" t="str">
        <f>IF(Table2[[#This Row],[Basis of Material Classification (Customer Side)*]]="Field inspection","Yes","No")</f>
        <v>No</v>
      </c>
      <c r="V8799" t="s">
        <v>50</v>
      </c>
      <c r="W8799" t="s">
        <v>44</v>
      </c>
      <c r="X8799" t="s">
        <v>44</v>
      </c>
      <c r="Z8799" t="s">
        <v>45</v>
      </c>
      <c r="AA8799" t="s">
        <v>46</v>
      </c>
      <c r="AB8799" t="s">
        <v>46</v>
      </c>
      <c r="AC8799" t="s">
        <v>40</v>
      </c>
    </row>
    <row r="8800" spans="1:29" ht="14.4" x14ac:dyDescent="0.3">
      <c r="A8800">
        <v>8798</v>
      </c>
      <c r="B8800" t="s">
        <v>8739</v>
      </c>
      <c r="C8800" t="s">
        <v>277</v>
      </c>
      <c r="D8800" t="s">
        <v>40</v>
      </c>
      <c r="E8800" t="s">
        <v>40</v>
      </c>
      <c r="F8800" t="s">
        <v>41</v>
      </c>
      <c r="G8800" t="s">
        <v>40</v>
      </c>
      <c r="H8800" s="26">
        <v>37257</v>
      </c>
      <c r="I8800" t="s">
        <v>42</v>
      </c>
      <c r="J8800" t="s">
        <v>43</v>
      </c>
      <c r="K8800" t="str">
        <f>IF(Table2[[#This Row],[Basis of Material Classification (System Side)*]]="Field inspection","Yes","No")</f>
        <v>No</v>
      </c>
      <c r="N8800" t="str">
        <f>Table2[[#This Row],[Basis of Material Classification (System Side)*]]</f>
        <v>Installation date after lead ban</v>
      </c>
      <c r="O8800" t="s">
        <v>41</v>
      </c>
      <c r="P8800" s="13">
        <v>37622</v>
      </c>
      <c r="Q8800" s="16" t="str">
        <f>Table2[[#This Row],[Service Line Size (inches) (System Side)]]</f>
        <v>5/8</v>
      </c>
      <c r="R8800" t="s">
        <v>43</v>
      </c>
      <c r="S8800" t="str">
        <f>IF(Table2[[#This Row],[Basis of Material Classification (Customer Side)*]]="Field inspection","Yes","No")</f>
        <v>No</v>
      </c>
      <c r="V8800" t="s">
        <v>43</v>
      </c>
      <c r="W8800" t="s">
        <v>44</v>
      </c>
      <c r="X8800" t="s">
        <v>44</v>
      </c>
      <c r="Z8800" t="s">
        <v>45</v>
      </c>
      <c r="AA8800" t="s">
        <v>46</v>
      </c>
      <c r="AB8800" t="s">
        <v>46</v>
      </c>
      <c r="AC8800" t="s">
        <v>40</v>
      </c>
    </row>
    <row r="8801" spans="1:29" ht="14.4" x14ac:dyDescent="0.3">
      <c r="A8801">
        <v>8799</v>
      </c>
      <c r="B8801" t="s">
        <v>8740</v>
      </c>
      <c r="C8801" t="s">
        <v>277</v>
      </c>
      <c r="D8801" t="s">
        <v>40</v>
      </c>
      <c r="E8801" t="s">
        <v>40</v>
      </c>
      <c r="F8801" t="s">
        <v>41</v>
      </c>
      <c r="G8801" t="s">
        <v>40</v>
      </c>
      <c r="H8801" s="26">
        <v>37987</v>
      </c>
      <c r="I8801" t="s">
        <v>42</v>
      </c>
      <c r="J8801" t="s">
        <v>43</v>
      </c>
      <c r="K8801" t="str">
        <f>IF(Table2[[#This Row],[Basis of Material Classification (System Side)*]]="Field inspection","Yes","No")</f>
        <v>No</v>
      </c>
      <c r="N8801" t="str">
        <f>Table2[[#This Row],[Basis of Material Classification (System Side)*]]</f>
        <v>Installation date after lead ban</v>
      </c>
      <c r="O8801" t="s">
        <v>41</v>
      </c>
      <c r="P8801" s="13">
        <v>27760</v>
      </c>
      <c r="Q8801" s="16" t="str">
        <f>Table2[[#This Row],[Service Line Size (inches) (System Side)]]</f>
        <v>5/8</v>
      </c>
      <c r="R8801" t="s">
        <v>49</v>
      </c>
      <c r="S8801" t="str">
        <f>IF(Table2[[#This Row],[Basis of Material Classification (Customer Side)*]]="Field inspection","Yes","No")</f>
        <v>No</v>
      </c>
      <c r="V8801" t="s">
        <v>50</v>
      </c>
      <c r="W8801" t="s">
        <v>44</v>
      </c>
      <c r="X8801" t="s">
        <v>44</v>
      </c>
      <c r="Z8801" t="s">
        <v>45</v>
      </c>
      <c r="AA8801" t="s">
        <v>46</v>
      </c>
      <c r="AB8801" t="s">
        <v>46</v>
      </c>
      <c r="AC8801" t="s">
        <v>40</v>
      </c>
    </row>
    <row r="8802" spans="1:29" ht="14.4" x14ac:dyDescent="0.3">
      <c r="A8802">
        <v>8800</v>
      </c>
      <c r="B8802" t="s">
        <v>8741</v>
      </c>
      <c r="C8802" t="s">
        <v>277</v>
      </c>
      <c r="D8802" t="s">
        <v>40</v>
      </c>
      <c r="E8802" t="s">
        <v>40</v>
      </c>
      <c r="F8802" t="s">
        <v>41</v>
      </c>
      <c r="G8802" t="s">
        <v>40</v>
      </c>
      <c r="H8802" s="26">
        <v>28491</v>
      </c>
      <c r="I8802" t="s">
        <v>42</v>
      </c>
      <c r="J8802" t="s">
        <v>49</v>
      </c>
      <c r="K8802" t="str">
        <f>IF(Table2[[#This Row],[Basis of Material Classification (System Side)*]]="Field inspection","Yes","No")</f>
        <v>No</v>
      </c>
      <c r="N8802" t="s">
        <v>50</v>
      </c>
      <c r="O8802" t="s">
        <v>41</v>
      </c>
      <c r="P8802" s="13">
        <v>34335</v>
      </c>
      <c r="Q8802" s="16" t="str">
        <f>Table2[[#This Row],[Service Line Size (inches) (System Side)]]</f>
        <v>5/8</v>
      </c>
      <c r="R8802" t="s">
        <v>43</v>
      </c>
      <c r="S8802" t="str">
        <f>IF(Table2[[#This Row],[Basis of Material Classification (Customer Side)*]]="Field inspection","Yes","No")</f>
        <v>No</v>
      </c>
      <c r="V8802" t="s">
        <v>43</v>
      </c>
      <c r="W8802" t="s">
        <v>44</v>
      </c>
      <c r="X8802" t="s">
        <v>44</v>
      </c>
      <c r="Z8802" t="s">
        <v>45</v>
      </c>
      <c r="AA8802" t="s">
        <v>46</v>
      </c>
      <c r="AB8802" t="s">
        <v>46</v>
      </c>
      <c r="AC8802" t="s">
        <v>40</v>
      </c>
    </row>
    <row r="8803" spans="1:29" ht="14.4" x14ac:dyDescent="0.3">
      <c r="A8803">
        <v>8801</v>
      </c>
      <c r="B8803" t="s">
        <v>8742</v>
      </c>
      <c r="C8803" t="s">
        <v>277</v>
      </c>
      <c r="D8803" t="s">
        <v>40</v>
      </c>
      <c r="E8803" t="s">
        <v>40</v>
      </c>
      <c r="F8803" t="s">
        <v>53</v>
      </c>
      <c r="G8803" t="s">
        <v>40</v>
      </c>
      <c r="H8803" s="26">
        <v>36892</v>
      </c>
      <c r="I8803" t="s">
        <v>54</v>
      </c>
      <c r="J8803" t="s">
        <v>55</v>
      </c>
      <c r="K8803" t="str">
        <f>IF(Table2[[#This Row],[Basis of Material Classification (System Side)*]]="Field inspection","Yes","No")</f>
        <v>No</v>
      </c>
      <c r="O8803" t="s">
        <v>41</v>
      </c>
      <c r="P8803" s="13">
        <v>37622</v>
      </c>
      <c r="Q8803" s="16" t="str">
        <f>Table2[[#This Row],[Service Line Size (inches) (System Side)]]</f>
        <v>3/4</v>
      </c>
      <c r="R8803" t="s">
        <v>43</v>
      </c>
      <c r="S8803" t="str">
        <f>IF(Table2[[#This Row],[Basis of Material Classification (Customer Side)*]]="Field inspection","Yes","No")</f>
        <v>No</v>
      </c>
      <c r="V8803" t="s">
        <v>43</v>
      </c>
      <c r="W8803" t="s">
        <v>44</v>
      </c>
      <c r="X8803" t="s">
        <v>44</v>
      </c>
      <c r="Z8803" t="s">
        <v>45</v>
      </c>
      <c r="AA8803" t="s">
        <v>46</v>
      </c>
      <c r="AB8803" t="s">
        <v>46</v>
      </c>
      <c r="AC8803" t="s">
        <v>40</v>
      </c>
    </row>
    <row r="8804" spans="1:29" ht="14.4" x14ac:dyDescent="0.3">
      <c r="A8804">
        <v>8802</v>
      </c>
      <c r="B8804" t="s">
        <v>8743</v>
      </c>
      <c r="C8804" t="s">
        <v>277</v>
      </c>
      <c r="D8804" t="s">
        <v>40</v>
      </c>
      <c r="E8804" t="s">
        <v>40</v>
      </c>
      <c r="F8804" t="s">
        <v>53</v>
      </c>
      <c r="G8804" t="s">
        <v>40</v>
      </c>
      <c r="H8804" s="26">
        <v>31778</v>
      </c>
      <c r="I8804" t="s">
        <v>54</v>
      </c>
      <c r="J8804" t="s">
        <v>55</v>
      </c>
      <c r="K8804" t="str">
        <f>IF(Table2[[#This Row],[Basis of Material Classification (System Side)*]]="Field inspection","Yes","No")</f>
        <v>No</v>
      </c>
      <c r="O8804" t="s">
        <v>41</v>
      </c>
      <c r="P8804"/>
      <c r="Q8804" s="16" t="str">
        <f>Table2[[#This Row],[Service Line Size (inches) (System Side)]]</f>
        <v>3/4</v>
      </c>
      <c r="R8804" t="s">
        <v>106</v>
      </c>
      <c r="S8804" t="str">
        <f>IF(Table2[[#This Row],[Basis of Material Classification (Customer Side)*]]="Field inspection","Yes","No")</f>
        <v>No</v>
      </c>
      <c r="V8804" t="s">
        <v>108</v>
      </c>
      <c r="W8804" t="s">
        <v>44</v>
      </c>
      <c r="X8804" t="s">
        <v>44</v>
      </c>
      <c r="Z8804" t="s">
        <v>58</v>
      </c>
      <c r="AA8804" t="s">
        <v>46</v>
      </c>
      <c r="AB8804" t="s">
        <v>46</v>
      </c>
      <c r="AC8804" t="s">
        <v>40</v>
      </c>
    </row>
    <row r="8805" spans="1:29" ht="14.4" x14ac:dyDescent="0.3">
      <c r="A8805">
        <v>8803</v>
      </c>
      <c r="B8805" t="s">
        <v>8744</v>
      </c>
      <c r="C8805" t="s">
        <v>277</v>
      </c>
      <c r="D8805" t="s">
        <v>40</v>
      </c>
      <c r="E8805" t="s">
        <v>40</v>
      </c>
      <c r="F8805" t="s">
        <v>41</v>
      </c>
      <c r="G8805" t="s">
        <v>40</v>
      </c>
      <c r="H8805" s="26">
        <v>43101</v>
      </c>
      <c r="I8805" t="s">
        <v>42</v>
      </c>
      <c r="J8805" t="s">
        <v>43</v>
      </c>
      <c r="K8805" t="str">
        <f>IF(Table2[[#This Row],[Basis of Material Classification (System Side)*]]="Field inspection","Yes","No")</f>
        <v>No</v>
      </c>
      <c r="N8805" t="str">
        <f>Table2[[#This Row],[Basis of Material Classification (System Side)*]]</f>
        <v>Installation date after lead ban</v>
      </c>
      <c r="O8805" t="s">
        <v>41</v>
      </c>
      <c r="P8805" s="13">
        <v>15342</v>
      </c>
      <c r="Q8805" s="16" t="str">
        <f>Table2[[#This Row],[Service Line Size (inches) (System Side)]]</f>
        <v>5/8</v>
      </c>
      <c r="R8805" t="s">
        <v>49</v>
      </c>
      <c r="S8805" t="str">
        <f>IF(Table2[[#This Row],[Basis of Material Classification (Customer Side)*]]="Field inspection","Yes","No")</f>
        <v>No</v>
      </c>
      <c r="V8805" t="s">
        <v>50</v>
      </c>
      <c r="W8805" t="s">
        <v>44</v>
      </c>
      <c r="X8805" t="s">
        <v>44</v>
      </c>
      <c r="Z8805" t="s">
        <v>45</v>
      </c>
      <c r="AA8805" t="s">
        <v>46</v>
      </c>
      <c r="AB8805" t="s">
        <v>46</v>
      </c>
      <c r="AC8805" t="s">
        <v>40</v>
      </c>
    </row>
    <row r="8806" spans="1:29" ht="14.4" x14ac:dyDescent="0.3">
      <c r="A8806">
        <v>8804</v>
      </c>
      <c r="B8806" t="s">
        <v>8745</v>
      </c>
      <c r="C8806" t="s">
        <v>277</v>
      </c>
      <c r="D8806" t="s">
        <v>40</v>
      </c>
      <c r="E8806" t="s">
        <v>40</v>
      </c>
      <c r="F8806" t="s">
        <v>41</v>
      </c>
      <c r="G8806" t="s">
        <v>40</v>
      </c>
      <c r="H8806" s="26">
        <v>37257</v>
      </c>
      <c r="I8806" t="s">
        <v>42</v>
      </c>
      <c r="J8806" t="s">
        <v>43</v>
      </c>
      <c r="K8806" t="str">
        <f>IF(Table2[[#This Row],[Basis of Material Classification (System Side)*]]="Field inspection","Yes","No")</f>
        <v>No</v>
      </c>
      <c r="N8806" t="str">
        <f>Table2[[#This Row],[Basis of Material Classification (System Side)*]]</f>
        <v>Installation date after lead ban</v>
      </c>
      <c r="O8806" t="s">
        <v>41</v>
      </c>
      <c r="P8806" s="13">
        <v>37622</v>
      </c>
      <c r="Q8806" s="16" t="str">
        <f>Table2[[#This Row],[Service Line Size (inches) (System Side)]]</f>
        <v>5/8</v>
      </c>
      <c r="R8806" t="s">
        <v>43</v>
      </c>
      <c r="S8806" t="str">
        <f>IF(Table2[[#This Row],[Basis of Material Classification (Customer Side)*]]="Field inspection","Yes","No")</f>
        <v>No</v>
      </c>
      <c r="V8806" t="s">
        <v>43</v>
      </c>
      <c r="W8806" t="s">
        <v>44</v>
      </c>
      <c r="X8806" t="s">
        <v>44</v>
      </c>
      <c r="Z8806" t="s">
        <v>45</v>
      </c>
      <c r="AA8806" t="s">
        <v>46</v>
      </c>
      <c r="AB8806" t="s">
        <v>46</v>
      </c>
      <c r="AC8806" t="s">
        <v>40</v>
      </c>
    </row>
    <row r="8807" spans="1:29" ht="14.4" x14ac:dyDescent="0.3">
      <c r="A8807">
        <v>8805</v>
      </c>
      <c r="B8807" t="s">
        <v>8746</v>
      </c>
      <c r="C8807" t="s">
        <v>277</v>
      </c>
      <c r="D8807" t="s">
        <v>40</v>
      </c>
      <c r="E8807" t="s">
        <v>40</v>
      </c>
      <c r="F8807" t="s">
        <v>53</v>
      </c>
      <c r="G8807" t="s">
        <v>40</v>
      </c>
      <c r="H8807" s="26">
        <v>38718</v>
      </c>
      <c r="I8807" t="s">
        <v>54</v>
      </c>
      <c r="J8807" t="s">
        <v>55</v>
      </c>
      <c r="K8807" t="str">
        <f>IF(Table2[[#This Row],[Basis of Material Classification (System Side)*]]="Field inspection","Yes","No")</f>
        <v>No</v>
      </c>
      <c r="O8807" t="s">
        <v>41</v>
      </c>
      <c r="P8807" s="13">
        <v>39083</v>
      </c>
      <c r="Q8807" s="16" t="str">
        <f>Table2[[#This Row],[Service Line Size (inches) (System Side)]]</f>
        <v>3/4</v>
      </c>
      <c r="R8807" t="s">
        <v>43</v>
      </c>
      <c r="S8807" t="str">
        <f>IF(Table2[[#This Row],[Basis of Material Classification (Customer Side)*]]="Field inspection","Yes","No")</f>
        <v>No</v>
      </c>
      <c r="V8807" t="s">
        <v>43</v>
      </c>
      <c r="W8807" t="s">
        <v>44</v>
      </c>
      <c r="X8807" t="s">
        <v>44</v>
      </c>
      <c r="Z8807" t="s">
        <v>45</v>
      </c>
      <c r="AA8807" t="s">
        <v>46</v>
      </c>
      <c r="AB8807" t="s">
        <v>46</v>
      </c>
      <c r="AC8807" t="s">
        <v>40</v>
      </c>
    </row>
    <row r="8808" spans="1:29" ht="14.4" x14ac:dyDescent="0.3">
      <c r="A8808">
        <v>8806</v>
      </c>
      <c r="B8808" t="s">
        <v>8747</v>
      </c>
      <c r="C8808" t="s">
        <v>277</v>
      </c>
      <c r="D8808" t="s">
        <v>40</v>
      </c>
      <c r="E8808" t="s">
        <v>40</v>
      </c>
      <c r="F8808" t="s">
        <v>41</v>
      </c>
      <c r="G8808" t="s">
        <v>40</v>
      </c>
      <c r="H8808" s="26">
        <v>25934</v>
      </c>
      <c r="I8808" t="s">
        <v>42</v>
      </c>
      <c r="J8808" t="s">
        <v>49</v>
      </c>
      <c r="K8808" t="str">
        <f>IF(Table2[[#This Row],[Basis of Material Classification (System Side)*]]="Field inspection","Yes","No")</f>
        <v>No</v>
      </c>
      <c r="N8808" t="s">
        <v>50</v>
      </c>
      <c r="O8808" t="s">
        <v>41</v>
      </c>
      <c r="P8808" s="13">
        <v>28491</v>
      </c>
      <c r="Q8808" s="16" t="str">
        <f>Table2[[#This Row],[Service Line Size (inches) (System Side)]]</f>
        <v>5/8</v>
      </c>
      <c r="R8808" t="s">
        <v>49</v>
      </c>
      <c r="S8808" t="str">
        <f>IF(Table2[[#This Row],[Basis of Material Classification (Customer Side)*]]="Field inspection","Yes","No")</f>
        <v>No</v>
      </c>
      <c r="V8808" t="s">
        <v>50</v>
      </c>
      <c r="W8808" t="s">
        <v>44</v>
      </c>
      <c r="X8808" t="s">
        <v>44</v>
      </c>
      <c r="Z8808" t="s">
        <v>45</v>
      </c>
      <c r="AA8808" t="s">
        <v>46</v>
      </c>
      <c r="AB8808" t="s">
        <v>46</v>
      </c>
      <c r="AC8808" t="s">
        <v>40</v>
      </c>
    </row>
    <row r="8809" spans="1:29" ht="14.4" x14ac:dyDescent="0.3">
      <c r="A8809">
        <v>8807</v>
      </c>
      <c r="B8809" t="s">
        <v>8748</v>
      </c>
      <c r="C8809" t="s">
        <v>277</v>
      </c>
      <c r="D8809" t="s">
        <v>40</v>
      </c>
      <c r="E8809" t="s">
        <v>40</v>
      </c>
      <c r="F8809" t="s">
        <v>53</v>
      </c>
      <c r="G8809" t="s">
        <v>40</v>
      </c>
      <c r="H8809" s="26">
        <v>33239</v>
      </c>
      <c r="I8809" t="s">
        <v>54</v>
      </c>
      <c r="J8809" t="s">
        <v>55</v>
      </c>
      <c r="K8809" t="str">
        <f>IF(Table2[[#This Row],[Basis of Material Classification (System Side)*]]="Field inspection","Yes","No")</f>
        <v>No</v>
      </c>
      <c r="O8809" t="s">
        <v>41</v>
      </c>
      <c r="P8809" s="13">
        <v>35065</v>
      </c>
      <c r="Q8809" s="16" t="str">
        <f>Table2[[#This Row],[Service Line Size (inches) (System Side)]]</f>
        <v>3/4</v>
      </c>
      <c r="R8809" t="s">
        <v>43</v>
      </c>
      <c r="S8809" t="str">
        <f>IF(Table2[[#This Row],[Basis of Material Classification (Customer Side)*]]="Field inspection","Yes","No")</f>
        <v>No</v>
      </c>
      <c r="V8809" t="s">
        <v>43</v>
      </c>
      <c r="W8809" t="s">
        <v>44</v>
      </c>
      <c r="X8809" t="s">
        <v>44</v>
      </c>
      <c r="Z8809" t="s">
        <v>45</v>
      </c>
      <c r="AA8809" t="s">
        <v>46</v>
      </c>
      <c r="AB8809" t="s">
        <v>46</v>
      </c>
      <c r="AC8809" t="s">
        <v>40</v>
      </c>
    </row>
    <row r="8810" spans="1:29" ht="14.4" x14ac:dyDescent="0.3">
      <c r="A8810">
        <v>8808</v>
      </c>
      <c r="B8810" t="s">
        <v>8749</v>
      </c>
      <c r="C8810" t="s">
        <v>277</v>
      </c>
      <c r="D8810" t="s">
        <v>40</v>
      </c>
      <c r="E8810" t="s">
        <v>40</v>
      </c>
      <c r="F8810" t="s">
        <v>41</v>
      </c>
      <c r="G8810" t="s">
        <v>40</v>
      </c>
      <c r="H8810" s="26">
        <v>17533</v>
      </c>
      <c r="I8810" t="s">
        <v>42</v>
      </c>
      <c r="J8810" t="s">
        <v>49</v>
      </c>
      <c r="K8810" t="str">
        <f>IF(Table2[[#This Row],[Basis of Material Classification (System Side)*]]="Field inspection","Yes","No")</f>
        <v>No</v>
      </c>
      <c r="N8810" t="s">
        <v>50</v>
      </c>
      <c r="O8810" t="s">
        <v>41</v>
      </c>
      <c r="P8810" s="13">
        <v>28126</v>
      </c>
      <c r="Q8810" s="16" t="str">
        <f>Table2[[#This Row],[Service Line Size (inches) (System Side)]]</f>
        <v>5/8</v>
      </c>
      <c r="R8810" t="s">
        <v>49</v>
      </c>
      <c r="S8810" t="str">
        <f>IF(Table2[[#This Row],[Basis of Material Classification (Customer Side)*]]="Field inspection","Yes","No")</f>
        <v>No</v>
      </c>
      <c r="V8810" t="s">
        <v>50</v>
      </c>
      <c r="W8810" t="s">
        <v>44</v>
      </c>
      <c r="X8810" t="s">
        <v>44</v>
      </c>
      <c r="Z8810" t="s">
        <v>45</v>
      </c>
      <c r="AA8810" t="s">
        <v>46</v>
      </c>
      <c r="AB8810" t="s">
        <v>46</v>
      </c>
      <c r="AC8810" t="s">
        <v>40</v>
      </c>
    </row>
    <row r="8811" spans="1:29" ht="14.4" x14ac:dyDescent="0.3">
      <c r="A8811">
        <v>8809</v>
      </c>
      <c r="B8811" t="s">
        <v>8750</v>
      </c>
      <c r="C8811" t="s">
        <v>277</v>
      </c>
      <c r="D8811" t="s">
        <v>40</v>
      </c>
      <c r="E8811" t="s">
        <v>40</v>
      </c>
      <c r="F8811" t="s">
        <v>41</v>
      </c>
      <c r="G8811" t="s">
        <v>40</v>
      </c>
      <c r="H8811" s="26">
        <v>25934</v>
      </c>
      <c r="I8811" t="s">
        <v>42</v>
      </c>
      <c r="J8811" t="s">
        <v>49</v>
      </c>
      <c r="K8811" t="str">
        <f>IF(Table2[[#This Row],[Basis of Material Classification (System Side)*]]="Field inspection","Yes","No")</f>
        <v>No</v>
      </c>
      <c r="N8811" t="s">
        <v>50</v>
      </c>
      <c r="O8811" t="s">
        <v>41</v>
      </c>
      <c r="P8811" s="13">
        <v>16438</v>
      </c>
      <c r="Q8811" s="16" t="str">
        <f>Table2[[#This Row],[Service Line Size (inches) (System Side)]]</f>
        <v>5/8</v>
      </c>
      <c r="R8811" t="s">
        <v>49</v>
      </c>
      <c r="S8811" t="str">
        <f>IF(Table2[[#This Row],[Basis of Material Classification (Customer Side)*]]="Field inspection","Yes","No")</f>
        <v>No</v>
      </c>
      <c r="V8811" t="s">
        <v>50</v>
      </c>
      <c r="W8811" t="s">
        <v>44</v>
      </c>
      <c r="X8811" t="s">
        <v>44</v>
      </c>
      <c r="Z8811" t="s">
        <v>45</v>
      </c>
      <c r="AA8811" t="s">
        <v>46</v>
      </c>
      <c r="AB8811" t="s">
        <v>46</v>
      </c>
      <c r="AC8811" t="s">
        <v>40</v>
      </c>
    </row>
    <row r="8812" spans="1:29" ht="14.4" x14ac:dyDescent="0.3">
      <c r="A8812">
        <v>8810</v>
      </c>
      <c r="B8812" t="s">
        <v>8751</v>
      </c>
      <c r="C8812" t="s">
        <v>277</v>
      </c>
      <c r="D8812" t="s">
        <v>40</v>
      </c>
      <c r="E8812" t="s">
        <v>40</v>
      </c>
      <c r="F8812" t="s">
        <v>53</v>
      </c>
      <c r="G8812" t="s">
        <v>40</v>
      </c>
      <c r="H8812" s="26">
        <v>25204</v>
      </c>
      <c r="I8812" t="s">
        <v>42</v>
      </c>
      <c r="J8812" t="s">
        <v>65</v>
      </c>
      <c r="K8812" t="str">
        <f>IF(Table2[[#This Row],[Basis of Material Classification (System Side)*]]="Field inspection","Yes","No")</f>
        <v>Yes</v>
      </c>
      <c r="L8812" t="s">
        <v>66</v>
      </c>
      <c r="M8812" s="13">
        <v>45481</v>
      </c>
      <c r="O8812" t="s">
        <v>41</v>
      </c>
      <c r="P8812" s="13">
        <v>25934</v>
      </c>
      <c r="Q8812" s="16" t="str">
        <f>Table2[[#This Row],[Service Line Size (inches) (System Side)]]</f>
        <v>5/8</v>
      </c>
      <c r="R8812" t="s">
        <v>49</v>
      </c>
      <c r="S8812" t="str">
        <f>IF(Table2[[#This Row],[Basis of Material Classification (Customer Side)*]]="Field inspection","Yes","No")</f>
        <v>No</v>
      </c>
      <c r="V8812" t="s">
        <v>50</v>
      </c>
      <c r="W8812" t="s">
        <v>44</v>
      </c>
      <c r="X8812" t="s">
        <v>44</v>
      </c>
      <c r="Z8812" t="s">
        <v>45</v>
      </c>
      <c r="AA8812" t="s">
        <v>46</v>
      </c>
      <c r="AB8812" t="s">
        <v>46</v>
      </c>
      <c r="AC8812" t="s">
        <v>40</v>
      </c>
    </row>
    <row r="8813" spans="1:29" ht="14.4" x14ac:dyDescent="0.3">
      <c r="A8813">
        <v>8811</v>
      </c>
      <c r="B8813" t="s">
        <v>8752</v>
      </c>
      <c r="C8813" t="s">
        <v>277</v>
      </c>
      <c r="D8813" t="s">
        <v>40</v>
      </c>
      <c r="E8813" t="s">
        <v>40</v>
      </c>
      <c r="F8813" t="s">
        <v>53</v>
      </c>
      <c r="G8813" t="s">
        <v>40</v>
      </c>
      <c r="H8813" s="26">
        <v>26299</v>
      </c>
      <c r="I8813" t="s">
        <v>42</v>
      </c>
      <c r="J8813" t="s">
        <v>65</v>
      </c>
      <c r="K8813" t="str">
        <f>IF(Table2[[#This Row],[Basis of Material Classification (System Side)*]]="Field inspection","Yes","No")</f>
        <v>Yes</v>
      </c>
      <c r="L8813" t="s">
        <v>66</v>
      </c>
      <c r="M8813" s="13">
        <v>45513</v>
      </c>
      <c r="O8813" t="s">
        <v>41</v>
      </c>
      <c r="P8813" s="13">
        <v>33239</v>
      </c>
      <c r="Q8813" s="16" t="str">
        <f>Table2[[#This Row],[Service Line Size (inches) (System Side)]]</f>
        <v>5/8</v>
      </c>
      <c r="R8813" t="s">
        <v>43</v>
      </c>
      <c r="S8813" t="str">
        <f>IF(Table2[[#This Row],[Basis of Material Classification (Customer Side)*]]="Field inspection","Yes","No")</f>
        <v>No</v>
      </c>
      <c r="V8813" t="s">
        <v>43</v>
      </c>
      <c r="W8813" t="s">
        <v>44</v>
      </c>
      <c r="X8813" t="s">
        <v>44</v>
      </c>
      <c r="Z8813" t="s">
        <v>45</v>
      </c>
      <c r="AA8813" t="s">
        <v>46</v>
      </c>
      <c r="AB8813" t="s">
        <v>46</v>
      </c>
      <c r="AC8813" t="s">
        <v>40</v>
      </c>
    </row>
    <row r="8814" spans="1:29" ht="14.4" x14ac:dyDescent="0.3">
      <c r="A8814">
        <v>8812</v>
      </c>
      <c r="B8814" t="s">
        <v>8753</v>
      </c>
      <c r="C8814" t="s">
        <v>277</v>
      </c>
      <c r="D8814" t="s">
        <v>40</v>
      </c>
      <c r="E8814" t="s">
        <v>40</v>
      </c>
      <c r="F8814" t="s">
        <v>53</v>
      </c>
      <c r="G8814" t="s">
        <v>40</v>
      </c>
      <c r="H8814" s="26">
        <v>35065</v>
      </c>
      <c r="I8814" t="s">
        <v>54</v>
      </c>
      <c r="J8814" t="s">
        <v>55</v>
      </c>
      <c r="K8814" t="str">
        <f>IF(Table2[[#This Row],[Basis of Material Classification (System Side)*]]="Field inspection","Yes","No")</f>
        <v>No</v>
      </c>
      <c r="O8814" t="s">
        <v>41</v>
      </c>
      <c r="P8814" s="13">
        <v>35796</v>
      </c>
      <c r="Q8814" s="16" t="str">
        <f>Table2[[#This Row],[Service Line Size (inches) (System Side)]]</f>
        <v>3/4</v>
      </c>
      <c r="R8814" t="s">
        <v>43</v>
      </c>
      <c r="S8814" t="str">
        <f>IF(Table2[[#This Row],[Basis of Material Classification (Customer Side)*]]="Field inspection","Yes","No")</f>
        <v>No</v>
      </c>
      <c r="V8814" t="s">
        <v>43</v>
      </c>
      <c r="W8814" t="s">
        <v>44</v>
      </c>
      <c r="X8814" t="s">
        <v>44</v>
      </c>
      <c r="Z8814" t="s">
        <v>45</v>
      </c>
      <c r="AA8814" t="s">
        <v>46</v>
      </c>
      <c r="AB8814" t="s">
        <v>46</v>
      </c>
      <c r="AC8814" t="s">
        <v>40</v>
      </c>
    </row>
    <row r="8815" spans="1:29" ht="14.4" x14ac:dyDescent="0.3">
      <c r="A8815">
        <v>8813</v>
      </c>
      <c r="B8815" t="s">
        <v>8754</v>
      </c>
      <c r="C8815" t="s">
        <v>277</v>
      </c>
      <c r="D8815" t="s">
        <v>40</v>
      </c>
      <c r="E8815" t="s">
        <v>40</v>
      </c>
      <c r="F8815" t="s">
        <v>41</v>
      </c>
      <c r="G8815" t="s">
        <v>40</v>
      </c>
      <c r="H8815" s="26">
        <v>25204</v>
      </c>
      <c r="I8815" t="s">
        <v>60</v>
      </c>
      <c r="J8815" t="s">
        <v>49</v>
      </c>
      <c r="K8815" t="str">
        <f>IF(Table2[[#This Row],[Basis of Material Classification (System Side)*]]="Field inspection","Yes","No")</f>
        <v>No</v>
      </c>
      <c r="N8815" t="s">
        <v>50</v>
      </c>
      <c r="O8815" t="s">
        <v>41</v>
      </c>
      <c r="P8815" s="13">
        <v>21916</v>
      </c>
      <c r="Q8815" s="16" t="str">
        <f>Table2[[#This Row],[Service Line Size (inches) (System Side)]]</f>
        <v>1</v>
      </c>
      <c r="R8815" t="s">
        <v>49</v>
      </c>
      <c r="S8815" t="str">
        <f>IF(Table2[[#This Row],[Basis of Material Classification (Customer Side)*]]="Field inspection","Yes","No")</f>
        <v>No</v>
      </c>
      <c r="V8815" t="s">
        <v>50</v>
      </c>
      <c r="W8815" t="s">
        <v>44</v>
      </c>
      <c r="X8815" t="s">
        <v>44</v>
      </c>
      <c r="Z8815" t="s">
        <v>58</v>
      </c>
      <c r="AA8815" t="s">
        <v>46</v>
      </c>
      <c r="AB8815" t="s">
        <v>46</v>
      </c>
      <c r="AC8815" t="s">
        <v>40</v>
      </c>
    </row>
    <row r="8816" spans="1:29" ht="14.4" x14ac:dyDescent="0.3">
      <c r="A8816">
        <v>8814</v>
      </c>
      <c r="B8816" t="s">
        <v>8755</v>
      </c>
      <c r="C8816" t="s">
        <v>277</v>
      </c>
      <c r="D8816" t="s">
        <v>40</v>
      </c>
      <c r="E8816" t="s">
        <v>40</v>
      </c>
      <c r="F8816" t="s">
        <v>41</v>
      </c>
      <c r="G8816" t="s">
        <v>40</v>
      </c>
      <c r="H8816" s="27"/>
      <c r="I8816" t="s">
        <v>42</v>
      </c>
      <c r="J8816" t="s">
        <v>106</v>
      </c>
      <c r="K8816" t="str">
        <f>IF(Table2[[#This Row],[Basis of Material Classification (System Side)*]]="Field inspection","Yes","No")</f>
        <v>No</v>
      </c>
      <c r="N8816" t="s">
        <v>107</v>
      </c>
      <c r="O8816" t="s">
        <v>41</v>
      </c>
      <c r="P8816" s="13">
        <v>35431</v>
      </c>
      <c r="Q8816" s="16" t="str">
        <f>Table2[[#This Row],[Service Line Size (inches) (System Side)]]</f>
        <v>5/8</v>
      </c>
      <c r="R8816" t="s">
        <v>43</v>
      </c>
      <c r="S8816" t="str">
        <f>IF(Table2[[#This Row],[Basis of Material Classification (Customer Side)*]]="Field inspection","Yes","No")</f>
        <v>No</v>
      </c>
      <c r="V8816" t="s">
        <v>43</v>
      </c>
      <c r="W8816" t="s">
        <v>44</v>
      </c>
      <c r="X8816" t="s">
        <v>44</v>
      </c>
      <c r="Z8816" t="s">
        <v>49</v>
      </c>
      <c r="AA8816" t="s">
        <v>46</v>
      </c>
      <c r="AB8816" t="s">
        <v>46</v>
      </c>
      <c r="AC8816" t="s">
        <v>40</v>
      </c>
    </row>
    <row r="8817" spans="1:29" ht="14.4" x14ac:dyDescent="0.3">
      <c r="A8817">
        <v>8815</v>
      </c>
      <c r="B8817" t="s">
        <v>8756</v>
      </c>
      <c r="C8817" t="s">
        <v>277</v>
      </c>
      <c r="D8817" t="s">
        <v>40</v>
      </c>
      <c r="E8817" t="s">
        <v>40</v>
      </c>
      <c r="F8817" t="s">
        <v>41</v>
      </c>
      <c r="G8817" t="s">
        <v>40</v>
      </c>
      <c r="H8817" s="26">
        <v>17533</v>
      </c>
      <c r="I8817" t="s">
        <v>42</v>
      </c>
      <c r="J8817" t="s">
        <v>49</v>
      </c>
      <c r="K8817" t="str">
        <f>IF(Table2[[#This Row],[Basis of Material Classification (System Side)*]]="Field inspection","Yes","No")</f>
        <v>No</v>
      </c>
      <c r="N8817" t="s">
        <v>50</v>
      </c>
      <c r="O8817" t="s">
        <v>41</v>
      </c>
      <c r="P8817" s="13">
        <v>18264</v>
      </c>
      <c r="Q8817" s="16" t="str">
        <f>Table2[[#This Row],[Service Line Size (inches) (System Side)]]</f>
        <v>5/8</v>
      </c>
      <c r="R8817" t="s">
        <v>49</v>
      </c>
      <c r="S8817" t="str">
        <f>IF(Table2[[#This Row],[Basis of Material Classification (Customer Side)*]]="Field inspection","Yes","No")</f>
        <v>No</v>
      </c>
      <c r="V8817" t="s">
        <v>50</v>
      </c>
      <c r="W8817" t="s">
        <v>44</v>
      </c>
      <c r="X8817" t="s">
        <v>44</v>
      </c>
      <c r="Z8817" t="s">
        <v>45</v>
      </c>
      <c r="AA8817" t="s">
        <v>46</v>
      </c>
      <c r="AB8817" t="s">
        <v>46</v>
      </c>
      <c r="AC8817" t="s">
        <v>40</v>
      </c>
    </row>
    <row r="8818" spans="1:29" ht="14.4" x14ac:dyDescent="0.3">
      <c r="A8818">
        <v>8816</v>
      </c>
      <c r="B8818" t="s">
        <v>8757</v>
      </c>
      <c r="C8818" t="s">
        <v>277</v>
      </c>
      <c r="D8818" t="s">
        <v>48</v>
      </c>
      <c r="E8818" t="s">
        <v>40</v>
      </c>
      <c r="F8818" t="s">
        <v>41</v>
      </c>
      <c r="G8818" t="s">
        <v>40</v>
      </c>
      <c r="H8818" s="26">
        <v>29587</v>
      </c>
      <c r="I8818" t="s">
        <v>42</v>
      </c>
      <c r="J8818" t="s">
        <v>43</v>
      </c>
      <c r="K8818" t="str">
        <f>IF(Table2[[#This Row],[Basis of Material Classification (System Side)*]]="Field inspection","Yes","No")</f>
        <v>No</v>
      </c>
      <c r="N8818" t="str">
        <f>Table2[[#This Row],[Basis of Material Classification (System Side)*]]</f>
        <v>Installation date after lead ban</v>
      </c>
      <c r="O8818" t="s">
        <v>41</v>
      </c>
      <c r="P8818" s="13">
        <v>23743</v>
      </c>
      <c r="Q8818" s="16" t="str">
        <f>Table2[[#This Row],[Service Line Size (inches) (System Side)]]</f>
        <v>5/8</v>
      </c>
      <c r="R8818" t="s">
        <v>49</v>
      </c>
      <c r="S8818" t="str">
        <f>IF(Table2[[#This Row],[Basis of Material Classification (Customer Side)*]]="Field inspection","Yes","No")</f>
        <v>No</v>
      </c>
      <c r="V8818" t="s">
        <v>50</v>
      </c>
      <c r="W8818" t="s">
        <v>44</v>
      </c>
      <c r="X8818" t="s">
        <v>44</v>
      </c>
      <c r="Z8818" t="s">
        <v>51</v>
      </c>
      <c r="AA8818" t="s">
        <v>46</v>
      </c>
      <c r="AB8818" t="s">
        <v>46</v>
      </c>
      <c r="AC8818" t="s">
        <v>40</v>
      </c>
    </row>
    <row r="8819" spans="1:29" ht="14.4" x14ac:dyDescent="0.3">
      <c r="A8819">
        <v>8817</v>
      </c>
      <c r="B8819" t="s">
        <v>11160</v>
      </c>
      <c r="C8819" t="s">
        <v>277</v>
      </c>
      <c r="D8819" t="s">
        <v>48</v>
      </c>
      <c r="E8819" t="s">
        <v>40</v>
      </c>
      <c r="F8819" t="s">
        <v>41</v>
      </c>
      <c r="G8819" t="s">
        <v>40</v>
      </c>
      <c r="H8819" s="26">
        <v>37622</v>
      </c>
      <c r="I8819" t="s">
        <v>42</v>
      </c>
      <c r="J8819" t="s">
        <v>43</v>
      </c>
      <c r="K8819" t="str">
        <f>IF(Table2[[#This Row],[Basis of Material Classification (System Side)*]]="Field inspection","Yes","No")</f>
        <v>No</v>
      </c>
      <c r="N8819" t="str">
        <f>Table2[[#This Row],[Basis of Material Classification (System Side)*]]</f>
        <v>Installation date after lead ban</v>
      </c>
      <c r="O8819" t="s">
        <v>41</v>
      </c>
      <c r="P8819" s="13">
        <v>31048</v>
      </c>
      <c r="Q8819" s="16" t="str">
        <f>Table2[[#This Row],[Service Line Size (inches) (System Side)]]</f>
        <v>5/8</v>
      </c>
      <c r="R8819" t="s">
        <v>43</v>
      </c>
      <c r="S8819" t="str">
        <f>IF(Table2[[#This Row],[Basis of Material Classification (Customer Side)*]]="Field inspection","Yes","No")</f>
        <v>No</v>
      </c>
      <c r="V8819" t="s">
        <v>43</v>
      </c>
      <c r="W8819" t="s">
        <v>44</v>
      </c>
      <c r="X8819" t="s">
        <v>44</v>
      </c>
      <c r="Z8819" t="s">
        <v>51</v>
      </c>
      <c r="AA8819" t="s">
        <v>46</v>
      </c>
      <c r="AB8819" t="s">
        <v>46</v>
      </c>
      <c r="AC8819" t="s">
        <v>40</v>
      </c>
    </row>
    <row r="8820" spans="1:29" ht="14.4" x14ac:dyDescent="0.3">
      <c r="A8820">
        <v>8818</v>
      </c>
      <c r="B8820" t="s">
        <v>8758</v>
      </c>
      <c r="C8820" t="s">
        <v>277</v>
      </c>
      <c r="D8820" t="s">
        <v>40</v>
      </c>
      <c r="E8820" t="s">
        <v>40</v>
      </c>
      <c r="F8820" t="s">
        <v>53</v>
      </c>
      <c r="G8820" t="s">
        <v>40</v>
      </c>
      <c r="H8820" s="26">
        <v>38718</v>
      </c>
      <c r="I8820" t="s">
        <v>54</v>
      </c>
      <c r="J8820" t="s">
        <v>55</v>
      </c>
      <c r="K8820" t="str">
        <f>IF(Table2[[#This Row],[Basis of Material Classification (System Side)*]]="Field inspection","Yes","No")</f>
        <v>No</v>
      </c>
      <c r="O8820" t="s">
        <v>41</v>
      </c>
      <c r="P8820" s="13">
        <v>39083</v>
      </c>
      <c r="Q8820" s="16" t="str">
        <f>Table2[[#This Row],[Service Line Size (inches) (System Side)]]</f>
        <v>3/4</v>
      </c>
      <c r="R8820" t="s">
        <v>43</v>
      </c>
      <c r="S8820" t="str">
        <f>IF(Table2[[#This Row],[Basis of Material Classification (Customer Side)*]]="Field inspection","Yes","No")</f>
        <v>No</v>
      </c>
      <c r="V8820" t="s">
        <v>43</v>
      </c>
      <c r="W8820" t="s">
        <v>44</v>
      </c>
      <c r="X8820" t="s">
        <v>44</v>
      </c>
      <c r="Z8820" t="s">
        <v>45</v>
      </c>
      <c r="AA8820" t="s">
        <v>46</v>
      </c>
      <c r="AB8820" t="s">
        <v>46</v>
      </c>
      <c r="AC8820" t="s">
        <v>40</v>
      </c>
    </row>
    <row r="8821" spans="1:29" ht="14.4" x14ac:dyDescent="0.3">
      <c r="A8821">
        <v>8819</v>
      </c>
      <c r="B8821" t="s">
        <v>8759</v>
      </c>
      <c r="C8821" t="s">
        <v>277</v>
      </c>
      <c r="D8821" t="s">
        <v>48</v>
      </c>
      <c r="E8821" t="s">
        <v>40</v>
      </c>
      <c r="F8821" t="s">
        <v>41</v>
      </c>
      <c r="G8821" t="s">
        <v>40</v>
      </c>
      <c r="H8821" s="26">
        <v>28126</v>
      </c>
      <c r="I8821" t="s">
        <v>42</v>
      </c>
      <c r="J8821" t="s">
        <v>49</v>
      </c>
      <c r="K8821" t="str">
        <f>IF(Table2[[#This Row],[Basis of Material Classification (System Side)*]]="Field inspection","Yes","No")</f>
        <v>No</v>
      </c>
      <c r="N8821" t="s">
        <v>50</v>
      </c>
      <c r="O8821" t="s">
        <v>41</v>
      </c>
      <c r="P8821" s="13">
        <v>31413</v>
      </c>
      <c r="Q8821" s="16" t="str">
        <f>Table2[[#This Row],[Service Line Size (inches) (System Side)]]</f>
        <v>5/8</v>
      </c>
      <c r="R8821" t="s">
        <v>43</v>
      </c>
      <c r="S8821" t="str">
        <f>IF(Table2[[#This Row],[Basis of Material Classification (Customer Side)*]]="Field inspection","Yes","No")</f>
        <v>No</v>
      </c>
      <c r="V8821" t="s">
        <v>43</v>
      </c>
      <c r="W8821" t="s">
        <v>44</v>
      </c>
      <c r="X8821" t="s">
        <v>44</v>
      </c>
      <c r="Z8821" t="s">
        <v>51</v>
      </c>
      <c r="AA8821" t="s">
        <v>46</v>
      </c>
      <c r="AB8821" t="s">
        <v>46</v>
      </c>
      <c r="AC8821" t="s">
        <v>40</v>
      </c>
    </row>
    <row r="8822" spans="1:29" ht="14.4" x14ac:dyDescent="0.3">
      <c r="A8822">
        <v>8820</v>
      </c>
      <c r="B8822" t="s">
        <v>8760</v>
      </c>
      <c r="C8822" t="s">
        <v>277</v>
      </c>
      <c r="D8822" t="s">
        <v>40</v>
      </c>
      <c r="E8822" t="s">
        <v>40</v>
      </c>
      <c r="F8822" t="s">
        <v>41</v>
      </c>
      <c r="G8822" t="s">
        <v>40</v>
      </c>
      <c r="H8822" s="26">
        <v>31048</v>
      </c>
      <c r="I8822" t="s">
        <v>42</v>
      </c>
      <c r="J8822" t="s">
        <v>43</v>
      </c>
      <c r="K8822" t="str">
        <f>IF(Table2[[#This Row],[Basis of Material Classification (System Side)*]]="Field inspection","Yes","No")</f>
        <v>No</v>
      </c>
      <c r="N8822" t="str">
        <f>Table2[[#This Row],[Basis of Material Classification (System Side)*]]</f>
        <v>Installation date after lead ban</v>
      </c>
      <c r="O8822" t="s">
        <v>41</v>
      </c>
      <c r="P8822" s="13">
        <v>31413</v>
      </c>
      <c r="Q8822" s="16" t="str">
        <f>Table2[[#This Row],[Service Line Size (inches) (System Side)]]</f>
        <v>5/8</v>
      </c>
      <c r="R8822" t="s">
        <v>43</v>
      </c>
      <c r="S8822" t="str">
        <f>IF(Table2[[#This Row],[Basis of Material Classification (Customer Side)*]]="Field inspection","Yes","No")</f>
        <v>No</v>
      </c>
      <c r="V8822" t="s">
        <v>43</v>
      </c>
      <c r="W8822" t="s">
        <v>44</v>
      </c>
      <c r="X8822" t="s">
        <v>44</v>
      </c>
      <c r="Z8822" t="s">
        <v>45</v>
      </c>
      <c r="AA8822" t="s">
        <v>46</v>
      </c>
      <c r="AB8822" t="s">
        <v>46</v>
      </c>
      <c r="AC8822" t="s">
        <v>40</v>
      </c>
    </row>
    <row r="8823" spans="1:29" ht="14.4" x14ac:dyDescent="0.3">
      <c r="A8823">
        <v>8821</v>
      </c>
      <c r="B8823" t="s">
        <v>8761</v>
      </c>
      <c r="C8823" t="s">
        <v>277</v>
      </c>
      <c r="D8823" t="s">
        <v>40</v>
      </c>
      <c r="E8823" t="s">
        <v>40</v>
      </c>
      <c r="F8823" t="s">
        <v>41</v>
      </c>
      <c r="G8823" t="s">
        <v>40</v>
      </c>
      <c r="H8823" s="26">
        <v>36892</v>
      </c>
      <c r="I8823" t="s">
        <v>42</v>
      </c>
      <c r="J8823" t="s">
        <v>43</v>
      </c>
      <c r="K8823" t="str">
        <f>IF(Table2[[#This Row],[Basis of Material Classification (System Side)*]]="Field inspection","Yes","No")</f>
        <v>No</v>
      </c>
      <c r="N8823" t="str">
        <f>Table2[[#This Row],[Basis of Material Classification (System Side)*]]</f>
        <v>Installation date after lead ban</v>
      </c>
      <c r="O8823" t="s">
        <v>41</v>
      </c>
      <c r="P8823" s="13">
        <v>36161</v>
      </c>
      <c r="Q8823" s="16" t="str">
        <f>Table2[[#This Row],[Service Line Size (inches) (System Side)]]</f>
        <v>5/8</v>
      </c>
      <c r="R8823" t="s">
        <v>43</v>
      </c>
      <c r="S8823" t="str">
        <f>IF(Table2[[#This Row],[Basis of Material Classification (Customer Side)*]]="Field inspection","Yes","No")</f>
        <v>No</v>
      </c>
      <c r="V8823" t="s">
        <v>43</v>
      </c>
      <c r="W8823" t="s">
        <v>44</v>
      </c>
      <c r="X8823" t="s">
        <v>44</v>
      </c>
      <c r="Z8823" t="s">
        <v>45</v>
      </c>
      <c r="AA8823" t="s">
        <v>46</v>
      </c>
      <c r="AB8823" t="s">
        <v>46</v>
      </c>
      <c r="AC8823" t="s">
        <v>40</v>
      </c>
    </row>
    <row r="8824" spans="1:29" ht="14.4" x14ac:dyDescent="0.3">
      <c r="A8824">
        <v>8822</v>
      </c>
      <c r="B8824" t="s">
        <v>8762</v>
      </c>
      <c r="C8824" t="s">
        <v>277</v>
      </c>
      <c r="D8824" t="s">
        <v>40</v>
      </c>
      <c r="E8824" t="s">
        <v>40</v>
      </c>
      <c r="F8824" t="s">
        <v>53</v>
      </c>
      <c r="G8824" t="s">
        <v>40</v>
      </c>
      <c r="H8824" s="26">
        <v>37622</v>
      </c>
      <c r="I8824" t="s">
        <v>54</v>
      </c>
      <c r="J8824" t="s">
        <v>55</v>
      </c>
      <c r="K8824" t="str">
        <f>IF(Table2[[#This Row],[Basis of Material Classification (System Side)*]]="Field inspection","Yes","No")</f>
        <v>No</v>
      </c>
      <c r="O8824" t="s">
        <v>41</v>
      </c>
      <c r="P8824" s="13">
        <v>37987</v>
      </c>
      <c r="Q8824" s="16" t="str">
        <f>Table2[[#This Row],[Service Line Size (inches) (System Side)]]</f>
        <v>3/4</v>
      </c>
      <c r="R8824" t="s">
        <v>43</v>
      </c>
      <c r="S8824" t="str">
        <f>IF(Table2[[#This Row],[Basis of Material Classification (Customer Side)*]]="Field inspection","Yes","No")</f>
        <v>No</v>
      </c>
      <c r="V8824" t="s">
        <v>43</v>
      </c>
      <c r="W8824" t="s">
        <v>44</v>
      </c>
      <c r="X8824" t="s">
        <v>44</v>
      </c>
      <c r="Z8824" t="s">
        <v>45</v>
      </c>
      <c r="AA8824" t="s">
        <v>46</v>
      </c>
      <c r="AB8824" t="s">
        <v>46</v>
      </c>
      <c r="AC8824" t="s">
        <v>40</v>
      </c>
    </row>
    <row r="8825" spans="1:29" ht="14.4" x14ac:dyDescent="0.3">
      <c r="A8825">
        <v>8823</v>
      </c>
      <c r="B8825" t="s">
        <v>8763</v>
      </c>
      <c r="C8825" t="s">
        <v>277</v>
      </c>
      <c r="D8825" t="s">
        <v>40</v>
      </c>
      <c r="E8825" t="s">
        <v>40</v>
      </c>
      <c r="F8825" t="s">
        <v>41</v>
      </c>
      <c r="G8825" t="s">
        <v>40</v>
      </c>
      <c r="H8825" s="26">
        <v>38353</v>
      </c>
      <c r="I8825" t="s">
        <v>42</v>
      </c>
      <c r="J8825" t="s">
        <v>43</v>
      </c>
      <c r="K8825" t="str">
        <f>IF(Table2[[#This Row],[Basis of Material Classification (System Side)*]]="Field inspection","Yes","No")</f>
        <v>No</v>
      </c>
      <c r="N8825" t="str">
        <f>Table2[[#This Row],[Basis of Material Classification (System Side)*]]</f>
        <v>Installation date after lead ban</v>
      </c>
      <c r="O8825" t="s">
        <v>41</v>
      </c>
      <c r="P8825" s="13">
        <v>37257</v>
      </c>
      <c r="Q8825" s="16" t="str">
        <f>Table2[[#This Row],[Service Line Size (inches) (System Side)]]</f>
        <v>5/8</v>
      </c>
      <c r="R8825" t="s">
        <v>43</v>
      </c>
      <c r="S8825" t="str">
        <f>IF(Table2[[#This Row],[Basis of Material Classification (Customer Side)*]]="Field inspection","Yes","No")</f>
        <v>No</v>
      </c>
      <c r="V8825" t="s">
        <v>43</v>
      </c>
      <c r="W8825" t="s">
        <v>44</v>
      </c>
      <c r="X8825" t="s">
        <v>44</v>
      </c>
      <c r="Z8825" t="s">
        <v>45</v>
      </c>
      <c r="AA8825" t="s">
        <v>46</v>
      </c>
      <c r="AB8825" t="s">
        <v>46</v>
      </c>
      <c r="AC8825" t="s">
        <v>40</v>
      </c>
    </row>
    <row r="8826" spans="1:29" ht="14.4" x14ac:dyDescent="0.3">
      <c r="A8826">
        <v>8824</v>
      </c>
      <c r="B8826" t="s">
        <v>8764</v>
      </c>
      <c r="C8826" t="s">
        <v>277</v>
      </c>
      <c r="D8826" t="s">
        <v>40</v>
      </c>
      <c r="E8826" t="s">
        <v>40</v>
      </c>
      <c r="F8826" t="s">
        <v>41</v>
      </c>
      <c r="G8826" t="s">
        <v>40</v>
      </c>
      <c r="H8826" s="26">
        <v>28491</v>
      </c>
      <c r="I8826" t="s">
        <v>42</v>
      </c>
      <c r="J8826" t="s">
        <v>49</v>
      </c>
      <c r="K8826" t="str">
        <f>IF(Table2[[#This Row],[Basis of Material Classification (System Side)*]]="Field inspection","Yes","No")</f>
        <v>No</v>
      </c>
      <c r="N8826" t="s">
        <v>50</v>
      </c>
      <c r="O8826" t="s">
        <v>41</v>
      </c>
      <c r="P8826" s="13">
        <v>29221</v>
      </c>
      <c r="Q8826" s="16" t="str">
        <f>Table2[[#This Row],[Service Line Size (inches) (System Side)]]</f>
        <v>5/8</v>
      </c>
      <c r="R8826" t="s">
        <v>43</v>
      </c>
      <c r="S8826" t="str">
        <f>IF(Table2[[#This Row],[Basis of Material Classification (Customer Side)*]]="Field inspection","Yes","No")</f>
        <v>No</v>
      </c>
      <c r="V8826" t="s">
        <v>43</v>
      </c>
      <c r="W8826" t="s">
        <v>44</v>
      </c>
      <c r="X8826" t="s">
        <v>44</v>
      </c>
      <c r="Z8826" t="s">
        <v>45</v>
      </c>
      <c r="AA8826" t="s">
        <v>46</v>
      </c>
      <c r="AB8826" t="s">
        <v>46</v>
      </c>
      <c r="AC8826" t="s">
        <v>40</v>
      </c>
    </row>
    <row r="8827" spans="1:29" ht="14.4" x14ac:dyDescent="0.3">
      <c r="A8827">
        <v>8825</v>
      </c>
      <c r="B8827" t="s">
        <v>8765</v>
      </c>
      <c r="C8827" t="s">
        <v>277</v>
      </c>
      <c r="D8827" t="s">
        <v>40</v>
      </c>
      <c r="E8827" t="s">
        <v>40</v>
      </c>
      <c r="F8827" t="s">
        <v>41</v>
      </c>
      <c r="G8827" t="s">
        <v>40</v>
      </c>
      <c r="H8827" s="26">
        <v>27030</v>
      </c>
      <c r="I8827" t="s">
        <v>42</v>
      </c>
      <c r="J8827" t="s">
        <v>49</v>
      </c>
      <c r="K8827" t="str">
        <f>IF(Table2[[#This Row],[Basis of Material Classification (System Side)*]]="Field inspection","Yes","No")</f>
        <v>No</v>
      </c>
      <c r="N8827" t="s">
        <v>50</v>
      </c>
      <c r="O8827" t="s">
        <v>41</v>
      </c>
      <c r="P8827" s="13">
        <v>36526</v>
      </c>
      <c r="Q8827" s="16" t="str">
        <f>Table2[[#This Row],[Service Line Size (inches) (System Side)]]</f>
        <v>5/8</v>
      </c>
      <c r="R8827" t="s">
        <v>43</v>
      </c>
      <c r="S8827" t="str">
        <f>IF(Table2[[#This Row],[Basis of Material Classification (Customer Side)*]]="Field inspection","Yes","No")</f>
        <v>No</v>
      </c>
      <c r="V8827" t="s">
        <v>43</v>
      </c>
      <c r="W8827" t="s">
        <v>44</v>
      </c>
      <c r="X8827" t="s">
        <v>44</v>
      </c>
      <c r="Z8827" t="s">
        <v>45</v>
      </c>
      <c r="AA8827" t="s">
        <v>46</v>
      </c>
      <c r="AB8827" t="s">
        <v>46</v>
      </c>
      <c r="AC8827" t="s">
        <v>40</v>
      </c>
    </row>
    <row r="8828" spans="1:29" ht="14.4" x14ac:dyDescent="0.3">
      <c r="A8828">
        <v>8826</v>
      </c>
      <c r="B8828" t="s">
        <v>8766</v>
      </c>
      <c r="C8828" t="s">
        <v>277</v>
      </c>
      <c r="D8828" t="s">
        <v>40</v>
      </c>
      <c r="E8828" t="s">
        <v>40</v>
      </c>
      <c r="F8828" t="s">
        <v>41</v>
      </c>
      <c r="G8828" t="s">
        <v>40</v>
      </c>
      <c r="H8828" s="27"/>
      <c r="I8828" t="s">
        <v>42</v>
      </c>
      <c r="J8828" t="s">
        <v>49</v>
      </c>
      <c r="K8828" t="str">
        <f>IF(Table2[[#This Row],[Basis of Material Classification (System Side)*]]="Field inspection","Yes","No")</f>
        <v>No</v>
      </c>
      <c r="N8828" t="s">
        <v>50</v>
      </c>
      <c r="O8828" t="s">
        <v>41</v>
      </c>
      <c r="P8828" s="13">
        <v>38353</v>
      </c>
      <c r="Q8828" s="16" t="str">
        <f>Table2[[#This Row],[Service Line Size (inches) (System Side)]]</f>
        <v>5/8</v>
      </c>
      <c r="R8828" t="s">
        <v>43</v>
      </c>
      <c r="S8828" t="str">
        <f>IF(Table2[[#This Row],[Basis of Material Classification (Customer Side)*]]="Field inspection","Yes","No")</f>
        <v>No</v>
      </c>
      <c r="V8828" t="s">
        <v>43</v>
      </c>
      <c r="W8828" t="s">
        <v>44</v>
      </c>
      <c r="X8828" t="s">
        <v>44</v>
      </c>
      <c r="Z8828" t="s">
        <v>45</v>
      </c>
      <c r="AA8828" t="s">
        <v>46</v>
      </c>
      <c r="AB8828" t="s">
        <v>46</v>
      </c>
      <c r="AC8828" t="s">
        <v>40</v>
      </c>
    </row>
    <row r="8829" spans="1:29" ht="14.4" x14ac:dyDescent="0.3">
      <c r="A8829">
        <v>8827</v>
      </c>
      <c r="B8829" t="s">
        <v>8767</v>
      </c>
      <c r="C8829" t="s">
        <v>277</v>
      </c>
      <c r="D8829" t="s">
        <v>40</v>
      </c>
      <c r="E8829" t="s">
        <v>40</v>
      </c>
      <c r="F8829" t="s">
        <v>53</v>
      </c>
      <c r="G8829" t="s">
        <v>40</v>
      </c>
      <c r="H8829" s="26">
        <v>36526</v>
      </c>
      <c r="I8829" t="s">
        <v>54</v>
      </c>
      <c r="J8829" t="s">
        <v>55</v>
      </c>
      <c r="K8829" t="str">
        <f>IF(Table2[[#This Row],[Basis of Material Classification (System Side)*]]="Field inspection","Yes","No")</f>
        <v>No</v>
      </c>
      <c r="O8829" t="s">
        <v>41</v>
      </c>
      <c r="P8829" s="13">
        <v>36892</v>
      </c>
      <c r="Q8829" s="16" t="str">
        <f>Table2[[#This Row],[Service Line Size (inches) (System Side)]]</f>
        <v>3/4</v>
      </c>
      <c r="R8829" t="s">
        <v>43</v>
      </c>
      <c r="S8829" t="str">
        <f>IF(Table2[[#This Row],[Basis of Material Classification (Customer Side)*]]="Field inspection","Yes","No")</f>
        <v>No</v>
      </c>
      <c r="V8829" t="s">
        <v>43</v>
      </c>
      <c r="W8829" t="s">
        <v>44</v>
      </c>
      <c r="X8829" t="s">
        <v>44</v>
      </c>
      <c r="Z8829" t="s">
        <v>45</v>
      </c>
      <c r="AA8829" t="s">
        <v>46</v>
      </c>
      <c r="AB8829" t="s">
        <v>46</v>
      </c>
      <c r="AC8829" t="s">
        <v>40</v>
      </c>
    </row>
    <row r="8830" spans="1:29" ht="14.4" x14ac:dyDescent="0.3">
      <c r="A8830">
        <v>8828</v>
      </c>
      <c r="B8830" t="s">
        <v>8768</v>
      </c>
      <c r="C8830" t="s">
        <v>277</v>
      </c>
      <c r="D8830" t="s">
        <v>40</v>
      </c>
      <c r="E8830" t="s">
        <v>40</v>
      </c>
      <c r="F8830" t="s">
        <v>41</v>
      </c>
      <c r="G8830" t="s">
        <v>40</v>
      </c>
      <c r="H8830" s="26">
        <v>25569</v>
      </c>
      <c r="I8830" t="s">
        <v>42</v>
      </c>
      <c r="J8830" t="s">
        <v>49</v>
      </c>
      <c r="K8830" t="str">
        <f>IF(Table2[[#This Row],[Basis of Material Classification (System Side)*]]="Field inspection","Yes","No")</f>
        <v>No</v>
      </c>
      <c r="N8830" t="s">
        <v>50</v>
      </c>
      <c r="O8830" t="s">
        <v>41</v>
      </c>
      <c r="P8830"/>
      <c r="Q8830" s="16" t="str">
        <f>Table2[[#This Row],[Service Line Size (inches) (System Side)]]</f>
        <v>5/8</v>
      </c>
      <c r="R8830" t="s">
        <v>49</v>
      </c>
      <c r="S8830" t="str">
        <f>IF(Table2[[#This Row],[Basis of Material Classification (Customer Side)*]]="Field inspection","Yes","No")</f>
        <v>No</v>
      </c>
      <c r="V8830" t="s">
        <v>50</v>
      </c>
      <c r="W8830" t="s">
        <v>44</v>
      </c>
      <c r="X8830" t="s">
        <v>44</v>
      </c>
      <c r="Z8830" t="s">
        <v>45</v>
      </c>
      <c r="AA8830" t="s">
        <v>46</v>
      </c>
      <c r="AB8830" t="s">
        <v>46</v>
      </c>
      <c r="AC8830" t="s">
        <v>40</v>
      </c>
    </row>
    <row r="8831" spans="1:29" ht="14.4" x14ac:dyDescent="0.3">
      <c r="A8831">
        <v>8829</v>
      </c>
      <c r="B8831" t="s">
        <v>8769</v>
      </c>
      <c r="C8831" t="s">
        <v>277</v>
      </c>
      <c r="D8831" t="s">
        <v>48</v>
      </c>
      <c r="E8831" t="s">
        <v>40</v>
      </c>
      <c r="F8831" t="s">
        <v>41</v>
      </c>
      <c r="G8831" t="s">
        <v>40</v>
      </c>
      <c r="H8831" s="27"/>
      <c r="I8831" t="s">
        <v>42</v>
      </c>
      <c r="J8831" t="s">
        <v>49</v>
      </c>
      <c r="K8831" t="str">
        <f>IF(Table2[[#This Row],[Basis of Material Classification (System Side)*]]="Field inspection","Yes","No")</f>
        <v>No</v>
      </c>
      <c r="N8831" t="s">
        <v>50</v>
      </c>
      <c r="O8831" t="s">
        <v>41</v>
      </c>
      <c r="P8831" s="13">
        <v>32874</v>
      </c>
      <c r="Q8831" s="16" t="str">
        <f>Table2[[#This Row],[Service Line Size (inches) (System Side)]]</f>
        <v>5/8</v>
      </c>
      <c r="R8831" t="s">
        <v>43</v>
      </c>
      <c r="S8831" t="str">
        <f>IF(Table2[[#This Row],[Basis of Material Classification (Customer Side)*]]="Field inspection","Yes","No")</f>
        <v>No</v>
      </c>
      <c r="V8831" t="s">
        <v>43</v>
      </c>
      <c r="W8831" t="s">
        <v>44</v>
      </c>
      <c r="X8831" t="s">
        <v>44</v>
      </c>
      <c r="Z8831" t="s">
        <v>51</v>
      </c>
      <c r="AA8831" t="s">
        <v>46</v>
      </c>
      <c r="AB8831" t="s">
        <v>46</v>
      </c>
      <c r="AC8831" t="s">
        <v>40</v>
      </c>
    </row>
    <row r="8832" spans="1:29" ht="14.4" x14ac:dyDescent="0.3">
      <c r="A8832">
        <v>8830</v>
      </c>
      <c r="B8832" t="s">
        <v>8770</v>
      </c>
      <c r="C8832" t="s">
        <v>11166</v>
      </c>
      <c r="D8832" t="s">
        <v>40</v>
      </c>
      <c r="E8832" t="s">
        <v>40</v>
      </c>
      <c r="F8832" t="s">
        <v>53</v>
      </c>
      <c r="G8832" t="s">
        <v>40</v>
      </c>
      <c r="H8832" s="27"/>
      <c r="I8832" t="s">
        <v>54</v>
      </c>
      <c r="J8832" t="s">
        <v>55</v>
      </c>
      <c r="K8832" t="str">
        <f>IF(Table2[[#This Row],[Basis of Material Classification (System Side)*]]="Field inspection","Yes","No")</f>
        <v>No</v>
      </c>
      <c r="O8832" t="s">
        <v>41</v>
      </c>
      <c r="P8832" s="13">
        <v>32874</v>
      </c>
      <c r="Q8832" s="16" t="str">
        <f>Table2[[#This Row],[Service Line Size (inches) (System Side)]]</f>
        <v>3/4</v>
      </c>
      <c r="R8832" t="s">
        <v>43</v>
      </c>
      <c r="S8832" t="str">
        <f>IF(Table2[[#This Row],[Basis of Material Classification (Customer Side)*]]="Field inspection","Yes","No")</f>
        <v>No</v>
      </c>
      <c r="V8832" t="s">
        <v>43</v>
      </c>
      <c r="W8832" t="s">
        <v>44</v>
      </c>
      <c r="X8832" t="s">
        <v>44</v>
      </c>
      <c r="Z8832" t="s">
        <v>45</v>
      </c>
      <c r="AA8832" t="s">
        <v>46</v>
      </c>
      <c r="AB8832" t="s">
        <v>46</v>
      </c>
      <c r="AC8832" t="s">
        <v>40</v>
      </c>
    </row>
    <row r="8833" spans="1:29" ht="14.4" x14ac:dyDescent="0.3">
      <c r="A8833">
        <v>8831</v>
      </c>
      <c r="B8833" t="s">
        <v>8771</v>
      </c>
      <c r="C8833" t="s">
        <v>277</v>
      </c>
      <c r="D8833" t="s">
        <v>48</v>
      </c>
      <c r="E8833" t="s">
        <v>40</v>
      </c>
      <c r="F8833" t="s">
        <v>53</v>
      </c>
      <c r="G8833" t="s">
        <v>40</v>
      </c>
      <c r="H8833" s="26">
        <v>24473</v>
      </c>
      <c r="I8833" t="s">
        <v>42</v>
      </c>
      <c r="J8833" t="s">
        <v>65</v>
      </c>
      <c r="K8833" t="str">
        <f>IF(Table2[[#This Row],[Basis of Material Classification (System Side)*]]="Field inspection","Yes","No")</f>
        <v>Yes</v>
      </c>
      <c r="L8833" t="s">
        <v>66</v>
      </c>
      <c r="M8833" s="13">
        <v>45485</v>
      </c>
      <c r="O8833" t="s">
        <v>41</v>
      </c>
      <c r="P8833" s="13">
        <v>27395</v>
      </c>
      <c r="Q8833" s="16" t="str">
        <f>Table2[[#This Row],[Service Line Size (inches) (System Side)]]</f>
        <v>5/8</v>
      </c>
      <c r="R8833" t="s">
        <v>49</v>
      </c>
      <c r="S8833" t="str">
        <f>IF(Table2[[#This Row],[Basis of Material Classification (Customer Side)*]]="Field inspection","Yes","No")</f>
        <v>No</v>
      </c>
      <c r="V8833" t="s">
        <v>50</v>
      </c>
      <c r="W8833" t="s">
        <v>44</v>
      </c>
      <c r="X8833" t="s">
        <v>44</v>
      </c>
      <c r="Z8833" t="s">
        <v>51</v>
      </c>
      <c r="AA8833" t="s">
        <v>46</v>
      </c>
      <c r="AB8833" t="s">
        <v>46</v>
      </c>
      <c r="AC8833" t="s">
        <v>40</v>
      </c>
    </row>
    <row r="8834" spans="1:29" ht="14.4" x14ac:dyDescent="0.3">
      <c r="A8834">
        <v>8832</v>
      </c>
      <c r="B8834" t="s">
        <v>8772</v>
      </c>
      <c r="C8834" t="s">
        <v>277</v>
      </c>
      <c r="D8834" t="s">
        <v>40</v>
      </c>
      <c r="E8834" t="s">
        <v>40</v>
      </c>
      <c r="F8834" t="s">
        <v>53</v>
      </c>
      <c r="G8834" t="s">
        <v>40</v>
      </c>
      <c r="H8834" s="26">
        <v>39814</v>
      </c>
      <c r="I8834" t="s">
        <v>54</v>
      </c>
      <c r="J8834" t="s">
        <v>55</v>
      </c>
      <c r="K8834" t="str">
        <f>IF(Table2[[#This Row],[Basis of Material Classification (System Side)*]]="Field inspection","Yes","No")</f>
        <v>No</v>
      </c>
      <c r="O8834" t="s">
        <v>41</v>
      </c>
      <c r="P8834" s="13">
        <v>24838</v>
      </c>
      <c r="Q8834" s="16" t="str">
        <f>Table2[[#This Row],[Service Line Size (inches) (System Side)]]</f>
        <v>3/4</v>
      </c>
      <c r="R8834" t="s">
        <v>49</v>
      </c>
      <c r="S8834" t="str">
        <f>IF(Table2[[#This Row],[Basis of Material Classification (Customer Side)*]]="Field inspection","Yes","No")</f>
        <v>No</v>
      </c>
      <c r="V8834" t="s">
        <v>50</v>
      </c>
      <c r="W8834" t="s">
        <v>44</v>
      </c>
      <c r="X8834" t="s">
        <v>44</v>
      </c>
      <c r="Z8834" t="s">
        <v>45</v>
      </c>
      <c r="AA8834" t="s">
        <v>46</v>
      </c>
      <c r="AB8834" t="s">
        <v>46</v>
      </c>
      <c r="AC8834" t="s">
        <v>40</v>
      </c>
    </row>
    <row r="8835" spans="1:29" ht="14.4" x14ac:dyDescent="0.3">
      <c r="A8835">
        <v>8833</v>
      </c>
      <c r="B8835" t="s">
        <v>8773</v>
      </c>
      <c r="C8835" t="s">
        <v>277</v>
      </c>
      <c r="D8835" t="s">
        <v>40</v>
      </c>
      <c r="E8835" t="s">
        <v>40</v>
      </c>
      <c r="F8835" t="s">
        <v>41</v>
      </c>
      <c r="G8835" t="s">
        <v>40</v>
      </c>
      <c r="H8835" s="26">
        <v>31048</v>
      </c>
      <c r="I8835" t="s">
        <v>42</v>
      </c>
      <c r="J8835" t="s">
        <v>43</v>
      </c>
      <c r="K8835" t="str">
        <f>IF(Table2[[#This Row],[Basis of Material Classification (System Side)*]]="Field inspection","Yes","No")</f>
        <v>No</v>
      </c>
      <c r="N8835" t="str">
        <f>Table2[[#This Row],[Basis of Material Classification (System Side)*]]</f>
        <v>Installation date after lead ban</v>
      </c>
      <c r="O8835" t="s">
        <v>41</v>
      </c>
      <c r="P8835"/>
      <c r="Q8835" s="16" t="str">
        <f>Table2[[#This Row],[Service Line Size (inches) (System Side)]]</f>
        <v>5/8</v>
      </c>
      <c r="R8835" t="s">
        <v>49</v>
      </c>
      <c r="S8835" t="str">
        <f>IF(Table2[[#This Row],[Basis of Material Classification (Customer Side)*]]="Field inspection","Yes","No")</f>
        <v>No</v>
      </c>
      <c r="V8835" t="s">
        <v>50</v>
      </c>
      <c r="W8835" t="s">
        <v>44</v>
      </c>
      <c r="X8835" t="s">
        <v>44</v>
      </c>
      <c r="Z8835" t="s">
        <v>45</v>
      </c>
      <c r="AA8835" t="s">
        <v>46</v>
      </c>
      <c r="AB8835" t="s">
        <v>46</v>
      </c>
      <c r="AC8835" t="s">
        <v>40</v>
      </c>
    </row>
    <row r="8836" spans="1:29" ht="14.4" x14ac:dyDescent="0.3">
      <c r="A8836">
        <v>8834</v>
      </c>
      <c r="B8836" t="s">
        <v>8774</v>
      </c>
      <c r="C8836" t="s">
        <v>277</v>
      </c>
      <c r="D8836" t="s">
        <v>40</v>
      </c>
      <c r="E8836" t="s">
        <v>40</v>
      </c>
      <c r="F8836" t="s">
        <v>41</v>
      </c>
      <c r="G8836" t="s">
        <v>40</v>
      </c>
      <c r="H8836" s="26">
        <v>28491</v>
      </c>
      <c r="I8836" t="s">
        <v>42</v>
      </c>
      <c r="J8836" t="s">
        <v>49</v>
      </c>
      <c r="K8836" t="str">
        <f>IF(Table2[[#This Row],[Basis of Material Classification (System Side)*]]="Field inspection","Yes","No")</f>
        <v>No</v>
      </c>
      <c r="N8836" t="s">
        <v>50</v>
      </c>
      <c r="O8836" t="s">
        <v>41</v>
      </c>
      <c r="P8836" s="13">
        <v>25569</v>
      </c>
      <c r="Q8836" s="16" t="str">
        <f>Table2[[#This Row],[Service Line Size (inches) (System Side)]]</f>
        <v>5/8</v>
      </c>
      <c r="R8836" t="s">
        <v>49</v>
      </c>
      <c r="S8836" t="str">
        <f>IF(Table2[[#This Row],[Basis of Material Classification (Customer Side)*]]="Field inspection","Yes","No")</f>
        <v>No</v>
      </c>
      <c r="V8836" t="s">
        <v>50</v>
      </c>
      <c r="W8836" t="s">
        <v>44</v>
      </c>
      <c r="X8836" t="s">
        <v>44</v>
      </c>
      <c r="Z8836" t="s">
        <v>45</v>
      </c>
      <c r="AA8836" t="s">
        <v>46</v>
      </c>
      <c r="AB8836" t="s">
        <v>46</v>
      </c>
      <c r="AC8836" t="s">
        <v>40</v>
      </c>
    </row>
    <row r="8837" spans="1:29" ht="14.4" x14ac:dyDescent="0.3">
      <c r="A8837">
        <v>8835</v>
      </c>
      <c r="B8837" t="s">
        <v>8775</v>
      </c>
      <c r="C8837" t="s">
        <v>277</v>
      </c>
      <c r="D8837" t="s">
        <v>40</v>
      </c>
      <c r="E8837" t="s">
        <v>40</v>
      </c>
      <c r="F8837" t="s">
        <v>53</v>
      </c>
      <c r="G8837" t="s">
        <v>40</v>
      </c>
      <c r="H8837" s="27"/>
      <c r="I8837" t="s">
        <v>42</v>
      </c>
      <c r="J8837" t="s">
        <v>106</v>
      </c>
      <c r="K8837" t="str">
        <f>IF(Table2[[#This Row],[Basis of Material Classification (System Side)*]]="Field inspection","Yes","No")</f>
        <v>No</v>
      </c>
      <c r="O8837" t="s">
        <v>41</v>
      </c>
      <c r="P8837" s="13">
        <v>27760</v>
      </c>
      <c r="Q8837" s="16" t="str">
        <f>Table2[[#This Row],[Service Line Size (inches) (System Side)]]</f>
        <v>5/8</v>
      </c>
      <c r="R8837" t="s">
        <v>106</v>
      </c>
      <c r="S8837" t="str">
        <f>IF(Table2[[#This Row],[Basis of Material Classification (Customer Side)*]]="Field inspection","Yes","No")</f>
        <v>No</v>
      </c>
      <c r="V8837" t="s">
        <v>108</v>
      </c>
      <c r="W8837" t="s">
        <v>44</v>
      </c>
      <c r="X8837" t="s">
        <v>44</v>
      </c>
      <c r="Z8837" t="s">
        <v>45</v>
      </c>
      <c r="AA8837" t="s">
        <v>46</v>
      </c>
      <c r="AB8837" t="s">
        <v>46</v>
      </c>
      <c r="AC8837" t="s">
        <v>40</v>
      </c>
    </row>
    <row r="8838" spans="1:29" ht="14.4" x14ac:dyDescent="0.3">
      <c r="A8838">
        <v>8836</v>
      </c>
      <c r="B8838" t="s">
        <v>8776</v>
      </c>
      <c r="C8838" t="s">
        <v>277</v>
      </c>
      <c r="D8838" t="s">
        <v>40</v>
      </c>
      <c r="E8838" t="s">
        <v>40</v>
      </c>
      <c r="F8838" t="s">
        <v>41</v>
      </c>
      <c r="G8838" t="s">
        <v>40</v>
      </c>
      <c r="H8838" s="26">
        <v>24108</v>
      </c>
      <c r="I8838" t="s">
        <v>42</v>
      </c>
      <c r="J8838" t="s">
        <v>49</v>
      </c>
      <c r="K8838" t="str">
        <f>IF(Table2[[#This Row],[Basis of Material Classification (System Side)*]]="Field inspection","Yes","No")</f>
        <v>No</v>
      </c>
      <c r="N8838" t="s">
        <v>50</v>
      </c>
      <c r="O8838" t="s">
        <v>41</v>
      </c>
      <c r="P8838" s="13">
        <v>29221</v>
      </c>
      <c r="Q8838" s="16" t="str">
        <f>Table2[[#This Row],[Service Line Size (inches) (System Side)]]</f>
        <v>5/8</v>
      </c>
      <c r="R8838" t="s">
        <v>43</v>
      </c>
      <c r="S8838" t="str">
        <f>IF(Table2[[#This Row],[Basis of Material Classification (Customer Side)*]]="Field inspection","Yes","No")</f>
        <v>No</v>
      </c>
      <c r="V8838" t="s">
        <v>43</v>
      </c>
      <c r="W8838" t="s">
        <v>44</v>
      </c>
      <c r="X8838" t="s">
        <v>44</v>
      </c>
      <c r="Z8838" t="s">
        <v>45</v>
      </c>
      <c r="AA8838" t="s">
        <v>46</v>
      </c>
      <c r="AB8838" t="s">
        <v>46</v>
      </c>
      <c r="AC8838" t="s">
        <v>40</v>
      </c>
    </row>
    <row r="8839" spans="1:29" ht="14.4" x14ac:dyDescent="0.3">
      <c r="A8839">
        <v>8837</v>
      </c>
      <c r="B8839" t="s">
        <v>8777</v>
      </c>
      <c r="C8839" t="s">
        <v>277</v>
      </c>
      <c r="D8839" t="s">
        <v>40</v>
      </c>
      <c r="E8839" t="s">
        <v>40</v>
      </c>
      <c r="F8839" t="s">
        <v>41</v>
      </c>
      <c r="G8839" t="s">
        <v>40</v>
      </c>
      <c r="H8839" s="26">
        <v>29587</v>
      </c>
      <c r="I8839" t="s">
        <v>42</v>
      </c>
      <c r="J8839" t="s">
        <v>43</v>
      </c>
      <c r="K8839" t="str">
        <f>IF(Table2[[#This Row],[Basis of Material Classification (System Side)*]]="Field inspection","Yes","No")</f>
        <v>No</v>
      </c>
      <c r="N8839" t="str">
        <f>Table2[[#This Row],[Basis of Material Classification (System Side)*]]</f>
        <v>Installation date after lead ban</v>
      </c>
      <c r="O8839" t="s">
        <v>41</v>
      </c>
      <c r="P8839" s="13">
        <v>31778</v>
      </c>
      <c r="Q8839" s="16" t="str">
        <f>Table2[[#This Row],[Service Line Size (inches) (System Side)]]</f>
        <v>5/8</v>
      </c>
      <c r="R8839" t="s">
        <v>43</v>
      </c>
      <c r="S8839" t="str">
        <f>IF(Table2[[#This Row],[Basis of Material Classification (Customer Side)*]]="Field inspection","Yes","No")</f>
        <v>No</v>
      </c>
      <c r="V8839" t="s">
        <v>43</v>
      </c>
      <c r="W8839" t="s">
        <v>44</v>
      </c>
      <c r="X8839" t="s">
        <v>44</v>
      </c>
      <c r="Z8839" t="s">
        <v>45</v>
      </c>
      <c r="AA8839" t="s">
        <v>46</v>
      </c>
      <c r="AB8839" t="s">
        <v>46</v>
      </c>
      <c r="AC8839" t="s">
        <v>40</v>
      </c>
    </row>
    <row r="8840" spans="1:29" ht="14.4" x14ac:dyDescent="0.3">
      <c r="A8840">
        <v>8838</v>
      </c>
      <c r="B8840" t="s">
        <v>8778</v>
      </c>
      <c r="C8840" t="s">
        <v>277</v>
      </c>
      <c r="D8840" t="s">
        <v>48</v>
      </c>
      <c r="E8840" t="s">
        <v>40</v>
      </c>
      <c r="F8840" t="s">
        <v>41</v>
      </c>
      <c r="G8840" t="s">
        <v>40</v>
      </c>
      <c r="H8840" s="26">
        <v>23377</v>
      </c>
      <c r="I8840" t="s">
        <v>42</v>
      </c>
      <c r="J8840" t="s">
        <v>49</v>
      </c>
      <c r="K8840" t="str">
        <f>IF(Table2[[#This Row],[Basis of Material Classification (System Side)*]]="Field inspection","Yes","No")</f>
        <v>No</v>
      </c>
      <c r="N8840" t="s">
        <v>50</v>
      </c>
      <c r="O8840" t="s">
        <v>41</v>
      </c>
      <c r="P8840" s="13">
        <v>27395</v>
      </c>
      <c r="Q8840" s="16" t="str">
        <f>Table2[[#This Row],[Service Line Size (inches) (System Side)]]</f>
        <v>5/8</v>
      </c>
      <c r="R8840" t="s">
        <v>49</v>
      </c>
      <c r="S8840" t="str">
        <f>IF(Table2[[#This Row],[Basis of Material Classification (Customer Side)*]]="Field inspection","Yes","No")</f>
        <v>No</v>
      </c>
      <c r="V8840" t="s">
        <v>50</v>
      </c>
      <c r="W8840" t="s">
        <v>44</v>
      </c>
      <c r="X8840" t="s">
        <v>44</v>
      </c>
      <c r="Z8840" t="s">
        <v>51</v>
      </c>
      <c r="AA8840" t="s">
        <v>46</v>
      </c>
      <c r="AB8840" t="s">
        <v>46</v>
      </c>
      <c r="AC8840" t="s">
        <v>40</v>
      </c>
    </row>
    <row r="8841" spans="1:29" ht="14.4" x14ac:dyDescent="0.3">
      <c r="A8841">
        <v>8839</v>
      </c>
      <c r="B8841" t="s">
        <v>8779</v>
      </c>
      <c r="C8841" t="s">
        <v>277</v>
      </c>
      <c r="D8841" t="s">
        <v>40</v>
      </c>
      <c r="E8841" t="s">
        <v>40</v>
      </c>
      <c r="F8841" t="s">
        <v>53</v>
      </c>
      <c r="G8841" t="s">
        <v>40</v>
      </c>
      <c r="H8841" s="26">
        <v>38718</v>
      </c>
      <c r="I8841" t="s">
        <v>54</v>
      </c>
      <c r="J8841" t="s">
        <v>55</v>
      </c>
      <c r="K8841" t="str">
        <f>IF(Table2[[#This Row],[Basis of Material Classification (System Side)*]]="Field inspection","Yes","No")</f>
        <v>No</v>
      </c>
      <c r="O8841" t="s">
        <v>41</v>
      </c>
      <c r="P8841" s="13">
        <v>39083</v>
      </c>
      <c r="Q8841" s="16" t="str">
        <f>Table2[[#This Row],[Service Line Size (inches) (System Side)]]</f>
        <v>3/4</v>
      </c>
      <c r="R8841" t="s">
        <v>43</v>
      </c>
      <c r="S8841" t="str">
        <f>IF(Table2[[#This Row],[Basis of Material Classification (Customer Side)*]]="Field inspection","Yes","No")</f>
        <v>No</v>
      </c>
      <c r="V8841" t="s">
        <v>43</v>
      </c>
      <c r="W8841" t="s">
        <v>44</v>
      </c>
      <c r="X8841" t="s">
        <v>44</v>
      </c>
      <c r="Z8841" t="s">
        <v>45</v>
      </c>
      <c r="AA8841" t="s">
        <v>46</v>
      </c>
      <c r="AB8841" t="s">
        <v>46</v>
      </c>
      <c r="AC8841" t="s">
        <v>40</v>
      </c>
    </row>
    <row r="8842" spans="1:29" ht="14.4" x14ac:dyDescent="0.3">
      <c r="A8842">
        <v>8840</v>
      </c>
      <c r="B8842" t="s">
        <v>8780</v>
      </c>
      <c r="C8842" t="s">
        <v>277</v>
      </c>
      <c r="D8842" t="s">
        <v>48</v>
      </c>
      <c r="E8842" t="s">
        <v>40</v>
      </c>
      <c r="F8842" t="s">
        <v>41</v>
      </c>
      <c r="G8842" t="s">
        <v>40</v>
      </c>
      <c r="H8842" s="26">
        <v>27760</v>
      </c>
      <c r="I8842" t="s">
        <v>42</v>
      </c>
      <c r="J8842" t="s">
        <v>49</v>
      </c>
      <c r="K8842" t="str">
        <f>IF(Table2[[#This Row],[Basis of Material Classification (System Side)*]]="Field inspection","Yes","No")</f>
        <v>No</v>
      </c>
      <c r="N8842" t="s">
        <v>50</v>
      </c>
      <c r="O8842" t="s">
        <v>41</v>
      </c>
      <c r="P8842" s="13">
        <v>22647</v>
      </c>
      <c r="Q8842" s="16" t="str">
        <f>Table2[[#This Row],[Service Line Size (inches) (System Side)]]</f>
        <v>5/8</v>
      </c>
      <c r="R8842" t="s">
        <v>49</v>
      </c>
      <c r="S8842" t="str">
        <f>IF(Table2[[#This Row],[Basis of Material Classification (Customer Side)*]]="Field inspection","Yes","No")</f>
        <v>No</v>
      </c>
      <c r="V8842" t="s">
        <v>50</v>
      </c>
      <c r="W8842" t="s">
        <v>44</v>
      </c>
      <c r="X8842" t="s">
        <v>44</v>
      </c>
      <c r="Z8842" t="s">
        <v>51</v>
      </c>
      <c r="AA8842" t="s">
        <v>46</v>
      </c>
      <c r="AB8842" t="s">
        <v>46</v>
      </c>
      <c r="AC8842" t="s">
        <v>40</v>
      </c>
    </row>
    <row r="8843" spans="1:29" ht="14.4" x14ac:dyDescent="0.3">
      <c r="A8843">
        <v>8841</v>
      </c>
      <c r="B8843" t="s">
        <v>8781</v>
      </c>
      <c r="C8843" t="s">
        <v>277</v>
      </c>
      <c r="D8843" t="s">
        <v>48</v>
      </c>
      <c r="E8843" t="s">
        <v>40</v>
      </c>
      <c r="F8843" t="s">
        <v>41</v>
      </c>
      <c r="G8843" t="s">
        <v>40</v>
      </c>
      <c r="H8843" s="26">
        <v>27760</v>
      </c>
      <c r="I8843" t="s">
        <v>42</v>
      </c>
      <c r="J8843" t="s">
        <v>49</v>
      </c>
      <c r="K8843" t="str">
        <f>IF(Table2[[#This Row],[Basis of Material Classification (System Side)*]]="Field inspection","Yes","No")</f>
        <v>No</v>
      </c>
      <c r="N8843" t="s">
        <v>50</v>
      </c>
      <c r="O8843" t="s">
        <v>41</v>
      </c>
      <c r="P8843" s="13">
        <v>22647</v>
      </c>
      <c r="Q8843" s="16" t="str">
        <f>Table2[[#This Row],[Service Line Size (inches) (System Side)]]</f>
        <v>5/8</v>
      </c>
      <c r="R8843" t="s">
        <v>49</v>
      </c>
      <c r="S8843" t="str">
        <f>IF(Table2[[#This Row],[Basis of Material Classification (Customer Side)*]]="Field inspection","Yes","No")</f>
        <v>No</v>
      </c>
      <c r="V8843" t="s">
        <v>50</v>
      </c>
      <c r="W8843" t="s">
        <v>44</v>
      </c>
      <c r="X8843" t="s">
        <v>44</v>
      </c>
      <c r="Z8843" t="s">
        <v>51</v>
      </c>
      <c r="AA8843" t="s">
        <v>46</v>
      </c>
      <c r="AB8843" t="s">
        <v>46</v>
      </c>
      <c r="AC8843" t="s">
        <v>40</v>
      </c>
    </row>
    <row r="8844" spans="1:29" ht="14.4" x14ac:dyDescent="0.3">
      <c r="A8844">
        <v>8842</v>
      </c>
      <c r="B8844" t="s">
        <v>8782</v>
      </c>
      <c r="C8844" t="s">
        <v>277</v>
      </c>
      <c r="D8844" t="s">
        <v>48</v>
      </c>
      <c r="E8844" t="s">
        <v>40</v>
      </c>
      <c r="F8844" t="s">
        <v>53</v>
      </c>
      <c r="G8844" t="s">
        <v>40</v>
      </c>
      <c r="H8844" s="26">
        <v>17533</v>
      </c>
      <c r="I8844" t="s">
        <v>42</v>
      </c>
      <c r="J8844" t="s">
        <v>65</v>
      </c>
      <c r="K8844" t="str">
        <f>IF(Table2[[#This Row],[Basis of Material Classification (System Side)*]]="Field inspection","Yes","No")</f>
        <v>Yes</v>
      </c>
      <c r="L8844" t="s">
        <v>66</v>
      </c>
      <c r="M8844" s="13">
        <v>45497</v>
      </c>
      <c r="O8844" t="s">
        <v>41</v>
      </c>
      <c r="P8844" s="13">
        <v>32874</v>
      </c>
      <c r="Q8844" s="16" t="str">
        <f>Table2[[#This Row],[Service Line Size (inches) (System Side)]]</f>
        <v>5/8</v>
      </c>
      <c r="R8844" t="s">
        <v>43</v>
      </c>
      <c r="S8844" t="str">
        <f>IF(Table2[[#This Row],[Basis of Material Classification (Customer Side)*]]="Field inspection","Yes","No")</f>
        <v>No</v>
      </c>
      <c r="V8844" t="s">
        <v>43</v>
      </c>
      <c r="W8844" t="s">
        <v>44</v>
      </c>
      <c r="X8844" t="s">
        <v>44</v>
      </c>
      <c r="Z8844" t="s">
        <v>51</v>
      </c>
      <c r="AA8844" t="s">
        <v>46</v>
      </c>
      <c r="AB8844" t="s">
        <v>46</v>
      </c>
      <c r="AC8844" t="s">
        <v>40</v>
      </c>
    </row>
    <row r="8845" spans="1:29" ht="14.4" x14ac:dyDescent="0.3">
      <c r="A8845">
        <v>8843</v>
      </c>
      <c r="B8845" t="s">
        <v>8783</v>
      </c>
      <c r="C8845" t="s">
        <v>277</v>
      </c>
      <c r="D8845" t="s">
        <v>40</v>
      </c>
      <c r="E8845" t="s">
        <v>40</v>
      </c>
      <c r="F8845" t="s">
        <v>53</v>
      </c>
      <c r="G8845" t="s">
        <v>40</v>
      </c>
      <c r="H8845" s="26">
        <v>38718</v>
      </c>
      <c r="I8845" t="s">
        <v>54</v>
      </c>
      <c r="J8845" t="s">
        <v>55</v>
      </c>
      <c r="K8845" t="str">
        <f>IF(Table2[[#This Row],[Basis of Material Classification (System Side)*]]="Field inspection","Yes","No")</f>
        <v>No</v>
      </c>
      <c r="O8845" t="s">
        <v>41</v>
      </c>
      <c r="P8845" s="13">
        <v>39083</v>
      </c>
      <c r="Q8845" s="16" t="str">
        <f>Table2[[#This Row],[Service Line Size (inches) (System Side)]]</f>
        <v>3/4</v>
      </c>
      <c r="R8845" t="s">
        <v>43</v>
      </c>
      <c r="S8845" t="str">
        <f>IF(Table2[[#This Row],[Basis of Material Classification (Customer Side)*]]="Field inspection","Yes","No")</f>
        <v>No</v>
      </c>
      <c r="V8845" t="s">
        <v>43</v>
      </c>
      <c r="W8845" t="s">
        <v>44</v>
      </c>
      <c r="X8845" t="s">
        <v>44</v>
      </c>
      <c r="Z8845" t="s">
        <v>45</v>
      </c>
      <c r="AA8845" t="s">
        <v>46</v>
      </c>
      <c r="AB8845" t="s">
        <v>46</v>
      </c>
      <c r="AC8845" t="s">
        <v>40</v>
      </c>
    </row>
    <row r="8846" spans="1:29" ht="14.4" x14ac:dyDescent="0.3">
      <c r="A8846">
        <v>8844</v>
      </c>
      <c r="B8846" t="s">
        <v>8784</v>
      </c>
      <c r="C8846" t="s">
        <v>277</v>
      </c>
      <c r="D8846" t="s">
        <v>40</v>
      </c>
      <c r="E8846" t="s">
        <v>40</v>
      </c>
      <c r="F8846" t="s">
        <v>53</v>
      </c>
      <c r="G8846" t="s">
        <v>40</v>
      </c>
      <c r="H8846" s="26">
        <v>38718</v>
      </c>
      <c r="I8846" t="s">
        <v>54</v>
      </c>
      <c r="J8846" t="s">
        <v>55</v>
      </c>
      <c r="K8846" t="str">
        <f>IF(Table2[[#This Row],[Basis of Material Classification (System Side)*]]="Field inspection","Yes","No")</f>
        <v>No</v>
      </c>
      <c r="O8846" t="s">
        <v>41</v>
      </c>
      <c r="P8846" s="13">
        <v>39083</v>
      </c>
      <c r="Q8846" s="16" t="str">
        <f>Table2[[#This Row],[Service Line Size (inches) (System Side)]]</f>
        <v>3/4</v>
      </c>
      <c r="R8846" t="s">
        <v>43</v>
      </c>
      <c r="S8846" t="str">
        <f>IF(Table2[[#This Row],[Basis of Material Classification (Customer Side)*]]="Field inspection","Yes","No")</f>
        <v>No</v>
      </c>
      <c r="V8846" t="s">
        <v>43</v>
      </c>
      <c r="W8846" t="s">
        <v>44</v>
      </c>
      <c r="X8846" t="s">
        <v>44</v>
      </c>
      <c r="Z8846" t="s">
        <v>45</v>
      </c>
      <c r="AA8846" t="s">
        <v>46</v>
      </c>
      <c r="AB8846" t="s">
        <v>46</v>
      </c>
      <c r="AC8846" t="s">
        <v>40</v>
      </c>
    </row>
    <row r="8847" spans="1:29" ht="14.4" x14ac:dyDescent="0.3">
      <c r="A8847">
        <v>8845</v>
      </c>
      <c r="B8847" t="s">
        <v>8785</v>
      </c>
      <c r="C8847" t="s">
        <v>277</v>
      </c>
      <c r="D8847" t="s">
        <v>40</v>
      </c>
      <c r="E8847" t="s">
        <v>40</v>
      </c>
      <c r="F8847" t="s">
        <v>53</v>
      </c>
      <c r="G8847" t="s">
        <v>40</v>
      </c>
      <c r="H8847" s="26">
        <v>38353</v>
      </c>
      <c r="I8847" t="s">
        <v>54</v>
      </c>
      <c r="J8847" t="s">
        <v>55</v>
      </c>
      <c r="K8847" t="str">
        <f>IF(Table2[[#This Row],[Basis of Material Classification (System Side)*]]="Field inspection","Yes","No")</f>
        <v>No</v>
      </c>
      <c r="O8847" t="s">
        <v>41</v>
      </c>
      <c r="P8847" s="13">
        <v>38353</v>
      </c>
      <c r="Q8847" s="16" t="str">
        <f>Table2[[#This Row],[Service Line Size (inches) (System Side)]]</f>
        <v>3/4</v>
      </c>
      <c r="R8847" t="s">
        <v>43</v>
      </c>
      <c r="S8847" t="str">
        <f>IF(Table2[[#This Row],[Basis of Material Classification (Customer Side)*]]="Field inspection","Yes","No")</f>
        <v>No</v>
      </c>
      <c r="V8847" t="s">
        <v>43</v>
      </c>
      <c r="W8847" t="s">
        <v>44</v>
      </c>
      <c r="X8847" t="s">
        <v>44</v>
      </c>
      <c r="Z8847" t="s">
        <v>45</v>
      </c>
      <c r="AA8847" t="s">
        <v>46</v>
      </c>
      <c r="AB8847" t="s">
        <v>46</v>
      </c>
      <c r="AC8847" t="s">
        <v>40</v>
      </c>
    </row>
    <row r="8848" spans="1:29" ht="14.4" x14ac:dyDescent="0.3">
      <c r="A8848">
        <v>8846</v>
      </c>
      <c r="B8848" t="s">
        <v>8786</v>
      </c>
      <c r="C8848" t="s">
        <v>277</v>
      </c>
      <c r="D8848" t="s">
        <v>48</v>
      </c>
      <c r="E8848" t="s">
        <v>40</v>
      </c>
      <c r="F8848" t="s">
        <v>41</v>
      </c>
      <c r="G8848" t="s">
        <v>40</v>
      </c>
      <c r="H8848" s="26">
        <v>24108</v>
      </c>
      <c r="I8848" t="s">
        <v>42</v>
      </c>
      <c r="J8848" t="s">
        <v>49</v>
      </c>
      <c r="K8848" t="str">
        <f>IF(Table2[[#This Row],[Basis of Material Classification (System Side)*]]="Field inspection","Yes","No")</f>
        <v>No</v>
      </c>
      <c r="N8848" t="s">
        <v>50</v>
      </c>
      <c r="O8848" t="s">
        <v>41</v>
      </c>
      <c r="P8848" s="13">
        <v>25569</v>
      </c>
      <c r="Q8848" s="16" t="str">
        <f>Table2[[#This Row],[Service Line Size (inches) (System Side)]]</f>
        <v>5/8</v>
      </c>
      <c r="R8848" t="s">
        <v>49</v>
      </c>
      <c r="S8848" t="str">
        <f>IF(Table2[[#This Row],[Basis of Material Classification (Customer Side)*]]="Field inspection","Yes","No")</f>
        <v>No</v>
      </c>
      <c r="V8848" t="s">
        <v>50</v>
      </c>
      <c r="W8848" t="s">
        <v>44</v>
      </c>
      <c r="X8848" t="s">
        <v>44</v>
      </c>
      <c r="Z8848" t="s">
        <v>51</v>
      </c>
      <c r="AA8848" t="s">
        <v>46</v>
      </c>
      <c r="AB8848" t="s">
        <v>46</v>
      </c>
      <c r="AC8848" t="s">
        <v>40</v>
      </c>
    </row>
    <row r="8849" spans="1:29" ht="14.4" x14ac:dyDescent="0.3">
      <c r="A8849">
        <v>8847</v>
      </c>
      <c r="B8849" t="s">
        <v>8787</v>
      </c>
      <c r="C8849" t="s">
        <v>277</v>
      </c>
      <c r="D8849" t="s">
        <v>40</v>
      </c>
      <c r="E8849" t="s">
        <v>40</v>
      </c>
      <c r="F8849" t="s">
        <v>41</v>
      </c>
      <c r="G8849" t="s">
        <v>40</v>
      </c>
      <c r="H8849" s="26">
        <v>24838</v>
      </c>
      <c r="I8849" t="s">
        <v>42</v>
      </c>
      <c r="J8849" t="s">
        <v>49</v>
      </c>
      <c r="K8849" t="str">
        <f>IF(Table2[[#This Row],[Basis of Material Classification (System Side)*]]="Field inspection","Yes","No")</f>
        <v>No</v>
      </c>
      <c r="N8849" t="s">
        <v>50</v>
      </c>
      <c r="O8849" t="s">
        <v>41</v>
      </c>
      <c r="P8849" s="13">
        <v>39083</v>
      </c>
      <c r="Q8849" s="16" t="str">
        <f>Table2[[#This Row],[Service Line Size (inches) (System Side)]]</f>
        <v>5/8</v>
      </c>
      <c r="R8849" t="s">
        <v>43</v>
      </c>
      <c r="S8849" t="str">
        <f>IF(Table2[[#This Row],[Basis of Material Classification (Customer Side)*]]="Field inspection","Yes","No")</f>
        <v>No</v>
      </c>
      <c r="V8849" t="s">
        <v>43</v>
      </c>
      <c r="W8849" t="s">
        <v>44</v>
      </c>
      <c r="X8849" t="s">
        <v>44</v>
      </c>
      <c r="Z8849" t="s">
        <v>45</v>
      </c>
      <c r="AA8849" t="s">
        <v>46</v>
      </c>
      <c r="AB8849" t="s">
        <v>46</v>
      </c>
      <c r="AC8849" t="s">
        <v>40</v>
      </c>
    </row>
    <row r="8850" spans="1:29" ht="14.4" x14ac:dyDescent="0.3">
      <c r="A8850">
        <v>8848</v>
      </c>
      <c r="B8850" t="s">
        <v>8788</v>
      </c>
      <c r="C8850" t="s">
        <v>277</v>
      </c>
      <c r="D8850" t="s">
        <v>40</v>
      </c>
      <c r="E8850" t="s">
        <v>40</v>
      </c>
      <c r="F8850" t="s">
        <v>41</v>
      </c>
      <c r="G8850" t="s">
        <v>40</v>
      </c>
      <c r="H8850" s="26">
        <v>31048</v>
      </c>
      <c r="I8850" t="s">
        <v>42</v>
      </c>
      <c r="J8850" t="s">
        <v>43</v>
      </c>
      <c r="K8850" t="str">
        <f>IF(Table2[[#This Row],[Basis of Material Classification (System Side)*]]="Field inspection","Yes","No")</f>
        <v>No</v>
      </c>
      <c r="N8850" t="str">
        <f>Table2[[#This Row],[Basis of Material Classification (System Side)*]]</f>
        <v>Installation date after lead ban</v>
      </c>
      <c r="O8850" t="s">
        <v>41</v>
      </c>
      <c r="P8850" s="13">
        <v>31048</v>
      </c>
      <c r="Q8850" s="16" t="str">
        <f>Table2[[#This Row],[Service Line Size (inches) (System Side)]]</f>
        <v>5/8</v>
      </c>
      <c r="R8850" t="s">
        <v>43</v>
      </c>
      <c r="S8850" t="str">
        <f>IF(Table2[[#This Row],[Basis of Material Classification (Customer Side)*]]="Field inspection","Yes","No")</f>
        <v>No</v>
      </c>
      <c r="V8850" t="s">
        <v>43</v>
      </c>
      <c r="W8850" t="s">
        <v>44</v>
      </c>
      <c r="X8850" t="s">
        <v>44</v>
      </c>
      <c r="Z8850" t="s">
        <v>45</v>
      </c>
      <c r="AA8850" t="s">
        <v>46</v>
      </c>
      <c r="AB8850" t="s">
        <v>46</v>
      </c>
      <c r="AC8850" t="s">
        <v>40</v>
      </c>
    </row>
    <row r="8851" spans="1:29" ht="14.4" x14ac:dyDescent="0.3">
      <c r="A8851">
        <v>8849</v>
      </c>
      <c r="B8851" t="s">
        <v>8789</v>
      </c>
      <c r="C8851" t="s">
        <v>277</v>
      </c>
      <c r="D8851" t="s">
        <v>40</v>
      </c>
      <c r="E8851" t="s">
        <v>40</v>
      </c>
      <c r="F8851" t="s">
        <v>41</v>
      </c>
      <c r="G8851" t="s">
        <v>40</v>
      </c>
      <c r="H8851" s="26">
        <v>24108</v>
      </c>
      <c r="I8851" t="s">
        <v>42</v>
      </c>
      <c r="J8851" t="s">
        <v>49</v>
      </c>
      <c r="K8851" t="str">
        <f>IF(Table2[[#This Row],[Basis of Material Classification (System Side)*]]="Field inspection","Yes","No")</f>
        <v>No</v>
      </c>
      <c r="N8851" t="s">
        <v>50</v>
      </c>
      <c r="O8851" t="s">
        <v>41</v>
      </c>
      <c r="P8851" s="13">
        <v>29221</v>
      </c>
      <c r="Q8851" s="16" t="str">
        <f>Table2[[#This Row],[Service Line Size (inches) (System Side)]]</f>
        <v>5/8</v>
      </c>
      <c r="R8851" t="s">
        <v>43</v>
      </c>
      <c r="S8851" t="str">
        <f>IF(Table2[[#This Row],[Basis of Material Classification (Customer Side)*]]="Field inspection","Yes","No")</f>
        <v>No</v>
      </c>
      <c r="V8851" t="s">
        <v>43</v>
      </c>
      <c r="W8851" t="s">
        <v>44</v>
      </c>
      <c r="X8851" t="s">
        <v>44</v>
      </c>
      <c r="Z8851" t="s">
        <v>49</v>
      </c>
      <c r="AA8851" t="s">
        <v>46</v>
      </c>
      <c r="AB8851" t="s">
        <v>46</v>
      </c>
      <c r="AC8851" t="s">
        <v>40</v>
      </c>
    </row>
    <row r="8852" spans="1:29" ht="14.4" x14ac:dyDescent="0.3">
      <c r="A8852">
        <v>8850</v>
      </c>
      <c r="B8852" t="s">
        <v>8790</v>
      </c>
      <c r="C8852" t="s">
        <v>277</v>
      </c>
      <c r="D8852" t="s">
        <v>40</v>
      </c>
      <c r="E8852" t="s">
        <v>40</v>
      </c>
      <c r="F8852" t="s">
        <v>41</v>
      </c>
      <c r="G8852" t="s">
        <v>40</v>
      </c>
      <c r="H8852" s="26">
        <v>25569</v>
      </c>
      <c r="I8852" t="s">
        <v>42</v>
      </c>
      <c r="J8852" t="s">
        <v>49</v>
      </c>
      <c r="K8852" t="str">
        <f>IF(Table2[[#This Row],[Basis of Material Classification (System Side)*]]="Field inspection","Yes","No")</f>
        <v>No</v>
      </c>
      <c r="N8852" t="s">
        <v>50</v>
      </c>
      <c r="O8852" t="s">
        <v>41</v>
      </c>
      <c r="P8852" s="13">
        <v>35431</v>
      </c>
      <c r="Q8852" s="16" t="str">
        <f>Table2[[#This Row],[Service Line Size (inches) (System Side)]]</f>
        <v>5/8</v>
      </c>
      <c r="R8852" t="s">
        <v>43</v>
      </c>
      <c r="S8852" t="str">
        <f>IF(Table2[[#This Row],[Basis of Material Classification (Customer Side)*]]="Field inspection","Yes","No")</f>
        <v>No</v>
      </c>
      <c r="V8852" t="s">
        <v>43</v>
      </c>
      <c r="W8852" t="s">
        <v>44</v>
      </c>
      <c r="X8852" t="s">
        <v>44</v>
      </c>
      <c r="Z8852" t="s">
        <v>45</v>
      </c>
      <c r="AA8852" t="s">
        <v>46</v>
      </c>
      <c r="AB8852" t="s">
        <v>46</v>
      </c>
      <c r="AC8852" t="s">
        <v>40</v>
      </c>
    </row>
    <row r="8853" spans="1:29" ht="14.4" x14ac:dyDescent="0.3">
      <c r="A8853">
        <v>8851</v>
      </c>
      <c r="B8853" t="s">
        <v>8791</v>
      </c>
      <c r="C8853" t="s">
        <v>277</v>
      </c>
      <c r="D8853" t="s">
        <v>40</v>
      </c>
      <c r="E8853" t="s">
        <v>40</v>
      </c>
      <c r="F8853" t="s">
        <v>41</v>
      </c>
      <c r="G8853" t="s">
        <v>40</v>
      </c>
      <c r="H8853" s="26">
        <v>27395</v>
      </c>
      <c r="I8853" t="s">
        <v>42</v>
      </c>
      <c r="J8853" t="s">
        <v>49</v>
      </c>
      <c r="K8853" t="str">
        <f>IF(Table2[[#This Row],[Basis of Material Classification (System Side)*]]="Field inspection","Yes","No")</f>
        <v>No</v>
      </c>
      <c r="N8853" t="s">
        <v>50</v>
      </c>
      <c r="O8853" t="s">
        <v>41</v>
      </c>
      <c r="P8853" s="13">
        <v>28491</v>
      </c>
      <c r="Q8853" s="16" t="str">
        <f>Table2[[#This Row],[Service Line Size (inches) (System Side)]]</f>
        <v>5/8</v>
      </c>
      <c r="R8853" t="s">
        <v>49</v>
      </c>
      <c r="S8853" t="str">
        <f>IF(Table2[[#This Row],[Basis of Material Classification (Customer Side)*]]="Field inspection","Yes","No")</f>
        <v>No</v>
      </c>
      <c r="V8853" t="s">
        <v>50</v>
      </c>
      <c r="W8853" t="s">
        <v>44</v>
      </c>
      <c r="X8853" t="s">
        <v>44</v>
      </c>
      <c r="Z8853" t="s">
        <v>45</v>
      </c>
      <c r="AA8853" t="s">
        <v>46</v>
      </c>
      <c r="AB8853" t="s">
        <v>46</v>
      </c>
      <c r="AC8853" t="s">
        <v>40</v>
      </c>
    </row>
    <row r="8854" spans="1:29" ht="14.4" x14ac:dyDescent="0.3">
      <c r="A8854">
        <v>8852</v>
      </c>
      <c r="B8854" t="s">
        <v>8792</v>
      </c>
      <c r="C8854" t="s">
        <v>277</v>
      </c>
      <c r="D8854" t="s">
        <v>40</v>
      </c>
      <c r="E8854" t="s">
        <v>40</v>
      </c>
      <c r="F8854" t="s">
        <v>41</v>
      </c>
      <c r="G8854" t="s">
        <v>40</v>
      </c>
      <c r="H8854" s="26">
        <v>25204</v>
      </c>
      <c r="I8854" t="s">
        <v>42</v>
      </c>
      <c r="J8854" t="s">
        <v>49</v>
      </c>
      <c r="K8854" t="str">
        <f>IF(Table2[[#This Row],[Basis of Material Classification (System Side)*]]="Field inspection","Yes","No")</f>
        <v>No</v>
      </c>
      <c r="N8854" t="s">
        <v>50</v>
      </c>
      <c r="O8854" t="s">
        <v>41</v>
      </c>
      <c r="P8854" s="13">
        <v>28126</v>
      </c>
      <c r="Q8854" s="16" t="str">
        <f>Table2[[#This Row],[Service Line Size (inches) (System Side)]]</f>
        <v>5/8</v>
      </c>
      <c r="R8854" t="s">
        <v>49</v>
      </c>
      <c r="S8854" t="str">
        <f>IF(Table2[[#This Row],[Basis of Material Classification (Customer Side)*]]="Field inspection","Yes","No")</f>
        <v>No</v>
      </c>
      <c r="V8854" t="s">
        <v>50</v>
      </c>
      <c r="W8854" t="s">
        <v>44</v>
      </c>
      <c r="X8854" t="s">
        <v>44</v>
      </c>
      <c r="Z8854" t="s">
        <v>45</v>
      </c>
      <c r="AA8854" t="s">
        <v>46</v>
      </c>
      <c r="AB8854" t="s">
        <v>46</v>
      </c>
      <c r="AC8854" t="s">
        <v>40</v>
      </c>
    </row>
    <row r="8855" spans="1:29" ht="14.4" x14ac:dyDescent="0.3">
      <c r="A8855">
        <v>8853</v>
      </c>
      <c r="B8855" t="s">
        <v>8793</v>
      </c>
      <c r="C8855" t="s">
        <v>277</v>
      </c>
      <c r="D8855" t="s">
        <v>48</v>
      </c>
      <c r="E8855" t="s">
        <v>40</v>
      </c>
      <c r="F8855" t="s">
        <v>41</v>
      </c>
      <c r="G8855" t="s">
        <v>40</v>
      </c>
      <c r="H8855" s="26">
        <v>38353</v>
      </c>
      <c r="I8855" t="s">
        <v>42</v>
      </c>
      <c r="J8855" t="s">
        <v>43</v>
      </c>
      <c r="K8855" t="str">
        <f>IF(Table2[[#This Row],[Basis of Material Classification (System Side)*]]="Field inspection","Yes","No")</f>
        <v>No</v>
      </c>
      <c r="N8855" t="str">
        <f>Table2[[#This Row],[Basis of Material Classification (System Side)*]]</f>
        <v>Installation date after lead ban</v>
      </c>
      <c r="O8855" t="s">
        <v>41</v>
      </c>
      <c r="P8855" s="13">
        <v>29221</v>
      </c>
      <c r="Q8855" s="16" t="str">
        <f>Table2[[#This Row],[Service Line Size (inches) (System Side)]]</f>
        <v>5/8</v>
      </c>
      <c r="R8855" t="s">
        <v>43</v>
      </c>
      <c r="S8855" t="str">
        <f>IF(Table2[[#This Row],[Basis of Material Classification (Customer Side)*]]="Field inspection","Yes","No")</f>
        <v>No</v>
      </c>
      <c r="V8855" t="s">
        <v>43</v>
      </c>
      <c r="W8855" t="s">
        <v>44</v>
      </c>
      <c r="X8855" t="s">
        <v>44</v>
      </c>
      <c r="Z8855" t="s">
        <v>51</v>
      </c>
      <c r="AA8855" t="s">
        <v>46</v>
      </c>
      <c r="AB8855" t="s">
        <v>46</v>
      </c>
      <c r="AC8855" t="s">
        <v>40</v>
      </c>
    </row>
    <row r="8856" spans="1:29" ht="14.4" x14ac:dyDescent="0.3">
      <c r="A8856">
        <v>8854</v>
      </c>
      <c r="B8856" t="s">
        <v>8794</v>
      </c>
      <c r="C8856" t="s">
        <v>277</v>
      </c>
      <c r="D8856" t="s">
        <v>40</v>
      </c>
      <c r="E8856" t="s">
        <v>40</v>
      </c>
      <c r="F8856" t="s">
        <v>53</v>
      </c>
      <c r="G8856" t="s">
        <v>40</v>
      </c>
      <c r="H8856" s="26">
        <v>38718</v>
      </c>
      <c r="I8856" t="s">
        <v>54</v>
      </c>
      <c r="J8856" t="s">
        <v>55</v>
      </c>
      <c r="K8856" t="str">
        <f>IF(Table2[[#This Row],[Basis of Material Classification (System Side)*]]="Field inspection","Yes","No")</f>
        <v>No</v>
      </c>
      <c r="O8856" t="s">
        <v>41</v>
      </c>
      <c r="P8856" s="13">
        <v>39083</v>
      </c>
      <c r="Q8856" s="16" t="str">
        <f>Table2[[#This Row],[Service Line Size (inches) (System Side)]]</f>
        <v>3/4</v>
      </c>
      <c r="R8856" t="s">
        <v>43</v>
      </c>
      <c r="S8856" t="str">
        <f>IF(Table2[[#This Row],[Basis of Material Classification (Customer Side)*]]="Field inspection","Yes","No")</f>
        <v>No</v>
      </c>
      <c r="V8856" t="s">
        <v>43</v>
      </c>
      <c r="W8856" t="s">
        <v>44</v>
      </c>
      <c r="X8856" t="s">
        <v>44</v>
      </c>
      <c r="Z8856" t="s">
        <v>45</v>
      </c>
      <c r="AA8856" t="s">
        <v>46</v>
      </c>
      <c r="AB8856" t="s">
        <v>46</v>
      </c>
      <c r="AC8856" t="s">
        <v>40</v>
      </c>
    </row>
    <row r="8857" spans="1:29" ht="14.4" x14ac:dyDescent="0.3">
      <c r="A8857">
        <v>8855</v>
      </c>
      <c r="B8857" t="s">
        <v>8795</v>
      </c>
      <c r="C8857" t="s">
        <v>277</v>
      </c>
      <c r="D8857" t="s">
        <v>40</v>
      </c>
      <c r="E8857" t="s">
        <v>40</v>
      </c>
      <c r="F8857" t="s">
        <v>41</v>
      </c>
      <c r="G8857" t="s">
        <v>40</v>
      </c>
      <c r="H8857" s="26">
        <v>35065</v>
      </c>
      <c r="I8857" t="s">
        <v>42</v>
      </c>
      <c r="J8857" t="s">
        <v>43</v>
      </c>
      <c r="K8857" t="str">
        <f>IF(Table2[[#This Row],[Basis of Material Classification (System Side)*]]="Field inspection","Yes","No")</f>
        <v>No</v>
      </c>
      <c r="N8857" t="str">
        <f>Table2[[#This Row],[Basis of Material Classification (System Side)*]]</f>
        <v>Installation date after lead ban</v>
      </c>
      <c r="O8857" t="s">
        <v>41</v>
      </c>
      <c r="P8857" s="13">
        <v>37987</v>
      </c>
      <c r="Q8857" s="16" t="str">
        <f>Table2[[#This Row],[Service Line Size (inches) (System Side)]]</f>
        <v>5/8</v>
      </c>
      <c r="R8857" t="s">
        <v>43</v>
      </c>
      <c r="S8857" t="str">
        <f>IF(Table2[[#This Row],[Basis of Material Classification (Customer Side)*]]="Field inspection","Yes","No")</f>
        <v>No</v>
      </c>
      <c r="V8857" t="s">
        <v>43</v>
      </c>
      <c r="W8857" t="s">
        <v>44</v>
      </c>
      <c r="X8857" t="s">
        <v>44</v>
      </c>
      <c r="Z8857" t="s">
        <v>45</v>
      </c>
      <c r="AA8857" t="s">
        <v>46</v>
      </c>
      <c r="AB8857" t="s">
        <v>46</v>
      </c>
      <c r="AC8857" t="s">
        <v>40</v>
      </c>
    </row>
    <row r="8858" spans="1:29" ht="14.4" x14ac:dyDescent="0.3">
      <c r="A8858">
        <v>8856</v>
      </c>
      <c r="B8858" t="s">
        <v>8796</v>
      </c>
      <c r="C8858" t="s">
        <v>277</v>
      </c>
      <c r="D8858" t="s">
        <v>40</v>
      </c>
      <c r="E8858" t="s">
        <v>40</v>
      </c>
      <c r="F8858" t="s">
        <v>41</v>
      </c>
      <c r="G8858" t="s">
        <v>40</v>
      </c>
      <c r="H8858" s="26">
        <v>34335</v>
      </c>
      <c r="I8858" t="s">
        <v>42</v>
      </c>
      <c r="J8858" t="s">
        <v>43</v>
      </c>
      <c r="K8858" t="str">
        <f>IF(Table2[[#This Row],[Basis of Material Classification (System Side)*]]="Field inspection","Yes","No")</f>
        <v>No</v>
      </c>
      <c r="N8858" t="str">
        <f>Table2[[#This Row],[Basis of Material Classification (System Side)*]]</f>
        <v>Installation date after lead ban</v>
      </c>
      <c r="O8858" t="s">
        <v>41</v>
      </c>
      <c r="P8858" s="13">
        <v>39448</v>
      </c>
      <c r="Q8858" s="16" t="str">
        <f>Table2[[#This Row],[Service Line Size (inches) (System Side)]]</f>
        <v>5/8</v>
      </c>
      <c r="R8858" t="s">
        <v>43</v>
      </c>
      <c r="S8858" t="str">
        <f>IF(Table2[[#This Row],[Basis of Material Classification (Customer Side)*]]="Field inspection","Yes","No")</f>
        <v>No</v>
      </c>
      <c r="V8858" t="s">
        <v>43</v>
      </c>
      <c r="W8858" t="s">
        <v>44</v>
      </c>
      <c r="X8858" t="s">
        <v>44</v>
      </c>
      <c r="Z8858" t="s">
        <v>45</v>
      </c>
      <c r="AA8858" t="s">
        <v>46</v>
      </c>
      <c r="AB8858" t="s">
        <v>46</v>
      </c>
      <c r="AC8858" t="s">
        <v>40</v>
      </c>
    </row>
    <row r="8859" spans="1:29" ht="14.4" x14ac:dyDescent="0.3">
      <c r="A8859">
        <v>8857</v>
      </c>
      <c r="B8859" t="s">
        <v>8797</v>
      </c>
      <c r="C8859" t="s">
        <v>277</v>
      </c>
      <c r="D8859" t="s">
        <v>40</v>
      </c>
      <c r="E8859" t="s">
        <v>40</v>
      </c>
      <c r="F8859" t="s">
        <v>41</v>
      </c>
      <c r="G8859" t="s">
        <v>40</v>
      </c>
      <c r="H8859" s="26">
        <v>34335</v>
      </c>
      <c r="I8859" t="s">
        <v>42</v>
      </c>
      <c r="J8859" t="s">
        <v>43</v>
      </c>
      <c r="K8859" t="str">
        <f>IF(Table2[[#This Row],[Basis of Material Classification (System Side)*]]="Field inspection","Yes","No")</f>
        <v>No</v>
      </c>
      <c r="N8859" t="str">
        <f>Table2[[#This Row],[Basis of Material Classification (System Side)*]]</f>
        <v>Installation date after lead ban</v>
      </c>
      <c r="O8859" t="s">
        <v>41</v>
      </c>
      <c r="P8859" s="13">
        <v>39448</v>
      </c>
      <c r="Q8859" s="16" t="str">
        <f>Table2[[#This Row],[Service Line Size (inches) (System Side)]]</f>
        <v>5/8</v>
      </c>
      <c r="R8859" t="s">
        <v>43</v>
      </c>
      <c r="S8859" t="str">
        <f>IF(Table2[[#This Row],[Basis of Material Classification (Customer Side)*]]="Field inspection","Yes","No")</f>
        <v>No</v>
      </c>
      <c r="V8859" t="s">
        <v>43</v>
      </c>
      <c r="W8859" t="s">
        <v>44</v>
      </c>
      <c r="X8859" t="s">
        <v>44</v>
      </c>
      <c r="Z8859" t="s">
        <v>45</v>
      </c>
      <c r="AA8859" t="s">
        <v>46</v>
      </c>
      <c r="AB8859" t="s">
        <v>46</v>
      </c>
      <c r="AC8859" t="s">
        <v>40</v>
      </c>
    </row>
    <row r="8860" spans="1:29" ht="14.4" x14ac:dyDescent="0.3">
      <c r="A8860">
        <v>8858</v>
      </c>
      <c r="B8860" t="s">
        <v>8798</v>
      </c>
      <c r="C8860" t="s">
        <v>277</v>
      </c>
      <c r="D8860" t="s">
        <v>40</v>
      </c>
      <c r="E8860" t="s">
        <v>40</v>
      </c>
      <c r="F8860" t="s">
        <v>41</v>
      </c>
      <c r="G8860" t="s">
        <v>40</v>
      </c>
      <c r="H8860" s="26">
        <v>38718</v>
      </c>
      <c r="I8860" t="s">
        <v>42</v>
      </c>
      <c r="J8860" t="s">
        <v>43</v>
      </c>
      <c r="K8860" t="str">
        <f>IF(Table2[[#This Row],[Basis of Material Classification (System Side)*]]="Field inspection","Yes","No")</f>
        <v>No</v>
      </c>
      <c r="N8860" t="str">
        <f>Table2[[#This Row],[Basis of Material Classification (System Side)*]]</f>
        <v>Installation date after lead ban</v>
      </c>
      <c r="O8860" t="s">
        <v>41</v>
      </c>
      <c r="P8860" s="13">
        <v>39083</v>
      </c>
      <c r="Q8860" s="16" t="str">
        <f>Table2[[#This Row],[Service Line Size (inches) (System Side)]]</f>
        <v>5/8</v>
      </c>
      <c r="R8860" t="s">
        <v>43</v>
      </c>
      <c r="S8860" t="str">
        <f>IF(Table2[[#This Row],[Basis of Material Classification (Customer Side)*]]="Field inspection","Yes","No")</f>
        <v>No</v>
      </c>
      <c r="V8860" t="s">
        <v>43</v>
      </c>
      <c r="W8860" t="s">
        <v>44</v>
      </c>
      <c r="X8860" t="s">
        <v>44</v>
      </c>
      <c r="Z8860" t="s">
        <v>45</v>
      </c>
      <c r="AA8860" t="s">
        <v>46</v>
      </c>
      <c r="AB8860" t="s">
        <v>46</v>
      </c>
      <c r="AC8860" t="s">
        <v>40</v>
      </c>
    </row>
    <row r="8861" spans="1:29" ht="14.4" x14ac:dyDescent="0.3">
      <c r="A8861">
        <v>8859</v>
      </c>
      <c r="B8861" t="s">
        <v>8799</v>
      </c>
      <c r="C8861" t="s">
        <v>277</v>
      </c>
      <c r="D8861" t="s">
        <v>40</v>
      </c>
      <c r="E8861" t="s">
        <v>40</v>
      </c>
      <c r="F8861" t="s">
        <v>41</v>
      </c>
      <c r="G8861" t="s">
        <v>40</v>
      </c>
      <c r="H8861" s="26">
        <v>27760</v>
      </c>
      <c r="I8861" t="s">
        <v>42</v>
      </c>
      <c r="J8861" t="s">
        <v>49</v>
      </c>
      <c r="K8861" t="str">
        <f>IF(Table2[[#This Row],[Basis of Material Classification (System Side)*]]="Field inspection","Yes","No")</f>
        <v>No</v>
      </c>
      <c r="N8861" t="s">
        <v>50</v>
      </c>
      <c r="O8861" t="s">
        <v>41</v>
      </c>
      <c r="P8861" s="13">
        <v>29221</v>
      </c>
      <c r="Q8861" s="16" t="str">
        <f>Table2[[#This Row],[Service Line Size (inches) (System Side)]]</f>
        <v>5/8</v>
      </c>
      <c r="R8861" t="s">
        <v>43</v>
      </c>
      <c r="S8861" t="str">
        <f>IF(Table2[[#This Row],[Basis of Material Classification (Customer Side)*]]="Field inspection","Yes","No")</f>
        <v>No</v>
      </c>
      <c r="V8861" t="s">
        <v>43</v>
      </c>
      <c r="W8861" t="s">
        <v>44</v>
      </c>
      <c r="X8861" t="s">
        <v>44</v>
      </c>
      <c r="Z8861" t="s">
        <v>45</v>
      </c>
      <c r="AA8861" t="s">
        <v>46</v>
      </c>
      <c r="AB8861" t="s">
        <v>46</v>
      </c>
      <c r="AC8861" t="s">
        <v>40</v>
      </c>
    </row>
    <row r="8862" spans="1:29" ht="14.4" x14ac:dyDescent="0.3">
      <c r="A8862">
        <v>8860</v>
      </c>
      <c r="B8862" t="s">
        <v>8800</v>
      </c>
      <c r="C8862" t="s">
        <v>277</v>
      </c>
      <c r="D8862" t="s">
        <v>40</v>
      </c>
      <c r="E8862" t="s">
        <v>40</v>
      </c>
      <c r="F8862" t="s">
        <v>41</v>
      </c>
      <c r="G8862" t="s">
        <v>40</v>
      </c>
      <c r="H8862" s="26">
        <v>20821</v>
      </c>
      <c r="I8862" t="s">
        <v>42</v>
      </c>
      <c r="J8862" t="s">
        <v>49</v>
      </c>
      <c r="K8862" t="str">
        <f>IF(Table2[[#This Row],[Basis of Material Classification (System Side)*]]="Field inspection","Yes","No")</f>
        <v>No</v>
      </c>
      <c r="N8862" t="s">
        <v>50</v>
      </c>
      <c r="O8862" t="s">
        <v>41</v>
      </c>
      <c r="P8862" s="13">
        <v>31413</v>
      </c>
      <c r="Q8862" s="16" t="str">
        <f>Table2[[#This Row],[Service Line Size (inches) (System Side)]]</f>
        <v>5/8</v>
      </c>
      <c r="R8862" t="s">
        <v>43</v>
      </c>
      <c r="S8862" t="str">
        <f>IF(Table2[[#This Row],[Basis of Material Classification (Customer Side)*]]="Field inspection","Yes","No")</f>
        <v>No</v>
      </c>
      <c r="V8862" t="s">
        <v>43</v>
      </c>
      <c r="W8862" t="s">
        <v>44</v>
      </c>
      <c r="X8862" t="s">
        <v>44</v>
      </c>
      <c r="Z8862" t="s">
        <v>45</v>
      </c>
      <c r="AA8862" t="s">
        <v>46</v>
      </c>
      <c r="AB8862" t="s">
        <v>46</v>
      </c>
      <c r="AC8862" t="s">
        <v>40</v>
      </c>
    </row>
    <row r="8863" spans="1:29" ht="14.4" x14ac:dyDescent="0.3">
      <c r="A8863">
        <v>8861</v>
      </c>
      <c r="B8863" t="s">
        <v>8801</v>
      </c>
      <c r="C8863" t="s">
        <v>277</v>
      </c>
      <c r="D8863" t="s">
        <v>48</v>
      </c>
      <c r="E8863" t="s">
        <v>40</v>
      </c>
      <c r="F8863" t="s">
        <v>41</v>
      </c>
      <c r="G8863" t="s">
        <v>40</v>
      </c>
      <c r="H8863" s="26">
        <v>40179</v>
      </c>
      <c r="I8863" t="s">
        <v>42</v>
      </c>
      <c r="J8863" t="s">
        <v>43</v>
      </c>
      <c r="K8863" t="str">
        <f>IF(Table2[[#This Row],[Basis of Material Classification (System Side)*]]="Field inspection","Yes","No")</f>
        <v>No</v>
      </c>
      <c r="N8863" t="str">
        <f>Table2[[#This Row],[Basis of Material Classification (System Side)*]]</f>
        <v>Installation date after lead ban</v>
      </c>
      <c r="O8863" t="s">
        <v>41</v>
      </c>
      <c r="P8863" s="13">
        <v>37987</v>
      </c>
      <c r="Q8863" s="16" t="str">
        <f>Table2[[#This Row],[Service Line Size (inches) (System Side)]]</f>
        <v>5/8</v>
      </c>
      <c r="R8863" t="s">
        <v>43</v>
      </c>
      <c r="S8863" t="str">
        <f>IF(Table2[[#This Row],[Basis of Material Classification (Customer Side)*]]="Field inspection","Yes","No")</f>
        <v>No</v>
      </c>
      <c r="V8863" t="s">
        <v>43</v>
      </c>
      <c r="W8863" t="s">
        <v>44</v>
      </c>
      <c r="X8863" t="s">
        <v>44</v>
      </c>
      <c r="Z8863" t="s">
        <v>51</v>
      </c>
      <c r="AA8863" t="s">
        <v>46</v>
      </c>
      <c r="AB8863" t="s">
        <v>46</v>
      </c>
      <c r="AC8863" t="s">
        <v>40</v>
      </c>
    </row>
    <row r="8864" spans="1:29" ht="14.4" x14ac:dyDescent="0.3">
      <c r="A8864">
        <v>8862</v>
      </c>
      <c r="B8864" t="s">
        <v>8802</v>
      </c>
      <c r="C8864" t="s">
        <v>277</v>
      </c>
      <c r="D8864" t="s">
        <v>40</v>
      </c>
      <c r="E8864" t="s">
        <v>40</v>
      </c>
      <c r="F8864" t="s">
        <v>41</v>
      </c>
      <c r="G8864" t="s">
        <v>40</v>
      </c>
      <c r="H8864" s="27"/>
      <c r="I8864" t="s">
        <v>42</v>
      </c>
      <c r="J8864" t="s">
        <v>106</v>
      </c>
      <c r="K8864" t="str">
        <f>IF(Table2[[#This Row],[Basis of Material Classification (System Side)*]]="Field inspection","Yes","No")</f>
        <v>No</v>
      </c>
      <c r="N8864" t="s">
        <v>107</v>
      </c>
      <c r="O8864" t="s">
        <v>41</v>
      </c>
      <c r="P8864" s="13">
        <v>36892</v>
      </c>
      <c r="Q8864" s="16" t="str">
        <f>Table2[[#This Row],[Service Line Size (inches) (System Side)]]</f>
        <v>5/8</v>
      </c>
      <c r="R8864" t="s">
        <v>43</v>
      </c>
      <c r="S8864" t="str">
        <f>IF(Table2[[#This Row],[Basis of Material Classification (Customer Side)*]]="Field inspection","Yes","No")</f>
        <v>No</v>
      </c>
      <c r="V8864" t="s">
        <v>43</v>
      </c>
      <c r="W8864" t="s">
        <v>44</v>
      </c>
      <c r="X8864" t="s">
        <v>44</v>
      </c>
      <c r="Z8864" t="s">
        <v>45</v>
      </c>
      <c r="AA8864" t="s">
        <v>46</v>
      </c>
      <c r="AB8864" t="s">
        <v>46</v>
      </c>
      <c r="AC8864" t="s">
        <v>40</v>
      </c>
    </row>
    <row r="8865" spans="1:29" ht="14.4" x14ac:dyDescent="0.3">
      <c r="A8865">
        <v>8863</v>
      </c>
      <c r="B8865" t="s">
        <v>8803</v>
      </c>
      <c r="C8865" t="s">
        <v>277</v>
      </c>
      <c r="D8865" t="s">
        <v>40</v>
      </c>
      <c r="E8865" t="s">
        <v>40</v>
      </c>
      <c r="F8865" t="s">
        <v>41</v>
      </c>
      <c r="G8865" t="s">
        <v>40</v>
      </c>
      <c r="H8865" s="26">
        <v>25204</v>
      </c>
      <c r="I8865" t="s">
        <v>42</v>
      </c>
      <c r="J8865" t="s">
        <v>49</v>
      </c>
      <c r="K8865" t="str">
        <f>IF(Table2[[#This Row],[Basis of Material Classification (System Side)*]]="Field inspection","Yes","No")</f>
        <v>No</v>
      </c>
      <c r="N8865" t="s">
        <v>50</v>
      </c>
      <c r="O8865" t="s">
        <v>41</v>
      </c>
      <c r="P8865" s="13">
        <v>28126</v>
      </c>
      <c r="Q8865" s="16" t="str">
        <f>Table2[[#This Row],[Service Line Size (inches) (System Side)]]</f>
        <v>5/8</v>
      </c>
      <c r="R8865" t="s">
        <v>49</v>
      </c>
      <c r="S8865" t="str">
        <f>IF(Table2[[#This Row],[Basis of Material Classification (Customer Side)*]]="Field inspection","Yes","No")</f>
        <v>No</v>
      </c>
      <c r="V8865" t="s">
        <v>50</v>
      </c>
      <c r="W8865" t="s">
        <v>44</v>
      </c>
      <c r="X8865" t="s">
        <v>44</v>
      </c>
      <c r="Z8865" t="s">
        <v>45</v>
      </c>
      <c r="AA8865" t="s">
        <v>46</v>
      </c>
      <c r="AB8865" t="s">
        <v>46</v>
      </c>
      <c r="AC8865" t="s">
        <v>40</v>
      </c>
    </row>
    <row r="8866" spans="1:29" ht="14.4" x14ac:dyDescent="0.3">
      <c r="A8866">
        <v>8864</v>
      </c>
      <c r="B8866" t="s">
        <v>8804</v>
      </c>
      <c r="C8866" t="s">
        <v>277</v>
      </c>
      <c r="D8866" t="s">
        <v>48</v>
      </c>
      <c r="E8866" t="s">
        <v>40</v>
      </c>
      <c r="F8866" t="s">
        <v>41</v>
      </c>
      <c r="G8866" t="s">
        <v>40</v>
      </c>
      <c r="H8866" s="26">
        <v>25204</v>
      </c>
      <c r="I8866" t="s">
        <v>42</v>
      </c>
      <c r="J8866" t="s">
        <v>49</v>
      </c>
      <c r="K8866" t="str">
        <f>IF(Table2[[#This Row],[Basis of Material Classification (System Side)*]]="Field inspection","Yes","No")</f>
        <v>No</v>
      </c>
      <c r="N8866" t="s">
        <v>50</v>
      </c>
      <c r="O8866" t="s">
        <v>41</v>
      </c>
      <c r="P8866" s="13">
        <v>32874</v>
      </c>
      <c r="Q8866" s="16" t="str">
        <f>Table2[[#This Row],[Service Line Size (inches) (System Side)]]</f>
        <v>5/8</v>
      </c>
      <c r="R8866" t="s">
        <v>43</v>
      </c>
      <c r="S8866" t="str">
        <f>IF(Table2[[#This Row],[Basis of Material Classification (Customer Side)*]]="Field inspection","Yes","No")</f>
        <v>No</v>
      </c>
      <c r="V8866" t="s">
        <v>43</v>
      </c>
      <c r="W8866" t="s">
        <v>44</v>
      </c>
      <c r="X8866" t="s">
        <v>44</v>
      </c>
      <c r="Z8866" t="s">
        <v>51</v>
      </c>
      <c r="AA8866" t="s">
        <v>46</v>
      </c>
      <c r="AB8866" t="s">
        <v>46</v>
      </c>
      <c r="AC8866" t="s">
        <v>40</v>
      </c>
    </row>
    <row r="8867" spans="1:29" ht="14.4" x14ac:dyDescent="0.3">
      <c r="A8867">
        <v>8865</v>
      </c>
      <c r="B8867" t="s">
        <v>11161</v>
      </c>
      <c r="C8867" t="s">
        <v>277</v>
      </c>
      <c r="D8867" t="s">
        <v>40</v>
      </c>
      <c r="E8867" t="s">
        <v>40</v>
      </c>
      <c r="F8867" t="s">
        <v>41</v>
      </c>
      <c r="G8867" t="s">
        <v>40</v>
      </c>
      <c r="H8867" s="26">
        <v>28491</v>
      </c>
      <c r="I8867" t="s">
        <v>42</v>
      </c>
      <c r="J8867" t="s">
        <v>49</v>
      </c>
      <c r="K8867" t="str">
        <f>IF(Table2[[#This Row],[Basis of Material Classification (System Side)*]]="Field inspection","Yes","No")</f>
        <v>No</v>
      </c>
      <c r="N8867" t="s">
        <v>50</v>
      </c>
      <c r="O8867" t="s">
        <v>41</v>
      </c>
      <c r="P8867" s="13">
        <v>29221</v>
      </c>
      <c r="Q8867" s="16" t="str">
        <f>Table2[[#This Row],[Service Line Size (inches) (System Side)]]</f>
        <v>5/8</v>
      </c>
      <c r="R8867" t="s">
        <v>43</v>
      </c>
      <c r="S8867" t="str">
        <f>IF(Table2[[#This Row],[Basis of Material Classification (Customer Side)*]]="Field inspection","Yes","No")</f>
        <v>No</v>
      </c>
      <c r="V8867" t="s">
        <v>43</v>
      </c>
      <c r="W8867" t="s">
        <v>44</v>
      </c>
      <c r="X8867" t="s">
        <v>44</v>
      </c>
      <c r="Z8867" t="s">
        <v>45</v>
      </c>
      <c r="AA8867" t="s">
        <v>46</v>
      </c>
      <c r="AB8867" t="s">
        <v>46</v>
      </c>
      <c r="AC8867" t="s">
        <v>40</v>
      </c>
    </row>
    <row r="8868" spans="1:29" ht="14.4" x14ac:dyDescent="0.3">
      <c r="A8868">
        <v>8866</v>
      </c>
      <c r="B8868" t="s">
        <v>8805</v>
      </c>
      <c r="C8868" t="s">
        <v>277</v>
      </c>
      <c r="D8868" t="s">
        <v>40</v>
      </c>
      <c r="E8868" t="s">
        <v>40</v>
      </c>
      <c r="F8868" t="s">
        <v>53</v>
      </c>
      <c r="G8868" t="s">
        <v>40</v>
      </c>
      <c r="H8868" s="26">
        <v>37257</v>
      </c>
      <c r="I8868" t="s">
        <v>54</v>
      </c>
      <c r="J8868" t="s">
        <v>55</v>
      </c>
      <c r="K8868" t="str">
        <f>IF(Table2[[#This Row],[Basis of Material Classification (System Side)*]]="Field inspection","Yes","No")</f>
        <v>No</v>
      </c>
      <c r="O8868" t="s">
        <v>41</v>
      </c>
      <c r="P8868" s="13">
        <v>36526</v>
      </c>
      <c r="Q8868" s="16" t="str">
        <f>Table2[[#This Row],[Service Line Size (inches) (System Side)]]</f>
        <v>3/4</v>
      </c>
      <c r="R8868" t="s">
        <v>43</v>
      </c>
      <c r="S8868" t="str">
        <f>IF(Table2[[#This Row],[Basis of Material Classification (Customer Side)*]]="Field inspection","Yes","No")</f>
        <v>No</v>
      </c>
      <c r="V8868" t="s">
        <v>43</v>
      </c>
      <c r="W8868" t="s">
        <v>44</v>
      </c>
      <c r="X8868" t="s">
        <v>44</v>
      </c>
      <c r="Z8868" t="s">
        <v>45</v>
      </c>
      <c r="AA8868" t="s">
        <v>46</v>
      </c>
      <c r="AB8868" t="s">
        <v>46</v>
      </c>
      <c r="AC8868" t="s">
        <v>40</v>
      </c>
    </row>
    <row r="8869" spans="1:29" ht="14.4" x14ac:dyDescent="0.3">
      <c r="A8869">
        <v>8867</v>
      </c>
      <c r="B8869" t="s">
        <v>8806</v>
      </c>
      <c r="C8869" t="s">
        <v>277</v>
      </c>
      <c r="D8869" t="s">
        <v>40</v>
      </c>
      <c r="E8869" t="s">
        <v>40</v>
      </c>
      <c r="F8869" t="s">
        <v>41</v>
      </c>
      <c r="G8869" t="s">
        <v>40</v>
      </c>
      <c r="H8869" s="26">
        <v>33239</v>
      </c>
      <c r="I8869" t="s">
        <v>42</v>
      </c>
      <c r="J8869" t="s">
        <v>43</v>
      </c>
      <c r="K8869" t="str">
        <f>IF(Table2[[#This Row],[Basis of Material Classification (System Side)*]]="Field inspection","Yes","No")</f>
        <v>No</v>
      </c>
      <c r="N8869" t="str">
        <f>Table2[[#This Row],[Basis of Material Classification (System Side)*]]</f>
        <v>Installation date after lead ban</v>
      </c>
      <c r="O8869" t="s">
        <v>41</v>
      </c>
      <c r="P8869" s="13">
        <v>18264</v>
      </c>
      <c r="Q8869" s="16" t="str">
        <f>Table2[[#This Row],[Service Line Size (inches) (System Side)]]</f>
        <v>5/8</v>
      </c>
      <c r="R8869" t="s">
        <v>49</v>
      </c>
      <c r="S8869" t="str">
        <f>IF(Table2[[#This Row],[Basis of Material Classification (Customer Side)*]]="Field inspection","Yes","No")</f>
        <v>No</v>
      </c>
      <c r="V8869" t="s">
        <v>50</v>
      </c>
      <c r="W8869" t="s">
        <v>44</v>
      </c>
      <c r="X8869" t="s">
        <v>44</v>
      </c>
      <c r="Z8869" t="s">
        <v>45</v>
      </c>
      <c r="AA8869" t="s">
        <v>46</v>
      </c>
      <c r="AB8869" t="s">
        <v>46</v>
      </c>
      <c r="AC8869" t="s">
        <v>40</v>
      </c>
    </row>
    <row r="8870" spans="1:29" ht="14.4" x14ac:dyDescent="0.3">
      <c r="A8870">
        <v>8868</v>
      </c>
      <c r="B8870" t="s">
        <v>8807</v>
      </c>
      <c r="C8870" t="s">
        <v>277</v>
      </c>
      <c r="D8870" t="s">
        <v>40</v>
      </c>
      <c r="E8870" t="s">
        <v>40</v>
      </c>
      <c r="F8870" t="s">
        <v>41</v>
      </c>
      <c r="G8870" t="s">
        <v>40</v>
      </c>
      <c r="H8870" s="26">
        <v>35065</v>
      </c>
      <c r="I8870" t="s">
        <v>42</v>
      </c>
      <c r="J8870" t="s">
        <v>43</v>
      </c>
      <c r="K8870" t="str">
        <f>IF(Table2[[#This Row],[Basis of Material Classification (System Side)*]]="Field inspection","Yes","No")</f>
        <v>No</v>
      </c>
      <c r="N8870" t="str">
        <f>Table2[[#This Row],[Basis of Material Classification (System Side)*]]</f>
        <v>Installation date after lead ban</v>
      </c>
      <c r="O8870" t="s">
        <v>41</v>
      </c>
      <c r="P8870" s="13">
        <v>33604</v>
      </c>
      <c r="Q8870" s="16" t="str">
        <f>Table2[[#This Row],[Service Line Size (inches) (System Side)]]</f>
        <v>5/8</v>
      </c>
      <c r="R8870" t="s">
        <v>43</v>
      </c>
      <c r="S8870" t="str">
        <f>IF(Table2[[#This Row],[Basis of Material Classification (Customer Side)*]]="Field inspection","Yes","No")</f>
        <v>No</v>
      </c>
      <c r="V8870" t="s">
        <v>43</v>
      </c>
      <c r="W8870" t="s">
        <v>44</v>
      </c>
      <c r="X8870" t="s">
        <v>44</v>
      </c>
      <c r="Z8870" t="s">
        <v>45</v>
      </c>
      <c r="AA8870" t="s">
        <v>46</v>
      </c>
      <c r="AB8870" t="s">
        <v>46</v>
      </c>
      <c r="AC8870" t="s">
        <v>40</v>
      </c>
    </row>
    <row r="8871" spans="1:29" ht="14.4" x14ac:dyDescent="0.3">
      <c r="A8871">
        <v>8869</v>
      </c>
      <c r="B8871" t="s">
        <v>8808</v>
      </c>
      <c r="C8871" t="s">
        <v>277</v>
      </c>
      <c r="D8871" t="s">
        <v>40</v>
      </c>
      <c r="E8871" t="s">
        <v>40</v>
      </c>
      <c r="F8871" t="s">
        <v>41</v>
      </c>
      <c r="G8871" t="s">
        <v>40</v>
      </c>
      <c r="H8871" s="26">
        <v>35431</v>
      </c>
      <c r="I8871" t="s">
        <v>42</v>
      </c>
      <c r="J8871" t="s">
        <v>43</v>
      </c>
      <c r="K8871" t="str">
        <f>IF(Table2[[#This Row],[Basis of Material Classification (System Side)*]]="Field inspection","Yes","No")</f>
        <v>No</v>
      </c>
      <c r="N8871" t="str">
        <f>Table2[[#This Row],[Basis of Material Classification (System Side)*]]</f>
        <v>Installation date after lead ban</v>
      </c>
      <c r="O8871" t="s">
        <v>41</v>
      </c>
      <c r="P8871"/>
      <c r="Q8871" s="16" t="str">
        <f>Table2[[#This Row],[Service Line Size (inches) (System Side)]]</f>
        <v>5/8</v>
      </c>
      <c r="R8871" t="s">
        <v>106</v>
      </c>
      <c r="S8871" t="str">
        <f>IF(Table2[[#This Row],[Basis of Material Classification (Customer Side)*]]="Field inspection","Yes","No")</f>
        <v>No</v>
      </c>
      <c r="V8871" t="s">
        <v>108</v>
      </c>
      <c r="W8871" t="s">
        <v>44</v>
      </c>
      <c r="X8871" t="s">
        <v>44</v>
      </c>
      <c r="Z8871" t="s">
        <v>58</v>
      </c>
      <c r="AA8871" t="s">
        <v>46</v>
      </c>
      <c r="AB8871" t="s">
        <v>46</v>
      </c>
      <c r="AC8871" t="s">
        <v>40</v>
      </c>
    </row>
    <row r="8872" spans="1:29" ht="14.4" x14ac:dyDescent="0.3">
      <c r="A8872">
        <v>8870</v>
      </c>
      <c r="B8872" t="s">
        <v>8809</v>
      </c>
      <c r="C8872" t="s">
        <v>277</v>
      </c>
      <c r="D8872" t="s">
        <v>40</v>
      </c>
      <c r="E8872" t="s">
        <v>40</v>
      </c>
      <c r="F8872" t="s">
        <v>41</v>
      </c>
      <c r="G8872" t="s">
        <v>40</v>
      </c>
      <c r="H8872" s="26">
        <v>35431</v>
      </c>
      <c r="I8872" t="s">
        <v>42</v>
      </c>
      <c r="J8872" t="s">
        <v>43</v>
      </c>
      <c r="K8872" t="str">
        <f>IF(Table2[[#This Row],[Basis of Material Classification (System Side)*]]="Field inspection","Yes","No")</f>
        <v>No</v>
      </c>
      <c r="N8872" t="str">
        <f>Table2[[#This Row],[Basis of Material Classification (System Side)*]]</f>
        <v>Installation date after lead ban</v>
      </c>
      <c r="O8872" t="s">
        <v>41</v>
      </c>
      <c r="P8872" s="13">
        <v>29221</v>
      </c>
      <c r="Q8872" s="16" t="str">
        <f>Table2[[#This Row],[Service Line Size (inches) (System Side)]]</f>
        <v>5/8</v>
      </c>
      <c r="R8872" t="s">
        <v>43</v>
      </c>
      <c r="S8872" t="str">
        <f>IF(Table2[[#This Row],[Basis of Material Classification (Customer Side)*]]="Field inspection","Yes","No")</f>
        <v>No</v>
      </c>
      <c r="V8872" t="s">
        <v>43</v>
      </c>
      <c r="W8872" t="s">
        <v>44</v>
      </c>
      <c r="X8872" t="s">
        <v>44</v>
      </c>
      <c r="Z8872" t="s">
        <v>45</v>
      </c>
      <c r="AA8872" t="s">
        <v>46</v>
      </c>
      <c r="AB8872" t="s">
        <v>46</v>
      </c>
      <c r="AC8872" t="s">
        <v>40</v>
      </c>
    </row>
    <row r="8873" spans="1:29" ht="14.4" x14ac:dyDescent="0.3">
      <c r="A8873">
        <v>8871</v>
      </c>
      <c r="B8873" t="s">
        <v>8810</v>
      </c>
      <c r="C8873" t="s">
        <v>277</v>
      </c>
      <c r="D8873" t="s">
        <v>40</v>
      </c>
      <c r="E8873" t="s">
        <v>40</v>
      </c>
      <c r="F8873" t="s">
        <v>53</v>
      </c>
      <c r="G8873" t="s">
        <v>40</v>
      </c>
      <c r="H8873" s="26">
        <v>38718</v>
      </c>
      <c r="I8873" t="s">
        <v>54</v>
      </c>
      <c r="J8873" t="s">
        <v>55</v>
      </c>
      <c r="K8873" t="str">
        <f>IF(Table2[[#This Row],[Basis of Material Classification (System Side)*]]="Field inspection","Yes","No")</f>
        <v>No</v>
      </c>
      <c r="O8873" t="s">
        <v>41</v>
      </c>
      <c r="P8873" s="13">
        <v>39448</v>
      </c>
      <c r="Q8873" s="16" t="str">
        <f>Table2[[#This Row],[Service Line Size (inches) (System Side)]]</f>
        <v>3/4</v>
      </c>
      <c r="R8873" t="s">
        <v>43</v>
      </c>
      <c r="S8873" t="str">
        <f>IF(Table2[[#This Row],[Basis of Material Classification (Customer Side)*]]="Field inspection","Yes","No")</f>
        <v>No</v>
      </c>
      <c r="V8873" t="s">
        <v>43</v>
      </c>
      <c r="W8873" t="s">
        <v>44</v>
      </c>
      <c r="X8873" t="s">
        <v>44</v>
      </c>
      <c r="Z8873" t="s">
        <v>45</v>
      </c>
      <c r="AA8873" t="s">
        <v>46</v>
      </c>
      <c r="AB8873" t="s">
        <v>46</v>
      </c>
      <c r="AC8873" t="s">
        <v>40</v>
      </c>
    </row>
    <row r="8874" spans="1:29" ht="14.4" x14ac:dyDescent="0.3">
      <c r="A8874">
        <v>8872</v>
      </c>
      <c r="B8874" t="s">
        <v>8811</v>
      </c>
      <c r="C8874" t="s">
        <v>277</v>
      </c>
      <c r="D8874" t="s">
        <v>48</v>
      </c>
      <c r="E8874" t="s">
        <v>40</v>
      </c>
      <c r="F8874" t="s">
        <v>41</v>
      </c>
      <c r="G8874" t="s">
        <v>40</v>
      </c>
      <c r="H8874" s="26">
        <v>27760</v>
      </c>
      <c r="I8874" t="s">
        <v>42</v>
      </c>
      <c r="J8874" t="s">
        <v>49</v>
      </c>
      <c r="K8874" t="str">
        <f>IF(Table2[[#This Row],[Basis of Material Classification (System Side)*]]="Field inspection","Yes","No")</f>
        <v>No</v>
      </c>
      <c r="N8874" t="s">
        <v>50</v>
      </c>
      <c r="O8874" t="s">
        <v>41</v>
      </c>
      <c r="P8874" s="13">
        <v>28126</v>
      </c>
      <c r="Q8874" s="16" t="str">
        <f>Table2[[#This Row],[Service Line Size (inches) (System Side)]]</f>
        <v>5/8</v>
      </c>
      <c r="R8874" t="s">
        <v>49</v>
      </c>
      <c r="S8874" t="str">
        <f>IF(Table2[[#This Row],[Basis of Material Classification (Customer Side)*]]="Field inspection","Yes","No")</f>
        <v>No</v>
      </c>
      <c r="V8874" t="s">
        <v>50</v>
      </c>
      <c r="W8874" t="s">
        <v>44</v>
      </c>
      <c r="X8874" t="s">
        <v>44</v>
      </c>
      <c r="Z8874" t="s">
        <v>51</v>
      </c>
      <c r="AA8874" t="s">
        <v>46</v>
      </c>
      <c r="AB8874" t="s">
        <v>46</v>
      </c>
      <c r="AC8874" t="s">
        <v>40</v>
      </c>
    </row>
    <row r="8875" spans="1:29" ht="14.4" x14ac:dyDescent="0.3">
      <c r="A8875">
        <v>8873</v>
      </c>
      <c r="B8875" t="s">
        <v>8812</v>
      </c>
      <c r="C8875" t="s">
        <v>277</v>
      </c>
      <c r="D8875" t="s">
        <v>40</v>
      </c>
      <c r="E8875" t="s">
        <v>40</v>
      </c>
      <c r="F8875" t="s">
        <v>41</v>
      </c>
      <c r="G8875" t="s">
        <v>40</v>
      </c>
      <c r="H8875" s="26">
        <v>37622</v>
      </c>
      <c r="I8875" t="s">
        <v>42</v>
      </c>
      <c r="J8875" t="s">
        <v>43</v>
      </c>
      <c r="K8875" t="str">
        <f>IF(Table2[[#This Row],[Basis of Material Classification (System Side)*]]="Field inspection","Yes","No")</f>
        <v>No</v>
      </c>
      <c r="N8875" t="str">
        <f>Table2[[#This Row],[Basis of Material Classification (System Side)*]]</f>
        <v>Installation date after lead ban</v>
      </c>
      <c r="O8875" t="s">
        <v>41</v>
      </c>
      <c r="P8875" s="13">
        <v>37987</v>
      </c>
      <c r="Q8875" s="16" t="str">
        <f>Table2[[#This Row],[Service Line Size (inches) (System Side)]]</f>
        <v>5/8</v>
      </c>
      <c r="R8875" t="s">
        <v>43</v>
      </c>
      <c r="S8875" t="str">
        <f>IF(Table2[[#This Row],[Basis of Material Classification (Customer Side)*]]="Field inspection","Yes","No")</f>
        <v>No</v>
      </c>
      <c r="V8875" t="s">
        <v>43</v>
      </c>
      <c r="W8875" t="s">
        <v>44</v>
      </c>
      <c r="X8875" t="s">
        <v>44</v>
      </c>
      <c r="Z8875" t="s">
        <v>45</v>
      </c>
      <c r="AA8875" t="s">
        <v>46</v>
      </c>
      <c r="AB8875" t="s">
        <v>46</v>
      </c>
      <c r="AC8875" t="s">
        <v>40</v>
      </c>
    </row>
    <row r="8876" spans="1:29" ht="14.4" x14ac:dyDescent="0.3">
      <c r="A8876">
        <v>8874</v>
      </c>
      <c r="B8876" t="s">
        <v>8813</v>
      </c>
      <c r="C8876" t="s">
        <v>277</v>
      </c>
      <c r="D8876" t="s">
        <v>40</v>
      </c>
      <c r="E8876" t="s">
        <v>40</v>
      </c>
      <c r="F8876" t="s">
        <v>53</v>
      </c>
      <c r="G8876" t="s">
        <v>40</v>
      </c>
      <c r="H8876" s="26">
        <v>38718</v>
      </c>
      <c r="I8876" t="s">
        <v>54</v>
      </c>
      <c r="J8876" t="s">
        <v>55</v>
      </c>
      <c r="K8876" t="str">
        <f>IF(Table2[[#This Row],[Basis of Material Classification (System Side)*]]="Field inspection","Yes","No")</f>
        <v>No</v>
      </c>
      <c r="O8876" t="s">
        <v>41</v>
      </c>
      <c r="P8876" s="13">
        <v>39083</v>
      </c>
      <c r="Q8876" s="16" t="str">
        <f>Table2[[#This Row],[Service Line Size (inches) (System Side)]]</f>
        <v>3/4</v>
      </c>
      <c r="R8876" t="s">
        <v>43</v>
      </c>
      <c r="S8876" t="str">
        <f>IF(Table2[[#This Row],[Basis of Material Classification (Customer Side)*]]="Field inspection","Yes","No")</f>
        <v>No</v>
      </c>
      <c r="V8876" t="s">
        <v>43</v>
      </c>
      <c r="W8876" t="s">
        <v>44</v>
      </c>
      <c r="X8876" t="s">
        <v>44</v>
      </c>
      <c r="Z8876" t="s">
        <v>45</v>
      </c>
      <c r="AA8876" t="s">
        <v>46</v>
      </c>
      <c r="AB8876" t="s">
        <v>46</v>
      </c>
      <c r="AC8876" t="s">
        <v>40</v>
      </c>
    </row>
    <row r="8877" spans="1:29" ht="14.4" x14ac:dyDescent="0.3">
      <c r="A8877">
        <v>8875</v>
      </c>
      <c r="B8877" t="s">
        <v>8814</v>
      </c>
      <c r="C8877" t="s">
        <v>277</v>
      </c>
      <c r="D8877" t="s">
        <v>48</v>
      </c>
      <c r="E8877" t="s">
        <v>40</v>
      </c>
      <c r="F8877" t="s">
        <v>41</v>
      </c>
      <c r="G8877" t="s">
        <v>40</v>
      </c>
      <c r="H8877" s="26">
        <v>40179</v>
      </c>
      <c r="I8877" t="s">
        <v>42</v>
      </c>
      <c r="J8877" t="s">
        <v>43</v>
      </c>
      <c r="K8877" t="str">
        <f>IF(Table2[[#This Row],[Basis of Material Classification (System Side)*]]="Field inspection","Yes","No")</f>
        <v>No</v>
      </c>
      <c r="N8877" t="str">
        <f>Table2[[#This Row],[Basis of Material Classification (System Side)*]]</f>
        <v>Installation date after lead ban</v>
      </c>
      <c r="O8877" t="s">
        <v>41</v>
      </c>
      <c r="P8877" s="13">
        <v>37987</v>
      </c>
      <c r="Q8877" s="16" t="str">
        <f>Table2[[#This Row],[Service Line Size (inches) (System Side)]]</f>
        <v>5/8</v>
      </c>
      <c r="R8877" t="s">
        <v>43</v>
      </c>
      <c r="S8877" t="str">
        <f>IF(Table2[[#This Row],[Basis of Material Classification (Customer Side)*]]="Field inspection","Yes","No")</f>
        <v>No</v>
      </c>
      <c r="V8877" t="s">
        <v>43</v>
      </c>
      <c r="W8877" t="s">
        <v>44</v>
      </c>
      <c r="X8877" t="s">
        <v>44</v>
      </c>
      <c r="Z8877" t="s">
        <v>51</v>
      </c>
      <c r="AA8877" t="s">
        <v>46</v>
      </c>
      <c r="AB8877" t="s">
        <v>46</v>
      </c>
      <c r="AC8877" t="s">
        <v>40</v>
      </c>
    </row>
    <row r="8878" spans="1:29" ht="14.4" x14ac:dyDescent="0.3">
      <c r="A8878">
        <v>8876</v>
      </c>
      <c r="B8878" t="s">
        <v>8815</v>
      </c>
      <c r="C8878" t="s">
        <v>277</v>
      </c>
      <c r="D8878" t="s">
        <v>40</v>
      </c>
      <c r="E8878" t="s">
        <v>40</v>
      </c>
      <c r="F8878" t="s">
        <v>41</v>
      </c>
      <c r="G8878" t="s">
        <v>40</v>
      </c>
      <c r="H8878" s="26">
        <v>24838</v>
      </c>
      <c r="I8878" t="s">
        <v>42</v>
      </c>
      <c r="J8878" t="s">
        <v>49</v>
      </c>
      <c r="K8878" t="str">
        <f>IF(Table2[[#This Row],[Basis of Material Classification (System Side)*]]="Field inspection","Yes","No")</f>
        <v>No</v>
      </c>
      <c r="N8878" t="s">
        <v>50</v>
      </c>
      <c r="O8878" t="s">
        <v>41</v>
      </c>
      <c r="P8878" s="13">
        <v>34700</v>
      </c>
      <c r="Q8878" s="16" t="str">
        <f>Table2[[#This Row],[Service Line Size (inches) (System Side)]]</f>
        <v>5/8</v>
      </c>
      <c r="R8878" t="s">
        <v>43</v>
      </c>
      <c r="S8878" t="str">
        <f>IF(Table2[[#This Row],[Basis of Material Classification (Customer Side)*]]="Field inspection","Yes","No")</f>
        <v>No</v>
      </c>
      <c r="V8878" t="s">
        <v>43</v>
      </c>
      <c r="W8878" t="s">
        <v>44</v>
      </c>
      <c r="X8878" t="s">
        <v>44</v>
      </c>
      <c r="Z8878" t="s">
        <v>45</v>
      </c>
      <c r="AA8878" t="s">
        <v>46</v>
      </c>
      <c r="AB8878" t="s">
        <v>46</v>
      </c>
      <c r="AC8878" t="s">
        <v>40</v>
      </c>
    </row>
    <row r="8879" spans="1:29" ht="14.4" x14ac:dyDescent="0.3">
      <c r="A8879">
        <v>8877</v>
      </c>
      <c r="B8879" t="s">
        <v>8816</v>
      </c>
      <c r="C8879" t="s">
        <v>277</v>
      </c>
      <c r="D8879" t="s">
        <v>40</v>
      </c>
      <c r="E8879" t="s">
        <v>40</v>
      </c>
      <c r="F8879" t="s">
        <v>53</v>
      </c>
      <c r="G8879" t="s">
        <v>40</v>
      </c>
      <c r="H8879" s="26">
        <v>38718</v>
      </c>
      <c r="I8879" t="s">
        <v>54</v>
      </c>
      <c r="J8879" t="s">
        <v>55</v>
      </c>
      <c r="K8879" t="str">
        <f>IF(Table2[[#This Row],[Basis of Material Classification (System Side)*]]="Field inspection","Yes","No")</f>
        <v>No</v>
      </c>
      <c r="O8879" t="s">
        <v>41</v>
      </c>
      <c r="P8879" s="13">
        <v>39083</v>
      </c>
      <c r="Q8879" s="16" t="str">
        <f>Table2[[#This Row],[Service Line Size (inches) (System Side)]]</f>
        <v>3/4</v>
      </c>
      <c r="R8879" t="s">
        <v>43</v>
      </c>
      <c r="S8879" t="str">
        <f>IF(Table2[[#This Row],[Basis of Material Classification (Customer Side)*]]="Field inspection","Yes","No")</f>
        <v>No</v>
      </c>
      <c r="V8879" t="s">
        <v>43</v>
      </c>
      <c r="W8879" t="s">
        <v>44</v>
      </c>
      <c r="X8879" t="s">
        <v>44</v>
      </c>
      <c r="Z8879" t="s">
        <v>45</v>
      </c>
      <c r="AA8879" t="s">
        <v>46</v>
      </c>
      <c r="AB8879" t="s">
        <v>46</v>
      </c>
      <c r="AC8879" t="s">
        <v>40</v>
      </c>
    </row>
    <row r="8880" spans="1:29" ht="14.4" x14ac:dyDescent="0.3">
      <c r="A8880">
        <v>8878</v>
      </c>
      <c r="B8880" t="s">
        <v>8817</v>
      </c>
      <c r="C8880" t="s">
        <v>277</v>
      </c>
      <c r="D8880" t="s">
        <v>40</v>
      </c>
      <c r="E8880" t="s">
        <v>40</v>
      </c>
      <c r="F8880" t="s">
        <v>41</v>
      </c>
      <c r="G8880" t="s">
        <v>40</v>
      </c>
      <c r="H8880" s="26">
        <v>28491</v>
      </c>
      <c r="I8880" t="s">
        <v>42</v>
      </c>
      <c r="J8880" t="s">
        <v>49</v>
      </c>
      <c r="K8880" t="str">
        <f>IF(Table2[[#This Row],[Basis of Material Classification (System Side)*]]="Field inspection","Yes","No")</f>
        <v>No</v>
      </c>
      <c r="N8880" t="s">
        <v>50</v>
      </c>
      <c r="O8880" t="s">
        <v>41</v>
      </c>
      <c r="P8880" s="13">
        <v>31048</v>
      </c>
      <c r="Q8880" s="16" t="str">
        <f>Table2[[#This Row],[Service Line Size (inches) (System Side)]]</f>
        <v>5/8</v>
      </c>
      <c r="R8880" t="s">
        <v>43</v>
      </c>
      <c r="S8880" t="str">
        <f>IF(Table2[[#This Row],[Basis of Material Classification (Customer Side)*]]="Field inspection","Yes","No")</f>
        <v>No</v>
      </c>
      <c r="V8880" t="s">
        <v>43</v>
      </c>
      <c r="W8880" t="s">
        <v>44</v>
      </c>
      <c r="X8880" t="s">
        <v>44</v>
      </c>
      <c r="Z8880" t="s">
        <v>45</v>
      </c>
      <c r="AA8880" t="s">
        <v>46</v>
      </c>
      <c r="AB8880" t="s">
        <v>46</v>
      </c>
      <c r="AC8880" t="s">
        <v>40</v>
      </c>
    </row>
    <row r="8881" spans="1:29" ht="14.4" x14ac:dyDescent="0.3">
      <c r="A8881">
        <v>8879</v>
      </c>
      <c r="B8881" t="s">
        <v>8818</v>
      </c>
      <c r="C8881" t="s">
        <v>277</v>
      </c>
      <c r="D8881" t="s">
        <v>40</v>
      </c>
      <c r="E8881" t="s">
        <v>40</v>
      </c>
      <c r="F8881" t="s">
        <v>41</v>
      </c>
      <c r="G8881" t="s">
        <v>40</v>
      </c>
      <c r="H8881" s="26">
        <v>34335</v>
      </c>
      <c r="I8881" t="s">
        <v>42</v>
      </c>
      <c r="J8881" t="s">
        <v>43</v>
      </c>
      <c r="K8881" t="str">
        <f>IF(Table2[[#This Row],[Basis of Material Classification (System Side)*]]="Field inspection","Yes","No")</f>
        <v>No</v>
      </c>
      <c r="N8881" t="str">
        <f>Table2[[#This Row],[Basis of Material Classification (System Side)*]]</f>
        <v>Installation date after lead ban</v>
      </c>
      <c r="O8881" t="s">
        <v>41</v>
      </c>
      <c r="P8881" s="13">
        <v>34700</v>
      </c>
      <c r="Q8881" s="16" t="str">
        <f>Table2[[#This Row],[Service Line Size (inches) (System Side)]]</f>
        <v>5/8</v>
      </c>
      <c r="R8881" t="s">
        <v>43</v>
      </c>
      <c r="S8881" t="str">
        <f>IF(Table2[[#This Row],[Basis of Material Classification (Customer Side)*]]="Field inspection","Yes","No")</f>
        <v>No</v>
      </c>
      <c r="V8881" t="s">
        <v>43</v>
      </c>
      <c r="W8881" t="s">
        <v>44</v>
      </c>
      <c r="X8881" t="s">
        <v>44</v>
      </c>
      <c r="Z8881" t="s">
        <v>45</v>
      </c>
      <c r="AA8881" t="s">
        <v>46</v>
      </c>
      <c r="AB8881" t="s">
        <v>46</v>
      </c>
      <c r="AC8881" t="s">
        <v>40</v>
      </c>
    </row>
    <row r="8882" spans="1:29" ht="14.4" x14ac:dyDescent="0.3">
      <c r="A8882">
        <v>8880</v>
      </c>
      <c r="B8882" t="s">
        <v>8819</v>
      </c>
      <c r="C8882" t="s">
        <v>277</v>
      </c>
      <c r="D8882" t="s">
        <v>40</v>
      </c>
      <c r="E8882" t="s">
        <v>40</v>
      </c>
      <c r="F8882" t="s">
        <v>41</v>
      </c>
      <c r="G8882" t="s">
        <v>40</v>
      </c>
      <c r="H8882" s="26">
        <v>17533</v>
      </c>
      <c r="I8882" t="s">
        <v>42</v>
      </c>
      <c r="J8882" t="s">
        <v>49</v>
      </c>
      <c r="K8882" t="str">
        <f>IF(Table2[[#This Row],[Basis of Material Classification (System Side)*]]="Field inspection","Yes","No")</f>
        <v>No</v>
      </c>
      <c r="N8882" t="s">
        <v>50</v>
      </c>
      <c r="O8882" t="s">
        <v>41</v>
      </c>
      <c r="P8882" s="13">
        <v>32874</v>
      </c>
      <c r="Q8882" s="16" t="str">
        <f>Table2[[#This Row],[Service Line Size (inches) (System Side)]]</f>
        <v>5/8</v>
      </c>
      <c r="R8882" t="s">
        <v>43</v>
      </c>
      <c r="S8882" t="str">
        <f>IF(Table2[[#This Row],[Basis of Material Classification (Customer Side)*]]="Field inspection","Yes","No")</f>
        <v>No</v>
      </c>
      <c r="V8882" t="s">
        <v>43</v>
      </c>
      <c r="W8882" t="s">
        <v>44</v>
      </c>
      <c r="X8882" t="s">
        <v>44</v>
      </c>
      <c r="Z8882" t="s">
        <v>45</v>
      </c>
      <c r="AA8882" t="s">
        <v>46</v>
      </c>
      <c r="AB8882" t="s">
        <v>46</v>
      </c>
      <c r="AC8882" t="s">
        <v>40</v>
      </c>
    </row>
    <row r="8883" spans="1:29" ht="14.4" x14ac:dyDescent="0.3">
      <c r="A8883">
        <v>8881</v>
      </c>
      <c r="B8883" t="s">
        <v>8820</v>
      </c>
      <c r="C8883" t="s">
        <v>277</v>
      </c>
      <c r="D8883" t="s">
        <v>40</v>
      </c>
      <c r="E8883" t="s">
        <v>40</v>
      </c>
      <c r="F8883" t="s">
        <v>53</v>
      </c>
      <c r="G8883" t="s">
        <v>40</v>
      </c>
      <c r="H8883" s="26">
        <v>32143</v>
      </c>
      <c r="I8883" t="s">
        <v>42</v>
      </c>
      <c r="J8883" t="s">
        <v>55</v>
      </c>
      <c r="K8883" t="str">
        <f>IF(Table2[[#This Row],[Basis of Material Classification (System Side)*]]="Field inspection","Yes","No")</f>
        <v>No</v>
      </c>
      <c r="O8883" t="s">
        <v>41</v>
      </c>
      <c r="P8883" s="13">
        <v>25569</v>
      </c>
      <c r="Q8883" s="16" t="str">
        <f>Table2[[#This Row],[Service Line Size (inches) (System Side)]]</f>
        <v>5/8</v>
      </c>
      <c r="R8883" t="s">
        <v>49</v>
      </c>
      <c r="S8883" t="str">
        <f>IF(Table2[[#This Row],[Basis of Material Classification (Customer Side)*]]="Field inspection","Yes","No")</f>
        <v>No</v>
      </c>
      <c r="V8883" t="s">
        <v>50</v>
      </c>
      <c r="W8883" t="s">
        <v>44</v>
      </c>
      <c r="X8883" t="s">
        <v>44</v>
      </c>
      <c r="Z8883" t="s">
        <v>58</v>
      </c>
      <c r="AA8883" t="s">
        <v>46</v>
      </c>
      <c r="AB8883" t="s">
        <v>46</v>
      </c>
      <c r="AC8883" t="s">
        <v>40</v>
      </c>
    </row>
    <row r="8884" spans="1:29" ht="14.4" x14ac:dyDescent="0.3">
      <c r="A8884">
        <v>8882</v>
      </c>
      <c r="B8884" t="s">
        <v>8821</v>
      </c>
      <c r="C8884" t="s">
        <v>277</v>
      </c>
      <c r="D8884" t="s">
        <v>40</v>
      </c>
      <c r="E8884" t="s">
        <v>40</v>
      </c>
      <c r="F8884" t="s">
        <v>41</v>
      </c>
      <c r="G8884" t="s">
        <v>40</v>
      </c>
      <c r="H8884" s="26">
        <v>35796</v>
      </c>
      <c r="I8884" t="s">
        <v>42</v>
      </c>
      <c r="J8884" t="s">
        <v>43</v>
      </c>
      <c r="K8884" t="str">
        <f>IF(Table2[[#This Row],[Basis of Material Classification (System Side)*]]="Field inspection","Yes","No")</f>
        <v>No</v>
      </c>
      <c r="N8884" t="str">
        <f>Table2[[#This Row],[Basis of Material Classification (System Side)*]]</f>
        <v>Installation date after lead ban</v>
      </c>
      <c r="O8884" t="s">
        <v>41</v>
      </c>
      <c r="P8884" s="13">
        <v>38718</v>
      </c>
      <c r="Q8884" s="16" t="str">
        <f>Table2[[#This Row],[Service Line Size (inches) (System Side)]]</f>
        <v>5/8</v>
      </c>
      <c r="R8884" t="s">
        <v>43</v>
      </c>
      <c r="S8884" t="str">
        <f>IF(Table2[[#This Row],[Basis of Material Classification (Customer Side)*]]="Field inspection","Yes","No")</f>
        <v>No</v>
      </c>
      <c r="V8884" t="s">
        <v>43</v>
      </c>
      <c r="W8884" t="s">
        <v>44</v>
      </c>
      <c r="X8884" t="s">
        <v>44</v>
      </c>
      <c r="Z8884" t="s">
        <v>45</v>
      </c>
      <c r="AA8884" t="s">
        <v>46</v>
      </c>
      <c r="AB8884" t="s">
        <v>46</v>
      </c>
      <c r="AC8884" t="s">
        <v>40</v>
      </c>
    </row>
    <row r="8885" spans="1:29" ht="14.4" x14ac:dyDescent="0.3">
      <c r="A8885">
        <v>8883</v>
      </c>
      <c r="B8885" t="s">
        <v>8822</v>
      </c>
      <c r="C8885" t="s">
        <v>277</v>
      </c>
      <c r="D8885" t="s">
        <v>40</v>
      </c>
      <c r="E8885" t="s">
        <v>40</v>
      </c>
      <c r="F8885" t="s">
        <v>41</v>
      </c>
      <c r="G8885" t="s">
        <v>40</v>
      </c>
      <c r="H8885" s="26">
        <v>36161</v>
      </c>
      <c r="I8885" t="s">
        <v>42</v>
      </c>
      <c r="J8885" t="s">
        <v>43</v>
      </c>
      <c r="K8885" t="str">
        <f>IF(Table2[[#This Row],[Basis of Material Classification (System Side)*]]="Field inspection","Yes","No")</f>
        <v>No</v>
      </c>
      <c r="N8885" t="str">
        <f>Table2[[#This Row],[Basis of Material Classification (System Side)*]]</f>
        <v>Installation date after lead ban</v>
      </c>
      <c r="O8885" t="s">
        <v>41</v>
      </c>
      <c r="P8885" s="13">
        <v>36526</v>
      </c>
      <c r="Q8885" s="16" t="str">
        <f>Table2[[#This Row],[Service Line Size (inches) (System Side)]]</f>
        <v>5/8</v>
      </c>
      <c r="R8885" t="s">
        <v>43</v>
      </c>
      <c r="S8885" t="str">
        <f>IF(Table2[[#This Row],[Basis of Material Classification (Customer Side)*]]="Field inspection","Yes","No")</f>
        <v>No</v>
      </c>
      <c r="V8885" t="s">
        <v>43</v>
      </c>
      <c r="W8885" t="s">
        <v>44</v>
      </c>
      <c r="X8885" t="s">
        <v>44</v>
      </c>
      <c r="Z8885" t="s">
        <v>45</v>
      </c>
      <c r="AA8885" t="s">
        <v>46</v>
      </c>
      <c r="AB8885" t="s">
        <v>46</v>
      </c>
      <c r="AC8885" t="s">
        <v>40</v>
      </c>
    </row>
    <row r="8886" spans="1:29" ht="14.4" x14ac:dyDescent="0.3">
      <c r="A8886">
        <v>8884</v>
      </c>
      <c r="B8886" t="s">
        <v>8823</v>
      </c>
      <c r="C8886" t="s">
        <v>277</v>
      </c>
      <c r="D8886" t="s">
        <v>40</v>
      </c>
      <c r="E8886" t="s">
        <v>40</v>
      </c>
      <c r="F8886" t="s">
        <v>41</v>
      </c>
      <c r="G8886" t="s">
        <v>40</v>
      </c>
      <c r="H8886" s="26">
        <v>37622</v>
      </c>
      <c r="I8886" t="s">
        <v>42</v>
      </c>
      <c r="J8886" t="s">
        <v>43</v>
      </c>
      <c r="K8886" t="str">
        <f>IF(Table2[[#This Row],[Basis of Material Classification (System Side)*]]="Field inspection","Yes","No")</f>
        <v>No</v>
      </c>
      <c r="N8886" t="str">
        <f>Table2[[#This Row],[Basis of Material Classification (System Side)*]]</f>
        <v>Installation date after lead ban</v>
      </c>
      <c r="O8886" t="s">
        <v>41</v>
      </c>
      <c r="P8886" s="13">
        <v>29221</v>
      </c>
      <c r="Q8886" s="16" t="str">
        <f>Table2[[#This Row],[Service Line Size (inches) (System Side)]]</f>
        <v>5/8</v>
      </c>
      <c r="R8886" t="s">
        <v>43</v>
      </c>
      <c r="S8886" t="str">
        <f>IF(Table2[[#This Row],[Basis of Material Classification (Customer Side)*]]="Field inspection","Yes","No")</f>
        <v>No</v>
      </c>
      <c r="V8886" t="s">
        <v>43</v>
      </c>
      <c r="W8886" t="s">
        <v>44</v>
      </c>
      <c r="X8886" t="s">
        <v>44</v>
      </c>
      <c r="Z8886" t="s">
        <v>45</v>
      </c>
      <c r="AA8886" t="s">
        <v>46</v>
      </c>
      <c r="AB8886" t="s">
        <v>46</v>
      </c>
      <c r="AC8886" t="s">
        <v>40</v>
      </c>
    </row>
    <row r="8887" spans="1:29" ht="14.4" x14ac:dyDescent="0.3">
      <c r="A8887">
        <v>8885</v>
      </c>
      <c r="B8887" t="s">
        <v>8824</v>
      </c>
      <c r="C8887" t="s">
        <v>277</v>
      </c>
      <c r="D8887" t="s">
        <v>40</v>
      </c>
      <c r="E8887" t="s">
        <v>40</v>
      </c>
      <c r="F8887" t="s">
        <v>53</v>
      </c>
      <c r="G8887" t="s">
        <v>40</v>
      </c>
      <c r="H8887" s="26">
        <v>38353</v>
      </c>
      <c r="I8887" t="s">
        <v>54</v>
      </c>
      <c r="J8887" t="s">
        <v>55</v>
      </c>
      <c r="K8887" t="str">
        <f>IF(Table2[[#This Row],[Basis of Material Classification (System Side)*]]="Field inspection","Yes","No")</f>
        <v>No</v>
      </c>
      <c r="O8887" t="s">
        <v>41</v>
      </c>
      <c r="P8887" s="13">
        <v>38718</v>
      </c>
      <c r="Q8887" s="16" t="str">
        <f>Table2[[#This Row],[Service Line Size (inches) (System Side)]]</f>
        <v>3/4</v>
      </c>
      <c r="R8887" t="s">
        <v>43</v>
      </c>
      <c r="S8887" t="str">
        <f>IF(Table2[[#This Row],[Basis of Material Classification (Customer Side)*]]="Field inspection","Yes","No")</f>
        <v>No</v>
      </c>
      <c r="V8887" t="s">
        <v>43</v>
      </c>
      <c r="W8887" t="s">
        <v>44</v>
      </c>
      <c r="X8887" t="s">
        <v>44</v>
      </c>
      <c r="Z8887" t="s">
        <v>45</v>
      </c>
      <c r="AA8887" t="s">
        <v>46</v>
      </c>
      <c r="AB8887" t="s">
        <v>46</v>
      </c>
      <c r="AC8887" t="s">
        <v>40</v>
      </c>
    </row>
    <row r="8888" spans="1:29" ht="14.4" x14ac:dyDescent="0.3">
      <c r="A8888">
        <v>8886</v>
      </c>
      <c r="B8888" t="s">
        <v>8825</v>
      </c>
      <c r="C8888" t="s">
        <v>277</v>
      </c>
      <c r="D8888" t="s">
        <v>40</v>
      </c>
      <c r="E8888" t="s">
        <v>40</v>
      </c>
      <c r="F8888" t="s">
        <v>53</v>
      </c>
      <c r="G8888" t="s">
        <v>40</v>
      </c>
      <c r="H8888" s="26">
        <v>28491</v>
      </c>
      <c r="I8888" t="s">
        <v>54</v>
      </c>
      <c r="J8888" t="s">
        <v>55</v>
      </c>
      <c r="K8888" t="str">
        <f>IF(Table2[[#This Row],[Basis of Material Classification (System Side)*]]="Field inspection","Yes","No")</f>
        <v>No</v>
      </c>
      <c r="O8888" t="s">
        <v>41</v>
      </c>
      <c r="P8888" s="13">
        <v>30682</v>
      </c>
      <c r="Q8888" s="16" t="str">
        <f>Table2[[#This Row],[Service Line Size (inches) (System Side)]]</f>
        <v>3/4</v>
      </c>
      <c r="R8888" t="s">
        <v>43</v>
      </c>
      <c r="S8888" t="str">
        <f>IF(Table2[[#This Row],[Basis of Material Classification (Customer Side)*]]="Field inspection","Yes","No")</f>
        <v>No</v>
      </c>
      <c r="V8888" t="s">
        <v>43</v>
      </c>
      <c r="W8888" t="s">
        <v>44</v>
      </c>
      <c r="X8888" t="s">
        <v>44</v>
      </c>
      <c r="Z8888" t="s">
        <v>49</v>
      </c>
      <c r="AA8888" t="s">
        <v>46</v>
      </c>
      <c r="AB8888" t="s">
        <v>46</v>
      </c>
      <c r="AC8888" t="s">
        <v>40</v>
      </c>
    </row>
    <row r="8889" spans="1:29" ht="14.4" x14ac:dyDescent="0.3">
      <c r="A8889">
        <v>8887</v>
      </c>
      <c r="B8889" t="s">
        <v>8826</v>
      </c>
      <c r="C8889" t="s">
        <v>277</v>
      </c>
      <c r="D8889" t="s">
        <v>40</v>
      </c>
      <c r="E8889" t="s">
        <v>40</v>
      </c>
      <c r="F8889" t="s">
        <v>41</v>
      </c>
      <c r="G8889" t="s">
        <v>40</v>
      </c>
      <c r="H8889" s="26">
        <v>31778</v>
      </c>
      <c r="I8889" t="s">
        <v>60</v>
      </c>
      <c r="J8889" t="s">
        <v>43</v>
      </c>
      <c r="K8889" t="str">
        <f>IF(Table2[[#This Row],[Basis of Material Classification (System Side)*]]="Field inspection","Yes","No")</f>
        <v>No</v>
      </c>
      <c r="N8889" t="str">
        <f>Table2[[#This Row],[Basis of Material Classification (System Side)*]]</f>
        <v>Installation date after lead ban</v>
      </c>
      <c r="O8889" t="s">
        <v>41</v>
      </c>
      <c r="P8889" s="13">
        <v>34700</v>
      </c>
      <c r="Q8889" s="16" t="str">
        <f>Table2[[#This Row],[Service Line Size (inches) (System Side)]]</f>
        <v>1</v>
      </c>
      <c r="R8889" t="s">
        <v>43</v>
      </c>
      <c r="S8889" t="str">
        <f>IF(Table2[[#This Row],[Basis of Material Classification (Customer Side)*]]="Field inspection","Yes","No")</f>
        <v>No</v>
      </c>
      <c r="V8889" t="s">
        <v>43</v>
      </c>
      <c r="W8889" t="s">
        <v>44</v>
      </c>
      <c r="X8889" t="s">
        <v>44</v>
      </c>
      <c r="Z8889" t="s">
        <v>58</v>
      </c>
      <c r="AA8889" t="s">
        <v>46</v>
      </c>
      <c r="AB8889" t="s">
        <v>46</v>
      </c>
      <c r="AC8889" t="s">
        <v>40</v>
      </c>
    </row>
    <row r="8890" spans="1:29" ht="14.4" x14ac:dyDescent="0.3">
      <c r="A8890">
        <v>8888</v>
      </c>
      <c r="B8890" t="s">
        <v>8827</v>
      </c>
      <c r="C8890" t="s">
        <v>277</v>
      </c>
      <c r="D8890" t="s">
        <v>48</v>
      </c>
      <c r="E8890" t="s">
        <v>40</v>
      </c>
      <c r="F8890" t="s">
        <v>41</v>
      </c>
      <c r="G8890" t="s">
        <v>40</v>
      </c>
      <c r="H8890" s="27"/>
      <c r="I8890" t="s">
        <v>42</v>
      </c>
      <c r="J8890" t="s">
        <v>49</v>
      </c>
      <c r="K8890" t="str">
        <f>IF(Table2[[#This Row],[Basis of Material Classification (System Side)*]]="Field inspection","Yes","No")</f>
        <v>No</v>
      </c>
      <c r="N8890" t="s">
        <v>50</v>
      </c>
      <c r="O8890" t="s">
        <v>41</v>
      </c>
      <c r="P8890" s="13">
        <v>36526</v>
      </c>
      <c r="Q8890" s="16" t="str">
        <f>Table2[[#This Row],[Service Line Size (inches) (System Side)]]</f>
        <v>5/8</v>
      </c>
      <c r="R8890" t="s">
        <v>43</v>
      </c>
      <c r="S8890" t="str">
        <f>IF(Table2[[#This Row],[Basis of Material Classification (Customer Side)*]]="Field inspection","Yes","No")</f>
        <v>No</v>
      </c>
      <c r="V8890" t="s">
        <v>43</v>
      </c>
      <c r="W8890" t="s">
        <v>44</v>
      </c>
      <c r="X8890" t="s">
        <v>44</v>
      </c>
      <c r="Z8890" t="s">
        <v>51</v>
      </c>
      <c r="AA8890" t="s">
        <v>46</v>
      </c>
      <c r="AB8890" t="s">
        <v>46</v>
      </c>
      <c r="AC8890" t="s">
        <v>40</v>
      </c>
    </row>
    <row r="8891" spans="1:29" ht="14.4" x14ac:dyDescent="0.3">
      <c r="A8891">
        <v>8889</v>
      </c>
      <c r="B8891" t="s">
        <v>8828</v>
      </c>
      <c r="C8891" t="s">
        <v>277</v>
      </c>
      <c r="D8891" t="s">
        <v>40</v>
      </c>
      <c r="E8891" t="s">
        <v>40</v>
      </c>
      <c r="F8891" t="s">
        <v>41</v>
      </c>
      <c r="G8891" t="s">
        <v>40</v>
      </c>
      <c r="H8891" s="26">
        <v>37987</v>
      </c>
      <c r="I8891">
        <v>1</v>
      </c>
      <c r="J8891" t="s">
        <v>43</v>
      </c>
      <c r="K8891" t="str">
        <f>IF(Table2[[#This Row],[Basis of Material Classification (System Side)*]]="Field inspection","Yes","No")</f>
        <v>No</v>
      </c>
      <c r="N8891" t="str">
        <f>Table2[[#This Row],[Basis of Material Classification (System Side)*]]</f>
        <v>Installation date after lead ban</v>
      </c>
      <c r="O8891" t="s">
        <v>41</v>
      </c>
      <c r="P8891" s="13">
        <v>21916</v>
      </c>
      <c r="Q8891" s="16">
        <f>Table2[[#This Row],[Service Line Size (inches) (System Side)]]</f>
        <v>1</v>
      </c>
      <c r="R8891" t="s">
        <v>49</v>
      </c>
      <c r="S8891" t="str">
        <f>IF(Table2[[#This Row],[Basis of Material Classification (Customer Side)*]]="Field inspection","Yes","No")</f>
        <v>No</v>
      </c>
      <c r="V8891" t="s">
        <v>50</v>
      </c>
      <c r="W8891" t="s">
        <v>44</v>
      </c>
      <c r="X8891" t="s">
        <v>44</v>
      </c>
      <c r="Z8891" t="s">
        <v>58</v>
      </c>
      <c r="AA8891" t="s">
        <v>46</v>
      </c>
      <c r="AB8891" t="s">
        <v>46</v>
      </c>
      <c r="AC8891" t="s">
        <v>40</v>
      </c>
    </row>
    <row r="8892" spans="1:29" ht="14.4" x14ac:dyDescent="0.3">
      <c r="A8892">
        <v>8890</v>
      </c>
      <c r="B8892" t="s">
        <v>8826</v>
      </c>
      <c r="C8892" t="s">
        <v>277</v>
      </c>
      <c r="D8892" t="s">
        <v>40</v>
      </c>
      <c r="E8892" t="s">
        <v>40</v>
      </c>
      <c r="F8892" t="s">
        <v>41</v>
      </c>
      <c r="G8892" t="s">
        <v>40</v>
      </c>
      <c r="H8892" s="26">
        <v>31778</v>
      </c>
      <c r="I8892" t="s">
        <v>60</v>
      </c>
      <c r="J8892" t="s">
        <v>43</v>
      </c>
      <c r="K8892" t="str">
        <f>IF(Table2[[#This Row],[Basis of Material Classification (System Side)*]]="Field inspection","Yes","No")</f>
        <v>No</v>
      </c>
      <c r="N8892" t="str">
        <f>Table2[[#This Row],[Basis of Material Classification (System Side)*]]</f>
        <v>Installation date after lead ban</v>
      </c>
      <c r="O8892" t="s">
        <v>41</v>
      </c>
      <c r="P8892" s="13">
        <v>34700</v>
      </c>
      <c r="Q8892" s="16" t="str">
        <f>Table2[[#This Row],[Service Line Size (inches) (System Side)]]</f>
        <v>1</v>
      </c>
      <c r="R8892" t="s">
        <v>43</v>
      </c>
      <c r="S8892" t="str">
        <f>IF(Table2[[#This Row],[Basis of Material Classification (Customer Side)*]]="Field inspection","Yes","No")</f>
        <v>No</v>
      </c>
      <c r="V8892" t="s">
        <v>43</v>
      </c>
      <c r="W8892" t="s">
        <v>44</v>
      </c>
      <c r="X8892" t="s">
        <v>44</v>
      </c>
      <c r="Z8892" t="s">
        <v>58</v>
      </c>
      <c r="AA8892" t="s">
        <v>46</v>
      </c>
      <c r="AB8892" t="s">
        <v>46</v>
      </c>
      <c r="AC8892" t="s">
        <v>40</v>
      </c>
    </row>
    <row r="8893" spans="1:29" ht="14.4" x14ac:dyDescent="0.3">
      <c r="A8893">
        <v>8891</v>
      </c>
      <c r="B8893" t="s">
        <v>8829</v>
      </c>
      <c r="C8893" t="s">
        <v>277</v>
      </c>
      <c r="D8893" t="s">
        <v>40</v>
      </c>
      <c r="E8893" t="s">
        <v>40</v>
      </c>
      <c r="F8893" t="s">
        <v>41</v>
      </c>
      <c r="G8893" t="s">
        <v>40</v>
      </c>
      <c r="H8893" s="26">
        <v>27030</v>
      </c>
      <c r="I8893" t="s">
        <v>42</v>
      </c>
      <c r="J8893" t="s">
        <v>49</v>
      </c>
      <c r="K8893" t="str">
        <f>IF(Table2[[#This Row],[Basis of Material Classification (System Side)*]]="Field inspection","Yes","No")</f>
        <v>No</v>
      </c>
      <c r="N8893" t="s">
        <v>50</v>
      </c>
      <c r="O8893" t="s">
        <v>41</v>
      </c>
      <c r="P8893" s="13">
        <v>35796</v>
      </c>
      <c r="Q8893" s="16" t="str">
        <f>Table2[[#This Row],[Service Line Size (inches) (System Side)]]</f>
        <v>5/8</v>
      </c>
      <c r="R8893" t="s">
        <v>43</v>
      </c>
      <c r="S8893" t="str">
        <f>IF(Table2[[#This Row],[Basis of Material Classification (Customer Side)*]]="Field inspection","Yes","No")</f>
        <v>No</v>
      </c>
      <c r="V8893" t="s">
        <v>43</v>
      </c>
      <c r="W8893" t="s">
        <v>44</v>
      </c>
      <c r="X8893" t="s">
        <v>44</v>
      </c>
      <c r="Z8893" t="s">
        <v>45</v>
      </c>
      <c r="AA8893" t="s">
        <v>46</v>
      </c>
      <c r="AB8893" t="s">
        <v>46</v>
      </c>
      <c r="AC8893" t="s">
        <v>40</v>
      </c>
    </row>
    <row r="8894" spans="1:29" ht="14.4" x14ac:dyDescent="0.3">
      <c r="A8894">
        <v>8892</v>
      </c>
      <c r="B8894" t="s">
        <v>8830</v>
      </c>
      <c r="C8894" t="s">
        <v>277</v>
      </c>
      <c r="D8894" t="s">
        <v>48</v>
      </c>
      <c r="E8894" t="s">
        <v>40</v>
      </c>
      <c r="F8894" t="s">
        <v>41</v>
      </c>
      <c r="G8894" t="s">
        <v>40</v>
      </c>
      <c r="H8894" s="26">
        <v>25204</v>
      </c>
      <c r="I8894" t="s">
        <v>42</v>
      </c>
      <c r="J8894" t="s">
        <v>49</v>
      </c>
      <c r="K8894" t="str">
        <f>IF(Table2[[#This Row],[Basis of Material Classification (System Side)*]]="Field inspection","Yes","No")</f>
        <v>No</v>
      </c>
      <c r="N8894" t="s">
        <v>50</v>
      </c>
      <c r="O8894" t="s">
        <v>41</v>
      </c>
      <c r="P8894" s="13">
        <v>28126</v>
      </c>
      <c r="Q8894" s="16" t="str">
        <f>Table2[[#This Row],[Service Line Size (inches) (System Side)]]</f>
        <v>5/8</v>
      </c>
      <c r="R8894" t="s">
        <v>49</v>
      </c>
      <c r="S8894" t="str">
        <f>IF(Table2[[#This Row],[Basis of Material Classification (Customer Side)*]]="Field inspection","Yes","No")</f>
        <v>No</v>
      </c>
      <c r="V8894" t="s">
        <v>50</v>
      </c>
      <c r="W8894" t="s">
        <v>44</v>
      </c>
      <c r="X8894" t="s">
        <v>44</v>
      </c>
      <c r="Z8894" t="s">
        <v>51</v>
      </c>
      <c r="AA8894" t="s">
        <v>46</v>
      </c>
      <c r="AB8894" t="s">
        <v>46</v>
      </c>
      <c r="AC8894" t="s">
        <v>40</v>
      </c>
    </row>
    <row r="8895" spans="1:29" ht="14.4" x14ac:dyDescent="0.3">
      <c r="A8895">
        <v>8893</v>
      </c>
      <c r="B8895" t="s">
        <v>8831</v>
      </c>
      <c r="C8895" t="s">
        <v>277</v>
      </c>
      <c r="D8895" t="s">
        <v>40</v>
      </c>
      <c r="E8895" t="s">
        <v>40</v>
      </c>
      <c r="F8895" t="s">
        <v>41</v>
      </c>
      <c r="G8895" t="s">
        <v>40</v>
      </c>
      <c r="H8895" s="26">
        <v>27030</v>
      </c>
      <c r="I8895" t="s">
        <v>42</v>
      </c>
      <c r="J8895" t="s">
        <v>49</v>
      </c>
      <c r="K8895" t="str">
        <f>IF(Table2[[#This Row],[Basis of Material Classification (System Side)*]]="Field inspection","Yes","No")</f>
        <v>No</v>
      </c>
      <c r="N8895" t="s">
        <v>50</v>
      </c>
      <c r="O8895" t="s">
        <v>41</v>
      </c>
      <c r="P8895" s="13">
        <v>31048</v>
      </c>
      <c r="Q8895" s="16" t="str">
        <f>Table2[[#This Row],[Service Line Size (inches) (System Side)]]</f>
        <v>5/8</v>
      </c>
      <c r="R8895" t="s">
        <v>43</v>
      </c>
      <c r="S8895" t="str">
        <f>IF(Table2[[#This Row],[Basis of Material Classification (Customer Side)*]]="Field inspection","Yes","No")</f>
        <v>No</v>
      </c>
      <c r="V8895" t="s">
        <v>43</v>
      </c>
      <c r="W8895" t="s">
        <v>44</v>
      </c>
      <c r="X8895" t="s">
        <v>44</v>
      </c>
      <c r="Z8895" t="s">
        <v>45</v>
      </c>
      <c r="AA8895" t="s">
        <v>46</v>
      </c>
      <c r="AB8895" t="s">
        <v>46</v>
      </c>
      <c r="AC8895" t="s">
        <v>40</v>
      </c>
    </row>
    <row r="8896" spans="1:29" ht="14.4" x14ac:dyDescent="0.3">
      <c r="A8896">
        <v>8894</v>
      </c>
      <c r="B8896" t="s">
        <v>8832</v>
      </c>
      <c r="C8896" t="s">
        <v>277</v>
      </c>
      <c r="D8896" t="s">
        <v>40</v>
      </c>
      <c r="E8896" t="s">
        <v>40</v>
      </c>
      <c r="F8896" t="s">
        <v>41</v>
      </c>
      <c r="G8896" t="s">
        <v>40</v>
      </c>
      <c r="H8896" s="27"/>
      <c r="I8896" t="s">
        <v>42</v>
      </c>
      <c r="J8896" t="s">
        <v>49</v>
      </c>
      <c r="K8896" t="str">
        <f>IF(Table2[[#This Row],[Basis of Material Classification (System Side)*]]="Field inspection","Yes","No")</f>
        <v>No</v>
      </c>
      <c r="N8896" t="s">
        <v>50</v>
      </c>
      <c r="O8896" t="s">
        <v>41</v>
      </c>
      <c r="P8896" s="13">
        <v>31778</v>
      </c>
      <c r="Q8896" s="16" t="str">
        <f>Table2[[#This Row],[Service Line Size (inches) (System Side)]]</f>
        <v>5/8</v>
      </c>
      <c r="R8896" t="s">
        <v>43</v>
      </c>
      <c r="S8896" t="str">
        <f>IF(Table2[[#This Row],[Basis of Material Classification (Customer Side)*]]="Field inspection","Yes","No")</f>
        <v>No</v>
      </c>
      <c r="V8896" t="s">
        <v>43</v>
      </c>
      <c r="W8896" t="s">
        <v>44</v>
      </c>
      <c r="X8896" t="s">
        <v>44</v>
      </c>
      <c r="Z8896" t="s">
        <v>45</v>
      </c>
      <c r="AA8896" t="s">
        <v>46</v>
      </c>
      <c r="AB8896" t="s">
        <v>46</v>
      </c>
      <c r="AC8896" t="s">
        <v>40</v>
      </c>
    </row>
    <row r="8897" spans="1:29" ht="14.4" x14ac:dyDescent="0.3">
      <c r="A8897">
        <v>8895</v>
      </c>
      <c r="B8897" t="s">
        <v>8833</v>
      </c>
      <c r="C8897" t="s">
        <v>277</v>
      </c>
      <c r="D8897" t="s">
        <v>48</v>
      </c>
      <c r="E8897" t="s">
        <v>40</v>
      </c>
      <c r="F8897" t="s">
        <v>41</v>
      </c>
      <c r="G8897" t="s">
        <v>40</v>
      </c>
      <c r="H8897" s="26">
        <v>27760</v>
      </c>
      <c r="I8897" t="s">
        <v>42</v>
      </c>
      <c r="J8897" t="s">
        <v>49</v>
      </c>
      <c r="K8897" t="str">
        <f>IF(Table2[[#This Row],[Basis of Material Classification (System Side)*]]="Field inspection","Yes","No")</f>
        <v>No</v>
      </c>
      <c r="N8897" t="s">
        <v>50</v>
      </c>
      <c r="O8897" t="s">
        <v>41</v>
      </c>
      <c r="P8897" s="13">
        <v>22647</v>
      </c>
      <c r="Q8897" s="16" t="str">
        <f>Table2[[#This Row],[Service Line Size (inches) (System Side)]]</f>
        <v>5/8</v>
      </c>
      <c r="R8897" t="s">
        <v>49</v>
      </c>
      <c r="S8897" t="str">
        <f>IF(Table2[[#This Row],[Basis of Material Classification (Customer Side)*]]="Field inspection","Yes","No")</f>
        <v>No</v>
      </c>
      <c r="V8897" t="s">
        <v>50</v>
      </c>
      <c r="W8897" t="s">
        <v>44</v>
      </c>
      <c r="X8897" t="s">
        <v>44</v>
      </c>
      <c r="Z8897" t="s">
        <v>51</v>
      </c>
      <c r="AA8897" t="s">
        <v>46</v>
      </c>
      <c r="AB8897" t="s">
        <v>46</v>
      </c>
      <c r="AC8897" t="s">
        <v>40</v>
      </c>
    </row>
    <row r="8898" spans="1:29" ht="14.4" x14ac:dyDescent="0.3">
      <c r="A8898">
        <v>8896</v>
      </c>
      <c r="B8898" t="s">
        <v>8834</v>
      </c>
      <c r="C8898" t="s">
        <v>277</v>
      </c>
      <c r="D8898" t="s">
        <v>40</v>
      </c>
      <c r="E8898" t="s">
        <v>40</v>
      </c>
      <c r="F8898" t="s">
        <v>41</v>
      </c>
      <c r="G8898" t="s">
        <v>40</v>
      </c>
      <c r="H8898" s="26">
        <v>35431</v>
      </c>
      <c r="I8898" t="s">
        <v>42</v>
      </c>
      <c r="J8898" t="s">
        <v>43</v>
      </c>
      <c r="K8898" t="str">
        <f>IF(Table2[[#This Row],[Basis of Material Classification (System Side)*]]="Field inspection","Yes","No")</f>
        <v>No</v>
      </c>
      <c r="N8898" t="str">
        <f>Table2[[#This Row],[Basis of Material Classification (System Side)*]]</f>
        <v>Installation date after lead ban</v>
      </c>
      <c r="O8898" t="s">
        <v>41</v>
      </c>
      <c r="P8898"/>
      <c r="Q8898" s="16" t="str">
        <f>Table2[[#This Row],[Service Line Size (inches) (System Side)]]</f>
        <v>5/8</v>
      </c>
      <c r="R8898" t="s">
        <v>106</v>
      </c>
      <c r="S8898" t="str">
        <f>IF(Table2[[#This Row],[Basis of Material Classification (Customer Side)*]]="Field inspection","Yes","No")</f>
        <v>No</v>
      </c>
      <c r="V8898" t="s">
        <v>108</v>
      </c>
      <c r="W8898" t="s">
        <v>44</v>
      </c>
      <c r="X8898" t="s">
        <v>44</v>
      </c>
      <c r="Z8898" t="s">
        <v>58</v>
      </c>
      <c r="AA8898" t="s">
        <v>46</v>
      </c>
      <c r="AB8898" t="s">
        <v>46</v>
      </c>
      <c r="AC8898" t="s">
        <v>40</v>
      </c>
    </row>
    <row r="8899" spans="1:29" ht="14.4" x14ac:dyDescent="0.3">
      <c r="A8899">
        <v>8897</v>
      </c>
      <c r="B8899" t="s">
        <v>8835</v>
      </c>
      <c r="C8899" t="s">
        <v>277</v>
      </c>
      <c r="D8899" t="s">
        <v>40</v>
      </c>
      <c r="E8899" t="s">
        <v>40</v>
      </c>
      <c r="F8899" t="s">
        <v>41</v>
      </c>
      <c r="G8899" t="s">
        <v>40</v>
      </c>
      <c r="H8899" s="26">
        <v>34335</v>
      </c>
      <c r="I8899" t="s">
        <v>42</v>
      </c>
      <c r="J8899" t="s">
        <v>43</v>
      </c>
      <c r="K8899" t="str">
        <f>IF(Table2[[#This Row],[Basis of Material Classification (System Side)*]]="Field inspection","Yes","No")</f>
        <v>No</v>
      </c>
      <c r="N8899" t="str">
        <f>Table2[[#This Row],[Basis of Material Classification (System Side)*]]</f>
        <v>Installation date after lead ban</v>
      </c>
      <c r="O8899" t="s">
        <v>41</v>
      </c>
      <c r="P8899"/>
      <c r="Q8899" s="16" t="str">
        <f>Table2[[#This Row],[Service Line Size (inches) (System Side)]]</f>
        <v>5/8</v>
      </c>
      <c r="R8899" t="s">
        <v>49</v>
      </c>
      <c r="S8899" t="str">
        <f>IF(Table2[[#This Row],[Basis of Material Classification (Customer Side)*]]="Field inspection","Yes","No")</f>
        <v>No</v>
      </c>
      <c r="V8899" t="s">
        <v>50</v>
      </c>
      <c r="W8899" t="s">
        <v>44</v>
      </c>
      <c r="X8899" t="s">
        <v>44</v>
      </c>
      <c r="Z8899" t="s">
        <v>45</v>
      </c>
      <c r="AA8899" t="s">
        <v>46</v>
      </c>
      <c r="AB8899" t="s">
        <v>46</v>
      </c>
      <c r="AC8899" t="s">
        <v>40</v>
      </c>
    </row>
    <row r="8900" spans="1:29" ht="14.4" x14ac:dyDescent="0.3">
      <c r="A8900">
        <v>8898</v>
      </c>
      <c r="B8900" t="s">
        <v>8836</v>
      </c>
      <c r="C8900" t="s">
        <v>277</v>
      </c>
      <c r="D8900" t="s">
        <v>40</v>
      </c>
      <c r="E8900" t="s">
        <v>40</v>
      </c>
      <c r="F8900" t="s">
        <v>53</v>
      </c>
      <c r="G8900" t="s">
        <v>40</v>
      </c>
      <c r="H8900" s="26">
        <v>44562</v>
      </c>
      <c r="I8900" t="s">
        <v>54</v>
      </c>
      <c r="J8900" t="s">
        <v>55</v>
      </c>
      <c r="K8900" t="str">
        <f>IF(Table2[[#This Row],[Basis of Material Classification (System Side)*]]="Field inspection","Yes","No")</f>
        <v>No</v>
      </c>
      <c r="O8900" t="s">
        <v>41</v>
      </c>
      <c r="P8900"/>
      <c r="Q8900" s="16" t="str">
        <f>Table2[[#This Row],[Service Line Size (inches) (System Side)]]</f>
        <v>3/4</v>
      </c>
      <c r="R8900" t="s">
        <v>49</v>
      </c>
      <c r="S8900" t="str">
        <f>IF(Table2[[#This Row],[Basis of Material Classification (Customer Side)*]]="Field inspection","Yes","No")</f>
        <v>No</v>
      </c>
      <c r="V8900" t="s">
        <v>50</v>
      </c>
      <c r="W8900" t="s">
        <v>44</v>
      </c>
      <c r="X8900" t="s">
        <v>44</v>
      </c>
      <c r="Z8900" t="s">
        <v>45</v>
      </c>
      <c r="AA8900" t="s">
        <v>46</v>
      </c>
      <c r="AB8900" t="s">
        <v>46</v>
      </c>
      <c r="AC8900" t="s">
        <v>40</v>
      </c>
    </row>
    <row r="8901" spans="1:29" ht="14.4" x14ac:dyDescent="0.3">
      <c r="A8901">
        <v>8899</v>
      </c>
      <c r="B8901" t="s">
        <v>8837</v>
      </c>
      <c r="C8901" t="s">
        <v>277</v>
      </c>
      <c r="D8901" t="s">
        <v>40</v>
      </c>
      <c r="E8901" t="s">
        <v>40</v>
      </c>
      <c r="F8901" t="s">
        <v>53</v>
      </c>
      <c r="G8901" t="s">
        <v>40</v>
      </c>
      <c r="H8901" s="26">
        <v>44562</v>
      </c>
      <c r="I8901" t="s">
        <v>54</v>
      </c>
      <c r="J8901" t="s">
        <v>55</v>
      </c>
      <c r="K8901" t="str">
        <f>IF(Table2[[#This Row],[Basis of Material Classification (System Side)*]]="Field inspection","Yes","No")</f>
        <v>No</v>
      </c>
      <c r="O8901" t="s">
        <v>41</v>
      </c>
      <c r="P8901"/>
      <c r="Q8901" s="16" t="str">
        <f>Table2[[#This Row],[Service Line Size (inches) (System Side)]]</f>
        <v>3/4</v>
      </c>
      <c r="R8901" t="s">
        <v>49</v>
      </c>
      <c r="S8901" t="str">
        <f>IF(Table2[[#This Row],[Basis of Material Classification (Customer Side)*]]="Field inspection","Yes","No")</f>
        <v>No</v>
      </c>
      <c r="V8901" t="s">
        <v>50</v>
      </c>
      <c r="W8901" t="s">
        <v>44</v>
      </c>
      <c r="X8901" t="s">
        <v>44</v>
      </c>
      <c r="Z8901" t="s">
        <v>45</v>
      </c>
      <c r="AA8901" t="s">
        <v>46</v>
      </c>
      <c r="AB8901" t="s">
        <v>46</v>
      </c>
      <c r="AC8901" t="s">
        <v>40</v>
      </c>
    </row>
    <row r="8902" spans="1:29" ht="14.4" x14ac:dyDescent="0.3">
      <c r="A8902">
        <v>8900</v>
      </c>
      <c r="B8902" t="s">
        <v>8838</v>
      </c>
      <c r="C8902" t="s">
        <v>277</v>
      </c>
      <c r="D8902" t="s">
        <v>40</v>
      </c>
      <c r="E8902" t="s">
        <v>40</v>
      </c>
      <c r="F8902" t="s">
        <v>41</v>
      </c>
      <c r="G8902" t="s">
        <v>40</v>
      </c>
      <c r="H8902" s="26">
        <v>17533</v>
      </c>
      <c r="I8902" t="s">
        <v>42</v>
      </c>
      <c r="J8902" t="s">
        <v>49</v>
      </c>
      <c r="K8902" t="str">
        <f>IF(Table2[[#This Row],[Basis of Material Classification (System Side)*]]="Field inspection","Yes","No")</f>
        <v>No</v>
      </c>
      <c r="N8902" t="s">
        <v>50</v>
      </c>
      <c r="O8902" t="s">
        <v>41</v>
      </c>
      <c r="P8902" s="13">
        <v>32143</v>
      </c>
      <c r="Q8902" s="16" t="str">
        <f>Table2[[#This Row],[Service Line Size (inches) (System Side)]]</f>
        <v>5/8</v>
      </c>
      <c r="R8902" t="s">
        <v>43</v>
      </c>
      <c r="S8902" t="str">
        <f>IF(Table2[[#This Row],[Basis of Material Classification (Customer Side)*]]="Field inspection","Yes","No")</f>
        <v>No</v>
      </c>
      <c r="V8902" t="s">
        <v>43</v>
      </c>
      <c r="W8902" t="s">
        <v>44</v>
      </c>
      <c r="X8902" t="s">
        <v>44</v>
      </c>
      <c r="Z8902" t="s">
        <v>58</v>
      </c>
      <c r="AA8902" t="s">
        <v>46</v>
      </c>
      <c r="AB8902" t="s">
        <v>46</v>
      </c>
      <c r="AC8902" t="s">
        <v>40</v>
      </c>
    </row>
    <row r="8903" spans="1:29" ht="14.4" x14ac:dyDescent="0.3">
      <c r="A8903">
        <v>8901</v>
      </c>
      <c r="B8903" t="s">
        <v>8839</v>
      </c>
      <c r="C8903" t="s">
        <v>277</v>
      </c>
      <c r="D8903" t="s">
        <v>40</v>
      </c>
      <c r="E8903" t="s">
        <v>40</v>
      </c>
      <c r="F8903" t="s">
        <v>53</v>
      </c>
      <c r="G8903" t="s">
        <v>40</v>
      </c>
      <c r="H8903" s="26">
        <v>28491</v>
      </c>
      <c r="I8903" t="s">
        <v>54</v>
      </c>
      <c r="J8903" t="s">
        <v>55</v>
      </c>
      <c r="K8903" t="str">
        <f>IF(Table2[[#This Row],[Basis of Material Classification (System Side)*]]="Field inspection","Yes","No")</f>
        <v>No</v>
      </c>
      <c r="O8903" t="s">
        <v>41</v>
      </c>
      <c r="P8903" s="13">
        <v>39814</v>
      </c>
      <c r="Q8903" s="16" t="str">
        <f>Table2[[#This Row],[Service Line Size (inches) (System Side)]]</f>
        <v>3/4</v>
      </c>
      <c r="R8903" t="s">
        <v>43</v>
      </c>
      <c r="S8903" t="str">
        <f>IF(Table2[[#This Row],[Basis of Material Classification (Customer Side)*]]="Field inspection","Yes","No")</f>
        <v>No</v>
      </c>
      <c r="V8903" t="s">
        <v>43</v>
      </c>
      <c r="W8903" t="s">
        <v>44</v>
      </c>
      <c r="X8903" t="s">
        <v>44</v>
      </c>
      <c r="Z8903" t="s">
        <v>58</v>
      </c>
      <c r="AA8903" t="s">
        <v>46</v>
      </c>
      <c r="AB8903" t="s">
        <v>46</v>
      </c>
      <c r="AC8903" t="s">
        <v>40</v>
      </c>
    </row>
    <row r="8904" spans="1:29" ht="14.4" x14ac:dyDescent="0.3">
      <c r="A8904">
        <v>8902</v>
      </c>
      <c r="B8904" t="s">
        <v>8840</v>
      </c>
      <c r="C8904" t="s">
        <v>277</v>
      </c>
      <c r="D8904" t="s">
        <v>40</v>
      </c>
      <c r="E8904" t="s">
        <v>40</v>
      </c>
      <c r="F8904" t="s">
        <v>41</v>
      </c>
      <c r="G8904" t="s">
        <v>40</v>
      </c>
      <c r="H8904" s="26">
        <v>25934</v>
      </c>
      <c r="I8904" t="s">
        <v>42</v>
      </c>
      <c r="J8904" t="s">
        <v>49</v>
      </c>
      <c r="K8904" t="str">
        <f>IF(Table2[[#This Row],[Basis of Material Classification (System Side)*]]="Field inspection","Yes","No")</f>
        <v>No</v>
      </c>
      <c r="N8904" t="s">
        <v>50</v>
      </c>
      <c r="O8904" t="s">
        <v>41</v>
      </c>
      <c r="P8904" s="13">
        <v>18264</v>
      </c>
      <c r="Q8904" s="16" t="str">
        <f>Table2[[#This Row],[Service Line Size (inches) (System Side)]]</f>
        <v>5/8</v>
      </c>
      <c r="R8904" t="s">
        <v>49</v>
      </c>
      <c r="S8904" t="str">
        <f>IF(Table2[[#This Row],[Basis of Material Classification (Customer Side)*]]="Field inspection","Yes","No")</f>
        <v>No</v>
      </c>
      <c r="V8904" t="s">
        <v>50</v>
      </c>
      <c r="W8904" t="s">
        <v>44</v>
      </c>
      <c r="X8904" t="s">
        <v>44</v>
      </c>
      <c r="Z8904" t="s">
        <v>45</v>
      </c>
      <c r="AA8904" t="s">
        <v>46</v>
      </c>
      <c r="AB8904" t="s">
        <v>46</v>
      </c>
      <c r="AC8904" t="s">
        <v>40</v>
      </c>
    </row>
    <row r="8905" spans="1:29" ht="14.4" x14ac:dyDescent="0.3">
      <c r="A8905">
        <v>8903</v>
      </c>
      <c r="B8905" t="s">
        <v>8841</v>
      </c>
      <c r="C8905" t="s">
        <v>277</v>
      </c>
      <c r="D8905" t="s">
        <v>48</v>
      </c>
      <c r="E8905" t="s">
        <v>40</v>
      </c>
      <c r="F8905" t="s">
        <v>41</v>
      </c>
      <c r="G8905" t="s">
        <v>40</v>
      </c>
      <c r="H8905" s="26">
        <v>29221</v>
      </c>
      <c r="I8905" t="s">
        <v>42</v>
      </c>
      <c r="J8905" t="s">
        <v>43</v>
      </c>
      <c r="K8905" t="str">
        <f>IF(Table2[[#This Row],[Basis of Material Classification (System Side)*]]="Field inspection","Yes","No")</f>
        <v>No</v>
      </c>
      <c r="N8905" t="str">
        <f>Table2[[#This Row],[Basis of Material Classification (System Side)*]]</f>
        <v>Installation date after lead ban</v>
      </c>
      <c r="O8905" t="s">
        <v>41</v>
      </c>
      <c r="P8905" s="13">
        <v>27030</v>
      </c>
      <c r="Q8905" s="16" t="str">
        <f>Table2[[#This Row],[Service Line Size (inches) (System Side)]]</f>
        <v>5/8</v>
      </c>
      <c r="R8905" t="s">
        <v>49</v>
      </c>
      <c r="S8905" t="str">
        <f>IF(Table2[[#This Row],[Basis of Material Classification (Customer Side)*]]="Field inspection","Yes","No")</f>
        <v>No</v>
      </c>
      <c r="V8905" t="s">
        <v>50</v>
      </c>
      <c r="W8905" t="s">
        <v>44</v>
      </c>
      <c r="X8905" t="s">
        <v>44</v>
      </c>
      <c r="Z8905" t="s">
        <v>51</v>
      </c>
      <c r="AA8905" t="s">
        <v>46</v>
      </c>
      <c r="AB8905" t="s">
        <v>46</v>
      </c>
      <c r="AC8905" t="s">
        <v>40</v>
      </c>
    </row>
    <row r="8906" spans="1:29" ht="14.4" x14ac:dyDescent="0.3">
      <c r="A8906">
        <v>8904</v>
      </c>
      <c r="B8906" t="s">
        <v>8842</v>
      </c>
      <c r="C8906" t="s">
        <v>277</v>
      </c>
      <c r="D8906" t="s">
        <v>40</v>
      </c>
      <c r="E8906" t="s">
        <v>40</v>
      </c>
      <c r="F8906" t="s">
        <v>41</v>
      </c>
      <c r="G8906" t="s">
        <v>40</v>
      </c>
      <c r="H8906" s="26">
        <v>27760</v>
      </c>
      <c r="I8906" t="s">
        <v>42</v>
      </c>
      <c r="J8906" t="s">
        <v>49</v>
      </c>
      <c r="K8906" t="str">
        <f>IF(Table2[[#This Row],[Basis of Material Classification (System Side)*]]="Field inspection","Yes","No")</f>
        <v>No</v>
      </c>
      <c r="N8906" t="s">
        <v>50</v>
      </c>
      <c r="O8906" t="s">
        <v>41</v>
      </c>
      <c r="P8906" s="13">
        <v>29221</v>
      </c>
      <c r="Q8906" s="16" t="str">
        <f>Table2[[#This Row],[Service Line Size (inches) (System Side)]]</f>
        <v>5/8</v>
      </c>
      <c r="R8906" t="s">
        <v>43</v>
      </c>
      <c r="S8906" t="str">
        <f>IF(Table2[[#This Row],[Basis of Material Classification (Customer Side)*]]="Field inspection","Yes","No")</f>
        <v>No</v>
      </c>
      <c r="V8906" t="s">
        <v>43</v>
      </c>
      <c r="W8906" t="s">
        <v>44</v>
      </c>
      <c r="X8906" t="s">
        <v>44</v>
      </c>
      <c r="Z8906" t="s">
        <v>45</v>
      </c>
      <c r="AA8906" t="s">
        <v>46</v>
      </c>
      <c r="AB8906" t="s">
        <v>46</v>
      </c>
      <c r="AC8906" t="s">
        <v>40</v>
      </c>
    </row>
    <row r="8907" spans="1:29" ht="14.4" x14ac:dyDescent="0.3">
      <c r="A8907">
        <v>8905</v>
      </c>
      <c r="B8907" t="s">
        <v>8843</v>
      </c>
      <c r="C8907" t="s">
        <v>277</v>
      </c>
      <c r="D8907" t="s">
        <v>40</v>
      </c>
      <c r="E8907" t="s">
        <v>40</v>
      </c>
      <c r="F8907" t="s">
        <v>41</v>
      </c>
      <c r="G8907" t="s">
        <v>40</v>
      </c>
      <c r="H8907" s="26">
        <v>24108</v>
      </c>
      <c r="I8907" t="s">
        <v>42</v>
      </c>
      <c r="J8907" t="s">
        <v>49</v>
      </c>
      <c r="K8907" t="str">
        <f>IF(Table2[[#This Row],[Basis of Material Classification (System Side)*]]="Field inspection","Yes","No")</f>
        <v>No</v>
      </c>
      <c r="N8907" t="s">
        <v>50</v>
      </c>
      <c r="O8907" t="s">
        <v>41</v>
      </c>
      <c r="P8907" s="13">
        <v>16438</v>
      </c>
      <c r="Q8907" s="16" t="str">
        <f>Table2[[#This Row],[Service Line Size (inches) (System Side)]]</f>
        <v>5/8</v>
      </c>
      <c r="R8907" t="s">
        <v>49</v>
      </c>
      <c r="S8907" t="str">
        <f>IF(Table2[[#This Row],[Basis of Material Classification (Customer Side)*]]="Field inspection","Yes","No")</f>
        <v>No</v>
      </c>
      <c r="V8907" t="s">
        <v>50</v>
      </c>
      <c r="W8907" t="s">
        <v>44</v>
      </c>
      <c r="X8907" t="s">
        <v>44</v>
      </c>
      <c r="Z8907" t="s">
        <v>45</v>
      </c>
      <c r="AA8907" t="s">
        <v>46</v>
      </c>
      <c r="AB8907" t="s">
        <v>46</v>
      </c>
      <c r="AC8907" t="s">
        <v>40</v>
      </c>
    </row>
    <row r="8908" spans="1:29" ht="14.4" x14ac:dyDescent="0.3">
      <c r="A8908">
        <v>8906</v>
      </c>
      <c r="B8908" t="s">
        <v>8844</v>
      </c>
      <c r="C8908" t="s">
        <v>277</v>
      </c>
      <c r="D8908" t="s">
        <v>40</v>
      </c>
      <c r="E8908" t="s">
        <v>40</v>
      </c>
      <c r="F8908" t="s">
        <v>41</v>
      </c>
      <c r="G8908" t="s">
        <v>40</v>
      </c>
      <c r="H8908" s="26">
        <v>24108</v>
      </c>
      <c r="I8908" t="s">
        <v>42</v>
      </c>
      <c r="J8908" t="s">
        <v>49</v>
      </c>
      <c r="K8908" t="str">
        <f>IF(Table2[[#This Row],[Basis of Material Classification (System Side)*]]="Field inspection","Yes","No")</f>
        <v>No</v>
      </c>
      <c r="N8908" t="s">
        <v>50</v>
      </c>
      <c r="O8908" t="s">
        <v>41</v>
      </c>
      <c r="P8908" s="13">
        <v>14611</v>
      </c>
      <c r="Q8908" s="16" t="str">
        <f>Table2[[#This Row],[Service Line Size (inches) (System Side)]]</f>
        <v>5/8</v>
      </c>
      <c r="R8908" t="s">
        <v>49</v>
      </c>
      <c r="S8908" t="str">
        <f>IF(Table2[[#This Row],[Basis of Material Classification (Customer Side)*]]="Field inspection","Yes","No")</f>
        <v>No</v>
      </c>
      <c r="V8908" t="s">
        <v>50</v>
      </c>
      <c r="W8908" t="s">
        <v>44</v>
      </c>
      <c r="X8908" t="s">
        <v>44</v>
      </c>
      <c r="Z8908" t="s">
        <v>45</v>
      </c>
      <c r="AA8908" t="s">
        <v>46</v>
      </c>
      <c r="AB8908" t="s">
        <v>46</v>
      </c>
      <c r="AC8908" t="s">
        <v>40</v>
      </c>
    </row>
    <row r="8909" spans="1:29" ht="14.4" x14ac:dyDescent="0.3">
      <c r="A8909">
        <v>8907</v>
      </c>
      <c r="B8909" t="s">
        <v>8845</v>
      </c>
      <c r="C8909" t="s">
        <v>277</v>
      </c>
      <c r="D8909" t="s">
        <v>48</v>
      </c>
      <c r="E8909" t="s">
        <v>40</v>
      </c>
      <c r="F8909" t="s">
        <v>41</v>
      </c>
      <c r="G8909" t="s">
        <v>40</v>
      </c>
      <c r="H8909" s="27"/>
      <c r="I8909" t="s">
        <v>42</v>
      </c>
      <c r="J8909" t="s">
        <v>49</v>
      </c>
      <c r="K8909" t="str">
        <f>IF(Table2[[#This Row],[Basis of Material Classification (System Side)*]]="Field inspection","Yes","No")</f>
        <v>No</v>
      </c>
      <c r="N8909" t="s">
        <v>50</v>
      </c>
      <c r="O8909" t="s">
        <v>41</v>
      </c>
      <c r="P8909" s="13">
        <v>18264</v>
      </c>
      <c r="Q8909" s="16" t="str">
        <f>Table2[[#This Row],[Service Line Size (inches) (System Side)]]</f>
        <v>5/8</v>
      </c>
      <c r="R8909" t="s">
        <v>49</v>
      </c>
      <c r="S8909" t="str">
        <f>IF(Table2[[#This Row],[Basis of Material Classification (Customer Side)*]]="Field inspection","Yes","No")</f>
        <v>No</v>
      </c>
      <c r="V8909" t="s">
        <v>50</v>
      </c>
      <c r="W8909" t="s">
        <v>44</v>
      </c>
      <c r="X8909" t="s">
        <v>44</v>
      </c>
      <c r="Z8909" t="s">
        <v>51</v>
      </c>
      <c r="AA8909" t="s">
        <v>46</v>
      </c>
      <c r="AB8909" t="s">
        <v>46</v>
      </c>
      <c r="AC8909" t="s">
        <v>40</v>
      </c>
    </row>
    <row r="8910" spans="1:29" ht="14.4" x14ac:dyDescent="0.3">
      <c r="A8910">
        <v>8908</v>
      </c>
      <c r="B8910" t="s">
        <v>8846</v>
      </c>
      <c r="C8910" t="s">
        <v>277</v>
      </c>
      <c r="D8910" t="s">
        <v>40</v>
      </c>
      <c r="E8910" t="s">
        <v>40</v>
      </c>
      <c r="F8910" t="s">
        <v>41</v>
      </c>
      <c r="G8910" t="s">
        <v>40</v>
      </c>
      <c r="H8910" s="26">
        <v>35431</v>
      </c>
      <c r="I8910" t="s">
        <v>42</v>
      </c>
      <c r="J8910" t="s">
        <v>43</v>
      </c>
      <c r="K8910" t="str">
        <f>IF(Table2[[#This Row],[Basis of Material Classification (System Side)*]]="Field inspection","Yes","No")</f>
        <v>No</v>
      </c>
      <c r="N8910" t="str">
        <f>Table2[[#This Row],[Basis of Material Classification (System Side)*]]</f>
        <v>Installation date after lead ban</v>
      </c>
      <c r="O8910" t="s">
        <v>41</v>
      </c>
      <c r="P8910"/>
      <c r="Q8910" s="16" t="str">
        <f>Table2[[#This Row],[Service Line Size (inches) (System Side)]]</f>
        <v>5/8</v>
      </c>
      <c r="R8910" t="s">
        <v>106</v>
      </c>
      <c r="S8910" t="str">
        <f>IF(Table2[[#This Row],[Basis of Material Classification (Customer Side)*]]="Field inspection","Yes","No")</f>
        <v>No</v>
      </c>
      <c r="V8910" t="s">
        <v>108</v>
      </c>
      <c r="W8910" t="s">
        <v>44</v>
      </c>
      <c r="X8910" t="s">
        <v>44</v>
      </c>
      <c r="Z8910" t="s">
        <v>58</v>
      </c>
      <c r="AA8910" t="s">
        <v>46</v>
      </c>
      <c r="AB8910" t="s">
        <v>46</v>
      </c>
      <c r="AC8910" t="s">
        <v>40</v>
      </c>
    </row>
    <row r="8911" spans="1:29" ht="14.4" x14ac:dyDescent="0.3">
      <c r="A8911">
        <v>8909</v>
      </c>
      <c r="B8911" t="s">
        <v>8847</v>
      </c>
      <c r="C8911" t="s">
        <v>277</v>
      </c>
      <c r="D8911" t="s">
        <v>40</v>
      </c>
      <c r="E8911" t="s">
        <v>40</v>
      </c>
      <c r="F8911" t="s">
        <v>41</v>
      </c>
      <c r="G8911" t="s">
        <v>40</v>
      </c>
      <c r="H8911" s="26">
        <v>35431</v>
      </c>
      <c r="I8911" t="s">
        <v>42</v>
      </c>
      <c r="J8911" t="s">
        <v>43</v>
      </c>
      <c r="K8911" t="str">
        <f>IF(Table2[[#This Row],[Basis of Material Classification (System Side)*]]="Field inspection","Yes","No")</f>
        <v>No</v>
      </c>
      <c r="N8911" t="str">
        <f>Table2[[#This Row],[Basis of Material Classification (System Side)*]]</f>
        <v>Installation date after lead ban</v>
      </c>
      <c r="O8911" t="s">
        <v>41</v>
      </c>
      <c r="P8911"/>
      <c r="Q8911" s="16" t="str">
        <f>Table2[[#This Row],[Service Line Size (inches) (System Side)]]</f>
        <v>5/8</v>
      </c>
      <c r="R8911" t="s">
        <v>106</v>
      </c>
      <c r="S8911" t="str">
        <f>IF(Table2[[#This Row],[Basis of Material Classification (Customer Side)*]]="Field inspection","Yes","No")</f>
        <v>No</v>
      </c>
      <c r="V8911" t="s">
        <v>108</v>
      </c>
      <c r="W8911" t="s">
        <v>44</v>
      </c>
      <c r="X8911" t="s">
        <v>44</v>
      </c>
      <c r="Z8911" t="s">
        <v>58</v>
      </c>
      <c r="AA8911" t="s">
        <v>46</v>
      </c>
      <c r="AB8911" t="s">
        <v>46</v>
      </c>
      <c r="AC8911" t="s">
        <v>40</v>
      </c>
    </row>
    <row r="8912" spans="1:29" ht="14.4" x14ac:dyDescent="0.3">
      <c r="A8912">
        <v>8910</v>
      </c>
      <c r="B8912" t="s">
        <v>8848</v>
      </c>
      <c r="C8912" t="s">
        <v>277</v>
      </c>
      <c r="D8912" t="s">
        <v>40</v>
      </c>
      <c r="E8912" t="s">
        <v>40</v>
      </c>
      <c r="F8912" t="s">
        <v>53</v>
      </c>
      <c r="G8912" t="s">
        <v>40</v>
      </c>
      <c r="H8912" s="26">
        <v>24108</v>
      </c>
      <c r="I8912" t="s">
        <v>3125</v>
      </c>
      <c r="J8912" t="s">
        <v>55</v>
      </c>
      <c r="K8912" t="str">
        <f>IF(Table2[[#This Row],[Basis of Material Classification (System Side)*]]="Field inspection","Yes","No")</f>
        <v>No</v>
      </c>
      <c r="O8912" t="s">
        <v>53</v>
      </c>
      <c r="P8912" s="13">
        <v>41640</v>
      </c>
      <c r="Q8912" s="16" t="str">
        <f>Table2[[#This Row],[Service Line Size (inches) (System Side)]]</f>
        <v>1-3/4</v>
      </c>
      <c r="R8912" t="s">
        <v>55</v>
      </c>
      <c r="S8912" t="str">
        <f>IF(Table2[[#This Row],[Basis of Material Classification (Customer Side)*]]="Field inspection","Yes","No")</f>
        <v>No</v>
      </c>
      <c r="V8912" t="s">
        <v>72</v>
      </c>
      <c r="W8912" t="s">
        <v>44</v>
      </c>
      <c r="X8912" t="s">
        <v>44</v>
      </c>
      <c r="Z8912" t="s">
        <v>45</v>
      </c>
      <c r="AA8912" t="s">
        <v>46</v>
      </c>
      <c r="AB8912" t="s">
        <v>46</v>
      </c>
      <c r="AC8912" t="s">
        <v>40</v>
      </c>
    </row>
    <row r="8913" spans="1:29" ht="14.4" x14ac:dyDescent="0.3">
      <c r="A8913">
        <v>8911</v>
      </c>
      <c r="B8913" t="s">
        <v>8849</v>
      </c>
      <c r="C8913" t="s">
        <v>277</v>
      </c>
      <c r="D8913" t="s">
        <v>40</v>
      </c>
      <c r="E8913" t="s">
        <v>40</v>
      </c>
      <c r="F8913" t="s">
        <v>41</v>
      </c>
      <c r="G8913" t="s">
        <v>40</v>
      </c>
      <c r="H8913" s="27"/>
      <c r="I8913" t="s">
        <v>42</v>
      </c>
      <c r="J8913" t="s">
        <v>49</v>
      </c>
      <c r="K8913" t="str">
        <f>IF(Table2[[#This Row],[Basis of Material Classification (System Side)*]]="Field inspection","Yes","No")</f>
        <v>No</v>
      </c>
      <c r="N8913" t="s">
        <v>50</v>
      </c>
      <c r="O8913" t="s">
        <v>41</v>
      </c>
      <c r="P8913" s="13">
        <v>35431</v>
      </c>
      <c r="Q8913" s="16" t="str">
        <f>Table2[[#This Row],[Service Line Size (inches) (System Side)]]</f>
        <v>5/8</v>
      </c>
      <c r="R8913" t="s">
        <v>43</v>
      </c>
      <c r="S8913" t="str">
        <f>IF(Table2[[#This Row],[Basis of Material Classification (Customer Side)*]]="Field inspection","Yes","No")</f>
        <v>No</v>
      </c>
      <c r="V8913" t="s">
        <v>43</v>
      </c>
      <c r="W8913" t="s">
        <v>44</v>
      </c>
      <c r="X8913" t="s">
        <v>44</v>
      </c>
      <c r="Z8913" t="s">
        <v>45</v>
      </c>
      <c r="AA8913" t="s">
        <v>46</v>
      </c>
      <c r="AB8913" t="s">
        <v>46</v>
      </c>
      <c r="AC8913" t="s">
        <v>40</v>
      </c>
    </row>
    <row r="8914" spans="1:29" ht="14.4" x14ac:dyDescent="0.3">
      <c r="A8914">
        <v>8912</v>
      </c>
      <c r="B8914" t="s">
        <v>8850</v>
      </c>
      <c r="C8914" t="s">
        <v>277</v>
      </c>
      <c r="D8914" t="s">
        <v>40</v>
      </c>
      <c r="E8914" t="s">
        <v>40</v>
      </c>
      <c r="F8914" t="s">
        <v>41</v>
      </c>
      <c r="G8914" t="s">
        <v>40</v>
      </c>
      <c r="H8914" s="27"/>
      <c r="I8914" t="s">
        <v>42</v>
      </c>
      <c r="J8914" t="s">
        <v>49</v>
      </c>
      <c r="K8914" t="str">
        <f>IF(Table2[[#This Row],[Basis of Material Classification (System Side)*]]="Field inspection","Yes","No")</f>
        <v>No</v>
      </c>
      <c r="N8914" t="s">
        <v>50</v>
      </c>
      <c r="O8914" t="s">
        <v>41</v>
      </c>
      <c r="P8914" s="13">
        <v>32874</v>
      </c>
      <c r="Q8914" s="16" t="str">
        <f>Table2[[#This Row],[Service Line Size (inches) (System Side)]]</f>
        <v>5/8</v>
      </c>
      <c r="R8914" t="s">
        <v>43</v>
      </c>
      <c r="S8914" t="str">
        <f>IF(Table2[[#This Row],[Basis of Material Classification (Customer Side)*]]="Field inspection","Yes","No")</f>
        <v>No</v>
      </c>
      <c r="V8914" t="s">
        <v>43</v>
      </c>
      <c r="W8914" t="s">
        <v>44</v>
      </c>
      <c r="X8914" t="s">
        <v>44</v>
      </c>
      <c r="Z8914" t="s">
        <v>58</v>
      </c>
      <c r="AA8914" t="s">
        <v>46</v>
      </c>
      <c r="AB8914" t="s">
        <v>46</v>
      </c>
      <c r="AC8914" t="s">
        <v>40</v>
      </c>
    </row>
    <row r="8915" spans="1:29" ht="14.4" x14ac:dyDescent="0.3">
      <c r="A8915">
        <v>8913</v>
      </c>
      <c r="B8915" t="s">
        <v>8851</v>
      </c>
      <c r="C8915" t="s">
        <v>277</v>
      </c>
      <c r="D8915" t="s">
        <v>40</v>
      </c>
      <c r="E8915" t="s">
        <v>40</v>
      </c>
      <c r="F8915" t="s">
        <v>53</v>
      </c>
      <c r="G8915" t="s">
        <v>40</v>
      </c>
      <c r="H8915" s="27"/>
      <c r="I8915" t="s">
        <v>42</v>
      </c>
      <c r="J8915" t="s">
        <v>65</v>
      </c>
      <c r="K8915" t="str">
        <f>IF(Table2[[#This Row],[Basis of Material Classification (System Side)*]]="Field inspection","Yes","No")</f>
        <v>Yes</v>
      </c>
      <c r="L8915" t="s">
        <v>66</v>
      </c>
      <c r="M8915" s="13">
        <v>45519</v>
      </c>
      <c r="O8915" t="s">
        <v>41</v>
      </c>
      <c r="P8915" s="13">
        <v>32874</v>
      </c>
      <c r="Q8915" s="16" t="str">
        <f>Table2[[#This Row],[Service Line Size (inches) (System Side)]]</f>
        <v>5/8</v>
      </c>
      <c r="R8915" t="s">
        <v>43</v>
      </c>
      <c r="S8915" t="str">
        <f>IF(Table2[[#This Row],[Basis of Material Classification (Customer Side)*]]="Field inspection","Yes","No")</f>
        <v>No</v>
      </c>
      <c r="V8915" t="s">
        <v>43</v>
      </c>
      <c r="W8915" t="s">
        <v>44</v>
      </c>
      <c r="X8915" t="s">
        <v>44</v>
      </c>
      <c r="Z8915" t="s">
        <v>58</v>
      </c>
      <c r="AA8915" t="s">
        <v>46</v>
      </c>
      <c r="AB8915" t="s">
        <v>46</v>
      </c>
      <c r="AC8915" t="s">
        <v>40</v>
      </c>
    </row>
    <row r="8916" spans="1:29" ht="14.4" x14ac:dyDescent="0.3">
      <c r="A8916">
        <v>8914</v>
      </c>
      <c r="B8916" t="s">
        <v>8852</v>
      </c>
      <c r="C8916" t="s">
        <v>277</v>
      </c>
      <c r="D8916" t="s">
        <v>40</v>
      </c>
      <c r="E8916" t="s">
        <v>40</v>
      </c>
      <c r="F8916" t="s">
        <v>41</v>
      </c>
      <c r="G8916" t="s">
        <v>40</v>
      </c>
      <c r="H8916" s="27"/>
      <c r="I8916" t="s">
        <v>42</v>
      </c>
      <c r="J8916" t="s">
        <v>49</v>
      </c>
      <c r="K8916" t="str">
        <f>IF(Table2[[#This Row],[Basis of Material Classification (System Side)*]]="Field inspection","Yes","No")</f>
        <v>No</v>
      </c>
      <c r="N8916" t="s">
        <v>50</v>
      </c>
      <c r="O8916" t="s">
        <v>41</v>
      </c>
      <c r="P8916" s="13">
        <v>32874</v>
      </c>
      <c r="Q8916" s="16" t="str">
        <f>Table2[[#This Row],[Service Line Size (inches) (System Side)]]</f>
        <v>5/8</v>
      </c>
      <c r="R8916" t="s">
        <v>43</v>
      </c>
      <c r="S8916" t="str">
        <f>IF(Table2[[#This Row],[Basis of Material Classification (Customer Side)*]]="Field inspection","Yes","No")</f>
        <v>No</v>
      </c>
      <c r="V8916" t="s">
        <v>43</v>
      </c>
      <c r="W8916" t="s">
        <v>44</v>
      </c>
      <c r="X8916" t="s">
        <v>44</v>
      </c>
      <c r="Z8916" t="s">
        <v>58</v>
      </c>
      <c r="AA8916" t="s">
        <v>46</v>
      </c>
      <c r="AB8916" t="s">
        <v>46</v>
      </c>
      <c r="AC8916" t="s">
        <v>40</v>
      </c>
    </row>
    <row r="8917" spans="1:29" ht="14.4" x14ac:dyDescent="0.3">
      <c r="A8917">
        <v>8915</v>
      </c>
      <c r="B8917" t="s">
        <v>8853</v>
      </c>
      <c r="C8917" t="s">
        <v>277</v>
      </c>
      <c r="D8917" t="s">
        <v>40</v>
      </c>
      <c r="E8917" t="s">
        <v>40</v>
      </c>
      <c r="F8917" t="s">
        <v>41</v>
      </c>
      <c r="G8917" t="s">
        <v>40</v>
      </c>
      <c r="H8917" s="27"/>
      <c r="I8917" t="s">
        <v>42</v>
      </c>
      <c r="J8917" t="s">
        <v>49</v>
      </c>
      <c r="K8917" t="str">
        <f>IF(Table2[[#This Row],[Basis of Material Classification (System Side)*]]="Field inspection","Yes","No")</f>
        <v>No</v>
      </c>
      <c r="N8917" t="s">
        <v>50</v>
      </c>
      <c r="O8917" t="s">
        <v>41</v>
      </c>
      <c r="P8917" s="13">
        <v>32874</v>
      </c>
      <c r="Q8917" s="16" t="str">
        <f>Table2[[#This Row],[Service Line Size (inches) (System Side)]]</f>
        <v>5/8</v>
      </c>
      <c r="R8917" t="s">
        <v>43</v>
      </c>
      <c r="S8917" t="str">
        <f>IF(Table2[[#This Row],[Basis of Material Classification (Customer Side)*]]="Field inspection","Yes","No")</f>
        <v>No</v>
      </c>
      <c r="V8917" t="s">
        <v>43</v>
      </c>
      <c r="W8917" t="s">
        <v>44</v>
      </c>
      <c r="X8917" t="s">
        <v>44</v>
      </c>
      <c r="Z8917" t="s">
        <v>58</v>
      </c>
      <c r="AA8917" t="s">
        <v>46</v>
      </c>
      <c r="AB8917" t="s">
        <v>46</v>
      </c>
      <c r="AC8917" t="s">
        <v>40</v>
      </c>
    </row>
    <row r="8918" spans="1:29" ht="14.4" x14ac:dyDescent="0.3">
      <c r="A8918">
        <v>8916</v>
      </c>
      <c r="B8918" t="s">
        <v>8854</v>
      </c>
      <c r="C8918" t="s">
        <v>277</v>
      </c>
      <c r="D8918" t="s">
        <v>40</v>
      </c>
      <c r="E8918" t="s">
        <v>40</v>
      </c>
      <c r="F8918" t="s">
        <v>53</v>
      </c>
      <c r="G8918" t="s">
        <v>40</v>
      </c>
      <c r="H8918" s="27"/>
      <c r="I8918" t="s">
        <v>42</v>
      </c>
      <c r="J8918" t="s">
        <v>65</v>
      </c>
      <c r="K8918" t="str">
        <f>IF(Table2[[#This Row],[Basis of Material Classification (System Side)*]]="Field inspection","Yes","No")</f>
        <v>Yes</v>
      </c>
      <c r="L8918" t="s">
        <v>66</v>
      </c>
      <c r="M8918" s="13">
        <v>45519</v>
      </c>
      <c r="O8918" t="s">
        <v>41</v>
      </c>
      <c r="P8918" s="13">
        <v>32874</v>
      </c>
      <c r="Q8918" s="16" t="str">
        <f>Table2[[#This Row],[Service Line Size (inches) (System Side)]]</f>
        <v>5/8</v>
      </c>
      <c r="R8918" t="s">
        <v>43</v>
      </c>
      <c r="S8918" t="str">
        <f>IF(Table2[[#This Row],[Basis of Material Classification (Customer Side)*]]="Field inspection","Yes","No")</f>
        <v>No</v>
      </c>
      <c r="V8918" t="s">
        <v>43</v>
      </c>
      <c r="W8918" t="s">
        <v>44</v>
      </c>
      <c r="X8918" t="s">
        <v>44</v>
      </c>
      <c r="Z8918" t="s">
        <v>58</v>
      </c>
      <c r="AA8918" t="s">
        <v>46</v>
      </c>
      <c r="AB8918" t="s">
        <v>46</v>
      </c>
      <c r="AC8918" t="s">
        <v>40</v>
      </c>
    </row>
    <row r="8919" spans="1:29" ht="14.4" x14ac:dyDescent="0.3">
      <c r="A8919">
        <v>8917</v>
      </c>
      <c r="B8919" t="s">
        <v>3936</v>
      </c>
      <c r="C8919" t="s">
        <v>277</v>
      </c>
      <c r="D8919" t="s">
        <v>40</v>
      </c>
      <c r="E8919" t="s">
        <v>40</v>
      </c>
      <c r="F8919" t="s">
        <v>41</v>
      </c>
      <c r="G8919" t="s">
        <v>40</v>
      </c>
      <c r="H8919" s="27"/>
      <c r="I8919">
        <v>1</v>
      </c>
      <c r="J8919" t="s">
        <v>49</v>
      </c>
      <c r="K8919" t="str">
        <f>IF(Table2[[#This Row],[Basis of Material Classification (System Side)*]]="Field inspection","Yes","No")</f>
        <v>No</v>
      </c>
      <c r="N8919" t="s">
        <v>50</v>
      </c>
      <c r="O8919" t="s">
        <v>41</v>
      </c>
      <c r="P8919" s="13">
        <v>36526</v>
      </c>
      <c r="Q8919" s="16">
        <f>Table2[[#This Row],[Service Line Size (inches) (System Side)]]</f>
        <v>1</v>
      </c>
      <c r="R8919" t="s">
        <v>43</v>
      </c>
      <c r="S8919" t="str">
        <f>IF(Table2[[#This Row],[Basis of Material Classification (Customer Side)*]]="Field inspection","Yes","No")</f>
        <v>No</v>
      </c>
      <c r="V8919" t="s">
        <v>43</v>
      </c>
      <c r="W8919" t="s">
        <v>44</v>
      </c>
      <c r="X8919" t="s">
        <v>44</v>
      </c>
      <c r="Z8919" t="s">
        <v>58</v>
      </c>
      <c r="AA8919" t="s">
        <v>46</v>
      </c>
      <c r="AB8919" t="s">
        <v>46</v>
      </c>
      <c r="AC8919" t="s">
        <v>40</v>
      </c>
    </row>
    <row r="8920" spans="1:29" ht="14.4" x14ac:dyDescent="0.3">
      <c r="A8920">
        <v>8918</v>
      </c>
      <c r="B8920" t="s">
        <v>8855</v>
      </c>
      <c r="C8920" t="s">
        <v>277</v>
      </c>
      <c r="D8920" t="s">
        <v>40</v>
      </c>
      <c r="E8920" t="s">
        <v>40</v>
      </c>
      <c r="F8920" t="s">
        <v>41</v>
      </c>
      <c r="G8920" t="s">
        <v>40</v>
      </c>
      <c r="H8920" s="26">
        <v>27760</v>
      </c>
      <c r="I8920" t="s">
        <v>42</v>
      </c>
      <c r="J8920" t="s">
        <v>49</v>
      </c>
      <c r="K8920" t="str">
        <f>IF(Table2[[#This Row],[Basis of Material Classification (System Side)*]]="Field inspection","Yes","No")</f>
        <v>No</v>
      </c>
      <c r="N8920" t="s">
        <v>50</v>
      </c>
      <c r="O8920" t="s">
        <v>41</v>
      </c>
      <c r="P8920" s="13">
        <v>21916</v>
      </c>
      <c r="Q8920" s="16" t="str">
        <f>Table2[[#This Row],[Service Line Size (inches) (System Side)]]</f>
        <v>5/8</v>
      </c>
      <c r="R8920" t="s">
        <v>49</v>
      </c>
      <c r="S8920" t="str">
        <f>IF(Table2[[#This Row],[Basis of Material Classification (Customer Side)*]]="Field inspection","Yes","No")</f>
        <v>No</v>
      </c>
      <c r="V8920" t="s">
        <v>50</v>
      </c>
      <c r="W8920" t="s">
        <v>44</v>
      </c>
      <c r="X8920" t="s">
        <v>44</v>
      </c>
      <c r="Z8920" t="s">
        <v>58</v>
      </c>
      <c r="AA8920" t="s">
        <v>46</v>
      </c>
      <c r="AB8920" t="s">
        <v>46</v>
      </c>
      <c r="AC8920" t="s">
        <v>40</v>
      </c>
    </row>
    <row r="8921" spans="1:29" ht="14.4" x14ac:dyDescent="0.3">
      <c r="A8921">
        <v>8919</v>
      </c>
      <c r="B8921" t="s">
        <v>8856</v>
      </c>
      <c r="C8921" t="s">
        <v>277</v>
      </c>
      <c r="D8921" t="s">
        <v>40</v>
      </c>
      <c r="E8921" t="s">
        <v>40</v>
      </c>
      <c r="F8921" t="s">
        <v>41</v>
      </c>
      <c r="G8921" t="s">
        <v>40</v>
      </c>
      <c r="H8921" s="26">
        <v>27760</v>
      </c>
      <c r="I8921" t="s">
        <v>42</v>
      </c>
      <c r="J8921" t="s">
        <v>49</v>
      </c>
      <c r="K8921" t="str">
        <f>IF(Table2[[#This Row],[Basis of Material Classification (System Side)*]]="Field inspection","Yes","No")</f>
        <v>No</v>
      </c>
      <c r="N8921" t="s">
        <v>50</v>
      </c>
      <c r="O8921" t="s">
        <v>41</v>
      </c>
      <c r="P8921" s="13">
        <v>36892</v>
      </c>
      <c r="Q8921" s="16" t="str">
        <f>Table2[[#This Row],[Service Line Size (inches) (System Side)]]</f>
        <v>5/8</v>
      </c>
      <c r="R8921" t="s">
        <v>43</v>
      </c>
      <c r="S8921" t="str">
        <f>IF(Table2[[#This Row],[Basis of Material Classification (Customer Side)*]]="Field inspection","Yes","No")</f>
        <v>No</v>
      </c>
      <c r="V8921" t="s">
        <v>43</v>
      </c>
      <c r="W8921" t="s">
        <v>44</v>
      </c>
      <c r="X8921" t="s">
        <v>44</v>
      </c>
      <c r="Z8921" t="s">
        <v>58</v>
      </c>
      <c r="AA8921" t="s">
        <v>46</v>
      </c>
      <c r="AB8921" t="s">
        <v>46</v>
      </c>
      <c r="AC8921" t="s">
        <v>40</v>
      </c>
    </row>
    <row r="8922" spans="1:29" ht="14.4" x14ac:dyDescent="0.3">
      <c r="A8922">
        <v>8920</v>
      </c>
      <c r="B8922" t="s">
        <v>8857</v>
      </c>
      <c r="C8922" t="s">
        <v>277</v>
      </c>
      <c r="D8922" t="s">
        <v>40</v>
      </c>
      <c r="E8922" t="s">
        <v>40</v>
      </c>
      <c r="F8922" t="s">
        <v>41</v>
      </c>
      <c r="G8922" t="s">
        <v>40</v>
      </c>
      <c r="H8922" s="27"/>
      <c r="I8922" t="s">
        <v>42</v>
      </c>
      <c r="J8922" t="s">
        <v>49</v>
      </c>
      <c r="K8922" t="str">
        <f>IF(Table2[[#This Row],[Basis of Material Classification (System Side)*]]="Field inspection","Yes","No")</f>
        <v>No</v>
      </c>
      <c r="N8922" t="s">
        <v>50</v>
      </c>
      <c r="O8922" t="s">
        <v>41</v>
      </c>
      <c r="P8922" s="13">
        <v>32143</v>
      </c>
      <c r="Q8922" s="16" t="str">
        <f>Table2[[#This Row],[Service Line Size (inches) (System Side)]]</f>
        <v>5/8</v>
      </c>
      <c r="R8922" t="s">
        <v>43</v>
      </c>
      <c r="S8922" t="str">
        <f>IF(Table2[[#This Row],[Basis of Material Classification (Customer Side)*]]="Field inspection","Yes","No")</f>
        <v>No</v>
      </c>
      <c r="V8922" t="s">
        <v>43</v>
      </c>
      <c r="W8922" t="s">
        <v>44</v>
      </c>
      <c r="X8922" t="s">
        <v>44</v>
      </c>
      <c r="Z8922" t="s">
        <v>58</v>
      </c>
      <c r="AA8922" t="s">
        <v>46</v>
      </c>
      <c r="AB8922" t="s">
        <v>46</v>
      </c>
      <c r="AC8922" t="s">
        <v>40</v>
      </c>
    </row>
    <row r="8923" spans="1:29" ht="14.4" x14ac:dyDescent="0.3">
      <c r="A8923">
        <v>8921</v>
      </c>
      <c r="B8923" t="s">
        <v>8858</v>
      </c>
      <c r="C8923" t="s">
        <v>277</v>
      </c>
      <c r="D8923" t="s">
        <v>40</v>
      </c>
      <c r="E8923" t="s">
        <v>40</v>
      </c>
      <c r="F8923" t="s">
        <v>41</v>
      </c>
      <c r="G8923" t="s">
        <v>40</v>
      </c>
      <c r="H8923" s="26">
        <v>31048</v>
      </c>
      <c r="I8923" t="s">
        <v>42</v>
      </c>
      <c r="J8923" t="s">
        <v>43</v>
      </c>
      <c r="K8923" t="str">
        <f>IF(Table2[[#This Row],[Basis of Material Classification (System Side)*]]="Field inspection","Yes","No")</f>
        <v>No</v>
      </c>
      <c r="N8923" t="str">
        <f>Table2[[#This Row],[Basis of Material Classification (System Side)*]]</f>
        <v>Installation date after lead ban</v>
      </c>
      <c r="O8923" t="s">
        <v>41</v>
      </c>
      <c r="P8923" s="13">
        <v>31413</v>
      </c>
      <c r="Q8923" s="16" t="str">
        <f>Table2[[#This Row],[Service Line Size (inches) (System Side)]]</f>
        <v>5/8</v>
      </c>
      <c r="R8923" t="s">
        <v>43</v>
      </c>
      <c r="S8923" t="str">
        <f>IF(Table2[[#This Row],[Basis of Material Classification (Customer Side)*]]="Field inspection","Yes","No")</f>
        <v>No</v>
      </c>
      <c r="V8923" t="s">
        <v>43</v>
      </c>
      <c r="W8923" t="s">
        <v>44</v>
      </c>
      <c r="X8923" t="s">
        <v>44</v>
      </c>
      <c r="Z8923" t="s">
        <v>45</v>
      </c>
      <c r="AA8923" t="s">
        <v>46</v>
      </c>
      <c r="AB8923" t="s">
        <v>46</v>
      </c>
      <c r="AC8923" t="s">
        <v>40</v>
      </c>
    </row>
    <row r="8924" spans="1:29" ht="14.4" x14ac:dyDescent="0.3">
      <c r="A8924">
        <v>8922</v>
      </c>
      <c r="B8924" t="s">
        <v>8859</v>
      </c>
      <c r="C8924" t="s">
        <v>277</v>
      </c>
      <c r="D8924" t="s">
        <v>40</v>
      </c>
      <c r="E8924" t="s">
        <v>40</v>
      </c>
      <c r="F8924" t="s">
        <v>41</v>
      </c>
      <c r="G8924" t="s">
        <v>40</v>
      </c>
      <c r="H8924" s="26">
        <v>17533</v>
      </c>
      <c r="I8924" t="s">
        <v>42</v>
      </c>
      <c r="J8924" t="s">
        <v>49</v>
      </c>
      <c r="K8924" t="str">
        <f>IF(Table2[[#This Row],[Basis of Material Classification (System Side)*]]="Field inspection","Yes","No")</f>
        <v>No</v>
      </c>
      <c r="N8924" t="s">
        <v>50</v>
      </c>
      <c r="O8924" t="s">
        <v>41</v>
      </c>
      <c r="P8924"/>
      <c r="Q8924" s="16" t="str">
        <f>Table2[[#This Row],[Service Line Size (inches) (System Side)]]</f>
        <v>5/8</v>
      </c>
      <c r="R8924" t="s">
        <v>49</v>
      </c>
      <c r="S8924" t="str">
        <f>IF(Table2[[#This Row],[Basis of Material Classification (Customer Side)*]]="Field inspection","Yes","No")</f>
        <v>No</v>
      </c>
      <c r="V8924" t="s">
        <v>50</v>
      </c>
      <c r="W8924" t="s">
        <v>44</v>
      </c>
      <c r="X8924" t="s">
        <v>44</v>
      </c>
      <c r="Z8924" t="s">
        <v>45</v>
      </c>
      <c r="AA8924" t="s">
        <v>46</v>
      </c>
      <c r="AB8924" t="s">
        <v>46</v>
      </c>
      <c r="AC8924" t="s">
        <v>40</v>
      </c>
    </row>
    <row r="8925" spans="1:29" ht="14.4" x14ac:dyDescent="0.3">
      <c r="A8925">
        <v>8923</v>
      </c>
      <c r="B8925" t="s">
        <v>8860</v>
      </c>
      <c r="C8925" t="s">
        <v>277</v>
      </c>
      <c r="D8925" t="s">
        <v>40</v>
      </c>
      <c r="E8925" t="s">
        <v>40</v>
      </c>
      <c r="F8925" t="s">
        <v>41</v>
      </c>
      <c r="G8925" t="s">
        <v>40</v>
      </c>
      <c r="H8925" s="26">
        <v>29952</v>
      </c>
      <c r="I8925" t="s">
        <v>42</v>
      </c>
      <c r="J8925" t="s">
        <v>43</v>
      </c>
      <c r="K8925" t="str">
        <f>IF(Table2[[#This Row],[Basis of Material Classification (System Side)*]]="Field inspection","Yes","No")</f>
        <v>No</v>
      </c>
      <c r="N8925" t="str">
        <f>Table2[[#This Row],[Basis of Material Classification (System Side)*]]</f>
        <v>Installation date after lead ban</v>
      </c>
      <c r="O8925" t="s">
        <v>41</v>
      </c>
      <c r="P8925" s="13">
        <v>32874</v>
      </c>
      <c r="Q8925" s="16" t="str">
        <f>Table2[[#This Row],[Service Line Size (inches) (System Side)]]</f>
        <v>5/8</v>
      </c>
      <c r="R8925" t="s">
        <v>43</v>
      </c>
      <c r="S8925" t="str">
        <f>IF(Table2[[#This Row],[Basis of Material Classification (Customer Side)*]]="Field inspection","Yes","No")</f>
        <v>No</v>
      </c>
      <c r="V8925" t="s">
        <v>43</v>
      </c>
      <c r="W8925" t="s">
        <v>44</v>
      </c>
      <c r="X8925" t="s">
        <v>44</v>
      </c>
      <c r="Z8925" t="s">
        <v>45</v>
      </c>
      <c r="AA8925" t="s">
        <v>46</v>
      </c>
      <c r="AB8925" t="s">
        <v>46</v>
      </c>
      <c r="AC8925" t="s">
        <v>40</v>
      </c>
    </row>
    <row r="8926" spans="1:29" ht="14.4" x14ac:dyDescent="0.3">
      <c r="A8926">
        <v>8924</v>
      </c>
      <c r="B8926" t="s">
        <v>8861</v>
      </c>
      <c r="C8926" t="s">
        <v>277</v>
      </c>
      <c r="D8926" t="s">
        <v>40</v>
      </c>
      <c r="E8926" t="s">
        <v>40</v>
      </c>
      <c r="F8926" t="s">
        <v>41</v>
      </c>
      <c r="G8926" t="s">
        <v>40</v>
      </c>
      <c r="H8926" s="26">
        <v>37987</v>
      </c>
      <c r="I8926" t="s">
        <v>42</v>
      </c>
      <c r="J8926" t="s">
        <v>43</v>
      </c>
      <c r="K8926" t="str">
        <f>IF(Table2[[#This Row],[Basis of Material Classification (System Side)*]]="Field inspection","Yes","No")</f>
        <v>No</v>
      </c>
      <c r="N8926" t="str">
        <f>Table2[[#This Row],[Basis of Material Classification (System Side)*]]</f>
        <v>Installation date after lead ban</v>
      </c>
      <c r="O8926" t="s">
        <v>41</v>
      </c>
      <c r="P8926" s="13">
        <v>17168</v>
      </c>
      <c r="Q8926" s="16" t="str">
        <f>Table2[[#This Row],[Service Line Size (inches) (System Side)]]</f>
        <v>5/8</v>
      </c>
      <c r="R8926" t="s">
        <v>49</v>
      </c>
      <c r="S8926" t="str">
        <f>IF(Table2[[#This Row],[Basis of Material Classification (Customer Side)*]]="Field inspection","Yes","No")</f>
        <v>No</v>
      </c>
      <c r="V8926" t="s">
        <v>50</v>
      </c>
      <c r="W8926" t="s">
        <v>44</v>
      </c>
      <c r="X8926" t="s">
        <v>44</v>
      </c>
      <c r="Z8926" t="s">
        <v>45</v>
      </c>
      <c r="AA8926" t="s">
        <v>46</v>
      </c>
      <c r="AB8926" t="s">
        <v>46</v>
      </c>
      <c r="AC8926" t="s">
        <v>40</v>
      </c>
    </row>
    <row r="8927" spans="1:29" ht="14.4" x14ac:dyDescent="0.3">
      <c r="A8927">
        <v>8925</v>
      </c>
      <c r="B8927" t="s">
        <v>8862</v>
      </c>
      <c r="C8927" t="s">
        <v>277</v>
      </c>
      <c r="D8927" t="s">
        <v>40</v>
      </c>
      <c r="E8927" t="s">
        <v>40</v>
      </c>
      <c r="F8927" t="s">
        <v>41</v>
      </c>
      <c r="G8927" t="s">
        <v>40</v>
      </c>
      <c r="H8927" s="26">
        <v>27760</v>
      </c>
      <c r="I8927" t="s">
        <v>42</v>
      </c>
      <c r="J8927" t="s">
        <v>49</v>
      </c>
      <c r="K8927" t="str">
        <f>IF(Table2[[#This Row],[Basis of Material Classification (System Side)*]]="Field inspection","Yes","No")</f>
        <v>No</v>
      </c>
      <c r="N8927" t="s">
        <v>50</v>
      </c>
      <c r="O8927" t="s">
        <v>41</v>
      </c>
      <c r="P8927" s="13">
        <v>27395</v>
      </c>
      <c r="Q8927" s="16" t="str">
        <f>Table2[[#This Row],[Service Line Size (inches) (System Side)]]</f>
        <v>5/8</v>
      </c>
      <c r="R8927" t="s">
        <v>49</v>
      </c>
      <c r="S8927" t="str">
        <f>IF(Table2[[#This Row],[Basis of Material Classification (Customer Side)*]]="Field inspection","Yes","No")</f>
        <v>No</v>
      </c>
      <c r="V8927" t="s">
        <v>50</v>
      </c>
      <c r="W8927" t="s">
        <v>44</v>
      </c>
      <c r="X8927" t="s">
        <v>44</v>
      </c>
      <c r="Z8927" t="s">
        <v>58</v>
      </c>
      <c r="AA8927" t="s">
        <v>46</v>
      </c>
      <c r="AB8927" t="s">
        <v>46</v>
      </c>
      <c r="AC8927" t="s">
        <v>40</v>
      </c>
    </row>
    <row r="8928" spans="1:29" ht="14.4" x14ac:dyDescent="0.3">
      <c r="A8928">
        <v>8926</v>
      </c>
      <c r="B8928" t="s">
        <v>8863</v>
      </c>
      <c r="C8928" t="s">
        <v>277</v>
      </c>
      <c r="D8928" t="s">
        <v>40</v>
      </c>
      <c r="E8928" t="s">
        <v>40</v>
      </c>
      <c r="F8928" t="s">
        <v>41</v>
      </c>
      <c r="G8928" t="s">
        <v>40</v>
      </c>
      <c r="H8928" s="26">
        <v>34335</v>
      </c>
      <c r="I8928" t="s">
        <v>42</v>
      </c>
      <c r="J8928" t="s">
        <v>43</v>
      </c>
      <c r="K8928" t="str">
        <f>IF(Table2[[#This Row],[Basis of Material Classification (System Side)*]]="Field inspection","Yes","No")</f>
        <v>No</v>
      </c>
      <c r="N8928" t="str">
        <f>Table2[[#This Row],[Basis of Material Classification (System Side)*]]</f>
        <v>Installation date after lead ban</v>
      </c>
      <c r="O8928" t="s">
        <v>41</v>
      </c>
      <c r="P8928" s="13">
        <v>36161</v>
      </c>
      <c r="Q8928" s="16" t="str">
        <f>Table2[[#This Row],[Service Line Size (inches) (System Side)]]</f>
        <v>5/8</v>
      </c>
      <c r="R8928" t="s">
        <v>43</v>
      </c>
      <c r="S8928" t="str">
        <f>IF(Table2[[#This Row],[Basis of Material Classification (Customer Side)*]]="Field inspection","Yes","No")</f>
        <v>No</v>
      </c>
      <c r="V8928" t="s">
        <v>43</v>
      </c>
      <c r="W8928" t="s">
        <v>44</v>
      </c>
      <c r="X8928" t="s">
        <v>44</v>
      </c>
      <c r="Z8928" t="s">
        <v>45</v>
      </c>
      <c r="AA8928" t="s">
        <v>46</v>
      </c>
      <c r="AB8928" t="s">
        <v>46</v>
      </c>
      <c r="AC8928" t="s">
        <v>40</v>
      </c>
    </row>
    <row r="8929" spans="1:29" ht="14.4" x14ac:dyDescent="0.3">
      <c r="A8929">
        <v>8927</v>
      </c>
      <c r="B8929" t="s">
        <v>5895</v>
      </c>
      <c r="C8929" t="s">
        <v>277</v>
      </c>
      <c r="D8929" t="s">
        <v>40</v>
      </c>
      <c r="E8929" t="s">
        <v>40</v>
      </c>
      <c r="F8929" t="s">
        <v>53</v>
      </c>
      <c r="G8929" t="s">
        <v>40</v>
      </c>
      <c r="H8929" s="26">
        <v>31413</v>
      </c>
      <c r="I8929" t="s">
        <v>54</v>
      </c>
      <c r="J8929" t="s">
        <v>55</v>
      </c>
      <c r="K8929" t="str">
        <f>IF(Table2[[#This Row],[Basis of Material Classification (System Side)*]]="Field inspection","Yes","No")</f>
        <v>No</v>
      </c>
      <c r="O8929" t="s">
        <v>41</v>
      </c>
      <c r="P8929" s="13">
        <v>35796</v>
      </c>
      <c r="Q8929" s="16" t="str">
        <f>Table2[[#This Row],[Service Line Size (inches) (System Side)]]</f>
        <v>3/4</v>
      </c>
      <c r="R8929" t="s">
        <v>43</v>
      </c>
      <c r="S8929" t="str">
        <f>IF(Table2[[#This Row],[Basis of Material Classification (Customer Side)*]]="Field inspection","Yes","No")</f>
        <v>No</v>
      </c>
      <c r="V8929" t="s">
        <v>43</v>
      </c>
      <c r="W8929" t="s">
        <v>44</v>
      </c>
      <c r="X8929" t="s">
        <v>44</v>
      </c>
      <c r="Z8929" t="s">
        <v>45</v>
      </c>
      <c r="AA8929" t="s">
        <v>46</v>
      </c>
      <c r="AB8929" t="s">
        <v>46</v>
      </c>
      <c r="AC8929" t="s">
        <v>40</v>
      </c>
    </row>
    <row r="8930" spans="1:29" ht="14.4" x14ac:dyDescent="0.3">
      <c r="A8930">
        <v>8928</v>
      </c>
      <c r="B8930" t="s">
        <v>8864</v>
      </c>
      <c r="C8930" t="s">
        <v>277</v>
      </c>
      <c r="D8930" t="s">
        <v>40</v>
      </c>
      <c r="E8930" t="s">
        <v>40</v>
      </c>
      <c r="F8930" t="s">
        <v>41</v>
      </c>
      <c r="G8930" t="s">
        <v>40</v>
      </c>
      <c r="H8930" s="26">
        <v>37987</v>
      </c>
      <c r="I8930" t="s">
        <v>42</v>
      </c>
      <c r="J8930" t="s">
        <v>43</v>
      </c>
      <c r="K8930" t="str">
        <f>IF(Table2[[#This Row],[Basis of Material Classification (System Side)*]]="Field inspection","Yes","No")</f>
        <v>No</v>
      </c>
      <c r="N8930" t="str">
        <f>Table2[[#This Row],[Basis of Material Classification (System Side)*]]</f>
        <v>Installation date after lead ban</v>
      </c>
      <c r="O8930" t="s">
        <v>41</v>
      </c>
      <c r="P8930" s="13">
        <v>37987</v>
      </c>
      <c r="Q8930" s="16" t="str">
        <f>Table2[[#This Row],[Service Line Size (inches) (System Side)]]</f>
        <v>5/8</v>
      </c>
      <c r="R8930" t="s">
        <v>43</v>
      </c>
      <c r="S8930" t="str">
        <f>IF(Table2[[#This Row],[Basis of Material Classification (Customer Side)*]]="Field inspection","Yes","No")</f>
        <v>No</v>
      </c>
      <c r="V8930" t="s">
        <v>43</v>
      </c>
      <c r="W8930" t="s">
        <v>44</v>
      </c>
      <c r="X8930" t="s">
        <v>44</v>
      </c>
      <c r="Z8930" t="s">
        <v>45</v>
      </c>
      <c r="AA8930" t="s">
        <v>46</v>
      </c>
      <c r="AB8930" t="s">
        <v>46</v>
      </c>
      <c r="AC8930" t="s">
        <v>40</v>
      </c>
    </row>
    <row r="8931" spans="1:29" ht="14.4" x14ac:dyDescent="0.3">
      <c r="A8931">
        <v>8929</v>
      </c>
      <c r="B8931" t="s">
        <v>8865</v>
      </c>
      <c r="C8931" t="s">
        <v>277</v>
      </c>
      <c r="D8931" t="s">
        <v>40</v>
      </c>
      <c r="E8931" t="s">
        <v>40</v>
      </c>
      <c r="F8931" t="s">
        <v>41</v>
      </c>
      <c r="G8931" t="s">
        <v>40</v>
      </c>
      <c r="H8931" s="26">
        <v>37987</v>
      </c>
      <c r="I8931" t="s">
        <v>42</v>
      </c>
      <c r="J8931" t="s">
        <v>43</v>
      </c>
      <c r="K8931" t="str">
        <f>IF(Table2[[#This Row],[Basis of Material Classification (System Side)*]]="Field inspection","Yes","No")</f>
        <v>No</v>
      </c>
      <c r="N8931" t="str">
        <f>Table2[[#This Row],[Basis of Material Classification (System Side)*]]</f>
        <v>Installation date after lead ban</v>
      </c>
      <c r="O8931" t="s">
        <v>41</v>
      </c>
      <c r="P8931" s="13">
        <v>37987</v>
      </c>
      <c r="Q8931" s="16" t="str">
        <f>Table2[[#This Row],[Service Line Size (inches) (System Side)]]</f>
        <v>5/8</v>
      </c>
      <c r="R8931" t="s">
        <v>43</v>
      </c>
      <c r="S8931" t="str">
        <f>IF(Table2[[#This Row],[Basis of Material Classification (Customer Side)*]]="Field inspection","Yes","No")</f>
        <v>No</v>
      </c>
      <c r="V8931" t="s">
        <v>43</v>
      </c>
      <c r="W8931" t="s">
        <v>44</v>
      </c>
      <c r="X8931" t="s">
        <v>44</v>
      </c>
      <c r="Z8931" t="s">
        <v>45</v>
      </c>
      <c r="AA8931" t="s">
        <v>46</v>
      </c>
      <c r="AB8931" t="s">
        <v>46</v>
      </c>
      <c r="AC8931" t="s">
        <v>40</v>
      </c>
    </row>
    <row r="8932" spans="1:29" ht="14.4" x14ac:dyDescent="0.3">
      <c r="A8932">
        <v>8930</v>
      </c>
      <c r="B8932" t="s">
        <v>8866</v>
      </c>
      <c r="C8932" t="s">
        <v>277</v>
      </c>
      <c r="D8932" t="s">
        <v>40</v>
      </c>
      <c r="E8932" t="s">
        <v>40</v>
      </c>
      <c r="F8932" t="s">
        <v>41</v>
      </c>
      <c r="G8932" t="s">
        <v>40</v>
      </c>
      <c r="H8932" s="26">
        <v>35796</v>
      </c>
      <c r="I8932" t="s">
        <v>42</v>
      </c>
      <c r="J8932" t="s">
        <v>43</v>
      </c>
      <c r="K8932" t="str">
        <f>IF(Table2[[#This Row],[Basis of Material Classification (System Side)*]]="Field inspection","Yes","No")</f>
        <v>No</v>
      </c>
      <c r="N8932" t="str">
        <f>Table2[[#This Row],[Basis of Material Classification (System Side)*]]</f>
        <v>Installation date after lead ban</v>
      </c>
      <c r="O8932" t="s">
        <v>41</v>
      </c>
      <c r="P8932" s="13">
        <v>38718</v>
      </c>
      <c r="Q8932" s="16" t="str">
        <f>Table2[[#This Row],[Service Line Size (inches) (System Side)]]</f>
        <v>5/8</v>
      </c>
      <c r="R8932" t="s">
        <v>43</v>
      </c>
      <c r="S8932" t="str">
        <f>IF(Table2[[#This Row],[Basis of Material Classification (Customer Side)*]]="Field inspection","Yes","No")</f>
        <v>No</v>
      </c>
      <c r="V8932" t="s">
        <v>43</v>
      </c>
      <c r="W8932" t="s">
        <v>44</v>
      </c>
      <c r="X8932" t="s">
        <v>44</v>
      </c>
      <c r="Z8932" t="s">
        <v>45</v>
      </c>
      <c r="AA8932" t="s">
        <v>46</v>
      </c>
      <c r="AB8932" t="s">
        <v>46</v>
      </c>
      <c r="AC8932" t="s">
        <v>40</v>
      </c>
    </row>
    <row r="8933" spans="1:29" ht="14.4" x14ac:dyDescent="0.3">
      <c r="A8933">
        <v>8931</v>
      </c>
      <c r="B8933" t="s">
        <v>8867</v>
      </c>
      <c r="C8933" t="s">
        <v>277</v>
      </c>
      <c r="D8933" t="s">
        <v>40</v>
      </c>
      <c r="E8933" t="s">
        <v>40</v>
      </c>
      <c r="F8933" t="s">
        <v>41</v>
      </c>
      <c r="G8933" t="s">
        <v>40</v>
      </c>
      <c r="H8933" s="26">
        <v>28491</v>
      </c>
      <c r="I8933" t="s">
        <v>42</v>
      </c>
      <c r="J8933" t="s">
        <v>49</v>
      </c>
      <c r="K8933" t="str">
        <f>IF(Table2[[#This Row],[Basis of Material Classification (System Side)*]]="Field inspection","Yes","No")</f>
        <v>No</v>
      </c>
      <c r="N8933" t="s">
        <v>50</v>
      </c>
      <c r="O8933" t="s">
        <v>41</v>
      </c>
      <c r="P8933" s="13">
        <v>29221</v>
      </c>
      <c r="Q8933" s="16" t="str">
        <f>Table2[[#This Row],[Service Line Size (inches) (System Side)]]</f>
        <v>5/8</v>
      </c>
      <c r="R8933" t="s">
        <v>43</v>
      </c>
      <c r="S8933" t="str">
        <f>IF(Table2[[#This Row],[Basis of Material Classification (Customer Side)*]]="Field inspection","Yes","No")</f>
        <v>No</v>
      </c>
      <c r="V8933" t="s">
        <v>43</v>
      </c>
      <c r="W8933" t="s">
        <v>44</v>
      </c>
      <c r="X8933" t="s">
        <v>44</v>
      </c>
      <c r="Z8933" t="s">
        <v>45</v>
      </c>
      <c r="AA8933" t="s">
        <v>46</v>
      </c>
      <c r="AB8933" t="s">
        <v>46</v>
      </c>
      <c r="AC8933" t="s">
        <v>40</v>
      </c>
    </row>
    <row r="8934" spans="1:29" ht="14.4" x14ac:dyDescent="0.3">
      <c r="A8934">
        <v>8932</v>
      </c>
      <c r="B8934" t="s">
        <v>7782</v>
      </c>
      <c r="C8934" t="s">
        <v>277</v>
      </c>
      <c r="D8934" t="s">
        <v>40</v>
      </c>
      <c r="E8934" t="s">
        <v>40</v>
      </c>
      <c r="F8934" t="s">
        <v>41</v>
      </c>
      <c r="G8934" t="s">
        <v>40</v>
      </c>
      <c r="H8934" s="26">
        <v>20455</v>
      </c>
      <c r="I8934" t="s">
        <v>42</v>
      </c>
      <c r="J8934" t="s">
        <v>49</v>
      </c>
      <c r="K8934" t="str">
        <f>IF(Table2[[#This Row],[Basis of Material Classification (System Side)*]]="Field inspection","Yes","No")</f>
        <v>No</v>
      </c>
      <c r="N8934" t="s">
        <v>50</v>
      </c>
      <c r="O8934" t="s">
        <v>41</v>
      </c>
      <c r="P8934" s="13">
        <v>1</v>
      </c>
      <c r="Q8934" s="16" t="str">
        <f>Table2[[#This Row],[Service Line Size (inches) (System Side)]]</f>
        <v>5/8</v>
      </c>
      <c r="R8934" t="s">
        <v>49</v>
      </c>
      <c r="S8934" t="str">
        <f>IF(Table2[[#This Row],[Basis of Material Classification (Customer Side)*]]="Field inspection","Yes","No")</f>
        <v>No</v>
      </c>
      <c r="V8934" t="s">
        <v>50</v>
      </c>
      <c r="W8934" t="s">
        <v>44</v>
      </c>
      <c r="X8934" t="s">
        <v>44</v>
      </c>
      <c r="Z8934" t="s">
        <v>45</v>
      </c>
      <c r="AA8934" t="s">
        <v>46</v>
      </c>
      <c r="AB8934" t="s">
        <v>46</v>
      </c>
      <c r="AC8934" t="s">
        <v>40</v>
      </c>
    </row>
    <row r="8935" spans="1:29" ht="14.4" x14ac:dyDescent="0.3">
      <c r="A8935">
        <v>8933</v>
      </c>
      <c r="B8935" t="s">
        <v>8868</v>
      </c>
      <c r="C8935" t="s">
        <v>277</v>
      </c>
      <c r="D8935" t="s">
        <v>40</v>
      </c>
      <c r="E8935" t="s">
        <v>40</v>
      </c>
      <c r="F8935" t="s">
        <v>41</v>
      </c>
      <c r="G8935" t="s">
        <v>40</v>
      </c>
      <c r="H8935" s="26">
        <v>37622</v>
      </c>
      <c r="I8935" t="s">
        <v>42</v>
      </c>
      <c r="J8935" t="s">
        <v>43</v>
      </c>
      <c r="K8935" t="str">
        <f>IF(Table2[[#This Row],[Basis of Material Classification (System Side)*]]="Field inspection","Yes","No")</f>
        <v>No</v>
      </c>
      <c r="N8935" t="str">
        <f>Table2[[#This Row],[Basis of Material Classification (System Side)*]]</f>
        <v>Installation date after lead ban</v>
      </c>
      <c r="O8935" t="s">
        <v>41</v>
      </c>
      <c r="P8935" s="13">
        <v>29221</v>
      </c>
      <c r="Q8935" s="16" t="str">
        <f>Table2[[#This Row],[Service Line Size (inches) (System Side)]]</f>
        <v>5/8</v>
      </c>
      <c r="R8935" t="s">
        <v>43</v>
      </c>
      <c r="S8935" t="str">
        <f>IF(Table2[[#This Row],[Basis of Material Classification (Customer Side)*]]="Field inspection","Yes","No")</f>
        <v>No</v>
      </c>
      <c r="V8935" t="s">
        <v>43</v>
      </c>
      <c r="W8935" t="s">
        <v>44</v>
      </c>
      <c r="X8935" t="s">
        <v>44</v>
      </c>
      <c r="Z8935" t="s">
        <v>45</v>
      </c>
      <c r="AA8935" t="s">
        <v>46</v>
      </c>
      <c r="AB8935" t="s">
        <v>46</v>
      </c>
      <c r="AC8935" t="s">
        <v>40</v>
      </c>
    </row>
    <row r="8936" spans="1:29" ht="14.4" x14ac:dyDescent="0.3">
      <c r="A8936">
        <v>8934</v>
      </c>
      <c r="B8936" t="s">
        <v>8869</v>
      </c>
      <c r="C8936" t="s">
        <v>277</v>
      </c>
      <c r="D8936" t="s">
        <v>40</v>
      </c>
      <c r="E8936" t="s">
        <v>40</v>
      </c>
      <c r="F8936" t="s">
        <v>41</v>
      </c>
      <c r="G8936" t="s">
        <v>40</v>
      </c>
      <c r="H8936" s="26">
        <v>37987</v>
      </c>
      <c r="I8936" t="s">
        <v>42</v>
      </c>
      <c r="J8936" t="s">
        <v>43</v>
      </c>
      <c r="K8936" t="str">
        <f>IF(Table2[[#This Row],[Basis of Material Classification (System Side)*]]="Field inspection","Yes","No")</f>
        <v>No</v>
      </c>
      <c r="N8936" t="str">
        <f>Table2[[#This Row],[Basis of Material Classification (System Side)*]]</f>
        <v>Installation date after lead ban</v>
      </c>
      <c r="O8936" t="s">
        <v>41</v>
      </c>
      <c r="P8936" s="13">
        <v>3654</v>
      </c>
      <c r="Q8936" s="16" t="str">
        <f>Table2[[#This Row],[Service Line Size (inches) (System Side)]]</f>
        <v>5/8</v>
      </c>
      <c r="R8936" t="s">
        <v>49</v>
      </c>
      <c r="S8936" t="str">
        <f>IF(Table2[[#This Row],[Basis of Material Classification (Customer Side)*]]="Field inspection","Yes","No")</f>
        <v>No</v>
      </c>
      <c r="V8936" t="s">
        <v>50</v>
      </c>
      <c r="W8936" t="s">
        <v>44</v>
      </c>
      <c r="X8936" t="s">
        <v>44</v>
      </c>
      <c r="Z8936" t="s">
        <v>58</v>
      </c>
      <c r="AA8936" t="s">
        <v>46</v>
      </c>
      <c r="AB8936" t="s">
        <v>46</v>
      </c>
      <c r="AC8936" t="s">
        <v>40</v>
      </c>
    </row>
    <row r="8937" spans="1:29" ht="14.4" x14ac:dyDescent="0.3">
      <c r="A8937">
        <v>8935</v>
      </c>
      <c r="B8937" t="s">
        <v>8870</v>
      </c>
      <c r="C8937" t="s">
        <v>277</v>
      </c>
      <c r="D8937" t="s">
        <v>40</v>
      </c>
      <c r="E8937" t="s">
        <v>40</v>
      </c>
      <c r="F8937" t="s">
        <v>41</v>
      </c>
      <c r="G8937" t="s">
        <v>40</v>
      </c>
      <c r="H8937" s="26">
        <v>31413</v>
      </c>
      <c r="I8937" t="s">
        <v>42</v>
      </c>
      <c r="J8937" t="s">
        <v>43</v>
      </c>
      <c r="K8937" t="str">
        <f>IF(Table2[[#This Row],[Basis of Material Classification (System Side)*]]="Field inspection","Yes","No")</f>
        <v>No</v>
      </c>
      <c r="N8937" t="str">
        <f>Table2[[#This Row],[Basis of Material Classification (System Side)*]]</f>
        <v>Installation date after lead ban</v>
      </c>
      <c r="O8937" t="s">
        <v>41</v>
      </c>
      <c r="P8937"/>
      <c r="Q8937" s="16" t="str">
        <f>Table2[[#This Row],[Service Line Size (inches) (System Side)]]</f>
        <v>5/8</v>
      </c>
      <c r="R8937" t="s">
        <v>49</v>
      </c>
      <c r="S8937" t="str">
        <f>IF(Table2[[#This Row],[Basis of Material Classification (Customer Side)*]]="Field inspection","Yes","No")</f>
        <v>No</v>
      </c>
      <c r="V8937" t="s">
        <v>50</v>
      </c>
      <c r="W8937" t="s">
        <v>44</v>
      </c>
      <c r="X8937" t="s">
        <v>44</v>
      </c>
      <c r="Z8937" t="s">
        <v>58</v>
      </c>
      <c r="AA8937" t="s">
        <v>46</v>
      </c>
      <c r="AB8937" t="s">
        <v>46</v>
      </c>
      <c r="AC8937" t="s">
        <v>40</v>
      </c>
    </row>
    <row r="8938" spans="1:29" ht="14.4" x14ac:dyDescent="0.3">
      <c r="A8938">
        <v>8936</v>
      </c>
      <c r="B8938" t="s">
        <v>8871</v>
      </c>
      <c r="C8938" t="s">
        <v>277</v>
      </c>
      <c r="D8938" t="s">
        <v>40</v>
      </c>
      <c r="E8938" t="s">
        <v>40</v>
      </c>
      <c r="F8938" t="s">
        <v>41</v>
      </c>
      <c r="G8938" t="s">
        <v>40</v>
      </c>
      <c r="H8938" s="26">
        <v>24473</v>
      </c>
      <c r="I8938" t="s">
        <v>42</v>
      </c>
      <c r="J8938" t="s">
        <v>49</v>
      </c>
      <c r="K8938" t="str">
        <f>IF(Table2[[#This Row],[Basis of Material Classification (System Side)*]]="Field inspection","Yes","No")</f>
        <v>No</v>
      </c>
      <c r="N8938" t="s">
        <v>50</v>
      </c>
      <c r="O8938" t="s">
        <v>41</v>
      </c>
      <c r="P8938"/>
      <c r="Q8938" s="16" t="str">
        <f>Table2[[#This Row],[Service Line Size (inches) (System Side)]]</f>
        <v>5/8</v>
      </c>
      <c r="R8938" t="s">
        <v>49</v>
      </c>
      <c r="S8938" t="str">
        <f>IF(Table2[[#This Row],[Basis of Material Classification (Customer Side)*]]="Field inspection","Yes","No")</f>
        <v>No</v>
      </c>
      <c r="V8938" t="s">
        <v>50</v>
      </c>
      <c r="W8938" t="s">
        <v>44</v>
      </c>
      <c r="X8938" t="s">
        <v>44</v>
      </c>
      <c r="Z8938" t="s">
        <v>58</v>
      </c>
      <c r="AA8938" t="s">
        <v>46</v>
      </c>
      <c r="AB8938" t="s">
        <v>46</v>
      </c>
      <c r="AC8938" t="s">
        <v>40</v>
      </c>
    </row>
    <row r="8939" spans="1:29" ht="14.4" x14ac:dyDescent="0.3">
      <c r="A8939">
        <v>8937</v>
      </c>
      <c r="B8939" t="s">
        <v>8872</v>
      </c>
      <c r="C8939" t="s">
        <v>277</v>
      </c>
      <c r="D8939" t="s">
        <v>40</v>
      </c>
      <c r="E8939" t="s">
        <v>40</v>
      </c>
      <c r="F8939" t="s">
        <v>41</v>
      </c>
      <c r="G8939" t="s">
        <v>40</v>
      </c>
      <c r="H8939" s="26">
        <v>24473</v>
      </c>
      <c r="I8939" t="s">
        <v>42</v>
      </c>
      <c r="J8939" t="s">
        <v>49</v>
      </c>
      <c r="K8939" t="str">
        <f>IF(Table2[[#This Row],[Basis of Material Classification (System Side)*]]="Field inspection","Yes","No")</f>
        <v>No</v>
      </c>
      <c r="N8939" t="s">
        <v>50</v>
      </c>
      <c r="O8939" t="s">
        <v>41</v>
      </c>
      <c r="P8939" s="13">
        <v>27760</v>
      </c>
      <c r="Q8939" s="16" t="str">
        <f>Table2[[#This Row],[Service Line Size (inches) (System Side)]]</f>
        <v>5/8</v>
      </c>
      <c r="R8939" t="s">
        <v>49</v>
      </c>
      <c r="S8939" t="str">
        <f>IF(Table2[[#This Row],[Basis of Material Classification (Customer Side)*]]="Field inspection","Yes","No")</f>
        <v>No</v>
      </c>
      <c r="V8939" t="s">
        <v>50</v>
      </c>
      <c r="W8939" t="s">
        <v>44</v>
      </c>
      <c r="X8939" t="s">
        <v>44</v>
      </c>
      <c r="Z8939" t="s">
        <v>58</v>
      </c>
      <c r="AA8939" t="s">
        <v>46</v>
      </c>
      <c r="AB8939" t="s">
        <v>46</v>
      </c>
      <c r="AC8939" t="s">
        <v>40</v>
      </c>
    </row>
    <row r="8940" spans="1:29" ht="14.4" x14ac:dyDescent="0.3">
      <c r="A8940">
        <v>8938</v>
      </c>
      <c r="B8940" t="s">
        <v>8873</v>
      </c>
      <c r="C8940" t="s">
        <v>277</v>
      </c>
      <c r="D8940" t="s">
        <v>48</v>
      </c>
      <c r="E8940" t="s">
        <v>40</v>
      </c>
      <c r="F8940" t="s">
        <v>41</v>
      </c>
      <c r="G8940" t="s">
        <v>40</v>
      </c>
      <c r="H8940" s="26">
        <v>25204</v>
      </c>
      <c r="I8940" t="s">
        <v>42</v>
      </c>
      <c r="J8940" t="s">
        <v>49</v>
      </c>
      <c r="K8940" t="str">
        <f>IF(Table2[[#This Row],[Basis of Material Classification (System Side)*]]="Field inspection","Yes","No")</f>
        <v>No</v>
      </c>
      <c r="N8940" t="s">
        <v>50</v>
      </c>
      <c r="O8940" t="s">
        <v>41</v>
      </c>
      <c r="P8940" s="13">
        <v>32874</v>
      </c>
      <c r="Q8940" s="16" t="str">
        <f>Table2[[#This Row],[Service Line Size (inches) (System Side)]]</f>
        <v>5/8</v>
      </c>
      <c r="R8940" t="s">
        <v>43</v>
      </c>
      <c r="S8940" t="str">
        <f>IF(Table2[[#This Row],[Basis of Material Classification (Customer Side)*]]="Field inspection","Yes","No")</f>
        <v>No</v>
      </c>
      <c r="V8940" t="s">
        <v>43</v>
      </c>
      <c r="W8940" t="s">
        <v>44</v>
      </c>
      <c r="X8940" t="s">
        <v>44</v>
      </c>
      <c r="Z8940" t="s">
        <v>51</v>
      </c>
      <c r="AA8940" t="s">
        <v>46</v>
      </c>
      <c r="AB8940" t="s">
        <v>46</v>
      </c>
      <c r="AC8940" t="s">
        <v>40</v>
      </c>
    </row>
    <row r="8941" spans="1:29" ht="14.4" x14ac:dyDescent="0.3">
      <c r="A8941">
        <v>8939</v>
      </c>
      <c r="B8941" t="s">
        <v>8874</v>
      </c>
      <c r="C8941" t="s">
        <v>277</v>
      </c>
      <c r="D8941" t="s">
        <v>40</v>
      </c>
      <c r="E8941" t="s">
        <v>40</v>
      </c>
      <c r="F8941" t="s">
        <v>53</v>
      </c>
      <c r="G8941" t="s">
        <v>40</v>
      </c>
      <c r="H8941" s="26">
        <v>38353</v>
      </c>
      <c r="I8941" t="s">
        <v>54</v>
      </c>
      <c r="J8941" t="s">
        <v>55</v>
      </c>
      <c r="K8941" t="str">
        <f>IF(Table2[[#This Row],[Basis of Material Classification (System Side)*]]="Field inspection","Yes","No")</f>
        <v>No</v>
      </c>
      <c r="O8941" t="s">
        <v>41</v>
      </c>
      <c r="P8941" s="13">
        <v>38718</v>
      </c>
      <c r="Q8941" s="16" t="str">
        <f>Table2[[#This Row],[Service Line Size (inches) (System Side)]]</f>
        <v>3/4</v>
      </c>
      <c r="R8941" t="s">
        <v>43</v>
      </c>
      <c r="S8941" t="str">
        <f>IF(Table2[[#This Row],[Basis of Material Classification (Customer Side)*]]="Field inspection","Yes","No")</f>
        <v>No</v>
      </c>
      <c r="V8941" t="s">
        <v>43</v>
      </c>
      <c r="W8941" t="s">
        <v>44</v>
      </c>
      <c r="X8941" t="s">
        <v>44</v>
      </c>
      <c r="Z8941" t="s">
        <v>45</v>
      </c>
      <c r="AA8941" t="s">
        <v>46</v>
      </c>
      <c r="AB8941" t="s">
        <v>46</v>
      </c>
      <c r="AC8941" t="s">
        <v>40</v>
      </c>
    </row>
    <row r="8942" spans="1:29" ht="14.4" x14ac:dyDescent="0.3">
      <c r="A8942">
        <v>8940</v>
      </c>
      <c r="B8942" t="s">
        <v>8875</v>
      </c>
      <c r="C8942" t="s">
        <v>277</v>
      </c>
      <c r="D8942" t="s">
        <v>48</v>
      </c>
      <c r="E8942" t="s">
        <v>40</v>
      </c>
      <c r="F8942" t="s">
        <v>41</v>
      </c>
      <c r="G8942" t="s">
        <v>40</v>
      </c>
      <c r="H8942" s="26">
        <v>27760</v>
      </c>
      <c r="I8942" t="s">
        <v>42</v>
      </c>
      <c r="J8942" t="s">
        <v>49</v>
      </c>
      <c r="K8942" t="str">
        <f>IF(Table2[[#This Row],[Basis of Material Classification (System Side)*]]="Field inspection","Yes","No")</f>
        <v>No</v>
      </c>
      <c r="N8942" t="s">
        <v>50</v>
      </c>
      <c r="O8942" t="s">
        <v>41</v>
      </c>
      <c r="P8942" s="13">
        <v>22647</v>
      </c>
      <c r="Q8942" s="16" t="str">
        <f>Table2[[#This Row],[Service Line Size (inches) (System Side)]]</f>
        <v>5/8</v>
      </c>
      <c r="R8942" t="s">
        <v>49</v>
      </c>
      <c r="S8942" t="str">
        <f>IF(Table2[[#This Row],[Basis of Material Classification (Customer Side)*]]="Field inspection","Yes","No")</f>
        <v>No</v>
      </c>
      <c r="V8942" t="s">
        <v>50</v>
      </c>
      <c r="W8942" t="s">
        <v>44</v>
      </c>
      <c r="X8942" t="s">
        <v>44</v>
      </c>
      <c r="Z8942" t="s">
        <v>51</v>
      </c>
      <c r="AA8942" t="s">
        <v>46</v>
      </c>
      <c r="AB8942" t="s">
        <v>46</v>
      </c>
      <c r="AC8942" t="s">
        <v>40</v>
      </c>
    </row>
    <row r="8943" spans="1:29" ht="14.4" x14ac:dyDescent="0.3">
      <c r="A8943">
        <v>8941</v>
      </c>
      <c r="B8943" t="s">
        <v>8876</v>
      </c>
      <c r="C8943" t="s">
        <v>277</v>
      </c>
      <c r="D8943" t="s">
        <v>48</v>
      </c>
      <c r="E8943" t="s">
        <v>40</v>
      </c>
      <c r="F8943" t="s">
        <v>41</v>
      </c>
      <c r="G8943" t="s">
        <v>40</v>
      </c>
      <c r="H8943" s="26">
        <v>27760</v>
      </c>
      <c r="I8943" t="s">
        <v>42</v>
      </c>
      <c r="J8943" t="s">
        <v>49</v>
      </c>
      <c r="K8943" t="str">
        <f>IF(Table2[[#This Row],[Basis of Material Classification (System Side)*]]="Field inspection","Yes","No")</f>
        <v>No</v>
      </c>
      <c r="N8943" t="s">
        <v>50</v>
      </c>
      <c r="O8943" t="s">
        <v>41</v>
      </c>
      <c r="P8943" s="13">
        <v>22647</v>
      </c>
      <c r="Q8943" s="16" t="str">
        <f>Table2[[#This Row],[Service Line Size (inches) (System Side)]]</f>
        <v>5/8</v>
      </c>
      <c r="R8943" t="s">
        <v>49</v>
      </c>
      <c r="S8943" t="str">
        <f>IF(Table2[[#This Row],[Basis of Material Classification (Customer Side)*]]="Field inspection","Yes","No")</f>
        <v>No</v>
      </c>
      <c r="V8943" t="s">
        <v>50</v>
      </c>
      <c r="W8943" t="s">
        <v>44</v>
      </c>
      <c r="X8943" t="s">
        <v>44</v>
      </c>
      <c r="Z8943" t="s">
        <v>51</v>
      </c>
      <c r="AA8943" t="s">
        <v>46</v>
      </c>
      <c r="AB8943" t="s">
        <v>46</v>
      </c>
      <c r="AC8943" t="s">
        <v>40</v>
      </c>
    </row>
    <row r="8944" spans="1:29" ht="14.4" x14ac:dyDescent="0.3">
      <c r="A8944">
        <v>8942</v>
      </c>
      <c r="B8944" t="s">
        <v>8877</v>
      </c>
      <c r="C8944" t="s">
        <v>277</v>
      </c>
      <c r="D8944" t="s">
        <v>48</v>
      </c>
      <c r="E8944" t="s">
        <v>40</v>
      </c>
      <c r="F8944" t="s">
        <v>41</v>
      </c>
      <c r="G8944" t="s">
        <v>40</v>
      </c>
      <c r="H8944" s="26">
        <v>27760</v>
      </c>
      <c r="I8944" t="s">
        <v>42</v>
      </c>
      <c r="J8944" t="s">
        <v>49</v>
      </c>
      <c r="K8944" t="str">
        <f>IF(Table2[[#This Row],[Basis of Material Classification (System Side)*]]="Field inspection","Yes","No")</f>
        <v>No</v>
      </c>
      <c r="N8944" t="s">
        <v>50</v>
      </c>
      <c r="O8944" t="s">
        <v>70</v>
      </c>
      <c r="P8944" s="13">
        <v>22647</v>
      </c>
      <c r="Q8944" s="16" t="str">
        <f>Table2[[#This Row],[Service Line Size (inches) (System Side)]]</f>
        <v>5/8</v>
      </c>
      <c r="R8944" t="s">
        <v>65</v>
      </c>
      <c r="S8944" t="str">
        <f>IF(Table2[[#This Row],[Basis of Material Classification (Customer Side)*]]="Field inspection","Yes","No")</f>
        <v>Yes</v>
      </c>
      <c r="T8944" t="s">
        <v>71</v>
      </c>
      <c r="U8944" s="13">
        <v>45481</v>
      </c>
      <c r="V8944" t="s">
        <v>72</v>
      </c>
      <c r="W8944" t="s">
        <v>44</v>
      </c>
      <c r="X8944" t="s">
        <v>44</v>
      </c>
      <c r="Z8944" t="s">
        <v>51</v>
      </c>
      <c r="AA8944" t="s">
        <v>46</v>
      </c>
      <c r="AB8944" t="s">
        <v>46</v>
      </c>
      <c r="AC8944" t="s">
        <v>40</v>
      </c>
    </row>
    <row r="8945" spans="1:29" ht="14.4" x14ac:dyDescent="0.3">
      <c r="A8945">
        <v>8943</v>
      </c>
      <c r="B8945" t="s">
        <v>8878</v>
      </c>
      <c r="C8945" t="s">
        <v>277</v>
      </c>
      <c r="D8945" t="s">
        <v>40</v>
      </c>
      <c r="E8945" t="s">
        <v>40</v>
      </c>
      <c r="F8945" t="s">
        <v>53</v>
      </c>
      <c r="G8945" t="s">
        <v>40</v>
      </c>
      <c r="H8945" s="26">
        <v>36526</v>
      </c>
      <c r="I8945" t="s">
        <v>54</v>
      </c>
      <c r="J8945" t="s">
        <v>55</v>
      </c>
      <c r="K8945" t="str">
        <f>IF(Table2[[#This Row],[Basis of Material Classification (System Side)*]]="Field inspection","Yes","No")</f>
        <v>No</v>
      </c>
      <c r="O8945" t="s">
        <v>41</v>
      </c>
      <c r="P8945" s="13">
        <v>36892</v>
      </c>
      <c r="Q8945" s="16" t="str">
        <f>Table2[[#This Row],[Service Line Size (inches) (System Side)]]</f>
        <v>3/4</v>
      </c>
      <c r="R8945" t="s">
        <v>43</v>
      </c>
      <c r="S8945" t="str">
        <f>IF(Table2[[#This Row],[Basis of Material Classification (Customer Side)*]]="Field inspection","Yes","No")</f>
        <v>No</v>
      </c>
      <c r="V8945" t="s">
        <v>43</v>
      </c>
      <c r="W8945" t="s">
        <v>44</v>
      </c>
      <c r="X8945" t="s">
        <v>44</v>
      </c>
      <c r="Z8945" t="s">
        <v>45</v>
      </c>
      <c r="AA8945" t="s">
        <v>46</v>
      </c>
      <c r="AB8945" t="s">
        <v>46</v>
      </c>
      <c r="AC8945" t="s">
        <v>40</v>
      </c>
    </row>
    <row r="8946" spans="1:29" ht="14.4" x14ac:dyDescent="0.3">
      <c r="A8946">
        <v>8944</v>
      </c>
      <c r="B8946" t="s">
        <v>8879</v>
      </c>
      <c r="C8946" t="s">
        <v>277</v>
      </c>
      <c r="D8946" t="s">
        <v>40</v>
      </c>
      <c r="E8946" t="s">
        <v>40</v>
      </c>
      <c r="F8946" t="s">
        <v>41</v>
      </c>
      <c r="G8946" t="s">
        <v>40</v>
      </c>
      <c r="H8946" s="27"/>
      <c r="I8946" t="s">
        <v>42</v>
      </c>
      <c r="J8946" t="s">
        <v>49</v>
      </c>
      <c r="K8946" t="str">
        <f>IF(Table2[[#This Row],[Basis of Material Classification (System Side)*]]="Field inspection","Yes","No")</f>
        <v>No</v>
      </c>
      <c r="N8946" t="s">
        <v>50</v>
      </c>
      <c r="O8946" t="s">
        <v>41</v>
      </c>
      <c r="P8946" s="13">
        <v>21916</v>
      </c>
      <c r="Q8946" s="16" t="str">
        <f>Table2[[#This Row],[Service Line Size (inches) (System Side)]]</f>
        <v>5/8</v>
      </c>
      <c r="R8946" t="s">
        <v>49</v>
      </c>
      <c r="S8946" t="str">
        <f>IF(Table2[[#This Row],[Basis of Material Classification (Customer Side)*]]="Field inspection","Yes","No")</f>
        <v>No</v>
      </c>
      <c r="V8946" t="s">
        <v>50</v>
      </c>
      <c r="W8946" t="s">
        <v>44</v>
      </c>
      <c r="X8946" t="s">
        <v>44</v>
      </c>
      <c r="Z8946" t="s">
        <v>45</v>
      </c>
      <c r="AA8946" t="s">
        <v>46</v>
      </c>
      <c r="AB8946" t="s">
        <v>46</v>
      </c>
      <c r="AC8946" t="s">
        <v>40</v>
      </c>
    </row>
    <row r="8947" spans="1:29" ht="14.4" x14ac:dyDescent="0.3">
      <c r="A8947">
        <v>8945</v>
      </c>
      <c r="B8947" t="s">
        <v>8880</v>
      </c>
      <c r="C8947" t="s">
        <v>277</v>
      </c>
      <c r="D8947" t="s">
        <v>40</v>
      </c>
      <c r="E8947" t="s">
        <v>40</v>
      </c>
      <c r="F8947" t="s">
        <v>41</v>
      </c>
      <c r="G8947" t="s">
        <v>40</v>
      </c>
      <c r="H8947" s="26">
        <v>25204</v>
      </c>
      <c r="I8947" t="s">
        <v>42</v>
      </c>
      <c r="J8947" t="s">
        <v>49</v>
      </c>
      <c r="K8947" t="str">
        <f>IF(Table2[[#This Row],[Basis of Material Classification (System Side)*]]="Field inspection","Yes","No")</f>
        <v>No</v>
      </c>
      <c r="N8947" t="s">
        <v>50</v>
      </c>
      <c r="O8947" t="s">
        <v>41</v>
      </c>
      <c r="P8947" s="13">
        <v>27395</v>
      </c>
      <c r="Q8947" s="16" t="str">
        <f>Table2[[#This Row],[Service Line Size (inches) (System Side)]]</f>
        <v>5/8</v>
      </c>
      <c r="R8947" t="s">
        <v>49</v>
      </c>
      <c r="S8947" t="str">
        <f>IF(Table2[[#This Row],[Basis of Material Classification (Customer Side)*]]="Field inspection","Yes","No")</f>
        <v>No</v>
      </c>
      <c r="V8947" t="s">
        <v>50</v>
      </c>
      <c r="W8947" t="s">
        <v>44</v>
      </c>
      <c r="X8947" t="s">
        <v>44</v>
      </c>
      <c r="Z8947" t="s">
        <v>45</v>
      </c>
      <c r="AA8947" t="s">
        <v>46</v>
      </c>
      <c r="AB8947" t="s">
        <v>46</v>
      </c>
      <c r="AC8947" t="s">
        <v>40</v>
      </c>
    </row>
    <row r="8948" spans="1:29" ht="14.4" x14ac:dyDescent="0.3">
      <c r="A8948">
        <v>8946</v>
      </c>
      <c r="B8948" t="s">
        <v>8881</v>
      </c>
      <c r="C8948" t="s">
        <v>277</v>
      </c>
      <c r="D8948" t="s">
        <v>40</v>
      </c>
      <c r="E8948" t="s">
        <v>40</v>
      </c>
      <c r="F8948" t="s">
        <v>41</v>
      </c>
      <c r="G8948" t="s">
        <v>40</v>
      </c>
      <c r="H8948" s="26">
        <v>25569</v>
      </c>
      <c r="I8948" t="s">
        <v>42</v>
      </c>
      <c r="J8948" t="s">
        <v>49</v>
      </c>
      <c r="K8948" t="str">
        <f>IF(Table2[[#This Row],[Basis of Material Classification (System Side)*]]="Field inspection","Yes","No")</f>
        <v>No</v>
      </c>
      <c r="N8948" t="s">
        <v>50</v>
      </c>
      <c r="O8948" t="s">
        <v>41</v>
      </c>
      <c r="P8948" s="13">
        <v>34700</v>
      </c>
      <c r="Q8948" s="16" t="str">
        <f>Table2[[#This Row],[Service Line Size (inches) (System Side)]]</f>
        <v>5/8</v>
      </c>
      <c r="R8948" t="s">
        <v>43</v>
      </c>
      <c r="S8948" t="str">
        <f>IF(Table2[[#This Row],[Basis of Material Classification (Customer Side)*]]="Field inspection","Yes","No")</f>
        <v>No</v>
      </c>
      <c r="V8948" t="s">
        <v>43</v>
      </c>
      <c r="W8948" t="s">
        <v>44</v>
      </c>
      <c r="X8948" t="s">
        <v>44</v>
      </c>
      <c r="Z8948" t="s">
        <v>45</v>
      </c>
      <c r="AA8948" t="s">
        <v>46</v>
      </c>
      <c r="AB8948" t="s">
        <v>46</v>
      </c>
      <c r="AC8948" t="s">
        <v>40</v>
      </c>
    </row>
    <row r="8949" spans="1:29" ht="14.4" x14ac:dyDescent="0.3">
      <c r="A8949">
        <v>8947</v>
      </c>
      <c r="B8949" t="s">
        <v>8882</v>
      </c>
      <c r="C8949" t="s">
        <v>277</v>
      </c>
      <c r="D8949" t="s">
        <v>40</v>
      </c>
      <c r="E8949" t="s">
        <v>40</v>
      </c>
      <c r="F8949" t="s">
        <v>53</v>
      </c>
      <c r="G8949" t="s">
        <v>40</v>
      </c>
      <c r="H8949" s="26">
        <v>36526</v>
      </c>
      <c r="I8949" t="s">
        <v>54</v>
      </c>
      <c r="J8949" t="s">
        <v>55</v>
      </c>
      <c r="K8949" t="str">
        <f>IF(Table2[[#This Row],[Basis of Material Classification (System Side)*]]="Field inspection","Yes","No")</f>
        <v>No</v>
      </c>
      <c r="O8949" t="s">
        <v>41</v>
      </c>
      <c r="P8949" s="13">
        <v>36526</v>
      </c>
      <c r="Q8949" s="16" t="str">
        <f>Table2[[#This Row],[Service Line Size (inches) (System Side)]]</f>
        <v>3/4</v>
      </c>
      <c r="R8949" t="s">
        <v>43</v>
      </c>
      <c r="S8949" t="str">
        <f>IF(Table2[[#This Row],[Basis of Material Classification (Customer Side)*]]="Field inspection","Yes","No")</f>
        <v>No</v>
      </c>
      <c r="V8949" t="s">
        <v>43</v>
      </c>
      <c r="W8949" t="s">
        <v>44</v>
      </c>
      <c r="X8949" t="s">
        <v>44</v>
      </c>
      <c r="Z8949" t="s">
        <v>45</v>
      </c>
      <c r="AA8949" t="s">
        <v>46</v>
      </c>
      <c r="AB8949" t="s">
        <v>46</v>
      </c>
      <c r="AC8949" t="s">
        <v>40</v>
      </c>
    </row>
    <row r="8950" spans="1:29" ht="14.4" x14ac:dyDescent="0.3">
      <c r="A8950">
        <v>8948</v>
      </c>
      <c r="B8950" t="s">
        <v>8883</v>
      </c>
      <c r="C8950" t="s">
        <v>277</v>
      </c>
      <c r="D8950" t="s">
        <v>40</v>
      </c>
      <c r="E8950" t="s">
        <v>40</v>
      </c>
      <c r="F8950" t="s">
        <v>41</v>
      </c>
      <c r="G8950" t="s">
        <v>40</v>
      </c>
      <c r="H8950" s="26">
        <v>24108</v>
      </c>
      <c r="I8950" t="s">
        <v>42</v>
      </c>
      <c r="J8950" t="s">
        <v>49</v>
      </c>
      <c r="K8950" t="str">
        <f>IF(Table2[[#This Row],[Basis of Material Classification (System Side)*]]="Field inspection","Yes","No")</f>
        <v>No</v>
      </c>
      <c r="N8950" t="s">
        <v>50</v>
      </c>
      <c r="O8950" t="s">
        <v>41</v>
      </c>
      <c r="P8950" s="13">
        <v>15342</v>
      </c>
      <c r="Q8950" s="16" t="str">
        <f>Table2[[#This Row],[Service Line Size (inches) (System Side)]]</f>
        <v>5/8</v>
      </c>
      <c r="R8950" t="s">
        <v>49</v>
      </c>
      <c r="S8950" t="str">
        <f>IF(Table2[[#This Row],[Basis of Material Classification (Customer Side)*]]="Field inspection","Yes","No")</f>
        <v>No</v>
      </c>
      <c r="V8950" t="s">
        <v>50</v>
      </c>
      <c r="W8950" t="s">
        <v>44</v>
      </c>
      <c r="X8950" t="s">
        <v>44</v>
      </c>
      <c r="Z8950" t="s">
        <v>58</v>
      </c>
      <c r="AA8950" t="s">
        <v>46</v>
      </c>
      <c r="AB8950" t="s">
        <v>46</v>
      </c>
      <c r="AC8950" t="s">
        <v>40</v>
      </c>
    </row>
    <row r="8951" spans="1:29" ht="14.4" x14ac:dyDescent="0.3">
      <c r="A8951">
        <v>8949</v>
      </c>
      <c r="B8951" t="s">
        <v>8884</v>
      </c>
      <c r="C8951" t="s">
        <v>277</v>
      </c>
      <c r="D8951" t="s">
        <v>40</v>
      </c>
      <c r="E8951" t="s">
        <v>40</v>
      </c>
      <c r="F8951" t="s">
        <v>41</v>
      </c>
      <c r="G8951" t="s">
        <v>40</v>
      </c>
      <c r="H8951" s="26">
        <v>24108</v>
      </c>
      <c r="I8951" t="s">
        <v>42</v>
      </c>
      <c r="J8951" t="s">
        <v>49</v>
      </c>
      <c r="K8951" t="str">
        <f>IF(Table2[[#This Row],[Basis of Material Classification (System Side)*]]="Field inspection","Yes","No")</f>
        <v>No</v>
      </c>
      <c r="N8951" t="s">
        <v>50</v>
      </c>
      <c r="O8951" t="s">
        <v>41</v>
      </c>
      <c r="P8951" s="13">
        <v>15342</v>
      </c>
      <c r="Q8951" s="16" t="str">
        <f>Table2[[#This Row],[Service Line Size (inches) (System Side)]]</f>
        <v>5/8</v>
      </c>
      <c r="R8951" t="s">
        <v>49</v>
      </c>
      <c r="S8951" t="str">
        <f>IF(Table2[[#This Row],[Basis of Material Classification (Customer Side)*]]="Field inspection","Yes","No")</f>
        <v>No</v>
      </c>
      <c r="V8951" t="s">
        <v>50</v>
      </c>
      <c r="W8951" t="s">
        <v>44</v>
      </c>
      <c r="X8951" t="s">
        <v>44</v>
      </c>
      <c r="Z8951" t="s">
        <v>58</v>
      </c>
      <c r="AA8951" t="s">
        <v>46</v>
      </c>
      <c r="AB8951" t="s">
        <v>46</v>
      </c>
      <c r="AC8951" t="s">
        <v>40</v>
      </c>
    </row>
    <row r="8952" spans="1:29" ht="14.4" x14ac:dyDescent="0.3">
      <c r="A8952">
        <v>8950</v>
      </c>
      <c r="B8952" t="s">
        <v>8885</v>
      </c>
      <c r="C8952" t="s">
        <v>277</v>
      </c>
      <c r="D8952" t="s">
        <v>40</v>
      </c>
      <c r="E8952" t="s">
        <v>40</v>
      </c>
      <c r="F8952" t="s">
        <v>41</v>
      </c>
      <c r="G8952" t="s">
        <v>40</v>
      </c>
      <c r="H8952" s="26">
        <v>24108</v>
      </c>
      <c r="I8952" t="s">
        <v>42</v>
      </c>
      <c r="J8952" t="s">
        <v>49</v>
      </c>
      <c r="K8952" t="str">
        <f>IF(Table2[[#This Row],[Basis of Material Classification (System Side)*]]="Field inspection","Yes","No")</f>
        <v>No</v>
      </c>
      <c r="N8952" t="s">
        <v>50</v>
      </c>
      <c r="O8952" t="s">
        <v>70</v>
      </c>
      <c r="P8952" s="13">
        <v>15342</v>
      </c>
      <c r="Q8952" s="16" t="str">
        <f>Table2[[#This Row],[Service Line Size (inches) (System Side)]]</f>
        <v>5/8</v>
      </c>
      <c r="R8952" t="s">
        <v>65</v>
      </c>
      <c r="S8952" t="str">
        <f>IF(Table2[[#This Row],[Basis of Material Classification (Customer Side)*]]="Field inspection","Yes","No")</f>
        <v>Yes</v>
      </c>
      <c r="T8952" t="s">
        <v>71</v>
      </c>
      <c r="U8952" s="13">
        <v>45495</v>
      </c>
      <c r="V8952" t="s">
        <v>72</v>
      </c>
      <c r="W8952" t="s">
        <v>44</v>
      </c>
      <c r="X8952" t="s">
        <v>44</v>
      </c>
      <c r="Z8952" t="s">
        <v>58</v>
      </c>
      <c r="AA8952" t="s">
        <v>46</v>
      </c>
      <c r="AB8952" t="s">
        <v>46</v>
      </c>
      <c r="AC8952" t="s">
        <v>40</v>
      </c>
    </row>
    <row r="8953" spans="1:29" ht="14.4" x14ac:dyDescent="0.3">
      <c r="A8953">
        <v>8951</v>
      </c>
      <c r="B8953" t="s">
        <v>8886</v>
      </c>
      <c r="C8953" t="s">
        <v>277</v>
      </c>
      <c r="D8953" t="s">
        <v>40</v>
      </c>
      <c r="E8953" t="s">
        <v>40</v>
      </c>
      <c r="F8953" t="s">
        <v>41</v>
      </c>
      <c r="G8953" t="s">
        <v>40</v>
      </c>
      <c r="H8953" s="26">
        <v>24108</v>
      </c>
      <c r="I8953" t="s">
        <v>42</v>
      </c>
      <c r="J8953" t="s">
        <v>49</v>
      </c>
      <c r="K8953" t="str">
        <f>IF(Table2[[#This Row],[Basis of Material Classification (System Side)*]]="Field inspection","Yes","No")</f>
        <v>No</v>
      </c>
      <c r="N8953" t="s">
        <v>50</v>
      </c>
      <c r="O8953" t="s">
        <v>41</v>
      </c>
      <c r="P8953" s="13">
        <v>15342</v>
      </c>
      <c r="Q8953" s="16" t="str">
        <f>Table2[[#This Row],[Service Line Size (inches) (System Side)]]</f>
        <v>5/8</v>
      </c>
      <c r="R8953" t="s">
        <v>49</v>
      </c>
      <c r="S8953" t="str">
        <f>IF(Table2[[#This Row],[Basis of Material Classification (Customer Side)*]]="Field inspection","Yes","No")</f>
        <v>No</v>
      </c>
      <c r="V8953" t="s">
        <v>50</v>
      </c>
      <c r="W8953" t="s">
        <v>44</v>
      </c>
      <c r="X8953" t="s">
        <v>44</v>
      </c>
      <c r="Z8953" t="s">
        <v>58</v>
      </c>
      <c r="AA8953" t="s">
        <v>46</v>
      </c>
      <c r="AB8953" t="s">
        <v>46</v>
      </c>
      <c r="AC8953" t="s">
        <v>40</v>
      </c>
    </row>
    <row r="8954" spans="1:29" ht="14.4" x14ac:dyDescent="0.3">
      <c r="A8954">
        <v>8952</v>
      </c>
      <c r="B8954" t="s">
        <v>8887</v>
      </c>
      <c r="C8954" t="s">
        <v>277</v>
      </c>
      <c r="D8954" t="s">
        <v>40</v>
      </c>
      <c r="E8954" t="s">
        <v>40</v>
      </c>
      <c r="F8954" t="s">
        <v>41</v>
      </c>
      <c r="G8954" t="s">
        <v>40</v>
      </c>
      <c r="H8954" s="26">
        <v>44927</v>
      </c>
      <c r="I8954" t="s">
        <v>42</v>
      </c>
      <c r="J8954" t="s">
        <v>43</v>
      </c>
      <c r="K8954" t="str">
        <f>IF(Table2[[#This Row],[Basis of Material Classification (System Side)*]]="Field inspection","Yes","No")</f>
        <v>No</v>
      </c>
      <c r="N8954" t="str">
        <f>Table2[[#This Row],[Basis of Material Classification (System Side)*]]</f>
        <v>Installation date after lead ban</v>
      </c>
      <c r="O8954" t="s">
        <v>41</v>
      </c>
      <c r="P8954"/>
      <c r="Q8954" s="16" t="str">
        <f>Table2[[#This Row],[Service Line Size (inches) (System Side)]]</f>
        <v>5/8</v>
      </c>
      <c r="R8954" t="s">
        <v>49</v>
      </c>
      <c r="S8954" t="str">
        <f>IF(Table2[[#This Row],[Basis of Material Classification (Customer Side)*]]="Field inspection","Yes","No")</f>
        <v>No</v>
      </c>
      <c r="V8954" t="s">
        <v>50</v>
      </c>
      <c r="W8954" t="s">
        <v>44</v>
      </c>
      <c r="X8954" t="s">
        <v>44</v>
      </c>
      <c r="Z8954" t="s">
        <v>58</v>
      </c>
      <c r="AA8954" t="s">
        <v>46</v>
      </c>
      <c r="AB8954" t="s">
        <v>46</v>
      </c>
      <c r="AC8954" t="s">
        <v>40</v>
      </c>
    </row>
    <row r="8955" spans="1:29" ht="14.4" x14ac:dyDescent="0.3">
      <c r="A8955">
        <v>8953</v>
      </c>
      <c r="B8955" t="s">
        <v>8888</v>
      </c>
      <c r="C8955" t="s">
        <v>277</v>
      </c>
      <c r="D8955" t="s">
        <v>40</v>
      </c>
      <c r="E8955" t="s">
        <v>40</v>
      </c>
      <c r="F8955" t="s">
        <v>53</v>
      </c>
      <c r="G8955" t="s">
        <v>40</v>
      </c>
      <c r="H8955" s="26">
        <v>24108</v>
      </c>
      <c r="I8955" t="s">
        <v>42</v>
      </c>
      <c r="J8955" t="s">
        <v>55</v>
      </c>
      <c r="K8955" t="str">
        <f>IF(Table2[[#This Row],[Basis of Material Classification (System Side)*]]="Field inspection","Yes","No")</f>
        <v>No</v>
      </c>
      <c r="O8955" t="s">
        <v>41</v>
      </c>
      <c r="P8955" s="13">
        <v>31048</v>
      </c>
      <c r="Q8955" s="16" t="str">
        <f>Table2[[#This Row],[Service Line Size (inches) (System Side)]]</f>
        <v>5/8</v>
      </c>
      <c r="R8955" t="s">
        <v>55</v>
      </c>
      <c r="S8955" t="str">
        <f>IF(Table2[[#This Row],[Basis of Material Classification (Customer Side)*]]="Field inspection","Yes","No")</f>
        <v>No</v>
      </c>
      <c r="V8955" t="s">
        <v>55</v>
      </c>
      <c r="W8955" t="s">
        <v>44</v>
      </c>
      <c r="X8955" t="s">
        <v>44</v>
      </c>
      <c r="Z8955" t="s">
        <v>58</v>
      </c>
      <c r="AA8955" t="s">
        <v>46</v>
      </c>
      <c r="AB8955" t="s">
        <v>46</v>
      </c>
      <c r="AC8955" t="s">
        <v>40</v>
      </c>
    </row>
    <row r="8956" spans="1:29" ht="14.4" x14ac:dyDescent="0.3">
      <c r="A8956">
        <v>8954</v>
      </c>
      <c r="B8956" t="s">
        <v>8889</v>
      </c>
      <c r="C8956" t="s">
        <v>277</v>
      </c>
      <c r="D8956" t="s">
        <v>40</v>
      </c>
      <c r="E8956" t="s">
        <v>40</v>
      </c>
      <c r="F8956" t="s">
        <v>41</v>
      </c>
      <c r="G8956" t="s">
        <v>40</v>
      </c>
      <c r="H8956" s="26">
        <v>25934</v>
      </c>
      <c r="I8956" t="s">
        <v>42</v>
      </c>
      <c r="J8956" t="s">
        <v>49</v>
      </c>
      <c r="K8956" t="str">
        <f>IF(Table2[[#This Row],[Basis of Material Classification (System Side)*]]="Field inspection","Yes","No")</f>
        <v>No</v>
      </c>
      <c r="N8956" t="s">
        <v>50</v>
      </c>
      <c r="O8956" t="s">
        <v>132</v>
      </c>
      <c r="P8956"/>
      <c r="Q8956" s="16" t="str">
        <f>Table2[[#This Row],[Service Line Size (inches) (System Side)]]</f>
        <v>5/8</v>
      </c>
      <c r="R8956" t="s">
        <v>65</v>
      </c>
      <c r="S8956" t="str">
        <f>IF(Table2[[#This Row],[Basis of Material Classification (Customer Side)*]]="Field inspection","Yes","No")</f>
        <v>Yes</v>
      </c>
      <c r="T8956" t="s">
        <v>71</v>
      </c>
      <c r="U8956" s="13">
        <v>45488</v>
      </c>
      <c r="V8956" t="s">
        <v>72</v>
      </c>
      <c r="W8956" t="s">
        <v>44</v>
      </c>
      <c r="X8956" t="s">
        <v>44</v>
      </c>
      <c r="Z8956" t="s">
        <v>58</v>
      </c>
      <c r="AA8956" t="s">
        <v>46</v>
      </c>
      <c r="AB8956" t="s">
        <v>46</v>
      </c>
      <c r="AC8956" t="s">
        <v>40</v>
      </c>
    </row>
    <row r="8957" spans="1:29" ht="14.4" x14ac:dyDescent="0.3">
      <c r="A8957">
        <v>8955</v>
      </c>
      <c r="B8957" t="s">
        <v>8890</v>
      </c>
      <c r="C8957" t="s">
        <v>277</v>
      </c>
      <c r="D8957" t="s">
        <v>40</v>
      </c>
      <c r="E8957" t="s">
        <v>40</v>
      </c>
      <c r="F8957" t="s">
        <v>41</v>
      </c>
      <c r="G8957" t="s">
        <v>40</v>
      </c>
      <c r="H8957" s="26">
        <v>25934</v>
      </c>
      <c r="I8957" t="s">
        <v>42</v>
      </c>
      <c r="J8957" t="s">
        <v>49</v>
      </c>
      <c r="K8957" t="str">
        <f>IF(Table2[[#This Row],[Basis of Material Classification (System Side)*]]="Field inspection","Yes","No")</f>
        <v>No</v>
      </c>
      <c r="N8957" t="s">
        <v>50</v>
      </c>
      <c r="O8957" t="s">
        <v>41</v>
      </c>
      <c r="P8957" s="13">
        <v>16438</v>
      </c>
      <c r="Q8957" s="16" t="str">
        <f>Table2[[#This Row],[Service Line Size (inches) (System Side)]]</f>
        <v>5/8</v>
      </c>
      <c r="R8957" t="s">
        <v>49</v>
      </c>
      <c r="S8957" t="str">
        <f>IF(Table2[[#This Row],[Basis of Material Classification (Customer Side)*]]="Field inspection","Yes","No")</f>
        <v>No</v>
      </c>
      <c r="V8957" t="s">
        <v>50</v>
      </c>
      <c r="W8957" t="s">
        <v>44</v>
      </c>
      <c r="X8957" t="s">
        <v>44</v>
      </c>
      <c r="Z8957" t="s">
        <v>45</v>
      </c>
      <c r="AA8957" t="s">
        <v>46</v>
      </c>
      <c r="AB8957" t="s">
        <v>46</v>
      </c>
      <c r="AC8957" t="s">
        <v>40</v>
      </c>
    </row>
    <row r="8958" spans="1:29" ht="14.4" x14ac:dyDescent="0.3">
      <c r="A8958">
        <v>8956</v>
      </c>
      <c r="B8958" t="s">
        <v>8891</v>
      </c>
      <c r="C8958" t="s">
        <v>277</v>
      </c>
      <c r="D8958" t="s">
        <v>40</v>
      </c>
      <c r="E8958" t="s">
        <v>40</v>
      </c>
      <c r="F8958" t="s">
        <v>53</v>
      </c>
      <c r="G8958" t="s">
        <v>40</v>
      </c>
      <c r="H8958" s="26">
        <v>25934</v>
      </c>
      <c r="I8958" t="s">
        <v>42</v>
      </c>
      <c r="J8958" t="s">
        <v>65</v>
      </c>
      <c r="K8958" t="str">
        <f>IF(Table2[[#This Row],[Basis of Material Classification (System Side)*]]="Field inspection","Yes","No")</f>
        <v>Yes</v>
      </c>
      <c r="L8958" t="s">
        <v>66</v>
      </c>
      <c r="M8958" s="13">
        <v>45497</v>
      </c>
      <c r="O8958" t="s">
        <v>41</v>
      </c>
      <c r="P8958" s="13">
        <v>18629</v>
      </c>
      <c r="Q8958" s="16" t="str">
        <f>Table2[[#This Row],[Service Line Size (inches) (System Side)]]</f>
        <v>5/8</v>
      </c>
      <c r="R8958" t="s">
        <v>49</v>
      </c>
      <c r="S8958" t="str">
        <f>IF(Table2[[#This Row],[Basis of Material Classification (Customer Side)*]]="Field inspection","Yes","No")</f>
        <v>No</v>
      </c>
      <c r="V8958" t="s">
        <v>50</v>
      </c>
      <c r="W8958" t="s">
        <v>44</v>
      </c>
      <c r="X8958" t="s">
        <v>44</v>
      </c>
      <c r="Z8958" t="s">
        <v>45</v>
      </c>
      <c r="AA8958" t="s">
        <v>46</v>
      </c>
      <c r="AB8958" t="s">
        <v>46</v>
      </c>
      <c r="AC8958" t="s">
        <v>40</v>
      </c>
    </row>
    <row r="8959" spans="1:29" ht="14.4" x14ac:dyDescent="0.3">
      <c r="A8959">
        <v>8957</v>
      </c>
      <c r="B8959" t="s">
        <v>8892</v>
      </c>
      <c r="C8959" t="s">
        <v>277</v>
      </c>
      <c r="D8959" t="s">
        <v>40</v>
      </c>
      <c r="E8959" t="s">
        <v>40</v>
      </c>
      <c r="F8959" t="s">
        <v>41</v>
      </c>
      <c r="G8959" t="s">
        <v>40</v>
      </c>
      <c r="H8959" s="26">
        <v>36526</v>
      </c>
      <c r="I8959" t="s">
        <v>42</v>
      </c>
      <c r="J8959" t="s">
        <v>43</v>
      </c>
      <c r="K8959" t="str">
        <f>IF(Table2[[#This Row],[Basis of Material Classification (System Side)*]]="Field inspection","Yes","No")</f>
        <v>No</v>
      </c>
      <c r="N8959" t="str">
        <f>Table2[[#This Row],[Basis of Material Classification (System Side)*]]</f>
        <v>Installation date after lead ban</v>
      </c>
      <c r="O8959" t="s">
        <v>41</v>
      </c>
      <c r="P8959" s="13">
        <v>22647</v>
      </c>
      <c r="Q8959" s="16" t="str">
        <f>Table2[[#This Row],[Service Line Size (inches) (System Side)]]</f>
        <v>5/8</v>
      </c>
      <c r="R8959" t="s">
        <v>49</v>
      </c>
      <c r="S8959" t="str">
        <f>IF(Table2[[#This Row],[Basis of Material Classification (Customer Side)*]]="Field inspection","Yes","No")</f>
        <v>No</v>
      </c>
      <c r="V8959" t="s">
        <v>50</v>
      </c>
      <c r="W8959" t="s">
        <v>44</v>
      </c>
      <c r="X8959" t="s">
        <v>44</v>
      </c>
      <c r="Z8959" t="s">
        <v>58</v>
      </c>
      <c r="AA8959" t="s">
        <v>46</v>
      </c>
      <c r="AB8959" t="s">
        <v>46</v>
      </c>
      <c r="AC8959" t="s">
        <v>40</v>
      </c>
    </row>
    <row r="8960" spans="1:29" ht="14.4" x14ac:dyDescent="0.3">
      <c r="A8960">
        <v>8958</v>
      </c>
      <c r="B8960" t="s">
        <v>8893</v>
      </c>
      <c r="C8960" t="s">
        <v>277</v>
      </c>
      <c r="D8960" t="s">
        <v>40</v>
      </c>
      <c r="E8960" t="s">
        <v>40</v>
      </c>
      <c r="F8960" t="s">
        <v>41</v>
      </c>
      <c r="G8960" t="s">
        <v>40</v>
      </c>
      <c r="H8960" s="26">
        <v>36526</v>
      </c>
      <c r="I8960" t="s">
        <v>42</v>
      </c>
      <c r="J8960" t="s">
        <v>43</v>
      </c>
      <c r="K8960" t="str">
        <f>IF(Table2[[#This Row],[Basis of Material Classification (System Side)*]]="Field inspection","Yes","No")</f>
        <v>No</v>
      </c>
      <c r="N8960" t="str">
        <f>Table2[[#This Row],[Basis of Material Classification (System Side)*]]</f>
        <v>Installation date after lead ban</v>
      </c>
      <c r="O8960" t="s">
        <v>41</v>
      </c>
      <c r="P8960" s="13">
        <v>22647</v>
      </c>
      <c r="Q8960" s="16" t="str">
        <f>Table2[[#This Row],[Service Line Size (inches) (System Side)]]</f>
        <v>5/8</v>
      </c>
      <c r="R8960" t="s">
        <v>49</v>
      </c>
      <c r="S8960" t="str">
        <f>IF(Table2[[#This Row],[Basis of Material Classification (Customer Side)*]]="Field inspection","Yes","No")</f>
        <v>No</v>
      </c>
      <c r="V8960" t="s">
        <v>50</v>
      </c>
      <c r="W8960" t="s">
        <v>44</v>
      </c>
      <c r="X8960" t="s">
        <v>44</v>
      </c>
      <c r="Z8960" t="s">
        <v>58</v>
      </c>
      <c r="AA8960" t="s">
        <v>46</v>
      </c>
      <c r="AB8960" t="s">
        <v>46</v>
      </c>
      <c r="AC8960" t="s">
        <v>40</v>
      </c>
    </row>
    <row r="8961" spans="1:29" ht="14.4" x14ac:dyDescent="0.3">
      <c r="A8961">
        <v>8959</v>
      </c>
      <c r="B8961" t="s">
        <v>8894</v>
      </c>
      <c r="C8961" t="s">
        <v>277</v>
      </c>
      <c r="D8961" t="s">
        <v>40</v>
      </c>
      <c r="E8961" t="s">
        <v>40</v>
      </c>
      <c r="F8961" t="s">
        <v>41</v>
      </c>
      <c r="G8961" t="s">
        <v>40</v>
      </c>
      <c r="H8961" s="26">
        <v>32143</v>
      </c>
      <c r="I8961" t="s">
        <v>42</v>
      </c>
      <c r="J8961" t="s">
        <v>43</v>
      </c>
      <c r="K8961" t="str">
        <f>IF(Table2[[#This Row],[Basis of Material Classification (System Side)*]]="Field inspection","Yes","No")</f>
        <v>No</v>
      </c>
      <c r="N8961" t="str">
        <f>Table2[[#This Row],[Basis of Material Classification (System Side)*]]</f>
        <v>Installation date after lead ban</v>
      </c>
      <c r="O8961" t="s">
        <v>41</v>
      </c>
      <c r="P8961" s="13">
        <v>33970</v>
      </c>
      <c r="Q8961" s="16" t="str">
        <f>Table2[[#This Row],[Service Line Size (inches) (System Side)]]</f>
        <v>5/8</v>
      </c>
      <c r="R8961" t="s">
        <v>43</v>
      </c>
      <c r="S8961" t="str">
        <f>IF(Table2[[#This Row],[Basis of Material Classification (Customer Side)*]]="Field inspection","Yes","No")</f>
        <v>No</v>
      </c>
      <c r="V8961" t="s">
        <v>43</v>
      </c>
      <c r="W8961" t="s">
        <v>44</v>
      </c>
      <c r="X8961" t="s">
        <v>44</v>
      </c>
      <c r="Z8961" t="s">
        <v>45</v>
      </c>
      <c r="AA8961" t="s">
        <v>46</v>
      </c>
      <c r="AB8961" t="s">
        <v>46</v>
      </c>
      <c r="AC8961" t="s">
        <v>40</v>
      </c>
    </row>
    <row r="8962" spans="1:29" ht="14.4" x14ac:dyDescent="0.3">
      <c r="A8962">
        <v>8960</v>
      </c>
      <c r="B8962" t="s">
        <v>8895</v>
      </c>
      <c r="C8962" t="s">
        <v>277</v>
      </c>
      <c r="D8962" t="s">
        <v>40</v>
      </c>
      <c r="E8962" t="s">
        <v>40</v>
      </c>
      <c r="F8962" t="s">
        <v>41</v>
      </c>
      <c r="G8962" t="s">
        <v>40</v>
      </c>
      <c r="H8962" s="26">
        <v>34335</v>
      </c>
      <c r="I8962" t="s">
        <v>42</v>
      </c>
      <c r="J8962" t="s">
        <v>43</v>
      </c>
      <c r="K8962" t="str">
        <f>IF(Table2[[#This Row],[Basis of Material Classification (System Side)*]]="Field inspection","Yes","No")</f>
        <v>No</v>
      </c>
      <c r="N8962" t="str">
        <f>Table2[[#This Row],[Basis of Material Classification (System Side)*]]</f>
        <v>Installation date after lead ban</v>
      </c>
      <c r="O8962" t="s">
        <v>41</v>
      </c>
      <c r="P8962"/>
      <c r="Q8962" s="16" t="str">
        <f>Table2[[#This Row],[Service Line Size (inches) (System Side)]]</f>
        <v>5/8</v>
      </c>
      <c r="R8962" t="s">
        <v>106</v>
      </c>
      <c r="S8962" t="str">
        <f>IF(Table2[[#This Row],[Basis of Material Classification (Customer Side)*]]="Field inspection","Yes","No")</f>
        <v>No</v>
      </c>
      <c r="V8962" t="s">
        <v>108</v>
      </c>
      <c r="W8962" t="s">
        <v>44</v>
      </c>
      <c r="X8962" t="s">
        <v>44</v>
      </c>
      <c r="Z8962" t="s">
        <v>45</v>
      </c>
      <c r="AA8962" t="s">
        <v>46</v>
      </c>
      <c r="AB8962" t="s">
        <v>46</v>
      </c>
      <c r="AC8962" t="s">
        <v>40</v>
      </c>
    </row>
    <row r="8963" spans="1:29" ht="14.4" x14ac:dyDescent="0.3">
      <c r="A8963">
        <v>8961</v>
      </c>
      <c r="B8963" t="s">
        <v>8896</v>
      </c>
      <c r="C8963" t="s">
        <v>277</v>
      </c>
      <c r="D8963" t="s">
        <v>40</v>
      </c>
      <c r="E8963" t="s">
        <v>40</v>
      </c>
      <c r="F8963" t="s">
        <v>41</v>
      </c>
      <c r="G8963" t="s">
        <v>40</v>
      </c>
      <c r="H8963" s="26">
        <v>36161</v>
      </c>
      <c r="I8963" t="s">
        <v>42</v>
      </c>
      <c r="J8963" t="s">
        <v>43</v>
      </c>
      <c r="K8963" t="str">
        <f>IF(Table2[[#This Row],[Basis of Material Classification (System Side)*]]="Field inspection","Yes","No")</f>
        <v>No</v>
      </c>
      <c r="N8963" t="str">
        <f>Table2[[#This Row],[Basis of Material Classification (System Side)*]]</f>
        <v>Installation date after lead ban</v>
      </c>
      <c r="O8963" t="s">
        <v>41</v>
      </c>
      <c r="P8963" s="13">
        <v>36526</v>
      </c>
      <c r="Q8963" s="16" t="str">
        <f>Table2[[#This Row],[Service Line Size (inches) (System Side)]]</f>
        <v>5/8</v>
      </c>
      <c r="R8963" t="s">
        <v>43</v>
      </c>
      <c r="S8963" t="str">
        <f>IF(Table2[[#This Row],[Basis of Material Classification (Customer Side)*]]="Field inspection","Yes","No")</f>
        <v>No</v>
      </c>
      <c r="V8963" t="s">
        <v>43</v>
      </c>
      <c r="W8963" t="s">
        <v>44</v>
      </c>
      <c r="X8963" t="s">
        <v>44</v>
      </c>
      <c r="Z8963" t="s">
        <v>49</v>
      </c>
      <c r="AA8963" t="s">
        <v>46</v>
      </c>
      <c r="AB8963" t="s">
        <v>46</v>
      </c>
      <c r="AC8963" t="s">
        <v>40</v>
      </c>
    </row>
    <row r="8964" spans="1:29" ht="14.4" x14ac:dyDescent="0.3">
      <c r="A8964">
        <v>8962</v>
      </c>
      <c r="B8964" t="s">
        <v>8897</v>
      </c>
      <c r="C8964" t="s">
        <v>277</v>
      </c>
      <c r="D8964" t="s">
        <v>40</v>
      </c>
      <c r="E8964" t="s">
        <v>40</v>
      </c>
      <c r="F8964" t="s">
        <v>41</v>
      </c>
      <c r="G8964" t="s">
        <v>40</v>
      </c>
      <c r="H8964" s="26">
        <v>24108</v>
      </c>
      <c r="I8964" t="s">
        <v>42</v>
      </c>
      <c r="J8964" t="s">
        <v>49</v>
      </c>
      <c r="K8964" t="str">
        <f>IF(Table2[[#This Row],[Basis of Material Classification (System Side)*]]="Field inspection","Yes","No")</f>
        <v>No</v>
      </c>
      <c r="N8964" t="s">
        <v>50</v>
      </c>
      <c r="O8964" t="s">
        <v>41</v>
      </c>
      <c r="P8964"/>
      <c r="Q8964" s="16" t="str">
        <f>Table2[[#This Row],[Service Line Size (inches) (System Side)]]</f>
        <v>5/8</v>
      </c>
      <c r="R8964" t="s">
        <v>49</v>
      </c>
      <c r="S8964" t="str">
        <f>IF(Table2[[#This Row],[Basis of Material Classification (Customer Side)*]]="Field inspection","Yes","No")</f>
        <v>No</v>
      </c>
      <c r="V8964" t="s">
        <v>50</v>
      </c>
      <c r="W8964" t="s">
        <v>44</v>
      </c>
      <c r="X8964" t="s">
        <v>44</v>
      </c>
      <c r="Z8964" t="s">
        <v>45</v>
      </c>
      <c r="AA8964" t="s">
        <v>46</v>
      </c>
      <c r="AB8964" t="s">
        <v>46</v>
      </c>
      <c r="AC8964" t="s">
        <v>40</v>
      </c>
    </row>
    <row r="8965" spans="1:29" ht="14.4" x14ac:dyDescent="0.3">
      <c r="A8965">
        <v>8963</v>
      </c>
      <c r="B8965" t="s">
        <v>8898</v>
      </c>
      <c r="C8965" t="s">
        <v>277</v>
      </c>
      <c r="D8965" t="s">
        <v>48</v>
      </c>
      <c r="E8965" t="s">
        <v>40</v>
      </c>
      <c r="F8965" t="s">
        <v>41</v>
      </c>
      <c r="G8965" t="s">
        <v>40</v>
      </c>
      <c r="H8965" s="26">
        <v>29221</v>
      </c>
      <c r="I8965" t="s">
        <v>42</v>
      </c>
      <c r="J8965" t="s">
        <v>43</v>
      </c>
      <c r="K8965" t="str">
        <f>IF(Table2[[#This Row],[Basis of Material Classification (System Side)*]]="Field inspection","Yes","No")</f>
        <v>No</v>
      </c>
      <c r="N8965" t="str">
        <f>Table2[[#This Row],[Basis of Material Classification (System Side)*]]</f>
        <v>Installation date after lead ban</v>
      </c>
      <c r="O8965" t="s">
        <v>41</v>
      </c>
      <c r="P8965" s="13">
        <v>29221</v>
      </c>
      <c r="Q8965" s="16" t="str">
        <f>Table2[[#This Row],[Service Line Size (inches) (System Side)]]</f>
        <v>5/8</v>
      </c>
      <c r="R8965" t="s">
        <v>43</v>
      </c>
      <c r="S8965" t="str">
        <f>IF(Table2[[#This Row],[Basis of Material Classification (Customer Side)*]]="Field inspection","Yes","No")</f>
        <v>No</v>
      </c>
      <c r="V8965" t="s">
        <v>43</v>
      </c>
      <c r="W8965" t="s">
        <v>44</v>
      </c>
      <c r="X8965" t="s">
        <v>44</v>
      </c>
      <c r="Z8965" t="s">
        <v>51</v>
      </c>
      <c r="AA8965" t="s">
        <v>46</v>
      </c>
      <c r="AB8965" t="s">
        <v>46</v>
      </c>
      <c r="AC8965" t="s">
        <v>40</v>
      </c>
    </row>
    <row r="8966" spans="1:29" ht="14.4" x14ac:dyDescent="0.3">
      <c r="A8966">
        <v>8964</v>
      </c>
      <c r="B8966" t="s">
        <v>8899</v>
      </c>
      <c r="C8966" t="s">
        <v>277</v>
      </c>
      <c r="D8966" t="s">
        <v>40</v>
      </c>
      <c r="E8966" t="s">
        <v>40</v>
      </c>
      <c r="F8966" t="s">
        <v>41</v>
      </c>
      <c r="G8966" t="s">
        <v>40</v>
      </c>
      <c r="H8966" s="26">
        <v>32143</v>
      </c>
      <c r="I8966" t="s">
        <v>42</v>
      </c>
      <c r="J8966" t="s">
        <v>43</v>
      </c>
      <c r="K8966" t="str">
        <f>IF(Table2[[#This Row],[Basis of Material Classification (System Side)*]]="Field inspection","Yes","No")</f>
        <v>No</v>
      </c>
      <c r="N8966" t="str">
        <f>Table2[[#This Row],[Basis of Material Classification (System Side)*]]</f>
        <v>Installation date after lead ban</v>
      </c>
      <c r="O8966" t="s">
        <v>41</v>
      </c>
      <c r="P8966" s="13">
        <v>32874</v>
      </c>
      <c r="Q8966" s="16" t="str">
        <f>Table2[[#This Row],[Service Line Size (inches) (System Side)]]</f>
        <v>5/8</v>
      </c>
      <c r="R8966" t="s">
        <v>43</v>
      </c>
      <c r="S8966" t="str">
        <f>IF(Table2[[#This Row],[Basis of Material Classification (Customer Side)*]]="Field inspection","Yes","No")</f>
        <v>No</v>
      </c>
      <c r="V8966" t="s">
        <v>43</v>
      </c>
      <c r="W8966" t="s">
        <v>44</v>
      </c>
      <c r="X8966" t="s">
        <v>44</v>
      </c>
      <c r="Z8966" t="s">
        <v>45</v>
      </c>
      <c r="AA8966" t="s">
        <v>46</v>
      </c>
      <c r="AB8966" t="s">
        <v>46</v>
      </c>
      <c r="AC8966" t="s">
        <v>40</v>
      </c>
    </row>
    <row r="8967" spans="1:29" ht="14.4" x14ac:dyDescent="0.3">
      <c r="A8967">
        <v>8965</v>
      </c>
      <c r="B8967" t="s">
        <v>8900</v>
      </c>
      <c r="C8967" t="s">
        <v>277</v>
      </c>
      <c r="D8967" t="s">
        <v>40</v>
      </c>
      <c r="E8967" t="s">
        <v>40</v>
      </c>
      <c r="F8967" t="s">
        <v>41</v>
      </c>
      <c r="G8967" t="s">
        <v>40</v>
      </c>
      <c r="H8967" s="26">
        <v>29221</v>
      </c>
      <c r="I8967" t="s">
        <v>42</v>
      </c>
      <c r="J8967" t="s">
        <v>43</v>
      </c>
      <c r="K8967" t="str">
        <f>IF(Table2[[#This Row],[Basis of Material Classification (System Side)*]]="Field inspection","Yes","No")</f>
        <v>No</v>
      </c>
      <c r="N8967" t="str">
        <f>Table2[[#This Row],[Basis of Material Classification (System Side)*]]</f>
        <v>Installation date after lead ban</v>
      </c>
      <c r="O8967" t="s">
        <v>41</v>
      </c>
      <c r="P8967" s="13">
        <v>38353</v>
      </c>
      <c r="Q8967" s="16" t="str">
        <f>Table2[[#This Row],[Service Line Size (inches) (System Side)]]</f>
        <v>5/8</v>
      </c>
      <c r="R8967" t="s">
        <v>43</v>
      </c>
      <c r="S8967" t="str">
        <f>IF(Table2[[#This Row],[Basis of Material Classification (Customer Side)*]]="Field inspection","Yes","No")</f>
        <v>No</v>
      </c>
      <c r="V8967" t="s">
        <v>43</v>
      </c>
      <c r="W8967" t="s">
        <v>44</v>
      </c>
      <c r="X8967" t="s">
        <v>44</v>
      </c>
      <c r="Z8967" t="s">
        <v>45</v>
      </c>
      <c r="AA8967" t="s">
        <v>46</v>
      </c>
      <c r="AB8967" t="s">
        <v>46</v>
      </c>
      <c r="AC8967" t="s">
        <v>40</v>
      </c>
    </row>
    <row r="8968" spans="1:29" ht="14.4" x14ac:dyDescent="0.3">
      <c r="A8968">
        <v>8966</v>
      </c>
      <c r="B8968" t="s">
        <v>8901</v>
      </c>
      <c r="C8968" t="s">
        <v>277</v>
      </c>
      <c r="D8968" t="s">
        <v>40</v>
      </c>
      <c r="E8968" t="s">
        <v>40</v>
      </c>
      <c r="F8968" t="s">
        <v>53</v>
      </c>
      <c r="G8968" t="s">
        <v>40</v>
      </c>
      <c r="H8968" s="26">
        <v>38718</v>
      </c>
      <c r="I8968" t="s">
        <v>54</v>
      </c>
      <c r="J8968" t="s">
        <v>55</v>
      </c>
      <c r="K8968" t="str">
        <f>IF(Table2[[#This Row],[Basis of Material Classification (System Side)*]]="Field inspection","Yes","No")</f>
        <v>No</v>
      </c>
      <c r="O8968" t="s">
        <v>41</v>
      </c>
      <c r="P8968" s="13">
        <v>39448</v>
      </c>
      <c r="Q8968" s="16" t="str">
        <f>Table2[[#This Row],[Service Line Size (inches) (System Side)]]</f>
        <v>3/4</v>
      </c>
      <c r="R8968" t="s">
        <v>43</v>
      </c>
      <c r="S8968" t="str">
        <f>IF(Table2[[#This Row],[Basis of Material Classification (Customer Side)*]]="Field inspection","Yes","No")</f>
        <v>No</v>
      </c>
      <c r="V8968" t="s">
        <v>43</v>
      </c>
      <c r="W8968" t="s">
        <v>44</v>
      </c>
      <c r="X8968" t="s">
        <v>44</v>
      </c>
      <c r="Z8968" t="s">
        <v>45</v>
      </c>
      <c r="AA8968" t="s">
        <v>46</v>
      </c>
      <c r="AB8968" t="s">
        <v>46</v>
      </c>
      <c r="AC8968" t="s">
        <v>40</v>
      </c>
    </row>
    <row r="8969" spans="1:29" ht="14.4" x14ac:dyDescent="0.3">
      <c r="A8969">
        <v>8967</v>
      </c>
      <c r="B8969" t="s">
        <v>8902</v>
      </c>
      <c r="C8969" t="s">
        <v>277</v>
      </c>
      <c r="D8969" t="s">
        <v>40</v>
      </c>
      <c r="E8969" t="s">
        <v>40</v>
      </c>
      <c r="F8969" t="s">
        <v>53</v>
      </c>
      <c r="G8969" t="s">
        <v>40</v>
      </c>
      <c r="H8969" s="26">
        <v>38718</v>
      </c>
      <c r="I8969" t="s">
        <v>54</v>
      </c>
      <c r="J8969" t="s">
        <v>55</v>
      </c>
      <c r="K8969" t="str">
        <f>IF(Table2[[#This Row],[Basis of Material Classification (System Side)*]]="Field inspection","Yes","No")</f>
        <v>No</v>
      </c>
      <c r="O8969" t="s">
        <v>41</v>
      </c>
      <c r="P8969" s="13">
        <v>39448</v>
      </c>
      <c r="Q8969" s="16" t="str">
        <f>Table2[[#This Row],[Service Line Size (inches) (System Side)]]</f>
        <v>3/4</v>
      </c>
      <c r="R8969" t="s">
        <v>43</v>
      </c>
      <c r="S8969" t="str">
        <f>IF(Table2[[#This Row],[Basis of Material Classification (Customer Side)*]]="Field inspection","Yes","No")</f>
        <v>No</v>
      </c>
      <c r="V8969" t="s">
        <v>43</v>
      </c>
      <c r="W8969" t="s">
        <v>44</v>
      </c>
      <c r="X8969" t="s">
        <v>44</v>
      </c>
      <c r="Z8969" t="s">
        <v>45</v>
      </c>
      <c r="AA8969" t="s">
        <v>46</v>
      </c>
      <c r="AB8969" t="s">
        <v>46</v>
      </c>
      <c r="AC8969" t="s">
        <v>40</v>
      </c>
    </row>
    <row r="8970" spans="1:29" ht="14.4" x14ac:dyDescent="0.3">
      <c r="A8970">
        <v>8968</v>
      </c>
      <c r="B8970" t="s">
        <v>8903</v>
      </c>
      <c r="C8970" t="s">
        <v>277</v>
      </c>
      <c r="D8970" t="s">
        <v>40</v>
      </c>
      <c r="E8970" t="s">
        <v>40</v>
      </c>
      <c r="F8970" t="s">
        <v>53</v>
      </c>
      <c r="G8970" t="s">
        <v>40</v>
      </c>
      <c r="H8970" s="26">
        <v>38353</v>
      </c>
      <c r="I8970" t="s">
        <v>54</v>
      </c>
      <c r="J8970" t="s">
        <v>55</v>
      </c>
      <c r="K8970" t="str">
        <f>IF(Table2[[#This Row],[Basis of Material Classification (System Side)*]]="Field inspection","Yes","No")</f>
        <v>No</v>
      </c>
      <c r="O8970" t="s">
        <v>41</v>
      </c>
      <c r="P8970" s="13">
        <v>39083</v>
      </c>
      <c r="Q8970" s="16" t="str">
        <f>Table2[[#This Row],[Service Line Size (inches) (System Side)]]</f>
        <v>3/4</v>
      </c>
      <c r="R8970" t="s">
        <v>43</v>
      </c>
      <c r="S8970" t="str">
        <f>IF(Table2[[#This Row],[Basis of Material Classification (Customer Side)*]]="Field inspection","Yes","No")</f>
        <v>No</v>
      </c>
      <c r="V8970" t="s">
        <v>43</v>
      </c>
      <c r="W8970" t="s">
        <v>44</v>
      </c>
      <c r="X8970" t="s">
        <v>44</v>
      </c>
      <c r="Z8970" t="s">
        <v>45</v>
      </c>
      <c r="AA8970" t="s">
        <v>46</v>
      </c>
      <c r="AB8970" t="s">
        <v>46</v>
      </c>
      <c r="AC8970" t="s">
        <v>40</v>
      </c>
    </row>
    <row r="8971" spans="1:29" ht="14.4" x14ac:dyDescent="0.3">
      <c r="A8971">
        <v>8969</v>
      </c>
      <c r="B8971" t="s">
        <v>8904</v>
      </c>
      <c r="C8971" t="s">
        <v>277</v>
      </c>
      <c r="D8971" t="s">
        <v>40</v>
      </c>
      <c r="E8971" t="s">
        <v>40</v>
      </c>
      <c r="F8971" t="s">
        <v>53</v>
      </c>
      <c r="G8971" t="s">
        <v>40</v>
      </c>
      <c r="H8971" s="26">
        <v>25204</v>
      </c>
      <c r="I8971" t="s">
        <v>124</v>
      </c>
      <c r="J8971" t="s">
        <v>55</v>
      </c>
      <c r="K8971" t="str">
        <f>IF(Table2[[#This Row],[Basis of Material Classification (System Side)*]]="Field inspection","Yes","No")</f>
        <v>No</v>
      </c>
      <c r="O8971" t="s">
        <v>41</v>
      </c>
      <c r="P8971" s="13">
        <v>21916</v>
      </c>
      <c r="Q8971" s="16" t="str">
        <f>Table2[[#This Row],[Service Line Size (inches) (System Side)]]</f>
        <v>1-1/2</v>
      </c>
      <c r="R8971" t="s">
        <v>43</v>
      </c>
      <c r="S8971" t="str">
        <f>IF(Table2[[#This Row],[Basis of Material Classification (Customer Side)*]]="Field inspection","Yes","No")</f>
        <v>No</v>
      </c>
      <c r="V8971" t="s">
        <v>43</v>
      </c>
      <c r="W8971" t="s">
        <v>44</v>
      </c>
      <c r="X8971" t="s">
        <v>44</v>
      </c>
      <c r="Z8971" t="s">
        <v>58</v>
      </c>
      <c r="AA8971" t="s">
        <v>46</v>
      </c>
      <c r="AB8971" t="s">
        <v>46</v>
      </c>
      <c r="AC8971" t="s">
        <v>40</v>
      </c>
    </row>
    <row r="8972" spans="1:29" ht="14.4" x14ac:dyDescent="0.3">
      <c r="A8972">
        <v>8970</v>
      </c>
      <c r="B8972" t="s">
        <v>8905</v>
      </c>
      <c r="C8972" t="s">
        <v>277</v>
      </c>
      <c r="D8972" t="s">
        <v>40</v>
      </c>
      <c r="E8972" t="s">
        <v>40</v>
      </c>
      <c r="F8972" t="s">
        <v>41</v>
      </c>
      <c r="G8972" t="s">
        <v>40</v>
      </c>
      <c r="H8972" s="26">
        <v>30317</v>
      </c>
      <c r="I8972">
        <v>1</v>
      </c>
      <c r="J8972" t="s">
        <v>43</v>
      </c>
      <c r="K8972" t="str">
        <f>IF(Table2[[#This Row],[Basis of Material Classification (System Side)*]]="Field inspection","Yes","No")</f>
        <v>No</v>
      </c>
      <c r="N8972" t="str">
        <f>Table2[[#This Row],[Basis of Material Classification (System Side)*]]</f>
        <v>Installation date after lead ban</v>
      </c>
      <c r="O8972" t="s">
        <v>41</v>
      </c>
      <c r="P8972" s="13">
        <v>34335</v>
      </c>
      <c r="Q8972" s="16">
        <f>Table2[[#This Row],[Service Line Size (inches) (System Side)]]</f>
        <v>1</v>
      </c>
      <c r="R8972" t="s">
        <v>43</v>
      </c>
      <c r="S8972" t="str">
        <f>IF(Table2[[#This Row],[Basis of Material Classification (Customer Side)*]]="Field inspection","Yes","No")</f>
        <v>No</v>
      </c>
      <c r="V8972" t="s">
        <v>43</v>
      </c>
      <c r="W8972" t="s">
        <v>44</v>
      </c>
      <c r="X8972" t="s">
        <v>44</v>
      </c>
      <c r="Z8972" t="s">
        <v>45</v>
      </c>
      <c r="AA8972" t="s">
        <v>46</v>
      </c>
      <c r="AB8972" t="s">
        <v>46</v>
      </c>
      <c r="AC8972" t="s">
        <v>40</v>
      </c>
    </row>
    <row r="8973" spans="1:29" ht="14.4" x14ac:dyDescent="0.3">
      <c r="A8973">
        <v>8971</v>
      </c>
      <c r="B8973" t="s">
        <v>8906</v>
      </c>
      <c r="C8973" t="s">
        <v>277</v>
      </c>
      <c r="D8973" t="s">
        <v>40</v>
      </c>
      <c r="E8973" t="s">
        <v>40</v>
      </c>
      <c r="F8973" t="s">
        <v>53</v>
      </c>
      <c r="G8973" t="s">
        <v>40</v>
      </c>
      <c r="H8973" s="26">
        <v>38718</v>
      </c>
      <c r="I8973" t="s">
        <v>54</v>
      </c>
      <c r="J8973" t="s">
        <v>55</v>
      </c>
      <c r="K8973" t="str">
        <f>IF(Table2[[#This Row],[Basis of Material Classification (System Side)*]]="Field inspection","Yes","No")</f>
        <v>No</v>
      </c>
      <c r="O8973" t="s">
        <v>41</v>
      </c>
      <c r="P8973" s="13">
        <v>39448</v>
      </c>
      <c r="Q8973" s="16" t="str">
        <f>Table2[[#This Row],[Service Line Size (inches) (System Side)]]</f>
        <v>3/4</v>
      </c>
      <c r="R8973" t="s">
        <v>43</v>
      </c>
      <c r="S8973" t="str">
        <f>IF(Table2[[#This Row],[Basis of Material Classification (Customer Side)*]]="Field inspection","Yes","No")</f>
        <v>No</v>
      </c>
      <c r="V8973" t="s">
        <v>43</v>
      </c>
      <c r="W8973" t="s">
        <v>44</v>
      </c>
      <c r="X8973" t="s">
        <v>44</v>
      </c>
      <c r="Z8973" t="s">
        <v>45</v>
      </c>
      <c r="AA8973" t="s">
        <v>46</v>
      </c>
      <c r="AB8973" t="s">
        <v>46</v>
      </c>
      <c r="AC8973" t="s">
        <v>40</v>
      </c>
    </row>
    <row r="8974" spans="1:29" ht="14.4" x14ac:dyDescent="0.3">
      <c r="A8974">
        <v>8972</v>
      </c>
      <c r="B8974" t="s">
        <v>8907</v>
      </c>
      <c r="C8974" t="s">
        <v>277</v>
      </c>
      <c r="D8974" t="s">
        <v>40</v>
      </c>
      <c r="E8974" t="s">
        <v>40</v>
      </c>
      <c r="F8974" t="s">
        <v>53</v>
      </c>
      <c r="G8974" t="s">
        <v>40</v>
      </c>
      <c r="H8974" s="26">
        <v>38718</v>
      </c>
      <c r="I8974" t="s">
        <v>54</v>
      </c>
      <c r="J8974" t="s">
        <v>55</v>
      </c>
      <c r="K8974" t="str">
        <f>IF(Table2[[#This Row],[Basis of Material Classification (System Side)*]]="Field inspection","Yes","No")</f>
        <v>No</v>
      </c>
      <c r="O8974" t="s">
        <v>41</v>
      </c>
      <c r="P8974" s="13">
        <v>39448</v>
      </c>
      <c r="Q8974" s="16" t="str">
        <f>Table2[[#This Row],[Service Line Size (inches) (System Side)]]</f>
        <v>3/4</v>
      </c>
      <c r="R8974" t="s">
        <v>43</v>
      </c>
      <c r="S8974" t="str">
        <f>IF(Table2[[#This Row],[Basis of Material Classification (Customer Side)*]]="Field inspection","Yes","No")</f>
        <v>No</v>
      </c>
      <c r="V8974" t="s">
        <v>43</v>
      </c>
      <c r="W8974" t="s">
        <v>44</v>
      </c>
      <c r="X8974" t="s">
        <v>44</v>
      </c>
      <c r="Z8974" t="s">
        <v>45</v>
      </c>
      <c r="AA8974" t="s">
        <v>46</v>
      </c>
      <c r="AB8974" t="s">
        <v>46</v>
      </c>
      <c r="AC8974" t="s">
        <v>40</v>
      </c>
    </row>
    <row r="8975" spans="1:29" ht="14.4" x14ac:dyDescent="0.3">
      <c r="A8975">
        <v>8973</v>
      </c>
      <c r="B8975" t="s">
        <v>8908</v>
      </c>
      <c r="C8975" t="s">
        <v>277</v>
      </c>
      <c r="D8975" t="s">
        <v>40</v>
      </c>
      <c r="E8975" t="s">
        <v>40</v>
      </c>
      <c r="F8975" t="s">
        <v>53</v>
      </c>
      <c r="G8975" t="s">
        <v>40</v>
      </c>
      <c r="H8975" s="26">
        <v>38718</v>
      </c>
      <c r="I8975" t="s">
        <v>54</v>
      </c>
      <c r="J8975" t="s">
        <v>55</v>
      </c>
      <c r="K8975" t="str">
        <f>IF(Table2[[#This Row],[Basis of Material Classification (System Side)*]]="Field inspection","Yes","No")</f>
        <v>No</v>
      </c>
      <c r="O8975" t="s">
        <v>41</v>
      </c>
      <c r="P8975" s="13">
        <v>39448</v>
      </c>
      <c r="Q8975" s="16" t="str">
        <f>Table2[[#This Row],[Service Line Size (inches) (System Side)]]</f>
        <v>3/4</v>
      </c>
      <c r="R8975" t="s">
        <v>43</v>
      </c>
      <c r="S8975" t="str">
        <f>IF(Table2[[#This Row],[Basis of Material Classification (Customer Side)*]]="Field inspection","Yes","No")</f>
        <v>No</v>
      </c>
      <c r="V8975" t="s">
        <v>43</v>
      </c>
      <c r="W8975" t="s">
        <v>44</v>
      </c>
      <c r="X8975" t="s">
        <v>44</v>
      </c>
      <c r="Z8975" t="s">
        <v>45</v>
      </c>
      <c r="AA8975" t="s">
        <v>46</v>
      </c>
      <c r="AB8975" t="s">
        <v>46</v>
      </c>
      <c r="AC8975" t="s">
        <v>40</v>
      </c>
    </row>
    <row r="8976" spans="1:29" ht="14.4" x14ac:dyDescent="0.3">
      <c r="A8976">
        <v>8974</v>
      </c>
      <c r="B8976" t="s">
        <v>8909</v>
      </c>
      <c r="C8976" t="s">
        <v>277</v>
      </c>
      <c r="D8976" t="s">
        <v>40</v>
      </c>
      <c r="E8976" t="s">
        <v>40</v>
      </c>
      <c r="F8976" t="s">
        <v>53</v>
      </c>
      <c r="G8976" t="s">
        <v>40</v>
      </c>
      <c r="H8976" s="26">
        <v>38718</v>
      </c>
      <c r="I8976" t="s">
        <v>54</v>
      </c>
      <c r="J8976" t="s">
        <v>55</v>
      </c>
      <c r="K8976" t="str">
        <f>IF(Table2[[#This Row],[Basis of Material Classification (System Side)*]]="Field inspection","Yes","No")</f>
        <v>No</v>
      </c>
      <c r="O8976" t="s">
        <v>41</v>
      </c>
      <c r="P8976" s="13">
        <v>39448</v>
      </c>
      <c r="Q8976" s="16" t="str">
        <f>Table2[[#This Row],[Service Line Size (inches) (System Side)]]</f>
        <v>3/4</v>
      </c>
      <c r="R8976" t="s">
        <v>43</v>
      </c>
      <c r="S8976" t="str">
        <f>IF(Table2[[#This Row],[Basis of Material Classification (Customer Side)*]]="Field inspection","Yes","No")</f>
        <v>No</v>
      </c>
      <c r="V8976" t="s">
        <v>43</v>
      </c>
      <c r="W8976" t="s">
        <v>44</v>
      </c>
      <c r="X8976" t="s">
        <v>44</v>
      </c>
      <c r="Z8976" t="s">
        <v>45</v>
      </c>
      <c r="AA8976" t="s">
        <v>46</v>
      </c>
      <c r="AB8976" t="s">
        <v>46</v>
      </c>
      <c r="AC8976" t="s">
        <v>40</v>
      </c>
    </row>
    <row r="8977" spans="1:29" ht="14.4" x14ac:dyDescent="0.3">
      <c r="A8977">
        <v>8975</v>
      </c>
      <c r="B8977" t="s">
        <v>8910</v>
      </c>
      <c r="C8977" t="s">
        <v>277</v>
      </c>
      <c r="D8977" t="s">
        <v>40</v>
      </c>
      <c r="E8977" t="s">
        <v>40</v>
      </c>
      <c r="F8977" t="s">
        <v>132</v>
      </c>
      <c r="G8977" t="s">
        <v>40</v>
      </c>
      <c r="H8977" s="26">
        <v>44197</v>
      </c>
      <c r="I8977" t="s">
        <v>42</v>
      </c>
      <c r="J8977" t="s">
        <v>55</v>
      </c>
      <c r="K8977" t="str">
        <f>IF(Table2[[#This Row],[Basis of Material Classification (System Side)*]]="Field inspection","Yes","No")</f>
        <v>No</v>
      </c>
      <c r="O8977" t="s">
        <v>41</v>
      </c>
      <c r="P8977" s="13">
        <v>39448</v>
      </c>
      <c r="Q8977" s="16" t="str">
        <f>Table2[[#This Row],[Service Line Size (inches) (System Side)]]</f>
        <v>5/8</v>
      </c>
      <c r="R8977" t="s">
        <v>43</v>
      </c>
      <c r="S8977" t="str">
        <f>IF(Table2[[#This Row],[Basis of Material Classification (Customer Side)*]]="Field inspection","Yes","No")</f>
        <v>No</v>
      </c>
      <c r="V8977" t="s">
        <v>43</v>
      </c>
      <c r="W8977" t="s">
        <v>44</v>
      </c>
      <c r="X8977" t="s">
        <v>44</v>
      </c>
      <c r="Z8977" t="s">
        <v>45</v>
      </c>
      <c r="AA8977" t="s">
        <v>46</v>
      </c>
      <c r="AB8977" t="s">
        <v>46</v>
      </c>
      <c r="AC8977" t="s">
        <v>40</v>
      </c>
    </row>
    <row r="8978" spans="1:29" ht="14.4" x14ac:dyDescent="0.3">
      <c r="A8978">
        <v>8976</v>
      </c>
      <c r="B8978" t="s">
        <v>8911</v>
      </c>
      <c r="C8978" t="s">
        <v>277</v>
      </c>
      <c r="D8978" t="s">
        <v>40</v>
      </c>
      <c r="E8978" t="s">
        <v>40</v>
      </c>
      <c r="F8978" t="s">
        <v>132</v>
      </c>
      <c r="G8978" t="s">
        <v>40</v>
      </c>
      <c r="H8978" s="26">
        <v>44197</v>
      </c>
      <c r="I8978" t="s">
        <v>42</v>
      </c>
      <c r="J8978" t="s">
        <v>55</v>
      </c>
      <c r="K8978" t="str">
        <f>IF(Table2[[#This Row],[Basis of Material Classification (System Side)*]]="Field inspection","Yes","No")</f>
        <v>No</v>
      </c>
      <c r="O8978" t="s">
        <v>41</v>
      </c>
      <c r="P8978" s="13">
        <v>39448</v>
      </c>
      <c r="Q8978" s="16" t="str">
        <f>Table2[[#This Row],[Service Line Size (inches) (System Side)]]</f>
        <v>5/8</v>
      </c>
      <c r="R8978" t="s">
        <v>43</v>
      </c>
      <c r="S8978" t="str">
        <f>IF(Table2[[#This Row],[Basis of Material Classification (Customer Side)*]]="Field inspection","Yes","No")</f>
        <v>No</v>
      </c>
      <c r="V8978" t="s">
        <v>43</v>
      </c>
      <c r="W8978" t="s">
        <v>44</v>
      </c>
      <c r="X8978" t="s">
        <v>44</v>
      </c>
      <c r="Z8978" t="s">
        <v>45</v>
      </c>
      <c r="AA8978" t="s">
        <v>46</v>
      </c>
      <c r="AB8978" t="s">
        <v>46</v>
      </c>
      <c r="AC8978" t="s">
        <v>40</v>
      </c>
    </row>
    <row r="8979" spans="1:29" ht="14.4" x14ac:dyDescent="0.3">
      <c r="A8979">
        <v>8977</v>
      </c>
      <c r="B8979" t="s">
        <v>8912</v>
      </c>
      <c r="C8979" t="s">
        <v>277</v>
      </c>
      <c r="D8979" t="s">
        <v>40</v>
      </c>
      <c r="E8979" t="s">
        <v>40</v>
      </c>
      <c r="F8979" t="s">
        <v>53</v>
      </c>
      <c r="G8979" t="s">
        <v>40</v>
      </c>
      <c r="H8979" s="26">
        <v>38718</v>
      </c>
      <c r="I8979" t="s">
        <v>54</v>
      </c>
      <c r="J8979" t="s">
        <v>55</v>
      </c>
      <c r="K8979" t="str">
        <f>IF(Table2[[#This Row],[Basis of Material Classification (System Side)*]]="Field inspection","Yes","No")</f>
        <v>No</v>
      </c>
      <c r="O8979" t="s">
        <v>41</v>
      </c>
      <c r="P8979" s="13">
        <v>39448</v>
      </c>
      <c r="Q8979" s="16" t="str">
        <f>Table2[[#This Row],[Service Line Size (inches) (System Side)]]</f>
        <v>3/4</v>
      </c>
      <c r="R8979" t="s">
        <v>43</v>
      </c>
      <c r="S8979" t="str">
        <f>IF(Table2[[#This Row],[Basis of Material Classification (Customer Side)*]]="Field inspection","Yes","No")</f>
        <v>No</v>
      </c>
      <c r="V8979" t="s">
        <v>43</v>
      </c>
      <c r="W8979" t="s">
        <v>44</v>
      </c>
      <c r="X8979" t="s">
        <v>44</v>
      </c>
      <c r="Z8979" t="s">
        <v>45</v>
      </c>
      <c r="AA8979" t="s">
        <v>46</v>
      </c>
      <c r="AB8979" t="s">
        <v>46</v>
      </c>
      <c r="AC8979" t="s">
        <v>40</v>
      </c>
    </row>
    <row r="8980" spans="1:29" ht="14.4" x14ac:dyDescent="0.3">
      <c r="A8980">
        <v>8978</v>
      </c>
      <c r="B8980" t="s">
        <v>8913</v>
      </c>
      <c r="C8980" t="s">
        <v>277</v>
      </c>
      <c r="D8980" t="s">
        <v>40</v>
      </c>
      <c r="E8980" t="s">
        <v>40</v>
      </c>
      <c r="F8980" t="s">
        <v>41</v>
      </c>
      <c r="G8980" t="s">
        <v>40</v>
      </c>
      <c r="H8980" s="26">
        <v>38353</v>
      </c>
      <c r="I8980" t="s">
        <v>42</v>
      </c>
      <c r="J8980" t="s">
        <v>43</v>
      </c>
      <c r="K8980" t="str">
        <f>IF(Table2[[#This Row],[Basis of Material Classification (System Side)*]]="Field inspection","Yes","No")</f>
        <v>No</v>
      </c>
      <c r="N8980" t="str">
        <f>Table2[[#This Row],[Basis of Material Classification (System Side)*]]</f>
        <v>Installation date after lead ban</v>
      </c>
      <c r="O8980" t="s">
        <v>41</v>
      </c>
      <c r="P8980" s="13">
        <v>39083</v>
      </c>
      <c r="Q8980" s="16" t="str">
        <f>Table2[[#This Row],[Service Line Size (inches) (System Side)]]</f>
        <v>5/8</v>
      </c>
      <c r="R8980" t="s">
        <v>43</v>
      </c>
      <c r="S8980" t="str">
        <f>IF(Table2[[#This Row],[Basis of Material Classification (Customer Side)*]]="Field inspection","Yes","No")</f>
        <v>No</v>
      </c>
      <c r="V8980" t="s">
        <v>43</v>
      </c>
      <c r="W8980" t="s">
        <v>44</v>
      </c>
      <c r="X8980" t="s">
        <v>44</v>
      </c>
      <c r="Z8980" t="s">
        <v>45</v>
      </c>
      <c r="AA8980" t="s">
        <v>46</v>
      </c>
      <c r="AB8980" t="s">
        <v>46</v>
      </c>
      <c r="AC8980" t="s">
        <v>40</v>
      </c>
    </row>
    <row r="8981" spans="1:29" ht="14.4" x14ac:dyDescent="0.3">
      <c r="A8981">
        <v>8979</v>
      </c>
      <c r="B8981" t="s">
        <v>8914</v>
      </c>
      <c r="C8981" t="s">
        <v>277</v>
      </c>
      <c r="D8981" t="s">
        <v>40</v>
      </c>
      <c r="E8981" t="s">
        <v>40</v>
      </c>
      <c r="F8981" t="s">
        <v>53</v>
      </c>
      <c r="G8981" t="s">
        <v>40</v>
      </c>
      <c r="H8981" s="26">
        <v>38353</v>
      </c>
      <c r="I8981" t="s">
        <v>54</v>
      </c>
      <c r="J8981" t="s">
        <v>55</v>
      </c>
      <c r="K8981" t="str">
        <f>IF(Table2[[#This Row],[Basis of Material Classification (System Side)*]]="Field inspection","Yes","No")</f>
        <v>No</v>
      </c>
      <c r="O8981" t="s">
        <v>41</v>
      </c>
      <c r="P8981" s="13">
        <v>39448</v>
      </c>
      <c r="Q8981" s="16" t="str">
        <f>Table2[[#This Row],[Service Line Size (inches) (System Side)]]</f>
        <v>3/4</v>
      </c>
      <c r="R8981" t="s">
        <v>43</v>
      </c>
      <c r="S8981" t="str">
        <f>IF(Table2[[#This Row],[Basis of Material Classification (Customer Side)*]]="Field inspection","Yes","No")</f>
        <v>No</v>
      </c>
      <c r="V8981" t="s">
        <v>43</v>
      </c>
      <c r="W8981" t="s">
        <v>44</v>
      </c>
      <c r="X8981" t="s">
        <v>44</v>
      </c>
      <c r="Z8981" t="s">
        <v>45</v>
      </c>
      <c r="AA8981" t="s">
        <v>46</v>
      </c>
      <c r="AB8981" t="s">
        <v>46</v>
      </c>
      <c r="AC8981" t="s">
        <v>40</v>
      </c>
    </row>
    <row r="8982" spans="1:29" ht="14.4" x14ac:dyDescent="0.3">
      <c r="A8982">
        <v>8980</v>
      </c>
      <c r="B8982" t="s">
        <v>8915</v>
      </c>
      <c r="C8982" t="s">
        <v>277</v>
      </c>
      <c r="D8982" t="s">
        <v>40</v>
      </c>
      <c r="E8982" t="s">
        <v>40</v>
      </c>
      <c r="F8982" t="s">
        <v>53</v>
      </c>
      <c r="G8982" t="s">
        <v>40</v>
      </c>
      <c r="H8982" s="26">
        <v>38718</v>
      </c>
      <c r="I8982" t="s">
        <v>54</v>
      </c>
      <c r="J8982" t="s">
        <v>55</v>
      </c>
      <c r="K8982" t="str">
        <f>IF(Table2[[#This Row],[Basis of Material Classification (System Side)*]]="Field inspection","Yes","No")</f>
        <v>No</v>
      </c>
      <c r="O8982" t="s">
        <v>41</v>
      </c>
      <c r="P8982" s="13">
        <v>39448</v>
      </c>
      <c r="Q8982" s="16" t="str">
        <f>Table2[[#This Row],[Service Line Size (inches) (System Side)]]</f>
        <v>3/4</v>
      </c>
      <c r="R8982" t="s">
        <v>43</v>
      </c>
      <c r="S8982" t="str">
        <f>IF(Table2[[#This Row],[Basis of Material Classification (Customer Side)*]]="Field inspection","Yes","No")</f>
        <v>No</v>
      </c>
      <c r="V8982" t="s">
        <v>43</v>
      </c>
      <c r="W8982" t="s">
        <v>44</v>
      </c>
      <c r="X8982" t="s">
        <v>44</v>
      </c>
      <c r="Z8982" t="s">
        <v>45</v>
      </c>
      <c r="AA8982" t="s">
        <v>46</v>
      </c>
      <c r="AB8982" t="s">
        <v>46</v>
      </c>
      <c r="AC8982" t="s">
        <v>40</v>
      </c>
    </row>
    <row r="8983" spans="1:29" ht="14.4" x14ac:dyDescent="0.3">
      <c r="A8983">
        <v>8981</v>
      </c>
      <c r="B8983" t="s">
        <v>8916</v>
      </c>
      <c r="C8983" t="s">
        <v>277</v>
      </c>
      <c r="D8983" t="s">
        <v>40</v>
      </c>
      <c r="E8983" t="s">
        <v>40</v>
      </c>
      <c r="F8983" t="s">
        <v>53</v>
      </c>
      <c r="G8983" t="s">
        <v>40</v>
      </c>
      <c r="H8983" s="26">
        <v>38718</v>
      </c>
      <c r="I8983" t="s">
        <v>54</v>
      </c>
      <c r="J8983" t="s">
        <v>55</v>
      </c>
      <c r="K8983" t="str">
        <f>IF(Table2[[#This Row],[Basis of Material Classification (System Side)*]]="Field inspection","Yes","No")</f>
        <v>No</v>
      </c>
      <c r="O8983" t="s">
        <v>41</v>
      </c>
      <c r="P8983" s="13">
        <v>39448</v>
      </c>
      <c r="Q8983" s="16" t="str">
        <f>Table2[[#This Row],[Service Line Size (inches) (System Side)]]</f>
        <v>3/4</v>
      </c>
      <c r="R8983" t="s">
        <v>43</v>
      </c>
      <c r="S8983" t="str">
        <f>IF(Table2[[#This Row],[Basis of Material Classification (Customer Side)*]]="Field inspection","Yes","No")</f>
        <v>No</v>
      </c>
      <c r="V8983" t="s">
        <v>43</v>
      </c>
      <c r="W8983" t="s">
        <v>44</v>
      </c>
      <c r="X8983" t="s">
        <v>44</v>
      </c>
      <c r="Z8983" t="s">
        <v>45</v>
      </c>
      <c r="AA8983" t="s">
        <v>46</v>
      </c>
      <c r="AB8983" t="s">
        <v>46</v>
      </c>
      <c r="AC8983" t="s">
        <v>40</v>
      </c>
    </row>
    <row r="8984" spans="1:29" ht="14.4" x14ac:dyDescent="0.3">
      <c r="A8984">
        <v>8982</v>
      </c>
      <c r="B8984" t="s">
        <v>8917</v>
      </c>
      <c r="C8984" t="s">
        <v>277</v>
      </c>
      <c r="D8984" t="s">
        <v>40</v>
      </c>
      <c r="E8984" t="s">
        <v>40</v>
      </c>
      <c r="F8984" t="s">
        <v>53</v>
      </c>
      <c r="G8984" t="s">
        <v>40</v>
      </c>
      <c r="H8984" s="26">
        <v>38718</v>
      </c>
      <c r="I8984" t="s">
        <v>54</v>
      </c>
      <c r="J8984" t="s">
        <v>55</v>
      </c>
      <c r="K8984" t="str">
        <f>IF(Table2[[#This Row],[Basis of Material Classification (System Side)*]]="Field inspection","Yes","No")</f>
        <v>No</v>
      </c>
      <c r="O8984" t="s">
        <v>41</v>
      </c>
      <c r="P8984" s="13">
        <v>39448</v>
      </c>
      <c r="Q8984" s="16" t="str">
        <f>Table2[[#This Row],[Service Line Size (inches) (System Side)]]</f>
        <v>3/4</v>
      </c>
      <c r="R8984" t="s">
        <v>43</v>
      </c>
      <c r="S8984" t="str">
        <f>IF(Table2[[#This Row],[Basis of Material Classification (Customer Side)*]]="Field inspection","Yes","No")</f>
        <v>No</v>
      </c>
      <c r="V8984" t="s">
        <v>43</v>
      </c>
      <c r="W8984" t="s">
        <v>44</v>
      </c>
      <c r="X8984" t="s">
        <v>44</v>
      </c>
      <c r="Z8984" t="s">
        <v>45</v>
      </c>
      <c r="AA8984" t="s">
        <v>46</v>
      </c>
      <c r="AB8984" t="s">
        <v>46</v>
      </c>
      <c r="AC8984" t="s">
        <v>40</v>
      </c>
    </row>
    <row r="8985" spans="1:29" ht="14.4" x14ac:dyDescent="0.3">
      <c r="A8985">
        <v>8983</v>
      </c>
      <c r="B8985" t="s">
        <v>8918</v>
      </c>
      <c r="C8985" t="s">
        <v>277</v>
      </c>
      <c r="D8985" t="s">
        <v>40</v>
      </c>
      <c r="E8985" t="s">
        <v>40</v>
      </c>
      <c r="F8985" t="s">
        <v>41</v>
      </c>
      <c r="G8985" t="s">
        <v>40</v>
      </c>
      <c r="H8985" s="26">
        <v>34335</v>
      </c>
      <c r="I8985" t="s">
        <v>42</v>
      </c>
      <c r="J8985" t="s">
        <v>43</v>
      </c>
      <c r="K8985" t="str">
        <f>IF(Table2[[#This Row],[Basis of Material Classification (System Side)*]]="Field inspection","Yes","No")</f>
        <v>No</v>
      </c>
      <c r="N8985" t="str">
        <f>Table2[[#This Row],[Basis of Material Classification (System Side)*]]</f>
        <v>Installation date after lead ban</v>
      </c>
      <c r="O8985" t="s">
        <v>41</v>
      </c>
      <c r="P8985" s="13">
        <v>39448</v>
      </c>
      <c r="Q8985" s="16" t="str">
        <f>Table2[[#This Row],[Service Line Size (inches) (System Side)]]</f>
        <v>5/8</v>
      </c>
      <c r="R8985" t="s">
        <v>43</v>
      </c>
      <c r="S8985" t="str">
        <f>IF(Table2[[#This Row],[Basis of Material Classification (Customer Side)*]]="Field inspection","Yes","No")</f>
        <v>No</v>
      </c>
      <c r="V8985" t="s">
        <v>43</v>
      </c>
      <c r="W8985" t="s">
        <v>44</v>
      </c>
      <c r="X8985" t="s">
        <v>44</v>
      </c>
      <c r="Z8985" t="s">
        <v>58</v>
      </c>
      <c r="AA8985" t="s">
        <v>46</v>
      </c>
      <c r="AB8985" t="s">
        <v>46</v>
      </c>
      <c r="AC8985" t="s">
        <v>40</v>
      </c>
    </row>
    <row r="8986" spans="1:29" ht="14.4" x14ac:dyDescent="0.3">
      <c r="A8986">
        <v>8984</v>
      </c>
      <c r="B8986" t="s">
        <v>8919</v>
      </c>
      <c r="C8986" t="s">
        <v>277</v>
      </c>
      <c r="D8986" t="s">
        <v>40</v>
      </c>
      <c r="E8986" t="s">
        <v>40</v>
      </c>
      <c r="F8986" t="s">
        <v>41</v>
      </c>
      <c r="G8986" t="s">
        <v>40</v>
      </c>
      <c r="H8986" s="26">
        <v>34335</v>
      </c>
      <c r="I8986" t="s">
        <v>42</v>
      </c>
      <c r="J8986" t="s">
        <v>43</v>
      </c>
      <c r="K8986" t="str">
        <f>IF(Table2[[#This Row],[Basis of Material Classification (System Side)*]]="Field inspection","Yes","No")</f>
        <v>No</v>
      </c>
      <c r="N8986" t="str">
        <f>Table2[[#This Row],[Basis of Material Classification (System Side)*]]</f>
        <v>Installation date after lead ban</v>
      </c>
      <c r="O8986" t="s">
        <v>41</v>
      </c>
      <c r="P8986" s="13">
        <v>39448</v>
      </c>
      <c r="Q8986" s="16" t="str">
        <f>Table2[[#This Row],[Service Line Size (inches) (System Side)]]</f>
        <v>5/8</v>
      </c>
      <c r="R8986" t="s">
        <v>43</v>
      </c>
      <c r="S8986" t="str">
        <f>IF(Table2[[#This Row],[Basis of Material Classification (Customer Side)*]]="Field inspection","Yes","No")</f>
        <v>No</v>
      </c>
      <c r="V8986" t="s">
        <v>43</v>
      </c>
      <c r="W8986" t="s">
        <v>44</v>
      </c>
      <c r="X8986" t="s">
        <v>44</v>
      </c>
      <c r="Z8986" t="s">
        <v>58</v>
      </c>
      <c r="AA8986" t="s">
        <v>46</v>
      </c>
      <c r="AB8986" t="s">
        <v>46</v>
      </c>
      <c r="AC8986" t="s">
        <v>40</v>
      </c>
    </row>
    <row r="8987" spans="1:29" ht="14.4" x14ac:dyDescent="0.3">
      <c r="A8987">
        <v>8985</v>
      </c>
      <c r="B8987" t="s">
        <v>8920</v>
      </c>
      <c r="C8987" t="s">
        <v>277</v>
      </c>
      <c r="D8987" t="s">
        <v>40</v>
      </c>
      <c r="E8987" t="s">
        <v>40</v>
      </c>
      <c r="F8987" t="s">
        <v>41</v>
      </c>
      <c r="G8987" t="s">
        <v>40</v>
      </c>
      <c r="H8987" s="26">
        <v>34335</v>
      </c>
      <c r="I8987" t="s">
        <v>42</v>
      </c>
      <c r="J8987" t="s">
        <v>43</v>
      </c>
      <c r="K8987" t="str">
        <f>IF(Table2[[#This Row],[Basis of Material Classification (System Side)*]]="Field inspection","Yes","No")</f>
        <v>No</v>
      </c>
      <c r="N8987" t="str">
        <f>Table2[[#This Row],[Basis of Material Classification (System Side)*]]</f>
        <v>Installation date after lead ban</v>
      </c>
      <c r="O8987" t="s">
        <v>41</v>
      </c>
      <c r="P8987" s="13">
        <v>39448</v>
      </c>
      <c r="Q8987" s="16" t="str">
        <f>Table2[[#This Row],[Service Line Size (inches) (System Side)]]</f>
        <v>5/8</v>
      </c>
      <c r="R8987" t="s">
        <v>43</v>
      </c>
      <c r="S8987" t="str">
        <f>IF(Table2[[#This Row],[Basis of Material Classification (Customer Side)*]]="Field inspection","Yes","No")</f>
        <v>No</v>
      </c>
      <c r="V8987" t="s">
        <v>43</v>
      </c>
      <c r="W8987" t="s">
        <v>44</v>
      </c>
      <c r="X8987" t="s">
        <v>44</v>
      </c>
      <c r="Z8987" t="s">
        <v>58</v>
      </c>
      <c r="AA8987" t="s">
        <v>46</v>
      </c>
      <c r="AB8987" t="s">
        <v>46</v>
      </c>
      <c r="AC8987" t="s">
        <v>40</v>
      </c>
    </row>
    <row r="8988" spans="1:29" ht="14.4" x14ac:dyDescent="0.3">
      <c r="A8988">
        <v>8986</v>
      </c>
      <c r="B8988" t="s">
        <v>8921</v>
      </c>
      <c r="C8988" t="s">
        <v>277</v>
      </c>
      <c r="D8988" t="s">
        <v>40</v>
      </c>
      <c r="E8988" t="s">
        <v>40</v>
      </c>
      <c r="F8988" t="s">
        <v>41</v>
      </c>
      <c r="G8988" t="s">
        <v>40</v>
      </c>
      <c r="H8988" s="26">
        <v>34335</v>
      </c>
      <c r="I8988" t="s">
        <v>42</v>
      </c>
      <c r="J8988" t="s">
        <v>43</v>
      </c>
      <c r="K8988" t="str">
        <f>IF(Table2[[#This Row],[Basis of Material Classification (System Side)*]]="Field inspection","Yes","No")</f>
        <v>No</v>
      </c>
      <c r="N8988" t="str">
        <f>Table2[[#This Row],[Basis of Material Classification (System Side)*]]</f>
        <v>Installation date after lead ban</v>
      </c>
      <c r="O8988" t="s">
        <v>41</v>
      </c>
      <c r="P8988" s="13">
        <v>39448</v>
      </c>
      <c r="Q8988" s="16" t="str">
        <f>Table2[[#This Row],[Service Line Size (inches) (System Side)]]</f>
        <v>5/8</v>
      </c>
      <c r="R8988" t="s">
        <v>43</v>
      </c>
      <c r="S8988" t="str">
        <f>IF(Table2[[#This Row],[Basis of Material Classification (Customer Side)*]]="Field inspection","Yes","No")</f>
        <v>No</v>
      </c>
      <c r="V8988" t="s">
        <v>43</v>
      </c>
      <c r="W8988" t="s">
        <v>44</v>
      </c>
      <c r="X8988" t="s">
        <v>44</v>
      </c>
      <c r="Z8988" t="s">
        <v>58</v>
      </c>
      <c r="AA8988" t="s">
        <v>46</v>
      </c>
      <c r="AB8988" t="s">
        <v>46</v>
      </c>
      <c r="AC8988" t="s">
        <v>40</v>
      </c>
    </row>
    <row r="8989" spans="1:29" ht="14.4" x14ac:dyDescent="0.3">
      <c r="A8989">
        <v>8987</v>
      </c>
      <c r="B8989" t="s">
        <v>8922</v>
      </c>
      <c r="C8989" t="s">
        <v>277</v>
      </c>
      <c r="D8989" t="s">
        <v>40</v>
      </c>
      <c r="E8989" t="s">
        <v>40</v>
      </c>
      <c r="F8989" t="s">
        <v>41</v>
      </c>
      <c r="G8989" t="s">
        <v>40</v>
      </c>
      <c r="H8989" s="26">
        <v>34335</v>
      </c>
      <c r="I8989" t="s">
        <v>42</v>
      </c>
      <c r="J8989" t="s">
        <v>43</v>
      </c>
      <c r="K8989" t="str">
        <f>IF(Table2[[#This Row],[Basis of Material Classification (System Side)*]]="Field inspection","Yes","No")</f>
        <v>No</v>
      </c>
      <c r="N8989" t="str">
        <f>Table2[[#This Row],[Basis of Material Classification (System Side)*]]</f>
        <v>Installation date after lead ban</v>
      </c>
      <c r="O8989" t="s">
        <v>41</v>
      </c>
      <c r="P8989" s="13">
        <v>39448</v>
      </c>
      <c r="Q8989" s="16" t="str">
        <f>Table2[[#This Row],[Service Line Size (inches) (System Side)]]</f>
        <v>5/8</v>
      </c>
      <c r="R8989" t="s">
        <v>43</v>
      </c>
      <c r="S8989" t="str">
        <f>IF(Table2[[#This Row],[Basis of Material Classification (Customer Side)*]]="Field inspection","Yes","No")</f>
        <v>No</v>
      </c>
      <c r="V8989" t="s">
        <v>43</v>
      </c>
      <c r="W8989" t="s">
        <v>44</v>
      </c>
      <c r="X8989" t="s">
        <v>44</v>
      </c>
      <c r="Z8989" t="s">
        <v>58</v>
      </c>
      <c r="AA8989" t="s">
        <v>46</v>
      </c>
      <c r="AB8989" t="s">
        <v>46</v>
      </c>
      <c r="AC8989" t="s">
        <v>40</v>
      </c>
    </row>
    <row r="8990" spans="1:29" ht="14.4" x14ac:dyDescent="0.3">
      <c r="A8990">
        <v>8988</v>
      </c>
      <c r="B8990" t="s">
        <v>8923</v>
      </c>
      <c r="C8990" t="s">
        <v>277</v>
      </c>
      <c r="D8990" t="s">
        <v>40</v>
      </c>
      <c r="E8990" t="s">
        <v>40</v>
      </c>
      <c r="F8990" t="s">
        <v>41</v>
      </c>
      <c r="G8990" t="s">
        <v>40</v>
      </c>
      <c r="H8990" s="26">
        <v>34335</v>
      </c>
      <c r="I8990" t="s">
        <v>42</v>
      </c>
      <c r="J8990" t="s">
        <v>43</v>
      </c>
      <c r="K8990" t="str">
        <f>IF(Table2[[#This Row],[Basis of Material Classification (System Side)*]]="Field inspection","Yes","No")</f>
        <v>No</v>
      </c>
      <c r="N8990" t="str">
        <f>Table2[[#This Row],[Basis of Material Classification (System Side)*]]</f>
        <v>Installation date after lead ban</v>
      </c>
      <c r="O8990" t="s">
        <v>41</v>
      </c>
      <c r="P8990" s="13">
        <v>39448</v>
      </c>
      <c r="Q8990" s="16" t="str">
        <f>Table2[[#This Row],[Service Line Size (inches) (System Side)]]</f>
        <v>5/8</v>
      </c>
      <c r="R8990" t="s">
        <v>43</v>
      </c>
      <c r="S8990" t="str">
        <f>IF(Table2[[#This Row],[Basis of Material Classification (Customer Side)*]]="Field inspection","Yes","No")</f>
        <v>No</v>
      </c>
      <c r="V8990" t="s">
        <v>43</v>
      </c>
      <c r="W8990" t="s">
        <v>44</v>
      </c>
      <c r="X8990" t="s">
        <v>44</v>
      </c>
      <c r="Z8990" t="s">
        <v>58</v>
      </c>
      <c r="AA8990" t="s">
        <v>46</v>
      </c>
      <c r="AB8990" t="s">
        <v>46</v>
      </c>
      <c r="AC8990" t="s">
        <v>40</v>
      </c>
    </row>
    <row r="8991" spans="1:29" ht="14.4" x14ac:dyDescent="0.3">
      <c r="A8991">
        <v>8989</v>
      </c>
      <c r="B8991" t="s">
        <v>8924</v>
      </c>
      <c r="C8991" t="s">
        <v>277</v>
      </c>
      <c r="D8991" t="s">
        <v>40</v>
      </c>
      <c r="E8991" t="s">
        <v>40</v>
      </c>
      <c r="F8991" t="s">
        <v>41</v>
      </c>
      <c r="G8991" t="s">
        <v>40</v>
      </c>
      <c r="H8991" s="26">
        <v>34335</v>
      </c>
      <c r="I8991" t="s">
        <v>42</v>
      </c>
      <c r="J8991" t="s">
        <v>43</v>
      </c>
      <c r="K8991" t="str">
        <f>IF(Table2[[#This Row],[Basis of Material Classification (System Side)*]]="Field inspection","Yes","No")</f>
        <v>No</v>
      </c>
      <c r="N8991" t="str">
        <f>Table2[[#This Row],[Basis of Material Classification (System Side)*]]</f>
        <v>Installation date after lead ban</v>
      </c>
      <c r="O8991" t="s">
        <v>41</v>
      </c>
      <c r="P8991" s="13">
        <v>39448</v>
      </c>
      <c r="Q8991" s="16" t="str">
        <f>Table2[[#This Row],[Service Line Size (inches) (System Side)]]</f>
        <v>5/8</v>
      </c>
      <c r="R8991" t="s">
        <v>43</v>
      </c>
      <c r="S8991" t="str">
        <f>IF(Table2[[#This Row],[Basis of Material Classification (Customer Side)*]]="Field inspection","Yes","No")</f>
        <v>No</v>
      </c>
      <c r="V8991" t="s">
        <v>43</v>
      </c>
      <c r="W8991" t="s">
        <v>44</v>
      </c>
      <c r="X8991" t="s">
        <v>44</v>
      </c>
      <c r="Z8991" t="s">
        <v>58</v>
      </c>
      <c r="AA8991" t="s">
        <v>46</v>
      </c>
      <c r="AB8991" t="s">
        <v>46</v>
      </c>
      <c r="AC8991" t="s">
        <v>40</v>
      </c>
    </row>
    <row r="8992" spans="1:29" ht="14.4" x14ac:dyDescent="0.3">
      <c r="A8992">
        <v>8990</v>
      </c>
      <c r="B8992" t="s">
        <v>8925</v>
      </c>
      <c r="C8992" t="s">
        <v>277</v>
      </c>
      <c r="D8992" t="s">
        <v>40</v>
      </c>
      <c r="E8992" t="s">
        <v>40</v>
      </c>
      <c r="F8992" t="s">
        <v>41</v>
      </c>
      <c r="G8992" t="s">
        <v>40</v>
      </c>
      <c r="H8992" s="26">
        <v>34335</v>
      </c>
      <c r="I8992" t="s">
        <v>42</v>
      </c>
      <c r="J8992" t="s">
        <v>43</v>
      </c>
      <c r="K8992" t="str">
        <f>IF(Table2[[#This Row],[Basis of Material Classification (System Side)*]]="Field inspection","Yes","No")</f>
        <v>No</v>
      </c>
      <c r="N8992" t="str">
        <f>Table2[[#This Row],[Basis of Material Classification (System Side)*]]</f>
        <v>Installation date after lead ban</v>
      </c>
      <c r="O8992" t="s">
        <v>41</v>
      </c>
      <c r="P8992" s="13">
        <v>39448</v>
      </c>
      <c r="Q8992" s="16" t="str">
        <f>Table2[[#This Row],[Service Line Size (inches) (System Side)]]</f>
        <v>5/8</v>
      </c>
      <c r="R8992" t="s">
        <v>43</v>
      </c>
      <c r="S8992" t="str">
        <f>IF(Table2[[#This Row],[Basis of Material Classification (Customer Side)*]]="Field inspection","Yes","No")</f>
        <v>No</v>
      </c>
      <c r="V8992" t="s">
        <v>43</v>
      </c>
      <c r="W8992" t="s">
        <v>44</v>
      </c>
      <c r="X8992" t="s">
        <v>44</v>
      </c>
      <c r="Z8992" t="s">
        <v>58</v>
      </c>
      <c r="AA8992" t="s">
        <v>46</v>
      </c>
      <c r="AB8992" t="s">
        <v>46</v>
      </c>
      <c r="AC8992" t="s">
        <v>40</v>
      </c>
    </row>
    <row r="8993" spans="1:29" ht="14.4" x14ac:dyDescent="0.3">
      <c r="A8993">
        <v>8991</v>
      </c>
      <c r="B8993" t="s">
        <v>8926</v>
      </c>
      <c r="C8993" t="s">
        <v>277</v>
      </c>
      <c r="D8993" t="s">
        <v>40</v>
      </c>
      <c r="E8993" t="s">
        <v>40</v>
      </c>
      <c r="F8993" t="s">
        <v>53</v>
      </c>
      <c r="G8993" t="s">
        <v>40</v>
      </c>
      <c r="H8993" s="26">
        <v>38718</v>
      </c>
      <c r="I8993" t="s">
        <v>189</v>
      </c>
      <c r="J8993" t="s">
        <v>55</v>
      </c>
      <c r="K8993" t="str">
        <f>IF(Table2[[#This Row],[Basis of Material Classification (System Side)*]]="Field inspection","Yes","No")</f>
        <v>No</v>
      </c>
      <c r="O8993" t="s">
        <v>53</v>
      </c>
      <c r="P8993" s="13">
        <v>39448</v>
      </c>
      <c r="Q8993" s="16" t="str">
        <f>Table2[[#This Row],[Service Line Size (inches) (System Side)]]</f>
        <v xml:space="preserve"> 3/4</v>
      </c>
      <c r="R8993" t="s">
        <v>55</v>
      </c>
      <c r="S8993" t="str">
        <f>IF(Table2[[#This Row],[Basis of Material Classification (Customer Side)*]]="Field inspection","Yes","No")</f>
        <v>No</v>
      </c>
      <c r="V8993" t="s">
        <v>72</v>
      </c>
      <c r="W8993" t="s">
        <v>44</v>
      </c>
      <c r="X8993" t="s">
        <v>44</v>
      </c>
      <c r="Z8993" t="s">
        <v>45</v>
      </c>
      <c r="AA8993" t="s">
        <v>46</v>
      </c>
      <c r="AB8993" t="s">
        <v>46</v>
      </c>
      <c r="AC8993" t="s">
        <v>40</v>
      </c>
    </row>
    <row r="8994" spans="1:29" ht="14.4" x14ac:dyDescent="0.3">
      <c r="A8994">
        <v>8992</v>
      </c>
      <c r="B8994" t="s">
        <v>8927</v>
      </c>
      <c r="C8994" t="s">
        <v>277</v>
      </c>
      <c r="D8994" t="s">
        <v>40</v>
      </c>
      <c r="E8994" t="s">
        <v>40</v>
      </c>
      <c r="F8994" t="s">
        <v>41</v>
      </c>
      <c r="G8994" t="s">
        <v>40</v>
      </c>
      <c r="H8994" s="26">
        <v>38353</v>
      </c>
      <c r="I8994" t="s">
        <v>42</v>
      </c>
      <c r="J8994" t="s">
        <v>43</v>
      </c>
      <c r="K8994" t="str">
        <f>IF(Table2[[#This Row],[Basis of Material Classification (System Side)*]]="Field inspection","Yes","No")</f>
        <v>No</v>
      </c>
      <c r="N8994" t="str">
        <f>Table2[[#This Row],[Basis of Material Classification (System Side)*]]</f>
        <v>Installation date after lead ban</v>
      </c>
      <c r="O8994" t="s">
        <v>41</v>
      </c>
      <c r="P8994" s="13">
        <v>39448</v>
      </c>
      <c r="Q8994" s="16" t="str">
        <f>Table2[[#This Row],[Service Line Size (inches) (System Side)]]</f>
        <v>5/8</v>
      </c>
      <c r="R8994" t="s">
        <v>43</v>
      </c>
      <c r="S8994" t="str">
        <f>IF(Table2[[#This Row],[Basis of Material Classification (Customer Side)*]]="Field inspection","Yes","No")</f>
        <v>No</v>
      </c>
      <c r="V8994" t="s">
        <v>43</v>
      </c>
      <c r="W8994" t="s">
        <v>44</v>
      </c>
      <c r="X8994" t="s">
        <v>44</v>
      </c>
      <c r="Z8994" t="s">
        <v>45</v>
      </c>
      <c r="AA8994" t="s">
        <v>46</v>
      </c>
      <c r="AB8994" t="s">
        <v>46</v>
      </c>
      <c r="AC8994" t="s">
        <v>40</v>
      </c>
    </row>
    <row r="8995" spans="1:29" ht="14.4" x14ac:dyDescent="0.3">
      <c r="A8995">
        <v>8993</v>
      </c>
      <c r="B8995" t="s">
        <v>8928</v>
      </c>
      <c r="C8995" t="s">
        <v>277</v>
      </c>
      <c r="D8995" t="s">
        <v>40</v>
      </c>
      <c r="E8995" t="s">
        <v>40</v>
      </c>
      <c r="F8995" t="s">
        <v>53</v>
      </c>
      <c r="G8995" t="s">
        <v>40</v>
      </c>
      <c r="H8995" s="26">
        <v>38718</v>
      </c>
      <c r="I8995" t="s">
        <v>54</v>
      </c>
      <c r="J8995" t="s">
        <v>55</v>
      </c>
      <c r="K8995" t="str">
        <f>IF(Table2[[#This Row],[Basis of Material Classification (System Side)*]]="Field inspection","Yes","No")</f>
        <v>No</v>
      </c>
      <c r="O8995" t="s">
        <v>41</v>
      </c>
      <c r="P8995" s="13">
        <v>39083</v>
      </c>
      <c r="Q8995" s="16" t="str">
        <f>Table2[[#This Row],[Service Line Size (inches) (System Side)]]</f>
        <v>3/4</v>
      </c>
      <c r="R8995" t="s">
        <v>43</v>
      </c>
      <c r="S8995" t="str">
        <f>IF(Table2[[#This Row],[Basis of Material Classification (Customer Side)*]]="Field inspection","Yes","No")</f>
        <v>No</v>
      </c>
      <c r="V8995" t="s">
        <v>43</v>
      </c>
      <c r="W8995" t="s">
        <v>44</v>
      </c>
      <c r="X8995" t="s">
        <v>44</v>
      </c>
      <c r="Z8995" t="s">
        <v>45</v>
      </c>
      <c r="AA8995" t="s">
        <v>46</v>
      </c>
      <c r="AB8995" t="s">
        <v>46</v>
      </c>
      <c r="AC8995" t="s">
        <v>40</v>
      </c>
    </row>
    <row r="8996" spans="1:29" ht="14.4" x14ac:dyDescent="0.3">
      <c r="A8996">
        <v>8994</v>
      </c>
      <c r="B8996" t="s">
        <v>8929</v>
      </c>
      <c r="C8996" t="s">
        <v>277</v>
      </c>
      <c r="D8996" t="s">
        <v>40</v>
      </c>
      <c r="E8996" t="s">
        <v>40</v>
      </c>
      <c r="F8996" t="s">
        <v>53</v>
      </c>
      <c r="G8996" t="s">
        <v>40</v>
      </c>
      <c r="H8996" s="26">
        <v>38718</v>
      </c>
      <c r="I8996" t="s">
        <v>54</v>
      </c>
      <c r="J8996" t="s">
        <v>55</v>
      </c>
      <c r="K8996" t="str">
        <f>IF(Table2[[#This Row],[Basis of Material Classification (System Side)*]]="Field inspection","Yes","No")</f>
        <v>No</v>
      </c>
      <c r="O8996" t="s">
        <v>41</v>
      </c>
      <c r="P8996" s="13">
        <v>39083</v>
      </c>
      <c r="Q8996" s="16" t="str">
        <f>Table2[[#This Row],[Service Line Size (inches) (System Side)]]</f>
        <v>3/4</v>
      </c>
      <c r="R8996" t="s">
        <v>43</v>
      </c>
      <c r="S8996" t="str">
        <f>IF(Table2[[#This Row],[Basis of Material Classification (Customer Side)*]]="Field inspection","Yes","No")</f>
        <v>No</v>
      </c>
      <c r="V8996" t="s">
        <v>43</v>
      </c>
      <c r="W8996" t="s">
        <v>44</v>
      </c>
      <c r="X8996" t="s">
        <v>44</v>
      </c>
      <c r="Z8996" t="s">
        <v>45</v>
      </c>
      <c r="AA8996" t="s">
        <v>46</v>
      </c>
      <c r="AB8996" t="s">
        <v>46</v>
      </c>
      <c r="AC8996" t="s">
        <v>40</v>
      </c>
    </row>
    <row r="8997" spans="1:29" ht="14.4" x14ac:dyDescent="0.3">
      <c r="A8997">
        <v>8995</v>
      </c>
      <c r="B8997" t="s">
        <v>8930</v>
      </c>
      <c r="C8997" t="s">
        <v>277</v>
      </c>
      <c r="D8997" t="s">
        <v>40</v>
      </c>
      <c r="E8997" t="s">
        <v>40</v>
      </c>
      <c r="F8997" t="s">
        <v>53</v>
      </c>
      <c r="G8997" t="s">
        <v>40</v>
      </c>
      <c r="H8997" s="26">
        <v>38718</v>
      </c>
      <c r="I8997" t="s">
        <v>54</v>
      </c>
      <c r="J8997" t="s">
        <v>55</v>
      </c>
      <c r="K8997" t="str">
        <f>IF(Table2[[#This Row],[Basis of Material Classification (System Side)*]]="Field inspection","Yes","No")</f>
        <v>No</v>
      </c>
      <c r="O8997" t="s">
        <v>41</v>
      </c>
      <c r="P8997" s="13">
        <v>39083</v>
      </c>
      <c r="Q8997" s="16" t="str">
        <f>Table2[[#This Row],[Service Line Size (inches) (System Side)]]</f>
        <v>3/4</v>
      </c>
      <c r="R8997" t="s">
        <v>43</v>
      </c>
      <c r="S8997" t="str">
        <f>IF(Table2[[#This Row],[Basis of Material Classification (Customer Side)*]]="Field inspection","Yes","No")</f>
        <v>No</v>
      </c>
      <c r="V8997" t="s">
        <v>43</v>
      </c>
      <c r="W8997" t="s">
        <v>44</v>
      </c>
      <c r="X8997" t="s">
        <v>44</v>
      </c>
      <c r="Z8997" t="s">
        <v>45</v>
      </c>
      <c r="AA8997" t="s">
        <v>46</v>
      </c>
      <c r="AB8997" t="s">
        <v>46</v>
      </c>
      <c r="AC8997" t="s">
        <v>40</v>
      </c>
    </row>
    <row r="8998" spans="1:29" ht="14.4" x14ac:dyDescent="0.3">
      <c r="A8998">
        <v>8996</v>
      </c>
      <c r="B8998" t="s">
        <v>8931</v>
      </c>
      <c r="C8998" t="s">
        <v>277</v>
      </c>
      <c r="D8998" t="s">
        <v>40</v>
      </c>
      <c r="E8998" t="s">
        <v>40</v>
      </c>
      <c r="F8998" t="s">
        <v>53</v>
      </c>
      <c r="G8998" t="s">
        <v>40</v>
      </c>
      <c r="H8998" s="26">
        <v>38718</v>
      </c>
      <c r="I8998" t="s">
        <v>54</v>
      </c>
      <c r="J8998" t="s">
        <v>55</v>
      </c>
      <c r="K8998" t="str">
        <f>IF(Table2[[#This Row],[Basis of Material Classification (System Side)*]]="Field inspection","Yes","No")</f>
        <v>No</v>
      </c>
      <c r="O8998" t="s">
        <v>41</v>
      </c>
      <c r="P8998" s="13">
        <v>39083</v>
      </c>
      <c r="Q8998" s="16" t="str">
        <f>Table2[[#This Row],[Service Line Size (inches) (System Side)]]</f>
        <v>3/4</v>
      </c>
      <c r="R8998" t="s">
        <v>43</v>
      </c>
      <c r="S8998" t="str">
        <f>IF(Table2[[#This Row],[Basis of Material Classification (Customer Side)*]]="Field inspection","Yes","No")</f>
        <v>No</v>
      </c>
      <c r="V8998" t="s">
        <v>43</v>
      </c>
      <c r="W8998" t="s">
        <v>44</v>
      </c>
      <c r="X8998" t="s">
        <v>44</v>
      </c>
      <c r="Z8998" t="s">
        <v>45</v>
      </c>
      <c r="AA8998" t="s">
        <v>46</v>
      </c>
      <c r="AB8998" t="s">
        <v>46</v>
      </c>
      <c r="AC8998" t="s">
        <v>40</v>
      </c>
    </row>
    <row r="8999" spans="1:29" ht="14.4" x14ac:dyDescent="0.3">
      <c r="A8999">
        <v>8997</v>
      </c>
      <c r="B8999" t="s">
        <v>8932</v>
      </c>
      <c r="C8999" t="s">
        <v>277</v>
      </c>
      <c r="D8999" t="s">
        <v>40</v>
      </c>
      <c r="E8999" t="s">
        <v>40</v>
      </c>
      <c r="F8999" t="s">
        <v>53</v>
      </c>
      <c r="G8999" t="s">
        <v>40</v>
      </c>
      <c r="H8999" s="26">
        <v>38718</v>
      </c>
      <c r="I8999" t="s">
        <v>54</v>
      </c>
      <c r="J8999" t="s">
        <v>55</v>
      </c>
      <c r="K8999" t="str">
        <f>IF(Table2[[#This Row],[Basis of Material Classification (System Side)*]]="Field inspection","Yes","No")</f>
        <v>No</v>
      </c>
      <c r="O8999" t="s">
        <v>41</v>
      </c>
      <c r="P8999" s="13">
        <v>39083</v>
      </c>
      <c r="Q8999" s="16" t="str">
        <f>Table2[[#This Row],[Service Line Size (inches) (System Side)]]</f>
        <v>3/4</v>
      </c>
      <c r="R8999" t="s">
        <v>43</v>
      </c>
      <c r="S8999" t="str">
        <f>IF(Table2[[#This Row],[Basis of Material Classification (Customer Side)*]]="Field inspection","Yes","No")</f>
        <v>No</v>
      </c>
      <c r="V8999" t="s">
        <v>43</v>
      </c>
      <c r="W8999" t="s">
        <v>44</v>
      </c>
      <c r="X8999" t="s">
        <v>44</v>
      </c>
      <c r="Z8999" t="s">
        <v>45</v>
      </c>
      <c r="AA8999" t="s">
        <v>46</v>
      </c>
      <c r="AB8999" t="s">
        <v>46</v>
      </c>
      <c r="AC8999" t="s">
        <v>40</v>
      </c>
    </row>
    <row r="9000" spans="1:29" ht="14.4" x14ac:dyDescent="0.3">
      <c r="A9000">
        <v>8998</v>
      </c>
      <c r="B9000" t="s">
        <v>8933</v>
      </c>
      <c r="C9000" t="s">
        <v>277</v>
      </c>
      <c r="D9000" t="s">
        <v>40</v>
      </c>
      <c r="E9000" t="s">
        <v>40</v>
      </c>
      <c r="F9000" t="s">
        <v>41</v>
      </c>
      <c r="G9000" t="s">
        <v>40</v>
      </c>
      <c r="H9000" s="26">
        <v>29587</v>
      </c>
      <c r="I9000" t="s">
        <v>42</v>
      </c>
      <c r="J9000" t="s">
        <v>43</v>
      </c>
      <c r="K9000" t="str">
        <f>IF(Table2[[#This Row],[Basis of Material Classification (System Side)*]]="Field inspection","Yes","No")</f>
        <v>No</v>
      </c>
      <c r="N9000" t="str">
        <f>Table2[[#This Row],[Basis of Material Classification (System Side)*]]</f>
        <v>Installation date after lead ban</v>
      </c>
      <c r="O9000" t="s">
        <v>41</v>
      </c>
      <c r="P9000" s="13">
        <v>35065</v>
      </c>
      <c r="Q9000" s="16" t="str">
        <f>Table2[[#This Row],[Service Line Size (inches) (System Side)]]</f>
        <v>5/8</v>
      </c>
      <c r="R9000" t="s">
        <v>43</v>
      </c>
      <c r="S9000" t="str">
        <f>IF(Table2[[#This Row],[Basis of Material Classification (Customer Side)*]]="Field inspection","Yes","No")</f>
        <v>No</v>
      </c>
      <c r="V9000" t="s">
        <v>43</v>
      </c>
      <c r="W9000" t="s">
        <v>44</v>
      </c>
      <c r="X9000" t="s">
        <v>44</v>
      </c>
      <c r="Z9000" t="s">
        <v>45</v>
      </c>
      <c r="AA9000" t="s">
        <v>46</v>
      </c>
      <c r="AB9000" t="s">
        <v>46</v>
      </c>
      <c r="AC9000" t="s">
        <v>40</v>
      </c>
    </row>
    <row r="9001" spans="1:29" ht="14.4" x14ac:dyDescent="0.3">
      <c r="A9001">
        <v>8999</v>
      </c>
      <c r="B9001" t="s">
        <v>8934</v>
      </c>
      <c r="C9001" t="s">
        <v>277</v>
      </c>
      <c r="D9001" t="s">
        <v>40</v>
      </c>
      <c r="E9001" t="s">
        <v>40</v>
      </c>
      <c r="F9001" t="s">
        <v>53</v>
      </c>
      <c r="G9001" t="s">
        <v>40</v>
      </c>
      <c r="H9001" s="26">
        <v>28126</v>
      </c>
      <c r="I9001" t="s">
        <v>189</v>
      </c>
      <c r="J9001" t="s">
        <v>55</v>
      </c>
      <c r="K9001" t="str">
        <f>IF(Table2[[#This Row],[Basis of Material Classification (System Side)*]]="Field inspection","Yes","No")</f>
        <v>No</v>
      </c>
      <c r="O9001" t="s">
        <v>53</v>
      </c>
      <c r="P9001" s="13">
        <v>15342</v>
      </c>
      <c r="Q9001" s="16" t="str">
        <f>Table2[[#This Row],[Service Line Size (inches) (System Side)]]</f>
        <v xml:space="preserve"> 3/4</v>
      </c>
      <c r="R9001" t="s">
        <v>55</v>
      </c>
      <c r="S9001" t="str">
        <f>IF(Table2[[#This Row],[Basis of Material Classification (Customer Side)*]]="Field inspection","Yes","No")</f>
        <v>No</v>
      </c>
      <c r="V9001" t="s">
        <v>72</v>
      </c>
      <c r="W9001" t="s">
        <v>44</v>
      </c>
      <c r="X9001" t="s">
        <v>44</v>
      </c>
      <c r="Z9001" t="s">
        <v>58</v>
      </c>
      <c r="AA9001" t="s">
        <v>46</v>
      </c>
      <c r="AB9001" t="s">
        <v>46</v>
      </c>
      <c r="AC9001" t="s">
        <v>40</v>
      </c>
    </row>
    <row r="9002" spans="1:29" ht="14.4" x14ac:dyDescent="0.3">
      <c r="A9002">
        <v>9000</v>
      </c>
      <c r="B9002" t="s">
        <v>8935</v>
      </c>
      <c r="C9002" t="s">
        <v>277</v>
      </c>
      <c r="D9002" t="s">
        <v>40</v>
      </c>
      <c r="E9002" t="s">
        <v>40</v>
      </c>
      <c r="F9002" t="s">
        <v>41</v>
      </c>
      <c r="G9002" t="s">
        <v>40</v>
      </c>
      <c r="H9002" s="26">
        <v>25569</v>
      </c>
      <c r="I9002" t="s">
        <v>42</v>
      </c>
      <c r="J9002" t="s">
        <v>49</v>
      </c>
      <c r="K9002" t="str">
        <f>IF(Table2[[#This Row],[Basis of Material Classification (System Side)*]]="Field inspection","Yes","No")</f>
        <v>No</v>
      </c>
      <c r="N9002" t="s">
        <v>50</v>
      </c>
      <c r="O9002" t="s">
        <v>41</v>
      </c>
      <c r="P9002"/>
      <c r="Q9002" s="16" t="str">
        <f>Table2[[#This Row],[Service Line Size (inches) (System Side)]]</f>
        <v>5/8</v>
      </c>
      <c r="R9002" t="s">
        <v>49</v>
      </c>
      <c r="S9002" t="str">
        <f>IF(Table2[[#This Row],[Basis of Material Classification (Customer Side)*]]="Field inspection","Yes","No")</f>
        <v>No</v>
      </c>
      <c r="V9002" t="s">
        <v>50</v>
      </c>
      <c r="W9002" t="s">
        <v>44</v>
      </c>
      <c r="X9002" t="s">
        <v>44</v>
      </c>
      <c r="Z9002" t="s">
        <v>58</v>
      </c>
      <c r="AA9002" t="s">
        <v>46</v>
      </c>
      <c r="AB9002" t="s">
        <v>46</v>
      </c>
      <c r="AC9002" t="s">
        <v>40</v>
      </c>
    </row>
    <row r="9003" spans="1:29" ht="14.4" x14ac:dyDescent="0.3">
      <c r="A9003">
        <v>9001</v>
      </c>
      <c r="B9003" t="s">
        <v>8936</v>
      </c>
      <c r="C9003" t="s">
        <v>277</v>
      </c>
      <c r="D9003" t="s">
        <v>48</v>
      </c>
      <c r="E9003" t="s">
        <v>40</v>
      </c>
      <c r="F9003" t="s">
        <v>41</v>
      </c>
      <c r="G9003" t="s">
        <v>40</v>
      </c>
      <c r="H9003" s="26">
        <v>36161</v>
      </c>
      <c r="I9003" t="s">
        <v>42</v>
      </c>
      <c r="J9003" t="s">
        <v>43</v>
      </c>
      <c r="K9003" t="str">
        <f>IF(Table2[[#This Row],[Basis of Material Classification (System Side)*]]="Field inspection","Yes","No")</f>
        <v>No</v>
      </c>
      <c r="N9003" t="str">
        <f>Table2[[#This Row],[Basis of Material Classification (System Side)*]]</f>
        <v>Installation date after lead ban</v>
      </c>
      <c r="O9003" t="s">
        <v>41</v>
      </c>
      <c r="P9003" s="13">
        <v>36161</v>
      </c>
      <c r="Q9003" s="16" t="str">
        <f>Table2[[#This Row],[Service Line Size (inches) (System Side)]]</f>
        <v>5/8</v>
      </c>
      <c r="R9003" t="s">
        <v>43</v>
      </c>
      <c r="S9003" t="str">
        <f>IF(Table2[[#This Row],[Basis of Material Classification (Customer Side)*]]="Field inspection","Yes","No")</f>
        <v>No</v>
      </c>
      <c r="V9003" t="s">
        <v>43</v>
      </c>
      <c r="W9003" t="s">
        <v>44</v>
      </c>
      <c r="X9003" t="s">
        <v>44</v>
      </c>
      <c r="Z9003" t="s">
        <v>51</v>
      </c>
      <c r="AA9003" t="s">
        <v>46</v>
      </c>
      <c r="AB9003" t="s">
        <v>46</v>
      </c>
      <c r="AC9003" t="s">
        <v>40</v>
      </c>
    </row>
    <row r="9004" spans="1:29" ht="14.4" x14ac:dyDescent="0.3">
      <c r="A9004">
        <v>9002</v>
      </c>
      <c r="B9004" t="s">
        <v>8937</v>
      </c>
      <c r="C9004" t="s">
        <v>277</v>
      </c>
      <c r="D9004" t="s">
        <v>40</v>
      </c>
      <c r="E9004" t="s">
        <v>40</v>
      </c>
      <c r="F9004" t="s">
        <v>41</v>
      </c>
      <c r="G9004" t="s">
        <v>40</v>
      </c>
      <c r="H9004" s="27"/>
      <c r="I9004" t="s">
        <v>42</v>
      </c>
      <c r="J9004" t="s">
        <v>49</v>
      </c>
      <c r="K9004" t="str">
        <f>IF(Table2[[#This Row],[Basis of Material Classification (System Side)*]]="Field inspection","Yes","No")</f>
        <v>No</v>
      </c>
      <c r="N9004" t="s">
        <v>50</v>
      </c>
      <c r="O9004" t="s">
        <v>41</v>
      </c>
      <c r="P9004" s="13">
        <v>18264</v>
      </c>
      <c r="Q9004" s="16" t="str">
        <f>Table2[[#This Row],[Service Line Size (inches) (System Side)]]</f>
        <v>5/8</v>
      </c>
      <c r="R9004" t="s">
        <v>49</v>
      </c>
      <c r="S9004" t="str">
        <f>IF(Table2[[#This Row],[Basis of Material Classification (Customer Side)*]]="Field inspection","Yes","No")</f>
        <v>No</v>
      </c>
      <c r="V9004" t="s">
        <v>50</v>
      </c>
      <c r="W9004" t="s">
        <v>44</v>
      </c>
      <c r="X9004" t="s">
        <v>44</v>
      </c>
      <c r="Z9004" t="s">
        <v>45</v>
      </c>
      <c r="AA9004" t="s">
        <v>46</v>
      </c>
      <c r="AB9004" t="s">
        <v>46</v>
      </c>
      <c r="AC9004" t="s">
        <v>40</v>
      </c>
    </row>
    <row r="9005" spans="1:29" ht="14.4" x14ac:dyDescent="0.3">
      <c r="A9005">
        <v>9003</v>
      </c>
      <c r="B9005" t="s">
        <v>8938</v>
      </c>
      <c r="C9005" t="s">
        <v>277</v>
      </c>
      <c r="D9005" t="s">
        <v>40</v>
      </c>
      <c r="E9005" t="s">
        <v>40</v>
      </c>
      <c r="F9005" t="s">
        <v>41</v>
      </c>
      <c r="G9005" t="s">
        <v>40</v>
      </c>
      <c r="H9005" s="26">
        <v>22647</v>
      </c>
      <c r="I9005" t="s">
        <v>42</v>
      </c>
      <c r="J9005" t="s">
        <v>49</v>
      </c>
      <c r="K9005" t="str">
        <f>IF(Table2[[#This Row],[Basis of Material Classification (System Side)*]]="Field inspection","Yes","No")</f>
        <v>No</v>
      </c>
      <c r="N9005" t="s">
        <v>50</v>
      </c>
      <c r="O9005" t="s">
        <v>41</v>
      </c>
      <c r="P9005" s="13">
        <v>17899</v>
      </c>
      <c r="Q9005" s="16" t="str">
        <f>Table2[[#This Row],[Service Line Size (inches) (System Side)]]</f>
        <v>5/8</v>
      </c>
      <c r="R9005" t="s">
        <v>49</v>
      </c>
      <c r="S9005" t="str">
        <f>IF(Table2[[#This Row],[Basis of Material Classification (Customer Side)*]]="Field inspection","Yes","No")</f>
        <v>No</v>
      </c>
      <c r="V9005" t="s">
        <v>50</v>
      </c>
      <c r="W9005" t="s">
        <v>44</v>
      </c>
      <c r="X9005" t="s">
        <v>44</v>
      </c>
      <c r="Z9005" t="s">
        <v>45</v>
      </c>
      <c r="AA9005" t="s">
        <v>46</v>
      </c>
      <c r="AB9005" t="s">
        <v>46</v>
      </c>
      <c r="AC9005" t="s">
        <v>40</v>
      </c>
    </row>
    <row r="9006" spans="1:29" ht="14.4" x14ac:dyDescent="0.3">
      <c r="A9006">
        <v>9004</v>
      </c>
      <c r="B9006" t="s">
        <v>8939</v>
      </c>
      <c r="C9006" t="s">
        <v>277</v>
      </c>
      <c r="D9006" t="s">
        <v>40</v>
      </c>
      <c r="E9006" t="s">
        <v>40</v>
      </c>
      <c r="F9006" t="s">
        <v>41</v>
      </c>
      <c r="G9006" t="s">
        <v>40</v>
      </c>
      <c r="H9006" s="26">
        <v>24473</v>
      </c>
      <c r="I9006" t="s">
        <v>42</v>
      </c>
      <c r="J9006" t="s">
        <v>49</v>
      </c>
      <c r="K9006" t="str">
        <f>IF(Table2[[#This Row],[Basis of Material Classification (System Side)*]]="Field inspection","Yes","No")</f>
        <v>No</v>
      </c>
      <c r="N9006" t="s">
        <v>50</v>
      </c>
      <c r="O9006" t="s">
        <v>41</v>
      </c>
      <c r="P9006"/>
      <c r="Q9006" s="16" t="str">
        <f>Table2[[#This Row],[Service Line Size (inches) (System Side)]]</f>
        <v>5/8</v>
      </c>
      <c r="R9006" t="s">
        <v>49</v>
      </c>
      <c r="S9006" t="str">
        <f>IF(Table2[[#This Row],[Basis of Material Classification (Customer Side)*]]="Field inspection","Yes","No")</f>
        <v>No</v>
      </c>
      <c r="V9006" t="s">
        <v>50</v>
      </c>
      <c r="W9006" t="s">
        <v>44</v>
      </c>
      <c r="X9006" t="s">
        <v>44</v>
      </c>
      <c r="Z9006" t="s">
        <v>45</v>
      </c>
      <c r="AA9006" t="s">
        <v>46</v>
      </c>
      <c r="AB9006" t="s">
        <v>46</v>
      </c>
      <c r="AC9006" t="s">
        <v>40</v>
      </c>
    </row>
    <row r="9007" spans="1:29" ht="14.4" x14ac:dyDescent="0.3">
      <c r="A9007">
        <v>9005</v>
      </c>
      <c r="B9007" t="s">
        <v>8940</v>
      </c>
      <c r="C9007" t="s">
        <v>277</v>
      </c>
      <c r="D9007" t="s">
        <v>40</v>
      </c>
      <c r="E9007" t="s">
        <v>40</v>
      </c>
      <c r="F9007" t="s">
        <v>41</v>
      </c>
      <c r="G9007" t="s">
        <v>40</v>
      </c>
      <c r="H9007" s="26">
        <v>28126</v>
      </c>
      <c r="I9007" t="s">
        <v>42</v>
      </c>
      <c r="J9007" t="s">
        <v>49</v>
      </c>
      <c r="K9007" t="str">
        <f>IF(Table2[[#This Row],[Basis of Material Classification (System Side)*]]="Field inspection","Yes","No")</f>
        <v>No</v>
      </c>
      <c r="N9007" t="s">
        <v>50</v>
      </c>
      <c r="O9007" t="s">
        <v>41</v>
      </c>
      <c r="P9007" s="13">
        <v>12785</v>
      </c>
      <c r="Q9007" s="16" t="str">
        <f>Table2[[#This Row],[Service Line Size (inches) (System Side)]]</f>
        <v>5/8</v>
      </c>
      <c r="R9007" t="s">
        <v>49</v>
      </c>
      <c r="S9007" t="str">
        <f>IF(Table2[[#This Row],[Basis of Material Classification (Customer Side)*]]="Field inspection","Yes","No")</f>
        <v>No</v>
      </c>
      <c r="V9007" t="s">
        <v>50</v>
      </c>
      <c r="W9007" t="s">
        <v>44</v>
      </c>
      <c r="X9007" t="s">
        <v>44</v>
      </c>
      <c r="Z9007" t="s">
        <v>45</v>
      </c>
      <c r="AA9007" t="s">
        <v>46</v>
      </c>
      <c r="AB9007" t="s">
        <v>46</v>
      </c>
      <c r="AC9007" t="s">
        <v>40</v>
      </c>
    </row>
    <row r="9008" spans="1:29" ht="14.4" x14ac:dyDescent="0.3">
      <c r="A9008">
        <v>9006</v>
      </c>
      <c r="B9008" t="s">
        <v>8941</v>
      </c>
      <c r="C9008" t="s">
        <v>277</v>
      </c>
      <c r="D9008" t="s">
        <v>40</v>
      </c>
      <c r="E9008" t="s">
        <v>40</v>
      </c>
      <c r="F9008" t="s">
        <v>53</v>
      </c>
      <c r="G9008" t="s">
        <v>40</v>
      </c>
      <c r="H9008" s="26">
        <v>38353</v>
      </c>
      <c r="I9008" t="s">
        <v>54</v>
      </c>
      <c r="J9008" t="s">
        <v>55</v>
      </c>
      <c r="K9008" t="str">
        <f>IF(Table2[[#This Row],[Basis of Material Classification (System Side)*]]="Field inspection","Yes","No")</f>
        <v>No</v>
      </c>
      <c r="O9008" t="s">
        <v>41</v>
      </c>
      <c r="P9008" s="13">
        <v>39083</v>
      </c>
      <c r="Q9008" s="16" t="str">
        <f>Table2[[#This Row],[Service Line Size (inches) (System Side)]]</f>
        <v>3/4</v>
      </c>
      <c r="R9008" t="s">
        <v>43</v>
      </c>
      <c r="S9008" t="str">
        <f>IF(Table2[[#This Row],[Basis of Material Classification (Customer Side)*]]="Field inspection","Yes","No")</f>
        <v>No</v>
      </c>
      <c r="V9008" t="s">
        <v>43</v>
      </c>
      <c r="W9008" t="s">
        <v>44</v>
      </c>
      <c r="X9008" t="s">
        <v>44</v>
      </c>
      <c r="Z9008" t="s">
        <v>45</v>
      </c>
      <c r="AA9008" t="s">
        <v>46</v>
      </c>
      <c r="AB9008" t="s">
        <v>46</v>
      </c>
      <c r="AC9008" t="s">
        <v>40</v>
      </c>
    </row>
    <row r="9009" spans="1:29" ht="14.4" x14ac:dyDescent="0.3">
      <c r="A9009">
        <v>9007</v>
      </c>
      <c r="B9009" t="s">
        <v>8942</v>
      </c>
      <c r="C9009" t="s">
        <v>277</v>
      </c>
      <c r="D9009" t="s">
        <v>40</v>
      </c>
      <c r="E9009" t="s">
        <v>40</v>
      </c>
      <c r="F9009" t="s">
        <v>41</v>
      </c>
      <c r="G9009" t="s">
        <v>40</v>
      </c>
      <c r="H9009" s="26">
        <v>24838</v>
      </c>
      <c r="I9009" t="s">
        <v>42</v>
      </c>
      <c r="J9009" t="s">
        <v>49</v>
      </c>
      <c r="K9009" t="str">
        <f>IF(Table2[[#This Row],[Basis of Material Classification (System Side)*]]="Field inspection","Yes","No")</f>
        <v>No</v>
      </c>
      <c r="N9009" t="s">
        <v>50</v>
      </c>
      <c r="O9009" t="s">
        <v>41</v>
      </c>
      <c r="P9009" s="13">
        <v>14611</v>
      </c>
      <c r="Q9009" s="16" t="str">
        <f>Table2[[#This Row],[Service Line Size (inches) (System Side)]]</f>
        <v>5/8</v>
      </c>
      <c r="R9009" t="s">
        <v>49</v>
      </c>
      <c r="S9009" t="str">
        <f>IF(Table2[[#This Row],[Basis of Material Classification (Customer Side)*]]="Field inspection","Yes","No")</f>
        <v>No</v>
      </c>
      <c r="V9009" t="s">
        <v>50</v>
      </c>
      <c r="W9009" t="s">
        <v>44</v>
      </c>
      <c r="X9009" t="s">
        <v>44</v>
      </c>
      <c r="Z9009" t="s">
        <v>45</v>
      </c>
      <c r="AA9009" t="s">
        <v>46</v>
      </c>
      <c r="AB9009" t="s">
        <v>46</v>
      </c>
      <c r="AC9009" t="s">
        <v>40</v>
      </c>
    </row>
    <row r="9010" spans="1:29" ht="14.4" x14ac:dyDescent="0.3">
      <c r="A9010">
        <v>9008</v>
      </c>
      <c r="B9010" t="s">
        <v>8943</v>
      </c>
      <c r="C9010" t="s">
        <v>277</v>
      </c>
      <c r="D9010" t="s">
        <v>40</v>
      </c>
      <c r="E9010" t="s">
        <v>40</v>
      </c>
      <c r="F9010" t="s">
        <v>41</v>
      </c>
      <c r="G9010" t="s">
        <v>40</v>
      </c>
      <c r="H9010" s="26">
        <v>30317</v>
      </c>
      <c r="I9010" t="s">
        <v>42</v>
      </c>
      <c r="J9010" t="s">
        <v>43</v>
      </c>
      <c r="K9010" t="str">
        <f>IF(Table2[[#This Row],[Basis of Material Classification (System Side)*]]="Field inspection","Yes","No")</f>
        <v>No</v>
      </c>
      <c r="N9010" t="str">
        <f>Table2[[#This Row],[Basis of Material Classification (System Side)*]]</f>
        <v>Installation date after lead ban</v>
      </c>
      <c r="O9010" t="s">
        <v>41</v>
      </c>
      <c r="P9010"/>
      <c r="Q9010" s="16" t="str">
        <f>Table2[[#This Row],[Service Line Size (inches) (System Side)]]</f>
        <v>5/8</v>
      </c>
      <c r="R9010" t="s">
        <v>49</v>
      </c>
      <c r="S9010" t="str">
        <f>IF(Table2[[#This Row],[Basis of Material Classification (Customer Side)*]]="Field inspection","Yes","No")</f>
        <v>No</v>
      </c>
      <c r="V9010" t="s">
        <v>50</v>
      </c>
      <c r="W9010" t="s">
        <v>44</v>
      </c>
      <c r="X9010" t="s">
        <v>44</v>
      </c>
      <c r="Z9010" t="s">
        <v>45</v>
      </c>
      <c r="AA9010" t="s">
        <v>46</v>
      </c>
      <c r="AB9010" t="s">
        <v>46</v>
      </c>
      <c r="AC9010" t="s">
        <v>40</v>
      </c>
    </row>
    <row r="9011" spans="1:29" ht="14.4" x14ac:dyDescent="0.3">
      <c r="A9011">
        <v>9009</v>
      </c>
      <c r="B9011" t="s">
        <v>8944</v>
      </c>
      <c r="C9011" t="s">
        <v>277</v>
      </c>
      <c r="D9011" t="s">
        <v>40</v>
      </c>
      <c r="E9011" t="s">
        <v>40</v>
      </c>
      <c r="F9011" t="s">
        <v>41</v>
      </c>
      <c r="G9011" t="s">
        <v>40</v>
      </c>
      <c r="H9011" s="26">
        <v>21186</v>
      </c>
      <c r="I9011" t="s">
        <v>42</v>
      </c>
      <c r="J9011" t="s">
        <v>49</v>
      </c>
      <c r="K9011" t="str">
        <f>IF(Table2[[#This Row],[Basis of Material Classification (System Side)*]]="Field inspection","Yes","No")</f>
        <v>No</v>
      </c>
      <c r="N9011" t="s">
        <v>50</v>
      </c>
      <c r="O9011" t="s">
        <v>41</v>
      </c>
      <c r="P9011" s="13">
        <v>23377</v>
      </c>
      <c r="Q9011" s="16" t="str">
        <f>Table2[[#This Row],[Service Line Size (inches) (System Side)]]</f>
        <v>5/8</v>
      </c>
      <c r="R9011" t="s">
        <v>49</v>
      </c>
      <c r="S9011" t="str">
        <f>IF(Table2[[#This Row],[Basis of Material Classification (Customer Side)*]]="Field inspection","Yes","No")</f>
        <v>No</v>
      </c>
      <c r="V9011" t="s">
        <v>50</v>
      </c>
      <c r="W9011" t="s">
        <v>44</v>
      </c>
      <c r="X9011" t="s">
        <v>44</v>
      </c>
      <c r="Z9011" t="s">
        <v>45</v>
      </c>
      <c r="AA9011" t="s">
        <v>46</v>
      </c>
      <c r="AB9011" t="s">
        <v>46</v>
      </c>
      <c r="AC9011" t="s">
        <v>40</v>
      </c>
    </row>
    <row r="9012" spans="1:29" ht="14.4" x14ac:dyDescent="0.3">
      <c r="A9012">
        <v>9010</v>
      </c>
      <c r="B9012" t="s">
        <v>8945</v>
      </c>
      <c r="C9012" t="s">
        <v>277</v>
      </c>
      <c r="D9012" t="s">
        <v>40</v>
      </c>
      <c r="E9012" t="s">
        <v>40</v>
      </c>
      <c r="F9012" t="s">
        <v>53</v>
      </c>
      <c r="G9012" t="s">
        <v>40</v>
      </c>
      <c r="H9012" s="26">
        <v>37622</v>
      </c>
      <c r="I9012" t="s">
        <v>54</v>
      </c>
      <c r="J9012" t="s">
        <v>55</v>
      </c>
      <c r="K9012" t="str">
        <f>IF(Table2[[#This Row],[Basis of Material Classification (System Side)*]]="Field inspection","Yes","No")</f>
        <v>No</v>
      </c>
      <c r="O9012" t="s">
        <v>41</v>
      </c>
      <c r="P9012" s="13">
        <v>37987</v>
      </c>
      <c r="Q9012" s="16" t="str">
        <f>Table2[[#This Row],[Service Line Size (inches) (System Side)]]</f>
        <v>3/4</v>
      </c>
      <c r="R9012" t="s">
        <v>43</v>
      </c>
      <c r="S9012" t="str">
        <f>IF(Table2[[#This Row],[Basis of Material Classification (Customer Side)*]]="Field inspection","Yes","No")</f>
        <v>No</v>
      </c>
      <c r="V9012" t="s">
        <v>43</v>
      </c>
      <c r="W9012" t="s">
        <v>44</v>
      </c>
      <c r="X9012" t="s">
        <v>44</v>
      </c>
      <c r="Z9012" t="s">
        <v>45</v>
      </c>
      <c r="AA9012" t="s">
        <v>46</v>
      </c>
      <c r="AB9012" t="s">
        <v>46</v>
      </c>
      <c r="AC9012" t="s">
        <v>40</v>
      </c>
    </row>
    <row r="9013" spans="1:29" ht="14.4" x14ac:dyDescent="0.3">
      <c r="A9013">
        <v>9011</v>
      </c>
      <c r="B9013" t="s">
        <v>8946</v>
      </c>
      <c r="C9013" t="s">
        <v>277</v>
      </c>
      <c r="D9013" t="s">
        <v>40</v>
      </c>
      <c r="E9013" t="s">
        <v>40</v>
      </c>
      <c r="F9013" t="s">
        <v>41</v>
      </c>
      <c r="G9013" t="s">
        <v>40</v>
      </c>
      <c r="H9013" s="26">
        <v>36526</v>
      </c>
      <c r="I9013" t="s">
        <v>42</v>
      </c>
      <c r="J9013" t="s">
        <v>43</v>
      </c>
      <c r="K9013" t="str">
        <f>IF(Table2[[#This Row],[Basis of Material Classification (System Side)*]]="Field inspection","Yes","No")</f>
        <v>No</v>
      </c>
      <c r="N9013" t="str">
        <f>Table2[[#This Row],[Basis of Material Classification (System Side)*]]</f>
        <v>Installation date after lead ban</v>
      </c>
      <c r="O9013" t="s">
        <v>41</v>
      </c>
      <c r="P9013" s="13">
        <v>37257</v>
      </c>
      <c r="Q9013" s="16" t="str">
        <f>Table2[[#This Row],[Service Line Size (inches) (System Side)]]</f>
        <v>5/8</v>
      </c>
      <c r="R9013" t="s">
        <v>43</v>
      </c>
      <c r="S9013" t="str">
        <f>IF(Table2[[#This Row],[Basis of Material Classification (Customer Side)*]]="Field inspection","Yes","No")</f>
        <v>No</v>
      </c>
      <c r="V9013" t="s">
        <v>43</v>
      </c>
      <c r="W9013" t="s">
        <v>44</v>
      </c>
      <c r="X9013" t="s">
        <v>44</v>
      </c>
      <c r="Z9013" t="s">
        <v>45</v>
      </c>
      <c r="AA9013" t="s">
        <v>46</v>
      </c>
      <c r="AB9013" t="s">
        <v>46</v>
      </c>
      <c r="AC9013" t="s">
        <v>40</v>
      </c>
    </row>
    <row r="9014" spans="1:29" ht="14.4" x14ac:dyDescent="0.3">
      <c r="A9014">
        <v>9012</v>
      </c>
      <c r="B9014" t="s">
        <v>8947</v>
      </c>
      <c r="C9014" t="s">
        <v>277</v>
      </c>
      <c r="D9014" t="s">
        <v>40</v>
      </c>
      <c r="E9014" t="s">
        <v>40</v>
      </c>
      <c r="F9014" t="s">
        <v>53</v>
      </c>
      <c r="G9014" t="s">
        <v>40</v>
      </c>
      <c r="H9014" s="26">
        <v>38718</v>
      </c>
      <c r="I9014" t="s">
        <v>54</v>
      </c>
      <c r="J9014" t="s">
        <v>55</v>
      </c>
      <c r="K9014" t="str">
        <f>IF(Table2[[#This Row],[Basis of Material Classification (System Side)*]]="Field inspection","Yes","No")</f>
        <v>No</v>
      </c>
      <c r="O9014" t="s">
        <v>41</v>
      </c>
      <c r="P9014" s="13">
        <v>38718</v>
      </c>
      <c r="Q9014" s="16" t="str">
        <f>Table2[[#This Row],[Service Line Size (inches) (System Side)]]</f>
        <v>3/4</v>
      </c>
      <c r="R9014" t="s">
        <v>43</v>
      </c>
      <c r="S9014" t="str">
        <f>IF(Table2[[#This Row],[Basis of Material Classification (Customer Side)*]]="Field inspection","Yes","No")</f>
        <v>No</v>
      </c>
      <c r="V9014" t="s">
        <v>43</v>
      </c>
      <c r="W9014" t="s">
        <v>44</v>
      </c>
      <c r="X9014" t="s">
        <v>44</v>
      </c>
      <c r="Z9014" t="s">
        <v>45</v>
      </c>
      <c r="AA9014" t="s">
        <v>46</v>
      </c>
      <c r="AB9014" t="s">
        <v>46</v>
      </c>
      <c r="AC9014" t="s">
        <v>40</v>
      </c>
    </row>
    <row r="9015" spans="1:29" ht="14.4" x14ac:dyDescent="0.3">
      <c r="A9015">
        <v>9013</v>
      </c>
      <c r="B9015" t="s">
        <v>8948</v>
      </c>
      <c r="C9015" t="s">
        <v>277</v>
      </c>
      <c r="D9015" t="s">
        <v>40</v>
      </c>
      <c r="E9015" t="s">
        <v>40</v>
      </c>
      <c r="F9015" t="s">
        <v>41</v>
      </c>
      <c r="G9015" t="s">
        <v>40</v>
      </c>
      <c r="H9015" s="26">
        <v>27030</v>
      </c>
      <c r="I9015" t="s">
        <v>42</v>
      </c>
      <c r="J9015" t="s">
        <v>49</v>
      </c>
      <c r="K9015" t="str">
        <f>IF(Table2[[#This Row],[Basis of Material Classification (System Side)*]]="Field inspection","Yes","No")</f>
        <v>No</v>
      </c>
      <c r="N9015" t="s">
        <v>50</v>
      </c>
      <c r="O9015" t="s">
        <v>41</v>
      </c>
      <c r="P9015" s="13">
        <v>27395</v>
      </c>
      <c r="Q9015" s="16" t="str">
        <f>Table2[[#This Row],[Service Line Size (inches) (System Side)]]</f>
        <v>5/8</v>
      </c>
      <c r="R9015" t="s">
        <v>49</v>
      </c>
      <c r="S9015" t="str">
        <f>IF(Table2[[#This Row],[Basis of Material Classification (Customer Side)*]]="Field inspection","Yes","No")</f>
        <v>No</v>
      </c>
      <c r="V9015" t="s">
        <v>50</v>
      </c>
      <c r="W9015" t="s">
        <v>44</v>
      </c>
      <c r="X9015" t="s">
        <v>44</v>
      </c>
      <c r="Z9015" t="s">
        <v>45</v>
      </c>
      <c r="AA9015" t="s">
        <v>46</v>
      </c>
      <c r="AB9015" t="s">
        <v>46</v>
      </c>
      <c r="AC9015" t="s">
        <v>40</v>
      </c>
    </row>
    <row r="9016" spans="1:29" ht="14.4" x14ac:dyDescent="0.3">
      <c r="A9016">
        <v>9014</v>
      </c>
      <c r="B9016" t="s">
        <v>8949</v>
      </c>
      <c r="C9016" t="s">
        <v>277</v>
      </c>
      <c r="D9016" t="s">
        <v>40</v>
      </c>
      <c r="E9016" t="s">
        <v>40</v>
      </c>
      <c r="F9016" t="s">
        <v>41</v>
      </c>
      <c r="G9016" t="s">
        <v>40</v>
      </c>
      <c r="H9016" s="26">
        <v>36892</v>
      </c>
      <c r="I9016" t="s">
        <v>42</v>
      </c>
      <c r="J9016" t="s">
        <v>43</v>
      </c>
      <c r="K9016" t="str">
        <f>IF(Table2[[#This Row],[Basis of Material Classification (System Side)*]]="Field inspection","Yes","No")</f>
        <v>No</v>
      </c>
      <c r="N9016" t="str">
        <f>Table2[[#This Row],[Basis of Material Classification (System Side)*]]</f>
        <v>Installation date after lead ban</v>
      </c>
      <c r="O9016" t="s">
        <v>41</v>
      </c>
      <c r="P9016" s="13">
        <v>36161</v>
      </c>
      <c r="Q9016" s="16" t="str">
        <f>Table2[[#This Row],[Service Line Size (inches) (System Side)]]</f>
        <v>5/8</v>
      </c>
      <c r="R9016" t="s">
        <v>43</v>
      </c>
      <c r="S9016" t="str">
        <f>IF(Table2[[#This Row],[Basis of Material Classification (Customer Side)*]]="Field inspection","Yes","No")</f>
        <v>No</v>
      </c>
      <c r="V9016" t="s">
        <v>43</v>
      </c>
      <c r="W9016" t="s">
        <v>44</v>
      </c>
      <c r="X9016" t="s">
        <v>44</v>
      </c>
      <c r="Z9016" t="s">
        <v>45</v>
      </c>
      <c r="AA9016" t="s">
        <v>46</v>
      </c>
      <c r="AB9016" t="s">
        <v>46</v>
      </c>
      <c r="AC9016" t="s">
        <v>40</v>
      </c>
    </row>
    <row r="9017" spans="1:29" ht="14.4" x14ac:dyDescent="0.3">
      <c r="A9017">
        <v>9015</v>
      </c>
      <c r="B9017" t="s">
        <v>8950</v>
      </c>
      <c r="C9017" t="s">
        <v>277</v>
      </c>
      <c r="D9017" t="s">
        <v>40</v>
      </c>
      <c r="E9017" t="s">
        <v>40</v>
      </c>
      <c r="F9017" t="s">
        <v>53</v>
      </c>
      <c r="G9017" t="s">
        <v>40</v>
      </c>
      <c r="H9017" s="26">
        <v>38718</v>
      </c>
      <c r="I9017" t="s">
        <v>189</v>
      </c>
      <c r="J9017" t="s">
        <v>55</v>
      </c>
      <c r="K9017" t="str">
        <f>IF(Table2[[#This Row],[Basis of Material Classification (System Side)*]]="Field inspection","Yes","No")</f>
        <v>No</v>
      </c>
      <c r="O9017" t="s">
        <v>132</v>
      </c>
      <c r="P9017" s="13">
        <v>39083</v>
      </c>
      <c r="Q9017" s="16" t="str">
        <f>Table2[[#This Row],[Service Line Size (inches) (System Side)]]</f>
        <v xml:space="preserve"> 3/4</v>
      </c>
      <c r="R9017" t="s">
        <v>55</v>
      </c>
      <c r="S9017" t="str">
        <f>IF(Table2[[#This Row],[Basis of Material Classification (Customer Side)*]]="Field inspection","Yes","No")</f>
        <v>No</v>
      </c>
      <c r="V9017" t="s">
        <v>72</v>
      </c>
      <c r="W9017" t="s">
        <v>44</v>
      </c>
      <c r="X9017" t="s">
        <v>44</v>
      </c>
      <c r="Z9017" t="s">
        <v>45</v>
      </c>
      <c r="AA9017" t="s">
        <v>46</v>
      </c>
      <c r="AB9017" t="s">
        <v>46</v>
      </c>
      <c r="AC9017" t="s">
        <v>40</v>
      </c>
    </row>
    <row r="9018" spans="1:29" ht="14.4" x14ac:dyDescent="0.3">
      <c r="A9018">
        <v>9016</v>
      </c>
      <c r="B9018" t="s">
        <v>8951</v>
      </c>
      <c r="C9018" t="s">
        <v>277</v>
      </c>
      <c r="D9018" t="s">
        <v>40</v>
      </c>
      <c r="E9018" t="s">
        <v>40</v>
      </c>
      <c r="F9018" t="s">
        <v>41</v>
      </c>
      <c r="G9018" t="s">
        <v>40</v>
      </c>
      <c r="H9018" s="26">
        <v>36526</v>
      </c>
      <c r="I9018" t="s">
        <v>42</v>
      </c>
      <c r="J9018" t="s">
        <v>43</v>
      </c>
      <c r="K9018" t="str">
        <f>IF(Table2[[#This Row],[Basis of Material Classification (System Side)*]]="Field inspection","Yes","No")</f>
        <v>No</v>
      </c>
      <c r="N9018" t="str">
        <f>Table2[[#This Row],[Basis of Material Classification (System Side)*]]</f>
        <v>Installation date after lead ban</v>
      </c>
      <c r="O9018" t="s">
        <v>41</v>
      </c>
      <c r="P9018" s="13">
        <v>36892</v>
      </c>
      <c r="Q9018" s="16" t="str">
        <f>Table2[[#This Row],[Service Line Size (inches) (System Side)]]</f>
        <v>5/8</v>
      </c>
      <c r="R9018" t="s">
        <v>43</v>
      </c>
      <c r="S9018" t="str">
        <f>IF(Table2[[#This Row],[Basis of Material Classification (Customer Side)*]]="Field inspection","Yes","No")</f>
        <v>No</v>
      </c>
      <c r="V9018" t="s">
        <v>43</v>
      </c>
      <c r="W9018" t="s">
        <v>44</v>
      </c>
      <c r="X9018" t="s">
        <v>44</v>
      </c>
      <c r="Z9018" t="s">
        <v>45</v>
      </c>
      <c r="AA9018" t="s">
        <v>46</v>
      </c>
      <c r="AB9018" t="s">
        <v>46</v>
      </c>
      <c r="AC9018" t="s">
        <v>40</v>
      </c>
    </row>
    <row r="9019" spans="1:29" ht="14.4" x14ac:dyDescent="0.3">
      <c r="A9019">
        <v>9017</v>
      </c>
      <c r="B9019" t="s">
        <v>8952</v>
      </c>
      <c r="C9019" t="s">
        <v>277</v>
      </c>
      <c r="D9019" t="s">
        <v>40</v>
      </c>
      <c r="E9019" t="s">
        <v>40</v>
      </c>
      <c r="F9019" t="s">
        <v>41</v>
      </c>
      <c r="G9019" t="s">
        <v>40</v>
      </c>
      <c r="H9019" s="26">
        <v>35431</v>
      </c>
      <c r="I9019" t="s">
        <v>42</v>
      </c>
      <c r="J9019" t="s">
        <v>43</v>
      </c>
      <c r="K9019" t="str">
        <f>IF(Table2[[#This Row],[Basis of Material Classification (System Side)*]]="Field inspection","Yes","No")</f>
        <v>No</v>
      </c>
      <c r="N9019" t="str">
        <f>Table2[[#This Row],[Basis of Material Classification (System Side)*]]</f>
        <v>Installation date after lead ban</v>
      </c>
      <c r="O9019" t="s">
        <v>41</v>
      </c>
      <c r="P9019"/>
      <c r="Q9019" s="16" t="str">
        <f>Table2[[#This Row],[Service Line Size (inches) (System Side)]]</f>
        <v>5/8</v>
      </c>
      <c r="R9019" t="s">
        <v>106</v>
      </c>
      <c r="S9019" t="str">
        <f>IF(Table2[[#This Row],[Basis of Material Classification (Customer Side)*]]="Field inspection","Yes","No")</f>
        <v>No</v>
      </c>
      <c r="V9019" t="s">
        <v>108</v>
      </c>
      <c r="W9019" t="s">
        <v>44</v>
      </c>
      <c r="X9019" t="s">
        <v>44</v>
      </c>
      <c r="Z9019" t="s">
        <v>58</v>
      </c>
      <c r="AA9019" t="s">
        <v>46</v>
      </c>
      <c r="AB9019" t="s">
        <v>46</v>
      </c>
      <c r="AC9019" t="s">
        <v>40</v>
      </c>
    </row>
    <row r="9020" spans="1:29" ht="14.4" x14ac:dyDescent="0.3">
      <c r="A9020">
        <v>9018</v>
      </c>
      <c r="B9020" t="s">
        <v>8953</v>
      </c>
      <c r="C9020" t="s">
        <v>277</v>
      </c>
      <c r="D9020" t="s">
        <v>40</v>
      </c>
      <c r="E9020" t="s">
        <v>40</v>
      </c>
      <c r="F9020" t="s">
        <v>41</v>
      </c>
      <c r="G9020" t="s">
        <v>40</v>
      </c>
      <c r="H9020" s="26">
        <v>32874</v>
      </c>
      <c r="I9020" t="s">
        <v>42</v>
      </c>
      <c r="J9020" t="s">
        <v>43</v>
      </c>
      <c r="K9020" t="str">
        <f>IF(Table2[[#This Row],[Basis of Material Classification (System Side)*]]="Field inspection","Yes","No")</f>
        <v>No</v>
      </c>
      <c r="N9020" t="str">
        <f>Table2[[#This Row],[Basis of Material Classification (System Side)*]]</f>
        <v>Installation date after lead ban</v>
      </c>
      <c r="O9020" t="s">
        <v>41</v>
      </c>
      <c r="P9020" s="13">
        <v>39083</v>
      </c>
      <c r="Q9020" s="16" t="str">
        <f>Table2[[#This Row],[Service Line Size (inches) (System Side)]]</f>
        <v>5/8</v>
      </c>
      <c r="R9020" t="s">
        <v>43</v>
      </c>
      <c r="S9020" t="str">
        <f>IF(Table2[[#This Row],[Basis of Material Classification (Customer Side)*]]="Field inspection","Yes","No")</f>
        <v>No</v>
      </c>
      <c r="V9020" t="s">
        <v>43</v>
      </c>
      <c r="W9020" t="s">
        <v>44</v>
      </c>
      <c r="X9020" t="s">
        <v>44</v>
      </c>
      <c r="Z9020" t="s">
        <v>45</v>
      </c>
      <c r="AA9020" t="s">
        <v>46</v>
      </c>
      <c r="AB9020" t="s">
        <v>46</v>
      </c>
      <c r="AC9020" t="s">
        <v>40</v>
      </c>
    </row>
    <row r="9021" spans="1:29" ht="14.4" x14ac:dyDescent="0.3">
      <c r="A9021">
        <v>9019</v>
      </c>
      <c r="B9021" t="s">
        <v>8954</v>
      </c>
      <c r="C9021" t="s">
        <v>277</v>
      </c>
      <c r="D9021" t="s">
        <v>40</v>
      </c>
      <c r="E9021" t="s">
        <v>40</v>
      </c>
      <c r="F9021" t="s">
        <v>53</v>
      </c>
      <c r="G9021" t="s">
        <v>40</v>
      </c>
      <c r="H9021" s="27"/>
      <c r="I9021" t="s">
        <v>42</v>
      </c>
      <c r="J9021" t="s">
        <v>55</v>
      </c>
      <c r="K9021" t="str">
        <f>IF(Table2[[#This Row],[Basis of Material Classification (System Side)*]]="Field inspection","Yes","No")</f>
        <v>No</v>
      </c>
      <c r="O9021" t="s">
        <v>41</v>
      </c>
      <c r="P9021" s="13">
        <v>23743</v>
      </c>
      <c r="Q9021" s="16" t="str">
        <f>Table2[[#This Row],[Service Line Size (inches) (System Side)]]</f>
        <v>5/8</v>
      </c>
      <c r="R9021" t="s">
        <v>49</v>
      </c>
      <c r="S9021" t="str">
        <f>IF(Table2[[#This Row],[Basis of Material Classification (Customer Side)*]]="Field inspection","Yes","No")</f>
        <v>No</v>
      </c>
      <c r="V9021" t="s">
        <v>50</v>
      </c>
      <c r="W9021" t="s">
        <v>44</v>
      </c>
      <c r="X9021" t="s">
        <v>44</v>
      </c>
      <c r="Z9021" t="s">
        <v>45</v>
      </c>
      <c r="AA9021" t="s">
        <v>46</v>
      </c>
      <c r="AB9021" t="s">
        <v>46</v>
      </c>
      <c r="AC9021" t="s">
        <v>40</v>
      </c>
    </row>
    <row r="9022" spans="1:29" ht="14.4" x14ac:dyDescent="0.3">
      <c r="A9022">
        <v>9020</v>
      </c>
      <c r="B9022" t="s">
        <v>8955</v>
      </c>
      <c r="C9022" t="s">
        <v>277</v>
      </c>
      <c r="D9022" t="s">
        <v>40</v>
      </c>
      <c r="E9022" t="s">
        <v>40</v>
      </c>
      <c r="F9022" t="s">
        <v>41</v>
      </c>
      <c r="G9022" t="s">
        <v>40</v>
      </c>
      <c r="H9022" s="26">
        <v>35431</v>
      </c>
      <c r="I9022" t="s">
        <v>42</v>
      </c>
      <c r="J9022" t="s">
        <v>43</v>
      </c>
      <c r="K9022" t="str">
        <f>IF(Table2[[#This Row],[Basis of Material Classification (System Side)*]]="Field inspection","Yes","No")</f>
        <v>No</v>
      </c>
      <c r="N9022" t="str">
        <f>Table2[[#This Row],[Basis of Material Classification (System Side)*]]</f>
        <v>Installation date after lead ban</v>
      </c>
      <c r="O9022" t="s">
        <v>41</v>
      </c>
      <c r="P9022" s="13">
        <v>26665</v>
      </c>
      <c r="Q9022" s="16" t="str">
        <f>Table2[[#This Row],[Service Line Size (inches) (System Side)]]</f>
        <v>5/8</v>
      </c>
      <c r="R9022" t="s">
        <v>49</v>
      </c>
      <c r="S9022" t="str">
        <f>IF(Table2[[#This Row],[Basis of Material Classification (Customer Side)*]]="Field inspection","Yes","No")</f>
        <v>No</v>
      </c>
      <c r="V9022" t="s">
        <v>50</v>
      </c>
      <c r="W9022" t="s">
        <v>44</v>
      </c>
      <c r="X9022" t="s">
        <v>44</v>
      </c>
      <c r="Z9022" t="s">
        <v>45</v>
      </c>
      <c r="AA9022" t="s">
        <v>46</v>
      </c>
      <c r="AB9022" t="s">
        <v>46</v>
      </c>
      <c r="AC9022" t="s">
        <v>40</v>
      </c>
    </row>
    <row r="9023" spans="1:29" ht="14.4" x14ac:dyDescent="0.3">
      <c r="A9023">
        <v>9021</v>
      </c>
      <c r="B9023" t="s">
        <v>8956</v>
      </c>
      <c r="C9023" t="s">
        <v>277</v>
      </c>
      <c r="D9023" t="s">
        <v>40</v>
      </c>
      <c r="E9023" t="s">
        <v>40</v>
      </c>
      <c r="F9023" t="s">
        <v>53</v>
      </c>
      <c r="G9023" t="s">
        <v>40</v>
      </c>
      <c r="H9023" s="26">
        <v>36526</v>
      </c>
      <c r="I9023" t="s">
        <v>54</v>
      </c>
      <c r="J9023" t="s">
        <v>55</v>
      </c>
      <c r="K9023" t="str">
        <f>IF(Table2[[#This Row],[Basis of Material Classification (System Side)*]]="Field inspection","Yes","No")</f>
        <v>No</v>
      </c>
      <c r="O9023" t="s">
        <v>41</v>
      </c>
      <c r="P9023" s="13">
        <v>36892</v>
      </c>
      <c r="Q9023" s="16" t="str">
        <f>Table2[[#This Row],[Service Line Size (inches) (System Side)]]</f>
        <v>3/4</v>
      </c>
      <c r="R9023" t="s">
        <v>43</v>
      </c>
      <c r="S9023" t="str">
        <f>IF(Table2[[#This Row],[Basis of Material Classification (Customer Side)*]]="Field inspection","Yes","No")</f>
        <v>No</v>
      </c>
      <c r="V9023" t="s">
        <v>43</v>
      </c>
      <c r="W9023" t="s">
        <v>44</v>
      </c>
      <c r="X9023" t="s">
        <v>44</v>
      </c>
      <c r="Z9023" t="s">
        <v>45</v>
      </c>
      <c r="AA9023" t="s">
        <v>46</v>
      </c>
      <c r="AB9023" t="s">
        <v>46</v>
      </c>
      <c r="AC9023" t="s">
        <v>40</v>
      </c>
    </row>
    <row r="9024" spans="1:29" ht="14.4" x14ac:dyDescent="0.3">
      <c r="A9024">
        <v>9022</v>
      </c>
      <c r="B9024" t="s">
        <v>8957</v>
      </c>
      <c r="C9024" t="s">
        <v>277</v>
      </c>
      <c r="D9024" t="s">
        <v>40</v>
      </c>
      <c r="E9024" t="s">
        <v>40</v>
      </c>
      <c r="F9024" t="s">
        <v>53</v>
      </c>
      <c r="G9024" t="s">
        <v>40</v>
      </c>
      <c r="H9024" s="26">
        <v>37622</v>
      </c>
      <c r="I9024" t="s">
        <v>54</v>
      </c>
      <c r="J9024" t="s">
        <v>55</v>
      </c>
      <c r="K9024" t="str">
        <f>IF(Table2[[#This Row],[Basis of Material Classification (System Side)*]]="Field inspection","Yes","No")</f>
        <v>No</v>
      </c>
      <c r="O9024" t="s">
        <v>41</v>
      </c>
      <c r="P9024" s="13">
        <v>37987</v>
      </c>
      <c r="Q9024" s="16" t="str">
        <f>Table2[[#This Row],[Service Line Size (inches) (System Side)]]</f>
        <v>3/4</v>
      </c>
      <c r="R9024" t="s">
        <v>43</v>
      </c>
      <c r="S9024" t="str">
        <f>IF(Table2[[#This Row],[Basis of Material Classification (Customer Side)*]]="Field inspection","Yes","No")</f>
        <v>No</v>
      </c>
      <c r="V9024" t="s">
        <v>43</v>
      </c>
      <c r="W9024" t="s">
        <v>44</v>
      </c>
      <c r="X9024" t="s">
        <v>44</v>
      </c>
      <c r="Z9024" t="s">
        <v>45</v>
      </c>
      <c r="AA9024" t="s">
        <v>46</v>
      </c>
      <c r="AB9024" t="s">
        <v>46</v>
      </c>
      <c r="AC9024" t="s">
        <v>40</v>
      </c>
    </row>
    <row r="9025" spans="1:29" ht="14.4" x14ac:dyDescent="0.3">
      <c r="A9025">
        <v>9023</v>
      </c>
      <c r="B9025" t="s">
        <v>8958</v>
      </c>
      <c r="C9025" t="s">
        <v>277</v>
      </c>
      <c r="D9025" t="s">
        <v>40</v>
      </c>
      <c r="E9025" t="s">
        <v>40</v>
      </c>
      <c r="F9025" t="s">
        <v>53</v>
      </c>
      <c r="G9025" t="s">
        <v>40</v>
      </c>
      <c r="H9025" s="26">
        <v>38353</v>
      </c>
      <c r="I9025" t="s">
        <v>54</v>
      </c>
      <c r="J9025" t="s">
        <v>55</v>
      </c>
      <c r="K9025" t="str">
        <f>IF(Table2[[#This Row],[Basis of Material Classification (System Side)*]]="Field inspection","Yes","No")</f>
        <v>No</v>
      </c>
      <c r="O9025" t="s">
        <v>41</v>
      </c>
      <c r="P9025" s="13">
        <v>37987</v>
      </c>
      <c r="Q9025" s="16" t="str">
        <f>Table2[[#This Row],[Service Line Size (inches) (System Side)]]</f>
        <v>3/4</v>
      </c>
      <c r="R9025" t="s">
        <v>43</v>
      </c>
      <c r="S9025" t="str">
        <f>IF(Table2[[#This Row],[Basis of Material Classification (Customer Side)*]]="Field inspection","Yes","No")</f>
        <v>No</v>
      </c>
      <c r="V9025" t="s">
        <v>43</v>
      </c>
      <c r="W9025" t="s">
        <v>44</v>
      </c>
      <c r="X9025" t="s">
        <v>44</v>
      </c>
      <c r="Z9025" t="s">
        <v>45</v>
      </c>
      <c r="AA9025" t="s">
        <v>46</v>
      </c>
      <c r="AB9025" t="s">
        <v>46</v>
      </c>
      <c r="AC9025" t="s">
        <v>40</v>
      </c>
    </row>
    <row r="9026" spans="1:29" ht="14.4" x14ac:dyDescent="0.3">
      <c r="A9026">
        <v>9024</v>
      </c>
      <c r="B9026" t="s">
        <v>8959</v>
      </c>
      <c r="C9026" t="s">
        <v>277</v>
      </c>
      <c r="D9026" t="s">
        <v>40</v>
      </c>
      <c r="E9026" t="s">
        <v>40</v>
      </c>
      <c r="F9026" t="s">
        <v>41</v>
      </c>
      <c r="G9026" t="s">
        <v>40</v>
      </c>
      <c r="H9026" s="26">
        <v>32143</v>
      </c>
      <c r="I9026" t="s">
        <v>42</v>
      </c>
      <c r="J9026" t="s">
        <v>43</v>
      </c>
      <c r="K9026" t="str">
        <f>IF(Table2[[#This Row],[Basis of Material Classification (System Side)*]]="Field inspection","Yes","No")</f>
        <v>No</v>
      </c>
      <c r="N9026" t="str">
        <f>Table2[[#This Row],[Basis of Material Classification (System Side)*]]</f>
        <v>Installation date after lead ban</v>
      </c>
      <c r="O9026" t="s">
        <v>41</v>
      </c>
      <c r="P9026" s="13">
        <v>29952</v>
      </c>
      <c r="Q9026" s="16" t="str">
        <f>Table2[[#This Row],[Service Line Size (inches) (System Side)]]</f>
        <v>5/8</v>
      </c>
      <c r="R9026" t="s">
        <v>43</v>
      </c>
      <c r="S9026" t="str">
        <f>IF(Table2[[#This Row],[Basis of Material Classification (Customer Side)*]]="Field inspection","Yes","No")</f>
        <v>No</v>
      </c>
      <c r="V9026" t="s">
        <v>43</v>
      </c>
      <c r="W9026" t="s">
        <v>44</v>
      </c>
      <c r="X9026" t="s">
        <v>44</v>
      </c>
      <c r="Z9026" t="s">
        <v>45</v>
      </c>
      <c r="AA9026" t="s">
        <v>46</v>
      </c>
      <c r="AB9026" t="s">
        <v>46</v>
      </c>
      <c r="AC9026" t="s">
        <v>40</v>
      </c>
    </row>
    <row r="9027" spans="1:29" ht="14.4" x14ac:dyDescent="0.3">
      <c r="A9027">
        <v>9025</v>
      </c>
      <c r="B9027" t="s">
        <v>8960</v>
      </c>
      <c r="C9027" t="s">
        <v>277</v>
      </c>
      <c r="D9027" t="s">
        <v>40</v>
      </c>
      <c r="E9027" t="s">
        <v>40</v>
      </c>
      <c r="F9027" t="s">
        <v>41</v>
      </c>
      <c r="G9027" t="s">
        <v>40</v>
      </c>
      <c r="H9027" s="26">
        <v>32143</v>
      </c>
      <c r="I9027" t="s">
        <v>42</v>
      </c>
      <c r="J9027" t="s">
        <v>43</v>
      </c>
      <c r="K9027" t="str">
        <f>IF(Table2[[#This Row],[Basis of Material Classification (System Side)*]]="Field inspection","Yes","No")</f>
        <v>No</v>
      </c>
      <c r="N9027" t="str">
        <f>Table2[[#This Row],[Basis of Material Classification (System Side)*]]</f>
        <v>Installation date after lead ban</v>
      </c>
      <c r="O9027" t="s">
        <v>41</v>
      </c>
      <c r="P9027" s="13">
        <v>31413</v>
      </c>
      <c r="Q9027" s="16" t="str">
        <f>Table2[[#This Row],[Service Line Size (inches) (System Side)]]</f>
        <v>5/8</v>
      </c>
      <c r="R9027" t="s">
        <v>43</v>
      </c>
      <c r="S9027" t="str">
        <f>IF(Table2[[#This Row],[Basis of Material Classification (Customer Side)*]]="Field inspection","Yes","No")</f>
        <v>No</v>
      </c>
      <c r="V9027" t="s">
        <v>43</v>
      </c>
      <c r="W9027" t="s">
        <v>44</v>
      </c>
      <c r="X9027" t="s">
        <v>44</v>
      </c>
      <c r="Z9027" t="s">
        <v>45</v>
      </c>
      <c r="AA9027" t="s">
        <v>46</v>
      </c>
      <c r="AB9027" t="s">
        <v>46</v>
      </c>
      <c r="AC9027" t="s">
        <v>40</v>
      </c>
    </row>
    <row r="9028" spans="1:29" ht="14.4" x14ac:dyDescent="0.3">
      <c r="A9028">
        <v>9026</v>
      </c>
      <c r="B9028" t="s">
        <v>8961</v>
      </c>
      <c r="C9028" t="s">
        <v>277</v>
      </c>
      <c r="D9028" t="s">
        <v>40</v>
      </c>
      <c r="E9028" t="s">
        <v>40</v>
      </c>
      <c r="F9028" t="s">
        <v>53</v>
      </c>
      <c r="G9028" t="s">
        <v>40</v>
      </c>
      <c r="H9028" s="26">
        <v>40909</v>
      </c>
      <c r="I9028" t="s">
        <v>54</v>
      </c>
      <c r="J9028" t="s">
        <v>55</v>
      </c>
      <c r="K9028" t="str">
        <f>IF(Table2[[#This Row],[Basis of Material Classification (System Side)*]]="Field inspection","Yes","No")</f>
        <v>No</v>
      </c>
      <c r="O9028" t="s">
        <v>41</v>
      </c>
      <c r="P9028" s="13">
        <v>38718</v>
      </c>
      <c r="Q9028" s="16" t="str">
        <f>Table2[[#This Row],[Service Line Size (inches) (System Side)]]</f>
        <v>3/4</v>
      </c>
      <c r="R9028" t="s">
        <v>43</v>
      </c>
      <c r="S9028" t="str">
        <f>IF(Table2[[#This Row],[Basis of Material Classification (Customer Side)*]]="Field inspection","Yes","No")</f>
        <v>No</v>
      </c>
      <c r="V9028" t="s">
        <v>43</v>
      </c>
      <c r="W9028" t="s">
        <v>44</v>
      </c>
      <c r="X9028" t="s">
        <v>44</v>
      </c>
      <c r="Z9028" t="s">
        <v>45</v>
      </c>
      <c r="AA9028" t="s">
        <v>46</v>
      </c>
      <c r="AB9028" t="s">
        <v>46</v>
      </c>
      <c r="AC9028" t="s">
        <v>40</v>
      </c>
    </row>
    <row r="9029" spans="1:29" ht="14.4" x14ac:dyDescent="0.3">
      <c r="A9029">
        <v>9027</v>
      </c>
      <c r="B9029" t="s">
        <v>8962</v>
      </c>
      <c r="C9029" t="s">
        <v>277</v>
      </c>
      <c r="D9029" t="s">
        <v>40</v>
      </c>
      <c r="E9029" t="s">
        <v>40</v>
      </c>
      <c r="F9029" t="s">
        <v>41</v>
      </c>
      <c r="G9029" t="s">
        <v>40</v>
      </c>
      <c r="H9029" s="26">
        <v>29221</v>
      </c>
      <c r="I9029" t="s">
        <v>42</v>
      </c>
      <c r="J9029" t="s">
        <v>43</v>
      </c>
      <c r="K9029" t="str">
        <f>IF(Table2[[#This Row],[Basis of Material Classification (System Side)*]]="Field inspection","Yes","No")</f>
        <v>No</v>
      </c>
      <c r="N9029" t="str">
        <f>Table2[[#This Row],[Basis of Material Classification (System Side)*]]</f>
        <v>Installation date after lead ban</v>
      </c>
      <c r="O9029" t="s">
        <v>41</v>
      </c>
      <c r="P9029" s="13">
        <v>37987</v>
      </c>
      <c r="Q9029" s="16" t="str">
        <f>Table2[[#This Row],[Service Line Size (inches) (System Side)]]</f>
        <v>5/8</v>
      </c>
      <c r="R9029" t="s">
        <v>43</v>
      </c>
      <c r="S9029" t="str">
        <f>IF(Table2[[#This Row],[Basis of Material Classification (Customer Side)*]]="Field inspection","Yes","No")</f>
        <v>No</v>
      </c>
      <c r="V9029" t="s">
        <v>43</v>
      </c>
      <c r="W9029" t="s">
        <v>44</v>
      </c>
      <c r="X9029" t="s">
        <v>44</v>
      </c>
      <c r="Z9029" t="s">
        <v>45</v>
      </c>
      <c r="AA9029" t="s">
        <v>46</v>
      </c>
      <c r="AB9029" t="s">
        <v>46</v>
      </c>
      <c r="AC9029" t="s">
        <v>40</v>
      </c>
    </row>
    <row r="9030" spans="1:29" ht="14.4" x14ac:dyDescent="0.3">
      <c r="A9030">
        <v>9028</v>
      </c>
      <c r="B9030" t="s">
        <v>8963</v>
      </c>
      <c r="C9030" t="s">
        <v>277</v>
      </c>
      <c r="D9030" t="s">
        <v>40</v>
      </c>
      <c r="E9030" t="s">
        <v>40</v>
      </c>
      <c r="F9030" t="s">
        <v>53</v>
      </c>
      <c r="G9030" t="s">
        <v>40</v>
      </c>
      <c r="H9030" s="26">
        <v>26299</v>
      </c>
      <c r="I9030" t="s">
        <v>42</v>
      </c>
      <c r="J9030" t="s">
        <v>55</v>
      </c>
      <c r="K9030" t="str">
        <f>IF(Table2[[#This Row],[Basis of Material Classification (System Side)*]]="Field inspection","Yes","No")</f>
        <v>No</v>
      </c>
      <c r="O9030" t="s">
        <v>132</v>
      </c>
      <c r="P9030" s="13">
        <v>24108</v>
      </c>
      <c r="Q9030" s="16" t="str">
        <f>Table2[[#This Row],[Service Line Size (inches) (System Side)]]</f>
        <v>5/8</v>
      </c>
      <c r="R9030" t="s">
        <v>65</v>
      </c>
      <c r="S9030" t="str">
        <f>IF(Table2[[#This Row],[Basis of Material Classification (Customer Side)*]]="Field inspection","Yes","No")</f>
        <v>Yes</v>
      </c>
      <c r="T9030" t="s">
        <v>71</v>
      </c>
      <c r="U9030" s="13">
        <v>45505</v>
      </c>
      <c r="V9030" t="s">
        <v>72</v>
      </c>
      <c r="W9030" t="s">
        <v>44</v>
      </c>
      <c r="X9030" t="s">
        <v>44</v>
      </c>
      <c r="Z9030" t="s">
        <v>45</v>
      </c>
      <c r="AA9030" t="s">
        <v>46</v>
      </c>
      <c r="AB9030" t="s">
        <v>46</v>
      </c>
      <c r="AC9030" t="s">
        <v>40</v>
      </c>
    </row>
    <row r="9031" spans="1:29" ht="14.4" x14ac:dyDescent="0.3">
      <c r="A9031">
        <v>9029</v>
      </c>
      <c r="B9031" t="s">
        <v>8964</v>
      </c>
      <c r="C9031" t="s">
        <v>277</v>
      </c>
      <c r="D9031" t="s">
        <v>40</v>
      </c>
      <c r="E9031" t="s">
        <v>40</v>
      </c>
      <c r="F9031" t="s">
        <v>41</v>
      </c>
      <c r="G9031" t="s">
        <v>40</v>
      </c>
      <c r="H9031" s="26">
        <v>24473</v>
      </c>
      <c r="I9031" t="s">
        <v>42</v>
      </c>
      <c r="J9031" t="s">
        <v>49</v>
      </c>
      <c r="K9031" t="str">
        <f>IF(Table2[[#This Row],[Basis of Material Classification (System Side)*]]="Field inspection","Yes","No")</f>
        <v>No</v>
      </c>
      <c r="N9031" t="s">
        <v>50</v>
      </c>
      <c r="O9031" t="s">
        <v>41</v>
      </c>
      <c r="P9031" s="13">
        <v>24473</v>
      </c>
      <c r="Q9031" s="16" t="str">
        <f>Table2[[#This Row],[Service Line Size (inches) (System Side)]]</f>
        <v>5/8</v>
      </c>
      <c r="R9031" t="s">
        <v>49</v>
      </c>
      <c r="S9031" t="str">
        <f>IF(Table2[[#This Row],[Basis of Material Classification (Customer Side)*]]="Field inspection","Yes","No")</f>
        <v>No</v>
      </c>
      <c r="V9031" t="s">
        <v>50</v>
      </c>
      <c r="W9031" t="s">
        <v>44</v>
      </c>
      <c r="X9031" t="s">
        <v>44</v>
      </c>
      <c r="Z9031" t="s">
        <v>45</v>
      </c>
      <c r="AA9031" t="s">
        <v>46</v>
      </c>
      <c r="AB9031" t="s">
        <v>46</v>
      </c>
      <c r="AC9031" t="s">
        <v>40</v>
      </c>
    </row>
    <row r="9032" spans="1:29" ht="14.4" x14ac:dyDescent="0.3">
      <c r="A9032">
        <v>9030</v>
      </c>
      <c r="B9032" t="s">
        <v>8965</v>
      </c>
      <c r="C9032" t="s">
        <v>277</v>
      </c>
      <c r="D9032" t="s">
        <v>40</v>
      </c>
      <c r="E9032" t="s">
        <v>40</v>
      </c>
      <c r="F9032" t="s">
        <v>41</v>
      </c>
      <c r="G9032" t="s">
        <v>40</v>
      </c>
      <c r="H9032" s="26">
        <v>25934</v>
      </c>
      <c r="I9032" t="s">
        <v>42</v>
      </c>
      <c r="J9032" t="s">
        <v>49</v>
      </c>
      <c r="K9032" t="str">
        <f>IF(Table2[[#This Row],[Basis of Material Classification (System Side)*]]="Field inspection","Yes","No")</f>
        <v>No</v>
      </c>
      <c r="N9032" t="s">
        <v>50</v>
      </c>
      <c r="O9032" t="s">
        <v>41</v>
      </c>
      <c r="P9032" s="13">
        <v>27030</v>
      </c>
      <c r="Q9032" s="16" t="str">
        <f>Table2[[#This Row],[Service Line Size (inches) (System Side)]]</f>
        <v>5/8</v>
      </c>
      <c r="R9032" t="s">
        <v>49</v>
      </c>
      <c r="S9032" t="str">
        <f>IF(Table2[[#This Row],[Basis of Material Classification (Customer Side)*]]="Field inspection","Yes","No")</f>
        <v>No</v>
      </c>
      <c r="V9032" t="s">
        <v>50</v>
      </c>
      <c r="W9032" t="s">
        <v>44</v>
      </c>
      <c r="X9032" t="s">
        <v>44</v>
      </c>
      <c r="Z9032" t="s">
        <v>45</v>
      </c>
      <c r="AA9032" t="s">
        <v>46</v>
      </c>
      <c r="AB9032" t="s">
        <v>46</v>
      </c>
      <c r="AC9032" t="s">
        <v>40</v>
      </c>
    </row>
    <row r="9033" spans="1:29" ht="14.4" x14ac:dyDescent="0.3">
      <c r="A9033">
        <v>9031</v>
      </c>
      <c r="B9033" t="s">
        <v>8966</v>
      </c>
      <c r="C9033" t="s">
        <v>277</v>
      </c>
      <c r="D9033" t="s">
        <v>40</v>
      </c>
      <c r="E9033" t="s">
        <v>40</v>
      </c>
      <c r="F9033" t="s">
        <v>41</v>
      </c>
      <c r="G9033" t="s">
        <v>40</v>
      </c>
      <c r="H9033" s="26">
        <v>25934</v>
      </c>
      <c r="I9033" t="s">
        <v>42</v>
      </c>
      <c r="J9033" t="s">
        <v>49</v>
      </c>
      <c r="K9033" t="str">
        <f>IF(Table2[[#This Row],[Basis of Material Classification (System Side)*]]="Field inspection","Yes","No")</f>
        <v>No</v>
      </c>
      <c r="N9033" t="s">
        <v>50</v>
      </c>
      <c r="O9033" t="s">
        <v>41</v>
      </c>
      <c r="P9033" s="13">
        <v>16438</v>
      </c>
      <c r="Q9033" s="16" t="str">
        <f>Table2[[#This Row],[Service Line Size (inches) (System Side)]]</f>
        <v>5/8</v>
      </c>
      <c r="R9033" t="s">
        <v>49</v>
      </c>
      <c r="S9033" t="str">
        <f>IF(Table2[[#This Row],[Basis of Material Classification (Customer Side)*]]="Field inspection","Yes","No")</f>
        <v>No</v>
      </c>
      <c r="V9033" t="s">
        <v>50</v>
      </c>
      <c r="W9033" t="s">
        <v>44</v>
      </c>
      <c r="X9033" t="s">
        <v>44</v>
      </c>
      <c r="Z9033" t="s">
        <v>45</v>
      </c>
      <c r="AA9033" t="s">
        <v>46</v>
      </c>
      <c r="AB9033" t="s">
        <v>46</v>
      </c>
      <c r="AC9033" t="s">
        <v>40</v>
      </c>
    </row>
    <row r="9034" spans="1:29" ht="14.4" x14ac:dyDescent="0.3">
      <c r="A9034">
        <v>9032</v>
      </c>
      <c r="B9034" t="s">
        <v>8967</v>
      </c>
      <c r="C9034" t="s">
        <v>277</v>
      </c>
      <c r="D9034" t="s">
        <v>40</v>
      </c>
      <c r="E9034" t="s">
        <v>40</v>
      </c>
      <c r="F9034" t="s">
        <v>53</v>
      </c>
      <c r="G9034" t="s">
        <v>40</v>
      </c>
      <c r="H9034" s="27"/>
      <c r="I9034" t="s">
        <v>42</v>
      </c>
      <c r="J9034" t="s">
        <v>55</v>
      </c>
      <c r="K9034" t="str">
        <f>IF(Table2[[#This Row],[Basis of Material Classification (System Side)*]]="Field inspection","Yes","No")</f>
        <v>No</v>
      </c>
      <c r="O9034" t="s">
        <v>41</v>
      </c>
      <c r="P9034" s="13">
        <v>7306</v>
      </c>
      <c r="Q9034" s="16" t="str">
        <f>Table2[[#This Row],[Service Line Size (inches) (System Side)]]</f>
        <v>5/8</v>
      </c>
      <c r="R9034" t="s">
        <v>49</v>
      </c>
      <c r="S9034" t="str">
        <f>IF(Table2[[#This Row],[Basis of Material Classification (Customer Side)*]]="Field inspection","Yes","No")</f>
        <v>No</v>
      </c>
      <c r="V9034" t="s">
        <v>50</v>
      </c>
      <c r="W9034" t="s">
        <v>44</v>
      </c>
      <c r="X9034" t="s">
        <v>44</v>
      </c>
      <c r="Z9034" t="s">
        <v>45</v>
      </c>
      <c r="AA9034" t="s">
        <v>46</v>
      </c>
      <c r="AB9034" t="s">
        <v>46</v>
      </c>
      <c r="AC9034" t="s">
        <v>40</v>
      </c>
    </row>
    <row r="9035" spans="1:29" ht="14.4" x14ac:dyDescent="0.3">
      <c r="A9035">
        <v>9033</v>
      </c>
      <c r="B9035" t="s">
        <v>8968</v>
      </c>
      <c r="C9035" t="s">
        <v>277</v>
      </c>
      <c r="D9035" t="s">
        <v>40</v>
      </c>
      <c r="E9035" t="s">
        <v>40</v>
      </c>
      <c r="F9035" t="s">
        <v>41</v>
      </c>
      <c r="G9035" t="s">
        <v>40</v>
      </c>
      <c r="H9035" s="26">
        <v>40909</v>
      </c>
      <c r="I9035" t="s">
        <v>42</v>
      </c>
      <c r="J9035" t="s">
        <v>43</v>
      </c>
      <c r="K9035" t="str">
        <f>IF(Table2[[#This Row],[Basis of Material Classification (System Side)*]]="Field inspection","Yes","No")</f>
        <v>No</v>
      </c>
      <c r="N9035" t="str">
        <f>Table2[[#This Row],[Basis of Material Classification (System Side)*]]</f>
        <v>Installation date after lead ban</v>
      </c>
      <c r="O9035" t="s">
        <v>41</v>
      </c>
      <c r="P9035" s="13">
        <v>39083</v>
      </c>
      <c r="Q9035" s="16" t="str">
        <f>Table2[[#This Row],[Service Line Size (inches) (System Side)]]</f>
        <v>5/8</v>
      </c>
      <c r="R9035" t="s">
        <v>43</v>
      </c>
      <c r="S9035" t="str">
        <f>IF(Table2[[#This Row],[Basis of Material Classification (Customer Side)*]]="Field inspection","Yes","No")</f>
        <v>No</v>
      </c>
      <c r="V9035" t="s">
        <v>43</v>
      </c>
      <c r="W9035" t="s">
        <v>44</v>
      </c>
      <c r="X9035" t="s">
        <v>44</v>
      </c>
      <c r="Z9035" t="s">
        <v>45</v>
      </c>
      <c r="AA9035" t="s">
        <v>46</v>
      </c>
      <c r="AB9035" t="s">
        <v>46</v>
      </c>
      <c r="AC9035" t="s">
        <v>40</v>
      </c>
    </row>
    <row r="9036" spans="1:29" ht="14.4" x14ac:dyDescent="0.3">
      <c r="A9036">
        <v>9034</v>
      </c>
      <c r="B9036" t="s">
        <v>8969</v>
      </c>
      <c r="C9036" t="s">
        <v>277</v>
      </c>
      <c r="D9036" t="s">
        <v>40</v>
      </c>
      <c r="E9036" t="s">
        <v>40</v>
      </c>
      <c r="F9036" t="s">
        <v>41</v>
      </c>
      <c r="G9036" t="s">
        <v>40</v>
      </c>
      <c r="H9036" s="26">
        <v>40909</v>
      </c>
      <c r="I9036" t="s">
        <v>42</v>
      </c>
      <c r="J9036" t="s">
        <v>43</v>
      </c>
      <c r="K9036" t="str">
        <f>IF(Table2[[#This Row],[Basis of Material Classification (System Side)*]]="Field inspection","Yes","No")</f>
        <v>No</v>
      </c>
      <c r="N9036" t="str">
        <f>Table2[[#This Row],[Basis of Material Classification (System Side)*]]</f>
        <v>Installation date after lead ban</v>
      </c>
      <c r="O9036" t="s">
        <v>41</v>
      </c>
      <c r="P9036" s="13">
        <v>39083</v>
      </c>
      <c r="Q9036" s="16" t="str">
        <f>Table2[[#This Row],[Service Line Size (inches) (System Side)]]</f>
        <v>5/8</v>
      </c>
      <c r="R9036" t="s">
        <v>43</v>
      </c>
      <c r="S9036" t="str">
        <f>IF(Table2[[#This Row],[Basis of Material Classification (Customer Side)*]]="Field inspection","Yes","No")</f>
        <v>No</v>
      </c>
      <c r="V9036" t="s">
        <v>43</v>
      </c>
      <c r="W9036" t="s">
        <v>44</v>
      </c>
      <c r="X9036" t="s">
        <v>44</v>
      </c>
      <c r="Z9036" t="s">
        <v>45</v>
      </c>
      <c r="AA9036" t="s">
        <v>46</v>
      </c>
      <c r="AB9036" t="s">
        <v>46</v>
      </c>
      <c r="AC9036" t="s">
        <v>40</v>
      </c>
    </row>
    <row r="9037" spans="1:29" ht="14.4" x14ac:dyDescent="0.3">
      <c r="A9037">
        <v>9035</v>
      </c>
      <c r="B9037" t="s">
        <v>8970</v>
      </c>
      <c r="C9037" t="s">
        <v>277</v>
      </c>
      <c r="D9037" t="s">
        <v>40</v>
      </c>
      <c r="E9037" t="s">
        <v>40</v>
      </c>
      <c r="F9037" t="s">
        <v>41</v>
      </c>
      <c r="G9037" t="s">
        <v>40</v>
      </c>
      <c r="H9037" s="26">
        <v>37622</v>
      </c>
      <c r="I9037" t="s">
        <v>42</v>
      </c>
      <c r="J9037" t="s">
        <v>43</v>
      </c>
      <c r="K9037" t="str">
        <f>IF(Table2[[#This Row],[Basis of Material Classification (System Side)*]]="Field inspection","Yes","No")</f>
        <v>No</v>
      </c>
      <c r="N9037" t="str">
        <f>Table2[[#This Row],[Basis of Material Classification (System Side)*]]</f>
        <v>Installation date after lead ban</v>
      </c>
      <c r="O9037" t="s">
        <v>41</v>
      </c>
      <c r="P9037" s="13">
        <v>37987</v>
      </c>
      <c r="Q9037" s="16" t="str">
        <f>Table2[[#This Row],[Service Line Size (inches) (System Side)]]</f>
        <v>5/8</v>
      </c>
      <c r="R9037" t="s">
        <v>43</v>
      </c>
      <c r="S9037" t="str">
        <f>IF(Table2[[#This Row],[Basis of Material Classification (Customer Side)*]]="Field inspection","Yes","No")</f>
        <v>No</v>
      </c>
      <c r="V9037" t="s">
        <v>43</v>
      </c>
      <c r="W9037" t="s">
        <v>44</v>
      </c>
      <c r="X9037" t="s">
        <v>44</v>
      </c>
      <c r="Z9037" t="s">
        <v>45</v>
      </c>
      <c r="AA9037" t="s">
        <v>46</v>
      </c>
      <c r="AB9037" t="s">
        <v>46</v>
      </c>
      <c r="AC9037" t="s">
        <v>40</v>
      </c>
    </row>
    <row r="9038" spans="1:29" ht="14.4" x14ac:dyDescent="0.3">
      <c r="A9038">
        <v>9036</v>
      </c>
      <c r="B9038" t="s">
        <v>8971</v>
      </c>
      <c r="C9038" t="s">
        <v>277</v>
      </c>
      <c r="D9038" t="s">
        <v>40</v>
      </c>
      <c r="E9038" t="s">
        <v>40</v>
      </c>
      <c r="F9038" t="s">
        <v>41</v>
      </c>
      <c r="G9038" t="s">
        <v>40</v>
      </c>
      <c r="H9038" s="26">
        <v>29587</v>
      </c>
      <c r="I9038" t="s">
        <v>42</v>
      </c>
      <c r="J9038" t="s">
        <v>43</v>
      </c>
      <c r="K9038" t="str">
        <f>IF(Table2[[#This Row],[Basis of Material Classification (System Side)*]]="Field inspection","Yes","No")</f>
        <v>No</v>
      </c>
      <c r="N9038" t="str">
        <f>Table2[[#This Row],[Basis of Material Classification (System Side)*]]</f>
        <v>Installation date after lead ban</v>
      </c>
      <c r="O9038" t="s">
        <v>41</v>
      </c>
      <c r="P9038" s="13">
        <v>16072</v>
      </c>
      <c r="Q9038" s="16" t="str">
        <f>Table2[[#This Row],[Service Line Size (inches) (System Side)]]</f>
        <v>5/8</v>
      </c>
      <c r="R9038" t="s">
        <v>49</v>
      </c>
      <c r="S9038" t="str">
        <f>IF(Table2[[#This Row],[Basis of Material Classification (Customer Side)*]]="Field inspection","Yes","No")</f>
        <v>No</v>
      </c>
      <c r="V9038" t="s">
        <v>50</v>
      </c>
      <c r="W9038" t="s">
        <v>44</v>
      </c>
      <c r="X9038" t="s">
        <v>44</v>
      </c>
      <c r="Z9038" t="s">
        <v>45</v>
      </c>
      <c r="AA9038" t="s">
        <v>46</v>
      </c>
      <c r="AB9038" t="s">
        <v>46</v>
      </c>
      <c r="AC9038" t="s">
        <v>40</v>
      </c>
    </row>
    <row r="9039" spans="1:29" ht="14.4" x14ac:dyDescent="0.3">
      <c r="A9039">
        <v>9037</v>
      </c>
      <c r="B9039" t="s">
        <v>8972</v>
      </c>
      <c r="C9039" t="s">
        <v>277</v>
      </c>
      <c r="D9039" t="s">
        <v>40</v>
      </c>
      <c r="E9039" t="s">
        <v>40</v>
      </c>
      <c r="F9039" t="s">
        <v>41</v>
      </c>
      <c r="G9039" t="s">
        <v>40</v>
      </c>
      <c r="H9039" s="26">
        <v>35065</v>
      </c>
      <c r="I9039" t="s">
        <v>42</v>
      </c>
      <c r="J9039" t="s">
        <v>43</v>
      </c>
      <c r="K9039" t="str">
        <f>IF(Table2[[#This Row],[Basis of Material Classification (System Side)*]]="Field inspection","Yes","No")</f>
        <v>No</v>
      </c>
      <c r="N9039" t="str">
        <f>Table2[[#This Row],[Basis of Material Classification (System Side)*]]</f>
        <v>Installation date after lead ban</v>
      </c>
      <c r="O9039" t="s">
        <v>41</v>
      </c>
      <c r="P9039" s="13">
        <v>35796</v>
      </c>
      <c r="Q9039" s="16" t="str">
        <f>Table2[[#This Row],[Service Line Size (inches) (System Side)]]</f>
        <v>5/8</v>
      </c>
      <c r="R9039" t="s">
        <v>43</v>
      </c>
      <c r="S9039" t="str">
        <f>IF(Table2[[#This Row],[Basis of Material Classification (Customer Side)*]]="Field inspection","Yes","No")</f>
        <v>No</v>
      </c>
      <c r="V9039" t="s">
        <v>43</v>
      </c>
      <c r="W9039" t="s">
        <v>44</v>
      </c>
      <c r="X9039" t="s">
        <v>44</v>
      </c>
      <c r="Z9039" t="s">
        <v>45</v>
      </c>
      <c r="AA9039" t="s">
        <v>46</v>
      </c>
      <c r="AB9039" t="s">
        <v>46</v>
      </c>
      <c r="AC9039" t="s">
        <v>40</v>
      </c>
    </row>
    <row r="9040" spans="1:29" ht="14.4" x14ac:dyDescent="0.3">
      <c r="A9040">
        <v>9038</v>
      </c>
      <c r="B9040" t="s">
        <v>8973</v>
      </c>
      <c r="C9040" t="s">
        <v>277</v>
      </c>
      <c r="D9040" t="s">
        <v>40</v>
      </c>
      <c r="E9040" t="s">
        <v>40</v>
      </c>
      <c r="F9040" t="s">
        <v>41</v>
      </c>
      <c r="G9040" t="s">
        <v>40</v>
      </c>
      <c r="H9040" s="26">
        <v>21916</v>
      </c>
      <c r="I9040" t="s">
        <v>42</v>
      </c>
      <c r="J9040" t="s">
        <v>49</v>
      </c>
      <c r="K9040" t="str">
        <f>IF(Table2[[#This Row],[Basis of Material Classification (System Side)*]]="Field inspection","Yes","No")</f>
        <v>No</v>
      </c>
      <c r="N9040" t="s">
        <v>50</v>
      </c>
      <c r="O9040" t="s">
        <v>41</v>
      </c>
      <c r="P9040" s="13">
        <v>24108</v>
      </c>
      <c r="Q9040" s="16" t="str">
        <f>Table2[[#This Row],[Service Line Size (inches) (System Side)]]</f>
        <v>5/8</v>
      </c>
      <c r="R9040" t="s">
        <v>49</v>
      </c>
      <c r="S9040" t="str">
        <f>IF(Table2[[#This Row],[Basis of Material Classification (Customer Side)*]]="Field inspection","Yes","No")</f>
        <v>No</v>
      </c>
      <c r="V9040" t="s">
        <v>50</v>
      </c>
      <c r="W9040" t="s">
        <v>44</v>
      </c>
      <c r="X9040" t="s">
        <v>44</v>
      </c>
      <c r="Z9040" t="s">
        <v>45</v>
      </c>
      <c r="AA9040" t="s">
        <v>46</v>
      </c>
      <c r="AB9040" t="s">
        <v>46</v>
      </c>
      <c r="AC9040" t="s">
        <v>40</v>
      </c>
    </row>
    <row r="9041" spans="1:29" ht="14.4" x14ac:dyDescent="0.3">
      <c r="A9041">
        <v>9039</v>
      </c>
      <c r="B9041" t="s">
        <v>8974</v>
      </c>
      <c r="C9041" t="s">
        <v>277</v>
      </c>
      <c r="D9041" t="s">
        <v>40</v>
      </c>
      <c r="E9041" t="s">
        <v>40</v>
      </c>
      <c r="F9041" t="s">
        <v>41</v>
      </c>
      <c r="G9041" t="s">
        <v>40</v>
      </c>
      <c r="H9041" s="27"/>
      <c r="I9041" t="s">
        <v>42</v>
      </c>
      <c r="J9041" t="s">
        <v>49</v>
      </c>
      <c r="K9041" t="str">
        <f>IF(Table2[[#This Row],[Basis of Material Classification (System Side)*]]="Field inspection","Yes","No")</f>
        <v>No</v>
      </c>
      <c r="N9041" t="s">
        <v>50</v>
      </c>
      <c r="O9041" t="s">
        <v>41</v>
      </c>
      <c r="P9041" s="13">
        <v>38353</v>
      </c>
      <c r="Q9041" s="16" t="str">
        <f>Table2[[#This Row],[Service Line Size (inches) (System Side)]]</f>
        <v>5/8</v>
      </c>
      <c r="R9041" t="s">
        <v>43</v>
      </c>
      <c r="S9041" t="str">
        <f>IF(Table2[[#This Row],[Basis of Material Classification (Customer Side)*]]="Field inspection","Yes","No")</f>
        <v>No</v>
      </c>
      <c r="V9041" t="s">
        <v>43</v>
      </c>
      <c r="W9041" t="s">
        <v>44</v>
      </c>
      <c r="X9041" t="s">
        <v>44</v>
      </c>
      <c r="Z9041" t="s">
        <v>45</v>
      </c>
      <c r="AA9041" t="s">
        <v>46</v>
      </c>
      <c r="AB9041" t="s">
        <v>46</v>
      </c>
      <c r="AC9041" t="s">
        <v>40</v>
      </c>
    </row>
    <row r="9042" spans="1:29" ht="14.4" x14ac:dyDescent="0.3">
      <c r="A9042">
        <v>9040</v>
      </c>
      <c r="B9042" t="s">
        <v>8975</v>
      </c>
      <c r="C9042" t="s">
        <v>277</v>
      </c>
      <c r="D9042" t="s">
        <v>40</v>
      </c>
      <c r="E9042" t="s">
        <v>40</v>
      </c>
      <c r="F9042" t="s">
        <v>41</v>
      </c>
      <c r="G9042" t="s">
        <v>40</v>
      </c>
      <c r="H9042" s="26">
        <v>21916</v>
      </c>
      <c r="I9042" t="s">
        <v>42</v>
      </c>
      <c r="J9042" t="s">
        <v>49</v>
      </c>
      <c r="K9042" t="str">
        <f>IF(Table2[[#This Row],[Basis of Material Classification (System Side)*]]="Field inspection","Yes","No")</f>
        <v>No</v>
      </c>
      <c r="N9042" t="s">
        <v>50</v>
      </c>
      <c r="O9042" t="s">
        <v>41</v>
      </c>
      <c r="P9042" s="13">
        <v>24838</v>
      </c>
      <c r="Q9042" s="16" t="str">
        <f>Table2[[#This Row],[Service Line Size (inches) (System Side)]]</f>
        <v>5/8</v>
      </c>
      <c r="R9042" t="s">
        <v>49</v>
      </c>
      <c r="S9042" t="str">
        <f>IF(Table2[[#This Row],[Basis of Material Classification (Customer Side)*]]="Field inspection","Yes","No")</f>
        <v>No</v>
      </c>
      <c r="V9042" t="s">
        <v>50</v>
      </c>
      <c r="W9042" t="s">
        <v>44</v>
      </c>
      <c r="X9042" t="s">
        <v>44</v>
      </c>
      <c r="Z9042" t="s">
        <v>45</v>
      </c>
      <c r="AA9042" t="s">
        <v>46</v>
      </c>
      <c r="AB9042" t="s">
        <v>46</v>
      </c>
      <c r="AC9042" t="s">
        <v>40</v>
      </c>
    </row>
    <row r="9043" spans="1:29" ht="14.4" x14ac:dyDescent="0.3">
      <c r="A9043">
        <v>9041</v>
      </c>
      <c r="B9043" t="s">
        <v>8976</v>
      </c>
      <c r="C9043" t="s">
        <v>277</v>
      </c>
      <c r="D9043" t="s">
        <v>40</v>
      </c>
      <c r="E9043" t="s">
        <v>40</v>
      </c>
      <c r="F9043" t="s">
        <v>41</v>
      </c>
      <c r="G9043" t="s">
        <v>40</v>
      </c>
      <c r="H9043" s="26">
        <v>34335</v>
      </c>
      <c r="I9043" t="s">
        <v>42</v>
      </c>
      <c r="J9043" t="s">
        <v>43</v>
      </c>
      <c r="K9043" t="str">
        <f>IF(Table2[[#This Row],[Basis of Material Classification (System Side)*]]="Field inspection","Yes","No")</f>
        <v>No</v>
      </c>
      <c r="N9043" t="str">
        <f>Table2[[#This Row],[Basis of Material Classification (System Side)*]]</f>
        <v>Installation date after lead ban</v>
      </c>
      <c r="O9043" t="s">
        <v>41</v>
      </c>
      <c r="P9043" s="13">
        <v>35065</v>
      </c>
      <c r="Q9043" s="16" t="str">
        <f>Table2[[#This Row],[Service Line Size (inches) (System Side)]]</f>
        <v>5/8</v>
      </c>
      <c r="R9043" t="s">
        <v>43</v>
      </c>
      <c r="S9043" t="str">
        <f>IF(Table2[[#This Row],[Basis of Material Classification (Customer Side)*]]="Field inspection","Yes","No")</f>
        <v>No</v>
      </c>
      <c r="V9043" t="s">
        <v>43</v>
      </c>
      <c r="W9043" t="s">
        <v>44</v>
      </c>
      <c r="X9043" t="s">
        <v>44</v>
      </c>
      <c r="Z9043" t="s">
        <v>45</v>
      </c>
      <c r="AA9043" t="s">
        <v>46</v>
      </c>
      <c r="AB9043" t="s">
        <v>46</v>
      </c>
      <c r="AC9043" t="s">
        <v>40</v>
      </c>
    </row>
    <row r="9044" spans="1:29" ht="14.4" x14ac:dyDescent="0.3">
      <c r="A9044">
        <v>9042</v>
      </c>
      <c r="B9044" t="s">
        <v>8977</v>
      </c>
      <c r="C9044" t="s">
        <v>277</v>
      </c>
      <c r="D9044" t="s">
        <v>40</v>
      </c>
      <c r="E9044" t="s">
        <v>40</v>
      </c>
      <c r="F9044" t="s">
        <v>41</v>
      </c>
      <c r="G9044" t="s">
        <v>40</v>
      </c>
      <c r="H9044" s="27"/>
      <c r="I9044" t="s">
        <v>42</v>
      </c>
      <c r="J9044" t="s">
        <v>49</v>
      </c>
      <c r="K9044" t="str">
        <f>IF(Table2[[#This Row],[Basis of Material Classification (System Side)*]]="Field inspection","Yes","No")</f>
        <v>No</v>
      </c>
      <c r="N9044" t="s">
        <v>50</v>
      </c>
      <c r="O9044" t="s">
        <v>41</v>
      </c>
      <c r="P9044" s="13">
        <v>37987</v>
      </c>
      <c r="Q9044" s="16" t="str">
        <f>Table2[[#This Row],[Service Line Size (inches) (System Side)]]</f>
        <v>5/8</v>
      </c>
      <c r="R9044" t="s">
        <v>43</v>
      </c>
      <c r="S9044" t="str">
        <f>IF(Table2[[#This Row],[Basis of Material Classification (Customer Side)*]]="Field inspection","Yes","No")</f>
        <v>No</v>
      </c>
      <c r="V9044" t="s">
        <v>43</v>
      </c>
      <c r="W9044" t="s">
        <v>44</v>
      </c>
      <c r="X9044" t="s">
        <v>44</v>
      </c>
      <c r="Z9044" t="s">
        <v>45</v>
      </c>
      <c r="AA9044" t="s">
        <v>46</v>
      </c>
      <c r="AB9044" t="s">
        <v>46</v>
      </c>
      <c r="AC9044" t="s">
        <v>40</v>
      </c>
    </row>
    <row r="9045" spans="1:29" ht="14.4" x14ac:dyDescent="0.3">
      <c r="A9045">
        <v>9043</v>
      </c>
      <c r="B9045" t="s">
        <v>8978</v>
      </c>
      <c r="C9045" t="s">
        <v>277</v>
      </c>
      <c r="D9045" t="s">
        <v>40</v>
      </c>
      <c r="E9045" t="s">
        <v>40</v>
      </c>
      <c r="F9045" t="s">
        <v>53</v>
      </c>
      <c r="G9045" t="s">
        <v>40</v>
      </c>
      <c r="H9045" s="26">
        <v>21186</v>
      </c>
      <c r="I9045" t="s">
        <v>42</v>
      </c>
      <c r="J9045" t="s">
        <v>55</v>
      </c>
      <c r="K9045" t="str">
        <f>IF(Table2[[#This Row],[Basis of Material Classification (System Side)*]]="Field inspection","Yes","No")</f>
        <v>No</v>
      </c>
      <c r="O9045" t="s">
        <v>41</v>
      </c>
      <c r="P9045" s="13">
        <v>21551</v>
      </c>
      <c r="Q9045" s="16" t="str">
        <f>Table2[[#This Row],[Service Line Size (inches) (System Side)]]</f>
        <v>5/8</v>
      </c>
      <c r="R9045" t="s">
        <v>49</v>
      </c>
      <c r="S9045" t="str">
        <f>IF(Table2[[#This Row],[Basis of Material Classification (Customer Side)*]]="Field inspection","Yes","No")</f>
        <v>No</v>
      </c>
      <c r="V9045" t="s">
        <v>50</v>
      </c>
      <c r="W9045" t="s">
        <v>44</v>
      </c>
      <c r="X9045" t="s">
        <v>44</v>
      </c>
      <c r="Z9045" t="s">
        <v>45</v>
      </c>
      <c r="AA9045" t="s">
        <v>46</v>
      </c>
      <c r="AB9045" t="s">
        <v>46</v>
      </c>
      <c r="AC9045" t="s">
        <v>40</v>
      </c>
    </row>
    <row r="9046" spans="1:29" ht="14.4" x14ac:dyDescent="0.3">
      <c r="A9046">
        <v>9044</v>
      </c>
      <c r="B9046" t="s">
        <v>8979</v>
      </c>
      <c r="C9046" t="s">
        <v>277</v>
      </c>
      <c r="D9046" t="s">
        <v>40</v>
      </c>
      <c r="E9046" t="s">
        <v>40</v>
      </c>
      <c r="F9046" t="s">
        <v>53</v>
      </c>
      <c r="G9046" t="s">
        <v>40</v>
      </c>
      <c r="H9046" s="26">
        <v>36526</v>
      </c>
      <c r="I9046" t="s">
        <v>54</v>
      </c>
      <c r="J9046" t="s">
        <v>55</v>
      </c>
      <c r="K9046" t="str">
        <f>IF(Table2[[#This Row],[Basis of Material Classification (System Side)*]]="Field inspection","Yes","No")</f>
        <v>No</v>
      </c>
      <c r="O9046" t="s">
        <v>41</v>
      </c>
      <c r="P9046" s="13">
        <v>36892</v>
      </c>
      <c r="Q9046" s="16" t="str">
        <f>Table2[[#This Row],[Service Line Size (inches) (System Side)]]</f>
        <v>3/4</v>
      </c>
      <c r="R9046" t="s">
        <v>43</v>
      </c>
      <c r="S9046" t="str">
        <f>IF(Table2[[#This Row],[Basis of Material Classification (Customer Side)*]]="Field inspection","Yes","No")</f>
        <v>No</v>
      </c>
      <c r="V9046" t="s">
        <v>43</v>
      </c>
      <c r="W9046" t="s">
        <v>44</v>
      </c>
      <c r="X9046" t="s">
        <v>44</v>
      </c>
      <c r="Z9046" t="s">
        <v>45</v>
      </c>
      <c r="AA9046" t="s">
        <v>46</v>
      </c>
      <c r="AB9046" t="s">
        <v>46</v>
      </c>
      <c r="AC9046" t="s">
        <v>40</v>
      </c>
    </row>
    <row r="9047" spans="1:29" ht="14.4" x14ac:dyDescent="0.3">
      <c r="A9047">
        <v>9045</v>
      </c>
      <c r="B9047" t="s">
        <v>8980</v>
      </c>
      <c r="C9047" t="s">
        <v>277</v>
      </c>
      <c r="D9047" t="s">
        <v>40</v>
      </c>
      <c r="E9047" t="s">
        <v>40</v>
      </c>
      <c r="F9047" t="s">
        <v>41</v>
      </c>
      <c r="G9047" t="s">
        <v>40</v>
      </c>
      <c r="H9047" s="26">
        <v>26299</v>
      </c>
      <c r="I9047" t="s">
        <v>42</v>
      </c>
      <c r="J9047" t="s">
        <v>49</v>
      </c>
      <c r="K9047" t="str">
        <f>IF(Table2[[#This Row],[Basis of Material Classification (System Side)*]]="Field inspection","Yes","No")</f>
        <v>No</v>
      </c>
      <c r="N9047" t="s">
        <v>50</v>
      </c>
      <c r="O9047" t="s">
        <v>41</v>
      </c>
      <c r="P9047" s="13">
        <v>24108</v>
      </c>
      <c r="Q9047" s="16" t="str">
        <f>Table2[[#This Row],[Service Line Size (inches) (System Side)]]</f>
        <v>5/8</v>
      </c>
      <c r="R9047" t="s">
        <v>49</v>
      </c>
      <c r="S9047" t="str">
        <f>IF(Table2[[#This Row],[Basis of Material Classification (Customer Side)*]]="Field inspection","Yes","No")</f>
        <v>No</v>
      </c>
      <c r="V9047" t="s">
        <v>50</v>
      </c>
      <c r="W9047" t="s">
        <v>44</v>
      </c>
      <c r="X9047" t="s">
        <v>44</v>
      </c>
      <c r="Z9047" t="s">
        <v>45</v>
      </c>
      <c r="AA9047" t="s">
        <v>46</v>
      </c>
      <c r="AB9047" t="s">
        <v>46</v>
      </c>
      <c r="AC9047" t="s">
        <v>40</v>
      </c>
    </row>
    <row r="9048" spans="1:29" ht="14.4" x14ac:dyDescent="0.3">
      <c r="A9048">
        <v>9046</v>
      </c>
      <c r="B9048" t="s">
        <v>8981</v>
      </c>
      <c r="C9048" t="s">
        <v>277</v>
      </c>
      <c r="D9048" t="s">
        <v>40</v>
      </c>
      <c r="E9048" t="s">
        <v>40</v>
      </c>
      <c r="F9048" t="s">
        <v>41</v>
      </c>
      <c r="G9048" t="s">
        <v>40</v>
      </c>
      <c r="H9048" s="26">
        <v>20455</v>
      </c>
      <c r="I9048" t="s">
        <v>42</v>
      </c>
      <c r="J9048" t="s">
        <v>49</v>
      </c>
      <c r="K9048" t="str">
        <f>IF(Table2[[#This Row],[Basis of Material Classification (System Side)*]]="Field inspection","Yes","No")</f>
        <v>No</v>
      </c>
      <c r="N9048" t="s">
        <v>50</v>
      </c>
      <c r="O9048" t="s">
        <v>41</v>
      </c>
      <c r="P9048" s="13">
        <v>23377</v>
      </c>
      <c r="Q9048" s="16" t="str">
        <f>Table2[[#This Row],[Service Line Size (inches) (System Side)]]</f>
        <v>5/8</v>
      </c>
      <c r="R9048" t="s">
        <v>49</v>
      </c>
      <c r="S9048" t="str">
        <f>IF(Table2[[#This Row],[Basis of Material Classification (Customer Side)*]]="Field inspection","Yes","No")</f>
        <v>No</v>
      </c>
      <c r="V9048" t="s">
        <v>50</v>
      </c>
      <c r="W9048" t="s">
        <v>44</v>
      </c>
      <c r="X9048" t="s">
        <v>44</v>
      </c>
      <c r="Z9048" t="s">
        <v>45</v>
      </c>
      <c r="AA9048" t="s">
        <v>46</v>
      </c>
      <c r="AB9048" t="s">
        <v>46</v>
      </c>
      <c r="AC9048" t="s">
        <v>40</v>
      </c>
    </row>
    <row r="9049" spans="1:29" ht="14.4" x14ac:dyDescent="0.3">
      <c r="A9049">
        <v>9047</v>
      </c>
      <c r="B9049" t="s">
        <v>8982</v>
      </c>
      <c r="C9049" t="s">
        <v>277</v>
      </c>
      <c r="D9049" t="s">
        <v>40</v>
      </c>
      <c r="E9049" t="s">
        <v>40</v>
      </c>
      <c r="F9049" t="s">
        <v>41</v>
      </c>
      <c r="G9049" t="s">
        <v>40</v>
      </c>
      <c r="H9049" s="26">
        <v>21916</v>
      </c>
      <c r="I9049" t="s">
        <v>42</v>
      </c>
      <c r="J9049" t="s">
        <v>49</v>
      </c>
      <c r="K9049" t="str">
        <f>IF(Table2[[#This Row],[Basis of Material Classification (System Side)*]]="Field inspection","Yes","No")</f>
        <v>No</v>
      </c>
      <c r="N9049" t="s">
        <v>50</v>
      </c>
      <c r="O9049" t="s">
        <v>41</v>
      </c>
      <c r="P9049" s="13">
        <v>24108</v>
      </c>
      <c r="Q9049" s="16" t="str">
        <f>Table2[[#This Row],[Service Line Size (inches) (System Side)]]</f>
        <v>5/8</v>
      </c>
      <c r="R9049" t="s">
        <v>49</v>
      </c>
      <c r="S9049" t="str">
        <f>IF(Table2[[#This Row],[Basis of Material Classification (Customer Side)*]]="Field inspection","Yes","No")</f>
        <v>No</v>
      </c>
      <c r="V9049" t="s">
        <v>50</v>
      </c>
      <c r="W9049" t="s">
        <v>44</v>
      </c>
      <c r="X9049" t="s">
        <v>44</v>
      </c>
      <c r="Z9049" t="s">
        <v>45</v>
      </c>
      <c r="AA9049" t="s">
        <v>46</v>
      </c>
      <c r="AB9049" t="s">
        <v>46</v>
      </c>
      <c r="AC9049" t="s">
        <v>40</v>
      </c>
    </row>
    <row r="9050" spans="1:29" ht="14.4" x14ac:dyDescent="0.3">
      <c r="A9050">
        <v>9048</v>
      </c>
      <c r="B9050" t="s">
        <v>8983</v>
      </c>
      <c r="C9050" t="s">
        <v>277</v>
      </c>
      <c r="D9050" t="s">
        <v>40</v>
      </c>
      <c r="E9050" t="s">
        <v>40</v>
      </c>
      <c r="F9050" t="s">
        <v>41</v>
      </c>
      <c r="G9050" t="s">
        <v>40</v>
      </c>
      <c r="H9050" s="26">
        <v>28491</v>
      </c>
      <c r="I9050" t="s">
        <v>42</v>
      </c>
      <c r="J9050" t="s">
        <v>49</v>
      </c>
      <c r="K9050" t="str">
        <f>IF(Table2[[#This Row],[Basis of Material Classification (System Side)*]]="Field inspection","Yes","No")</f>
        <v>No</v>
      </c>
      <c r="N9050" t="s">
        <v>50</v>
      </c>
      <c r="O9050" t="s">
        <v>41</v>
      </c>
      <c r="P9050" s="13">
        <v>35065</v>
      </c>
      <c r="Q9050" s="16" t="str">
        <f>Table2[[#This Row],[Service Line Size (inches) (System Side)]]</f>
        <v>5/8</v>
      </c>
      <c r="R9050" t="s">
        <v>43</v>
      </c>
      <c r="S9050" t="str">
        <f>IF(Table2[[#This Row],[Basis of Material Classification (Customer Side)*]]="Field inspection","Yes","No")</f>
        <v>No</v>
      </c>
      <c r="V9050" t="s">
        <v>43</v>
      </c>
      <c r="W9050" t="s">
        <v>44</v>
      </c>
      <c r="X9050" t="s">
        <v>44</v>
      </c>
      <c r="Z9050" t="s">
        <v>45</v>
      </c>
      <c r="AA9050" t="s">
        <v>46</v>
      </c>
      <c r="AB9050" t="s">
        <v>46</v>
      </c>
      <c r="AC9050" t="s">
        <v>40</v>
      </c>
    </row>
    <row r="9051" spans="1:29" ht="14.4" x14ac:dyDescent="0.3">
      <c r="A9051">
        <v>9049</v>
      </c>
      <c r="B9051" t="s">
        <v>8984</v>
      </c>
      <c r="C9051" t="s">
        <v>277</v>
      </c>
      <c r="D9051" t="s">
        <v>40</v>
      </c>
      <c r="E9051" t="s">
        <v>40</v>
      </c>
      <c r="F9051" t="s">
        <v>41</v>
      </c>
      <c r="G9051" t="s">
        <v>40</v>
      </c>
      <c r="H9051" s="26">
        <v>32509</v>
      </c>
      <c r="I9051" t="s">
        <v>42</v>
      </c>
      <c r="J9051" t="s">
        <v>43</v>
      </c>
      <c r="K9051" t="str">
        <f>IF(Table2[[#This Row],[Basis of Material Classification (System Side)*]]="Field inspection","Yes","No")</f>
        <v>No</v>
      </c>
      <c r="N9051" t="str">
        <f>Table2[[#This Row],[Basis of Material Classification (System Side)*]]</f>
        <v>Installation date after lead ban</v>
      </c>
      <c r="O9051" t="s">
        <v>41</v>
      </c>
      <c r="P9051"/>
      <c r="Q9051" s="16" t="str">
        <f>Table2[[#This Row],[Service Line Size (inches) (System Side)]]</f>
        <v>5/8</v>
      </c>
      <c r="R9051" t="s">
        <v>49</v>
      </c>
      <c r="S9051" t="str">
        <f>IF(Table2[[#This Row],[Basis of Material Classification (Customer Side)*]]="Field inspection","Yes","No")</f>
        <v>No</v>
      </c>
      <c r="V9051" t="s">
        <v>50</v>
      </c>
      <c r="W9051" t="s">
        <v>44</v>
      </c>
      <c r="X9051" t="s">
        <v>44</v>
      </c>
      <c r="Z9051" t="s">
        <v>45</v>
      </c>
      <c r="AA9051" t="s">
        <v>46</v>
      </c>
      <c r="AB9051" t="s">
        <v>46</v>
      </c>
      <c r="AC9051" t="s">
        <v>40</v>
      </c>
    </row>
    <row r="9052" spans="1:29" ht="14.4" x14ac:dyDescent="0.3">
      <c r="A9052">
        <v>9050</v>
      </c>
      <c r="B9052" t="s">
        <v>8985</v>
      </c>
      <c r="C9052" t="s">
        <v>277</v>
      </c>
      <c r="D9052" t="s">
        <v>40</v>
      </c>
      <c r="E9052" t="s">
        <v>40</v>
      </c>
      <c r="F9052" t="s">
        <v>41</v>
      </c>
      <c r="G9052" t="s">
        <v>40</v>
      </c>
      <c r="H9052" s="26">
        <v>25204</v>
      </c>
      <c r="I9052" t="s">
        <v>42</v>
      </c>
      <c r="J9052" t="s">
        <v>49</v>
      </c>
      <c r="K9052" t="str">
        <f>IF(Table2[[#This Row],[Basis of Material Classification (System Side)*]]="Field inspection","Yes","No")</f>
        <v>No</v>
      </c>
      <c r="N9052" t="s">
        <v>50</v>
      </c>
      <c r="O9052" t="s">
        <v>41</v>
      </c>
      <c r="P9052" s="13">
        <v>21186</v>
      </c>
      <c r="Q9052" s="16" t="str">
        <f>Table2[[#This Row],[Service Line Size (inches) (System Side)]]</f>
        <v>5/8</v>
      </c>
      <c r="R9052" t="s">
        <v>49</v>
      </c>
      <c r="S9052" t="str">
        <f>IF(Table2[[#This Row],[Basis of Material Classification (Customer Side)*]]="Field inspection","Yes","No")</f>
        <v>No</v>
      </c>
      <c r="V9052" t="s">
        <v>50</v>
      </c>
      <c r="W9052" t="s">
        <v>44</v>
      </c>
      <c r="X9052" t="s">
        <v>44</v>
      </c>
      <c r="Z9052" t="s">
        <v>58</v>
      </c>
      <c r="AA9052" t="s">
        <v>46</v>
      </c>
      <c r="AB9052" t="s">
        <v>46</v>
      </c>
      <c r="AC9052" t="s">
        <v>40</v>
      </c>
    </row>
    <row r="9053" spans="1:29" ht="14.4" x14ac:dyDescent="0.3">
      <c r="A9053">
        <v>9051</v>
      </c>
      <c r="B9053" t="s">
        <v>8986</v>
      </c>
      <c r="C9053" t="s">
        <v>277</v>
      </c>
      <c r="D9053" t="s">
        <v>40</v>
      </c>
      <c r="E9053" t="s">
        <v>40</v>
      </c>
      <c r="F9053" t="s">
        <v>53</v>
      </c>
      <c r="G9053" t="s">
        <v>40</v>
      </c>
      <c r="H9053" s="26">
        <v>38353</v>
      </c>
      <c r="I9053" t="s">
        <v>54</v>
      </c>
      <c r="J9053" t="s">
        <v>55</v>
      </c>
      <c r="K9053" t="str">
        <f>IF(Table2[[#This Row],[Basis of Material Classification (System Side)*]]="Field inspection","Yes","No")</f>
        <v>No</v>
      </c>
      <c r="O9053" t="s">
        <v>41</v>
      </c>
      <c r="P9053" s="13">
        <v>39448</v>
      </c>
      <c r="Q9053" s="16" t="str">
        <f>Table2[[#This Row],[Service Line Size (inches) (System Side)]]</f>
        <v>3/4</v>
      </c>
      <c r="R9053" t="s">
        <v>43</v>
      </c>
      <c r="S9053" t="str">
        <f>IF(Table2[[#This Row],[Basis of Material Classification (Customer Side)*]]="Field inspection","Yes","No")</f>
        <v>No</v>
      </c>
      <c r="V9053" t="s">
        <v>43</v>
      </c>
      <c r="W9053" t="s">
        <v>44</v>
      </c>
      <c r="X9053" t="s">
        <v>44</v>
      </c>
      <c r="Z9053" t="s">
        <v>45</v>
      </c>
      <c r="AA9053" t="s">
        <v>46</v>
      </c>
      <c r="AB9053" t="s">
        <v>46</v>
      </c>
      <c r="AC9053" t="s">
        <v>40</v>
      </c>
    </row>
    <row r="9054" spans="1:29" ht="14.4" x14ac:dyDescent="0.3">
      <c r="A9054">
        <v>9052</v>
      </c>
      <c r="B9054" t="s">
        <v>8987</v>
      </c>
      <c r="C9054" t="s">
        <v>277</v>
      </c>
      <c r="D9054" t="s">
        <v>40</v>
      </c>
      <c r="E9054" t="s">
        <v>40</v>
      </c>
      <c r="F9054" t="s">
        <v>53</v>
      </c>
      <c r="G9054" t="s">
        <v>40</v>
      </c>
      <c r="H9054" s="26">
        <v>38353</v>
      </c>
      <c r="I9054" t="s">
        <v>54</v>
      </c>
      <c r="J9054" t="s">
        <v>55</v>
      </c>
      <c r="K9054" t="str">
        <f>IF(Table2[[#This Row],[Basis of Material Classification (System Side)*]]="Field inspection","Yes","No")</f>
        <v>No</v>
      </c>
      <c r="O9054" t="s">
        <v>41</v>
      </c>
      <c r="P9054" s="13">
        <v>39083</v>
      </c>
      <c r="Q9054" s="16" t="str">
        <f>Table2[[#This Row],[Service Line Size (inches) (System Side)]]</f>
        <v>3/4</v>
      </c>
      <c r="R9054" t="s">
        <v>43</v>
      </c>
      <c r="S9054" t="str">
        <f>IF(Table2[[#This Row],[Basis of Material Classification (Customer Side)*]]="Field inspection","Yes","No")</f>
        <v>No</v>
      </c>
      <c r="V9054" t="s">
        <v>43</v>
      </c>
      <c r="W9054" t="s">
        <v>44</v>
      </c>
      <c r="X9054" t="s">
        <v>44</v>
      </c>
      <c r="Z9054" t="s">
        <v>45</v>
      </c>
      <c r="AA9054" t="s">
        <v>46</v>
      </c>
      <c r="AB9054" t="s">
        <v>46</v>
      </c>
      <c r="AC9054" t="s">
        <v>40</v>
      </c>
    </row>
    <row r="9055" spans="1:29" ht="14.4" x14ac:dyDescent="0.3">
      <c r="A9055">
        <v>9053</v>
      </c>
      <c r="B9055" t="s">
        <v>8988</v>
      </c>
      <c r="C9055" t="s">
        <v>277</v>
      </c>
      <c r="D9055" t="s">
        <v>40</v>
      </c>
      <c r="E9055" t="s">
        <v>40</v>
      </c>
      <c r="F9055" t="s">
        <v>41</v>
      </c>
      <c r="G9055" t="s">
        <v>40</v>
      </c>
      <c r="H9055" s="26">
        <v>21186</v>
      </c>
      <c r="I9055" t="s">
        <v>42</v>
      </c>
      <c r="J9055" t="s">
        <v>49</v>
      </c>
      <c r="K9055" t="str">
        <f>IF(Table2[[#This Row],[Basis of Material Classification (System Side)*]]="Field inspection","Yes","No")</f>
        <v>No</v>
      </c>
      <c r="N9055" t="s">
        <v>50</v>
      </c>
      <c r="O9055" t="s">
        <v>41</v>
      </c>
      <c r="P9055"/>
      <c r="Q9055" s="16" t="str">
        <f>Table2[[#This Row],[Service Line Size (inches) (System Side)]]</f>
        <v>5/8</v>
      </c>
      <c r="R9055" t="s">
        <v>49</v>
      </c>
      <c r="S9055" t="str">
        <f>IF(Table2[[#This Row],[Basis of Material Classification (Customer Side)*]]="Field inspection","Yes","No")</f>
        <v>No</v>
      </c>
      <c r="V9055" t="s">
        <v>50</v>
      </c>
      <c r="W9055" t="s">
        <v>44</v>
      </c>
      <c r="X9055" t="s">
        <v>44</v>
      </c>
      <c r="Z9055" t="s">
        <v>45</v>
      </c>
      <c r="AA9055" t="s">
        <v>46</v>
      </c>
      <c r="AB9055" t="s">
        <v>46</v>
      </c>
      <c r="AC9055" t="s">
        <v>40</v>
      </c>
    </row>
    <row r="9056" spans="1:29" ht="14.4" x14ac:dyDescent="0.3">
      <c r="A9056">
        <v>9054</v>
      </c>
      <c r="B9056" t="s">
        <v>8989</v>
      </c>
      <c r="C9056" t="s">
        <v>277</v>
      </c>
      <c r="D9056" t="s">
        <v>40</v>
      </c>
      <c r="E9056" t="s">
        <v>40</v>
      </c>
      <c r="F9056" t="s">
        <v>41</v>
      </c>
      <c r="G9056" t="s">
        <v>40</v>
      </c>
      <c r="H9056" s="27"/>
      <c r="I9056" t="s">
        <v>42</v>
      </c>
      <c r="J9056" t="s">
        <v>49</v>
      </c>
      <c r="K9056" t="str">
        <f>IF(Table2[[#This Row],[Basis of Material Classification (System Side)*]]="Field inspection","Yes","No")</f>
        <v>No</v>
      </c>
      <c r="N9056" t="s">
        <v>50</v>
      </c>
      <c r="O9056" t="s">
        <v>41</v>
      </c>
      <c r="P9056" s="13">
        <v>13150</v>
      </c>
      <c r="Q9056" s="16" t="str">
        <f>Table2[[#This Row],[Service Line Size (inches) (System Side)]]</f>
        <v>5/8</v>
      </c>
      <c r="R9056" t="s">
        <v>49</v>
      </c>
      <c r="S9056" t="str">
        <f>IF(Table2[[#This Row],[Basis of Material Classification (Customer Side)*]]="Field inspection","Yes","No")</f>
        <v>No</v>
      </c>
      <c r="V9056" t="s">
        <v>50</v>
      </c>
      <c r="W9056" t="s">
        <v>44</v>
      </c>
      <c r="X9056" t="s">
        <v>44</v>
      </c>
      <c r="Z9056" t="s">
        <v>45</v>
      </c>
      <c r="AA9056" t="s">
        <v>46</v>
      </c>
      <c r="AB9056" t="s">
        <v>46</v>
      </c>
      <c r="AC9056" t="s">
        <v>40</v>
      </c>
    </row>
    <row r="9057" spans="1:29" ht="14.4" x14ac:dyDescent="0.3">
      <c r="A9057">
        <v>9055</v>
      </c>
      <c r="B9057" t="s">
        <v>8990</v>
      </c>
      <c r="C9057" t="s">
        <v>277</v>
      </c>
      <c r="D9057" t="s">
        <v>40</v>
      </c>
      <c r="E9057" t="s">
        <v>40</v>
      </c>
      <c r="F9057" t="s">
        <v>41</v>
      </c>
      <c r="G9057" t="s">
        <v>40</v>
      </c>
      <c r="H9057" s="26">
        <v>35065</v>
      </c>
      <c r="I9057" t="s">
        <v>42</v>
      </c>
      <c r="J9057" t="s">
        <v>43</v>
      </c>
      <c r="K9057" t="str">
        <f>IF(Table2[[#This Row],[Basis of Material Classification (System Side)*]]="Field inspection","Yes","No")</f>
        <v>No</v>
      </c>
      <c r="N9057" t="str">
        <f>Table2[[#This Row],[Basis of Material Classification (System Side)*]]</f>
        <v>Installation date after lead ban</v>
      </c>
      <c r="O9057" t="s">
        <v>41</v>
      </c>
      <c r="P9057" s="13">
        <v>20090</v>
      </c>
      <c r="Q9057" s="16" t="str">
        <f>Table2[[#This Row],[Service Line Size (inches) (System Side)]]</f>
        <v>5/8</v>
      </c>
      <c r="R9057" t="s">
        <v>49</v>
      </c>
      <c r="S9057" t="str">
        <f>IF(Table2[[#This Row],[Basis of Material Classification (Customer Side)*]]="Field inspection","Yes","No")</f>
        <v>No</v>
      </c>
      <c r="V9057" t="s">
        <v>50</v>
      </c>
      <c r="W9057" t="s">
        <v>44</v>
      </c>
      <c r="X9057" t="s">
        <v>44</v>
      </c>
      <c r="Z9057" t="s">
        <v>45</v>
      </c>
      <c r="AA9057" t="s">
        <v>46</v>
      </c>
      <c r="AB9057" t="s">
        <v>46</v>
      </c>
      <c r="AC9057" t="s">
        <v>40</v>
      </c>
    </row>
    <row r="9058" spans="1:29" ht="14.4" x14ac:dyDescent="0.3">
      <c r="A9058">
        <v>9056</v>
      </c>
      <c r="B9058" t="s">
        <v>8991</v>
      </c>
      <c r="C9058" t="s">
        <v>277</v>
      </c>
      <c r="D9058" t="s">
        <v>40</v>
      </c>
      <c r="E9058" t="s">
        <v>40</v>
      </c>
      <c r="F9058" t="s">
        <v>41</v>
      </c>
      <c r="G9058" t="s">
        <v>40</v>
      </c>
      <c r="H9058" s="26">
        <v>38718</v>
      </c>
      <c r="I9058" t="s">
        <v>42</v>
      </c>
      <c r="J9058" t="s">
        <v>43</v>
      </c>
      <c r="K9058" t="str">
        <f>IF(Table2[[#This Row],[Basis of Material Classification (System Side)*]]="Field inspection","Yes","No")</f>
        <v>No</v>
      </c>
      <c r="N9058" t="str">
        <f>Table2[[#This Row],[Basis of Material Classification (System Side)*]]</f>
        <v>Installation date after lead ban</v>
      </c>
      <c r="O9058" t="s">
        <v>41</v>
      </c>
      <c r="P9058" s="13">
        <v>39083</v>
      </c>
      <c r="Q9058" s="16" t="str">
        <f>Table2[[#This Row],[Service Line Size (inches) (System Side)]]</f>
        <v>5/8</v>
      </c>
      <c r="R9058" t="s">
        <v>43</v>
      </c>
      <c r="S9058" t="str">
        <f>IF(Table2[[#This Row],[Basis of Material Classification (Customer Side)*]]="Field inspection","Yes","No")</f>
        <v>No</v>
      </c>
      <c r="V9058" t="s">
        <v>43</v>
      </c>
      <c r="W9058" t="s">
        <v>44</v>
      </c>
      <c r="X9058" t="s">
        <v>44</v>
      </c>
      <c r="Z9058" t="s">
        <v>45</v>
      </c>
      <c r="AA9058" t="s">
        <v>46</v>
      </c>
      <c r="AB9058" t="s">
        <v>46</v>
      </c>
      <c r="AC9058" t="s">
        <v>40</v>
      </c>
    </row>
    <row r="9059" spans="1:29" ht="14.4" x14ac:dyDescent="0.3">
      <c r="A9059">
        <v>9057</v>
      </c>
      <c r="B9059" t="s">
        <v>8992</v>
      </c>
      <c r="C9059" t="s">
        <v>277</v>
      </c>
      <c r="D9059" t="s">
        <v>40</v>
      </c>
      <c r="E9059" t="s">
        <v>40</v>
      </c>
      <c r="F9059" t="s">
        <v>53</v>
      </c>
      <c r="G9059" t="s">
        <v>40</v>
      </c>
      <c r="H9059" s="26">
        <v>38718</v>
      </c>
      <c r="I9059" t="s">
        <v>54</v>
      </c>
      <c r="J9059" t="s">
        <v>55</v>
      </c>
      <c r="K9059" t="str">
        <f>IF(Table2[[#This Row],[Basis of Material Classification (System Side)*]]="Field inspection","Yes","No")</f>
        <v>No</v>
      </c>
      <c r="O9059" t="s">
        <v>41</v>
      </c>
      <c r="P9059" s="13">
        <v>39448</v>
      </c>
      <c r="Q9059" s="16" t="str">
        <f>Table2[[#This Row],[Service Line Size (inches) (System Side)]]</f>
        <v>3/4</v>
      </c>
      <c r="R9059" t="s">
        <v>43</v>
      </c>
      <c r="S9059" t="str">
        <f>IF(Table2[[#This Row],[Basis of Material Classification (Customer Side)*]]="Field inspection","Yes","No")</f>
        <v>No</v>
      </c>
      <c r="V9059" t="s">
        <v>43</v>
      </c>
      <c r="W9059" t="s">
        <v>44</v>
      </c>
      <c r="X9059" t="s">
        <v>44</v>
      </c>
      <c r="Z9059" t="s">
        <v>45</v>
      </c>
      <c r="AA9059" t="s">
        <v>46</v>
      </c>
      <c r="AB9059" t="s">
        <v>46</v>
      </c>
      <c r="AC9059" t="s">
        <v>40</v>
      </c>
    </row>
    <row r="9060" spans="1:29" ht="14.4" x14ac:dyDescent="0.3">
      <c r="A9060">
        <v>9058</v>
      </c>
      <c r="B9060" t="s">
        <v>8993</v>
      </c>
      <c r="C9060" t="s">
        <v>277</v>
      </c>
      <c r="D9060" t="s">
        <v>40</v>
      </c>
      <c r="E9060" t="s">
        <v>40</v>
      </c>
      <c r="F9060" t="s">
        <v>53</v>
      </c>
      <c r="G9060" t="s">
        <v>40</v>
      </c>
      <c r="H9060" s="26">
        <v>38718</v>
      </c>
      <c r="I9060" t="s">
        <v>54</v>
      </c>
      <c r="J9060" t="s">
        <v>55</v>
      </c>
      <c r="K9060" t="str">
        <f>IF(Table2[[#This Row],[Basis of Material Classification (System Side)*]]="Field inspection","Yes","No")</f>
        <v>No</v>
      </c>
      <c r="O9060" t="s">
        <v>41</v>
      </c>
      <c r="P9060" s="13">
        <v>39448</v>
      </c>
      <c r="Q9060" s="16" t="str">
        <f>Table2[[#This Row],[Service Line Size (inches) (System Side)]]</f>
        <v>3/4</v>
      </c>
      <c r="R9060" t="s">
        <v>43</v>
      </c>
      <c r="S9060" t="str">
        <f>IF(Table2[[#This Row],[Basis of Material Classification (Customer Side)*]]="Field inspection","Yes","No")</f>
        <v>No</v>
      </c>
      <c r="V9060" t="s">
        <v>43</v>
      </c>
      <c r="W9060" t="s">
        <v>44</v>
      </c>
      <c r="X9060" t="s">
        <v>44</v>
      </c>
      <c r="Z9060" t="s">
        <v>45</v>
      </c>
      <c r="AA9060" t="s">
        <v>46</v>
      </c>
      <c r="AB9060" t="s">
        <v>46</v>
      </c>
      <c r="AC9060" t="s">
        <v>40</v>
      </c>
    </row>
    <row r="9061" spans="1:29" ht="14.4" x14ac:dyDescent="0.3">
      <c r="A9061">
        <v>9059</v>
      </c>
      <c r="B9061" t="s">
        <v>8994</v>
      </c>
      <c r="C9061" t="s">
        <v>277</v>
      </c>
      <c r="D9061" t="s">
        <v>40</v>
      </c>
      <c r="E9061" t="s">
        <v>40</v>
      </c>
      <c r="F9061" t="s">
        <v>41</v>
      </c>
      <c r="G9061" t="s">
        <v>40</v>
      </c>
      <c r="H9061" s="26">
        <v>32874</v>
      </c>
      <c r="I9061" t="s">
        <v>42</v>
      </c>
      <c r="J9061" t="s">
        <v>43</v>
      </c>
      <c r="K9061" t="str">
        <f>IF(Table2[[#This Row],[Basis of Material Classification (System Side)*]]="Field inspection","Yes","No")</f>
        <v>No</v>
      </c>
      <c r="N9061" t="str">
        <f>Table2[[#This Row],[Basis of Material Classification (System Side)*]]</f>
        <v>Installation date after lead ban</v>
      </c>
      <c r="O9061" t="s">
        <v>41</v>
      </c>
      <c r="P9061" s="13">
        <v>33239</v>
      </c>
      <c r="Q9061" s="16" t="str">
        <f>Table2[[#This Row],[Service Line Size (inches) (System Side)]]</f>
        <v>5/8</v>
      </c>
      <c r="R9061" t="s">
        <v>43</v>
      </c>
      <c r="S9061" t="str">
        <f>IF(Table2[[#This Row],[Basis of Material Classification (Customer Side)*]]="Field inspection","Yes","No")</f>
        <v>No</v>
      </c>
      <c r="V9061" t="s">
        <v>43</v>
      </c>
      <c r="W9061" t="s">
        <v>44</v>
      </c>
      <c r="X9061" t="s">
        <v>44</v>
      </c>
      <c r="Z9061" t="s">
        <v>49</v>
      </c>
      <c r="AA9061" t="s">
        <v>46</v>
      </c>
      <c r="AB9061" t="s">
        <v>46</v>
      </c>
      <c r="AC9061" t="s">
        <v>40</v>
      </c>
    </row>
    <row r="9062" spans="1:29" ht="14.4" x14ac:dyDescent="0.3">
      <c r="A9062">
        <v>9060</v>
      </c>
      <c r="B9062" t="s">
        <v>8995</v>
      </c>
      <c r="C9062" t="s">
        <v>277</v>
      </c>
      <c r="D9062" t="s">
        <v>40</v>
      </c>
      <c r="E9062" t="s">
        <v>40</v>
      </c>
      <c r="F9062" t="s">
        <v>53</v>
      </c>
      <c r="G9062" t="s">
        <v>40</v>
      </c>
      <c r="H9062" s="26">
        <v>39083</v>
      </c>
      <c r="I9062" t="s">
        <v>189</v>
      </c>
      <c r="J9062" t="s">
        <v>55</v>
      </c>
      <c r="K9062" t="str">
        <f>IF(Table2[[#This Row],[Basis of Material Classification (System Side)*]]="Field inspection","Yes","No")</f>
        <v>No</v>
      </c>
      <c r="O9062" t="s">
        <v>132</v>
      </c>
      <c r="P9062" s="13">
        <v>39448</v>
      </c>
      <c r="Q9062" s="16" t="str">
        <f>Table2[[#This Row],[Service Line Size (inches) (System Side)]]</f>
        <v xml:space="preserve"> 3/4</v>
      </c>
      <c r="R9062" t="s">
        <v>55</v>
      </c>
      <c r="S9062" t="str">
        <f>IF(Table2[[#This Row],[Basis of Material Classification (Customer Side)*]]="Field inspection","Yes","No")</f>
        <v>No</v>
      </c>
      <c r="V9062" t="s">
        <v>72</v>
      </c>
      <c r="W9062" t="s">
        <v>44</v>
      </c>
      <c r="X9062" t="s">
        <v>44</v>
      </c>
      <c r="Z9062" t="s">
        <v>45</v>
      </c>
      <c r="AA9062" t="s">
        <v>46</v>
      </c>
      <c r="AB9062" t="s">
        <v>46</v>
      </c>
      <c r="AC9062" t="s">
        <v>40</v>
      </c>
    </row>
    <row r="9063" spans="1:29" ht="14.4" x14ac:dyDescent="0.3">
      <c r="A9063">
        <v>9061</v>
      </c>
      <c r="B9063" t="s">
        <v>8996</v>
      </c>
      <c r="C9063" t="s">
        <v>277</v>
      </c>
      <c r="D9063" t="s">
        <v>40</v>
      </c>
      <c r="E9063" t="s">
        <v>40</v>
      </c>
      <c r="F9063" t="s">
        <v>53</v>
      </c>
      <c r="G9063" t="s">
        <v>40</v>
      </c>
      <c r="H9063" s="26">
        <v>39083</v>
      </c>
      <c r="I9063" t="s">
        <v>42</v>
      </c>
      <c r="J9063" t="s">
        <v>55</v>
      </c>
      <c r="K9063" t="str">
        <f>IF(Table2[[#This Row],[Basis of Material Classification (System Side)*]]="Field inspection","Yes","No")</f>
        <v>No</v>
      </c>
      <c r="O9063" t="s">
        <v>41</v>
      </c>
      <c r="P9063" s="13">
        <v>39448</v>
      </c>
      <c r="Q9063" s="16" t="str">
        <f>Table2[[#This Row],[Service Line Size (inches) (System Side)]]</f>
        <v>5/8</v>
      </c>
      <c r="R9063" t="s">
        <v>43</v>
      </c>
      <c r="S9063" t="str">
        <f>IF(Table2[[#This Row],[Basis of Material Classification (Customer Side)*]]="Field inspection","Yes","No")</f>
        <v>No</v>
      </c>
      <c r="V9063" t="s">
        <v>43</v>
      </c>
      <c r="W9063" t="s">
        <v>44</v>
      </c>
      <c r="X9063" t="s">
        <v>44</v>
      </c>
      <c r="Z9063" t="s">
        <v>45</v>
      </c>
      <c r="AA9063" t="s">
        <v>46</v>
      </c>
      <c r="AB9063" t="s">
        <v>46</v>
      </c>
      <c r="AC9063" t="s">
        <v>40</v>
      </c>
    </row>
    <row r="9064" spans="1:29" ht="14.4" x14ac:dyDescent="0.3">
      <c r="A9064">
        <v>9062</v>
      </c>
      <c r="B9064" t="s">
        <v>8997</v>
      </c>
      <c r="C9064" t="s">
        <v>277</v>
      </c>
      <c r="D9064" t="s">
        <v>40</v>
      </c>
      <c r="E9064" t="s">
        <v>40</v>
      </c>
      <c r="F9064" t="s">
        <v>41</v>
      </c>
      <c r="G9064" t="s">
        <v>40</v>
      </c>
      <c r="H9064" s="26">
        <v>24108</v>
      </c>
      <c r="I9064" t="s">
        <v>42</v>
      </c>
      <c r="J9064" t="s">
        <v>49</v>
      </c>
      <c r="K9064" t="str">
        <f>IF(Table2[[#This Row],[Basis of Material Classification (System Side)*]]="Field inspection","Yes","No")</f>
        <v>No</v>
      </c>
      <c r="N9064" t="s">
        <v>50</v>
      </c>
      <c r="O9064" t="s">
        <v>41</v>
      </c>
      <c r="P9064" s="13">
        <v>24473</v>
      </c>
      <c r="Q9064" s="16" t="str">
        <f>Table2[[#This Row],[Service Line Size (inches) (System Side)]]</f>
        <v>5/8</v>
      </c>
      <c r="R9064" t="s">
        <v>49</v>
      </c>
      <c r="S9064" t="str">
        <f>IF(Table2[[#This Row],[Basis of Material Classification (Customer Side)*]]="Field inspection","Yes","No")</f>
        <v>No</v>
      </c>
      <c r="V9064" t="s">
        <v>50</v>
      </c>
      <c r="W9064" t="s">
        <v>44</v>
      </c>
      <c r="X9064" t="s">
        <v>44</v>
      </c>
      <c r="Z9064" t="s">
        <v>45</v>
      </c>
      <c r="AA9064" t="s">
        <v>46</v>
      </c>
      <c r="AB9064" t="s">
        <v>46</v>
      </c>
      <c r="AC9064" t="s">
        <v>40</v>
      </c>
    </row>
    <row r="9065" spans="1:29" ht="14.4" x14ac:dyDescent="0.3">
      <c r="A9065">
        <v>9063</v>
      </c>
      <c r="B9065" t="s">
        <v>8998</v>
      </c>
      <c r="C9065" t="s">
        <v>277</v>
      </c>
      <c r="D9065" t="s">
        <v>40</v>
      </c>
      <c r="E9065" t="s">
        <v>40</v>
      </c>
      <c r="F9065" t="s">
        <v>53</v>
      </c>
      <c r="G9065" t="s">
        <v>40</v>
      </c>
      <c r="H9065" s="26">
        <v>38718</v>
      </c>
      <c r="I9065" t="s">
        <v>189</v>
      </c>
      <c r="J9065" t="s">
        <v>55</v>
      </c>
      <c r="K9065" t="str">
        <f>IF(Table2[[#This Row],[Basis of Material Classification (System Side)*]]="Field inspection","Yes","No")</f>
        <v>No</v>
      </c>
      <c r="O9065" t="s">
        <v>53</v>
      </c>
      <c r="P9065" s="13">
        <v>39448</v>
      </c>
      <c r="Q9065" s="16" t="str">
        <f>Table2[[#This Row],[Service Line Size (inches) (System Side)]]</f>
        <v xml:space="preserve"> 3/4</v>
      </c>
      <c r="R9065" t="s">
        <v>55</v>
      </c>
      <c r="S9065" t="str">
        <f>IF(Table2[[#This Row],[Basis of Material Classification (Customer Side)*]]="Field inspection","Yes","No")</f>
        <v>No</v>
      </c>
      <c r="V9065" t="s">
        <v>72</v>
      </c>
      <c r="W9065" t="s">
        <v>44</v>
      </c>
      <c r="X9065" t="s">
        <v>44</v>
      </c>
      <c r="Z9065" t="s">
        <v>45</v>
      </c>
      <c r="AA9065" t="s">
        <v>46</v>
      </c>
      <c r="AB9065" t="s">
        <v>46</v>
      </c>
      <c r="AC9065" t="s">
        <v>40</v>
      </c>
    </row>
    <row r="9066" spans="1:29" ht="14.4" x14ac:dyDescent="0.3">
      <c r="A9066">
        <v>9064</v>
      </c>
      <c r="B9066" t="s">
        <v>8999</v>
      </c>
      <c r="C9066" t="s">
        <v>277</v>
      </c>
      <c r="D9066" t="s">
        <v>40</v>
      </c>
      <c r="E9066" t="s">
        <v>40</v>
      </c>
      <c r="F9066" t="s">
        <v>53</v>
      </c>
      <c r="G9066" t="s">
        <v>40</v>
      </c>
      <c r="H9066" s="26">
        <v>38718</v>
      </c>
      <c r="I9066" t="s">
        <v>189</v>
      </c>
      <c r="J9066" t="s">
        <v>55</v>
      </c>
      <c r="K9066" t="str">
        <f>IF(Table2[[#This Row],[Basis of Material Classification (System Side)*]]="Field inspection","Yes","No")</f>
        <v>No</v>
      </c>
      <c r="O9066" t="s">
        <v>53</v>
      </c>
      <c r="P9066" s="13">
        <v>39448</v>
      </c>
      <c r="Q9066" s="16" t="str">
        <f>Table2[[#This Row],[Service Line Size (inches) (System Side)]]</f>
        <v xml:space="preserve"> 3/4</v>
      </c>
      <c r="R9066" t="s">
        <v>55</v>
      </c>
      <c r="S9066" t="str">
        <f>IF(Table2[[#This Row],[Basis of Material Classification (Customer Side)*]]="Field inspection","Yes","No")</f>
        <v>No</v>
      </c>
      <c r="V9066" t="s">
        <v>72</v>
      </c>
      <c r="W9066" t="s">
        <v>44</v>
      </c>
      <c r="X9066" t="s">
        <v>44</v>
      </c>
      <c r="Z9066" t="s">
        <v>45</v>
      </c>
      <c r="AA9066" t="s">
        <v>46</v>
      </c>
      <c r="AB9066" t="s">
        <v>46</v>
      </c>
      <c r="AC9066" t="s">
        <v>40</v>
      </c>
    </row>
    <row r="9067" spans="1:29" ht="14.4" x14ac:dyDescent="0.3">
      <c r="A9067">
        <v>9065</v>
      </c>
      <c r="B9067" t="s">
        <v>9000</v>
      </c>
      <c r="C9067" t="s">
        <v>277</v>
      </c>
      <c r="D9067" t="s">
        <v>40</v>
      </c>
      <c r="E9067" t="s">
        <v>40</v>
      </c>
      <c r="F9067" t="s">
        <v>41</v>
      </c>
      <c r="G9067" t="s">
        <v>40</v>
      </c>
      <c r="H9067" s="26">
        <v>40909</v>
      </c>
      <c r="I9067" t="s">
        <v>42</v>
      </c>
      <c r="J9067" t="s">
        <v>43</v>
      </c>
      <c r="K9067" t="str">
        <f>IF(Table2[[#This Row],[Basis of Material Classification (System Side)*]]="Field inspection","Yes","No")</f>
        <v>No</v>
      </c>
      <c r="N9067" t="str">
        <f>Table2[[#This Row],[Basis of Material Classification (System Side)*]]</f>
        <v>Installation date after lead ban</v>
      </c>
      <c r="O9067" t="s">
        <v>41</v>
      </c>
      <c r="P9067" s="13">
        <v>19360</v>
      </c>
      <c r="Q9067" s="16" t="str">
        <f>Table2[[#This Row],[Service Line Size (inches) (System Side)]]</f>
        <v>5/8</v>
      </c>
      <c r="R9067" t="s">
        <v>49</v>
      </c>
      <c r="S9067" t="str">
        <f>IF(Table2[[#This Row],[Basis of Material Classification (Customer Side)*]]="Field inspection","Yes","No")</f>
        <v>No</v>
      </c>
      <c r="V9067" t="s">
        <v>50</v>
      </c>
      <c r="W9067" t="s">
        <v>44</v>
      </c>
      <c r="X9067" t="s">
        <v>44</v>
      </c>
      <c r="Z9067" t="s">
        <v>45</v>
      </c>
      <c r="AA9067" t="s">
        <v>46</v>
      </c>
      <c r="AB9067" t="s">
        <v>46</v>
      </c>
      <c r="AC9067" t="s">
        <v>40</v>
      </c>
    </row>
    <row r="9068" spans="1:29" ht="14.4" x14ac:dyDescent="0.3">
      <c r="A9068">
        <v>9066</v>
      </c>
      <c r="B9068" t="s">
        <v>9001</v>
      </c>
      <c r="C9068" t="s">
        <v>277</v>
      </c>
      <c r="D9068" t="s">
        <v>40</v>
      </c>
      <c r="E9068" t="s">
        <v>40</v>
      </c>
      <c r="F9068" t="s">
        <v>53</v>
      </c>
      <c r="G9068" t="s">
        <v>40</v>
      </c>
      <c r="H9068" s="26">
        <v>32874</v>
      </c>
      <c r="I9068" t="s">
        <v>42</v>
      </c>
      <c r="J9068" t="s">
        <v>55</v>
      </c>
      <c r="K9068" t="str">
        <f>IF(Table2[[#This Row],[Basis of Material Classification (System Side)*]]="Field inspection","Yes","No")</f>
        <v>No</v>
      </c>
      <c r="O9068" t="s">
        <v>41</v>
      </c>
      <c r="P9068" s="13">
        <v>39083</v>
      </c>
      <c r="Q9068" s="16" t="str">
        <f>Table2[[#This Row],[Service Line Size (inches) (System Side)]]</f>
        <v>5/8</v>
      </c>
      <c r="R9068" t="s">
        <v>43</v>
      </c>
      <c r="S9068" t="str">
        <f>IF(Table2[[#This Row],[Basis of Material Classification (Customer Side)*]]="Field inspection","Yes","No")</f>
        <v>No</v>
      </c>
      <c r="V9068" t="s">
        <v>43</v>
      </c>
      <c r="W9068" t="s">
        <v>44</v>
      </c>
      <c r="X9068" t="s">
        <v>44</v>
      </c>
      <c r="Z9068" t="s">
        <v>45</v>
      </c>
      <c r="AA9068" t="s">
        <v>46</v>
      </c>
      <c r="AB9068" t="s">
        <v>46</v>
      </c>
      <c r="AC9068" t="s">
        <v>40</v>
      </c>
    </row>
    <row r="9069" spans="1:29" ht="14.4" x14ac:dyDescent="0.3">
      <c r="A9069">
        <v>9067</v>
      </c>
      <c r="B9069" t="s">
        <v>9002</v>
      </c>
      <c r="C9069" t="s">
        <v>277</v>
      </c>
      <c r="D9069" t="s">
        <v>40</v>
      </c>
      <c r="E9069" t="s">
        <v>40</v>
      </c>
      <c r="F9069" t="s">
        <v>53</v>
      </c>
      <c r="G9069" t="s">
        <v>40</v>
      </c>
      <c r="H9069" s="26">
        <v>32874</v>
      </c>
      <c r="I9069" t="s">
        <v>42</v>
      </c>
      <c r="J9069" t="s">
        <v>55</v>
      </c>
      <c r="K9069" t="str">
        <f>IF(Table2[[#This Row],[Basis of Material Classification (System Side)*]]="Field inspection","Yes","No")</f>
        <v>No</v>
      </c>
      <c r="O9069" t="s">
        <v>41</v>
      </c>
      <c r="P9069" s="13">
        <v>39083</v>
      </c>
      <c r="Q9069" s="16" t="str">
        <f>Table2[[#This Row],[Service Line Size (inches) (System Side)]]</f>
        <v>5/8</v>
      </c>
      <c r="R9069" t="s">
        <v>43</v>
      </c>
      <c r="S9069" t="str">
        <f>IF(Table2[[#This Row],[Basis of Material Classification (Customer Side)*]]="Field inspection","Yes","No")</f>
        <v>No</v>
      </c>
      <c r="V9069" t="s">
        <v>43</v>
      </c>
      <c r="W9069" t="s">
        <v>44</v>
      </c>
      <c r="X9069" t="s">
        <v>44</v>
      </c>
      <c r="Z9069" t="s">
        <v>45</v>
      </c>
      <c r="AA9069" t="s">
        <v>46</v>
      </c>
      <c r="AB9069" t="s">
        <v>46</v>
      </c>
      <c r="AC9069" t="s">
        <v>40</v>
      </c>
    </row>
    <row r="9070" spans="1:29" ht="14.4" x14ac:dyDescent="0.3">
      <c r="A9070">
        <v>9068</v>
      </c>
      <c r="B9070" t="s">
        <v>9003</v>
      </c>
      <c r="C9070" t="s">
        <v>277</v>
      </c>
      <c r="D9070" t="s">
        <v>40</v>
      </c>
      <c r="E9070" t="s">
        <v>40</v>
      </c>
      <c r="F9070" t="s">
        <v>41</v>
      </c>
      <c r="G9070" t="s">
        <v>40</v>
      </c>
      <c r="H9070" s="26">
        <v>38718</v>
      </c>
      <c r="I9070" t="s">
        <v>42</v>
      </c>
      <c r="J9070" t="s">
        <v>43</v>
      </c>
      <c r="K9070" t="str">
        <f>IF(Table2[[#This Row],[Basis of Material Classification (System Side)*]]="Field inspection","Yes","No")</f>
        <v>No</v>
      </c>
      <c r="N9070" t="str">
        <f>Table2[[#This Row],[Basis of Material Classification (System Side)*]]</f>
        <v>Installation date after lead ban</v>
      </c>
      <c r="O9070" t="s">
        <v>41</v>
      </c>
      <c r="P9070" s="13">
        <v>39448</v>
      </c>
      <c r="Q9070" s="16" t="str">
        <f>Table2[[#This Row],[Service Line Size (inches) (System Side)]]</f>
        <v>5/8</v>
      </c>
      <c r="R9070" t="s">
        <v>43</v>
      </c>
      <c r="S9070" t="str">
        <f>IF(Table2[[#This Row],[Basis of Material Classification (Customer Side)*]]="Field inspection","Yes","No")</f>
        <v>No</v>
      </c>
      <c r="V9070" t="s">
        <v>43</v>
      </c>
      <c r="W9070" t="s">
        <v>44</v>
      </c>
      <c r="X9070" t="s">
        <v>44</v>
      </c>
      <c r="Z9070" t="s">
        <v>45</v>
      </c>
      <c r="AA9070" t="s">
        <v>46</v>
      </c>
      <c r="AB9070" t="s">
        <v>46</v>
      </c>
      <c r="AC9070" t="s">
        <v>40</v>
      </c>
    </row>
    <row r="9071" spans="1:29" ht="14.4" x14ac:dyDescent="0.3">
      <c r="A9071">
        <v>9069</v>
      </c>
      <c r="B9071" t="s">
        <v>9004</v>
      </c>
      <c r="C9071" t="s">
        <v>277</v>
      </c>
      <c r="D9071" t="s">
        <v>40</v>
      </c>
      <c r="E9071" t="s">
        <v>40</v>
      </c>
      <c r="F9071" t="s">
        <v>53</v>
      </c>
      <c r="G9071" t="s">
        <v>40</v>
      </c>
      <c r="H9071" s="26">
        <v>38718</v>
      </c>
      <c r="I9071">
        <v>2</v>
      </c>
      <c r="J9071" t="s">
        <v>55</v>
      </c>
      <c r="K9071" t="str">
        <f>IF(Table2[[#This Row],[Basis of Material Classification (System Side)*]]="Field inspection","Yes","No")</f>
        <v>No</v>
      </c>
      <c r="O9071" t="s">
        <v>41</v>
      </c>
      <c r="P9071" s="13">
        <v>39083</v>
      </c>
      <c r="Q9071" s="16">
        <f>Table2[[#This Row],[Service Line Size (inches) (System Side)]]</f>
        <v>2</v>
      </c>
      <c r="R9071" t="s">
        <v>43</v>
      </c>
      <c r="S9071" t="str">
        <f>IF(Table2[[#This Row],[Basis of Material Classification (Customer Side)*]]="Field inspection","Yes","No")</f>
        <v>No</v>
      </c>
      <c r="V9071" t="s">
        <v>43</v>
      </c>
      <c r="W9071" t="s">
        <v>44</v>
      </c>
      <c r="X9071" t="s">
        <v>44</v>
      </c>
      <c r="Z9071" t="s">
        <v>58</v>
      </c>
      <c r="AA9071" t="s">
        <v>46</v>
      </c>
      <c r="AB9071" t="s">
        <v>46</v>
      </c>
      <c r="AC9071" t="s">
        <v>40</v>
      </c>
    </row>
    <row r="9072" spans="1:29" ht="14.4" x14ac:dyDescent="0.3">
      <c r="A9072">
        <v>9070</v>
      </c>
      <c r="B9072" t="s">
        <v>9005</v>
      </c>
      <c r="C9072" t="s">
        <v>277</v>
      </c>
      <c r="D9072" t="s">
        <v>40</v>
      </c>
      <c r="E9072" t="s">
        <v>40</v>
      </c>
      <c r="F9072" t="s">
        <v>53</v>
      </c>
      <c r="G9072" t="s">
        <v>40</v>
      </c>
      <c r="H9072" s="26">
        <v>38353</v>
      </c>
      <c r="I9072" t="s">
        <v>54</v>
      </c>
      <c r="J9072" t="s">
        <v>55</v>
      </c>
      <c r="K9072" t="str">
        <f>IF(Table2[[#This Row],[Basis of Material Classification (System Side)*]]="Field inspection","Yes","No")</f>
        <v>No</v>
      </c>
      <c r="O9072" t="s">
        <v>41</v>
      </c>
      <c r="P9072" s="13">
        <v>39083</v>
      </c>
      <c r="Q9072" s="16" t="str">
        <f>Table2[[#This Row],[Service Line Size (inches) (System Side)]]</f>
        <v>3/4</v>
      </c>
      <c r="R9072" t="s">
        <v>43</v>
      </c>
      <c r="S9072" t="str">
        <f>IF(Table2[[#This Row],[Basis of Material Classification (Customer Side)*]]="Field inspection","Yes","No")</f>
        <v>No</v>
      </c>
      <c r="V9072" t="s">
        <v>43</v>
      </c>
      <c r="W9072" t="s">
        <v>44</v>
      </c>
      <c r="X9072" t="s">
        <v>44</v>
      </c>
      <c r="Z9072" t="s">
        <v>45</v>
      </c>
      <c r="AA9072" t="s">
        <v>46</v>
      </c>
      <c r="AB9072" t="s">
        <v>46</v>
      </c>
      <c r="AC9072" t="s">
        <v>40</v>
      </c>
    </row>
    <row r="9073" spans="1:29" ht="14.4" x14ac:dyDescent="0.3">
      <c r="A9073">
        <v>9071</v>
      </c>
      <c r="B9073" t="s">
        <v>9006</v>
      </c>
      <c r="C9073" t="s">
        <v>277</v>
      </c>
      <c r="D9073" t="s">
        <v>40</v>
      </c>
      <c r="E9073" t="s">
        <v>40</v>
      </c>
      <c r="F9073" t="s">
        <v>53</v>
      </c>
      <c r="G9073" t="s">
        <v>40</v>
      </c>
      <c r="H9073" s="26">
        <v>38353</v>
      </c>
      <c r="I9073" t="s">
        <v>54</v>
      </c>
      <c r="J9073" t="s">
        <v>55</v>
      </c>
      <c r="K9073" t="str">
        <f>IF(Table2[[#This Row],[Basis of Material Classification (System Side)*]]="Field inspection","Yes","No")</f>
        <v>No</v>
      </c>
      <c r="O9073" t="s">
        <v>41</v>
      </c>
      <c r="P9073" s="13">
        <v>39083</v>
      </c>
      <c r="Q9073" s="16" t="str">
        <f>Table2[[#This Row],[Service Line Size (inches) (System Side)]]</f>
        <v>3/4</v>
      </c>
      <c r="R9073" t="s">
        <v>43</v>
      </c>
      <c r="S9073" t="str">
        <f>IF(Table2[[#This Row],[Basis of Material Classification (Customer Side)*]]="Field inspection","Yes","No")</f>
        <v>No</v>
      </c>
      <c r="V9073" t="s">
        <v>43</v>
      </c>
      <c r="W9073" t="s">
        <v>44</v>
      </c>
      <c r="X9073" t="s">
        <v>44</v>
      </c>
      <c r="Z9073" t="s">
        <v>45</v>
      </c>
      <c r="AA9073" t="s">
        <v>46</v>
      </c>
      <c r="AB9073" t="s">
        <v>46</v>
      </c>
      <c r="AC9073" t="s">
        <v>40</v>
      </c>
    </row>
    <row r="9074" spans="1:29" ht="14.4" x14ac:dyDescent="0.3">
      <c r="A9074">
        <v>9072</v>
      </c>
      <c r="B9074" t="s">
        <v>9007</v>
      </c>
      <c r="C9074" t="s">
        <v>277</v>
      </c>
      <c r="D9074" t="s">
        <v>40</v>
      </c>
      <c r="E9074" t="s">
        <v>40</v>
      </c>
      <c r="F9074" t="s">
        <v>41</v>
      </c>
      <c r="G9074" t="s">
        <v>40</v>
      </c>
      <c r="H9074" s="26">
        <v>25204</v>
      </c>
      <c r="I9074" t="s">
        <v>42</v>
      </c>
      <c r="J9074" t="s">
        <v>49</v>
      </c>
      <c r="K9074" t="str">
        <f>IF(Table2[[#This Row],[Basis of Material Classification (System Side)*]]="Field inspection","Yes","No")</f>
        <v>No</v>
      </c>
      <c r="N9074" t="s">
        <v>50</v>
      </c>
      <c r="O9074" t="s">
        <v>53</v>
      </c>
      <c r="P9074" s="13">
        <v>26665</v>
      </c>
      <c r="Q9074" s="16" t="str">
        <f>Table2[[#This Row],[Service Line Size (inches) (System Side)]]</f>
        <v>5/8</v>
      </c>
      <c r="R9074" t="s">
        <v>65</v>
      </c>
      <c r="S9074" t="str">
        <f>IF(Table2[[#This Row],[Basis of Material Classification (Customer Side)*]]="Field inspection","Yes","No")</f>
        <v>Yes</v>
      </c>
      <c r="T9074" t="s">
        <v>71</v>
      </c>
      <c r="U9074" s="13">
        <v>45499</v>
      </c>
      <c r="V9074" t="s">
        <v>72</v>
      </c>
      <c r="W9074" t="s">
        <v>44</v>
      </c>
      <c r="X9074" t="s">
        <v>44</v>
      </c>
      <c r="Z9074" t="s">
        <v>45</v>
      </c>
      <c r="AA9074" t="s">
        <v>46</v>
      </c>
      <c r="AB9074" t="s">
        <v>46</v>
      </c>
      <c r="AC9074" t="s">
        <v>40</v>
      </c>
    </row>
    <row r="9075" spans="1:29" ht="14.4" x14ac:dyDescent="0.3">
      <c r="A9075">
        <v>9073</v>
      </c>
      <c r="B9075" t="s">
        <v>9008</v>
      </c>
      <c r="C9075" t="s">
        <v>277</v>
      </c>
      <c r="D9075" t="s">
        <v>40</v>
      </c>
      <c r="E9075" t="s">
        <v>40</v>
      </c>
      <c r="F9075" t="s">
        <v>41</v>
      </c>
      <c r="G9075" t="s">
        <v>40</v>
      </c>
      <c r="H9075" s="26">
        <v>21916</v>
      </c>
      <c r="I9075" t="s">
        <v>42</v>
      </c>
      <c r="J9075" t="s">
        <v>49</v>
      </c>
      <c r="K9075" t="str">
        <f>IF(Table2[[#This Row],[Basis of Material Classification (System Side)*]]="Field inspection","Yes","No")</f>
        <v>No</v>
      </c>
      <c r="N9075" t="s">
        <v>50</v>
      </c>
      <c r="O9075" t="s">
        <v>70</v>
      </c>
      <c r="P9075" s="13">
        <v>22282</v>
      </c>
      <c r="Q9075" s="16" t="str">
        <f>Table2[[#This Row],[Service Line Size (inches) (System Side)]]</f>
        <v>5/8</v>
      </c>
      <c r="R9075" t="s">
        <v>65</v>
      </c>
      <c r="S9075" t="str">
        <f>IF(Table2[[#This Row],[Basis of Material Classification (Customer Side)*]]="Field inspection","Yes","No")</f>
        <v>Yes</v>
      </c>
      <c r="T9075" t="s">
        <v>71</v>
      </c>
      <c r="U9075" s="13">
        <v>45512</v>
      </c>
      <c r="V9075" t="s">
        <v>72</v>
      </c>
      <c r="W9075" t="s">
        <v>44</v>
      </c>
      <c r="X9075" t="s">
        <v>44</v>
      </c>
      <c r="Z9075" t="s">
        <v>45</v>
      </c>
      <c r="AA9075" t="s">
        <v>46</v>
      </c>
      <c r="AB9075" t="s">
        <v>46</v>
      </c>
      <c r="AC9075" t="s">
        <v>40</v>
      </c>
    </row>
    <row r="9076" spans="1:29" ht="14.4" x14ac:dyDescent="0.3">
      <c r="A9076">
        <v>9074</v>
      </c>
      <c r="B9076" t="s">
        <v>9009</v>
      </c>
      <c r="C9076" t="s">
        <v>277</v>
      </c>
      <c r="D9076" t="s">
        <v>40</v>
      </c>
      <c r="E9076" t="s">
        <v>40</v>
      </c>
      <c r="F9076" t="s">
        <v>53</v>
      </c>
      <c r="G9076" t="s">
        <v>40</v>
      </c>
      <c r="H9076" s="26">
        <v>38718</v>
      </c>
      <c r="I9076" t="s">
        <v>54</v>
      </c>
      <c r="J9076" t="s">
        <v>55</v>
      </c>
      <c r="K9076" t="str">
        <f>IF(Table2[[#This Row],[Basis of Material Classification (System Side)*]]="Field inspection","Yes","No")</f>
        <v>No</v>
      </c>
      <c r="O9076" t="s">
        <v>41</v>
      </c>
      <c r="P9076" s="13">
        <v>39083</v>
      </c>
      <c r="Q9076" s="16" t="str">
        <f>Table2[[#This Row],[Service Line Size (inches) (System Side)]]</f>
        <v>3/4</v>
      </c>
      <c r="R9076" t="s">
        <v>43</v>
      </c>
      <c r="S9076" t="str">
        <f>IF(Table2[[#This Row],[Basis of Material Classification (Customer Side)*]]="Field inspection","Yes","No")</f>
        <v>No</v>
      </c>
      <c r="V9076" t="s">
        <v>43</v>
      </c>
      <c r="W9076" t="s">
        <v>44</v>
      </c>
      <c r="X9076" t="s">
        <v>44</v>
      </c>
      <c r="Z9076" t="s">
        <v>45</v>
      </c>
      <c r="AA9076" t="s">
        <v>46</v>
      </c>
      <c r="AB9076" t="s">
        <v>46</v>
      </c>
      <c r="AC9076" t="s">
        <v>40</v>
      </c>
    </row>
    <row r="9077" spans="1:29" ht="14.4" x14ac:dyDescent="0.3">
      <c r="A9077">
        <v>9075</v>
      </c>
      <c r="B9077" t="s">
        <v>9010</v>
      </c>
      <c r="C9077" t="s">
        <v>277</v>
      </c>
      <c r="D9077" t="s">
        <v>40</v>
      </c>
      <c r="E9077" t="s">
        <v>40</v>
      </c>
      <c r="F9077" t="s">
        <v>41</v>
      </c>
      <c r="G9077" t="s">
        <v>40</v>
      </c>
      <c r="H9077" s="26">
        <v>40909</v>
      </c>
      <c r="I9077" t="s">
        <v>42</v>
      </c>
      <c r="J9077" t="s">
        <v>43</v>
      </c>
      <c r="K9077" t="str">
        <f>IF(Table2[[#This Row],[Basis of Material Classification (System Side)*]]="Field inspection","Yes","No")</f>
        <v>No</v>
      </c>
      <c r="N9077" t="str">
        <f>Table2[[#This Row],[Basis of Material Classification (System Side)*]]</f>
        <v>Installation date after lead ban</v>
      </c>
      <c r="O9077" t="s">
        <v>41</v>
      </c>
      <c r="P9077" s="13">
        <v>14611</v>
      </c>
      <c r="Q9077" s="16" t="str">
        <f>Table2[[#This Row],[Service Line Size (inches) (System Side)]]</f>
        <v>5/8</v>
      </c>
      <c r="R9077" t="s">
        <v>49</v>
      </c>
      <c r="S9077" t="str">
        <f>IF(Table2[[#This Row],[Basis of Material Classification (Customer Side)*]]="Field inspection","Yes","No")</f>
        <v>No</v>
      </c>
      <c r="V9077" t="s">
        <v>50</v>
      </c>
      <c r="W9077" t="s">
        <v>44</v>
      </c>
      <c r="X9077" t="s">
        <v>44</v>
      </c>
      <c r="Z9077" t="s">
        <v>45</v>
      </c>
      <c r="AA9077" t="s">
        <v>46</v>
      </c>
      <c r="AB9077" t="s">
        <v>46</v>
      </c>
      <c r="AC9077" t="s">
        <v>40</v>
      </c>
    </row>
    <row r="9078" spans="1:29" ht="14.4" x14ac:dyDescent="0.3">
      <c r="A9078">
        <v>9076</v>
      </c>
      <c r="B9078" t="s">
        <v>9011</v>
      </c>
      <c r="C9078" t="s">
        <v>277</v>
      </c>
      <c r="D9078" t="s">
        <v>40</v>
      </c>
      <c r="E9078" t="s">
        <v>40</v>
      </c>
      <c r="F9078" t="s">
        <v>41</v>
      </c>
      <c r="G9078" t="s">
        <v>40</v>
      </c>
      <c r="H9078" s="26">
        <v>32509</v>
      </c>
      <c r="I9078" t="s">
        <v>42</v>
      </c>
      <c r="J9078" t="s">
        <v>43</v>
      </c>
      <c r="K9078" t="str">
        <f>IF(Table2[[#This Row],[Basis of Material Classification (System Side)*]]="Field inspection","Yes","No")</f>
        <v>No</v>
      </c>
      <c r="N9078" t="str">
        <f>Table2[[#This Row],[Basis of Material Classification (System Side)*]]</f>
        <v>Installation date after lead ban</v>
      </c>
      <c r="O9078" t="s">
        <v>41</v>
      </c>
      <c r="P9078"/>
      <c r="Q9078" s="16" t="str">
        <f>Table2[[#This Row],[Service Line Size (inches) (System Side)]]</f>
        <v>5/8</v>
      </c>
      <c r="R9078" t="s">
        <v>49</v>
      </c>
      <c r="S9078" t="str">
        <f>IF(Table2[[#This Row],[Basis of Material Classification (Customer Side)*]]="Field inspection","Yes","No")</f>
        <v>No</v>
      </c>
      <c r="V9078" t="s">
        <v>50</v>
      </c>
      <c r="W9078" t="s">
        <v>44</v>
      </c>
      <c r="X9078" t="s">
        <v>44</v>
      </c>
      <c r="Z9078" t="s">
        <v>45</v>
      </c>
      <c r="AA9078" t="s">
        <v>46</v>
      </c>
      <c r="AB9078" t="s">
        <v>46</v>
      </c>
      <c r="AC9078" t="s">
        <v>40</v>
      </c>
    </row>
    <row r="9079" spans="1:29" ht="14.4" x14ac:dyDescent="0.3">
      <c r="A9079">
        <v>9077</v>
      </c>
      <c r="B9079" t="s">
        <v>9012</v>
      </c>
      <c r="C9079" t="s">
        <v>277</v>
      </c>
      <c r="D9079" t="s">
        <v>40</v>
      </c>
      <c r="E9079" t="s">
        <v>40</v>
      </c>
      <c r="F9079" t="s">
        <v>41</v>
      </c>
      <c r="G9079" t="s">
        <v>40</v>
      </c>
      <c r="H9079" s="26">
        <v>17533</v>
      </c>
      <c r="I9079" t="s">
        <v>42</v>
      </c>
      <c r="J9079" t="s">
        <v>49</v>
      </c>
      <c r="K9079" t="str">
        <f>IF(Table2[[#This Row],[Basis of Material Classification (System Side)*]]="Field inspection","Yes","No")</f>
        <v>No</v>
      </c>
      <c r="N9079" t="s">
        <v>50</v>
      </c>
      <c r="O9079" t="s">
        <v>41</v>
      </c>
      <c r="P9079" s="13">
        <v>14611</v>
      </c>
      <c r="Q9079" s="16" t="str">
        <f>Table2[[#This Row],[Service Line Size (inches) (System Side)]]</f>
        <v>5/8</v>
      </c>
      <c r="R9079" t="s">
        <v>49</v>
      </c>
      <c r="S9079" t="str">
        <f>IF(Table2[[#This Row],[Basis of Material Classification (Customer Side)*]]="Field inspection","Yes","No")</f>
        <v>No</v>
      </c>
      <c r="V9079" t="s">
        <v>50</v>
      </c>
      <c r="W9079" t="s">
        <v>44</v>
      </c>
      <c r="X9079" t="s">
        <v>44</v>
      </c>
      <c r="Z9079" t="s">
        <v>45</v>
      </c>
      <c r="AA9079" t="s">
        <v>46</v>
      </c>
      <c r="AB9079" t="s">
        <v>46</v>
      </c>
      <c r="AC9079" t="s">
        <v>40</v>
      </c>
    </row>
    <row r="9080" spans="1:29" ht="14.4" x14ac:dyDescent="0.3">
      <c r="A9080">
        <v>9078</v>
      </c>
      <c r="B9080" t="s">
        <v>9013</v>
      </c>
      <c r="C9080" t="s">
        <v>277</v>
      </c>
      <c r="D9080" t="s">
        <v>40</v>
      </c>
      <c r="E9080" t="s">
        <v>40</v>
      </c>
      <c r="F9080" t="s">
        <v>41</v>
      </c>
      <c r="G9080" t="s">
        <v>40</v>
      </c>
      <c r="H9080" s="26">
        <v>34335</v>
      </c>
      <c r="I9080" t="s">
        <v>42</v>
      </c>
      <c r="J9080" t="s">
        <v>43</v>
      </c>
      <c r="K9080" t="str">
        <f>IF(Table2[[#This Row],[Basis of Material Classification (System Side)*]]="Field inspection","Yes","No")</f>
        <v>No</v>
      </c>
      <c r="N9080" t="str">
        <f>Table2[[#This Row],[Basis of Material Classification (System Side)*]]</f>
        <v>Installation date after lead ban</v>
      </c>
      <c r="O9080" t="s">
        <v>41</v>
      </c>
      <c r="P9080" s="13">
        <v>16803</v>
      </c>
      <c r="Q9080" s="16" t="str">
        <f>Table2[[#This Row],[Service Line Size (inches) (System Side)]]</f>
        <v>5/8</v>
      </c>
      <c r="R9080" t="s">
        <v>49</v>
      </c>
      <c r="S9080" t="str">
        <f>IF(Table2[[#This Row],[Basis of Material Classification (Customer Side)*]]="Field inspection","Yes","No")</f>
        <v>No</v>
      </c>
      <c r="V9080" t="s">
        <v>50</v>
      </c>
      <c r="W9080" t="s">
        <v>44</v>
      </c>
      <c r="X9080" t="s">
        <v>44</v>
      </c>
      <c r="Z9080" t="s">
        <v>45</v>
      </c>
      <c r="AA9080" t="s">
        <v>46</v>
      </c>
      <c r="AB9080" t="s">
        <v>46</v>
      </c>
      <c r="AC9080" t="s">
        <v>40</v>
      </c>
    </row>
    <row r="9081" spans="1:29" ht="14.4" x14ac:dyDescent="0.3">
      <c r="A9081">
        <v>9079</v>
      </c>
      <c r="B9081" t="s">
        <v>9014</v>
      </c>
      <c r="C9081" t="s">
        <v>277</v>
      </c>
      <c r="D9081" t="s">
        <v>40</v>
      </c>
      <c r="E9081" t="s">
        <v>40</v>
      </c>
      <c r="F9081" t="s">
        <v>41</v>
      </c>
      <c r="G9081" t="s">
        <v>40</v>
      </c>
      <c r="H9081" s="26">
        <v>31413</v>
      </c>
      <c r="I9081" t="s">
        <v>42</v>
      </c>
      <c r="J9081" t="s">
        <v>43</v>
      </c>
      <c r="K9081" t="str">
        <f>IF(Table2[[#This Row],[Basis of Material Classification (System Side)*]]="Field inspection","Yes","No")</f>
        <v>No</v>
      </c>
      <c r="N9081" t="str">
        <f>Table2[[#This Row],[Basis of Material Classification (System Side)*]]</f>
        <v>Installation date after lead ban</v>
      </c>
      <c r="O9081" t="s">
        <v>41</v>
      </c>
      <c r="P9081" s="13">
        <v>31413</v>
      </c>
      <c r="Q9081" s="16" t="str">
        <f>Table2[[#This Row],[Service Line Size (inches) (System Side)]]</f>
        <v>5/8</v>
      </c>
      <c r="R9081" t="s">
        <v>43</v>
      </c>
      <c r="S9081" t="str">
        <f>IF(Table2[[#This Row],[Basis of Material Classification (Customer Side)*]]="Field inspection","Yes","No")</f>
        <v>No</v>
      </c>
      <c r="V9081" t="s">
        <v>43</v>
      </c>
      <c r="W9081" t="s">
        <v>44</v>
      </c>
      <c r="X9081" t="s">
        <v>44</v>
      </c>
      <c r="Z9081" t="s">
        <v>45</v>
      </c>
      <c r="AA9081" t="s">
        <v>46</v>
      </c>
      <c r="AB9081" t="s">
        <v>46</v>
      </c>
      <c r="AC9081" t="s">
        <v>40</v>
      </c>
    </row>
    <row r="9082" spans="1:29" ht="14.4" x14ac:dyDescent="0.3">
      <c r="A9082">
        <v>9080</v>
      </c>
      <c r="B9082" t="s">
        <v>9015</v>
      </c>
      <c r="C9082" t="s">
        <v>277</v>
      </c>
      <c r="D9082" t="s">
        <v>40</v>
      </c>
      <c r="E9082" t="s">
        <v>40</v>
      </c>
      <c r="F9082" t="s">
        <v>41</v>
      </c>
      <c r="G9082" t="s">
        <v>40</v>
      </c>
      <c r="H9082" s="26">
        <v>35065</v>
      </c>
      <c r="I9082" t="s">
        <v>42</v>
      </c>
      <c r="J9082" t="s">
        <v>43</v>
      </c>
      <c r="K9082" t="str">
        <f>IF(Table2[[#This Row],[Basis of Material Classification (System Side)*]]="Field inspection","Yes","No")</f>
        <v>No</v>
      </c>
      <c r="N9082" t="str">
        <f>Table2[[#This Row],[Basis of Material Classification (System Side)*]]</f>
        <v>Installation date after lead ban</v>
      </c>
      <c r="O9082" t="s">
        <v>41</v>
      </c>
      <c r="P9082" s="13">
        <v>35431</v>
      </c>
      <c r="Q9082" s="16" t="str">
        <f>Table2[[#This Row],[Service Line Size (inches) (System Side)]]</f>
        <v>5/8</v>
      </c>
      <c r="R9082" t="s">
        <v>43</v>
      </c>
      <c r="S9082" t="str">
        <f>IF(Table2[[#This Row],[Basis of Material Classification (Customer Side)*]]="Field inspection","Yes","No")</f>
        <v>No</v>
      </c>
      <c r="V9082" t="s">
        <v>43</v>
      </c>
      <c r="W9082" t="s">
        <v>44</v>
      </c>
      <c r="X9082" t="s">
        <v>44</v>
      </c>
      <c r="Z9082" t="s">
        <v>45</v>
      </c>
      <c r="AA9082" t="s">
        <v>46</v>
      </c>
      <c r="AB9082" t="s">
        <v>46</v>
      </c>
      <c r="AC9082" t="s">
        <v>40</v>
      </c>
    </row>
    <row r="9083" spans="1:29" ht="14.4" x14ac:dyDescent="0.3">
      <c r="A9083">
        <v>9081</v>
      </c>
      <c r="B9083" t="s">
        <v>9016</v>
      </c>
      <c r="C9083" t="s">
        <v>277</v>
      </c>
      <c r="D9083" t="s">
        <v>40</v>
      </c>
      <c r="E9083" t="s">
        <v>40</v>
      </c>
      <c r="F9083" t="s">
        <v>41</v>
      </c>
      <c r="G9083" t="s">
        <v>40</v>
      </c>
      <c r="H9083" s="26">
        <v>32874</v>
      </c>
      <c r="I9083" t="s">
        <v>42</v>
      </c>
      <c r="J9083" t="s">
        <v>43</v>
      </c>
      <c r="K9083" t="str">
        <f>IF(Table2[[#This Row],[Basis of Material Classification (System Side)*]]="Field inspection","Yes","No")</f>
        <v>No</v>
      </c>
      <c r="N9083" t="str">
        <f>Table2[[#This Row],[Basis of Material Classification (System Side)*]]</f>
        <v>Installation date after lead ban</v>
      </c>
      <c r="O9083" t="s">
        <v>41</v>
      </c>
      <c r="P9083" s="13">
        <v>34700</v>
      </c>
      <c r="Q9083" s="16" t="str">
        <f>Table2[[#This Row],[Service Line Size (inches) (System Side)]]</f>
        <v>5/8</v>
      </c>
      <c r="R9083" t="s">
        <v>43</v>
      </c>
      <c r="S9083" t="str">
        <f>IF(Table2[[#This Row],[Basis of Material Classification (Customer Side)*]]="Field inspection","Yes","No")</f>
        <v>No</v>
      </c>
      <c r="V9083" t="s">
        <v>43</v>
      </c>
      <c r="W9083" t="s">
        <v>44</v>
      </c>
      <c r="X9083" t="s">
        <v>44</v>
      </c>
      <c r="Z9083" t="s">
        <v>45</v>
      </c>
      <c r="AA9083" t="s">
        <v>46</v>
      </c>
      <c r="AB9083" t="s">
        <v>46</v>
      </c>
      <c r="AC9083" t="s">
        <v>40</v>
      </c>
    </row>
    <row r="9084" spans="1:29" ht="14.4" x14ac:dyDescent="0.3">
      <c r="A9084">
        <v>9082</v>
      </c>
      <c r="B9084" t="s">
        <v>9017</v>
      </c>
      <c r="C9084" t="s">
        <v>277</v>
      </c>
      <c r="D9084" t="s">
        <v>40</v>
      </c>
      <c r="E9084" t="s">
        <v>40</v>
      </c>
      <c r="F9084" t="s">
        <v>41</v>
      </c>
      <c r="G9084" t="s">
        <v>40</v>
      </c>
      <c r="H9084" s="26">
        <v>37257</v>
      </c>
      <c r="I9084" t="s">
        <v>42</v>
      </c>
      <c r="J9084" t="s">
        <v>43</v>
      </c>
      <c r="K9084" t="str">
        <f>IF(Table2[[#This Row],[Basis of Material Classification (System Side)*]]="Field inspection","Yes","No")</f>
        <v>No</v>
      </c>
      <c r="N9084" t="str">
        <f>Table2[[#This Row],[Basis of Material Classification (System Side)*]]</f>
        <v>Installation date after lead ban</v>
      </c>
      <c r="O9084" t="s">
        <v>41</v>
      </c>
      <c r="P9084" s="13">
        <v>37622</v>
      </c>
      <c r="Q9084" s="16" t="str">
        <f>Table2[[#This Row],[Service Line Size (inches) (System Side)]]</f>
        <v>5/8</v>
      </c>
      <c r="R9084" t="s">
        <v>43</v>
      </c>
      <c r="S9084" t="str">
        <f>IF(Table2[[#This Row],[Basis of Material Classification (Customer Side)*]]="Field inspection","Yes","No")</f>
        <v>No</v>
      </c>
      <c r="V9084" t="s">
        <v>43</v>
      </c>
      <c r="W9084" t="s">
        <v>44</v>
      </c>
      <c r="X9084" t="s">
        <v>44</v>
      </c>
      <c r="Z9084" t="s">
        <v>45</v>
      </c>
      <c r="AA9084" t="s">
        <v>46</v>
      </c>
      <c r="AB9084" t="s">
        <v>46</v>
      </c>
      <c r="AC9084" t="s">
        <v>40</v>
      </c>
    </row>
    <row r="9085" spans="1:29" ht="14.4" x14ac:dyDescent="0.3">
      <c r="A9085">
        <v>9083</v>
      </c>
      <c r="B9085" t="s">
        <v>9018</v>
      </c>
      <c r="C9085" t="s">
        <v>277</v>
      </c>
      <c r="D9085" t="s">
        <v>40</v>
      </c>
      <c r="E9085" t="s">
        <v>40</v>
      </c>
      <c r="F9085" t="s">
        <v>41</v>
      </c>
      <c r="G9085" t="s">
        <v>40</v>
      </c>
      <c r="H9085" s="26">
        <v>32143</v>
      </c>
      <c r="I9085" t="s">
        <v>42</v>
      </c>
      <c r="J9085" t="s">
        <v>43</v>
      </c>
      <c r="K9085" t="str">
        <f>IF(Table2[[#This Row],[Basis of Material Classification (System Side)*]]="Field inspection","Yes","No")</f>
        <v>No</v>
      </c>
      <c r="N9085" t="str">
        <f>Table2[[#This Row],[Basis of Material Classification (System Side)*]]</f>
        <v>Installation date after lead ban</v>
      </c>
      <c r="O9085" t="s">
        <v>41</v>
      </c>
      <c r="P9085" s="13">
        <v>32874</v>
      </c>
      <c r="Q9085" s="16" t="str">
        <f>Table2[[#This Row],[Service Line Size (inches) (System Side)]]</f>
        <v>5/8</v>
      </c>
      <c r="R9085" t="s">
        <v>43</v>
      </c>
      <c r="S9085" t="str">
        <f>IF(Table2[[#This Row],[Basis of Material Classification (Customer Side)*]]="Field inspection","Yes","No")</f>
        <v>No</v>
      </c>
      <c r="V9085" t="s">
        <v>43</v>
      </c>
      <c r="W9085" t="s">
        <v>44</v>
      </c>
      <c r="X9085" t="s">
        <v>44</v>
      </c>
      <c r="Z9085" t="s">
        <v>45</v>
      </c>
      <c r="AA9085" t="s">
        <v>46</v>
      </c>
      <c r="AB9085" t="s">
        <v>46</v>
      </c>
      <c r="AC9085" t="s">
        <v>40</v>
      </c>
    </row>
    <row r="9086" spans="1:29" ht="14.4" x14ac:dyDescent="0.3">
      <c r="A9086">
        <v>9084</v>
      </c>
      <c r="B9086" t="s">
        <v>9019</v>
      </c>
      <c r="C9086" t="s">
        <v>277</v>
      </c>
      <c r="D9086" t="s">
        <v>40</v>
      </c>
      <c r="E9086" t="s">
        <v>40</v>
      </c>
      <c r="F9086" t="s">
        <v>53</v>
      </c>
      <c r="G9086" t="s">
        <v>40</v>
      </c>
      <c r="H9086" s="26">
        <v>43466</v>
      </c>
      <c r="I9086" t="s">
        <v>54</v>
      </c>
      <c r="J9086" t="s">
        <v>55</v>
      </c>
      <c r="K9086" t="str">
        <f>IF(Table2[[#This Row],[Basis of Material Classification (System Side)*]]="Field inspection","Yes","No")</f>
        <v>No</v>
      </c>
      <c r="O9086" t="s">
        <v>41</v>
      </c>
      <c r="P9086" s="13">
        <v>14611</v>
      </c>
      <c r="Q9086" s="16" t="str">
        <f>Table2[[#This Row],[Service Line Size (inches) (System Side)]]</f>
        <v>3/4</v>
      </c>
      <c r="R9086" t="s">
        <v>49</v>
      </c>
      <c r="S9086" t="str">
        <f>IF(Table2[[#This Row],[Basis of Material Classification (Customer Side)*]]="Field inspection","Yes","No")</f>
        <v>No</v>
      </c>
      <c r="V9086" t="s">
        <v>50</v>
      </c>
      <c r="W9086" t="s">
        <v>44</v>
      </c>
      <c r="X9086" t="s">
        <v>44</v>
      </c>
      <c r="Z9086" t="s">
        <v>45</v>
      </c>
      <c r="AA9086" t="s">
        <v>46</v>
      </c>
      <c r="AB9086" t="s">
        <v>46</v>
      </c>
      <c r="AC9086" t="s">
        <v>40</v>
      </c>
    </row>
    <row r="9087" spans="1:29" ht="14.4" x14ac:dyDescent="0.3">
      <c r="A9087">
        <v>9085</v>
      </c>
      <c r="B9087" t="s">
        <v>9020</v>
      </c>
      <c r="C9087" t="s">
        <v>277</v>
      </c>
      <c r="D9087" t="s">
        <v>40</v>
      </c>
      <c r="E9087" t="s">
        <v>40</v>
      </c>
      <c r="F9087" t="s">
        <v>53</v>
      </c>
      <c r="G9087" t="s">
        <v>40</v>
      </c>
      <c r="H9087" s="26">
        <v>25204</v>
      </c>
      <c r="I9087" t="s">
        <v>42</v>
      </c>
      <c r="J9087" t="s">
        <v>65</v>
      </c>
      <c r="K9087" t="str">
        <f>IF(Table2[[#This Row],[Basis of Material Classification (System Side)*]]="Field inspection","Yes","No")</f>
        <v>Yes</v>
      </c>
      <c r="L9087" t="s">
        <v>66</v>
      </c>
      <c r="M9087" s="13">
        <v>45481</v>
      </c>
      <c r="O9087" t="s">
        <v>70</v>
      </c>
      <c r="P9087" s="13">
        <v>27760</v>
      </c>
      <c r="Q9087" s="16" t="str">
        <f>Table2[[#This Row],[Service Line Size (inches) (System Side)]]</f>
        <v>5/8</v>
      </c>
      <c r="R9087" t="s">
        <v>65</v>
      </c>
      <c r="S9087" t="str">
        <f>IF(Table2[[#This Row],[Basis of Material Classification (Customer Side)*]]="Field inspection","Yes","No")</f>
        <v>Yes</v>
      </c>
      <c r="T9087" t="s">
        <v>71</v>
      </c>
      <c r="U9087" s="13">
        <v>45483</v>
      </c>
      <c r="V9087" t="s">
        <v>72</v>
      </c>
      <c r="W9087" t="s">
        <v>44</v>
      </c>
      <c r="X9087" t="s">
        <v>44</v>
      </c>
      <c r="Z9087" t="s">
        <v>45</v>
      </c>
      <c r="AA9087" t="s">
        <v>46</v>
      </c>
      <c r="AB9087" t="s">
        <v>46</v>
      </c>
      <c r="AC9087" t="s">
        <v>40</v>
      </c>
    </row>
    <row r="9088" spans="1:29" ht="14.4" x14ac:dyDescent="0.3">
      <c r="A9088">
        <v>9086</v>
      </c>
      <c r="B9088" t="s">
        <v>9021</v>
      </c>
      <c r="C9088" t="s">
        <v>277</v>
      </c>
      <c r="D9088" t="s">
        <v>40</v>
      </c>
      <c r="E9088" t="s">
        <v>40</v>
      </c>
      <c r="F9088" t="s">
        <v>41</v>
      </c>
      <c r="G9088" t="s">
        <v>40</v>
      </c>
      <c r="H9088" s="26">
        <v>37257</v>
      </c>
      <c r="I9088" t="s">
        <v>42</v>
      </c>
      <c r="J9088" t="s">
        <v>43</v>
      </c>
      <c r="K9088" t="str">
        <f>IF(Table2[[#This Row],[Basis of Material Classification (System Side)*]]="Field inspection","Yes","No")</f>
        <v>No</v>
      </c>
      <c r="N9088" t="str">
        <f>Table2[[#This Row],[Basis of Material Classification (System Side)*]]</f>
        <v>Installation date after lead ban</v>
      </c>
      <c r="O9088" t="s">
        <v>41</v>
      </c>
      <c r="P9088" s="13">
        <v>37622</v>
      </c>
      <c r="Q9088" s="16" t="str">
        <f>Table2[[#This Row],[Service Line Size (inches) (System Side)]]</f>
        <v>5/8</v>
      </c>
      <c r="R9088" t="s">
        <v>43</v>
      </c>
      <c r="S9088" t="str">
        <f>IF(Table2[[#This Row],[Basis of Material Classification (Customer Side)*]]="Field inspection","Yes","No")</f>
        <v>No</v>
      </c>
      <c r="V9088" t="s">
        <v>43</v>
      </c>
      <c r="W9088" t="s">
        <v>44</v>
      </c>
      <c r="X9088" t="s">
        <v>44</v>
      </c>
      <c r="Z9088" t="s">
        <v>45</v>
      </c>
      <c r="AA9088" t="s">
        <v>46</v>
      </c>
      <c r="AB9088" t="s">
        <v>46</v>
      </c>
      <c r="AC9088" t="s">
        <v>40</v>
      </c>
    </row>
    <row r="9089" spans="1:29" ht="14.4" x14ac:dyDescent="0.3">
      <c r="A9089">
        <v>9087</v>
      </c>
      <c r="B9089" t="s">
        <v>9022</v>
      </c>
      <c r="C9089" t="s">
        <v>277</v>
      </c>
      <c r="D9089" t="s">
        <v>40</v>
      </c>
      <c r="E9089" t="s">
        <v>40</v>
      </c>
      <c r="F9089" t="s">
        <v>41</v>
      </c>
      <c r="G9089" t="s">
        <v>40</v>
      </c>
      <c r="H9089" s="26">
        <v>30317</v>
      </c>
      <c r="I9089" t="s">
        <v>42</v>
      </c>
      <c r="J9089" t="s">
        <v>43</v>
      </c>
      <c r="K9089" t="str">
        <f>IF(Table2[[#This Row],[Basis of Material Classification (System Side)*]]="Field inspection","Yes","No")</f>
        <v>No</v>
      </c>
      <c r="N9089" t="str">
        <f>Table2[[#This Row],[Basis of Material Classification (System Side)*]]</f>
        <v>Installation date after lead ban</v>
      </c>
      <c r="O9089" t="s">
        <v>41</v>
      </c>
      <c r="P9089" s="13">
        <v>39083</v>
      </c>
      <c r="Q9089" s="16" t="str">
        <f>Table2[[#This Row],[Service Line Size (inches) (System Side)]]</f>
        <v>5/8</v>
      </c>
      <c r="R9089" t="s">
        <v>43</v>
      </c>
      <c r="S9089" t="str">
        <f>IF(Table2[[#This Row],[Basis of Material Classification (Customer Side)*]]="Field inspection","Yes","No")</f>
        <v>No</v>
      </c>
      <c r="V9089" t="s">
        <v>43</v>
      </c>
      <c r="W9089" t="s">
        <v>44</v>
      </c>
      <c r="X9089" t="s">
        <v>44</v>
      </c>
      <c r="Z9089" t="s">
        <v>45</v>
      </c>
      <c r="AA9089" t="s">
        <v>46</v>
      </c>
      <c r="AB9089" t="s">
        <v>46</v>
      </c>
      <c r="AC9089" t="s">
        <v>40</v>
      </c>
    </row>
    <row r="9090" spans="1:29" ht="14.4" x14ac:dyDescent="0.3">
      <c r="A9090">
        <v>9088</v>
      </c>
      <c r="B9090" t="s">
        <v>9023</v>
      </c>
      <c r="C9090" t="s">
        <v>277</v>
      </c>
      <c r="D9090" t="s">
        <v>40</v>
      </c>
      <c r="E9090" t="s">
        <v>40</v>
      </c>
      <c r="F9090" t="s">
        <v>53</v>
      </c>
      <c r="G9090" t="s">
        <v>40</v>
      </c>
      <c r="H9090" s="26">
        <v>28491</v>
      </c>
      <c r="I9090" t="s">
        <v>54</v>
      </c>
      <c r="J9090" t="s">
        <v>55</v>
      </c>
      <c r="K9090" t="str">
        <f>IF(Table2[[#This Row],[Basis of Material Classification (System Side)*]]="Field inspection","Yes","No")</f>
        <v>No</v>
      </c>
      <c r="O9090" t="s">
        <v>41</v>
      </c>
      <c r="P9090" s="13">
        <v>30317</v>
      </c>
      <c r="Q9090" s="16" t="str">
        <f>Table2[[#This Row],[Service Line Size (inches) (System Side)]]</f>
        <v>3/4</v>
      </c>
      <c r="R9090" t="s">
        <v>43</v>
      </c>
      <c r="S9090" t="str">
        <f>IF(Table2[[#This Row],[Basis of Material Classification (Customer Side)*]]="Field inspection","Yes","No")</f>
        <v>No</v>
      </c>
      <c r="V9090" t="s">
        <v>43</v>
      </c>
      <c r="W9090" t="s">
        <v>44</v>
      </c>
      <c r="X9090" t="s">
        <v>44</v>
      </c>
      <c r="Z9090" t="s">
        <v>45</v>
      </c>
      <c r="AA9090" t="s">
        <v>46</v>
      </c>
      <c r="AB9090" t="s">
        <v>46</v>
      </c>
      <c r="AC9090" t="s">
        <v>40</v>
      </c>
    </row>
    <row r="9091" spans="1:29" ht="14.4" x14ac:dyDescent="0.3">
      <c r="A9091">
        <v>9089</v>
      </c>
      <c r="B9091" t="s">
        <v>9024</v>
      </c>
      <c r="C9091" t="s">
        <v>277</v>
      </c>
      <c r="D9091" t="s">
        <v>40</v>
      </c>
      <c r="E9091" t="s">
        <v>40</v>
      </c>
      <c r="F9091" t="s">
        <v>41</v>
      </c>
      <c r="G9091" t="s">
        <v>40</v>
      </c>
      <c r="H9091" s="26">
        <v>30317</v>
      </c>
      <c r="I9091" t="s">
        <v>42</v>
      </c>
      <c r="J9091" t="s">
        <v>43</v>
      </c>
      <c r="K9091" t="str">
        <f>IF(Table2[[#This Row],[Basis of Material Classification (System Side)*]]="Field inspection","Yes","No")</f>
        <v>No</v>
      </c>
      <c r="N9091" t="str">
        <f>Table2[[#This Row],[Basis of Material Classification (System Side)*]]</f>
        <v>Installation date after lead ban</v>
      </c>
      <c r="O9091" t="s">
        <v>41</v>
      </c>
      <c r="P9091" s="13">
        <v>25569</v>
      </c>
      <c r="Q9091" s="16" t="str">
        <f>Table2[[#This Row],[Service Line Size (inches) (System Side)]]</f>
        <v>5/8</v>
      </c>
      <c r="R9091" t="s">
        <v>49</v>
      </c>
      <c r="S9091" t="str">
        <f>IF(Table2[[#This Row],[Basis of Material Classification (Customer Side)*]]="Field inspection","Yes","No")</f>
        <v>No</v>
      </c>
      <c r="V9091" t="s">
        <v>50</v>
      </c>
      <c r="W9091" t="s">
        <v>44</v>
      </c>
      <c r="X9091" t="s">
        <v>44</v>
      </c>
      <c r="Z9091" t="s">
        <v>45</v>
      </c>
      <c r="AA9091" t="s">
        <v>46</v>
      </c>
      <c r="AB9091" t="s">
        <v>46</v>
      </c>
      <c r="AC9091" t="s">
        <v>40</v>
      </c>
    </row>
    <row r="9092" spans="1:29" ht="14.4" x14ac:dyDescent="0.3">
      <c r="A9092">
        <v>9090</v>
      </c>
      <c r="B9092" t="s">
        <v>9025</v>
      </c>
      <c r="C9092" t="s">
        <v>277</v>
      </c>
      <c r="D9092" t="s">
        <v>48</v>
      </c>
      <c r="E9092" t="s">
        <v>40</v>
      </c>
      <c r="F9092" t="s">
        <v>53</v>
      </c>
      <c r="G9092" t="s">
        <v>40</v>
      </c>
      <c r="H9092" s="26">
        <v>39083</v>
      </c>
      <c r="I9092">
        <v>2</v>
      </c>
      <c r="J9092" t="s">
        <v>55</v>
      </c>
      <c r="K9092" t="str">
        <f>IF(Table2[[#This Row],[Basis of Material Classification (System Side)*]]="Field inspection","Yes","No")</f>
        <v>No</v>
      </c>
      <c r="O9092" t="s">
        <v>41</v>
      </c>
      <c r="P9092" s="13">
        <v>38718</v>
      </c>
      <c r="Q9092" s="16">
        <f>Table2[[#This Row],[Service Line Size (inches) (System Side)]]</f>
        <v>2</v>
      </c>
      <c r="R9092" t="s">
        <v>43</v>
      </c>
      <c r="S9092" t="str">
        <f>IF(Table2[[#This Row],[Basis of Material Classification (Customer Side)*]]="Field inspection","Yes","No")</f>
        <v>No</v>
      </c>
      <c r="V9092" t="s">
        <v>43</v>
      </c>
      <c r="W9092" t="s">
        <v>44</v>
      </c>
      <c r="X9092" t="s">
        <v>44</v>
      </c>
      <c r="Z9092" t="s">
        <v>51</v>
      </c>
      <c r="AA9092" t="s">
        <v>46</v>
      </c>
      <c r="AB9092" t="s">
        <v>46</v>
      </c>
      <c r="AC9092" t="s">
        <v>40</v>
      </c>
    </row>
    <row r="9093" spans="1:29" ht="14.4" x14ac:dyDescent="0.3">
      <c r="A9093">
        <v>9091</v>
      </c>
      <c r="B9093" t="s">
        <v>9026</v>
      </c>
      <c r="C9093" t="s">
        <v>277</v>
      </c>
      <c r="D9093" t="s">
        <v>48</v>
      </c>
      <c r="E9093" t="s">
        <v>40</v>
      </c>
      <c r="F9093" t="s">
        <v>53</v>
      </c>
      <c r="G9093" t="s">
        <v>40</v>
      </c>
      <c r="H9093" s="26">
        <v>39083</v>
      </c>
      <c r="I9093">
        <v>2</v>
      </c>
      <c r="J9093" t="s">
        <v>55</v>
      </c>
      <c r="K9093" t="str">
        <f>IF(Table2[[#This Row],[Basis of Material Classification (System Side)*]]="Field inspection","Yes","No")</f>
        <v>No</v>
      </c>
      <c r="O9093" t="s">
        <v>41</v>
      </c>
      <c r="P9093" s="13">
        <v>38718</v>
      </c>
      <c r="Q9093" s="16">
        <f>Table2[[#This Row],[Service Line Size (inches) (System Side)]]</f>
        <v>2</v>
      </c>
      <c r="R9093" t="s">
        <v>43</v>
      </c>
      <c r="S9093" t="str">
        <f>IF(Table2[[#This Row],[Basis of Material Classification (Customer Side)*]]="Field inspection","Yes","No")</f>
        <v>No</v>
      </c>
      <c r="V9093" t="s">
        <v>43</v>
      </c>
      <c r="W9093" t="s">
        <v>44</v>
      </c>
      <c r="X9093" t="s">
        <v>44</v>
      </c>
      <c r="Z9093" t="s">
        <v>51</v>
      </c>
      <c r="AA9093" t="s">
        <v>46</v>
      </c>
      <c r="AB9093" t="s">
        <v>46</v>
      </c>
      <c r="AC9093" t="s">
        <v>40</v>
      </c>
    </row>
    <row r="9094" spans="1:29" ht="14.4" x14ac:dyDescent="0.3">
      <c r="A9094">
        <v>9092</v>
      </c>
      <c r="B9094" t="s">
        <v>9027</v>
      </c>
      <c r="C9094" t="s">
        <v>277</v>
      </c>
      <c r="D9094" t="s">
        <v>40</v>
      </c>
      <c r="E9094" t="s">
        <v>40</v>
      </c>
      <c r="F9094" t="s">
        <v>41</v>
      </c>
      <c r="G9094" t="s">
        <v>40</v>
      </c>
      <c r="H9094" s="26">
        <v>17533</v>
      </c>
      <c r="I9094" t="s">
        <v>42</v>
      </c>
      <c r="J9094" t="s">
        <v>49</v>
      </c>
      <c r="K9094" t="str">
        <f>IF(Table2[[#This Row],[Basis of Material Classification (System Side)*]]="Field inspection","Yes","No")</f>
        <v>No</v>
      </c>
      <c r="N9094" t="s">
        <v>50</v>
      </c>
      <c r="O9094" t="s">
        <v>41</v>
      </c>
      <c r="P9094" s="13">
        <v>29221</v>
      </c>
      <c r="Q9094" s="16" t="str">
        <f>Table2[[#This Row],[Service Line Size (inches) (System Side)]]</f>
        <v>5/8</v>
      </c>
      <c r="R9094" t="s">
        <v>43</v>
      </c>
      <c r="S9094" t="str">
        <f>IF(Table2[[#This Row],[Basis of Material Classification (Customer Side)*]]="Field inspection","Yes","No")</f>
        <v>No</v>
      </c>
      <c r="V9094" t="s">
        <v>43</v>
      </c>
      <c r="W9094" t="s">
        <v>44</v>
      </c>
      <c r="X9094" t="s">
        <v>44</v>
      </c>
      <c r="Z9094" t="s">
        <v>58</v>
      </c>
      <c r="AA9094" t="s">
        <v>46</v>
      </c>
      <c r="AB9094" t="s">
        <v>46</v>
      </c>
      <c r="AC9094" t="s">
        <v>40</v>
      </c>
    </row>
    <row r="9095" spans="1:29" ht="14.4" x14ac:dyDescent="0.3">
      <c r="A9095">
        <v>9093</v>
      </c>
      <c r="B9095" t="s">
        <v>9028</v>
      </c>
      <c r="C9095" t="s">
        <v>277</v>
      </c>
      <c r="D9095" t="s">
        <v>40</v>
      </c>
      <c r="E9095" t="s">
        <v>40</v>
      </c>
      <c r="F9095" t="s">
        <v>41</v>
      </c>
      <c r="G9095" t="s">
        <v>40</v>
      </c>
      <c r="H9095" s="26">
        <v>43466</v>
      </c>
      <c r="I9095" t="s">
        <v>42</v>
      </c>
      <c r="J9095" t="s">
        <v>43</v>
      </c>
      <c r="K9095" t="str">
        <f>IF(Table2[[#This Row],[Basis of Material Classification (System Side)*]]="Field inspection","Yes","No")</f>
        <v>No</v>
      </c>
      <c r="N9095" t="str">
        <f>Table2[[#This Row],[Basis of Material Classification (System Side)*]]</f>
        <v>Installation date after lead ban</v>
      </c>
      <c r="O9095" t="s">
        <v>41</v>
      </c>
      <c r="P9095" s="13">
        <v>37987</v>
      </c>
      <c r="Q9095" s="16" t="str">
        <f>Table2[[#This Row],[Service Line Size (inches) (System Side)]]</f>
        <v>5/8</v>
      </c>
      <c r="R9095" t="s">
        <v>43</v>
      </c>
      <c r="S9095" t="str">
        <f>IF(Table2[[#This Row],[Basis of Material Classification (Customer Side)*]]="Field inspection","Yes","No")</f>
        <v>No</v>
      </c>
      <c r="V9095" t="s">
        <v>43</v>
      </c>
      <c r="W9095" t="s">
        <v>44</v>
      </c>
      <c r="X9095" t="s">
        <v>44</v>
      </c>
      <c r="Z9095" t="s">
        <v>45</v>
      </c>
      <c r="AA9095" t="s">
        <v>46</v>
      </c>
      <c r="AB9095" t="s">
        <v>46</v>
      </c>
      <c r="AC9095" t="s">
        <v>40</v>
      </c>
    </row>
    <row r="9096" spans="1:29" ht="14.4" x14ac:dyDescent="0.3">
      <c r="A9096">
        <v>9094</v>
      </c>
      <c r="B9096" t="s">
        <v>9029</v>
      </c>
      <c r="C9096" t="s">
        <v>277</v>
      </c>
      <c r="D9096" t="s">
        <v>40</v>
      </c>
      <c r="E9096" t="s">
        <v>40</v>
      </c>
      <c r="F9096" t="s">
        <v>53</v>
      </c>
      <c r="G9096" t="s">
        <v>40</v>
      </c>
      <c r="H9096" s="26">
        <v>26299</v>
      </c>
      <c r="I9096" t="s">
        <v>42</v>
      </c>
      <c r="J9096" t="s">
        <v>55</v>
      </c>
      <c r="K9096" t="str">
        <f>IF(Table2[[#This Row],[Basis of Material Classification (System Side)*]]="Field inspection","Yes","No")</f>
        <v>No</v>
      </c>
      <c r="O9096" t="s">
        <v>41</v>
      </c>
      <c r="P9096" s="13">
        <v>23743</v>
      </c>
      <c r="Q9096" s="16" t="str">
        <f>Table2[[#This Row],[Service Line Size (inches) (System Side)]]</f>
        <v>5/8</v>
      </c>
      <c r="R9096" t="s">
        <v>49</v>
      </c>
      <c r="S9096" t="str">
        <f>IF(Table2[[#This Row],[Basis of Material Classification (Customer Side)*]]="Field inspection","Yes","No")</f>
        <v>No</v>
      </c>
      <c r="V9096" t="s">
        <v>50</v>
      </c>
      <c r="W9096" t="s">
        <v>44</v>
      </c>
      <c r="X9096" t="s">
        <v>44</v>
      </c>
      <c r="Z9096" t="s">
        <v>45</v>
      </c>
      <c r="AA9096" t="s">
        <v>46</v>
      </c>
      <c r="AB9096" t="s">
        <v>46</v>
      </c>
      <c r="AC9096" t="s">
        <v>40</v>
      </c>
    </row>
    <row r="9097" spans="1:29" ht="14.4" x14ac:dyDescent="0.3">
      <c r="A9097">
        <v>9095</v>
      </c>
      <c r="B9097" t="s">
        <v>9030</v>
      </c>
      <c r="C9097" t="s">
        <v>277</v>
      </c>
      <c r="D9097" t="s">
        <v>40</v>
      </c>
      <c r="E9097" t="s">
        <v>40</v>
      </c>
      <c r="F9097" t="s">
        <v>41</v>
      </c>
      <c r="G9097" t="s">
        <v>40</v>
      </c>
      <c r="H9097" s="26">
        <v>36892</v>
      </c>
      <c r="I9097" t="s">
        <v>42</v>
      </c>
      <c r="J9097" t="s">
        <v>43</v>
      </c>
      <c r="K9097" t="str">
        <f>IF(Table2[[#This Row],[Basis of Material Classification (System Side)*]]="Field inspection","Yes","No")</f>
        <v>No</v>
      </c>
      <c r="N9097" t="str">
        <f>Table2[[#This Row],[Basis of Material Classification (System Side)*]]</f>
        <v>Installation date after lead ban</v>
      </c>
      <c r="O9097" t="s">
        <v>41</v>
      </c>
      <c r="P9097" s="13">
        <v>37257</v>
      </c>
      <c r="Q9097" s="16" t="str">
        <f>Table2[[#This Row],[Service Line Size (inches) (System Side)]]</f>
        <v>5/8</v>
      </c>
      <c r="R9097" t="s">
        <v>43</v>
      </c>
      <c r="S9097" t="str">
        <f>IF(Table2[[#This Row],[Basis of Material Classification (Customer Side)*]]="Field inspection","Yes","No")</f>
        <v>No</v>
      </c>
      <c r="V9097" t="s">
        <v>43</v>
      </c>
      <c r="W9097" t="s">
        <v>44</v>
      </c>
      <c r="X9097" t="s">
        <v>44</v>
      </c>
      <c r="Z9097" t="s">
        <v>45</v>
      </c>
      <c r="AA9097" t="s">
        <v>46</v>
      </c>
      <c r="AB9097" t="s">
        <v>46</v>
      </c>
      <c r="AC9097" t="s">
        <v>40</v>
      </c>
    </row>
    <row r="9098" spans="1:29" ht="14.4" x14ac:dyDescent="0.3">
      <c r="A9098">
        <v>9096</v>
      </c>
      <c r="B9098" t="s">
        <v>9031</v>
      </c>
      <c r="C9098" t="s">
        <v>277</v>
      </c>
      <c r="D9098" t="s">
        <v>40</v>
      </c>
      <c r="E9098" t="s">
        <v>40</v>
      </c>
      <c r="F9098" t="s">
        <v>41</v>
      </c>
      <c r="G9098" t="s">
        <v>40</v>
      </c>
      <c r="H9098" s="26">
        <v>38353</v>
      </c>
      <c r="I9098" t="s">
        <v>42</v>
      </c>
      <c r="J9098" t="s">
        <v>43</v>
      </c>
      <c r="K9098" t="str">
        <f>IF(Table2[[#This Row],[Basis of Material Classification (System Side)*]]="Field inspection","Yes","No")</f>
        <v>No</v>
      </c>
      <c r="N9098" t="str">
        <f>Table2[[#This Row],[Basis of Material Classification (System Side)*]]</f>
        <v>Installation date after lead ban</v>
      </c>
      <c r="O9098" t="s">
        <v>41</v>
      </c>
      <c r="P9098" s="13">
        <v>38718</v>
      </c>
      <c r="Q9098" s="16" t="str">
        <f>Table2[[#This Row],[Service Line Size (inches) (System Side)]]</f>
        <v>5/8</v>
      </c>
      <c r="R9098" t="s">
        <v>43</v>
      </c>
      <c r="S9098" t="str">
        <f>IF(Table2[[#This Row],[Basis of Material Classification (Customer Side)*]]="Field inspection","Yes","No")</f>
        <v>No</v>
      </c>
      <c r="V9098" t="s">
        <v>43</v>
      </c>
      <c r="W9098" t="s">
        <v>44</v>
      </c>
      <c r="X9098" t="s">
        <v>44</v>
      </c>
      <c r="Z9098" t="s">
        <v>45</v>
      </c>
      <c r="AA9098" t="s">
        <v>46</v>
      </c>
      <c r="AB9098" t="s">
        <v>46</v>
      </c>
      <c r="AC9098" t="s">
        <v>40</v>
      </c>
    </row>
    <row r="9099" spans="1:29" ht="14.4" x14ac:dyDescent="0.3">
      <c r="A9099">
        <v>9097</v>
      </c>
      <c r="B9099" t="s">
        <v>9032</v>
      </c>
      <c r="C9099" t="s">
        <v>277</v>
      </c>
      <c r="D9099" t="s">
        <v>40</v>
      </c>
      <c r="E9099" t="s">
        <v>40</v>
      </c>
      <c r="F9099" t="s">
        <v>53</v>
      </c>
      <c r="G9099" t="s">
        <v>40</v>
      </c>
      <c r="H9099" s="26">
        <v>24108</v>
      </c>
      <c r="I9099" t="s">
        <v>189</v>
      </c>
      <c r="J9099" t="s">
        <v>55</v>
      </c>
      <c r="K9099" t="str">
        <f>IF(Table2[[#This Row],[Basis of Material Classification (System Side)*]]="Field inspection","Yes","No")</f>
        <v>No</v>
      </c>
      <c r="O9099" t="s">
        <v>53</v>
      </c>
      <c r="P9099"/>
      <c r="Q9099" s="16" t="str">
        <f>Table2[[#This Row],[Service Line Size (inches) (System Side)]]</f>
        <v xml:space="preserve"> 3/4</v>
      </c>
      <c r="R9099" t="s">
        <v>55</v>
      </c>
      <c r="S9099" t="str">
        <f>IF(Table2[[#This Row],[Basis of Material Classification (Customer Side)*]]="Field inspection","Yes","No")</f>
        <v>No</v>
      </c>
      <c r="V9099" t="s">
        <v>72</v>
      </c>
      <c r="W9099" t="s">
        <v>44</v>
      </c>
      <c r="X9099" t="s">
        <v>44</v>
      </c>
      <c r="Z9099" t="s">
        <v>45</v>
      </c>
      <c r="AA9099" t="s">
        <v>46</v>
      </c>
      <c r="AB9099" t="s">
        <v>46</v>
      </c>
      <c r="AC9099" t="s">
        <v>40</v>
      </c>
    </row>
    <row r="9100" spans="1:29" ht="14.4" x14ac:dyDescent="0.3">
      <c r="A9100">
        <v>9098</v>
      </c>
      <c r="B9100" t="s">
        <v>9033</v>
      </c>
      <c r="C9100" t="s">
        <v>277</v>
      </c>
      <c r="D9100" t="s">
        <v>40</v>
      </c>
      <c r="E9100" t="s">
        <v>40</v>
      </c>
      <c r="F9100" t="s">
        <v>53</v>
      </c>
      <c r="G9100" t="s">
        <v>40</v>
      </c>
      <c r="H9100" s="26">
        <v>24108</v>
      </c>
      <c r="I9100" t="s">
        <v>189</v>
      </c>
      <c r="J9100" t="s">
        <v>55</v>
      </c>
      <c r="K9100" t="str">
        <f>IF(Table2[[#This Row],[Basis of Material Classification (System Side)*]]="Field inspection","Yes","No")</f>
        <v>No</v>
      </c>
      <c r="O9100" t="s">
        <v>53</v>
      </c>
      <c r="P9100"/>
      <c r="Q9100" s="16" t="str">
        <f>Table2[[#This Row],[Service Line Size (inches) (System Side)]]</f>
        <v xml:space="preserve"> 3/4</v>
      </c>
      <c r="R9100" t="s">
        <v>55</v>
      </c>
      <c r="S9100" t="str">
        <f>IF(Table2[[#This Row],[Basis of Material Classification (Customer Side)*]]="Field inspection","Yes","No")</f>
        <v>No</v>
      </c>
      <c r="V9100" t="s">
        <v>72</v>
      </c>
      <c r="W9100" t="s">
        <v>44</v>
      </c>
      <c r="X9100" t="s">
        <v>44</v>
      </c>
      <c r="Z9100" t="s">
        <v>45</v>
      </c>
      <c r="AA9100" t="s">
        <v>46</v>
      </c>
      <c r="AB9100" t="s">
        <v>46</v>
      </c>
      <c r="AC9100" t="s">
        <v>40</v>
      </c>
    </row>
    <row r="9101" spans="1:29" ht="14.4" x14ac:dyDescent="0.3">
      <c r="A9101">
        <v>9099</v>
      </c>
      <c r="B9101" t="s">
        <v>9034</v>
      </c>
      <c r="C9101" t="s">
        <v>277</v>
      </c>
      <c r="D9101" t="s">
        <v>40</v>
      </c>
      <c r="E9101" t="s">
        <v>40</v>
      </c>
      <c r="F9101" t="s">
        <v>41</v>
      </c>
      <c r="G9101" t="s">
        <v>40</v>
      </c>
      <c r="H9101" s="27"/>
      <c r="I9101" t="s">
        <v>42</v>
      </c>
      <c r="J9101" t="s">
        <v>49</v>
      </c>
      <c r="K9101" t="str">
        <f>IF(Table2[[#This Row],[Basis of Material Classification (System Side)*]]="Field inspection","Yes","No")</f>
        <v>No</v>
      </c>
      <c r="N9101" t="s">
        <v>50</v>
      </c>
      <c r="O9101" t="s">
        <v>41</v>
      </c>
      <c r="P9101" s="13">
        <v>39448</v>
      </c>
      <c r="Q9101" s="16" t="str">
        <f>Table2[[#This Row],[Service Line Size (inches) (System Side)]]</f>
        <v>5/8</v>
      </c>
      <c r="R9101" t="s">
        <v>43</v>
      </c>
      <c r="S9101" t="str">
        <f>IF(Table2[[#This Row],[Basis of Material Classification (Customer Side)*]]="Field inspection","Yes","No")</f>
        <v>No</v>
      </c>
      <c r="V9101" t="s">
        <v>43</v>
      </c>
      <c r="W9101" t="s">
        <v>44</v>
      </c>
      <c r="X9101" t="s">
        <v>44</v>
      </c>
      <c r="Z9101" t="s">
        <v>58</v>
      </c>
      <c r="AA9101" t="s">
        <v>46</v>
      </c>
      <c r="AB9101" t="s">
        <v>46</v>
      </c>
      <c r="AC9101" t="s">
        <v>40</v>
      </c>
    </row>
    <row r="9102" spans="1:29" ht="14.4" x14ac:dyDescent="0.3">
      <c r="A9102">
        <v>9100</v>
      </c>
      <c r="B9102" t="s">
        <v>9035</v>
      </c>
      <c r="C9102" t="s">
        <v>277</v>
      </c>
      <c r="D9102" t="s">
        <v>40</v>
      </c>
      <c r="E9102" t="s">
        <v>40</v>
      </c>
      <c r="F9102" t="s">
        <v>41</v>
      </c>
      <c r="G9102" t="s">
        <v>40</v>
      </c>
      <c r="H9102" s="26">
        <v>29221</v>
      </c>
      <c r="I9102" t="s">
        <v>42</v>
      </c>
      <c r="J9102" t="s">
        <v>43</v>
      </c>
      <c r="K9102" t="str">
        <f>IF(Table2[[#This Row],[Basis of Material Classification (System Side)*]]="Field inspection","Yes","No")</f>
        <v>No</v>
      </c>
      <c r="N9102" t="str">
        <f>Table2[[#This Row],[Basis of Material Classification (System Side)*]]</f>
        <v>Installation date after lead ban</v>
      </c>
      <c r="O9102" t="s">
        <v>41</v>
      </c>
      <c r="P9102" s="13">
        <v>27030</v>
      </c>
      <c r="Q9102" s="16" t="str">
        <f>Table2[[#This Row],[Service Line Size (inches) (System Side)]]</f>
        <v>5/8</v>
      </c>
      <c r="R9102" t="s">
        <v>49</v>
      </c>
      <c r="S9102" t="str">
        <f>IF(Table2[[#This Row],[Basis of Material Classification (Customer Side)*]]="Field inspection","Yes","No")</f>
        <v>No</v>
      </c>
      <c r="V9102" t="s">
        <v>50</v>
      </c>
      <c r="W9102" t="s">
        <v>44</v>
      </c>
      <c r="X9102" t="s">
        <v>44</v>
      </c>
      <c r="Z9102" t="s">
        <v>45</v>
      </c>
      <c r="AA9102" t="s">
        <v>46</v>
      </c>
      <c r="AB9102" t="s">
        <v>46</v>
      </c>
      <c r="AC9102" t="s">
        <v>40</v>
      </c>
    </row>
    <row r="9103" spans="1:29" ht="14.4" x14ac:dyDescent="0.3">
      <c r="A9103">
        <v>9101</v>
      </c>
      <c r="B9103" t="s">
        <v>9036</v>
      </c>
      <c r="C9103" t="s">
        <v>277</v>
      </c>
      <c r="D9103" t="s">
        <v>40</v>
      </c>
      <c r="E9103" t="s">
        <v>40</v>
      </c>
      <c r="F9103" t="s">
        <v>53</v>
      </c>
      <c r="G9103" t="s">
        <v>40</v>
      </c>
      <c r="H9103" s="26">
        <v>37622</v>
      </c>
      <c r="I9103" t="s">
        <v>54</v>
      </c>
      <c r="J9103" t="s">
        <v>55</v>
      </c>
      <c r="K9103" t="str">
        <f>IF(Table2[[#This Row],[Basis of Material Classification (System Side)*]]="Field inspection","Yes","No")</f>
        <v>No</v>
      </c>
      <c r="O9103" t="s">
        <v>41</v>
      </c>
      <c r="P9103" s="13">
        <v>37987</v>
      </c>
      <c r="Q9103" s="16" t="str">
        <f>Table2[[#This Row],[Service Line Size (inches) (System Side)]]</f>
        <v>3/4</v>
      </c>
      <c r="R9103" t="s">
        <v>43</v>
      </c>
      <c r="S9103" t="str">
        <f>IF(Table2[[#This Row],[Basis of Material Classification (Customer Side)*]]="Field inspection","Yes","No")</f>
        <v>No</v>
      </c>
      <c r="V9103" t="s">
        <v>43</v>
      </c>
      <c r="W9103" t="s">
        <v>44</v>
      </c>
      <c r="X9103" t="s">
        <v>44</v>
      </c>
      <c r="Z9103" t="s">
        <v>45</v>
      </c>
      <c r="AA9103" t="s">
        <v>46</v>
      </c>
      <c r="AB9103" t="s">
        <v>46</v>
      </c>
      <c r="AC9103" t="s">
        <v>40</v>
      </c>
    </row>
    <row r="9104" spans="1:29" ht="14.4" x14ac:dyDescent="0.3">
      <c r="A9104">
        <v>9102</v>
      </c>
      <c r="B9104" t="s">
        <v>9037</v>
      </c>
      <c r="C9104" t="s">
        <v>277</v>
      </c>
      <c r="D9104" t="s">
        <v>40</v>
      </c>
      <c r="E9104" t="s">
        <v>40</v>
      </c>
      <c r="F9104" t="s">
        <v>53</v>
      </c>
      <c r="G9104" t="s">
        <v>40</v>
      </c>
      <c r="H9104" s="26">
        <v>38353</v>
      </c>
      <c r="I9104" t="s">
        <v>54</v>
      </c>
      <c r="J9104" t="s">
        <v>55</v>
      </c>
      <c r="K9104" t="str">
        <f>IF(Table2[[#This Row],[Basis of Material Classification (System Side)*]]="Field inspection","Yes","No")</f>
        <v>No</v>
      </c>
      <c r="O9104" t="s">
        <v>41</v>
      </c>
      <c r="P9104" s="13">
        <v>39083</v>
      </c>
      <c r="Q9104" s="16" t="str">
        <f>Table2[[#This Row],[Service Line Size (inches) (System Side)]]</f>
        <v>3/4</v>
      </c>
      <c r="R9104" t="s">
        <v>43</v>
      </c>
      <c r="S9104" t="str">
        <f>IF(Table2[[#This Row],[Basis of Material Classification (Customer Side)*]]="Field inspection","Yes","No")</f>
        <v>No</v>
      </c>
      <c r="V9104" t="s">
        <v>43</v>
      </c>
      <c r="W9104" t="s">
        <v>44</v>
      </c>
      <c r="X9104" t="s">
        <v>44</v>
      </c>
      <c r="Z9104" t="s">
        <v>45</v>
      </c>
      <c r="AA9104" t="s">
        <v>46</v>
      </c>
      <c r="AB9104" t="s">
        <v>46</v>
      </c>
      <c r="AC9104" t="s">
        <v>40</v>
      </c>
    </row>
    <row r="9105" spans="1:29" ht="14.4" x14ac:dyDescent="0.3">
      <c r="A9105">
        <v>9103</v>
      </c>
      <c r="B9105" t="s">
        <v>9038</v>
      </c>
      <c r="C9105" t="s">
        <v>277</v>
      </c>
      <c r="D9105" t="s">
        <v>40</v>
      </c>
      <c r="E9105" t="s">
        <v>40</v>
      </c>
      <c r="F9105" t="s">
        <v>53</v>
      </c>
      <c r="G9105" t="s">
        <v>40</v>
      </c>
      <c r="H9105" s="26">
        <v>26299</v>
      </c>
      <c r="I9105" t="s">
        <v>189</v>
      </c>
      <c r="J9105" t="s">
        <v>55</v>
      </c>
      <c r="K9105" t="str">
        <f>IF(Table2[[#This Row],[Basis of Material Classification (System Side)*]]="Field inspection","Yes","No")</f>
        <v>No</v>
      </c>
      <c r="O9105" t="s">
        <v>53</v>
      </c>
      <c r="P9105" s="13">
        <v>20090</v>
      </c>
      <c r="Q9105" s="16" t="str">
        <f>Table2[[#This Row],[Service Line Size (inches) (System Side)]]</f>
        <v xml:space="preserve"> 3/4</v>
      </c>
      <c r="R9105" t="s">
        <v>55</v>
      </c>
      <c r="S9105" t="str">
        <f>IF(Table2[[#This Row],[Basis of Material Classification (Customer Side)*]]="Field inspection","Yes","No")</f>
        <v>No</v>
      </c>
      <c r="V9105" t="s">
        <v>72</v>
      </c>
      <c r="W9105" t="s">
        <v>44</v>
      </c>
      <c r="X9105" t="s">
        <v>44</v>
      </c>
      <c r="Z9105" t="s">
        <v>45</v>
      </c>
      <c r="AA9105" t="s">
        <v>46</v>
      </c>
      <c r="AB9105" t="s">
        <v>46</v>
      </c>
      <c r="AC9105" t="s">
        <v>40</v>
      </c>
    </row>
    <row r="9106" spans="1:29" ht="14.4" x14ac:dyDescent="0.3">
      <c r="A9106">
        <v>9104</v>
      </c>
      <c r="B9106" t="s">
        <v>9039</v>
      </c>
      <c r="C9106" t="s">
        <v>277</v>
      </c>
      <c r="D9106" t="s">
        <v>48</v>
      </c>
      <c r="E9106" t="s">
        <v>40</v>
      </c>
      <c r="F9106" t="s">
        <v>41</v>
      </c>
      <c r="G9106" t="s">
        <v>40</v>
      </c>
      <c r="H9106" s="26">
        <v>20090</v>
      </c>
      <c r="I9106" t="s">
        <v>42</v>
      </c>
      <c r="J9106" t="s">
        <v>49</v>
      </c>
      <c r="K9106" t="str">
        <f>IF(Table2[[#This Row],[Basis of Material Classification (System Side)*]]="Field inspection","Yes","No")</f>
        <v>No</v>
      </c>
      <c r="N9106" t="s">
        <v>50</v>
      </c>
      <c r="O9106" t="s">
        <v>41</v>
      </c>
      <c r="P9106" s="13">
        <v>7306</v>
      </c>
      <c r="Q9106" s="16" t="str">
        <f>Table2[[#This Row],[Service Line Size (inches) (System Side)]]</f>
        <v>5/8</v>
      </c>
      <c r="R9106" t="s">
        <v>49</v>
      </c>
      <c r="S9106" t="str">
        <f>IF(Table2[[#This Row],[Basis of Material Classification (Customer Side)*]]="Field inspection","Yes","No")</f>
        <v>No</v>
      </c>
      <c r="V9106" t="s">
        <v>50</v>
      </c>
      <c r="W9106" t="s">
        <v>44</v>
      </c>
      <c r="X9106" t="s">
        <v>44</v>
      </c>
      <c r="Z9106" t="s">
        <v>51</v>
      </c>
      <c r="AA9106" t="s">
        <v>46</v>
      </c>
      <c r="AB9106" t="s">
        <v>46</v>
      </c>
      <c r="AC9106" t="s">
        <v>40</v>
      </c>
    </row>
    <row r="9107" spans="1:29" ht="14.4" x14ac:dyDescent="0.3">
      <c r="A9107">
        <v>9105</v>
      </c>
      <c r="B9107" t="s">
        <v>9040</v>
      </c>
      <c r="C9107" t="s">
        <v>277</v>
      </c>
      <c r="D9107" t="s">
        <v>40</v>
      </c>
      <c r="E9107" t="s">
        <v>40</v>
      </c>
      <c r="F9107" t="s">
        <v>41</v>
      </c>
      <c r="G9107" t="s">
        <v>40</v>
      </c>
      <c r="H9107" s="26">
        <v>27395</v>
      </c>
      <c r="I9107" t="s">
        <v>42</v>
      </c>
      <c r="J9107" t="s">
        <v>49</v>
      </c>
      <c r="K9107" t="str">
        <f>IF(Table2[[#This Row],[Basis of Material Classification (System Side)*]]="Field inspection","Yes","No")</f>
        <v>No</v>
      </c>
      <c r="N9107" t="s">
        <v>50</v>
      </c>
      <c r="O9107" t="s">
        <v>41</v>
      </c>
      <c r="P9107" s="13">
        <v>14611</v>
      </c>
      <c r="Q9107" s="16" t="str">
        <f>Table2[[#This Row],[Service Line Size (inches) (System Side)]]</f>
        <v>5/8</v>
      </c>
      <c r="R9107" t="s">
        <v>49</v>
      </c>
      <c r="S9107" t="str">
        <f>IF(Table2[[#This Row],[Basis of Material Classification (Customer Side)*]]="Field inspection","Yes","No")</f>
        <v>No</v>
      </c>
      <c r="V9107" t="s">
        <v>50</v>
      </c>
      <c r="W9107" t="s">
        <v>44</v>
      </c>
      <c r="X9107" t="s">
        <v>44</v>
      </c>
      <c r="Z9107" t="s">
        <v>45</v>
      </c>
      <c r="AA9107" t="s">
        <v>46</v>
      </c>
      <c r="AB9107" t="s">
        <v>46</v>
      </c>
      <c r="AC9107" t="s">
        <v>40</v>
      </c>
    </row>
    <row r="9108" spans="1:29" ht="14.4" x14ac:dyDescent="0.3">
      <c r="A9108">
        <v>9106</v>
      </c>
      <c r="B9108" t="s">
        <v>9041</v>
      </c>
      <c r="C9108" t="s">
        <v>277</v>
      </c>
      <c r="D9108" t="s">
        <v>40</v>
      </c>
      <c r="E9108" t="s">
        <v>40</v>
      </c>
      <c r="F9108" t="s">
        <v>53</v>
      </c>
      <c r="G9108" t="s">
        <v>40</v>
      </c>
      <c r="H9108" s="26">
        <v>37622</v>
      </c>
      <c r="I9108" t="s">
        <v>54</v>
      </c>
      <c r="J9108" t="s">
        <v>55</v>
      </c>
      <c r="K9108" t="str">
        <f>IF(Table2[[#This Row],[Basis of Material Classification (System Side)*]]="Field inspection","Yes","No")</f>
        <v>No</v>
      </c>
      <c r="O9108" t="s">
        <v>41</v>
      </c>
      <c r="P9108" s="13">
        <v>37987</v>
      </c>
      <c r="Q9108" s="16" t="str">
        <f>Table2[[#This Row],[Service Line Size (inches) (System Side)]]</f>
        <v>3/4</v>
      </c>
      <c r="R9108" t="s">
        <v>43</v>
      </c>
      <c r="S9108" t="str">
        <f>IF(Table2[[#This Row],[Basis of Material Classification (Customer Side)*]]="Field inspection","Yes","No")</f>
        <v>No</v>
      </c>
      <c r="V9108" t="s">
        <v>43</v>
      </c>
      <c r="W9108" t="s">
        <v>44</v>
      </c>
      <c r="X9108" t="s">
        <v>44</v>
      </c>
      <c r="Z9108" t="s">
        <v>49</v>
      </c>
      <c r="AA9108" t="s">
        <v>46</v>
      </c>
      <c r="AB9108" t="s">
        <v>46</v>
      </c>
      <c r="AC9108" t="s">
        <v>40</v>
      </c>
    </row>
    <row r="9109" spans="1:29" ht="14.4" x14ac:dyDescent="0.3">
      <c r="A9109">
        <v>9107</v>
      </c>
      <c r="B9109" t="s">
        <v>9042</v>
      </c>
      <c r="C9109" t="s">
        <v>277</v>
      </c>
      <c r="D9109" t="s">
        <v>40</v>
      </c>
      <c r="E9109" t="s">
        <v>40</v>
      </c>
      <c r="F9109" t="s">
        <v>41</v>
      </c>
      <c r="G9109" t="s">
        <v>40</v>
      </c>
      <c r="H9109" s="26">
        <v>32874</v>
      </c>
      <c r="I9109" t="s">
        <v>42</v>
      </c>
      <c r="J9109" t="s">
        <v>43</v>
      </c>
      <c r="K9109" t="str">
        <f>IF(Table2[[#This Row],[Basis of Material Classification (System Side)*]]="Field inspection","Yes","No")</f>
        <v>No</v>
      </c>
      <c r="N9109" t="str">
        <f>Table2[[#This Row],[Basis of Material Classification (System Side)*]]</f>
        <v>Installation date after lead ban</v>
      </c>
      <c r="O9109" t="s">
        <v>41</v>
      </c>
      <c r="P9109" s="13">
        <v>34700</v>
      </c>
      <c r="Q9109" s="16" t="str">
        <f>Table2[[#This Row],[Service Line Size (inches) (System Side)]]</f>
        <v>5/8</v>
      </c>
      <c r="R9109" t="s">
        <v>43</v>
      </c>
      <c r="S9109" t="str">
        <f>IF(Table2[[#This Row],[Basis of Material Classification (Customer Side)*]]="Field inspection","Yes","No")</f>
        <v>No</v>
      </c>
      <c r="V9109" t="s">
        <v>43</v>
      </c>
      <c r="W9109" t="s">
        <v>44</v>
      </c>
      <c r="X9109" t="s">
        <v>44</v>
      </c>
      <c r="Z9109" t="s">
        <v>45</v>
      </c>
      <c r="AA9109" t="s">
        <v>46</v>
      </c>
      <c r="AB9109" t="s">
        <v>46</v>
      </c>
      <c r="AC9109" t="s">
        <v>40</v>
      </c>
    </row>
    <row r="9110" spans="1:29" ht="14.4" x14ac:dyDescent="0.3">
      <c r="A9110">
        <v>9108</v>
      </c>
      <c r="B9110" t="s">
        <v>9043</v>
      </c>
      <c r="C9110" t="s">
        <v>277</v>
      </c>
      <c r="D9110" t="s">
        <v>40</v>
      </c>
      <c r="E9110" t="s">
        <v>40</v>
      </c>
      <c r="F9110" t="s">
        <v>53</v>
      </c>
      <c r="G9110" t="s">
        <v>40</v>
      </c>
      <c r="H9110" s="26">
        <v>38718</v>
      </c>
      <c r="I9110" t="s">
        <v>975</v>
      </c>
      <c r="J9110" t="s">
        <v>55</v>
      </c>
      <c r="K9110" t="str">
        <f>IF(Table2[[#This Row],[Basis of Material Classification (System Side)*]]="Field inspection","Yes","No")</f>
        <v>No</v>
      </c>
      <c r="O9110" t="s">
        <v>41</v>
      </c>
      <c r="P9110" s="13">
        <v>39083</v>
      </c>
      <c r="Q9110" s="16" t="str">
        <f>Table2[[#This Row],[Service Line Size (inches) (System Side)]]</f>
        <v>2</v>
      </c>
      <c r="R9110" t="s">
        <v>43</v>
      </c>
      <c r="S9110" t="str">
        <f>IF(Table2[[#This Row],[Basis of Material Classification (Customer Side)*]]="Field inspection","Yes","No")</f>
        <v>No</v>
      </c>
      <c r="V9110" t="s">
        <v>43</v>
      </c>
      <c r="W9110" t="s">
        <v>44</v>
      </c>
      <c r="X9110" t="s">
        <v>44</v>
      </c>
      <c r="Z9110" t="s">
        <v>58</v>
      </c>
      <c r="AA9110" t="s">
        <v>46</v>
      </c>
      <c r="AB9110" t="s">
        <v>46</v>
      </c>
      <c r="AC9110" t="s">
        <v>40</v>
      </c>
    </row>
    <row r="9111" spans="1:29" ht="14.4" x14ac:dyDescent="0.3">
      <c r="A9111">
        <v>9109</v>
      </c>
      <c r="B9111" t="s">
        <v>9044</v>
      </c>
      <c r="C9111" t="s">
        <v>277</v>
      </c>
      <c r="D9111" t="s">
        <v>40</v>
      </c>
      <c r="E9111" t="s">
        <v>40</v>
      </c>
      <c r="F9111" t="s">
        <v>53</v>
      </c>
      <c r="G9111" t="s">
        <v>40</v>
      </c>
      <c r="H9111" s="26">
        <v>34700</v>
      </c>
      <c r="I9111" t="s">
        <v>975</v>
      </c>
      <c r="J9111" t="s">
        <v>55</v>
      </c>
      <c r="K9111" t="str">
        <f>IF(Table2[[#This Row],[Basis of Material Classification (System Side)*]]="Field inspection","Yes","No")</f>
        <v>No</v>
      </c>
      <c r="O9111" t="s">
        <v>41</v>
      </c>
      <c r="P9111" s="13">
        <v>43831</v>
      </c>
      <c r="Q9111" s="16" t="str">
        <f>Table2[[#This Row],[Service Line Size (inches) (System Side)]]</f>
        <v>2</v>
      </c>
      <c r="R9111" t="s">
        <v>43</v>
      </c>
      <c r="S9111" t="str">
        <f>IF(Table2[[#This Row],[Basis of Material Classification (Customer Side)*]]="Field inspection","Yes","No")</f>
        <v>No</v>
      </c>
      <c r="V9111" t="s">
        <v>43</v>
      </c>
      <c r="W9111" t="s">
        <v>44</v>
      </c>
      <c r="X9111" t="s">
        <v>44</v>
      </c>
      <c r="Z9111" t="s">
        <v>45</v>
      </c>
      <c r="AA9111" t="s">
        <v>46</v>
      </c>
      <c r="AB9111" t="s">
        <v>46</v>
      </c>
      <c r="AC9111" t="s">
        <v>40</v>
      </c>
    </row>
    <row r="9112" spans="1:29" ht="14.4" x14ac:dyDescent="0.3">
      <c r="A9112">
        <v>9110</v>
      </c>
      <c r="B9112" t="s">
        <v>9045</v>
      </c>
      <c r="C9112" t="s">
        <v>277</v>
      </c>
      <c r="D9112" t="s">
        <v>40</v>
      </c>
      <c r="E9112" t="s">
        <v>40</v>
      </c>
      <c r="F9112" t="s">
        <v>41</v>
      </c>
      <c r="G9112" t="s">
        <v>40</v>
      </c>
      <c r="H9112" s="26">
        <v>31413</v>
      </c>
      <c r="I9112" t="s">
        <v>42</v>
      </c>
      <c r="J9112" t="s">
        <v>43</v>
      </c>
      <c r="K9112" t="str">
        <f>IF(Table2[[#This Row],[Basis of Material Classification (System Side)*]]="Field inspection","Yes","No")</f>
        <v>No</v>
      </c>
      <c r="N9112" t="str">
        <f>Table2[[#This Row],[Basis of Material Classification (System Side)*]]</f>
        <v>Installation date after lead ban</v>
      </c>
      <c r="O9112" t="s">
        <v>41</v>
      </c>
      <c r="P9112" s="13">
        <v>32874</v>
      </c>
      <c r="Q9112" s="16" t="str">
        <f>Table2[[#This Row],[Service Line Size (inches) (System Side)]]</f>
        <v>5/8</v>
      </c>
      <c r="R9112" t="s">
        <v>43</v>
      </c>
      <c r="S9112" t="str">
        <f>IF(Table2[[#This Row],[Basis of Material Classification (Customer Side)*]]="Field inspection","Yes","No")</f>
        <v>No</v>
      </c>
      <c r="V9112" t="s">
        <v>43</v>
      </c>
      <c r="W9112" t="s">
        <v>44</v>
      </c>
      <c r="X9112" t="s">
        <v>44</v>
      </c>
      <c r="Z9112" t="s">
        <v>45</v>
      </c>
      <c r="AA9112" t="s">
        <v>46</v>
      </c>
      <c r="AB9112" t="s">
        <v>46</v>
      </c>
      <c r="AC9112" t="s">
        <v>40</v>
      </c>
    </row>
    <row r="9113" spans="1:29" ht="14.4" x14ac:dyDescent="0.3">
      <c r="A9113">
        <v>9111</v>
      </c>
      <c r="B9113" t="s">
        <v>9046</v>
      </c>
      <c r="C9113" t="s">
        <v>277</v>
      </c>
      <c r="D9113" t="s">
        <v>40</v>
      </c>
      <c r="E9113" t="s">
        <v>40</v>
      </c>
      <c r="F9113" t="s">
        <v>41</v>
      </c>
      <c r="G9113" t="s">
        <v>40</v>
      </c>
      <c r="H9113" s="26">
        <v>26299</v>
      </c>
      <c r="I9113" t="s">
        <v>42</v>
      </c>
      <c r="J9113" t="s">
        <v>49</v>
      </c>
      <c r="K9113" t="str">
        <f>IF(Table2[[#This Row],[Basis of Material Classification (System Side)*]]="Field inspection","Yes","No")</f>
        <v>No</v>
      </c>
      <c r="N9113" t="s">
        <v>50</v>
      </c>
      <c r="O9113" t="s">
        <v>41</v>
      </c>
      <c r="P9113" s="13">
        <v>28126</v>
      </c>
      <c r="Q9113" s="16" t="str">
        <f>Table2[[#This Row],[Service Line Size (inches) (System Side)]]</f>
        <v>5/8</v>
      </c>
      <c r="R9113" t="s">
        <v>49</v>
      </c>
      <c r="S9113" t="str">
        <f>IF(Table2[[#This Row],[Basis of Material Classification (Customer Side)*]]="Field inspection","Yes","No")</f>
        <v>No</v>
      </c>
      <c r="V9113" t="s">
        <v>50</v>
      </c>
      <c r="W9113" t="s">
        <v>44</v>
      </c>
      <c r="X9113" t="s">
        <v>44</v>
      </c>
      <c r="Z9113" t="s">
        <v>45</v>
      </c>
      <c r="AA9113" t="s">
        <v>46</v>
      </c>
      <c r="AB9113" t="s">
        <v>46</v>
      </c>
      <c r="AC9113" t="s">
        <v>40</v>
      </c>
    </row>
    <row r="9114" spans="1:29" ht="14.4" x14ac:dyDescent="0.3">
      <c r="A9114">
        <v>9112</v>
      </c>
      <c r="B9114" t="s">
        <v>9047</v>
      </c>
      <c r="C9114" t="s">
        <v>277</v>
      </c>
      <c r="D9114" t="s">
        <v>40</v>
      </c>
      <c r="E9114" t="s">
        <v>40</v>
      </c>
      <c r="F9114" t="s">
        <v>41</v>
      </c>
      <c r="G9114" t="s">
        <v>40</v>
      </c>
      <c r="H9114" s="26">
        <v>36892</v>
      </c>
      <c r="I9114" t="s">
        <v>42</v>
      </c>
      <c r="J9114" t="s">
        <v>43</v>
      </c>
      <c r="K9114" t="str">
        <f>IF(Table2[[#This Row],[Basis of Material Classification (System Side)*]]="Field inspection","Yes","No")</f>
        <v>No</v>
      </c>
      <c r="N9114" t="str">
        <f>Table2[[#This Row],[Basis of Material Classification (System Side)*]]</f>
        <v>Installation date after lead ban</v>
      </c>
      <c r="O9114" t="s">
        <v>41</v>
      </c>
      <c r="P9114" s="13">
        <v>37257</v>
      </c>
      <c r="Q9114" s="16" t="str">
        <f>Table2[[#This Row],[Service Line Size (inches) (System Side)]]</f>
        <v>5/8</v>
      </c>
      <c r="R9114" t="s">
        <v>43</v>
      </c>
      <c r="S9114" t="str">
        <f>IF(Table2[[#This Row],[Basis of Material Classification (Customer Side)*]]="Field inspection","Yes","No")</f>
        <v>No</v>
      </c>
      <c r="V9114" t="s">
        <v>43</v>
      </c>
      <c r="W9114" t="s">
        <v>44</v>
      </c>
      <c r="X9114" t="s">
        <v>44</v>
      </c>
      <c r="Z9114" t="s">
        <v>45</v>
      </c>
      <c r="AA9114" t="s">
        <v>46</v>
      </c>
      <c r="AB9114" t="s">
        <v>46</v>
      </c>
      <c r="AC9114" t="s">
        <v>40</v>
      </c>
    </row>
    <row r="9115" spans="1:29" ht="14.4" x14ac:dyDescent="0.3">
      <c r="A9115">
        <v>9113</v>
      </c>
      <c r="B9115" t="s">
        <v>9048</v>
      </c>
      <c r="C9115" t="s">
        <v>277</v>
      </c>
      <c r="D9115" t="s">
        <v>40</v>
      </c>
      <c r="E9115" t="s">
        <v>40</v>
      </c>
      <c r="F9115" t="s">
        <v>41</v>
      </c>
      <c r="G9115" t="s">
        <v>40</v>
      </c>
      <c r="H9115" s="26">
        <v>37987</v>
      </c>
      <c r="I9115" t="s">
        <v>42</v>
      </c>
      <c r="J9115" t="s">
        <v>43</v>
      </c>
      <c r="K9115" t="str">
        <f>IF(Table2[[#This Row],[Basis of Material Classification (System Side)*]]="Field inspection","Yes","No")</f>
        <v>No</v>
      </c>
      <c r="N9115" t="str">
        <f>Table2[[#This Row],[Basis of Material Classification (System Side)*]]</f>
        <v>Installation date after lead ban</v>
      </c>
      <c r="O9115" t="s">
        <v>41</v>
      </c>
      <c r="P9115" s="13">
        <v>38353</v>
      </c>
      <c r="Q9115" s="16" t="str">
        <f>Table2[[#This Row],[Service Line Size (inches) (System Side)]]</f>
        <v>5/8</v>
      </c>
      <c r="R9115" t="s">
        <v>43</v>
      </c>
      <c r="S9115" t="str">
        <f>IF(Table2[[#This Row],[Basis of Material Classification (Customer Side)*]]="Field inspection","Yes","No")</f>
        <v>No</v>
      </c>
      <c r="V9115" t="s">
        <v>43</v>
      </c>
      <c r="W9115" t="s">
        <v>44</v>
      </c>
      <c r="X9115" t="s">
        <v>44</v>
      </c>
      <c r="Z9115" t="s">
        <v>45</v>
      </c>
      <c r="AA9115" t="s">
        <v>46</v>
      </c>
      <c r="AB9115" t="s">
        <v>46</v>
      </c>
      <c r="AC9115" t="s">
        <v>40</v>
      </c>
    </row>
    <row r="9116" spans="1:29" ht="14.4" x14ac:dyDescent="0.3">
      <c r="A9116">
        <v>9114</v>
      </c>
      <c r="B9116" t="s">
        <v>9049</v>
      </c>
      <c r="C9116" t="s">
        <v>277</v>
      </c>
      <c r="D9116" t="s">
        <v>40</v>
      </c>
      <c r="E9116" t="s">
        <v>40</v>
      </c>
      <c r="F9116" t="s">
        <v>41</v>
      </c>
      <c r="G9116" t="s">
        <v>40</v>
      </c>
      <c r="H9116" s="26">
        <v>38353</v>
      </c>
      <c r="I9116" t="s">
        <v>42</v>
      </c>
      <c r="J9116" t="s">
        <v>43</v>
      </c>
      <c r="K9116" t="str">
        <f>IF(Table2[[#This Row],[Basis of Material Classification (System Side)*]]="Field inspection","Yes","No")</f>
        <v>No</v>
      </c>
      <c r="N9116" t="str">
        <f>Table2[[#This Row],[Basis of Material Classification (System Side)*]]</f>
        <v>Installation date after lead ban</v>
      </c>
      <c r="O9116" t="s">
        <v>41</v>
      </c>
      <c r="P9116"/>
      <c r="Q9116" s="16" t="str">
        <f>Table2[[#This Row],[Service Line Size (inches) (System Side)]]</f>
        <v>5/8</v>
      </c>
      <c r="R9116" t="s">
        <v>49</v>
      </c>
      <c r="S9116" t="str">
        <f>IF(Table2[[#This Row],[Basis of Material Classification (Customer Side)*]]="Field inspection","Yes","No")</f>
        <v>No</v>
      </c>
      <c r="V9116" t="s">
        <v>50</v>
      </c>
      <c r="W9116" t="s">
        <v>44</v>
      </c>
      <c r="X9116" t="s">
        <v>44</v>
      </c>
      <c r="Z9116" t="s">
        <v>45</v>
      </c>
      <c r="AA9116" t="s">
        <v>46</v>
      </c>
      <c r="AB9116" t="s">
        <v>46</v>
      </c>
      <c r="AC9116" t="s">
        <v>40</v>
      </c>
    </row>
    <row r="9117" spans="1:29" ht="14.4" x14ac:dyDescent="0.3">
      <c r="A9117">
        <v>9115</v>
      </c>
      <c r="B9117" t="s">
        <v>9050</v>
      </c>
      <c r="C9117" t="s">
        <v>277</v>
      </c>
      <c r="D9117" t="s">
        <v>40</v>
      </c>
      <c r="E9117" t="s">
        <v>40</v>
      </c>
      <c r="F9117" t="s">
        <v>41</v>
      </c>
      <c r="G9117" t="s">
        <v>40</v>
      </c>
      <c r="H9117" s="26">
        <v>26299</v>
      </c>
      <c r="I9117" t="s">
        <v>42</v>
      </c>
      <c r="J9117" t="s">
        <v>49</v>
      </c>
      <c r="K9117" t="str">
        <f>IF(Table2[[#This Row],[Basis of Material Classification (System Side)*]]="Field inspection","Yes","No")</f>
        <v>No</v>
      </c>
      <c r="N9117" t="s">
        <v>50</v>
      </c>
      <c r="O9117" t="s">
        <v>41</v>
      </c>
      <c r="P9117" s="13">
        <v>27030</v>
      </c>
      <c r="Q9117" s="16" t="str">
        <f>Table2[[#This Row],[Service Line Size (inches) (System Side)]]</f>
        <v>5/8</v>
      </c>
      <c r="R9117" t="s">
        <v>49</v>
      </c>
      <c r="S9117" t="str">
        <f>IF(Table2[[#This Row],[Basis of Material Classification (Customer Side)*]]="Field inspection","Yes","No")</f>
        <v>No</v>
      </c>
      <c r="V9117" t="s">
        <v>50</v>
      </c>
      <c r="W9117" t="s">
        <v>44</v>
      </c>
      <c r="X9117" t="s">
        <v>44</v>
      </c>
      <c r="Z9117" t="s">
        <v>45</v>
      </c>
      <c r="AA9117" t="s">
        <v>46</v>
      </c>
      <c r="AB9117" t="s">
        <v>46</v>
      </c>
      <c r="AC9117" t="s">
        <v>40</v>
      </c>
    </row>
    <row r="9118" spans="1:29" ht="14.4" x14ac:dyDescent="0.3">
      <c r="A9118">
        <v>9116</v>
      </c>
      <c r="B9118" t="s">
        <v>9051</v>
      </c>
      <c r="C9118" t="s">
        <v>277</v>
      </c>
      <c r="D9118" t="s">
        <v>40</v>
      </c>
      <c r="E9118" t="s">
        <v>40</v>
      </c>
      <c r="F9118" t="s">
        <v>53</v>
      </c>
      <c r="G9118" t="s">
        <v>40</v>
      </c>
      <c r="H9118" s="26">
        <v>35431</v>
      </c>
      <c r="I9118" t="s">
        <v>42</v>
      </c>
      <c r="J9118" t="s">
        <v>55</v>
      </c>
      <c r="K9118" t="str">
        <f>IF(Table2[[#This Row],[Basis of Material Classification (System Side)*]]="Field inspection","Yes","No")</f>
        <v>No</v>
      </c>
      <c r="O9118" t="s">
        <v>41</v>
      </c>
      <c r="P9118" s="13">
        <v>36161</v>
      </c>
      <c r="Q9118" s="16" t="str">
        <f>Table2[[#This Row],[Service Line Size (inches) (System Side)]]</f>
        <v>5/8</v>
      </c>
      <c r="R9118" t="s">
        <v>43</v>
      </c>
      <c r="S9118" t="str">
        <f>IF(Table2[[#This Row],[Basis of Material Classification (Customer Side)*]]="Field inspection","Yes","No")</f>
        <v>No</v>
      </c>
      <c r="V9118" t="s">
        <v>43</v>
      </c>
      <c r="W9118" t="s">
        <v>44</v>
      </c>
      <c r="X9118" t="s">
        <v>44</v>
      </c>
      <c r="Z9118" t="s">
        <v>45</v>
      </c>
      <c r="AA9118" t="s">
        <v>46</v>
      </c>
      <c r="AB9118" t="s">
        <v>46</v>
      </c>
      <c r="AC9118" t="s">
        <v>40</v>
      </c>
    </row>
    <row r="9119" spans="1:29" ht="14.4" x14ac:dyDescent="0.3">
      <c r="A9119">
        <v>9117</v>
      </c>
      <c r="B9119" t="s">
        <v>9052</v>
      </c>
      <c r="C9119" t="s">
        <v>277</v>
      </c>
      <c r="D9119" t="s">
        <v>40</v>
      </c>
      <c r="E9119" t="s">
        <v>40</v>
      </c>
      <c r="F9119" t="s">
        <v>41</v>
      </c>
      <c r="G9119" t="s">
        <v>40</v>
      </c>
      <c r="H9119" s="26">
        <v>21186</v>
      </c>
      <c r="I9119" t="s">
        <v>42</v>
      </c>
      <c r="J9119" t="s">
        <v>49</v>
      </c>
      <c r="K9119" t="str">
        <f>IF(Table2[[#This Row],[Basis of Material Classification (System Side)*]]="Field inspection","Yes","No")</f>
        <v>No</v>
      </c>
      <c r="N9119" t="s">
        <v>50</v>
      </c>
      <c r="O9119" t="s">
        <v>41</v>
      </c>
      <c r="P9119" s="13">
        <v>21916</v>
      </c>
      <c r="Q9119" s="16" t="str">
        <f>Table2[[#This Row],[Service Line Size (inches) (System Side)]]</f>
        <v>5/8</v>
      </c>
      <c r="R9119" t="s">
        <v>49</v>
      </c>
      <c r="S9119" t="str">
        <f>IF(Table2[[#This Row],[Basis of Material Classification (Customer Side)*]]="Field inspection","Yes","No")</f>
        <v>No</v>
      </c>
      <c r="V9119" t="s">
        <v>50</v>
      </c>
      <c r="W9119" t="s">
        <v>44</v>
      </c>
      <c r="X9119" t="s">
        <v>44</v>
      </c>
      <c r="Z9119" t="s">
        <v>45</v>
      </c>
      <c r="AA9119" t="s">
        <v>46</v>
      </c>
      <c r="AB9119" t="s">
        <v>46</v>
      </c>
      <c r="AC9119" t="s">
        <v>40</v>
      </c>
    </row>
    <row r="9120" spans="1:29" ht="14.4" x14ac:dyDescent="0.3">
      <c r="A9120">
        <v>9118</v>
      </c>
      <c r="B9120" t="s">
        <v>9053</v>
      </c>
      <c r="C9120" t="s">
        <v>277</v>
      </c>
      <c r="D9120" t="s">
        <v>40</v>
      </c>
      <c r="E9120" t="s">
        <v>40</v>
      </c>
      <c r="F9120" t="s">
        <v>53</v>
      </c>
      <c r="G9120" t="s">
        <v>40</v>
      </c>
      <c r="H9120" s="26">
        <v>17533</v>
      </c>
      <c r="I9120" t="s">
        <v>54</v>
      </c>
      <c r="J9120" t="s">
        <v>65</v>
      </c>
      <c r="K9120" t="str">
        <f>IF(Table2[[#This Row],[Basis of Material Classification (System Side)*]]="Field inspection","Yes","No")</f>
        <v>Yes</v>
      </c>
      <c r="L9120" t="s">
        <v>66</v>
      </c>
      <c r="M9120" s="13">
        <v>45352</v>
      </c>
      <c r="O9120" t="s">
        <v>53</v>
      </c>
      <c r="P9120" s="13">
        <v>9498</v>
      </c>
      <c r="Q9120" s="16" t="str">
        <f>Table2[[#This Row],[Service Line Size (inches) (System Side)]]</f>
        <v>3/4</v>
      </c>
      <c r="R9120" t="s">
        <v>65</v>
      </c>
      <c r="S9120" t="str">
        <f>IF(Table2[[#This Row],[Basis of Material Classification (Customer Side)*]]="Field inspection","Yes","No")</f>
        <v>Yes</v>
      </c>
      <c r="T9120" t="s">
        <v>71</v>
      </c>
      <c r="U9120" s="13">
        <v>45352</v>
      </c>
      <c r="V9120" t="s">
        <v>72</v>
      </c>
      <c r="W9120" t="s">
        <v>44</v>
      </c>
      <c r="X9120" t="s">
        <v>44</v>
      </c>
      <c r="Z9120" t="s">
        <v>45</v>
      </c>
      <c r="AA9120" t="s">
        <v>46</v>
      </c>
      <c r="AB9120" t="s">
        <v>46</v>
      </c>
      <c r="AC9120" t="s">
        <v>40</v>
      </c>
    </row>
    <row r="9121" spans="1:29" ht="14.4" x14ac:dyDescent="0.3">
      <c r="A9121">
        <v>9119</v>
      </c>
      <c r="B9121" t="s">
        <v>9054</v>
      </c>
      <c r="C9121" t="s">
        <v>277</v>
      </c>
      <c r="D9121" t="s">
        <v>40</v>
      </c>
      <c r="E9121" t="s">
        <v>40</v>
      </c>
      <c r="F9121" t="s">
        <v>53</v>
      </c>
      <c r="G9121" t="s">
        <v>40</v>
      </c>
      <c r="H9121" s="26">
        <v>17533</v>
      </c>
      <c r="I9121" t="s">
        <v>189</v>
      </c>
      <c r="J9121" t="s">
        <v>55</v>
      </c>
      <c r="K9121" t="str">
        <f>IF(Table2[[#This Row],[Basis of Material Classification (System Side)*]]="Field inspection","Yes","No")</f>
        <v>No</v>
      </c>
      <c r="O9121" t="s">
        <v>53</v>
      </c>
      <c r="P9121" s="13">
        <v>10959</v>
      </c>
      <c r="Q9121" s="16" t="str">
        <f>Table2[[#This Row],[Service Line Size (inches) (System Side)]]</f>
        <v xml:space="preserve"> 3/4</v>
      </c>
      <c r="R9121" t="s">
        <v>55</v>
      </c>
      <c r="S9121" t="str">
        <f>IF(Table2[[#This Row],[Basis of Material Classification (Customer Side)*]]="Field inspection","Yes","No")</f>
        <v>No</v>
      </c>
      <c r="V9121" t="s">
        <v>72</v>
      </c>
      <c r="W9121" t="s">
        <v>44</v>
      </c>
      <c r="X9121" t="s">
        <v>44</v>
      </c>
      <c r="Z9121" t="s">
        <v>58</v>
      </c>
      <c r="AA9121" t="s">
        <v>46</v>
      </c>
      <c r="AB9121" t="s">
        <v>46</v>
      </c>
      <c r="AC9121" t="s">
        <v>40</v>
      </c>
    </row>
    <row r="9122" spans="1:29" ht="14.4" x14ac:dyDescent="0.3">
      <c r="A9122">
        <v>9120</v>
      </c>
      <c r="B9122" t="s">
        <v>9055</v>
      </c>
      <c r="C9122" t="s">
        <v>277</v>
      </c>
      <c r="D9122" t="s">
        <v>40</v>
      </c>
      <c r="E9122" t="s">
        <v>40</v>
      </c>
      <c r="F9122" t="s">
        <v>53</v>
      </c>
      <c r="G9122" t="s">
        <v>40</v>
      </c>
      <c r="H9122" s="26">
        <v>35796</v>
      </c>
      <c r="I9122" t="s">
        <v>42</v>
      </c>
      <c r="J9122" t="s">
        <v>55</v>
      </c>
      <c r="K9122" t="str">
        <f>IF(Table2[[#This Row],[Basis of Material Classification (System Side)*]]="Field inspection","Yes","No")</f>
        <v>No</v>
      </c>
      <c r="O9122" t="s">
        <v>41</v>
      </c>
      <c r="P9122" s="13">
        <v>18264</v>
      </c>
      <c r="Q9122" s="16" t="str">
        <f>Table2[[#This Row],[Service Line Size (inches) (System Side)]]</f>
        <v>5/8</v>
      </c>
      <c r="R9122" t="s">
        <v>49</v>
      </c>
      <c r="S9122" t="str">
        <f>IF(Table2[[#This Row],[Basis of Material Classification (Customer Side)*]]="Field inspection","Yes","No")</f>
        <v>No</v>
      </c>
      <c r="V9122" t="s">
        <v>50</v>
      </c>
      <c r="W9122" t="s">
        <v>44</v>
      </c>
      <c r="X9122" t="s">
        <v>44</v>
      </c>
      <c r="Z9122" t="s">
        <v>58</v>
      </c>
      <c r="AA9122" t="s">
        <v>46</v>
      </c>
      <c r="AB9122" t="s">
        <v>46</v>
      </c>
      <c r="AC9122" t="s">
        <v>40</v>
      </c>
    </row>
    <row r="9123" spans="1:29" ht="14.4" x14ac:dyDescent="0.3">
      <c r="A9123">
        <v>9121</v>
      </c>
      <c r="B9123" t="s">
        <v>9056</v>
      </c>
      <c r="C9123" t="s">
        <v>277</v>
      </c>
      <c r="D9123" t="s">
        <v>40</v>
      </c>
      <c r="E9123" t="s">
        <v>40</v>
      </c>
      <c r="F9123" t="s">
        <v>41</v>
      </c>
      <c r="G9123" t="s">
        <v>40</v>
      </c>
      <c r="H9123" s="26">
        <v>31048</v>
      </c>
      <c r="I9123" t="s">
        <v>42</v>
      </c>
      <c r="J9123" t="s">
        <v>43</v>
      </c>
      <c r="K9123" t="str">
        <f>IF(Table2[[#This Row],[Basis of Material Classification (System Side)*]]="Field inspection","Yes","No")</f>
        <v>No</v>
      </c>
      <c r="N9123" t="str">
        <f>Table2[[#This Row],[Basis of Material Classification (System Side)*]]</f>
        <v>Installation date after lead ban</v>
      </c>
      <c r="O9123" t="s">
        <v>41</v>
      </c>
      <c r="P9123" s="13">
        <v>18264</v>
      </c>
      <c r="Q9123" s="16" t="str">
        <f>Table2[[#This Row],[Service Line Size (inches) (System Side)]]</f>
        <v>5/8</v>
      </c>
      <c r="R9123" t="s">
        <v>49</v>
      </c>
      <c r="S9123" t="str">
        <f>IF(Table2[[#This Row],[Basis of Material Classification (Customer Side)*]]="Field inspection","Yes","No")</f>
        <v>No</v>
      </c>
      <c r="V9123" t="s">
        <v>50</v>
      </c>
      <c r="W9123" t="s">
        <v>44</v>
      </c>
      <c r="X9123" t="s">
        <v>44</v>
      </c>
      <c r="Z9123" t="s">
        <v>45</v>
      </c>
      <c r="AA9123" t="s">
        <v>46</v>
      </c>
      <c r="AB9123" t="s">
        <v>46</v>
      </c>
      <c r="AC9123" t="s">
        <v>40</v>
      </c>
    </row>
    <row r="9124" spans="1:29" ht="14.4" x14ac:dyDescent="0.3">
      <c r="A9124">
        <v>9122</v>
      </c>
      <c r="B9124" t="s">
        <v>8143</v>
      </c>
      <c r="C9124" t="s">
        <v>277</v>
      </c>
      <c r="D9124" t="s">
        <v>40</v>
      </c>
      <c r="E9124" t="s">
        <v>40</v>
      </c>
      <c r="F9124" t="s">
        <v>53</v>
      </c>
      <c r="G9124" t="s">
        <v>40</v>
      </c>
      <c r="H9124" s="26">
        <v>26299</v>
      </c>
      <c r="I9124" t="s">
        <v>42</v>
      </c>
      <c r="J9124" t="s">
        <v>55</v>
      </c>
      <c r="K9124" t="str">
        <f>IF(Table2[[#This Row],[Basis of Material Classification (System Side)*]]="Field inspection","Yes","No")</f>
        <v>No</v>
      </c>
      <c r="O9124" t="s">
        <v>41</v>
      </c>
      <c r="P9124" s="13">
        <v>21916</v>
      </c>
      <c r="Q9124" s="16" t="str">
        <f>Table2[[#This Row],[Service Line Size (inches) (System Side)]]</f>
        <v>5/8</v>
      </c>
      <c r="R9124" t="s">
        <v>49</v>
      </c>
      <c r="S9124" t="str">
        <f>IF(Table2[[#This Row],[Basis of Material Classification (Customer Side)*]]="Field inspection","Yes","No")</f>
        <v>No</v>
      </c>
      <c r="V9124" t="s">
        <v>50</v>
      </c>
      <c r="W9124" t="s">
        <v>44</v>
      </c>
      <c r="X9124" t="s">
        <v>44</v>
      </c>
      <c r="Z9124" t="s">
        <v>45</v>
      </c>
      <c r="AA9124" t="s">
        <v>46</v>
      </c>
      <c r="AB9124" t="s">
        <v>46</v>
      </c>
      <c r="AC9124" t="s">
        <v>40</v>
      </c>
    </row>
    <row r="9125" spans="1:29" ht="14.4" x14ac:dyDescent="0.3">
      <c r="A9125">
        <v>9123</v>
      </c>
      <c r="B9125" t="s">
        <v>9057</v>
      </c>
      <c r="C9125" t="s">
        <v>277</v>
      </c>
      <c r="D9125" t="s">
        <v>40</v>
      </c>
      <c r="E9125" t="s">
        <v>40</v>
      </c>
      <c r="F9125" t="s">
        <v>41</v>
      </c>
      <c r="G9125" t="s">
        <v>40</v>
      </c>
      <c r="H9125" s="26">
        <v>33970</v>
      </c>
      <c r="I9125" t="s">
        <v>42</v>
      </c>
      <c r="J9125" t="s">
        <v>43</v>
      </c>
      <c r="K9125" t="str">
        <f>IF(Table2[[#This Row],[Basis of Material Classification (System Side)*]]="Field inspection","Yes","No")</f>
        <v>No</v>
      </c>
      <c r="N9125" t="str">
        <f>Table2[[#This Row],[Basis of Material Classification (System Side)*]]</f>
        <v>Installation date after lead ban</v>
      </c>
      <c r="O9125" t="s">
        <v>41</v>
      </c>
      <c r="P9125" s="13">
        <v>37257</v>
      </c>
      <c r="Q9125" s="16" t="str">
        <f>Table2[[#This Row],[Service Line Size (inches) (System Side)]]</f>
        <v>5/8</v>
      </c>
      <c r="R9125" t="s">
        <v>43</v>
      </c>
      <c r="S9125" t="str">
        <f>IF(Table2[[#This Row],[Basis of Material Classification (Customer Side)*]]="Field inspection","Yes","No")</f>
        <v>No</v>
      </c>
      <c r="V9125" t="s">
        <v>43</v>
      </c>
      <c r="W9125" t="s">
        <v>44</v>
      </c>
      <c r="X9125" t="s">
        <v>44</v>
      </c>
      <c r="Z9125" t="s">
        <v>45</v>
      </c>
      <c r="AA9125" t="s">
        <v>46</v>
      </c>
      <c r="AB9125" t="s">
        <v>46</v>
      </c>
      <c r="AC9125" t="s">
        <v>40</v>
      </c>
    </row>
    <row r="9126" spans="1:29" ht="14.4" x14ac:dyDescent="0.3">
      <c r="A9126">
        <v>9124</v>
      </c>
      <c r="B9126" t="s">
        <v>9058</v>
      </c>
      <c r="C9126" t="s">
        <v>277</v>
      </c>
      <c r="D9126" t="s">
        <v>40</v>
      </c>
      <c r="E9126" t="s">
        <v>40</v>
      </c>
      <c r="F9126" t="s">
        <v>41</v>
      </c>
      <c r="G9126" t="s">
        <v>40</v>
      </c>
      <c r="H9126" s="26">
        <v>29952</v>
      </c>
      <c r="I9126" t="s">
        <v>42</v>
      </c>
      <c r="J9126" t="s">
        <v>43</v>
      </c>
      <c r="K9126" t="str">
        <f>IF(Table2[[#This Row],[Basis of Material Classification (System Side)*]]="Field inspection","Yes","No")</f>
        <v>No</v>
      </c>
      <c r="N9126" t="str">
        <f>Table2[[#This Row],[Basis of Material Classification (System Side)*]]</f>
        <v>Installation date after lead ban</v>
      </c>
      <c r="O9126" t="s">
        <v>41</v>
      </c>
      <c r="P9126" s="13">
        <v>31048</v>
      </c>
      <c r="Q9126" s="16" t="str">
        <f>Table2[[#This Row],[Service Line Size (inches) (System Side)]]</f>
        <v>5/8</v>
      </c>
      <c r="R9126" t="s">
        <v>43</v>
      </c>
      <c r="S9126" t="str">
        <f>IF(Table2[[#This Row],[Basis of Material Classification (Customer Side)*]]="Field inspection","Yes","No")</f>
        <v>No</v>
      </c>
      <c r="V9126" t="s">
        <v>43</v>
      </c>
      <c r="W9126" t="s">
        <v>44</v>
      </c>
      <c r="X9126" t="s">
        <v>44</v>
      </c>
      <c r="Z9126" t="s">
        <v>45</v>
      </c>
      <c r="AA9126" t="s">
        <v>46</v>
      </c>
      <c r="AB9126" t="s">
        <v>46</v>
      </c>
      <c r="AC9126" t="s">
        <v>40</v>
      </c>
    </row>
    <row r="9127" spans="1:29" ht="14.4" x14ac:dyDescent="0.3">
      <c r="A9127">
        <v>9125</v>
      </c>
      <c r="B9127" t="s">
        <v>9059</v>
      </c>
      <c r="C9127" t="s">
        <v>277</v>
      </c>
      <c r="D9127" t="s">
        <v>40</v>
      </c>
      <c r="E9127" t="s">
        <v>40</v>
      </c>
      <c r="F9127" t="s">
        <v>53</v>
      </c>
      <c r="G9127" t="s">
        <v>40</v>
      </c>
      <c r="H9127" s="26">
        <v>43466</v>
      </c>
      <c r="I9127" t="s">
        <v>54</v>
      </c>
      <c r="J9127" t="s">
        <v>55</v>
      </c>
      <c r="K9127" t="str">
        <f>IF(Table2[[#This Row],[Basis of Material Classification (System Side)*]]="Field inspection","Yes","No")</f>
        <v>No</v>
      </c>
      <c r="O9127" t="s">
        <v>41</v>
      </c>
      <c r="P9127"/>
      <c r="Q9127" s="16" t="str">
        <f>Table2[[#This Row],[Service Line Size (inches) (System Side)]]</f>
        <v>3/4</v>
      </c>
      <c r="R9127" t="s">
        <v>49</v>
      </c>
      <c r="S9127" t="str">
        <f>IF(Table2[[#This Row],[Basis of Material Classification (Customer Side)*]]="Field inspection","Yes","No")</f>
        <v>No</v>
      </c>
      <c r="V9127" t="s">
        <v>50</v>
      </c>
      <c r="W9127" t="s">
        <v>44</v>
      </c>
      <c r="X9127" t="s">
        <v>44</v>
      </c>
      <c r="Z9127" t="s">
        <v>58</v>
      </c>
      <c r="AA9127" t="s">
        <v>46</v>
      </c>
      <c r="AB9127" t="s">
        <v>46</v>
      </c>
      <c r="AC9127" t="s">
        <v>40</v>
      </c>
    </row>
    <row r="9128" spans="1:29" ht="14.4" x14ac:dyDescent="0.3">
      <c r="A9128">
        <v>9126</v>
      </c>
      <c r="B9128" t="s">
        <v>9060</v>
      </c>
      <c r="C9128" t="s">
        <v>277</v>
      </c>
      <c r="D9128" t="s">
        <v>40</v>
      </c>
      <c r="E9128" t="s">
        <v>40</v>
      </c>
      <c r="F9128" t="s">
        <v>53</v>
      </c>
      <c r="G9128" t="s">
        <v>40</v>
      </c>
      <c r="H9128" s="27"/>
      <c r="I9128" t="s">
        <v>42</v>
      </c>
      <c r="J9128" t="s">
        <v>55</v>
      </c>
      <c r="K9128" t="str">
        <f>IF(Table2[[#This Row],[Basis of Material Classification (System Side)*]]="Field inspection","Yes","No")</f>
        <v>No</v>
      </c>
      <c r="O9128" t="s">
        <v>41</v>
      </c>
      <c r="P9128"/>
      <c r="Q9128" s="16" t="str">
        <f>Table2[[#This Row],[Service Line Size (inches) (System Side)]]</f>
        <v>5/8</v>
      </c>
      <c r="R9128" t="s">
        <v>49</v>
      </c>
      <c r="S9128" t="str">
        <f>IF(Table2[[#This Row],[Basis of Material Classification (Customer Side)*]]="Field inspection","Yes","No")</f>
        <v>No</v>
      </c>
      <c r="V9128" t="s">
        <v>50</v>
      </c>
      <c r="W9128" t="s">
        <v>44</v>
      </c>
      <c r="X9128" t="s">
        <v>44</v>
      </c>
      <c r="Z9128" t="s">
        <v>58</v>
      </c>
      <c r="AA9128" t="s">
        <v>46</v>
      </c>
      <c r="AB9128" t="s">
        <v>46</v>
      </c>
      <c r="AC9128" t="s">
        <v>40</v>
      </c>
    </row>
    <row r="9129" spans="1:29" ht="14.4" x14ac:dyDescent="0.3">
      <c r="A9129">
        <v>9127</v>
      </c>
      <c r="B9129" t="s">
        <v>9061</v>
      </c>
      <c r="C9129" t="s">
        <v>277</v>
      </c>
      <c r="D9129" t="s">
        <v>40</v>
      </c>
      <c r="E9129" t="s">
        <v>40</v>
      </c>
      <c r="F9129" t="s">
        <v>41</v>
      </c>
      <c r="G9129" t="s">
        <v>40</v>
      </c>
      <c r="H9129" s="26">
        <v>17533</v>
      </c>
      <c r="I9129" t="s">
        <v>42</v>
      </c>
      <c r="J9129" t="s">
        <v>49</v>
      </c>
      <c r="K9129" t="str">
        <f>IF(Table2[[#This Row],[Basis of Material Classification (System Side)*]]="Field inspection","Yes","No")</f>
        <v>No</v>
      </c>
      <c r="N9129" t="s">
        <v>50</v>
      </c>
      <c r="O9129" t="s">
        <v>41</v>
      </c>
      <c r="P9129" s="13">
        <v>29221</v>
      </c>
      <c r="Q9129" s="16" t="str">
        <f>Table2[[#This Row],[Service Line Size (inches) (System Side)]]</f>
        <v>5/8</v>
      </c>
      <c r="R9129" t="s">
        <v>43</v>
      </c>
      <c r="S9129" t="str">
        <f>IF(Table2[[#This Row],[Basis of Material Classification (Customer Side)*]]="Field inspection","Yes","No")</f>
        <v>No</v>
      </c>
      <c r="V9129" t="s">
        <v>43</v>
      </c>
      <c r="W9129" t="s">
        <v>44</v>
      </c>
      <c r="X9129" t="s">
        <v>44</v>
      </c>
      <c r="Z9129" t="s">
        <v>58</v>
      </c>
      <c r="AA9129" t="s">
        <v>46</v>
      </c>
      <c r="AB9129" t="s">
        <v>46</v>
      </c>
      <c r="AC9129" t="s">
        <v>40</v>
      </c>
    </row>
    <row r="9130" spans="1:29" ht="14.4" x14ac:dyDescent="0.3">
      <c r="A9130">
        <v>9128</v>
      </c>
      <c r="B9130" t="s">
        <v>9062</v>
      </c>
      <c r="C9130" t="s">
        <v>277</v>
      </c>
      <c r="D9130" t="s">
        <v>40</v>
      </c>
      <c r="E9130" t="s">
        <v>40</v>
      </c>
      <c r="F9130" t="s">
        <v>41</v>
      </c>
      <c r="G9130" t="s">
        <v>40</v>
      </c>
      <c r="H9130" s="26">
        <v>17533</v>
      </c>
      <c r="I9130" t="s">
        <v>42</v>
      </c>
      <c r="J9130" t="s">
        <v>49</v>
      </c>
      <c r="K9130" t="str">
        <f>IF(Table2[[#This Row],[Basis of Material Classification (System Side)*]]="Field inspection","Yes","No")</f>
        <v>No</v>
      </c>
      <c r="N9130" t="s">
        <v>50</v>
      </c>
      <c r="O9130" t="s">
        <v>41</v>
      </c>
      <c r="P9130"/>
      <c r="Q9130" s="16" t="str">
        <f>Table2[[#This Row],[Service Line Size (inches) (System Side)]]</f>
        <v>5/8</v>
      </c>
      <c r="R9130" t="s">
        <v>49</v>
      </c>
      <c r="S9130" t="str">
        <f>IF(Table2[[#This Row],[Basis of Material Classification (Customer Side)*]]="Field inspection","Yes","No")</f>
        <v>No</v>
      </c>
      <c r="V9130" t="s">
        <v>50</v>
      </c>
      <c r="W9130" t="s">
        <v>44</v>
      </c>
      <c r="X9130" t="s">
        <v>44</v>
      </c>
      <c r="Z9130" t="s">
        <v>58</v>
      </c>
      <c r="AA9130" t="s">
        <v>46</v>
      </c>
      <c r="AB9130" t="s">
        <v>46</v>
      </c>
      <c r="AC9130" t="s">
        <v>40</v>
      </c>
    </row>
    <row r="9131" spans="1:29" ht="14.4" x14ac:dyDescent="0.3">
      <c r="A9131">
        <v>9129</v>
      </c>
      <c r="B9131" t="s">
        <v>9063</v>
      </c>
      <c r="C9131" t="s">
        <v>277</v>
      </c>
      <c r="D9131" t="s">
        <v>40</v>
      </c>
      <c r="E9131" t="s">
        <v>40</v>
      </c>
      <c r="F9131" t="s">
        <v>41</v>
      </c>
      <c r="G9131" t="s">
        <v>40</v>
      </c>
      <c r="H9131" s="27"/>
      <c r="I9131" t="s">
        <v>42</v>
      </c>
      <c r="J9131" t="s">
        <v>49</v>
      </c>
      <c r="K9131" t="str">
        <f>IF(Table2[[#This Row],[Basis of Material Classification (System Side)*]]="Field inspection","Yes","No")</f>
        <v>No</v>
      </c>
      <c r="N9131" t="s">
        <v>50</v>
      </c>
      <c r="O9131" t="s">
        <v>41</v>
      </c>
      <c r="P9131" s="13">
        <v>25569</v>
      </c>
      <c r="Q9131" s="16" t="str">
        <f>Table2[[#This Row],[Service Line Size (inches) (System Side)]]</f>
        <v>5/8</v>
      </c>
      <c r="R9131" t="s">
        <v>49</v>
      </c>
      <c r="S9131" t="str">
        <f>IF(Table2[[#This Row],[Basis of Material Classification (Customer Side)*]]="Field inspection","Yes","No")</f>
        <v>No</v>
      </c>
      <c r="V9131" t="s">
        <v>50</v>
      </c>
      <c r="W9131" t="s">
        <v>44</v>
      </c>
      <c r="X9131" t="s">
        <v>44</v>
      </c>
      <c r="Z9131" t="s">
        <v>58</v>
      </c>
      <c r="AA9131" t="s">
        <v>46</v>
      </c>
      <c r="AB9131" t="s">
        <v>46</v>
      </c>
      <c r="AC9131" t="s">
        <v>40</v>
      </c>
    </row>
    <row r="9132" spans="1:29" ht="14.4" x14ac:dyDescent="0.3">
      <c r="A9132">
        <v>9130</v>
      </c>
      <c r="B9132" t="s">
        <v>9064</v>
      </c>
      <c r="C9132" t="s">
        <v>277</v>
      </c>
      <c r="D9132" t="s">
        <v>40</v>
      </c>
      <c r="E9132" t="s">
        <v>40</v>
      </c>
      <c r="F9132" t="s">
        <v>41</v>
      </c>
      <c r="G9132" t="s">
        <v>40</v>
      </c>
      <c r="H9132" s="27"/>
      <c r="I9132" t="s">
        <v>42</v>
      </c>
      <c r="J9132" t="s">
        <v>49</v>
      </c>
      <c r="K9132" t="str">
        <f>IF(Table2[[#This Row],[Basis of Material Classification (System Side)*]]="Field inspection","Yes","No")</f>
        <v>No</v>
      </c>
      <c r="N9132" t="s">
        <v>50</v>
      </c>
      <c r="O9132" t="s">
        <v>41</v>
      </c>
      <c r="P9132" s="13">
        <v>23743</v>
      </c>
      <c r="Q9132" s="16" t="str">
        <f>Table2[[#This Row],[Service Line Size (inches) (System Side)]]</f>
        <v>5/8</v>
      </c>
      <c r="R9132" t="s">
        <v>49</v>
      </c>
      <c r="S9132" t="str">
        <f>IF(Table2[[#This Row],[Basis of Material Classification (Customer Side)*]]="Field inspection","Yes","No")</f>
        <v>No</v>
      </c>
      <c r="V9132" t="s">
        <v>50</v>
      </c>
      <c r="W9132" t="s">
        <v>44</v>
      </c>
      <c r="X9132" t="s">
        <v>44</v>
      </c>
      <c r="Z9132" t="s">
        <v>45</v>
      </c>
      <c r="AA9132" t="s">
        <v>46</v>
      </c>
      <c r="AB9132" t="s">
        <v>46</v>
      </c>
      <c r="AC9132" t="s">
        <v>40</v>
      </c>
    </row>
    <row r="9133" spans="1:29" ht="14.4" x14ac:dyDescent="0.3">
      <c r="A9133">
        <v>9131</v>
      </c>
      <c r="B9133" t="s">
        <v>9065</v>
      </c>
      <c r="C9133" t="s">
        <v>277</v>
      </c>
      <c r="D9133" t="s">
        <v>40</v>
      </c>
      <c r="E9133" t="s">
        <v>40</v>
      </c>
      <c r="F9133" t="s">
        <v>41</v>
      </c>
      <c r="G9133" t="s">
        <v>40</v>
      </c>
      <c r="H9133" s="26">
        <v>24108</v>
      </c>
      <c r="I9133" t="s">
        <v>42</v>
      </c>
      <c r="J9133" t="s">
        <v>49</v>
      </c>
      <c r="K9133" t="str">
        <f>IF(Table2[[#This Row],[Basis of Material Classification (System Side)*]]="Field inspection","Yes","No")</f>
        <v>No</v>
      </c>
      <c r="N9133" t="s">
        <v>50</v>
      </c>
      <c r="O9133" t="s">
        <v>41</v>
      </c>
      <c r="P9133"/>
      <c r="Q9133" s="16" t="str">
        <f>Table2[[#This Row],[Service Line Size (inches) (System Side)]]</f>
        <v>5/8</v>
      </c>
      <c r="R9133" t="s">
        <v>49</v>
      </c>
      <c r="S9133" t="str">
        <f>IF(Table2[[#This Row],[Basis of Material Classification (Customer Side)*]]="Field inspection","Yes","No")</f>
        <v>No</v>
      </c>
      <c r="V9133" t="s">
        <v>50</v>
      </c>
      <c r="W9133" t="s">
        <v>44</v>
      </c>
      <c r="X9133" t="s">
        <v>44</v>
      </c>
      <c r="Z9133" t="s">
        <v>45</v>
      </c>
      <c r="AA9133" t="s">
        <v>46</v>
      </c>
      <c r="AB9133" t="s">
        <v>46</v>
      </c>
      <c r="AC9133" t="s">
        <v>40</v>
      </c>
    </row>
    <row r="9134" spans="1:29" ht="14.4" x14ac:dyDescent="0.3">
      <c r="A9134">
        <v>9132</v>
      </c>
      <c r="B9134" t="s">
        <v>9066</v>
      </c>
      <c r="C9134" t="s">
        <v>277</v>
      </c>
      <c r="D9134" t="s">
        <v>40</v>
      </c>
      <c r="E9134" t="s">
        <v>40</v>
      </c>
      <c r="F9134" t="s">
        <v>41</v>
      </c>
      <c r="G9134" t="s">
        <v>40</v>
      </c>
      <c r="H9134" s="26">
        <v>30682</v>
      </c>
      <c r="I9134" t="s">
        <v>42</v>
      </c>
      <c r="J9134" t="s">
        <v>43</v>
      </c>
      <c r="K9134" t="str">
        <f>IF(Table2[[#This Row],[Basis of Material Classification (System Side)*]]="Field inspection","Yes","No")</f>
        <v>No</v>
      </c>
      <c r="N9134" t="str">
        <f>Table2[[#This Row],[Basis of Material Classification (System Side)*]]</f>
        <v>Installation date after lead ban</v>
      </c>
      <c r="O9134" t="s">
        <v>41</v>
      </c>
      <c r="P9134" s="13">
        <v>36161</v>
      </c>
      <c r="Q9134" s="16" t="str">
        <f>Table2[[#This Row],[Service Line Size (inches) (System Side)]]</f>
        <v>5/8</v>
      </c>
      <c r="R9134" t="s">
        <v>43</v>
      </c>
      <c r="S9134" t="str">
        <f>IF(Table2[[#This Row],[Basis of Material Classification (Customer Side)*]]="Field inspection","Yes","No")</f>
        <v>No</v>
      </c>
      <c r="V9134" t="s">
        <v>43</v>
      </c>
      <c r="W9134" t="s">
        <v>44</v>
      </c>
      <c r="X9134" t="s">
        <v>44</v>
      </c>
      <c r="Z9134" t="s">
        <v>45</v>
      </c>
      <c r="AA9134" t="s">
        <v>46</v>
      </c>
      <c r="AB9134" t="s">
        <v>46</v>
      </c>
      <c r="AC9134" t="s">
        <v>40</v>
      </c>
    </row>
    <row r="9135" spans="1:29" ht="14.4" x14ac:dyDescent="0.3">
      <c r="A9135">
        <v>9133</v>
      </c>
      <c r="B9135" t="s">
        <v>9067</v>
      </c>
      <c r="C9135" t="s">
        <v>277</v>
      </c>
      <c r="D9135" t="s">
        <v>40</v>
      </c>
      <c r="E9135" t="s">
        <v>40</v>
      </c>
      <c r="F9135" t="s">
        <v>41</v>
      </c>
      <c r="G9135" t="s">
        <v>40</v>
      </c>
      <c r="H9135" s="26">
        <v>17533</v>
      </c>
      <c r="I9135" t="s">
        <v>42</v>
      </c>
      <c r="J9135" t="s">
        <v>49</v>
      </c>
      <c r="K9135" t="str">
        <f>IF(Table2[[#This Row],[Basis of Material Classification (System Side)*]]="Field inspection","Yes","No")</f>
        <v>No</v>
      </c>
      <c r="N9135" t="s">
        <v>50</v>
      </c>
      <c r="O9135" t="s">
        <v>41</v>
      </c>
      <c r="P9135"/>
      <c r="Q9135" s="16" t="str">
        <f>Table2[[#This Row],[Service Line Size (inches) (System Side)]]</f>
        <v>5/8</v>
      </c>
      <c r="R9135" t="s">
        <v>49</v>
      </c>
      <c r="S9135" t="str">
        <f>IF(Table2[[#This Row],[Basis of Material Classification (Customer Side)*]]="Field inspection","Yes","No")</f>
        <v>No</v>
      </c>
      <c r="V9135" t="s">
        <v>50</v>
      </c>
      <c r="W9135" t="s">
        <v>44</v>
      </c>
      <c r="X9135" t="s">
        <v>44</v>
      </c>
      <c r="Z9135" t="s">
        <v>45</v>
      </c>
      <c r="AA9135" t="s">
        <v>46</v>
      </c>
      <c r="AB9135" t="s">
        <v>46</v>
      </c>
      <c r="AC9135" t="s">
        <v>40</v>
      </c>
    </row>
    <row r="9136" spans="1:29" ht="14.4" x14ac:dyDescent="0.3">
      <c r="A9136">
        <v>9134</v>
      </c>
      <c r="B9136" t="s">
        <v>9068</v>
      </c>
      <c r="C9136" t="s">
        <v>277</v>
      </c>
      <c r="D9136" t="s">
        <v>40</v>
      </c>
      <c r="E9136" t="s">
        <v>40</v>
      </c>
      <c r="F9136" t="s">
        <v>41</v>
      </c>
      <c r="G9136" t="s">
        <v>40</v>
      </c>
      <c r="H9136" s="26">
        <v>17533</v>
      </c>
      <c r="I9136" t="s">
        <v>42</v>
      </c>
      <c r="J9136" t="s">
        <v>49</v>
      </c>
      <c r="K9136" t="str">
        <f>IF(Table2[[#This Row],[Basis of Material Classification (System Side)*]]="Field inspection","Yes","No")</f>
        <v>No</v>
      </c>
      <c r="N9136" t="s">
        <v>50</v>
      </c>
      <c r="O9136" t="s">
        <v>41</v>
      </c>
      <c r="P9136" s="13">
        <v>22647</v>
      </c>
      <c r="Q9136" s="16" t="str">
        <f>Table2[[#This Row],[Service Line Size (inches) (System Side)]]</f>
        <v>5/8</v>
      </c>
      <c r="R9136" t="s">
        <v>49</v>
      </c>
      <c r="S9136" t="str">
        <f>IF(Table2[[#This Row],[Basis of Material Classification (Customer Side)*]]="Field inspection","Yes","No")</f>
        <v>No</v>
      </c>
      <c r="V9136" t="s">
        <v>50</v>
      </c>
      <c r="W9136" t="s">
        <v>44</v>
      </c>
      <c r="X9136" t="s">
        <v>44</v>
      </c>
      <c r="Z9136" t="s">
        <v>45</v>
      </c>
      <c r="AA9136" t="s">
        <v>46</v>
      </c>
      <c r="AB9136" t="s">
        <v>46</v>
      </c>
      <c r="AC9136" t="s">
        <v>40</v>
      </c>
    </row>
    <row r="9137" spans="1:29" ht="14.4" x14ac:dyDescent="0.3">
      <c r="A9137">
        <v>9135</v>
      </c>
      <c r="B9137" t="s">
        <v>9069</v>
      </c>
      <c r="C9137" t="s">
        <v>277</v>
      </c>
      <c r="D9137" t="s">
        <v>48</v>
      </c>
      <c r="E9137" t="s">
        <v>40</v>
      </c>
      <c r="F9137" t="s">
        <v>41</v>
      </c>
      <c r="G9137" t="s">
        <v>40</v>
      </c>
      <c r="H9137" s="26">
        <v>24473</v>
      </c>
      <c r="I9137" t="s">
        <v>42</v>
      </c>
      <c r="J9137" t="s">
        <v>49</v>
      </c>
      <c r="K9137" t="str">
        <f>IF(Table2[[#This Row],[Basis of Material Classification (System Side)*]]="Field inspection","Yes","No")</f>
        <v>No</v>
      </c>
      <c r="N9137" t="s">
        <v>50</v>
      </c>
      <c r="O9137" t="s">
        <v>41</v>
      </c>
      <c r="P9137" s="13">
        <v>27760</v>
      </c>
      <c r="Q9137" s="16" t="str">
        <f>Table2[[#This Row],[Service Line Size (inches) (System Side)]]</f>
        <v>5/8</v>
      </c>
      <c r="R9137" t="s">
        <v>49</v>
      </c>
      <c r="S9137" t="str">
        <f>IF(Table2[[#This Row],[Basis of Material Classification (Customer Side)*]]="Field inspection","Yes","No")</f>
        <v>No</v>
      </c>
      <c r="V9137" t="s">
        <v>50</v>
      </c>
      <c r="W9137" t="s">
        <v>44</v>
      </c>
      <c r="X9137" t="s">
        <v>44</v>
      </c>
      <c r="Z9137" t="s">
        <v>51</v>
      </c>
      <c r="AA9137" t="s">
        <v>46</v>
      </c>
      <c r="AB9137" t="s">
        <v>46</v>
      </c>
      <c r="AC9137" t="s">
        <v>40</v>
      </c>
    </row>
    <row r="9138" spans="1:29" ht="14.4" x14ac:dyDescent="0.3">
      <c r="A9138">
        <v>9136</v>
      </c>
      <c r="B9138" t="s">
        <v>9070</v>
      </c>
      <c r="C9138" t="s">
        <v>277</v>
      </c>
      <c r="D9138" t="s">
        <v>48</v>
      </c>
      <c r="E9138" t="s">
        <v>40</v>
      </c>
      <c r="F9138" t="s">
        <v>41</v>
      </c>
      <c r="G9138" t="s">
        <v>40</v>
      </c>
      <c r="H9138" s="26">
        <v>24473</v>
      </c>
      <c r="I9138" t="s">
        <v>42</v>
      </c>
      <c r="J9138" t="s">
        <v>49</v>
      </c>
      <c r="K9138" t="str">
        <f>IF(Table2[[#This Row],[Basis of Material Classification (System Side)*]]="Field inspection","Yes","No")</f>
        <v>No</v>
      </c>
      <c r="N9138" t="s">
        <v>50</v>
      </c>
      <c r="O9138" t="s">
        <v>41</v>
      </c>
      <c r="P9138" s="13">
        <v>27760</v>
      </c>
      <c r="Q9138" s="16" t="str">
        <f>Table2[[#This Row],[Service Line Size (inches) (System Side)]]</f>
        <v>5/8</v>
      </c>
      <c r="R9138" t="s">
        <v>49</v>
      </c>
      <c r="S9138" t="str">
        <f>IF(Table2[[#This Row],[Basis of Material Classification (Customer Side)*]]="Field inspection","Yes","No")</f>
        <v>No</v>
      </c>
      <c r="V9138" t="s">
        <v>50</v>
      </c>
      <c r="W9138" t="s">
        <v>44</v>
      </c>
      <c r="X9138" t="s">
        <v>44</v>
      </c>
      <c r="Z9138" t="s">
        <v>51</v>
      </c>
      <c r="AA9138" t="s">
        <v>46</v>
      </c>
      <c r="AB9138" t="s">
        <v>46</v>
      </c>
      <c r="AC9138" t="s">
        <v>40</v>
      </c>
    </row>
    <row r="9139" spans="1:29" ht="14.4" x14ac:dyDescent="0.3">
      <c r="A9139">
        <v>9137</v>
      </c>
      <c r="B9139" t="s">
        <v>9071</v>
      </c>
      <c r="C9139" t="s">
        <v>277</v>
      </c>
      <c r="D9139" t="s">
        <v>40</v>
      </c>
      <c r="E9139" t="s">
        <v>40</v>
      </c>
      <c r="F9139" t="s">
        <v>41</v>
      </c>
      <c r="G9139" t="s">
        <v>40</v>
      </c>
      <c r="H9139" s="26">
        <v>24473</v>
      </c>
      <c r="I9139" t="s">
        <v>42</v>
      </c>
      <c r="J9139" t="s">
        <v>49</v>
      </c>
      <c r="K9139" t="str">
        <f>IF(Table2[[#This Row],[Basis of Material Classification (System Side)*]]="Field inspection","Yes","No")</f>
        <v>No</v>
      </c>
      <c r="N9139" t="s">
        <v>50</v>
      </c>
      <c r="O9139" t="s">
        <v>132</v>
      </c>
      <c r="P9139"/>
      <c r="Q9139" s="16" t="str">
        <f>Table2[[#This Row],[Service Line Size (inches) (System Side)]]</f>
        <v>5/8</v>
      </c>
      <c r="R9139" t="s">
        <v>65</v>
      </c>
      <c r="S9139" t="str">
        <f>IF(Table2[[#This Row],[Basis of Material Classification (Customer Side)*]]="Field inspection","Yes","No")</f>
        <v>Yes</v>
      </c>
      <c r="T9139" t="s">
        <v>71</v>
      </c>
      <c r="U9139" s="13">
        <v>45489</v>
      </c>
      <c r="V9139" t="s">
        <v>72</v>
      </c>
      <c r="W9139" t="s">
        <v>44</v>
      </c>
      <c r="X9139" t="s">
        <v>44</v>
      </c>
      <c r="Z9139" t="s">
        <v>45</v>
      </c>
      <c r="AA9139" t="s">
        <v>46</v>
      </c>
      <c r="AB9139" t="s">
        <v>46</v>
      </c>
      <c r="AC9139" t="s">
        <v>40</v>
      </c>
    </row>
    <row r="9140" spans="1:29" ht="14.4" x14ac:dyDescent="0.3">
      <c r="A9140">
        <v>9138</v>
      </c>
      <c r="B9140" t="s">
        <v>9072</v>
      </c>
      <c r="C9140" t="s">
        <v>277</v>
      </c>
      <c r="D9140" t="s">
        <v>40</v>
      </c>
      <c r="E9140" t="s">
        <v>40</v>
      </c>
      <c r="F9140" t="s">
        <v>41</v>
      </c>
      <c r="G9140" t="s">
        <v>40</v>
      </c>
      <c r="H9140" s="26">
        <v>24473</v>
      </c>
      <c r="I9140" t="s">
        <v>42</v>
      </c>
      <c r="J9140" t="s">
        <v>49</v>
      </c>
      <c r="K9140" t="str">
        <f>IF(Table2[[#This Row],[Basis of Material Classification (System Side)*]]="Field inspection","Yes","No")</f>
        <v>No</v>
      </c>
      <c r="N9140" t="s">
        <v>50</v>
      </c>
      <c r="O9140" t="s">
        <v>41</v>
      </c>
      <c r="P9140" s="13">
        <v>18264</v>
      </c>
      <c r="Q9140" s="16" t="str">
        <f>Table2[[#This Row],[Service Line Size (inches) (System Side)]]</f>
        <v>5/8</v>
      </c>
      <c r="R9140" t="s">
        <v>49</v>
      </c>
      <c r="S9140" t="str">
        <f>IF(Table2[[#This Row],[Basis of Material Classification (Customer Side)*]]="Field inspection","Yes","No")</f>
        <v>No</v>
      </c>
      <c r="V9140" t="s">
        <v>50</v>
      </c>
      <c r="W9140" t="s">
        <v>44</v>
      </c>
      <c r="X9140" t="s">
        <v>44</v>
      </c>
      <c r="Z9140" t="s">
        <v>45</v>
      </c>
      <c r="AA9140" t="s">
        <v>46</v>
      </c>
      <c r="AB9140" t="s">
        <v>46</v>
      </c>
      <c r="AC9140" t="s">
        <v>40</v>
      </c>
    </row>
    <row r="9141" spans="1:29" ht="14.4" x14ac:dyDescent="0.3">
      <c r="A9141">
        <v>9139</v>
      </c>
      <c r="B9141" t="s">
        <v>9073</v>
      </c>
      <c r="C9141" t="s">
        <v>277</v>
      </c>
      <c r="D9141" t="s">
        <v>40</v>
      </c>
      <c r="E9141" t="s">
        <v>40</v>
      </c>
      <c r="F9141" t="s">
        <v>41</v>
      </c>
      <c r="G9141" t="s">
        <v>40</v>
      </c>
      <c r="H9141" s="26">
        <v>37987</v>
      </c>
      <c r="I9141" t="s">
        <v>42</v>
      </c>
      <c r="J9141" t="s">
        <v>43</v>
      </c>
      <c r="K9141" t="str">
        <f>IF(Table2[[#This Row],[Basis of Material Classification (System Side)*]]="Field inspection","Yes","No")</f>
        <v>No</v>
      </c>
      <c r="N9141" t="str">
        <f>Table2[[#This Row],[Basis of Material Classification (System Side)*]]</f>
        <v>Installation date after lead ban</v>
      </c>
      <c r="O9141" t="s">
        <v>41</v>
      </c>
      <c r="P9141" s="13">
        <v>20090</v>
      </c>
      <c r="Q9141" s="16" t="str">
        <f>Table2[[#This Row],[Service Line Size (inches) (System Side)]]</f>
        <v>5/8</v>
      </c>
      <c r="R9141" t="s">
        <v>49</v>
      </c>
      <c r="S9141" t="str">
        <f>IF(Table2[[#This Row],[Basis of Material Classification (Customer Side)*]]="Field inspection","Yes","No")</f>
        <v>No</v>
      </c>
      <c r="V9141" t="s">
        <v>50</v>
      </c>
      <c r="W9141" t="s">
        <v>44</v>
      </c>
      <c r="X9141" t="s">
        <v>44</v>
      </c>
      <c r="Z9141" t="s">
        <v>58</v>
      </c>
      <c r="AA9141" t="s">
        <v>46</v>
      </c>
      <c r="AB9141" t="s">
        <v>46</v>
      </c>
      <c r="AC9141" t="s">
        <v>40</v>
      </c>
    </row>
    <row r="9142" spans="1:29" ht="14.4" x14ac:dyDescent="0.3">
      <c r="A9142">
        <v>9140</v>
      </c>
      <c r="B9142" t="s">
        <v>9074</v>
      </c>
      <c r="C9142" t="s">
        <v>277</v>
      </c>
      <c r="D9142" t="s">
        <v>40</v>
      </c>
      <c r="E9142" t="s">
        <v>40</v>
      </c>
      <c r="F9142" t="s">
        <v>53</v>
      </c>
      <c r="G9142" t="s">
        <v>40</v>
      </c>
      <c r="H9142" s="26">
        <v>37987</v>
      </c>
      <c r="I9142" t="s">
        <v>42</v>
      </c>
      <c r="J9142" t="s">
        <v>55</v>
      </c>
      <c r="K9142" t="str">
        <f>IF(Table2[[#This Row],[Basis of Material Classification (System Side)*]]="Field inspection","Yes","No")</f>
        <v>No</v>
      </c>
      <c r="O9142" t="s">
        <v>41</v>
      </c>
      <c r="P9142"/>
      <c r="Q9142" s="16" t="str">
        <f>Table2[[#This Row],[Service Line Size (inches) (System Side)]]</f>
        <v>5/8</v>
      </c>
      <c r="R9142" t="s">
        <v>49</v>
      </c>
      <c r="S9142" t="str">
        <f>IF(Table2[[#This Row],[Basis of Material Classification (Customer Side)*]]="Field inspection","Yes","No")</f>
        <v>No</v>
      </c>
      <c r="V9142" t="s">
        <v>50</v>
      </c>
      <c r="W9142" t="s">
        <v>44</v>
      </c>
      <c r="X9142" t="s">
        <v>44</v>
      </c>
      <c r="Z9142" t="s">
        <v>58</v>
      </c>
      <c r="AA9142" t="s">
        <v>46</v>
      </c>
      <c r="AB9142" t="s">
        <v>46</v>
      </c>
      <c r="AC9142" t="s">
        <v>40</v>
      </c>
    </row>
    <row r="9143" spans="1:29" ht="14.4" x14ac:dyDescent="0.3">
      <c r="A9143">
        <v>9141</v>
      </c>
      <c r="B9143" t="s">
        <v>9075</v>
      </c>
      <c r="C9143" t="s">
        <v>277</v>
      </c>
      <c r="D9143" t="s">
        <v>40</v>
      </c>
      <c r="E9143" t="s">
        <v>40</v>
      </c>
      <c r="F9143" t="s">
        <v>53</v>
      </c>
      <c r="G9143" t="s">
        <v>40</v>
      </c>
      <c r="H9143" s="27"/>
      <c r="I9143" t="s">
        <v>189</v>
      </c>
      <c r="J9143" t="s">
        <v>55</v>
      </c>
      <c r="K9143" t="str">
        <f>IF(Table2[[#This Row],[Basis of Material Classification (System Side)*]]="Field inspection","Yes","No")</f>
        <v>No</v>
      </c>
      <c r="O9143" t="s">
        <v>53</v>
      </c>
      <c r="P9143" s="13">
        <v>41275</v>
      </c>
      <c r="Q9143" s="16" t="str">
        <f>Table2[[#This Row],[Service Line Size (inches) (System Side)]]</f>
        <v xml:space="preserve"> 3/4</v>
      </c>
      <c r="R9143" t="s">
        <v>55</v>
      </c>
      <c r="S9143" t="str">
        <f>IF(Table2[[#This Row],[Basis of Material Classification (Customer Side)*]]="Field inspection","Yes","No")</f>
        <v>No</v>
      </c>
      <c r="V9143" t="s">
        <v>72</v>
      </c>
      <c r="W9143" t="s">
        <v>44</v>
      </c>
      <c r="X9143" t="s">
        <v>44</v>
      </c>
      <c r="Z9143" t="s">
        <v>58</v>
      </c>
      <c r="AA9143" t="s">
        <v>46</v>
      </c>
      <c r="AB9143" t="s">
        <v>46</v>
      </c>
      <c r="AC9143" t="s">
        <v>40</v>
      </c>
    </row>
    <row r="9144" spans="1:29" ht="14.4" x14ac:dyDescent="0.3">
      <c r="A9144">
        <v>9142</v>
      </c>
      <c r="B9144" t="s">
        <v>9076</v>
      </c>
      <c r="C9144" t="s">
        <v>277</v>
      </c>
      <c r="D9144" t="s">
        <v>40</v>
      </c>
      <c r="E9144" t="s">
        <v>40</v>
      </c>
      <c r="F9144" t="s">
        <v>41</v>
      </c>
      <c r="G9144" t="s">
        <v>40</v>
      </c>
      <c r="H9144" s="27"/>
      <c r="I9144" t="s">
        <v>42</v>
      </c>
      <c r="J9144" t="s">
        <v>49</v>
      </c>
      <c r="K9144" t="str">
        <f>IF(Table2[[#This Row],[Basis of Material Classification (System Side)*]]="Field inspection","Yes","No")</f>
        <v>No</v>
      </c>
      <c r="N9144" t="s">
        <v>50</v>
      </c>
      <c r="O9144" t="s">
        <v>41</v>
      </c>
      <c r="P9144" s="13">
        <v>34700</v>
      </c>
      <c r="Q9144" s="16" t="str">
        <f>Table2[[#This Row],[Service Line Size (inches) (System Side)]]</f>
        <v>5/8</v>
      </c>
      <c r="R9144" t="s">
        <v>43</v>
      </c>
      <c r="S9144" t="str">
        <f>IF(Table2[[#This Row],[Basis of Material Classification (Customer Side)*]]="Field inspection","Yes","No")</f>
        <v>No</v>
      </c>
      <c r="V9144" t="s">
        <v>43</v>
      </c>
      <c r="W9144" t="s">
        <v>44</v>
      </c>
      <c r="X9144" t="s">
        <v>44</v>
      </c>
      <c r="Z9144" t="s">
        <v>58</v>
      </c>
      <c r="AA9144" t="s">
        <v>46</v>
      </c>
      <c r="AB9144" t="s">
        <v>46</v>
      </c>
      <c r="AC9144" t="s">
        <v>40</v>
      </c>
    </row>
    <row r="9145" spans="1:29" ht="14.4" x14ac:dyDescent="0.3">
      <c r="A9145">
        <v>9143</v>
      </c>
      <c r="B9145" t="s">
        <v>9077</v>
      </c>
      <c r="C9145" t="s">
        <v>277</v>
      </c>
      <c r="D9145" t="s">
        <v>40</v>
      </c>
      <c r="E9145" t="s">
        <v>40</v>
      </c>
      <c r="F9145" t="s">
        <v>41</v>
      </c>
      <c r="G9145" t="s">
        <v>40</v>
      </c>
      <c r="H9145" s="26">
        <v>36161</v>
      </c>
      <c r="I9145" t="s">
        <v>42</v>
      </c>
      <c r="J9145" t="s">
        <v>43</v>
      </c>
      <c r="K9145" t="str">
        <f>IF(Table2[[#This Row],[Basis of Material Classification (System Side)*]]="Field inspection","Yes","No")</f>
        <v>No</v>
      </c>
      <c r="N9145" t="str">
        <f>Table2[[#This Row],[Basis of Material Classification (System Side)*]]</f>
        <v>Installation date after lead ban</v>
      </c>
      <c r="O9145" t="s">
        <v>41</v>
      </c>
      <c r="P9145" s="13">
        <v>28856</v>
      </c>
      <c r="Q9145" s="16" t="str">
        <f>Table2[[#This Row],[Service Line Size (inches) (System Side)]]</f>
        <v>5/8</v>
      </c>
      <c r="R9145" t="s">
        <v>49</v>
      </c>
      <c r="S9145" t="str">
        <f>IF(Table2[[#This Row],[Basis of Material Classification (Customer Side)*]]="Field inspection","Yes","No")</f>
        <v>No</v>
      </c>
      <c r="V9145" t="s">
        <v>50</v>
      </c>
      <c r="W9145" t="s">
        <v>44</v>
      </c>
      <c r="X9145" t="s">
        <v>44</v>
      </c>
      <c r="Z9145" t="s">
        <v>45</v>
      </c>
      <c r="AA9145" t="s">
        <v>46</v>
      </c>
      <c r="AB9145" t="s">
        <v>46</v>
      </c>
      <c r="AC9145" t="s">
        <v>40</v>
      </c>
    </row>
    <row r="9146" spans="1:29" ht="14.4" x14ac:dyDescent="0.3">
      <c r="A9146">
        <v>9144</v>
      </c>
      <c r="B9146" t="s">
        <v>9078</v>
      </c>
      <c r="C9146" t="s">
        <v>277</v>
      </c>
      <c r="D9146" t="s">
        <v>48</v>
      </c>
      <c r="E9146" t="s">
        <v>40</v>
      </c>
      <c r="F9146" t="s">
        <v>41</v>
      </c>
      <c r="G9146" t="s">
        <v>40</v>
      </c>
      <c r="H9146" s="26">
        <v>35065</v>
      </c>
      <c r="I9146" t="s">
        <v>42</v>
      </c>
      <c r="J9146" t="s">
        <v>43</v>
      </c>
      <c r="K9146" t="str">
        <f>IF(Table2[[#This Row],[Basis of Material Classification (System Side)*]]="Field inspection","Yes","No")</f>
        <v>No</v>
      </c>
      <c r="N9146" t="str">
        <f>Table2[[#This Row],[Basis of Material Classification (System Side)*]]</f>
        <v>Installation date after lead ban</v>
      </c>
      <c r="O9146" t="s">
        <v>41</v>
      </c>
      <c r="P9146" s="13">
        <v>36161</v>
      </c>
      <c r="Q9146" s="16" t="str">
        <f>Table2[[#This Row],[Service Line Size (inches) (System Side)]]</f>
        <v>5/8</v>
      </c>
      <c r="R9146" t="s">
        <v>43</v>
      </c>
      <c r="S9146" t="str">
        <f>IF(Table2[[#This Row],[Basis of Material Classification (Customer Side)*]]="Field inspection","Yes","No")</f>
        <v>No</v>
      </c>
      <c r="V9146" t="s">
        <v>43</v>
      </c>
      <c r="W9146" t="s">
        <v>44</v>
      </c>
      <c r="X9146" t="s">
        <v>44</v>
      </c>
      <c r="Z9146" t="s">
        <v>51</v>
      </c>
      <c r="AA9146" t="s">
        <v>46</v>
      </c>
      <c r="AB9146" t="s">
        <v>46</v>
      </c>
      <c r="AC9146" t="s">
        <v>40</v>
      </c>
    </row>
    <row r="9147" spans="1:29" ht="14.4" x14ac:dyDescent="0.3">
      <c r="A9147">
        <v>9145</v>
      </c>
      <c r="B9147" t="s">
        <v>9079</v>
      </c>
      <c r="C9147" t="s">
        <v>277</v>
      </c>
      <c r="D9147" t="s">
        <v>40</v>
      </c>
      <c r="E9147" t="s">
        <v>40</v>
      </c>
      <c r="F9147" t="s">
        <v>41</v>
      </c>
      <c r="G9147" t="s">
        <v>40</v>
      </c>
      <c r="H9147" s="26">
        <v>21916</v>
      </c>
      <c r="I9147" t="s">
        <v>42</v>
      </c>
      <c r="J9147" t="s">
        <v>49</v>
      </c>
      <c r="K9147" t="str">
        <f>IF(Table2[[#This Row],[Basis of Material Classification (System Side)*]]="Field inspection","Yes","No")</f>
        <v>No</v>
      </c>
      <c r="N9147" t="s">
        <v>50</v>
      </c>
      <c r="O9147" t="s">
        <v>41</v>
      </c>
      <c r="P9147" s="13">
        <v>24108</v>
      </c>
      <c r="Q9147" s="16" t="str">
        <f>Table2[[#This Row],[Service Line Size (inches) (System Side)]]</f>
        <v>5/8</v>
      </c>
      <c r="R9147" t="s">
        <v>49</v>
      </c>
      <c r="S9147" t="str">
        <f>IF(Table2[[#This Row],[Basis of Material Classification (Customer Side)*]]="Field inspection","Yes","No")</f>
        <v>No</v>
      </c>
      <c r="V9147" t="s">
        <v>50</v>
      </c>
      <c r="W9147" t="s">
        <v>44</v>
      </c>
      <c r="X9147" t="s">
        <v>44</v>
      </c>
      <c r="Z9147" t="s">
        <v>45</v>
      </c>
      <c r="AA9147" t="s">
        <v>46</v>
      </c>
      <c r="AB9147" t="s">
        <v>46</v>
      </c>
      <c r="AC9147" t="s">
        <v>40</v>
      </c>
    </row>
    <row r="9148" spans="1:29" ht="14.4" x14ac:dyDescent="0.3">
      <c r="A9148">
        <v>9146</v>
      </c>
      <c r="B9148" t="s">
        <v>9080</v>
      </c>
      <c r="C9148" t="s">
        <v>277</v>
      </c>
      <c r="D9148" t="s">
        <v>40</v>
      </c>
      <c r="E9148" t="s">
        <v>40</v>
      </c>
      <c r="F9148" t="s">
        <v>41</v>
      </c>
      <c r="G9148" t="s">
        <v>40</v>
      </c>
      <c r="H9148" s="26">
        <v>21186</v>
      </c>
      <c r="I9148" t="s">
        <v>42</v>
      </c>
      <c r="J9148" t="s">
        <v>49</v>
      </c>
      <c r="K9148" t="str">
        <f>IF(Table2[[#This Row],[Basis of Material Classification (System Side)*]]="Field inspection","Yes","No")</f>
        <v>No</v>
      </c>
      <c r="N9148" t="s">
        <v>50</v>
      </c>
      <c r="O9148" t="s">
        <v>41</v>
      </c>
      <c r="P9148" s="13">
        <v>24108</v>
      </c>
      <c r="Q9148" s="16" t="str">
        <f>Table2[[#This Row],[Service Line Size (inches) (System Side)]]</f>
        <v>5/8</v>
      </c>
      <c r="R9148" t="s">
        <v>49</v>
      </c>
      <c r="S9148" t="str">
        <f>IF(Table2[[#This Row],[Basis of Material Classification (Customer Side)*]]="Field inspection","Yes","No")</f>
        <v>No</v>
      </c>
      <c r="V9148" t="s">
        <v>50</v>
      </c>
      <c r="W9148" t="s">
        <v>44</v>
      </c>
      <c r="X9148" t="s">
        <v>44</v>
      </c>
      <c r="Z9148" t="s">
        <v>45</v>
      </c>
      <c r="AA9148" t="s">
        <v>46</v>
      </c>
      <c r="AB9148" t="s">
        <v>46</v>
      </c>
      <c r="AC9148" t="s">
        <v>40</v>
      </c>
    </row>
    <row r="9149" spans="1:29" ht="14.4" x14ac:dyDescent="0.3">
      <c r="A9149">
        <v>9147</v>
      </c>
      <c r="B9149" t="s">
        <v>2040</v>
      </c>
      <c r="C9149" t="s">
        <v>277</v>
      </c>
      <c r="D9149" t="s">
        <v>40</v>
      </c>
      <c r="E9149" t="s">
        <v>40</v>
      </c>
      <c r="F9149" t="s">
        <v>41</v>
      </c>
      <c r="G9149" t="s">
        <v>40</v>
      </c>
      <c r="H9149" s="26">
        <v>32143</v>
      </c>
      <c r="I9149" t="s">
        <v>124</v>
      </c>
      <c r="J9149" t="s">
        <v>43</v>
      </c>
      <c r="K9149" t="str">
        <f>IF(Table2[[#This Row],[Basis of Material Classification (System Side)*]]="Field inspection","Yes","No")</f>
        <v>No</v>
      </c>
      <c r="N9149" t="str">
        <f>Table2[[#This Row],[Basis of Material Classification (System Side)*]]</f>
        <v>Installation date after lead ban</v>
      </c>
      <c r="O9149" t="s">
        <v>41</v>
      </c>
      <c r="P9149" s="13">
        <v>32143</v>
      </c>
      <c r="Q9149" s="16" t="str">
        <f>Table2[[#This Row],[Service Line Size (inches) (System Side)]]</f>
        <v>1-1/2</v>
      </c>
      <c r="R9149" t="s">
        <v>43</v>
      </c>
      <c r="S9149" t="str">
        <f>IF(Table2[[#This Row],[Basis of Material Classification (Customer Side)*]]="Field inspection","Yes","No")</f>
        <v>No</v>
      </c>
      <c r="V9149" t="s">
        <v>43</v>
      </c>
      <c r="W9149" t="s">
        <v>44</v>
      </c>
      <c r="X9149" t="s">
        <v>44</v>
      </c>
      <c r="Z9149" t="s">
        <v>58</v>
      </c>
      <c r="AA9149" t="s">
        <v>46</v>
      </c>
      <c r="AB9149" t="s">
        <v>46</v>
      </c>
      <c r="AC9149" t="s">
        <v>40</v>
      </c>
    </row>
    <row r="9150" spans="1:29" ht="14.4" x14ac:dyDescent="0.3">
      <c r="A9150">
        <v>9148</v>
      </c>
      <c r="B9150" t="s">
        <v>9081</v>
      </c>
      <c r="C9150" t="s">
        <v>277</v>
      </c>
      <c r="D9150" t="s">
        <v>40</v>
      </c>
      <c r="E9150" t="s">
        <v>40</v>
      </c>
      <c r="F9150" t="s">
        <v>53</v>
      </c>
      <c r="G9150" t="s">
        <v>40</v>
      </c>
      <c r="H9150" s="27"/>
      <c r="I9150" t="s">
        <v>42</v>
      </c>
      <c r="J9150" t="s">
        <v>55</v>
      </c>
      <c r="K9150" t="str">
        <f>IF(Table2[[#This Row],[Basis of Material Classification (System Side)*]]="Field inspection","Yes","No")</f>
        <v>No</v>
      </c>
      <c r="O9150" t="s">
        <v>41</v>
      </c>
      <c r="P9150"/>
      <c r="Q9150" s="16" t="str">
        <f>Table2[[#This Row],[Service Line Size (inches) (System Side)]]</f>
        <v>5/8</v>
      </c>
      <c r="R9150" t="s">
        <v>49</v>
      </c>
      <c r="S9150" t="str">
        <f>IF(Table2[[#This Row],[Basis of Material Classification (Customer Side)*]]="Field inspection","Yes","No")</f>
        <v>No</v>
      </c>
      <c r="V9150" t="s">
        <v>50</v>
      </c>
      <c r="W9150" t="s">
        <v>44</v>
      </c>
      <c r="X9150" t="s">
        <v>44</v>
      </c>
      <c r="Z9150" t="s">
        <v>45</v>
      </c>
      <c r="AA9150" t="s">
        <v>46</v>
      </c>
      <c r="AB9150" t="s">
        <v>46</v>
      </c>
      <c r="AC9150" t="s">
        <v>40</v>
      </c>
    </row>
    <row r="9151" spans="1:29" ht="14.4" x14ac:dyDescent="0.3">
      <c r="A9151">
        <v>9149</v>
      </c>
      <c r="B9151" t="s">
        <v>9082</v>
      </c>
      <c r="C9151" t="s">
        <v>277</v>
      </c>
      <c r="D9151" t="s">
        <v>40</v>
      </c>
      <c r="E9151" t="s">
        <v>40</v>
      </c>
      <c r="F9151" t="s">
        <v>41</v>
      </c>
      <c r="G9151" t="s">
        <v>40</v>
      </c>
      <c r="H9151" s="26">
        <v>20090</v>
      </c>
      <c r="I9151" t="s">
        <v>42</v>
      </c>
      <c r="J9151" t="s">
        <v>49</v>
      </c>
      <c r="K9151" t="str">
        <f>IF(Table2[[#This Row],[Basis of Material Classification (System Side)*]]="Field inspection","Yes","No")</f>
        <v>No</v>
      </c>
      <c r="N9151" t="s">
        <v>50</v>
      </c>
      <c r="O9151" t="s">
        <v>41</v>
      </c>
      <c r="P9151"/>
      <c r="Q9151" s="16" t="str">
        <f>Table2[[#This Row],[Service Line Size (inches) (System Side)]]</f>
        <v>5/8</v>
      </c>
      <c r="R9151" t="s">
        <v>49</v>
      </c>
      <c r="S9151" t="str">
        <f>IF(Table2[[#This Row],[Basis of Material Classification (Customer Side)*]]="Field inspection","Yes","No")</f>
        <v>No</v>
      </c>
      <c r="V9151" t="s">
        <v>50</v>
      </c>
      <c r="W9151" t="s">
        <v>44</v>
      </c>
      <c r="X9151" t="s">
        <v>44</v>
      </c>
      <c r="Z9151" t="s">
        <v>58</v>
      </c>
      <c r="AA9151" t="s">
        <v>46</v>
      </c>
      <c r="AB9151" t="s">
        <v>46</v>
      </c>
      <c r="AC9151" t="s">
        <v>40</v>
      </c>
    </row>
    <row r="9152" spans="1:29" ht="14.4" x14ac:dyDescent="0.3">
      <c r="A9152">
        <v>9150</v>
      </c>
      <c r="B9152" t="s">
        <v>9083</v>
      </c>
      <c r="C9152" t="s">
        <v>277</v>
      </c>
      <c r="D9152" t="s">
        <v>40</v>
      </c>
      <c r="E9152" t="s">
        <v>40</v>
      </c>
      <c r="F9152" t="s">
        <v>41</v>
      </c>
      <c r="G9152" t="s">
        <v>40</v>
      </c>
      <c r="H9152" s="26">
        <v>17533</v>
      </c>
      <c r="I9152" t="s">
        <v>42</v>
      </c>
      <c r="J9152" t="s">
        <v>49</v>
      </c>
      <c r="K9152" t="str">
        <f>IF(Table2[[#This Row],[Basis of Material Classification (System Side)*]]="Field inspection","Yes","No")</f>
        <v>No</v>
      </c>
      <c r="N9152" t="s">
        <v>50</v>
      </c>
      <c r="O9152" t="s">
        <v>41</v>
      </c>
      <c r="P9152" s="13">
        <v>39814</v>
      </c>
      <c r="Q9152" s="16" t="str">
        <f>Table2[[#This Row],[Service Line Size (inches) (System Side)]]</f>
        <v>5/8</v>
      </c>
      <c r="R9152" t="s">
        <v>43</v>
      </c>
      <c r="S9152" t="str">
        <f>IF(Table2[[#This Row],[Basis of Material Classification (Customer Side)*]]="Field inspection","Yes","No")</f>
        <v>No</v>
      </c>
      <c r="V9152" t="s">
        <v>43</v>
      </c>
      <c r="W9152" t="s">
        <v>44</v>
      </c>
      <c r="X9152" t="s">
        <v>44</v>
      </c>
      <c r="Z9152" t="s">
        <v>45</v>
      </c>
      <c r="AA9152" t="s">
        <v>46</v>
      </c>
      <c r="AB9152" t="s">
        <v>46</v>
      </c>
      <c r="AC9152" t="s">
        <v>40</v>
      </c>
    </row>
    <row r="9153" spans="1:29" ht="14.4" x14ac:dyDescent="0.3">
      <c r="A9153">
        <v>9151</v>
      </c>
      <c r="B9153" t="s">
        <v>9084</v>
      </c>
      <c r="C9153" t="s">
        <v>277</v>
      </c>
      <c r="D9153" t="s">
        <v>40</v>
      </c>
      <c r="E9153" t="s">
        <v>40</v>
      </c>
      <c r="F9153" t="s">
        <v>41</v>
      </c>
      <c r="G9153" t="s">
        <v>40</v>
      </c>
      <c r="H9153" s="27"/>
      <c r="I9153" t="s">
        <v>42</v>
      </c>
      <c r="J9153" t="s">
        <v>106</v>
      </c>
      <c r="K9153" t="str">
        <f>IF(Table2[[#This Row],[Basis of Material Classification (System Side)*]]="Field inspection","Yes","No")</f>
        <v>No</v>
      </c>
      <c r="N9153" t="s">
        <v>107</v>
      </c>
      <c r="O9153" t="s">
        <v>41</v>
      </c>
      <c r="P9153"/>
      <c r="Q9153" s="16" t="str">
        <f>Table2[[#This Row],[Service Line Size (inches) (System Side)]]</f>
        <v>5/8</v>
      </c>
      <c r="R9153" t="s">
        <v>106</v>
      </c>
      <c r="S9153" t="str">
        <f>IF(Table2[[#This Row],[Basis of Material Classification (Customer Side)*]]="Field inspection","Yes","No")</f>
        <v>No</v>
      </c>
      <c r="V9153" t="s">
        <v>108</v>
      </c>
      <c r="W9153" t="s">
        <v>44</v>
      </c>
      <c r="X9153" t="s">
        <v>44</v>
      </c>
      <c r="Z9153" t="s">
        <v>45</v>
      </c>
      <c r="AA9153" t="s">
        <v>46</v>
      </c>
      <c r="AB9153" t="s">
        <v>46</v>
      </c>
      <c r="AC9153" t="s">
        <v>40</v>
      </c>
    </row>
    <row r="9154" spans="1:29" ht="14.4" x14ac:dyDescent="0.3">
      <c r="A9154">
        <v>9152</v>
      </c>
      <c r="B9154" t="s">
        <v>4224</v>
      </c>
      <c r="C9154" t="s">
        <v>277</v>
      </c>
      <c r="D9154" t="s">
        <v>40</v>
      </c>
      <c r="E9154" t="s">
        <v>40</v>
      </c>
      <c r="F9154" t="s">
        <v>41</v>
      </c>
      <c r="G9154" t="s">
        <v>40</v>
      </c>
      <c r="H9154" s="26">
        <v>31413</v>
      </c>
      <c r="I9154" t="s">
        <v>42</v>
      </c>
      <c r="J9154" t="s">
        <v>43</v>
      </c>
      <c r="K9154" t="str">
        <f>IF(Table2[[#This Row],[Basis of Material Classification (System Side)*]]="Field inspection","Yes","No")</f>
        <v>No</v>
      </c>
      <c r="N9154" t="str">
        <f>Table2[[#This Row],[Basis of Material Classification (System Side)*]]</f>
        <v>Installation date after lead ban</v>
      </c>
      <c r="O9154" t="s">
        <v>41</v>
      </c>
      <c r="P9154" s="13">
        <v>31778</v>
      </c>
      <c r="Q9154" s="16" t="str">
        <f>Table2[[#This Row],[Service Line Size (inches) (System Side)]]</f>
        <v>5/8</v>
      </c>
      <c r="R9154" t="s">
        <v>43</v>
      </c>
      <c r="S9154" t="str">
        <f>IF(Table2[[#This Row],[Basis of Material Classification (Customer Side)*]]="Field inspection","Yes","No")</f>
        <v>No</v>
      </c>
      <c r="V9154" t="s">
        <v>43</v>
      </c>
      <c r="W9154" t="s">
        <v>44</v>
      </c>
      <c r="X9154" t="s">
        <v>44</v>
      </c>
      <c r="Z9154" t="s">
        <v>45</v>
      </c>
      <c r="AA9154" t="s">
        <v>46</v>
      </c>
      <c r="AB9154" t="s">
        <v>46</v>
      </c>
      <c r="AC9154" t="s">
        <v>40</v>
      </c>
    </row>
    <row r="9155" spans="1:29" ht="14.4" x14ac:dyDescent="0.3">
      <c r="A9155">
        <v>9153</v>
      </c>
      <c r="B9155" t="s">
        <v>9085</v>
      </c>
      <c r="C9155" t="s">
        <v>277</v>
      </c>
      <c r="D9155" t="s">
        <v>40</v>
      </c>
      <c r="E9155" t="s">
        <v>40</v>
      </c>
      <c r="F9155" t="s">
        <v>53</v>
      </c>
      <c r="G9155" t="s">
        <v>40</v>
      </c>
      <c r="H9155" s="27"/>
      <c r="I9155" t="s">
        <v>42</v>
      </c>
      <c r="J9155" t="s">
        <v>55</v>
      </c>
      <c r="K9155" t="str">
        <f>IF(Table2[[#This Row],[Basis of Material Classification (System Side)*]]="Field inspection","Yes","No")</f>
        <v>No</v>
      </c>
      <c r="O9155" t="s">
        <v>41</v>
      </c>
      <c r="P9155"/>
      <c r="Q9155" s="16" t="str">
        <f>Table2[[#This Row],[Service Line Size (inches) (System Side)]]</f>
        <v>5/8</v>
      </c>
      <c r="R9155" t="s">
        <v>49</v>
      </c>
      <c r="S9155" t="str">
        <f>IF(Table2[[#This Row],[Basis of Material Classification (Customer Side)*]]="Field inspection","Yes","No")</f>
        <v>No</v>
      </c>
      <c r="V9155" t="s">
        <v>50</v>
      </c>
      <c r="W9155" t="s">
        <v>44</v>
      </c>
      <c r="X9155" t="s">
        <v>44</v>
      </c>
      <c r="Z9155" t="s">
        <v>58</v>
      </c>
      <c r="AA9155" t="s">
        <v>46</v>
      </c>
      <c r="AB9155" t="s">
        <v>46</v>
      </c>
      <c r="AC9155" t="s">
        <v>40</v>
      </c>
    </row>
    <row r="9156" spans="1:29" ht="14.4" x14ac:dyDescent="0.3">
      <c r="A9156">
        <v>9154</v>
      </c>
      <c r="B9156" t="s">
        <v>9086</v>
      </c>
      <c r="C9156" t="s">
        <v>277</v>
      </c>
      <c r="D9156" t="s">
        <v>40</v>
      </c>
      <c r="E9156" t="s">
        <v>40</v>
      </c>
      <c r="F9156" t="s">
        <v>53</v>
      </c>
      <c r="G9156" t="s">
        <v>40</v>
      </c>
      <c r="H9156" s="26">
        <v>38718</v>
      </c>
      <c r="I9156" t="s">
        <v>54</v>
      </c>
      <c r="J9156" t="s">
        <v>55</v>
      </c>
      <c r="K9156" t="str">
        <f>IF(Table2[[#This Row],[Basis of Material Classification (System Side)*]]="Field inspection","Yes","No")</f>
        <v>No</v>
      </c>
      <c r="O9156" t="s">
        <v>41</v>
      </c>
      <c r="P9156" s="13">
        <v>38718</v>
      </c>
      <c r="Q9156" s="16" t="str">
        <f>Table2[[#This Row],[Service Line Size (inches) (System Side)]]</f>
        <v>3/4</v>
      </c>
      <c r="R9156" t="s">
        <v>43</v>
      </c>
      <c r="S9156" t="str">
        <f>IF(Table2[[#This Row],[Basis of Material Classification (Customer Side)*]]="Field inspection","Yes","No")</f>
        <v>No</v>
      </c>
      <c r="V9156" t="s">
        <v>43</v>
      </c>
      <c r="W9156" t="s">
        <v>44</v>
      </c>
      <c r="X9156" t="s">
        <v>44</v>
      </c>
      <c r="Z9156" t="s">
        <v>45</v>
      </c>
      <c r="AA9156" t="s">
        <v>46</v>
      </c>
      <c r="AB9156" t="s">
        <v>46</v>
      </c>
      <c r="AC9156" t="s">
        <v>40</v>
      </c>
    </row>
    <row r="9157" spans="1:29" ht="14.4" x14ac:dyDescent="0.3">
      <c r="A9157">
        <v>9155</v>
      </c>
      <c r="B9157" t="s">
        <v>9087</v>
      </c>
      <c r="C9157" t="s">
        <v>277</v>
      </c>
      <c r="D9157" t="s">
        <v>40</v>
      </c>
      <c r="E9157" t="s">
        <v>40</v>
      </c>
      <c r="F9157" t="s">
        <v>53</v>
      </c>
      <c r="G9157" t="s">
        <v>40</v>
      </c>
      <c r="H9157" s="26">
        <v>38718</v>
      </c>
      <c r="I9157" t="s">
        <v>54</v>
      </c>
      <c r="J9157" t="s">
        <v>55</v>
      </c>
      <c r="K9157" t="str">
        <f>IF(Table2[[#This Row],[Basis of Material Classification (System Side)*]]="Field inspection","Yes","No")</f>
        <v>No</v>
      </c>
      <c r="O9157" t="s">
        <v>41</v>
      </c>
      <c r="P9157" s="13">
        <v>38718</v>
      </c>
      <c r="Q9157" s="16" t="str">
        <f>Table2[[#This Row],[Service Line Size (inches) (System Side)]]</f>
        <v>3/4</v>
      </c>
      <c r="R9157" t="s">
        <v>43</v>
      </c>
      <c r="S9157" t="str">
        <f>IF(Table2[[#This Row],[Basis of Material Classification (Customer Side)*]]="Field inspection","Yes","No")</f>
        <v>No</v>
      </c>
      <c r="V9157" t="s">
        <v>43</v>
      </c>
      <c r="W9157" t="s">
        <v>44</v>
      </c>
      <c r="X9157" t="s">
        <v>44</v>
      </c>
      <c r="Z9157" t="s">
        <v>45</v>
      </c>
      <c r="AA9157" t="s">
        <v>46</v>
      </c>
      <c r="AB9157" t="s">
        <v>46</v>
      </c>
      <c r="AC9157" t="s">
        <v>40</v>
      </c>
    </row>
    <row r="9158" spans="1:29" ht="14.4" x14ac:dyDescent="0.3">
      <c r="A9158">
        <v>9156</v>
      </c>
      <c r="B9158" t="s">
        <v>9088</v>
      </c>
      <c r="C9158" t="s">
        <v>277</v>
      </c>
      <c r="D9158" t="s">
        <v>40</v>
      </c>
      <c r="E9158" t="s">
        <v>40</v>
      </c>
      <c r="F9158" t="s">
        <v>53</v>
      </c>
      <c r="G9158" t="s">
        <v>40</v>
      </c>
      <c r="H9158" s="26">
        <v>38718</v>
      </c>
      <c r="I9158" t="s">
        <v>54</v>
      </c>
      <c r="J9158" t="s">
        <v>55</v>
      </c>
      <c r="K9158" t="str">
        <f>IF(Table2[[#This Row],[Basis of Material Classification (System Side)*]]="Field inspection","Yes","No")</f>
        <v>No</v>
      </c>
      <c r="O9158" t="s">
        <v>41</v>
      </c>
      <c r="P9158" s="13">
        <v>38718</v>
      </c>
      <c r="Q9158" s="16" t="str">
        <f>Table2[[#This Row],[Service Line Size (inches) (System Side)]]</f>
        <v>3/4</v>
      </c>
      <c r="R9158" t="s">
        <v>43</v>
      </c>
      <c r="S9158" t="str">
        <f>IF(Table2[[#This Row],[Basis of Material Classification (Customer Side)*]]="Field inspection","Yes","No")</f>
        <v>No</v>
      </c>
      <c r="V9158" t="s">
        <v>43</v>
      </c>
      <c r="W9158" t="s">
        <v>44</v>
      </c>
      <c r="X9158" t="s">
        <v>44</v>
      </c>
      <c r="Z9158" t="s">
        <v>45</v>
      </c>
      <c r="AA9158" t="s">
        <v>46</v>
      </c>
      <c r="AB9158" t="s">
        <v>46</v>
      </c>
      <c r="AC9158" t="s">
        <v>40</v>
      </c>
    </row>
    <row r="9159" spans="1:29" ht="14.4" x14ac:dyDescent="0.3">
      <c r="A9159">
        <v>9157</v>
      </c>
      <c r="B9159" t="s">
        <v>9089</v>
      </c>
      <c r="C9159" t="s">
        <v>277</v>
      </c>
      <c r="D9159" t="s">
        <v>40</v>
      </c>
      <c r="E9159" t="s">
        <v>40</v>
      </c>
      <c r="F9159" t="s">
        <v>53</v>
      </c>
      <c r="G9159" t="s">
        <v>40</v>
      </c>
      <c r="H9159" s="26">
        <v>38718</v>
      </c>
      <c r="I9159" t="s">
        <v>54</v>
      </c>
      <c r="J9159" t="s">
        <v>55</v>
      </c>
      <c r="K9159" t="str">
        <f>IF(Table2[[#This Row],[Basis of Material Classification (System Side)*]]="Field inspection","Yes","No")</f>
        <v>No</v>
      </c>
      <c r="O9159" t="s">
        <v>41</v>
      </c>
      <c r="P9159" s="13">
        <v>39083</v>
      </c>
      <c r="Q9159" s="16" t="str">
        <f>Table2[[#This Row],[Service Line Size (inches) (System Side)]]</f>
        <v>3/4</v>
      </c>
      <c r="R9159" t="s">
        <v>43</v>
      </c>
      <c r="S9159" t="str">
        <f>IF(Table2[[#This Row],[Basis of Material Classification (Customer Side)*]]="Field inspection","Yes","No")</f>
        <v>No</v>
      </c>
      <c r="V9159" t="s">
        <v>43</v>
      </c>
      <c r="W9159" t="s">
        <v>44</v>
      </c>
      <c r="X9159" t="s">
        <v>44</v>
      </c>
      <c r="Z9159" t="s">
        <v>45</v>
      </c>
      <c r="AA9159" t="s">
        <v>46</v>
      </c>
      <c r="AB9159" t="s">
        <v>46</v>
      </c>
      <c r="AC9159" t="s">
        <v>40</v>
      </c>
    </row>
    <row r="9160" spans="1:29" ht="14.4" x14ac:dyDescent="0.3">
      <c r="A9160">
        <v>9158</v>
      </c>
      <c r="B9160" t="s">
        <v>9090</v>
      </c>
      <c r="C9160" t="s">
        <v>277</v>
      </c>
      <c r="D9160" t="s">
        <v>40</v>
      </c>
      <c r="E9160" t="s">
        <v>40</v>
      </c>
      <c r="F9160" t="s">
        <v>53</v>
      </c>
      <c r="G9160" t="s">
        <v>40</v>
      </c>
      <c r="H9160" s="26">
        <v>38718</v>
      </c>
      <c r="I9160" t="s">
        <v>54</v>
      </c>
      <c r="J9160" t="s">
        <v>55</v>
      </c>
      <c r="K9160" t="str">
        <f>IF(Table2[[#This Row],[Basis of Material Classification (System Side)*]]="Field inspection","Yes","No")</f>
        <v>No</v>
      </c>
      <c r="O9160" t="s">
        <v>41</v>
      </c>
      <c r="P9160" s="13">
        <v>39083</v>
      </c>
      <c r="Q9160" s="16" t="str">
        <f>Table2[[#This Row],[Service Line Size (inches) (System Side)]]</f>
        <v>3/4</v>
      </c>
      <c r="R9160" t="s">
        <v>43</v>
      </c>
      <c r="S9160" t="str">
        <f>IF(Table2[[#This Row],[Basis of Material Classification (Customer Side)*]]="Field inspection","Yes","No")</f>
        <v>No</v>
      </c>
      <c r="V9160" t="s">
        <v>43</v>
      </c>
      <c r="W9160" t="s">
        <v>44</v>
      </c>
      <c r="X9160" t="s">
        <v>44</v>
      </c>
      <c r="Z9160" t="s">
        <v>45</v>
      </c>
      <c r="AA9160" t="s">
        <v>46</v>
      </c>
      <c r="AB9160" t="s">
        <v>46</v>
      </c>
      <c r="AC9160" t="s">
        <v>40</v>
      </c>
    </row>
    <row r="9161" spans="1:29" ht="14.4" x14ac:dyDescent="0.3">
      <c r="A9161">
        <v>9159</v>
      </c>
      <c r="B9161" t="s">
        <v>9091</v>
      </c>
      <c r="C9161" t="s">
        <v>277</v>
      </c>
      <c r="D9161" t="s">
        <v>40</v>
      </c>
      <c r="E9161" t="s">
        <v>40</v>
      </c>
      <c r="F9161" t="s">
        <v>53</v>
      </c>
      <c r="G9161" t="s">
        <v>40</v>
      </c>
      <c r="H9161" s="26">
        <v>38718</v>
      </c>
      <c r="I9161" t="s">
        <v>54</v>
      </c>
      <c r="J9161" t="s">
        <v>55</v>
      </c>
      <c r="K9161" t="str">
        <f>IF(Table2[[#This Row],[Basis of Material Classification (System Side)*]]="Field inspection","Yes","No")</f>
        <v>No</v>
      </c>
      <c r="O9161" t="s">
        <v>41</v>
      </c>
      <c r="P9161" s="13">
        <v>39083</v>
      </c>
      <c r="Q9161" s="16" t="str">
        <f>Table2[[#This Row],[Service Line Size (inches) (System Side)]]</f>
        <v>3/4</v>
      </c>
      <c r="R9161" t="s">
        <v>43</v>
      </c>
      <c r="S9161" t="str">
        <f>IF(Table2[[#This Row],[Basis of Material Classification (Customer Side)*]]="Field inspection","Yes","No")</f>
        <v>No</v>
      </c>
      <c r="V9161" t="s">
        <v>43</v>
      </c>
      <c r="W9161" t="s">
        <v>44</v>
      </c>
      <c r="X9161" t="s">
        <v>44</v>
      </c>
      <c r="Z9161" t="s">
        <v>45</v>
      </c>
      <c r="AA9161" t="s">
        <v>46</v>
      </c>
      <c r="AB9161" t="s">
        <v>46</v>
      </c>
      <c r="AC9161" t="s">
        <v>40</v>
      </c>
    </row>
    <row r="9162" spans="1:29" ht="14.4" x14ac:dyDescent="0.3">
      <c r="A9162">
        <v>9160</v>
      </c>
      <c r="B9162" t="s">
        <v>9092</v>
      </c>
      <c r="C9162" t="s">
        <v>277</v>
      </c>
      <c r="D9162" t="s">
        <v>40</v>
      </c>
      <c r="E9162" t="s">
        <v>40</v>
      </c>
      <c r="F9162" t="s">
        <v>53</v>
      </c>
      <c r="G9162" t="s">
        <v>40</v>
      </c>
      <c r="H9162" s="26">
        <v>38718</v>
      </c>
      <c r="I9162" t="s">
        <v>54</v>
      </c>
      <c r="J9162" t="s">
        <v>55</v>
      </c>
      <c r="K9162" t="str">
        <f>IF(Table2[[#This Row],[Basis of Material Classification (System Side)*]]="Field inspection","Yes","No")</f>
        <v>No</v>
      </c>
      <c r="O9162" t="s">
        <v>41</v>
      </c>
      <c r="P9162" s="13">
        <v>39083</v>
      </c>
      <c r="Q9162" s="16" t="str">
        <f>Table2[[#This Row],[Service Line Size (inches) (System Side)]]</f>
        <v>3/4</v>
      </c>
      <c r="R9162" t="s">
        <v>43</v>
      </c>
      <c r="S9162" t="str">
        <f>IF(Table2[[#This Row],[Basis of Material Classification (Customer Side)*]]="Field inspection","Yes","No")</f>
        <v>No</v>
      </c>
      <c r="V9162" t="s">
        <v>43</v>
      </c>
      <c r="W9162" t="s">
        <v>44</v>
      </c>
      <c r="X9162" t="s">
        <v>44</v>
      </c>
      <c r="Z9162" t="s">
        <v>45</v>
      </c>
      <c r="AA9162" t="s">
        <v>46</v>
      </c>
      <c r="AB9162" t="s">
        <v>46</v>
      </c>
      <c r="AC9162" t="s">
        <v>40</v>
      </c>
    </row>
    <row r="9163" spans="1:29" ht="14.4" x14ac:dyDescent="0.3">
      <c r="A9163">
        <v>9161</v>
      </c>
      <c r="B9163" t="s">
        <v>9093</v>
      </c>
      <c r="C9163" t="s">
        <v>277</v>
      </c>
      <c r="D9163" t="s">
        <v>40</v>
      </c>
      <c r="E9163" t="s">
        <v>40</v>
      </c>
      <c r="F9163" t="s">
        <v>41</v>
      </c>
      <c r="G9163" t="s">
        <v>40</v>
      </c>
      <c r="H9163" s="26">
        <v>27395</v>
      </c>
      <c r="I9163" t="s">
        <v>42</v>
      </c>
      <c r="J9163" t="s">
        <v>49</v>
      </c>
      <c r="K9163" t="str">
        <f>IF(Table2[[#This Row],[Basis of Material Classification (System Side)*]]="Field inspection","Yes","No")</f>
        <v>No</v>
      </c>
      <c r="N9163" t="s">
        <v>50</v>
      </c>
      <c r="O9163" t="s">
        <v>41</v>
      </c>
      <c r="P9163" s="13">
        <v>28491</v>
      </c>
      <c r="Q9163" s="16" t="str">
        <f>Table2[[#This Row],[Service Line Size (inches) (System Side)]]</f>
        <v>5/8</v>
      </c>
      <c r="R9163" t="s">
        <v>49</v>
      </c>
      <c r="S9163" t="str">
        <f>IF(Table2[[#This Row],[Basis of Material Classification (Customer Side)*]]="Field inspection","Yes","No")</f>
        <v>No</v>
      </c>
      <c r="V9163" t="s">
        <v>50</v>
      </c>
      <c r="W9163" t="s">
        <v>44</v>
      </c>
      <c r="X9163" t="s">
        <v>44</v>
      </c>
      <c r="Z9163" t="s">
        <v>45</v>
      </c>
      <c r="AA9163" t="s">
        <v>46</v>
      </c>
      <c r="AB9163" t="s">
        <v>46</v>
      </c>
      <c r="AC9163" t="s">
        <v>40</v>
      </c>
    </row>
    <row r="9164" spans="1:29" ht="14.4" x14ac:dyDescent="0.3">
      <c r="A9164">
        <v>9162</v>
      </c>
      <c r="B9164" t="s">
        <v>9094</v>
      </c>
      <c r="C9164" t="s">
        <v>277</v>
      </c>
      <c r="D9164" t="s">
        <v>40</v>
      </c>
      <c r="E9164" t="s">
        <v>40</v>
      </c>
      <c r="F9164" t="s">
        <v>41</v>
      </c>
      <c r="G9164" t="s">
        <v>40</v>
      </c>
      <c r="H9164" s="26">
        <v>27395</v>
      </c>
      <c r="I9164" t="s">
        <v>42</v>
      </c>
      <c r="J9164" t="s">
        <v>49</v>
      </c>
      <c r="K9164" t="str">
        <f>IF(Table2[[#This Row],[Basis of Material Classification (System Side)*]]="Field inspection","Yes","No")</f>
        <v>No</v>
      </c>
      <c r="N9164" t="s">
        <v>50</v>
      </c>
      <c r="O9164" t="s">
        <v>41</v>
      </c>
      <c r="P9164" s="13">
        <v>28491</v>
      </c>
      <c r="Q9164" s="16" t="str">
        <f>Table2[[#This Row],[Service Line Size (inches) (System Side)]]</f>
        <v>5/8</v>
      </c>
      <c r="R9164" t="s">
        <v>49</v>
      </c>
      <c r="S9164" t="str">
        <f>IF(Table2[[#This Row],[Basis of Material Classification (Customer Side)*]]="Field inspection","Yes","No")</f>
        <v>No</v>
      </c>
      <c r="V9164" t="s">
        <v>50</v>
      </c>
      <c r="W9164" t="s">
        <v>44</v>
      </c>
      <c r="X9164" t="s">
        <v>44</v>
      </c>
      <c r="Z9164" t="s">
        <v>45</v>
      </c>
      <c r="AA9164" t="s">
        <v>46</v>
      </c>
      <c r="AB9164" t="s">
        <v>46</v>
      </c>
      <c r="AC9164" t="s">
        <v>40</v>
      </c>
    </row>
    <row r="9165" spans="1:29" ht="14.4" x14ac:dyDescent="0.3">
      <c r="A9165">
        <v>9163</v>
      </c>
      <c r="B9165" t="s">
        <v>9095</v>
      </c>
      <c r="C9165" t="s">
        <v>277</v>
      </c>
      <c r="D9165" t="s">
        <v>40</v>
      </c>
      <c r="E9165" t="s">
        <v>40</v>
      </c>
      <c r="F9165" t="s">
        <v>41</v>
      </c>
      <c r="G9165" t="s">
        <v>40</v>
      </c>
      <c r="H9165" s="26">
        <v>27395</v>
      </c>
      <c r="I9165" t="s">
        <v>42</v>
      </c>
      <c r="J9165" t="s">
        <v>49</v>
      </c>
      <c r="K9165" t="str">
        <f>IF(Table2[[#This Row],[Basis of Material Classification (System Side)*]]="Field inspection","Yes","No")</f>
        <v>No</v>
      </c>
      <c r="N9165" t="s">
        <v>50</v>
      </c>
      <c r="O9165" t="s">
        <v>41</v>
      </c>
      <c r="P9165" s="13">
        <v>28491</v>
      </c>
      <c r="Q9165" s="16" t="str">
        <f>Table2[[#This Row],[Service Line Size (inches) (System Side)]]</f>
        <v>5/8</v>
      </c>
      <c r="R9165" t="s">
        <v>49</v>
      </c>
      <c r="S9165" t="str">
        <f>IF(Table2[[#This Row],[Basis of Material Classification (Customer Side)*]]="Field inspection","Yes","No")</f>
        <v>No</v>
      </c>
      <c r="V9165" t="s">
        <v>50</v>
      </c>
      <c r="W9165" t="s">
        <v>44</v>
      </c>
      <c r="X9165" t="s">
        <v>44</v>
      </c>
      <c r="Z9165" t="s">
        <v>45</v>
      </c>
      <c r="AA9165" t="s">
        <v>46</v>
      </c>
      <c r="AB9165" t="s">
        <v>46</v>
      </c>
      <c r="AC9165" t="s">
        <v>40</v>
      </c>
    </row>
    <row r="9166" spans="1:29" ht="14.4" x14ac:dyDescent="0.3">
      <c r="A9166">
        <v>9164</v>
      </c>
      <c r="B9166" t="s">
        <v>9096</v>
      </c>
      <c r="C9166" t="s">
        <v>277</v>
      </c>
      <c r="D9166" t="s">
        <v>40</v>
      </c>
      <c r="E9166" t="s">
        <v>40</v>
      </c>
      <c r="F9166" t="s">
        <v>41</v>
      </c>
      <c r="G9166" t="s">
        <v>40</v>
      </c>
      <c r="H9166" s="26">
        <v>27395</v>
      </c>
      <c r="I9166" t="s">
        <v>42</v>
      </c>
      <c r="J9166" t="s">
        <v>49</v>
      </c>
      <c r="K9166" t="str">
        <f>IF(Table2[[#This Row],[Basis of Material Classification (System Side)*]]="Field inspection","Yes","No")</f>
        <v>No</v>
      </c>
      <c r="N9166" t="s">
        <v>50</v>
      </c>
      <c r="O9166" t="s">
        <v>41</v>
      </c>
      <c r="P9166" s="13">
        <v>28491</v>
      </c>
      <c r="Q9166" s="16" t="str">
        <f>Table2[[#This Row],[Service Line Size (inches) (System Side)]]</f>
        <v>5/8</v>
      </c>
      <c r="R9166" t="s">
        <v>49</v>
      </c>
      <c r="S9166" t="str">
        <f>IF(Table2[[#This Row],[Basis of Material Classification (Customer Side)*]]="Field inspection","Yes","No")</f>
        <v>No</v>
      </c>
      <c r="V9166" t="s">
        <v>50</v>
      </c>
      <c r="W9166" t="s">
        <v>44</v>
      </c>
      <c r="X9166" t="s">
        <v>44</v>
      </c>
      <c r="Z9166" t="s">
        <v>45</v>
      </c>
      <c r="AA9166" t="s">
        <v>46</v>
      </c>
      <c r="AB9166" t="s">
        <v>46</v>
      </c>
      <c r="AC9166" t="s">
        <v>40</v>
      </c>
    </row>
    <row r="9167" spans="1:29" ht="14.4" x14ac:dyDescent="0.3">
      <c r="A9167">
        <v>9165</v>
      </c>
      <c r="B9167" t="s">
        <v>9097</v>
      </c>
      <c r="C9167" t="s">
        <v>277</v>
      </c>
      <c r="D9167" t="s">
        <v>40</v>
      </c>
      <c r="E9167" t="s">
        <v>40</v>
      </c>
      <c r="F9167" t="s">
        <v>41</v>
      </c>
      <c r="G9167" t="s">
        <v>40</v>
      </c>
      <c r="H9167" s="27"/>
      <c r="I9167" t="s">
        <v>42</v>
      </c>
      <c r="J9167" t="s">
        <v>49</v>
      </c>
      <c r="K9167" t="str">
        <f>IF(Table2[[#This Row],[Basis of Material Classification (System Side)*]]="Field inspection","Yes","No")</f>
        <v>No</v>
      </c>
      <c r="N9167" t="s">
        <v>50</v>
      </c>
      <c r="O9167" t="s">
        <v>132</v>
      </c>
      <c r="P9167" s="13">
        <v>9133</v>
      </c>
      <c r="Q9167" s="16" t="str">
        <f>Table2[[#This Row],[Service Line Size (inches) (System Side)]]</f>
        <v>5/8</v>
      </c>
      <c r="R9167" t="s">
        <v>65</v>
      </c>
      <c r="S9167" t="str">
        <f>IF(Table2[[#This Row],[Basis of Material Classification (Customer Side)*]]="Field inspection","Yes","No")</f>
        <v>Yes</v>
      </c>
      <c r="T9167" t="s">
        <v>71</v>
      </c>
      <c r="U9167" s="13">
        <v>45489</v>
      </c>
      <c r="V9167" t="s">
        <v>72</v>
      </c>
      <c r="W9167" t="s">
        <v>44</v>
      </c>
      <c r="X9167" t="s">
        <v>44</v>
      </c>
      <c r="Z9167" t="s">
        <v>58</v>
      </c>
      <c r="AA9167" t="s">
        <v>46</v>
      </c>
      <c r="AB9167" t="s">
        <v>46</v>
      </c>
      <c r="AC9167" t="s">
        <v>40</v>
      </c>
    </row>
    <row r="9168" spans="1:29" ht="14.4" x14ac:dyDescent="0.3">
      <c r="A9168">
        <v>9166</v>
      </c>
      <c r="B9168" t="s">
        <v>9098</v>
      </c>
      <c r="C9168" t="s">
        <v>277</v>
      </c>
      <c r="D9168" t="s">
        <v>40</v>
      </c>
      <c r="E9168" t="s">
        <v>40</v>
      </c>
      <c r="F9168" t="s">
        <v>41</v>
      </c>
      <c r="G9168" t="s">
        <v>40</v>
      </c>
      <c r="H9168" s="26">
        <v>27030</v>
      </c>
      <c r="I9168" t="s">
        <v>42</v>
      </c>
      <c r="J9168" t="s">
        <v>49</v>
      </c>
      <c r="K9168" t="str">
        <f>IF(Table2[[#This Row],[Basis of Material Classification (System Side)*]]="Field inspection","Yes","No")</f>
        <v>No</v>
      </c>
      <c r="N9168" t="s">
        <v>50</v>
      </c>
      <c r="O9168" t="s">
        <v>41</v>
      </c>
      <c r="P9168" s="13">
        <v>20090</v>
      </c>
      <c r="Q9168" s="16" t="str">
        <f>Table2[[#This Row],[Service Line Size (inches) (System Side)]]</f>
        <v>5/8</v>
      </c>
      <c r="R9168" t="s">
        <v>49</v>
      </c>
      <c r="S9168" t="str">
        <f>IF(Table2[[#This Row],[Basis of Material Classification (Customer Side)*]]="Field inspection","Yes","No")</f>
        <v>No</v>
      </c>
      <c r="V9168" t="s">
        <v>50</v>
      </c>
      <c r="W9168" t="s">
        <v>44</v>
      </c>
      <c r="X9168" t="s">
        <v>44</v>
      </c>
      <c r="Z9168" t="s">
        <v>45</v>
      </c>
      <c r="AA9168" t="s">
        <v>46</v>
      </c>
      <c r="AB9168" t="s">
        <v>46</v>
      </c>
      <c r="AC9168" t="s">
        <v>40</v>
      </c>
    </row>
    <row r="9169" spans="1:29" ht="14.4" x14ac:dyDescent="0.3">
      <c r="A9169">
        <v>9167</v>
      </c>
      <c r="B9169" t="s">
        <v>9099</v>
      </c>
      <c r="C9169" t="s">
        <v>277</v>
      </c>
      <c r="D9169" t="s">
        <v>40</v>
      </c>
      <c r="E9169" t="s">
        <v>40</v>
      </c>
      <c r="F9169" t="s">
        <v>41</v>
      </c>
      <c r="G9169" t="s">
        <v>40</v>
      </c>
      <c r="H9169" s="26">
        <v>26299</v>
      </c>
      <c r="I9169" t="s">
        <v>42</v>
      </c>
      <c r="J9169" t="s">
        <v>49</v>
      </c>
      <c r="K9169" t="str">
        <f>IF(Table2[[#This Row],[Basis of Material Classification (System Side)*]]="Field inspection","Yes","No")</f>
        <v>No</v>
      </c>
      <c r="N9169" t="s">
        <v>50</v>
      </c>
      <c r="O9169" t="s">
        <v>41</v>
      </c>
      <c r="P9169" s="13">
        <v>40544</v>
      </c>
      <c r="Q9169" s="16" t="str">
        <f>Table2[[#This Row],[Service Line Size (inches) (System Side)]]</f>
        <v>5/8</v>
      </c>
      <c r="R9169" t="s">
        <v>43</v>
      </c>
      <c r="S9169" t="str">
        <f>IF(Table2[[#This Row],[Basis of Material Classification (Customer Side)*]]="Field inspection","Yes","No")</f>
        <v>No</v>
      </c>
      <c r="V9169" t="s">
        <v>43</v>
      </c>
      <c r="W9169" t="s">
        <v>44</v>
      </c>
      <c r="X9169" t="s">
        <v>44</v>
      </c>
      <c r="Z9169" t="s">
        <v>45</v>
      </c>
      <c r="AA9169" t="s">
        <v>46</v>
      </c>
      <c r="AB9169" t="s">
        <v>46</v>
      </c>
      <c r="AC9169" t="s">
        <v>40</v>
      </c>
    </row>
    <row r="9170" spans="1:29" ht="14.4" x14ac:dyDescent="0.3">
      <c r="A9170">
        <v>9168</v>
      </c>
      <c r="B9170" t="s">
        <v>9100</v>
      </c>
      <c r="C9170" t="s">
        <v>277</v>
      </c>
      <c r="D9170" t="s">
        <v>40</v>
      </c>
      <c r="E9170" t="s">
        <v>40</v>
      </c>
      <c r="F9170" t="s">
        <v>41</v>
      </c>
      <c r="G9170" t="s">
        <v>40</v>
      </c>
      <c r="H9170" s="27"/>
      <c r="I9170" t="s">
        <v>42</v>
      </c>
      <c r="J9170" t="s">
        <v>49</v>
      </c>
      <c r="K9170" t="str">
        <f>IF(Table2[[#This Row],[Basis of Material Classification (System Side)*]]="Field inspection","Yes","No")</f>
        <v>No</v>
      </c>
      <c r="N9170" t="s">
        <v>50</v>
      </c>
      <c r="O9170" t="s">
        <v>41</v>
      </c>
      <c r="P9170"/>
      <c r="Q9170" s="16" t="str">
        <f>Table2[[#This Row],[Service Line Size (inches) (System Side)]]</f>
        <v>5/8</v>
      </c>
      <c r="R9170" t="s">
        <v>49</v>
      </c>
      <c r="S9170" t="str">
        <f>IF(Table2[[#This Row],[Basis of Material Classification (Customer Side)*]]="Field inspection","Yes","No")</f>
        <v>No</v>
      </c>
      <c r="V9170" t="s">
        <v>50</v>
      </c>
      <c r="W9170" t="s">
        <v>44</v>
      </c>
      <c r="X9170" t="s">
        <v>44</v>
      </c>
      <c r="Z9170" t="s">
        <v>49</v>
      </c>
      <c r="AA9170" t="s">
        <v>46</v>
      </c>
      <c r="AB9170" t="s">
        <v>46</v>
      </c>
      <c r="AC9170" t="s">
        <v>40</v>
      </c>
    </row>
    <row r="9171" spans="1:29" ht="14.4" x14ac:dyDescent="0.3">
      <c r="A9171">
        <v>9169</v>
      </c>
      <c r="B9171" t="s">
        <v>9101</v>
      </c>
      <c r="C9171" t="s">
        <v>277</v>
      </c>
      <c r="D9171" t="s">
        <v>40</v>
      </c>
      <c r="E9171" t="s">
        <v>40</v>
      </c>
      <c r="F9171" t="s">
        <v>41</v>
      </c>
      <c r="G9171" t="s">
        <v>40</v>
      </c>
      <c r="H9171" s="26">
        <v>37987</v>
      </c>
      <c r="I9171" t="s">
        <v>42</v>
      </c>
      <c r="J9171" t="s">
        <v>43</v>
      </c>
      <c r="K9171" t="str">
        <f>IF(Table2[[#This Row],[Basis of Material Classification (System Side)*]]="Field inspection","Yes","No")</f>
        <v>No</v>
      </c>
      <c r="N9171" t="str">
        <f>Table2[[#This Row],[Basis of Material Classification (System Side)*]]</f>
        <v>Installation date after lead ban</v>
      </c>
      <c r="O9171" t="s">
        <v>41</v>
      </c>
      <c r="P9171" s="13">
        <v>37987</v>
      </c>
      <c r="Q9171" s="16" t="str">
        <f>Table2[[#This Row],[Service Line Size (inches) (System Side)]]</f>
        <v>5/8</v>
      </c>
      <c r="R9171" t="s">
        <v>43</v>
      </c>
      <c r="S9171" t="str">
        <f>IF(Table2[[#This Row],[Basis of Material Classification (Customer Side)*]]="Field inspection","Yes","No")</f>
        <v>No</v>
      </c>
      <c r="V9171" t="s">
        <v>43</v>
      </c>
      <c r="W9171" t="s">
        <v>44</v>
      </c>
      <c r="X9171" t="s">
        <v>44</v>
      </c>
      <c r="Z9171" t="s">
        <v>45</v>
      </c>
      <c r="AA9171" t="s">
        <v>46</v>
      </c>
      <c r="AB9171" t="s">
        <v>46</v>
      </c>
      <c r="AC9171" t="s">
        <v>40</v>
      </c>
    </row>
    <row r="9172" spans="1:29" ht="14.4" x14ac:dyDescent="0.3">
      <c r="A9172">
        <v>9170</v>
      </c>
      <c r="B9172" t="s">
        <v>9102</v>
      </c>
      <c r="C9172" t="s">
        <v>277</v>
      </c>
      <c r="D9172" t="s">
        <v>40</v>
      </c>
      <c r="E9172" t="s">
        <v>40</v>
      </c>
      <c r="F9172" t="s">
        <v>41</v>
      </c>
      <c r="G9172" t="s">
        <v>40</v>
      </c>
      <c r="H9172" s="26">
        <v>31048</v>
      </c>
      <c r="I9172" t="s">
        <v>42</v>
      </c>
      <c r="J9172" t="s">
        <v>43</v>
      </c>
      <c r="K9172" t="str">
        <f>IF(Table2[[#This Row],[Basis of Material Classification (System Side)*]]="Field inspection","Yes","No")</f>
        <v>No</v>
      </c>
      <c r="N9172" t="str">
        <f>Table2[[#This Row],[Basis of Material Classification (System Side)*]]</f>
        <v>Installation date after lead ban</v>
      </c>
      <c r="O9172" t="s">
        <v>41</v>
      </c>
      <c r="P9172" s="13">
        <v>42370</v>
      </c>
      <c r="Q9172" s="16" t="str">
        <f>Table2[[#This Row],[Service Line Size (inches) (System Side)]]</f>
        <v>5/8</v>
      </c>
      <c r="R9172" t="s">
        <v>43</v>
      </c>
      <c r="S9172" t="str">
        <f>IF(Table2[[#This Row],[Basis of Material Classification (Customer Side)*]]="Field inspection","Yes","No")</f>
        <v>No</v>
      </c>
      <c r="V9172" t="s">
        <v>43</v>
      </c>
      <c r="W9172" t="s">
        <v>44</v>
      </c>
      <c r="X9172" t="s">
        <v>44</v>
      </c>
      <c r="Z9172" t="s">
        <v>45</v>
      </c>
      <c r="AA9172" t="s">
        <v>46</v>
      </c>
      <c r="AB9172" t="s">
        <v>46</v>
      </c>
      <c r="AC9172" t="s">
        <v>40</v>
      </c>
    </row>
    <row r="9173" spans="1:29" ht="14.4" x14ac:dyDescent="0.3">
      <c r="A9173">
        <v>9171</v>
      </c>
      <c r="B9173" t="s">
        <v>9103</v>
      </c>
      <c r="C9173" t="s">
        <v>277</v>
      </c>
      <c r="D9173" t="s">
        <v>40</v>
      </c>
      <c r="E9173" t="s">
        <v>40</v>
      </c>
      <c r="F9173" t="s">
        <v>41</v>
      </c>
      <c r="G9173" t="s">
        <v>40</v>
      </c>
      <c r="H9173" s="26">
        <v>20455</v>
      </c>
      <c r="I9173" t="s">
        <v>42</v>
      </c>
      <c r="J9173" t="s">
        <v>49</v>
      </c>
      <c r="K9173" t="str">
        <f>IF(Table2[[#This Row],[Basis of Material Classification (System Side)*]]="Field inspection","Yes","No")</f>
        <v>No</v>
      </c>
      <c r="N9173" t="s">
        <v>50</v>
      </c>
      <c r="O9173" t="s">
        <v>53</v>
      </c>
      <c r="P9173" s="13">
        <v>19360</v>
      </c>
      <c r="Q9173" s="16" t="str">
        <f>Table2[[#This Row],[Service Line Size (inches) (System Side)]]</f>
        <v>5/8</v>
      </c>
      <c r="R9173" t="s">
        <v>65</v>
      </c>
      <c r="S9173" t="str">
        <f>IF(Table2[[#This Row],[Basis of Material Classification (Customer Side)*]]="Field inspection","Yes","No")</f>
        <v>Yes</v>
      </c>
      <c r="T9173" t="s">
        <v>71</v>
      </c>
      <c r="U9173" s="13">
        <v>45496</v>
      </c>
      <c r="V9173" t="s">
        <v>72</v>
      </c>
      <c r="W9173" t="s">
        <v>44</v>
      </c>
      <c r="X9173" t="s">
        <v>44</v>
      </c>
      <c r="Z9173" t="s">
        <v>45</v>
      </c>
      <c r="AA9173" t="s">
        <v>46</v>
      </c>
      <c r="AB9173" t="s">
        <v>46</v>
      </c>
      <c r="AC9173" t="s">
        <v>40</v>
      </c>
    </row>
    <row r="9174" spans="1:29" ht="14.4" x14ac:dyDescent="0.3">
      <c r="A9174">
        <v>9172</v>
      </c>
      <c r="B9174" t="s">
        <v>9104</v>
      </c>
      <c r="C9174" t="s">
        <v>277</v>
      </c>
      <c r="D9174" t="s">
        <v>40</v>
      </c>
      <c r="E9174" t="s">
        <v>40</v>
      </c>
      <c r="F9174" t="s">
        <v>41</v>
      </c>
      <c r="G9174" t="s">
        <v>40</v>
      </c>
      <c r="H9174" s="26">
        <v>20455</v>
      </c>
      <c r="I9174" t="s">
        <v>42</v>
      </c>
      <c r="J9174" t="s">
        <v>49</v>
      </c>
      <c r="K9174" t="str">
        <f>IF(Table2[[#This Row],[Basis of Material Classification (System Side)*]]="Field inspection","Yes","No")</f>
        <v>No</v>
      </c>
      <c r="N9174" t="s">
        <v>50</v>
      </c>
      <c r="O9174" t="s">
        <v>41</v>
      </c>
      <c r="P9174" s="13">
        <v>21916</v>
      </c>
      <c r="Q9174" s="16" t="str">
        <f>Table2[[#This Row],[Service Line Size (inches) (System Side)]]</f>
        <v>5/8</v>
      </c>
      <c r="R9174" t="s">
        <v>49</v>
      </c>
      <c r="S9174" t="str">
        <f>IF(Table2[[#This Row],[Basis of Material Classification (Customer Side)*]]="Field inspection","Yes","No")</f>
        <v>No</v>
      </c>
      <c r="V9174" t="s">
        <v>50</v>
      </c>
      <c r="W9174" t="s">
        <v>44</v>
      </c>
      <c r="X9174" t="s">
        <v>44</v>
      </c>
      <c r="Z9174" t="s">
        <v>45</v>
      </c>
      <c r="AA9174" t="s">
        <v>46</v>
      </c>
      <c r="AB9174" t="s">
        <v>46</v>
      </c>
      <c r="AC9174" t="s">
        <v>40</v>
      </c>
    </row>
    <row r="9175" spans="1:29" ht="14.4" x14ac:dyDescent="0.3">
      <c r="A9175">
        <v>9173</v>
      </c>
      <c r="B9175" t="s">
        <v>7187</v>
      </c>
      <c r="C9175" t="s">
        <v>277</v>
      </c>
      <c r="D9175" t="s">
        <v>40</v>
      </c>
      <c r="E9175" t="s">
        <v>40</v>
      </c>
      <c r="F9175" t="s">
        <v>41</v>
      </c>
      <c r="G9175" t="s">
        <v>40</v>
      </c>
      <c r="H9175" s="26">
        <v>34335</v>
      </c>
      <c r="I9175" t="s">
        <v>42</v>
      </c>
      <c r="J9175" t="s">
        <v>43</v>
      </c>
      <c r="K9175" t="str">
        <f>IF(Table2[[#This Row],[Basis of Material Classification (System Side)*]]="Field inspection","Yes","No")</f>
        <v>No</v>
      </c>
      <c r="N9175" t="str">
        <f>Table2[[#This Row],[Basis of Material Classification (System Side)*]]</f>
        <v>Installation date after lead ban</v>
      </c>
      <c r="O9175" t="s">
        <v>41</v>
      </c>
      <c r="P9175" s="13">
        <v>34700</v>
      </c>
      <c r="Q9175" s="16" t="str">
        <f>Table2[[#This Row],[Service Line Size (inches) (System Side)]]</f>
        <v>5/8</v>
      </c>
      <c r="R9175" t="s">
        <v>43</v>
      </c>
      <c r="S9175" t="str">
        <f>IF(Table2[[#This Row],[Basis of Material Classification (Customer Side)*]]="Field inspection","Yes","No")</f>
        <v>No</v>
      </c>
      <c r="V9175" t="s">
        <v>43</v>
      </c>
      <c r="W9175" t="s">
        <v>44</v>
      </c>
      <c r="X9175" t="s">
        <v>44</v>
      </c>
      <c r="Z9175" t="s">
        <v>45</v>
      </c>
      <c r="AA9175" t="s">
        <v>46</v>
      </c>
      <c r="AB9175" t="s">
        <v>46</v>
      </c>
      <c r="AC9175" t="s">
        <v>40</v>
      </c>
    </row>
    <row r="9176" spans="1:29" ht="14.4" x14ac:dyDescent="0.3">
      <c r="A9176">
        <v>9174</v>
      </c>
      <c r="B9176" t="s">
        <v>9105</v>
      </c>
      <c r="C9176" t="s">
        <v>277</v>
      </c>
      <c r="D9176" t="s">
        <v>40</v>
      </c>
      <c r="E9176" t="s">
        <v>40</v>
      </c>
      <c r="F9176" t="s">
        <v>41</v>
      </c>
      <c r="G9176" t="s">
        <v>40</v>
      </c>
      <c r="H9176" s="26">
        <v>39083</v>
      </c>
      <c r="I9176" t="s">
        <v>42</v>
      </c>
      <c r="J9176" t="s">
        <v>43</v>
      </c>
      <c r="K9176" t="str">
        <f>IF(Table2[[#This Row],[Basis of Material Classification (System Side)*]]="Field inspection","Yes","No")</f>
        <v>No</v>
      </c>
      <c r="N9176" t="str">
        <f>Table2[[#This Row],[Basis of Material Classification (System Side)*]]</f>
        <v>Installation date after lead ban</v>
      </c>
      <c r="O9176" t="s">
        <v>41</v>
      </c>
      <c r="P9176"/>
      <c r="Q9176" s="16" t="str">
        <f>Table2[[#This Row],[Service Line Size (inches) (System Side)]]</f>
        <v>5/8</v>
      </c>
      <c r="R9176" t="s">
        <v>49</v>
      </c>
      <c r="S9176" t="str">
        <f>IF(Table2[[#This Row],[Basis of Material Classification (Customer Side)*]]="Field inspection","Yes","No")</f>
        <v>No</v>
      </c>
      <c r="V9176" t="s">
        <v>50</v>
      </c>
      <c r="W9176" t="s">
        <v>44</v>
      </c>
      <c r="X9176" t="s">
        <v>44</v>
      </c>
      <c r="Z9176" t="s">
        <v>45</v>
      </c>
      <c r="AA9176" t="s">
        <v>46</v>
      </c>
      <c r="AB9176" t="s">
        <v>46</v>
      </c>
      <c r="AC9176" t="s">
        <v>40</v>
      </c>
    </row>
    <row r="9177" spans="1:29" ht="14.4" x14ac:dyDescent="0.3">
      <c r="A9177">
        <v>9175</v>
      </c>
      <c r="B9177" t="s">
        <v>9106</v>
      </c>
      <c r="C9177" t="s">
        <v>277</v>
      </c>
      <c r="D9177" t="s">
        <v>40</v>
      </c>
      <c r="E9177" t="s">
        <v>40</v>
      </c>
      <c r="F9177" t="s">
        <v>41</v>
      </c>
      <c r="G9177" t="s">
        <v>40</v>
      </c>
      <c r="H9177" s="26">
        <v>28491</v>
      </c>
      <c r="I9177" t="s">
        <v>42</v>
      </c>
      <c r="J9177" t="s">
        <v>49</v>
      </c>
      <c r="K9177" t="str">
        <f>IF(Table2[[#This Row],[Basis of Material Classification (System Side)*]]="Field inspection","Yes","No")</f>
        <v>No</v>
      </c>
      <c r="N9177" t="s">
        <v>50</v>
      </c>
      <c r="O9177" t="s">
        <v>41</v>
      </c>
      <c r="P9177" s="13" t="s">
        <v>135</v>
      </c>
      <c r="Q9177" s="16" t="str">
        <f>Table2[[#This Row],[Service Line Size (inches) (System Side)]]</f>
        <v>5/8</v>
      </c>
      <c r="R9177" t="s">
        <v>49</v>
      </c>
      <c r="S9177" t="str">
        <f>IF(Table2[[#This Row],[Basis of Material Classification (Customer Side)*]]="Field inspection","Yes","No")</f>
        <v>No</v>
      </c>
      <c r="V9177" t="s">
        <v>50</v>
      </c>
      <c r="W9177" t="s">
        <v>44</v>
      </c>
      <c r="X9177" t="s">
        <v>44</v>
      </c>
      <c r="Z9177" t="s">
        <v>45</v>
      </c>
      <c r="AA9177" t="s">
        <v>46</v>
      </c>
      <c r="AB9177" t="s">
        <v>46</v>
      </c>
      <c r="AC9177" t="s">
        <v>40</v>
      </c>
    </row>
    <row r="9178" spans="1:29" ht="14.4" x14ac:dyDescent="0.3">
      <c r="A9178">
        <v>9176</v>
      </c>
      <c r="B9178" t="s">
        <v>9107</v>
      </c>
      <c r="C9178" t="s">
        <v>277</v>
      </c>
      <c r="D9178" t="s">
        <v>40</v>
      </c>
      <c r="E9178" t="s">
        <v>40</v>
      </c>
      <c r="F9178" t="s">
        <v>41</v>
      </c>
      <c r="G9178" t="s">
        <v>40</v>
      </c>
      <c r="H9178" s="26">
        <v>32874</v>
      </c>
      <c r="I9178" t="s">
        <v>42</v>
      </c>
      <c r="J9178" t="s">
        <v>43</v>
      </c>
      <c r="K9178" t="str">
        <f>IF(Table2[[#This Row],[Basis of Material Classification (System Side)*]]="Field inspection","Yes","No")</f>
        <v>No</v>
      </c>
      <c r="N9178" t="str">
        <f>Table2[[#This Row],[Basis of Material Classification (System Side)*]]</f>
        <v>Installation date after lead ban</v>
      </c>
      <c r="O9178" t="s">
        <v>70</v>
      </c>
      <c r="P9178" s="13">
        <v>21186</v>
      </c>
      <c r="Q9178" s="16" t="str">
        <f>Table2[[#This Row],[Service Line Size (inches) (System Side)]]</f>
        <v>5/8</v>
      </c>
      <c r="R9178" t="s">
        <v>65</v>
      </c>
      <c r="S9178" t="str">
        <f>IF(Table2[[#This Row],[Basis of Material Classification (Customer Side)*]]="Field inspection","Yes","No")</f>
        <v>Yes</v>
      </c>
      <c r="T9178" t="s">
        <v>71</v>
      </c>
      <c r="U9178" s="13">
        <v>45489</v>
      </c>
      <c r="V9178" t="s">
        <v>72</v>
      </c>
      <c r="W9178" t="s">
        <v>44</v>
      </c>
      <c r="X9178" t="s">
        <v>44</v>
      </c>
      <c r="Z9178" t="s">
        <v>45</v>
      </c>
      <c r="AA9178" t="s">
        <v>46</v>
      </c>
      <c r="AB9178" t="s">
        <v>46</v>
      </c>
      <c r="AC9178" t="s">
        <v>40</v>
      </c>
    </row>
    <row r="9179" spans="1:29" ht="14.4" x14ac:dyDescent="0.3">
      <c r="A9179">
        <v>9177</v>
      </c>
      <c r="B9179" t="s">
        <v>9108</v>
      </c>
      <c r="C9179" t="s">
        <v>277</v>
      </c>
      <c r="D9179" t="s">
        <v>40</v>
      </c>
      <c r="E9179" t="s">
        <v>40</v>
      </c>
      <c r="F9179" t="s">
        <v>53</v>
      </c>
      <c r="G9179" t="s">
        <v>40</v>
      </c>
      <c r="H9179" s="26">
        <v>38718</v>
      </c>
      <c r="I9179" t="s">
        <v>54</v>
      </c>
      <c r="J9179" t="s">
        <v>55</v>
      </c>
      <c r="K9179" t="str">
        <f>IF(Table2[[#This Row],[Basis of Material Classification (System Side)*]]="Field inspection","Yes","No")</f>
        <v>No</v>
      </c>
      <c r="O9179" t="s">
        <v>41</v>
      </c>
      <c r="P9179" s="13">
        <v>39448</v>
      </c>
      <c r="Q9179" s="16" t="str">
        <f>Table2[[#This Row],[Service Line Size (inches) (System Side)]]</f>
        <v>3/4</v>
      </c>
      <c r="R9179" t="s">
        <v>43</v>
      </c>
      <c r="S9179" t="str">
        <f>IF(Table2[[#This Row],[Basis of Material Classification (Customer Side)*]]="Field inspection","Yes","No")</f>
        <v>No</v>
      </c>
      <c r="V9179" t="s">
        <v>43</v>
      </c>
      <c r="W9179" t="s">
        <v>44</v>
      </c>
      <c r="X9179" t="s">
        <v>44</v>
      </c>
      <c r="Z9179" t="s">
        <v>45</v>
      </c>
      <c r="AA9179" t="s">
        <v>46</v>
      </c>
      <c r="AB9179" t="s">
        <v>46</v>
      </c>
      <c r="AC9179" t="s">
        <v>40</v>
      </c>
    </row>
    <row r="9180" spans="1:29" ht="14.4" x14ac:dyDescent="0.3">
      <c r="A9180">
        <v>9178</v>
      </c>
      <c r="B9180" t="s">
        <v>9109</v>
      </c>
      <c r="C9180" t="s">
        <v>277</v>
      </c>
      <c r="D9180" t="s">
        <v>40</v>
      </c>
      <c r="E9180" t="s">
        <v>40</v>
      </c>
      <c r="F9180" t="s">
        <v>41</v>
      </c>
      <c r="G9180" t="s">
        <v>40</v>
      </c>
      <c r="H9180" s="26">
        <v>24838</v>
      </c>
      <c r="I9180" t="s">
        <v>42</v>
      </c>
      <c r="J9180" t="s">
        <v>49</v>
      </c>
      <c r="K9180" t="str">
        <f>IF(Table2[[#This Row],[Basis of Material Classification (System Side)*]]="Field inspection","Yes","No")</f>
        <v>No</v>
      </c>
      <c r="N9180" t="s">
        <v>50</v>
      </c>
      <c r="O9180" t="s">
        <v>41</v>
      </c>
      <c r="P9180" s="13">
        <v>25934</v>
      </c>
      <c r="Q9180" s="16" t="str">
        <f>Table2[[#This Row],[Service Line Size (inches) (System Side)]]</f>
        <v>5/8</v>
      </c>
      <c r="R9180" t="s">
        <v>49</v>
      </c>
      <c r="S9180" t="str">
        <f>IF(Table2[[#This Row],[Basis of Material Classification (Customer Side)*]]="Field inspection","Yes","No")</f>
        <v>No</v>
      </c>
      <c r="V9180" t="s">
        <v>50</v>
      </c>
      <c r="W9180" t="s">
        <v>44</v>
      </c>
      <c r="X9180" t="s">
        <v>44</v>
      </c>
      <c r="Z9180" t="s">
        <v>45</v>
      </c>
      <c r="AA9180" t="s">
        <v>46</v>
      </c>
      <c r="AB9180" t="s">
        <v>46</v>
      </c>
      <c r="AC9180" t="s">
        <v>40</v>
      </c>
    </row>
    <row r="9181" spans="1:29" ht="14.4" x14ac:dyDescent="0.3">
      <c r="A9181">
        <v>9179</v>
      </c>
      <c r="B9181" t="s">
        <v>9110</v>
      </c>
      <c r="C9181" t="s">
        <v>277</v>
      </c>
      <c r="D9181" t="s">
        <v>40</v>
      </c>
      <c r="E9181" t="s">
        <v>40</v>
      </c>
      <c r="F9181" t="s">
        <v>41</v>
      </c>
      <c r="G9181" t="s">
        <v>40</v>
      </c>
      <c r="H9181" s="26">
        <v>32509</v>
      </c>
      <c r="I9181" t="s">
        <v>124</v>
      </c>
      <c r="J9181" t="s">
        <v>43</v>
      </c>
      <c r="K9181" t="str">
        <f>IF(Table2[[#This Row],[Basis of Material Classification (System Side)*]]="Field inspection","Yes","No")</f>
        <v>No</v>
      </c>
      <c r="N9181" t="str">
        <f>Table2[[#This Row],[Basis of Material Classification (System Side)*]]</f>
        <v>Installation date after lead ban</v>
      </c>
      <c r="O9181" t="s">
        <v>41</v>
      </c>
      <c r="P9181" s="13">
        <v>43831</v>
      </c>
      <c r="Q9181" s="16" t="str">
        <f>Table2[[#This Row],[Service Line Size (inches) (System Side)]]</f>
        <v>1-1/2</v>
      </c>
      <c r="R9181" t="s">
        <v>43</v>
      </c>
      <c r="S9181" t="str">
        <f>IF(Table2[[#This Row],[Basis of Material Classification (Customer Side)*]]="Field inspection","Yes","No")</f>
        <v>No</v>
      </c>
      <c r="V9181" t="s">
        <v>43</v>
      </c>
      <c r="W9181" t="s">
        <v>44</v>
      </c>
      <c r="X9181" t="s">
        <v>44</v>
      </c>
      <c r="Z9181" t="s">
        <v>58</v>
      </c>
      <c r="AA9181" t="s">
        <v>46</v>
      </c>
      <c r="AB9181" t="s">
        <v>46</v>
      </c>
      <c r="AC9181" t="s">
        <v>40</v>
      </c>
    </row>
    <row r="9182" spans="1:29" ht="14.4" x14ac:dyDescent="0.3">
      <c r="A9182">
        <v>9180</v>
      </c>
      <c r="B9182" t="s">
        <v>9111</v>
      </c>
      <c r="C9182" t="s">
        <v>277</v>
      </c>
      <c r="D9182" t="s">
        <v>40</v>
      </c>
      <c r="E9182" t="s">
        <v>40</v>
      </c>
      <c r="F9182" t="s">
        <v>41</v>
      </c>
      <c r="G9182" t="s">
        <v>40</v>
      </c>
      <c r="H9182" s="26">
        <v>36892</v>
      </c>
      <c r="I9182" t="s">
        <v>42</v>
      </c>
      <c r="J9182" t="s">
        <v>43</v>
      </c>
      <c r="K9182" t="str">
        <f>IF(Table2[[#This Row],[Basis of Material Classification (System Side)*]]="Field inspection","Yes","No")</f>
        <v>No</v>
      </c>
      <c r="N9182" t="str">
        <f>Table2[[#This Row],[Basis of Material Classification (System Side)*]]</f>
        <v>Installation date after lead ban</v>
      </c>
      <c r="O9182" t="s">
        <v>41</v>
      </c>
      <c r="P9182"/>
      <c r="Q9182" s="16" t="str">
        <f>Table2[[#This Row],[Service Line Size (inches) (System Side)]]</f>
        <v>5/8</v>
      </c>
      <c r="R9182" t="s">
        <v>49</v>
      </c>
      <c r="S9182" t="str">
        <f>IF(Table2[[#This Row],[Basis of Material Classification (Customer Side)*]]="Field inspection","Yes","No")</f>
        <v>No</v>
      </c>
      <c r="V9182" t="s">
        <v>50</v>
      </c>
      <c r="W9182" t="s">
        <v>44</v>
      </c>
      <c r="X9182" t="s">
        <v>44</v>
      </c>
      <c r="Z9182" t="s">
        <v>58</v>
      </c>
      <c r="AA9182" t="s">
        <v>46</v>
      </c>
      <c r="AB9182" t="s">
        <v>46</v>
      </c>
      <c r="AC9182" t="s">
        <v>40</v>
      </c>
    </row>
    <row r="9183" spans="1:29" ht="14.4" x14ac:dyDescent="0.3">
      <c r="A9183">
        <v>9181</v>
      </c>
      <c r="B9183" t="s">
        <v>9112</v>
      </c>
      <c r="C9183" t="s">
        <v>277</v>
      </c>
      <c r="D9183" t="s">
        <v>40</v>
      </c>
      <c r="E9183" t="s">
        <v>40</v>
      </c>
      <c r="F9183" t="s">
        <v>41</v>
      </c>
      <c r="G9183" t="s">
        <v>40</v>
      </c>
      <c r="H9183" s="26">
        <v>40909</v>
      </c>
      <c r="I9183" t="s">
        <v>42</v>
      </c>
      <c r="J9183" t="s">
        <v>43</v>
      </c>
      <c r="K9183" t="str">
        <f>IF(Table2[[#This Row],[Basis of Material Classification (System Side)*]]="Field inspection","Yes","No")</f>
        <v>No</v>
      </c>
      <c r="N9183" t="str">
        <f>Table2[[#This Row],[Basis of Material Classification (System Side)*]]</f>
        <v>Installation date after lead ban</v>
      </c>
      <c r="O9183" t="s">
        <v>41</v>
      </c>
      <c r="P9183" s="13">
        <v>18264</v>
      </c>
      <c r="Q9183" s="16" t="str">
        <f>Table2[[#This Row],[Service Line Size (inches) (System Side)]]</f>
        <v>5/8</v>
      </c>
      <c r="R9183" t="s">
        <v>49</v>
      </c>
      <c r="S9183" t="str">
        <f>IF(Table2[[#This Row],[Basis of Material Classification (Customer Side)*]]="Field inspection","Yes","No")</f>
        <v>No</v>
      </c>
      <c r="V9183" t="s">
        <v>50</v>
      </c>
      <c r="W9183" t="s">
        <v>44</v>
      </c>
      <c r="X9183" t="s">
        <v>44</v>
      </c>
      <c r="Z9183" t="s">
        <v>45</v>
      </c>
      <c r="AA9183" t="s">
        <v>46</v>
      </c>
      <c r="AB9183" t="s">
        <v>46</v>
      </c>
      <c r="AC9183" t="s">
        <v>40</v>
      </c>
    </row>
    <row r="9184" spans="1:29" ht="14.4" x14ac:dyDescent="0.3">
      <c r="A9184">
        <v>9182</v>
      </c>
      <c r="B9184" t="s">
        <v>9113</v>
      </c>
      <c r="C9184" t="s">
        <v>277</v>
      </c>
      <c r="D9184" t="s">
        <v>40</v>
      </c>
      <c r="E9184" t="s">
        <v>40</v>
      </c>
      <c r="F9184" t="s">
        <v>41</v>
      </c>
      <c r="G9184" t="s">
        <v>40</v>
      </c>
      <c r="H9184" s="26">
        <v>39083</v>
      </c>
      <c r="I9184" t="s">
        <v>42</v>
      </c>
      <c r="J9184" t="s">
        <v>43</v>
      </c>
      <c r="K9184" t="str">
        <f>IF(Table2[[#This Row],[Basis of Material Classification (System Side)*]]="Field inspection","Yes","No")</f>
        <v>No</v>
      </c>
      <c r="N9184" t="str">
        <f>Table2[[#This Row],[Basis of Material Classification (System Side)*]]</f>
        <v>Installation date after lead ban</v>
      </c>
      <c r="O9184" t="s">
        <v>41</v>
      </c>
      <c r="P9184" s="13">
        <v>14611</v>
      </c>
      <c r="Q9184" s="16" t="str">
        <f>Table2[[#This Row],[Service Line Size (inches) (System Side)]]</f>
        <v>5/8</v>
      </c>
      <c r="R9184" t="s">
        <v>49</v>
      </c>
      <c r="S9184" t="str">
        <f>IF(Table2[[#This Row],[Basis of Material Classification (Customer Side)*]]="Field inspection","Yes","No")</f>
        <v>No</v>
      </c>
      <c r="V9184" t="s">
        <v>50</v>
      </c>
      <c r="W9184" t="s">
        <v>44</v>
      </c>
      <c r="X9184" t="s">
        <v>44</v>
      </c>
      <c r="Z9184" t="s">
        <v>45</v>
      </c>
      <c r="AA9184" t="s">
        <v>46</v>
      </c>
      <c r="AB9184" t="s">
        <v>46</v>
      </c>
      <c r="AC9184" t="s">
        <v>40</v>
      </c>
    </row>
    <row r="9185" spans="1:29" ht="14.4" x14ac:dyDescent="0.3">
      <c r="A9185">
        <v>9183</v>
      </c>
      <c r="B9185" t="s">
        <v>9114</v>
      </c>
      <c r="C9185" t="s">
        <v>277</v>
      </c>
      <c r="D9185" t="s">
        <v>40</v>
      </c>
      <c r="E9185" t="s">
        <v>40</v>
      </c>
      <c r="F9185" t="s">
        <v>41</v>
      </c>
      <c r="G9185" t="s">
        <v>40</v>
      </c>
      <c r="H9185" s="26">
        <v>20455</v>
      </c>
      <c r="I9185" t="s">
        <v>42</v>
      </c>
      <c r="J9185" t="s">
        <v>49</v>
      </c>
      <c r="K9185" t="str">
        <f>IF(Table2[[#This Row],[Basis of Material Classification (System Side)*]]="Field inspection","Yes","No")</f>
        <v>No</v>
      </c>
      <c r="N9185" t="s">
        <v>50</v>
      </c>
      <c r="O9185" t="s">
        <v>41</v>
      </c>
      <c r="P9185" s="13">
        <v>40544</v>
      </c>
      <c r="Q9185" s="16" t="str">
        <f>Table2[[#This Row],[Service Line Size (inches) (System Side)]]</f>
        <v>5/8</v>
      </c>
      <c r="R9185" t="s">
        <v>43</v>
      </c>
      <c r="S9185" t="str">
        <f>IF(Table2[[#This Row],[Basis of Material Classification (Customer Side)*]]="Field inspection","Yes","No")</f>
        <v>No</v>
      </c>
      <c r="V9185" t="s">
        <v>43</v>
      </c>
      <c r="W9185" t="s">
        <v>44</v>
      </c>
      <c r="X9185" t="s">
        <v>44</v>
      </c>
      <c r="Z9185" t="s">
        <v>45</v>
      </c>
      <c r="AA9185" t="s">
        <v>46</v>
      </c>
      <c r="AB9185" t="s">
        <v>46</v>
      </c>
      <c r="AC9185" t="s">
        <v>40</v>
      </c>
    </row>
    <row r="9186" spans="1:29" ht="14.4" x14ac:dyDescent="0.3">
      <c r="A9186">
        <v>9184</v>
      </c>
      <c r="B9186" t="s">
        <v>9115</v>
      </c>
      <c r="C9186" t="s">
        <v>277</v>
      </c>
      <c r="D9186" t="s">
        <v>40</v>
      </c>
      <c r="E9186" t="s">
        <v>40</v>
      </c>
      <c r="F9186" t="s">
        <v>41</v>
      </c>
      <c r="G9186" t="s">
        <v>40</v>
      </c>
      <c r="H9186" s="26">
        <v>20455</v>
      </c>
      <c r="I9186" t="s">
        <v>42</v>
      </c>
      <c r="J9186" t="s">
        <v>49</v>
      </c>
      <c r="K9186" t="str">
        <f>IF(Table2[[#This Row],[Basis of Material Classification (System Side)*]]="Field inspection","Yes","No")</f>
        <v>No</v>
      </c>
      <c r="N9186" t="s">
        <v>50</v>
      </c>
      <c r="O9186" t="s">
        <v>41</v>
      </c>
      <c r="P9186" s="13">
        <v>1</v>
      </c>
      <c r="Q9186" s="16" t="str">
        <f>Table2[[#This Row],[Service Line Size (inches) (System Side)]]</f>
        <v>5/8</v>
      </c>
      <c r="R9186" t="s">
        <v>49</v>
      </c>
      <c r="S9186" t="str">
        <f>IF(Table2[[#This Row],[Basis of Material Classification (Customer Side)*]]="Field inspection","Yes","No")</f>
        <v>No</v>
      </c>
      <c r="V9186" t="s">
        <v>50</v>
      </c>
      <c r="W9186" t="s">
        <v>44</v>
      </c>
      <c r="X9186" t="s">
        <v>44</v>
      </c>
      <c r="Z9186" t="s">
        <v>45</v>
      </c>
      <c r="AA9186" t="s">
        <v>46</v>
      </c>
      <c r="AB9186" t="s">
        <v>46</v>
      </c>
      <c r="AC9186" t="s">
        <v>40</v>
      </c>
    </row>
    <row r="9187" spans="1:29" ht="14.4" x14ac:dyDescent="0.3">
      <c r="A9187">
        <v>9185</v>
      </c>
      <c r="B9187" t="s">
        <v>9116</v>
      </c>
      <c r="C9187" t="s">
        <v>277</v>
      </c>
      <c r="D9187" t="s">
        <v>40</v>
      </c>
      <c r="E9187" t="s">
        <v>40</v>
      </c>
      <c r="F9187" t="s">
        <v>41</v>
      </c>
      <c r="G9187" t="s">
        <v>40</v>
      </c>
      <c r="H9187" s="26">
        <v>20455</v>
      </c>
      <c r="I9187" t="s">
        <v>42</v>
      </c>
      <c r="J9187" t="s">
        <v>49</v>
      </c>
      <c r="K9187" t="str">
        <f>IF(Table2[[#This Row],[Basis of Material Classification (System Side)*]]="Field inspection","Yes","No")</f>
        <v>No</v>
      </c>
      <c r="N9187" t="s">
        <v>50</v>
      </c>
      <c r="O9187" t="s">
        <v>41</v>
      </c>
      <c r="P9187" s="13">
        <v>10959</v>
      </c>
      <c r="Q9187" s="16" t="str">
        <f>Table2[[#This Row],[Service Line Size (inches) (System Side)]]</f>
        <v>5/8</v>
      </c>
      <c r="R9187" t="s">
        <v>49</v>
      </c>
      <c r="S9187" t="str">
        <f>IF(Table2[[#This Row],[Basis of Material Classification (Customer Side)*]]="Field inspection","Yes","No")</f>
        <v>No</v>
      </c>
      <c r="V9187" t="s">
        <v>50</v>
      </c>
      <c r="W9187" t="s">
        <v>44</v>
      </c>
      <c r="X9187" t="s">
        <v>44</v>
      </c>
      <c r="Z9187" t="s">
        <v>45</v>
      </c>
      <c r="AA9187" t="s">
        <v>46</v>
      </c>
      <c r="AB9187" t="s">
        <v>46</v>
      </c>
      <c r="AC9187" t="s">
        <v>40</v>
      </c>
    </row>
    <row r="9188" spans="1:29" ht="14.4" x14ac:dyDescent="0.3">
      <c r="A9188">
        <v>9186</v>
      </c>
      <c r="B9188" t="s">
        <v>9117</v>
      </c>
      <c r="C9188" t="s">
        <v>277</v>
      </c>
      <c r="D9188" t="s">
        <v>40</v>
      </c>
      <c r="E9188" t="s">
        <v>40</v>
      </c>
      <c r="F9188" t="s">
        <v>41</v>
      </c>
      <c r="G9188" t="s">
        <v>40</v>
      </c>
      <c r="H9188" s="26">
        <v>20455</v>
      </c>
      <c r="I9188" t="s">
        <v>42</v>
      </c>
      <c r="J9188" t="s">
        <v>49</v>
      </c>
      <c r="K9188" t="str">
        <f>IF(Table2[[#This Row],[Basis of Material Classification (System Side)*]]="Field inspection","Yes","No")</f>
        <v>No</v>
      </c>
      <c r="N9188" t="s">
        <v>50</v>
      </c>
      <c r="O9188" t="s">
        <v>41</v>
      </c>
      <c r="P9188" s="13">
        <v>27395</v>
      </c>
      <c r="Q9188" s="16" t="str">
        <f>Table2[[#This Row],[Service Line Size (inches) (System Side)]]</f>
        <v>5/8</v>
      </c>
      <c r="R9188" t="s">
        <v>49</v>
      </c>
      <c r="S9188" t="str">
        <f>IF(Table2[[#This Row],[Basis of Material Classification (Customer Side)*]]="Field inspection","Yes","No")</f>
        <v>No</v>
      </c>
      <c r="V9188" t="s">
        <v>50</v>
      </c>
      <c r="W9188" t="s">
        <v>44</v>
      </c>
      <c r="X9188" t="s">
        <v>44</v>
      </c>
      <c r="Z9188" t="s">
        <v>45</v>
      </c>
      <c r="AA9188" t="s">
        <v>46</v>
      </c>
      <c r="AB9188" t="s">
        <v>46</v>
      </c>
      <c r="AC9188" t="s">
        <v>40</v>
      </c>
    </row>
    <row r="9189" spans="1:29" ht="14.4" x14ac:dyDescent="0.3">
      <c r="A9189">
        <v>9187</v>
      </c>
      <c r="B9189" t="s">
        <v>9118</v>
      </c>
      <c r="C9189" t="s">
        <v>277</v>
      </c>
      <c r="D9189" t="s">
        <v>40</v>
      </c>
      <c r="E9189" t="s">
        <v>40</v>
      </c>
      <c r="F9189" t="s">
        <v>41</v>
      </c>
      <c r="G9189" t="s">
        <v>40</v>
      </c>
      <c r="H9189" s="26">
        <v>24108</v>
      </c>
      <c r="I9189" t="s">
        <v>42</v>
      </c>
      <c r="J9189" t="s">
        <v>49</v>
      </c>
      <c r="K9189" t="str">
        <f>IF(Table2[[#This Row],[Basis of Material Classification (System Side)*]]="Field inspection","Yes","No")</f>
        <v>No</v>
      </c>
      <c r="N9189" t="s">
        <v>50</v>
      </c>
      <c r="O9189" t="s">
        <v>41</v>
      </c>
      <c r="P9189" s="13">
        <v>7306</v>
      </c>
      <c r="Q9189" s="16" t="str">
        <f>Table2[[#This Row],[Service Line Size (inches) (System Side)]]</f>
        <v>5/8</v>
      </c>
      <c r="R9189" t="s">
        <v>49</v>
      </c>
      <c r="S9189" t="str">
        <f>IF(Table2[[#This Row],[Basis of Material Classification (Customer Side)*]]="Field inspection","Yes","No")</f>
        <v>No</v>
      </c>
      <c r="V9189" t="s">
        <v>50</v>
      </c>
      <c r="W9189" t="s">
        <v>44</v>
      </c>
      <c r="X9189" t="s">
        <v>44</v>
      </c>
      <c r="Z9189" t="s">
        <v>58</v>
      </c>
      <c r="AA9189" t="s">
        <v>46</v>
      </c>
      <c r="AB9189" t="s">
        <v>46</v>
      </c>
      <c r="AC9189" t="s">
        <v>40</v>
      </c>
    </row>
    <row r="9190" spans="1:29" ht="14.4" x14ac:dyDescent="0.3">
      <c r="A9190">
        <v>9188</v>
      </c>
      <c r="B9190" t="s">
        <v>9119</v>
      </c>
      <c r="C9190" t="s">
        <v>277</v>
      </c>
      <c r="D9190" t="s">
        <v>40</v>
      </c>
      <c r="E9190" t="s">
        <v>40</v>
      </c>
      <c r="F9190" t="s">
        <v>41</v>
      </c>
      <c r="G9190" t="s">
        <v>40</v>
      </c>
      <c r="H9190" s="26">
        <v>24108</v>
      </c>
      <c r="I9190" t="s">
        <v>42</v>
      </c>
      <c r="J9190" t="s">
        <v>49</v>
      </c>
      <c r="K9190" t="str">
        <f>IF(Table2[[#This Row],[Basis of Material Classification (System Side)*]]="Field inspection","Yes","No")</f>
        <v>No</v>
      </c>
      <c r="N9190" t="s">
        <v>50</v>
      </c>
      <c r="O9190" t="s">
        <v>41</v>
      </c>
      <c r="P9190" s="13">
        <v>7306</v>
      </c>
      <c r="Q9190" s="16" t="str">
        <f>Table2[[#This Row],[Service Line Size (inches) (System Side)]]</f>
        <v>5/8</v>
      </c>
      <c r="R9190" t="s">
        <v>49</v>
      </c>
      <c r="S9190" t="str">
        <f>IF(Table2[[#This Row],[Basis of Material Classification (Customer Side)*]]="Field inspection","Yes","No")</f>
        <v>No</v>
      </c>
      <c r="V9190" t="s">
        <v>50</v>
      </c>
      <c r="W9190" t="s">
        <v>44</v>
      </c>
      <c r="X9190" t="s">
        <v>44</v>
      </c>
      <c r="Z9190" t="s">
        <v>58</v>
      </c>
      <c r="AA9190" t="s">
        <v>46</v>
      </c>
      <c r="AB9190" t="s">
        <v>46</v>
      </c>
      <c r="AC9190" t="s">
        <v>40</v>
      </c>
    </row>
    <row r="9191" spans="1:29" ht="14.4" x14ac:dyDescent="0.3">
      <c r="A9191">
        <v>9189</v>
      </c>
      <c r="B9191" t="s">
        <v>9120</v>
      </c>
      <c r="C9191" t="s">
        <v>277</v>
      </c>
      <c r="D9191" t="s">
        <v>40</v>
      </c>
      <c r="E9191" t="s">
        <v>40</v>
      </c>
      <c r="F9191" t="s">
        <v>41</v>
      </c>
      <c r="G9191" t="s">
        <v>40</v>
      </c>
      <c r="H9191" s="26">
        <v>24473</v>
      </c>
      <c r="I9191" t="s">
        <v>42</v>
      </c>
      <c r="J9191" t="s">
        <v>49</v>
      </c>
      <c r="K9191" t="str">
        <f>IF(Table2[[#This Row],[Basis of Material Classification (System Side)*]]="Field inspection","Yes","No")</f>
        <v>No</v>
      </c>
      <c r="N9191" t="s">
        <v>50</v>
      </c>
      <c r="O9191" t="s">
        <v>41</v>
      </c>
      <c r="P9191" s="13">
        <v>30682</v>
      </c>
      <c r="Q9191" s="16" t="str">
        <f>Table2[[#This Row],[Service Line Size (inches) (System Side)]]</f>
        <v>5/8</v>
      </c>
      <c r="R9191" t="s">
        <v>43</v>
      </c>
      <c r="S9191" t="str">
        <f>IF(Table2[[#This Row],[Basis of Material Classification (Customer Side)*]]="Field inspection","Yes","No")</f>
        <v>No</v>
      </c>
      <c r="V9191" t="s">
        <v>43</v>
      </c>
      <c r="W9191" t="s">
        <v>44</v>
      </c>
      <c r="X9191" t="s">
        <v>44</v>
      </c>
      <c r="Z9191" t="s">
        <v>58</v>
      </c>
      <c r="AA9191" t="s">
        <v>46</v>
      </c>
      <c r="AB9191" t="s">
        <v>46</v>
      </c>
      <c r="AC9191" t="s">
        <v>40</v>
      </c>
    </row>
    <row r="9192" spans="1:29" ht="14.4" x14ac:dyDescent="0.3">
      <c r="A9192">
        <v>9190</v>
      </c>
      <c r="B9192" t="s">
        <v>9121</v>
      </c>
      <c r="C9192" t="s">
        <v>277</v>
      </c>
      <c r="D9192" t="s">
        <v>40</v>
      </c>
      <c r="E9192" t="s">
        <v>40</v>
      </c>
      <c r="F9192" t="s">
        <v>41</v>
      </c>
      <c r="G9192" t="s">
        <v>40</v>
      </c>
      <c r="H9192" s="26">
        <v>20455</v>
      </c>
      <c r="I9192" t="s">
        <v>42</v>
      </c>
      <c r="J9192" t="s">
        <v>49</v>
      </c>
      <c r="K9192" t="str">
        <f>IF(Table2[[#This Row],[Basis of Material Classification (System Side)*]]="Field inspection","Yes","No")</f>
        <v>No</v>
      </c>
      <c r="N9192" t="s">
        <v>50</v>
      </c>
      <c r="O9192" t="s">
        <v>41</v>
      </c>
      <c r="P9192" s="13">
        <v>10959</v>
      </c>
      <c r="Q9192" s="16" t="str">
        <f>Table2[[#This Row],[Service Line Size (inches) (System Side)]]</f>
        <v>5/8</v>
      </c>
      <c r="R9192" t="s">
        <v>49</v>
      </c>
      <c r="S9192" t="str">
        <f>IF(Table2[[#This Row],[Basis of Material Classification (Customer Side)*]]="Field inspection","Yes","No")</f>
        <v>No</v>
      </c>
      <c r="V9192" t="s">
        <v>50</v>
      </c>
      <c r="W9192" t="s">
        <v>44</v>
      </c>
      <c r="X9192" t="s">
        <v>44</v>
      </c>
      <c r="Z9192" t="s">
        <v>45</v>
      </c>
      <c r="AA9192" t="s">
        <v>46</v>
      </c>
      <c r="AB9192" t="s">
        <v>46</v>
      </c>
      <c r="AC9192" t="s">
        <v>40</v>
      </c>
    </row>
    <row r="9193" spans="1:29" ht="14.4" x14ac:dyDescent="0.3">
      <c r="A9193">
        <v>9191</v>
      </c>
      <c r="B9193" t="s">
        <v>9122</v>
      </c>
      <c r="C9193" t="s">
        <v>277</v>
      </c>
      <c r="D9193" t="s">
        <v>40</v>
      </c>
      <c r="E9193" t="s">
        <v>40</v>
      </c>
      <c r="F9193" t="s">
        <v>41</v>
      </c>
      <c r="G9193" t="s">
        <v>40</v>
      </c>
      <c r="H9193" s="27"/>
      <c r="I9193" t="s">
        <v>42</v>
      </c>
      <c r="J9193" t="s">
        <v>49</v>
      </c>
      <c r="K9193" t="str">
        <f>IF(Table2[[#This Row],[Basis of Material Classification (System Side)*]]="Field inspection","Yes","No")</f>
        <v>No</v>
      </c>
      <c r="N9193" t="s">
        <v>50</v>
      </c>
      <c r="O9193" t="s">
        <v>41</v>
      </c>
      <c r="P9193" s="13">
        <v>24838</v>
      </c>
      <c r="Q9193" s="16" t="str">
        <f>Table2[[#This Row],[Service Line Size (inches) (System Side)]]</f>
        <v>5/8</v>
      </c>
      <c r="R9193" t="s">
        <v>49</v>
      </c>
      <c r="S9193" t="str">
        <f>IF(Table2[[#This Row],[Basis of Material Classification (Customer Side)*]]="Field inspection","Yes","No")</f>
        <v>No</v>
      </c>
      <c r="V9193" t="s">
        <v>50</v>
      </c>
      <c r="W9193" t="s">
        <v>44</v>
      </c>
      <c r="X9193" t="s">
        <v>44</v>
      </c>
      <c r="Z9193" t="s">
        <v>45</v>
      </c>
      <c r="AA9193" t="s">
        <v>46</v>
      </c>
      <c r="AB9193" t="s">
        <v>46</v>
      </c>
      <c r="AC9193" t="s">
        <v>40</v>
      </c>
    </row>
    <row r="9194" spans="1:29" ht="14.4" x14ac:dyDescent="0.3">
      <c r="A9194">
        <v>9192</v>
      </c>
      <c r="B9194" t="s">
        <v>9123</v>
      </c>
      <c r="C9194" t="s">
        <v>277</v>
      </c>
      <c r="D9194" t="s">
        <v>40</v>
      </c>
      <c r="E9194" t="s">
        <v>40</v>
      </c>
      <c r="F9194" t="s">
        <v>53</v>
      </c>
      <c r="G9194" t="s">
        <v>40</v>
      </c>
      <c r="H9194" s="26">
        <v>38353</v>
      </c>
      <c r="I9194" t="s">
        <v>54</v>
      </c>
      <c r="J9194" t="s">
        <v>55</v>
      </c>
      <c r="K9194" t="str">
        <f>IF(Table2[[#This Row],[Basis of Material Classification (System Side)*]]="Field inspection","Yes","No")</f>
        <v>No</v>
      </c>
      <c r="O9194" t="s">
        <v>41</v>
      </c>
      <c r="P9194" s="13">
        <v>39083</v>
      </c>
      <c r="Q9194" s="16" t="str">
        <f>Table2[[#This Row],[Service Line Size (inches) (System Side)]]</f>
        <v>3/4</v>
      </c>
      <c r="R9194" t="s">
        <v>43</v>
      </c>
      <c r="S9194" t="str">
        <f>IF(Table2[[#This Row],[Basis of Material Classification (Customer Side)*]]="Field inspection","Yes","No")</f>
        <v>No</v>
      </c>
      <c r="V9194" t="s">
        <v>43</v>
      </c>
      <c r="W9194" t="s">
        <v>44</v>
      </c>
      <c r="X9194" t="s">
        <v>44</v>
      </c>
      <c r="Z9194" t="s">
        <v>45</v>
      </c>
      <c r="AA9194" t="s">
        <v>46</v>
      </c>
      <c r="AB9194" t="s">
        <v>46</v>
      </c>
      <c r="AC9194" t="s">
        <v>40</v>
      </c>
    </row>
    <row r="9195" spans="1:29" ht="14.4" x14ac:dyDescent="0.3">
      <c r="A9195">
        <v>9193</v>
      </c>
      <c r="B9195" t="s">
        <v>9124</v>
      </c>
      <c r="C9195" t="s">
        <v>277</v>
      </c>
      <c r="D9195" t="s">
        <v>40</v>
      </c>
      <c r="E9195" t="s">
        <v>40</v>
      </c>
      <c r="F9195" t="s">
        <v>53</v>
      </c>
      <c r="G9195" t="s">
        <v>40</v>
      </c>
      <c r="H9195" s="26">
        <v>38353</v>
      </c>
      <c r="I9195" t="s">
        <v>54</v>
      </c>
      <c r="J9195" t="s">
        <v>55</v>
      </c>
      <c r="K9195" t="str">
        <f>IF(Table2[[#This Row],[Basis of Material Classification (System Side)*]]="Field inspection","Yes","No")</f>
        <v>No</v>
      </c>
      <c r="O9195" t="s">
        <v>41</v>
      </c>
      <c r="P9195" s="13">
        <v>39083</v>
      </c>
      <c r="Q9195" s="16" t="str">
        <f>Table2[[#This Row],[Service Line Size (inches) (System Side)]]</f>
        <v>3/4</v>
      </c>
      <c r="R9195" t="s">
        <v>43</v>
      </c>
      <c r="S9195" t="str">
        <f>IF(Table2[[#This Row],[Basis of Material Classification (Customer Side)*]]="Field inspection","Yes","No")</f>
        <v>No</v>
      </c>
      <c r="V9195" t="s">
        <v>43</v>
      </c>
      <c r="W9195" t="s">
        <v>44</v>
      </c>
      <c r="X9195" t="s">
        <v>44</v>
      </c>
      <c r="Z9195" t="s">
        <v>45</v>
      </c>
      <c r="AA9195" t="s">
        <v>46</v>
      </c>
      <c r="AB9195" t="s">
        <v>46</v>
      </c>
      <c r="AC9195" t="s">
        <v>40</v>
      </c>
    </row>
    <row r="9196" spans="1:29" ht="14.4" x14ac:dyDescent="0.3">
      <c r="A9196">
        <v>9194</v>
      </c>
      <c r="B9196" t="s">
        <v>9125</v>
      </c>
      <c r="C9196" t="s">
        <v>277</v>
      </c>
      <c r="D9196" t="s">
        <v>40</v>
      </c>
      <c r="E9196" t="s">
        <v>40</v>
      </c>
      <c r="F9196" t="s">
        <v>53</v>
      </c>
      <c r="G9196" t="s">
        <v>40</v>
      </c>
      <c r="H9196" s="26">
        <v>38353</v>
      </c>
      <c r="I9196" t="s">
        <v>54</v>
      </c>
      <c r="J9196" t="s">
        <v>55</v>
      </c>
      <c r="K9196" t="str">
        <f>IF(Table2[[#This Row],[Basis of Material Classification (System Side)*]]="Field inspection","Yes","No")</f>
        <v>No</v>
      </c>
      <c r="O9196" t="s">
        <v>41</v>
      </c>
      <c r="P9196" s="13">
        <v>39083</v>
      </c>
      <c r="Q9196" s="16" t="str">
        <f>Table2[[#This Row],[Service Line Size (inches) (System Side)]]</f>
        <v>3/4</v>
      </c>
      <c r="R9196" t="s">
        <v>43</v>
      </c>
      <c r="S9196" t="str">
        <f>IF(Table2[[#This Row],[Basis of Material Classification (Customer Side)*]]="Field inspection","Yes","No")</f>
        <v>No</v>
      </c>
      <c r="V9196" t="s">
        <v>43</v>
      </c>
      <c r="W9196" t="s">
        <v>44</v>
      </c>
      <c r="X9196" t="s">
        <v>44</v>
      </c>
      <c r="Z9196" t="s">
        <v>45</v>
      </c>
      <c r="AA9196" t="s">
        <v>46</v>
      </c>
      <c r="AB9196" t="s">
        <v>46</v>
      </c>
      <c r="AC9196" t="s">
        <v>40</v>
      </c>
    </row>
    <row r="9197" spans="1:29" ht="14.4" x14ac:dyDescent="0.3">
      <c r="A9197">
        <v>9195</v>
      </c>
      <c r="B9197" t="s">
        <v>9126</v>
      </c>
      <c r="C9197" t="s">
        <v>277</v>
      </c>
      <c r="D9197" t="s">
        <v>40</v>
      </c>
      <c r="E9197" t="s">
        <v>40</v>
      </c>
      <c r="F9197" t="s">
        <v>53</v>
      </c>
      <c r="G9197" t="s">
        <v>40</v>
      </c>
      <c r="H9197" s="26">
        <v>38353</v>
      </c>
      <c r="I9197" t="s">
        <v>54</v>
      </c>
      <c r="J9197" t="s">
        <v>55</v>
      </c>
      <c r="K9197" t="str">
        <f>IF(Table2[[#This Row],[Basis of Material Classification (System Side)*]]="Field inspection","Yes","No")</f>
        <v>No</v>
      </c>
      <c r="O9197" t="s">
        <v>41</v>
      </c>
      <c r="P9197" s="13">
        <v>39083</v>
      </c>
      <c r="Q9197" s="16" t="str">
        <f>Table2[[#This Row],[Service Line Size (inches) (System Side)]]</f>
        <v>3/4</v>
      </c>
      <c r="R9197" t="s">
        <v>43</v>
      </c>
      <c r="S9197" t="str">
        <f>IF(Table2[[#This Row],[Basis of Material Classification (Customer Side)*]]="Field inspection","Yes","No")</f>
        <v>No</v>
      </c>
      <c r="V9197" t="s">
        <v>43</v>
      </c>
      <c r="W9197" t="s">
        <v>44</v>
      </c>
      <c r="X9197" t="s">
        <v>44</v>
      </c>
      <c r="Z9197" t="s">
        <v>45</v>
      </c>
      <c r="AA9197" t="s">
        <v>46</v>
      </c>
      <c r="AB9197" t="s">
        <v>46</v>
      </c>
      <c r="AC9197" t="s">
        <v>40</v>
      </c>
    </row>
    <row r="9198" spans="1:29" ht="14.4" x14ac:dyDescent="0.3">
      <c r="A9198">
        <v>9196</v>
      </c>
      <c r="B9198" t="s">
        <v>9127</v>
      </c>
      <c r="C9198" t="s">
        <v>277</v>
      </c>
      <c r="D9198" t="s">
        <v>40</v>
      </c>
      <c r="E9198" t="s">
        <v>40</v>
      </c>
      <c r="F9198" t="s">
        <v>41</v>
      </c>
      <c r="G9198" t="s">
        <v>40</v>
      </c>
      <c r="H9198" s="26">
        <v>17533</v>
      </c>
      <c r="I9198" t="s">
        <v>42</v>
      </c>
      <c r="J9198" t="s">
        <v>49</v>
      </c>
      <c r="K9198" t="str">
        <f>IF(Table2[[#This Row],[Basis of Material Classification (System Side)*]]="Field inspection","Yes","No")</f>
        <v>No</v>
      </c>
      <c r="N9198" t="s">
        <v>50</v>
      </c>
      <c r="O9198" t="s">
        <v>41</v>
      </c>
      <c r="P9198"/>
      <c r="Q9198" s="16" t="str">
        <f>Table2[[#This Row],[Service Line Size (inches) (System Side)]]</f>
        <v>5/8</v>
      </c>
      <c r="R9198" t="s">
        <v>49</v>
      </c>
      <c r="S9198" t="str">
        <f>IF(Table2[[#This Row],[Basis of Material Classification (Customer Side)*]]="Field inspection","Yes","No")</f>
        <v>No</v>
      </c>
      <c r="V9198" t="s">
        <v>50</v>
      </c>
      <c r="W9198" t="s">
        <v>44</v>
      </c>
      <c r="X9198" t="s">
        <v>44</v>
      </c>
      <c r="Z9198" t="s">
        <v>45</v>
      </c>
      <c r="AA9198" t="s">
        <v>46</v>
      </c>
      <c r="AB9198" t="s">
        <v>46</v>
      </c>
      <c r="AC9198" t="s">
        <v>40</v>
      </c>
    </row>
    <row r="9199" spans="1:29" ht="14.4" x14ac:dyDescent="0.3">
      <c r="A9199">
        <v>9197</v>
      </c>
      <c r="B9199" t="s">
        <v>9128</v>
      </c>
      <c r="C9199" t="s">
        <v>277</v>
      </c>
      <c r="D9199" t="s">
        <v>40</v>
      </c>
      <c r="E9199" t="s">
        <v>40</v>
      </c>
      <c r="F9199" t="s">
        <v>41</v>
      </c>
      <c r="G9199" t="s">
        <v>40</v>
      </c>
      <c r="H9199" s="26">
        <v>23377</v>
      </c>
      <c r="I9199" t="s">
        <v>42</v>
      </c>
      <c r="J9199" t="s">
        <v>49</v>
      </c>
      <c r="K9199" t="str">
        <f>IF(Table2[[#This Row],[Basis of Material Classification (System Side)*]]="Field inspection","Yes","No")</f>
        <v>No</v>
      </c>
      <c r="N9199" t="s">
        <v>50</v>
      </c>
      <c r="O9199" t="s">
        <v>41</v>
      </c>
      <c r="P9199" s="13">
        <v>31048</v>
      </c>
      <c r="Q9199" s="16" t="str">
        <f>Table2[[#This Row],[Service Line Size (inches) (System Side)]]</f>
        <v>5/8</v>
      </c>
      <c r="R9199" t="s">
        <v>43</v>
      </c>
      <c r="S9199" t="str">
        <f>IF(Table2[[#This Row],[Basis of Material Classification (Customer Side)*]]="Field inspection","Yes","No")</f>
        <v>No</v>
      </c>
      <c r="V9199" t="s">
        <v>43</v>
      </c>
      <c r="W9199" t="s">
        <v>44</v>
      </c>
      <c r="X9199" t="s">
        <v>44</v>
      </c>
      <c r="Z9199" t="s">
        <v>45</v>
      </c>
      <c r="AA9199" t="s">
        <v>46</v>
      </c>
      <c r="AB9199" t="s">
        <v>46</v>
      </c>
      <c r="AC9199" t="s">
        <v>40</v>
      </c>
    </row>
    <row r="9200" spans="1:29" ht="14.4" x14ac:dyDescent="0.3">
      <c r="A9200">
        <v>9198</v>
      </c>
      <c r="B9200" t="s">
        <v>9129</v>
      </c>
      <c r="C9200" t="s">
        <v>277</v>
      </c>
      <c r="D9200" t="s">
        <v>40</v>
      </c>
      <c r="E9200" t="s">
        <v>40</v>
      </c>
      <c r="F9200" t="s">
        <v>41</v>
      </c>
      <c r="G9200" t="s">
        <v>40</v>
      </c>
      <c r="H9200" s="26">
        <v>25569</v>
      </c>
      <c r="I9200" t="s">
        <v>42</v>
      </c>
      <c r="J9200" t="s">
        <v>49</v>
      </c>
      <c r="K9200" t="str">
        <f>IF(Table2[[#This Row],[Basis of Material Classification (System Side)*]]="Field inspection","Yes","No")</f>
        <v>No</v>
      </c>
      <c r="N9200" t="s">
        <v>50</v>
      </c>
      <c r="O9200" t="s">
        <v>41</v>
      </c>
      <c r="P9200" s="13">
        <v>23743</v>
      </c>
      <c r="Q9200" s="16" t="str">
        <f>Table2[[#This Row],[Service Line Size (inches) (System Side)]]</f>
        <v>5/8</v>
      </c>
      <c r="R9200" t="s">
        <v>49</v>
      </c>
      <c r="S9200" t="str">
        <f>IF(Table2[[#This Row],[Basis of Material Classification (Customer Side)*]]="Field inspection","Yes","No")</f>
        <v>No</v>
      </c>
      <c r="V9200" t="s">
        <v>50</v>
      </c>
      <c r="W9200" t="s">
        <v>44</v>
      </c>
      <c r="X9200" t="s">
        <v>44</v>
      </c>
      <c r="Z9200" t="s">
        <v>58</v>
      </c>
      <c r="AA9200" t="s">
        <v>46</v>
      </c>
      <c r="AB9200" t="s">
        <v>46</v>
      </c>
      <c r="AC9200" t="s">
        <v>40</v>
      </c>
    </row>
    <row r="9201" spans="1:29" ht="14.4" x14ac:dyDescent="0.3">
      <c r="A9201">
        <v>9199</v>
      </c>
      <c r="B9201" t="s">
        <v>9130</v>
      </c>
      <c r="C9201" t="s">
        <v>277</v>
      </c>
      <c r="D9201" t="s">
        <v>40</v>
      </c>
      <c r="E9201" t="s">
        <v>40</v>
      </c>
      <c r="F9201" t="s">
        <v>53</v>
      </c>
      <c r="G9201" t="s">
        <v>40</v>
      </c>
      <c r="H9201" s="27"/>
      <c r="I9201" t="s">
        <v>42</v>
      </c>
      <c r="J9201" t="s">
        <v>65</v>
      </c>
      <c r="K9201" t="str">
        <f>IF(Table2[[#This Row],[Basis of Material Classification (System Side)*]]="Field inspection","Yes","No")</f>
        <v>Yes</v>
      </c>
      <c r="L9201" t="s">
        <v>66</v>
      </c>
      <c r="M9201" s="13">
        <v>45496</v>
      </c>
      <c r="O9201" t="s">
        <v>41</v>
      </c>
      <c r="P9201" s="13">
        <v>14611</v>
      </c>
      <c r="Q9201" s="16" t="str">
        <f>Table2[[#This Row],[Service Line Size (inches) (System Side)]]</f>
        <v>5/8</v>
      </c>
      <c r="R9201" t="s">
        <v>49</v>
      </c>
      <c r="S9201" t="str">
        <f>IF(Table2[[#This Row],[Basis of Material Classification (Customer Side)*]]="Field inspection","Yes","No")</f>
        <v>No</v>
      </c>
      <c r="V9201" t="s">
        <v>50</v>
      </c>
      <c r="W9201" t="s">
        <v>44</v>
      </c>
      <c r="X9201" t="s">
        <v>44</v>
      </c>
      <c r="Z9201" t="s">
        <v>45</v>
      </c>
      <c r="AA9201" t="s">
        <v>46</v>
      </c>
      <c r="AB9201" t="s">
        <v>46</v>
      </c>
      <c r="AC9201" t="s">
        <v>40</v>
      </c>
    </row>
    <row r="9202" spans="1:29" ht="14.4" x14ac:dyDescent="0.3">
      <c r="A9202">
        <v>9200</v>
      </c>
      <c r="B9202" t="s">
        <v>9131</v>
      </c>
      <c r="C9202" t="s">
        <v>277</v>
      </c>
      <c r="D9202" t="s">
        <v>40</v>
      </c>
      <c r="E9202" t="s">
        <v>40</v>
      </c>
      <c r="F9202" t="s">
        <v>53</v>
      </c>
      <c r="G9202" t="s">
        <v>40</v>
      </c>
      <c r="H9202" s="27"/>
      <c r="I9202" t="s">
        <v>42</v>
      </c>
      <c r="J9202" t="s">
        <v>55</v>
      </c>
      <c r="K9202" t="str">
        <f>IF(Table2[[#This Row],[Basis of Material Classification (System Side)*]]="Field inspection","Yes","No")</f>
        <v>No</v>
      </c>
      <c r="O9202" t="s">
        <v>41</v>
      </c>
      <c r="P9202" s="13">
        <v>22647</v>
      </c>
      <c r="Q9202" s="16" t="str">
        <f>Table2[[#This Row],[Service Line Size (inches) (System Side)]]</f>
        <v>5/8</v>
      </c>
      <c r="R9202" t="s">
        <v>49</v>
      </c>
      <c r="S9202" t="str">
        <f>IF(Table2[[#This Row],[Basis of Material Classification (Customer Side)*]]="Field inspection","Yes","No")</f>
        <v>No</v>
      </c>
      <c r="V9202" t="s">
        <v>50</v>
      </c>
      <c r="W9202" t="s">
        <v>44</v>
      </c>
      <c r="X9202" t="s">
        <v>44</v>
      </c>
      <c r="Z9202" t="s">
        <v>58</v>
      </c>
      <c r="AA9202" t="s">
        <v>46</v>
      </c>
      <c r="AB9202" t="s">
        <v>46</v>
      </c>
      <c r="AC9202" t="s">
        <v>40</v>
      </c>
    </row>
    <row r="9203" spans="1:29" ht="14.4" x14ac:dyDescent="0.3">
      <c r="A9203">
        <v>9201</v>
      </c>
      <c r="B9203" t="s">
        <v>9132</v>
      </c>
      <c r="C9203" t="s">
        <v>277</v>
      </c>
      <c r="D9203" t="s">
        <v>40</v>
      </c>
      <c r="E9203" t="s">
        <v>40</v>
      </c>
      <c r="F9203" t="s">
        <v>53</v>
      </c>
      <c r="G9203" t="s">
        <v>40</v>
      </c>
      <c r="H9203" s="26">
        <v>39814</v>
      </c>
      <c r="I9203" t="s">
        <v>54</v>
      </c>
      <c r="J9203" t="s">
        <v>55</v>
      </c>
      <c r="K9203" t="str">
        <f>IF(Table2[[#This Row],[Basis of Material Classification (System Side)*]]="Field inspection","Yes","No")</f>
        <v>No</v>
      </c>
      <c r="O9203" t="s">
        <v>41</v>
      </c>
      <c r="P9203" s="13">
        <v>15342</v>
      </c>
      <c r="Q9203" s="16" t="str">
        <f>Table2[[#This Row],[Service Line Size (inches) (System Side)]]</f>
        <v>3/4</v>
      </c>
      <c r="R9203" t="s">
        <v>49</v>
      </c>
      <c r="S9203" t="str">
        <f>IF(Table2[[#This Row],[Basis of Material Classification (Customer Side)*]]="Field inspection","Yes","No")</f>
        <v>No</v>
      </c>
      <c r="V9203" t="s">
        <v>50</v>
      </c>
      <c r="W9203" t="s">
        <v>44</v>
      </c>
      <c r="X9203" t="s">
        <v>44</v>
      </c>
      <c r="Z9203" t="s">
        <v>58</v>
      </c>
      <c r="AA9203" t="s">
        <v>46</v>
      </c>
      <c r="AB9203" t="s">
        <v>46</v>
      </c>
      <c r="AC9203" t="s">
        <v>40</v>
      </c>
    </row>
    <row r="9204" spans="1:29" ht="14.4" x14ac:dyDescent="0.3">
      <c r="A9204">
        <v>9202</v>
      </c>
      <c r="B9204" t="s">
        <v>9133</v>
      </c>
      <c r="C9204" t="s">
        <v>277</v>
      </c>
      <c r="D9204" t="s">
        <v>40</v>
      </c>
      <c r="E9204" t="s">
        <v>40</v>
      </c>
      <c r="F9204" t="s">
        <v>41</v>
      </c>
      <c r="G9204" t="s">
        <v>40</v>
      </c>
      <c r="H9204" s="27"/>
      <c r="I9204" t="s">
        <v>42</v>
      </c>
      <c r="J9204" t="s">
        <v>49</v>
      </c>
      <c r="K9204" t="str">
        <f>IF(Table2[[#This Row],[Basis of Material Classification (System Side)*]]="Field inspection","Yes","No")</f>
        <v>No</v>
      </c>
      <c r="N9204" t="s">
        <v>50</v>
      </c>
      <c r="O9204" t="s">
        <v>41</v>
      </c>
      <c r="P9204" s="13">
        <v>25204</v>
      </c>
      <c r="Q9204" s="16" t="str">
        <f>Table2[[#This Row],[Service Line Size (inches) (System Side)]]</f>
        <v>5/8</v>
      </c>
      <c r="R9204" t="s">
        <v>49</v>
      </c>
      <c r="S9204" t="str">
        <f>IF(Table2[[#This Row],[Basis of Material Classification (Customer Side)*]]="Field inspection","Yes","No")</f>
        <v>No</v>
      </c>
      <c r="V9204" t="s">
        <v>50</v>
      </c>
      <c r="W9204" t="s">
        <v>44</v>
      </c>
      <c r="X9204" t="s">
        <v>44</v>
      </c>
      <c r="Z9204" t="s">
        <v>45</v>
      </c>
      <c r="AA9204" t="s">
        <v>46</v>
      </c>
      <c r="AB9204" t="s">
        <v>46</v>
      </c>
      <c r="AC9204" t="s">
        <v>40</v>
      </c>
    </row>
    <row r="9205" spans="1:29" ht="14.4" x14ac:dyDescent="0.3">
      <c r="A9205">
        <v>9203</v>
      </c>
      <c r="B9205" t="s">
        <v>9134</v>
      </c>
      <c r="C9205" t="s">
        <v>11166</v>
      </c>
      <c r="D9205" t="s">
        <v>40</v>
      </c>
      <c r="E9205" t="s">
        <v>40</v>
      </c>
      <c r="F9205" t="s">
        <v>41</v>
      </c>
      <c r="G9205" t="s">
        <v>40</v>
      </c>
      <c r="H9205" s="26">
        <v>32509</v>
      </c>
      <c r="I9205" t="s">
        <v>42</v>
      </c>
      <c r="J9205" t="s">
        <v>43</v>
      </c>
      <c r="K9205" t="str">
        <f>IF(Table2[[#This Row],[Basis of Material Classification (System Side)*]]="Field inspection","Yes","No")</f>
        <v>No</v>
      </c>
      <c r="N9205" t="str">
        <f>Table2[[#This Row],[Basis of Material Classification (System Side)*]]</f>
        <v>Installation date after lead ban</v>
      </c>
      <c r="O9205" t="s">
        <v>41</v>
      </c>
      <c r="P9205"/>
      <c r="Q9205" s="16" t="str">
        <f>Table2[[#This Row],[Service Line Size (inches) (System Side)]]</f>
        <v>5/8</v>
      </c>
      <c r="R9205" t="s">
        <v>49</v>
      </c>
      <c r="S9205" t="str">
        <f>IF(Table2[[#This Row],[Basis of Material Classification (Customer Side)*]]="Field inspection","Yes","No")</f>
        <v>No</v>
      </c>
      <c r="V9205" t="s">
        <v>50</v>
      </c>
      <c r="W9205" t="s">
        <v>44</v>
      </c>
      <c r="X9205" t="s">
        <v>44</v>
      </c>
      <c r="Z9205" t="s">
        <v>45</v>
      </c>
      <c r="AA9205" t="s">
        <v>46</v>
      </c>
      <c r="AB9205" t="s">
        <v>46</v>
      </c>
      <c r="AC9205" t="s">
        <v>40</v>
      </c>
    </row>
    <row r="9206" spans="1:29" ht="14.4" x14ac:dyDescent="0.3">
      <c r="A9206">
        <v>9204</v>
      </c>
      <c r="B9206" t="s">
        <v>9135</v>
      </c>
      <c r="C9206" t="s">
        <v>277</v>
      </c>
      <c r="D9206" t="s">
        <v>40</v>
      </c>
      <c r="E9206" t="s">
        <v>40</v>
      </c>
      <c r="F9206" t="s">
        <v>53</v>
      </c>
      <c r="G9206" t="s">
        <v>40</v>
      </c>
      <c r="H9206" s="26">
        <v>43466</v>
      </c>
      <c r="I9206" t="s">
        <v>54</v>
      </c>
      <c r="J9206" t="s">
        <v>55</v>
      </c>
      <c r="K9206" t="str">
        <f>IF(Table2[[#This Row],[Basis of Material Classification (System Side)*]]="Field inspection","Yes","No")</f>
        <v>No</v>
      </c>
      <c r="O9206" t="s">
        <v>41</v>
      </c>
      <c r="P9206"/>
      <c r="Q9206" s="16" t="str">
        <f>Table2[[#This Row],[Service Line Size (inches) (System Side)]]</f>
        <v>3/4</v>
      </c>
      <c r="R9206" t="s">
        <v>49</v>
      </c>
      <c r="S9206" t="str">
        <f>IF(Table2[[#This Row],[Basis of Material Classification (Customer Side)*]]="Field inspection","Yes","No")</f>
        <v>No</v>
      </c>
      <c r="V9206" t="s">
        <v>50</v>
      </c>
      <c r="W9206" t="s">
        <v>44</v>
      </c>
      <c r="X9206" t="s">
        <v>44</v>
      </c>
      <c r="Z9206" t="s">
        <v>45</v>
      </c>
      <c r="AA9206" t="s">
        <v>46</v>
      </c>
      <c r="AB9206" t="s">
        <v>46</v>
      </c>
      <c r="AC9206" t="s">
        <v>40</v>
      </c>
    </row>
    <row r="9207" spans="1:29" ht="14.4" x14ac:dyDescent="0.3">
      <c r="A9207">
        <v>9205</v>
      </c>
      <c r="B9207" t="s">
        <v>9136</v>
      </c>
      <c r="C9207" t="s">
        <v>277</v>
      </c>
      <c r="D9207" t="s">
        <v>40</v>
      </c>
      <c r="E9207" t="s">
        <v>40</v>
      </c>
      <c r="F9207" t="s">
        <v>41</v>
      </c>
      <c r="G9207" t="s">
        <v>40</v>
      </c>
      <c r="H9207" s="26">
        <v>24108</v>
      </c>
      <c r="I9207" t="s">
        <v>42</v>
      </c>
      <c r="J9207" t="s">
        <v>49</v>
      </c>
      <c r="K9207" t="str">
        <f>IF(Table2[[#This Row],[Basis of Material Classification (System Side)*]]="Field inspection","Yes","No")</f>
        <v>No</v>
      </c>
      <c r="N9207" t="s">
        <v>50</v>
      </c>
      <c r="O9207" t="s">
        <v>53</v>
      </c>
      <c r="P9207" s="13">
        <v>21916</v>
      </c>
      <c r="Q9207" s="16" t="str">
        <f>Table2[[#This Row],[Service Line Size (inches) (System Side)]]</f>
        <v>5/8</v>
      </c>
      <c r="R9207" t="s">
        <v>65</v>
      </c>
      <c r="S9207" t="str">
        <f>IF(Table2[[#This Row],[Basis of Material Classification (Customer Side)*]]="Field inspection","Yes","No")</f>
        <v>Yes</v>
      </c>
      <c r="T9207" t="s">
        <v>71</v>
      </c>
      <c r="U9207" s="13">
        <v>45497</v>
      </c>
      <c r="V9207" t="s">
        <v>72</v>
      </c>
      <c r="W9207" t="s">
        <v>44</v>
      </c>
      <c r="X9207" t="s">
        <v>44</v>
      </c>
      <c r="Z9207" t="s">
        <v>45</v>
      </c>
      <c r="AA9207" t="s">
        <v>46</v>
      </c>
      <c r="AB9207" t="s">
        <v>46</v>
      </c>
      <c r="AC9207" t="s">
        <v>40</v>
      </c>
    </row>
    <row r="9208" spans="1:29" ht="14.4" x14ac:dyDescent="0.3">
      <c r="A9208">
        <v>9206</v>
      </c>
      <c r="B9208" t="s">
        <v>9137</v>
      </c>
      <c r="C9208" t="s">
        <v>277</v>
      </c>
      <c r="D9208" t="s">
        <v>40</v>
      </c>
      <c r="E9208" t="s">
        <v>40</v>
      </c>
      <c r="F9208" t="s">
        <v>41</v>
      </c>
      <c r="G9208" t="s">
        <v>40</v>
      </c>
      <c r="H9208" s="26">
        <v>24108</v>
      </c>
      <c r="I9208" t="s">
        <v>42</v>
      </c>
      <c r="J9208" t="s">
        <v>49</v>
      </c>
      <c r="K9208" t="str">
        <f>IF(Table2[[#This Row],[Basis of Material Classification (System Side)*]]="Field inspection","Yes","No")</f>
        <v>No</v>
      </c>
      <c r="N9208" t="s">
        <v>50</v>
      </c>
      <c r="O9208" t="s">
        <v>41</v>
      </c>
      <c r="P9208"/>
      <c r="Q9208" s="16" t="str">
        <f>Table2[[#This Row],[Service Line Size (inches) (System Side)]]</f>
        <v>5/8</v>
      </c>
      <c r="R9208" t="s">
        <v>49</v>
      </c>
      <c r="S9208" t="str">
        <f>IF(Table2[[#This Row],[Basis of Material Classification (Customer Side)*]]="Field inspection","Yes","No")</f>
        <v>No</v>
      </c>
      <c r="V9208" t="s">
        <v>50</v>
      </c>
      <c r="W9208" t="s">
        <v>44</v>
      </c>
      <c r="X9208" t="s">
        <v>44</v>
      </c>
      <c r="Z9208" t="s">
        <v>58</v>
      </c>
      <c r="AA9208" t="s">
        <v>46</v>
      </c>
      <c r="AB9208" t="s">
        <v>46</v>
      </c>
      <c r="AC9208" t="s">
        <v>40</v>
      </c>
    </row>
    <row r="9209" spans="1:29" ht="14.4" x14ac:dyDescent="0.3">
      <c r="A9209">
        <v>9207</v>
      </c>
      <c r="B9209" t="s">
        <v>9138</v>
      </c>
      <c r="C9209" t="s">
        <v>277</v>
      </c>
      <c r="D9209" t="s">
        <v>40</v>
      </c>
      <c r="E9209" t="s">
        <v>40</v>
      </c>
      <c r="F9209" t="s">
        <v>41</v>
      </c>
      <c r="G9209" t="s">
        <v>40</v>
      </c>
      <c r="H9209" s="26">
        <v>24108</v>
      </c>
      <c r="I9209" t="s">
        <v>42</v>
      </c>
      <c r="J9209" t="s">
        <v>49</v>
      </c>
      <c r="K9209" t="str">
        <f>IF(Table2[[#This Row],[Basis of Material Classification (System Side)*]]="Field inspection","Yes","No")</f>
        <v>No</v>
      </c>
      <c r="N9209" t="s">
        <v>50</v>
      </c>
      <c r="O9209" t="s">
        <v>41</v>
      </c>
      <c r="P9209" s="13">
        <v>39814</v>
      </c>
      <c r="Q9209" s="16" t="str">
        <f>Table2[[#This Row],[Service Line Size (inches) (System Side)]]</f>
        <v>5/8</v>
      </c>
      <c r="R9209" t="s">
        <v>43</v>
      </c>
      <c r="S9209" t="str">
        <f>IF(Table2[[#This Row],[Basis of Material Classification (Customer Side)*]]="Field inspection","Yes","No")</f>
        <v>No</v>
      </c>
      <c r="V9209" t="s">
        <v>43</v>
      </c>
      <c r="W9209" t="s">
        <v>44</v>
      </c>
      <c r="X9209" t="s">
        <v>44</v>
      </c>
      <c r="Z9209" t="s">
        <v>58</v>
      </c>
      <c r="AA9209" t="s">
        <v>46</v>
      </c>
      <c r="AB9209" t="s">
        <v>46</v>
      </c>
      <c r="AC9209" t="s">
        <v>40</v>
      </c>
    </row>
    <row r="9210" spans="1:29" ht="14.4" x14ac:dyDescent="0.3">
      <c r="A9210">
        <v>9208</v>
      </c>
      <c r="B9210" t="s">
        <v>9139</v>
      </c>
      <c r="C9210" t="s">
        <v>277</v>
      </c>
      <c r="D9210" t="s">
        <v>40</v>
      </c>
      <c r="E9210" t="s">
        <v>40</v>
      </c>
      <c r="F9210" t="s">
        <v>41</v>
      </c>
      <c r="G9210" t="s">
        <v>40</v>
      </c>
      <c r="H9210" s="26">
        <v>24108</v>
      </c>
      <c r="I9210" t="s">
        <v>42</v>
      </c>
      <c r="J9210" t="s">
        <v>49</v>
      </c>
      <c r="K9210" t="str">
        <f>IF(Table2[[#This Row],[Basis of Material Classification (System Side)*]]="Field inspection","Yes","No")</f>
        <v>No</v>
      </c>
      <c r="N9210" t="s">
        <v>50</v>
      </c>
      <c r="O9210" t="s">
        <v>41</v>
      </c>
      <c r="P9210" s="13">
        <v>41640</v>
      </c>
      <c r="Q9210" s="16" t="str">
        <f>Table2[[#This Row],[Service Line Size (inches) (System Side)]]</f>
        <v>5/8</v>
      </c>
      <c r="R9210" t="s">
        <v>43</v>
      </c>
      <c r="S9210" t="str">
        <f>IF(Table2[[#This Row],[Basis of Material Classification (Customer Side)*]]="Field inspection","Yes","No")</f>
        <v>No</v>
      </c>
      <c r="V9210" t="s">
        <v>43</v>
      </c>
      <c r="W9210" t="s">
        <v>44</v>
      </c>
      <c r="X9210" t="s">
        <v>44</v>
      </c>
      <c r="Z9210" t="s">
        <v>58</v>
      </c>
      <c r="AA9210" t="s">
        <v>46</v>
      </c>
      <c r="AB9210" t="s">
        <v>46</v>
      </c>
      <c r="AC9210" t="s">
        <v>40</v>
      </c>
    </row>
    <row r="9211" spans="1:29" ht="14.4" x14ac:dyDescent="0.3">
      <c r="A9211">
        <v>9209</v>
      </c>
      <c r="B9211" t="s">
        <v>9140</v>
      </c>
      <c r="C9211" t="s">
        <v>277</v>
      </c>
      <c r="D9211" t="s">
        <v>48</v>
      </c>
      <c r="E9211" t="s">
        <v>40</v>
      </c>
      <c r="F9211" t="s">
        <v>41</v>
      </c>
      <c r="G9211" t="s">
        <v>40</v>
      </c>
      <c r="H9211" s="26">
        <v>24473</v>
      </c>
      <c r="I9211">
        <v>1</v>
      </c>
      <c r="J9211" t="s">
        <v>49</v>
      </c>
      <c r="K9211" t="str">
        <f>IF(Table2[[#This Row],[Basis of Material Classification (System Side)*]]="Field inspection","Yes","No")</f>
        <v>No</v>
      </c>
      <c r="N9211" t="s">
        <v>50</v>
      </c>
      <c r="O9211" t="s">
        <v>41</v>
      </c>
      <c r="P9211"/>
      <c r="Q9211" s="16">
        <f>Table2[[#This Row],[Service Line Size (inches) (System Side)]]</f>
        <v>1</v>
      </c>
      <c r="R9211" t="s">
        <v>49</v>
      </c>
      <c r="S9211" t="str">
        <f>IF(Table2[[#This Row],[Basis of Material Classification (Customer Side)*]]="Field inspection","Yes","No")</f>
        <v>No</v>
      </c>
      <c r="V9211" t="s">
        <v>50</v>
      </c>
      <c r="W9211" t="s">
        <v>44</v>
      </c>
      <c r="X9211" t="s">
        <v>44</v>
      </c>
      <c r="Z9211" t="s">
        <v>51</v>
      </c>
      <c r="AA9211" t="s">
        <v>46</v>
      </c>
      <c r="AB9211" t="s">
        <v>46</v>
      </c>
      <c r="AC9211" t="s">
        <v>40</v>
      </c>
    </row>
    <row r="9212" spans="1:29" ht="14.4" x14ac:dyDescent="0.3">
      <c r="A9212">
        <v>9210</v>
      </c>
      <c r="B9212" t="s">
        <v>9141</v>
      </c>
      <c r="C9212" t="s">
        <v>277</v>
      </c>
      <c r="D9212" t="s">
        <v>40</v>
      </c>
      <c r="E9212" t="s">
        <v>40</v>
      </c>
      <c r="F9212" t="s">
        <v>41</v>
      </c>
      <c r="G9212" t="s">
        <v>40</v>
      </c>
      <c r="H9212" s="26">
        <v>25204</v>
      </c>
      <c r="I9212" t="s">
        <v>42</v>
      </c>
      <c r="J9212" t="s">
        <v>49</v>
      </c>
      <c r="K9212" t="str">
        <f>IF(Table2[[#This Row],[Basis of Material Classification (System Side)*]]="Field inspection","Yes","No")</f>
        <v>No</v>
      </c>
      <c r="N9212" t="s">
        <v>50</v>
      </c>
      <c r="O9212" t="s">
        <v>41</v>
      </c>
      <c r="P9212" s="13">
        <v>26299</v>
      </c>
      <c r="Q9212" s="16" t="str">
        <f>Table2[[#This Row],[Service Line Size (inches) (System Side)]]</f>
        <v>5/8</v>
      </c>
      <c r="R9212" t="s">
        <v>49</v>
      </c>
      <c r="S9212" t="str">
        <f>IF(Table2[[#This Row],[Basis of Material Classification (Customer Side)*]]="Field inspection","Yes","No")</f>
        <v>No</v>
      </c>
      <c r="V9212" t="s">
        <v>50</v>
      </c>
      <c r="W9212" t="s">
        <v>44</v>
      </c>
      <c r="X9212" t="s">
        <v>44</v>
      </c>
      <c r="Z9212" t="s">
        <v>45</v>
      </c>
      <c r="AA9212" t="s">
        <v>46</v>
      </c>
      <c r="AB9212" t="s">
        <v>46</v>
      </c>
      <c r="AC9212" t="s">
        <v>40</v>
      </c>
    </row>
    <row r="9213" spans="1:29" ht="14.4" x14ac:dyDescent="0.3">
      <c r="A9213">
        <v>9211</v>
      </c>
      <c r="B9213" t="s">
        <v>9142</v>
      </c>
      <c r="C9213" t="s">
        <v>277</v>
      </c>
      <c r="D9213" t="s">
        <v>40</v>
      </c>
      <c r="E9213" t="s">
        <v>40</v>
      </c>
      <c r="F9213" t="s">
        <v>53</v>
      </c>
      <c r="G9213" t="s">
        <v>40</v>
      </c>
      <c r="H9213" s="26">
        <v>36892</v>
      </c>
      <c r="I9213" t="s">
        <v>54</v>
      </c>
      <c r="J9213" t="s">
        <v>55</v>
      </c>
      <c r="K9213" t="str">
        <f>IF(Table2[[#This Row],[Basis of Material Classification (System Side)*]]="Field inspection","Yes","No")</f>
        <v>No</v>
      </c>
      <c r="O9213" t="s">
        <v>41</v>
      </c>
      <c r="P9213" s="13">
        <v>37622</v>
      </c>
      <c r="Q9213" s="16" t="str">
        <f>Table2[[#This Row],[Service Line Size (inches) (System Side)]]</f>
        <v>3/4</v>
      </c>
      <c r="R9213" t="s">
        <v>43</v>
      </c>
      <c r="S9213" t="str">
        <f>IF(Table2[[#This Row],[Basis of Material Classification (Customer Side)*]]="Field inspection","Yes","No")</f>
        <v>No</v>
      </c>
      <c r="V9213" t="s">
        <v>43</v>
      </c>
      <c r="W9213" t="s">
        <v>44</v>
      </c>
      <c r="X9213" t="s">
        <v>44</v>
      </c>
      <c r="Z9213" t="s">
        <v>45</v>
      </c>
      <c r="AA9213" t="s">
        <v>46</v>
      </c>
      <c r="AB9213" t="s">
        <v>46</v>
      </c>
      <c r="AC9213" t="s">
        <v>40</v>
      </c>
    </row>
    <row r="9214" spans="1:29" ht="14.4" x14ac:dyDescent="0.3">
      <c r="A9214">
        <v>9212</v>
      </c>
      <c r="B9214" t="s">
        <v>9143</v>
      </c>
      <c r="C9214" t="s">
        <v>277</v>
      </c>
      <c r="D9214" t="s">
        <v>40</v>
      </c>
      <c r="E9214" t="s">
        <v>40</v>
      </c>
      <c r="F9214" t="s">
        <v>41</v>
      </c>
      <c r="G9214" t="s">
        <v>40</v>
      </c>
      <c r="H9214" s="26">
        <v>28491</v>
      </c>
      <c r="I9214" t="s">
        <v>42</v>
      </c>
      <c r="J9214" t="s">
        <v>49</v>
      </c>
      <c r="K9214" t="str">
        <f>IF(Table2[[#This Row],[Basis of Material Classification (System Side)*]]="Field inspection","Yes","No")</f>
        <v>No</v>
      </c>
      <c r="N9214" t="s">
        <v>50</v>
      </c>
      <c r="O9214" t="s">
        <v>41</v>
      </c>
      <c r="P9214" s="13">
        <v>12785</v>
      </c>
      <c r="Q9214" s="16" t="str">
        <f>Table2[[#This Row],[Service Line Size (inches) (System Side)]]</f>
        <v>5/8</v>
      </c>
      <c r="R9214" t="s">
        <v>49</v>
      </c>
      <c r="S9214" t="str">
        <f>IF(Table2[[#This Row],[Basis of Material Classification (Customer Side)*]]="Field inspection","Yes","No")</f>
        <v>No</v>
      </c>
      <c r="V9214" t="s">
        <v>50</v>
      </c>
      <c r="W9214" t="s">
        <v>44</v>
      </c>
      <c r="X9214" t="s">
        <v>44</v>
      </c>
      <c r="Z9214" t="s">
        <v>45</v>
      </c>
      <c r="AA9214" t="s">
        <v>46</v>
      </c>
      <c r="AB9214" t="s">
        <v>46</v>
      </c>
      <c r="AC9214" t="s">
        <v>40</v>
      </c>
    </row>
    <row r="9215" spans="1:29" ht="14.4" x14ac:dyDescent="0.3">
      <c r="A9215">
        <v>9213</v>
      </c>
      <c r="B9215" t="s">
        <v>9144</v>
      </c>
      <c r="C9215" t="s">
        <v>277</v>
      </c>
      <c r="D9215" t="s">
        <v>40</v>
      </c>
      <c r="E9215" t="s">
        <v>40</v>
      </c>
      <c r="F9215" t="s">
        <v>41</v>
      </c>
      <c r="G9215" t="s">
        <v>40</v>
      </c>
      <c r="H9215" s="26">
        <v>28491</v>
      </c>
      <c r="I9215" t="s">
        <v>189</v>
      </c>
      <c r="J9215" t="s">
        <v>49</v>
      </c>
      <c r="K9215" t="str">
        <f>IF(Table2[[#This Row],[Basis of Material Classification (System Side)*]]="Field inspection","Yes","No")</f>
        <v>No</v>
      </c>
      <c r="N9215" t="s">
        <v>50</v>
      </c>
      <c r="O9215" t="s">
        <v>53</v>
      </c>
      <c r="P9215" s="13">
        <v>12785</v>
      </c>
      <c r="Q9215" s="16" t="str">
        <f>Table2[[#This Row],[Service Line Size (inches) (System Side)]]</f>
        <v xml:space="preserve"> 3/4</v>
      </c>
      <c r="R9215" t="s">
        <v>55</v>
      </c>
      <c r="S9215" t="str">
        <f>IF(Table2[[#This Row],[Basis of Material Classification (Customer Side)*]]="Field inspection","Yes","No")</f>
        <v>No</v>
      </c>
      <c r="V9215" t="s">
        <v>72</v>
      </c>
      <c r="W9215" t="s">
        <v>44</v>
      </c>
      <c r="X9215" t="s">
        <v>44</v>
      </c>
      <c r="Z9215" t="s">
        <v>45</v>
      </c>
      <c r="AA9215" t="s">
        <v>46</v>
      </c>
      <c r="AB9215" t="s">
        <v>46</v>
      </c>
      <c r="AC9215" t="s">
        <v>40</v>
      </c>
    </row>
    <row r="9216" spans="1:29" ht="14.4" x14ac:dyDescent="0.3">
      <c r="A9216">
        <v>9214</v>
      </c>
      <c r="B9216" t="s">
        <v>9145</v>
      </c>
      <c r="C9216" t="s">
        <v>277</v>
      </c>
      <c r="D9216" t="s">
        <v>40</v>
      </c>
      <c r="E9216" t="s">
        <v>40</v>
      </c>
      <c r="F9216" t="s">
        <v>41</v>
      </c>
      <c r="G9216" t="s">
        <v>40</v>
      </c>
      <c r="H9216" s="26">
        <v>32509</v>
      </c>
      <c r="I9216" t="s">
        <v>42</v>
      </c>
      <c r="J9216" t="s">
        <v>43</v>
      </c>
      <c r="K9216" t="str">
        <f>IF(Table2[[#This Row],[Basis of Material Classification (System Side)*]]="Field inspection","Yes","No")</f>
        <v>No</v>
      </c>
      <c r="N9216" t="str">
        <f>Table2[[#This Row],[Basis of Material Classification (System Side)*]]</f>
        <v>Installation date after lead ban</v>
      </c>
      <c r="O9216" t="s">
        <v>41</v>
      </c>
      <c r="P9216"/>
      <c r="Q9216" s="16" t="str">
        <f>Table2[[#This Row],[Service Line Size (inches) (System Side)]]</f>
        <v>5/8</v>
      </c>
      <c r="R9216" t="s">
        <v>49</v>
      </c>
      <c r="S9216" t="str">
        <f>IF(Table2[[#This Row],[Basis of Material Classification (Customer Side)*]]="Field inspection","Yes","No")</f>
        <v>No</v>
      </c>
      <c r="V9216" t="s">
        <v>50</v>
      </c>
      <c r="W9216" t="s">
        <v>44</v>
      </c>
      <c r="X9216" t="s">
        <v>44</v>
      </c>
      <c r="Z9216" t="s">
        <v>45</v>
      </c>
      <c r="AA9216" t="s">
        <v>46</v>
      </c>
      <c r="AB9216" t="s">
        <v>46</v>
      </c>
      <c r="AC9216" t="s">
        <v>40</v>
      </c>
    </row>
    <row r="9217" spans="1:29" ht="14.4" x14ac:dyDescent="0.3">
      <c r="A9217">
        <v>9215</v>
      </c>
      <c r="B9217" t="s">
        <v>9146</v>
      </c>
      <c r="C9217" t="s">
        <v>277</v>
      </c>
      <c r="D9217" t="s">
        <v>40</v>
      </c>
      <c r="E9217" t="s">
        <v>40</v>
      </c>
      <c r="F9217" t="s">
        <v>41</v>
      </c>
      <c r="G9217" t="s">
        <v>40</v>
      </c>
      <c r="H9217" s="26">
        <v>26299</v>
      </c>
      <c r="I9217" t="s">
        <v>124</v>
      </c>
      <c r="J9217" t="s">
        <v>49</v>
      </c>
      <c r="K9217" t="str">
        <f>IF(Table2[[#This Row],[Basis of Material Classification (System Side)*]]="Field inspection","Yes","No")</f>
        <v>No</v>
      </c>
      <c r="N9217" t="s">
        <v>50</v>
      </c>
      <c r="O9217" t="s">
        <v>41</v>
      </c>
      <c r="P9217"/>
      <c r="Q9217" s="16" t="str">
        <f>Table2[[#This Row],[Service Line Size (inches) (System Side)]]</f>
        <v>1-1/2</v>
      </c>
      <c r="R9217" t="s">
        <v>49</v>
      </c>
      <c r="S9217" t="str">
        <f>IF(Table2[[#This Row],[Basis of Material Classification (Customer Side)*]]="Field inspection","Yes","No")</f>
        <v>No</v>
      </c>
      <c r="V9217" t="s">
        <v>50</v>
      </c>
      <c r="W9217" t="s">
        <v>44</v>
      </c>
      <c r="X9217" t="s">
        <v>44</v>
      </c>
      <c r="Z9217" t="s">
        <v>45</v>
      </c>
      <c r="AA9217" t="s">
        <v>46</v>
      </c>
      <c r="AB9217" t="s">
        <v>46</v>
      </c>
      <c r="AC9217" t="s">
        <v>40</v>
      </c>
    </row>
    <row r="9218" spans="1:29" ht="14.4" x14ac:dyDescent="0.3">
      <c r="A9218">
        <v>9216</v>
      </c>
      <c r="B9218" t="s">
        <v>11162</v>
      </c>
      <c r="C9218" t="s">
        <v>277</v>
      </c>
      <c r="D9218" t="s">
        <v>40</v>
      </c>
      <c r="E9218" t="s">
        <v>40</v>
      </c>
      <c r="F9218" t="s">
        <v>41</v>
      </c>
      <c r="G9218" t="s">
        <v>40</v>
      </c>
      <c r="H9218" s="26">
        <v>25569</v>
      </c>
      <c r="I9218" t="s">
        <v>42</v>
      </c>
      <c r="J9218" t="s">
        <v>49</v>
      </c>
      <c r="K9218" t="str">
        <f>IF(Table2[[#This Row],[Basis of Material Classification (System Side)*]]="Field inspection","Yes","No")</f>
        <v>No</v>
      </c>
      <c r="N9218" t="s">
        <v>50</v>
      </c>
      <c r="O9218" t="s">
        <v>41</v>
      </c>
      <c r="P9218" s="13">
        <v>35796</v>
      </c>
      <c r="Q9218" s="16" t="str">
        <f>Table2[[#This Row],[Service Line Size (inches) (System Side)]]</f>
        <v>5/8</v>
      </c>
      <c r="R9218" t="s">
        <v>43</v>
      </c>
      <c r="S9218" t="str">
        <f>IF(Table2[[#This Row],[Basis of Material Classification (Customer Side)*]]="Field inspection","Yes","No")</f>
        <v>No</v>
      </c>
      <c r="V9218" t="s">
        <v>43</v>
      </c>
      <c r="W9218" t="s">
        <v>44</v>
      </c>
      <c r="X9218" t="s">
        <v>44</v>
      </c>
      <c r="Z9218" t="s">
        <v>58</v>
      </c>
      <c r="AA9218" t="s">
        <v>46</v>
      </c>
      <c r="AB9218" t="s">
        <v>46</v>
      </c>
      <c r="AC9218" t="s">
        <v>40</v>
      </c>
    </row>
    <row r="9219" spans="1:29" ht="14.4" x14ac:dyDescent="0.3">
      <c r="A9219">
        <v>9217</v>
      </c>
      <c r="B9219" t="s">
        <v>9147</v>
      </c>
      <c r="C9219" t="s">
        <v>277</v>
      </c>
      <c r="D9219" t="s">
        <v>40</v>
      </c>
      <c r="E9219" t="s">
        <v>40</v>
      </c>
      <c r="F9219" t="s">
        <v>132</v>
      </c>
      <c r="G9219" t="s">
        <v>40</v>
      </c>
      <c r="H9219" s="26">
        <v>44927</v>
      </c>
      <c r="I9219" t="s">
        <v>42</v>
      </c>
      <c r="J9219" t="s">
        <v>55</v>
      </c>
      <c r="K9219" t="str">
        <f>IF(Table2[[#This Row],[Basis of Material Classification (System Side)*]]="Field inspection","Yes","No")</f>
        <v>No</v>
      </c>
      <c r="O9219" t="s">
        <v>41</v>
      </c>
      <c r="P9219" s="13">
        <v>4019</v>
      </c>
      <c r="Q9219" s="16" t="str">
        <f>Table2[[#This Row],[Service Line Size (inches) (System Side)]]</f>
        <v>5/8</v>
      </c>
      <c r="R9219" t="s">
        <v>55</v>
      </c>
      <c r="S9219" t="str">
        <f>IF(Table2[[#This Row],[Basis of Material Classification (Customer Side)*]]="Field inspection","Yes","No")</f>
        <v>No</v>
      </c>
      <c r="V9219" t="s">
        <v>55</v>
      </c>
      <c r="W9219" t="s">
        <v>44</v>
      </c>
      <c r="X9219" t="s">
        <v>44</v>
      </c>
      <c r="Z9219" t="s">
        <v>58</v>
      </c>
      <c r="AA9219" t="s">
        <v>46</v>
      </c>
      <c r="AB9219" t="s">
        <v>46</v>
      </c>
      <c r="AC9219" t="s">
        <v>40</v>
      </c>
    </row>
    <row r="9220" spans="1:29" ht="14.4" x14ac:dyDescent="0.3">
      <c r="A9220">
        <v>9218</v>
      </c>
      <c r="B9220" t="s">
        <v>9148</v>
      </c>
      <c r="C9220" t="s">
        <v>277</v>
      </c>
      <c r="D9220" t="s">
        <v>40</v>
      </c>
      <c r="E9220" t="s">
        <v>40</v>
      </c>
      <c r="F9220" t="s">
        <v>132</v>
      </c>
      <c r="G9220" t="s">
        <v>40</v>
      </c>
      <c r="H9220" s="26">
        <v>44927</v>
      </c>
      <c r="I9220" t="s">
        <v>42</v>
      </c>
      <c r="J9220" t="s">
        <v>55</v>
      </c>
      <c r="K9220" t="str">
        <f>IF(Table2[[#This Row],[Basis of Material Classification (System Side)*]]="Field inspection","Yes","No")</f>
        <v>No</v>
      </c>
      <c r="O9220" t="s">
        <v>41</v>
      </c>
      <c r="P9220" s="13">
        <v>18264</v>
      </c>
      <c r="Q9220" s="16" t="str">
        <f>Table2[[#This Row],[Service Line Size (inches) (System Side)]]</f>
        <v>5/8</v>
      </c>
      <c r="R9220" t="s">
        <v>55</v>
      </c>
      <c r="S9220" t="str">
        <f>IF(Table2[[#This Row],[Basis of Material Classification (Customer Side)*]]="Field inspection","Yes","No")</f>
        <v>No</v>
      </c>
      <c r="V9220" t="s">
        <v>55</v>
      </c>
      <c r="W9220" t="s">
        <v>44</v>
      </c>
      <c r="X9220" t="s">
        <v>44</v>
      </c>
      <c r="Z9220" t="s">
        <v>58</v>
      </c>
      <c r="AA9220" t="s">
        <v>46</v>
      </c>
      <c r="AB9220" t="s">
        <v>46</v>
      </c>
      <c r="AC9220" t="s">
        <v>40</v>
      </c>
    </row>
    <row r="9221" spans="1:29" ht="14.4" x14ac:dyDescent="0.3">
      <c r="A9221">
        <v>9219</v>
      </c>
      <c r="B9221" t="s">
        <v>9149</v>
      </c>
      <c r="C9221" t="s">
        <v>277</v>
      </c>
      <c r="D9221" t="s">
        <v>40</v>
      </c>
      <c r="E9221" t="s">
        <v>40</v>
      </c>
      <c r="F9221" t="s">
        <v>41</v>
      </c>
      <c r="G9221" t="s">
        <v>40</v>
      </c>
      <c r="H9221" s="26">
        <v>37622</v>
      </c>
      <c r="I9221">
        <v>1</v>
      </c>
      <c r="J9221" t="s">
        <v>43</v>
      </c>
      <c r="K9221" t="str">
        <f>IF(Table2[[#This Row],[Basis of Material Classification (System Side)*]]="Field inspection","Yes","No")</f>
        <v>No</v>
      </c>
      <c r="N9221" t="str">
        <f>Table2[[#This Row],[Basis of Material Classification (System Side)*]]</f>
        <v>Installation date after lead ban</v>
      </c>
      <c r="O9221" t="s">
        <v>41</v>
      </c>
      <c r="P9221"/>
      <c r="Q9221" s="16">
        <f>Table2[[#This Row],[Service Line Size (inches) (System Side)]]</f>
        <v>1</v>
      </c>
      <c r="R9221" t="s">
        <v>49</v>
      </c>
      <c r="S9221" t="str">
        <f>IF(Table2[[#This Row],[Basis of Material Classification (Customer Side)*]]="Field inspection","Yes","No")</f>
        <v>No</v>
      </c>
      <c r="V9221" t="s">
        <v>50</v>
      </c>
      <c r="W9221" t="s">
        <v>44</v>
      </c>
      <c r="X9221" t="s">
        <v>44</v>
      </c>
      <c r="Z9221" t="s">
        <v>58</v>
      </c>
      <c r="AA9221" t="s">
        <v>46</v>
      </c>
      <c r="AB9221" t="s">
        <v>46</v>
      </c>
      <c r="AC9221" t="s">
        <v>40</v>
      </c>
    </row>
    <row r="9222" spans="1:29" ht="14.4" x14ac:dyDescent="0.3">
      <c r="A9222">
        <v>9220</v>
      </c>
      <c r="B9222" t="s">
        <v>9150</v>
      </c>
      <c r="C9222" t="s">
        <v>277</v>
      </c>
      <c r="D9222" t="s">
        <v>40</v>
      </c>
      <c r="E9222" t="s">
        <v>40</v>
      </c>
      <c r="F9222" t="s">
        <v>41</v>
      </c>
      <c r="G9222" t="s">
        <v>40</v>
      </c>
      <c r="H9222" s="26">
        <v>25204</v>
      </c>
      <c r="I9222" t="s">
        <v>42</v>
      </c>
      <c r="J9222" t="s">
        <v>49</v>
      </c>
      <c r="K9222" t="str">
        <f>IF(Table2[[#This Row],[Basis of Material Classification (System Side)*]]="Field inspection","Yes","No")</f>
        <v>No</v>
      </c>
      <c r="N9222" t="s">
        <v>50</v>
      </c>
      <c r="O9222" t="s">
        <v>41</v>
      </c>
      <c r="P9222" s="13">
        <v>25569</v>
      </c>
      <c r="Q9222" s="16" t="str">
        <f>Table2[[#This Row],[Service Line Size (inches) (System Side)]]</f>
        <v>5/8</v>
      </c>
      <c r="R9222" t="s">
        <v>49</v>
      </c>
      <c r="S9222" t="str">
        <f>IF(Table2[[#This Row],[Basis of Material Classification (Customer Side)*]]="Field inspection","Yes","No")</f>
        <v>No</v>
      </c>
      <c r="V9222" t="s">
        <v>50</v>
      </c>
      <c r="W9222" t="s">
        <v>44</v>
      </c>
      <c r="X9222" t="s">
        <v>44</v>
      </c>
      <c r="Z9222" t="s">
        <v>58</v>
      </c>
      <c r="AA9222" t="s">
        <v>46</v>
      </c>
      <c r="AB9222" t="s">
        <v>46</v>
      </c>
      <c r="AC9222" t="s">
        <v>40</v>
      </c>
    </row>
    <row r="9223" spans="1:29" ht="14.4" x14ac:dyDescent="0.3">
      <c r="A9223">
        <v>9221</v>
      </c>
      <c r="B9223" t="s">
        <v>9151</v>
      </c>
      <c r="C9223" t="s">
        <v>277</v>
      </c>
      <c r="D9223" t="s">
        <v>40</v>
      </c>
      <c r="E9223" t="s">
        <v>40</v>
      </c>
      <c r="F9223" t="s">
        <v>41</v>
      </c>
      <c r="G9223" t="s">
        <v>40</v>
      </c>
      <c r="H9223" s="26">
        <v>25204</v>
      </c>
      <c r="I9223" t="s">
        <v>42</v>
      </c>
      <c r="J9223" t="s">
        <v>49</v>
      </c>
      <c r="K9223" t="str">
        <f>IF(Table2[[#This Row],[Basis of Material Classification (System Side)*]]="Field inspection","Yes","No")</f>
        <v>No</v>
      </c>
      <c r="N9223" t="s">
        <v>50</v>
      </c>
      <c r="O9223" t="s">
        <v>41</v>
      </c>
      <c r="P9223" s="13">
        <v>40909</v>
      </c>
      <c r="Q9223" s="16" t="str">
        <f>Table2[[#This Row],[Service Line Size (inches) (System Side)]]</f>
        <v>5/8</v>
      </c>
      <c r="R9223" t="s">
        <v>43</v>
      </c>
      <c r="S9223" t="str">
        <f>IF(Table2[[#This Row],[Basis of Material Classification (Customer Side)*]]="Field inspection","Yes","No")</f>
        <v>No</v>
      </c>
      <c r="V9223" t="s">
        <v>43</v>
      </c>
      <c r="W9223" t="s">
        <v>44</v>
      </c>
      <c r="X9223" t="s">
        <v>44</v>
      </c>
      <c r="Z9223" t="s">
        <v>58</v>
      </c>
      <c r="AA9223" t="s">
        <v>46</v>
      </c>
      <c r="AB9223" t="s">
        <v>46</v>
      </c>
      <c r="AC9223" t="s">
        <v>40</v>
      </c>
    </row>
    <row r="9224" spans="1:29" ht="14.4" x14ac:dyDescent="0.3">
      <c r="A9224">
        <v>9222</v>
      </c>
      <c r="B9224" t="s">
        <v>9151</v>
      </c>
      <c r="C9224" t="s">
        <v>277</v>
      </c>
      <c r="D9224" t="s">
        <v>40</v>
      </c>
      <c r="E9224" t="s">
        <v>40</v>
      </c>
      <c r="F9224" t="s">
        <v>41</v>
      </c>
      <c r="G9224" t="s">
        <v>40</v>
      </c>
      <c r="H9224" s="26">
        <v>28126</v>
      </c>
      <c r="I9224">
        <v>2</v>
      </c>
      <c r="J9224" t="s">
        <v>49</v>
      </c>
      <c r="K9224" t="str">
        <f>IF(Table2[[#This Row],[Basis of Material Classification (System Side)*]]="Field inspection","Yes","No")</f>
        <v>No</v>
      </c>
      <c r="N9224" t="s">
        <v>50</v>
      </c>
      <c r="O9224" t="s">
        <v>41</v>
      </c>
      <c r="P9224" s="13">
        <v>40909</v>
      </c>
      <c r="Q9224" s="16">
        <f>Table2[[#This Row],[Service Line Size (inches) (System Side)]]</f>
        <v>2</v>
      </c>
      <c r="R9224" t="s">
        <v>43</v>
      </c>
      <c r="S9224" t="str">
        <f>IF(Table2[[#This Row],[Basis of Material Classification (Customer Side)*]]="Field inspection","Yes","No")</f>
        <v>No</v>
      </c>
      <c r="V9224" t="s">
        <v>43</v>
      </c>
      <c r="W9224" t="s">
        <v>44</v>
      </c>
      <c r="X9224" t="s">
        <v>44</v>
      </c>
      <c r="Z9224" t="s">
        <v>58</v>
      </c>
      <c r="AA9224" t="s">
        <v>46</v>
      </c>
      <c r="AB9224" t="s">
        <v>46</v>
      </c>
      <c r="AC9224" t="s">
        <v>40</v>
      </c>
    </row>
    <row r="9225" spans="1:29" ht="14.4" x14ac:dyDescent="0.3">
      <c r="A9225">
        <v>9223</v>
      </c>
      <c r="B9225" t="s">
        <v>9152</v>
      </c>
      <c r="C9225" t="s">
        <v>277</v>
      </c>
      <c r="D9225" t="s">
        <v>40</v>
      </c>
      <c r="E9225" t="s">
        <v>40</v>
      </c>
      <c r="F9225" t="s">
        <v>41</v>
      </c>
      <c r="G9225" t="s">
        <v>40</v>
      </c>
      <c r="H9225" s="26">
        <v>31413</v>
      </c>
      <c r="I9225" t="s">
        <v>42</v>
      </c>
      <c r="J9225" t="s">
        <v>43</v>
      </c>
      <c r="K9225" t="str">
        <f>IF(Table2[[#This Row],[Basis of Material Classification (System Side)*]]="Field inspection","Yes","No")</f>
        <v>No</v>
      </c>
      <c r="N9225" t="str">
        <f>Table2[[#This Row],[Basis of Material Classification (System Side)*]]</f>
        <v>Installation date after lead ban</v>
      </c>
      <c r="O9225" t="s">
        <v>132</v>
      </c>
      <c r="P9225"/>
      <c r="Q9225" s="16" t="str">
        <f>Table2[[#This Row],[Service Line Size (inches) (System Side)]]</f>
        <v>5/8</v>
      </c>
      <c r="R9225" t="s">
        <v>65</v>
      </c>
      <c r="S9225" t="str">
        <f>IF(Table2[[#This Row],[Basis of Material Classification (Customer Side)*]]="Field inspection","Yes","No")</f>
        <v>Yes</v>
      </c>
      <c r="T9225" t="s">
        <v>71</v>
      </c>
      <c r="U9225" s="13">
        <v>45488</v>
      </c>
      <c r="V9225" t="s">
        <v>72</v>
      </c>
      <c r="W9225" t="s">
        <v>44</v>
      </c>
      <c r="X9225" t="s">
        <v>44</v>
      </c>
      <c r="Z9225" t="s">
        <v>45</v>
      </c>
      <c r="AA9225" t="s">
        <v>46</v>
      </c>
      <c r="AB9225" t="s">
        <v>46</v>
      </c>
      <c r="AC9225" t="s">
        <v>40</v>
      </c>
    </row>
    <row r="9226" spans="1:29" ht="14.4" x14ac:dyDescent="0.3">
      <c r="A9226">
        <v>9224</v>
      </c>
      <c r="B9226" t="s">
        <v>9153</v>
      </c>
      <c r="C9226" t="s">
        <v>277</v>
      </c>
      <c r="D9226" t="s">
        <v>40</v>
      </c>
      <c r="E9226" t="s">
        <v>40</v>
      </c>
      <c r="F9226" t="s">
        <v>41</v>
      </c>
      <c r="G9226" t="s">
        <v>40</v>
      </c>
      <c r="H9226" s="26">
        <v>25569</v>
      </c>
      <c r="I9226" t="s">
        <v>42</v>
      </c>
      <c r="J9226" t="s">
        <v>49</v>
      </c>
      <c r="K9226" t="str">
        <f>IF(Table2[[#This Row],[Basis of Material Classification (System Side)*]]="Field inspection","Yes","No")</f>
        <v>No</v>
      </c>
      <c r="N9226" t="s">
        <v>50</v>
      </c>
      <c r="O9226" t="s">
        <v>41</v>
      </c>
      <c r="P9226" s="13">
        <v>29221</v>
      </c>
      <c r="Q9226" s="16" t="str">
        <f>Table2[[#This Row],[Service Line Size (inches) (System Side)]]</f>
        <v>5/8</v>
      </c>
      <c r="R9226" t="s">
        <v>43</v>
      </c>
      <c r="S9226" t="str">
        <f>IF(Table2[[#This Row],[Basis of Material Classification (Customer Side)*]]="Field inspection","Yes","No")</f>
        <v>No</v>
      </c>
      <c r="V9226" t="s">
        <v>43</v>
      </c>
      <c r="W9226" t="s">
        <v>44</v>
      </c>
      <c r="X9226" t="s">
        <v>44</v>
      </c>
      <c r="Z9226" t="s">
        <v>58</v>
      </c>
      <c r="AA9226" t="s">
        <v>46</v>
      </c>
      <c r="AB9226" t="s">
        <v>46</v>
      </c>
      <c r="AC9226" t="s">
        <v>40</v>
      </c>
    </row>
    <row r="9227" spans="1:29" ht="14.4" x14ac:dyDescent="0.3">
      <c r="A9227">
        <v>9225</v>
      </c>
      <c r="B9227" t="s">
        <v>9154</v>
      </c>
      <c r="C9227" t="s">
        <v>277</v>
      </c>
      <c r="D9227" t="s">
        <v>40</v>
      </c>
      <c r="E9227" t="s">
        <v>40</v>
      </c>
      <c r="F9227" t="s">
        <v>41</v>
      </c>
      <c r="G9227" t="s">
        <v>40</v>
      </c>
      <c r="H9227" s="26">
        <v>25934</v>
      </c>
      <c r="I9227" t="s">
        <v>42</v>
      </c>
      <c r="J9227" t="s">
        <v>49</v>
      </c>
      <c r="K9227" t="str">
        <f>IF(Table2[[#This Row],[Basis of Material Classification (System Side)*]]="Field inspection","Yes","No")</f>
        <v>No</v>
      </c>
      <c r="N9227" t="s">
        <v>50</v>
      </c>
      <c r="O9227" t="s">
        <v>41</v>
      </c>
      <c r="P9227" s="13">
        <v>25569</v>
      </c>
      <c r="Q9227" s="16" t="str">
        <f>Table2[[#This Row],[Service Line Size (inches) (System Side)]]</f>
        <v>5/8</v>
      </c>
      <c r="R9227" t="s">
        <v>49</v>
      </c>
      <c r="S9227" t="str">
        <f>IF(Table2[[#This Row],[Basis of Material Classification (Customer Side)*]]="Field inspection","Yes","No")</f>
        <v>No</v>
      </c>
      <c r="V9227" t="s">
        <v>50</v>
      </c>
      <c r="W9227" t="s">
        <v>44</v>
      </c>
      <c r="X9227" t="s">
        <v>44</v>
      </c>
      <c r="Z9227" t="s">
        <v>58</v>
      </c>
      <c r="AA9227" t="s">
        <v>46</v>
      </c>
      <c r="AB9227" t="s">
        <v>46</v>
      </c>
      <c r="AC9227" t="s">
        <v>40</v>
      </c>
    </row>
    <row r="9228" spans="1:29" ht="14.4" x14ac:dyDescent="0.3">
      <c r="A9228">
        <v>9226</v>
      </c>
      <c r="B9228" t="s">
        <v>9155</v>
      </c>
      <c r="C9228" t="s">
        <v>277</v>
      </c>
      <c r="D9228" t="s">
        <v>40</v>
      </c>
      <c r="E9228" t="s">
        <v>40</v>
      </c>
      <c r="F9228" t="s">
        <v>41</v>
      </c>
      <c r="G9228" t="s">
        <v>40</v>
      </c>
      <c r="H9228" s="26">
        <v>25934</v>
      </c>
      <c r="I9228" t="s">
        <v>42</v>
      </c>
      <c r="J9228" t="s">
        <v>49</v>
      </c>
      <c r="K9228" t="str">
        <f>IF(Table2[[#This Row],[Basis of Material Classification (System Side)*]]="Field inspection","Yes","No")</f>
        <v>No</v>
      </c>
      <c r="N9228" t="s">
        <v>50</v>
      </c>
      <c r="O9228" t="s">
        <v>41</v>
      </c>
      <c r="P9228" s="13">
        <v>10959</v>
      </c>
      <c r="Q9228" s="16" t="str">
        <f>Table2[[#This Row],[Service Line Size (inches) (System Side)]]</f>
        <v>5/8</v>
      </c>
      <c r="R9228" t="s">
        <v>49</v>
      </c>
      <c r="S9228" t="str">
        <f>IF(Table2[[#This Row],[Basis of Material Classification (Customer Side)*]]="Field inspection","Yes","No")</f>
        <v>No</v>
      </c>
      <c r="V9228" t="s">
        <v>50</v>
      </c>
      <c r="W9228" t="s">
        <v>44</v>
      </c>
      <c r="X9228" t="s">
        <v>44</v>
      </c>
      <c r="Z9228" t="s">
        <v>45</v>
      </c>
      <c r="AA9228" t="s">
        <v>46</v>
      </c>
      <c r="AB9228" t="s">
        <v>46</v>
      </c>
      <c r="AC9228" t="s">
        <v>40</v>
      </c>
    </row>
    <row r="9229" spans="1:29" ht="14.4" x14ac:dyDescent="0.3">
      <c r="A9229">
        <v>9227</v>
      </c>
      <c r="B9229" t="s">
        <v>9156</v>
      </c>
      <c r="C9229" t="s">
        <v>277</v>
      </c>
      <c r="D9229" t="s">
        <v>40</v>
      </c>
      <c r="E9229" t="s">
        <v>40</v>
      </c>
      <c r="F9229" t="s">
        <v>41</v>
      </c>
      <c r="G9229" t="s">
        <v>40</v>
      </c>
      <c r="H9229" s="26">
        <v>25934</v>
      </c>
      <c r="I9229" t="s">
        <v>42</v>
      </c>
      <c r="J9229" t="s">
        <v>49</v>
      </c>
      <c r="K9229" t="str">
        <f>IF(Table2[[#This Row],[Basis of Material Classification (System Side)*]]="Field inspection","Yes","No")</f>
        <v>No</v>
      </c>
      <c r="N9229" t="s">
        <v>50</v>
      </c>
      <c r="O9229" t="s">
        <v>132</v>
      </c>
      <c r="P9229" s="13">
        <v>25569</v>
      </c>
      <c r="Q9229" s="16" t="str">
        <f>Table2[[#This Row],[Service Line Size (inches) (System Side)]]</f>
        <v>5/8</v>
      </c>
      <c r="R9229" t="s">
        <v>65</v>
      </c>
      <c r="S9229" t="str">
        <f>IF(Table2[[#This Row],[Basis of Material Classification (Customer Side)*]]="Field inspection","Yes","No")</f>
        <v>Yes</v>
      </c>
      <c r="T9229" t="s">
        <v>71</v>
      </c>
      <c r="U9229" s="13">
        <v>45489</v>
      </c>
      <c r="V9229" t="s">
        <v>72</v>
      </c>
      <c r="W9229" t="s">
        <v>44</v>
      </c>
      <c r="X9229" t="s">
        <v>44</v>
      </c>
      <c r="Z9229" t="s">
        <v>45</v>
      </c>
      <c r="AA9229" t="s">
        <v>46</v>
      </c>
      <c r="AB9229" t="s">
        <v>46</v>
      </c>
      <c r="AC9229" t="s">
        <v>40</v>
      </c>
    </row>
    <row r="9230" spans="1:29" ht="14.4" x14ac:dyDescent="0.3">
      <c r="A9230">
        <v>9228</v>
      </c>
      <c r="B9230" t="s">
        <v>9157</v>
      </c>
      <c r="C9230" t="s">
        <v>277</v>
      </c>
      <c r="D9230" t="s">
        <v>40</v>
      </c>
      <c r="E9230" t="s">
        <v>40</v>
      </c>
      <c r="F9230" t="s">
        <v>53</v>
      </c>
      <c r="G9230" t="s">
        <v>40</v>
      </c>
      <c r="H9230" s="26">
        <v>25934</v>
      </c>
      <c r="I9230" t="s">
        <v>42</v>
      </c>
      <c r="J9230" t="s">
        <v>65</v>
      </c>
      <c r="K9230" t="str">
        <f>IF(Table2[[#This Row],[Basis of Material Classification (System Side)*]]="Field inspection","Yes","No")</f>
        <v>Yes</v>
      </c>
      <c r="L9230" t="s">
        <v>66</v>
      </c>
      <c r="M9230" s="13">
        <v>45497</v>
      </c>
      <c r="O9230" t="s">
        <v>53</v>
      </c>
      <c r="P9230"/>
      <c r="Q9230" s="16" t="str">
        <f>Table2[[#This Row],[Service Line Size (inches) (System Side)]]</f>
        <v>5/8</v>
      </c>
      <c r="R9230" t="s">
        <v>65</v>
      </c>
      <c r="S9230" t="str">
        <f>IF(Table2[[#This Row],[Basis of Material Classification (Customer Side)*]]="Field inspection","Yes","No")</f>
        <v>Yes</v>
      </c>
      <c r="T9230" t="s">
        <v>71</v>
      </c>
      <c r="U9230" s="13">
        <v>45488</v>
      </c>
      <c r="V9230" t="s">
        <v>72</v>
      </c>
      <c r="W9230" t="s">
        <v>44</v>
      </c>
      <c r="X9230" t="s">
        <v>44</v>
      </c>
      <c r="Z9230" t="s">
        <v>49</v>
      </c>
      <c r="AA9230" t="s">
        <v>46</v>
      </c>
      <c r="AB9230" t="s">
        <v>46</v>
      </c>
      <c r="AC9230" t="s">
        <v>40</v>
      </c>
    </row>
    <row r="9231" spans="1:29" ht="14.4" x14ac:dyDescent="0.3">
      <c r="A9231">
        <v>9229</v>
      </c>
      <c r="B9231" t="s">
        <v>9158</v>
      </c>
      <c r="C9231" t="s">
        <v>277</v>
      </c>
      <c r="D9231" t="s">
        <v>40</v>
      </c>
      <c r="E9231" t="s">
        <v>40</v>
      </c>
      <c r="F9231" t="s">
        <v>41</v>
      </c>
      <c r="G9231" t="s">
        <v>40</v>
      </c>
      <c r="H9231" s="26">
        <v>36526</v>
      </c>
      <c r="I9231" t="s">
        <v>42</v>
      </c>
      <c r="J9231" t="s">
        <v>43</v>
      </c>
      <c r="K9231" t="str">
        <f>IF(Table2[[#This Row],[Basis of Material Classification (System Side)*]]="Field inspection","Yes","No")</f>
        <v>No</v>
      </c>
      <c r="N9231" t="str">
        <f>Table2[[#This Row],[Basis of Material Classification (System Side)*]]</f>
        <v>Installation date after lead ban</v>
      </c>
      <c r="O9231" t="s">
        <v>41</v>
      </c>
      <c r="P9231" s="13">
        <v>36892</v>
      </c>
      <c r="Q9231" s="16" t="str">
        <f>Table2[[#This Row],[Service Line Size (inches) (System Side)]]</f>
        <v>5/8</v>
      </c>
      <c r="R9231" t="s">
        <v>43</v>
      </c>
      <c r="S9231" t="str">
        <f>IF(Table2[[#This Row],[Basis of Material Classification (Customer Side)*]]="Field inspection","Yes","No")</f>
        <v>No</v>
      </c>
      <c r="V9231" t="s">
        <v>43</v>
      </c>
      <c r="W9231" t="s">
        <v>44</v>
      </c>
      <c r="X9231" t="s">
        <v>44</v>
      </c>
      <c r="Z9231" t="s">
        <v>45</v>
      </c>
      <c r="AA9231" t="s">
        <v>46</v>
      </c>
      <c r="AB9231" t="s">
        <v>46</v>
      </c>
      <c r="AC9231" t="s">
        <v>40</v>
      </c>
    </row>
    <row r="9232" spans="1:29" ht="14.4" x14ac:dyDescent="0.3">
      <c r="A9232">
        <v>9230</v>
      </c>
      <c r="B9232" t="s">
        <v>9159</v>
      </c>
      <c r="C9232" t="s">
        <v>277</v>
      </c>
      <c r="D9232" t="s">
        <v>40</v>
      </c>
      <c r="E9232" t="s">
        <v>40</v>
      </c>
      <c r="F9232" t="s">
        <v>41</v>
      </c>
      <c r="G9232" t="s">
        <v>40</v>
      </c>
      <c r="H9232" s="26">
        <v>26665</v>
      </c>
      <c r="I9232" t="s">
        <v>42</v>
      </c>
      <c r="J9232" t="s">
        <v>49</v>
      </c>
      <c r="K9232" t="str">
        <f>IF(Table2[[#This Row],[Basis of Material Classification (System Side)*]]="Field inspection","Yes","No")</f>
        <v>No</v>
      </c>
      <c r="N9232" t="s">
        <v>50</v>
      </c>
      <c r="O9232" t="s">
        <v>41</v>
      </c>
      <c r="P9232" s="13">
        <v>18264</v>
      </c>
      <c r="Q9232" s="16" t="str">
        <f>Table2[[#This Row],[Service Line Size (inches) (System Side)]]</f>
        <v>5/8</v>
      </c>
      <c r="R9232" t="s">
        <v>49</v>
      </c>
      <c r="S9232" t="str">
        <f>IF(Table2[[#This Row],[Basis of Material Classification (Customer Side)*]]="Field inspection","Yes","No")</f>
        <v>No</v>
      </c>
      <c r="V9232" t="s">
        <v>50</v>
      </c>
      <c r="W9232" t="s">
        <v>44</v>
      </c>
      <c r="X9232" t="s">
        <v>44</v>
      </c>
      <c r="Z9232" t="s">
        <v>45</v>
      </c>
      <c r="AA9232" t="s">
        <v>46</v>
      </c>
      <c r="AB9232" t="s">
        <v>46</v>
      </c>
      <c r="AC9232" t="s">
        <v>40</v>
      </c>
    </row>
    <row r="9233" spans="1:29" ht="14.4" x14ac:dyDescent="0.3">
      <c r="A9233">
        <v>9231</v>
      </c>
      <c r="B9233" t="s">
        <v>9160</v>
      </c>
      <c r="C9233" t="s">
        <v>277</v>
      </c>
      <c r="D9233" t="s">
        <v>40</v>
      </c>
      <c r="E9233" t="s">
        <v>40</v>
      </c>
      <c r="F9233" t="s">
        <v>53</v>
      </c>
      <c r="G9233" t="s">
        <v>40</v>
      </c>
      <c r="H9233" s="26">
        <v>21186</v>
      </c>
      <c r="I9233" t="s">
        <v>42</v>
      </c>
      <c r="J9233" t="s">
        <v>55</v>
      </c>
      <c r="K9233" t="str">
        <f>IF(Table2[[#This Row],[Basis of Material Classification (System Side)*]]="Field inspection","Yes","No")</f>
        <v>No</v>
      </c>
      <c r="O9233" t="s">
        <v>53</v>
      </c>
      <c r="P9233" s="13">
        <v>20455</v>
      </c>
      <c r="Q9233" s="16" t="str">
        <f>Table2[[#This Row],[Service Line Size (inches) (System Side)]]</f>
        <v>5/8</v>
      </c>
      <c r="R9233" t="s">
        <v>65</v>
      </c>
      <c r="S9233" t="str">
        <f>IF(Table2[[#This Row],[Basis of Material Classification (Customer Side)*]]="Field inspection","Yes","No")</f>
        <v>Yes</v>
      </c>
      <c r="T9233" t="s">
        <v>71</v>
      </c>
      <c r="U9233" s="13">
        <v>45496</v>
      </c>
      <c r="V9233" t="s">
        <v>72</v>
      </c>
      <c r="W9233" t="s">
        <v>44</v>
      </c>
      <c r="X9233" t="s">
        <v>44</v>
      </c>
      <c r="Z9233" t="s">
        <v>45</v>
      </c>
      <c r="AA9233" t="s">
        <v>46</v>
      </c>
      <c r="AB9233" t="s">
        <v>46</v>
      </c>
      <c r="AC9233" t="s">
        <v>40</v>
      </c>
    </row>
    <row r="9234" spans="1:29" ht="14.4" x14ac:dyDescent="0.3">
      <c r="A9234">
        <v>9232</v>
      </c>
      <c r="B9234" t="s">
        <v>9161</v>
      </c>
      <c r="C9234" t="s">
        <v>277</v>
      </c>
      <c r="D9234" t="s">
        <v>40</v>
      </c>
      <c r="E9234" t="s">
        <v>40</v>
      </c>
      <c r="F9234" t="s">
        <v>41</v>
      </c>
      <c r="G9234" t="s">
        <v>40</v>
      </c>
      <c r="H9234" s="26">
        <v>29221</v>
      </c>
      <c r="I9234">
        <v>2</v>
      </c>
      <c r="J9234" t="s">
        <v>43</v>
      </c>
      <c r="K9234" t="str">
        <f>IF(Table2[[#This Row],[Basis of Material Classification (System Side)*]]="Field inspection","Yes","No")</f>
        <v>No</v>
      </c>
      <c r="N9234" t="str">
        <f>Table2[[#This Row],[Basis of Material Classification (System Side)*]]</f>
        <v>Installation date after lead ban</v>
      </c>
      <c r="O9234" t="s">
        <v>41</v>
      </c>
      <c r="P9234" s="13">
        <v>9863</v>
      </c>
      <c r="Q9234" s="16">
        <f>Table2[[#This Row],[Service Line Size (inches) (System Side)]]</f>
        <v>2</v>
      </c>
      <c r="R9234" t="s">
        <v>49</v>
      </c>
      <c r="S9234" t="str">
        <f>IF(Table2[[#This Row],[Basis of Material Classification (Customer Side)*]]="Field inspection","Yes","No")</f>
        <v>No</v>
      </c>
      <c r="V9234" t="s">
        <v>50</v>
      </c>
      <c r="W9234" t="s">
        <v>44</v>
      </c>
      <c r="X9234" t="s">
        <v>44</v>
      </c>
      <c r="Z9234" t="s">
        <v>49</v>
      </c>
      <c r="AA9234" t="s">
        <v>46</v>
      </c>
      <c r="AB9234" t="s">
        <v>46</v>
      </c>
      <c r="AC9234" t="s">
        <v>40</v>
      </c>
    </row>
    <row r="9235" spans="1:29" ht="14.4" x14ac:dyDescent="0.3">
      <c r="A9235">
        <v>9233</v>
      </c>
      <c r="B9235" t="s">
        <v>9162</v>
      </c>
      <c r="C9235" t="s">
        <v>277</v>
      </c>
      <c r="D9235" t="s">
        <v>40</v>
      </c>
      <c r="E9235" t="s">
        <v>40</v>
      </c>
      <c r="F9235" t="s">
        <v>41</v>
      </c>
      <c r="G9235" t="s">
        <v>40</v>
      </c>
      <c r="H9235" s="26">
        <v>36161</v>
      </c>
      <c r="I9235" t="s">
        <v>42</v>
      </c>
      <c r="J9235" t="s">
        <v>43</v>
      </c>
      <c r="K9235" t="str">
        <f>IF(Table2[[#This Row],[Basis of Material Classification (System Side)*]]="Field inspection","Yes","No")</f>
        <v>No</v>
      </c>
      <c r="N9235" t="str">
        <f>Table2[[#This Row],[Basis of Material Classification (System Side)*]]</f>
        <v>Installation date after lead ban</v>
      </c>
      <c r="O9235" t="s">
        <v>41</v>
      </c>
      <c r="P9235" s="13">
        <v>36526</v>
      </c>
      <c r="Q9235" s="16" t="str">
        <f>Table2[[#This Row],[Service Line Size (inches) (System Side)]]</f>
        <v>5/8</v>
      </c>
      <c r="R9235" t="s">
        <v>43</v>
      </c>
      <c r="S9235" t="str">
        <f>IF(Table2[[#This Row],[Basis of Material Classification (Customer Side)*]]="Field inspection","Yes","No")</f>
        <v>No</v>
      </c>
      <c r="V9235" t="s">
        <v>43</v>
      </c>
      <c r="W9235" t="s">
        <v>44</v>
      </c>
      <c r="X9235" t="s">
        <v>44</v>
      </c>
      <c r="Z9235" t="s">
        <v>45</v>
      </c>
      <c r="AA9235" t="s">
        <v>46</v>
      </c>
      <c r="AB9235" t="s">
        <v>46</v>
      </c>
      <c r="AC9235" t="s">
        <v>40</v>
      </c>
    </row>
    <row r="9236" spans="1:29" ht="14.4" x14ac:dyDescent="0.3">
      <c r="A9236">
        <v>9234</v>
      </c>
      <c r="B9236" t="s">
        <v>9163</v>
      </c>
      <c r="C9236" t="s">
        <v>277</v>
      </c>
      <c r="D9236" t="s">
        <v>40</v>
      </c>
      <c r="E9236" t="s">
        <v>40</v>
      </c>
      <c r="F9236" t="s">
        <v>41</v>
      </c>
      <c r="G9236" t="s">
        <v>40</v>
      </c>
      <c r="H9236" s="26">
        <v>24108</v>
      </c>
      <c r="I9236" t="s">
        <v>42</v>
      </c>
      <c r="J9236" t="s">
        <v>106</v>
      </c>
      <c r="K9236" t="str">
        <f>IF(Table2[[#This Row],[Basis of Material Classification (System Side)*]]="Field inspection","Yes","No")</f>
        <v>No</v>
      </c>
      <c r="N9236" t="s">
        <v>107</v>
      </c>
      <c r="O9236" t="s">
        <v>41</v>
      </c>
      <c r="P9236" s="13">
        <v>39814</v>
      </c>
      <c r="Q9236" s="16" t="str">
        <f>Table2[[#This Row],[Service Line Size (inches) (System Side)]]</f>
        <v>5/8</v>
      </c>
      <c r="R9236" t="s">
        <v>43</v>
      </c>
      <c r="S9236" t="str">
        <f>IF(Table2[[#This Row],[Basis of Material Classification (Customer Side)*]]="Field inspection","Yes","No")</f>
        <v>No</v>
      </c>
      <c r="V9236" t="s">
        <v>43</v>
      </c>
      <c r="W9236" t="s">
        <v>44</v>
      </c>
      <c r="X9236" t="s">
        <v>44</v>
      </c>
      <c r="Z9236" t="s">
        <v>45</v>
      </c>
      <c r="AA9236" t="s">
        <v>46</v>
      </c>
      <c r="AB9236" t="s">
        <v>46</v>
      </c>
      <c r="AC9236" t="s">
        <v>40</v>
      </c>
    </row>
    <row r="9237" spans="1:29" ht="14.4" x14ac:dyDescent="0.3">
      <c r="A9237">
        <v>9235</v>
      </c>
      <c r="B9237" t="s">
        <v>9164</v>
      </c>
      <c r="C9237" t="s">
        <v>277</v>
      </c>
      <c r="D9237" t="s">
        <v>40</v>
      </c>
      <c r="E9237" t="s">
        <v>40</v>
      </c>
      <c r="F9237" t="s">
        <v>41</v>
      </c>
      <c r="G9237" t="s">
        <v>40</v>
      </c>
      <c r="H9237" s="27"/>
      <c r="I9237" t="s">
        <v>42</v>
      </c>
      <c r="J9237" t="s">
        <v>49</v>
      </c>
      <c r="K9237" t="str">
        <f>IF(Table2[[#This Row],[Basis of Material Classification (System Side)*]]="Field inspection","Yes","No")</f>
        <v>No</v>
      </c>
      <c r="N9237" t="s">
        <v>50</v>
      </c>
      <c r="O9237" t="s">
        <v>41</v>
      </c>
      <c r="P9237" s="13">
        <v>18264</v>
      </c>
      <c r="Q9237" s="16" t="str">
        <f>Table2[[#This Row],[Service Line Size (inches) (System Side)]]</f>
        <v>5/8</v>
      </c>
      <c r="R9237" t="s">
        <v>49</v>
      </c>
      <c r="S9237" t="str">
        <f>IF(Table2[[#This Row],[Basis of Material Classification (Customer Side)*]]="Field inspection","Yes","No")</f>
        <v>No</v>
      </c>
      <c r="V9237" t="s">
        <v>50</v>
      </c>
      <c r="W9237" t="s">
        <v>44</v>
      </c>
      <c r="X9237" t="s">
        <v>44</v>
      </c>
      <c r="Z9237" t="s">
        <v>45</v>
      </c>
      <c r="AA9237" t="s">
        <v>46</v>
      </c>
      <c r="AB9237" t="s">
        <v>46</v>
      </c>
      <c r="AC9237" t="s">
        <v>40</v>
      </c>
    </row>
    <row r="9238" spans="1:29" ht="14.4" x14ac:dyDescent="0.3">
      <c r="A9238">
        <v>9236</v>
      </c>
      <c r="B9238" t="s">
        <v>9165</v>
      </c>
      <c r="C9238" t="s">
        <v>277</v>
      </c>
      <c r="D9238" t="s">
        <v>40</v>
      </c>
      <c r="E9238" t="s">
        <v>40</v>
      </c>
      <c r="F9238" t="s">
        <v>53</v>
      </c>
      <c r="G9238" t="s">
        <v>40</v>
      </c>
      <c r="H9238" s="27"/>
      <c r="I9238" t="s">
        <v>42</v>
      </c>
      <c r="J9238" t="s">
        <v>55</v>
      </c>
      <c r="K9238" t="str">
        <f>IF(Table2[[#This Row],[Basis of Material Classification (System Side)*]]="Field inspection","Yes","No")</f>
        <v>No</v>
      </c>
      <c r="O9238" t="s">
        <v>41</v>
      </c>
      <c r="P9238" s="13">
        <v>14246</v>
      </c>
      <c r="Q9238" s="16" t="str">
        <f>Table2[[#This Row],[Service Line Size (inches) (System Side)]]</f>
        <v>5/8</v>
      </c>
      <c r="R9238" t="s">
        <v>49</v>
      </c>
      <c r="S9238" t="str">
        <f>IF(Table2[[#This Row],[Basis of Material Classification (Customer Side)*]]="Field inspection","Yes","No")</f>
        <v>No</v>
      </c>
      <c r="V9238" t="s">
        <v>50</v>
      </c>
      <c r="W9238" t="s">
        <v>44</v>
      </c>
      <c r="X9238" t="s">
        <v>44</v>
      </c>
      <c r="Z9238" t="s">
        <v>45</v>
      </c>
      <c r="AA9238" t="s">
        <v>46</v>
      </c>
      <c r="AB9238" t="s">
        <v>46</v>
      </c>
      <c r="AC9238" t="s">
        <v>40</v>
      </c>
    </row>
    <row r="9239" spans="1:29" ht="14.4" x14ac:dyDescent="0.3">
      <c r="A9239">
        <v>9237</v>
      </c>
      <c r="B9239" t="s">
        <v>9166</v>
      </c>
      <c r="C9239" t="s">
        <v>277</v>
      </c>
      <c r="D9239" t="s">
        <v>40</v>
      </c>
      <c r="E9239" t="s">
        <v>40</v>
      </c>
      <c r="F9239" t="s">
        <v>41</v>
      </c>
      <c r="G9239" t="s">
        <v>40</v>
      </c>
      <c r="H9239" s="26">
        <v>29587</v>
      </c>
      <c r="I9239" t="s">
        <v>42</v>
      </c>
      <c r="J9239" t="s">
        <v>43</v>
      </c>
      <c r="K9239" t="str">
        <f>IF(Table2[[#This Row],[Basis of Material Classification (System Side)*]]="Field inspection","Yes","No")</f>
        <v>No</v>
      </c>
      <c r="N9239" t="str">
        <f>Table2[[#This Row],[Basis of Material Classification (System Side)*]]</f>
        <v>Installation date after lead ban</v>
      </c>
      <c r="O9239" t="s">
        <v>41</v>
      </c>
      <c r="P9239" s="13">
        <v>35065</v>
      </c>
      <c r="Q9239" s="16" t="str">
        <f>Table2[[#This Row],[Service Line Size (inches) (System Side)]]</f>
        <v>5/8</v>
      </c>
      <c r="R9239" t="s">
        <v>43</v>
      </c>
      <c r="S9239" t="str">
        <f>IF(Table2[[#This Row],[Basis of Material Classification (Customer Side)*]]="Field inspection","Yes","No")</f>
        <v>No</v>
      </c>
      <c r="V9239" t="s">
        <v>43</v>
      </c>
      <c r="W9239" t="s">
        <v>44</v>
      </c>
      <c r="X9239" t="s">
        <v>44</v>
      </c>
      <c r="Z9239" t="s">
        <v>45</v>
      </c>
      <c r="AA9239" t="s">
        <v>46</v>
      </c>
      <c r="AB9239" t="s">
        <v>46</v>
      </c>
      <c r="AC9239" t="s">
        <v>40</v>
      </c>
    </row>
    <row r="9240" spans="1:29" ht="14.4" x14ac:dyDescent="0.3">
      <c r="A9240">
        <v>9238</v>
      </c>
      <c r="B9240" t="s">
        <v>9167</v>
      </c>
      <c r="C9240" t="s">
        <v>277</v>
      </c>
      <c r="D9240" t="s">
        <v>40</v>
      </c>
      <c r="E9240" t="s">
        <v>40</v>
      </c>
      <c r="F9240" t="s">
        <v>41</v>
      </c>
      <c r="G9240" t="s">
        <v>40</v>
      </c>
      <c r="H9240" s="26">
        <v>32143</v>
      </c>
      <c r="I9240" t="s">
        <v>42</v>
      </c>
      <c r="J9240" t="s">
        <v>43</v>
      </c>
      <c r="K9240" t="str">
        <f>IF(Table2[[#This Row],[Basis of Material Classification (System Side)*]]="Field inspection","Yes","No")</f>
        <v>No</v>
      </c>
      <c r="N9240" t="str">
        <f>Table2[[#This Row],[Basis of Material Classification (System Side)*]]</f>
        <v>Installation date after lead ban</v>
      </c>
      <c r="O9240" t="s">
        <v>41</v>
      </c>
      <c r="P9240"/>
      <c r="Q9240" s="16" t="str">
        <f>Table2[[#This Row],[Service Line Size (inches) (System Side)]]</f>
        <v>5/8</v>
      </c>
      <c r="R9240" t="s">
        <v>49</v>
      </c>
      <c r="S9240" t="str">
        <f>IF(Table2[[#This Row],[Basis of Material Classification (Customer Side)*]]="Field inspection","Yes","No")</f>
        <v>No</v>
      </c>
      <c r="V9240" t="s">
        <v>50</v>
      </c>
      <c r="W9240" t="s">
        <v>44</v>
      </c>
      <c r="X9240" t="s">
        <v>44</v>
      </c>
      <c r="Z9240" t="s">
        <v>45</v>
      </c>
      <c r="AA9240" t="s">
        <v>46</v>
      </c>
      <c r="AB9240" t="s">
        <v>46</v>
      </c>
      <c r="AC9240" t="s">
        <v>40</v>
      </c>
    </row>
    <row r="9241" spans="1:29" ht="14.4" x14ac:dyDescent="0.3">
      <c r="A9241">
        <v>9239</v>
      </c>
      <c r="B9241" t="s">
        <v>9168</v>
      </c>
      <c r="C9241" t="s">
        <v>277</v>
      </c>
      <c r="D9241" t="s">
        <v>40</v>
      </c>
      <c r="E9241" t="s">
        <v>40</v>
      </c>
      <c r="F9241" t="s">
        <v>41</v>
      </c>
      <c r="G9241" t="s">
        <v>40</v>
      </c>
      <c r="H9241" s="26">
        <v>24473</v>
      </c>
      <c r="I9241" t="s">
        <v>42</v>
      </c>
      <c r="J9241" t="s">
        <v>49</v>
      </c>
      <c r="K9241" t="str">
        <f>IF(Table2[[#This Row],[Basis of Material Classification (System Side)*]]="Field inspection","Yes","No")</f>
        <v>No</v>
      </c>
      <c r="N9241" t="s">
        <v>50</v>
      </c>
      <c r="O9241" t="s">
        <v>41</v>
      </c>
      <c r="P9241" s="13">
        <v>42370</v>
      </c>
      <c r="Q9241" s="16" t="str">
        <f>Table2[[#This Row],[Service Line Size (inches) (System Side)]]</f>
        <v>5/8</v>
      </c>
      <c r="R9241" t="s">
        <v>43</v>
      </c>
      <c r="S9241" t="str">
        <f>IF(Table2[[#This Row],[Basis of Material Classification (Customer Side)*]]="Field inspection","Yes","No")</f>
        <v>No</v>
      </c>
      <c r="V9241" t="s">
        <v>43</v>
      </c>
      <c r="W9241" t="s">
        <v>44</v>
      </c>
      <c r="X9241" t="s">
        <v>44</v>
      </c>
      <c r="Z9241" t="s">
        <v>58</v>
      </c>
      <c r="AA9241" t="s">
        <v>46</v>
      </c>
      <c r="AB9241" t="s">
        <v>46</v>
      </c>
      <c r="AC9241" t="s">
        <v>40</v>
      </c>
    </row>
    <row r="9242" spans="1:29" ht="14.4" x14ac:dyDescent="0.3">
      <c r="A9242">
        <v>9240</v>
      </c>
      <c r="B9242" t="s">
        <v>9169</v>
      </c>
      <c r="C9242" t="s">
        <v>277</v>
      </c>
      <c r="D9242" t="s">
        <v>40</v>
      </c>
      <c r="E9242" t="s">
        <v>40</v>
      </c>
      <c r="F9242" t="s">
        <v>41</v>
      </c>
      <c r="G9242" t="s">
        <v>40</v>
      </c>
      <c r="H9242" s="26">
        <v>24473</v>
      </c>
      <c r="I9242">
        <v>1</v>
      </c>
      <c r="J9242" t="s">
        <v>49</v>
      </c>
      <c r="K9242" t="str">
        <f>IF(Table2[[#This Row],[Basis of Material Classification (System Side)*]]="Field inspection","Yes","No")</f>
        <v>No</v>
      </c>
      <c r="N9242" t="s">
        <v>50</v>
      </c>
      <c r="O9242" t="s">
        <v>41</v>
      </c>
      <c r="P9242" s="13">
        <v>31048</v>
      </c>
      <c r="Q9242" s="16">
        <f>Table2[[#This Row],[Service Line Size (inches) (System Side)]]</f>
        <v>1</v>
      </c>
      <c r="R9242" t="s">
        <v>43</v>
      </c>
      <c r="S9242" t="str">
        <f>IF(Table2[[#This Row],[Basis of Material Classification (Customer Side)*]]="Field inspection","Yes","No")</f>
        <v>No</v>
      </c>
      <c r="V9242" t="s">
        <v>43</v>
      </c>
      <c r="W9242" t="s">
        <v>44</v>
      </c>
      <c r="X9242" t="s">
        <v>44</v>
      </c>
      <c r="Z9242" t="s">
        <v>58</v>
      </c>
      <c r="AA9242" t="s">
        <v>46</v>
      </c>
      <c r="AB9242" t="s">
        <v>46</v>
      </c>
      <c r="AC9242" t="s">
        <v>40</v>
      </c>
    </row>
    <row r="9243" spans="1:29" ht="14.4" x14ac:dyDescent="0.3">
      <c r="A9243">
        <v>9241</v>
      </c>
      <c r="B9243" t="s">
        <v>9170</v>
      </c>
      <c r="C9243" t="s">
        <v>277</v>
      </c>
      <c r="D9243" t="s">
        <v>40</v>
      </c>
      <c r="E9243" t="s">
        <v>40</v>
      </c>
      <c r="F9243" t="s">
        <v>41</v>
      </c>
      <c r="G9243" t="s">
        <v>40</v>
      </c>
      <c r="H9243" s="26">
        <v>26299</v>
      </c>
      <c r="I9243" t="s">
        <v>42</v>
      </c>
      <c r="J9243" t="s">
        <v>49</v>
      </c>
      <c r="K9243" t="str">
        <f>IF(Table2[[#This Row],[Basis of Material Classification (System Side)*]]="Field inspection","Yes","No")</f>
        <v>No</v>
      </c>
      <c r="N9243" t="s">
        <v>50</v>
      </c>
      <c r="O9243" t="s">
        <v>41</v>
      </c>
      <c r="P9243" s="13">
        <v>28126</v>
      </c>
      <c r="Q9243" s="16" t="str">
        <f>Table2[[#This Row],[Service Line Size (inches) (System Side)]]</f>
        <v>5/8</v>
      </c>
      <c r="R9243" t="s">
        <v>49</v>
      </c>
      <c r="S9243" t="str">
        <f>IF(Table2[[#This Row],[Basis of Material Classification (Customer Side)*]]="Field inspection","Yes","No")</f>
        <v>No</v>
      </c>
      <c r="V9243" t="s">
        <v>50</v>
      </c>
      <c r="W9243" t="s">
        <v>44</v>
      </c>
      <c r="X9243" t="s">
        <v>44</v>
      </c>
      <c r="Z9243" t="s">
        <v>45</v>
      </c>
      <c r="AA9243" t="s">
        <v>46</v>
      </c>
      <c r="AB9243" t="s">
        <v>46</v>
      </c>
      <c r="AC9243" t="s">
        <v>40</v>
      </c>
    </row>
    <row r="9244" spans="1:29" ht="14.4" x14ac:dyDescent="0.3">
      <c r="A9244">
        <v>9242</v>
      </c>
      <c r="B9244" t="s">
        <v>9171</v>
      </c>
      <c r="C9244" t="s">
        <v>277</v>
      </c>
      <c r="D9244" t="s">
        <v>40</v>
      </c>
      <c r="E9244" t="s">
        <v>40</v>
      </c>
      <c r="F9244" t="s">
        <v>53</v>
      </c>
      <c r="G9244" t="s">
        <v>40</v>
      </c>
      <c r="H9244" s="26">
        <v>38353</v>
      </c>
      <c r="I9244" t="s">
        <v>54</v>
      </c>
      <c r="J9244" t="s">
        <v>55</v>
      </c>
      <c r="K9244" t="str">
        <f>IF(Table2[[#This Row],[Basis of Material Classification (System Side)*]]="Field inspection","Yes","No")</f>
        <v>No</v>
      </c>
      <c r="O9244" t="s">
        <v>41</v>
      </c>
      <c r="P9244" s="13">
        <v>38718</v>
      </c>
      <c r="Q9244" s="16" t="str">
        <f>Table2[[#This Row],[Service Line Size (inches) (System Side)]]</f>
        <v>3/4</v>
      </c>
      <c r="R9244" t="s">
        <v>43</v>
      </c>
      <c r="S9244" t="str">
        <f>IF(Table2[[#This Row],[Basis of Material Classification (Customer Side)*]]="Field inspection","Yes","No")</f>
        <v>No</v>
      </c>
      <c r="V9244" t="s">
        <v>43</v>
      </c>
      <c r="W9244" t="s">
        <v>44</v>
      </c>
      <c r="X9244" t="s">
        <v>44</v>
      </c>
      <c r="Z9244" t="s">
        <v>45</v>
      </c>
      <c r="AA9244" t="s">
        <v>46</v>
      </c>
      <c r="AB9244" t="s">
        <v>46</v>
      </c>
      <c r="AC9244" t="s">
        <v>40</v>
      </c>
    </row>
    <row r="9245" spans="1:29" ht="14.4" x14ac:dyDescent="0.3">
      <c r="A9245">
        <v>9243</v>
      </c>
      <c r="B9245" t="s">
        <v>9172</v>
      </c>
      <c r="C9245" t="s">
        <v>277</v>
      </c>
      <c r="D9245" t="s">
        <v>40</v>
      </c>
      <c r="E9245" t="s">
        <v>40</v>
      </c>
      <c r="F9245" t="s">
        <v>53</v>
      </c>
      <c r="G9245" t="s">
        <v>40</v>
      </c>
      <c r="H9245" s="26">
        <v>38353</v>
      </c>
      <c r="I9245" t="s">
        <v>54</v>
      </c>
      <c r="J9245" t="s">
        <v>55</v>
      </c>
      <c r="K9245" t="str">
        <f>IF(Table2[[#This Row],[Basis of Material Classification (System Side)*]]="Field inspection","Yes","No")</f>
        <v>No</v>
      </c>
      <c r="O9245" t="s">
        <v>41</v>
      </c>
      <c r="P9245" s="13">
        <v>39083</v>
      </c>
      <c r="Q9245" s="16" t="str">
        <f>Table2[[#This Row],[Service Line Size (inches) (System Side)]]</f>
        <v>3/4</v>
      </c>
      <c r="R9245" t="s">
        <v>43</v>
      </c>
      <c r="S9245" t="str">
        <f>IF(Table2[[#This Row],[Basis of Material Classification (Customer Side)*]]="Field inspection","Yes","No")</f>
        <v>No</v>
      </c>
      <c r="V9245" t="s">
        <v>43</v>
      </c>
      <c r="W9245" t="s">
        <v>44</v>
      </c>
      <c r="X9245" t="s">
        <v>44</v>
      </c>
      <c r="Z9245" t="s">
        <v>45</v>
      </c>
      <c r="AA9245" t="s">
        <v>46</v>
      </c>
      <c r="AB9245" t="s">
        <v>46</v>
      </c>
      <c r="AC9245" t="s">
        <v>40</v>
      </c>
    </row>
    <row r="9246" spans="1:29" ht="14.4" x14ac:dyDescent="0.3">
      <c r="A9246">
        <v>9244</v>
      </c>
      <c r="B9246" t="s">
        <v>9173</v>
      </c>
      <c r="C9246" t="s">
        <v>277</v>
      </c>
      <c r="D9246" t="s">
        <v>40</v>
      </c>
      <c r="E9246" t="s">
        <v>40</v>
      </c>
      <c r="F9246" t="s">
        <v>53</v>
      </c>
      <c r="G9246" t="s">
        <v>40</v>
      </c>
      <c r="H9246" s="26">
        <v>38353</v>
      </c>
      <c r="I9246" t="s">
        <v>54</v>
      </c>
      <c r="J9246" t="s">
        <v>55</v>
      </c>
      <c r="K9246" t="str">
        <f>IF(Table2[[#This Row],[Basis of Material Classification (System Side)*]]="Field inspection","Yes","No")</f>
        <v>No</v>
      </c>
      <c r="O9246" t="s">
        <v>41</v>
      </c>
      <c r="P9246" s="13">
        <v>39083</v>
      </c>
      <c r="Q9246" s="16" t="str">
        <f>Table2[[#This Row],[Service Line Size (inches) (System Side)]]</f>
        <v>3/4</v>
      </c>
      <c r="R9246" t="s">
        <v>43</v>
      </c>
      <c r="S9246" t="str">
        <f>IF(Table2[[#This Row],[Basis of Material Classification (Customer Side)*]]="Field inspection","Yes","No")</f>
        <v>No</v>
      </c>
      <c r="V9246" t="s">
        <v>43</v>
      </c>
      <c r="W9246" t="s">
        <v>44</v>
      </c>
      <c r="X9246" t="s">
        <v>44</v>
      </c>
      <c r="Z9246" t="s">
        <v>45</v>
      </c>
      <c r="AA9246" t="s">
        <v>46</v>
      </c>
      <c r="AB9246" t="s">
        <v>46</v>
      </c>
      <c r="AC9246" t="s">
        <v>40</v>
      </c>
    </row>
    <row r="9247" spans="1:29" ht="14.4" x14ac:dyDescent="0.3">
      <c r="A9247">
        <v>9245</v>
      </c>
      <c r="B9247" t="s">
        <v>9174</v>
      </c>
      <c r="C9247" t="s">
        <v>277</v>
      </c>
      <c r="D9247" t="s">
        <v>40</v>
      </c>
      <c r="E9247" t="s">
        <v>40</v>
      </c>
      <c r="F9247" t="s">
        <v>53</v>
      </c>
      <c r="G9247" t="s">
        <v>40</v>
      </c>
      <c r="H9247" s="26">
        <v>26665</v>
      </c>
      <c r="I9247" t="s">
        <v>42</v>
      </c>
      <c r="J9247" t="s">
        <v>65</v>
      </c>
      <c r="K9247" t="str">
        <f>IF(Table2[[#This Row],[Basis of Material Classification (System Side)*]]="Field inspection","Yes","No")</f>
        <v>Yes</v>
      </c>
      <c r="L9247" t="s">
        <v>66</v>
      </c>
      <c r="M9247" s="13">
        <v>45513</v>
      </c>
      <c r="O9247" t="s">
        <v>41</v>
      </c>
      <c r="P9247" s="13">
        <v>29952</v>
      </c>
      <c r="Q9247" s="16" t="str">
        <f>Table2[[#This Row],[Service Line Size (inches) (System Side)]]</f>
        <v>5/8</v>
      </c>
      <c r="R9247" t="s">
        <v>43</v>
      </c>
      <c r="S9247" t="str">
        <f>IF(Table2[[#This Row],[Basis of Material Classification (Customer Side)*]]="Field inspection","Yes","No")</f>
        <v>No</v>
      </c>
      <c r="V9247" t="s">
        <v>43</v>
      </c>
      <c r="W9247" t="s">
        <v>44</v>
      </c>
      <c r="X9247" t="s">
        <v>44</v>
      </c>
      <c r="Z9247" t="s">
        <v>45</v>
      </c>
      <c r="AA9247" t="s">
        <v>46</v>
      </c>
      <c r="AB9247" t="s">
        <v>46</v>
      </c>
      <c r="AC9247" t="s">
        <v>40</v>
      </c>
    </row>
    <row r="9248" spans="1:29" ht="14.4" x14ac:dyDescent="0.3">
      <c r="A9248">
        <v>9246</v>
      </c>
      <c r="B9248" t="s">
        <v>9175</v>
      </c>
      <c r="C9248" t="s">
        <v>277</v>
      </c>
      <c r="D9248" t="s">
        <v>40</v>
      </c>
      <c r="E9248" t="s">
        <v>40</v>
      </c>
      <c r="F9248" t="s">
        <v>41</v>
      </c>
      <c r="G9248" t="s">
        <v>40</v>
      </c>
      <c r="H9248" s="26">
        <v>27395</v>
      </c>
      <c r="I9248" t="s">
        <v>42</v>
      </c>
      <c r="J9248" t="s">
        <v>49</v>
      </c>
      <c r="K9248" t="str">
        <f>IF(Table2[[#This Row],[Basis of Material Classification (System Side)*]]="Field inspection","Yes","No")</f>
        <v>No</v>
      </c>
      <c r="N9248" t="s">
        <v>50</v>
      </c>
      <c r="O9248" t="s">
        <v>41</v>
      </c>
      <c r="P9248"/>
      <c r="Q9248" s="16" t="str">
        <f>Table2[[#This Row],[Service Line Size (inches) (System Side)]]</f>
        <v>5/8</v>
      </c>
      <c r="R9248" t="s">
        <v>49</v>
      </c>
      <c r="S9248" t="str">
        <f>IF(Table2[[#This Row],[Basis of Material Classification (Customer Side)*]]="Field inspection","Yes","No")</f>
        <v>No</v>
      </c>
      <c r="V9248" t="s">
        <v>50</v>
      </c>
      <c r="W9248" t="s">
        <v>44</v>
      </c>
      <c r="X9248" t="s">
        <v>44</v>
      </c>
      <c r="Z9248" t="s">
        <v>45</v>
      </c>
      <c r="AA9248" t="s">
        <v>46</v>
      </c>
      <c r="AB9248" t="s">
        <v>46</v>
      </c>
      <c r="AC9248" t="s">
        <v>40</v>
      </c>
    </row>
    <row r="9249" spans="1:29" ht="14.4" x14ac:dyDescent="0.3">
      <c r="A9249">
        <v>9247</v>
      </c>
      <c r="B9249" t="s">
        <v>9176</v>
      </c>
      <c r="C9249" t="s">
        <v>277</v>
      </c>
      <c r="D9249" t="s">
        <v>40</v>
      </c>
      <c r="E9249" t="s">
        <v>40</v>
      </c>
      <c r="F9249" t="s">
        <v>41</v>
      </c>
      <c r="G9249" t="s">
        <v>40</v>
      </c>
      <c r="H9249" s="26">
        <v>27395</v>
      </c>
      <c r="I9249" t="s">
        <v>42</v>
      </c>
      <c r="J9249" t="s">
        <v>49</v>
      </c>
      <c r="K9249" t="str">
        <f>IF(Table2[[#This Row],[Basis of Material Classification (System Side)*]]="Field inspection","Yes","No")</f>
        <v>No</v>
      </c>
      <c r="N9249" t="s">
        <v>50</v>
      </c>
      <c r="O9249" t="s">
        <v>41</v>
      </c>
      <c r="P9249" s="13">
        <v>20090</v>
      </c>
      <c r="Q9249" s="16" t="str">
        <f>Table2[[#This Row],[Service Line Size (inches) (System Side)]]</f>
        <v>5/8</v>
      </c>
      <c r="R9249" t="s">
        <v>49</v>
      </c>
      <c r="S9249" t="str">
        <f>IF(Table2[[#This Row],[Basis of Material Classification (Customer Side)*]]="Field inspection","Yes","No")</f>
        <v>No</v>
      </c>
      <c r="V9249" t="s">
        <v>50</v>
      </c>
      <c r="W9249" t="s">
        <v>44</v>
      </c>
      <c r="X9249" t="s">
        <v>44</v>
      </c>
      <c r="Z9249" t="s">
        <v>45</v>
      </c>
      <c r="AA9249" t="s">
        <v>46</v>
      </c>
      <c r="AB9249" t="s">
        <v>46</v>
      </c>
      <c r="AC9249" t="s">
        <v>40</v>
      </c>
    </row>
    <row r="9250" spans="1:29" ht="14.4" x14ac:dyDescent="0.3">
      <c r="A9250">
        <v>9248</v>
      </c>
      <c r="B9250" t="s">
        <v>11163</v>
      </c>
      <c r="C9250" t="s">
        <v>277</v>
      </c>
      <c r="D9250" t="s">
        <v>40</v>
      </c>
      <c r="E9250" t="s">
        <v>40</v>
      </c>
      <c r="F9250" t="s">
        <v>41</v>
      </c>
      <c r="G9250" t="s">
        <v>40</v>
      </c>
      <c r="H9250" s="26">
        <v>32509</v>
      </c>
      <c r="I9250" t="s">
        <v>42</v>
      </c>
      <c r="J9250" t="s">
        <v>43</v>
      </c>
      <c r="K9250" t="str">
        <f>IF(Table2[[#This Row],[Basis of Material Classification (System Side)*]]="Field inspection","Yes","No")</f>
        <v>No</v>
      </c>
      <c r="N9250" t="str">
        <f>Table2[[#This Row],[Basis of Material Classification (System Side)*]]</f>
        <v>Installation date after lead ban</v>
      </c>
      <c r="O9250" t="s">
        <v>41</v>
      </c>
      <c r="P9250" s="13">
        <v>33239</v>
      </c>
      <c r="Q9250" s="16" t="str">
        <f>Table2[[#This Row],[Service Line Size (inches) (System Side)]]</f>
        <v>5/8</v>
      </c>
      <c r="R9250" t="s">
        <v>43</v>
      </c>
      <c r="S9250" t="str">
        <f>IF(Table2[[#This Row],[Basis of Material Classification (Customer Side)*]]="Field inspection","Yes","No")</f>
        <v>No</v>
      </c>
      <c r="V9250" t="s">
        <v>43</v>
      </c>
      <c r="W9250" t="s">
        <v>44</v>
      </c>
      <c r="X9250" t="s">
        <v>44</v>
      </c>
      <c r="Z9250" t="s">
        <v>45</v>
      </c>
      <c r="AA9250" t="s">
        <v>46</v>
      </c>
      <c r="AB9250" t="s">
        <v>46</v>
      </c>
      <c r="AC9250" t="s">
        <v>40</v>
      </c>
    </row>
    <row r="9251" spans="1:29" ht="14.4" x14ac:dyDescent="0.3">
      <c r="A9251">
        <v>9249</v>
      </c>
      <c r="B9251" t="s">
        <v>9177</v>
      </c>
      <c r="C9251" t="s">
        <v>277</v>
      </c>
      <c r="D9251" t="s">
        <v>40</v>
      </c>
      <c r="E9251" t="s">
        <v>40</v>
      </c>
      <c r="F9251" t="s">
        <v>41</v>
      </c>
      <c r="G9251" t="s">
        <v>40</v>
      </c>
      <c r="H9251" s="26">
        <v>32143</v>
      </c>
      <c r="I9251" t="s">
        <v>42</v>
      </c>
      <c r="J9251" t="s">
        <v>43</v>
      </c>
      <c r="K9251" t="str">
        <f>IF(Table2[[#This Row],[Basis of Material Classification (System Side)*]]="Field inspection","Yes","No")</f>
        <v>No</v>
      </c>
      <c r="N9251" t="str">
        <f>Table2[[#This Row],[Basis of Material Classification (System Side)*]]</f>
        <v>Installation date after lead ban</v>
      </c>
      <c r="O9251" t="s">
        <v>41</v>
      </c>
      <c r="P9251" s="13">
        <v>33604</v>
      </c>
      <c r="Q9251" s="16" t="str">
        <f>Table2[[#This Row],[Service Line Size (inches) (System Side)]]</f>
        <v>5/8</v>
      </c>
      <c r="R9251" t="s">
        <v>43</v>
      </c>
      <c r="S9251" t="str">
        <f>IF(Table2[[#This Row],[Basis of Material Classification (Customer Side)*]]="Field inspection","Yes","No")</f>
        <v>No</v>
      </c>
      <c r="V9251" t="s">
        <v>43</v>
      </c>
      <c r="W9251" t="s">
        <v>44</v>
      </c>
      <c r="X9251" t="s">
        <v>44</v>
      </c>
      <c r="Z9251" t="s">
        <v>45</v>
      </c>
      <c r="AA9251" t="s">
        <v>46</v>
      </c>
      <c r="AB9251" t="s">
        <v>46</v>
      </c>
      <c r="AC9251" t="s">
        <v>40</v>
      </c>
    </row>
    <row r="9252" spans="1:29" ht="14.4" x14ac:dyDescent="0.3">
      <c r="A9252">
        <v>9250</v>
      </c>
      <c r="B9252" t="s">
        <v>9178</v>
      </c>
      <c r="C9252" t="s">
        <v>277</v>
      </c>
      <c r="D9252" t="s">
        <v>40</v>
      </c>
      <c r="E9252" t="s">
        <v>40</v>
      </c>
      <c r="F9252" t="s">
        <v>53</v>
      </c>
      <c r="G9252" t="s">
        <v>40</v>
      </c>
      <c r="H9252" s="26">
        <v>24108</v>
      </c>
      <c r="I9252" t="s">
        <v>42</v>
      </c>
      <c r="J9252" t="s">
        <v>65</v>
      </c>
      <c r="K9252" t="str">
        <f>IF(Table2[[#This Row],[Basis of Material Classification (System Side)*]]="Field inspection","Yes","No")</f>
        <v>Yes</v>
      </c>
      <c r="L9252" t="s">
        <v>66</v>
      </c>
      <c r="M9252" s="13">
        <v>45520</v>
      </c>
      <c r="O9252" t="s">
        <v>41</v>
      </c>
      <c r="P9252" s="13">
        <v>26299</v>
      </c>
      <c r="Q9252" s="16" t="str">
        <f>Table2[[#This Row],[Service Line Size (inches) (System Side)]]</f>
        <v>5/8</v>
      </c>
      <c r="R9252" t="s">
        <v>49</v>
      </c>
      <c r="S9252" t="str">
        <f>IF(Table2[[#This Row],[Basis of Material Classification (Customer Side)*]]="Field inspection","Yes","No")</f>
        <v>No</v>
      </c>
      <c r="V9252" t="s">
        <v>50</v>
      </c>
      <c r="W9252" t="s">
        <v>44</v>
      </c>
      <c r="X9252" t="s">
        <v>44</v>
      </c>
      <c r="Z9252" t="s">
        <v>45</v>
      </c>
      <c r="AA9252" t="s">
        <v>46</v>
      </c>
      <c r="AB9252" t="s">
        <v>46</v>
      </c>
      <c r="AC9252" t="s">
        <v>40</v>
      </c>
    </row>
    <row r="9253" spans="1:29" ht="14.4" x14ac:dyDescent="0.3">
      <c r="A9253">
        <v>9251</v>
      </c>
      <c r="B9253" t="s">
        <v>9179</v>
      </c>
      <c r="C9253" t="s">
        <v>277</v>
      </c>
      <c r="D9253" t="s">
        <v>40</v>
      </c>
      <c r="E9253" t="s">
        <v>40</v>
      </c>
      <c r="F9253" t="s">
        <v>41</v>
      </c>
      <c r="G9253" t="s">
        <v>40</v>
      </c>
      <c r="H9253" s="26">
        <v>32143</v>
      </c>
      <c r="I9253" t="s">
        <v>42</v>
      </c>
      <c r="J9253" t="s">
        <v>43</v>
      </c>
      <c r="K9253" t="str">
        <f>IF(Table2[[#This Row],[Basis of Material Classification (System Side)*]]="Field inspection","Yes","No")</f>
        <v>No</v>
      </c>
      <c r="N9253" t="str">
        <f>Table2[[#This Row],[Basis of Material Classification (System Side)*]]</f>
        <v>Installation date after lead ban</v>
      </c>
      <c r="O9253" t="s">
        <v>41</v>
      </c>
      <c r="P9253" s="13">
        <v>29952</v>
      </c>
      <c r="Q9253" s="16" t="str">
        <f>Table2[[#This Row],[Service Line Size (inches) (System Side)]]</f>
        <v>5/8</v>
      </c>
      <c r="R9253" t="s">
        <v>43</v>
      </c>
      <c r="S9253" t="str">
        <f>IF(Table2[[#This Row],[Basis of Material Classification (Customer Side)*]]="Field inspection","Yes","No")</f>
        <v>No</v>
      </c>
      <c r="V9253" t="s">
        <v>43</v>
      </c>
      <c r="W9253" t="s">
        <v>44</v>
      </c>
      <c r="X9253" t="s">
        <v>44</v>
      </c>
      <c r="Z9253" t="s">
        <v>45</v>
      </c>
      <c r="AA9253" t="s">
        <v>46</v>
      </c>
      <c r="AB9253" t="s">
        <v>46</v>
      </c>
      <c r="AC9253" t="s">
        <v>40</v>
      </c>
    </row>
    <row r="9254" spans="1:29" ht="14.4" x14ac:dyDescent="0.3">
      <c r="A9254">
        <v>9252</v>
      </c>
      <c r="B9254" t="s">
        <v>9180</v>
      </c>
      <c r="C9254" t="s">
        <v>277</v>
      </c>
      <c r="D9254" t="s">
        <v>40</v>
      </c>
      <c r="E9254" t="s">
        <v>40</v>
      </c>
      <c r="F9254" t="s">
        <v>41</v>
      </c>
      <c r="G9254" t="s">
        <v>40</v>
      </c>
      <c r="H9254" s="26">
        <v>28491</v>
      </c>
      <c r="I9254" t="s">
        <v>42</v>
      </c>
      <c r="J9254" t="s">
        <v>49</v>
      </c>
      <c r="K9254" t="str">
        <f>IF(Table2[[#This Row],[Basis of Material Classification (System Side)*]]="Field inspection","Yes","No")</f>
        <v>No</v>
      </c>
      <c r="N9254" t="s">
        <v>50</v>
      </c>
      <c r="O9254" t="s">
        <v>41</v>
      </c>
      <c r="P9254" s="13">
        <v>29221</v>
      </c>
      <c r="Q9254" s="16" t="str">
        <f>Table2[[#This Row],[Service Line Size (inches) (System Side)]]</f>
        <v>5/8</v>
      </c>
      <c r="R9254" t="s">
        <v>43</v>
      </c>
      <c r="S9254" t="str">
        <f>IF(Table2[[#This Row],[Basis of Material Classification (Customer Side)*]]="Field inspection","Yes","No")</f>
        <v>No</v>
      </c>
      <c r="V9254" t="s">
        <v>43</v>
      </c>
      <c r="W9254" t="s">
        <v>44</v>
      </c>
      <c r="X9254" t="s">
        <v>44</v>
      </c>
      <c r="Z9254" t="s">
        <v>45</v>
      </c>
      <c r="AA9254" t="s">
        <v>46</v>
      </c>
      <c r="AB9254" t="s">
        <v>46</v>
      </c>
      <c r="AC9254" t="s">
        <v>40</v>
      </c>
    </row>
    <row r="9255" spans="1:29" ht="14.4" x14ac:dyDescent="0.3">
      <c r="A9255">
        <v>9253</v>
      </c>
      <c r="B9255" t="s">
        <v>9181</v>
      </c>
      <c r="C9255" t="s">
        <v>277</v>
      </c>
      <c r="D9255" t="s">
        <v>40</v>
      </c>
      <c r="E9255" t="s">
        <v>40</v>
      </c>
      <c r="F9255" t="s">
        <v>41</v>
      </c>
      <c r="G9255" t="s">
        <v>40</v>
      </c>
      <c r="H9255" s="26">
        <v>37257</v>
      </c>
      <c r="I9255" t="s">
        <v>42</v>
      </c>
      <c r="J9255" t="s">
        <v>43</v>
      </c>
      <c r="K9255" t="str">
        <f>IF(Table2[[#This Row],[Basis of Material Classification (System Side)*]]="Field inspection","Yes","No")</f>
        <v>No</v>
      </c>
      <c r="N9255" t="str">
        <f>Table2[[#This Row],[Basis of Material Classification (System Side)*]]</f>
        <v>Installation date after lead ban</v>
      </c>
      <c r="O9255" t="s">
        <v>41</v>
      </c>
      <c r="P9255" s="13">
        <v>37257</v>
      </c>
      <c r="Q9255" s="16" t="str">
        <f>Table2[[#This Row],[Service Line Size (inches) (System Side)]]</f>
        <v>5/8</v>
      </c>
      <c r="R9255" t="s">
        <v>43</v>
      </c>
      <c r="S9255" t="str">
        <f>IF(Table2[[#This Row],[Basis of Material Classification (Customer Side)*]]="Field inspection","Yes","No")</f>
        <v>No</v>
      </c>
      <c r="V9255" t="s">
        <v>43</v>
      </c>
      <c r="W9255" t="s">
        <v>44</v>
      </c>
      <c r="X9255" t="s">
        <v>44</v>
      </c>
      <c r="Z9255" t="s">
        <v>45</v>
      </c>
      <c r="AA9255" t="s">
        <v>46</v>
      </c>
      <c r="AB9255" t="s">
        <v>46</v>
      </c>
      <c r="AC9255" t="s">
        <v>40</v>
      </c>
    </row>
    <row r="9256" spans="1:29" ht="14.4" x14ac:dyDescent="0.3">
      <c r="A9256">
        <v>9254</v>
      </c>
      <c r="B9256" t="s">
        <v>9182</v>
      </c>
      <c r="C9256" t="s">
        <v>277</v>
      </c>
      <c r="D9256" t="s">
        <v>40</v>
      </c>
      <c r="E9256" t="s">
        <v>40</v>
      </c>
      <c r="F9256" t="s">
        <v>41</v>
      </c>
      <c r="G9256" t="s">
        <v>40</v>
      </c>
      <c r="H9256" s="26">
        <v>17533</v>
      </c>
      <c r="I9256" t="s">
        <v>42</v>
      </c>
      <c r="J9256" t="s">
        <v>49</v>
      </c>
      <c r="K9256" t="str">
        <f>IF(Table2[[#This Row],[Basis of Material Classification (System Side)*]]="Field inspection","Yes","No")</f>
        <v>No</v>
      </c>
      <c r="N9256" t="s">
        <v>50</v>
      </c>
      <c r="O9256" t="s">
        <v>41</v>
      </c>
      <c r="P9256" s="13">
        <v>25569</v>
      </c>
      <c r="Q9256" s="16" t="str">
        <f>Table2[[#This Row],[Service Line Size (inches) (System Side)]]</f>
        <v>5/8</v>
      </c>
      <c r="R9256" t="s">
        <v>49</v>
      </c>
      <c r="S9256" t="str">
        <f>IF(Table2[[#This Row],[Basis of Material Classification (Customer Side)*]]="Field inspection","Yes","No")</f>
        <v>No</v>
      </c>
      <c r="V9256" t="s">
        <v>50</v>
      </c>
      <c r="W9256" t="s">
        <v>44</v>
      </c>
      <c r="X9256" t="s">
        <v>44</v>
      </c>
      <c r="Z9256" t="s">
        <v>45</v>
      </c>
      <c r="AA9256" t="s">
        <v>46</v>
      </c>
      <c r="AB9256" t="s">
        <v>46</v>
      </c>
      <c r="AC9256" t="s">
        <v>40</v>
      </c>
    </row>
    <row r="9257" spans="1:29" ht="14.4" x14ac:dyDescent="0.3">
      <c r="A9257">
        <v>9255</v>
      </c>
      <c r="B9257" t="s">
        <v>9183</v>
      </c>
      <c r="C9257" t="s">
        <v>277</v>
      </c>
      <c r="D9257" t="s">
        <v>40</v>
      </c>
      <c r="E9257" t="s">
        <v>40</v>
      </c>
      <c r="F9257" t="s">
        <v>41</v>
      </c>
      <c r="G9257" t="s">
        <v>40</v>
      </c>
      <c r="H9257" s="26">
        <v>28126</v>
      </c>
      <c r="I9257" t="s">
        <v>42</v>
      </c>
      <c r="J9257" t="s">
        <v>49</v>
      </c>
      <c r="K9257" t="str">
        <f>IF(Table2[[#This Row],[Basis of Material Classification (System Side)*]]="Field inspection","Yes","No")</f>
        <v>No</v>
      </c>
      <c r="N9257" t="s">
        <v>50</v>
      </c>
      <c r="O9257" t="s">
        <v>41</v>
      </c>
      <c r="P9257" s="13">
        <v>29587</v>
      </c>
      <c r="Q9257" s="16" t="str">
        <f>Table2[[#This Row],[Service Line Size (inches) (System Side)]]</f>
        <v>5/8</v>
      </c>
      <c r="R9257" t="s">
        <v>43</v>
      </c>
      <c r="S9257" t="str">
        <f>IF(Table2[[#This Row],[Basis of Material Classification (Customer Side)*]]="Field inspection","Yes","No")</f>
        <v>No</v>
      </c>
      <c r="V9257" t="s">
        <v>43</v>
      </c>
      <c r="W9257" t="s">
        <v>44</v>
      </c>
      <c r="X9257" t="s">
        <v>44</v>
      </c>
      <c r="Z9257" t="s">
        <v>45</v>
      </c>
      <c r="AA9257" t="s">
        <v>46</v>
      </c>
      <c r="AB9257" t="s">
        <v>46</v>
      </c>
      <c r="AC9257" t="s">
        <v>40</v>
      </c>
    </row>
    <row r="9258" spans="1:29" ht="14.4" x14ac:dyDescent="0.3">
      <c r="A9258">
        <v>9256</v>
      </c>
      <c r="B9258" t="s">
        <v>9184</v>
      </c>
      <c r="C9258" t="s">
        <v>277</v>
      </c>
      <c r="D9258" t="s">
        <v>40</v>
      </c>
      <c r="E9258" t="s">
        <v>40</v>
      </c>
      <c r="F9258" t="s">
        <v>41</v>
      </c>
      <c r="G9258" t="s">
        <v>40</v>
      </c>
      <c r="H9258" s="26">
        <v>26665</v>
      </c>
      <c r="I9258" t="s">
        <v>42</v>
      </c>
      <c r="J9258" t="s">
        <v>49</v>
      </c>
      <c r="K9258" t="str">
        <f>IF(Table2[[#This Row],[Basis of Material Classification (System Side)*]]="Field inspection","Yes","No")</f>
        <v>No</v>
      </c>
      <c r="N9258" t="s">
        <v>50</v>
      </c>
      <c r="O9258" t="s">
        <v>41</v>
      </c>
      <c r="P9258" s="13">
        <v>39448</v>
      </c>
      <c r="Q9258" s="16" t="str">
        <f>Table2[[#This Row],[Service Line Size (inches) (System Side)]]</f>
        <v>5/8</v>
      </c>
      <c r="R9258" t="s">
        <v>43</v>
      </c>
      <c r="S9258" t="str">
        <f>IF(Table2[[#This Row],[Basis of Material Classification (Customer Side)*]]="Field inspection","Yes","No")</f>
        <v>No</v>
      </c>
      <c r="V9258" t="s">
        <v>43</v>
      </c>
      <c r="W9258" t="s">
        <v>44</v>
      </c>
      <c r="X9258" t="s">
        <v>44</v>
      </c>
      <c r="Z9258" t="s">
        <v>45</v>
      </c>
      <c r="AA9258" t="s">
        <v>46</v>
      </c>
      <c r="AB9258" t="s">
        <v>46</v>
      </c>
      <c r="AC9258" t="s">
        <v>40</v>
      </c>
    </row>
    <row r="9259" spans="1:29" ht="14.4" x14ac:dyDescent="0.3">
      <c r="A9259">
        <v>9257</v>
      </c>
      <c r="B9259" t="s">
        <v>9185</v>
      </c>
      <c r="C9259" t="s">
        <v>277</v>
      </c>
      <c r="D9259" t="s">
        <v>40</v>
      </c>
      <c r="E9259" t="s">
        <v>40</v>
      </c>
      <c r="F9259" t="s">
        <v>53</v>
      </c>
      <c r="G9259" t="s">
        <v>40</v>
      </c>
      <c r="H9259" s="26">
        <v>38353</v>
      </c>
      <c r="I9259" t="s">
        <v>54</v>
      </c>
      <c r="J9259" t="s">
        <v>55</v>
      </c>
      <c r="K9259" t="str">
        <f>IF(Table2[[#This Row],[Basis of Material Classification (System Side)*]]="Field inspection","Yes","No")</f>
        <v>No</v>
      </c>
      <c r="O9259" t="s">
        <v>41</v>
      </c>
      <c r="P9259" s="13">
        <v>39448</v>
      </c>
      <c r="Q9259" s="16" t="str">
        <f>Table2[[#This Row],[Service Line Size (inches) (System Side)]]</f>
        <v>3/4</v>
      </c>
      <c r="R9259" t="s">
        <v>43</v>
      </c>
      <c r="S9259" t="str">
        <f>IF(Table2[[#This Row],[Basis of Material Classification (Customer Side)*]]="Field inspection","Yes","No")</f>
        <v>No</v>
      </c>
      <c r="V9259" t="s">
        <v>43</v>
      </c>
      <c r="W9259" t="s">
        <v>44</v>
      </c>
      <c r="X9259" t="s">
        <v>44</v>
      </c>
      <c r="Z9259" t="s">
        <v>45</v>
      </c>
      <c r="AA9259" t="s">
        <v>46</v>
      </c>
      <c r="AB9259" t="s">
        <v>46</v>
      </c>
      <c r="AC9259" t="s">
        <v>40</v>
      </c>
    </row>
    <row r="9260" spans="1:29" ht="14.4" x14ac:dyDescent="0.3">
      <c r="A9260">
        <v>9258</v>
      </c>
      <c r="B9260" t="s">
        <v>9186</v>
      </c>
      <c r="C9260" t="s">
        <v>277</v>
      </c>
      <c r="D9260" t="s">
        <v>40</v>
      </c>
      <c r="E9260" t="s">
        <v>40</v>
      </c>
      <c r="F9260" t="s">
        <v>53</v>
      </c>
      <c r="G9260" t="s">
        <v>40</v>
      </c>
      <c r="H9260" s="26">
        <v>38718</v>
      </c>
      <c r="I9260" t="s">
        <v>54</v>
      </c>
      <c r="J9260" t="s">
        <v>55</v>
      </c>
      <c r="K9260" t="str">
        <f>IF(Table2[[#This Row],[Basis of Material Classification (System Side)*]]="Field inspection","Yes","No")</f>
        <v>No</v>
      </c>
      <c r="O9260" t="s">
        <v>41</v>
      </c>
      <c r="P9260" s="13">
        <v>39448</v>
      </c>
      <c r="Q9260" s="16" t="str">
        <f>Table2[[#This Row],[Service Line Size (inches) (System Side)]]</f>
        <v>3/4</v>
      </c>
      <c r="R9260" t="s">
        <v>43</v>
      </c>
      <c r="S9260" t="str">
        <f>IF(Table2[[#This Row],[Basis of Material Classification (Customer Side)*]]="Field inspection","Yes","No")</f>
        <v>No</v>
      </c>
      <c r="V9260" t="s">
        <v>43</v>
      </c>
      <c r="W9260" t="s">
        <v>44</v>
      </c>
      <c r="X9260" t="s">
        <v>44</v>
      </c>
      <c r="Z9260" t="s">
        <v>45</v>
      </c>
      <c r="AA9260" t="s">
        <v>46</v>
      </c>
      <c r="AB9260" t="s">
        <v>46</v>
      </c>
      <c r="AC9260" t="s">
        <v>40</v>
      </c>
    </row>
    <row r="9261" spans="1:29" ht="14.4" x14ac:dyDescent="0.3">
      <c r="A9261">
        <v>9259</v>
      </c>
      <c r="B9261" t="s">
        <v>9187</v>
      </c>
      <c r="C9261" t="s">
        <v>277</v>
      </c>
      <c r="D9261" t="s">
        <v>40</v>
      </c>
      <c r="E9261" t="s">
        <v>40</v>
      </c>
      <c r="F9261" t="s">
        <v>53</v>
      </c>
      <c r="G9261" t="s">
        <v>40</v>
      </c>
      <c r="H9261" s="26">
        <v>38353</v>
      </c>
      <c r="I9261" t="s">
        <v>54</v>
      </c>
      <c r="J9261" t="s">
        <v>55</v>
      </c>
      <c r="K9261" t="str">
        <f>IF(Table2[[#This Row],[Basis of Material Classification (System Side)*]]="Field inspection","Yes","No")</f>
        <v>No</v>
      </c>
      <c r="O9261" t="s">
        <v>41</v>
      </c>
      <c r="P9261" s="13">
        <v>39448</v>
      </c>
      <c r="Q9261" s="16" t="str">
        <f>Table2[[#This Row],[Service Line Size (inches) (System Side)]]</f>
        <v>3/4</v>
      </c>
      <c r="R9261" t="s">
        <v>43</v>
      </c>
      <c r="S9261" t="str">
        <f>IF(Table2[[#This Row],[Basis of Material Classification (Customer Side)*]]="Field inspection","Yes","No")</f>
        <v>No</v>
      </c>
      <c r="V9261" t="s">
        <v>43</v>
      </c>
      <c r="W9261" t="s">
        <v>44</v>
      </c>
      <c r="X9261" t="s">
        <v>44</v>
      </c>
      <c r="Z9261" t="s">
        <v>45</v>
      </c>
      <c r="AA9261" t="s">
        <v>46</v>
      </c>
      <c r="AB9261" t="s">
        <v>46</v>
      </c>
      <c r="AC9261" t="s">
        <v>40</v>
      </c>
    </row>
    <row r="9262" spans="1:29" ht="14.4" x14ac:dyDescent="0.3">
      <c r="A9262">
        <v>9260</v>
      </c>
      <c r="B9262" t="s">
        <v>9188</v>
      </c>
      <c r="C9262" t="s">
        <v>277</v>
      </c>
      <c r="D9262" t="s">
        <v>40</v>
      </c>
      <c r="E9262" t="s">
        <v>40</v>
      </c>
      <c r="F9262" t="s">
        <v>53</v>
      </c>
      <c r="G9262" t="s">
        <v>40</v>
      </c>
      <c r="H9262" s="26">
        <v>38353</v>
      </c>
      <c r="I9262" t="s">
        <v>54</v>
      </c>
      <c r="J9262" t="s">
        <v>55</v>
      </c>
      <c r="K9262" t="str">
        <f>IF(Table2[[#This Row],[Basis of Material Classification (System Side)*]]="Field inspection","Yes","No")</f>
        <v>No</v>
      </c>
      <c r="O9262" t="s">
        <v>53</v>
      </c>
      <c r="P9262" s="13">
        <v>39448</v>
      </c>
      <c r="Q9262" s="16" t="str">
        <f>Table2[[#This Row],[Service Line Size (inches) (System Side)]]</f>
        <v>3/4</v>
      </c>
      <c r="R9262" t="s">
        <v>55</v>
      </c>
      <c r="S9262" t="str">
        <f>IF(Table2[[#This Row],[Basis of Material Classification (Customer Side)*]]="Field inspection","Yes","No")</f>
        <v>No</v>
      </c>
      <c r="V9262" t="s">
        <v>72</v>
      </c>
      <c r="W9262" t="s">
        <v>44</v>
      </c>
      <c r="X9262" t="s">
        <v>44</v>
      </c>
      <c r="Z9262" t="s">
        <v>45</v>
      </c>
      <c r="AA9262" t="s">
        <v>46</v>
      </c>
      <c r="AB9262" t="s">
        <v>46</v>
      </c>
      <c r="AC9262" t="s">
        <v>40</v>
      </c>
    </row>
    <row r="9263" spans="1:29" ht="14.4" x14ac:dyDescent="0.3">
      <c r="A9263">
        <v>9261</v>
      </c>
      <c r="B9263" t="s">
        <v>9189</v>
      </c>
      <c r="C9263" t="s">
        <v>277</v>
      </c>
      <c r="D9263" t="s">
        <v>40</v>
      </c>
      <c r="E9263" t="s">
        <v>40</v>
      </c>
      <c r="F9263" t="s">
        <v>53</v>
      </c>
      <c r="G9263" t="s">
        <v>40</v>
      </c>
      <c r="H9263" s="26">
        <v>38353</v>
      </c>
      <c r="I9263" t="s">
        <v>54</v>
      </c>
      <c r="J9263" t="s">
        <v>55</v>
      </c>
      <c r="K9263" t="str">
        <f>IF(Table2[[#This Row],[Basis of Material Classification (System Side)*]]="Field inspection","Yes","No")</f>
        <v>No</v>
      </c>
      <c r="O9263" t="s">
        <v>41</v>
      </c>
      <c r="P9263" s="13">
        <v>39448</v>
      </c>
      <c r="Q9263" s="16" t="str">
        <f>Table2[[#This Row],[Service Line Size (inches) (System Side)]]</f>
        <v>3/4</v>
      </c>
      <c r="R9263" t="s">
        <v>43</v>
      </c>
      <c r="S9263" t="str">
        <f>IF(Table2[[#This Row],[Basis of Material Classification (Customer Side)*]]="Field inspection","Yes","No")</f>
        <v>No</v>
      </c>
      <c r="V9263" t="s">
        <v>43</v>
      </c>
      <c r="W9263" t="s">
        <v>44</v>
      </c>
      <c r="X9263" t="s">
        <v>44</v>
      </c>
      <c r="Z9263" t="s">
        <v>45</v>
      </c>
      <c r="AA9263" t="s">
        <v>46</v>
      </c>
      <c r="AB9263" t="s">
        <v>46</v>
      </c>
      <c r="AC9263" t="s">
        <v>40</v>
      </c>
    </row>
    <row r="9264" spans="1:29" ht="14.4" x14ac:dyDescent="0.3">
      <c r="A9264">
        <v>9262</v>
      </c>
      <c r="B9264" t="s">
        <v>9190</v>
      </c>
      <c r="C9264" t="s">
        <v>277</v>
      </c>
      <c r="D9264" t="s">
        <v>40</v>
      </c>
      <c r="E9264" t="s">
        <v>40</v>
      </c>
      <c r="F9264" t="s">
        <v>53</v>
      </c>
      <c r="G9264" t="s">
        <v>40</v>
      </c>
      <c r="H9264" s="26">
        <v>38353</v>
      </c>
      <c r="I9264" t="s">
        <v>54</v>
      </c>
      <c r="J9264" t="s">
        <v>55</v>
      </c>
      <c r="K9264" t="str">
        <f>IF(Table2[[#This Row],[Basis of Material Classification (System Side)*]]="Field inspection","Yes","No")</f>
        <v>No</v>
      </c>
      <c r="O9264" t="s">
        <v>41</v>
      </c>
      <c r="P9264" s="13">
        <v>39448</v>
      </c>
      <c r="Q9264" s="16" t="str">
        <f>Table2[[#This Row],[Service Line Size (inches) (System Side)]]</f>
        <v>3/4</v>
      </c>
      <c r="R9264" t="s">
        <v>43</v>
      </c>
      <c r="S9264" t="str">
        <f>IF(Table2[[#This Row],[Basis of Material Classification (Customer Side)*]]="Field inspection","Yes","No")</f>
        <v>No</v>
      </c>
      <c r="V9264" t="s">
        <v>43</v>
      </c>
      <c r="W9264" t="s">
        <v>44</v>
      </c>
      <c r="X9264" t="s">
        <v>44</v>
      </c>
      <c r="Z9264" t="s">
        <v>45</v>
      </c>
      <c r="AA9264" t="s">
        <v>46</v>
      </c>
      <c r="AB9264" t="s">
        <v>46</v>
      </c>
      <c r="AC9264" t="s">
        <v>40</v>
      </c>
    </row>
    <row r="9265" spans="1:29" ht="14.4" x14ac:dyDescent="0.3">
      <c r="A9265">
        <v>9263</v>
      </c>
      <c r="B9265" t="s">
        <v>9191</v>
      </c>
      <c r="C9265" t="s">
        <v>277</v>
      </c>
      <c r="D9265" t="s">
        <v>40</v>
      </c>
      <c r="E9265" t="s">
        <v>40</v>
      </c>
      <c r="F9265" t="s">
        <v>53</v>
      </c>
      <c r="G9265" t="s">
        <v>40</v>
      </c>
      <c r="H9265" s="26">
        <v>38353</v>
      </c>
      <c r="I9265" t="s">
        <v>54</v>
      </c>
      <c r="J9265" t="s">
        <v>55</v>
      </c>
      <c r="K9265" t="str">
        <f>IF(Table2[[#This Row],[Basis of Material Classification (System Side)*]]="Field inspection","Yes","No")</f>
        <v>No</v>
      </c>
      <c r="O9265" t="s">
        <v>41</v>
      </c>
      <c r="P9265" s="13">
        <v>39448</v>
      </c>
      <c r="Q9265" s="16" t="str">
        <f>Table2[[#This Row],[Service Line Size (inches) (System Side)]]</f>
        <v>3/4</v>
      </c>
      <c r="R9265" t="s">
        <v>43</v>
      </c>
      <c r="S9265" t="str">
        <f>IF(Table2[[#This Row],[Basis of Material Classification (Customer Side)*]]="Field inspection","Yes","No")</f>
        <v>No</v>
      </c>
      <c r="V9265" t="s">
        <v>43</v>
      </c>
      <c r="W9265" t="s">
        <v>44</v>
      </c>
      <c r="X9265" t="s">
        <v>44</v>
      </c>
      <c r="Z9265" t="s">
        <v>45</v>
      </c>
      <c r="AA9265" t="s">
        <v>46</v>
      </c>
      <c r="AB9265" t="s">
        <v>46</v>
      </c>
      <c r="AC9265" t="s">
        <v>40</v>
      </c>
    </row>
    <row r="9266" spans="1:29" ht="14.4" x14ac:dyDescent="0.3">
      <c r="A9266">
        <v>9264</v>
      </c>
      <c r="B9266" t="s">
        <v>9192</v>
      </c>
      <c r="C9266" t="s">
        <v>277</v>
      </c>
      <c r="D9266" t="s">
        <v>40</v>
      </c>
      <c r="E9266" t="s">
        <v>40</v>
      </c>
      <c r="F9266" t="s">
        <v>53</v>
      </c>
      <c r="G9266" t="s">
        <v>40</v>
      </c>
      <c r="H9266" s="26">
        <v>39814</v>
      </c>
      <c r="I9266" t="s">
        <v>54</v>
      </c>
      <c r="J9266" t="s">
        <v>55</v>
      </c>
      <c r="K9266" t="str">
        <f>IF(Table2[[#This Row],[Basis of Material Classification (System Side)*]]="Field inspection","Yes","No")</f>
        <v>No</v>
      </c>
      <c r="O9266" t="s">
        <v>41</v>
      </c>
      <c r="P9266" s="13">
        <v>38718</v>
      </c>
      <c r="Q9266" s="16" t="str">
        <f>Table2[[#This Row],[Service Line Size (inches) (System Side)]]</f>
        <v>3/4</v>
      </c>
      <c r="R9266" t="s">
        <v>43</v>
      </c>
      <c r="S9266" t="str">
        <f>IF(Table2[[#This Row],[Basis of Material Classification (Customer Side)*]]="Field inspection","Yes","No")</f>
        <v>No</v>
      </c>
      <c r="V9266" t="s">
        <v>43</v>
      </c>
      <c r="W9266" t="s">
        <v>44</v>
      </c>
      <c r="X9266" t="s">
        <v>44</v>
      </c>
      <c r="Z9266" t="s">
        <v>58</v>
      </c>
      <c r="AA9266" t="s">
        <v>46</v>
      </c>
      <c r="AB9266" t="s">
        <v>46</v>
      </c>
      <c r="AC9266" t="s">
        <v>40</v>
      </c>
    </row>
    <row r="9267" spans="1:29" ht="14.4" x14ac:dyDescent="0.3">
      <c r="A9267">
        <v>9265</v>
      </c>
      <c r="B9267" t="s">
        <v>9192</v>
      </c>
      <c r="C9267" t="s">
        <v>277</v>
      </c>
      <c r="D9267" t="s">
        <v>40</v>
      </c>
      <c r="E9267" t="s">
        <v>40</v>
      </c>
      <c r="F9267" t="s">
        <v>53</v>
      </c>
      <c r="G9267" t="s">
        <v>40</v>
      </c>
      <c r="H9267" s="26">
        <v>39814</v>
      </c>
      <c r="I9267" t="s">
        <v>54</v>
      </c>
      <c r="J9267" t="s">
        <v>55</v>
      </c>
      <c r="K9267" t="str">
        <f>IF(Table2[[#This Row],[Basis of Material Classification (System Side)*]]="Field inspection","Yes","No")</f>
        <v>No</v>
      </c>
      <c r="O9267" t="s">
        <v>41</v>
      </c>
      <c r="P9267" s="13">
        <v>38718</v>
      </c>
      <c r="Q9267" s="16" t="str">
        <f>Table2[[#This Row],[Service Line Size (inches) (System Side)]]</f>
        <v>3/4</v>
      </c>
      <c r="R9267" t="s">
        <v>43</v>
      </c>
      <c r="S9267" t="str">
        <f>IF(Table2[[#This Row],[Basis of Material Classification (Customer Side)*]]="Field inspection","Yes","No")</f>
        <v>No</v>
      </c>
      <c r="V9267" t="s">
        <v>43</v>
      </c>
      <c r="W9267" t="s">
        <v>44</v>
      </c>
      <c r="X9267" t="s">
        <v>44</v>
      </c>
      <c r="Z9267" t="s">
        <v>58</v>
      </c>
      <c r="AA9267" t="s">
        <v>46</v>
      </c>
      <c r="AB9267" t="s">
        <v>46</v>
      </c>
      <c r="AC9267" t="s">
        <v>40</v>
      </c>
    </row>
    <row r="9268" spans="1:29" ht="14.4" x14ac:dyDescent="0.3">
      <c r="A9268">
        <v>9266</v>
      </c>
      <c r="B9268" t="s">
        <v>9193</v>
      </c>
      <c r="C9268" t="s">
        <v>277</v>
      </c>
      <c r="D9268" t="s">
        <v>40</v>
      </c>
      <c r="E9268" t="s">
        <v>40</v>
      </c>
      <c r="F9268" t="s">
        <v>41</v>
      </c>
      <c r="G9268" t="s">
        <v>40</v>
      </c>
      <c r="H9268" s="26">
        <v>37987</v>
      </c>
      <c r="I9268" t="s">
        <v>42</v>
      </c>
      <c r="J9268" t="s">
        <v>43</v>
      </c>
      <c r="K9268" t="str">
        <f>IF(Table2[[#This Row],[Basis of Material Classification (System Side)*]]="Field inspection","Yes","No")</f>
        <v>No</v>
      </c>
      <c r="N9268" t="str">
        <f>Table2[[#This Row],[Basis of Material Classification (System Side)*]]</f>
        <v>Installation date after lead ban</v>
      </c>
      <c r="O9268" t="s">
        <v>41</v>
      </c>
      <c r="P9268" s="13">
        <v>20090</v>
      </c>
      <c r="Q9268" s="16" t="str">
        <f>Table2[[#This Row],[Service Line Size (inches) (System Side)]]</f>
        <v>5/8</v>
      </c>
      <c r="R9268" t="s">
        <v>49</v>
      </c>
      <c r="S9268" t="str">
        <f>IF(Table2[[#This Row],[Basis of Material Classification (Customer Side)*]]="Field inspection","Yes","No")</f>
        <v>No</v>
      </c>
      <c r="V9268" t="s">
        <v>50</v>
      </c>
      <c r="W9268" t="s">
        <v>44</v>
      </c>
      <c r="X9268" t="s">
        <v>44</v>
      </c>
      <c r="Z9268" t="s">
        <v>58</v>
      </c>
      <c r="AA9268" t="s">
        <v>46</v>
      </c>
      <c r="AB9268" t="s">
        <v>46</v>
      </c>
      <c r="AC9268" t="s">
        <v>40</v>
      </c>
    </row>
    <row r="9269" spans="1:29" ht="14.4" x14ac:dyDescent="0.3">
      <c r="A9269">
        <v>9267</v>
      </c>
      <c r="B9269" t="s">
        <v>9194</v>
      </c>
      <c r="C9269" t="s">
        <v>277</v>
      </c>
      <c r="D9269" t="s">
        <v>40</v>
      </c>
      <c r="E9269" t="s">
        <v>40</v>
      </c>
      <c r="F9269" t="s">
        <v>53</v>
      </c>
      <c r="G9269" t="s">
        <v>40</v>
      </c>
      <c r="H9269" s="26">
        <v>38353</v>
      </c>
      <c r="I9269" t="s">
        <v>54</v>
      </c>
      <c r="J9269" t="s">
        <v>55</v>
      </c>
      <c r="K9269" t="str">
        <f>IF(Table2[[#This Row],[Basis of Material Classification (System Side)*]]="Field inspection","Yes","No")</f>
        <v>No</v>
      </c>
      <c r="O9269" t="s">
        <v>41</v>
      </c>
      <c r="P9269" s="13">
        <v>39814</v>
      </c>
      <c r="Q9269" s="16" t="str">
        <f>Table2[[#This Row],[Service Line Size (inches) (System Side)]]</f>
        <v>3/4</v>
      </c>
      <c r="R9269" t="s">
        <v>43</v>
      </c>
      <c r="S9269" t="str">
        <f>IF(Table2[[#This Row],[Basis of Material Classification (Customer Side)*]]="Field inspection","Yes","No")</f>
        <v>No</v>
      </c>
      <c r="V9269" t="s">
        <v>43</v>
      </c>
      <c r="W9269" t="s">
        <v>44</v>
      </c>
      <c r="X9269" t="s">
        <v>44</v>
      </c>
      <c r="Z9269" t="s">
        <v>45</v>
      </c>
      <c r="AA9269" t="s">
        <v>46</v>
      </c>
      <c r="AB9269" t="s">
        <v>46</v>
      </c>
      <c r="AC9269" t="s">
        <v>40</v>
      </c>
    </row>
    <row r="9270" spans="1:29" ht="14.4" x14ac:dyDescent="0.3">
      <c r="A9270">
        <v>9268</v>
      </c>
      <c r="B9270" t="s">
        <v>9195</v>
      </c>
      <c r="C9270" t="s">
        <v>277</v>
      </c>
      <c r="D9270" t="s">
        <v>40</v>
      </c>
      <c r="E9270" t="s">
        <v>40</v>
      </c>
      <c r="F9270" t="s">
        <v>41</v>
      </c>
      <c r="G9270" t="s">
        <v>40</v>
      </c>
      <c r="H9270" s="26">
        <v>29221</v>
      </c>
      <c r="I9270" t="s">
        <v>42</v>
      </c>
      <c r="J9270" t="s">
        <v>43</v>
      </c>
      <c r="K9270" t="str">
        <f>IF(Table2[[#This Row],[Basis of Material Classification (System Side)*]]="Field inspection","Yes","No")</f>
        <v>No</v>
      </c>
      <c r="N9270" t="str">
        <f>Table2[[#This Row],[Basis of Material Classification (System Side)*]]</f>
        <v>Installation date after lead ban</v>
      </c>
      <c r="O9270" t="s">
        <v>41</v>
      </c>
      <c r="P9270" s="13">
        <v>34335</v>
      </c>
      <c r="Q9270" s="16" t="str">
        <f>Table2[[#This Row],[Service Line Size (inches) (System Side)]]</f>
        <v>5/8</v>
      </c>
      <c r="R9270" t="s">
        <v>43</v>
      </c>
      <c r="S9270" t="str">
        <f>IF(Table2[[#This Row],[Basis of Material Classification (Customer Side)*]]="Field inspection","Yes","No")</f>
        <v>No</v>
      </c>
      <c r="V9270" t="s">
        <v>43</v>
      </c>
      <c r="W9270" t="s">
        <v>44</v>
      </c>
      <c r="X9270" t="s">
        <v>44</v>
      </c>
      <c r="Z9270" t="s">
        <v>45</v>
      </c>
      <c r="AA9270" t="s">
        <v>46</v>
      </c>
      <c r="AB9270" t="s">
        <v>46</v>
      </c>
      <c r="AC9270" t="s">
        <v>40</v>
      </c>
    </row>
    <row r="9271" spans="1:29" ht="14.4" x14ac:dyDescent="0.3">
      <c r="A9271">
        <v>9269</v>
      </c>
      <c r="B9271" t="s">
        <v>9196</v>
      </c>
      <c r="C9271" t="s">
        <v>277</v>
      </c>
      <c r="D9271" t="s">
        <v>40</v>
      </c>
      <c r="E9271" t="s">
        <v>40</v>
      </c>
      <c r="F9271" t="s">
        <v>41</v>
      </c>
      <c r="G9271" t="s">
        <v>40</v>
      </c>
      <c r="H9271" s="26">
        <v>37622</v>
      </c>
      <c r="I9271" t="s">
        <v>42</v>
      </c>
      <c r="J9271" t="s">
        <v>55</v>
      </c>
      <c r="K9271" t="str">
        <f>IF(Table2[[#This Row],[Basis of Material Classification (System Side)*]]="Field inspection","Yes","No")</f>
        <v>No</v>
      </c>
      <c r="N9271" t="str">
        <f>Table2[[#This Row],[Basis of Material Classification (System Side)*]]</f>
        <v>Installation record (e.g., tap card)</v>
      </c>
      <c r="O9271" t="s">
        <v>41</v>
      </c>
      <c r="P9271" s="13">
        <v>21916</v>
      </c>
      <c r="Q9271" s="16" t="str">
        <f>Table2[[#This Row],[Service Line Size (inches) (System Side)]]</f>
        <v>5/8</v>
      </c>
      <c r="R9271" t="s">
        <v>49</v>
      </c>
      <c r="S9271" t="str">
        <f>IF(Table2[[#This Row],[Basis of Material Classification (Customer Side)*]]="Field inspection","Yes","No")</f>
        <v>No</v>
      </c>
      <c r="V9271" t="s">
        <v>50</v>
      </c>
      <c r="W9271" t="s">
        <v>44</v>
      </c>
      <c r="X9271" t="s">
        <v>44</v>
      </c>
      <c r="Z9271" t="s">
        <v>58</v>
      </c>
      <c r="AA9271" t="s">
        <v>46</v>
      </c>
      <c r="AB9271" t="s">
        <v>46</v>
      </c>
      <c r="AC9271" t="s">
        <v>40</v>
      </c>
    </row>
    <row r="9272" spans="1:29" ht="14.4" x14ac:dyDescent="0.3">
      <c r="A9272">
        <v>9270</v>
      </c>
      <c r="B9272" t="s">
        <v>9197</v>
      </c>
      <c r="C9272" t="s">
        <v>277</v>
      </c>
      <c r="D9272" t="s">
        <v>40</v>
      </c>
      <c r="E9272" t="s">
        <v>40</v>
      </c>
      <c r="F9272" t="s">
        <v>41</v>
      </c>
      <c r="G9272" t="s">
        <v>40</v>
      </c>
      <c r="H9272" s="26">
        <v>32509</v>
      </c>
      <c r="I9272">
        <v>2</v>
      </c>
      <c r="J9272" t="s">
        <v>43</v>
      </c>
      <c r="K9272" t="str">
        <f>IF(Table2[[#This Row],[Basis of Material Classification (System Side)*]]="Field inspection","Yes","No")</f>
        <v>No</v>
      </c>
      <c r="N9272" t="str">
        <f>Table2[[#This Row],[Basis of Material Classification (System Side)*]]</f>
        <v>Installation date after lead ban</v>
      </c>
      <c r="O9272" t="s">
        <v>41</v>
      </c>
      <c r="P9272" s="13">
        <v>31048</v>
      </c>
      <c r="Q9272" s="16">
        <f>Table2[[#This Row],[Service Line Size (inches) (System Side)]]</f>
        <v>2</v>
      </c>
      <c r="R9272" t="s">
        <v>43</v>
      </c>
      <c r="S9272" t="str">
        <f>IF(Table2[[#This Row],[Basis of Material Classification (Customer Side)*]]="Field inspection","Yes","No")</f>
        <v>No</v>
      </c>
      <c r="V9272" t="s">
        <v>43</v>
      </c>
      <c r="W9272" t="s">
        <v>44</v>
      </c>
      <c r="X9272" t="s">
        <v>44</v>
      </c>
      <c r="Z9272" t="s">
        <v>58</v>
      </c>
      <c r="AA9272" t="s">
        <v>46</v>
      </c>
      <c r="AB9272" t="s">
        <v>46</v>
      </c>
      <c r="AC9272" t="s">
        <v>40</v>
      </c>
    </row>
    <row r="9273" spans="1:29" ht="14.4" x14ac:dyDescent="0.3">
      <c r="A9273">
        <v>9271</v>
      </c>
      <c r="B9273" t="s">
        <v>9198</v>
      </c>
      <c r="C9273" t="s">
        <v>277</v>
      </c>
      <c r="D9273" t="s">
        <v>40</v>
      </c>
      <c r="E9273" t="s">
        <v>40</v>
      </c>
      <c r="F9273" t="s">
        <v>41</v>
      </c>
      <c r="G9273" t="s">
        <v>40</v>
      </c>
      <c r="H9273" s="26">
        <v>32509</v>
      </c>
      <c r="I9273">
        <v>2</v>
      </c>
      <c r="J9273" t="s">
        <v>43</v>
      </c>
      <c r="K9273" t="str">
        <f>IF(Table2[[#This Row],[Basis of Material Classification (System Side)*]]="Field inspection","Yes","No")</f>
        <v>No</v>
      </c>
      <c r="N9273" t="str">
        <f>Table2[[#This Row],[Basis of Material Classification (System Side)*]]</f>
        <v>Installation date after lead ban</v>
      </c>
      <c r="O9273" t="s">
        <v>41</v>
      </c>
      <c r="P9273" s="13">
        <v>31048</v>
      </c>
      <c r="Q9273" s="16">
        <f>Table2[[#This Row],[Service Line Size (inches) (System Side)]]</f>
        <v>2</v>
      </c>
      <c r="R9273" t="s">
        <v>43</v>
      </c>
      <c r="S9273" t="str">
        <f>IF(Table2[[#This Row],[Basis of Material Classification (Customer Side)*]]="Field inspection","Yes","No")</f>
        <v>No</v>
      </c>
      <c r="V9273" t="s">
        <v>43</v>
      </c>
      <c r="W9273" t="s">
        <v>44</v>
      </c>
      <c r="X9273" t="s">
        <v>44</v>
      </c>
      <c r="Z9273" t="s">
        <v>58</v>
      </c>
      <c r="AA9273" t="s">
        <v>46</v>
      </c>
      <c r="AB9273" t="s">
        <v>46</v>
      </c>
      <c r="AC9273" t="s">
        <v>40</v>
      </c>
    </row>
    <row r="9274" spans="1:29" ht="14.4" x14ac:dyDescent="0.3">
      <c r="A9274">
        <v>9272</v>
      </c>
      <c r="B9274" t="s">
        <v>9199</v>
      </c>
      <c r="C9274" t="s">
        <v>277</v>
      </c>
      <c r="D9274" t="s">
        <v>40</v>
      </c>
      <c r="E9274" t="s">
        <v>40</v>
      </c>
      <c r="F9274" t="s">
        <v>41</v>
      </c>
      <c r="G9274" t="s">
        <v>40</v>
      </c>
      <c r="H9274" s="26">
        <v>29952</v>
      </c>
      <c r="I9274">
        <v>2</v>
      </c>
      <c r="J9274" t="s">
        <v>43</v>
      </c>
      <c r="K9274" t="str">
        <f>IF(Table2[[#This Row],[Basis of Material Classification (System Side)*]]="Field inspection","Yes","No")</f>
        <v>No</v>
      </c>
      <c r="N9274" t="str">
        <f>Table2[[#This Row],[Basis of Material Classification (System Side)*]]</f>
        <v>Installation date after lead ban</v>
      </c>
      <c r="O9274" t="s">
        <v>41</v>
      </c>
      <c r="P9274" s="13">
        <v>31048</v>
      </c>
      <c r="Q9274" s="16">
        <f>Table2[[#This Row],[Service Line Size (inches) (System Side)]]</f>
        <v>2</v>
      </c>
      <c r="R9274" t="s">
        <v>43</v>
      </c>
      <c r="S9274" t="str">
        <f>IF(Table2[[#This Row],[Basis of Material Classification (Customer Side)*]]="Field inspection","Yes","No")</f>
        <v>No</v>
      </c>
      <c r="V9274" t="s">
        <v>43</v>
      </c>
      <c r="W9274" t="s">
        <v>44</v>
      </c>
      <c r="X9274" t="s">
        <v>44</v>
      </c>
      <c r="Z9274" t="s">
        <v>58</v>
      </c>
      <c r="AA9274" t="s">
        <v>46</v>
      </c>
      <c r="AB9274" t="s">
        <v>46</v>
      </c>
      <c r="AC9274" t="s">
        <v>40</v>
      </c>
    </row>
    <row r="9275" spans="1:29" ht="14.4" x14ac:dyDescent="0.3">
      <c r="A9275">
        <v>9273</v>
      </c>
      <c r="B9275" t="s">
        <v>9200</v>
      </c>
      <c r="C9275" t="s">
        <v>277</v>
      </c>
      <c r="D9275" t="s">
        <v>40</v>
      </c>
      <c r="E9275" t="s">
        <v>40</v>
      </c>
      <c r="F9275" t="s">
        <v>53</v>
      </c>
      <c r="G9275" t="s">
        <v>40</v>
      </c>
      <c r="H9275" s="26">
        <v>38353</v>
      </c>
      <c r="I9275" t="s">
        <v>54</v>
      </c>
      <c r="J9275" t="s">
        <v>55</v>
      </c>
      <c r="K9275" t="str">
        <f>IF(Table2[[#This Row],[Basis of Material Classification (System Side)*]]="Field inspection","Yes","No")</f>
        <v>No</v>
      </c>
      <c r="O9275" t="s">
        <v>41</v>
      </c>
      <c r="P9275" s="13">
        <v>39814</v>
      </c>
      <c r="Q9275" s="16" t="str">
        <f>Table2[[#This Row],[Service Line Size (inches) (System Side)]]</f>
        <v>3/4</v>
      </c>
      <c r="R9275" t="s">
        <v>43</v>
      </c>
      <c r="S9275" t="str">
        <f>IF(Table2[[#This Row],[Basis of Material Classification (Customer Side)*]]="Field inspection","Yes","No")</f>
        <v>No</v>
      </c>
      <c r="V9275" t="s">
        <v>43</v>
      </c>
      <c r="W9275" t="s">
        <v>44</v>
      </c>
      <c r="X9275" t="s">
        <v>44</v>
      </c>
      <c r="Z9275" t="s">
        <v>45</v>
      </c>
      <c r="AA9275" t="s">
        <v>46</v>
      </c>
      <c r="AB9275" t="s">
        <v>46</v>
      </c>
      <c r="AC9275" t="s">
        <v>40</v>
      </c>
    </row>
    <row r="9276" spans="1:29" ht="14.4" x14ac:dyDescent="0.3">
      <c r="A9276">
        <v>9274</v>
      </c>
      <c r="B9276" t="s">
        <v>9201</v>
      </c>
      <c r="C9276" t="s">
        <v>277</v>
      </c>
      <c r="D9276" t="s">
        <v>40</v>
      </c>
      <c r="E9276" t="s">
        <v>40</v>
      </c>
      <c r="F9276" t="s">
        <v>41</v>
      </c>
      <c r="G9276" t="s">
        <v>40</v>
      </c>
      <c r="H9276" s="26">
        <v>38353</v>
      </c>
      <c r="I9276">
        <v>2</v>
      </c>
      <c r="J9276" t="s">
        <v>43</v>
      </c>
      <c r="K9276" t="str">
        <f>IF(Table2[[#This Row],[Basis of Material Classification (System Side)*]]="Field inspection","Yes","No")</f>
        <v>No</v>
      </c>
      <c r="N9276" t="str">
        <f>Table2[[#This Row],[Basis of Material Classification (System Side)*]]</f>
        <v>Installation date after lead ban</v>
      </c>
      <c r="O9276" t="s">
        <v>41</v>
      </c>
      <c r="P9276" s="13">
        <v>38353</v>
      </c>
      <c r="Q9276" s="16">
        <f>Table2[[#This Row],[Service Line Size (inches) (System Side)]]</f>
        <v>2</v>
      </c>
      <c r="R9276" t="s">
        <v>43</v>
      </c>
      <c r="S9276" t="str">
        <f>IF(Table2[[#This Row],[Basis of Material Classification (Customer Side)*]]="Field inspection","Yes","No")</f>
        <v>No</v>
      </c>
      <c r="V9276" t="s">
        <v>43</v>
      </c>
      <c r="W9276" t="s">
        <v>44</v>
      </c>
      <c r="X9276" t="s">
        <v>44</v>
      </c>
      <c r="Z9276" t="s">
        <v>58</v>
      </c>
      <c r="AA9276" t="s">
        <v>46</v>
      </c>
      <c r="AB9276" t="s">
        <v>46</v>
      </c>
      <c r="AC9276" t="s">
        <v>40</v>
      </c>
    </row>
    <row r="9277" spans="1:29" ht="14.4" x14ac:dyDescent="0.3">
      <c r="A9277">
        <v>9275</v>
      </c>
      <c r="B9277" t="s">
        <v>9202</v>
      </c>
      <c r="C9277" t="s">
        <v>277</v>
      </c>
      <c r="D9277" t="s">
        <v>40</v>
      </c>
      <c r="E9277" t="s">
        <v>40</v>
      </c>
      <c r="F9277" t="s">
        <v>41</v>
      </c>
      <c r="G9277" t="s">
        <v>40</v>
      </c>
      <c r="H9277" s="26">
        <v>37987</v>
      </c>
      <c r="I9277" t="s">
        <v>42</v>
      </c>
      <c r="J9277" t="s">
        <v>43</v>
      </c>
      <c r="K9277" t="str">
        <f>IF(Table2[[#This Row],[Basis of Material Classification (System Side)*]]="Field inspection","Yes","No")</f>
        <v>No</v>
      </c>
      <c r="N9277" t="str">
        <f>Table2[[#This Row],[Basis of Material Classification (System Side)*]]</f>
        <v>Installation date after lead ban</v>
      </c>
      <c r="O9277" t="s">
        <v>41</v>
      </c>
      <c r="P9277" s="13">
        <v>21916</v>
      </c>
      <c r="Q9277" s="16" t="str">
        <f>Table2[[#This Row],[Service Line Size (inches) (System Side)]]</f>
        <v>5/8</v>
      </c>
      <c r="R9277" t="s">
        <v>49</v>
      </c>
      <c r="S9277" t="str">
        <f>IF(Table2[[#This Row],[Basis of Material Classification (Customer Side)*]]="Field inspection","Yes","No")</f>
        <v>No</v>
      </c>
      <c r="V9277" t="s">
        <v>50</v>
      </c>
      <c r="W9277" t="s">
        <v>44</v>
      </c>
      <c r="X9277" t="s">
        <v>44</v>
      </c>
      <c r="Z9277" t="s">
        <v>58</v>
      </c>
      <c r="AA9277" t="s">
        <v>46</v>
      </c>
      <c r="AB9277" t="s">
        <v>46</v>
      </c>
      <c r="AC9277" t="s">
        <v>40</v>
      </c>
    </row>
    <row r="9278" spans="1:29" ht="14.4" x14ac:dyDescent="0.3">
      <c r="A9278">
        <v>9276</v>
      </c>
      <c r="B9278" t="s">
        <v>9203</v>
      </c>
      <c r="C9278" t="s">
        <v>277</v>
      </c>
      <c r="D9278" t="s">
        <v>40</v>
      </c>
      <c r="E9278" t="s">
        <v>40</v>
      </c>
      <c r="F9278" t="s">
        <v>53</v>
      </c>
      <c r="G9278" t="s">
        <v>40</v>
      </c>
      <c r="H9278" s="26">
        <v>38353</v>
      </c>
      <c r="I9278" t="s">
        <v>54</v>
      </c>
      <c r="J9278" t="s">
        <v>55</v>
      </c>
      <c r="K9278" t="str">
        <f>IF(Table2[[#This Row],[Basis of Material Classification (System Side)*]]="Field inspection","Yes","No")</f>
        <v>No</v>
      </c>
      <c r="O9278" t="s">
        <v>41</v>
      </c>
      <c r="P9278" s="13">
        <v>39448</v>
      </c>
      <c r="Q9278" s="16" t="str">
        <f>Table2[[#This Row],[Service Line Size (inches) (System Side)]]</f>
        <v>3/4</v>
      </c>
      <c r="R9278" t="s">
        <v>43</v>
      </c>
      <c r="S9278" t="str">
        <f>IF(Table2[[#This Row],[Basis of Material Classification (Customer Side)*]]="Field inspection","Yes","No")</f>
        <v>No</v>
      </c>
      <c r="V9278" t="s">
        <v>43</v>
      </c>
      <c r="W9278" t="s">
        <v>44</v>
      </c>
      <c r="X9278" t="s">
        <v>44</v>
      </c>
      <c r="Z9278" t="s">
        <v>45</v>
      </c>
      <c r="AA9278" t="s">
        <v>46</v>
      </c>
      <c r="AB9278" t="s">
        <v>46</v>
      </c>
      <c r="AC9278" t="s">
        <v>40</v>
      </c>
    </row>
    <row r="9279" spans="1:29" ht="14.4" x14ac:dyDescent="0.3">
      <c r="A9279">
        <v>9277</v>
      </c>
      <c r="B9279" t="s">
        <v>9204</v>
      </c>
      <c r="C9279" t="s">
        <v>277</v>
      </c>
      <c r="D9279" t="s">
        <v>40</v>
      </c>
      <c r="E9279" t="s">
        <v>40</v>
      </c>
      <c r="F9279" t="s">
        <v>41</v>
      </c>
      <c r="G9279" t="s">
        <v>40</v>
      </c>
      <c r="H9279" s="26">
        <v>38353</v>
      </c>
      <c r="I9279">
        <v>1</v>
      </c>
      <c r="J9279" t="s">
        <v>43</v>
      </c>
      <c r="K9279" t="str">
        <f>IF(Table2[[#This Row],[Basis of Material Classification (System Side)*]]="Field inspection","Yes","No")</f>
        <v>No</v>
      </c>
      <c r="N9279" t="str">
        <f>Table2[[#This Row],[Basis of Material Classification (System Side)*]]</f>
        <v>Installation date after lead ban</v>
      </c>
      <c r="O9279" t="s">
        <v>132</v>
      </c>
      <c r="P9279"/>
      <c r="Q9279" s="16">
        <f>Table2[[#This Row],[Service Line Size (inches) (System Side)]]</f>
        <v>1</v>
      </c>
      <c r="R9279" t="s">
        <v>106</v>
      </c>
      <c r="S9279" t="str">
        <f>IF(Table2[[#This Row],[Basis of Material Classification (Customer Side)*]]="Field inspection","Yes","No")</f>
        <v>No</v>
      </c>
      <c r="V9279" t="s">
        <v>72</v>
      </c>
      <c r="W9279" t="s">
        <v>44</v>
      </c>
      <c r="X9279" t="s">
        <v>44</v>
      </c>
      <c r="Z9279" t="s">
        <v>49</v>
      </c>
      <c r="AA9279" t="s">
        <v>46</v>
      </c>
      <c r="AB9279" t="s">
        <v>46</v>
      </c>
      <c r="AC9279" t="s">
        <v>40</v>
      </c>
    </row>
    <row r="9280" spans="1:29" ht="14.4" x14ac:dyDescent="0.3">
      <c r="A9280">
        <v>9278</v>
      </c>
      <c r="B9280" t="s">
        <v>9205</v>
      </c>
      <c r="C9280" t="s">
        <v>277</v>
      </c>
      <c r="D9280" t="s">
        <v>890</v>
      </c>
      <c r="E9280" t="s">
        <v>40</v>
      </c>
      <c r="F9280" t="s">
        <v>41</v>
      </c>
      <c r="G9280" t="s">
        <v>40</v>
      </c>
      <c r="H9280" s="26">
        <v>34700</v>
      </c>
      <c r="I9280" t="s">
        <v>124</v>
      </c>
      <c r="J9280" t="s">
        <v>43</v>
      </c>
      <c r="K9280" t="str">
        <f>IF(Table2[[#This Row],[Basis of Material Classification (System Side)*]]="Field inspection","Yes","No")</f>
        <v>No</v>
      </c>
      <c r="N9280" t="str">
        <f>Table2[[#This Row],[Basis of Material Classification (System Side)*]]</f>
        <v>Installation date after lead ban</v>
      </c>
      <c r="O9280" t="s">
        <v>41</v>
      </c>
      <c r="P9280" s="13">
        <v>34700</v>
      </c>
      <c r="Q9280" s="16" t="str">
        <f>Table2[[#This Row],[Service Line Size (inches) (System Side)]]</f>
        <v>1-1/2</v>
      </c>
      <c r="R9280" t="s">
        <v>43</v>
      </c>
      <c r="S9280" t="str">
        <f>IF(Table2[[#This Row],[Basis of Material Classification (Customer Side)*]]="Field inspection","Yes","No")</f>
        <v>No</v>
      </c>
      <c r="V9280" t="s">
        <v>43</v>
      </c>
      <c r="W9280" t="s">
        <v>44</v>
      </c>
      <c r="X9280" t="s">
        <v>44</v>
      </c>
      <c r="Z9280" t="s">
        <v>58</v>
      </c>
      <c r="AA9280" t="s">
        <v>46</v>
      </c>
      <c r="AB9280" t="s">
        <v>46</v>
      </c>
      <c r="AC9280" t="s">
        <v>40</v>
      </c>
    </row>
    <row r="9281" spans="1:29" ht="14.4" x14ac:dyDescent="0.3">
      <c r="A9281">
        <v>9279</v>
      </c>
      <c r="B9281" t="s">
        <v>9206</v>
      </c>
      <c r="C9281" t="s">
        <v>277</v>
      </c>
      <c r="D9281" t="s">
        <v>40</v>
      </c>
      <c r="E9281" t="s">
        <v>40</v>
      </c>
      <c r="F9281" t="s">
        <v>53</v>
      </c>
      <c r="G9281" t="s">
        <v>40</v>
      </c>
      <c r="H9281" s="26">
        <v>38718</v>
      </c>
      <c r="I9281">
        <v>2</v>
      </c>
      <c r="J9281" t="s">
        <v>55</v>
      </c>
      <c r="K9281" t="str">
        <f>IF(Table2[[#This Row],[Basis of Material Classification (System Side)*]]="Field inspection","Yes","No")</f>
        <v>No</v>
      </c>
      <c r="O9281" t="s">
        <v>132</v>
      </c>
      <c r="P9281"/>
      <c r="Q9281" s="16">
        <f>Table2[[#This Row],[Service Line Size (inches) (System Side)]]</f>
        <v>2</v>
      </c>
      <c r="R9281" t="s">
        <v>106</v>
      </c>
      <c r="S9281" t="str">
        <f>IF(Table2[[#This Row],[Basis of Material Classification (Customer Side)*]]="Field inspection","Yes","No")</f>
        <v>No</v>
      </c>
      <c r="V9281" t="s">
        <v>72</v>
      </c>
      <c r="W9281" t="s">
        <v>44</v>
      </c>
      <c r="X9281" t="s">
        <v>44</v>
      </c>
      <c r="Z9281" t="s">
        <v>49</v>
      </c>
      <c r="AA9281" t="s">
        <v>46</v>
      </c>
      <c r="AB9281" t="s">
        <v>46</v>
      </c>
      <c r="AC9281" t="s">
        <v>40</v>
      </c>
    </row>
    <row r="9282" spans="1:29" ht="14.4" x14ac:dyDescent="0.3">
      <c r="A9282">
        <v>9280</v>
      </c>
      <c r="B9282" t="s">
        <v>9207</v>
      </c>
      <c r="C9282" t="s">
        <v>277</v>
      </c>
      <c r="D9282" t="s">
        <v>40</v>
      </c>
      <c r="E9282" t="s">
        <v>40</v>
      </c>
      <c r="F9282" t="s">
        <v>53</v>
      </c>
      <c r="G9282" t="s">
        <v>40</v>
      </c>
      <c r="H9282" s="26">
        <v>38718</v>
      </c>
      <c r="I9282">
        <v>2</v>
      </c>
      <c r="J9282" t="s">
        <v>55</v>
      </c>
      <c r="K9282" t="str">
        <f>IF(Table2[[#This Row],[Basis of Material Classification (System Side)*]]="Field inspection","Yes","No")</f>
        <v>No</v>
      </c>
      <c r="O9282" t="s">
        <v>132</v>
      </c>
      <c r="P9282"/>
      <c r="Q9282" s="16">
        <f>Table2[[#This Row],[Service Line Size (inches) (System Side)]]</f>
        <v>2</v>
      </c>
      <c r="R9282" t="s">
        <v>106</v>
      </c>
      <c r="S9282" t="str">
        <f>IF(Table2[[#This Row],[Basis of Material Classification (Customer Side)*]]="Field inspection","Yes","No")</f>
        <v>No</v>
      </c>
      <c r="V9282" t="s">
        <v>72</v>
      </c>
      <c r="W9282" t="s">
        <v>44</v>
      </c>
      <c r="X9282" t="s">
        <v>44</v>
      </c>
      <c r="Z9282" t="s">
        <v>49</v>
      </c>
      <c r="AA9282" t="s">
        <v>46</v>
      </c>
      <c r="AB9282" t="s">
        <v>46</v>
      </c>
      <c r="AC9282" t="s">
        <v>40</v>
      </c>
    </row>
    <row r="9283" spans="1:29" ht="14.4" x14ac:dyDescent="0.3">
      <c r="A9283">
        <v>9281</v>
      </c>
      <c r="B9283" t="s">
        <v>9208</v>
      </c>
      <c r="C9283" t="s">
        <v>277</v>
      </c>
      <c r="D9283" t="s">
        <v>40</v>
      </c>
      <c r="E9283" t="s">
        <v>40</v>
      </c>
      <c r="F9283" t="s">
        <v>53</v>
      </c>
      <c r="G9283" t="s">
        <v>40</v>
      </c>
      <c r="H9283" s="26">
        <v>38718</v>
      </c>
      <c r="I9283">
        <v>2</v>
      </c>
      <c r="J9283" t="s">
        <v>55</v>
      </c>
      <c r="K9283" t="str">
        <f>IF(Table2[[#This Row],[Basis of Material Classification (System Side)*]]="Field inspection","Yes","No")</f>
        <v>No</v>
      </c>
      <c r="O9283" t="s">
        <v>132</v>
      </c>
      <c r="P9283"/>
      <c r="Q9283" s="16">
        <f>Table2[[#This Row],[Service Line Size (inches) (System Side)]]</f>
        <v>2</v>
      </c>
      <c r="R9283" t="s">
        <v>106</v>
      </c>
      <c r="S9283" t="str">
        <f>IF(Table2[[#This Row],[Basis of Material Classification (Customer Side)*]]="Field inspection","Yes","No")</f>
        <v>No</v>
      </c>
      <c r="V9283" t="s">
        <v>72</v>
      </c>
      <c r="W9283" t="s">
        <v>44</v>
      </c>
      <c r="X9283" t="s">
        <v>44</v>
      </c>
      <c r="Z9283" t="s">
        <v>49</v>
      </c>
      <c r="AA9283" t="s">
        <v>46</v>
      </c>
      <c r="AB9283" t="s">
        <v>46</v>
      </c>
      <c r="AC9283" t="s">
        <v>40</v>
      </c>
    </row>
    <row r="9284" spans="1:29" ht="14.4" x14ac:dyDescent="0.3">
      <c r="A9284">
        <v>9282</v>
      </c>
      <c r="B9284" t="s">
        <v>9209</v>
      </c>
      <c r="C9284" t="s">
        <v>277</v>
      </c>
      <c r="D9284" t="s">
        <v>40</v>
      </c>
      <c r="E9284" t="s">
        <v>40</v>
      </c>
      <c r="F9284" t="s">
        <v>41</v>
      </c>
      <c r="G9284" t="s">
        <v>40</v>
      </c>
      <c r="H9284" s="26">
        <v>38353</v>
      </c>
      <c r="I9284">
        <v>2</v>
      </c>
      <c r="J9284" t="s">
        <v>43</v>
      </c>
      <c r="K9284" t="str">
        <f>IF(Table2[[#This Row],[Basis of Material Classification (System Side)*]]="Field inspection","Yes","No")</f>
        <v>No</v>
      </c>
      <c r="N9284" t="str">
        <f>Table2[[#This Row],[Basis of Material Classification (System Side)*]]</f>
        <v>Installation date after lead ban</v>
      </c>
      <c r="O9284" t="s">
        <v>132</v>
      </c>
      <c r="P9284"/>
      <c r="Q9284" s="16">
        <f>Table2[[#This Row],[Service Line Size (inches) (System Side)]]</f>
        <v>2</v>
      </c>
      <c r="R9284" t="s">
        <v>106</v>
      </c>
      <c r="S9284" t="str">
        <f>IF(Table2[[#This Row],[Basis of Material Classification (Customer Side)*]]="Field inspection","Yes","No")</f>
        <v>No</v>
      </c>
      <c r="V9284" t="s">
        <v>72</v>
      </c>
      <c r="W9284" t="s">
        <v>44</v>
      </c>
      <c r="X9284" t="s">
        <v>44</v>
      </c>
      <c r="Z9284" t="s">
        <v>49</v>
      </c>
      <c r="AA9284" t="s">
        <v>46</v>
      </c>
      <c r="AB9284" t="s">
        <v>46</v>
      </c>
      <c r="AC9284" t="s">
        <v>40</v>
      </c>
    </row>
    <row r="9285" spans="1:29" ht="14.4" x14ac:dyDescent="0.3">
      <c r="A9285">
        <v>9283</v>
      </c>
      <c r="B9285" t="s">
        <v>9210</v>
      </c>
      <c r="C9285" t="s">
        <v>277</v>
      </c>
      <c r="D9285" t="s">
        <v>40</v>
      </c>
      <c r="E9285" t="s">
        <v>40</v>
      </c>
      <c r="F9285" t="s">
        <v>41</v>
      </c>
      <c r="G9285" t="s">
        <v>40</v>
      </c>
      <c r="H9285" s="26">
        <v>38353</v>
      </c>
      <c r="I9285">
        <v>2</v>
      </c>
      <c r="J9285" t="s">
        <v>43</v>
      </c>
      <c r="K9285" t="str">
        <f>IF(Table2[[#This Row],[Basis of Material Classification (System Side)*]]="Field inspection","Yes","No")</f>
        <v>No</v>
      </c>
      <c r="N9285" t="str">
        <f>Table2[[#This Row],[Basis of Material Classification (System Side)*]]</f>
        <v>Installation date after lead ban</v>
      </c>
      <c r="O9285" t="s">
        <v>132</v>
      </c>
      <c r="P9285"/>
      <c r="Q9285" s="16">
        <f>Table2[[#This Row],[Service Line Size (inches) (System Side)]]</f>
        <v>2</v>
      </c>
      <c r="R9285" t="s">
        <v>106</v>
      </c>
      <c r="S9285" t="str">
        <f>IF(Table2[[#This Row],[Basis of Material Classification (Customer Side)*]]="Field inspection","Yes","No")</f>
        <v>No</v>
      </c>
      <c r="V9285" t="s">
        <v>72</v>
      </c>
      <c r="W9285" t="s">
        <v>44</v>
      </c>
      <c r="X9285" t="s">
        <v>44</v>
      </c>
      <c r="Z9285" t="s">
        <v>49</v>
      </c>
      <c r="AA9285" t="s">
        <v>46</v>
      </c>
      <c r="AB9285" t="s">
        <v>46</v>
      </c>
      <c r="AC9285" t="s">
        <v>40</v>
      </c>
    </row>
    <row r="9286" spans="1:29" ht="14.4" x14ac:dyDescent="0.3">
      <c r="A9286">
        <v>9284</v>
      </c>
      <c r="B9286" t="s">
        <v>9211</v>
      </c>
      <c r="C9286" t="s">
        <v>277</v>
      </c>
      <c r="D9286" t="s">
        <v>40</v>
      </c>
      <c r="E9286" t="s">
        <v>40</v>
      </c>
      <c r="F9286" t="s">
        <v>41</v>
      </c>
      <c r="G9286" t="s">
        <v>40</v>
      </c>
      <c r="H9286" s="26">
        <v>38353</v>
      </c>
      <c r="I9286">
        <v>2</v>
      </c>
      <c r="J9286" t="s">
        <v>43</v>
      </c>
      <c r="K9286" t="str">
        <f>IF(Table2[[#This Row],[Basis of Material Classification (System Side)*]]="Field inspection","Yes","No")</f>
        <v>No</v>
      </c>
      <c r="N9286" t="str">
        <f>Table2[[#This Row],[Basis of Material Classification (System Side)*]]</f>
        <v>Installation date after lead ban</v>
      </c>
      <c r="O9286" t="s">
        <v>132</v>
      </c>
      <c r="P9286"/>
      <c r="Q9286" s="16">
        <f>Table2[[#This Row],[Service Line Size (inches) (System Side)]]</f>
        <v>2</v>
      </c>
      <c r="R9286" t="s">
        <v>106</v>
      </c>
      <c r="S9286" t="str">
        <f>IF(Table2[[#This Row],[Basis of Material Classification (Customer Side)*]]="Field inspection","Yes","No")</f>
        <v>No</v>
      </c>
      <c r="V9286" t="s">
        <v>72</v>
      </c>
      <c r="W9286" t="s">
        <v>44</v>
      </c>
      <c r="X9286" t="s">
        <v>44</v>
      </c>
      <c r="Z9286" t="s">
        <v>49</v>
      </c>
      <c r="AA9286" t="s">
        <v>46</v>
      </c>
      <c r="AB9286" t="s">
        <v>46</v>
      </c>
      <c r="AC9286" t="s">
        <v>40</v>
      </c>
    </row>
    <row r="9287" spans="1:29" ht="14.4" x14ac:dyDescent="0.3">
      <c r="A9287">
        <v>9285</v>
      </c>
      <c r="B9287" t="s">
        <v>9212</v>
      </c>
      <c r="C9287" t="s">
        <v>277</v>
      </c>
      <c r="D9287" t="s">
        <v>40</v>
      </c>
      <c r="E9287" t="s">
        <v>40</v>
      </c>
      <c r="F9287" t="s">
        <v>41</v>
      </c>
      <c r="G9287" t="s">
        <v>40</v>
      </c>
      <c r="H9287" s="26">
        <v>38353</v>
      </c>
      <c r="I9287">
        <v>2</v>
      </c>
      <c r="J9287" t="s">
        <v>43</v>
      </c>
      <c r="K9287" t="str">
        <f>IF(Table2[[#This Row],[Basis of Material Classification (System Side)*]]="Field inspection","Yes","No")</f>
        <v>No</v>
      </c>
      <c r="N9287" t="str">
        <f>Table2[[#This Row],[Basis of Material Classification (System Side)*]]</f>
        <v>Installation date after lead ban</v>
      </c>
      <c r="O9287" t="s">
        <v>132</v>
      </c>
      <c r="P9287"/>
      <c r="Q9287" s="16">
        <f>Table2[[#This Row],[Service Line Size (inches) (System Side)]]</f>
        <v>2</v>
      </c>
      <c r="R9287" t="s">
        <v>106</v>
      </c>
      <c r="S9287" t="str">
        <f>IF(Table2[[#This Row],[Basis of Material Classification (Customer Side)*]]="Field inspection","Yes","No")</f>
        <v>No</v>
      </c>
      <c r="V9287" t="s">
        <v>72</v>
      </c>
      <c r="W9287" t="s">
        <v>44</v>
      </c>
      <c r="X9287" t="s">
        <v>44</v>
      </c>
      <c r="Z9287" t="s">
        <v>49</v>
      </c>
      <c r="AA9287" t="s">
        <v>46</v>
      </c>
      <c r="AB9287" t="s">
        <v>46</v>
      </c>
      <c r="AC9287" t="s">
        <v>40</v>
      </c>
    </row>
    <row r="9288" spans="1:29" ht="14.4" x14ac:dyDescent="0.3">
      <c r="A9288">
        <v>9286</v>
      </c>
      <c r="B9288" t="s">
        <v>9213</v>
      </c>
      <c r="C9288" t="s">
        <v>277</v>
      </c>
      <c r="D9288" t="s">
        <v>40</v>
      </c>
      <c r="E9288" t="s">
        <v>40</v>
      </c>
      <c r="F9288" t="s">
        <v>41</v>
      </c>
      <c r="G9288" t="s">
        <v>40</v>
      </c>
      <c r="H9288" s="26">
        <v>38353</v>
      </c>
      <c r="I9288">
        <v>2</v>
      </c>
      <c r="J9288" t="s">
        <v>43</v>
      </c>
      <c r="K9288" t="str">
        <f>IF(Table2[[#This Row],[Basis of Material Classification (System Side)*]]="Field inspection","Yes","No")</f>
        <v>No</v>
      </c>
      <c r="N9288" t="str">
        <f>Table2[[#This Row],[Basis of Material Classification (System Side)*]]</f>
        <v>Installation date after lead ban</v>
      </c>
      <c r="O9288" t="s">
        <v>132</v>
      </c>
      <c r="P9288"/>
      <c r="Q9288" s="16">
        <f>Table2[[#This Row],[Service Line Size (inches) (System Side)]]</f>
        <v>2</v>
      </c>
      <c r="R9288" t="s">
        <v>106</v>
      </c>
      <c r="S9288" t="str">
        <f>IF(Table2[[#This Row],[Basis of Material Classification (Customer Side)*]]="Field inspection","Yes","No")</f>
        <v>No</v>
      </c>
      <c r="V9288" t="s">
        <v>72</v>
      </c>
      <c r="W9288" t="s">
        <v>44</v>
      </c>
      <c r="X9288" t="s">
        <v>44</v>
      </c>
      <c r="Z9288" t="s">
        <v>49</v>
      </c>
      <c r="AA9288" t="s">
        <v>46</v>
      </c>
      <c r="AB9288" t="s">
        <v>46</v>
      </c>
      <c r="AC9288" t="s">
        <v>40</v>
      </c>
    </row>
    <row r="9289" spans="1:29" ht="14.4" x14ac:dyDescent="0.3">
      <c r="A9289">
        <v>9287</v>
      </c>
      <c r="B9289" t="s">
        <v>9214</v>
      </c>
      <c r="C9289" t="s">
        <v>277</v>
      </c>
      <c r="D9289" t="s">
        <v>40</v>
      </c>
      <c r="E9289" t="s">
        <v>40</v>
      </c>
      <c r="F9289" t="s">
        <v>41</v>
      </c>
      <c r="G9289" t="s">
        <v>40</v>
      </c>
      <c r="H9289" s="26">
        <v>38353</v>
      </c>
      <c r="I9289">
        <v>2</v>
      </c>
      <c r="J9289" t="s">
        <v>43</v>
      </c>
      <c r="K9289" t="str">
        <f>IF(Table2[[#This Row],[Basis of Material Classification (System Side)*]]="Field inspection","Yes","No")</f>
        <v>No</v>
      </c>
      <c r="N9289" t="str">
        <f>Table2[[#This Row],[Basis of Material Classification (System Side)*]]</f>
        <v>Installation date after lead ban</v>
      </c>
      <c r="O9289" t="s">
        <v>132</v>
      </c>
      <c r="P9289"/>
      <c r="Q9289" s="16">
        <f>Table2[[#This Row],[Service Line Size (inches) (System Side)]]</f>
        <v>2</v>
      </c>
      <c r="R9289" t="s">
        <v>106</v>
      </c>
      <c r="S9289" t="str">
        <f>IF(Table2[[#This Row],[Basis of Material Classification (Customer Side)*]]="Field inspection","Yes","No")</f>
        <v>No</v>
      </c>
      <c r="V9289" t="s">
        <v>72</v>
      </c>
      <c r="W9289" t="s">
        <v>44</v>
      </c>
      <c r="X9289" t="s">
        <v>44</v>
      </c>
      <c r="Z9289" t="s">
        <v>49</v>
      </c>
      <c r="AA9289" t="s">
        <v>46</v>
      </c>
      <c r="AB9289" t="s">
        <v>46</v>
      </c>
      <c r="AC9289" t="s">
        <v>40</v>
      </c>
    </row>
    <row r="9290" spans="1:29" ht="14.4" x14ac:dyDescent="0.3">
      <c r="A9290">
        <v>9288</v>
      </c>
      <c r="B9290" t="s">
        <v>9215</v>
      </c>
      <c r="C9290" t="s">
        <v>277</v>
      </c>
      <c r="D9290" t="s">
        <v>40</v>
      </c>
      <c r="E9290" t="s">
        <v>40</v>
      </c>
      <c r="F9290" t="s">
        <v>41</v>
      </c>
      <c r="G9290" t="s">
        <v>40</v>
      </c>
      <c r="H9290" s="26">
        <v>38353</v>
      </c>
      <c r="I9290">
        <v>2</v>
      </c>
      <c r="J9290" t="s">
        <v>43</v>
      </c>
      <c r="K9290" t="str">
        <f>IF(Table2[[#This Row],[Basis of Material Classification (System Side)*]]="Field inspection","Yes","No")</f>
        <v>No</v>
      </c>
      <c r="N9290" t="str">
        <f>Table2[[#This Row],[Basis of Material Classification (System Side)*]]</f>
        <v>Installation date after lead ban</v>
      </c>
      <c r="O9290" t="s">
        <v>132</v>
      </c>
      <c r="P9290"/>
      <c r="Q9290" s="16">
        <f>Table2[[#This Row],[Service Line Size (inches) (System Side)]]</f>
        <v>2</v>
      </c>
      <c r="R9290" t="s">
        <v>106</v>
      </c>
      <c r="S9290" t="str">
        <f>IF(Table2[[#This Row],[Basis of Material Classification (Customer Side)*]]="Field inspection","Yes","No")</f>
        <v>No</v>
      </c>
      <c r="V9290" t="s">
        <v>72</v>
      </c>
      <c r="W9290" t="s">
        <v>44</v>
      </c>
      <c r="X9290" t="s">
        <v>44</v>
      </c>
      <c r="Z9290" t="s">
        <v>49</v>
      </c>
      <c r="AA9290" t="s">
        <v>46</v>
      </c>
      <c r="AB9290" t="s">
        <v>46</v>
      </c>
      <c r="AC9290" t="s">
        <v>40</v>
      </c>
    </row>
    <row r="9291" spans="1:29" ht="14.4" x14ac:dyDescent="0.3">
      <c r="A9291">
        <v>9289</v>
      </c>
      <c r="B9291" t="s">
        <v>9216</v>
      </c>
      <c r="C9291" t="s">
        <v>277</v>
      </c>
      <c r="D9291" t="s">
        <v>40</v>
      </c>
      <c r="E9291" t="s">
        <v>40</v>
      </c>
      <c r="F9291" t="s">
        <v>41</v>
      </c>
      <c r="G9291" t="s">
        <v>40</v>
      </c>
      <c r="H9291" s="26">
        <v>38353</v>
      </c>
      <c r="I9291">
        <v>2</v>
      </c>
      <c r="J9291" t="s">
        <v>43</v>
      </c>
      <c r="K9291" t="str">
        <f>IF(Table2[[#This Row],[Basis of Material Classification (System Side)*]]="Field inspection","Yes","No")</f>
        <v>No</v>
      </c>
      <c r="N9291" t="str">
        <f>Table2[[#This Row],[Basis of Material Classification (System Side)*]]</f>
        <v>Installation date after lead ban</v>
      </c>
      <c r="O9291" t="s">
        <v>132</v>
      </c>
      <c r="P9291"/>
      <c r="Q9291" s="16">
        <f>Table2[[#This Row],[Service Line Size (inches) (System Side)]]</f>
        <v>2</v>
      </c>
      <c r="R9291" t="s">
        <v>106</v>
      </c>
      <c r="S9291" t="str">
        <f>IF(Table2[[#This Row],[Basis of Material Classification (Customer Side)*]]="Field inspection","Yes","No")</f>
        <v>No</v>
      </c>
      <c r="V9291" t="s">
        <v>72</v>
      </c>
      <c r="W9291" t="s">
        <v>44</v>
      </c>
      <c r="X9291" t="s">
        <v>44</v>
      </c>
      <c r="Z9291" t="s">
        <v>49</v>
      </c>
      <c r="AA9291" t="s">
        <v>46</v>
      </c>
      <c r="AB9291" t="s">
        <v>46</v>
      </c>
      <c r="AC9291" t="s">
        <v>40</v>
      </c>
    </row>
    <row r="9292" spans="1:29" ht="14.4" x14ac:dyDescent="0.3">
      <c r="A9292">
        <v>9290</v>
      </c>
      <c r="B9292" t="s">
        <v>9217</v>
      </c>
      <c r="C9292" t="s">
        <v>277</v>
      </c>
      <c r="D9292" t="s">
        <v>40</v>
      </c>
      <c r="E9292" t="s">
        <v>40</v>
      </c>
      <c r="F9292" t="s">
        <v>41</v>
      </c>
      <c r="G9292" t="s">
        <v>40</v>
      </c>
      <c r="H9292" s="26">
        <v>38353</v>
      </c>
      <c r="I9292">
        <v>2</v>
      </c>
      <c r="J9292" t="s">
        <v>43</v>
      </c>
      <c r="K9292" t="str">
        <f>IF(Table2[[#This Row],[Basis of Material Classification (System Side)*]]="Field inspection","Yes","No")</f>
        <v>No</v>
      </c>
      <c r="N9292" t="str">
        <f>Table2[[#This Row],[Basis of Material Classification (System Side)*]]</f>
        <v>Installation date after lead ban</v>
      </c>
      <c r="O9292" t="s">
        <v>132</v>
      </c>
      <c r="P9292"/>
      <c r="Q9292" s="16">
        <f>Table2[[#This Row],[Service Line Size (inches) (System Side)]]</f>
        <v>2</v>
      </c>
      <c r="R9292" t="s">
        <v>106</v>
      </c>
      <c r="S9292" t="str">
        <f>IF(Table2[[#This Row],[Basis of Material Classification (Customer Side)*]]="Field inspection","Yes","No")</f>
        <v>No</v>
      </c>
      <c r="V9292" t="s">
        <v>72</v>
      </c>
      <c r="W9292" t="s">
        <v>44</v>
      </c>
      <c r="X9292" t="s">
        <v>44</v>
      </c>
      <c r="Z9292" t="s">
        <v>49</v>
      </c>
      <c r="AA9292" t="s">
        <v>46</v>
      </c>
      <c r="AB9292" t="s">
        <v>46</v>
      </c>
      <c r="AC9292" t="s">
        <v>40</v>
      </c>
    </row>
    <row r="9293" spans="1:29" ht="14.4" x14ac:dyDescent="0.3">
      <c r="A9293">
        <v>9291</v>
      </c>
      <c r="B9293" t="s">
        <v>9218</v>
      </c>
      <c r="C9293" t="s">
        <v>277</v>
      </c>
      <c r="D9293" t="s">
        <v>40</v>
      </c>
      <c r="E9293" t="s">
        <v>40</v>
      </c>
      <c r="F9293" t="s">
        <v>53</v>
      </c>
      <c r="G9293" t="s">
        <v>40</v>
      </c>
      <c r="H9293" s="26">
        <v>38718</v>
      </c>
      <c r="I9293">
        <v>2</v>
      </c>
      <c r="J9293" t="s">
        <v>55</v>
      </c>
      <c r="K9293" t="str">
        <f>IF(Table2[[#This Row],[Basis of Material Classification (System Side)*]]="Field inspection","Yes","No")</f>
        <v>No</v>
      </c>
      <c r="O9293" t="s">
        <v>132</v>
      </c>
      <c r="P9293"/>
      <c r="Q9293" s="16">
        <f>Table2[[#This Row],[Service Line Size (inches) (System Side)]]</f>
        <v>2</v>
      </c>
      <c r="R9293" t="s">
        <v>106</v>
      </c>
      <c r="S9293" t="str">
        <f>IF(Table2[[#This Row],[Basis of Material Classification (Customer Side)*]]="Field inspection","Yes","No")</f>
        <v>No</v>
      </c>
      <c r="V9293" t="s">
        <v>72</v>
      </c>
      <c r="W9293" t="s">
        <v>44</v>
      </c>
      <c r="X9293" t="s">
        <v>44</v>
      </c>
      <c r="Z9293" t="s">
        <v>49</v>
      </c>
      <c r="AA9293" t="s">
        <v>46</v>
      </c>
      <c r="AB9293" t="s">
        <v>46</v>
      </c>
      <c r="AC9293" t="s">
        <v>40</v>
      </c>
    </row>
    <row r="9294" spans="1:29" ht="14.4" x14ac:dyDescent="0.3">
      <c r="A9294">
        <v>9292</v>
      </c>
      <c r="B9294" t="s">
        <v>9219</v>
      </c>
      <c r="C9294" t="s">
        <v>277</v>
      </c>
      <c r="D9294" t="s">
        <v>40</v>
      </c>
      <c r="E9294" t="s">
        <v>40</v>
      </c>
      <c r="F9294" t="s">
        <v>53</v>
      </c>
      <c r="G9294" t="s">
        <v>40</v>
      </c>
      <c r="H9294" s="26">
        <v>38718</v>
      </c>
      <c r="I9294">
        <v>2</v>
      </c>
      <c r="J9294" t="s">
        <v>55</v>
      </c>
      <c r="K9294" t="str">
        <f>IF(Table2[[#This Row],[Basis of Material Classification (System Side)*]]="Field inspection","Yes","No")</f>
        <v>No</v>
      </c>
      <c r="O9294" t="s">
        <v>132</v>
      </c>
      <c r="P9294"/>
      <c r="Q9294" s="16">
        <f>Table2[[#This Row],[Service Line Size (inches) (System Side)]]</f>
        <v>2</v>
      </c>
      <c r="R9294" t="s">
        <v>106</v>
      </c>
      <c r="S9294" t="str">
        <f>IF(Table2[[#This Row],[Basis of Material Classification (Customer Side)*]]="Field inspection","Yes","No")</f>
        <v>No</v>
      </c>
      <c r="V9294" t="s">
        <v>72</v>
      </c>
      <c r="W9294" t="s">
        <v>44</v>
      </c>
      <c r="X9294" t="s">
        <v>44</v>
      </c>
      <c r="Z9294" t="s">
        <v>49</v>
      </c>
      <c r="AA9294" t="s">
        <v>46</v>
      </c>
      <c r="AB9294" t="s">
        <v>46</v>
      </c>
      <c r="AC9294" t="s">
        <v>40</v>
      </c>
    </row>
    <row r="9295" spans="1:29" ht="14.4" x14ac:dyDescent="0.3">
      <c r="A9295">
        <v>9293</v>
      </c>
      <c r="B9295" t="s">
        <v>9220</v>
      </c>
      <c r="C9295" t="s">
        <v>277</v>
      </c>
      <c r="D9295" t="s">
        <v>40</v>
      </c>
      <c r="E9295" t="s">
        <v>40</v>
      </c>
      <c r="F9295" t="s">
        <v>53</v>
      </c>
      <c r="G9295" t="s">
        <v>40</v>
      </c>
      <c r="H9295" s="26">
        <v>39814</v>
      </c>
      <c r="I9295" t="s">
        <v>2746</v>
      </c>
      <c r="J9295" t="s">
        <v>55</v>
      </c>
      <c r="K9295" t="str">
        <f>IF(Table2[[#This Row],[Basis of Material Classification (System Side)*]]="Field inspection","Yes","No")</f>
        <v>No</v>
      </c>
      <c r="O9295" t="s">
        <v>41</v>
      </c>
      <c r="P9295" s="13">
        <v>39448</v>
      </c>
      <c r="Q9295" s="16" t="str">
        <f>Table2[[#This Row],[Service Line Size (inches) (System Side)]]</f>
        <v>3</v>
      </c>
      <c r="R9295" t="s">
        <v>126</v>
      </c>
      <c r="S9295" t="str">
        <f>IF(Table2[[#This Row],[Basis of Material Classification (Customer Side)*]]="Field inspection","Yes","No")</f>
        <v>No</v>
      </c>
      <c r="V9295" t="s">
        <v>126</v>
      </c>
      <c r="W9295" t="s">
        <v>44</v>
      </c>
      <c r="X9295" t="s">
        <v>44</v>
      </c>
      <c r="Z9295" t="s">
        <v>58</v>
      </c>
      <c r="AA9295" t="s">
        <v>46</v>
      </c>
      <c r="AB9295" t="s">
        <v>46</v>
      </c>
      <c r="AC9295" t="s">
        <v>40</v>
      </c>
    </row>
    <row r="9296" spans="1:29" ht="14.4" x14ac:dyDescent="0.3">
      <c r="A9296">
        <v>9294</v>
      </c>
      <c r="B9296" t="s">
        <v>9221</v>
      </c>
      <c r="C9296" t="s">
        <v>277</v>
      </c>
      <c r="D9296" t="s">
        <v>40</v>
      </c>
      <c r="E9296" t="s">
        <v>40</v>
      </c>
      <c r="F9296" t="s">
        <v>41</v>
      </c>
      <c r="G9296" t="s">
        <v>40</v>
      </c>
      <c r="H9296" s="26">
        <v>32874</v>
      </c>
      <c r="I9296" t="s">
        <v>42</v>
      </c>
      <c r="J9296" t="s">
        <v>43</v>
      </c>
      <c r="K9296" t="str">
        <f>IF(Table2[[#This Row],[Basis of Material Classification (System Side)*]]="Field inspection","Yes","No")</f>
        <v>No</v>
      </c>
      <c r="N9296" t="str">
        <f>Table2[[#This Row],[Basis of Material Classification (System Side)*]]</f>
        <v>Installation date after lead ban</v>
      </c>
      <c r="O9296" t="s">
        <v>41</v>
      </c>
      <c r="P9296" s="13">
        <v>39448</v>
      </c>
      <c r="Q9296" s="16" t="str">
        <f>Table2[[#This Row],[Service Line Size (inches) (System Side)]]</f>
        <v>5/8</v>
      </c>
      <c r="R9296" t="s">
        <v>43</v>
      </c>
      <c r="S9296" t="str">
        <f>IF(Table2[[#This Row],[Basis of Material Classification (Customer Side)*]]="Field inspection","Yes","No")</f>
        <v>No</v>
      </c>
      <c r="V9296" t="s">
        <v>43</v>
      </c>
      <c r="W9296" t="s">
        <v>44</v>
      </c>
      <c r="X9296" t="s">
        <v>44</v>
      </c>
      <c r="Z9296" t="s">
        <v>58</v>
      </c>
      <c r="AA9296" t="s">
        <v>46</v>
      </c>
      <c r="AB9296" t="s">
        <v>46</v>
      </c>
      <c r="AC9296" t="s">
        <v>40</v>
      </c>
    </row>
    <row r="9297" spans="1:29" ht="14.4" x14ac:dyDescent="0.3">
      <c r="A9297">
        <v>9295</v>
      </c>
      <c r="B9297" t="s">
        <v>9222</v>
      </c>
      <c r="C9297" t="s">
        <v>277</v>
      </c>
      <c r="D9297" t="s">
        <v>40</v>
      </c>
      <c r="E9297" t="s">
        <v>40</v>
      </c>
      <c r="F9297" t="s">
        <v>41</v>
      </c>
      <c r="G9297" t="s">
        <v>40</v>
      </c>
      <c r="H9297" s="26">
        <v>38718</v>
      </c>
      <c r="I9297" t="s">
        <v>42</v>
      </c>
      <c r="J9297" t="s">
        <v>43</v>
      </c>
      <c r="K9297" t="str">
        <f>IF(Table2[[#This Row],[Basis of Material Classification (System Side)*]]="Field inspection","Yes","No")</f>
        <v>No</v>
      </c>
      <c r="N9297" t="str">
        <f>Table2[[#This Row],[Basis of Material Classification (System Side)*]]</f>
        <v>Installation date after lead ban</v>
      </c>
      <c r="O9297" t="s">
        <v>41</v>
      </c>
      <c r="P9297" s="13">
        <v>39448</v>
      </c>
      <c r="Q9297" s="16" t="str">
        <f>Table2[[#This Row],[Service Line Size (inches) (System Side)]]</f>
        <v>5/8</v>
      </c>
      <c r="R9297" t="s">
        <v>43</v>
      </c>
      <c r="S9297" t="str">
        <f>IF(Table2[[#This Row],[Basis of Material Classification (Customer Side)*]]="Field inspection","Yes","No")</f>
        <v>No</v>
      </c>
      <c r="V9297" t="s">
        <v>43</v>
      </c>
      <c r="W9297" t="s">
        <v>44</v>
      </c>
      <c r="X9297" t="s">
        <v>44</v>
      </c>
      <c r="Z9297" t="s">
        <v>45</v>
      </c>
      <c r="AA9297" t="s">
        <v>46</v>
      </c>
      <c r="AB9297" t="s">
        <v>46</v>
      </c>
      <c r="AC9297" t="s">
        <v>40</v>
      </c>
    </row>
    <row r="9298" spans="1:29" ht="14.4" x14ac:dyDescent="0.3">
      <c r="A9298">
        <v>9296</v>
      </c>
      <c r="B9298" t="s">
        <v>9223</v>
      </c>
      <c r="C9298" t="s">
        <v>277</v>
      </c>
      <c r="D9298" t="s">
        <v>40</v>
      </c>
      <c r="E9298" t="s">
        <v>40</v>
      </c>
      <c r="F9298" t="s">
        <v>53</v>
      </c>
      <c r="G9298" t="s">
        <v>40</v>
      </c>
      <c r="H9298" s="26">
        <v>37987</v>
      </c>
      <c r="I9298" t="s">
        <v>60</v>
      </c>
      <c r="J9298" t="s">
        <v>55</v>
      </c>
      <c r="K9298" t="str">
        <f>IF(Table2[[#This Row],[Basis of Material Classification (System Side)*]]="Field inspection","Yes","No")</f>
        <v>No</v>
      </c>
      <c r="O9298" t="s">
        <v>53</v>
      </c>
      <c r="P9298" s="13">
        <v>39448</v>
      </c>
      <c r="Q9298" s="16" t="str">
        <f>Table2[[#This Row],[Service Line Size (inches) (System Side)]]</f>
        <v>1</v>
      </c>
      <c r="R9298" t="s">
        <v>55</v>
      </c>
      <c r="S9298" t="str">
        <f>IF(Table2[[#This Row],[Basis of Material Classification (Customer Side)*]]="Field inspection","Yes","No")</f>
        <v>No</v>
      </c>
      <c r="V9298" t="s">
        <v>72</v>
      </c>
      <c r="W9298" t="s">
        <v>44</v>
      </c>
      <c r="X9298" t="s">
        <v>44</v>
      </c>
      <c r="Z9298" t="s">
        <v>58</v>
      </c>
      <c r="AA9298" t="s">
        <v>46</v>
      </c>
      <c r="AB9298" t="s">
        <v>46</v>
      </c>
      <c r="AC9298" t="s">
        <v>40</v>
      </c>
    </row>
    <row r="9299" spans="1:29" ht="14.4" x14ac:dyDescent="0.3">
      <c r="A9299">
        <v>9297</v>
      </c>
      <c r="B9299" t="s">
        <v>9224</v>
      </c>
      <c r="C9299" t="s">
        <v>277</v>
      </c>
      <c r="D9299" t="s">
        <v>40</v>
      </c>
      <c r="E9299" t="s">
        <v>40</v>
      </c>
      <c r="F9299" t="s">
        <v>53</v>
      </c>
      <c r="G9299" t="s">
        <v>40</v>
      </c>
      <c r="H9299" s="26">
        <v>39083</v>
      </c>
      <c r="I9299" t="s">
        <v>975</v>
      </c>
      <c r="J9299" t="s">
        <v>55</v>
      </c>
      <c r="K9299" t="str">
        <f>IF(Table2[[#This Row],[Basis of Material Classification (System Side)*]]="Field inspection","Yes","No")</f>
        <v>No</v>
      </c>
      <c r="O9299" t="s">
        <v>53</v>
      </c>
      <c r="P9299" s="13">
        <v>39448</v>
      </c>
      <c r="Q9299" s="16" t="str">
        <f>Table2[[#This Row],[Service Line Size (inches) (System Side)]]</f>
        <v>2</v>
      </c>
      <c r="R9299" t="s">
        <v>55</v>
      </c>
      <c r="S9299" t="str">
        <f>IF(Table2[[#This Row],[Basis of Material Classification (Customer Side)*]]="Field inspection","Yes","No")</f>
        <v>No</v>
      </c>
      <c r="V9299" t="s">
        <v>72</v>
      </c>
      <c r="W9299" t="s">
        <v>44</v>
      </c>
      <c r="X9299" t="s">
        <v>44</v>
      </c>
      <c r="Z9299" t="s">
        <v>58</v>
      </c>
      <c r="AA9299" t="s">
        <v>46</v>
      </c>
      <c r="AB9299" t="s">
        <v>46</v>
      </c>
      <c r="AC9299" t="s">
        <v>40</v>
      </c>
    </row>
    <row r="9300" spans="1:29" ht="14.4" x14ac:dyDescent="0.3">
      <c r="A9300">
        <v>9298</v>
      </c>
      <c r="B9300" t="s">
        <v>9225</v>
      </c>
      <c r="C9300" t="s">
        <v>277</v>
      </c>
      <c r="D9300" t="s">
        <v>40</v>
      </c>
      <c r="E9300" t="s">
        <v>40</v>
      </c>
      <c r="F9300" t="s">
        <v>53</v>
      </c>
      <c r="G9300" t="s">
        <v>40</v>
      </c>
      <c r="H9300" s="26">
        <v>24108</v>
      </c>
      <c r="I9300" t="s">
        <v>54</v>
      </c>
      <c r="J9300" t="s">
        <v>55</v>
      </c>
      <c r="K9300" t="str">
        <f>IF(Table2[[#This Row],[Basis of Material Classification (System Side)*]]="Field inspection","Yes","No")</f>
        <v>No</v>
      </c>
      <c r="O9300" t="s">
        <v>41</v>
      </c>
      <c r="P9300" s="13">
        <v>39448</v>
      </c>
      <c r="Q9300" s="16" t="str">
        <f>Table2[[#This Row],[Service Line Size (inches) (System Side)]]</f>
        <v>3/4</v>
      </c>
      <c r="R9300" t="s">
        <v>43</v>
      </c>
      <c r="S9300" t="str">
        <f>IF(Table2[[#This Row],[Basis of Material Classification (Customer Side)*]]="Field inspection","Yes","No")</f>
        <v>No</v>
      </c>
      <c r="V9300" t="s">
        <v>43</v>
      </c>
      <c r="W9300" t="s">
        <v>44</v>
      </c>
      <c r="X9300" t="s">
        <v>44</v>
      </c>
      <c r="Z9300" t="s">
        <v>45</v>
      </c>
      <c r="AA9300" t="s">
        <v>46</v>
      </c>
      <c r="AB9300" t="s">
        <v>46</v>
      </c>
      <c r="AC9300" t="s">
        <v>40</v>
      </c>
    </row>
    <row r="9301" spans="1:29" ht="14.4" x14ac:dyDescent="0.3">
      <c r="A9301">
        <v>9299</v>
      </c>
      <c r="B9301" t="s">
        <v>9226</v>
      </c>
      <c r="C9301" t="s">
        <v>277</v>
      </c>
      <c r="D9301" t="s">
        <v>40</v>
      </c>
      <c r="E9301" t="s">
        <v>40</v>
      </c>
      <c r="F9301" t="s">
        <v>53</v>
      </c>
      <c r="G9301" t="s">
        <v>40</v>
      </c>
      <c r="H9301" s="26">
        <v>24108</v>
      </c>
      <c r="I9301" t="s">
        <v>54</v>
      </c>
      <c r="J9301" t="s">
        <v>55</v>
      </c>
      <c r="K9301" t="str">
        <f>IF(Table2[[#This Row],[Basis of Material Classification (System Side)*]]="Field inspection","Yes","No")</f>
        <v>No</v>
      </c>
      <c r="O9301" t="s">
        <v>41</v>
      </c>
      <c r="P9301" s="13">
        <v>39448</v>
      </c>
      <c r="Q9301" s="16" t="str">
        <f>Table2[[#This Row],[Service Line Size (inches) (System Side)]]</f>
        <v>3/4</v>
      </c>
      <c r="R9301" t="s">
        <v>43</v>
      </c>
      <c r="S9301" t="str">
        <f>IF(Table2[[#This Row],[Basis of Material Classification (Customer Side)*]]="Field inspection","Yes","No")</f>
        <v>No</v>
      </c>
      <c r="V9301" t="s">
        <v>43</v>
      </c>
      <c r="W9301" t="s">
        <v>44</v>
      </c>
      <c r="X9301" t="s">
        <v>44</v>
      </c>
      <c r="Z9301" t="s">
        <v>45</v>
      </c>
      <c r="AA9301" t="s">
        <v>46</v>
      </c>
      <c r="AB9301" t="s">
        <v>46</v>
      </c>
      <c r="AC9301" t="s">
        <v>40</v>
      </c>
    </row>
    <row r="9302" spans="1:29" ht="14.4" x14ac:dyDescent="0.3">
      <c r="A9302">
        <v>9300</v>
      </c>
      <c r="B9302" t="s">
        <v>9227</v>
      </c>
      <c r="C9302" t="s">
        <v>277</v>
      </c>
      <c r="D9302" t="s">
        <v>40</v>
      </c>
      <c r="E9302" t="s">
        <v>40</v>
      </c>
      <c r="F9302" t="s">
        <v>53</v>
      </c>
      <c r="G9302" t="s">
        <v>40</v>
      </c>
      <c r="H9302" s="26">
        <v>24108</v>
      </c>
      <c r="I9302" t="s">
        <v>54</v>
      </c>
      <c r="J9302" t="s">
        <v>55</v>
      </c>
      <c r="K9302" t="str">
        <f>IF(Table2[[#This Row],[Basis of Material Classification (System Side)*]]="Field inspection","Yes","No")</f>
        <v>No</v>
      </c>
      <c r="O9302" t="s">
        <v>53</v>
      </c>
      <c r="P9302" s="13">
        <v>39448</v>
      </c>
      <c r="Q9302" s="16" t="str">
        <f>Table2[[#This Row],[Service Line Size (inches) (System Side)]]</f>
        <v>3/4</v>
      </c>
      <c r="R9302" t="s">
        <v>55</v>
      </c>
      <c r="S9302" t="str">
        <f>IF(Table2[[#This Row],[Basis of Material Classification (Customer Side)*]]="Field inspection","Yes","No")</f>
        <v>No</v>
      </c>
      <c r="V9302" t="s">
        <v>72</v>
      </c>
      <c r="W9302" t="s">
        <v>44</v>
      </c>
      <c r="X9302" t="s">
        <v>44</v>
      </c>
      <c r="Z9302" t="s">
        <v>45</v>
      </c>
      <c r="AA9302" t="s">
        <v>46</v>
      </c>
      <c r="AB9302" t="s">
        <v>46</v>
      </c>
      <c r="AC9302" t="s">
        <v>40</v>
      </c>
    </row>
    <row r="9303" spans="1:29" ht="14.4" x14ac:dyDescent="0.3">
      <c r="A9303">
        <v>9301</v>
      </c>
      <c r="B9303" t="s">
        <v>9228</v>
      </c>
      <c r="C9303" t="s">
        <v>277</v>
      </c>
      <c r="D9303" t="s">
        <v>40</v>
      </c>
      <c r="E9303" t="s">
        <v>40</v>
      </c>
      <c r="F9303" t="s">
        <v>53</v>
      </c>
      <c r="G9303" t="s">
        <v>40</v>
      </c>
      <c r="H9303" s="26">
        <v>38353</v>
      </c>
      <c r="I9303" t="s">
        <v>54</v>
      </c>
      <c r="J9303" t="s">
        <v>55</v>
      </c>
      <c r="K9303" t="str">
        <f>IF(Table2[[#This Row],[Basis of Material Classification (System Side)*]]="Field inspection","Yes","No")</f>
        <v>No</v>
      </c>
      <c r="O9303" t="s">
        <v>41</v>
      </c>
      <c r="P9303" s="13">
        <v>39083</v>
      </c>
      <c r="Q9303" s="16" t="str">
        <f>Table2[[#This Row],[Service Line Size (inches) (System Side)]]</f>
        <v>3/4</v>
      </c>
      <c r="R9303" t="s">
        <v>43</v>
      </c>
      <c r="S9303" t="str">
        <f>IF(Table2[[#This Row],[Basis of Material Classification (Customer Side)*]]="Field inspection","Yes","No")</f>
        <v>No</v>
      </c>
      <c r="V9303" t="s">
        <v>43</v>
      </c>
      <c r="W9303" t="s">
        <v>44</v>
      </c>
      <c r="X9303" t="s">
        <v>44</v>
      </c>
      <c r="Z9303" t="s">
        <v>45</v>
      </c>
      <c r="AA9303" t="s">
        <v>46</v>
      </c>
      <c r="AB9303" t="s">
        <v>46</v>
      </c>
      <c r="AC9303" t="s">
        <v>40</v>
      </c>
    </row>
    <row r="9304" spans="1:29" ht="14.4" x14ac:dyDescent="0.3">
      <c r="A9304">
        <v>9302</v>
      </c>
      <c r="B9304" t="s">
        <v>9229</v>
      </c>
      <c r="C9304" t="s">
        <v>277</v>
      </c>
      <c r="D9304" t="s">
        <v>40</v>
      </c>
      <c r="E9304" t="s">
        <v>40</v>
      </c>
      <c r="F9304" t="s">
        <v>53</v>
      </c>
      <c r="G9304" t="s">
        <v>40</v>
      </c>
      <c r="H9304" s="26">
        <v>38353</v>
      </c>
      <c r="I9304" t="s">
        <v>54</v>
      </c>
      <c r="J9304" t="s">
        <v>55</v>
      </c>
      <c r="K9304" t="str">
        <f>IF(Table2[[#This Row],[Basis of Material Classification (System Side)*]]="Field inspection","Yes","No")</f>
        <v>No</v>
      </c>
      <c r="O9304" t="s">
        <v>41</v>
      </c>
      <c r="P9304" s="13">
        <v>39448</v>
      </c>
      <c r="Q9304" s="16" t="str">
        <f>Table2[[#This Row],[Service Line Size (inches) (System Side)]]</f>
        <v>3/4</v>
      </c>
      <c r="R9304" t="s">
        <v>43</v>
      </c>
      <c r="S9304" t="str">
        <f>IF(Table2[[#This Row],[Basis of Material Classification (Customer Side)*]]="Field inspection","Yes","No")</f>
        <v>No</v>
      </c>
      <c r="V9304" t="s">
        <v>43</v>
      </c>
      <c r="W9304" t="s">
        <v>44</v>
      </c>
      <c r="X9304" t="s">
        <v>44</v>
      </c>
      <c r="Z9304" t="s">
        <v>45</v>
      </c>
      <c r="AA9304" t="s">
        <v>46</v>
      </c>
      <c r="AB9304" t="s">
        <v>46</v>
      </c>
      <c r="AC9304" t="s">
        <v>40</v>
      </c>
    </row>
    <row r="9305" spans="1:29" ht="14.4" x14ac:dyDescent="0.3">
      <c r="A9305">
        <v>9303</v>
      </c>
      <c r="B9305" t="s">
        <v>9230</v>
      </c>
      <c r="C9305" t="s">
        <v>277</v>
      </c>
      <c r="D9305" t="s">
        <v>40</v>
      </c>
      <c r="E9305" t="s">
        <v>40</v>
      </c>
      <c r="F9305" t="s">
        <v>53</v>
      </c>
      <c r="G9305" t="s">
        <v>40</v>
      </c>
      <c r="H9305" s="26">
        <v>38353</v>
      </c>
      <c r="I9305" t="s">
        <v>54</v>
      </c>
      <c r="J9305" t="s">
        <v>55</v>
      </c>
      <c r="K9305" t="str">
        <f>IF(Table2[[#This Row],[Basis of Material Classification (System Side)*]]="Field inspection","Yes","No")</f>
        <v>No</v>
      </c>
      <c r="O9305" t="s">
        <v>41</v>
      </c>
      <c r="P9305" s="13">
        <v>39448</v>
      </c>
      <c r="Q9305" s="16" t="str">
        <f>Table2[[#This Row],[Service Line Size (inches) (System Side)]]</f>
        <v>3/4</v>
      </c>
      <c r="R9305" t="s">
        <v>43</v>
      </c>
      <c r="S9305" t="str">
        <f>IF(Table2[[#This Row],[Basis of Material Classification (Customer Side)*]]="Field inspection","Yes","No")</f>
        <v>No</v>
      </c>
      <c r="V9305" t="s">
        <v>43</v>
      </c>
      <c r="W9305" t="s">
        <v>44</v>
      </c>
      <c r="X9305" t="s">
        <v>44</v>
      </c>
      <c r="Z9305" t="s">
        <v>45</v>
      </c>
      <c r="AA9305" t="s">
        <v>46</v>
      </c>
      <c r="AB9305" t="s">
        <v>46</v>
      </c>
      <c r="AC9305" t="s">
        <v>40</v>
      </c>
    </row>
    <row r="9306" spans="1:29" ht="14.4" x14ac:dyDescent="0.3">
      <c r="A9306">
        <v>9304</v>
      </c>
      <c r="B9306" t="s">
        <v>9231</v>
      </c>
      <c r="C9306" t="s">
        <v>277</v>
      </c>
      <c r="D9306" t="s">
        <v>40</v>
      </c>
      <c r="E9306" t="s">
        <v>40</v>
      </c>
      <c r="F9306" t="s">
        <v>53</v>
      </c>
      <c r="G9306" t="s">
        <v>40</v>
      </c>
      <c r="H9306" s="26">
        <v>38353</v>
      </c>
      <c r="I9306" t="s">
        <v>54</v>
      </c>
      <c r="J9306" t="s">
        <v>55</v>
      </c>
      <c r="K9306" t="str">
        <f>IF(Table2[[#This Row],[Basis of Material Classification (System Side)*]]="Field inspection","Yes","No")</f>
        <v>No</v>
      </c>
      <c r="O9306" t="s">
        <v>41</v>
      </c>
      <c r="P9306" s="13">
        <v>39448</v>
      </c>
      <c r="Q9306" s="16" t="str">
        <f>Table2[[#This Row],[Service Line Size (inches) (System Side)]]</f>
        <v>3/4</v>
      </c>
      <c r="R9306" t="s">
        <v>43</v>
      </c>
      <c r="S9306" t="str">
        <f>IF(Table2[[#This Row],[Basis of Material Classification (Customer Side)*]]="Field inspection","Yes","No")</f>
        <v>No</v>
      </c>
      <c r="V9306" t="s">
        <v>43</v>
      </c>
      <c r="W9306" t="s">
        <v>44</v>
      </c>
      <c r="X9306" t="s">
        <v>44</v>
      </c>
      <c r="Z9306" t="s">
        <v>45</v>
      </c>
      <c r="AA9306" t="s">
        <v>46</v>
      </c>
      <c r="AB9306" t="s">
        <v>46</v>
      </c>
      <c r="AC9306" t="s">
        <v>40</v>
      </c>
    </row>
    <row r="9307" spans="1:29" ht="14.4" x14ac:dyDescent="0.3">
      <c r="A9307">
        <v>9305</v>
      </c>
      <c r="B9307" t="s">
        <v>9232</v>
      </c>
      <c r="C9307" t="s">
        <v>277</v>
      </c>
      <c r="D9307" t="s">
        <v>40</v>
      </c>
      <c r="E9307" t="s">
        <v>40</v>
      </c>
      <c r="F9307" t="s">
        <v>53</v>
      </c>
      <c r="G9307" t="s">
        <v>40</v>
      </c>
      <c r="H9307" s="26">
        <v>38353</v>
      </c>
      <c r="I9307" t="s">
        <v>54</v>
      </c>
      <c r="J9307" t="s">
        <v>55</v>
      </c>
      <c r="K9307" t="str">
        <f>IF(Table2[[#This Row],[Basis of Material Classification (System Side)*]]="Field inspection","Yes","No")</f>
        <v>No</v>
      </c>
      <c r="O9307" t="s">
        <v>41</v>
      </c>
      <c r="P9307" s="13">
        <v>39448</v>
      </c>
      <c r="Q9307" s="16" t="str">
        <f>Table2[[#This Row],[Service Line Size (inches) (System Side)]]</f>
        <v>3/4</v>
      </c>
      <c r="R9307" t="s">
        <v>43</v>
      </c>
      <c r="S9307" t="str">
        <f>IF(Table2[[#This Row],[Basis of Material Classification (Customer Side)*]]="Field inspection","Yes","No")</f>
        <v>No</v>
      </c>
      <c r="V9307" t="s">
        <v>43</v>
      </c>
      <c r="W9307" t="s">
        <v>44</v>
      </c>
      <c r="X9307" t="s">
        <v>44</v>
      </c>
      <c r="Z9307" t="s">
        <v>45</v>
      </c>
      <c r="AA9307" t="s">
        <v>46</v>
      </c>
      <c r="AB9307" t="s">
        <v>46</v>
      </c>
      <c r="AC9307" t="s">
        <v>40</v>
      </c>
    </row>
    <row r="9308" spans="1:29" ht="14.4" x14ac:dyDescent="0.3">
      <c r="A9308">
        <v>9306</v>
      </c>
      <c r="B9308" t="s">
        <v>9233</v>
      </c>
      <c r="C9308" t="s">
        <v>277</v>
      </c>
      <c r="D9308" t="s">
        <v>40</v>
      </c>
      <c r="E9308" t="s">
        <v>40</v>
      </c>
      <c r="F9308" t="s">
        <v>53</v>
      </c>
      <c r="G9308" t="s">
        <v>40</v>
      </c>
      <c r="H9308" s="26">
        <v>38353</v>
      </c>
      <c r="I9308" t="s">
        <v>54</v>
      </c>
      <c r="J9308" t="s">
        <v>55</v>
      </c>
      <c r="K9308" t="str">
        <f>IF(Table2[[#This Row],[Basis of Material Classification (System Side)*]]="Field inspection","Yes","No")</f>
        <v>No</v>
      </c>
      <c r="O9308" t="s">
        <v>41</v>
      </c>
      <c r="P9308" s="13">
        <v>39448</v>
      </c>
      <c r="Q9308" s="16" t="str">
        <f>Table2[[#This Row],[Service Line Size (inches) (System Side)]]</f>
        <v>3/4</v>
      </c>
      <c r="R9308" t="s">
        <v>43</v>
      </c>
      <c r="S9308" t="str">
        <f>IF(Table2[[#This Row],[Basis of Material Classification (Customer Side)*]]="Field inspection","Yes","No")</f>
        <v>No</v>
      </c>
      <c r="V9308" t="s">
        <v>43</v>
      </c>
      <c r="W9308" t="s">
        <v>44</v>
      </c>
      <c r="X9308" t="s">
        <v>44</v>
      </c>
      <c r="Z9308" t="s">
        <v>45</v>
      </c>
      <c r="AA9308" t="s">
        <v>46</v>
      </c>
      <c r="AB9308" t="s">
        <v>46</v>
      </c>
      <c r="AC9308" t="s">
        <v>40</v>
      </c>
    </row>
    <row r="9309" spans="1:29" ht="14.4" x14ac:dyDescent="0.3">
      <c r="A9309">
        <v>9307</v>
      </c>
      <c r="B9309" t="s">
        <v>9234</v>
      </c>
      <c r="C9309" t="s">
        <v>277</v>
      </c>
      <c r="D9309" t="s">
        <v>40</v>
      </c>
      <c r="E9309" t="s">
        <v>40</v>
      </c>
      <c r="F9309" t="s">
        <v>53</v>
      </c>
      <c r="G9309" t="s">
        <v>40</v>
      </c>
      <c r="H9309" s="26">
        <v>38718</v>
      </c>
      <c r="I9309" t="s">
        <v>54</v>
      </c>
      <c r="J9309" t="s">
        <v>55</v>
      </c>
      <c r="K9309" t="str">
        <f>IF(Table2[[#This Row],[Basis of Material Classification (System Side)*]]="Field inspection","Yes","No")</f>
        <v>No</v>
      </c>
      <c r="O9309" t="s">
        <v>41</v>
      </c>
      <c r="P9309" s="13">
        <v>39448</v>
      </c>
      <c r="Q9309" s="16" t="str">
        <f>Table2[[#This Row],[Service Line Size (inches) (System Side)]]</f>
        <v>3/4</v>
      </c>
      <c r="R9309" t="s">
        <v>43</v>
      </c>
      <c r="S9309" t="str">
        <f>IF(Table2[[#This Row],[Basis of Material Classification (Customer Side)*]]="Field inspection","Yes","No")</f>
        <v>No</v>
      </c>
      <c r="V9309" t="s">
        <v>43</v>
      </c>
      <c r="W9309" t="s">
        <v>44</v>
      </c>
      <c r="X9309" t="s">
        <v>44</v>
      </c>
      <c r="Z9309" t="s">
        <v>45</v>
      </c>
      <c r="AA9309" t="s">
        <v>46</v>
      </c>
      <c r="AB9309" t="s">
        <v>46</v>
      </c>
      <c r="AC9309" t="s">
        <v>40</v>
      </c>
    </row>
    <row r="9310" spans="1:29" ht="14.4" x14ac:dyDescent="0.3">
      <c r="A9310">
        <v>9308</v>
      </c>
      <c r="B9310" t="s">
        <v>9235</v>
      </c>
      <c r="C9310" t="s">
        <v>277</v>
      </c>
      <c r="D9310" t="s">
        <v>40</v>
      </c>
      <c r="E9310" t="s">
        <v>40</v>
      </c>
      <c r="F9310" t="s">
        <v>41</v>
      </c>
      <c r="G9310" t="s">
        <v>40</v>
      </c>
      <c r="H9310" s="26">
        <v>27395</v>
      </c>
      <c r="I9310" t="s">
        <v>42</v>
      </c>
      <c r="J9310" t="s">
        <v>49</v>
      </c>
      <c r="K9310" t="str">
        <f>IF(Table2[[#This Row],[Basis of Material Classification (System Side)*]]="Field inspection","Yes","No")</f>
        <v>No</v>
      </c>
      <c r="N9310" t="s">
        <v>50</v>
      </c>
      <c r="O9310" t="s">
        <v>41</v>
      </c>
      <c r="P9310" s="13">
        <v>39448</v>
      </c>
      <c r="Q9310" s="16" t="str">
        <f>Table2[[#This Row],[Service Line Size (inches) (System Side)]]</f>
        <v>5/8</v>
      </c>
      <c r="R9310" t="s">
        <v>43</v>
      </c>
      <c r="S9310" t="str">
        <f>IF(Table2[[#This Row],[Basis of Material Classification (Customer Side)*]]="Field inspection","Yes","No")</f>
        <v>No</v>
      </c>
      <c r="V9310" t="s">
        <v>43</v>
      </c>
      <c r="W9310" t="s">
        <v>44</v>
      </c>
      <c r="X9310" t="s">
        <v>44</v>
      </c>
      <c r="Z9310" t="s">
        <v>45</v>
      </c>
      <c r="AA9310" t="s">
        <v>46</v>
      </c>
      <c r="AB9310" t="s">
        <v>46</v>
      </c>
      <c r="AC9310" t="s">
        <v>40</v>
      </c>
    </row>
    <row r="9311" spans="1:29" ht="14.4" x14ac:dyDescent="0.3">
      <c r="A9311">
        <v>9309</v>
      </c>
      <c r="B9311" t="s">
        <v>9236</v>
      </c>
      <c r="C9311" t="s">
        <v>277</v>
      </c>
      <c r="D9311" t="s">
        <v>40</v>
      </c>
      <c r="E9311" t="s">
        <v>40</v>
      </c>
      <c r="F9311" t="s">
        <v>53</v>
      </c>
      <c r="G9311" t="s">
        <v>40</v>
      </c>
      <c r="H9311" s="26">
        <v>38353</v>
      </c>
      <c r="I9311" t="s">
        <v>54</v>
      </c>
      <c r="J9311" t="s">
        <v>55</v>
      </c>
      <c r="K9311" t="str">
        <f>IF(Table2[[#This Row],[Basis of Material Classification (System Side)*]]="Field inspection","Yes","No")</f>
        <v>No</v>
      </c>
      <c r="O9311" t="s">
        <v>41</v>
      </c>
      <c r="P9311" s="13">
        <v>39083</v>
      </c>
      <c r="Q9311" s="16" t="str">
        <f>Table2[[#This Row],[Service Line Size (inches) (System Side)]]</f>
        <v>3/4</v>
      </c>
      <c r="R9311" t="s">
        <v>43</v>
      </c>
      <c r="S9311" t="str">
        <f>IF(Table2[[#This Row],[Basis of Material Classification (Customer Side)*]]="Field inspection","Yes","No")</f>
        <v>No</v>
      </c>
      <c r="V9311" t="s">
        <v>43</v>
      </c>
      <c r="W9311" t="s">
        <v>44</v>
      </c>
      <c r="X9311" t="s">
        <v>44</v>
      </c>
      <c r="Z9311" t="s">
        <v>45</v>
      </c>
      <c r="AA9311" t="s">
        <v>46</v>
      </c>
      <c r="AB9311" t="s">
        <v>46</v>
      </c>
      <c r="AC9311" t="s">
        <v>40</v>
      </c>
    </row>
    <row r="9312" spans="1:29" ht="14.4" x14ac:dyDescent="0.3">
      <c r="A9312">
        <v>9310</v>
      </c>
      <c r="B9312" t="s">
        <v>9237</v>
      </c>
      <c r="C9312" t="s">
        <v>277</v>
      </c>
      <c r="D9312" t="s">
        <v>40</v>
      </c>
      <c r="E9312" t="s">
        <v>40</v>
      </c>
      <c r="F9312" t="s">
        <v>53</v>
      </c>
      <c r="G9312" t="s">
        <v>40</v>
      </c>
      <c r="H9312" s="26">
        <v>38353</v>
      </c>
      <c r="I9312" t="s">
        <v>54</v>
      </c>
      <c r="J9312" t="s">
        <v>55</v>
      </c>
      <c r="K9312" t="str">
        <f>IF(Table2[[#This Row],[Basis of Material Classification (System Side)*]]="Field inspection","Yes","No")</f>
        <v>No</v>
      </c>
      <c r="O9312" t="s">
        <v>41</v>
      </c>
      <c r="P9312" s="13">
        <v>39083</v>
      </c>
      <c r="Q9312" s="16" t="str">
        <f>Table2[[#This Row],[Service Line Size (inches) (System Side)]]</f>
        <v>3/4</v>
      </c>
      <c r="R9312" t="s">
        <v>43</v>
      </c>
      <c r="S9312" t="str">
        <f>IF(Table2[[#This Row],[Basis of Material Classification (Customer Side)*]]="Field inspection","Yes","No")</f>
        <v>No</v>
      </c>
      <c r="V9312" t="s">
        <v>43</v>
      </c>
      <c r="W9312" t="s">
        <v>44</v>
      </c>
      <c r="X9312" t="s">
        <v>44</v>
      </c>
      <c r="Z9312" t="s">
        <v>45</v>
      </c>
      <c r="AA9312" t="s">
        <v>46</v>
      </c>
      <c r="AB9312" t="s">
        <v>46</v>
      </c>
      <c r="AC9312" t="s">
        <v>40</v>
      </c>
    </row>
    <row r="9313" spans="1:29" ht="14.4" x14ac:dyDescent="0.3">
      <c r="A9313">
        <v>9311</v>
      </c>
      <c r="B9313" t="s">
        <v>9238</v>
      </c>
      <c r="C9313" t="s">
        <v>277</v>
      </c>
      <c r="D9313" t="s">
        <v>40</v>
      </c>
      <c r="E9313" t="s">
        <v>40</v>
      </c>
      <c r="F9313" t="s">
        <v>53</v>
      </c>
      <c r="G9313" t="s">
        <v>40</v>
      </c>
      <c r="H9313" s="27"/>
      <c r="I9313" t="s">
        <v>124</v>
      </c>
      <c r="J9313" t="s">
        <v>55</v>
      </c>
      <c r="K9313" t="str">
        <f>IF(Table2[[#This Row],[Basis of Material Classification (System Side)*]]="Field inspection","Yes","No")</f>
        <v>No</v>
      </c>
      <c r="O9313" t="s">
        <v>41</v>
      </c>
      <c r="P9313" s="13">
        <v>39448</v>
      </c>
      <c r="Q9313" s="16" t="str">
        <f>Table2[[#This Row],[Service Line Size (inches) (System Side)]]</f>
        <v>1-1/2</v>
      </c>
      <c r="R9313" t="s">
        <v>43</v>
      </c>
      <c r="S9313" t="str">
        <f>IF(Table2[[#This Row],[Basis of Material Classification (Customer Side)*]]="Field inspection","Yes","No")</f>
        <v>No</v>
      </c>
      <c r="V9313" t="s">
        <v>43</v>
      </c>
      <c r="W9313" t="s">
        <v>44</v>
      </c>
      <c r="X9313" t="s">
        <v>44</v>
      </c>
      <c r="Z9313" t="s">
        <v>58</v>
      </c>
      <c r="AA9313" t="s">
        <v>46</v>
      </c>
      <c r="AB9313" t="s">
        <v>46</v>
      </c>
      <c r="AC9313" t="s">
        <v>40</v>
      </c>
    </row>
    <row r="9314" spans="1:29" ht="14.4" x14ac:dyDescent="0.3">
      <c r="A9314">
        <v>9312</v>
      </c>
      <c r="B9314" t="s">
        <v>9239</v>
      </c>
      <c r="C9314" t="s">
        <v>277</v>
      </c>
      <c r="D9314" t="s">
        <v>40</v>
      </c>
      <c r="E9314" t="s">
        <v>40</v>
      </c>
      <c r="F9314" t="s">
        <v>41</v>
      </c>
      <c r="G9314" t="s">
        <v>40</v>
      </c>
      <c r="H9314" s="26">
        <v>38718</v>
      </c>
      <c r="I9314" t="s">
        <v>42</v>
      </c>
      <c r="J9314" t="s">
        <v>43</v>
      </c>
      <c r="K9314" t="str">
        <f>IF(Table2[[#This Row],[Basis of Material Classification (System Side)*]]="Field inspection","Yes","No")</f>
        <v>No</v>
      </c>
      <c r="N9314" t="str">
        <f>Table2[[#This Row],[Basis of Material Classification (System Side)*]]</f>
        <v>Installation date after lead ban</v>
      </c>
      <c r="O9314" t="s">
        <v>41</v>
      </c>
      <c r="P9314" s="13">
        <v>39448</v>
      </c>
      <c r="Q9314" s="16" t="str">
        <f>Table2[[#This Row],[Service Line Size (inches) (System Side)]]</f>
        <v>5/8</v>
      </c>
      <c r="R9314" t="s">
        <v>43</v>
      </c>
      <c r="S9314" t="str">
        <f>IF(Table2[[#This Row],[Basis of Material Classification (Customer Side)*]]="Field inspection","Yes","No")</f>
        <v>No</v>
      </c>
      <c r="V9314" t="s">
        <v>43</v>
      </c>
      <c r="W9314" t="s">
        <v>44</v>
      </c>
      <c r="X9314" t="s">
        <v>44</v>
      </c>
      <c r="Z9314" t="s">
        <v>45</v>
      </c>
      <c r="AA9314" t="s">
        <v>46</v>
      </c>
      <c r="AB9314" t="s">
        <v>46</v>
      </c>
      <c r="AC9314" t="s">
        <v>40</v>
      </c>
    </row>
    <row r="9315" spans="1:29" ht="14.4" x14ac:dyDescent="0.3">
      <c r="A9315">
        <v>9313</v>
      </c>
      <c r="B9315" t="s">
        <v>9240</v>
      </c>
      <c r="C9315" t="s">
        <v>277</v>
      </c>
      <c r="D9315" t="s">
        <v>40</v>
      </c>
      <c r="E9315" t="s">
        <v>40</v>
      </c>
      <c r="F9315" t="s">
        <v>41</v>
      </c>
      <c r="G9315" t="s">
        <v>40</v>
      </c>
      <c r="H9315" s="26">
        <v>38353</v>
      </c>
      <c r="I9315" t="s">
        <v>42</v>
      </c>
      <c r="J9315" t="s">
        <v>43</v>
      </c>
      <c r="K9315" t="str">
        <f>IF(Table2[[#This Row],[Basis of Material Classification (System Side)*]]="Field inspection","Yes","No")</f>
        <v>No</v>
      </c>
      <c r="N9315" t="str">
        <f>Table2[[#This Row],[Basis of Material Classification (System Side)*]]</f>
        <v>Installation date after lead ban</v>
      </c>
      <c r="O9315" t="s">
        <v>41</v>
      </c>
      <c r="P9315" s="13">
        <v>39448</v>
      </c>
      <c r="Q9315" s="16" t="str">
        <f>Table2[[#This Row],[Service Line Size (inches) (System Side)]]</f>
        <v>5/8</v>
      </c>
      <c r="R9315" t="s">
        <v>43</v>
      </c>
      <c r="S9315" t="str">
        <f>IF(Table2[[#This Row],[Basis of Material Classification (Customer Side)*]]="Field inspection","Yes","No")</f>
        <v>No</v>
      </c>
      <c r="V9315" t="s">
        <v>43</v>
      </c>
      <c r="W9315" t="s">
        <v>44</v>
      </c>
      <c r="X9315" t="s">
        <v>44</v>
      </c>
      <c r="Z9315" t="s">
        <v>45</v>
      </c>
      <c r="AA9315" t="s">
        <v>46</v>
      </c>
      <c r="AB9315" t="s">
        <v>46</v>
      </c>
      <c r="AC9315" t="s">
        <v>40</v>
      </c>
    </row>
    <row r="9316" spans="1:29" ht="14.4" x14ac:dyDescent="0.3">
      <c r="A9316">
        <v>9314</v>
      </c>
      <c r="B9316" t="s">
        <v>9241</v>
      </c>
      <c r="C9316" t="s">
        <v>277</v>
      </c>
      <c r="D9316" t="s">
        <v>40</v>
      </c>
      <c r="E9316" t="s">
        <v>40</v>
      </c>
      <c r="F9316" t="s">
        <v>53</v>
      </c>
      <c r="G9316" t="s">
        <v>40</v>
      </c>
      <c r="H9316" s="26">
        <v>38718</v>
      </c>
      <c r="I9316" t="s">
        <v>54</v>
      </c>
      <c r="J9316" t="s">
        <v>55</v>
      </c>
      <c r="K9316" t="str">
        <f>IF(Table2[[#This Row],[Basis of Material Classification (System Side)*]]="Field inspection","Yes","No")</f>
        <v>No</v>
      </c>
      <c r="O9316" t="s">
        <v>41</v>
      </c>
      <c r="P9316" s="13">
        <v>39448</v>
      </c>
      <c r="Q9316" s="16" t="str">
        <f>Table2[[#This Row],[Service Line Size (inches) (System Side)]]</f>
        <v>3/4</v>
      </c>
      <c r="R9316" t="s">
        <v>43</v>
      </c>
      <c r="S9316" t="str">
        <f>IF(Table2[[#This Row],[Basis of Material Classification (Customer Side)*]]="Field inspection","Yes","No")</f>
        <v>No</v>
      </c>
      <c r="V9316" t="s">
        <v>43</v>
      </c>
      <c r="W9316" t="s">
        <v>44</v>
      </c>
      <c r="X9316" t="s">
        <v>44</v>
      </c>
      <c r="Z9316" t="s">
        <v>45</v>
      </c>
      <c r="AA9316" t="s">
        <v>46</v>
      </c>
      <c r="AB9316" t="s">
        <v>46</v>
      </c>
      <c r="AC9316" t="s">
        <v>40</v>
      </c>
    </row>
    <row r="9317" spans="1:29" ht="14.4" x14ac:dyDescent="0.3">
      <c r="A9317">
        <v>9315</v>
      </c>
      <c r="B9317" t="s">
        <v>9242</v>
      </c>
      <c r="C9317" t="s">
        <v>277</v>
      </c>
      <c r="D9317" t="s">
        <v>40</v>
      </c>
      <c r="E9317" t="s">
        <v>40</v>
      </c>
      <c r="F9317" t="s">
        <v>53</v>
      </c>
      <c r="G9317" t="s">
        <v>40</v>
      </c>
      <c r="H9317" s="26">
        <v>24108</v>
      </c>
      <c r="I9317" t="s">
        <v>189</v>
      </c>
      <c r="J9317" t="s">
        <v>55</v>
      </c>
      <c r="K9317" t="str">
        <f>IF(Table2[[#This Row],[Basis of Material Classification (System Side)*]]="Field inspection","Yes","No")</f>
        <v>No</v>
      </c>
      <c r="O9317" t="s">
        <v>53</v>
      </c>
      <c r="P9317" s="13">
        <v>39448</v>
      </c>
      <c r="Q9317" s="16" t="str">
        <f>Table2[[#This Row],[Service Line Size (inches) (System Side)]]</f>
        <v xml:space="preserve"> 3/4</v>
      </c>
      <c r="R9317" t="s">
        <v>55</v>
      </c>
      <c r="S9317" t="str">
        <f>IF(Table2[[#This Row],[Basis of Material Classification (Customer Side)*]]="Field inspection","Yes","No")</f>
        <v>No</v>
      </c>
      <c r="V9317" t="s">
        <v>72</v>
      </c>
      <c r="W9317" t="s">
        <v>44</v>
      </c>
      <c r="X9317" t="s">
        <v>44</v>
      </c>
      <c r="Z9317" t="s">
        <v>45</v>
      </c>
      <c r="AA9317" t="s">
        <v>46</v>
      </c>
      <c r="AB9317" t="s">
        <v>46</v>
      </c>
      <c r="AC9317" t="s">
        <v>40</v>
      </c>
    </row>
    <row r="9318" spans="1:29" ht="14.4" x14ac:dyDescent="0.3">
      <c r="A9318">
        <v>9316</v>
      </c>
      <c r="B9318" t="s">
        <v>9243</v>
      </c>
      <c r="C9318" t="s">
        <v>277</v>
      </c>
      <c r="D9318" t="s">
        <v>40</v>
      </c>
      <c r="E9318" t="s">
        <v>40</v>
      </c>
      <c r="F9318" t="s">
        <v>53</v>
      </c>
      <c r="G9318" t="s">
        <v>40</v>
      </c>
      <c r="H9318" s="26">
        <v>24108</v>
      </c>
      <c r="I9318" t="s">
        <v>189</v>
      </c>
      <c r="J9318" t="s">
        <v>55</v>
      </c>
      <c r="K9318" t="str">
        <f>IF(Table2[[#This Row],[Basis of Material Classification (System Side)*]]="Field inspection","Yes","No")</f>
        <v>No</v>
      </c>
      <c r="O9318" t="s">
        <v>53</v>
      </c>
      <c r="P9318" s="13">
        <v>39448</v>
      </c>
      <c r="Q9318" s="16" t="str">
        <f>Table2[[#This Row],[Service Line Size (inches) (System Side)]]</f>
        <v xml:space="preserve"> 3/4</v>
      </c>
      <c r="R9318" t="s">
        <v>55</v>
      </c>
      <c r="S9318" t="str">
        <f>IF(Table2[[#This Row],[Basis of Material Classification (Customer Side)*]]="Field inspection","Yes","No")</f>
        <v>No</v>
      </c>
      <c r="V9318" t="s">
        <v>72</v>
      </c>
      <c r="W9318" t="s">
        <v>44</v>
      </c>
      <c r="X9318" t="s">
        <v>44</v>
      </c>
      <c r="Z9318" t="s">
        <v>45</v>
      </c>
      <c r="AA9318" t="s">
        <v>46</v>
      </c>
      <c r="AB9318" t="s">
        <v>46</v>
      </c>
      <c r="AC9318" t="s">
        <v>40</v>
      </c>
    </row>
    <row r="9319" spans="1:29" ht="14.4" x14ac:dyDescent="0.3">
      <c r="A9319">
        <v>9317</v>
      </c>
      <c r="B9319" t="s">
        <v>9244</v>
      </c>
      <c r="C9319" t="s">
        <v>277</v>
      </c>
      <c r="D9319" t="s">
        <v>40</v>
      </c>
      <c r="E9319" t="s">
        <v>40</v>
      </c>
      <c r="F9319" t="s">
        <v>41</v>
      </c>
      <c r="G9319" t="s">
        <v>40</v>
      </c>
      <c r="H9319" s="26">
        <v>24108</v>
      </c>
      <c r="I9319" t="s">
        <v>42</v>
      </c>
      <c r="J9319" t="s">
        <v>49</v>
      </c>
      <c r="K9319" t="str">
        <f>IF(Table2[[#This Row],[Basis of Material Classification (System Side)*]]="Field inspection","Yes","No")</f>
        <v>No</v>
      </c>
      <c r="N9319" t="s">
        <v>50</v>
      </c>
      <c r="O9319" t="s">
        <v>41</v>
      </c>
      <c r="P9319" s="13">
        <v>39448</v>
      </c>
      <c r="Q9319" s="16" t="str">
        <f>Table2[[#This Row],[Service Line Size (inches) (System Side)]]</f>
        <v>5/8</v>
      </c>
      <c r="R9319" t="s">
        <v>43</v>
      </c>
      <c r="S9319" t="str">
        <f>IF(Table2[[#This Row],[Basis of Material Classification (Customer Side)*]]="Field inspection","Yes","No")</f>
        <v>No</v>
      </c>
      <c r="V9319" t="s">
        <v>43</v>
      </c>
      <c r="W9319" t="s">
        <v>44</v>
      </c>
      <c r="X9319" t="s">
        <v>44</v>
      </c>
      <c r="Z9319" t="s">
        <v>45</v>
      </c>
      <c r="AA9319" t="s">
        <v>46</v>
      </c>
      <c r="AB9319" t="s">
        <v>46</v>
      </c>
      <c r="AC9319" t="s">
        <v>40</v>
      </c>
    </row>
    <row r="9320" spans="1:29" ht="14.4" x14ac:dyDescent="0.3">
      <c r="A9320">
        <v>9318</v>
      </c>
      <c r="B9320" t="s">
        <v>9245</v>
      </c>
      <c r="C9320" t="s">
        <v>277</v>
      </c>
      <c r="D9320" t="s">
        <v>40</v>
      </c>
      <c r="E9320" t="s">
        <v>40</v>
      </c>
      <c r="F9320" t="s">
        <v>53</v>
      </c>
      <c r="G9320" t="s">
        <v>40</v>
      </c>
      <c r="H9320" s="26">
        <v>24108</v>
      </c>
      <c r="I9320" t="s">
        <v>189</v>
      </c>
      <c r="J9320" t="s">
        <v>55</v>
      </c>
      <c r="K9320" t="str">
        <f>IF(Table2[[#This Row],[Basis of Material Classification (System Side)*]]="Field inspection","Yes","No")</f>
        <v>No</v>
      </c>
      <c r="O9320" t="s">
        <v>53</v>
      </c>
      <c r="P9320" s="13">
        <v>39448</v>
      </c>
      <c r="Q9320" s="16" t="str">
        <f>Table2[[#This Row],[Service Line Size (inches) (System Side)]]</f>
        <v xml:space="preserve"> 3/4</v>
      </c>
      <c r="R9320" t="s">
        <v>55</v>
      </c>
      <c r="S9320" t="str">
        <f>IF(Table2[[#This Row],[Basis of Material Classification (Customer Side)*]]="Field inspection","Yes","No")</f>
        <v>No</v>
      </c>
      <c r="V9320" t="s">
        <v>72</v>
      </c>
      <c r="W9320" t="s">
        <v>44</v>
      </c>
      <c r="X9320" t="s">
        <v>44</v>
      </c>
      <c r="Z9320" t="s">
        <v>45</v>
      </c>
      <c r="AA9320" t="s">
        <v>46</v>
      </c>
      <c r="AB9320" t="s">
        <v>46</v>
      </c>
      <c r="AC9320" t="s">
        <v>40</v>
      </c>
    </row>
    <row r="9321" spans="1:29" ht="14.4" x14ac:dyDescent="0.3">
      <c r="A9321">
        <v>9319</v>
      </c>
      <c r="B9321" t="s">
        <v>9246</v>
      </c>
      <c r="C9321" t="s">
        <v>277</v>
      </c>
      <c r="D9321" t="s">
        <v>40</v>
      </c>
      <c r="E9321" t="s">
        <v>40</v>
      </c>
      <c r="F9321" t="s">
        <v>53</v>
      </c>
      <c r="G9321" t="s">
        <v>40</v>
      </c>
      <c r="H9321" s="26">
        <v>38353</v>
      </c>
      <c r="I9321" t="s">
        <v>54</v>
      </c>
      <c r="J9321" t="s">
        <v>55</v>
      </c>
      <c r="K9321" t="str">
        <f>IF(Table2[[#This Row],[Basis of Material Classification (System Side)*]]="Field inspection","Yes","No")</f>
        <v>No</v>
      </c>
      <c r="O9321" t="s">
        <v>41</v>
      </c>
      <c r="P9321" s="13">
        <v>39083</v>
      </c>
      <c r="Q9321" s="16" t="str">
        <f>Table2[[#This Row],[Service Line Size (inches) (System Side)]]</f>
        <v>3/4</v>
      </c>
      <c r="R9321" t="s">
        <v>43</v>
      </c>
      <c r="S9321" t="str">
        <f>IF(Table2[[#This Row],[Basis of Material Classification (Customer Side)*]]="Field inspection","Yes","No")</f>
        <v>No</v>
      </c>
      <c r="V9321" t="s">
        <v>43</v>
      </c>
      <c r="W9321" t="s">
        <v>44</v>
      </c>
      <c r="X9321" t="s">
        <v>44</v>
      </c>
      <c r="Z9321" t="s">
        <v>45</v>
      </c>
      <c r="AA9321" t="s">
        <v>46</v>
      </c>
      <c r="AB9321" t="s">
        <v>46</v>
      </c>
      <c r="AC9321" t="s">
        <v>40</v>
      </c>
    </row>
    <row r="9322" spans="1:29" ht="14.4" x14ac:dyDescent="0.3">
      <c r="A9322">
        <v>9320</v>
      </c>
      <c r="B9322" t="s">
        <v>9247</v>
      </c>
      <c r="C9322" t="s">
        <v>277</v>
      </c>
      <c r="D9322" t="s">
        <v>40</v>
      </c>
      <c r="E9322" t="s">
        <v>40</v>
      </c>
      <c r="F9322" t="s">
        <v>41</v>
      </c>
      <c r="G9322" t="s">
        <v>40</v>
      </c>
      <c r="H9322" s="26">
        <v>33239</v>
      </c>
      <c r="I9322" t="s">
        <v>42</v>
      </c>
      <c r="J9322" t="s">
        <v>43</v>
      </c>
      <c r="K9322" t="str">
        <f>IF(Table2[[#This Row],[Basis of Material Classification (System Side)*]]="Field inspection","Yes","No")</f>
        <v>No</v>
      </c>
      <c r="N9322" t="str">
        <f>Table2[[#This Row],[Basis of Material Classification (System Side)*]]</f>
        <v>Installation date after lead ban</v>
      </c>
      <c r="O9322" t="s">
        <v>41</v>
      </c>
      <c r="P9322" s="13">
        <v>39448</v>
      </c>
      <c r="Q9322" s="16" t="str">
        <f>Table2[[#This Row],[Service Line Size (inches) (System Side)]]</f>
        <v>5/8</v>
      </c>
      <c r="R9322" t="s">
        <v>43</v>
      </c>
      <c r="S9322" t="str">
        <f>IF(Table2[[#This Row],[Basis of Material Classification (Customer Side)*]]="Field inspection","Yes","No")</f>
        <v>No</v>
      </c>
      <c r="V9322" t="s">
        <v>43</v>
      </c>
      <c r="W9322" t="s">
        <v>44</v>
      </c>
      <c r="X9322" t="s">
        <v>44</v>
      </c>
      <c r="Z9322" t="s">
        <v>45</v>
      </c>
      <c r="AA9322" t="s">
        <v>46</v>
      </c>
      <c r="AB9322" t="s">
        <v>46</v>
      </c>
      <c r="AC9322" t="s">
        <v>40</v>
      </c>
    </row>
    <row r="9323" spans="1:29" ht="14.4" x14ac:dyDescent="0.3">
      <c r="A9323">
        <v>9321</v>
      </c>
      <c r="B9323" t="s">
        <v>9248</v>
      </c>
      <c r="C9323" t="s">
        <v>277</v>
      </c>
      <c r="D9323" t="s">
        <v>40</v>
      </c>
      <c r="E9323" t="s">
        <v>40</v>
      </c>
      <c r="F9323" t="s">
        <v>41</v>
      </c>
      <c r="G9323" t="s">
        <v>40</v>
      </c>
      <c r="H9323" s="26">
        <v>38353</v>
      </c>
      <c r="I9323" t="s">
        <v>42</v>
      </c>
      <c r="J9323" t="s">
        <v>43</v>
      </c>
      <c r="K9323" t="str">
        <f>IF(Table2[[#This Row],[Basis of Material Classification (System Side)*]]="Field inspection","Yes","No")</f>
        <v>No</v>
      </c>
      <c r="N9323" t="str">
        <f>Table2[[#This Row],[Basis of Material Classification (System Side)*]]</f>
        <v>Installation date after lead ban</v>
      </c>
      <c r="O9323" t="s">
        <v>41</v>
      </c>
      <c r="P9323" s="13">
        <v>39448</v>
      </c>
      <c r="Q9323" s="16" t="str">
        <f>Table2[[#This Row],[Service Line Size (inches) (System Side)]]</f>
        <v>5/8</v>
      </c>
      <c r="R9323" t="s">
        <v>43</v>
      </c>
      <c r="S9323" t="str">
        <f>IF(Table2[[#This Row],[Basis of Material Classification (Customer Side)*]]="Field inspection","Yes","No")</f>
        <v>No</v>
      </c>
      <c r="V9323" t="s">
        <v>43</v>
      </c>
      <c r="W9323" t="s">
        <v>44</v>
      </c>
      <c r="X9323" t="s">
        <v>44</v>
      </c>
      <c r="Z9323" t="s">
        <v>45</v>
      </c>
      <c r="AA9323" t="s">
        <v>46</v>
      </c>
      <c r="AB9323" t="s">
        <v>46</v>
      </c>
      <c r="AC9323" t="s">
        <v>40</v>
      </c>
    </row>
    <row r="9324" spans="1:29" ht="14.4" x14ac:dyDescent="0.3">
      <c r="A9324">
        <v>9322</v>
      </c>
      <c r="B9324" t="s">
        <v>9249</v>
      </c>
      <c r="C9324" t="s">
        <v>277</v>
      </c>
      <c r="D9324" t="s">
        <v>40</v>
      </c>
      <c r="E9324" t="s">
        <v>40</v>
      </c>
      <c r="F9324" t="s">
        <v>41</v>
      </c>
      <c r="G9324" t="s">
        <v>40</v>
      </c>
      <c r="H9324" s="26">
        <v>38353</v>
      </c>
      <c r="I9324" t="s">
        <v>42</v>
      </c>
      <c r="J9324" t="s">
        <v>43</v>
      </c>
      <c r="K9324" t="str">
        <f>IF(Table2[[#This Row],[Basis of Material Classification (System Side)*]]="Field inspection","Yes","No")</f>
        <v>No</v>
      </c>
      <c r="N9324" t="str">
        <f>Table2[[#This Row],[Basis of Material Classification (System Side)*]]</f>
        <v>Installation date after lead ban</v>
      </c>
      <c r="O9324" t="s">
        <v>41</v>
      </c>
      <c r="P9324" s="13">
        <v>39448</v>
      </c>
      <c r="Q9324" s="16" t="str">
        <f>Table2[[#This Row],[Service Line Size (inches) (System Side)]]</f>
        <v>5/8</v>
      </c>
      <c r="R9324" t="s">
        <v>43</v>
      </c>
      <c r="S9324" t="str">
        <f>IF(Table2[[#This Row],[Basis of Material Classification (Customer Side)*]]="Field inspection","Yes","No")</f>
        <v>No</v>
      </c>
      <c r="V9324" t="s">
        <v>43</v>
      </c>
      <c r="W9324" t="s">
        <v>44</v>
      </c>
      <c r="X9324" t="s">
        <v>44</v>
      </c>
      <c r="Z9324" t="s">
        <v>45</v>
      </c>
      <c r="AA9324" t="s">
        <v>46</v>
      </c>
      <c r="AB9324" t="s">
        <v>46</v>
      </c>
      <c r="AC9324" t="s">
        <v>40</v>
      </c>
    </row>
    <row r="9325" spans="1:29" ht="14.4" x14ac:dyDescent="0.3">
      <c r="A9325">
        <v>9323</v>
      </c>
      <c r="B9325" t="s">
        <v>9250</v>
      </c>
      <c r="C9325" t="s">
        <v>277</v>
      </c>
      <c r="D9325" t="s">
        <v>40</v>
      </c>
      <c r="E9325" t="s">
        <v>40</v>
      </c>
      <c r="F9325" t="s">
        <v>41</v>
      </c>
      <c r="G9325" t="s">
        <v>40</v>
      </c>
      <c r="H9325" s="26">
        <v>38353</v>
      </c>
      <c r="I9325" t="s">
        <v>42</v>
      </c>
      <c r="J9325" t="s">
        <v>43</v>
      </c>
      <c r="K9325" t="str">
        <f>IF(Table2[[#This Row],[Basis of Material Classification (System Side)*]]="Field inspection","Yes","No")</f>
        <v>No</v>
      </c>
      <c r="N9325" t="str">
        <f>Table2[[#This Row],[Basis of Material Classification (System Side)*]]</f>
        <v>Installation date after lead ban</v>
      </c>
      <c r="O9325" t="s">
        <v>41</v>
      </c>
      <c r="P9325" s="13">
        <v>39448</v>
      </c>
      <c r="Q9325" s="16" t="str">
        <f>Table2[[#This Row],[Service Line Size (inches) (System Side)]]</f>
        <v>5/8</v>
      </c>
      <c r="R9325" t="s">
        <v>43</v>
      </c>
      <c r="S9325" t="str">
        <f>IF(Table2[[#This Row],[Basis of Material Classification (Customer Side)*]]="Field inspection","Yes","No")</f>
        <v>No</v>
      </c>
      <c r="V9325" t="s">
        <v>43</v>
      </c>
      <c r="W9325" t="s">
        <v>44</v>
      </c>
      <c r="X9325" t="s">
        <v>44</v>
      </c>
      <c r="Z9325" t="s">
        <v>45</v>
      </c>
      <c r="AA9325" t="s">
        <v>46</v>
      </c>
      <c r="AB9325" t="s">
        <v>46</v>
      </c>
      <c r="AC9325" t="s">
        <v>40</v>
      </c>
    </row>
    <row r="9326" spans="1:29" ht="14.4" x14ac:dyDescent="0.3">
      <c r="A9326">
        <v>9324</v>
      </c>
      <c r="B9326" t="s">
        <v>9251</v>
      </c>
      <c r="C9326" t="s">
        <v>277</v>
      </c>
      <c r="D9326" t="s">
        <v>40</v>
      </c>
      <c r="E9326" t="s">
        <v>40</v>
      </c>
      <c r="F9326" t="s">
        <v>53</v>
      </c>
      <c r="G9326" t="s">
        <v>40</v>
      </c>
      <c r="H9326" s="26">
        <v>38718</v>
      </c>
      <c r="I9326" t="s">
        <v>54</v>
      </c>
      <c r="J9326" t="s">
        <v>55</v>
      </c>
      <c r="K9326" t="str">
        <f>IF(Table2[[#This Row],[Basis of Material Classification (System Side)*]]="Field inspection","Yes","No")</f>
        <v>No</v>
      </c>
      <c r="O9326" t="s">
        <v>41</v>
      </c>
      <c r="P9326" s="13">
        <v>39448</v>
      </c>
      <c r="Q9326" s="16" t="str">
        <f>Table2[[#This Row],[Service Line Size (inches) (System Side)]]</f>
        <v>3/4</v>
      </c>
      <c r="R9326" t="s">
        <v>43</v>
      </c>
      <c r="S9326" t="str">
        <f>IF(Table2[[#This Row],[Basis of Material Classification (Customer Side)*]]="Field inspection","Yes","No")</f>
        <v>No</v>
      </c>
      <c r="V9326" t="s">
        <v>43</v>
      </c>
      <c r="W9326" t="s">
        <v>44</v>
      </c>
      <c r="X9326" t="s">
        <v>44</v>
      </c>
      <c r="Z9326" t="s">
        <v>45</v>
      </c>
      <c r="AA9326" t="s">
        <v>46</v>
      </c>
      <c r="AB9326" t="s">
        <v>46</v>
      </c>
      <c r="AC9326" t="s">
        <v>40</v>
      </c>
    </row>
    <row r="9327" spans="1:29" ht="14.4" x14ac:dyDescent="0.3">
      <c r="A9327">
        <v>9325</v>
      </c>
      <c r="B9327" t="s">
        <v>9252</v>
      </c>
      <c r="C9327" t="s">
        <v>277</v>
      </c>
      <c r="D9327" t="s">
        <v>40</v>
      </c>
      <c r="E9327" t="s">
        <v>40</v>
      </c>
      <c r="F9327" t="s">
        <v>41</v>
      </c>
      <c r="G9327" t="s">
        <v>40</v>
      </c>
      <c r="H9327" s="26">
        <v>38353</v>
      </c>
      <c r="I9327" t="s">
        <v>42</v>
      </c>
      <c r="J9327" t="s">
        <v>43</v>
      </c>
      <c r="K9327" t="str">
        <f>IF(Table2[[#This Row],[Basis of Material Classification (System Side)*]]="Field inspection","Yes","No")</f>
        <v>No</v>
      </c>
      <c r="N9327" t="str">
        <f>Table2[[#This Row],[Basis of Material Classification (System Side)*]]</f>
        <v>Installation date after lead ban</v>
      </c>
      <c r="O9327" t="s">
        <v>41</v>
      </c>
      <c r="P9327" s="13">
        <v>39448</v>
      </c>
      <c r="Q9327" s="16" t="str">
        <f>Table2[[#This Row],[Service Line Size (inches) (System Side)]]</f>
        <v>5/8</v>
      </c>
      <c r="R9327" t="s">
        <v>43</v>
      </c>
      <c r="S9327" t="str">
        <f>IF(Table2[[#This Row],[Basis of Material Classification (Customer Side)*]]="Field inspection","Yes","No")</f>
        <v>No</v>
      </c>
      <c r="V9327" t="s">
        <v>43</v>
      </c>
      <c r="W9327" t="s">
        <v>44</v>
      </c>
      <c r="X9327" t="s">
        <v>44</v>
      </c>
      <c r="Z9327" t="s">
        <v>45</v>
      </c>
      <c r="AA9327" t="s">
        <v>46</v>
      </c>
      <c r="AB9327" t="s">
        <v>46</v>
      </c>
      <c r="AC9327" t="s">
        <v>40</v>
      </c>
    </row>
    <row r="9328" spans="1:29" ht="14.4" x14ac:dyDescent="0.3">
      <c r="A9328">
        <v>9326</v>
      </c>
      <c r="B9328" t="s">
        <v>9253</v>
      </c>
      <c r="C9328" t="s">
        <v>277</v>
      </c>
      <c r="D9328" t="s">
        <v>40</v>
      </c>
      <c r="E9328" t="s">
        <v>40</v>
      </c>
      <c r="F9328" t="s">
        <v>41</v>
      </c>
      <c r="G9328" t="s">
        <v>40</v>
      </c>
      <c r="H9328" s="26">
        <v>38353</v>
      </c>
      <c r="I9328" t="s">
        <v>42</v>
      </c>
      <c r="J9328" t="s">
        <v>43</v>
      </c>
      <c r="K9328" t="str">
        <f>IF(Table2[[#This Row],[Basis of Material Classification (System Side)*]]="Field inspection","Yes","No")</f>
        <v>No</v>
      </c>
      <c r="N9328" t="str">
        <f>Table2[[#This Row],[Basis of Material Classification (System Side)*]]</f>
        <v>Installation date after lead ban</v>
      </c>
      <c r="O9328" t="s">
        <v>41</v>
      </c>
      <c r="P9328" s="13">
        <v>39448</v>
      </c>
      <c r="Q9328" s="16" t="str">
        <f>Table2[[#This Row],[Service Line Size (inches) (System Side)]]</f>
        <v>5/8</v>
      </c>
      <c r="R9328" t="s">
        <v>43</v>
      </c>
      <c r="S9328" t="str">
        <f>IF(Table2[[#This Row],[Basis of Material Classification (Customer Side)*]]="Field inspection","Yes","No")</f>
        <v>No</v>
      </c>
      <c r="V9328" t="s">
        <v>43</v>
      </c>
      <c r="W9328" t="s">
        <v>44</v>
      </c>
      <c r="X9328" t="s">
        <v>44</v>
      </c>
      <c r="Z9328" t="s">
        <v>45</v>
      </c>
      <c r="AA9328" t="s">
        <v>46</v>
      </c>
      <c r="AB9328" t="s">
        <v>46</v>
      </c>
      <c r="AC9328" t="s">
        <v>40</v>
      </c>
    </row>
    <row r="9329" spans="1:29" ht="14.4" x14ac:dyDescent="0.3">
      <c r="A9329">
        <v>9327</v>
      </c>
      <c r="B9329" t="s">
        <v>9254</v>
      </c>
      <c r="C9329" t="s">
        <v>277</v>
      </c>
      <c r="D9329" t="s">
        <v>40</v>
      </c>
      <c r="E9329" t="s">
        <v>40</v>
      </c>
      <c r="F9329" t="s">
        <v>53</v>
      </c>
      <c r="G9329" t="s">
        <v>40</v>
      </c>
      <c r="H9329" s="26">
        <v>38718</v>
      </c>
      <c r="I9329" t="s">
        <v>54</v>
      </c>
      <c r="J9329" t="s">
        <v>55</v>
      </c>
      <c r="K9329" t="str">
        <f>IF(Table2[[#This Row],[Basis of Material Classification (System Side)*]]="Field inspection","Yes","No")</f>
        <v>No</v>
      </c>
      <c r="O9329" t="s">
        <v>41</v>
      </c>
      <c r="P9329" s="13">
        <v>39448</v>
      </c>
      <c r="Q9329" s="16" t="str">
        <f>Table2[[#This Row],[Service Line Size (inches) (System Side)]]</f>
        <v>3/4</v>
      </c>
      <c r="R9329" t="s">
        <v>43</v>
      </c>
      <c r="S9329" t="str">
        <f>IF(Table2[[#This Row],[Basis of Material Classification (Customer Side)*]]="Field inspection","Yes","No")</f>
        <v>No</v>
      </c>
      <c r="V9329" t="s">
        <v>43</v>
      </c>
      <c r="W9329" t="s">
        <v>44</v>
      </c>
      <c r="X9329" t="s">
        <v>44</v>
      </c>
      <c r="Z9329" t="s">
        <v>45</v>
      </c>
      <c r="AA9329" t="s">
        <v>46</v>
      </c>
      <c r="AB9329" t="s">
        <v>46</v>
      </c>
      <c r="AC9329" t="s">
        <v>40</v>
      </c>
    </row>
    <row r="9330" spans="1:29" ht="14.4" x14ac:dyDescent="0.3">
      <c r="A9330">
        <v>9328</v>
      </c>
      <c r="B9330" t="s">
        <v>9255</v>
      </c>
      <c r="C9330" t="s">
        <v>277</v>
      </c>
      <c r="D9330" t="s">
        <v>40</v>
      </c>
      <c r="E9330" t="s">
        <v>40</v>
      </c>
      <c r="F9330" t="s">
        <v>53</v>
      </c>
      <c r="G9330" t="s">
        <v>40</v>
      </c>
      <c r="H9330" s="26">
        <v>38353</v>
      </c>
      <c r="I9330" t="s">
        <v>54</v>
      </c>
      <c r="J9330" t="s">
        <v>55</v>
      </c>
      <c r="K9330" t="str">
        <f>IF(Table2[[#This Row],[Basis of Material Classification (System Side)*]]="Field inspection","Yes","No")</f>
        <v>No</v>
      </c>
      <c r="O9330" t="s">
        <v>41</v>
      </c>
      <c r="P9330" s="13">
        <v>39448</v>
      </c>
      <c r="Q9330" s="16" t="str">
        <f>Table2[[#This Row],[Service Line Size (inches) (System Side)]]</f>
        <v>3/4</v>
      </c>
      <c r="R9330" t="s">
        <v>43</v>
      </c>
      <c r="S9330" t="str">
        <f>IF(Table2[[#This Row],[Basis of Material Classification (Customer Side)*]]="Field inspection","Yes","No")</f>
        <v>No</v>
      </c>
      <c r="V9330" t="s">
        <v>43</v>
      </c>
      <c r="W9330" t="s">
        <v>44</v>
      </c>
      <c r="X9330" t="s">
        <v>44</v>
      </c>
      <c r="Z9330" t="s">
        <v>45</v>
      </c>
      <c r="AA9330" t="s">
        <v>46</v>
      </c>
      <c r="AB9330" t="s">
        <v>46</v>
      </c>
      <c r="AC9330" t="s">
        <v>40</v>
      </c>
    </row>
    <row r="9331" spans="1:29" ht="14.4" x14ac:dyDescent="0.3">
      <c r="A9331">
        <v>9329</v>
      </c>
      <c r="B9331" t="s">
        <v>9256</v>
      </c>
      <c r="C9331" t="s">
        <v>277</v>
      </c>
      <c r="D9331" t="s">
        <v>40</v>
      </c>
      <c r="E9331" t="s">
        <v>40</v>
      </c>
      <c r="F9331" t="s">
        <v>53</v>
      </c>
      <c r="G9331" t="s">
        <v>40</v>
      </c>
      <c r="H9331" s="26">
        <v>38718</v>
      </c>
      <c r="I9331" t="s">
        <v>189</v>
      </c>
      <c r="J9331" t="s">
        <v>55</v>
      </c>
      <c r="K9331" t="str">
        <f>IF(Table2[[#This Row],[Basis of Material Classification (System Side)*]]="Field inspection","Yes","No")</f>
        <v>No</v>
      </c>
      <c r="O9331" t="s">
        <v>53</v>
      </c>
      <c r="P9331" s="13">
        <v>39448</v>
      </c>
      <c r="Q9331" s="16" t="str">
        <f>Table2[[#This Row],[Service Line Size (inches) (System Side)]]</f>
        <v xml:space="preserve"> 3/4</v>
      </c>
      <c r="R9331" t="s">
        <v>55</v>
      </c>
      <c r="S9331" t="str">
        <f>IF(Table2[[#This Row],[Basis of Material Classification (Customer Side)*]]="Field inspection","Yes","No")</f>
        <v>No</v>
      </c>
      <c r="V9331" t="s">
        <v>72</v>
      </c>
      <c r="W9331" t="s">
        <v>44</v>
      </c>
      <c r="X9331" t="s">
        <v>44</v>
      </c>
      <c r="Z9331" t="s">
        <v>45</v>
      </c>
      <c r="AA9331" t="s">
        <v>46</v>
      </c>
      <c r="AB9331" t="s">
        <v>46</v>
      </c>
      <c r="AC9331" t="s">
        <v>40</v>
      </c>
    </row>
    <row r="9332" spans="1:29" ht="14.4" x14ac:dyDescent="0.3">
      <c r="A9332">
        <v>9330</v>
      </c>
      <c r="B9332" t="s">
        <v>9257</v>
      </c>
      <c r="C9332" t="s">
        <v>277</v>
      </c>
      <c r="D9332" t="s">
        <v>40</v>
      </c>
      <c r="E9332" t="s">
        <v>40</v>
      </c>
      <c r="F9332" t="s">
        <v>53</v>
      </c>
      <c r="G9332" t="s">
        <v>40</v>
      </c>
      <c r="H9332" s="26">
        <v>38718</v>
      </c>
      <c r="I9332" t="s">
        <v>54</v>
      </c>
      <c r="J9332" t="s">
        <v>55</v>
      </c>
      <c r="K9332" t="str">
        <f>IF(Table2[[#This Row],[Basis of Material Classification (System Side)*]]="Field inspection","Yes","No")</f>
        <v>No</v>
      </c>
      <c r="O9332" t="s">
        <v>41</v>
      </c>
      <c r="P9332" s="13">
        <v>39448</v>
      </c>
      <c r="Q9332" s="16" t="str">
        <f>Table2[[#This Row],[Service Line Size (inches) (System Side)]]</f>
        <v>3/4</v>
      </c>
      <c r="R9332" t="s">
        <v>43</v>
      </c>
      <c r="S9332" t="str">
        <f>IF(Table2[[#This Row],[Basis of Material Classification (Customer Side)*]]="Field inspection","Yes","No")</f>
        <v>No</v>
      </c>
      <c r="V9332" t="s">
        <v>43</v>
      </c>
      <c r="W9332" t="s">
        <v>44</v>
      </c>
      <c r="X9332" t="s">
        <v>44</v>
      </c>
      <c r="Z9332" t="s">
        <v>45</v>
      </c>
      <c r="AA9332" t="s">
        <v>46</v>
      </c>
      <c r="AB9332" t="s">
        <v>46</v>
      </c>
      <c r="AC9332" t="s">
        <v>40</v>
      </c>
    </row>
    <row r="9333" spans="1:29" ht="14.4" x14ac:dyDescent="0.3">
      <c r="A9333">
        <v>9331</v>
      </c>
      <c r="B9333" t="s">
        <v>9258</v>
      </c>
      <c r="C9333" t="s">
        <v>277</v>
      </c>
      <c r="D9333" t="s">
        <v>40</v>
      </c>
      <c r="E9333" t="s">
        <v>40</v>
      </c>
      <c r="F9333" t="s">
        <v>53</v>
      </c>
      <c r="G9333" t="s">
        <v>40</v>
      </c>
      <c r="H9333" s="26">
        <v>38718</v>
      </c>
      <c r="I9333" t="s">
        <v>54</v>
      </c>
      <c r="J9333" t="s">
        <v>55</v>
      </c>
      <c r="K9333" t="str">
        <f>IF(Table2[[#This Row],[Basis of Material Classification (System Side)*]]="Field inspection","Yes","No")</f>
        <v>No</v>
      </c>
      <c r="O9333" t="s">
        <v>41</v>
      </c>
      <c r="P9333" s="13">
        <v>39448</v>
      </c>
      <c r="Q9333" s="16" t="str">
        <f>Table2[[#This Row],[Service Line Size (inches) (System Side)]]</f>
        <v>3/4</v>
      </c>
      <c r="R9333" t="s">
        <v>43</v>
      </c>
      <c r="S9333" t="str">
        <f>IF(Table2[[#This Row],[Basis of Material Classification (Customer Side)*]]="Field inspection","Yes","No")</f>
        <v>No</v>
      </c>
      <c r="V9333" t="s">
        <v>43</v>
      </c>
      <c r="W9333" t="s">
        <v>44</v>
      </c>
      <c r="X9333" t="s">
        <v>44</v>
      </c>
      <c r="Z9333" t="s">
        <v>45</v>
      </c>
      <c r="AA9333" t="s">
        <v>46</v>
      </c>
      <c r="AB9333" t="s">
        <v>46</v>
      </c>
      <c r="AC9333" t="s">
        <v>40</v>
      </c>
    </row>
    <row r="9334" spans="1:29" ht="14.4" x14ac:dyDescent="0.3">
      <c r="A9334">
        <v>9332</v>
      </c>
      <c r="B9334" t="s">
        <v>9259</v>
      </c>
      <c r="C9334" t="s">
        <v>277</v>
      </c>
      <c r="D9334" t="s">
        <v>40</v>
      </c>
      <c r="E9334" t="s">
        <v>40</v>
      </c>
      <c r="F9334" t="s">
        <v>53</v>
      </c>
      <c r="G9334" t="s">
        <v>40</v>
      </c>
      <c r="H9334" s="26">
        <v>38718</v>
      </c>
      <c r="I9334" t="s">
        <v>54</v>
      </c>
      <c r="J9334" t="s">
        <v>55</v>
      </c>
      <c r="K9334" t="str">
        <f>IF(Table2[[#This Row],[Basis of Material Classification (System Side)*]]="Field inspection","Yes","No")</f>
        <v>No</v>
      </c>
      <c r="O9334" t="s">
        <v>41</v>
      </c>
      <c r="P9334" s="13">
        <v>39448</v>
      </c>
      <c r="Q9334" s="16" t="str">
        <f>Table2[[#This Row],[Service Line Size (inches) (System Side)]]</f>
        <v>3/4</v>
      </c>
      <c r="R9334" t="s">
        <v>43</v>
      </c>
      <c r="S9334" t="str">
        <f>IF(Table2[[#This Row],[Basis of Material Classification (Customer Side)*]]="Field inspection","Yes","No")</f>
        <v>No</v>
      </c>
      <c r="V9334" t="s">
        <v>43</v>
      </c>
      <c r="W9334" t="s">
        <v>44</v>
      </c>
      <c r="X9334" t="s">
        <v>44</v>
      </c>
      <c r="Z9334" t="s">
        <v>45</v>
      </c>
      <c r="AA9334" t="s">
        <v>46</v>
      </c>
      <c r="AB9334" t="s">
        <v>46</v>
      </c>
      <c r="AC9334" t="s">
        <v>40</v>
      </c>
    </row>
    <row r="9335" spans="1:29" ht="14.4" x14ac:dyDescent="0.3">
      <c r="A9335">
        <v>9333</v>
      </c>
      <c r="B9335" t="s">
        <v>9260</v>
      </c>
      <c r="C9335" t="s">
        <v>277</v>
      </c>
      <c r="D9335" t="s">
        <v>40</v>
      </c>
      <c r="E9335" t="s">
        <v>40</v>
      </c>
      <c r="F9335" t="s">
        <v>53</v>
      </c>
      <c r="G9335" t="s">
        <v>40</v>
      </c>
      <c r="H9335" s="26">
        <v>38718</v>
      </c>
      <c r="I9335" t="s">
        <v>54</v>
      </c>
      <c r="J9335" t="s">
        <v>55</v>
      </c>
      <c r="K9335" t="str">
        <f>IF(Table2[[#This Row],[Basis of Material Classification (System Side)*]]="Field inspection","Yes","No")</f>
        <v>No</v>
      </c>
      <c r="O9335" t="s">
        <v>41</v>
      </c>
      <c r="P9335" s="13">
        <v>39448</v>
      </c>
      <c r="Q9335" s="16" t="str">
        <f>Table2[[#This Row],[Service Line Size (inches) (System Side)]]</f>
        <v>3/4</v>
      </c>
      <c r="R9335" t="s">
        <v>43</v>
      </c>
      <c r="S9335" t="str">
        <f>IF(Table2[[#This Row],[Basis of Material Classification (Customer Side)*]]="Field inspection","Yes","No")</f>
        <v>No</v>
      </c>
      <c r="V9335" t="s">
        <v>43</v>
      </c>
      <c r="W9335" t="s">
        <v>44</v>
      </c>
      <c r="X9335" t="s">
        <v>44</v>
      </c>
      <c r="Z9335" t="s">
        <v>45</v>
      </c>
      <c r="AA9335" t="s">
        <v>46</v>
      </c>
      <c r="AB9335" t="s">
        <v>46</v>
      </c>
      <c r="AC9335" t="s">
        <v>40</v>
      </c>
    </row>
    <row r="9336" spans="1:29" ht="14.4" x14ac:dyDescent="0.3">
      <c r="A9336">
        <v>9334</v>
      </c>
      <c r="B9336" t="s">
        <v>9261</v>
      </c>
      <c r="C9336" t="s">
        <v>277</v>
      </c>
      <c r="D9336" t="s">
        <v>40</v>
      </c>
      <c r="E9336" t="s">
        <v>40</v>
      </c>
      <c r="F9336" t="s">
        <v>53</v>
      </c>
      <c r="G9336" t="s">
        <v>40</v>
      </c>
      <c r="H9336" s="26">
        <v>38718</v>
      </c>
      <c r="I9336" t="s">
        <v>54</v>
      </c>
      <c r="J9336" t="s">
        <v>55</v>
      </c>
      <c r="K9336" t="str">
        <f>IF(Table2[[#This Row],[Basis of Material Classification (System Side)*]]="Field inspection","Yes","No")</f>
        <v>No</v>
      </c>
      <c r="O9336" t="s">
        <v>41</v>
      </c>
      <c r="P9336" s="13">
        <v>39448</v>
      </c>
      <c r="Q9336" s="16" t="str">
        <f>Table2[[#This Row],[Service Line Size (inches) (System Side)]]</f>
        <v>3/4</v>
      </c>
      <c r="R9336" t="s">
        <v>43</v>
      </c>
      <c r="S9336" t="str">
        <f>IF(Table2[[#This Row],[Basis of Material Classification (Customer Side)*]]="Field inspection","Yes","No")</f>
        <v>No</v>
      </c>
      <c r="V9336" t="s">
        <v>43</v>
      </c>
      <c r="W9336" t="s">
        <v>44</v>
      </c>
      <c r="X9336" t="s">
        <v>44</v>
      </c>
      <c r="Z9336" t="s">
        <v>45</v>
      </c>
      <c r="AA9336" t="s">
        <v>46</v>
      </c>
      <c r="AB9336" t="s">
        <v>46</v>
      </c>
      <c r="AC9336" t="s">
        <v>40</v>
      </c>
    </row>
    <row r="9337" spans="1:29" ht="14.4" x14ac:dyDescent="0.3">
      <c r="A9337">
        <v>9335</v>
      </c>
      <c r="B9337" t="s">
        <v>9262</v>
      </c>
      <c r="C9337" t="s">
        <v>277</v>
      </c>
      <c r="D9337" t="s">
        <v>40</v>
      </c>
      <c r="E9337" t="s">
        <v>40</v>
      </c>
      <c r="F9337" t="s">
        <v>53</v>
      </c>
      <c r="G9337" t="s">
        <v>40</v>
      </c>
      <c r="H9337" s="26">
        <v>38718</v>
      </c>
      <c r="I9337" t="s">
        <v>54</v>
      </c>
      <c r="J9337" t="s">
        <v>55</v>
      </c>
      <c r="K9337" t="str">
        <f>IF(Table2[[#This Row],[Basis of Material Classification (System Side)*]]="Field inspection","Yes","No")</f>
        <v>No</v>
      </c>
      <c r="O9337" t="s">
        <v>41</v>
      </c>
      <c r="P9337" s="13">
        <v>39448</v>
      </c>
      <c r="Q9337" s="16" t="str">
        <f>Table2[[#This Row],[Service Line Size (inches) (System Side)]]</f>
        <v>3/4</v>
      </c>
      <c r="R9337" t="s">
        <v>43</v>
      </c>
      <c r="S9337" t="str">
        <f>IF(Table2[[#This Row],[Basis of Material Classification (Customer Side)*]]="Field inspection","Yes","No")</f>
        <v>No</v>
      </c>
      <c r="V9337" t="s">
        <v>43</v>
      </c>
      <c r="W9337" t="s">
        <v>44</v>
      </c>
      <c r="X9337" t="s">
        <v>44</v>
      </c>
      <c r="Z9337" t="s">
        <v>45</v>
      </c>
      <c r="AA9337" t="s">
        <v>46</v>
      </c>
      <c r="AB9337" t="s">
        <v>46</v>
      </c>
      <c r="AC9337" t="s">
        <v>40</v>
      </c>
    </row>
    <row r="9338" spans="1:29" ht="14.4" x14ac:dyDescent="0.3">
      <c r="A9338">
        <v>9336</v>
      </c>
      <c r="B9338" t="s">
        <v>9263</v>
      </c>
      <c r="C9338" t="s">
        <v>277</v>
      </c>
      <c r="D9338" t="s">
        <v>40</v>
      </c>
      <c r="E9338" t="s">
        <v>40</v>
      </c>
      <c r="F9338" t="s">
        <v>53</v>
      </c>
      <c r="G9338" t="s">
        <v>40</v>
      </c>
      <c r="H9338" s="26">
        <v>38718</v>
      </c>
      <c r="I9338" t="s">
        <v>54</v>
      </c>
      <c r="J9338" t="s">
        <v>55</v>
      </c>
      <c r="K9338" t="str">
        <f>IF(Table2[[#This Row],[Basis of Material Classification (System Side)*]]="Field inspection","Yes","No")</f>
        <v>No</v>
      </c>
      <c r="O9338" t="s">
        <v>41</v>
      </c>
      <c r="P9338" s="13">
        <v>39448</v>
      </c>
      <c r="Q9338" s="16" t="str">
        <f>Table2[[#This Row],[Service Line Size (inches) (System Side)]]</f>
        <v>3/4</v>
      </c>
      <c r="R9338" t="s">
        <v>43</v>
      </c>
      <c r="S9338" t="str">
        <f>IF(Table2[[#This Row],[Basis of Material Classification (Customer Side)*]]="Field inspection","Yes","No")</f>
        <v>No</v>
      </c>
      <c r="V9338" t="s">
        <v>43</v>
      </c>
      <c r="W9338" t="s">
        <v>44</v>
      </c>
      <c r="X9338" t="s">
        <v>44</v>
      </c>
      <c r="Z9338" t="s">
        <v>45</v>
      </c>
      <c r="AA9338" t="s">
        <v>46</v>
      </c>
      <c r="AB9338" t="s">
        <v>46</v>
      </c>
      <c r="AC9338" t="s">
        <v>40</v>
      </c>
    </row>
    <row r="9339" spans="1:29" ht="14.4" x14ac:dyDescent="0.3">
      <c r="A9339">
        <v>9337</v>
      </c>
      <c r="B9339" t="s">
        <v>9264</v>
      </c>
      <c r="C9339" t="s">
        <v>277</v>
      </c>
      <c r="D9339" t="s">
        <v>40</v>
      </c>
      <c r="E9339" t="s">
        <v>40</v>
      </c>
      <c r="F9339" t="s">
        <v>41</v>
      </c>
      <c r="G9339" t="s">
        <v>40</v>
      </c>
      <c r="H9339" s="26">
        <v>38718</v>
      </c>
      <c r="I9339" t="s">
        <v>42</v>
      </c>
      <c r="J9339" t="s">
        <v>43</v>
      </c>
      <c r="K9339" t="str">
        <f>IF(Table2[[#This Row],[Basis of Material Classification (System Side)*]]="Field inspection","Yes","No")</f>
        <v>No</v>
      </c>
      <c r="N9339" t="str">
        <f>Table2[[#This Row],[Basis of Material Classification (System Side)*]]</f>
        <v>Installation date after lead ban</v>
      </c>
      <c r="O9339" t="s">
        <v>41</v>
      </c>
      <c r="P9339" s="13">
        <v>39448</v>
      </c>
      <c r="Q9339" s="16" t="str">
        <f>Table2[[#This Row],[Service Line Size (inches) (System Side)]]</f>
        <v>5/8</v>
      </c>
      <c r="R9339" t="s">
        <v>43</v>
      </c>
      <c r="S9339" t="str">
        <f>IF(Table2[[#This Row],[Basis of Material Classification (Customer Side)*]]="Field inspection","Yes","No")</f>
        <v>No</v>
      </c>
      <c r="V9339" t="s">
        <v>43</v>
      </c>
      <c r="W9339" t="s">
        <v>44</v>
      </c>
      <c r="X9339" t="s">
        <v>44</v>
      </c>
      <c r="Z9339" t="s">
        <v>45</v>
      </c>
      <c r="AA9339" t="s">
        <v>46</v>
      </c>
      <c r="AB9339" t="s">
        <v>46</v>
      </c>
      <c r="AC9339" t="s">
        <v>40</v>
      </c>
    </row>
    <row r="9340" spans="1:29" ht="14.4" x14ac:dyDescent="0.3">
      <c r="A9340">
        <v>9338</v>
      </c>
      <c r="B9340" t="s">
        <v>9265</v>
      </c>
      <c r="C9340" t="s">
        <v>277</v>
      </c>
      <c r="D9340" t="s">
        <v>40</v>
      </c>
      <c r="E9340" t="s">
        <v>40</v>
      </c>
      <c r="F9340" t="s">
        <v>41</v>
      </c>
      <c r="G9340" t="s">
        <v>40</v>
      </c>
      <c r="H9340" s="26">
        <v>38353</v>
      </c>
      <c r="I9340" t="s">
        <v>42</v>
      </c>
      <c r="J9340" t="s">
        <v>43</v>
      </c>
      <c r="K9340" t="str">
        <f>IF(Table2[[#This Row],[Basis of Material Classification (System Side)*]]="Field inspection","Yes","No")</f>
        <v>No</v>
      </c>
      <c r="N9340" t="str">
        <f>Table2[[#This Row],[Basis of Material Classification (System Side)*]]</f>
        <v>Installation date after lead ban</v>
      </c>
      <c r="O9340" t="s">
        <v>41</v>
      </c>
      <c r="P9340" s="13">
        <v>39448</v>
      </c>
      <c r="Q9340" s="16" t="str">
        <f>Table2[[#This Row],[Service Line Size (inches) (System Side)]]</f>
        <v>5/8</v>
      </c>
      <c r="R9340" t="s">
        <v>43</v>
      </c>
      <c r="S9340" t="str">
        <f>IF(Table2[[#This Row],[Basis of Material Classification (Customer Side)*]]="Field inspection","Yes","No")</f>
        <v>No</v>
      </c>
      <c r="V9340" t="s">
        <v>43</v>
      </c>
      <c r="W9340" t="s">
        <v>44</v>
      </c>
      <c r="X9340" t="s">
        <v>44</v>
      </c>
      <c r="Z9340" t="s">
        <v>45</v>
      </c>
      <c r="AA9340" t="s">
        <v>46</v>
      </c>
      <c r="AB9340" t="s">
        <v>46</v>
      </c>
      <c r="AC9340" t="s">
        <v>40</v>
      </c>
    </row>
    <row r="9341" spans="1:29" ht="14.4" x14ac:dyDescent="0.3">
      <c r="A9341">
        <v>9339</v>
      </c>
      <c r="B9341" t="s">
        <v>9266</v>
      </c>
      <c r="C9341" t="s">
        <v>277</v>
      </c>
      <c r="D9341" t="s">
        <v>40</v>
      </c>
      <c r="E9341" t="s">
        <v>40</v>
      </c>
      <c r="F9341" t="s">
        <v>53</v>
      </c>
      <c r="G9341" t="s">
        <v>40</v>
      </c>
      <c r="H9341" s="26">
        <v>38718</v>
      </c>
      <c r="I9341" t="s">
        <v>54</v>
      </c>
      <c r="J9341" t="s">
        <v>55</v>
      </c>
      <c r="K9341" t="str">
        <f>IF(Table2[[#This Row],[Basis of Material Classification (System Side)*]]="Field inspection","Yes","No")</f>
        <v>No</v>
      </c>
      <c r="O9341" t="s">
        <v>41</v>
      </c>
      <c r="P9341" s="13">
        <v>39448</v>
      </c>
      <c r="Q9341" s="16" t="str">
        <f>Table2[[#This Row],[Service Line Size (inches) (System Side)]]</f>
        <v>3/4</v>
      </c>
      <c r="R9341" t="s">
        <v>43</v>
      </c>
      <c r="S9341" t="str">
        <f>IF(Table2[[#This Row],[Basis of Material Classification (Customer Side)*]]="Field inspection","Yes","No")</f>
        <v>No</v>
      </c>
      <c r="V9341" t="s">
        <v>43</v>
      </c>
      <c r="W9341" t="s">
        <v>44</v>
      </c>
      <c r="X9341" t="s">
        <v>44</v>
      </c>
      <c r="Z9341" t="s">
        <v>45</v>
      </c>
      <c r="AA9341" t="s">
        <v>46</v>
      </c>
      <c r="AB9341" t="s">
        <v>46</v>
      </c>
      <c r="AC9341" t="s">
        <v>40</v>
      </c>
    </row>
    <row r="9342" spans="1:29" ht="14.4" x14ac:dyDescent="0.3">
      <c r="A9342">
        <v>9340</v>
      </c>
      <c r="B9342" t="s">
        <v>9267</v>
      </c>
      <c r="C9342" t="s">
        <v>277</v>
      </c>
      <c r="D9342" t="s">
        <v>40</v>
      </c>
      <c r="E9342" t="s">
        <v>40</v>
      </c>
      <c r="F9342" t="s">
        <v>53</v>
      </c>
      <c r="G9342" t="s">
        <v>40</v>
      </c>
      <c r="H9342" s="26">
        <v>24108</v>
      </c>
      <c r="I9342" t="s">
        <v>54</v>
      </c>
      <c r="J9342" t="s">
        <v>55</v>
      </c>
      <c r="K9342" t="str">
        <f>IF(Table2[[#This Row],[Basis of Material Classification (System Side)*]]="Field inspection","Yes","No")</f>
        <v>No</v>
      </c>
      <c r="O9342" t="s">
        <v>132</v>
      </c>
      <c r="P9342" s="13">
        <v>39448</v>
      </c>
      <c r="Q9342" s="16" t="str">
        <f>Table2[[#This Row],[Service Line Size (inches) (System Side)]]</f>
        <v>3/4</v>
      </c>
      <c r="R9342" t="s">
        <v>55</v>
      </c>
      <c r="S9342" t="str">
        <f>IF(Table2[[#This Row],[Basis of Material Classification (Customer Side)*]]="Field inspection","Yes","No")</f>
        <v>No</v>
      </c>
      <c r="V9342" t="s">
        <v>72</v>
      </c>
      <c r="W9342" t="s">
        <v>44</v>
      </c>
      <c r="X9342" t="s">
        <v>44</v>
      </c>
      <c r="Z9342" t="s">
        <v>45</v>
      </c>
      <c r="AA9342" t="s">
        <v>46</v>
      </c>
      <c r="AB9342" t="s">
        <v>46</v>
      </c>
      <c r="AC9342" t="s">
        <v>40</v>
      </c>
    </row>
    <row r="9343" spans="1:29" ht="14.4" x14ac:dyDescent="0.3">
      <c r="A9343">
        <v>9341</v>
      </c>
      <c r="B9343" t="s">
        <v>9268</v>
      </c>
      <c r="C9343" t="s">
        <v>277</v>
      </c>
      <c r="D9343" t="s">
        <v>40</v>
      </c>
      <c r="E9343" t="s">
        <v>40</v>
      </c>
      <c r="F9343" t="s">
        <v>41</v>
      </c>
      <c r="G9343" t="s">
        <v>40</v>
      </c>
      <c r="H9343" s="26">
        <v>40909</v>
      </c>
      <c r="I9343" t="s">
        <v>42</v>
      </c>
      <c r="J9343" t="s">
        <v>43</v>
      </c>
      <c r="K9343" t="str">
        <f>IF(Table2[[#This Row],[Basis of Material Classification (System Side)*]]="Field inspection","Yes","No")</f>
        <v>No</v>
      </c>
      <c r="N9343" t="str">
        <f>Table2[[#This Row],[Basis of Material Classification (System Side)*]]</f>
        <v>Installation date after lead ban</v>
      </c>
      <c r="O9343" t="s">
        <v>41</v>
      </c>
      <c r="P9343" s="13">
        <v>10228</v>
      </c>
      <c r="Q9343" s="16" t="str">
        <f>Table2[[#This Row],[Service Line Size (inches) (System Side)]]</f>
        <v>5/8</v>
      </c>
      <c r="R9343" t="s">
        <v>49</v>
      </c>
      <c r="S9343" t="str">
        <f>IF(Table2[[#This Row],[Basis of Material Classification (Customer Side)*]]="Field inspection","Yes","No")</f>
        <v>No</v>
      </c>
      <c r="V9343" t="s">
        <v>50</v>
      </c>
      <c r="W9343" t="s">
        <v>44</v>
      </c>
      <c r="X9343" t="s">
        <v>44</v>
      </c>
      <c r="Z9343" t="s">
        <v>45</v>
      </c>
      <c r="AA9343" t="s">
        <v>46</v>
      </c>
      <c r="AB9343" t="s">
        <v>46</v>
      </c>
      <c r="AC9343" t="s">
        <v>40</v>
      </c>
    </row>
    <row r="9344" spans="1:29" ht="14.4" x14ac:dyDescent="0.3">
      <c r="A9344">
        <v>9342</v>
      </c>
      <c r="B9344" t="s">
        <v>9269</v>
      </c>
      <c r="C9344" t="s">
        <v>277</v>
      </c>
      <c r="D9344" t="s">
        <v>40</v>
      </c>
      <c r="E9344" t="s">
        <v>40</v>
      </c>
      <c r="F9344" t="s">
        <v>53</v>
      </c>
      <c r="G9344" t="s">
        <v>40</v>
      </c>
      <c r="H9344" s="27"/>
      <c r="I9344" t="s">
        <v>54</v>
      </c>
      <c r="J9344" t="s">
        <v>55</v>
      </c>
      <c r="K9344" t="str">
        <f>IF(Table2[[#This Row],[Basis of Material Classification (System Side)*]]="Field inspection","Yes","No")</f>
        <v>No</v>
      </c>
      <c r="O9344" t="s">
        <v>41</v>
      </c>
      <c r="P9344"/>
      <c r="Q9344" s="16" t="str">
        <f>Table2[[#This Row],[Service Line Size (inches) (System Side)]]</f>
        <v>3/4</v>
      </c>
      <c r="R9344" t="s">
        <v>49</v>
      </c>
      <c r="S9344" t="str">
        <f>IF(Table2[[#This Row],[Basis of Material Classification (Customer Side)*]]="Field inspection","Yes","No")</f>
        <v>No</v>
      </c>
      <c r="V9344" t="s">
        <v>50</v>
      </c>
      <c r="W9344" t="s">
        <v>44</v>
      </c>
      <c r="X9344" t="s">
        <v>44</v>
      </c>
      <c r="Z9344" t="s">
        <v>45</v>
      </c>
      <c r="AA9344" t="s">
        <v>46</v>
      </c>
      <c r="AB9344" t="s">
        <v>46</v>
      </c>
      <c r="AC9344" t="s">
        <v>40</v>
      </c>
    </row>
    <row r="9345" spans="1:29" ht="14.4" x14ac:dyDescent="0.3">
      <c r="A9345">
        <v>9343</v>
      </c>
      <c r="B9345" t="s">
        <v>9270</v>
      </c>
      <c r="C9345" t="s">
        <v>11166</v>
      </c>
      <c r="D9345" t="s">
        <v>40</v>
      </c>
      <c r="E9345" t="s">
        <v>40</v>
      </c>
      <c r="F9345" t="s">
        <v>53</v>
      </c>
      <c r="G9345" t="s">
        <v>40</v>
      </c>
      <c r="H9345" s="27"/>
      <c r="I9345" t="s">
        <v>54</v>
      </c>
      <c r="J9345" t="s">
        <v>55</v>
      </c>
      <c r="K9345" t="str">
        <f>IF(Table2[[#This Row],[Basis of Material Classification (System Side)*]]="Field inspection","Yes","No")</f>
        <v>No</v>
      </c>
      <c r="O9345" t="s">
        <v>132</v>
      </c>
      <c r="P9345" s="13">
        <v>23012</v>
      </c>
      <c r="Q9345" s="16" t="str">
        <f>Table2[[#This Row],[Service Line Size (inches) (System Side)]]</f>
        <v>3/4</v>
      </c>
      <c r="R9345" t="s">
        <v>65</v>
      </c>
      <c r="S9345" t="str">
        <f>IF(Table2[[#This Row],[Basis of Material Classification (Customer Side)*]]="Field inspection","Yes","No")</f>
        <v>Yes</v>
      </c>
      <c r="T9345" t="s">
        <v>71</v>
      </c>
      <c r="U9345" s="13">
        <v>45481</v>
      </c>
      <c r="V9345" t="s">
        <v>72</v>
      </c>
      <c r="W9345" t="s">
        <v>44</v>
      </c>
      <c r="X9345" t="s">
        <v>44</v>
      </c>
      <c r="Z9345" t="s">
        <v>45</v>
      </c>
      <c r="AA9345" t="s">
        <v>46</v>
      </c>
      <c r="AB9345" t="s">
        <v>46</v>
      </c>
      <c r="AC9345" t="s">
        <v>40</v>
      </c>
    </row>
    <row r="9346" spans="1:29" ht="14.4" x14ac:dyDescent="0.3">
      <c r="A9346">
        <v>9344</v>
      </c>
      <c r="B9346" t="s">
        <v>9271</v>
      </c>
      <c r="C9346" t="s">
        <v>277</v>
      </c>
      <c r="D9346" t="s">
        <v>40</v>
      </c>
      <c r="E9346" t="s">
        <v>40</v>
      </c>
      <c r="F9346" t="s">
        <v>41</v>
      </c>
      <c r="G9346" t="s">
        <v>40</v>
      </c>
      <c r="H9346" s="26">
        <v>38353</v>
      </c>
      <c r="I9346" t="s">
        <v>42</v>
      </c>
      <c r="J9346" t="s">
        <v>43</v>
      </c>
      <c r="K9346" t="str">
        <f>IF(Table2[[#This Row],[Basis of Material Classification (System Side)*]]="Field inspection","Yes","No")</f>
        <v>No</v>
      </c>
      <c r="N9346" t="str">
        <f>Table2[[#This Row],[Basis of Material Classification (System Side)*]]</f>
        <v>Installation date after lead ban</v>
      </c>
      <c r="O9346" t="s">
        <v>41</v>
      </c>
      <c r="P9346" s="13">
        <v>39814</v>
      </c>
      <c r="Q9346" s="16" t="str">
        <f>Table2[[#This Row],[Service Line Size (inches) (System Side)]]</f>
        <v>5/8</v>
      </c>
      <c r="R9346" t="s">
        <v>43</v>
      </c>
      <c r="S9346" t="str">
        <f>IF(Table2[[#This Row],[Basis of Material Classification (Customer Side)*]]="Field inspection","Yes","No")</f>
        <v>No</v>
      </c>
      <c r="V9346" t="s">
        <v>43</v>
      </c>
      <c r="W9346" t="s">
        <v>44</v>
      </c>
      <c r="X9346" t="s">
        <v>44</v>
      </c>
      <c r="Z9346" t="s">
        <v>45</v>
      </c>
      <c r="AA9346" t="s">
        <v>46</v>
      </c>
      <c r="AB9346" t="s">
        <v>46</v>
      </c>
      <c r="AC9346" t="s">
        <v>40</v>
      </c>
    </row>
    <row r="9347" spans="1:29" ht="14.4" x14ac:dyDescent="0.3">
      <c r="A9347">
        <v>9345</v>
      </c>
      <c r="B9347" t="s">
        <v>9272</v>
      </c>
      <c r="C9347" t="s">
        <v>277</v>
      </c>
      <c r="D9347" t="s">
        <v>40</v>
      </c>
      <c r="E9347" t="s">
        <v>40</v>
      </c>
      <c r="F9347" t="s">
        <v>41</v>
      </c>
      <c r="G9347" t="s">
        <v>40</v>
      </c>
      <c r="H9347" s="26">
        <v>38353</v>
      </c>
      <c r="I9347" t="s">
        <v>42</v>
      </c>
      <c r="J9347" t="s">
        <v>43</v>
      </c>
      <c r="K9347" t="str">
        <f>IF(Table2[[#This Row],[Basis of Material Classification (System Side)*]]="Field inspection","Yes","No")</f>
        <v>No</v>
      </c>
      <c r="N9347" t="str">
        <f>Table2[[#This Row],[Basis of Material Classification (System Side)*]]</f>
        <v>Installation date after lead ban</v>
      </c>
      <c r="O9347" t="s">
        <v>41</v>
      </c>
      <c r="P9347" s="13">
        <v>39814</v>
      </c>
      <c r="Q9347" s="16" t="str">
        <f>Table2[[#This Row],[Service Line Size (inches) (System Side)]]</f>
        <v>5/8</v>
      </c>
      <c r="R9347" t="s">
        <v>43</v>
      </c>
      <c r="S9347" t="str">
        <f>IF(Table2[[#This Row],[Basis of Material Classification (Customer Side)*]]="Field inspection","Yes","No")</f>
        <v>No</v>
      </c>
      <c r="V9347" t="s">
        <v>43</v>
      </c>
      <c r="W9347" t="s">
        <v>44</v>
      </c>
      <c r="X9347" t="s">
        <v>44</v>
      </c>
      <c r="Z9347" t="s">
        <v>45</v>
      </c>
      <c r="AA9347" t="s">
        <v>46</v>
      </c>
      <c r="AB9347" t="s">
        <v>46</v>
      </c>
      <c r="AC9347" t="s">
        <v>40</v>
      </c>
    </row>
    <row r="9348" spans="1:29" ht="14.4" x14ac:dyDescent="0.3">
      <c r="A9348">
        <v>9346</v>
      </c>
      <c r="B9348" t="s">
        <v>9273</v>
      </c>
      <c r="C9348" t="s">
        <v>277</v>
      </c>
      <c r="D9348" t="s">
        <v>40</v>
      </c>
      <c r="E9348" t="s">
        <v>40</v>
      </c>
      <c r="F9348" t="s">
        <v>41</v>
      </c>
      <c r="G9348" t="s">
        <v>40</v>
      </c>
      <c r="H9348" s="26">
        <v>38353</v>
      </c>
      <c r="I9348" t="s">
        <v>42</v>
      </c>
      <c r="J9348" t="s">
        <v>43</v>
      </c>
      <c r="K9348" t="str">
        <f>IF(Table2[[#This Row],[Basis of Material Classification (System Side)*]]="Field inspection","Yes","No")</f>
        <v>No</v>
      </c>
      <c r="N9348" t="str">
        <f>Table2[[#This Row],[Basis of Material Classification (System Side)*]]</f>
        <v>Installation date after lead ban</v>
      </c>
      <c r="O9348" t="s">
        <v>41</v>
      </c>
      <c r="P9348" s="13">
        <v>39448</v>
      </c>
      <c r="Q9348" s="16" t="str">
        <f>Table2[[#This Row],[Service Line Size (inches) (System Side)]]</f>
        <v>5/8</v>
      </c>
      <c r="R9348" t="s">
        <v>43</v>
      </c>
      <c r="S9348" t="str">
        <f>IF(Table2[[#This Row],[Basis of Material Classification (Customer Side)*]]="Field inspection","Yes","No")</f>
        <v>No</v>
      </c>
      <c r="V9348" t="s">
        <v>43</v>
      </c>
      <c r="W9348" t="s">
        <v>44</v>
      </c>
      <c r="X9348" t="s">
        <v>44</v>
      </c>
      <c r="Z9348" t="s">
        <v>45</v>
      </c>
      <c r="AA9348" t="s">
        <v>46</v>
      </c>
      <c r="AB9348" t="s">
        <v>46</v>
      </c>
      <c r="AC9348" t="s">
        <v>40</v>
      </c>
    </row>
    <row r="9349" spans="1:29" ht="14.4" x14ac:dyDescent="0.3">
      <c r="A9349">
        <v>9347</v>
      </c>
      <c r="B9349" t="s">
        <v>9274</v>
      </c>
      <c r="C9349" t="s">
        <v>277</v>
      </c>
      <c r="D9349" t="s">
        <v>40</v>
      </c>
      <c r="E9349" t="s">
        <v>40</v>
      </c>
      <c r="F9349" t="s">
        <v>41</v>
      </c>
      <c r="G9349" t="s">
        <v>40</v>
      </c>
      <c r="H9349" s="26">
        <v>38353</v>
      </c>
      <c r="I9349" t="s">
        <v>42</v>
      </c>
      <c r="J9349" t="s">
        <v>43</v>
      </c>
      <c r="K9349" t="str">
        <f>IF(Table2[[#This Row],[Basis of Material Classification (System Side)*]]="Field inspection","Yes","No")</f>
        <v>No</v>
      </c>
      <c r="N9349" t="str">
        <f>Table2[[#This Row],[Basis of Material Classification (System Side)*]]</f>
        <v>Installation date after lead ban</v>
      </c>
      <c r="O9349" t="s">
        <v>41</v>
      </c>
      <c r="P9349" s="13">
        <v>39448</v>
      </c>
      <c r="Q9349" s="16" t="str">
        <f>Table2[[#This Row],[Service Line Size (inches) (System Side)]]</f>
        <v>5/8</v>
      </c>
      <c r="R9349" t="s">
        <v>43</v>
      </c>
      <c r="S9349" t="str">
        <f>IF(Table2[[#This Row],[Basis of Material Classification (Customer Side)*]]="Field inspection","Yes","No")</f>
        <v>No</v>
      </c>
      <c r="V9349" t="s">
        <v>43</v>
      </c>
      <c r="W9349" t="s">
        <v>44</v>
      </c>
      <c r="X9349" t="s">
        <v>44</v>
      </c>
      <c r="Z9349" t="s">
        <v>45</v>
      </c>
      <c r="AA9349" t="s">
        <v>46</v>
      </c>
      <c r="AB9349" t="s">
        <v>46</v>
      </c>
      <c r="AC9349" t="s">
        <v>40</v>
      </c>
    </row>
    <row r="9350" spans="1:29" ht="14.4" x14ac:dyDescent="0.3">
      <c r="A9350">
        <v>9348</v>
      </c>
      <c r="B9350" t="s">
        <v>9275</v>
      </c>
      <c r="C9350" t="s">
        <v>277</v>
      </c>
      <c r="D9350" t="s">
        <v>40</v>
      </c>
      <c r="E9350" t="s">
        <v>40</v>
      </c>
      <c r="F9350" t="s">
        <v>53</v>
      </c>
      <c r="G9350" t="s">
        <v>40</v>
      </c>
      <c r="H9350" s="26">
        <v>38718</v>
      </c>
      <c r="I9350" t="s">
        <v>54</v>
      </c>
      <c r="J9350" t="s">
        <v>55</v>
      </c>
      <c r="K9350" t="str">
        <f>IF(Table2[[#This Row],[Basis of Material Classification (System Side)*]]="Field inspection","Yes","No")</f>
        <v>No</v>
      </c>
      <c r="O9350" t="s">
        <v>41</v>
      </c>
      <c r="P9350" s="13">
        <v>39448</v>
      </c>
      <c r="Q9350" s="16" t="str">
        <f>Table2[[#This Row],[Service Line Size (inches) (System Side)]]</f>
        <v>3/4</v>
      </c>
      <c r="R9350" t="s">
        <v>43</v>
      </c>
      <c r="S9350" t="str">
        <f>IF(Table2[[#This Row],[Basis of Material Classification (Customer Side)*]]="Field inspection","Yes","No")</f>
        <v>No</v>
      </c>
      <c r="V9350" t="s">
        <v>43</v>
      </c>
      <c r="W9350" t="s">
        <v>44</v>
      </c>
      <c r="X9350" t="s">
        <v>44</v>
      </c>
      <c r="Z9350" t="s">
        <v>45</v>
      </c>
      <c r="AA9350" t="s">
        <v>46</v>
      </c>
      <c r="AB9350" t="s">
        <v>46</v>
      </c>
      <c r="AC9350" t="s">
        <v>40</v>
      </c>
    </row>
    <row r="9351" spans="1:29" ht="14.4" x14ac:dyDescent="0.3">
      <c r="A9351">
        <v>9349</v>
      </c>
      <c r="B9351" t="s">
        <v>9276</v>
      </c>
      <c r="C9351" t="s">
        <v>277</v>
      </c>
      <c r="D9351" t="s">
        <v>40</v>
      </c>
      <c r="E9351" t="s">
        <v>40</v>
      </c>
      <c r="F9351" t="s">
        <v>53</v>
      </c>
      <c r="G9351" t="s">
        <v>40</v>
      </c>
      <c r="H9351" s="26">
        <v>38718</v>
      </c>
      <c r="I9351" t="s">
        <v>54</v>
      </c>
      <c r="J9351" t="s">
        <v>55</v>
      </c>
      <c r="K9351" t="str">
        <f>IF(Table2[[#This Row],[Basis of Material Classification (System Side)*]]="Field inspection","Yes","No")</f>
        <v>No</v>
      </c>
      <c r="O9351" t="s">
        <v>41</v>
      </c>
      <c r="P9351" s="13">
        <v>39448</v>
      </c>
      <c r="Q9351" s="16" t="str">
        <f>Table2[[#This Row],[Service Line Size (inches) (System Side)]]</f>
        <v>3/4</v>
      </c>
      <c r="R9351" t="s">
        <v>43</v>
      </c>
      <c r="S9351" t="str">
        <f>IF(Table2[[#This Row],[Basis of Material Classification (Customer Side)*]]="Field inspection","Yes","No")</f>
        <v>No</v>
      </c>
      <c r="V9351" t="s">
        <v>43</v>
      </c>
      <c r="W9351" t="s">
        <v>44</v>
      </c>
      <c r="X9351" t="s">
        <v>44</v>
      </c>
      <c r="Z9351" t="s">
        <v>45</v>
      </c>
      <c r="AA9351" t="s">
        <v>46</v>
      </c>
      <c r="AB9351" t="s">
        <v>46</v>
      </c>
      <c r="AC9351" t="s">
        <v>40</v>
      </c>
    </row>
    <row r="9352" spans="1:29" ht="14.4" x14ac:dyDescent="0.3">
      <c r="A9352">
        <v>9350</v>
      </c>
      <c r="B9352" t="s">
        <v>9277</v>
      </c>
      <c r="C9352" t="s">
        <v>277</v>
      </c>
      <c r="D9352" t="s">
        <v>40</v>
      </c>
      <c r="E9352" t="s">
        <v>40</v>
      </c>
      <c r="F9352" t="s">
        <v>53</v>
      </c>
      <c r="G9352" t="s">
        <v>40</v>
      </c>
      <c r="H9352" s="26">
        <v>38718</v>
      </c>
      <c r="I9352" t="s">
        <v>54</v>
      </c>
      <c r="J9352" t="s">
        <v>55</v>
      </c>
      <c r="K9352" t="str">
        <f>IF(Table2[[#This Row],[Basis of Material Classification (System Side)*]]="Field inspection","Yes","No")</f>
        <v>No</v>
      </c>
      <c r="O9352" t="s">
        <v>41</v>
      </c>
      <c r="P9352" s="13">
        <v>39448</v>
      </c>
      <c r="Q9352" s="16" t="str">
        <f>Table2[[#This Row],[Service Line Size (inches) (System Side)]]</f>
        <v>3/4</v>
      </c>
      <c r="R9352" t="s">
        <v>43</v>
      </c>
      <c r="S9352" t="str">
        <f>IF(Table2[[#This Row],[Basis of Material Classification (Customer Side)*]]="Field inspection","Yes","No")</f>
        <v>No</v>
      </c>
      <c r="V9352" t="s">
        <v>43</v>
      </c>
      <c r="W9352" t="s">
        <v>44</v>
      </c>
      <c r="X9352" t="s">
        <v>44</v>
      </c>
      <c r="Z9352" t="s">
        <v>45</v>
      </c>
      <c r="AA9352" t="s">
        <v>46</v>
      </c>
      <c r="AB9352" t="s">
        <v>46</v>
      </c>
      <c r="AC9352" t="s">
        <v>40</v>
      </c>
    </row>
    <row r="9353" spans="1:29" ht="14.4" x14ac:dyDescent="0.3">
      <c r="A9353">
        <v>9351</v>
      </c>
      <c r="B9353" t="s">
        <v>9278</v>
      </c>
      <c r="C9353" t="s">
        <v>277</v>
      </c>
      <c r="D9353" t="s">
        <v>40</v>
      </c>
      <c r="E9353" t="s">
        <v>40</v>
      </c>
      <c r="F9353" t="s">
        <v>53</v>
      </c>
      <c r="G9353" t="s">
        <v>40</v>
      </c>
      <c r="H9353" s="26">
        <v>38718</v>
      </c>
      <c r="I9353" t="s">
        <v>54</v>
      </c>
      <c r="J9353" t="s">
        <v>55</v>
      </c>
      <c r="K9353" t="str">
        <f>IF(Table2[[#This Row],[Basis of Material Classification (System Side)*]]="Field inspection","Yes","No")</f>
        <v>No</v>
      </c>
      <c r="O9353" t="s">
        <v>41</v>
      </c>
      <c r="P9353" s="13">
        <v>39448</v>
      </c>
      <c r="Q9353" s="16" t="str">
        <f>Table2[[#This Row],[Service Line Size (inches) (System Side)]]</f>
        <v>3/4</v>
      </c>
      <c r="R9353" t="s">
        <v>43</v>
      </c>
      <c r="S9353" t="str">
        <f>IF(Table2[[#This Row],[Basis of Material Classification (Customer Side)*]]="Field inspection","Yes","No")</f>
        <v>No</v>
      </c>
      <c r="V9353" t="s">
        <v>43</v>
      </c>
      <c r="W9353" t="s">
        <v>44</v>
      </c>
      <c r="X9353" t="s">
        <v>44</v>
      </c>
      <c r="Z9353" t="s">
        <v>45</v>
      </c>
      <c r="AA9353" t="s">
        <v>46</v>
      </c>
      <c r="AB9353" t="s">
        <v>46</v>
      </c>
      <c r="AC9353" t="s">
        <v>40</v>
      </c>
    </row>
    <row r="9354" spans="1:29" ht="14.4" x14ac:dyDescent="0.3">
      <c r="A9354">
        <v>9352</v>
      </c>
      <c r="B9354" t="s">
        <v>9279</v>
      </c>
      <c r="C9354" t="s">
        <v>277</v>
      </c>
      <c r="D9354" t="s">
        <v>40</v>
      </c>
      <c r="E9354" t="s">
        <v>40</v>
      </c>
      <c r="F9354" t="s">
        <v>53</v>
      </c>
      <c r="G9354" t="s">
        <v>40</v>
      </c>
      <c r="H9354" s="26">
        <v>38718</v>
      </c>
      <c r="I9354" t="s">
        <v>54</v>
      </c>
      <c r="J9354" t="s">
        <v>55</v>
      </c>
      <c r="K9354" t="str">
        <f>IF(Table2[[#This Row],[Basis of Material Classification (System Side)*]]="Field inspection","Yes","No")</f>
        <v>No</v>
      </c>
      <c r="O9354" t="s">
        <v>41</v>
      </c>
      <c r="P9354" s="13">
        <v>39814</v>
      </c>
      <c r="Q9354" s="16" t="str">
        <f>Table2[[#This Row],[Service Line Size (inches) (System Side)]]</f>
        <v>3/4</v>
      </c>
      <c r="R9354" t="s">
        <v>43</v>
      </c>
      <c r="S9354" t="str">
        <f>IF(Table2[[#This Row],[Basis of Material Classification (Customer Side)*]]="Field inspection","Yes","No")</f>
        <v>No</v>
      </c>
      <c r="V9354" t="s">
        <v>43</v>
      </c>
      <c r="W9354" t="s">
        <v>44</v>
      </c>
      <c r="X9354" t="s">
        <v>44</v>
      </c>
      <c r="Z9354" t="s">
        <v>45</v>
      </c>
      <c r="AA9354" t="s">
        <v>46</v>
      </c>
      <c r="AB9354" t="s">
        <v>46</v>
      </c>
      <c r="AC9354" t="s">
        <v>40</v>
      </c>
    </row>
    <row r="9355" spans="1:29" ht="14.4" x14ac:dyDescent="0.3">
      <c r="A9355">
        <v>9353</v>
      </c>
      <c r="B9355" t="s">
        <v>9280</v>
      </c>
      <c r="C9355" t="s">
        <v>11166</v>
      </c>
      <c r="D9355" t="s">
        <v>40</v>
      </c>
      <c r="E9355" t="s">
        <v>40</v>
      </c>
      <c r="F9355" t="s">
        <v>53</v>
      </c>
      <c r="G9355" t="s">
        <v>40</v>
      </c>
      <c r="H9355" s="27"/>
      <c r="I9355" t="s">
        <v>54</v>
      </c>
      <c r="J9355" t="s">
        <v>55</v>
      </c>
      <c r="K9355" t="str">
        <f>IF(Table2[[#This Row],[Basis of Material Classification (System Side)*]]="Field inspection","Yes","No")</f>
        <v>No</v>
      </c>
      <c r="O9355" t="s">
        <v>41</v>
      </c>
      <c r="P9355" s="13">
        <v>29221</v>
      </c>
      <c r="Q9355" s="16" t="str">
        <f>Table2[[#This Row],[Service Line Size (inches) (System Side)]]</f>
        <v>3/4</v>
      </c>
      <c r="R9355" t="s">
        <v>43</v>
      </c>
      <c r="S9355" t="str">
        <f>IF(Table2[[#This Row],[Basis of Material Classification (Customer Side)*]]="Field inspection","Yes","No")</f>
        <v>No</v>
      </c>
      <c r="V9355" t="s">
        <v>43</v>
      </c>
      <c r="W9355" t="s">
        <v>44</v>
      </c>
      <c r="X9355" t="s">
        <v>44</v>
      </c>
      <c r="Z9355" t="s">
        <v>45</v>
      </c>
      <c r="AA9355" t="s">
        <v>46</v>
      </c>
      <c r="AB9355" t="s">
        <v>46</v>
      </c>
      <c r="AC9355" t="s">
        <v>40</v>
      </c>
    </row>
    <row r="9356" spans="1:29" ht="14.4" x14ac:dyDescent="0.3">
      <c r="A9356">
        <v>9354</v>
      </c>
      <c r="B9356" t="s">
        <v>9281</v>
      </c>
      <c r="C9356" t="s">
        <v>277</v>
      </c>
      <c r="D9356" t="s">
        <v>40</v>
      </c>
      <c r="E9356" t="s">
        <v>40</v>
      </c>
      <c r="F9356" t="s">
        <v>53</v>
      </c>
      <c r="G9356" t="s">
        <v>40</v>
      </c>
      <c r="H9356" s="27"/>
      <c r="I9356" t="s">
        <v>42</v>
      </c>
      <c r="J9356" t="s">
        <v>65</v>
      </c>
      <c r="K9356" t="str">
        <f>IF(Table2[[#This Row],[Basis of Material Classification (System Side)*]]="Field inspection","Yes","No")</f>
        <v>Yes</v>
      </c>
      <c r="L9356" t="s">
        <v>66</v>
      </c>
      <c r="M9356" s="13">
        <v>45520</v>
      </c>
      <c r="O9356" t="s">
        <v>41</v>
      </c>
      <c r="P9356" s="13">
        <v>18264</v>
      </c>
      <c r="Q9356" s="16" t="str">
        <f>Table2[[#This Row],[Service Line Size (inches) (System Side)]]</f>
        <v>5/8</v>
      </c>
      <c r="R9356" t="s">
        <v>49</v>
      </c>
      <c r="S9356" t="str">
        <f>IF(Table2[[#This Row],[Basis of Material Classification (Customer Side)*]]="Field inspection","Yes","No")</f>
        <v>No</v>
      </c>
      <c r="V9356" t="s">
        <v>50</v>
      </c>
      <c r="W9356" t="s">
        <v>44</v>
      </c>
      <c r="X9356" t="s">
        <v>44</v>
      </c>
      <c r="Z9356" t="s">
        <v>45</v>
      </c>
      <c r="AA9356" t="s">
        <v>46</v>
      </c>
      <c r="AB9356" t="s">
        <v>46</v>
      </c>
      <c r="AC9356" t="s">
        <v>40</v>
      </c>
    </row>
    <row r="9357" spans="1:29" ht="14.4" x14ac:dyDescent="0.3">
      <c r="A9357">
        <v>9355</v>
      </c>
      <c r="B9357" t="s">
        <v>9282</v>
      </c>
      <c r="C9357" t="s">
        <v>277</v>
      </c>
      <c r="D9357" t="s">
        <v>40</v>
      </c>
      <c r="E9357" t="s">
        <v>40</v>
      </c>
      <c r="F9357" t="s">
        <v>53</v>
      </c>
      <c r="G9357" t="s">
        <v>40</v>
      </c>
      <c r="H9357" s="26">
        <v>38353</v>
      </c>
      <c r="I9357" t="s">
        <v>54</v>
      </c>
      <c r="J9357" t="s">
        <v>55</v>
      </c>
      <c r="K9357" t="str">
        <f>IF(Table2[[#This Row],[Basis of Material Classification (System Side)*]]="Field inspection","Yes","No")</f>
        <v>No</v>
      </c>
      <c r="O9357" t="s">
        <v>41</v>
      </c>
      <c r="P9357" s="13">
        <v>39814</v>
      </c>
      <c r="Q9357" s="16" t="str">
        <f>Table2[[#This Row],[Service Line Size (inches) (System Side)]]</f>
        <v>3/4</v>
      </c>
      <c r="R9357" t="s">
        <v>43</v>
      </c>
      <c r="S9357" t="str">
        <f>IF(Table2[[#This Row],[Basis of Material Classification (Customer Side)*]]="Field inspection","Yes","No")</f>
        <v>No</v>
      </c>
      <c r="V9357" t="s">
        <v>43</v>
      </c>
      <c r="W9357" t="s">
        <v>44</v>
      </c>
      <c r="X9357" t="s">
        <v>44</v>
      </c>
      <c r="Z9357" t="s">
        <v>45</v>
      </c>
      <c r="AA9357" t="s">
        <v>46</v>
      </c>
      <c r="AB9357" t="s">
        <v>46</v>
      </c>
      <c r="AC9357" t="s">
        <v>40</v>
      </c>
    </row>
    <row r="9358" spans="1:29" ht="14.4" x14ac:dyDescent="0.3">
      <c r="A9358">
        <v>9356</v>
      </c>
      <c r="B9358" t="s">
        <v>9283</v>
      </c>
      <c r="C9358" t="s">
        <v>277</v>
      </c>
      <c r="D9358" t="s">
        <v>40</v>
      </c>
      <c r="E9358" t="s">
        <v>40</v>
      </c>
      <c r="F9358" t="s">
        <v>41</v>
      </c>
      <c r="G9358" t="s">
        <v>40</v>
      </c>
      <c r="H9358" s="26">
        <v>38718</v>
      </c>
      <c r="I9358" t="s">
        <v>42</v>
      </c>
      <c r="J9358" t="s">
        <v>43</v>
      </c>
      <c r="K9358" t="str">
        <f>IF(Table2[[#This Row],[Basis of Material Classification (System Side)*]]="Field inspection","Yes","No")</f>
        <v>No</v>
      </c>
      <c r="N9358" t="str">
        <f>Table2[[#This Row],[Basis of Material Classification (System Side)*]]</f>
        <v>Installation date after lead ban</v>
      </c>
      <c r="O9358" t="s">
        <v>41</v>
      </c>
      <c r="P9358" s="13">
        <v>39814</v>
      </c>
      <c r="Q9358" s="16" t="str">
        <f>Table2[[#This Row],[Service Line Size (inches) (System Side)]]</f>
        <v>5/8</v>
      </c>
      <c r="R9358" t="s">
        <v>43</v>
      </c>
      <c r="S9358" t="str">
        <f>IF(Table2[[#This Row],[Basis of Material Classification (Customer Side)*]]="Field inspection","Yes","No")</f>
        <v>No</v>
      </c>
      <c r="V9358" t="s">
        <v>43</v>
      </c>
      <c r="W9358" t="s">
        <v>44</v>
      </c>
      <c r="X9358" t="s">
        <v>44</v>
      </c>
      <c r="Z9358" t="s">
        <v>45</v>
      </c>
      <c r="AA9358" t="s">
        <v>46</v>
      </c>
      <c r="AB9358" t="s">
        <v>46</v>
      </c>
      <c r="AC9358" t="s">
        <v>40</v>
      </c>
    </row>
    <row r="9359" spans="1:29" ht="14.4" x14ac:dyDescent="0.3">
      <c r="A9359">
        <v>9357</v>
      </c>
      <c r="B9359" t="s">
        <v>9284</v>
      </c>
      <c r="C9359" t="s">
        <v>277</v>
      </c>
      <c r="D9359" t="s">
        <v>40</v>
      </c>
      <c r="E9359" t="s">
        <v>40</v>
      </c>
      <c r="F9359" t="s">
        <v>53</v>
      </c>
      <c r="G9359" t="s">
        <v>40</v>
      </c>
      <c r="H9359" s="26">
        <v>24108</v>
      </c>
      <c r="I9359" t="s">
        <v>54</v>
      </c>
      <c r="J9359" t="s">
        <v>55</v>
      </c>
      <c r="K9359" t="str">
        <f>IF(Table2[[#This Row],[Basis of Material Classification (System Side)*]]="Field inspection","Yes","No")</f>
        <v>No</v>
      </c>
      <c r="O9359" t="s">
        <v>41</v>
      </c>
      <c r="P9359" s="13">
        <v>39448</v>
      </c>
      <c r="Q9359" s="16" t="str">
        <f>Table2[[#This Row],[Service Line Size (inches) (System Side)]]</f>
        <v>3/4</v>
      </c>
      <c r="R9359" t="s">
        <v>43</v>
      </c>
      <c r="S9359" t="str">
        <f>IF(Table2[[#This Row],[Basis of Material Classification (Customer Side)*]]="Field inspection","Yes","No")</f>
        <v>No</v>
      </c>
      <c r="V9359" t="s">
        <v>43</v>
      </c>
      <c r="W9359" t="s">
        <v>44</v>
      </c>
      <c r="X9359" t="s">
        <v>44</v>
      </c>
      <c r="Z9359" t="s">
        <v>45</v>
      </c>
      <c r="AA9359" t="s">
        <v>46</v>
      </c>
      <c r="AB9359" t="s">
        <v>46</v>
      </c>
      <c r="AC9359" t="s">
        <v>40</v>
      </c>
    </row>
    <row r="9360" spans="1:29" ht="14.4" x14ac:dyDescent="0.3">
      <c r="A9360">
        <v>9358</v>
      </c>
      <c r="B9360" t="s">
        <v>9285</v>
      </c>
      <c r="C9360" t="s">
        <v>277</v>
      </c>
      <c r="D9360" t="s">
        <v>40</v>
      </c>
      <c r="E9360" t="s">
        <v>40</v>
      </c>
      <c r="F9360" t="s">
        <v>41</v>
      </c>
      <c r="G9360" t="s">
        <v>40</v>
      </c>
      <c r="H9360" s="26">
        <v>38353</v>
      </c>
      <c r="I9360" t="s">
        <v>42</v>
      </c>
      <c r="J9360" t="s">
        <v>43</v>
      </c>
      <c r="K9360" t="str">
        <f>IF(Table2[[#This Row],[Basis of Material Classification (System Side)*]]="Field inspection","Yes","No")</f>
        <v>No</v>
      </c>
      <c r="N9360" t="str">
        <f>Table2[[#This Row],[Basis of Material Classification (System Side)*]]</f>
        <v>Installation date after lead ban</v>
      </c>
      <c r="O9360" t="s">
        <v>41</v>
      </c>
      <c r="P9360" s="13">
        <v>39814</v>
      </c>
      <c r="Q9360" s="16" t="str">
        <f>Table2[[#This Row],[Service Line Size (inches) (System Side)]]</f>
        <v>5/8</v>
      </c>
      <c r="R9360" t="s">
        <v>43</v>
      </c>
      <c r="S9360" t="str">
        <f>IF(Table2[[#This Row],[Basis of Material Classification (Customer Side)*]]="Field inspection","Yes","No")</f>
        <v>No</v>
      </c>
      <c r="V9360" t="s">
        <v>43</v>
      </c>
      <c r="W9360" t="s">
        <v>44</v>
      </c>
      <c r="X9360" t="s">
        <v>44</v>
      </c>
      <c r="Z9360" t="s">
        <v>45</v>
      </c>
      <c r="AA9360" t="s">
        <v>46</v>
      </c>
      <c r="AB9360" t="s">
        <v>46</v>
      </c>
      <c r="AC9360" t="s">
        <v>40</v>
      </c>
    </row>
    <row r="9361" spans="1:29" ht="14.4" x14ac:dyDescent="0.3">
      <c r="A9361">
        <v>9359</v>
      </c>
      <c r="B9361" t="s">
        <v>9286</v>
      </c>
      <c r="C9361" t="s">
        <v>277</v>
      </c>
      <c r="D9361" t="s">
        <v>40</v>
      </c>
      <c r="E9361" t="s">
        <v>40</v>
      </c>
      <c r="F9361" t="s">
        <v>53</v>
      </c>
      <c r="G9361" t="s">
        <v>40</v>
      </c>
      <c r="H9361" s="26">
        <v>38718</v>
      </c>
      <c r="I9361" t="s">
        <v>54</v>
      </c>
      <c r="J9361" t="s">
        <v>55</v>
      </c>
      <c r="K9361" t="str">
        <f>IF(Table2[[#This Row],[Basis of Material Classification (System Side)*]]="Field inspection","Yes","No")</f>
        <v>No</v>
      </c>
      <c r="O9361" t="s">
        <v>41</v>
      </c>
      <c r="P9361" s="13">
        <v>39814</v>
      </c>
      <c r="Q9361" s="16" t="str">
        <f>Table2[[#This Row],[Service Line Size (inches) (System Side)]]</f>
        <v>3/4</v>
      </c>
      <c r="R9361" t="s">
        <v>43</v>
      </c>
      <c r="S9361" t="str">
        <f>IF(Table2[[#This Row],[Basis of Material Classification (Customer Side)*]]="Field inspection","Yes","No")</f>
        <v>No</v>
      </c>
      <c r="V9361" t="s">
        <v>43</v>
      </c>
      <c r="W9361" t="s">
        <v>44</v>
      </c>
      <c r="X9361" t="s">
        <v>44</v>
      </c>
      <c r="Z9361" t="s">
        <v>45</v>
      </c>
      <c r="AA9361" t="s">
        <v>46</v>
      </c>
      <c r="AB9361" t="s">
        <v>46</v>
      </c>
      <c r="AC9361" t="s">
        <v>40</v>
      </c>
    </row>
    <row r="9362" spans="1:29" ht="14.4" x14ac:dyDescent="0.3">
      <c r="A9362">
        <v>9360</v>
      </c>
      <c r="B9362" t="s">
        <v>9287</v>
      </c>
      <c r="C9362" t="s">
        <v>277</v>
      </c>
      <c r="D9362" t="s">
        <v>40</v>
      </c>
      <c r="E9362" t="s">
        <v>40</v>
      </c>
      <c r="F9362" t="s">
        <v>53</v>
      </c>
      <c r="G9362" t="s">
        <v>40</v>
      </c>
      <c r="H9362" s="26">
        <v>38718</v>
      </c>
      <c r="I9362" t="s">
        <v>54</v>
      </c>
      <c r="J9362" t="s">
        <v>55</v>
      </c>
      <c r="K9362" t="str">
        <f>IF(Table2[[#This Row],[Basis of Material Classification (System Side)*]]="Field inspection","Yes","No")</f>
        <v>No</v>
      </c>
      <c r="O9362" t="s">
        <v>41</v>
      </c>
      <c r="P9362" s="13">
        <v>39814</v>
      </c>
      <c r="Q9362" s="16" t="str">
        <f>Table2[[#This Row],[Service Line Size (inches) (System Side)]]</f>
        <v>3/4</v>
      </c>
      <c r="R9362" t="s">
        <v>43</v>
      </c>
      <c r="S9362" t="str">
        <f>IF(Table2[[#This Row],[Basis of Material Classification (Customer Side)*]]="Field inspection","Yes","No")</f>
        <v>No</v>
      </c>
      <c r="V9362" t="s">
        <v>43</v>
      </c>
      <c r="W9362" t="s">
        <v>44</v>
      </c>
      <c r="X9362" t="s">
        <v>44</v>
      </c>
      <c r="Z9362" t="s">
        <v>45</v>
      </c>
      <c r="AA9362" t="s">
        <v>46</v>
      </c>
      <c r="AB9362" t="s">
        <v>46</v>
      </c>
      <c r="AC9362" t="s">
        <v>40</v>
      </c>
    </row>
    <row r="9363" spans="1:29" ht="14.4" x14ac:dyDescent="0.3">
      <c r="A9363">
        <v>9361</v>
      </c>
      <c r="B9363" t="s">
        <v>9288</v>
      </c>
      <c r="C9363" t="s">
        <v>277</v>
      </c>
      <c r="D9363" t="s">
        <v>40</v>
      </c>
      <c r="E9363" t="s">
        <v>40</v>
      </c>
      <c r="F9363" t="s">
        <v>53</v>
      </c>
      <c r="G9363" t="s">
        <v>40</v>
      </c>
      <c r="H9363" s="26">
        <v>38718</v>
      </c>
      <c r="I9363" t="s">
        <v>54</v>
      </c>
      <c r="J9363" t="s">
        <v>55</v>
      </c>
      <c r="K9363" t="str">
        <f>IF(Table2[[#This Row],[Basis of Material Classification (System Side)*]]="Field inspection","Yes","No")</f>
        <v>No</v>
      </c>
      <c r="O9363" t="s">
        <v>41</v>
      </c>
      <c r="P9363" s="13">
        <v>39814</v>
      </c>
      <c r="Q9363" s="16" t="str">
        <f>Table2[[#This Row],[Service Line Size (inches) (System Side)]]</f>
        <v>3/4</v>
      </c>
      <c r="R9363" t="s">
        <v>43</v>
      </c>
      <c r="S9363" t="str">
        <f>IF(Table2[[#This Row],[Basis of Material Classification (Customer Side)*]]="Field inspection","Yes","No")</f>
        <v>No</v>
      </c>
      <c r="V9363" t="s">
        <v>43</v>
      </c>
      <c r="W9363" t="s">
        <v>44</v>
      </c>
      <c r="X9363" t="s">
        <v>44</v>
      </c>
      <c r="Z9363" t="s">
        <v>45</v>
      </c>
      <c r="AA9363" t="s">
        <v>46</v>
      </c>
      <c r="AB9363" t="s">
        <v>46</v>
      </c>
      <c r="AC9363" t="s">
        <v>40</v>
      </c>
    </row>
    <row r="9364" spans="1:29" ht="14.4" x14ac:dyDescent="0.3">
      <c r="A9364">
        <v>9362</v>
      </c>
      <c r="B9364" t="s">
        <v>9289</v>
      </c>
      <c r="C9364" t="s">
        <v>277</v>
      </c>
      <c r="D9364" t="s">
        <v>40</v>
      </c>
      <c r="E9364" t="s">
        <v>40</v>
      </c>
      <c r="F9364" t="s">
        <v>53</v>
      </c>
      <c r="G9364" t="s">
        <v>40</v>
      </c>
      <c r="H9364" s="26">
        <v>38718</v>
      </c>
      <c r="I9364" t="s">
        <v>54</v>
      </c>
      <c r="J9364" t="s">
        <v>55</v>
      </c>
      <c r="K9364" t="str">
        <f>IF(Table2[[#This Row],[Basis of Material Classification (System Side)*]]="Field inspection","Yes","No")</f>
        <v>No</v>
      </c>
      <c r="O9364" t="s">
        <v>41</v>
      </c>
      <c r="P9364" s="13">
        <v>39814</v>
      </c>
      <c r="Q9364" s="16" t="str">
        <f>Table2[[#This Row],[Service Line Size (inches) (System Side)]]</f>
        <v>3/4</v>
      </c>
      <c r="R9364" t="s">
        <v>43</v>
      </c>
      <c r="S9364" t="str">
        <f>IF(Table2[[#This Row],[Basis of Material Classification (Customer Side)*]]="Field inspection","Yes","No")</f>
        <v>No</v>
      </c>
      <c r="V9364" t="s">
        <v>43</v>
      </c>
      <c r="W9364" t="s">
        <v>44</v>
      </c>
      <c r="X9364" t="s">
        <v>44</v>
      </c>
      <c r="Z9364" t="s">
        <v>45</v>
      </c>
      <c r="AA9364" t="s">
        <v>46</v>
      </c>
      <c r="AB9364" t="s">
        <v>46</v>
      </c>
      <c r="AC9364" t="s">
        <v>40</v>
      </c>
    </row>
    <row r="9365" spans="1:29" ht="14.4" x14ac:dyDescent="0.3">
      <c r="A9365">
        <v>9363</v>
      </c>
      <c r="B9365" t="s">
        <v>9290</v>
      </c>
      <c r="C9365" t="s">
        <v>277</v>
      </c>
      <c r="D9365" t="s">
        <v>40</v>
      </c>
      <c r="E9365" t="s">
        <v>40</v>
      </c>
      <c r="F9365" t="s">
        <v>53</v>
      </c>
      <c r="G9365" t="s">
        <v>40</v>
      </c>
      <c r="H9365" s="26">
        <v>38718</v>
      </c>
      <c r="I9365" t="s">
        <v>54</v>
      </c>
      <c r="J9365" t="s">
        <v>55</v>
      </c>
      <c r="K9365" t="str">
        <f>IF(Table2[[#This Row],[Basis of Material Classification (System Side)*]]="Field inspection","Yes","No")</f>
        <v>No</v>
      </c>
      <c r="O9365" t="s">
        <v>41</v>
      </c>
      <c r="P9365" s="13">
        <v>39814</v>
      </c>
      <c r="Q9365" s="16" t="str">
        <f>Table2[[#This Row],[Service Line Size (inches) (System Side)]]</f>
        <v>3/4</v>
      </c>
      <c r="R9365" t="s">
        <v>43</v>
      </c>
      <c r="S9365" t="str">
        <f>IF(Table2[[#This Row],[Basis of Material Classification (Customer Side)*]]="Field inspection","Yes","No")</f>
        <v>No</v>
      </c>
      <c r="V9365" t="s">
        <v>43</v>
      </c>
      <c r="W9365" t="s">
        <v>44</v>
      </c>
      <c r="X9365" t="s">
        <v>44</v>
      </c>
      <c r="Z9365" t="s">
        <v>45</v>
      </c>
      <c r="AA9365" t="s">
        <v>46</v>
      </c>
      <c r="AB9365" t="s">
        <v>46</v>
      </c>
      <c r="AC9365" t="s">
        <v>40</v>
      </c>
    </row>
    <row r="9366" spans="1:29" ht="14.4" x14ac:dyDescent="0.3">
      <c r="A9366">
        <v>9364</v>
      </c>
      <c r="B9366" t="s">
        <v>9291</v>
      </c>
      <c r="C9366" t="s">
        <v>277</v>
      </c>
      <c r="D9366" t="s">
        <v>40</v>
      </c>
      <c r="E9366" t="s">
        <v>40</v>
      </c>
      <c r="F9366" t="s">
        <v>53</v>
      </c>
      <c r="G9366" t="s">
        <v>40</v>
      </c>
      <c r="H9366" s="26">
        <v>38718</v>
      </c>
      <c r="I9366" t="s">
        <v>54</v>
      </c>
      <c r="J9366" t="s">
        <v>55</v>
      </c>
      <c r="K9366" t="str">
        <f>IF(Table2[[#This Row],[Basis of Material Classification (System Side)*]]="Field inspection","Yes","No")</f>
        <v>No</v>
      </c>
      <c r="O9366" t="s">
        <v>41</v>
      </c>
      <c r="P9366" s="13">
        <v>39814</v>
      </c>
      <c r="Q9366" s="16" t="str">
        <f>Table2[[#This Row],[Service Line Size (inches) (System Side)]]</f>
        <v>3/4</v>
      </c>
      <c r="R9366" t="s">
        <v>43</v>
      </c>
      <c r="S9366" t="str">
        <f>IF(Table2[[#This Row],[Basis of Material Classification (Customer Side)*]]="Field inspection","Yes","No")</f>
        <v>No</v>
      </c>
      <c r="V9366" t="s">
        <v>43</v>
      </c>
      <c r="W9366" t="s">
        <v>44</v>
      </c>
      <c r="X9366" t="s">
        <v>44</v>
      </c>
      <c r="Z9366" t="s">
        <v>45</v>
      </c>
      <c r="AA9366" t="s">
        <v>46</v>
      </c>
      <c r="AB9366" t="s">
        <v>46</v>
      </c>
      <c r="AC9366" t="s">
        <v>40</v>
      </c>
    </row>
    <row r="9367" spans="1:29" ht="14.4" x14ac:dyDescent="0.3">
      <c r="A9367">
        <v>9365</v>
      </c>
      <c r="B9367" t="s">
        <v>9292</v>
      </c>
      <c r="C9367" t="s">
        <v>277</v>
      </c>
      <c r="D9367" t="s">
        <v>40</v>
      </c>
      <c r="E9367" t="s">
        <v>40</v>
      </c>
      <c r="F9367" t="s">
        <v>53</v>
      </c>
      <c r="G9367" t="s">
        <v>40</v>
      </c>
      <c r="H9367" s="26">
        <v>38718</v>
      </c>
      <c r="I9367" t="s">
        <v>54</v>
      </c>
      <c r="J9367" t="s">
        <v>55</v>
      </c>
      <c r="K9367" t="str">
        <f>IF(Table2[[#This Row],[Basis of Material Classification (System Side)*]]="Field inspection","Yes","No")</f>
        <v>No</v>
      </c>
      <c r="O9367" t="s">
        <v>41</v>
      </c>
      <c r="P9367" s="13">
        <v>39814</v>
      </c>
      <c r="Q9367" s="16" t="str">
        <f>Table2[[#This Row],[Service Line Size (inches) (System Side)]]</f>
        <v>3/4</v>
      </c>
      <c r="R9367" t="s">
        <v>43</v>
      </c>
      <c r="S9367" t="str">
        <f>IF(Table2[[#This Row],[Basis of Material Classification (Customer Side)*]]="Field inspection","Yes","No")</f>
        <v>No</v>
      </c>
      <c r="V9367" t="s">
        <v>43</v>
      </c>
      <c r="W9367" t="s">
        <v>44</v>
      </c>
      <c r="X9367" t="s">
        <v>44</v>
      </c>
      <c r="Z9367" t="s">
        <v>45</v>
      </c>
      <c r="AA9367" t="s">
        <v>46</v>
      </c>
      <c r="AB9367" t="s">
        <v>46</v>
      </c>
      <c r="AC9367" t="s">
        <v>40</v>
      </c>
    </row>
    <row r="9368" spans="1:29" ht="14.4" x14ac:dyDescent="0.3">
      <c r="A9368">
        <v>9366</v>
      </c>
      <c r="B9368" t="s">
        <v>9293</v>
      </c>
      <c r="C9368" t="s">
        <v>277</v>
      </c>
      <c r="D9368" t="s">
        <v>40</v>
      </c>
      <c r="E9368" t="s">
        <v>40</v>
      </c>
      <c r="F9368" t="s">
        <v>53</v>
      </c>
      <c r="G9368" t="s">
        <v>40</v>
      </c>
      <c r="H9368" s="26">
        <v>38718</v>
      </c>
      <c r="I9368" t="s">
        <v>54</v>
      </c>
      <c r="J9368" t="s">
        <v>55</v>
      </c>
      <c r="K9368" t="str">
        <f>IF(Table2[[#This Row],[Basis of Material Classification (System Side)*]]="Field inspection","Yes","No")</f>
        <v>No</v>
      </c>
      <c r="O9368" t="s">
        <v>41</v>
      </c>
      <c r="P9368" s="13">
        <v>39814</v>
      </c>
      <c r="Q9368" s="16" t="str">
        <f>Table2[[#This Row],[Service Line Size (inches) (System Side)]]</f>
        <v>3/4</v>
      </c>
      <c r="R9368" t="s">
        <v>43</v>
      </c>
      <c r="S9368" t="str">
        <f>IF(Table2[[#This Row],[Basis of Material Classification (Customer Side)*]]="Field inspection","Yes","No")</f>
        <v>No</v>
      </c>
      <c r="V9368" t="s">
        <v>43</v>
      </c>
      <c r="W9368" t="s">
        <v>44</v>
      </c>
      <c r="X9368" t="s">
        <v>44</v>
      </c>
      <c r="Z9368" t="s">
        <v>45</v>
      </c>
      <c r="AA9368" t="s">
        <v>46</v>
      </c>
      <c r="AB9368" t="s">
        <v>46</v>
      </c>
      <c r="AC9368" t="s">
        <v>40</v>
      </c>
    </row>
    <row r="9369" spans="1:29" ht="14.4" x14ac:dyDescent="0.3">
      <c r="A9369">
        <v>9367</v>
      </c>
      <c r="B9369" t="s">
        <v>9294</v>
      </c>
      <c r="C9369" t="s">
        <v>277</v>
      </c>
      <c r="D9369" t="s">
        <v>40</v>
      </c>
      <c r="E9369" t="s">
        <v>40</v>
      </c>
      <c r="F9369" t="s">
        <v>53</v>
      </c>
      <c r="G9369" t="s">
        <v>40</v>
      </c>
      <c r="H9369" s="26">
        <v>38718</v>
      </c>
      <c r="I9369" t="s">
        <v>54</v>
      </c>
      <c r="J9369" t="s">
        <v>55</v>
      </c>
      <c r="K9369" t="str">
        <f>IF(Table2[[#This Row],[Basis of Material Classification (System Side)*]]="Field inspection","Yes","No")</f>
        <v>No</v>
      </c>
      <c r="O9369" t="s">
        <v>41</v>
      </c>
      <c r="P9369" s="13">
        <v>39814</v>
      </c>
      <c r="Q9369" s="16" t="str">
        <f>Table2[[#This Row],[Service Line Size (inches) (System Side)]]</f>
        <v>3/4</v>
      </c>
      <c r="R9369" t="s">
        <v>43</v>
      </c>
      <c r="S9369" t="str">
        <f>IF(Table2[[#This Row],[Basis of Material Classification (Customer Side)*]]="Field inspection","Yes","No")</f>
        <v>No</v>
      </c>
      <c r="V9369" t="s">
        <v>43</v>
      </c>
      <c r="W9369" t="s">
        <v>44</v>
      </c>
      <c r="X9369" t="s">
        <v>44</v>
      </c>
      <c r="Z9369" t="s">
        <v>45</v>
      </c>
      <c r="AA9369" t="s">
        <v>46</v>
      </c>
      <c r="AB9369" t="s">
        <v>46</v>
      </c>
      <c r="AC9369" t="s">
        <v>40</v>
      </c>
    </row>
    <row r="9370" spans="1:29" ht="14.4" x14ac:dyDescent="0.3">
      <c r="A9370">
        <v>9368</v>
      </c>
      <c r="B9370" t="s">
        <v>9295</v>
      </c>
      <c r="C9370" t="s">
        <v>277</v>
      </c>
      <c r="D9370" t="s">
        <v>40</v>
      </c>
      <c r="E9370" t="s">
        <v>40</v>
      </c>
      <c r="F9370" t="s">
        <v>53</v>
      </c>
      <c r="G9370" t="s">
        <v>40</v>
      </c>
      <c r="H9370" s="26">
        <v>38718</v>
      </c>
      <c r="I9370" t="s">
        <v>54</v>
      </c>
      <c r="J9370" t="s">
        <v>55</v>
      </c>
      <c r="K9370" t="str">
        <f>IF(Table2[[#This Row],[Basis of Material Classification (System Side)*]]="Field inspection","Yes","No")</f>
        <v>No</v>
      </c>
      <c r="O9370" t="s">
        <v>41</v>
      </c>
      <c r="P9370" s="13">
        <v>39814</v>
      </c>
      <c r="Q9370" s="16" t="str">
        <f>Table2[[#This Row],[Service Line Size (inches) (System Side)]]</f>
        <v>3/4</v>
      </c>
      <c r="R9370" t="s">
        <v>43</v>
      </c>
      <c r="S9370" t="str">
        <f>IF(Table2[[#This Row],[Basis of Material Classification (Customer Side)*]]="Field inspection","Yes","No")</f>
        <v>No</v>
      </c>
      <c r="V9370" t="s">
        <v>43</v>
      </c>
      <c r="W9370" t="s">
        <v>44</v>
      </c>
      <c r="X9370" t="s">
        <v>44</v>
      </c>
      <c r="Z9370" t="s">
        <v>45</v>
      </c>
      <c r="AA9370" t="s">
        <v>46</v>
      </c>
      <c r="AB9370" t="s">
        <v>46</v>
      </c>
      <c r="AC9370" t="s">
        <v>40</v>
      </c>
    </row>
    <row r="9371" spans="1:29" ht="14.4" x14ac:dyDescent="0.3">
      <c r="A9371">
        <v>9369</v>
      </c>
      <c r="B9371" t="s">
        <v>9296</v>
      </c>
      <c r="C9371" t="s">
        <v>277</v>
      </c>
      <c r="D9371" t="s">
        <v>40</v>
      </c>
      <c r="E9371" t="s">
        <v>40</v>
      </c>
      <c r="F9371" t="s">
        <v>53</v>
      </c>
      <c r="G9371" t="s">
        <v>40</v>
      </c>
      <c r="H9371" s="26">
        <v>39814</v>
      </c>
      <c r="I9371" t="s">
        <v>42</v>
      </c>
      <c r="J9371" t="s">
        <v>55</v>
      </c>
      <c r="K9371" t="str">
        <f>IF(Table2[[#This Row],[Basis of Material Classification (System Side)*]]="Field inspection","Yes","No")</f>
        <v>No</v>
      </c>
      <c r="O9371" t="s">
        <v>41</v>
      </c>
      <c r="P9371" s="13">
        <v>39814</v>
      </c>
      <c r="Q9371" s="16" t="str">
        <f>Table2[[#This Row],[Service Line Size (inches) (System Side)]]</f>
        <v>5/8</v>
      </c>
      <c r="R9371" t="s">
        <v>43</v>
      </c>
      <c r="S9371" t="str">
        <f>IF(Table2[[#This Row],[Basis of Material Classification (Customer Side)*]]="Field inspection","Yes","No")</f>
        <v>No</v>
      </c>
      <c r="V9371" t="s">
        <v>43</v>
      </c>
      <c r="W9371" t="s">
        <v>44</v>
      </c>
      <c r="X9371" t="s">
        <v>44</v>
      </c>
      <c r="Z9371" t="s">
        <v>45</v>
      </c>
      <c r="AA9371" t="s">
        <v>46</v>
      </c>
      <c r="AB9371" t="s">
        <v>46</v>
      </c>
      <c r="AC9371" t="s">
        <v>40</v>
      </c>
    </row>
    <row r="9372" spans="1:29" ht="14.4" x14ac:dyDescent="0.3">
      <c r="A9372">
        <v>9370</v>
      </c>
      <c r="B9372" t="s">
        <v>9297</v>
      </c>
      <c r="C9372" t="s">
        <v>277</v>
      </c>
      <c r="D9372" t="s">
        <v>40</v>
      </c>
      <c r="E9372" t="s">
        <v>40</v>
      </c>
      <c r="F9372" t="s">
        <v>53</v>
      </c>
      <c r="G9372" t="s">
        <v>40</v>
      </c>
      <c r="H9372" s="26">
        <v>39814</v>
      </c>
      <c r="I9372" t="s">
        <v>42</v>
      </c>
      <c r="J9372" t="s">
        <v>55</v>
      </c>
      <c r="K9372" t="str">
        <f>IF(Table2[[#This Row],[Basis of Material Classification (System Side)*]]="Field inspection","Yes","No")</f>
        <v>No</v>
      </c>
      <c r="O9372" t="s">
        <v>41</v>
      </c>
      <c r="P9372" s="13">
        <v>39814</v>
      </c>
      <c r="Q9372" s="16" t="str">
        <f>Table2[[#This Row],[Service Line Size (inches) (System Side)]]</f>
        <v>5/8</v>
      </c>
      <c r="R9372" t="s">
        <v>43</v>
      </c>
      <c r="S9372" t="str">
        <f>IF(Table2[[#This Row],[Basis of Material Classification (Customer Side)*]]="Field inspection","Yes","No")</f>
        <v>No</v>
      </c>
      <c r="V9372" t="s">
        <v>43</v>
      </c>
      <c r="W9372" t="s">
        <v>44</v>
      </c>
      <c r="X9372" t="s">
        <v>44</v>
      </c>
      <c r="Z9372" t="s">
        <v>45</v>
      </c>
      <c r="AA9372" t="s">
        <v>46</v>
      </c>
      <c r="AB9372" t="s">
        <v>46</v>
      </c>
      <c r="AC9372" t="s">
        <v>40</v>
      </c>
    </row>
    <row r="9373" spans="1:29" ht="14.4" x14ac:dyDescent="0.3">
      <c r="A9373">
        <v>9371</v>
      </c>
      <c r="B9373" t="s">
        <v>9298</v>
      </c>
      <c r="C9373" t="s">
        <v>11166</v>
      </c>
      <c r="D9373" t="s">
        <v>40</v>
      </c>
      <c r="E9373" t="s">
        <v>40</v>
      </c>
      <c r="F9373" t="s">
        <v>41</v>
      </c>
      <c r="G9373" t="s">
        <v>40</v>
      </c>
      <c r="H9373" s="26">
        <v>32509</v>
      </c>
      <c r="I9373" t="s">
        <v>42</v>
      </c>
      <c r="J9373" t="s">
        <v>43</v>
      </c>
      <c r="K9373" t="str">
        <f>IF(Table2[[#This Row],[Basis of Material Classification (System Side)*]]="Field inspection","Yes","No")</f>
        <v>No</v>
      </c>
      <c r="N9373" t="str">
        <f>Table2[[#This Row],[Basis of Material Classification (System Side)*]]</f>
        <v>Installation date after lead ban</v>
      </c>
      <c r="O9373" t="s">
        <v>41</v>
      </c>
      <c r="P9373"/>
      <c r="Q9373" s="16" t="str">
        <f>Table2[[#This Row],[Service Line Size (inches) (System Side)]]</f>
        <v>5/8</v>
      </c>
      <c r="R9373" t="s">
        <v>49</v>
      </c>
      <c r="S9373" t="str">
        <f>IF(Table2[[#This Row],[Basis of Material Classification (Customer Side)*]]="Field inspection","Yes","No")</f>
        <v>No</v>
      </c>
      <c r="V9373" t="s">
        <v>50</v>
      </c>
      <c r="W9373" t="s">
        <v>44</v>
      </c>
      <c r="X9373" t="s">
        <v>44</v>
      </c>
      <c r="Z9373" t="s">
        <v>45</v>
      </c>
      <c r="AA9373" t="s">
        <v>46</v>
      </c>
      <c r="AB9373" t="s">
        <v>46</v>
      </c>
      <c r="AC9373" t="s">
        <v>40</v>
      </c>
    </row>
    <row r="9374" spans="1:29" ht="14.4" x14ac:dyDescent="0.3">
      <c r="A9374">
        <v>9372</v>
      </c>
      <c r="B9374" t="s">
        <v>9299</v>
      </c>
      <c r="C9374" t="s">
        <v>277</v>
      </c>
      <c r="D9374" t="s">
        <v>40</v>
      </c>
      <c r="E9374" t="s">
        <v>40</v>
      </c>
      <c r="F9374" t="s">
        <v>41</v>
      </c>
      <c r="G9374" t="s">
        <v>40</v>
      </c>
      <c r="H9374" s="27"/>
      <c r="I9374" t="s">
        <v>42</v>
      </c>
      <c r="J9374" t="s">
        <v>49</v>
      </c>
      <c r="K9374" t="str">
        <f>IF(Table2[[#This Row],[Basis of Material Classification (System Side)*]]="Field inspection","Yes","No")</f>
        <v>No</v>
      </c>
      <c r="N9374" t="s">
        <v>50</v>
      </c>
      <c r="O9374" t="s">
        <v>41</v>
      </c>
      <c r="P9374" s="13">
        <v>16803</v>
      </c>
      <c r="Q9374" s="16" t="str">
        <f>Table2[[#This Row],[Service Line Size (inches) (System Side)]]</f>
        <v>5/8</v>
      </c>
      <c r="R9374" t="s">
        <v>49</v>
      </c>
      <c r="S9374" t="str">
        <f>IF(Table2[[#This Row],[Basis of Material Classification (Customer Side)*]]="Field inspection","Yes","No")</f>
        <v>No</v>
      </c>
      <c r="V9374" t="s">
        <v>50</v>
      </c>
      <c r="W9374" t="s">
        <v>44</v>
      </c>
      <c r="X9374" t="s">
        <v>44</v>
      </c>
      <c r="Z9374" t="s">
        <v>45</v>
      </c>
      <c r="AA9374" t="s">
        <v>46</v>
      </c>
      <c r="AB9374" t="s">
        <v>46</v>
      </c>
      <c r="AC9374" t="s">
        <v>40</v>
      </c>
    </row>
    <row r="9375" spans="1:29" ht="14.4" x14ac:dyDescent="0.3">
      <c r="A9375">
        <v>9373</v>
      </c>
      <c r="B9375" t="s">
        <v>9300</v>
      </c>
      <c r="C9375" t="s">
        <v>277</v>
      </c>
      <c r="D9375" t="s">
        <v>40</v>
      </c>
      <c r="E9375" t="s">
        <v>40</v>
      </c>
      <c r="F9375" t="s">
        <v>53</v>
      </c>
      <c r="G9375" t="s">
        <v>40</v>
      </c>
      <c r="H9375" s="26">
        <v>38718</v>
      </c>
      <c r="I9375" t="s">
        <v>54</v>
      </c>
      <c r="J9375" t="s">
        <v>55</v>
      </c>
      <c r="K9375" t="str">
        <f>IF(Table2[[#This Row],[Basis of Material Classification (System Side)*]]="Field inspection","Yes","No")</f>
        <v>No</v>
      </c>
      <c r="O9375" t="s">
        <v>41</v>
      </c>
      <c r="P9375" s="13">
        <v>39814</v>
      </c>
      <c r="Q9375" s="16" t="str">
        <f>Table2[[#This Row],[Service Line Size (inches) (System Side)]]</f>
        <v>3/4</v>
      </c>
      <c r="R9375" t="s">
        <v>43</v>
      </c>
      <c r="S9375" t="str">
        <f>IF(Table2[[#This Row],[Basis of Material Classification (Customer Side)*]]="Field inspection","Yes","No")</f>
        <v>No</v>
      </c>
      <c r="V9375" t="s">
        <v>43</v>
      </c>
      <c r="W9375" t="s">
        <v>44</v>
      </c>
      <c r="X9375" t="s">
        <v>44</v>
      </c>
      <c r="Z9375" t="s">
        <v>45</v>
      </c>
      <c r="AA9375" t="s">
        <v>46</v>
      </c>
      <c r="AB9375" t="s">
        <v>46</v>
      </c>
      <c r="AC9375" t="s">
        <v>40</v>
      </c>
    </row>
    <row r="9376" spans="1:29" ht="14.4" x14ac:dyDescent="0.3">
      <c r="A9376">
        <v>9374</v>
      </c>
      <c r="B9376" t="s">
        <v>9301</v>
      </c>
      <c r="C9376" t="s">
        <v>277</v>
      </c>
      <c r="D9376" t="s">
        <v>40</v>
      </c>
      <c r="E9376" t="s">
        <v>40</v>
      </c>
      <c r="F9376" t="s">
        <v>53</v>
      </c>
      <c r="G9376" t="s">
        <v>40</v>
      </c>
      <c r="H9376" s="26">
        <v>38718</v>
      </c>
      <c r="I9376" t="s">
        <v>54</v>
      </c>
      <c r="J9376" t="s">
        <v>55</v>
      </c>
      <c r="K9376" t="str">
        <f>IF(Table2[[#This Row],[Basis of Material Classification (System Side)*]]="Field inspection","Yes","No")</f>
        <v>No</v>
      </c>
      <c r="O9376" t="s">
        <v>41</v>
      </c>
      <c r="P9376" s="13">
        <v>39814</v>
      </c>
      <c r="Q9376" s="16" t="str">
        <f>Table2[[#This Row],[Service Line Size (inches) (System Side)]]</f>
        <v>3/4</v>
      </c>
      <c r="R9376" t="s">
        <v>43</v>
      </c>
      <c r="S9376" t="str">
        <f>IF(Table2[[#This Row],[Basis of Material Classification (Customer Side)*]]="Field inspection","Yes","No")</f>
        <v>No</v>
      </c>
      <c r="V9376" t="s">
        <v>43</v>
      </c>
      <c r="W9376" t="s">
        <v>44</v>
      </c>
      <c r="X9376" t="s">
        <v>44</v>
      </c>
      <c r="Z9376" t="s">
        <v>45</v>
      </c>
      <c r="AA9376" t="s">
        <v>46</v>
      </c>
      <c r="AB9376" t="s">
        <v>46</v>
      </c>
      <c r="AC9376" t="s">
        <v>40</v>
      </c>
    </row>
    <row r="9377" spans="1:29" ht="14.4" x14ac:dyDescent="0.3">
      <c r="A9377">
        <v>9375</v>
      </c>
      <c r="B9377" t="s">
        <v>9302</v>
      </c>
      <c r="C9377" t="s">
        <v>277</v>
      </c>
      <c r="D9377" t="s">
        <v>40</v>
      </c>
      <c r="E9377" t="s">
        <v>40</v>
      </c>
      <c r="F9377" t="s">
        <v>53</v>
      </c>
      <c r="G9377" t="s">
        <v>40</v>
      </c>
      <c r="H9377" s="26">
        <v>38718</v>
      </c>
      <c r="I9377" t="s">
        <v>54</v>
      </c>
      <c r="J9377" t="s">
        <v>55</v>
      </c>
      <c r="K9377" t="str">
        <f>IF(Table2[[#This Row],[Basis of Material Classification (System Side)*]]="Field inspection","Yes","No")</f>
        <v>No</v>
      </c>
      <c r="O9377" t="s">
        <v>41</v>
      </c>
      <c r="P9377" s="13">
        <v>39814</v>
      </c>
      <c r="Q9377" s="16" t="str">
        <f>Table2[[#This Row],[Service Line Size (inches) (System Side)]]</f>
        <v>3/4</v>
      </c>
      <c r="R9377" t="s">
        <v>43</v>
      </c>
      <c r="S9377" t="str">
        <f>IF(Table2[[#This Row],[Basis of Material Classification (Customer Side)*]]="Field inspection","Yes","No")</f>
        <v>No</v>
      </c>
      <c r="V9377" t="s">
        <v>43</v>
      </c>
      <c r="W9377" t="s">
        <v>44</v>
      </c>
      <c r="X9377" t="s">
        <v>44</v>
      </c>
      <c r="Z9377" t="s">
        <v>45</v>
      </c>
      <c r="AA9377" t="s">
        <v>46</v>
      </c>
      <c r="AB9377" t="s">
        <v>46</v>
      </c>
      <c r="AC9377" t="s">
        <v>40</v>
      </c>
    </row>
    <row r="9378" spans="1:29" ht="14.4" x14ac:dyDescent="0.3">
      <c r="A9378">
        <v>9376</v>
      </c>
      <c r="B9378" t="s">
        <v>9303</v>
      </c>
      <c r="C9378" t="s">
        <v>277</v>
      </c>
      <c r="D9378" t="s">
        <v>40</v>
      </c>
      <c r="E9378" t="s">
        <v>40</v>
      </c>
      <c r="F9378" t="s">
        <v>53</v>
      </c>
      <c r="G9378" t="s">
        <v>40</v>
      </c>
      <c r="H9378" s="26">
        <v>38718</v>
      </c>
      <c r="I9378" t="s">
        <v>54</v>
      </c>
      <c r="J9378" t="s">
        <v>55</v>
      </c>
      <c r="K9378" t="str">
        <f>IF(Table2[[#This Row],[Basis of Material Classification (System Side)*]]="Field inspection","Yes","No")</f>
        <v>No</v>
      </c>
      <c r="O9378" t="s">
        <v>41</v>
      </c>
      <c r="P9378" s="13">
        <v>39814</v>
      </c>
      <c r="Q9378" s="16" t="str">
        <f>Table2[[#This Row],[Service Line Size (inches) (System Side)]]</f>
        <v>3/4</v>
      </c>
      <c r="R9378" t="s">
        <v>43</v>
      </c>
      <c r="S9378" t="str">
        <f>IF(Table2[[#This Row],[Basis of Material Classification (Customer Side)*]]="Field inspection","Yes","No")</f>
        <v>No</v>
      </c>
      <c r="V9378" t="s">
        <v>43</v>
      </c>
      <c r="W9378" t="s">
        <v>44</v>
      </c>
      <c r="X9378" t="s">
        <v>44</v>
      </c>
      <c r="Z9378" t="s">
        <v>45</v>
      </c>
      <c r="AA9378" t="s">
        <v>46</v>
      </c>
      <c r="AB9378" t="s">
        <v>46</v>
      </c>
      <c r="AC9378" t="s">
        <v>40</v>
      </c>
    </row>
    <row r="9379" spans="1:29" ht="14.4" x14ac:dyDescent="0.3">
      <c r="A9379">
        <v>9377</v>
      </c>
      <c r="B9379" t="s">
        <v>9304</v>
      </c>
      <c r="C9379" t="s">
        <v>277</v>
      </c>
      <c r="D9379" t="s">
        <v>40</v>
      </c>
      <c r="E9379" t="s">
        <v>40</v>
      </c>
      <c r="F9379" t="s">
        <v>53</v>
      </c>
      <c r="G9379" t="s">
        <v>40</v>
      </c>
      <c r="H9379" s="26">
        <v>38718</v>
      </c>
      <c r="I9379" t="s">
        <v>54</v>
      </c>
      <c r="J9379" t="s">
        <v>55</v>
      </c>
      <c r="K9379" t="str">
        <f>IF(Table2[[#This Row],[Basis of Material Classification (System Side)*]]="Field inspection","Yes","No")</f>
        <v>No</v>
      </c>
      <c r="O9379" t="s">
        <v>41</v>
      </c>
      <c r="P9379" s="13">
        <v>39814</v>
      </c>
      <c r="Q9379" s="16" t="str">
        <f>Table2[[#This Row],[Service Line Size (inches) (System Side)]]</f>
        <v>3/4</v>
      </c>
      <c r="R9379" t="s">
        <v>43</v>
      </c>
      <c r="S9379" t="str">
        <f>IF(Table2[[#This Row],[Basis of Material Classification (Customer Side)*]]="Field inspection","Yes","No")</f>
        <v>No</v>
      </c>
      <c r="V9379" t="s">
        <v>43</v>
      </c>
      <c r="W9379" t="s">
        <v>44</v>
      </c>
      <c r="X9379" t="s">
        <v>44</v>
      </c>
      <c r="Z9379" t="s">
        <v>45</v>
      </c>
      <c r="AA9379" t="s">
        <v>46</v>
      </c>
      <c r="AB9379" t="s">
        <v>46</v>
      </c>
      <c r="AC9379" t="s">
        <v>40</v>
      </c>
    </row>
    <row r="9380" spans="1:29" ht="14.4" x14ac:dyDescent="0.3">
      <c r="A9380">
        <v>9378</v>
      </c>
      <c r="B9380" t="s">
        <v>9305</v>
      </c>
      <c r="C9380" t="s">
        <v>277</v>
      </c>
      <c r="D9380" t="s">
        <v>40</v>
      </c>
      <c r="E9380" t="s">
        <v>40</v>
      </c>
      <c r="F9380" t="s">
        <v>53</v>
      </c>
      <c r="G9380" t="s">
        <v>40</v>
      </c>
      <c r="H9380" s="26">
        <v>38718</v>
      </c>
      <c r="I9380" t="s">
        <v>54</v>
      </c>
      <c r="J9380" t="s">
        <v>55</v>
      </c>
      <c r="K9380" t="str">
        <f>IF(Table2[[#This Row],[Basis of Material Classification (System Side)*]]="Field inspection","Yes","No")</f>
        <v>No</v>
      </c>
      <c r="O9380" t="s">
        <v>41</v>
      </c>
      <c r="P9380" s="13">
        <v>39814</v>
      </c>
      <c r="Q9380" s="16" t="str">
        <f>Table2[[#This Row],[Service Line Size (inches) (System Side)]]</f>
        <v>3/4</v>
      </c>
      <c r="R9380" t="s">
        <v>43</v>
      </c>
      <c r="S9380" t="str">
        <f>IF(Table2[[#This Row],[Basis of Material Classification (Customer Side)*]]="Field inspection","Yes","No")</f>
        <v>No</v>
      </c>
      <c r="V9380" t="s">
        <v>43</v>
      </c>
      <c r="W9380" t="s">
        <v>44</v>
      </c>
      <c r="X9380" t="s">
        <v>44</v>
      </c>
      <c r="Z9380" t="s">
        <v>45</v>
      </c>
      <c r="AA9380" t="s">
        <v>46</v>
      </c>
      <c r="AB9380" t="s">
        <v>46</v>
      </c>
      <c r="AC9380" t="s">
        <v>40</v>
      </c>
    </row>
    <row r="9381" spans="1:29" ht="14.4" x14ac:dyDescent="0.3">
      <c r="A9381">
        <v>9379</v>
      </c>
      <c r="B9381" t="s">
        <v>9306</v>
      </c>
      <c r="C9381" t="s">
        <v>277</v>
      </c>
      <c r="D9381" t="s">
        <v>40</v>
      </c>
      <c r="E9381" t="s">
        <v>40</v>
      </c>
      <c r="F9381" t="s">
        <v>41</v>
      </c>
      <c r="G9381" t="s">
        <v>40</v>
      </c>
      <c r="H9381" s="26">
        <v>38718</v>
      </c>
      <c r="I9381" t="s">
        <v>42</v>
      </c>
      <c r="J9381" t="s">
        <v>43</v>
      </c>
      <c r="K9381" t="str">
        <f>IF(Table2[[#This Row],[Basis of Material Classification (System Side)*]]="Field inspection","Yes","No")</f>
        <v>No</v>
      </c>
      <c r="N9381" t="str">
        <f>Table2[[#This Row],[Basis of Material Classification (System Side)*]]</f>
        <v>Installation date after lead ban</v>
      </c>
      <c r="O9381" t="s">
        <v>41</v>
      </c>
      <c r="P9381" s="13">
        <v>39814</v>
      </c>
      <c r="Q9381" s="16" t="str">
        <f>Table2[[#This Row],[Service Line Size (inches) (System Side)]]</f>
        <v>5/8</v>
      </c>
      <c r="R9381" t="s">
        <v>43</v>
      </c>
      <c r="S9381" t="str">
        <f>IF(Table2[[#This Row],[Basis of Material Classification (Customer Side)*]]="Field inspection","Yes","No")</f>
        <v>No</v>
      </c>
      <c r="V9381" t="s">
        <v>43</v>
      </c>
      <c r="W9381" t="s">
        <v>44</v>
      </c>
      <c r="X9381" t="s">
        <v>44</v>
      </c>
      <c r="Z9381" t="s">
        <v>45</v>
      </c>
      <c r="AA9381" t="s">
        <v>46</v>
      </c>
      <c r="AB9381" t="s">
        <v>46</v>
      </c>
      <c r="AC9381" t="s">
        <v>40</v>
      </c>
    </row>
    <row r="9382" spans="1:29" ht="14.4" x14ac:dyDescent="0.3">
      <c r="A9382">
        <v>9380</v>
      </c>
      <c r="B9382" t="s">
        <v>9307</v>
      </c>
      <c r="C9382" t="s">
        <v>277</v>
      </c>
      <c r="D9382" t="s">
        <v>40</v>
      </c>
      <c r="E9382" t="s">
        <v>40</v>
      </c>
      <c r="F9382" t="s">
        <v>53</v>
      </c>
      <c r="G9382" t="s">
        <v>40</v>
      </c>
      <c r="H9382" s="26">
        <v>39814</v>
      </c>
      <c r="I9382" t="s">
        <v>42</v>
      </c>
      <c r="J9382" t="s">
        <v>55</v>
      </c>
      <c r="K9382" t="str">
        <f>IF(Table2[[#This Row],[Basis of Material Classification (System Side)*]]="Field inspection","Yes","No")</f>
        <v>No</v>
      </c>
      <c r="O9382" t="s">
        <v>41</v>
      </c>
      <c r="P9382" s="13">
        <v>39814</v>
      </c>
      <c r="Q9382" s="16" t="str">
        <f>Table2[[#This Row],[Service Line Size (inches) (System Side)]]</f>
        <v>5/8</v>
      </c>
      <c r="R9382" t="s">
        <v>43</v>
      </c>
      <c r="S9382" t="str">
        <f>IF(Table2[[#This Row],[Basis of Material Classification (Customer Side)*]]="Field inspection","Yes","No")</f>
        <v>No</v>
      </c>
      <c r="V9382" t="s">
        <v>43</v>
      </c>
      <c r="W9382" t="s">
        <v>44</v>
      </c>
      <c r="X9382" t="s">
        <v>44</v>
      </c>
      <c r="Z9382" t="s">
        <v>45</v>
      </c>
      <c r="AA9382" t="s">
        <v>46</v>
      </c>
      <c r="AB9382" t="s">
        <v>46</v>
      </c>
      <c r="AC9382" t="s">
        <v>40</v>
      </c>
    </row>
    <row r="9383" spans="1:29" ht="14.4" x14ac:dyDescent="0.3">
      <c r="A9383">
        <v>9381</v>
      </c>
      <c r="B9383" t="s">
        <v>9308</v>
      </c>
      <c r="C9383" t="s">
        <v>277</v>
      </c>
      <c r="D9383" t="s">
        <v>40</v>
      </c>
      <c r="E9383" t="s">
        <v>40</v>
      </c>
      <c r="F9383" t="s">
        <v>53</v>
      </c>
      <c r="G9383" t="s">
        <v>40</v>
      </c>
      <c r="H9383" s="26">
        <v>39814</v>
      </c>
      <c r="I9383" t="s">
        <v>42</v>
      </c>
      <c r="J9383" t="s">
        <v>55</v>
      </c>
      <c r="K9383" t="str">
        <f>IF(Table2[[#This Row],[Basis of Material Classification (System Side)*]]="Field inspection","Yes","No")</f>
        <v>No</v>
      </c>
      <c r="O9383" t="s">
        <v>41</v>
      </c>
      <c r="P9383" s="13">
        <v>39814</v>
      </c>
      <c r="Q9383" s="16" t="str">
        <f>Table2[[#This Row],[Service Line Size (inches) (System Side)]]</f>
        <v>5/8</v>
      </c>
      <c r="R9383" t="s">
        <v>43</v>
      </c>
      <c r="S9383" t="str">
        <f>IF(Table2[[#This Row],[Basis of Material Classification (Customer Side)*]]="Field inspection","Yes","No")</f>
        <v>No</v>
      </c>
      <c r="V9383" t="s">
        <v>43</v>
      </c>
      <c r="W9383" t="s">
        <v>44</v>
      </c>
      <c r="X9383" t="s">
        <v>44</v>
      </c>
      <c r="Z9383" t="s">
        <v>45</v>
      </c>
      <c r="AA9383" t="s">
        <v>46</v>
      </c>
      <c r="AB9383" t="s">
        <v>46</v>
      </c>
      <c r="AC9383" t="s">
        <v>40</v>
      </c>
    </row>
    <row r="9384" spans="1:29" ht="14.4" x14ac:dyDescent="0.3">
      <c r="A9384">
        <v>9382</v>
      </c>
      <c r="B9384" t="s">
        <v>9309</v>
      </c>
      <c r="C9384" t="s">
        <v>277</v>
      </c>
      <c r="D9384" t="s">
        <v>40</v>
      </c>
      <c r="E9384" t="s">
        <v>40</v>
      </c>
      <c r="F9384" t="s">
        <v>53</v>
      </c>
      <c r="G9384" t="s">
        <v>40</v>
      </c>
      <c r="H9384" s="26">
        <v>39814</v>
      </c>
      <c r="I9384" t="s">
        <v>42</v>
      </c>
      <c r="J9384" t="s">
        <v>55</v>
      </c>
      <c r="K9384" t="str">
        <f>IF(Table2[[#This Row],[Basis of Material Classification (System Side)*]]="Field inspection","Yes","No")</f>
        <v>No</v>
      </c>
      <c r="O9384" t="s">
        <v>41</v>
      </c>
      <c r="P9384" s="13">
        <v>40179</v>
      </c>
      <c r="Q9384" s="16" t="str">
        <f>Table2[[#This Row],[Service Line Size (inches) (System Side)]]</f>
        <v>5/8</v>
      </c>
      <c r="R9384" t="s">
        <v>43</v>
      </c>
      <c r="S9384" t="str">
        <f>IF(Table2[[#This Row],[Basis of Material Classification (Customer Side)*]]="Field inspection","Yes","No")</f>
        <v>No</v>
      </c>
      <c r="V9384" t="s">
        <v>43</v>
      </c>
      <c r="W9384" t="s">
        <v>44</v>
      </c>
      <c r="X9384" t="s">
        <v>44</v>
      </c>
      <c r="Z9384" t="s">
        <v>45</v>
      </c>
      <c r="AA9384" t="s">
        <v>46</v>
      </c>
      <c r="AB9384" t="s">
        <v>46</v>
      </c>
      <c r="AC9384" t="s">
        <v>40</v>
      </c>
    </row>
    <row r="9385" spans="1:29" ht="14.4" x14ac:dyDescent="0.3">
      <c r="A9385">
        <v>9383</v>
      </c>
      <c r="B9385" t="s">
        <v>9310</v>
      </c>
      <c r="C9385" t="s">
        <v>277</v>
      </c>
      <c r="D9385" t="s">
        <v>40</v>
      </c>
      <c r="E9385" t="s">
        <v>40</v>
      </c>
      <c r="F9385" t="s">
        <v>53</v>
      </c>
      <c r="G9385" t="s">
        <v>40</v>
      </c>
      <c r="H9385" s="26">
        <v>39814</v>
      </c>
      <c r="I9385" t="s">
        <v>42</v>
      </c>
      <c r="J9385" t="s">
        <v>55</v>
      </c>
      <c r="K9385" t="str">
        <f>IF(Table2[[#This Row],[Basis of Material Classification (System Side)*]]="Field inspection","Yes","No")</f>
        <v>No</v>
      </c>
      <c r="O9385" t="s">
        <v>41</v>
      </c>
      <c r="P9385" s="13">
        <v>39814</v>
      </c>
      <c r="Q9385" s="16" t="str">
        <f>Table2[[#This Row],[Service Line Size (inches) (System Side)]]</f>
        <v>5/8</v>
      </c>
      <c r="R9385" t="s">
        <v>43</v>
      </c>
      <c r="S9385" t="str">
        <f>IF(Table2[[#This Row],[Basis of Material Classification (Customer Side)*]]="Field inspection","Yes","No")</f>
        <v>No</v>
      </c>
      <c r="V9385" t="s">
        <v>43</v>
      </c>
      <c r="W9385" t="s">
        <v>44</v>
      </c>
      <c r="X9385" t="s">
        <v>44</v>
      </c>
      <c r="Z9385" t="s">
        <v>45</v>
      </c>
      <c r="AA9385" t="s">
        <v>46</v>
      </c>
      <c r="AB9385" t="s">
        <v>46</v>
      </c>
      <c r="AC9385" t="s">
        <v>40</v>
      </c>
    </row>
    <row r="9386" spans="1:29" ht="14.4" x14ac:dyDescent="0.3">
      <c r="A9386">
        <v>9384</v>
      </c>
      <c r="B9386" t="s">
        <v>9311</v>
      </c>
      <c r="C9386" t="s">
        <v>277</v>
      </c>
      <c r="D9386" t="s">
        <v>40</v>
      </c>
      <c r="E9386" t="s">
        <v>40</v>
      </c>
      <c r="F9386" t="s">
        <v>53</v>
      </c>
      <c r="G9386" t="s">
        <v>40</v>
      </c>
      <c r="H9386" s="26">
        <v>39448</v>
      </c>
      <c r="I9386" t="s">
        <v>42</v>
      </c>
      <c r="J9386" t="s">
        <v>55</v>
      </c>
      <c r="K9386" t="str">
        <f>IF(Table2[[#This Row],[Basis of Material Classification (System Side)*]]="Field inspection","Yes","No")</f>
        <v>No</v>
      </c>
      <c r="O9386" t="s">
        <v>41</v>
      </c>
      <c r="P9386" s="13">
        <v>39814</v>
      </c>
      <c r="Q9386" s="16" t="str">
        <f>Table2[[#This Row],[Service Line Size (inches) (System Side)]]</f>
        <v>5/8</v>
      </c>
      <c r="R9386" t="s">
        <v>43</v>
      </c>
      <c r="S9386" t="str">
        <f>IF(Table2[[#This Row],[Basis of Material Classification (Customer Side)*]]="Field inspection","Yes","No")</f>
        <v>No</v>
      </c>
      <c r="V9386" t="s">
        <v>43</v>
      </c>
      <c r="W9386" t="s">
        <v>44</v>
      </c>
      <c r="X9386" t="s">
        <v>44</v>
      </c>
      <c r="Z9386" t="s">
        <v>45</v>
      </c>
      <c r="AA9386" t="s">
        <v>46</v>
      </c>
      <c r="AB9386" t="s">
        <v>46</v>
      </c>
      <c r="AC9386" t="s">
        <v>40</v>
      </c>
    </row>
    <row r="9387" spans="1:29" ht="14.4" x14ac:dyDescent="0.3">
      <c r="A9387">
        <v>9385</v>
      </c>
      <c r="B9387" t="s">
        <v>9312</v>
      </c>
      <c r="C9387" t="s">
        <v>277</v>
      </c>
      <c r="D9387" t="s">
        <v>40</v>
      </c>
      <c r="E9387" t="s">
        <v>40</v>
      </c>
      <c r="F9387" t="s">
        <v>53</v>
      </c>
      <c r="G9387" t="s">
        <v>40</v>
      </c>
      <c r="H9387" s="26">
        <v>39814</v>
      </c>
      <c r="I9387" t="s">
        <v>42</v>
      </c>
      <c r="J9387" t="s">
        <v>55</v>
      </c>
      <c r="K9387" t="str">
        <f>IF(Table2[[#This Row],[Basis of Material Classification (System Side)*]]="Field inspection","Yes","No")</f>
        <v>No</v>
      </c>
      <c r="O9387" t="s">
        <v>41</v>
      </c>
      <c r="P9387" s="13">
        <v>39814</v>
      </c>
      <c r="Q9387" s="16" t="str">
        <f>Table2[[#This Row],[Service Line Size (inches) (System Side)]]</f>
        <v>5/8</v>
      </c>
      <c r="R9387" t="s">
        <v>43</v>
      </c>
      <c r="S9387" t="str">
        <f>IF(Table2[[#This Row],[Basis of Material Classification (Customer Side)*]]="Field inspection","Yes","No")</f>
        <v>No</v>
      </c>
      <c r="V9387" t="s">
        <v>43</v>
      </c>
      <c r="W9387" t="s">
        <v>44</v>
      </c>
      <c r="X9387" t="s">
        <v>44</v>
      </c>
      <c r="Z9387" t="s">
        <v>45</v>
      </c>
      <c r="AA9387" t="s">
        <v>46</v>
      </c>
      <c r="AB9387" t="s">
        <v>46</v>
      </c>
      <c r="AC9387" t="s">
        <v>40</v>
      </c>
    </row>
    <row r="9388" spans="1:29" ht="14.4" x14ac:dyDescent="0.3">
      <c r="A9388">
        <v>9386</v>
      </c>
      <c r="B9388" t="s">
        <v>9313</v>
      </c>
      <c r="C9388" t="s">
        <v>277</v>
      </c>
      <c r="D9388" t="s">
        <v>40</v>
      </c>
      <c r="E9388" t="s">
        <v>40</v>
      </c>
      <c r="F9388" t="s">
        <v>41</v>
      </c>
      <c r="G9388" t="s">
        <v>40</v>
      </c>
      <c r="H9388" s="26">
        <v>26665</v>
      </c>
      <c r="I9388" t="s">
        <v>42</v>
      </c>
      <c r="J9388" t="s">
        <v>49</v>
      </c>
      <c r="K9388" t="str">
        <f>IF(Table2[[#This Row],[Basis of Material Classification (System Side)*]]="Field inspection","Yes","No")</f>
        <v>No</v>
      </c>
      <c r="N9388" t="s">
        <v>50</v>
      </c>
      <c r="O9388" t="s">
        <v>41</v>
      </c>
      <c r="P9388" s="13">
        <v>39814</v>
      </c>
      <c r="Q9388" s="16" t="str">
        <f>Table2[[#This Row],[Service Line Size (inches) (System Side)]]</f>
        <v>5/8</v>
      </c>
      <c r="R9388" t="s">
        <v>43</v>
      </c>
      <c r="S9388" t="str">
        <f>IF(Table2[[#This Row],[Basis of Material Classification (Customer Side)*]]="Field inspection","Yes","No")</f>
        <v>No</v>
      </c>
      <c r="V9388" t="s">
        <v>43</v>
      </c>
      <c r="W9388" t="s">
        <v>44</v>
      </c>
      <c r="X9388" t="s">
        <v>44</v>
      </c>
      <c r="Z9388" t="s">
        <v>45</v>
      </c>
      <c r="AA9388" t="s">
        <v>46</v>
      </c>
      <c r="AB9388" t="s">
        <v>46</v>
      </c>
      <c r="AC9388" t="s">
        <v>40</v>
      </c>
    </row>
    <row r="9389" spans="1:29" ht="14.4" x14ac:dyDescent="0.3">
      <c r="A9389">
        <v>9387</v>
      </c>
      <c r="B9389" t="s">
        <v>9314</v>
      </c>
      <c r="C9389" t="s">
        <v>277</v>
      </c>
      <c r="D9389" t="s">
        <v>40</v>
      </c>
      <c r="E9389" t="s">
        <v>40</v>
      </c>
      <c r="F9389" t="s">
        <v>41</v>
      </c>
      <c r="G9389" t="s">
        <v>40</v>
      </c>
      <c r="H9389" s="26">
        <v>26665</v>
      </c>
      <c r="I9389" t="s">
        <v>42</v>
      </c>
      <c r="J9389" t="s">
        <v>49</v>
      </c>
      <c r="K9389" t="str">
        <f>IF(Table2[[#This Row],[Basis of Material Classification (System Side)*]]="Field inspection","Yes","No")</f>
        <v>No</v>
      </c>
      <c r="N9389" t="s">
        <v>50</v>
      </c>
      <c r="O9389" t="s">
        <v>41</v>
      </c>
      <c r="P9389" s="13">
        <v>39814</v>
      </c>
      <c r="Q9389" s="16" t="str">
        <f>Table2[[#This Row],[Service Line Size (inches) (System Side)]]</f>
        <v>5/8</v>
      </c>
      <c r="R9389" t="s">
        <v>43</v>
      </c>
      <c r="S9389" t="str">
        <f>IF(Table2[[#This Row],[Basis of Material Classification (Customer Side)*]]="Field inspection","Yes","No")</f>
        <v>No</v>
      </c>
      <c r="V9389" t="s">
        <v>43</v>
      </c>
      <c r="W9389" t="s">
        <v>44</v>
      </c>
      <c r="X9389" t="s">
        <v>44</v>
      </c>
      <c r="Z9389" t="s">
        <v>45</v>
      </c>
      <c r="AA9389" t="s">
        <v>46</v>
      </c>
      <c r="AB9389" t="s">
        <v>46</v>
      </c>
      <c r="AC9389" t="s">
        <v>40</v>
      </c>
    </row>
    <row r="9390" spans="1:29" ht="14.4" x14ac:dyDescent="0.3">
      <c r="A9390">
        <v>9388</v>
      </c>
      <c r="B9390" t="s">
        <v>9315</v>
      </c>
      <c r="C9390" t="s">
        <v>277</v>
      </c>
      <c r="D9390" t="s">
        <v>40</v>
      </c>
      <c r="E9390" t="s">
        <v>40</v>
      </c>
      <c r="F9390" t="s">
        <v>53</v>
      </c>
      <c r="G9390" t="s">
        <v>40</v>
      </c>
      <c r="H9390" s="26">
        <v>39814</v>
      </c>
      <c r="I9390" t="s">
        <v>42</v>
      </c>
      <c r="J9390" t="s">
        <v>55</v>
      </c>
      <c r="K9390" t="str">
        <f>IF(Table2[[#This Row],[Basis of Material Classification (System Side)*]]="Field inspection","Yes","No")</f>
        <v>No</v>
      </c>
      <c r="O9390" t="s">
        <v>41</v>
      </c>
      <c r="P9390" s="13">
        <v>39814</v>
      </c>
      <c r="Q9390" s="16" t="str">
        <f>Table2[[#This Row],[Service Line Size (inches) (System Side)]]</f>
        <v>5/8</v>
      </c>
      <c r="R9390" t="s">
        <v>43</v>
      </c>
      <c r="S9390" t="str">
        <f>IF(Table2[[#This Row],[Basis of Material Classification (Customer Side)*]]="Field inspection","Yes","No")</f>
        <v>No</v>
      </c>
      <c r="V9390" t="s">
        <v>43</v>
      </c>
      <c r="W9390" t="s">
        <v>44</v>
      </c>
      <c r="X9390" t="s">
        <v>44</v>
      </c>
      <c r="Z9390" t="s">
        <v>45</v>
      </c>
      <c r="AA9390" t="s">
        <v>46</v>
      </c>
      <c r="AB9390" t="s">
        <v>46</v>
      </c>
      <c r="AC9390" t="s">
        <v>40</v>
      </c>
    </row>
    <row r="9391" spans="1:29" ht="14.4" x14ac:dyDescent="0.3">
      <c r="A9391">
        <v>9389</v>
      </c>
      <c r="B9391" t="s">
        <v>9316</v>
      </c>
      <c r="C9391" t="s">
        <v>277</v>
      </c>
      <c r="D9391" t="s">
        <v>40</v>
      </c>
      <c r="E9391" t="s">
        <v>40</v>
      </c>
      <c r="F9391" t="s">
        <v>53</v>
      </c>
      <c r="G9391" t="s">
        <v>40</v>
      </c>
      <c r="H9391" s="26">
        <v>32874</v>
      </c>
      <c r="I9391" t="s">
        <v>42</v>
      </c>
      <c r="J9391" t="s">
        <v>55</v>
      </c>
      <c r="K9391" t="str">
        <f>IF(Table2[[#This Row],[Basis of Material Classification (System Side)*]]="Field inspection","Yes","No")</f>
        <v>No</v>
      </c>
      <c r="O9391" t="s">
        <v>41</v>
      </c>
      <c r="P9391" s="13">
        <v>39814</v>
      </c>
      <c r="Q9391" s="16" t="str">
        <f>Table2[[#This Row],[Service Line Size (inches) (System Side)]]</f>
        <v>5/8</v>
      </c>
      <c r="R9391" t="s">
        <v>43</v>
      </c>
      <c r="S9391" t="str">
        <f>IF(Table2[[#This Row],[Basis of Material Classification (Customer Side)*]]="Field inspection","Yes","No")</f>
        <v>No</v>
      </c>
      <c r="V9391" t="s">
        <v>43</v>
      </c>
      <c r="W9391" t="s">
        <v>44</v>
      </c>
      <c r="X9391" t="s">
        <v>44</v>
      </c>
      <c r="Z9391" t="s">
        <v>45</v>
      </c>
      <c r="AA9391" t="s">
        <v>46</v>
      </c>
      <c r="AB9391" t="s">
        <v>46</v>
      </c>
      <c r="AC9391" t="s">
        <v>40</v>
      </c>
    </row>
    <row r="9392" spans="1:29" ht="14.4" x14ac:dyDescent="0.3">
      <c r="A9392">
        <v>9390</v>
      </c>
      <c r="B9392" t="s">
        <v>9317</v>
      </c>
      <c r="C9392" t="s">
        <v>277</v>
      </c>
      <c r="D9392" t="s">
        <v>40</v>
      </c>
      <c r="E9392" t="s">
        <v>40</v>
      </c>
      <c r="F9392" t="s">
        <v>41</v>
      </c>
      <c r="G9392" t="s">
        <v>40</v>
      </c>
      <c r="H9392" s="26">
        <v>39083</v>
      </c>
      <c r="I9392" t="s">
        <v>42</v>
      </c>
      <c r="J9392" t="s">
        <v>43</v>
      </c>
      <c r="K9392" t="str">
        <f>IF(Table2[[#This Row],[Basis of Material Classification (System Side)*]]="Field inspection","Yes","No")</f>
        <v>No</v>
      </c>
      <c r="N9392" t="str">
        <f>Table2[[#This Row],[Basis of Material Classification (System Side)*]]</f>
        <v>Installation date after lead ban</v>
      </c>
      <c r="O9392" t="s">
        <v>41</v>
      </c>
      <c r="P9392" s="13">
        <v>39814</v>
      </c>
      <c r="Q9392" s="16" t="str">
        <f>Table2[[#This Row],[Service Line Size (inches) (System Side)]]</f>
        <v>5/8</v>
      </c>
      <c r="R9392" t="s">
        <v>43</v>
      </c>
      <c r="S9392" t="str">
        <f>IF(Table2[[#This Row],[Basis of Material Classification (Customer Side)*]]="Field inspection","Yes","No")</f>
        <v>No</v>
      </c>
      <c r="V9392" t="s">
        <v>43</v>
      </c>
      <c r="W9392" t="s">
        <v>44</v>
      </c>
      <c r="X9392" t="s">
        <v>44</v>
      </c>
      <c r="Z9392" t="s">
        <v>45</v>
      </c>
      <c r="AA9392" t="s">
        <v>46</v>
      </c>
      <c r="AB9392" t="s">
        <v>46</v>
      </c>
      <c r="AC9392" t="s">
        <v>40</v>
      </c>
    </row>
    <row r="9393" spans="1:29" ht="14.4" x14ac:dyDescent="0.3">
      <c r="A9393">
        <v>9391</v>
      </c>
      <c r="B9393" t="s">
        <v>9318</v>
      </c>
      <c r="C9393" t="s">
        <v>277</v>
      </c>
      <c r="D9393" t="s">
        <v>40</v>
      </c>
      <c r="E9393" t="s">
        <v>40</v>
      </c>
      <c r="F9393" t="s">
        <v>41</v>
      </c>
      <c r="G9393" t="s">
        <v>40</v>
      </c>
      <c r="H9393" s="26">
        <v>24108</v>
      </c>
      <c r="I9393" t="s">
        <v>42</v>
      </c>
      <c r="J9393" t="s">
        <v>106</v>
      </c>
      <c r="K9393" t="str">
        <f>IF(Table2[[#This Row],[Basis of Material Classification (System Side)*]]="Field inspection","Yes","No")</f>
        <v>No</v>
      </c>
      <c r="N9393" t="s">
        <v>107</v>
      </c>
      <c r="O9393" t="s">
        <v>41</v>
      </c>
      <c r="P9393" s="13">
        <v>39814</v>
      </c>
      <c r="Q9393" s="16" t="str">
        <f>Table2[[#This Row],[Service Line Size (inches) (System Side)]]</f>
        <v>5/8</v>
      </c>
      <c r="R9393" t="s">
        <v>43</v>
      </c>
      <c r="S9393" t="str">
        <f>IF(Table2[[#This Row],[Basis of Material Classification (Customer Side)*]]="Field inspection","Yes","No")</f>
        <v>No</v>
      </c>
      <c r="V9393" t="s">
        <v>43</v>
      </c>
      <c r="W9393" t="s">
        <v>44</v>
      </c>
      <c r="X9393" t="s">
        <v>44</v>
      </c>
      <c r="Z9393" t="s">
        <v>45</v>
      </c>
      <c r="AA9393" t="s">
        <v>46</v>
      </c>
      <c r="AB9393" t="s">
        <v>46</v>
      </c>
      <c r="AC9393" t="s">
        <v>40</v>
      </c>
    </row>
    <row r="9394" spans="1:29" ht="14.4" x14ac:dyDescent="0.3">
      <c r="A9394">
        <v>9392</v>
      </c>
      <c r="B9394" t="s">
        <v>9319</v>
      </c>
      <c r="C9394" t="s">
        <v>277</v>
      </c>
      <c r="D9394" t="s">
        <v>40</v>
      </c>
      <c r="E9394" t="s">
        <v>40</v>
      </c>
      <c r="F9394" t="s">
        <v>41</v>
      </c>
      <c r="G9394" t="s">
        <v>40</v>
      </c>
      <c r="H9394" s="26">
        <v>24108</v>
      </c>
      <c r="I9394" t="s">
        <v>42</v>
      </c>
      <c r="J9394" t="s">
        <v>106</v>
      </c>
      <c r="K9394" t="str">
        <f>IF(Table2[[#This Row],[Basis of Material Classification (System Side)*]]="Field inspection","Yes","No")</f>
        <v>No</v>
      </c>
      <c r="N9394" t="s">
        <v>107</v>
      </c>
      <c r="O9394" t="s">
        <v>41</v>
      </c>
      <c r="P9394" s="13">
        <v>39814</v>
      </c>
      <c r="Q9394" s="16" t="str">
        <f>Table2[[#This Row],[Service Line Size (inches) (System Side)]]</f>
        <v>5/8</v>
      </c>
      <c r="R9394" t="s">
        <v>43</v>
      </c>
      <c r="S9394" t="str">
        <f>IF(Table2[[#This Row],[Basis of Material Classification (Customer Side)*]]="Field inspection","Yes","No")</f>
        <v>No</v>
      </c>
      <c r="V9394" t="s">
        <v>43</v>
      </c>
      <c r="W9394" t="s">
        <v>44</v>
      </c>
      <c r="X9394" t="s">
        <v>44</v>
      </c>
      <c r="Z9394" t="s">
        <v>45</v>
      </c>
      <c r="AA9394" t="s">
        <v>46</v>
      </c>
      <c r="AB9394" t="s">
        <v>46</v>
      </c>
      <c r="AC9394" t="s">
        <v>40</v>
      </c>
    </row>
    <row r="9395" spans="1:29" ht="14.4" x14ac:dyDescent="0.3">
      <c r="A9395">
        <v>9393</v>
      </c>
      <c r="B9395" t="s">
        <v>9320</v>
      </c>
      <c r="C9395" t="s">
        <v>277</v>
      </c>
      <c r="D9395" t="s">
        <v>40</v>
      </c>
      <c r="E9395" t="s">
        <v>40</v>
      </c>
      <c r="F9395" t="s">
        <v>41</v>
      </c>
      <c r="G9395" t="s">
        <v>40</v>
      </c>
      <c r="H9395" s="26">
        <v>37987</v>
      </c>
      <c r="I9395" t="s">
        <v>42</v>
      </c>
      <c r="J9395" t="s">
        <v>43</v>
      </c>
      <c r="K9395" t="str">
        <f>IF(Table2[[#This Row],[Basis of Material Classification (System Side)*]]="Field inspection","Yes","No")</f>
        <v>No</v>
      </c>
      <c r="N9395" t="str">
        <f>Table2[[#This Row],[Basis of Material Classification (System Side)*]]</f>
        <v>Installation date after lead ban</v>
      </c>
      <c r="O9395" t="s">
        <v>41</v>
      </c>
      <c r="P9395" s="13">
        <v>40179</v>
      </c>
      <c r="Q9395" s="16" t="str">
        <f>Table2[[#This Row],[Service Line Size (inches) (System Side)]]</f>
        <v>5/8</v>
      </c>
      <c r="R9395" t="s">
        <v>43</v>
      </c>
      <c r="S9395" t="str">
        <f>IF(Table2[[#This Row],[Basis of Material Classification (Customer Side)*]]="Field inspection","Yes","No")</f>
        <v>No</v>
      </c>
      <c r="V9395" t="s">
        <v>43</v>
      </c>
      <c r="W9395" t="s">
        <v>44</v>
      </c>
      <c r="X9395" t="s">
        <v>44</v>
      </c>
      <c r="Z9395" t="s">
        <v>45</v>
      </c>
      <c r="AA9395" t="s">
        <v>46</v>
      </c>
      <c r="AB9395" t="s">
        <v>46</v>
      </c>
      <c r="AC9395" t="s">
        <v>40</v>
      </c>
    </row>
    <row r="9396" spans="1:29" ht="14.4" x14ac:dyDescent="0.3">
      <c r="A9396">
        <v>9394</v>
      </c>
      <c r="B9396" t="s">
        <v>9321</v>
      </c>
      <c r="C9396" t="s">
        <v>277</v>
      </c>
      <c r="D9396" t="s">
        <v>40</v>
      </c>
      <c r="E9396" t="s">
        <v>40</v>
      </c>
      <c r="F9396" t="s">
        <v>53</v>
      </c>
      <c r="G9396" t="s">
        <v>40</v>
      </c>
      <c r="H9396" s="26">
        <v>38353</v>
      </c>
      <c r="I9396" t="s">
        <v>54</v>
      </c>
      <c r="J9396" t="s">
        <v>55</v>
      </c>
      <c r="K9396" t="str">
        <f>IF(Table2[[#This Row],[Basis of Material Classification (System Side)*]]="Field inspection","Yes","No")</f>
        <v>No</v>
      </c>
      <c r="O9396" t="s">
        <v>41</v>
      </c>
      <c r="P9396" s="13">
        <v>39814</v>
      </c>
      <c r="Q9396" s="16" t="str">
        <f>Table2[[#This Row],[Service Line Size (inches) (System Side)]]</f>
        <v>3/4</v>
      </c>
      <c r="R9396" t="s">
        <v>43</v>
      </c>
      <c r="S9396" t="str">
        <f>IF(Table2[[#This Row],[Basis of Material Classification (Customer Side)*]]="Field inspection","Yes","No")</f>
        <v>No</v>
      </c>
      <c r="V9396" t="s">
        <v>43</v>
      </c>
      <c r="W9396" t="s">
        <v>44</v>
      </c>
      <c r="X9396" t="s">
        <v>44</v>
      </c>
      <c r="Z9396" t="s">
        <v>45</v>
      </c>
      <c r="AA9396" t="s">
        <v>46</v>
      </c>
      <c r="AB9396" t="s">
        <v>46</v>
      </c>
      <c r="AC9396" t="s">
        <v>40</v>
      </c>
    </row>
    <row r="9397" spans="1:29" ht="14.4" x14ac:dyDescent="0.3">
      <c r="A9397">
        <v>9395</v>
      </c>
      <c r="B9397" t="s">
        <v>9322</v>
      </c>
      <c r="C9397" t="s">
        <v>277</v>
      </c>
      <c r="D9397" t="s">
        <v>40</v>
      </c>
      <c r="E9397" t="s">
        <v>40</v>
      </c>
      <c r="F9397" t="s">
        <v>53</v>
      </c>
      <c r="G9397" t="s">
        <v>40</v>
      </c>
      <c r="H9397" s="26">
        <v>38353</v>
      </c>
      <c r="I9397" t="s">
        <v>54</v>
      </c>
      <c r="J9397" t="s">
        <v>55</v>
      </c>
      <c r="K9397" t="str">
        <f>IF(Table2[[#This Row],[Basis of Material Classification (System Side)*]]="Field inspection","Yes","No")</f>
        <v>No</v>
      </c>
      <c r="O9397" t="s">
        <v>41</v>
      </c>
      <c r="P9397" s="13">
        <v>39814</v>
      </c>
      <c r="Q9397" s="16" t="str">
        <f>Table2[[#This Row],[Service Line Size (inches) (System Side)]]</f>
        <v>3/4</v>
      </c>
      <c r="R9397" t="s">
        <v>43</v>
      </c>
      <c r="S9397" t="str">
        <f>IF(Table2[[#This Row],[Basis of Material Classification (Customer Side)*]]="Field inspection","Yes","No")</f>
        <v>No</v>
      </c>
      <c r="V9397" t="s">
        <v>43</v>
      </c>
      <c r="W9397" t="s">
        <v>44</v>
      </c>
      <c r="X9397" t="s">
        <v>44</v>
      </c>
      <c r="Z9397" t="s">
        <v>45</v>
      </c>
      <c r="AA9397" t="s">
        <v>46</v>
      </c>
      <c r="AB9397" t="s">
        <v>46</v>
      </c>
      <c r="AC9397" t="s">
        <v>40</v>
      </c>
    </row>
    <row r="9398" spans="1:29" ht="14.4" x14ac:dyDescent="0.3">
      <c r="A9398">
        <v>9396</v>
      </c>
      <c r="B9398" t="s">
        <v>9323</v>
      </c>
      <c r="C9398" t="s">
        <v>277</v>
      </c>
      <c r="D9398" t="s">
        <v>40</v>
      </c>
      <c r="E9398" t="s">
        <v>40</v>
      </c>
      <c r="F9398" t="s">
        <v>53</v>
      </c>
      <c r="G9398" t="s">
        <v>40</v>
      </c>
      <c r="H9398" s="26">
        <v>28126</v>
      </c>
      <c r="I9398">
        <v>2</v>
      </c>
      <c r="J9398" t="s">
        <v>55</v>
      </c>
      <c r="K9398" t="str">
        <f>IF(Table2[[#This Row],[Basis of Material Classification (System Side)*]]="Field inspection","Yes","No")</f>
        <v>No</v>
      </c>
      <c r="O9398" t="s">
        <v>41</v>
      </c>
      <c r="P9398"/>
      <c r="Q9398" s="16">
        <f>Table2[[#This Row],[Service Line Size (inches) (System Side)]]</f>
        <v>2</v>
      </c>
      <c r="R9398" t="s">
        <v>49</v>
      </c>
      <c r="S9398" t="str">
        <f>IF(Table2[[#This Row],[Basis of Material Classification (Customer Side)*]]="Field inspection","Yes","No")</f>
        <v>No</v>
      </c>
      <c r="V9398" t="s">
        <v>50</v>
      </c>
      <c r="W9398" t="s">
        <v>44</v>
      </c>
      <c r="X9398" t="s">
        <v>44</v>
      </c>
      <c r="Z9398" t="s">
        <v>58</v>
      </c>
      <c r="AA9398" t="s">
        <v>46</v>
      </c>
      <c r="AB9398" t="s">
        <v>46</v>
      </c>
      <c r="AC9398" t="s">
        <v>40</v>
      </c>
    </row>
    <row r="9399" spans="1:29" ht="14.4" x14ac:dyDescent="0.3">
      <c r="A9399">
        <v>9397</v>
      </c>
      <c r="B9399" t="s">
        <v>9324</v>
      </c>
      <c r="C9399" t="s">
        <v>277</v>
      </c>
      <c r="D9399" t="s">
        <v>40</v>
      </c>
      <c r="E9399" t="s">
        <v>40</v>
      </c>
      <c r="F9399" t="s">
        <v>53</v>
      </c>
      <c r="G9399" t="s">
        <v>40</v>
      </c>
      <c r="H9399" s="26">
        <v>39448</v>
      </c>
      <c r="I9399" t="s">
        <v>42</v>
      </c>
      <c r="J9399" t="s">
        <v>55</v>
      </c>
      <c r="K9399" t="str">
        <f>IF(Table2[[#This Row],[Basis of Material Classification (System Side)*]]="Field inspection","Yes","No")</f>
        <v>No</v>
      </c>
      <c r="O9399" t="s">
        <v>41</v>
      </c>
      <c r="P9399" s="13">
        <v>40179</v>
      </c>
      <c r="Q9399" s="16" t="str">
        <f>Table2[[#This Row],[Service Line Size (inches) (System Side)]]</f>
        <v>5/8</v>
      </c>
      <c r="R9399" t="s">
        <v>43</v>
      </c>
      <c r="S9399" t="str">
        <f>IF(Table2[[#This Row],[Basis of Material Classification (Customer Side)*]]="Field inspection","Yes","No")</f>
        <v>No</v>
      </c>
      <c r="V9399" t="s">
        <v>43</v>
      </c>
      <c r="W9399" t="s">
        <v>44</v>
      </c>
      <c r="X9399" t="s">
        <v>44</v>
      </c>
      <c r="Z9399" t="s">
        <v>45</v>
      </c>
      <c r="AA9399" t="s">
        <v>46</v>
      </c>
      <c r="AB9399" t="s">
        <v>46</v>
      </c>
      <c r="AC9399" t="s">
        <v>40</v>
      </c>
    </row>
    <row r="9400" spans="1:29" ht="14.4" x14ac:dyDescent="0.3">
      <c r="A9400">
        <v>9398</v>
      </c>
      <c r="B9400" t="s">
        <v>9325</v>
      </c>
      <c r="C9400" t="s">
        <v>11166</v>
      </c>
      <c r="D9400" t="s">
        <v>40</v>
      </c>
      <c r="E9400" t="s">
        <v>40</v>
      </c>
      <c r="F9400" t="s">
        <v>41</v>
      </c>
      <c r="G9400" t="s">
        <v>40</v>
      </c>
      <c r="H9400" s="26">
        <v>32509</v>
      </c>
      <c r="I9400" t="s">
        <v>42</v>
      </c>
      <c r="J9400" t="s">
        <v>43</v>
      </c>
      <c r="K9400" t="str">
        <f>IF(Table2[[#This Row],[Basis of Material Classification (System Side)*]]="Field inspection","Yes","No")</f>
        <v>No</v>
      </c>
      <c r="N9400" t="str">
        <f>Table2[[#This Row],[Basis of Material Classification (System Side)*]]</f>
        <v>Installation date after lead ban</v>
      </c>
      <c r="O9400" t="s">
        <v>41</v>
      </c>
      <c r="P9400" s="13">
        <v>36161</v>
      </c>
      <c r="Q9400" s="16" t="str">
        <f>Table2[[#This Row],[Service Line Size (inches) (System Side)]]</f>
        <v>5/8</v>
      </c>
      <c r="R9400" t="s">
        <v>43</v>
      </c>
      <c r="S9400" t="str">
        <f>IF(Table2[[#This Row],[Basis of Material Classification (Customer Side)*]]="Field inspection","Yes","No")</f>
        <v>No</v>
      </c>
      <c r="V9400" t="s">
        <v>43</v>
      </c>
      <c r="W9400" t="s">
        <v>44</v>
      </c>
      <c r="X9400" t="s">
        <v>44</v>
      </c>
      <c r="Z9400" t="s">
        <v>45</v>
      </c>
      <c r="AA9400" t="s">
        <v>46</v>
      </c>
      <c r="AB9400" t="s">
        <v>46</v>
      </c>
      <c r="AC9400" t="s">
        <v>40</v>
      </c>
    </row>
    <row r="9401" spans="1:29" ht="14.4" x14ac:dyDescent="0.3">
      <c r="A9401">
        <v>9399</v>
      </c>
      <c r="B9401" t="s">
        <v>9326</v>
      </c>
      <c r="C9401" t="s">
        <v>277</v>
      </c>
      <c r="D9401" t="s">
        <v>40</v>
      </c>
      <c r="E9401" t="s">
        <v>40</v>
      </c>
      <c r="F9401" t="s">
        <v>41</v>
      </c>
      <c r="G9401" t="s">
        <v>40</v>
      </c>
      <c r="H9401" s="26">
        <v>38718</v>
      </c>
      <c r="I9401" t="s">
        <v>42</v>
      </c>
      <c r="J9401" t="s">
        <v>43</v>
      </c>
      <c r="K9401" t="str">
        <f>IF(Table2[[#This Row],[Basis of Material Classification (System Side)*]]="Field inspection","Yes","No")</f>
        <v>No</v>
      </c>
      <c r="N9401" t="str">
        <f>Table2[[#This Row],[Basis of Material Classification (System Side)*]]</f>
        <v>Installation date after lead ban</v>
      </c>
      <c r="O9401" t="s">
        <v>41</v>
      </c>
      <c r="P9401" s="13">
        <v>40179</v>
      </c>
      <c r="Q9401" s="16" t="str">
        <f>Table2[[#This Row],[Service Line Size (inches) (System Side)]]</f>
        <v>5/8</v>
      </c>
      <c r="R9401" t="s">
        <v>43</v>
      </c>
      <c r="S9401" t="str">
        <f>IF(Table2[[#This Row],[Basis of Material Classification (Customer Side)*]]="Field inspection","Yes","No")</f>
        <v>No</v>
      </c>
      <c r="V9401" t="s">
        <v>43</v>
      </c>
      <c r="W9401" t="s">
        <v>44</v>
      </c>
      <c r="X9401" t="s">
        <v>44</v>
      </c>
      <c r="Z9401" t="s">
        <v>45</v>
      </c>
      <c r="AA9401" t="s">
        <v>46</v>
      </c>
      <c r="AB9401" t="s">
        <v>46</v>
      </c>
      <c r="AC9401" t="s">
        <v>40</v>
      </c>
    </row>
    <row r="9402" spans="1:29" ht="14.4" x14ac:dyDescent="0.3">
      <c r="A9402">
        <v>9400</v>
      </c>
      <c r="B9402" t="s">
        <v>9327</v>
      </c>
      <c r="C9402" t="s">
        <v>277</v>
      </c>
      <c r="D9402" t="s">
        <v>40</v>
      </c>
      <c r="E9402" t="s">
        <v>40</v>
      </c>
      <c r="F9402" t="s">
        <v>41</v>
      </c>
      <c r="G9402" t="s">
        <v>40</v>
      </c>
      <c r="H9402" s="26">
        <v>39083</v>
      </c>
      <c r="I9402" t="s">
        <v>42</v>
      </c>
      <c r="J9402" t="s">
        <v>43</v>
      </c>
      <c r="K9402" t="str">
        <f>IF(Table2[[#This Row],[Basis of Material Classification (System Side)*]]="Field inspection","Yes","No")</f>
        <v>No</v>
      </c>
      <c r="N9402" t="str">
        <f>Table2[[#This Row],[Basis of Material Classification (System Side)*]]</f>
        <v>Installation date after lead ban</v>
      </c>
      <c r="O9402" t="s">
        <v>41</v>
      </c>
      <c r="P9402" s="13">
        <v>40179</v>
      </c>
      <c r="Q9402" s="16" t="str">
        <f>Table2[[#This Row],[Service Line Size (inches) (System Side)]]</f>
        <v>5/8</v>
      </c>
      <c r="R9402" t="s">
        <v>43</v>
      </c>
      <c r="S9402" t="str">
        <f>IF(Table2[[#This Row],[Basis of Material Classification (Customer Side)*]]="Field inspection","Yes","No")</f>
        <v>No</v>
      </c>
      <c r="V9402" t="s">
        <v>43</v>
      </c>
      <c r="W9402" t="s">
        <v>44</v>
      </c>
      <c r="X9402" t="s">
        <v>44</v>
      </c>
      <c r="Z9402" t="s">
        <v>45</v>
      </c>
      <c r="AA9402" t="s">
        <v>46</v>
      </c>
      <c r="AB9402" t="s">
        <v>46</v>
      </c>
      <c r="AC9402" t="s">
        <v>40</v>
      </c>
    </row>
    <row r="9403" spans="1:29" ht="14.4" x14ac:dyDescent="0.3">
      <c r="A9403">
        <v>9401</v>
      </c>
      <c r="B9403" t="s">
        <v>9328</v>
      </c>
      <c r="C9403" t="s">
        <v>277</v>
      </c>
      <c r="D9403" t="s">
        <v>40</v>
      </c>
      <c r="E9403" t="s">
        <v>40</v>
      </c>
      <c r="F9403" t="s">
        <v>41</v>
      </c>
      <c r="G9403" t="s">
        <v>40</v>
      </c>
      <c r="H9403" s="26">
        <v>39083</v>
      </c>
      <c r="I9403" t="s">
        <v>42</v>
      </c>
      <c r="J9403" t="s">
        <v>43</v>
      </c>
      <c r="K9403" t="str">
        <f>IF(Table2[[#This Row],[Basis of Material Classification (System Side)*]]="Field inspection","Yes","No")</f>
        <v>No</v>
      </c>
      <c r="N9403" t="str">
        <f>Table2[[#This Row],[Basis of Material Classification (System Side)*]]</f>
        <v>Installation date after lead ban</v>
      </c>
      <c r="O9403" t="s">
        <v>41</v>
      </c>
      <c r="P9403" s="13">
        <v>39814</v>
      </c>
      <c r="Q9403" s="16" t="str">
        <f>Table2[[#This Row],[Service Line Size (inches) (System Side)]]</f>
        <v>5/8</v>
      </c>
      <c r="R9403" t="s">
        <v>43</v>
      </c>
      <c r="S9403" t="str">
        <f>IF(Table2[[#This Row],[Basis of Material Classification (Customer Side)*]]="Field inspection","Yes","No")</f>
        <v>No</v>
      </c>
      <c r="V9403" t="s">
        <v>43</v>
      </c>
      <c r="W9403" t="s">
        <v>44</v>
      </c>
      <c r="X9403" t="s">
        <v>44</v>
      </c>
      <c r="Z9403" t="s">
        <v>45</v>
      </c>
      <c r="AA9403" t="s">
        <v>46</v>
      </c>
      <c r="AB9403" t="s">
        <v>46</v>
      </c>
      <c r="AC9403" t="s">
        <v>40</v>
      </c>
    </row>
    <row r="9404" spans="1:29" ht="14.4" x14ac:dyDescent="0.3">
      <c r="A9404">
        <v>9402</v>
      </c>
      <c r="B9404" t="s">
        <v>9329</v>
      </c>
      <c r="C9404" t="s">
        <v>277</v>
      </c>
      <c r="D9404" t="s">
        <v>40</v>
      </c>
      <c r="E9404" t="s">
        <v>40</v>
      </c>
      <c r="F9404" t="s">
        <v>41</v>
      </c>
      <c r="G9404" t="s">
        <v>40</v>
      </c>
      <c r="H9404" s="26">
        <v>37987</v>
      </c>
      <c r="I9404" t="s">
        <v>42</v>
      </c>
      <c r="J9404" t="s">
        <v>43</v>
      </c>
      <c r="K9404" t="str">
        <f>IF(Table2[[#This Row],[Basis of Material Classification (System Side)*]]="Field inspection","Yes","No")</f>
        <v>No</v>
      </c>
      <c r="N9404" t="str">
        <f>Table2[[#This Row],[Basis of Material Classification (System Side)*]]</f>
        <v>Installation date after lead ban</v>
      </c>
      <c r="O9404" t="s">
        <v>41</v>
      </c>
      <c r="P9404" s="13">
        <v>39814</v>
      </c>
      <c r="Q9404" s="16" t="str">
        <f>Table2[[#This Row],[Service Line Size (inches) (System Side)]]</f>
        <v>5/8</v>
      </c>
      <c r="R9404" t="s">
        <v>43</v>
      </c>
      <c r="S9404" t="str">
        <f>IF(Table2[[#This Row],[Basis of Material Classification (Customer Side)*]]="Field inspection","Yes","No")</f>
        <v>No</v>
      </c>
      <c r="V9404" t="s">
        <v>43</v>
      </c>
      <c r="W9404" t="s">
        <v>44</v>
      </c>
      <c r="X9404" t="s">
        <v>44</v>
      </c>
      <c r="Z9404" t="s">
        <v>45</v>
      </c>
      <c r="AA9404" t="s">
        <v>46</v>
      </c>
      <c r="AB9404" t="s">
        <v>46</v>
      </c>
      <c r="AC9404" t="s">
        <v>40</v>
      </c>
    </row>
    <row r="9405" spans="1:29" ht="14.4" x14ac:dyDescent="0.3">
      <c r="A9405">
        <v>9403</v>
      </c>
      <c r="B9405" t="s">
        <v>9330</v>
      </c>
      <c r="C9405" t="s">
        <v>277</v>
      </c>
      <c r="D9405" t="s">
        <v>40</v>
      </c>
      <c r="E9405" t="s">
        <v>40</v>
      </c>
      <c r="F9405" t="s">
        <v>53</v>
      </c>
      <c r="G9405" t="s">
        <v>40</v>
      </c>
      <c r="H9405" s="26">
        <v>39814</v>
      </c>
      <c r="I9405" t="s">
        <v>42</v>
      </c>
      <c r="J9405" t="s">
        <v>55</v>
      </c>
      <c r="K9405" t="str">
        <f>IF(Table2[[#This Row],[Basis of Material Classification (System Side)*]]="Field inspection","Yes","No")</f>
        <v>No</v>
      </c>
      <c r="O9405" t="s">
        <v>41</v>
      </c>
      <c r="P9405" s="13">
        <v>40179</v>
      </c>
      <c r="Q9405" s="16" t="str">
        <f>Table2[[#This Row],[Service Line Size (inches) (System Side)]]</f>
        <v>5/8</v>
      </c>
      <c r="R9405" t="s">
        <v>43</v>
      </c>
      <c r="S9405" t="str">
        <f>IF(Table2[[#This Row],[Basis of Material Classification (Customer Side)*]]="Field inspection","Yes","No")</f>
        <v>No</v>
      </c>
      <c r="V9405" t="s">
        <v>43</v>
      </c>
      <c r="W9405" t="s">
        <v>44</v>
      </c>
      <c r="X9405" t="s">
        <v>44</v>
      </c>
      <c r="Z9405" t="s">
        <v>45</v>
      </c>
      <c r="AA9405" t="s">
        <v>46</v>
      </c>
      <c r="AB9405" t="s">
        <v>46</v>
      </c>
      <c r="AC9405" t="s">
        <v>40</v>
      </c>
    </row>
    <row r="9406" spans="1:29" ht="14.4" x14ac:dyDescent="0.3">
      <c r="A9406">
        <v>9404</v>
      </c>
      <c r="B9406" t="s">
        <v>9331</v>
      </c>
      <c r="C9406" t="s">
        <v>277</v>
      </c>
      <c r="D9406" t="s">
        <v>40</v>
      </c>
      <c r="E9406" t="s">
        <v>40</v>
      </c>
      <c r="F9406" t="s">
        <v>53</v>
      </c>
      <c r="G9406" t="s">
        <v>40</v>
      </c>
      <c r="H9406" s="26">
        <v>38353</v>
      </c>
      <c r="I9406" t="s">
        <v>54</v>
      </c>
      <c r="J9406" t="s">
        <v>55</v>
      </c>
      <c r="K9406" t="str">
        <f>IF(Table2[[#This Row],[Basis of Material Classification (System Side)*]]="Field inspection","Yes","No")</f>
        <v>No</v>
      </c>
      <c r="O9406" t="s">
        <v>41</v>
      </c>
      <c r="P9406" s="13">
        <v>39814</v>
      </c>
      <c r="Q9406" s="16" t="str">
        <f>Table2[[#This Row],[Service Line Size (inches) (System Side)]]</f>
        <v>3/4</v>
      </c>
      <c r="R9406" t="s">
        <v>43</v>
      </c>
      <c r="S9406" t="str">
        <f>IF(Table2[[#This Row],[Basis of Material Classification (Customer Side)*]]="Field inspection","Yes","No")</f>
        <v>No</v>
      </c>
      <c r="V9406" t="s">
        <v>43</v>
      </c>
      <c r="W9406" t="s">
        <v>44</v>
      </c>
      <c r="X9406" t="s">
        <v>44</v>
      </c>
      <c r="Z9406" t="s">
        <v>45</v>
      </c>
      <c r="AA9406" t="s">
        <v>46</v>
      </c>
      <c r="AB9406" t="s">
        <v>46</v>
      </c>
      <c r="AC9406" t="s">
        <v>40</v>
      </c>
    </row>
    <row r="9407" spans="1:29" ht="14.4" x14ac:dyDescent="0.3">
      <c r="A9407">
        <v>9405</v>
      </c>
      <c r="B9407" t="s">
        <v>9332</v>
      </c>
      <c r="C9407" t="s">
        <v>277</v>
      </c>
      <c r="D9407" t="s">
        <v>40</v>
      </c>
      <c r="E9407" t="s">
        <v>40</v>
      </c>
      <c r="F9407" t="s">
        <v>53</v>
      </c>
      <c r="G9407" t="s">
        <v>40</v>
      </c>
      <c r="H9407" s="26">
        <v>23377</v>
      </c>
      <c r="I9407" t="s">
        <v>42</v>
      </c>
      <c r="J9407" t="s">
        <v>65</v>
      </c>
      <c r="K9407" t="str">
        <f>IF(Table2[[#This Row],[Basis of Material Classification (System Side)*]]="Field inspection","Yes","No")</f>
        <v>Yes</v>
      </c>
      <c r="L9407" t="s">
        <v>66</v>
      </c>
      <c r="M9407" s="13">
        <v>45513</v>
      </c>
      <c r="O9407" t="s">
        <v>41</v>
      </c>
      <c r="P9407" s="13">
        <v>27395</v>
      </c>
      <c r="Q9407" s="16" t="str">
        <f>Table2[[#This Row],[Service Line Size (inches) (System Side)]]</f>
        <v>5/8</v>
      </c>
      <c r="R9407" t="s">
        <v>49</v>
      </c>
      <c r="S9407" t="str">
        <f>IF(Table2[[#This Row],[Basis of Material Classification (Customer Side)*]]="Field inspection","Yes","No")</f>
        <v>No</v>
      </c>
      <c r="V9407" t="s">
        <v>50</v>
      </c>
      <c r="W9407" t="s">
        <v>44</v>
      </c>
      <c r="X9407" t="s">
        <v>44</v>
      </c>
      <c r="Z9407" t="s">
        <v>45</v>
      </c>
      <c r="AA9407" t="s">
        <v>46</v>
      </c>
      <c r="AB9407" t="s">
        <v>46</v>
      </c>
      <c r="AC9407" t="s">
        <v>40</v>
      </c>
    </row>
    <row r="9408" spans="1:29" ht="14.4" x14ac:dyDescent="0.3">
      <c r="A9408">
        <v>9406</v>
      </c>
      <c r="B9408" t="s">
        <v>9333</v>
      </c>
      <c r="C9408" t="s">
        <v>277</v>
      </c>
      <c r="D9408" t="s">
        <v>40</v>
      </c>
      <c r="E9408" t="s">
        <v>40</v>
      </c>
      <c r="F9408" t="s">
        <v>53</v>
      </c>
      <c r="G9408" t="s">
        <v>40</v>
      </c>
      <c r="H9408" s="26">
        <v>32874</v>
      </c>
      <c r="I9408" t="s">
        <v>42</v>
      </c>
      <c r="J9408" t="s">
        <v>55</v>
      </c>
      <c r="K9408" t="str">
        <f>IF(Table2[[#This Row],[Basis of Material Classification (System Side)*]]="Field inspection","Yes","No")</f>
        <v>No</v>
      </c>
      <c r="O9408" t="s">
        <v>41</v>
      </c>
      <c r="P9408" s="13">
        <v>39814</v>
      </c>
      <c r="Q9408" s="16" t="str">
        <f>Table2[[#This Row],[Service Line Size (inches) (System Side)]]</f>
        <v>5/8</v>
      </c>
      <c r="R9408" t="s">
        <v>43</v>
      </c>
      <c r="S9408" t="str">
        <f>IF(Table2[[#This Row],[Basis of Material Classification (Customer Side)*]]="Field inspection","Yes","No")</f>
        <v>No</v>
      </c>
      <c r="V9408" t="s">
        <v>43</v>
      </c>
      <c r="W9408" t="s">
        <v>44</v>
      </c>
      <c r="X9408" t="s">
        <v>44</v>
      </c>
      <c r="Z9408" t="s">
        <v>45</v>
      </c>
      <c r="AA9408" t="s">
        <v>46</v>
      </c>
      <c r="AB9408" t="s">
        <v>46</v>
      </c>
      <c r="AC9408" t="s">
        <v>40</v>
      </c>
    </row>
    <row r="9409" spans="1:29" ht="14.4" x14ac:dyDescent="0.3">
      <c r="A9409">
        <v>9407</v>
      </c>
      <c r="B9409" t="s">
        <v>9334</v>
      </c>
      <c r="C9409" t="s">
        <v>277</v>
      </c>
      <c r="D9409" t="s">
        <v>40</v>
      </c>
      <c r="E9409" t="s">
        <v>40</v>
      </c>
      <c r="F9409" t="s">
        <v>53</v>
      </c>
      <c r="G9409" t="s">
        <v>40</v>
      </c>
      <c r="H9409" s="26">
        <v>39814</v>
      </c>
      <c r="I9409" t="s">
        <v>42</v>
      </c>
      <c r="J9409" t="s">
        <v>55</v>
      </c>
      <c r="K9409" t="str">
        <f>IF(Table2[[#This Row],[Basis of Material Classification (System Side)*]]="Field inspection","Yes","No")</f>
        <v>No</v>
      </c>
      <c r="O9409" t="s">
        <v>41</v>
      </c>
      <c r="P9409" s="13">
        <v>40179</v>
      </c>
      <c r="Q9409" s="16" t="str">
        <f>Table2[[#This Row],[Service Line Size (inches) (System Side)]]</f>
        <v>5/8</v>
      </c>
      <c r="R9409" t="s">
        <v>43</v>
      </c>
      <c r="S9409" t="str">
        <f>IF(Table2[[#This Row],[Basis of Material Classification (Customer Side)*]]="Field inspection","Yes","No")</f>
        <v>No</v>
      </c>
      <c r="V9409" t="s">
        <v>43</v>
      </c>
      <c r="W9409" t="s">
        <v>44</v>
      </c>
      <c r="X9409" t="s">
        <v>44</v>
      </c>
      <c r="Z9409" t="s">
        <v>45</v>
      </c>
      <c r="AA9409" t="s">
        <v>46</v>
      </c>
      <c r="AB9409" t="s">
        <v>46</v>
      </c>
      <c r="AC9409" t="s">
        <v>40</v>
      </c>
    </row>
    <row r="9410" spans="1:29" ht="14.4" x14ac:dyDescent="0.3">
      <c r="A9410">
        <v>9408</v>
      </c>
      <c r="B9410" t="s">
        <v>9335</v>
      </c>
      <c r="C9410" t="s">
        <v>277</v>
      </c>
      <c r="D9410" t="s">
        <v>40</v>
      </c>
      <c r="E9410" t="s">
        <v>40</v>
      </c>
      <c r="F9410" t="s">
        <v>53</v>
      </c>
      <c r="G9410" t="s">
        <v>40</v>
      </c>
      <c r="H9410" s="26">
        <v>39814</v>
      </c>
      <c r="I9410" t="s">
        <v>42</v>
      </c>
      <c r="J9410" t="s">
        <v>55</v>
      </c>
      <c r="K9410" t="str">
        <f>IF(Table2[[#This Row],[Basis of Material Classification (System Side)*]]="Field inspection","Yes","No")</f>
        <v>No</v>
      </c>
      <c r="O9410" t="s">
        <v>41</v>
      </c>
      <c r="P9410" s="13">
        <v>40179</v>
      </c>
      <c r="Q9410" s="16" t="str">
        <f>Table2[[#This Row],[Service Line Size (inches) (System Side)]]</f>
        <v>5/8</v>
      </c>
      <c r="R9410" t="s">
        <v>43</v>
      </c>
      <c r="S9410" t="str">
        <f>IF(Table2[[#This Row],[Basis of Material Classification (Customer Side)*]]="Field inspection","Yes","No")</f>
        <v>No</v>
      </c>
      <c r="V9410" t="s">
        <v>43</v>
      </c>
      <c r="W9410" t="s">
        <v>44</v>
      </c>
      <c r="X9410" t="s">
        <v>44</v>
      </c>
      <c r="Z9410" t="s">
        <v>45</v>
      </c>
      <c r="AA9410" t="s">
        <v>46</v>
      </c>
      <c r="AB9410" t="s">
        <v>46</v>
      </c>
      <c r="AC9410" t="s">
        <v>40</v>
      </c>
    </row>
    <row r="9411" spans="1:29" ht="14.4" x14ac:dyDescent="0.3">
      <c r="A9411">
        <v>9409</v>
      </c>
      <c r="B9411" t="s">
        <v>9336</v>
      </c>
      <c r="C9411" t="s">
        <v>277</v>
      </c>
      <c r="D9411" t="s">
        <v>40</v>
      </c>
      <c r="E9411" t="s">
        <v>40</v>
      </c>
      <c r="F9411" t="s">
        <v>53</v>
      </c>
      <c r="G9411" t="s">
        <v>40</v>
      </c>
      <c r="H9411" s="26">
        <v>38353</v>
      </c>
      <c r="I9411" t="s">
        <v>54</v>
      </c>
      <c r="J9411" t="s">
        <v>55</v>
      </c>
      <c r="K9411" t="str">
        <f>IF(Table2[[#This Row],[Basis of Material Classification (System Side)*]]="Field inspection","Yes","No")</f>
        <v>No</v>
      </c>
      <c r="O9411" t="s">
        <v>41</v>
      </c>
      <c r="P9411" s="13">
        <v>39814</v>
      </c>
      <c r="Q9411" s="16" t="str">
        <f>Table2[[#This Row],[Service Line Size (inches) (System Side)]]</f>
        <v>3/4</v>
      </c>
      <c r="R9411" t="s">
        <v>43</v>
      </c>
      <c r="S9411" t="str">
        <f>IF(Table2[[#This Row],[Basis of Material Classification (Customer Side)*]]="Field inspection","Yes","No")</f>
        <v>No</v>
      </c>
      <c r="V9411" t="s">
        <v>43</v>
      </c>
      <c r="W9411" t="s">
        <v>44</v>
      </c>
      <c r="X9411" t="s">
        <v>44</v>
      </c>
      <c r="Z9411" t="s">
        <v>45</v>
      </c>
      <c r="AA9411" t="s">
        <v>46</v>
      </c>
      <c r="AB9411" t="s">
        <v>46</v>
      </c>
      <c r="AC9411" t="s">
        <v>40</v>
      </c>
    </row>
    <row r="9412" spans="1:29" ht="14.4" x14ac:dyDescent="0.3">
      <c r="A9412">
        <v>9410</v>
      </c>
      <c r="B9412" t="s">
        <v>9337</v>
      </c>
      <c r="C9412" t="s">
        <v>277</v>
      </c>
      <c r="D9412" t="s">
        <v>40</v>
      </c>
      <c r="E9412" t="s">
        <v>40</v>
      </c>
      <c r="F9412" t="s">
        <v>41</v>
      </c>
      <c r="G9412" t="s">
        <v>40</v>
      </c>
      <c r="H9412" s="26">
        <v>37987</v>
      </c>
      <c r="I9412" t="s">
        <v>2746</v>
      </c>
      <c r="J9412" t="s">
        <v>126</v>
      </c>
      <c r="K9412" t="str">
        <f>IF(Table2[[#This Row],[Basis of Material Classification (System Side)*]]="Field inspection","Yes","No")</f>
        <v>No</v>
      </c>
      <c r="N9412" t="str">
        <f>Table2[[#This Row],[Basis of Material Classification (System Side)*]]</f>
        <v>Service line diameter is &gt; 2 inches</v>
      </c>
      <c r="O9412" t="s">
        <v>41</v>
      </c>
      <c r="P9412" s="13">
        <v>39083</v>
      </c>
      <c r="Q9412" s="16" t="str">
        <f>Table2[[#This Row],[Service Line Size (inches) (System Side)]]</f>
        <v>3</v>
      </c>
      <c r="R9412" t="s">
        <v>126</v>
      </c>
      <c r="S9412" t="str">
        <f>IF(Table2[[#This Row],[Basis of Material Classification (Customer Side)*]]="Field inspection","Yes","No")</f>
        <v>No</v>
      </c>
      <c r="V9412" t="s">
        <v>126</v>
      </c>
      <c r="W9412" t="s">
        <v>44</v>
      </c>
      <c r="X9412" t="s">
        <v>44</v>
      </c>
      <c r="Z9412" t="s">
        <v>58</v>
      </c>
      <c r="AA9412" t="s">
        <v>46</v>
      </c>
      <c r="AB9412" t="s">
        <v>46</v>
      </c>
      <c r="AC9412" t="s">
        <v>40</v>
      </c>
    </row>
    <row r="9413" spans="1:29" ht="14.4" x14ac:dyDescent="0.3">
      <c r="A9413">
        <v>9411</v>
      </c>
      <c r="B9413" t="s">
        <v>9338</v>
      </c>
      <c r="C9413" t="s">
        <v>277</v>
      </c>
      <c r="D9413" t="s">
        <v>40</v>
      </c>
      <c r="E9413" t="s">
        <v>40</v>
      </c>
      <c r="F9413" t="s">
        <v>53</v>
      </c>
      <c r="G9413" t="s">
        <v>40</v>
      </c>
      <c r="H9413" s="26">
        <v>32874</v>
      </c>
      <c r="I9413" t="s">
        <v>42</v>
      </c>
      <c r="J9413" t="s">
        <v>55</v>
      </c>
      <c r="K9413" t="str">
        <f>IF(Table2[[#This Row],[Basis of Material Classification (System Side)*]]="Field inspection","Yes","No")</f>
        <v>No</v>
      </c>
      <c r="O9413" t="s">
        <v>41</v>
      </c>
      <c r="P9413" s="13">
        <v>40179</v>
      </c>
      <c r="Q9413" s="16" t="str">
        <f>Table2[[#This Row],[Service Line Size (inches) (System Side)]]</f>
        <v>5/8</v>
      </c>
      <c r="R9413" t="s">
        <v>43</v>
      </c>
      <c r="S9413" t="str">
        <f>IF(Table2[[#This Row],[Basis of Material Classification (Customer Side)*]]="Field inspection","Yes","No")</f>
        <v>No</v>
      </c>
      <c r="V9413" t="s">
        <v>43</v>
      </c>
      <c r="W9413" t="s">
        <v>44</v>
      </c>
      <c r="X9413" t="s">
        <v>44</v>
      </c>
      <c r="Z9413" t="s">
        <v>45</v>
      </c>
      <c r="AA9413" t="s">
        <v>46</v>
      </c>
      <c r="AB9413" t="s">
        <v>46</v>
      </c>
      <c r="AC9413" t="s">
        <v>40</v>
      </c>
    </row>
    <row r="9414" spans="1:29" ht="14.4" x14ac:dyDescent="0.3">
      <c r="A9414">
        <v>9412</v>
      </c>
      <c r="B9414" t="s">
        <v>9339</v>
      </c>
      <c r="C9414" t="s">
        <v>277</v>
      </c>
      <c r="D9414" t="s">
        <v>40</v>
      </c>
      <c r="E9414" t="s">
        <v>40</v>
      </c>
      <c r="F9414" t="s">
        <v>53</v>
      </c>
      <c r="G9414" t="s">
        <v>40</v>
      </c>
      <c r="H9414" s="26">
        <v>37622</v>
      </c>
      <c r="I9414" t="s">
        <v>54</v>
      </c>
      <c r="J9414" t="s">
        <v>55</v>
      </c>
      <c r="K9414" t="str">
        <f>IF(Table2[[#This Row],[Basis of Material Classification (System Side)*]]="Field inspection","Yes","No")</f>
        <v>No</v>
      </c>
      <c r="O9414" t="s">
        <v>53</v>
      </c>
      <c r="P9414" s="13">
        <v>40179</v>
      </c>
      <c r="Q9414" s="16" t="str">
        <f>Table2[[#This Row],[Service Line Size (inches) (System Side)]]</f>
        <v>3/4</v>
      </c>
      <c r="R9414" t="s">
        <v>55</v>
      </c>
      <c r="S9414" t="str">
        <f>IF(Table2[[#This Row],[Basis of Material Classification (Customer Side)*]]="Field inspection","Yes","No")</f>
        <v>No</v>
      </c>
      <c r="V9414" t="s">
        <v>72</v>
      </c>
      <c r="W9414" t="s">
        <v>44</v>
      </c>
      <c r="X9414" t="s">
        <v>44</v>
      </c>
      <c r="Z9414" t="s">
        <v>58</v>
      </c>
      <c r="AA9414" t="s">
        <v>46</v>
      </c>
      <c r="AB9414" t="s">
        <v>46</v>
      </c>
      <c r="AC9414" t="s">
        <v>40</v>
      </c>
    </row>
    <row r="9415" spans="1:29" ht="14.4" x14ac:dyDescent="0.3">
      <c r="A9415">
        <v>9413</v>
      </c>
      <c r="B9415" t="s">
        <v>9339</v>
      </c>
      <c r="C9415" t="s">
        <v>277</v>
      </c>
      <c r="D9415" t="s">
        <v>40</v>
      </c>
      <c r="E9415" t="s">
        <v>40</v>
      </c>
      <c r="F9415" t="s">
        <v>53</v>
      </c>
      <c r="G9415" t="s">
        <v>40</v>
      </c>
      <c r="H9415" s="26">
        <v>37622</v>
      </c>
      <c r="I9415" t="s">
        <v>54</v>
      </c>
      <c r="J9415" t="s">
        <v>55</v>
      </c>
      <c r="K9415" t="str">
        <f>IF(Table2[[#This Row],[Basis of Material Classification (System Side)*]]="Field inspection","Yes","No")</f>
        <v>No</v>
      </c>
      <c r="O9415" t="s">
        <v>53</v>
      </c>
      <c r="P9415" s="13">
        <v>40179</v>
      </c>
      <c r="Q9415" s="16" t="str">
        <f>Table2[[#This Row],[Service Line Size (inches) (System Side)]]</f>
        <v>3/4</v>
      </c>
      <c r="R9415" t="s">
        <v>55</v>
      </c>
      <c r="S9415" t="str">
        <f>IF(Table2[[#This Row],[Basis of Material Classification (Customer Side)*]]="Field inspection","Yes","No")</f>
        <v>No</v>
      </c>
      <c r="V9415" t="s">
        <v>72</v>
      </c>
      <c r="W9415" t="s">
        <v>44</v>
      </c>
      <c r="X9415" t="s">
        <v>44</v>
      </c>
      <c r="Z9415" t="s">
        <v>58</v>
      </c>
      <c r="AA9415" t="s">
        <v>46</v>
      </c>
      <c r="AB9415" t="s">
        <v>46</v>
      </c>
      <c r="AC9415" t="s">
        <v>40</v>
      </c>
    </row>
    <row r="9416" spans="1:29" ht="14.4" x14ac:dyDescent="0.3">
      <c r="A9416">
        <v>9414</v>
      </c>
      <c r="B9416" t="s">
        <v>9340</v>
      </c>
      <c r="C9416" t="s">
        <v>277</v>
      </c>
      <c r="D9416" t="s">
        <v>40</v>
      </c>
      <c r="E9416" t="s">
        <v>40</v>
      </c>
      <c r="F9416" t="s">
        <v>53</v>
      </c>
      <c r="G9416" t="s">
        <v>40</v>
      </c>
      <c r="H9416" s="26">
        <v>32874</v>
      </c>
      <c r="I9416" t="s">
        <v>42</v>
      </c>
      <c r="J9416" t="s">
        <v>55</v>
      </c>
      <c r="K9416" t="str">
        <f>IF(Table2[[#This Row],[Basis of Material Classification (System Side)*]]="Field inspection","Yes","No")</f>
        <v>No</v>
      </c>
      <c r="O9416" t="s">
        <v>41</v>
      </c>
      <c r="P9416" s="13">
        <v>40544</v>
      </c>
      <c r="Q9416" s="16" t="str">
        <f>Table2[[#This Row],[Service Line Size (inches) (System Side)]]</f>
        <v>5/8</v>
      </c>
      <c r="R9416" t="s">
        <v>43</v>
      </c>
      <c r="S9416" t="str">
        <f>IF(Table2[[#This Row],[Basis of Material Classification (Customer Side)*]]="Field inspection","Yes","No")</f>
        <v>No</v>
      </c>
      <c r="V9416" t="s">
        <v>43</v>
      </c>
      <c r="W9416" t="s">
        <v>44</v>
      </c>
      <c r="X9416" t="s">
        <v>44</v>
      </c>
      <c r="Z9416" t="s">
        <v>45</v>
      </c>
      <c r="AA9416" t="s">
        <v>46</v>
      </c>
      <c r="AB9416" t="s">
        <v>46</v>
      </c>
      <c r="AC9416" t="s">
        <v>40</v>
      </c>
    </row>
    <row r="9417" spans="1:29" ht="14.4" x14ac:dyDescent="0.3">
      <c r="A9417">
        <v>9415</v>
      </c>
      <c r="B9417" t="s">
        <v>9341</v>
      </c>
      <c r="C9417" t="s">
        <v>277</v>
      </c>
      <c r="D9417" t="s">
        <v>40</v>
      </c>
      <c r="E9417" t="s">
        <v>40</v>
      </c>
      <c r="F9417" t="s">
        <v>53</v>
      </c>
      <c r="G9417" t="s">
        <v>40</v>
      </c>
      <c r="H9417" s="26">
        <v>39814</v>
      </c>
      <c r="I9417" t="s">
        <v>42</v>
      </c>
      <c r="J9417" t="s">
        <v>55</v>
      </c>
      <c r="K9417" t="str">
        <f>IF(Table2[[#This Row],[Basis of Material Classification (System Side)*]]="Field inspection","Yes","No")</f>
        <v>No</v>
      </c>
      <c r="O9417" t="s">
        <v>41</v>
      </c>
      <c r="P9417" s="13">
        <v>40179</v>
      </c>
      <c r="Q9417" s="16" t="str">
        <f>Table2[[#This Row],[Service Line Size (inches) (System Side)]]</f>
        <v>5/8</v>
      </c>
      <c r="R9417" t="s">
        <v>43</v>
      </c>
      <c r="S9417" t="str">
        <f>IF(Table2[[#This Row],[Basis of Material Classification (Customer Side)*]]="Field inspection","Yes","No")</f>
        <v>No</v>
      </c>
      <c r="V9417" t="s">
        <v>43</v>
      </c>
      <c r="W9417" t="s">
        <v>44</v>
      </c>
      <c r="X9417" t="s">
        <v>44</v>
      </c>
      <c r="Z9417" t="s">
        <v>45</v>
      </c>
      <c r="AA9417" t="s">
        <v>46</v>
      </c>
      <c r="AB9417" t="s">
        <v>46</v>
      </c>
      <c r="AC9417" t="s">
        <v>40</v>
      </c>
    </row>
    <row r="9418" spans="1:29" ht="14.4" x14ac:dyDescent="0.3">
      <c r="A9418">
        <v>9416</v>
      </c>
      <c r="B9418" t="s">
        <v>9342</v>
      </c>
      <c r="C9418" t="s">
        <v>277</v>
      </c>
      <c r="D9418" t="s">
        <v>40</v>
      </c>
      <c r="E9418" t="s">
        <v>40</v>
      </c>
      <c r="F9418" t="s">
        <v>53</v>
      </c>
      <c r="G9418" t="s">
        <v>40</v>
      </c>
      <c r="H9418" s="26">
        <v>39814</v>
      </c>
      <c r="I9418" t="s">
        <v>42</v>
      </c>
      <c r="J9418" t="s">
        <v>55</v>
      </c>
      <c r="K9418" t="str">
        <f>IF(Table2[[#This Row],[Basis of Material Classification (System Side)*]]="Field inspection","Yes","No")</f>
        <v>No</v>
      </c>
      <c r="O9418" t="s">
        <v>41</v>
      </c>
      <c r="P9418" s="13">
        <v>40179</v>
      </c>
      <c r="Q9418" s="16" t="str">
        <f>Table2[[#This Row],[Service Line Size (inches) (System Side)]]</f>
        <v>5/8</v>
      </c>
      <c r="R9418" t="s">
        <v>43</v>
      </c>
      <c r="S9418" t="str">
        <f>IF(Table2[[#This Row],[Basis of Material Classification (Customer Side)*]]="Field inspection","Yes","No")</f>
        <v>No</v>
      </c>
      <c r="V9418" t="s">
        <v>43</v>
      </c>
      <c r="W9418" t="s">
        <v>44</v>
      </c>
      <c r="X9418" t="s">
        <v>44</v>
      </c>
      <c r="Z9418" t="s">
        <v>45</v>
      </c>
      <c r="AA9418" t="s">
        <v>46</v>
      </c>
      <c r="AB9418" t="s">
        <v>46</v>
      </c>
      <c r="AC9418" t="s">
        <v>40</v>
      </c>
    </row>
    <row r="9419" spans="1:29" ht="14.4" x14ac:dyDescent="0.3">
      <c r="A9419">
        <v>9417</v>
      </c>
      <c r="B9419" t="s">
        <v>9343</v>
      </c>
      <c r="C9419" t="s">
        <v>277</v>
      </c>
      <c r="D9419" t="s">
        <v>40</v>
      </c>
      <c r="E9419" t="s">
        <v>40</v>
      </c>
      <c r="F9419" t="s">
        <v>53</v>
      </c>
      <c r="G9419" t="s">
        <v>40</v>
      </c>
      <c r="H9419" s="26">
        <v>39448</v>
      </c>
      <c r="I9419" t="s">
        <v>42</v>
      </c>
      <c r="J9419" t="s">
        <v>55</v>
      </c>
      <c r="K9419" t="str">
        <f>IF(Table2[[#This Row],[Basis of Material Classification (System Side)*]]="Field inspection","Yes","No")</f>
        <v>No</v>
      </c>
      <c r="O9419" t="s">
        <v>41</v>
      </c>
      <c r="P9419" s="13">
        <v>40179</v>
      </c>
      <c r="Q9419" s="16" t="str">
        <f>Table2[[#This Row],[Service Line Size (inches) (System Side)]]</f>
        <v>5/8</v>
      </c>
      <c r="R9419" t="s">
        <v>43</v>
      </c>
      <c r="S9419" t="str">
        <f>IF(Table2[[#This Row],[Basis of Material Classification (Customer Side)*]]="Field inspection","Yes","No")</f>
        <v>No</v>
      </c>
      <c r="V9419" t="s">
        <v>43</v>
      </c>
      <c r="W9419" t="s">
        <v>44</v>
      </c>
      <c r="X9419" t="s">
        <v>44</v>
      </c>
      <c r="Z9419" t="s">
        <v>45</v>
      </c>
      <c r="AA9419" t="s">
        <v>46</v>
      </c>
      <c r="AB9419" t="s">
        <v>46</v>
      </c>
      <c r="AC9419" t="s">
        <v>40</v>
      </c>
    </row>
    <row r="9420" spans="1:29" ht="14.4" x14ac:dyDescent="0.3">
      <c r="A9420">
        <v>9418</v>
      </c>
      <c r="B9420" t="s">
        <v>9344</v>
      </c>
      <c r="C9420" t="s">
        <v>277</v>
      </c>
      <c r="D9420" t="s">
        <v>40</v>
      </c>
      <c r="E9420" t="s">
        <v>40</v>
      </c>
      <c r="F9420" t="s">
        <v>53</v>
      </c>
      <c r="G9420" t="s">
        <v>40</v>
      </c>
      <c r="H9420" s="26">
        <v>39814</v>
      </c>
      <c r="I9420" t="s">
        <v>42</v>
      </c>
      <c r="J9420" t="s">
        <v>55</v>
      </c>
      <c r="K9420" t="str">
        <f>IF(Table2[[#This Row],[Basis of Material Classification (System Side)*]]="Field inspection","Yes","No")</f>
        <v>No</v>
      </c>
      <c r="O9420" t="s">
        <v>41</v>
      </c>
      <c r="P9420" s="13">
        <v>40544</v>
      </c>
      <c r="Q9420" s="16" t="str">
        <f>Table2[[#This Row],[Service Line Size (inches) (System Side)]]</f>
        <v>5/8</v>
      </c>
      <c r="R9420" t="s">
        <v>43</v>
      </c>
      <c r="S9420" t="str">
        <f>IF(Table2[[#This Row],[Basis of Material Classification (Customer Side)*]]="Field inspection","Yes","No")</f>
        <v>No</v>
      </c>
      <c r="V9420" t="s">
        <v>43</v>
      </c>
      <c r="W9420" t="s">
        <v>44</v>
      </c>
      <c r="X9420" t="s">
        <v>44</v>
      </c>
      <c r="Z9420" t="s">
        <v>45</v>
      </c>
      <c r="AA9420" t="s">
        <v>46</v>
      </c>
      <c r="AB9420" t="s">
        <v>46</v>
      </c>
      <c r="AC9420" t="s">
        <v>40</v>
      </c>
    </row>
    <row r="9421" spans="1:29" ht="14.4" x14ac:dyDescent="0.3">
      <c r="A9421">
        <v>9419</v>
      </c>
      <c r="B9421" t="s">
        <v>9345</v>
      </c>
      <c r="C9421" t="s">
        <v>277</v>
      </c>
      <c r="D9421" t="s">
        <v>40</v>
      </c>
      <c r="E9421" t="s">
        <v>40</v>
      </c>
      <c r="F9421" t="s">
        <v>53</v>
      </c>
      <c r="G9421" t="s">
        <v>40</v>
      </c>
      <c r="H9421" s="26">
        <v>38353</v>
      </c>
      <c r="I9421" t="s">
        <v>54</v>
      </c>
      <c r="J9421" t="s">
        <v>55</v>
      </c>
      <c r="K9421" t="str">
        <f>IF(Table2[[#This Row],[Basis of Material Classification (System Side)*]]="Field inspection","Yes","No")</f>
        <v>No</v>
      </c>
      <c r="O9421" t="s">
        <v>41</v>
      </c>
      <c r="P9421" s="13">
        <v>39814</v>
      </c>
      <c r="Q9421" s="16" t="str">
        <f>Table2[[#This Row],[Service Line Size (inches) (System Side)]]</f>
        <v>3/4</v>
      </c>
      <c r="R9421" t="s">
        <v>43</v>
      </c>
      <c r="S9421" t="str">
        <f>IF(Table2[[#This Row],[Basis of Material Classification (Customer Side)*]]="Field inspection","Yes","No")</f>
        <v>No</v>
      </c>
      <c r="V9421" t="s">
        <v>43</v>
      </c>
      <c r="W9421" t="s">
        <v>44</v>
      </c>
      <c r="X9421" t="s">
        <v>44</v>
      </c>
      <c r="Z9421" t="s">
        <v>45</v>
      </c>
      <c r="AA9421" t="s">
        <v>46</v>
      </c>
      <c r="AB9421" t="s">
        <v>46</v>
      </c>
      <c r="AC9421" t="s">
        <v>40</v>
      </c>
    </row>
    <row r="9422" spans="1:29" ht="14.4" x14ac:dyDescent="0.3">
      <c r="A9422">
        <v>9420</v>
      </c>
      <c r="B9422" t="s">
        <v>9346</v>
      </c>
      <c r="C9422" t="s">
        <v>277</v>
      </c>
      <c r="D9422" t="s">
        <v>40</v>
      </c>
      <c r="E9422" t="s">
        <v>40</v>
      </c>
      <c r="F9422" t="s">
        <v>53</v>
      </c>
      <c r="G9422" t="s">
        <v>40</v>
      </c>
      <c r="H9422" s="26">
        <v>38353</v>
      </c>
      <c r="I9422" t="s">
        <v>54</v>
      </c>
      <c r="J9422" t="s">
        <v>55</v>
      </c>
      <c r="K9422" t="str">
        <f>IF(Table2[[#This Row],[Basis of Material Classification (System Side)*]]="Field inspection","Yes","No")</f>
        <v>No</v>
      </c>
      <c r="O9422" t="s">
        <v>41</v>
      </c>
      <c r="P9422" s="13">
        <v>39814</v>
      </c>
      <c r="Q9422" s="16" t="str">
        <f>Table2[[#This Row],[Service Line Size (inches) (System Side)]]</f>
        <v>3/4</v>
      </c>
      <c r="R9422" t="s">
        <v>43</v>
      </c>
      <c r="S9422" t="str">
        <f>IF(Table2[[#This Row],[Basis of Material Classification (Customer Side)*]]="Field inspection","Yes","No")</f>
        <v>No</v>
      </c>
      <c r="V9422" t="s">
        <v>43</v>
      </c>
      <c r="W9422" t="s">
        <v>44</v>
      </c>
      <c r="X9422" t="s">
        <v>44</v>
      </c>
      <c r="Z9422" t="s">
        <v>45</v>
      </c>
      <c r="AA9422" t="s">
        <v>46</v>
      </c>
      <c r="AB9422" t="s">
        <v>46</v>
      </c>
      <c r="AC9422" t="s">
        <v>40</v>
      </c>
    </row>
    <row r="9423" spans="1:29" ht="14.4" x14ac:dyDescent="0.3">
      <c r="A9423">
        <v>9421</v>
      </c>
      <c r="B9423" t="s">
        <v>9347</v>
      </c>
      <c r="C9423" t="s">
        <v>277</v>
      </c>
      <c r="D9423" t="s">
        <v>40</v>
      </c>
      <c r="E9423" t="s">
        <v>40</v>
      </c>
      <c r="F9423" t="s">
        <v>53</v>
      </c>
      <c r="G9423" t="s">
        <v>40</v>
      </c>
      <c r="H9423" s="26">
        <v>38353</v>
      </c>
      <c r="I9423" t="s">
        <v>54</v>
      </c>
      <c r="J9423" t="s">
        <v>55</v>
      </c>
      <c r="K9423" t="str">
        <f>IF(Table2[[#This Row],[Basis of Material Classification (System Side)*]]="Field inspection","Yes","No")</f>
        <v>No</v>
      </c>
      <c r="O9423" t="s">
        <v>41</v>
      </c>
      <c r="P9423" s="13">
        <v>39814</v>
      </c>
      <c r="Q9423" s="16" t="str">
        <f>Table2[[#This Row],[Service Line Size (inches) (System Side)]]</f>
        <v>3/4</v>
      </c>
      <c r="R9423" t="s">
        <v>43</v>
      </c>
      <c r="S9423" t="str">
        <f>IF(Table2[[#This Row],[Basis of Material Classification (Customer Side)*]]="Field inspection","Yes","No")</f>
        <v>No</v>
      </c>
      <c r="V9423" t="s">
        <v>43</v>
      </c>
      <c r="W9423" t="s">
        <v>44</v>
      </c>
      <c r="X9423" t="s">
        <v>44</v>
      </c>
      <c r="Z9423" t="s">
        <v>45</v>
      </c>
      <c r="AA9423" t="s">
        <v>46</v>
      </c>
      <c r="AB9423" t="s">
        <v>46</v>
      </c>
      <c r="AC9423" t="s">
        <v>40</v>
      </c>
    </row>
    <row r="9424" spans="1:29" ht="14.4" x14ac:dyDescent="0.3">
      <c r="A9424">
        <v>9422</v>
      </c>
      <c r="B9424" t="s">
        <v>9348</v>
      </c>
      <c r="C9424" t="s">
        <v>277</v>
      </c>
      <c r="D9424" t="s">
        <v>40</v>
      </c>
      <c r="E9424" t="s">
        <v>40</v>
      </c>
      <c r="F9424" t="s">
        <v>41</v>
      </c>
      <c r="G9424" t="s">
        <v>40</v>
      </c>
      <c r="H9424" s="26">
        <v>31048</v>
      </c>
      <c r="I9424" t="s">
        <v>54</v>
      </c>
      <c r="J9424" t="s">
        <v>43</v>
      </c>
      <c r="K9424" t="str">
        <f>IF(Table2[[#This Row],[Basis of Material Classification (System Side)*]]="Field inspection","Yes","No")</f>
        <v>No</v>
      </c>
      <c r="N9424" t="str">
        <f>Table2[[#This Row],[Basis of Material Classification (System Side)*]]</f>
        <v>Installation date after lead ban</v>
      </c>
      <c r="O9424" t="s">
        <v>41</v>
      </c>
      <c r="P9424" s="13">
        <v>39814</v>
      </c>
      <c r="Q9424" s="16" t="str">
        <f>Table2[[#This Row],[Service Line Size (inches) (System Side)]]</f>
        <v>3/4</v>
      </c>
      <c r="R9424" t="s">
        <v>43</v>
      </c>
      <c r="S9424" t="str">
        <f>IF(Table2[[#This Row],[Basis of Material Classification (Customer Side)*]]="Field inspection","Yes","No")</f>
        <v>No</v>
      </c>
      <c r="V9424" t="s">
        <v>43</v>
      </c>
      <c r="W9424" t="s">
        <v>44</v>
      </c>
      <c r="X9424" t="s">
        <v>44</v>
      </c>
      <c r="Z9424" t="s">
        <v>58</v>
      </c>
      <c r="AA9424" t="s">
        <v>46</v>
      </c>
      <c r="AB9424" t="s">
        <v>46</v>
      </c>
      <c r="AC9424" t="s">
        <v>40</v>
      </c>
    </row>
    <row r="9425" spans="1:29" ht="14.4" x14ac:dyDescent="0.3">
      <c r="A9425">
        <v>9423</v>
      </c>
      <c r="B9425" t="s">
        <v>9348</v>
      </c>
      <c r="C9425" t="s">
        <v>277</v>
      </c>
      <c r="D9425" t="s">
        <v>40</v>
      </c>
      <c r="E9425" t="s">
        <v>40</v>
      </c>
      <c r="F9425" t="s">
        <v>41</v>
      </c>
      <c r="G9425" t="s">
        <v>40</v>
      </c>
      <c r="H9425" s="26">
        <v>31048</v>
      </c>
      <c r="I9425">
        <v>4</v>
      </c>
      <c r="J9425" t="s">
        <v>126</v>
      </c>
      <c r="K9425" t="str">
        <f>IF(Table2[[#This Row],[Basis of Material Classification (System Side)*]]="Field inspection","Yes","No")</f>
        <v>No</v>
      </c>
      <c r="N9425" t="str">
        <f>Table2[[#This Row],[Basis of Material Classification (System Side)*]]</f>
        <v>Service line diameter is &gt; 2 inches</v>
      </c>
      <c r="O9425" t="s">
        <v>41</v>
      </c>
      <c r="P9425" s="13">
        <v>39814</v>
      </c>
      <c r="Q9425" s="16">
        <f>Table2[[#This Row],[Service Line Size (inches) (System Side)]]</f>
        <v>4</v>
      </c>
      <c r="R9425" t="s">
        <v>126</v>
      </c>
      <c r="S9425" t="str">
        <f>IF(Table2[[#This Row],[Basis of Material Classification (Customer Side)*]]="Field inspection","Yes","No")</f>
        <v>No</v>
      </c>
      <c r="V9425" t="s">
        <v>126</v>
      </c>
      <c r="W9425" t="s">
        <v>44</v>
      </c>
      <c r="X9425" t="s">
        <v>44</v>
      </c>
      <c r="Z9425" t="s">
        <v>58</v>
      </c>
      <c r="AA9425" t="s">
        <v>46</v>
      </c>
      <c r="AB9425" t="s">
        <v>46</v>
      </c>
      <c r="AC9425" t="s">
        <v>40</v>
      </c>
    </row>
    <row r="9426" spans="1:29" ht="14.4" x14ac:dyDescent="0.3">
      <c r="A9426">
        <v>9424</v>
      </c>
      <c r="B9426" t="s">
        <v>9349</v>
      </c>
      <c r="C9426" t="s">
        <v>277</v>
      </c>
      <c r="D9426" t="s">
        <v>40</v>
      </c>
      <c r="E9426" t="s">
        <v>40</v>
      </c>
      <c r="F9426" t="s">
        <v>53</v>
      </c>
      <c r="G9426" t="s">
        <v>40</v>
      </c>
      <c r="H9426" s="26">
        <v>39814</v>
      </c>
      <c r="I9426" t="s">
        <v>42</v>
      </c>
      <c r="J9426" t="s">
        <v>55</v>
      </c>
      <c r="K9426" t="str">
        <f>IF(Table2[[#This Row],[Basis of Material Classification (System Side)*]]="Field inspection","Yes","No")</f>
        <v>No</v>
      </c>
      <c r="O9426" t="s">
        <v>41</v>
      </c>
      <c r="P9426" s="13">
        <v>40544</v>
      </c>
      <c r="Q9426" s="16" t="str">
        <f>Table2[[#This Row],[Service Line Size (inches) (System Side)]]</f>
        <v>5/8</v>
      </c>
      <c r="R9426" t="s">
        <v>43</v>
      </c>
      <c r="S9426" t="str">
        <f>IF(Table2[[#This Row],[Basis of Material Classification (Customer Side)*]]="Field inspection","Yes","No")</f>
        <v>No</v>
      </c>
      <c r="V9426" t="s">
        <v>43</v>
      </c>
      <c r="W9426" t="s">
        <v>44</v>
      </c>
      <c r="X9426" t="s">
        <v>44</v>
      </c>
      <c r="Z9426" t="s">
        <v>45</v>
      </c>
      <c r="AA9426" t="s">
        <v>46</v>
      </c>
      <c r="AB9426" t="s">
        <v>46</v>
      </c>
      <c r="AC9426" t="s">
        <v>40</v>
      </c>
    </row>
    <row r="9427" spans="1:29" ht="14.4" x14ac:dyDescent="0.3">
      <c r="A9427">
        <v>9425</v>
      </c>
      <c r="B9427" t="s">
        <v>9350</v>
      </c>
      <c r="C9427" t="s">
        <v>277</v>
      </c>
      <c r="D9427" t="s">
        <v>40</v>
      </c>
      <c r="E9427" t="s">
        <v>40</v>
      </c>
      <c r="F9427" t="s">
        <v>53</v>
      </c>
      <c r="G9427" t="s">
        <v>40</v>
      </c>
      <c r="H9427" s="26">
        <v>39814</v>
      </c>
      <c r="I9427" t="s">
        <v>42</v>
      </c>
      <c r="J9427" t="s">
        <v>55</v>
      </c>
      <c r="K9427" t="str">
        <f>IF(Table2[[#This Row],[Basis of Material Classification (System Side)*]]="Field inspection","Yes","No")</f>
        <v>No</v>
      </c>
      <c r="O9427" t="s">
        <v>41</v>
      </c>
      <c r="P9427" s="13">
        <v>40544</v>
      </c>
      <c r="Q9427" s="16" t="str">
        <f>Table2[[#This Row],[Service Line Size (inches) (System Side)]]</f>
        <v>5/8</v>
      </c>
      <c r="R9427" t="s">
        <v>43</v>
      </c>
      <c r="S9427" t="str">
        <f>IF(Table2[[#This Row],[Basis of Material Classification (Customer Side)*]]="Field inspection","Yes","No")</f>
        <v>No</v>
      </c>
      <c r="V9427" t="s">
        <v>43</v>
      </c>
      <c r="W9427" t="s">
        <v>44</v>
      </c>
      <c r="X9427" t="s">
        <v>44</v>
      </c>
      <c r="Z9427" t="s">
        <v>45</v>
      </c>
      <c r="AA9427" t="s">
        <v>46</v>
      </c>
      <c r="AB9427" t="s">
        <v>46</v>
      </c>
      <c r="AC9427" t="s">
        <v>40</v>
      </c>
    </row>
    <row r="9428" spans="1:29" ht="14.4" x14ac:dyDescent="0.3">
      <c r="A9428">
        <v>9426</v>
      </c>
      <c r="B9428" t="s">
        <v>9351</v>
      </c>
      <c r="C9428" t="s">
        <v>277</v>
      </c>
      <c r="D9428" t="s">
        <v>40</v>
      </c>
      <c r="E9428" t="s">
        <v>40</v>
      </c>
      <c r="F9428" t="s">
        <v>53</v>
      </c>
      <c r="G9428" t="s">
        <v>40</v>
      </c>
      <c r="H9428" s="26">
        <v>39448</v>
      </c>
      <c r="I9428" t="s">
        <v>42</v>
      </c>
      <c r="J9428" t="s">
        <v>55</v>
      </c>
      <c r="K9428" t="str">
        <f>IF(Table2[[#This Row],[Basis of Material Classification (System Side)*]]="Field inspection","Yes","No")</f>
        <v>No</v>
      </c>
      <c r="O9428" t="s">
        <v>41</v>
      </c>
      <c r="P9428" s="13">
        <v>40544</v>
      </c>
      <c r="Q9428" s="16" t="str">
        <f>Table2[[#This Row],[Service Line Size (inches) (System Side)]]</f>
        <v>5/8</v>
      </c>
      <c r="R9428" t="s">
        <v>43</v>
      </c>
      <c r="S9428" t="str">
        <f>IF(Table2[[#This Row],[Basis of Material Classification (Customer Side)*]]="Field inspection","Yes","No")</f>
        <v>No</v>
      </c>
      <c r="V9428" t="s">
        <v>43</v>
      </c>
      <c r="W9428" t="s">
        <v>44</v>
      </c>
      <c r="X9428" t="s">
        <v>44</v>
      </c>
      <c r="Z9428" t="s">
        <v>45</v>
      </c>
      <c r="AA9428" t="s">
        <v>46</v>
      </c>
      <c r="AB9428" t="s">
        <v>46</v>
      </c>
      <c r="AC9428" t="s">
        <v>40</v>
      </c>
    </row>
    <row r="9429" spans="1:29" ht="14.4" x14ac:dyDescent="0.3">
      <c r="A9429">
        <v>9427</v>
      </c>
      <c r="B9429" t="s">
        <v>9352</v>
      </c>
      <c r="C9429" t="s">
        <v>277</v>
      </c>
      <c r="D9429" t="s">
        <v>40</v>
      </c>
      <c r="E9429" t="s">
        <v>40</v>
      </c>
      <c r="F9429" t="s">
        <v>41</v>
      </c>
      <c r="G9429" t="s">
        <v>40</v>
      </c>
      <c r="H9429" s="26">
        <v>37987</v>
      </c>
      <c r="I9429" t="s">
        <v>2746</v>
      </c>
      <c r="J9429" t="s">
        <v>126</v>
      </c>
      <c r="K9429" t="str">
        <f>IF(Table2[[#This Row],[Basis of Material Classification (System Side)*]]="Field inspection","Yes","No")</f>
        <v>No</v>
      </c>
      <c r="N9429" t="str">
        <f>Table2[[#This Row],[Basis of Material Classification (System Side)*]]</f>
        <v>Service line diameter is &gt; 2 inches</v>
      </c>
      <c r="O9429" t="s">
        <v>41</v>
      </c>
      <c r="P9429" s="13">
        <v>39083</v>
      </c>
      <c r="Q9429" s="16" t="str">
        <f>Table2[[#This Row],[Service Line Size (inches) (System Side)]]</f>
        <v>3</v>
      </c>
      <c r="R9429" t="s">
        <v>126</v>
      </c>
      <c r="S9429" t="str">
        <f>IF(Table2[[#This Row],[Basis of Material Classification (Customer Side)*]]="Field inspection","Yes","No")</f>
        <v>No</v>
      </c>
      <c r="V9429" t="s">
        <v>126</v>
      </c>
      <c r="W9429" t="s">
        <v>44</v>
      </c>
      <c r="X9429" t="s">
        <v>44</v>
      </c>
      <c r="Z9429" t="s">
        <v>58</v>
      </c>
      <c r="AA9429" t="s">
        <v>46</v>
      </c>
      <c r="AB9429" t="s">
        <v>46</v>
      </c>
      <c r="AC9429" t="s">
        <v>40</v>
      </c>
    </row>
    <row r="9430" spans="1:29" ht="14.4" x14ac:dyDescent="0.3">
      <c r="A9430">
        <v>9428</v>
      </c>
      <c r="B9430" t="s">
        <v>9353</v>
      </c>
      <c r="C9430" t="s">
        <v>277</v>
      </c>
      <c r="D9430" t="s">
        <v>40</v>
      </c>
      <c r="E9430" t="s">
        <v>40</v>
      </c>
      <c r="F9430" t="s">
        <v>53</v>
      </c>
      <c r="G9430" t="s">
        <v>40</v>
      </c>
      <c r="H9430" s="26">
        <v>39083</v>
      </c>
      <c r="I9430" t="s">
        <v>54</v>
      </c>
      <c r="J9430" t="s">
        <v>55</v>
      </c>
      <c r="K9430" t="str">
        <f>IF(Table2[[#This Row],[Basis of Material Classification (System Side)*]]="Field inspection","Yes","No")</f>
        <v>No</v>
      </c>
      <c r="O9430" t="s">
        <v>41</v>
      </c>
      <c r="P9430" s="13">
        <v>40544</v>
      </c>
      <c r="Q9430" s="16" t="str">
        <f>Table2[[#This Row],[Service Line Size (inches) (System Side)]]</f>
        <v>3/4</v>
      </c>
      <c r="R9430" t="s">
        <v>43</v>
      </c>
      <c r="S9430" t="str">
        <f>IF(Table2[[#This Row],[Basis of Material Classification (Customer Side)*]]="Field inspection","Yes","No")</f>
        <v>No</v>
      </c>
      <c r="V9430" t="s">
        <v>43</v>
      </c>
      <c r="W9430" t="s">
        <v>44</v>
      </c>
      <c r="X9430" t="s">
        <v>44</v>
      </c>
      <c r="Z9430" t="s">
        <v>45</v>
      </c>
      <c r="AA9430" t="s">
        <v>46</v>
      </c>
      <c r="AB9430" t="s">
        <v>46</v>
      </c>
      <c r="AC9430" t="s">
        <v>40</v>
      </c>
    </row>
    <row r="9431" spans="1:29" ht="14.4" x14ac:dyDescent="0.3">
      <c r="A9431">
        <v>9429</v>
      </c>
      <c r="B9431" t="s">
        <v>9354</v>
      </c>
      <c r="C9431" t="s">
        <v>277</v>
      </c>
      <c r="D9431" t="s">
        <v>40</v>
      </c>
      <c r="E9431" t="s">
        <v>40</v>
      </c>
      <c r="F9431" t="s">
        <v>41</v>
      </c>
      <c r="G9431" t="s">
        <v>40</v>
      </c>
      <c r="H9431" s="26">
        <v>44927</v>
      </c>
      <c r="I9431" t="s">
        <v>42</v>
      </c>
      <c r="J9431" t="s">
        <v>43</v>
      </c>
      <c r="K9431" t="str">
        <f>IF(Table2[[#This Row],[Basis of Material Classification (System Side)*]]="Field inspection","Yes","No")</f>
        <v>No</v>
      </c>
      <c r="N9431" t="str">
        <f>Table2[[#This Row],[Basis of Material Classification (System Side)*]]</f>
        <v>Installation date after lead ban</v>
      </c>
      <c r="O9431" t="s">
        <v>41</v>
      </c>
      <c r="P9431" s="13">
        <v>40544</v>
      </c>
      <c r="Q9431" s="16" t="str">
        <f>Table2[[#This Row],[Service Line Size (inches) (System Side)]]</f>
        <v>5/8</v>
      </c>
      <c r="R9431" t="s">
        <v>43</v>
      </c>
      <c r="S9431" t="str">
        <f>IF(Table2[[#This Row],[Basis of Material Classification (Customer Side)*]]="Field inspection","Yes","No")</f>
        <v>No</v>
      </c>
      <c r="V9431" t="s">
        <v>43</v>
      </c>
      <c r="W9431" t="s">
        <v>44</v>
      </c>
      <c r="X9431" t="s">
        <v>44</v>
      </c>
      <c r="Z9431" t="s">
        <v>58</v>
      </c>
      <c r="AA9431" t="s">
        <v>46</v>
      </c>
      <c r="AB9431" t="s">
        <v>46</v>
      </c>
      <c r="AC9431" t="s">
        <v>40</v>
      </c>
    </row>
    <row r="9432" spans="1:29" ht="14.4" x14ac:dyDescent="0.3">
      <c r="A9432">
        <v>9430</v>
      </c>
      <c r="B9432" t="s">
        <v>9355</v>
      </c>
      <c r="C9432" t="s">
        <v>277</v>
      </c>
      <c r="D9432" t="s">
        <v>40</v>
      </c>
      <c r="E9432" t="s">
        <v>40</v>
      </c>
      <c r="F9432" t="s">
        <v>53</v>
      </c>
      <c r="G9432" t="s">
        <v>40</v>
      </c>
      <c r="H9432" s="26">
        <v>32874</v>
      </c>
      <c r="I9432" t="s">
        <v>42</v>
      </c>
      <c r="J9432" t="s">
        <v>55</v>
      </c>
      <c r="K9432" t="str">
        <f>IF(Table2[[#This Row],[Basis of Material Classification (System Side)*]]="Field inspection","Yes","No")</f>
        <v>No</v>
      </c>
      <c r="O9432" t="s">
        <v>41</v>
      </c>
      <c r="P9432" s="13">
        <v>39448</v>
      </c>
      <c r="Q9432" s="16" t="str">
        <f>Table2[[#This Row],[Service Line Size (inches) (System Side)]]</f>
        <v>5/8</v>
      </c>
      <c r="R9432" t="s">
        <v>43</v>
      </c>
      <c r="S9432" t="str">
        <f>IF(Table2[[#This Row],[Basis of Material Classification (Customer Side)*]]="Field inspection","Yes","No")</f>
        <v>No</v>
      </c>
      <c r="V9432" t="s">
        <v>43</v>
      </c>
      <c r="W9432" t="s">
        <v>44</v>
      </c>
      <c r="X9432" t="s">
        <v>44</v>
      </c>
      <c r="Z9432" t="s">
        <v>45</v>
      </c>
      <c r="AA9432" t="s">
        <v>46</v>
      </c>
      <c r="AB9432" t="s">
        <v>46</v>
      </c>
      <c r="AC9432" t="s">
        <v>40</v>
      </c>
    </row>
    <row r="9433" spans="1:29" ht="14.4" x14ac:dyDescent="0.3">
      <c r="A9433">
        <v>9431</v>
      </c>
      <c r="B9433" t="s">
        <v>9356</v>
      </c>
      <c r="C9433" t="s">
        <v>277</v>
      </c>
      <c r="D9433" t="s">
        <v>40</v>
      </c>
      <c r="E9433" t="s">
        <v>40</v>
      </c>
      <c r="F9433" t="s">
        <v>53</v>
      </c>
      <c r="G9433" t="s">
        <v>40</v>
      </c>
      <c r="H9433" s="26">
        <v>39083</v>
      </c>
      <c r="I9433" t="s">
        <v>189</v>
      </c>
      <c r="J9433" t="s">
        <v>55</v>
      </c>
      <c r="K9433" t="str">
        <f>IF(Table2[[#This Row],[Basis of Material Classification (System Side)*]]="Field inspection","Yes","No")</f>
        <v>No</v>
      </c>
      <c r="O9433" t="s">
        <v>53</v>
      </c>
      <c r="P9433" s="13">
        <v>40544</v>
      </c>
      <c r="Q9433" s="16" t="str">
        <f>Table2[[#This Row],[Service Line Size (inches) (System Side)]]</f>
        <v xml:space="preserve"> 3/4</v>
      </c>
      <c r="R9433" t="s">
        <v>55</v>
      </c>
      <c r="S9433" t="str">
        <f>IF(Table2[[#This Row],[Basis of Material Classification (Customer Side)*]]="Field inspection","Yes","No")</f>
        <v>No</v>
      </c>
      <c r="V9433" t="s">
        <v>72</v>
      </c>
      <c r="W9433" t="s">
        <v>44</v>
      </c>
      <c r="X9433" t="s">
        <v>44</v>
      </c>
      <c r="Z9433" t="s">
        <v>45</v>
      </c>
      <c r="AA9433" t="s">
        <v>46</v>
      </c>
      <c r="AB9433" t="s">
        <v>46</v>
      </c>
      <c r="AC9433" t="s">
        <v>40</v>
      </c>
    </row>
    <row r="9434" spans="1:29" ht="14.4" x14ac:dyDescent="0.3">
      <c r="A9434">
        <v>9432</v>
      </c>
      <c r="B9434" t="s">
        <v>9357</v>
      </c>
      <c r="C9434" t="s">
        <v>277</v>
      </c>
      <c r="D9434" t="s">
        <v>40</v>
      </c>
      <c r="E9434" t="s">
        <v>40</v>
      </c>
      <c r="F9434" t="s">
        <v>41</v>
      </c>
      <c r="G9434" t="s">
        <v>40</v>
      </c>
      <c r="H9434" s="26">
        <v>39083</v>
      </c>
      <c r="I9434" t="s">
        <v>42</v>
      </c>
      <c r="J9434" t="s">
        <v>43</v>
      </c>
      <c r="K9434" t="str">
        <f>IF(Table2[[#This Row],[Basis of Material Classification (System Side)*]]="Field inspection","Yes","No")</f>
        <v>No</v>
      </c>
      <c r="N9434" t="str">
        <f>Table2[[#This Row],[Basis of Material Classification (System Side)*]]</f>
        <v>Installation date after lead ban</v>
      </c>
      <c r="O9434" t="s">
        <v>41</v>
      </c>
      <c r="P9434" s="13">
        <v>40544</v>
      </c>
      <c r="Q9434" s="16" t="str">
        <f>Table2[[#This Row],[Service Line Size (inches) (System Side)]]</f>
        <v>5/8</v>
      </c>
      <c r="R9434" t="s">
        <v>43</v>
      </c>
      <c r="S9434" t="str">
        <f>IF(Table2[[#This Row],[Basis of Material Classification (Customer Side)*]]="Field inspection","Yes","No")</f>
        <v>No</v>
      </c>
      <c r="V9434" t="s">
        <v>43</v>
      </c>
      <c r="W9434" t="s">
        <v>44</v>
      </c>
      <c r="X9434" t="s">
        <v>44</v>
      </c>
      <c r="Z9434" t="s">
        <v>45</v>
      </c>
      <c r="AA9434" t="s">
        <v>46</v>
      </c>
      <c r="AB9434" t="s">
        <v>46</v>
      </c>
      <c r="AC9434" t="s">
        <v>40</v>
      </c>
    </row>
    <row r="9435" spans="1:29" ht="14.4" x14ac:dyDescent="0.3">
      <c r="A9435">
        <v>9433</v>
      </c>
      <c r="B9435" t="s">
        <v>9358</v>
      </c>
      <c r="C9435" t="s">
        <v>277</v>
      </c>
      <c r="D9435" t="s">
        <v>40</v>
      </c>
      <c r="E9435" t="s">
        <v>40</v>
      </c>
      <c r="F9435" t="s">
        <v>41</v>
      </c>
      <c r="G9435" t="s">
        <v>40</v>
      </c>
      <c r="H9435" s="26">
        <v>39083</v>
      </c>
      <c r="I9435" t="s">
        <v>42</v>
      </c>
      <c r="J9435" t="s">
        <v>43</v>
      </c>
      <c r="K9435" t="str">
        <f>IF(Table2[[#This Row],[Basis of Material Classification (System Side)*]]="Field inspection","Yes","No")</f>
        <v>No</v>
      </c>
      <c r="N9435" t="str">
        <f>Table2[[#This Row],[Basis of Material Classification (System Side)*]]</f>
        <v>Installation date after lead ban</v>
      </c>
      <c r="O9435" t="s">
        <v>41</v>
      </c>
      <c r="P9435" s="13">
        <v>40544</v>
      </c>
      <c r="Q9435" s="16" t="str">
        <f>Table2[[#This Row],[Service Line Size (inches) (System Side)]]</f>
        <v>5/8</v>
      </c>
      <c r="R9435" t="s">
        <v>43</v>
      </c>
      <c r="S9435" t="str">
        <f>IF(Table2[[#This Row],[Basis of Material Classification (Customer Side)*]]="Field inspection","Yes","No")</f>
        <v>No</v>
      </c>
      <c r="V9435" t="s">
        <v>43</v>
      </c>
      <c r="W9435" t="s">
        <v>44</v>
      </c>
      <c r="X9435" t="s">
        <v>44</v>
      </c>
      <c r="Z9435" t="s">
        <v>45</v>
      </c>
      <c r="AA9435" t="s">
        <v>46</v>
      </c>
      <c r="AB9435" t="s">
        <v>46</v>
      </c>
      <c r="AC9435" t="s">
        <v>40</v>
      </c>
    </row>
    <row r="9436" spans="1:29" ht="14.4" x14ac:dyDescent="0.3">
      <c r="A9436">
        <v>9434</v>
      </c>
      <c r="B9436" t="s">
        <v>9359</v>
      </c>
      <c r="C9436" t="s">
        <v>277</v>
      </c>
      <c r="D9436" t="s">
        <v>40</v>
      </c>
      <c r="E9436" t="s">
        <v>40</v>
      </c>
      <c r="F9436" t="s">
        <v>53</v>
      </c>
      <c r="G9436" t="s">
        <v>40</v>
      </c>
      <c r="H9436" s="26">
        <v>39448</v>
      </c>
      <c r="I9436" t="s">
        <v>42</v>
      </c>
      <c r="J9436" t="s">
        <v>55</v>
      </c>
      <c r="K9436" t="str">
        <f>IF(Table2[[#This Row],[Basis of Material Classification (System Side)*]]="Field inspection","Yes","No")</f>
        <v>No</v>
      </c>
      <c r="O9436" t="s">
        <v>41</v>
      </c>
      <c r="P9436" s="13">
        <v>40909</v>
      </c>
      <c r="Q9436" s="16" t="str">
        <f>Table2[[#This Row],[Service Line Size (inches) (System Side)]]</f>
        <v>5/8</v>
      </c>
      <c r="R9436" t="s">
        <v>43</v>
      </c>
      <c r="S9436" t="str">
        <f>IF(Table2[[#This Row],[Basis of Material Classification (Customer Side)*]]="Field inspection","Yes","No")</f>
        <v>No</v>
      </c>
      <c r="V9436" t="s">
        <v>43</v>
      </c>
      <c r="W9436" t="s">
        <v>44</v>
      </c>
      <c r="X9436" t="s">
        <v>44</v>
      </c>
      <c r="Z9436" t="s">
        <v>45</v>
      </c>
      <c r="AA9436" t="s">
        <v>46</v>
      </c>
      <c r="AB9436" t="s">
        <v>46</v>
      </c>
      <c r="AC9436" t="s">
        <v>40</v>
      </c>
    </row>
    <row r="9437" spans="1:29" ht="14.4" x14ac:dyDescent="0.3">
      <c r="A9437">
        <v>9435</v>
      </c>
      <c r="B9437" t="s">
        <v>9360</v>
      </c>
      <c r="C9437" t="s">
        <v>277</v>
      </c>
      <c r="D9437" t="s">
        <v>40</v>
      </c>
      <c r="E9437" t="s">
        <v>40</v>
      </c>
      <c r="F9437" t="s">
        <v>53</v>
      </c>
      <c r="G9437" t="s">
        <v>40</v>
      </c>
      <c r="H9437" s="26">
        <v>32874</v>
      </c>
      <c r="I9437" t="s">
        <v>42</v>
      </c>
      <c r="J9437" t="s">
        <v>55</v>
      </c>
      <c r="K9437" t="str">
        <f>IF(Table2[[#This Row],[Basis of Material Classification (System Side)*]]="Field inspection","Yes","No")</f>
        <v>No</v>
      </c>
      <c r="O9437" t="s">
        <v>41</v>
      </c>
      <c r="P9437" s="13">
        <v>40909</v>
      </c>
      <c r="Q9437" s="16" t="str">
        <f>Table2[[#This Row],[Service Line Size (inches) (System Side)]]</f>
        <v>5/8</v>
      </c>
      <c r="R9437" t="s">
        <v>43</v>
      </c>
      <c r="S9437" t="str">
        <f>IF(Table2[[#This Row],[Basis of Material Classification (Customer Side)*]]="Field inspection","Yes","No")</f>
        <v>No</v>
      </c>
      <c r="V9437" t="s">
        <v>43</v>
      </c>
      <c r="W9437" t="s">
        <v>44</v>
      </c>
      <c r="X9437" t="s">
        <v>44</v>
      </c>
      <c r="Z9437" t="s">
        <v>45</v>
      </c>
      <c r="AA9437" t="s">
        <v>46</v>
      </c>
      <c r="AB9437" t="s">
        <v>46</v>
      </c>
      <c r="AC9437" t="s">
        <v>40</v>
      </c>
    </row>
    <row r="9438" spans="1:29" ht="14.4" x14ac:dyDescent="0.3">
      <c r="A9438">
        <v>9436</v>
      </c>
      <c r="B9438" t="s">
        <v>9361</v>
      </c>
      <c r="C9438" t="s">
        <v>277</v>
      </c>
      <c r="D9438" t="s">
        <v>40</v>
      </c>
      <c r="E9438" t="s">
        <v>40</v>
      </c>
      <c r="F9438" t="s">
        <v>53</v>
      </c>
      <c r="G9438" t="s">
        <v>40</v>
      </c>
      <c r="H9438" s="26">
        <v>32874</v>
      </c>
      <c r="I9438" t="s">
        <v>42</v>
      </c>
      <c r="J9438" t="s">
        <v>55</v>
      </c>
      <c r="K9438" t="str">
        <f>IF(Table2[[#This Row],[Basis of Material Classification (System Side)*]]="Field inspection","Yes","No")</f>
        <v>No</v>
      </c>
      <c r="O9438" t="s">
        <v>41</v>
      </c>
      <c r="P9438" s="13">
        <v>40909</v>
      </c>
      <c r="Q9438" s="16" t="str">
        <f>Table2[[#This Row],[Service Line Size (inches) (System Side)]]</f>
        <v>5/8</v>
      </c>
      <c r="R9438" t="s">
        <v>43</v>
      </c>
      <c r="S9438" t="str">
        <f>IF(Table2[[#This Row],[Basis of Material Classification (Customer Side)*]]="Field inspection","Yes","No")</f>
        <v>No</v>
      </c>
      <c r="V9438" t="s">
        <v>43</v>
      </c>
      <c r="W9438" t="s">
        <v>44</v>
      </c>
      <c r="X9438" t="s">
        <v>44</v>
      </c>
      <c r="Z9438" t="s">
        <v>45</v>
      </c>
      <c r="AA9438" t="s">
        <v>46</v>
      </c>
      <c r="AB9438" t="s">
        <v>46</v>
      </c>
      <c r="AC9438" t="s">
        <v>40</v>
      </c>
    </row>
    <row r="9439" spans="1:29" ht="14.4" x14ac:dyDescent="0.3">
      <c r="A9439">
        <v>9437</v>
      </c>
      <c r="B9439" t="s">
        <v>9362</v>
      </c>
      <c r="C9439" t="s">
        <v>277</v>
      </c>
      <c r="D9439" t="s">
        <v>40</v>
      </c>
      <c r="E9439" t="s">
        <v>40</v>
      </c>
      <c r="F9439" t="s">
        <v>53</v>
      </c>
      <c r="G9439" t="s">
        <v>40</v>
      </c>
      <c r="H9439" s="26">
        <v>39448</v>
      </c>
      <c r="I9439" t="s">
        <v>42</v>
      </c>
      <c r="J9439" t="s">
        <v>55</v>
      </c>
      <c r="K9439" t="str">
        <f>IF(Table2[[#This Row],[Basis of Material Classification (System Side)*]]="Field inspection","Yes","No")</f>
        <v>No</v>
      </c>
      <c r="O9439" t="s">
        <v>41</v>
      </c>
      <c r="P9439" s="13">
        <v>40909</v>
      </c>
      <c r="Q9439" s="16" t="str">
        <f>Table2[[#This Row],[Service Line Size (inches) (System Side)]]</f>
        <v>5/8</v>
      </c>
      <c r="R9439" t="s">
        <v>43</v>
      </c>
      <c r="S9439" t="str">
        <f>IF(Table2[[#This Row],[Basis of Material Classification (Customer Side)*]]="Field inspection","Yes","No")</f>
        <v>No</v>
      </c>
      <c r="V9439" t="s">
        <v>43</v>
      </c>
      <c r="W9439" t="s">
        <v>44</v>
      </c>
      <c r="X9439" t="s">
        <v>44</v>
      </c>
      <c r="Z9439" t="s">
        <v>45</v>
      </c>
      <c r="AA9439" t="s">
        <v>46</v>
      </c>
      <c r="AB9439" t="s">
        <v>46</v>
      </c>
      <c r="AC9439" t="s">
        <v>40</v>
      </c>
    </row>
    <row r="9440" spans="1:29" ht="14.4" x14ac:dyDescent="0.3">
      <c r="A9440">
        <v>9438</v>
      </c>
      <c r="B9440" t="s">
        <v>9363</v>
      </c>
      <c r="C9440" t="s">
        <v>277</v>
      </c>
      <c r="D9440" t="s">
        <v>40</v>
      </c>
      <c r="E9440" t="s">
        <v>40</v>
      </c>
      <c r="F9440" t="s">
        <v>53</v>
      </c>
      <c r="G9440" t="s">
        <v>40</v>
      </c>
      <c r="H9440" s="26">
        <v>39448</v>
      </c>
      <c r="I9440" t="s">
        <v>42</v>
      </c>
      <c r="J9440" t="s">
        <v>55</v>
      </c>
      <c r="K9440" t="str">
        <f>IF(Table2[[#This Row],[Basis of Material Classification (System Side)*]]="Field inspection","Yes","No")</f>
        <v>No</v>
      </c>
      <c r="O9440" t="s">
        <v>41</v>
      </c>
      <c r="P9440" s="13">
        <v>40909</v>
      </c>
      <c r="Q9440" s="16" t="str">
        <f>Table2[[#This Row],[Service Line Size (inches) (System Side)]]</f>
        <v>5/8</v>
      </c>
      <c r="R9440" t="s">
        <v>43</v>
      </c>
      <c r="S9440" t="str">
        <f>IF(Table2[[#This Row],[Basis of Material Classification (Customer Side)*]]="Field inspection","Yes","No")</f>
        <v>No</v>
      </c>
      <c r="V9440" t="s">
        <v>43</v>
      </c>
      <c r="W9440" t="s">
        <v>44</v>
      </c>
      <c r="X9440" t="s">
        <v>44</v>
      </c>
      <c r="Z9440" t="s">
        <v>45</v>
      </c>
      <c r="AA9440" t="s">
        <v>46</v>
      </c>
      <c r="AB9440" t="s">
        <v>46</v>
      </c>
      <c r="AC9440" t="s">
        <v>40</v>
      </c>
    </row>
    <row r="9441" spans="1:29" ht="14.4" x14ac:dyDescent="0.3">
      <c r="A9441">
        <v>9439</v>
      </c>
      <c r="B9441" t="s">
        <v>9364</v>
      </c>
      <c r="C9441" t="s">
        <v>277</v>
      </c>
      <c r="D9441" t="s">
        <v>40</v>
      </c>
      <c r="E9441" t="s">
        <v>40</v>
      </c>
      <c r="F9441" t="s">
        <v>41</v>
      </c>
      <c r="G9441" t="s">
        <v>40</v>
      </c>
      <c r="H9441" s="26">
        <v>36526</v>
      </c>
      <c r="I9441" t="s">
        <v>42</v>
      </c>
      <c r="J9441" t="s">
        <v>43</v>
      </c>
      <c r="K9441" t="str">
        <f>IF(Table2[[#This Row],[Basis of Material Classification (System Side)*]]="Field inspection","Yes","No")</f>
        <v>No</v>
      </c>
      <c r="N9441" t="str">
        <f>Table2[[#This Row],[Basis of Material Classification (System Side)*]]</f>
        <v>Installation date after lead ban</v>
      </c>
      <c r="O9441" t="s">
        <v>41</v>
      </c>
      <c r="P9441"/>
      <c r="Q9441" s="16" t="str">
        <f>Table2[[#This Row],[Service Line Size (inches) (System Side)]]</f>
        <v>5/8</v>
      </c>
      <c r="R9441" t="s">
        <v>106</v>
      </c>
      <c r="S9441" t="str">
        <f>IF(Table2[[#This Row],[Basis of Material Classification (Customer Side)*]]="Field inspection","Yes","No")</f>
        <v>No</v>
      </c>
      <c r="V9441" t="s">
        <v>108</v>
      </c>
      <c r="W9441" t="s">
        <v>44</v>
      </c>
      <c r="X9441" t="s">
        <v>44</v>
      </c>
      <c r="Z9441" t="s">
        <v>58</v>
      </c>
      <c r="AA9441" t="s">
        <v>46</v>
      </c>
      <c r="AB9441" t="s">
        <v>46</v>
      </c>
      <c r="AC9441" t="s">
        <v>40</v>
      </c>
    </row>
    <row r="9442" spans="1:29" ht="14.4" x14ac:dyDescent="0.3">
      <c r="A9442">
        <v>9440</v>
      </c>
      <c r="B9442" t="s">
        <v>9365</v>
      </c>
      <c r="C9442" t="s">
        <v>277</v>
      </c>
      <c r="D9442" t="s">
        <v>40</v>
      </c>
      <c r="E9442" t="s">
        <v>40</v>
      </c>
      <c r="F9442" t="s">
        <v>41</v>
      </c>
      <c r="G9442" t="s">
        <v>40</v>
      </c>
      <c r="H9442" s="26">
        <v>37257</v>
      </c>
      <c r="I9442" t="s">
        <v>42</v>
      </c>
      <c r="J9442" t="s">
        <v>43</v>
      </c>
      <c r="K9442" t="str">
        <f>IF(Table2[[#This Row],[Basis of Material Classification (System Side)*]]="Field inspection","Yes","No")</f>
        <v>No</v>
      </c>
      <c r="N9442" t="str">
        <f>Table2[[#This Row],[Basis of Material Classification (System Side)*]]</f>
        <v>Installation date after lead ban</v>
      </c>
      <c r="O9442" t="s">
        <v>41</v>
      </c>
      <c r="P9442" s="13">
        <v>41275</v>
      </c>
      <c r="Q9442" s="16" t="str">
        <f>Table2[[#This Row],[Service Line Size (inches) (System Side)]]</f>
        <v>5/8</v>
      </c>
      <c r="R9442" t="s">
        <v>43</v>
      </c>
      <c r="S9442" t="str">
        <f>IF(Table2[[#This Row],[Basis of Material Classification (Customer Side)*]]="Field inspection","Yes","No")</f>
        <v>No</v>
      </c>
      <c r="V9442" t="s">
        <v>43</v>
      </c>
      <c r="W9442" t="s">
        <v>44</v>
      </c>
      <c r="X9442" t="s">
        <v>44</v>
      </c>
      <c r="Z9442" t="s">
        <v>45</v>
      </c>
      <c r="AA9442" t="s">
        <v>46</v>
      </c>
      <c r="AB9442" t="s">
        <v>46</v>
      </c>
      <c r="AC9442" t="s">
        <v>40</v>
      </c>
    </row>
    <row r="9443" spans="1:29" ht="14.4" x14ac:dyDescent="0.3">
      <c r="A9443">
        <v>9441</v>
      </c>
      <c r="B9443" t="s">
        <v>9366</v>
      </c>
      <c r="C9443" t="s">
        <v>277</v>
      </c>
      <c r="D9443" t="s">
        <v>40</v>
      </c>
      <c r="E9443" t="s">
        <v>40</v>
      </c>
      <c r="F9443" t="s">
        <v>53</v>
      </c>
      <c r="G9443" t="s">
        <v>40</v>
      </c>
      <c r="H9443" s="26">
        <v>39814</v>
      </c>
      <c r="I9443" t="s">
        <v>42</v>
      </c>
      <c r="J9443" t="s">
        <v>55</v>
      </c>
      <c r="K9443" t="str">
        <f>IF(Table2[[#This Row],[Basis of Material Classification (System Side)*]]="Field inspection","Yes","No")</f>
        <v>No</v>
      </c>
      <c r="O9443" t="s">
        <v>41</v>
      </c>
      <c r="P9443" s="13">
        <v>40909</v>
      </c>
      <c r="Q9443" s="16" t="str">
        <f>Table2[[#This Row],[Service Line Size (inches) (System Side)]]</f>
        <v>5/8</v>
      </c>
      <c r="R9443" t="s">
        <v>43</v>
      </c>
      <c r="S9443" t="str">
        <f>IF(Table2[[#This Row],[Basis of Material Classification (Customer Side)*]]="Field inspection","Yes","No")</f>
        <v>No</v>
      </c>
      <c r="V9443" t="s">
        <v>43</v>
      </c>
      <c r="W9443" t="s">
        <v>44</v>
      </c>
      <c r="X9443" t="s">
        <v>44</v>
      </c>
      <c r="Z9443" t="s">
        <v>45</v>
      </c>
      <c r="AA9443" t="s">
        <v>46</v>
      </c>
      <c r="AB9443" t="s">
        <v>46</v>
      </c>
      <c r="AC9443" t="s">
        <v>40</v>
      </c>
    </row>
    <row r="9444" spans="1:29" ht="14.4" x14ac:dyDescent="0.3">
      <c r="A9444">
        <v>9442</v>
      </c>
      <c r="B9444" t="s">
        <v>9367</v>
      </c>
      <c r="C9444" t="s">
        <v>277</v>
      </c>
      <c r="D9444" t="s">
        <v>40</v>
      </c>
      <c r="E9444" t="s">
        <v>40</v>
      </c>
      <c r="F9444" t="s">
        <v>41</v>
      </c>
      <c r="G9444" t="s">
        <v>40</v>
      </c>
      <c r="H9444" s="26">
        <v>37987</v>
      </c>
      <c r="I9444" t="s">
        <v>2746</v>
      </c>
      <c r="J9444" t="s">
        <v>126</v>
      </c>
      <c r="K9444" t="str">
        <f>IF(Table2[[#This Row],[Basis of Material Classification (System Side)*]]="Field inspection","Yes","No")</f>
        <v>No</v>
      </c>
      <c r="N9444" t="str">
        <f>Table2[[#This Row],[Basis of Material Classification (System Side)*]]</f>
        <v>Service line diameter is &gt; 2 inches</v>
      </c>
      <c r="O9444" t="s">
        <v>41</v>
      </c>
      <c r="P9444" s="13">
        <v>39083</v>
      </c>
      <c r="Q9444" s="16" t="str">
        <f>Table2[[#This Row],[Service Line Size (inches) (System Side)]]</f>
        <v>3</v>
      </c>
      <c r="R9444" t="s">
        <v>126</v>
      </c>
      <c r="S9444" t="str">
        <f>IF(Table2[[#This Row],[Basis of Material Classification (Customer Side)*]]="Field inspection","Yes","No")</f>
        <v>No</v>
      </c>
      <c r="V9444" t="s">
        <v>126</v>
      </c>
      <c r="W9444" t="s">
        <v>44</v>
      </c>
      <c r="X9444" t="s">
        <v>44</v>
      </c>
      <c r="Z9444" t="s">
        <v>58</v>
      </c>
      <c r="AA9444" t="s">
        <v>46</v>
      </c>
      <c r="AB9444" t="s">
        <v>46</v>
      </c>
      <c r="AC9444" t="s">
        <v>40</v>
      </c>
    </row>
    <row r="9445" spans="1:29" ht="14.4" x14ac:dyDescent="0.3">
      <c r="A9445">
        <v>9443</v>
      </c>
      <c r="B9445" t="s">
        <v>9368</v>
      </c>
      <c r="C9445" t="s">
        <v>277</v>
      </c>
      <c r="D9445" t="s">
        <v>40</v>
      </c>
      <c r="E9445" t="s">
        <v>40</v>
      </c>
      <c r="F9445" t="s">
        <v>53</v>
      </c>
      <c r="G9445" t="s">
        <v>40</v>
      </c>
      <c r="H9445" s="26">
        <v>38353</v>
      </c>
      <c r="I9445" t="s">
        <v>54</v>
      </c>
      <c r="J9445" t="s">
        <v>55</v>
      </c>
      <c r="K9445" t="str">
        <f>IF(Table2[[#This Row],[Basis of Material Classification (System Side)*]]="Field inspection","Yes","No")</f>
        <v>No</v>
      </c>
      <c r="O9445" t="s">
        <v>41</v>
      </c>
      <c r="P9445" s="13">
        <v>39083</v>
      </c>
      <c r="Q9445" s="16" t="str">
        <f>Table2[[#This Row],[Service Line Size (inches) (System Side)]]</f>
        <v>3/4</v>
      </c>
      <c r="R9445" t="s">
        <v>43</v>
      </c>
      <c r="S9445" t="str">
        <f>IF(Table2[[#This Row],[Basis of Material Classification (Customer Side)*]]="Field inspection","Yes","No")</f>
        <v>No</v>
      </c>
      <c r="V9445" t="s">
        <v>43</v>
      </c>
      <c r="W9445" t="s">
        <v>44</v>
      </c>
      <c r="X9445" t="s">
        <v>44</v>
      </c>
      <c r="Z9445" t="s">
        <v>45</v>
      </c>
      <c r="AA9445" t="s">
        <v>46</v>
      </c>
      <c r="AB9445" t="s">
        <v>46</v>
      </c>
      <c r="AC9445" t="s">
        <v>40</v>
      </c>
    </row>
    <row r="9446" spans="1:29" ht="14.4" x14ac:dyDescent="0.3">
      <c r="A9446">
        <v>9444</v>
      </c>
      <c r="B9446" t="s">
        <v>9369</v>
      </c>
      <c r="C9446" t="s">
        <v>277</v>
      </c>
      <c r="D9446" t="s">
        <v>40</v>
      </c>
      <c r="E9446" t="s">
        <v>40</v>
      </c>
      <c r="F9446" t="s">
        <v>53</v>
      </c>
      <c r="G9446" t="s">
        <v>40</v>
      </c>
      <c r="H9446" s="26">
        <v>38353</v>
      </c>
      <c r="I9446" t="s">
        <v>54</v>
      </c>
      <c r="J9446" t="s">
        <v>55</v>
      </c>
      <c r="K9446" t="str">
        <f>IF(Table2[[#This Row],[Basis of Material Classification (System Side)*]]="Field inspection","Yes","No")</f>
        <v>No</v>
      </c>
      <c r="O9446" t="s">
        <v>41</v>
      </c>
      <c r="P9446" s="13">
        <v>39083</v>
      </c>
      <c r="Q9446" s="16" t="str">
        <f>Table2[[#This Row],[Service Line Size (inches) (System Side)]]</f>
        <v>3/4</v>
      </c>
      <c r="R9446" t="s">
        <v>43</v>
      </c>
      <c r="S9446" t="str">
        <f>IF(Table2[[#This Row],[Basis of Material Classification (Customer Side)*]]="Field inspection","Yes","No")</f>
        <v>No</v>
      </c>
      <c r="V9446" t="s">
        <v>43</v>
      </c>
      <c r="W9446" t="s">
        <v>44</v>
      </c>
      <c r="X9446" t="s">
        <v>44</v>
      </c>
      <c r="Z9446" t="s">
        <v>45</v>
      </c>
      <c r="AA9446" t="s">
        <v>46</v>
      </c>
      <c r="AB9446" t="s">
        <v>46</v>
      </c>
      <c r="AC9446" t="s">
        <v>40</v>
      </c>
    </row>
    <row r="9447" spans="1:29" ht="14.4" x14ac:dyDescent="0.3">
      <c r="A9447">
        <v>9445</v>
      </c>
      <c r="B9447" t="s">
        <v>9370</v>
      </c>
      <c r="C9447" t="s">
        <v>277</v>
      </c>
      <c r="D9447" t="s">
        <v>40</v>
      </c>
      <c r="E9447" t="s">
        <v>40</v>
      </c>
      <c r="F9447" t="s">
        <v>53</v>
      </c>
      <c r="G9447" t="s">
        <v>40</v>
      </c>
      <c r="H9447" s="26">
        <v>38353</v>
      </c>
      <c r="I9447" t="s">
        <v>54</v>
      </c>
      <c r="J9447" t="s">
        <v>55</v>
      </c>
      <c r="K9447" t="str">
        <f>IF(Table2[[#This Row],[Basis of Material Classification (System Side)*]]="Field inspection","Yes","No")</f>
        <v>No</v>
      </c>
      <c r="O9447" t="s">
        <v>41</v>
      </c>
      <c r="P9447" s="13">
        <v>39083</v>
      </c>
      <c r="Q9447" s="16" t="str">
        <f>Table2[[#This Row],[Service Line Size (inches) (System Side)]]</f>
        <v>3/4</v>
      </c>
      <c r="R9447" t="s">
        <v>43</v>
      </c>
      <c r="S9447" t="str">
        <f>IF(Table2[[#This Row],[Basis of Material Classification (Customer Side)*]]="Field inspection","Yes","No")</f>
        <v>No</v>
      </c>
      <c r="V9447" t="s">
        <v>43</v>
      </c>
      <c r="W9447" t="s">
        <v>44</v>
      </c>
      <c r="X9447" t="s">
        <v>44</v>
      </c>
      <c r="Z9447" t="s">
        <v>45</v>
      </c>
      <c r="AA9447" t="s">
        <v>46</v>
      </c>
      <c r="AB9447" t="s">
        <v>46</v>
      </c>
      <c r="AC9447" t="s">
        <v>40</v>
      </c>
    </row>
    <row r="9448" spans="1:29" ht="14.4" x14ac:dyDescent="0.3">
      <c r="A9448">
        <v>9446</v>
      </c>
      <c r="B9448" t="s">
        <v>9371</v>
      </c>
      <c r="C9448" t="s">
        <v>277</v>
      </c>
      <c r="D9448" t="s">
        <v>40</v>
      </c>
      <c r="E9448" t="s">
        <v>40</v>
      </c>
      <c r="F9448" t="s">
        <v>41</v>
      </c>
      <c r="G9448" t="s">
        <v>40</v>
      </c>
      <c r="H9448" s="26">
        <v>38353</v>
      </c>
      <c r="I9448" t="s">
        <v>42</v>
      </c>
      <c r="J9448" t="s">
        <v>43</v>
      </c>
      <c r="K9448" t="str">
        <f>IF(Table2[[#This Row],[Basis of Material Classification (System Side)*]]="Field inspection","Yes","No")</f>
        <v>No</v>
      </c>
      <c r="N9448" t="str">
        <f>Table2[[#This Row],[Basis of Material Classification (System Side)*]]</f>
        <v>Installation date after lead ban</v>
      </c>
      <c r="O9448" t="s">
        <v>41</v>
      </c>
      <c r="P9448" s="13">
        <v>39083</v>
      </c>
      <c r="Q9448" s="16" t="str">
        <f>Table2[[#This Row],[Service Line Size (inches) (System Side)]]</f>
        <v>5/8</v>
      </c>
      <c r="R9448" t="s">
        <v>43</v>
      </c>
      <c r="S9448" t="str">
        <f>IF(Table2[[#This Row],[Basis of Material Classification (Customer Side)*]]="Field inspection","Yes","No")</f>
        <v>No</v>
      </c>
      <c r="V9448" t="s">
        <v>43</v>
      </c>
      <c r="W9448" t="s">
        <v>44</v>
      </c>
      <c r="X9448" t="s">
        <v>44</v>
      </c>
      <c r="Z9448" t="s">
        <v>45</v>
      </c>
      <c r="AA9448" t="s">
        <v>46</v>
      </c>
      <c r="AB9448" t="s">
        <v>46</v>
      </c>
      <c r="AC9448" t="s">
        <v>40</v>
      </c>
    </row>
    <row r="9449" spans="1:29" ht="14.4" x14ac:dyDescent="0.3">
      <c r="A9449">
        <v>9447</v>
      </c>
      <c r="B9449" t="s">
        <v>9372</v>
      </c>
      <c r="C9449" t="s">
        <v>277</v>
      </c>
      <c r="D9449" t="s">
        <v>40</v>
      </c>
      <c r="E9449" t="s">
        <v>40</v>
      </c>
      <c r="F9449" t="s">
        <v>53</v>
      </c>
      <c r="G9449" t="s">
        <v>40</v>
      </c>
      <c r="H9449" s="26">
        <v>38353</v>
      </c>
      <c r="I9449" t="s">
        <v>54</v>
      </c>
      <c r="J9449" t="s">
        <v>55</v>
      </c>
      <c r="K9449" t="str">
        <f>IF(Table2[[#This Row],[Basis of Material Classification (System Side)*]]="Field inspection","Yes","No")</f>
        <v>No</v>
      </c>
      <c r="O9449" t="s">
        <v>41</v>
      </c>
      <c r="P9449" s="13">
        <v>39083</v>
      </c>
      <c r="Q9449" s="16" t="str">
        <f>Table2[[#This Row],[Service Line Size (inches) (System Side)]]</f>
        <v>3/4</v>
      </c>
      <c r="R9449" t="s">
        <v>43</v>
      </c>
      <c r="S9449" t="str">
        <f>IF(Table2[[#This Row],[Basis of Material Classification (Customer Side)*]]="Field inspection","Yes","No")</f>
        <v>No</v>
      </c>
      <c r="V9449" t="s">
        <v>43</v>
      </c>
      <c r="W9449" t="s">
        <v>44</v>
      </c>
      <c r="X9449" t="s">
        <v>44</v>
      </c>
      <c r="Z9449" t="s">
        <v>45</v>
      </c>
      <c r="AA9449" t="s">
        <v>46</v>
      </c>
      <c r="AB9449" t="s">
        <v>46</v>
      </c>
      <c r="AC9449" t="s">
        <v>40</v>
      </c>
    </row>
    <row r="9450" spans="1:29" ht="14.4" x14ac:dyDescent="0.3">
      <c r="A9450">
        <v>9448</v>
      </c>
      <c r="B9450" t="s">
        <v>9373</v>
      </c>
      <c r="C9450" t="s">
        <v>277</v>
      </c>
      <c r="D9450" t="s">
        <v>40</v>
      </c>
      <c r="E9450" t="s">
        <v>40</v>
      </c>
      <c r="F9450" t="s">
        <v>53</v>
      </c>
      <c r="G9450" t="s">
        <v>40</v>
      </c>
      <c r="H9450" s="26">
        <v>38718</v>
      </c>
      <c r="I9450" t="s">
        <v>54</v>
      </c>
      <c r="J9450" t="s">
        <v>55</v>
      </c>
      <c r="K9450" t="str">
        <f>IF(Table2[[#This Row],[Basis of Material Classification (System Side)*]]="Field inspection","Yes","No")</f>
        <v>No</v>
      </c>
      <c r="O9450" t="s">
        <v>41</v>
      </c>
      <c r="P9450" s="13">
        <v>39448</v>
      </c>
      <c r="Q9450" s="16" t="str">
        <f>Table2[[#This Row],[Service Line Size (inches) (System Side)]]</f>
        <v>3/4</v>
      </c>
      <c r="R9450" t="s">
        <v>43</v>
      </c>
      <c r="S9450" t="str">
        <f>IF(Table2[[#This Row],[Basis of Material Classification (Customer Side)*]]="Field inspection","Yes","No")</f>
        <v>No</v>
      </c>
      <c r="V9450" t="s">
        <v>43</v>
      </c>
      <c r="W9450" t="s">
        <v>44</v>
      </c>
      <c r="X9450" t="s">
        <v>44</v>
      </c>
      <c r="Z9450" t="s">
        <v>45</v>
      </c>
      <c r="AA9450" t="s">
        <v>46</v>
      </c>
      <c r="AB9450" t="s">
        <v>46</v>
      </c>
      <c r="AC9450" t="s">
        <v>40</v>
      </c>
    </row>
    <row r="9451" spans="1:29" ht="14.4" x14ac:dyDescent="0.3">
      <c r="A9451">
        <v>9449</v>
      </c>
      <c r="B9451" t="s">
        <v>9374</v>
      </c>
      <c r="C9451" t="s">
        <v>277</v>
      </c>
      <c r="D9451" t="s">
        <v>40</v>
      </c>
      <c r="E9451" t="s">
        <v>40</v>
      </c>
      <c r="F9451" t="s">
        <v>53</v>
      </c>
      <c r="G9451" t="s">
        <v>40</v>
      </c>
      <c r="H9451" s="26">
        <v>38353</v>
      </c>
      <c r="I9451" t="s">
        <v>54</v>
      </c>
      <c r="J9451" t="s">
        <v>55</v>
      </c>
      <c r="K9451" t="str">
        <f>IF(Table2[[#This Row],[Basis of Material Classification (System Side)*]]="Field inspection","Yes","No")</f>
        <v>No</v>
      </c>
      <c r="O9451" t="s">
        <v>41</v>
      </c>
      <c r="P9451" s="13">
        <v>39448</v>
      </c>
      <c r="Q9451" s="16" t="str">
        <f>Table2[[#This Row],[Service Line Size (inches) (System Side)]]</f>
        <v>3/4</v>
      </c>
      <c r="R9451" t="s">
        <v>43</v>
      </c>
      <c r="S9451" t="str">
        <f>IF(Table2[[#This Row],[Basis of Material Classification (Customer Side)*]]="Field inspection","Yes","No")</f>
        <v>No</v>
      </c>
      <c r="V9451" t="s">
        <v>43</v>
      </c>
      <c r="W9451" t="s">
        <v>44</v>
      </c>
      <c r="X9451" t="s">
        <v>44</v>
      </c>
      <c r="Z9451" t="s">
        <v>45</v>
      </c>
      <c r="AA9451" t="s">
        <v>46</v>
      </c>
      <c r="AB9451" t="s">
        <v>46</v>
      </c>
      <c r="AC9451" t="s">
        <v>40</v>
      </c>
    </row>
    <row r="9452" spans="1:29" ht="14.4" x14ac:dyDescent="0.3">
      <c r="A9452">
        <v>9450</v>
      </c>
      <c r="B9452" t="s">
        <v>9375</v>
      </c>
      <c r="C9452" t="s">
        <v>277</v>
      </c>
      <c r="D9452" t="s">
        <v>40</v>
      </c>
      <c r="E9452" t="s">
        <v>40</v>
      </c>
      <c r="F9452" t="s">
        <v>53</v>
      </c>
      <c r="G9452" t="s">
        <v>40</v>
      </c>
      <c r="H9452" s="26">
        <v>38353</v>
      </c>
      <c r="I9452" t="s">
        <v>54</v>
      </c>
      <c r="J9452" t="s">
        <v>55</v>
      </c>
      <c r="K9452" t="str">
        <f>IF(Table2[[#This Row],[Basis of Material Classification (System Side)*]]="Field inspection","Yes","No")</f>
        <v>No</v>
      </c>
      <c r="O9452" t="s">
        <v>53</v>
      </c>
      <c r="P9452" s="13">
        <v>39448</v>
      </c>
      <c r="Q9452" s="16" t="str">
        <f>Table2[[#This Row],[Service Line Size (inches) (System Side)]]</f>
        <v>3/4</v>
      </c>
      <c r="R9452" t="s">
        <v>55</v>
      </c>
      <c r="S9452" t="str">
        <f>IF(Table2[[#This Row],[Basis of Material Classification (Customer Side)*]]="Field inspection","Yes","No")</f>
        <v>No</v>
      </c>
      <c r="V9452" t="s">
        <v>72</v>
      </c>
      <c r="W9452" t="s">
        <v>44</v>
      </c>
      <c r="X9452" t="s">
        <v>44</v>
      </c>
      <c r="Z9452" t="s">
        <v>45</v>
      </c>
      <c r="AA9452" t="s">
        <v>46</v>
      </c>
      <c r="AB9452" t="s">
        <v>46</v>
      </c>
      <c r="AC9452" t="s">
        <v>40</v>
      </c>
    </row>
    <row r="9453" spans="1:29" ht="14.4" x14ac:dyDescent="0.3">
      <c r="A9453">
        <v>9451</v>
      </c>
      <c r="B9453" t="s">
        <v>9376</v>
      </c>
      <c r="C9453" t="s">
        <v>277</v>
      </c>
      <c r="D9453" t="s">
        <v>40</v>
      </c>
      <c r="E9453" t="s">
        <v>40</v>
      </c>
      <c r="F9453" t="s">
        <v>53</v>
      </c>
      <c r="G9453" t="s">
        <v>40</v>
      </c>
      <c r="H9453" s="26">
        <v>38353</v>
      </c>
      <c r="I9453" t="s">
        <v>54</v>
      </c>
      <c r="J9453" t="s">
        <v>55</v>
      </c>
      <c r="K9453" t="str">
        <f>IF(Table2[[#This Row],[Basis of Material Classification (System Side)*]]="Field inspection","Yes","No")</f>
        <v>No</v>
      </c>
      <c r="O9453" t="s">
        <v>41</v>
      </c>
      <c r="P9453" s="13">
        <v>39448</v>
      </c>
      <c r="Q9453" s="16" t="str">
        <f>Table2[[#This Row],[Service Line Size (inches) (System Side)]]</f>
        <v>3/4</v>
      </c>
      <c r="R9453" t="s">
        <v>43</v>
      </c>
      <c r="S9453" t="str">
        <f>IF(Table2[[#This Row],[Basis of Material Classification (Customer Side)*]]="Field inspection","Yes","No")</f>
        <v>No</v>
      </c>
      <c r="V9453" t="s">
        <v>43</v>
      </c>
      <c r="W9453" t="s">
        <v>44</v>
      </c>
      <c r="X9453" t="s">
        <v>44</v>
      </c>
      <c r="Z9453" t="s">
        <v>45</v>
      </c>
      <c r="AA9453" t="s">
        <v>46</v>
      </c>
      <c r="AB9453" t="s">
        <v>46</v>
      </c>
      <c r="AC9453" t="s">
        <v>40</v>
      </c>
    </row>
    <row r="9454" spans="1:29" ht="14.4" x14ac:dyDescent="0.3">
      <c r="A9454">
        <v>9452</v>
      </c>
      <c r="B9454" t="s">
        <v>9377</v>
      </c>
      <c r="C9454" t="s">
        <v>277</v>
      </c>
      <c r="D9454" t="s">
        <v>40</v>
      </c>
      <c r="E9454" t="s">
        <v>40</v>
      </c>
      <c r="F9454" t="s">
        <v>53</v>
      </c>
      <c r="G9454" t="s">
        <v>40</v>
      </c>
      <c r="H9454" s="26">
        <v>38353</v>
      </c>
      <c r="I9454" t="s">
        <v>54</v>
      </c>
      <c r="J9454" t="s">
        <v>55</v>
      </c>
      <c r="K9454" t="str">
        <f>IF(Table2[[#This Row],[Basis of Material Classification (System Side)*]]="Field inspection","Yes","No")</f>
        <v>No</v>
      </c>
      <c r="O9454" t="s">
        <v>41</v>
      </c>
      <c r="P9454" s="13">
        <v>39448</v>
      </c>
      <c r="Q9454" s="16" t="str">
        <f>Table2[[#This Row],[Service Line Size (inches) (System Side)]]</f>
        <v>3/4</v>
      </c>
      <c r="R9454" t="s">
        <v>43</v>
      </c>
      <c r="S9454" t="str">
        <f>IF(Table2[[#This Row],[Basis of Material Classification (Customer Side)*]]="Field inspection","Yes","No")</f>
        <v>No</v>
      </c>
      <c r="V9454" t="s">
        <v>43</v>
      </c>
      <c r="W9454" t="s">
        <v>44</v>
      </c>
      <c r="X9454" t="s">
        <v>44</v>
      </c>
      <c r="Z9454" t="s">
        <v>45</v>
      </c>
      <c r="AA9454" t="s">
        <v>46</v>
      </c>
      <c r="AB9454" t="s">
        <v>46</v>
      </c>
      <c r="AC9454" t="s">
        <v>40</v>
      </c>
    </row>
    <row r="9455" spans="1:29" ht="14.4" x14ac:dyDescent="0.3">
      <c r="A9455">
        <v>9453</v>
      </c>
      <c r="B9455" t="s">
        <v>9378</v>
      </c>
      <c r="C9455" t="s">
        <v>277</v>
      </c>
      <c r="D9455" t="s">
        <v>40</v>
      </c>
      <c r="E9455" t="s">
        <v>40</v>
      </c>
      <c r="F9455" t="s">
        <v>53</v>
      </c>
      <c r="G9455" t="s">
        <v>40</v>
      </c>
      <c r="H9455" s="26">
        <v>38353</v>
      </c>
      <c r="I9455" t="s">
        <v>54</v>
      </c>
      <c r="J9455" t="s">
        <v>55</v>
      </c>
      <c r="K9455" t="str">
        <f>IF(Table2[[#This Row],[Basis of Material Classification (System Side)*]]="Field inspection","Yes","No")</f>
        <v>No</v>
      </c>
      <c r="O9455" t="s">
        <v>41</v>
      </c>
      <c r="P9455" s="13">
        <v>39448</v>
      </c>
      <c r="Q9455" s="16" t="str">
        <f>Table2[[#This Row],[Service Line Size (inches) (System Side)]]</f>
        <v>3/4</v>
      </c>
      <c r="R9455" t="s">
        <v>43</v>
      </c>
      <c r="S9455" t="str">
        <f>IF(Table2[[#This Row],[Basis of Material Classification (Customer Side)*]]="Field inspection","Yes","No")</f>
        <v>No</v>
      </c>
      <c r="V9455" t="s">
        <v>43</v>
      </c>
      <c r="W9455" t="s">
        <v>44</v>
      </c>
      <c r="X9455" t="s">
        <v>44</v>
      </c>
      <c r="Z9455" t="s">
        <v>45</v>
      </c>
      <c r="AA9455" t="s">
        <v>46</v>
      </c>
      <c r="AB9455" t="s">
        <v>46</v>
      </c>
      <c r="AC9455" t="s">
        <v>40</v>
      </c>
    </row>
    <row r="9456" spans="1:29" ht="14.4" x14ac:dyDescent="0.3">
      <c r="A9456">
        <v>9454</v>
      </c>
      <c r="B9456" t="s">
        <v>9379</v>
      </c>
      <c r="C9456" t="s">
        <v>277</v>
      </c>
      <c r="D9456" t="s">
        <v>40</v>
      </c>
      <c r="E9456" t="s">
        <v>40</v>
      </c>
      <c r="F9456" t="s">
        <v>53</v>
      </c>
      <c r="G9456" t="s">
        <v>40</v>
      </c>
      <c r="H9456" s="26">
        <v>38353</v>
      </c>
      <c r="I9456" t="s">
        <v>54</v>
      </c>
      <c r="J9456" t="s">
        <v>55</v>
      </c>
      <c r="K9456" t="str">
        <f>IF(Table2[[#This Row],[Basis of Material Classification (System Side)*]]="Field inspection","Yes","No")</f>
        <v>No</v>
      </c>
      <c r="O9456" t="s">
        <v>41</v>
      </c>
      <c r="P9456" s="13">
        <v>39448</v>
      </c>
      <c r="Q9456" s="16" t="str">
        <f>Table2[[#This Row],[Service Line Size (inches) (System Side)]]</f>
        <v>3/4</v>
      </c>
      <c r="R9456" t="s">
        <v>43</v>
      </c>
      <c r="S9456" t="str">
        <f>IF(Table2[[#This Row],[Basis of Material Classification (Customer Side)*]]="Field inspection","Yes","No")</f>
        <v>No</v>
      </c>
      <c r="V9456" t="s">
        <v>43</v>
      </c>
      <c r="W9456" t="s">
        <v>44</v>
      </c>
      <c r="X9456" t="s">
        <v>44</v>
      </c>
      <c r="Z9456" t="s">
        <v>45</v>
      </c>
      <c r="AA9456" t="s">
        <v>46</v>
      </c>
      <c r="AB9456" t="s">
        <v>46</v>
      </c>
      <c r="AC9456" t="s">
        <v>40</v>
      </c>
    </row>
    <row r="9457" spans="1:29" ht="14.4" x14ac:dyDescent="0.3">
      <c r="A9457">
        <v>9455</v>
      </c>
      <c r="B9457" t="s">
        <v>9380</v>
      </c>
      <c r="C9457" t="s">
        <v>277</v>
      </c>
      <c r="D9457" t="s">
        <v>40</v>
      </c>
      <c r="E9457" t="s">
        <v>40</v>
      </c>
      <c r="F9457" t="s">
        <v>53</v>
      </c>
      <c r="G9457" t="s">
        <v>40</v>
      </c>
      <c r="H9457" s="26">
        <v>38353</v>
      </c>
      <c r="I9457" t="s">
        <v>54</v>
      </c>
      <c r="J9457" t="s">
        <v>55</v>
      </c>
      <c r="K9457" t="str">
        <f>IF(Table2[[#This Row],[Basis of Material Classification (System Side)*]]="Field inspection","Yes","No")</f>
        <v>No</v>
      </c>
      <c r="O9457" t="s">
        <v>41</v>
      </c>
      <c r="P9457" s="13">
        <v>39448</v>
      </c>
      <c r="Q9457" s="16" t="str">
        <f>Table2[[#This Row],[Service Line Size (inches) (System Side)]]</f>
        <v>3/4</v>
      </c>
      <c r="R9457" t="s">
        <v>43</v>
      </c>
      <c r="S9457" t="str">
        <f>IF(Table2[[#This Row],[Basis of Material Classification (Customer Side)*]]="Field inspection","Yes","No")</f>
        <v>No</v>
      </c>
      <c r="V9457" t="s">
        <v>43</v>
      </c>
      <c r="W9457" t="s">
        <v>44</v>
      </c>
      <c r="X9457" t="s">
        <v>44</v>
      </c>
      <c r="Z9457" t="s">
        <v>45</v>
      </c>
      <c r="AA9457" t="s">
        <v>46</v>
      </c>
      <c r="AB9457" t="s">
        <v>46</v>
      </c>
      <c r="AC9457" t="s">
        <v>40</v>
      </c>
    </row>
    <row r="9458" spans="1:29" ht="14.4" x14ac:dyDescent="0.3">
      <c r="A9458">
        <v>9456</v>
      </c>
      <c r="B9458" t="s">
        <v>9381</v>
      </c>
      <c r="C9458" t="s">
        <v>277</v>
      </c>
      <c r="D9458" t="s">
        <v>40</v>
      </c>
      <c r="E9458" t="s">
        <v>40</v>
      </c>
      <c r="F9458" t="s">
        <v>53</v>
      </c>
      <c r="G9458" t="s">
        <v>40</v>
      </c>
      <c r="H9458" s="26">
        <v>38353</v>
      </c>
      <c r="I9458" t="s">
        <v>54</v>
      </c>
      <c r="J9458" t="s">
        <v>55</v>
      </c>
      <c r="K9458" t="str">
        <f>IF(Table2[[#This Row],[Basis of Material Classification (System Side)*]]="Field inspection","Yes","No")</f>
        <v>No</v>
      </c>
      <c r="O9458" t="s">
        <v>41</v>
      </c>
      <c r="P9458" s="13">
        <v>39448</v>
      </c>
      <c r="Q9458" s="16" t="str">
        <f>Table2[[#This Row],[Service Line Size (inches) (System Side)]]</f>
        <v>3/4</v>
      </c>
      <c r="R9458" t="s">
        <v>43</v>
      </c>
      <c r="S9458" t="str">
        <f>IF(Table2[[#This Row],[Basis of Material Classification (Customer Side)*]]="Field inspection","Yes","No")</f>
        <v>No</v>
      </c>
      <c r="V9458" t="s">
        <v>43</v>
      </c>
      <c r="W9458" t="s">
        <v>44</v>
      </c>
      <c r="X9458" t="s">
        <v>44</v>
      </c>
      <c r="Z9458" t="s">
        <v>45</v>
      </c>
      <c r="AA9458" t="s">
        <v>46</v>
      </c>
      <c r="AB9458" t="s">
        <v>46</v>
      </c>
      <c r="AC9458" t="s">
        <v>40</v>
      </c>
    </row>
    <row r="9459" spans="1:29" ht="14.4" x14ac:dyDescent="0.3">
      <c r="A9459">
        <v>9457</v>
      </c>
      <c r="B9459" t="s">
        <v>9382</v>
      </c>
      <c r="C9459" t="s">
        <v>277</v>
      </c>
      <c r="D9459" t="s">
        <v>40</v>
      </c>
      <c r="E9459" t="s">
        <v>40</v>
      </c>
      <c r="F9459" t="s">
        <v>53</v>
      </c>
      <c r="G9459" t="s">
        <v>40</v>
      </c>
      <c r="H9459" s="26">
        <v>38718</v>
      </c>
      <c r="I9459" t="s">
        <v>54</v>
      </c>
      <c r="J9459" t="s">
        <v>55</v>
      </c>
      <c r="K9459" t="str">
        <f>IF(Table2[[#This Row],[Basis of Material Classification (System Side)*]]="Field inspection","Yes","No")</f>
        <v>No</v>
      </c>
      <c r="O9459" t="s">
        <v>41</v>
      </c>
      <c r="P9459" s="13">
        <v>39448</v>
      </c>
      <c r="Q9459" s="16" t="str">
        <f>Table2[[#This Row],[Service Line Size (inches) (System Side)]]</f>
        <v>3/4</v>
      </c>
      <c r="R9459" t="s">
        <v>43</v>
      </c>
      <c r="S9459" t="str">
        <f>IF(Table2[[#This Row],[Basis of Material Classification (Customer Side)*]]="Field inspection","Yes","No")</f>
        <v>No</v>
      </c>
      <c r="V9459" t="s">
        <v>43</v>
      </c>
      <c r="W9459" t="s">
        <v>44</v>
      </c>
      <c r="X9459" t="s">
        <v>44</v>
      </c>
      <c r="Z9459" t="s">
        <v>45</v>
      </c>
      <c r="AA9459" t="s">
        <v>46</v>
      </c>
      <c r="AB9459" t="s">
        <v>46</v>
      </c>
      <c r="AC9459" t="s">
        <v>40</v>
      </c>
    </row>
    <row r="9460" spans="1:29" ht="14.4" x14ac:dyDescent="0.3">
      <c r="A9460">
        <v>9458</v>
      </c>
      <c r="B9460" t="s">
        <v>9383</v>
      </c>
      <c r="C9460" t="s">
        <v>277</v>
      </c>
      <c r="D9460" t="s">
        <v>40</v>
      </c>
      <c r="E9460" t="s">
        <v>40</v>
      </c>
      <c r="F9460" t="s">
        <v>53</v>
      </c>
      <c r="G9460" t="s">
        <v>40</v>
      </c>
      <c r="H9460" s="26">
        <v>38718</v>
      </c>
      <c r="I9460" t="s">
        <v>54</v>
      </c>
      <c r="J9460" t="s">
        <v>55</v>
      </c>
      <c r="K9460" t="str">
        <f>IF(Table2[[#This Row],[Basis of Material Classification (System Side)*]]="Field inspection","Yes","No")</f>
        <v>No</v>
      </c>
      <c r="O9460" t="s">
        <v>41</v>
      </c>
      <c r="P9460" s="13">
        <v>39448</v>
      </c>
      <c r="Q9460" s="16" t="str">
        <f>Table2[[#This Row],[Service Line Size (inches) (System Side)]]</f>
        <v>3/4</v>
      </c>
      <c r="R9460" t="s">
        <v>43</v>
      </c>
      <c r="S9460" t="str">
        <f>IF(Table2[[#This Row],[Basis of Material Classification (Customer Side)*]]="Field inspection","Yes","No")</f>
        <v>No</v>
      </c>
      <c r="V9460" t="s">
        <v>43</v>
      </c>
      <c r="W9460" t="s">
        <v>44</v>
      </c>
      <c r="X9460" t="s">
        <v>44</v>
      </c>
      <c r="Z9460" t="s">
        <v>45</v>
      </c>
      <c r="AA9460" t="s">
        <v>46</v>
      </c>
      <c r="AB9460" t="s">
        <v>46</v>
      </c>
      <c r="AC9460" t="s">
        <v>40</v>
      </c>
    </row>
    <row r="9461" spans="1:29" ht="14.4" x14ac:dyDescent="0.3">
      <c r="A9461">
        <v>9459</v>
      </c>
      <c r="B9461" t="s">
        <v>9384</v>
      </c>
      <c r="C9461" t="s">
        <v>277</v>
      </c>
      <c r="D9461" t="s">
        <v>40</v>
      </c>
      <c r="E9461" t="s">
        <v>40</v>
      </c>
      <c r="F9461" t="s">
        <v>53</v>
      </c>
      <c r="G9461" t="s">
        <v>40</v>
      </c>
      <c r="H9461" s="26">
        <v>38353</v>
      </c>
      <c r="I9461" t="s">
        <v>54</v>
      </c>
      <c r="J9461" t="s">
        <v>55</v>
      </c>
      <c r="K9461" t="str">
        <f>IF(Table2[[#This Row],[Basis of Material Classification (System Side)*]]="Field inspection","Yes","No")</f>
        <v>No</v>
      </c>
      <c r="O9461" t="s">
        <v>53</v>
      </c>
      <c r="P9461" s="13">
        <v>39448</v>
      </c>
      <c r="Q9461" s="16" t="str">
        <f>Table2[[#This Row],[Service Line Size (inches) (System Side)]]</f>
        <v>3/4</v>
      </c>
      <c r="R9461" t="s">
        <v>55</v>
      </c>
      <c r="S9461" t="str">
        <f>IF(Table2[[#This Row],[Basis of Material Classification (Customer Side)*]]="Field inspection","Yes","No")</f>
        <v>No</v>
      </c>
      <c r="V9461" t="s">
        <v>72</v>
      </c>
      <c r="W9461" t="s">
        <v>44</v>
      </c>
      <c r="X9461" t="s">
        <v>44</v>
      </c>
      <c r="Z9461" t="s">
        <v>45</v>
      </c>
      <c r="AA9461" t="s">
        <v>46</v>
      </c>
      <c r="AB9461" t="s">
        <v>46</v>
      </c>
      <c r="AC9461" t="s">
        <v>40</v>
      </c>
    </row>
    <row r="9462" spans="1:29" ht="14.4" x14ac:dyDescent="0.3">
      <c r="A9462">
        <v>9460</v>
      </c>
      <c r="B9462" t="s">
        <v>9385</v>
      </c>
      <c r="C9462" t="s">
        <v>277</v>
      </c>
      <c r="D9462" t="s">
        <v>40</v>
      </c>
      <c r="E9462" t="s">
        <v>40</v>
      </c>
      <c r="F9462" t="s">
        <v>53</v>
      </c>
      <c r="G9462" t="s">
        <v>40</v>
      </c>
      <c r="H9462" s="26">
        <v>38353</v>
      </c>
      <c r="I9462" t="s">
        <v>54</v>
      </c>
      <c r="J9462" t="s">
        <v>55</v>
      </c>
      <c r="K9462" t="str">
        <f>IF(Table2[[#This Row],[Basis of Material Classification (System Side)*]]="Field inspection","Yes","No")</f>
        <v>No</v>
      </c>
      <c r="O9462" t="s">
        <v>41</v>
      </c>
      <c r="P9462" s="13">
        <v>39083</v>
      </c>
      <c r="Q9462" s="16" t="str">
        <f>Table2[[#This Row],[Service Line Size (inches) (System Side)]]</f>
        <v>3/4</v>
      </c>
      <c r="R9462" t="s">
        <v>43</v>
      </c>
      <c r="S9462" t="str">
        <f>IF(Table2[[#This Row],[Basis of Material Classification (Customer Side)*]]="Field inspection","Yes","No")</f>
        <v>No</v>
      </c>
      <c r="V9462" t="s">
        <v>43</v>
      </c>
      <c r="W9462" t="s">
        <v>44</v>
      </c>
      <c r="X9462" t="s">
        <v>44</v>
      </c>
      <c r="Z9462" t="s">
        <v>45</v>
      </c>
      <c r="AA9462" t="s">
        <v>46</v>
      </c>
      <c r="AB9462" t="s">
        <v>46</v>
      </c>
      <c r="AC9462" t="s">
        <v>40</v>
      </c>
    </row>
    <row r="9463" spans="1:29" ht="14.4" x14ac:dyDescent="0.3">
      <c r="A9463">
        <v>9461</v>
      </c>
      <c r="B9463" t="s">
        <v>9386</v>
      </c>
      <c r="C9463" t="s">
        <v>277</v>
      </c>
      <c r="D9463" t="s">
        <v>40</v>
      </c>
      <c r="E9463" t="s">
        <v>40</v>
      </c>
      <c r="F9463" t="s">
        <v>41</v>
      </c>
      <c r="G9463" t="s">
        <v>40</v>
      </c>
      <c r="H9463" s="26">
        <v>38718</v>
      </c>
      <c r="I9463" t="s">
        <v>42</v>
      </c>
      <c r="J9463" t="s">
        <v>43</v>
      </c>
      <c r="K9463" t="str">
        <f>IF(Table2[[#This Row],[Basis of Material Classification (System Side)*]]="Field inspection","Yes","No")</f>
        <v>No</v>
      </c>
      <c r="N9463" t="str">
        <f>Table2[[#This Row],[Basis of Material Classification (System Side)*]]</f>
        <v>Installation date after lead ban</v>
      </c>
      <c r="O9463" t="s">
        <v>41</v>
      </c>
      <c r="P9463" s="13">
        <v>39448</v>
      </c>
      <c r="Q9463" s="16" t="str">
        <f>Table2[[#This Row],[Service Line Size (inches) (System Side)]]</f>
        <v>5/8</v>
      </c>
      <c r="R9463" t="s">
        <v>43</v>
      </c>
      <c r="S9463" t="str">
        <f>IF(Table2[[#This Row],[Basis of Material Classification (Customer Side)*]]="Field inspection","Yes","No")</f>
        <v>No</v>
      </c>
      <c r="V9463" t="s">
        <v>43</v>
      </c>
      <c r="W9463" t="s">
        <v>44</v>
      </c>
      <c r="X9463" t="s">
        <v>44</v>
      </c>
      <c r="Z9463" t="s">
        <v>45</v>
      </c>
      <c r="AA9463" t="s">
        <v>46</v>
      </c>
      <c r="AB9463" t="s">
        <v>46</v>
      </c>
      <c r="AC9463" t="s">
        <v>40</v>
      </c>
    </row>
    <row r="9464" spans="1:29" ht="14.4" x14ac:dyDescent="0.3">
      <c r="A9464">
        <v>9462</v>
      </c>
      <c r="B9464" t="s">
        <v>9387</v>
      </c>
      <c r="C9464" t="s">
        <v>277</v>
      </c>
      <c r="D9464" t="s">
        <v>40</v>
      </c>
      <c r="E9464" t="s">
        <v>40</v>
      </c>
      <c r="F9464" t="s">
        <v>53</v>
      </c>
      <c r="G9464" t="s">
        <v>40</v>
      </c>
      <c r="H9464" s="26">
        <v>38718</v>
      </c>
      <c r="I9464" t="s">
        <v>54</v>
      </c>
      <c r="J9464" t="s">
        <v>55</v>
      </c>
      <c r="K9464" t="str">
        <f>IF(Table2[[#This Row],[Basis of Material Classification (System Side)*]]="Field inspection","Yes","No")</f>
        <v>No</v>
      </c>
      <c r="O9464" t="s">
        <v>41</v>
      </c>
      <c r="P9464" s="13">
        <v>39814</v>
      </c>
      <c r="Q9464" s="16" t="str">
        <f>Table2[[#This Row],[Service Line Size (inches) (System Side)]]</f>
        <v>3/4</v>
      </c>
      <c r="R9464" t="s">
        <v>43</v>
      </c>
      <c r="S9464" t="str">
        <f>IF(Table2[[#This Row],[Basis of Material Classification (Customer Side)*]]="Field inspection","Yes","No")</f>
        <v>No</v>
      </c>
      <c r="V9464" t="s">
        <v>43</v>
      </c>
      <c r="W9464" t="s">
        <v>44</v>
      </c>
      <c r="X9464" t="s">
        <v>44</v>
      </c>
      <c r="Z9464" t="s">
        <v>45</v>
      </c>
      <c r="AA9464" t="s">
        <v>46</v>
      </c>
      <c r="AB9464" t="s">
        <v>46</v>
      </c>
      <c r="AC9464" t="s">
        <v>40</v>
      </c>
    </row>
    <row r="9465" spans="1:29" ht="14.4" x14ac:dyDescent="0.3">
      <c r="A9465">
        <v>9463</v>
      </c>
      <c r="B9465" t="s">
        <v>9388</v>
      </c>
      <c r="C9465" t="s">
        <v>277</v>
      </c>
      <c r="D9465" t="s">
        <v>40</v>
      </c>
      <c r="E9465" t="s">
        <v>40</v>
      </c>
      <c r="F9465" t="s">
        <v>53</v>
      </c>
      <c r="G9465" t="s">
        <v>40</v>
      </c>
      <c r="H9465" s="26">
        <v>38718</v>
      </c>
      <c r="I9465" t="s">
        <v>54</v>
      </c>
      <c r="J9465" t="s">
        <v>55</v>
      </c>
      <c r="K9465" t="str">
        <f>IF(Table2[[#This Row],[Basis of Material Classification (System Side)*]]="Field inspection","Yes","No")</f>
        <v>No</v>
      </c>
      <c r="O9465" t="s">
        <v>41</v>
      </c>
      <c r="P9465" s="13">
        <v>39448</v>
      </c>
      <c r="Q9465" s="16" t="str">
        <f>Table2[[#This Row],[Service Line Size (inches) (System Side)]]</f>
        <v>3/4</v>
      </c>
      <c r="R9465" t="s">
        <v>43</v>
      </c>
      <c r="S9465" t="str">
        <f>IF(Table2[[#This Row],[Basis of Material Classification (Customer Side)*]]="Field inspection","Yes","No")</f>
        <v>No</v>
      </c>
      <c r="V9465" t="s">
        <v>43</v>
      </c>
      <c r="W9465" t="s">
        <v>44</v>
      </c>
      <c r="X9465" t="s">
        <v>44</v>
      </c>
      <c r="Z9465" t="s">
        <v>45</v>
      </c>
      <c r="AA9465" t="s">
        <v>46</v>
      </c>
      <c r="AB9465" t="s">
        <v>46</v>
      </c>
      <c r="AC9465" t="s">
        <v>40</v>
      </c>
    </row>
    <row r="9466" spans="1:29" ht="14.4" x14ac:dyDescent="0.3">
      <c r="A9466">
        <v>9464</v>
      </c>
      <c r="B9466" t="s">
        <v>9389</v>
      </c>
      <c r="C9466" t="s">
        <v>277</v>
      </c>
      <c r="D9466" t="s">
        <v>40</v>
      </c>
      <c r="E9466" t="s">
        <v>40</v>
      </c>
      <c r="F9466" t="s">
        <v>53</v>
      </c>
      <c r="G9466" t="s">
        <v>40</v>
      </c>
      <c r="H9466" s="26">
        <v>38353</v>
      </c>
      <c r="I9466" t="s">
        <v>54</v>
      </c>
      <c r="J9466" t="s">
        <v>55</v>
      </c>
      <c r="K9466" t="str">
        <f>IF(Table2[[#This Row],[Basis of Material Classification (System Side)*]]="Field inspection","Yes","No")</f>
        <v>No</v>
      </c>
      <c r="O9466" t="s">
        <v>41</v>
      </c>
      <c r="P9466" s="13">
        <v>39448</v>
      </c>
      <c r="Q9466" s="16" t="str">
        <f>Table2[[#This Row],[Service Line Size (inches) (System Side)]]</f>
        <v>3/4</v>
      </c>
      <c r="R9466" t="s">
        <v>43</v>
      </c>
      <c r="S9466" t="str">
        <f>IF(Table2[[#This Row],[Basis of Material Classification (Customer Side)*]]="Field inspection","Yes","No")</f>
        <v>No</v>
      </c>
      <c r="V9466" t="s">
        <v>43</v>
      </c>
      <c r="W9466" t="s">
        <v>44</v>
      </c>
      <c r="X9466" t="s">
        <v>44</v>
      </c>
      <c r="Z9466" t="s">
        <v>45</v>
      </c>
      <c r="AA9466" t="s">
        <v>46</v>
      </c>
      <c r="AB9466" t="s">
        <v>46</v>
      </c>
      <c r="AC9466" t="s">
        <v>40</v>
      </c>
    </row>
    <row r="9467" spans="1:29" ht="14.4" x14ac:dyDescent="0.3">
      <c r="A9467">
        <v>9465</v>
      </c>
      <c r="B9467" t="s">
        <v>9390</v>
      </c>
      <c r="C9467" t="s">
        <v>277</v>
      </c>
      <c r="D9467" t="s">
        <v>40</v>
      </c>
      <c r="E9467" t="s">
        <v>40</v>
      </c>
      <c r="F9467" t="s">
        <v>53</v>
      </c>
      <c r="G9467" t="s">
        <v>40</v>
      </c>
      <c r="H9467" s="26">
        <v>38353</v>
      </c>
      <c r="I9467" t="s">
        <v>54</v>
      </c>
      <c r="J9467" t="s">
        <v>55</v>
      </c>
      <c r="K9467" t="str">
        <f>IF(Table2[[#This Row],[Basis of Material Classification (System Side)*]]="Field inspection","Yes","No")</f>
        <v>No</v>
      </c>
      <c r="O9467" t="s">
        <v>41</v>
      </c>
      <c r="P9467" s="13">
        <v>39448</v>
      </c>
      <c r="Q9467" s="16" t="str">
        <f>Table2[[#This Row],[Service Line Size (inches) (System Side)]]</f>
        <v>3/4</v>
      </c>
      <c r="R9467" t="s">
        <v>43</v>
      </c>
      <c r="S9467" t="str">
        <f>IF(Table2[[#This Row],[Basis of Material Classification (Customer Side)*]]="Field inspection","Yes","No")</f>
        <v>No</v>
      </c>
      <c r="V9467" t="s">
        <v>43</v>
      </c>
      <c r="W9467" t="s">
        <v>44</v>
      </c>
      <c r="X9467" t="s">
        <v>44</v>
      </c>
      <c r="Z9467" t="s">
        <v>45</v>
      </c>
      <c r="AA9467" t="s">
        <v>46</v>
      </c>
      <c r="AB9467" t="s">
        <v>46</v>
      </c>
      <c r="AC9467" t="s">
        <v>40</v>
      </c>
    </row>
    <row r="9468" spans="1:29" ht="14.4" x14ac:dyDescent="0.3">
      <c r="A9468">
        <v>9466</v>
      </c>
      <c r="B9468" t="s">
        <v>9391</v>
      </c>
      <c r="C9468" t="s">
        <v>277</v>
      </c>
      <c r="D9468" t="s">
        <v>40</v>
      </c>
      <c r="E9468" t="s">
        <v>40</v>
      </c>
      <c r="F9468" t="s">
        <v>53</v>
      </c>
      <c r="G9468" t="s">
        <v>40</v>
      </c>
      <c r="H9468" s="26">
        <v>38353</v>
      </c>
      <c r="I9468" t="s">
        <v>54</v>
      </c>
      <c r="J9468" t="s">
        <v>55</v>
      </c>
      <c r="K9468" t="str">
        <f>IF(Table2[[#This Row],[Basis of Material Classification (System Side)*]]="Field inspection","Yes","No")</f>
        <v>No</v>
      </c>
      <c r="O9468" t="s">
        <v>41</v>
      </c>
      <c r="P9468" s="13">
        <v>39448</v>
      </c>
      <c r="Q9468" s="16" t="str">
        <f>Table2[[#This Row],[Service Line Size (inches) (System Side)]]</f>
        <v>3/4</v>
      </c>
      <c r="R9468" t="s">
        <v>43</v>
      </c>
      <c r="S9468" t="str">
        <f>IF(Table2[[#This Row],[Basis of Material Classification (Customer Side)*]]="Field inspection","Yes","No")</f>
        <v>No</v>
      </c>
      <c r="V9468" t="s">
        <v>43</v>
      </c>
      <c r="W9468" t="s">
        <v>44</v>
      </c>
      <c r="X9468" t="s">
        <v>44</v>
      </c>
      <c r="Z9468" t="s">
        <v>45</v>
      </c>
      <c r="AA9468" t="s">
        <v>46</v>
      </c>
      <c r="AB9468" t="s">
        <v>46</v>
      </c>
      <c r="AC9468" t="s">
        <v>40</v>
      </c>
    </row>
    <row r="9469" spans="1:29" ht="14.4" x14ac:dyDescent="0.3">
      <c r="A9469">
        <v>9467</v>
      </c>
      <c r="B9469" t="s">
        <v>9392</v>
      </c>
      <c r="C9469" t="s">
        <v>277</v>
      </c>
      <c r="D9469" t="s">
        <v>40</v>
      </c>
      <c r="E9469" t="s">
        <v>40</v>
      </c>
      <c r="F9469" t="s">
        <v>53</v>
      </c>
      <c r="G9469" t="s">
        <v>40</v>
      </c>
      <c r="H9469" s="26">
        <v>38718</v>
      </c>
      <c r="I9469" t="s">
        <v>54</v>
      </c>
      <c r="J9469" t="s">
        <v>55</v>
      </c>
      <c r="K9469" t="str">
        <f>IF(Table2[[#This Row],[Basis of Material Classification (System Side)*]]="Field inspection","Yes","No")</f>
        <v>No</v>
      </c>
      <c r="O9469" t="s">
        <v>41</v>
      </c>
      <c r="P9469" s="13">
        <v>39448</v>
      </c>
      <c r="Q9469" s="16" t="str">
        <f>Table2[[#This Row],[Service Line Size (inches) (System Side)]]</f>
        <v>3/4</v>
      </c>
      <c r="R9469" t="s">
        <v>43</v>
      </c>
      <c r="S9469" t="str">
        <f>IF(Table2[[#This Row],[Basis of Material Classification (Customer Side)*]]="Field inspection","Yes","No")</f>
        <v>No</v>
      </c>
      <c r="V9469" t="s">
        <v>43</v>
      </c>
      <c r="W9469" t="s">
        <v>44</v>
      </c>
      <c r="X9469" t="s">
        <v>44</v>
      </c>
      <c r="Z9469" t="s">
        <v>45</v>
      </c>
      <c r="AA9469" t="s">
        <v>46</v>
      </c>
      <c r="AB9469" t="s">
        <v>46</v>
      </c>
      <c r="AC9469" t="s">
        <v>40</v>
      </c>
    </row>
    <row r="9470" spans="1:29" ht="14.4" x14ac:dyDescent="0.3">
      <c r="A9470">
        <v>9468</v>
      </c>
      <c r="B9470" t="s">
        <v>9393</v>
      </c>
      <c r="C9470" t="s">
        <v>277</v>
      </c>
      <c r="D9470" t="s">
        <v>40</v>
      </c>
      <c r="E9470" t="s">
        <v>40</v>
      </c>
      <c r="F9470" t="s">
        <v>53</v>
      </c>
      <c r="G9470" t="s">
        <v>40</v>
      </c>
      <c r="H9470" s="26">
        <v>38718</v>
      </c>
      <c r="I9470" t="s">
        <v>54</v>
      </c>
      <c r="J9470" t="s">
        <v>55</v>
      </c>
      <c r="K9470" t="str">
        <f>IF(Table2[[#This Row],[Basis of Material Classification (System Side)*]]="Field inspection","Yes","No")</f>
        <v>No</v>
      </c>
      <c r="O9470" t="s">
        <v>41</v>
      </c>
      <c r="P9470" s="13">
        <v>39448</v>
      </c>
      <c r="Q9470" s="16" t="str">
        <f>Table2[[#This Row],[Service Line Size (inches) (System Side)]]</f>
        <v>3/4</v>
      </c>
      <c r="R9470" t="s">
        <v>43</v>
      </c>
      <c r="S9470" t="str">
        <f>IF(Table2[[#This Row],[Basis of Material Classification (Customer Side)*]]="Field inspection","Yes","No")</f>
        <v>No</v>
      </c>
      <c r="V9470" t="s">
        <v>43</v>
      </c>
      <c r="W9470" t="s">
        <v>44</v>
      </c>
      <c r="X9470" t="s">
        <v>44</v>
      </c>
      <c r="Z9470" t="s">
        <v>45</v>
      </c>
      <c r="AA9470" t="s">
        <v>46</v>
      </c>
      <c r="AB9470" t="s">
        <v>46</v>
      </c>
      <c r="AC9470" t="s">
        <v>40</v>
      </c>
    </row>
    <row r="9471" spans="1:29" ht="14.4" x14ac:dyDescent="0.3">
      <c r="A9471">
        <v>9469</v>
      </c>
      <c r="B9471" t="s">
        <v>9394</v>
      </c>
      <c r="C9471" t="s">
        <v>277</v>
      </c>
      <c r="D9471" t="s">
        <v>40</v>
      </c>
      <c r="E9471" t="s">
        <v>40</v>
      </c>
      <c r="F9471" t="s">
        <v>41</v>
      </c>
      <c r="G9471" t="s">
        <v>40</v>
      </c>
      <c r="H9471" s="26">
        <v>26299</v>
      </c>
      <c r="I9471" t="s">
        <v>42</v>
      </c>
      <c r="J9471" t="s">
        <v>49</v>
      </c>
      <c r="K9471" t="str">
        <f>IF(Table2[[#This Row],[Basis of Material Classification (System Side)*]]="Field inspection","Yes","No")</f>
        <v>No</v>
      </c>
      <c r="N9471" t="s">
        <v>50</v>
      </c>
      <c r="O9471" t="s">
        <v>41</v>
      </c>
      <c r="P9471" s="13">
        <v>39448</v>
      </c>
      <c r="Q9471" s="16" t="str">
        <f>Table2[[#This Row],[Service Line Size (inches) (System Side)]]</f>
        <v>5/8</v>
      </c>
      <c r="R9471" t="s">
        <v>43</v>
      </c>
      <c r="S9471" t="str">
        <f>IF(Table2[[#This Row],[Basis of Material Classification (Customer Side)*]]="Field inspection","Yes","No")</f>
        <v>No</v>
      </c>
      <c r="V9471" t="s">
        <v>43</v>
      </c>
      <c r="W9471" t="s">
        <v>44</v>
      </c>
      <c r="X9471" t="s">
        <v>44</v>
      </c>
      <c r="Z9471" t="s">
        <v>45</v>
      </c>
      <c r="AA9471" t="s">
        <v>46</v>
      </c>
      <c r="AB9471" t="s">
        <v>46</v>
      </c>
      <c r="AC9471" t="s">
        <v>40</v>
      </c>
    </row>
    <row r="9472" spans="1:29" ht="14.4" x14ac:dyDescent="0.3">
      <c r="A9472">
        <v>9470</v>
      </c>
      <c r="B9472" t="s">
        <v>9395</v>
      </c>
      <c r="C9472" t="s">
        <v>277</v>
      </c>
      <c r="D9472" t="s">
        <v>40</v>
      </c>
      <c r="E9472" t="s">
        <v>40</v>
      </c>
      <c r="F9472" t="s">
        <v>53</v>
      </c>
      <c r="G9472" t="s">
        <v>40</v>
      </c>
      <c r="H9472" s="26">
        <v>38353</v>
      </c>
      <c r="I9472" t="s">
        <v>54</v>
      </c>
      <c r="J9472" t="s">
        <v>55</v>
      </c>
      <c r="K9472" t="str">
        <f>IF(Table2[[#This Row],[Basis of Material Classification (System Side)*]]="Field inspection","Yes","No")</f>
        <v>No</v>
      </c>
      <c r="O9472" t="s">
        <v>41</v>
      </c>
      <c r="P9472" s="13">
        <v>39448</v>
      </c>
      <c r="Q9472" s="16" t="str">
        <f>Table2[[#This Row],[Service Line Size (inches) (System Side)]]</f>
        <v>3/4</v>
      </c>
      <c r="R9472" t="s">
        <v>43</v>
      </c>
      <c r="S9472" t="str">
        <f>IF(Table2[[#This Row],[Basis of Material Classification (Customer Side)*]]="Field inspection","Yes","No")</f>
        <v>No</v>
      </c>
      <c r="V9472" t="s">
        <v>43</v>
      </c>
      <c r="W9472" t="s">
        <v>44</v>
      </c>
      <c r="X9472" t="s">
        <v>44</v>
      </c>
      <c r="Z9472" t="s">
        <v>45</v>
      </c>
      <c r="AA9472" t="s">
        <v>46</v>
      </c>
      <c r="AB9472" t="s">
        <v>46</v>
      </c>
      <c r="AC9472" t="s">
        <v>40</v>
      </c>
    </row>
    <row r="9473" spans="1:29" ht="14.4" x14ac:dyDescent="0.3">
      <c r="A9473">
        <v>9471</v>
      </c>
      <c r="B9473" t="s">
        <v>9396</v>
      </c>
      <c r="C9473" t="s">
        <v>277</v>
      </c>
      <c r="D9473" t="s">
        <v>40</v>
      </c>
      <c r="E9473" t="s">
        <v>40</v>
      </c>
      <c r="F9473" t="s">
        <v>53</v>
      </c>
      <c r="G9473" t="s">
        <v>40</v>
      </c>
      <c r="H9473" s="26">
        <v>37987</v>
      </c>
      <c r="I9473" t="s">
        <v>54</v>
      </c>
      <c r="J9473" t="s">
        <v>55</v>
      </c>
      <c r="K9473" t="str">
        <f>IF(Table2[[#This Row],[Basis of Material Classification (System Side)*]]="Field inspection","Yes","No")</f>
        <v>No</v>
      </c>
      <c r="O9473" t="s">
        <v>41</v>
      </c>
      <c r="P9473" s="13">
        <v>39448</v>
      </c>
      <c r="Q9473" s="16" t="str">
        <f>Table2[[#This Row],[Service Line Size (inches) (System Side)]]</f>
        <v>3/4</v>
      </c>
      <c r="R9473" t="s">
        <v>43</v>
      </c>
      <c r="S9473" t="str">
        <f>IF(Table2[[#This Row],[Basis of Material Classification (Customer Side)*]]="Field inspection","Yes","No")</f>
        <v>No</v>
      </c>
      <c r="V9473" t="s">
        <v>43</v>
      </c>
      <c r="W9473" t="s">
        <v>44</v>
      </c>
      <c r="X9473" t="s">
        <v>44</v>
      </c>
      <c r="Z9473" t="s">
        <v>45</v>
      </c>
      <c r="AA9473" t="s">
        <v>46</v>
      </c>
      <c r="AB9473" t="s">
        <v>46</v>
      </c>
      <c r="AC9473" t="s">
        <v>40</v>
      </c>
    </row>
    <row r="9474" spans="1:29" ht="14.4" x14ac:dyDescent="0.3">
      <c r="A9474">
        <v>9472</v>
      </c>
      <c r="B9474" t="s">
        <v>9397</v>
      </c>
      <c r="C9474" t="s">
        <v>277</v>
      </c>
      <c r="D9474" t="s">
        <v>40</v>
      </c>
      <c r="E9474" t="s">
        <v>40</v>
      </c>
      <c r="F9474" t="s">
        <v>53</v>
      </c>
      <c r="G9474" t="s">
        <v>40</v>
      </c>
      <c r="H9474" s="26">
        <v>38353</v>
      </c>
      <c r="I9474" t="s">
        <v>54</v>
      </c>
      <c r="J9474" t="s">
        <v>55</v>
      </c>
      <c r="K9474" t="str">
        <f>IF(Table2[[#This Row],[Basis of Material Classification (System Side)*]]="Field inspection","Yes","No")</f>
        <v>No</v>
      </c>
      <c r="O9474" t="s">
        <v>41</v>
      </c>
      <c r="P9474" s="13">
        <v>39448</v>
      </c>
      <c r="Q9474" s="16" t="str">
        <f>Table2[[#This Row],[Service Line Size (inches) (System Side)]]</f>
        <v>3/4</v>
      </c>
      <c r="R9474" t="s">
        <v>43</v>
      </c>
      <c r="S9474" t="str">
        <f>IF(Table2[[#This Row],[Basis of Material Classification (Customer Side)*]]="Field inspection","Yes","No")</f>
        <v>No</v>
      </c>
      <c r="V9474" t="s">
        <v>43</v>
      </c>
      <c r="W9474" t="s">
        <v>44</v>
      </c>
      <c r="X9474" t="s">
        <v>44</v>
      </c>
      <c r="Z9474" t="s">
        <v>45</v>
      </c>
      <c r="AA9474" t="s">
        <v>46</v>
      </c>
      <c r="AB9474" t="s">
        <v>46</v>
      </c>
      <c r="AC9474" t="s">
        <v>40</v>
      </c>
    </row>
    <row r="9475" spans="1:29" ht="14.4" x14ac:dyDescent="0.3">
      <c r="A9475">
        <v>9473</v>
      </c>
      <c r="B9475" t="s">
        <v>9398</v>
      </c>
      <c r="C9475" t="s">
        <v>277</v>
      </c>
      <c r="D9475" t="s">
        <v>40</v>
      </c>
      <c r="E9475" t="s">
        <v>40</v>
      </c>
      <c r="F9475" t="s">
        <v>41</v>
      </c>
      <c r="G9475" t="s">
        <v>40</v>
      </c>
      <c r="H9475" s="26">
        <v>38353</v>
      </c>
      <c r="I9475" t="s">
        <v>42</v>
      </c>
      <c r="J9475" t="s">
        <v>43</v>
      </c>
      <c r="K9475" t="str">
        <f>IF(Table2[[#This Row],[Basis of Material Classification (System Side)*]]="Field inspection","Yes","No")</f>
        <v>No</v>
      </c>
      <c r="N9475" t="str">
        <f>Table2[[#This Row],[Basis of Material Classification (System Side)*]]</f>
        <v>Installation date after lead ban</v>
      </c>
      <c r="O9475" t="s">
        <v>41</v>
      </c>
      <c r="P9475" s="13">
        <v>39448</v>
      </c>
      <c r="Q9475" s="16" t="str">
        <f>Table2[[#This Row],[Service Line Size (inches) (System Side)]]</f>
        <v>5/8</v>
      </c>
      <c r="R9475" t="s">
        <v>43</v>
      </c>
      <c r="S9475" t="str">
        <f>IF(Table2[[#This Row],[Basis of Material Classification (Customer Side)*]]="Field inspection","Yes","No")</f>
        <v>No</v>
      </c>
      <c r="V9475" t="s">
        <v>43</v>
      </c>
      <c r="W9475" t="s">
        <v>44</v>
      </c>
      <c r="X9475" t="s">
        <v>44</v>
      </c>
      <c r="Z9475" t="s">
        <v>45</v>
      </c>
      <c r="AA9475" t="s">
        <v>46</v>
      </c>
      <c r="AB9475" t="s">
        <v>46</v>
      </c>
      <c r="AC9475" t="s">
        <v>40</v>
      </c>
    </row>
    <row r="9476" spans="1:29" ht="14.4" x14ac:dyDescent="0.3">
      <c r="A9476">
        <v>9474</v>
      </c>
      <c r="B9476" t="s">
        <v>9399</v>
      </c>
      <c r="C9476" t="s">
        <v>277</v>
      </c>
      <c r="D9476" t="s">
        <v>40</v>
      </c>
      <c r="E9476" t="s">
        <v>40</v>
      </c>
      <c r="F9476" t="s">
        <v>53</v>
      </c>
      <c r="G9476" t="s">
        <v>40</v>
      </c>
      <c r="H9476" s="26">
        <v>38718</v>
      </c>
      <c r="I9476" t="s">
        <v>42</v>
      </c>
      <c r="J9476" t="s">
        <v>55</v>
      </c>
      <c r="K9476" t="str">
        <f>IF(Table2[[#This Row],[Basis of Material Classification (System Side)*]]="Field inspection","Yes","No")</f>
        <v>No</v>
      </c>
      <c r="O9476" t="s">
        <v>132</v>
      </c>
      <c r="P9476"/>
      <c r="Q9476" s="16" t="str">
        <f>Table2[[#This Row],[Service Line Size (inches) (System Side)]]</f>
        <v>5/8</v>
      </c>
      <c r="R9476" t="s">
        <v>106</v>
      </c>
      <c r="S9476" t="str">
        <f>IF(Table2[[#This Row],[Basis of Material Classification (Customer Side)*]]="Field inspection","Yes","No")</f>
        <v>No</v>
      </c>
      <c r="V9476" t="s">
        <v>72</v>
      </c>
      <c r="W9476" t="s">
        <v>44</v>
      </c>
      <c r="X9476" t="s">
        <v>44</v>
      </c>
      <c r="Z9476" t="s">
        <v>49</v>
      </c>
      <c r="AA9476" t="s">
        <v>46</v>
      </c>
      <c r="AB9476" t="s">
        <v>46</v>
      </c>
      <c r="AC9476" t="s">
        <v>40</v>
      </c>
    </row>
    <row r="9477" spans="1:29" ht="14.4" x14ac:dyDescent="0.3">
      <c r="A9477">
        <v>9475</v>
      </c>
      <c r="B9477" t="s">
        <v>9400</v>
      </c>
      <c r="C9477" t="s">
        <v>277</v>
      </c>
      <c r="D9477" t="s">
        <v>40</v>
      </c>
      <c r="E9477" t="s">
        <v>40</v>
      </c>
      <c r="F9477" t="s">
        <v>53</v>
      </c>
      <c r="G9477" t="s">
        <v>40</v>
      </c>
      <c r="H9477" s="26">
        <v>38718</v>
      </c>
      <c r="I9477" t="s">
        <v>54</v>
      </c>
      <c r="J9477" t="s">
        <v>55</v>
      </c>
      <c r="K9477" t="str">
        <f>IF(Table2[[#This Row],[Basis of Material Classification (System Side)*]]="Field inspection","Yes","No")</f>
        <v>No</v>
      </c>
      <c r="O9477" t="s">
        <v>41</v>
      </c>
      <c r="P9477" s="13">
        <v>39448</v>
      </c>
      <c r="Q9477" s="16" t="str">
        <f>Table2[[#This Row],[Service Line Size (inches) (System Side)]]</f>
        <v>3/4</v>
      </c>
      <c r="R9477" t="s">
        <v>43</v>
      </c>
      <c r="S9477" t="str">
        <f>IF(Table2[[#This Row],[Basis of Material Classification (Customer Side)*]]="Field inspection","Yes","No")</f>
        <v>No</v>
      </c>
      <c r="V9477" t="s">
        <v>43</v>
      </c>
      <c r="W9477" t="s">
        <v>44</v>
      </c>
      <c r="X9477" t="s">
        <v>44</v>
      </c>
      <c r="Z9477" t="s">
        <v>45</v>
      </c>
      <c r="AA9477" t="s">
        <v>46</v>
      </c>
      <c r="AB9477" t="s">
        <v>46</v>
      </c>
      <c r="AC9477" t="s">
        <v>40</v>
      </c>
    </row>
    <row r="9478" spans="1:29" ht="14.4" x14ac:dyDescent="0.3">
      <c r="A9478">
        <v>9476</v>
      </c>
      <c r="B9478" t="s">
        <v>9401</v>
      </c>
      <c r="C9478" t="s">
        <v>277</v>
      </c>
      <c r="D9478" t="s">
        <v>40</v>
      </c>
      <c r="E9478" t="s">
        <v>40</v>
      </c>
      <c r="F9478" t="s">
        <v>53</v>
      </c>
      <c r="G9478" t="s">
        <v>40</v>
      </c>
      <c r="H9478" s="26">
        <v>38353</v>
      </c>
      <c r="I9478" t="s">
        <v>54</v>
      </c>
      <c r="J9478" t="s">
        <v>55</v>
      </c>
      <c r="K9478" t="str">
        <f>IF(Table2[[#This Row],[Basis of Material Classification (System Side)*]]="Field inspection","Yes","No")</f>
        <v>No</v>
      </c>
      <c r="O9478" t="s">
        <v>41</v>
      </c>
      <c r="P9478" s="13">
        <v>39448</v>
      </c>
      <c r="Q9478" s="16" t="str">
        <f>Table2[[#This Row],[Service Line Size (inches) (System Side)]]</f>
        <v>3/4</v>
      </c>
      <c r="R9478" t="s">
        <v>43</v>
      </c>
      <c r="S9478" t="str">
        <f>IF(Table2[[#This Row],[Basis of Material Classification (Customer Side)*]]="Field inspection","Yes","No")</f>
        <v>No</v>
      </c>
      <c r="V9478" t="s">
        <v>43</v>
      </c>
      <c r="W9478" t="s">
        <v>44</v>
      </c>
      <c r="X9478" t="s">
        <v>44</v>
      </c>
      <c r="Z9478" t="s">
        <v>45</v>
      </c>
      <c r="AA9478" t="s">
        <v>46</v>
      </c>
      <c r="AB9478" t="s">
        <v>46</v>
      </c>
      <c r="AC9478" t="s">
        <v>40</v>
      </c>
    </row>
    <row r="9479" spans="1:29" ht="14.4" x14ac:dyDescent="0.3">
      <c r="A9479">
        <v>9477</v>
      </c>
      <c r="B9479" t="s">
        <v>9402</v>
      </c>
      <c r="C9479" t="s">
        <v>277</v>
      </c>
      <c r="D9479" t="s">
        <v>40</v>
      </c>
      <c r="E9479" t="s">
        <v>40</v>
      </c>
      <c r="F9479" t="s">
        <v>53</v>
      </c>
      <c r="G9479" t="s">
        <v>40</v>
      </c>
      <c r="H9479" s="26">
        <v>38718</v>
      </c>
      <c r="I9479" t="s">
        <v>54</v>
      </c>
      <c r="J9479" t="s">
        <v>55</v>
      </c>
      <c r="K9479" t="str">
        <f>IF(Table2[[#This Row],[Basis of Material Classification (System Side)*]]="Field inspection","Yes","No")</f>
        <v>No</v>
      </c>
      <c r="O9479" t="s">
        <v>41</v>
      </c>
      <c r="P9479" s="13">
        <v>39448</v>
      </c>
      <c r="Q9479" s="16" t="str">
        <f>Table2[[#This Row],[Service Line Size (inches) (System Side)]]</f>
        <v>3/4</v>
      </c>
      <c r="R9479" t="s">
        <v>43</v>
      </c>
      <c r="S9479" t="str">
        <f>IF(Table2[[#This Row],[Basis of Material Classification (Customer Side)*]]="Field inspection","Yes","No")</f>
        <v>No</v>
      </c>
      <c r="V9479" t="s">
        <v>43</v>
      </c>
      <c r="W9479" t="s">
        <v>44</v>
      </c>
      <c r="X9479" t="s">
        <v>44</v>
      </c>
      <c r="Z9479" t="s">
        <v>45</v>
      </c>
      <c r="AA9479" t="s">
        <v>46</v>
      </c>
      <c r="AB9479" t="s">
        <v>46</v>
      </c>
      <c r="AC9479" t="s">
        <v>40</v>
      </c>
    </row>
    <row r="9480" spans="1:29" ht="14.4" x14ac:dyDescent="0.3">
      <c r="A9480">
        <v>9478</v>
      </c>
      <c r="B9480" t="s">
        <v>9403</v>
      </c>
      <c r="C9480" t="s">
        <v>277</v>
      </c>
      <c r="D9480" t="s">
        <v>40</v>
      </c>
      <c r="E9480" t="s">
        <v>40</v>
      </c>
      <c r="F9480" t="s">
        <v>53</v>
      </c>
      <c r="G9480" t="s">
        <v>40</v>
      </c>
      <c r="H9480" s="26">
        <v>38718</v>
      </c>
      <c r="I9480" t="s">
        <v>189</v>
      </c>
      <c r="J9480" t="s">
        <v>55</v>
      </c>
      <c r="K9480" t="str">
        <f>IF(Table2[[#This Row],[Basis of Material Classification (System Side)*]]="Field inspection","Yes","No")</f>
        <v>No</v>
      </c>
      <c r="O9480" t="s">
        <v>53</v>
      </c>
      <c r="P9480" s="13">
        <v>39448</v>
      </c>
      <c r="Q9480" s="16" t="str">
        <f>Table2[[#This Row],[Service Line Size (inches) (System Side)]]</f>
        <v xml:space="preserve"> 3/4</v>
      </c>
      <c r="R9480" t="s">
        <v>55</v>
      </c>
      <c r="S9480" t="str">
        <f>IF(Table2[[#This Row],[Basis of Material Classification (Customer Side)*]]="Field inspection","Yes","No")</f>
        <v>No</v>
      </c>
      <c r="V9480" t="s">
        <v>72</v>
      </c>
      <c r="W9480" t="s">
        <v>44</v>
      </c>
      <c r="X9480" t="s">
        <v>44</v>
      </c>
      <c r="Z9480" t="s">
        <v>45</v>
      </c>
      <c r="AA9480" t="s">
        <v>46</v>
      </c>
      <c r="AB9480" t="s">
        <v>46</v>
      </c>
      <c r="AC9480" t="s">
        <v>40</v>
      </c>
    </row>
    <row r="9481" spans="1:29" ht="14.4" x14ac:dyDescent="0.3">
      <c r="A9481">
        <v>9479</v>
      </c>
      <c r="B9481" t="s">
        <v>9404</v>
      </c>
      <c r="C9481" t="s">
        <v>277</v>
      </c>
      <c r="D9481" t="s">
        <v>40</v>
      </c>
      <c r="E9481" t="s">
        <v>40</v>
      </c>
      <c r="F9481" t="s">
        <v>41</v>
      </c>
      <c r="G9481" t="s">
        <v>40</v>
      </c>
      <c r="H9481" s="26">
        <v>38718</v>
      </c>
      <c r="I9481" t="s">
        <v>42</v>
      </c>
      <c r="J9481" t="s">
        <v>43</v>
      </c>
      <c r="K9481" t="str">
        <f>IF(Table2[[#This Row],[Basis of Material Classification (System Side)*]]="Field inspection","Yes","No")</f>
        <v>No</v>
      </c>
      <c r="N9481" t="str">
        <f>Table2[[#This Row],[Basis of Material Classification (System Side)*]]</f>
        <v>Installation date after lead ban</v>
      </c>
      <c r="O9481" t="s">
        <v>41</v>
      </c>
      <c r="P9481" s="13">
        <v>39448</v>
      </c>
      <c r="Q9481" s="16" t="str">
        <f>Table2[[#This Row],[Service Line Size (inches) (System Side)]]</f>
        <v>5/8</v>
      </c>
      <c r="R9481" t="s">
        <v>43</v>
      </c>
      <c r="S9481" t="str">
        <f>IF(Table2[[#This Row],[Basis of Material Classification (Customer Side)*]]="Field inspection","Yes","No")</f>
        <v>No</v>
      </c>
      <c r="V9481" t="s">
        <v>43</v>
      </c>
      <c r="W9481" t="s">
        <v>44</v>
      </c>
      <c r="X9481" t="s">
        <v>44</v>
      </c>
      <c r="Z9481" t="s">
        <v>45</v>
      </c>
      <c r="AA9481" t="s">
        <v>46</v>
      </c>
      <c r="AB9481" t="s">
        <v>46</v>
      </c>
      <c r="AC9481" t="s">
        <v>40</v>
      </c>
    </row>
    <row r="9482" spans="1:29" ht="14.4" x14ac:dyDescent="0.3">
      <c r="A9482">
        <v>9480</v>
      </c>
      <c r="B9482" t="s">
        <v>9405</v>
      </c>
      <c r="C9482" t="s">
        <v>277</v>
      </c>
      <c r="D9482" t="s">
        <v>40</v>
      </c>
      <c r="E9482" t="s">
        <v>40</v>
      </c>
      <c r="F9482" t="s">
        <v>41</v>
      </c>
      <c r="G9482" t="s">
        <v>40</v>
      </c>
      <c r="H9482" s="26">
        <v>38353</v>
      </c>
      <c r="I9482" t="s">
        <v>42</v>
      </c>
      <c r="J9482" t="s">
        <v>43</v>
      </c>
      <c r="K9482" t="str">
        <f>IF(Table2[[#This Row],[Basis of Material Classification (System Side)*]]="Field inspection","Yes","No")</f>
        <v>No</v>
      </c>
      <c r="N9482" t="str">
        <f>Table2[[#This Row],[Basis of Material Classification (System Side)*]]</f>
        <v>Installation date after lead ban</v>
      </c>
      <c r="O9482" t="s">
        <v>41</v>
      </c>
      <c r="P9482" s="13">
        <v>39448</v>
      </c>
      <c r="Q9482" s="16" t="str">
        <f>Table2[[#This Row],[Service Line Size (inches) (System Side)]]</f>
        <v>5/8</v>
      </c>
      <c r="R9482" t="s">
        <v>43</v>
      </c>
      <c r="S9482" t="str">
        <f>IF(Table2[[#This Row],[Basis of Material Classification (Customer Side)*]]="Field inspection","Yes","No")</f>
        <v>No</v>
      </c>
      <c r="V9482" t="s">
        <v>43</v>
      </c>
      <c r="W9482" t="s">
        <v>44</v>
      </c>
      <c r="X9482" t="s">
        <v>44</v>
      </c>
      <c r="Z9482" t="s">
        <v>45</v>
      </c>
      <c r="AA9482" t="s">
        <v>46</v>
      </c>
      <c r="AB9482" t="s">
        <v>46</v>
      </c>
      <c r="AC9482" t="s">
        <v>40</v>
      </c>
    </row>
    <row r="9483" spans="1:29" ht="14.4" x14ac:dyDescent="0.3">
      <c r="A9483">
        <v>9481</v>
      </c>
      <c r="B9483" t="s">
        <v>9406</v>
      </c>
      <c r="C9483" t="s">
        <v>277</v>
      </c>
      <c r="D9483" t="s">
        <v>40</v>
      </c>
      <c r="E9483" t="s">
        <v>40</v>
      </c>
      <c r="F9483" t="s">
        <v>41</v>
      </c>
      <c r="G9483" t="s">
        <v>40</v>
      </c>
      <c r="H9483" s="26">
        <v>38718</v>
      </c>
      <c r="I9483" t="s">
        <v>42</v>
      </c>
      <c r="J9483" t="s">
        <v>43</v>
      </c>
      <c r="K9483" t="str">
        <f>IF(Table2[[#This Row],[Basis of Material Classification (System Side)*]]="Field inspection","Yes","No")</f>
        <v>No</v>
      </c>
      <c r="N9483" t="str">
        <f>Table2[[#This Row],[Basis of Material Classification (System Side)*]]</f>
        <v>Installation date after lead ban</v>
      </c>
      <c r="O9483" t="s">
        <v>41</v>
      </c>
      <c r="P9483" s="13">
        <v>39448</v>
      </c>
      <c r="Q9483" s="16" t="str">
        <f>Table2[[#This Row],[Service Line Size (inches) (System Side)]]</f>
        <v>5/8</v>
      </c>
      <c r="R9483" t="s">
        <v>43</v>
      </c>
      <c r="S9483" t="str">
        <f>IF(Table2[[#This Row],[Basis of Material Classification (Customer Side)*]]="Field inspection","Yes","No")</f>
        <v>No</v>
      </c>
      <c r="V9483" t="s">
        <v>43</v>
      </c>
      <c r="W9483" t="s">
        <v>44</v>
      </c>
      <c r="X9483" t="s">
        <v>44</v>
      </c>
      <c r="Z9483" t="s">
        <v>45</v>
      </c>
      <c r="AA9483" t="s">
        <v>46</v>
      </c>
      <c r="AB9483" t="s">
        <v>46</v>
      </c>
      <c r="AC9483" t="s">
        <v>40</v>
      </c>
    </row>
    <row r="9484" spans="1:29" ht="14.4" x14ac:dyDescent="0.3">
      <c r="A9484">
        <v>9482</v>
      </c>
      <c r="B9484" t="s">
        <v>9407</v>
      </c>
      <c r="C9484" t="s">
        <v>277</v>
      </c>
      <c r="D9484" t="s">
        <v>40</v>
      </c>
      <c r="E9484" t="s">
        <v>40</v>
      </c>
      <c r="F9484" t="s">
        <v>53</v>
      </c>
      <c r="G9484" t="s">
        <v>40</v>
      </c>
      <c r="H9484" s="26">
        <v>38353</v>
      </c>
      <c r="I9484" t="s">
        <v>54</v>
      </c>
      <c r="J9484" t="s">
        <v>55</v>
      </c>
      <c r="K9484" t="str">
        <f>IF(Table2[[#This Row],[Basis of Material Classification (System Side)*]]="Field inspection","Yes","No")</f>
        <v>No</v>
      </c>
      <c r="O9484" t="s">
        <v>41</v>
      </c>
      <c r="P9484" s="13">
        <v>39448</v>
      </c>
      <c r="Q9484" s="16" t="str">
        <f>Table2[[#This Row],[Service Line Size (inches) (System Side)]]</f>
        <v>3/4</v>
      </c>
      <c r="R9484" t="s">
        <v>43</v>
      </c>
      <c r="S9484" t="str">
        <f>IF(Table2[[#This Row],[Basis of Material Classification (Customer Side)*]]="Field inspection","Yes","No")</f>
        <v>No</v>
      </c>
      <c r="V9484" t="s">
        <v>43</v>
      </c>
      <c r="W9484" t="s">
        <v>44</v>
      </c>
      <c r="X9484" t="s">
        <v>44</v>
      </c>
      <c r="Z9484" t="s">
        <v>45</v>
      </c>
      <c r="AA9484" t="s">
        <v>46</v>
      </c>
      <c r="AB9484" t="s">
        <v>46</v>
      </c>
      <c r="AC9484" t="s">
        <v>40</v>
      </c>
    </row>
    <row r="9485" spans="1:29" ht="14.4" x14ac:dyDescent="0.3">
      <c r="A9485">
        <v>9483</v>
      </c>
      <c r="B9485" t="s">
        <v>9408</v>
      </c>
      <c r="C9485" t="s">
        <v>277</v>
      </c>
      <c r="D9485" t="s">
        <v>40</v>
      </c>
      <c r="E9485" t="s">
        <v>40</v>
      </c>
      <c r="F9485" t="s">
        <v>53</v>
      </c>
      <c r="G9485" t="s">
        <v>40</v>
      </c>
      <c r="H9485" s="26">
        <v>38353</v>
      </c>
      <c r="I9485" t="s">
        <v>54</v>
      </c>
      <c r="J9485" t="s">
        <v>55</v>
      </c>
      <c r="K9485" t="str">
        <f>IF(Table2[[#This Row],[Basis of Material Classification (System Side)*]]="Field inspection","Yes","No")</f>
        <v>No</v>
      </c>
      <c r="O9485" t="s">
        <v>41</v>
      </c>
      <c r="P9485" s="13">
        <v>39448</v>
      </c>
      <c r="Q9485" s="16" t="str">
        <f>Table2[[#This Row],[Service Line Size (inches) (System Side)]]</f>
        <v>3/4</v>
      </c>
      <c r="R9485" t="s">
        <v>43</v>
      </c>
      <c r="S9485" t="str">
        <f>IF(Table2[[#This Row],[Basis of Material Classification (Customer Side)*]]="Field inspection","Yes","No")</f>
        <v>No</v>
      </c>
      <c r="V9485" t="s">
        <v>43</v>
      </c>
      <c r="W9485" t="s">
        <v>44</v>
      </c>
      <c r="X9485" t="s">
        <v>44</v>
      </c>
      <c r="Z9485" t="s">
        <v>45</v>
      </c>
      <c r="AA9485" t="s">
        <v>46</v>
      </c>
      <c r="AB9485" t="s">
        <v>46</v>
      </c>
      <c r="AC9485" t="s">
        <v>40</v>
      </c>
    </row>
    <row r="9486" spans="1:29" ht="14.4" x14ac:dyDescent="0.3">
      <c r="A9486">
        <v>9484</v>
      </c>
      <c r="B9486" t="s">
        <v>9409</v>
      </c>
      <c r="C9486" t="s">
        <v>277</v>
      </c>
      <c r="D9486" t="s">
        <v>40</v>
      </c>
      <c r="E9486" t="s">
        <v>40</v>
      </c>
      <c r="F9486" t="s">
        <v>41</v>
      </c>
      <c r="G9486" t="s">
        <v>40</v>
      </c>
      <c r="H9486" s="26">
        <v>38353</v>
      </c>
      <c r="I9486" t="s">
        <v>42</v>
      </c>
      <c r="J9486" t="s">
        <v>43</v>
      </c>
      <c r="K9486" t="str">
        <f>IF(Table2[[#This Row],[Basis of Material Classification (System Side)*]]="Field inspection","Yes","No")</f>
        <v>No</v>
      </c>
      <c r="N9486" t="str">
        <f>Table2[[#This Row],[Basis of Material Classification (System Side)*]]</f>
        <v>Installation date after lead ban</v>
      </c>
      <c r="O9486" t="s">
        <v>41</v>
      </c>
      <c r="P9486" s="13">
        <v>39814</v>
      </c>
      <c r="Q9486" s="16" t="str">
        <f>Table2[[#This Row],[Service Line Size (inches) (System Side)]]</f>
        <v>5/8</v>
      </c>
      <c r="R9486" t="s">
        <v>43</v>
      </c>
      <c r="S9486" t="str">
        <f>IF(Table2[[#This Row],[Basis of Material Classification (Customer Side)*]]="Field inspection","Yes","No")</f>
        <v>No</v>
      </c>
      <c r="V9486" t="s">
        <v>43</v>
      </c>
      <c r="W9486" t="s">
        <v>44</v>
      </c>
      <c r="X9486" t="s">
        <v>44</v>
      </c>
      <c r="Z9486" t="s">
        <v>45</v>
      </c>
      <c r="AA9486" t="s">
        <v>46</v>
      </c>
      <c r="AB9486" t="s">
        <v>46</v>
      </c>
      <c r="AC9486" t="s">
        <v>40</v>
      </c>
    </row>
    <row r="9487" spans="1:29" ht="14.4" x14ac:dyDescent="0.3">
      <c r="A9487">
        <v>9485</v>
      </c>
      <c r="B9487" t="s">
        <v>9410</v>
      </c>
      <c r="C9487" t="s">
        <v>277</v>
      </c>
      <c r="D9487" t="s">
        <v>40</v>
      </c>
      <c r="E9487" t="s">
        <v>40</v>
      </c>
      <c r="F9487" t="s">
        <v>53</v>
      </c>
      <c r="G9487" t="s">
        <v>40</v>
      </c>
      <c r="H9487" s="26">
        <v>38718</v>
      </c>
      <c r="I9487">
        <v>2</v>
      </c>
      <c r="J9487" t="s">
        <v>55</v>
      </c>
      <c r="K9487" t="str">
        <f>IF(Table2[[#This Row],[Basis of Material Classification (System Side)*]]="Field inspection","Yes","No")</f>
        <v>No</v>
      </c>
      <c r="O9487" t="s">
        <v>132</v>
      </c>
      <c r="P9487"/>
      <c r="Q9487" s="16">
        <f>Table2[[#This Row],[Service Line Size (inches) (System Side)]]</f>
        <v>2</v>
      </c>
      <c r="R9487" t="s">
        <v>106</v>
      </c>
      <c r="S9487" t="str">
        <f>IF(Table2[[#This Row],[Basis of Material Classification (Customer Side)*]]="Field inspection","Yes","No")</f>
        <v>No</v>
      </c>
      <c r="V9487" t="s">
        <v>72</v>
      </c>
      <c r="W9487" t="s">
        <v>44</v>
      </c>
      <c r="X9487" t="s">
        <v>44</v>
      </c>
      <c r="Z9487" t="s">
        <v>49</v>
      </c>
      <c r="AA9487" t="s">
        <v>46</v>
      </c>
      <c r="AB9487" t="s">
        <v>46</v>
      </c>
      <c r="AC9487" t="s">
        <v>40</v>
      </c>
    </row>
    <row r="9488" spans="1:29" ht="14.4" x14ac:dyDescent="0.3">
      <c r="A9488">
        <v>9486</v>
      </c>
      <c r="B9488" t="s">
        <v>9411</v>
      </c>
      <c r="C9488" t="s">
        <v>277</v>
      </c>
      <c r="D9488" t="s">
        <v>40</v>
      </c>
      <c r="E9488" t="s">
        <v>40</v>
      </c>
      <c r="F9488" t="s">
        <v>53</v>
      </c>
      <c r="G9488" t="s">
        <v>40</v>
      </c>
      <c r="H9488" s="26">
        <v>38353</v>
      </c>
      <c r="I9488" t="s">
        <v>54</v>
      </c>
      <c r="J9488" t="s">
        <v>55</v>
      </c>
      <c r="K9488" t="str">
        <f>IF(Table2[[#This Row],[Basis of Material Classification (System Side)*]]="Field inspection","Yes","No")</f>
        <v>No</v>
      </c>
      <c r="O9488" t="s">
        <v>41</v>
      </c>
      <c r="P9488" s="13">
        <v>39448</v>
      </c>
      <c r="Q9488" s="16" t="str">
        <f>Table2[[#This Row],[Service Line Size (inches) (System Side)]]</f>
        <v>3/4</v>
      </c>
      <c r="R9488" t="s">
        <v>43</v>
      </c>
      <c r="S9488" t="str">
        <f>IF(Table2[[#This Row],[Basis of Material Classification (Customer Side)*]]="Field inspection","Yes","No")</f>
        <v>No</v>
      </c>
      <c r="V9488" t="s">
        <v>43</v>
      </c>
      <c r="W9488" t="s">
        <v>44</v>
      </c>
      <c r="X9488" t="s">
        <v>44</v>
      </c>
      <c r="Z9488" t="s">
        <v>45</v>
      </c>
      <c r="AA9488" t="s">
        <v>46</v>
      </c>
      <c r="AB9488" t="s">
        <v>46</v>
      </c>
      <c r="AC9488" t="s">
        <v>40</v>
      </c>
    </row>
    <row r="9489" spans="1:29" ht="14.4" x14ac:dyDescent="0.3">
      <c r="A9489">
        <v>9487</v>
      </c>
      <c r="B9489" t="s">
        <v>9412</v>
      </c>
      <c r="C9489" t="s">
        <v>277</v>
      </c>
      <c r="D9489" t="s">
        <v>40</v>
      </c>
      <c r="E9489" t="s">
        <v>40</v>
      </c>
      <c r="F9489" t="s">
        <v>41</v>
      </c>
      <c r="G9489" t="s">
        <v>40</v>
      </c>
      <c r="H9489" s="26">
        <v>28126</v>
      </c>
      <c r="I9489" t="s">
        <v>42</v>
      </c>
      <c r="J9489" t="s">
        <v>49</v>
      </c>
      <c r="K9489" t="str">
        <f>IF(Table2[[#This Row],[Basis of Material Classification (System Side)*]]="Field inspection","Yes","No")</f>
        <v>No</v>
      </c>
      <c r="N9489" t="s">
        <v>50</v>
      </c>
      <c r="O9489" t="s">
        <v>41</v>
      </c>
      <c r="P9489" s="13">
        <v>39814</v>
      </c>
      <c r="Q9489" s="16" t="str">
        <f>Table2[[#This Row],[Service Line Size (inches) (System Side)]]</f>
        <v>5/8</v>
      </c>
      <c r="R9489" t="s">
        <v>43</v>
      </c>
      <c r="S9489" t="str">
        <f>IF(Table2[[#This Row],[Basis of Material Classification (Customer Side)*]]="Field inspection","Yes","No")</f>
        <v>No</v>
      </c>
      <c r="V9489" t="s">
        <v>43</v>
      </c>
      <c r="W9489" t="s">
        <v>44</v>
      </c>
      <c r="X9489" t="s">
        <v>44</v>
      </c>
      <c r="Z9489" t="s">
        <v>45</v>
      </c>
      <c r="AA9489" t="s">
        <v>46</v>
      </c>
      <c r="AB9489" t="s">
        <v>46</v>
      </c>
      <c r="AC9489" t="s">
        <v>40</v>
      </c>
    </row>
    <row r="9490" spans="1:29" ht="14.4" x14ac:dyDescent="0.3">
      <c r="A9490">
        <v>9488</v>
      </c>
      <c r="B9490" t="s">
        <v>9413</v>
      </c>
      <c r="C9490" t="s">
        <v>277</v>
      </c>
      <c r="D9490" t="s">
        <v>40</v>
      </c>
      <c r="E9490" t="s">
        <v>40</v>
      </c>
      <c r="F9490" t="s">
        <v>53</v>
      </c>
      <c r="G9490" t="s">
        <v>40</v>
      </c>
      <c r="H9490" s="26">
        <v>38353</v>
      </c>
      <c r="I9490" t="s">
        <v>54</v>
      </c>
      <c r="J9490" t="s">
        <v>55</v>
      </c>
      <c r="K9490" t="str">
        <f>IF(Table2[[#This Row],[Basis of Material Classification (System Side)*]]="Field inspection","Yes","No")</f>
        <v>No</v>
      </c>
      <c r="O9490" t="s">
        <v>41</v>
      </c>
      <c r="P9490" s="13">
        <v>39448</v>
      </c>
      <c r="Q9490" s="16" t="str">
        <f>Table2[[#This Row],[Service Line Size (inches) (System Side)]]</f>
        <v>3/4</v>
      </c>
      <c r="R9490" t="s">
        <v>43</v>
      </c>
      <c r="S9490" t="str">
        <f>IF(Table2[[#This Row],[Basis of Material Classification (Customer Side)*]]="Field inspection","Yes","No")</f>
        <v>No</v>
      </c>
      <c r="V9490" t="s">
        <v>43</v>
      </c>
      <c r="W9490" t="s">
        <v>44</v>
      </c>
      <c r="X9490" t="s">
        <v>44</v>
      </c>
      <c r="Z9490" t="s">
        <v>45</v>
      </c>
      <c r="AA9490" t="s">
        <v>46</v>
      </c>
      <c r="AB9490" t="s">
        <v>46</v>
      </c>
      <c r="AC9490" t="s">
        <v>40</v>
      </c>
    </row>
    <row r="9491" spans="1:29" ht="14.4" x14ac:dyDescent="0.3">
      <c r="A9491">
        <v>9489</v>
      </c>
      <c r="B9491" t="s">
        <v>9414</v>
      </c>
      <c r="C9491" t="s">
        <v>277</v>
      </c>
      <c r="D9491" t="s">
        <v>40</v>
      </c>
      <c r="E9491" t="s">
        <v>40</v>
      </c>
      <c r="F9491" t="s">
        <v>53</v>
      </c>
      <c r="G9491" t="s">
        <v>40</v>
      </c>
      <c r="H9491" s="26">
        <v>38353</v>
      </c>
      <c r="I9491" t="s">
        <v>54</v>
      </c>
      <c r="J9491" t="s">
        <v>55</v>
      </c>
      <c r="K9491" t="str">
        <f>IF(Table2[[#This Row],[Basis of Material Classification (System Side)*]]="Field inspection","Yes","No")</f>
        <v>No</v>
      </c>
      <c r="O9491" t="s">
        <v>41</v>
      </c>
      <c r="P9491" s="13">
        <v>39448</v>
      </c>
      <c r="Q9491" s="16" t="str">
        <f>Table2[[#This Row],[Service Line Size (inches) (System Side)]]</f>
        <v>3/4</v>
      </c>
      <c r="R9491" t="s">
        <v>43</v>
      </c>
      <c r="S9491" t="str">
        <f>IF(Table2[[#This Row],[Basis of Material Classification (Customer Side)*]]="Field inspection","Yes","No")</f>
        <v>No</v>
      </c>
      <c r="V9491" t="s">
        <v>43</v>
      </c>
      <c r="W9491" t="s">
        <v>44</v>
      </c>
      <c r="X9491" t="s">
        <v>44</v>
      </c>
      <c r="Z9491" t="s">
        <v>45</v>
      </c>
      <c r="AA9491" t="s">
        <v>46</v>
      </c>
      <c r="AB9491" t="s">
        <v>46</v>
      </c>
      <c r="AC9491" t="s">
        <v>40</v>
      </c>
    </row>
    <row r="9492" spans="1:29" ht="14.4" x14ac:dyDescent="0.3">
      <c r="A9492">
        <v>9490</v>
      </c>
      <c r="B9492" t="s">
        <v>9415</v>
      </c>
      <c r="C9492" t="s">
        <v>277</v>
      </c>
      <c r="D9492" t="s">
        <v>40</v>
      </c>
      <c r="E9492" t="s">
        <v>40</v>
      </c>
      <c r="F9492" t="s">
        <v>53</v>
      </c>
      <c r="G9492" t="s">
        <v>40</v>
      </c>
      <c r="H9492" s="26">
        <v>38353</v>
      </c>
      <c r="I9492" t="s">
        <v>54</v>
      </c>
      <c r="J9492" t="s">
        <v>55</v>
      </c>
      <c r="K9492" t="str">
        <f>IF(Table2[[#This Row],[Basis of Material Classification (System Side)*]]="Field inspection","Yes","No")</f>
        <v>No</v>
      </c>
      <c r="O9492" t="s">
        <v>41</v>
      </c>
      <c r="P9492" s="13">
        <v>39448</v>
      </c>
      <c r="Q9492" s="16" t="str">
        <f>Table2[[#This Row],[Service Line Size (inches) (System Side)]]</f>
        <v>3/4</v>
      </c>
      <c r="R9492" t="s">
        <v>43</v>
      </c>
      <c r="S9492" t="str">
        <f>IF(Table2[[#This Row],[Basis of Material Classification (Customer Side)*]]="Field inspection","Yes","No")</f>
        <v>No</v>
      </c>
      <c r="V9492" t="s">
        <v>43</v>
      </c>
      <c r="W9492" t="s">
        <v>44</v>
      </c>
      <c r="X9492" t="s">
        <v>44</v>
      </c>
      <c r="Z9492" t="s">
        <v>45</v>
      </c>
      <c r="AA9492" t="s">
        <v>46</v>
      </c>
      <c r="AB9492" t="s">
        <v>46</v>
      </c>
      <c r="AC9492" t="s">
        <v>40</v>
      </c>
    </row>
    <row r="9493" spans="1:29" ht="14.4" x14ac:dyDescent="0.3">
      <c r="A9493">
        <v>9491</v>
      </c>
      <c r="B9493" t="s">
        <v>9416</v>
      </c>
      <c r="C9493" t="s">
        <v>277</v>
      </c>
      <c r="D9493" t="s">
        <v>40</v>
      </c>
      <c r="E9493" t="s">
        <v>40</v>
      </c>
      <c r="F9493" t="s">
        <v>53</v>
      </c>
      <c r="G9493" t="s">
        <v>40</v>
      </c>
      <c r="H9493" s="26">
        <v>39083</v>
      </c>
      <c r="I9493" t="s">
        <v>189</v>
      </c>
      <c r="J9493" t="s">
        <v>55</v>
      </c>
      <c r="K9493" t="str">
        <f>IF(Table2[[#This Row],[Basis of Material Classification (System Side)*]]="Field inspection","Yes","No")</f>
        <v>No</v>
      </c>
      <c r="O9493" t="s">
        <v>53</v>
      </c>
      <c r="P9493" s="13">
        <v>39814</v>
      </c>
      <c r="Q9493" s="16" t="str">
        <f>Table2[[#This Row],[Service Line Size (inches) (System Side)]]</f>
        <v xml:space="preserve"> 3/4</v>
      </c>
      <c r="R9493" t="s">
        <v>55</v>
      </c>
      <c r="S9493" t="str">
        <f>IF(Table2[[#This Row],[Basis of Material Classification (Customer Side)*]]="Field inspection","Yes","No")</f>
        <v>No</v>
      </c>
      <c r="V9493" t="s">
        <v>72</v>
      </c>
      <c r="W9493" t="s">
        <v>44</v>
      </c>
      <c r="X9493" t="s">
        <v>44</v>
      </c>
      <c r="Z9493" t="s">
        <v>45</v>
      </c>
      <c r="AA9493" t="s">
        <v>46</v>
      </c>
      <c r="AB9493" t="s">
        <v>46</v>
      </c>
      <c r="AC9493" t="s">
        <v>40</v>
      </c>
    </row>
    <row r="9494" spans="1:29" ht="14.4" x14ac:dyDescent="0.3">
      <c r="A9494">
        <v>9492</v>
      </c>
      <c r="B9494" t="s">
        <v>9417</v>
      </c>
      <c r="C9494" t="s">
        <v>277</v>
      </c>
      <c r="D9494" t="s">
        <v>40</v>
      </c>
      <c r="E9494" t="s">
        <v>40</v>
      </c>
      <c r="F9494" t="s">
        <v>41</v>
      </c>
      <c r="G9494" t="s">
        <v>40</v>
      </c>
      <c r="H9494" s="27"/>
      <c r="I9494" t="s">
        <v>42</v>
      </c>
      <c r="J9494" t="s">
        <v>49</v>
      </c>
      <c r="K9494" t="str">
        <f>IF(Table2[[#This Row],[Basis of Material Classification (System Side)*]]="Field inspection","Yes","No")</f>
        <v>No</v>
      </c>
      <c r="N9494" t="s">
        <v>50</v>
      </c>
      <c r="O9494" t="s">
        <v>41</v>
      </c>
      <c r="P9494" s="13">
        <v>39448</v>
      </c>
      <c r="Q9494" s="16" t="str">
        <f>Table2[[#This Row],[Service Line Size (inches) (System Side)]]</f>
        <v>5/8</v>
      </c>
      <c r="R9494" t="s">
        <v>43</v>
      </c>
      <c r="S9494" t="str">
        <f>IF(Table2[[#This Row],[Basis of Material Classification (Customer Side)*]]="Field inspection","Yes","No")</f>
        <v>No</v>
      </c>
      <c r="V9494" t="s">
        <v>43</v>
      </c>
      <c r="W9494" t="s">
        <v>44</v>
      </c>
      <c r="X9494" t="s">
        <v>44</v>
      </c>
      <c r="Z9494" t="s">
        <v>58</v>
      </c>
      <c r="AA9494" t="s">
        <v>46</v>
      </c>
      <c r="AB9494" t="s">
        <v>46</v>
      </c>
      <c r="AC9494" t="s">
        <v>40</v>
      </c>
    </row>
    <row r="9495" spans="1:29" ht="14.4" x14ac:dyDescent="0.3">
      <c r="A9495">
        <v>9493</v>
      </c>
      <c r="B9495" t="s">
        <v>9418</v>
      </c>
      <c r="C9495" t="s">
        <v>277</v>
      </c>
      <c r="D9495" t="s">
        <v>40</v>
      </c>
      <c r="E9495" t="s">
        <v>40</v>
      </c>
      <c r="F9495" t="s">
        <v>53</v>
      </c>
      <c r="G9495" t="s">
        <v>40</v>
      </c>
      <c r="H9495" s="27"/>
      <c r="I9495" t="s">
        <v>42</v>
      </c>
      <c r="J9495" t="s">
        <v>65</v>
      </c>
      <c r="K9495" t="str">
        <f>IF(Table2[[#This Row],[Basis of Material Classification (System Side)*]]="Field inspection","Yes","No")</f>
        <v>Yes</v>
      </c>
      <c r="L9495" t="s">
        <v>66</v>
      </c>
      <c r="M9495" s="13">
        <v>45497</v>
      </c>
      <c r="O9495" t="s">
        <v>41</v>
      </c>
      <c r="P9495" s="13">
        <v>39448</v>
      </c>
      <c r="Q9495" s="16" t="str">
        <f>Table2[[#This Row],[Service Line Size (inches) (System Side)]]</f>
        <v>5/8</v>
      </c>
      <c r="R9495" t="s">
        <v>43</v>
      </c>
      <c r="S9495" t="str">
        <f>IF(Table2[[#This Row],[Basis of Material Classification (Customer Side)*]]="Field inspection","Yes","No")</f>
        <v>No</v>
      </c>
      <c r="V9495" t="s">
        <v>43</v>
      </c>
      <c r="W9495" t="s">
        <v>44</v>
      </c>
      <c r="X9495" t="s">
        <v>44</v>
      </c>
      <c r="Z9495" t="s">
        <v>58</v>
      </c>
      <c r="AA9495" t="s">
        <v>46</v>
      </c>
      <c r="AB9495" t="s">
        <v>46</v>
      </c>
      <c r="AC9495" t="s">
        <v>40</v>
      </c>
    </row>
    <row r="9496" spans="1:29" ht="14.4" x14ac:dyDescent="0.3">
      <c r="A9496">
        <v>9494</v>
      </c>
      <c r="B9496" t="s">
        <v>9419</v>
      </c>
      <c r="C9496" t="s">
        <v>277</v>
      </c>
      <c r="D9496" t="s">
        <v>40</v>
      </c>
      <c r="E9496" t="s">
        <v>40</v>
      </c>
      <c r="F9496" t="s">
        <v>53</v>
      </c>
      <c r="G9496" t="s">
        <v>40</v>
      </c>
      <c r="H9496" s="26">
        <v>37987</v>
      </c>
      <c r="I9496" t="s">
        <v>54</v>
      </c>
      <c r="J9496" t="s">
        <v>55</v>
      </c>
      <c r="K9496" t="str">
        <f>IF(Table2[[#This Row],[Basis of Material Classification (System Side)*]]="Field inspection","Yes","No")</f>
        <v>No</v>
      </c>
      <c r="O9496" t="s">
        <v>41</v>
      </c>
      <c r="P9496" s="13">
        <v>39814</v>
      </c>
      <c r="Q9496" s="16" t="str">
        <f>Table2[[#This Row],[Service Line Size (inches) (System Side)]]</f>
        <v>3/4</v>
      </c>
      <c r="R9496" t="s">
        <v>43</v>
      </c>
      <c r="S9496" t="str">
        <f>IF(Table2[[#This Row],[Basis of Material Classification (Customer Side)*]]="Field inspection","Yes","No")</f>
        <v>No</v>
      </c>
      <c r="V9496" t="s">
        <v>43</v>
      </c>
      <c r="W9496" t="s">
        <v>44</v>
      </c>
      <c r="X9496" t="s">
        <v>44</v>
      </c>
      <c r="Z9496" t="s">
        <v>45</v>
      </c>
      <c r="AA9496" t="s">
        <v>46</v>
      </c>
      <c r="AB9496" t="s">
        <v>46</v>
      </c>
      <c r="AC9496" t="s">
        <v>40</v>
      </c>
    </row>
    <row r="9497" spans="1:29" ht="14.4" x14ac:dyDescent="0.3">
      <c r="A9497">
        <v>9495</v>
      </c>
      <c r="B9497" t="s">
        <v>9420</v>
      </c>
      <c r="C9497" t="s">
        <v>277</v>
      </c>
      <c r="D9497" t="s">
        <v>40</v>
      </c>
      <c r="E9497" t="s">
        <v>40</v>
      </c>
      <c r="F9497" t="s">
        <v>53</v>
      </c>
      <c r="G9497" t="s">
        <v>40</v>
      </c>
      <c r="H9497" s="26">
        <v>38718</v>
      </c>
      <c r="I9497" t="s">
        <v>54</v>
      </c>
      <c r="J9497" t="s">
        <v>55</v>
      </c>
      <c r="K9497" t="str">
        <f>IF(Table2[[#This Row],[Basis of Material Classification (System Side)*]]="Field inspection","Yes","No")</f>
        <v>No</v>
      </c>
      <c r="O9497" t="s">
        <v>41</v>
      </c>
      <c r="P9497" s="13">
        <v>39814</v>
      </c>
      <c r="Q9497" s="16" t="str">
        <f>Table2[[#This Row],[Service Line Size (inches) (System Side)]]</f>
        <v>3/4</v>
      </c>
      <c r="R9497" t="s">
        <v>43</v>
      </c>
      <c r="S9497" t="str">
        <f>IF(Table2[[#This Row],[Basis of Material Classification (Customer Side)*]]="Field inspection","Yes","No")</f>
        <v>No</v>
      </c>
      <c r="V9497" t="s">
        <v>43</v>
      </c>
      <c r="W9497" t="s">
        <v>44</v>
      </c>
      <c r="X9497" t="s">
        <v>44</v>
      </c>
      <c r="Z9497" t="s">
        <v>45</v>
      </c>
      <c r="AA9497" t="s">
        <v>46</v>
      </c>
      <c r="AB9497" t="s">
        <v>46</v>
      </c>
      <c r="AC9497" t="s">
        <v>40</v>
      </c>
    </row>
    <row r="9498" spans="1:29" ht="14.4" x14ac:dyDescent="0.3">
      <c r="A9498">
        <v>9496</v>
      </c>
      <c r="B9498" t="s">
        <v>9421</v>
      </c>
      <c r="C9498" t="s">
        <v>277</v>
      </c>
      <c r="D9498" t="s">
        <v>40</v>
      </c>
      <c r="E9498" t="s">
        <v>40</v>
      </c>
      <c r="F9498" t="s">
        <v>41</v>
      </c>
      <c r="G9498" t="s">
        <v>40</v>
      </c>
      <c r="H9498" s="26">
        <v>32509</v>
      </c>
      <c r="I9498" t="s">
        <v>42</v>
      </c>
      <c r="J9498" t="s">
        <v>43</v>
      </c>
      <c r="K9498" t="str">
        <f>IF(Table2[[#This Row],[Basis of Material Classification (System Side)*]]="Field inspection","Yes","No")</f>
        <v>No</v>
      </c>
      <c r="N9498" t="str">
        <f>Table2[[#This Row],[Basis of Material Classification (System Side)*]]</f>
        <v>Installation date after lead ban</v>
      </c>
      <c r="O9498" t="s">
        <v>41</v>
      </c>
      <c r="P9498"/>
      <c r="Q9498" s="16" t="str">
        <f>Table2[[#This Row],[Service Line Size (inches) (System Side)]]</f>
        <v>5/8</v>
      </c>
      <c r="R9498" t="s">
        <v>49</v>
      </c>
      <c r="S9498" t="str">
        <f>IF(Table2[[#This Row],[Basis of Material Classification (Customer Side)*]]="Field inspection","Yes","No")</f>
        <v>No</v>
      </c>
      <c r="V9498" t="s">
        <v>50</v>
      </c>
      <c r="W9498" t="s">
        <v>44</v>
      </c>
      <c r="X9498" t="s">
        <v>44</v>
      </c>
      <c r="Z9498" t="s">
        <v>45</v>
      </c>
      <c r="AA9498" t="s">
        <v>46</v>
      </c>
      <c r="AB9498" t="s">
        <v>46</v>
      </c>
      <c r="AC9498" t="s">
        <v>40</v>
      </c>
    </row>
    <row r="9499" spans="1:29" ht="14.4" x14ac:dyDescent="0.3">
      <c r="A9499">
        <v>9497</v>
      </c>
      <c r="B9499" t="s">
        <v>9422</v>
      </c>
      <c r="C9499" t="s">
        <v>277</v>
      </c>
      <c r="D9499" t="s">
        <v>40</v>
      </c>
      <c r="E9499" t="s">
        <v>40</v>
      </c>
      <c r="F9499" t="s">
        <v>53</v>
      </c>
      <c r="G9499" t="s">
        <v>40</v>
      </c>
      <c r="H9499" s="26">
        <v>38353</v>
      </c>
      <c r="I9499" t="s">
        <v>54</v>
      </c>
      <c r="J9499" t="s">
        <v>55</v>
      </c>
      <c r="K9499" t="str">
        <f>IF(Table2[[#This Row],[Basis of Material Classification (System Side)*]]="Field inspection","Yes","No")</f>
        <v>No</v>
      </c>
      <c r="O9499" t="s">
        <v>41</v>
      </c>
      <c r="P9499" s="13">
        <v>39448</v>
      </c>
      <c r="Q9499" s="16" t="str">
        <f>Table2[[#This Row],[Service Line Size (inches) (System Side)]]</f>
        <v>3/4</v>
      </c>
      <c r="R9499" t="s">
        <v>43</v>
      </c>
      <c r="S9499" t="str">
        <f>IF(Table2[[#This Row],[Basis of Material Classification (Customer Side)*]]="Field inspection","Yes","No")</f>
        <v>No</v>
      </c>
      <c r="V9499" t="s">
        <v>43</v>
      </c>
      <c r="W9499" t="s">
        <v>44</v>
      </c>
      <c r="X9499" t="s">
        <v>44</v>
      </c>
      <c r="Z9499" t="s">
        <v>45</v>
      </c>
      <c r="AA9499" t="s">
        <v>46</v>
      </c>
      <c r="AB9499" t="s">
        <v>46</v>
      </c>
      <c r="AC9499" t="s">
        <v>40</v>
      </c>
    </row>
    <row r="9500" spans="1:29" ht="14.4" x14ac:dyDescent="0.3">
      <c r="A9500">
        <v>9498</v>
      </c>
      <c r="B9500" t="s">
        <v>9423</v>
      </c>
      <c r="C9500" t="s">
        <v>277</v>
      </c>
      <c r="D9500" t="s">
        <v>40</v>
      </c>
      <c r="E9500" t="s">
        <v>40</v>
      </c>
      <c r="F9500" t="s">
        <v>41</v>
      </c>
      <c r="G9500" t="s">
        <v>40</v>
      </c>
      <c r="H9500" s="26">
        <v>25934</v>
      </c>
      <c r="I9500" t="s">
        <v>42</v>
      </c>
      <c r="J9500" t="s">
        <v>49</v>
      </c>
      <c r="K9500" t="str">
        <f>IF(Table2[[#This Row],[Basis of Material Classification (System Side)*]]="Field inspection","Yes","No")</f>
        <v>No</v>
      </c>
      <c r="N9500" t="s">
        <v>50</v>
      </c>
      <c r="O9500" t="s">
        <v>41</v>
      </c>
      <c r="P9500" s="13">
        <v>39814</v>
      </c>
      <c r="Q9500" s="16" t="str">
        <f>Table2[[#This Row],[Service Line Size (inches) (System Side)]]</f>
        <v>5/8</v>
      </c>
      <c r="R9500" t="s">
        <v>43</v>
      </c>
      <c r="S9500" t="str">
        <f>IF(Table2[[#This Row],[Basis of Material Classification (Customer Side)*]]="Field inspection","Yes","No")</f>
        <v>No</v>
      </c>
      <c r="V9500" t="s">
        <v>43</v>
      </c>
      <c r="W9500" t="s">
        <v>44</v>
      </c>
      <c r="X9500" t="s">
        <v>44</v>
      </c>
      <c r="Z9500" t="s">
        <v>45</v>
      </c>
      <c r="AA9500" t="s">
        <v>46</v>
      </c>
      <c r="AB9500" t="s">
        <v>46</v>
      </c>
      <c r="AC9500" t="s">
        <v>40</v>
      </c>
    </row>
    <row r="9501" spans="1:29" ht="14.4" x14ac:dyDescent="0.3">
      <c r="A9501">
        <v>9499</v>
      </c>
      <c r="B9501" t="s">
        <v>9424</v>
      </c>
      <c r="C9501" t="s">
        <v>277</v>
      </c>
      <c r="D9501" t="s">
        <v>40</v>
      </c>
      <c r="E9501" t="s">
        <v>40</v>
      </c>
      <c r="F9501" t="s">
        <v>53</v>
      </c>
      <c r="G9501" t="s">
        <v>40</v>
      </c>
      <c r="H9501" s="26">
        <v>38353</v>
      </c>
      <c r="I9501" t="s">
        <v>54</v>
      </c>
      <c r="J9501" t="s">
        <v>55</v>
      </c>
      <c r="K9501" t="str">
        <f>IF(Table2[[#This Row],[Basis of Material Classification (System Side)*]]="Field inspection","Yes","No")</f>
        <v>No</v>
      </c>
      <c r="O9501" t="s">
        <v>41</v>
      </c>
      <c r="P9501" s="13">
        <v>39448</v>
      </c>
      <c r="Q9501" s="16" t="str">
        <f>Table2[[#This Row],[Service Line Size (inches) (System Side)]]</f>
        <v>3/4</v>
      </c>
      <c r="R9501" t="s">
        <v>43</v>
      </c>
      <c r="S9501" t="str">
        <f>IF(Table2[[#This Row],[Basis of Material Classification (Customer Side)*]]="Field inspection","Yes","No")</f>
        <v>No</v>
      </c>
      <c r="V9501" t="s">
        <v>43</v>
      </c>
      <c r="W9501" t="s">
        <v>44</v>
      </c>
      <c r="X9501" t="s">
        <v>44</v>
      </c>
      <c r="Z9501" t="s">
        <v>45</v>
      </c>
      <c r="AA9501" t="s">
        <v>46</v>
      </c>
      <c r="AB9501" t="s">
        <v>46</v>
      </c>
      <c r="AC9501" t="s">
        <v>40</v>
      </c>
    </row>
    <row r="9502" spans="1:29" ht="14.4" x14ac:dyDescent="0.3">
      <c r="A9502">
        <v>9500</v>
      </c>
      <c r="B9502" t="s">
        <v>9425</v>
      </c>
      <c r="C9502" t="s">
        <v>277</v>
      </c>
      <c r="D9502" t="s">
        <v>40</v>
      </c>
      <c r="E9502" t="s">
        <v>40</v>
      </c>
      <c r="F9502" t="s">
        <v>53</v>
      </c>
      <c r="G9502" t="s">
        <v>40</v>
      </c>
      <c r="H9502" s="26">
        <v>38353</v>
      </c>
      <c r="I9502" t="s">
        <v>54</v>
      </c>
      <c r="J9502" t="s">
        <v>55</v>
      </c>
      <c r="K9502" t="str">
        <f>IF(Table2[[#This Row],[Basis of Material Classification (System Side)*]]="Field inspection","Yes","No")</f>
        <v>No</v>
      </c>
      <c r="O9502" t="s">
        <v>41</v>
      </c>
      <c r="P9502" s="13">
        <v>39448</v>
      </c>
      <c r="Q9502" s="16" t="str">
        <f>Table2[[#This Row],[Service Line Size (inches) (System Side)]]</f>
        <v>3/4</v>
      </c>
      <c r="R9502" t="s">
        <v>43</v>
      </c>
      <c r="S9502" t="str">
        <f>IF(Table2[[#This Row],[Basis of Material Classification (Customer Side)*]]="Field inspection","Yes","No")</f>
        <v>No</v>
      </c>
      <c r="V9502" t="s">
        <v>43</v>
      </c>
      <c r="W9502" t="s">
        <v>44</v>
      </c>
      <c r="X9502" t="s">
        <v>44</v>
      </c>
      <c r="Z9502" t="s">
        <v>45</v>
      </c>
      <c r="AA9502" t="s">
        <v>46</v>
      </c>
      <c r="AB9502" t="s">
        <v>46</v>
      </c>
      <c r="AC9502" t="s">
        <v>40</v>
      </c>
    </row>
    <row r="9503" spans="1:29" ht="14.4" x14ac:dyDescent="0.3">
      <c r="A9503">
        <v>9501</v>
      </c>
      <c r="B9503" t="s">
        <v>9426</v>
      </c>
      <c r="C9503" t="s">
        <v>277</v>
      </c>
      <c r="D9503" t="s">
        <v>40</v>
      </c>
      <c r="E9503" t="s">
        <v>40</v>
      </c>
      <c r="F9503" t="s">
        <v>53</v>
      </c>
      <c r="G9503" t="s">
        <v>40</v>
      </c>
      <c r="H9503" s="26">
        <v>38718</v>
      </c>
      <c r="I9503" t="s">
        <v>54</v>
      </c>
      <c r="J9503" t="s">
        <v>55</v>
      </c>
      <c r="K9503" t="str">
        <f>IF(Table2[[#This Row],[Basis of Material Classification (System Side)*]]="Field inspection","Yes","No")</f>
        <v>No</v>
      </c>
      <c r="O9503" t="s">
        <v>41</v>
      </c>
      <c r="P9503" s="13">
        <v>39448</v>
      </c>
      <c r="Q9503" s="16" t="str">
        <f>Table2[[#This Row],[Service Line Size (inches) (System Side)]]</f>
        <v>3/4</v>
      </c>
      <c r="R9503" t="s">
        <v>43</v>
      </c>
      <c r="S9503" t="str">
        <f>IF(Table2[[#This Row],[Basis of Material Classification (Customer Side)*]]="Field inspection","Yes","No")</f>
        <v>No</v>
      </c>
      <c r="V9503" t="s">
        <v>43</v>
      </c>
      <c r="W9503" t="s">
        <v>44</v>
      </c>
      <c r="X9503" t="s">
        <v>44</v>
      </c>
      <c r="Z9503" t="s">
        <v>45</v>
      </c>
      <c r="AA9503" t="s">
        <v>46</v>
      </c>
      <c r="AB9503" t="s">
        <v>46</v>
      </c>
      <c r="AC9503" t="s">
        <v>40</v>
      </c>
    </row>
    <row r="9504" spans="1:29" ht="14.4" x14ac:dyDescent="0.3">
      <c r="A9504">
        <v>9502</v>
      </c>
      <c r="B9504" t="s">
        <v>9427</v>
      </c>
      <c r="C9504" t="s">
        <v>277</v>
      </c>
      <c r="D9504" t="s">
        <v>40</v>
      </c>
      <c r="E9504" t="s">
        <v>40</v>
      </c>
      <c r="F9504" t="s">
        <v>53</v>
      </c>
      <c r="G9504" t="s">
        <v>40</v>
      </c>
      <c r="H9504" s="26">
        <v>38353</v>
      </c>
      <c r="I9504" t="s">
        <v>54</v>
      </c>
      <c r="J9504" t="s">
        <v>55</v>
      </c>
      <c r="K9504" t="str">
        <f>IF(Table2[[#This Row],[Basis of Material Classification (System Side)*]]="Field inspection","Yes","No")</f>
        <v>No</v>
      </c>
      <c r="O9504" t="s">
        <v>53</v>
      </c>
      <c r="P9504" s="13">
        <v>39448</v>
      </c>
      <c r="Q9504" s="16" t="str">
        <f>Table2[[#This Row],[Service Line Size (inches) (System Side)]]</f>
        <v>3/4</v>
      </c>
      <c r="R9504" t="s">
        <v>55</v>
      </c>
      <c r="S9504" t="str">
        <f>IF(Table2[[#This Row],[Basis of Material Classification (Customer Side)*]]="Field inspection","Yes","No")</f>
        <v>No</v>
      </c>
      <c r="V9504" t="s">
        <v>72</v>
      </c>
      <c r="W9504" t="s">
        <v>44</v>
      </c>
      <c r="X9504" t="s">
        <v>44</v>
      </c>
      <c r="Z9504" t="s">
        <v>45</v>
      </c>
      <c r="AA9504" t="s">
        <v>46</v>
      </c>
      <c r="AB9504" t="s">
        <v>46</v>
      </c>
      <c r="AC9504" t="s">
        <v>40</v>
      </c>
    </row>
    <row r="9505" spans="1:29" ht="14.4" x14ac:dyDescent="0.3">
      <c r="A9505">
        <v>9503</v>
      </c>
      <c r="B9505" t="s">
        <v>9428</v>
      </c>
      <c r="C9505" t="s">
        <v>277</v>
      </c>
      <c r="D9505" t="s">
        <v>40</v>
      </c>
      <c r="E9505" t="s">
        <v>40</v>
      </c>
      <c r="F9505" t="s">
        <v>53</v>
      </c>
      <c r="G9505" t="s">
        <v>40</v>
      </c>
      <c r="H9505" s="26">
        <v>38353</v>
      </c>
      <c r="I9505" t="s">
        <v>54</v>
      </c>
      <c r="J9505" t="s">
        <v>55</v>
      </c>
      <c r="K9505" t="str">
        <f>IF(Table2[[#This Row],[Basis of Material Classification (System Side)*]]="Field inspection","Yes","No")</f>
        <v>No</v>
      </c>
      <c r="O9505" t="s">
        <v>41</v>
      </c>
      <c r="P9505" s="13">
        <v>39448</v>
      </c>
      <c r="Q9505" s="16" t="str">
        <f>Table2[[#This Row],[Service Line Size (inches) (System Side)]]</f>
        <v>3/4</v>
      </c>
      <c r="R9505" t="s">
        <v>43</v>
      </c>
      <c r="S9505" t="str">
        <f>IF(Table2[[#This Row],[Basis of Material Classification (Customer Side)*]]="Field inspection","Yes","No")</f>
        <v>No</v>
      </c>
      <c r="V9505" t="s">
        <v>43</v>
      </c>
      <c r="W9505" t="s">
        <v>44</v>
      </c>
      <c r="X9505" t="s">
        <v>44</v>
      </c>
      <c r="Z9505" t="s">
        <v>45</v>
      </c>
      <c r="AA9505" t="s">
        <v>46</v>
      </c>
      <c r="AB9505" t="s">
        <v>46</v>
      </c>
      <c r="AC9505" t="s">
        <v>40</v>
      </c>
    </row>
    <row r="9506" spans="1:29" ht="14.4" x14ac:dyDescent="0.3">
      <c r="A9506">
        <v>9504</v>
      </c>
      <c r="B9506" t="s">
        <v>9429</v>
      </c>
      <c r="C9506" t="s">
        <v>277</v>
      </c>
      <c r="D9506" t="s">
        <v>40</v>
      </c>
      <c r="E9506" t="s">
        <v>40</v>
      </c>
      <c r="F9506" t="s">
        <v>53</v>
      </c>
      <c r="G9506" t="s">
        <v>40</v>
      </c>
      <c r="H9506" s="26">
        <v>39083</v>
      </c>
      <c r="I9506" t="s">
        <v>54</v>
      </c>
      <c r="J9506" t="s">
        <v>55</v>
      </c>
      <c r="K9506" t="str">
        <f>IF(Table2[[#This Row],[Basis of Material Classification (System Side)*]]="Field inspection","Yes","No")</f>
        <v>No</v>
      </c>
      <c r="O9506" t="s">
        <v>41</v>
      </c>
      <c r="P9506" s="13">
        <v>39814</v>
      </c>
      <c r="Q9506" s="16" t="str">
        <f>Table2[[#This Row],[Service Line Size (inches) (System Side)]]</f>
        <v>3/4</v>
      </c>
      <c r="R9506" t="s">
        <v>43</v>
      </c>
      <c r="S9506" t="str">
        <f>IF(Table2[[#This Row],[Basis of Material Classification (Customer Side)*]]="Field inspection","Yes","No")</f>
        <v>No</v>
      </c>
      <c r="V9506" t="s">
        <v>43</v>
      </c>
      <c r="W9506" t="s">
        <v>44</v>
      </c>
      <c r="X9506" t="s">
        <v>44</v>
      </c>
      <c r="Z9506" t="s">
        <v>45</v>
      </c>
      <c r="AA9506" t="s">
        <v>46</v>
      </c>
      <c r="AB9506" t="s">
        <v>46</v>
      </c>
      <c r="AC9506" t="s">
        <v>40</v>
      </c>
    </row>
    <row r="9507" spans="1:29" ht="14.4" x14ac:dyDescent="0.3">
      <c r="A9507">
        <v>9505</v>
      </c>
      <c r="B9507" t="s">
        <v>9430</v>
      </c>
      <c r="C9507" t="s">
        <v>277</v>
      </c>
      <c r="D9507" t="s">
        <v>40</v>
      </c>
      <c r="E9507" t="s">
        <v>40</v>
      </c>
      <c r="F9507" t="s">
        <v>53</v>
      </c>
      <c r="G9507" t="s">
        <v>40</v>
      </c>
      <c r="H9507" s="26">
        <v>38353</v>
      </c>
      <c r="I9507" t="s">
        <v>54</v>
      </c>
      <c r="J9507" t="s">
        <v>55</v>
      </c>
      <c r="K9507" t="str">
        <f>IF(Table2[[#This Row],[Basis of Material Classification (System Side)*]]="Field inspection","Yes","No")</f>
        <v>No</v>
      </c>
      <c r="O9507" t="s">
        <v>41</v>
      </c>
      <c r="P9507" s="13">
        <v>39448</v>
      </c>
      <c r="Q9507" s="16" t="str">
        <f>Table2[[#This Row],[Service Line Size (inches) (System Side)]]</f>
        <v>3/4</v>
      </c>
      <c r="R9507" t="s">
        <v>43</v>
      </c>
      <c r="S9507" t="str">
        <f>IF(Table2[[#This Row],[Basis of Material Classification (Customer Side)*]]="Field inspection","Yes","No")</f>
        <v>No</v>
      </c>
      <c r="V9507" t="s">
        <v>43</v>
      </c>
      <c r="W9507" t="s">
        <v>44</v>
      </c>
      <c r="X9507" t="s">
        <v>44</v>
      </c>
      <c r="Z9507" t="s">
        <v>45</v>
      </c>
      <c r="AA9507" t="s">
        <v>46</v>
      </c>
      <c r="AB9507" t="s">
        <v>46</v>
      </c>
      <c r="AC9507" t="s">
        <v>40</v>
      </c>
    </row>
    <row r="9508" spans="1:29" ht="14.4" x14ac:dyDescent="0.3">
      <c r="A9508">
        <v>9506</v>
      </c>
      <c r="B9508" t="s">
        <v>9431</v>
      </c>
      <c r="C9508" t="s">
        <v>277</v>
      </c>
      <c r="D9508" t="s">
        <v>40</v>
      </c>
      <c r="E9508" t="s">
        <v>40</v>
      </c>
      <c r="F9508" t="s">
        <v>53</v>
      </c>
      <c r="G9508" t="s">
        <v>40</v>
      </c>
      <c r="H9508" s="26">
        <v>33239</v>
      </c>
      <c r="I9508" t="s">
        <v>189</v>
      </c>
      <c r="J9508" t="s">
        <v>55</v>
      </c>
      <c r="K9508" t="str">
        <f>IF(Table2[[#This Row],[Basis of Material Classification (System Side)*]]="Field inspection","Yes","No")</f>
        <v>No</v>
      </c>
      <c r="O9508" t="s">
        <v>53</v>
      </c>
      <c r="P9508" s="13">
        <v>39814</v>
      </c>
      <c r="Q9508" s="16" t="str">
        <f>Table2[[#This Row],[Service Line Size (inches) (System Side)]]</f>
        <v xml:space="preserve"> 3/4</v>
      </c>
      <c r="R9508" t="s">
        <v>55</v>
      </c>
      <c r="S9508" t="str">
        <f>IF(Table2[[#This Row],[Basis of Material Classification (Customer Side)*]]="Field inspection","Yes","No")</f>
        <v>No</v>
      </c>
      <c r="V9508" t="s">
        <v>72</v>
      </c>
      <c r="W9508" t="s">
        <v>44</v>
      </c>
      <c r="X9508" t="s">
        <v>44</v>
      </c>
      <c r="Z9508" t="s">
        <v>45</v>
      </c>
      <c r="AA9508" t="s">
        <v>46</v>
      </c>
      <c r="AB9508" t="s">
        <v>46</v>
      </c>
      <c r="AC9508" t="s">
        <v>40</v>
      </c>
    </row>
    <row r="9509" spans="1:29" ht="14.4" x14ac:dyDescent="0.3">
      <c r="A9509">
        <v>9507</v>
      </c>
      <c r="B9509" t="s">
        <v>9432</v>
      </c>
      <c r="C9509" t="s">
        <v>277</v>
      </c>
      <c r="D9509" t="s">
        <v>40</v>
      </c>
      <c r="E9509" t="s">
        <v>40</v>
      </c>
      <c r="F9509" t="s">
        <v>41</v>
      </c>
      <c r="G9509" t="s">
        <v>40</v>
      </c>
      <c r="H9509" s="26">
        <v>31048</v>
      </c>
      <c r="I9509" t="s">
        <v>42</v>
      </c>
      <c r="J9509" t="s">
        <v>43</v>
      </c>
      <c r="K9509" t="str">
        <f>IF(Table2[[#This Row],[Basis of Material Classification (System Side)*]]="Field inspection","Yes","No")</f>
        <v>No</v>
      </c>
      <c r="N9509" t="str">
        <f>Table2[[#This Row],[Basis of Material Classification (System Side)*]]</f>
        <v>Installation date after lead ban</v>
      </c>
      <c r="O9509" t="s">
        <v>41</v>
      </c>
      <c r="P9509" s="13">
        <v>39814</v>
      </c>
      <c r="Q9509" s="16" t="str">
        <f>Table2[[#This Row],[Service Line Size (inches) (System Side)]]</f>
        <v>5/8</v>
      </c>
      <c r="R9509" t="s">
        <v>43</v>
      </c>
      <c r="S9509" t="str">
        <f>IF(Table2[[#This Row],[Basis of Material Classification (Customer Side)*]]="Field inspection","Yes","No")</f>
        <v>No</v>
      </c>
      <c r="V9509" t="s">
        <v>43</v>
      </c>
      <c r="W9509" t="s">
        <v>44</v>
      </c>
      <c r="X9509" t="s">
        <v>44</v>
      </c>
      <c r="Z9509" t="s">
        <v>45</v>
      </c>
      <c r="AA9509" t="s">
        <v>46</v>
      </c>
      <c r="AB9509" t="s">
        <v>46</v>
      </c>
      <c r="AC9509" t="s">
        <v>40</v>
      </c>
    </row>
    <row r="9510" spans="1:29" ht="14.4" x14ac:dyDescent="0.3">
      <c r="A9510">
        <v>9508</v>
      </c>
      <c r="B9510" t="s">
        <v>9433</v>
      </c>
      <c r="C9510" t="s">
        <v>277</v>
      </c>
      <c r="D9510" t="s">
        <v>40</v>
      </c>
      <c r="E9510" t="s">
        <v>40</v>
      </c>
      <c r="F9510" t="s">
        <v>41</v>
      </c>
      <c r="G9510" t="s">
        <v>40</v>
      </c>
      <c r="H9510" s="26">
        <v>36526</v>
      </c>
      <c r="I9510" t="s">
        <v>42</v>
      </c>
      <c r="J9510" t="s">
        <v>43</v>
      </c>
      <c r="K9510" t="str">
        <f>IF(Table2[[#This Row],[Basis of Material Classification (System Side)*]]="Field inspection","Yes","No")</f>
        <v>No</v>
      </c>
      <c r="N9510" t="str">
        <f>Table2[[#This Row],[Basis of Material Classification (System Side)*]]</f>
        <v>Installation date after lead ban</v>
      </c>
      <c r="O9510" t="s">
        <v>41</v>
      </c>
      <c r="P9510" s="13">
        <v>9133</v>
      </c>
      <c r="Q9510" s="16" t="str">
        <f>Table2[[#This Row],[Service Line Size (inches) (System Side)]]</f>
        <v>5/8</v>
      </c>
      <c r="R9510" t="s">
        <v>106</v>
      </c>
      <c r="S9510" t="str">
        <f>IF(Table2[[#This Row],[Basis of Material Classification (Customer Side)*]]="Field inspection","Yes","No")</f>
        <v>No</v>
      </c>
      <c r="V9510" t="s">
        <v>108</v>
      </c>
      <c r="W9510" t="s">
        <v>44</v>
      </c>
      <c r="X9510" t="s">
        <v>44</v>
      </c>
      <c r="Z9510" t="s">
        <v>49</v>
      </c>
      <c r="AA9510" t="s">
        <v>46</v>
      </c>
      <c r="AB9510" t="s">
        <v>46</v>
      </c>
      <c r="AC9510" t="s">
        <v>40</v>
      </c>
    </row>
    <row r="9511" spans="1:29" ht="14.4" x14ac:dyDescent="0.3">
      <c r="A9511">
        <v>9509</v>
      </c>
      <c r="B9511" t="s">
        <v>9434</v>
      </c>
      <c r="C9511" t="s">
        <v>277</v>
      </c>
      <c r="D9511" t="s">
        <v>40</v>
      </c>
      <c r="E9511" t="s">
        <v>40</v>
      </c>
      <c r="F9511" t="s">
        <v>53</v>
      </c>
      <c r="G9511" t="s">
        <v>40</v>
      </c>
      <c r="H9511" s="26">
        <v>32874</v>
      </c>
      <c r="I9511" t="s">
        <v>189</v>
      </c>
      <c r="J9511" t="s">
        <v>55</v>
      </c>
      <c r="K9511" t="str">
        <f>IF(Table2[[#This Row],[Basis of Material Classification (System Side)*]]="Field inspection","Yes","No")</f>
        <v>No</v>
      </c>
      <c r="O9511" t="s">
        <v>53</v>
      </c>
      <c r="P9511" s="13">
        <v>39814</v>
      </c>
      <c r="Q9511" s="16" t="str">
        <f>Table2[[#This Row],[Service Line Size (inches) (System Side)]]</f>
        <v xml:space="preserve"> 3/4</v>
      </c>
      <c r="R9511" t="s">
        <v>55</v>
      </c>
      <c r="S9511" t="str">
        <f>IF(Table2[[#This Row],[Basis of Material Classification (Customer Side)*]]="Field inspection","Yes","No")</f>
        <v>No</v>
      </c>
      <c r="V9511" t="s">
        <v>72</v>
      </c>
      <c r="W9511" t="s">
        <v>44</v>
      </c>
      <c r="X9511" t="s">
        <v>44</v>
      </c>
      <c r="Z9511" t="s">
        <v>45</v>
      </c>
      <c r="AA9511" t="s">
        <v>46</v>
      </c>
      <c r="AB9511" t="s">
        <v>46</v>
      </c>
      <c r="AC9511" t="s">
        <v>40</v>
      </c>
    </row>
    <row r="9512" spans="1:29" ht="14.4" x14ac:dyDescent="0.3">
      <c r="A9512">
        <v>9510</v>
      </c>
      <c r="B9512" t="s">
        <v>9435</v>
      </c>
      <c r="C9512" t="s">
        <v>277</v>
      </c>
      <c r="D9512" t="s">
        <v>40</v>
      </c>
      <c r="E9512" t="s">
        <v>40</v>
      </c>
      <c r="F9512" t="s">
        <v>41</v>
      </c>
      <c r="G9512" t="s">
        <v>40</v>
      </c>
      <c r="H9512" s="26">
        <v>35065</v>
      </c>
      <c r="I9512" t="s">
        <v>42</v>
      </c>
      <c r="J9512" t="s">
        <v>43</v>
      </c>
      <c r="K9512" t="str">
        <f>IF(Table2[[#This Row],[Basis of Material Classification (System Side)*]]="Field inspection","Yes","No")</f>
        <v>No</v>
      </c>
      <c r="N9512" t="str">
        <f>Table2[[#This Row],[Basis of Material Classification (System Side)*]]</f>
        <v>Installation date after lead ban</v>
      </c>
      <c r="O9512" t="s">
        <v>41</v>
      </c>
      <c r="P9512" s="13">
        <v>39814</v>
      </c>
      <c r="Q9512" s="16" t="str">
        <f>Table2[[#This Row],[Service Line Size (inches) (System Side)]]</f>
        <v>5/8</v>
      </c>
      <c r="R9512" t="s">
        <v>43</v>
      </c>
      <c r="S9512" t="str">
        <f>IF(Table2[[#This Row],[Basis of Material Classification (Customer Side)*]]="Field inspection","Yes","No")</f>
        <v>No</v>
      </c>
      <c r="V9512" t="s">
        <v>43</v>
      </c>
      <c r="W9512" t="s">
        <v>44</v>
      </c>
      <c r="X9512" t="s">
        <v>44</v>
      </c>
      <c r="Z9512" t="s">
        <v>45</v>
      </c>
      <c r="AA9512" t="s">
        <v>46</v>
      </c>
      <c r="AB9512" t="s">
        <v>46</v>
      </c>
      <c r="AC9512" t="s">
        <v>40</v>
      </c>
    </row>
    <row r="9513" spans="1:29" ht="14.4" x14ac:dyDescent="0.3">
      <c r="A9513">
        <v>9511</v>
      </c>
      <c r="B9513" t="s">
        <v>9436</v>
      </c>
      <c r="C9513" t="s">
        <v>277</v>
      </c>
      <c r="D9513" t="s">
        <v>40</v>
      </c>
      <c r="E9513" t="s">
        <v>40</v>
      </c>
      <c r="F9513" t="s">
        <v>41</v>
      </c>
      <c r="G9513" t="s">
        <v>40</v>
      </c>
      <c r="H9513" s="26">
        <v>26299</v>
      </c>
      <c r="I9513" t="s">
        <v>42</v>
      </c>
      <c r="J9513" t="s">
        <v>49</v>
      </c>
      <c r="K9513" t="str">
        <f>IF(Table2[[#This Row],[Basis of Material Classification (System Side)*]]="Field inspection","Yes","No")</f>
        <v>No</v>
      </c>
      <c r="N9513" t="s">
        <v>50</v>
      </c>
      <c r="O9513" t="s">
        <v>41</v>
      </c>
      <c r="P9513" s="13">
        <v>39814</v>
      </c>
      <c r="Q9513" s="16" t="str">
        <f>Table2[[#This Row],[Service Line Size (inches) (System Side)]]</f>
        <v>5/8</v>
      </c>
      <c r="R9513" t="s">
        <v>43</v>
      </c>
      <c r="S9513" t="str">
        <f>IF(Table2[[#This Row],[Basis of Material Classification (Customer Side)*]]="Field inspection","Yes","No")</f>
        <v>No</v>
      </c>
      <c r="V9513" t="s">
        <v>43</v>
      </c>
      <c r="W9513" t="s">
        <v>44</v>
      </c>
      <c r="X9513" t="s">
        <v>44</v>
      </c>
      <c r="Z9513" t="s">
        <v>45</v>
      </c>
      <c r="AA9513" t="s">
        <v>46</v>
      </c>
      <c r="AB9513" t="s">
        <v>46</v>
      </c>
      <c r="AC9513" t="s">
        <v>40</v>
      </c>
    </row>
    <row r="9514" spans="1:29" ht="14.4" x14ac:dyDescent="0.3">
      <c r="A9514">
        <v>9512</v>
      </c>
      <c r="B9514" t="s">
        <v>9437</v>
      </c>
      <c r="C9514" t="s">
        <v>277</v>
      </c>
      <c r="D9514" t="s">
        <v>40</v>
      </c>
      <c r="E9514" t="s">
        <v>40</v>
      </c>
      <c r="F9514" t="s">
        <v>53</v>
      </c>
      <c r="G9514" t="s">
        <v>40</v>
      </c>
      <c r="H9514" s="26">
        <v>32509</v>
      </c>
      <c r="I9514" t="s">
        <v>42</v>
      </c>
      <c r="J9514" t="s">
        <v>55</v>
      </c>
      <c r="K9514" t="str">
        <f>IF(Table2[[#This Row],[Basis of Material Classification (System Side)*]]="Field inspection","Yes","No")</f>
        <v>No</v>
      </c>
      <c r="O9514" t="s">
        <v>41</v>
      </c>
      <c r="P9514" s="13">
        <v>39814</v>
      </c>
      <c r="Q9514" s="16" t="str">
        <f>Table2[[#This Row],[Service Line Size (inches) (System Side)]]</f>
        <v>5/8</v>
      </c>
      <c r="R9514" t="s">
        <v>43</v>
      </c>
      <c r="S9514" t="str">
        <f>IF(Table2[[#This Row],[Basis of Material Classification (Customer Side)*]]="Field inspection","Yes","No")</f>
        <v>No</v>
      </c>
      <c r="V9514" t="s">
        <v>43</v>
      </c>
      <c r="W9514" t="s">
        <v>44</v>
      </c>
      <c r="X9514" t="s">
        <v>44</v>
      </c>
      <c r="Z9514" t="s">
        <v>45</v>
      </c>
      <c r="AA9514" t="s">
        <v>46</v>
      </c>
      <c r="AB9514" t="s">
        <v>46</v>
      </c>
      <c r="AC9514" t="s">
        <v>40</v>
      </c>
    </row>
    <row r="9515" spans="1:29" ht="14.4" x14ac:dyDescent="0.3">
      <c r="A9515">
        <v>9513</v>
      </c>
      <c r="B9515" t="s">
        <v>9438</v>
      </c>
      <c r="C9515" t="s">
        <v>277</v>
      </c>
      <c r="D9515" t="s">
        <v>40</v>
      </c>
      <c r="E9515" t="s">
        <v>40</v>
      </c>
      <c r="F9515" t="s">
        <v>53</v>
      </c>
      <c r="G9515" t="s">
        <v>40</v>
      </c>
      <c r="H9515" s="26">
        <v>32509</v>
      </c>
      <c r="I9515" t="s">
        <v>42</v>
      </c>
      <c r="J9515" t="s">
        <v>55</v>
      </c>
      <c r="K9515" t="str">
        <f>IF(Table2[[#This Row],[Basis of Material Classification (System Side)*]]="Field inspection","Yes","No")</f>
        <v>No</v>
      </c>
      <c r="O9515" t="s">
        <v>41</v>
      </c>
      <c r="P9515" s="13">
        <v>39814</v>
      </c>
      <c r="Q9515" s="16" t="str">
        <f>Table2[[#This Row],[Service Line Size (inches) (System Side)]]</f>
        <v>5/8</v>
      </c>
      <c r="R9515" t="s">
        <v>43</v>
      </c>
      <c r="S9515" t="str">
        <f>IF(Table2[[#This Row],[Basis of Material Classification (Customer Side)*]]="Field inspection","Yes","No")</f>
        <v>No</v>
      </c>
      <c r="V9515" t="s">
        <v>43</v>
      </c>
      <c r="W9515" t="s">
        <v>44</v>
      </c>
      <c r="X9515" t="s">
        <v>44</v>
      </c>
      <c r="Z9515" t="s">
        <v>45</v>
      </c>
      <c r="AA9515" t="s">
        <v>46</v>
      </c>
      <c r="AB9515" t="s">
        <v>46</v>
      </c>
      <c r="AC9515" t="s">
        <v>40</v>
      </c>
    </row>
    <row r="9516" spans="1:29" ht="14.4" x14ac:dyDescent="0.3">
      <c r="A9516">
        <v>9514</v>
      </c>
      <c r="B9516" t="s">
        <v>9439</v>
      </c>
      <c r="C9516" t="s">
        <v>277</v>
      </c>
      <c r="D9516" t="s">
        <v>40</v>
      </c>
      <c r="E9516" t="s">
        <v>40</v>
      </c>
      <c r="F9516" t="s">
        <v>53</v>
      </c>
      <c r="G9516" t="s">
        <v>40</v>
      </c>
      <c r="H9516" s="26">
        <v>38353</v>
      </c>
      <c r="I9516" t="s">
        <v>54</v>
      </c>
      <c r="J9516" t="s">
        <v>55</v>
      </c>
      <c r="K9516" t="str">
        <f>IF(Table2[[#This Row],[Basis of Material Classification (System Side)*]]="Field inspection","Yes","No")</f>
        <v>No</v>
      </c>
      <c r="O9516" t="s">
        <v>41</v>
      </c>
      <c r="P9516" s="13">
        <v>39448</v>
      </c>
      <c r="Q9516" s="16" t="str">
        <f>Table2[[#This Row],[Service Line Size (inches) (System Side)]]</f>
        <v>3/4</v>
      </c>
      <c r="R9516" t="s">
        <v>43</v>
      </c>
      <c r="S9516" t="str">
        <f>IF(Table2[[#This Row],[Basis of Material Classification (Customer Side)*]]="Field inspection","Yes","No")</f>
        <v>No</v>
      </c>
      <c r="V9516" t="s">
        <v>43</v>
      </c>
      <c r="W9516" t="s">
        <v>44</v>
      </c>
      <c r="X9516" t="s">
        <v>44</v>
      </c>
      <c r="Z9516" t="s">
        <v>45</v>
      </c>
      <c r="AA9516" t="s">
        <v>46</v>
      </c>
      <c r="AB9516" t="s">
        <v>46</v>
      </c>
      <c r="AC9516" t="s">
        <v>40</v>
      </c>
    </row>
    <row r="9517" spans="1:29" ht="14.4" x14ac:dyDescent="0.3">
      <c r="A9517">
        <v>9515</v>
      </c>
      <c r="B9517" t="s">
        <v>9440</v>
      </c>
      <c r="C9517" t="s">
        <v>277</v>
      </c>
      <c r="D9517" t="s">
        <v>40</v>
      </c>
      <c r="E9517" t="s">
        <v>40</v>
      </c>
      <c r="F9517" t="s">
        <v>53</v>
      </c>
      <c r="G9517" t="s">
        <v>40</v>
      </c>
      <c r="H9517" s="26">
        <v>38353</v>
      </c>
      <c r="I9517" t="s">
        <v>54</v>
      </c>
      <c r="J9517" t="s">
        <v>55</v>
      </c>
      <c r="K9517" t="str">
        <f>IF(Table2[[#This Row],[Basis of Material Classification (System Side)*]]="Field inspection","Yes","No")</f>
        <v>No</v>
      </c>
      <c r="O9517" t="s">
        <v>41</v>
      </c>
      <c r="P9517" s="13">
        <v>39448</v>
      </c>
      <c r="Q9517" s="16" t="str">
        <f>Table2[[#This Row],[Service Line Size (inches) (System Side)]]</f>
        <v>3/4</v>
      </c>
      <c r="R9517" t="s">
        <v>43</v>
      </c>
      <c r="S9517" t="str">
        <f>IF(Table2[[#This Row],[Basis of Material Classification (Customer Side)*]]="Field inspection","Yes","No")</f>
        <v>No</v>
      </c>
      <c r="V9517" t="s">
        <v>43</v>
      </c>
      <c r="W9517" t="s">
        <v>44</v>
      </c>
      <c r="X9517" t="s">
        <v>44</v>
      </c>
      <c r="Z9517" t="s">
        <v>45</v>
      </c>
      <c r="AA9517" t="s">
        <v>46</v>
      </c>
      <c r="AB9517" t="s">
        <v>46</v>
      </c>
      <c r="AC9517" t="s">
        <v>40</v>
      </c>
    </row>
    <row r="9518" spans="1:29" ht="14.4" x14ac:dyDescent="0.3">
      <c r="A9518">
        <v>9516</v>
      </c>
      <c r="B9518" t="s">
        <v>9441</v>
      </c>
      <c r="C9518" t="s">
        <v>277</v>
      </c>
      <c r="D9518" t="s">
        <v>40</v>
      </c>
      <c r="E9518" t="s">
        <v>40</v>
      </c>
      <c r="F9518" t="s">
        <v>41</v>
      </c>
      <c r="G9518" t="s">
        <v>40</v>
      </c>
      <c r="H9518" s="26">
        <v>38718</v>
      </c>
      <c r="I9518" t="s">
        <v>42</v>
      </c>
      <c r="J9518" t="s">
        <v>43</v>
      </c>
      <c r="K9518" t="str">
        <f>IF(Table2[[#This Row],[Basis of Material Classification (System Side)*]]="Field inspection","Yes","No")</f>
        <v>No</v>
      </c>
      <c r="N9518" t="str">
        <f>Table2[[#This Row],[Basis of Material Classification (System Side)*]]</f>
        <v>Installation date after lead ban</v>
      </c>
      <c r="O9518" t="s">
        <v>41</v>
      </c>
      <c r="P9518" s="13">
        <v>39814</v>
      </c>
      <c r="Q9518" s="16" t="str">
        <f>Table2[[#This Row],[Service Line Size (inches) (System Side)]]</f>
        <v>5/8</v>
      </c>
      <c r="R9518" t="s">
        <v>43</v>
      </c>
      <c r="S9518" t="str">
        <f>IF(Table2[[#This Row],[Basis of Material Classification (Customer Side)*]]="Field inspection","Yes","No")</f>
        <v>No</v>
      </c>
      <c r="V9518" t="s">
        <v>43</v>
      </c>
      <c r="W9518" t="s">
        <v>44</v>
      </c>
      <c r="X9518" t="s">
        <v>44</v>
      </c>
      <c r="Z9518" t="s">
        <v>45</v>
      </c>
      <c r="AA9518" t="s">
        <v>46</v>
      </c>
      <c r="AB9518" t="s">
        <v>46</v>
      </c>
      <c r="AC9518" t="s">
        <v>40</v>
      </c>
    </row>
    <row r="9519" spans="1:29" ht="14.4" x14ac:dyDescent="0.3">
      <c r="A9519">
        <v>9517</v>
      </c>
      <c r="B9519" t="s">
        <v>9442</v>
      </c>
      <c r="C9519" t="s">
        <v>277</v>
      </c>
      <c r="D9519" t="s">
        <v>40</v>
      </c>
      <c r="E9519" t="s">
        <v>40</v>
      </c>
      <c r="F9519" t="s">
        <v>53</v>
      </c>
      <c r="G9519" t="s">
        <v>40</v>
      </c>
      <c r="H9519" s="26">
        <v>38353</v>
      </c>
      <c r="I9519" t="s">
        <v>54</v>
      </c>
      <c r="J9519" t="s">
        <v>55</v>
      </c>
      <c r="K9519" t="str">
        <f>IF(Table2[[#This Row],[Basis of Material Classification (System Side)*]]="Field inspection","Yes","No")</f>
        <v>No</v>
      </c>
      <c r="O9519" t="s">
        <v>41</v>
      </c>
      <c r="P9519" s="13">
        <v>39448</v>
      </c>
      <c r="Q9519" s="16" t="str">
        <f>Table2[[#This Row],[Service Line Size (inches) (System Side)]]</f>
        <v>3/4</v>
      </c>
      <c r="R9519" t="s">
        <v>43</v>
      </c>
      <c r="S9519" t="str">
        <f>IF(Table2[[#This Row],[Basis of Material Classification (Customer Side)*]]="Field inspection","Yes","No")</f>
        <v>No</v>
      </c>
      <c r="V9519" t="s">
        <v>43</v>
      </c>
      <c r="W9519" t="s">
        <v>44</v>
      </c>
      <c r="X9519" t="s">
        <v>44</v>
      </c>
      <c r="Z9519" t="s">
        <v>45</v>
      </c>
      <c r="AA9519" t="s">
        <v>46</v>
      </c>
      <c r="AB9519" t="s">
        <v>46</v>
      </c>
      <c r="AC9519" t="s">
        <v>40</v>
      </c>
    </row>
    <row r="9520" spans="1:29" ht="14.4" x14ac:dyDescent="0.3">
      <c r="A9520">
        <v>9518</v>
      </c>
      <c r="B9520" t="s">
        <v>9443</v>
      </c>
      <c r="C9520" t="s">
        <v>277</v>
      </c>
      <c r="D9520" t="s">
        <v>40</v>
      </c>
      <c r="E9520" t="s">
        <v>40</v>
      </c>
      <c r="F9520" t="s">
        <v>53</v>
      </c>
      <c r="G9520" t="s">
        <v>40</v>
      </c>
      <c r="H9520" s="26">
        <v>38353</v>
      </c>
      <c r="I9520" t="s">
        <v>54</v>
      </c>
      <c r="J9520" t="s">
        <v>55</v>
      </c>
      <c r="K9520" t="str">
        <f>IF(Table2[[#This Row],[Basis of Material Classification (System Side)*]]="Field inspection","Yes","No")</f>
        <v>No</v>
      </c>
      <c r="O9520" t="s">
        <v>41</v>
      </c>
      <c r="P9520" s="13">
        <v>39448</v>
      </c>
      <c r="Q9520" s="16" t="str">
        <f>Table2[[#This Row],[Service Line Size (inches) (System Side)]]</f>
        <v>3/4</v>
      </c>
      <c r="R9520" t="s">
        <v>43</v>
      </c>
      <c r="S9520" t="str">
        <f>IF(Table2[[#This Row],[Basis of Material Classification (Customer Side)*]]="Field inspection","Yes","No")</f>
        <v>No</v>
      </c>
      <c r="V9520" t="s">
        <v>43</v>
      </c>
      <c r="W9520" t="s">
        <v>44</v>
      </c>
      <c r="X9520" t="s">
        <v>44</v>
      </c>
      <c r="Z9520" t="s">
        <v>45</v>
      </c>
      <c r="AA9520" t="s">
        <v>46</v>
      </c>
      <c r="AB9520" t="s">
        <v>46</v>
      </c>
      <c r="AC9520" t="s">
        <v>40</v>
      </c>
    </row>
    <row r="9521" spans="1:29" ht="14.4" x14ac:dyDescent="0.3">
      <c r="A9521">
        <v>9519</v>
      </c>
      <c r="B9521" t="s">
        <v>9444</v>
      </c>
      <c r="C9521" t="s">
        <v>277</v>
      </c>
      <c r="D9521" t="s">
        <v>40</v>
      </c>
      <c r="E9521" t="s">
        <v>40</v>
      </c>
      <c r="F9521" t="s">
        <v>53</v>
      </c>
      <c r="G9521" t="s">
        <v>40</v>
      </c>
      <c r="H9521" s="26">
        <v>38353</v>
      </c>
      <c r="I9521" t="s">
        <v>54</v>
      </c>
      <c r="J9521" t="s">
        <v>55</v>
      </c>
      <c r="K9521" t="str">
        <f>IF(Table2[[#This Row],[Basis of Material Classification (System Side)*]]="Field inspection","Yes","No")</f>
        <v>No</v>
      </c>
      <c r="O9521" t="s">
        <v>41</v>
      </c>
      <c r="P9521" s="13">
        <v>39448</v>
      </c>
      <c r="Q9521" s="16" t="str">
        <f>Table2[[#This Row],[Service Line Size (inches) (System Side)]]</f>
        <v>3/4</v>
      </c>
      <c r="R9521" t="s">
        <v>43</v>
      </c>
      <c r="S9521" t="str">
        <f>IF(Table2[[#This Row],[Basis of Material Classification (Customer Side)*]]="Field inspection","Yes","No")</f>
        <v>No</v>
      </c>
      <c r="V9521" t="s">
        <v>43</v>
      </c>
      <c r="W9521" t="s">
        <v>44</v>
      </c>
      <c r="X9521" t="s">
        <v>44</v>
      </c>
      <c r="Z9521" t="s">
        <v>45</v>
      </c>
      <c r="AA9521" t="s">
        <v>46</v>
      </c>
      <c r="AB9521" t="s">
        <v>46</v>
      </c>
      <c r="AC9521" t="s">
        <v>40</v>
      </c>
    </row>
    <row r="9522" spans="1:29" ht="14.4" x14ac:dyDescent="0.3">
      <c r="A9522">
        <v>9520</v>
      </c>
      <c r="B9522" t="s">
        <v>9445</v>
      </c>
      <c r="C9522" t="s">
        <v>277</v>
      </c>
      <c r="D9522" t="s">
        <v>40</v>
      </c>
      <c r="E9522" t="s">
        <v>40</v>
      </c>
      <c r="F9522" t="s">
        <v>41</v>
      </c>
      <c r="G9522" t="s">
        <v>40</v>
      </c>
      <c r="H9522" s="26">
        <v>32874</v>
      </c>
      <c r="I9522">
        <v>1</v>
      </c>
      <c r="J9522" t="s">
        <v>43</v>
      </c>
      <c r="K9522" t="str">
        <f>IF(Table2[[#This Row],[Basis of Material Classification (System Side)*]]="Field inspection","Yes","No")</f>
        <v>No</v>
      </c>
      <c r="N9522" t="str">
        <f>Table2[[#This Row],[Basis of Material Classification (System Side)*]]</f>
        <v>Installation date after lead ban</v>
      </c>
      <c r="O9522" t="s">
        <v>41</v>
      </c>
      <c r="P9522" s="13">
        <v>14611</v>
      </c>
      <c r="Q9522" s="16">
        <f>Table2[[#This Row],[Service Line Size (inches) (System Side)]]</f>
        <v>1</v>
      </c>
      <c r="R9522" t="s">
        <v>49</v>
      </c>
      <c r="S9522" t="str">
        <f>IF(Table2[[#This Row],[Basis of Material Classification (Customer Side)*]]="Field inspection","Yes","No")</f>
        <v>No</v>
      </c>
      <c r="V9522" t="s">
        <v>50</v>
      </c>
      <c r="W9522" t="s">
        <v>44</v>
      </c>
      <c r="X9522" t="s">
        <v>44</v>
      </c>
      <c r="Z9522" t="s">
        <v>45</v>
      </c>
      <c r="AA9522" t="s">
        <v>46</v>
      </c>
      <c r="AB9522" t="s">
        <v>46</v>
      </c>
      <c r="AC9522" t="s">
        <v>40</v>
      </c>
    </row>
    <row r="9523" spans="1:29" ht="14.4" x14ac:dyDescent="0.3">
      <c r="A9523">
        <v>9521</v>
      </c>
      <c r="B9523" t="s">
        <v>9446</v>
      </c>
      <c r="C9523" t="s">
        <v>277</v>
      </c>
      <c r="D9523" t="s">
        <v>40</v>
      </c>
      <c r="E9523" t="s">
        <v>40</v>
      </c>
      <c r="F9523" t="s">
        <v>41</v>
      </c>
      <c r="G9523" t="s">
        <v>40</v>
      </c>
      <c r="H9523" s="26">
        <v>38353</v>
      </c>
      <c r="I9523" t="s">
        <v>42</v>
      </c>
      <c r="J9523" t="s">
        <v>43</v>
      </c>
      <c r="K9523" t="str">
        <f>IF(Table2[[#This Row],[Basis of Material Classification (System Side)*]]="Field inspection","Yes","No")</f>
        <v>No</v>
      </c>
      <c r="N9523" t="str">
        <f>Table2[[#This Row],[Basis of Material Classification (System Side)*]]</f>
        <v>Installation date after lead ban</v>
      </c>
      <c r="O9523" t="s">
        <v>41</v>
      </c>
      <c r="P9523" s="13">
        <v>39814</v>
      </c>
      <c r="Q9523" s="16" t="str">
        <f>Table2[[#This Row],[Service Line Size (inches) (System Side)]]</f>
        <v>5/8</v>
      </c>
      <c r="R9523" t="s">
        <v>43</v>
      </c>
      <c r="S9523" t="str">
        <f>IF(Table2[[#This Row],[Basis of Material Classification (Customer Side)*]]="Field inspection","Yes","No")</f>
        <v>No</v>
      </c>
      <c r="V9523" t="s">
        <v>43</v>
      </c>
      <c r="W9523" t="s">
        <v>44</v>
      </c>
      <c r="X9523" t="s">
        <v>44</v>
      </c>
      <c r="Z9523" t="s">
        <v>45</v>
      </c>
      <c r="AA9523" t="s">
        <v>46</v>
      </c>
      <c r="AB9523" t="s">
        <v>46</v>
      </c>
      <c r="AC9523" t="s">
        <v>40</v>
      </c>
    </row>
    <row r="9524" spans="1:29" ht="14.4" x14ac:dyDescent="0.3">
      <c r="A9524">
        <v>9522</v>
      </c>
      <c r="B9524" t="s">
        <v>9447</v>
      </c>
      <c r="C9524" t="s">
        <v>277</v>
      </c>
      <c r="D9524" t="s">
        <v>40</v>
      </c>
      <c r="E9524" t="s">
        <v>40</v>
      </c>
      <c r="F9524" t="s">
        <v>53</v>
      </c>
      <c r="G9524" t="s">
        <v>40</v>
      </c>
      <c r="H9524" s="26">
        <v>38353</v>
      </c>
      <c r="I9524" t="s">
        <v>54</v>
      </c>
      <c r="J9524" t="s">
        <v>55</v>
      </c>
      <c r="K9524" t="str">
        <f>IF(Table2[[#This Row],[Basis of Material Classification (System Side)*]]="Field inspection","Yes","No")</f>
        <v>No</v>
      </c>
      <c r="O9524" t="s">
        <v>41</v>
      </c>
      <c r="P9524" s="13">
        <v>39448</v>
      </c>
      <c r="Q9524" s="16" t="str">
        <f>Table2[[#This Row],[Service Line Size (inches) (System Side)]]</f>
        <v>3/4</v>
      </c>
      <c r="R9524" t="s">
        <v>43</v>
      </c>
      <c r="S9524" t="str">
        <f>IF(Table2[[#This Row],[Basis of Material Classification (Customer Side)*]]="Field inspection","Yes","No")</f>
        <v>No</v>
      </c>
      <c r="V9524" t="s">
        <v>43</v>
      </c>
      <c r="W9524" t="s">
        <v>44</v>
      </c>
      <c r="X9524" t="s">
        <v>44</v>
      </c>
      <c r="Z9524" t="s">
        <v>45</v>
      </c>
      <c r="AA9524" t="s">
        <v>46</v>
      </c>
      <c r="AB9524" t="s">
        <v>46</v>
      </c>
      <c r="AC9524" t="s">
        <v>40</v>
      </c>
    </row>
    <row r="9525" spans="1:29" ht="14.4" x14ac:dyDescent="0.3">
      <c r="A9525">
        <v>9523</v>
      </c>
      <c r="B9525" t="s">
        <v>9448</v>
      </c>
      <c r="C9525" t="s">
        <v>277</v>
      </c>
      <c r="D9525" t="s">
        <v>40</v>
      </c>
      <c r="E9525" t="s">
        <v>40</v>
      </c>
      <c r="F9525" t="s">
        <v>53</v>
      </c>
      <c r="G9525" t="s">
        <v>40</v>
      </c>
      <c r="H9525" s="26">
        <v>38353</v>
      </c>
      <c r="I9525" t="s">
        <v>54</v>
      </c>
      <c r="J9525" t="s">
        <v>55</v>
      </c>
      <c r="K9525" t="str">
        <f>IF(Table2[[#This Row],[Basis of Material Classification (System Side)*]]="Field inspection","Yes","No")</f>
        <v>No</v>
      </c>
      <c r="O9525" t="s">
        <v>41</v>
      </c>
      <c r="P9525" s="13">
        <v>39448</v>
      </c>
      <c r="Q9525" s="16" t="str">
        <f>Table2[[#This Row],[Service Line Size (inches) (System Side)]]</f>
        <v>3/4</v>
      </c>
      <c r="R9525" t="s">
        <v>43</v>
      </c>
      <c r="S9525" t="str">
        <f>IF(Table2[[#This Row],[Basis of Material Classification (Customer Side)*]]="Field inspection","Yes","No")</f>
        <v>No</v>
      </c>
      <c r="V9525" t="s">
        <v>43</v>
      </c>
      <c r="W9525" t="s">
        <v>44</v>
      </c>
      <c r="X9525" t="s">
        <v>44</v>
      </c>
      <c r="Z9525" t="s">
        <v>45</v>
      </c>
      <c r="AA9525" t="s">
        <v>46</v>
      </c>
      <c r="AB9525" t="s">
        <v>46</v>
      </c>
      <c r="AC9525" t="s">
        <v>40</v>
      </c>
    </row>
    <row r="9526" spans="1:29" ht="14.4" x14ac:dyDescent="0.3">
      <c r="A9526">
        <v>9524</v>
      </c>
      <c r="B9526" t="s">
        <v>9449</v>
      </c>
      <c r="C9526" t="s">
        <v>277</v>
      </c>
      <c r="D9526" t="s">
        <v>40</v>
      </c>
      <c r="E9526" t="s">
        <v>40</v>
      </c>
      <c r="F9526" t="s">
        <v>41</v>
      </c>
      <c r="G9526" t="s">
        <v>40</v>
      </c>
      <c r="H9526" s="26">
        <v>32509</v>
      </c>
      <c r="I9526" t="s">
        <v>42</v>
      </c>
      <c r="J9526" t="s">
        <v>43</v>
      </c>
      <c r="K9526" t="str">
        <f>IF(Table2[[#This Row],[Basis of Material Classification (System Side)*]]="Field inspection","Yes","No")</f>
        <v>No</v>
      </c>
      <c r="N9526" t="str">
        <f>Table2[[#This Row],[Basis of Material Classification (System Side)*]]</f>
        <v>Installation date after lead ban</v>
      </c>
      <c r="O9526" t="s">
        <v>41</v>
      </c>
      <c r="P9526" s="13">
        <v>29221</v>
      </c>
      <c r="Q9526" s="16" t="str">
        <f>Table2[[#This Row],[Service Line Size (inches) (System Side)]]</f>
        <v>5/8</v>
      </c>
      <c r="R9526" t="s">
        <v>43</v>
      </c>
      <c r="S9526" t="str">
        <f>IF(Table2[[#This Row],[Basis of Material Classification (Customer Side)*]]="Field inspection","Yes","No")</f>
        <v>No</v>
      </c>
      <c r="V9526" t="s">
        <v>43</v>
      </c>
      <c r="W9526" t="s">
        <v>44</v>
      </c>
      <c r="X9526" t="s">
        <v>44</v>
      </c>
      <c r="Z9526" t="s">
        <v>45</v>
      </c>
      <c r="AA9526" t="s">
        <v>46</v>
      </c>
      <c r="AB9526" t="s">
        <v>46</v>
      </c>
      <c r="AC9526" t="s">
        <v>40</v>
      </c>
    </row>
    <row r="9527" spans="1:29" ht="14.4" x14ac:dyDescent="0.3">
      <c r="A9527">
        <v>9525</v>
      </c>
      <c r="B9527" t="s">
        <v>9450</v>
      </c>
      <c r="C9527" t="s">
        <v>277</v>
      </c>
      <c r="D9527" t="s">
        <v>40</v>
      </c>
      <c r="E9527" t="s">
        <v>40</v>
      </c>
      <c r="F9527" t="s">
        <v>41</v>
      </c>
      <c r="G9527" t="s">
        <v>40</v>
      </c>
      <c r="H9527" s="26">
        <v>39083</v>
      </c>
      <c r="I9527" t="s">
        <v>42</v>
      </c>
      <c r="J9527" t="s">
        <v>43</v>
      </c>
      <c r="K9527" t="str">
        <f>IF(Table2[[#This Row],[Basis of Material Classification (System Side)*]]="Field inspection","Yes","No")</f>
        <v>No</v>
      </c>
      <c r="N9527" t="str">
        <f>Table2[[#This Row],[Basis of Material Classification (System Side)*]]</f>
        <v>Installation date after lead ban</v>
      </c>
      <c r="O9527" t="s">
        <v>41</v>
      </c>
      <c r="P9527" s="13">
        <v>39814</v>
      </c>
      <c r="Q9527" s="16" t="str">
        <f>Table2[[#This Row],[Service Line Size (inches) (System Side)]]</f>
        <v>5/8</v>
      </c>
      <c r="R9527" t="s">
        <v>43</v>
      </c>
      <c r="S9527" t="str">
        <f>IF(Table2[[#This Row],[Basis of Material Classification (Customer Side)*]]="Field inspection","Yes","No")</f>
        <v>No</v>
      </c>
      <c r="V9527" t="s">
        <v>43</v>
      </c>
      <c r="W9527" t="s">
        <v>44</v>
      </c>
      <c r="X9527" t="s">
        <v>44</v>
      </c>
      <c r="Z9527" t="s">
        <v>45</v>
      </c>
      <c r="AA9527" t="s">
        <v>46</v>
      </c>
      <c r="AB9527" t="s">
        <v>46</v>
      </c>
      <c r="AC9527" t="s">
        <v>40</v>
      </c>
    </row>
    <row r="9528" spans="1:29" ht="14.4" x14ac:dyDescent="0.3">
      <c r="A9528">
        <v>9526</v>
      </c>
      <c r="B9528" t="s">
        <v>9451</v>
      </c>
      <c r="C9528" t="s">
        <v>277</v>
      </c>
      <c r="D9528" t="s">
        <v>40</v>
      </c>
      <c r="E9528" t="s">
        <v>40</v>
      </c>
      <c r="F9528" t="s">
        <v>53</v>
      </c>
      <c r="G9528" t="s">
        <v>40</v>
      </c>
      <c r="H9528" s="26">
        <v>38353</v>
      </c>
      <c r="I9528" t="s">
        <v>54</v>
      </c>
      <c r="J9528" t="s">
        <v>55</v>
      </c>
      <c r="K9528" t="str">
        <f>IF(Table2[[#This Row],[Basis of Material Classification (System Side)*]]="Field inspection","Yes","No")</f>
        <v>No</v>
      </c>
      <c r="O9528" t="s">
        <v>41</v>
      </c>
      <c r="P9528" s="13">
        <v>39448</v>
      </c>
      <c r="Q9528" s="16" t="str">
        <f>Table2[[#This Row],[Service Line Size (inches) (System Side)]]</f>
        <v>3/4</v>
      </c>
      <c r="R9528" t="s">
        <v>43</v>
      </c>
      <c r="S9528" t="str">
        <f>IF(Table2[[#This Row],[Basis of Material Classification (Customer Side)*]]="Field inspection","Yes","No")</f>
        <v>No</v>
      </c>
      <c r="V9528" t="s">
        <v>43</v>
      </c>
      <c r="W9528" t="s">
        <v>44</v>
      </c>
      <c r="X9528" t="s">
        <v>44</v>
      </c>
      <c r="Z9528" t="s">
        <v>45</v>
      </c>
      <c r="AA9528" t="s">
        <v>46</v>
      </c>
      <c r="AB9528" t="s">
        <v>46</v>
      </c>
      <c r="AC9528" t="s">
        <v>40</v>
      </c>
    </row>
    <row r="9529" spans="1:29" ht="14.4" x14ac:dyDescent="0.3">
      <c r="A9529">
        <v>9527</v>
      </c>
      <c r="B9529" t="s">
        <v>9452</v>
      </c>
      <c r="C9529" t="s">
        <v>277</v>
      </c>
      <c r="D9529" t="s">
        <v>40</v>
      </c>
      <c r="E9529" t="s">
        <v>40</v>
      </c>
      <c r="F9529" t="s">
        <v>53</v>
      </c>
      <c r="G9529" t="s">
        <v>40</v>
      </c>
      <c r="H9529" s="26">
        <v>38353</v>
      </c>
      <c r="I9529" t="s">
        <v>54</v>
      </c>
      <c r="J9529" t="s">
        <v>55</v>
      </c>
      <c r="K9529" t="str">
        <f>IF(Table2[[#This Row],[Basis of Material Classification (System Side)*]]="Field inspection","Yes","No")</f>
        <v>No</v>
      </c>
      <c r="O9529" t="s">
        <v>41</v>
      </c>
      <c r="P9529" s="13">
        <v>39448</v>
      </c>
      <c r="Q9529" s="16" t="str">
        <f>Table2[[#This Row],[Service Line Size (inches) (System Side)]]</f>
        <v>3/4</v>
      </c>
      <c r="R9529" t="s">
        <v>43</v>
      </c>
      <c r="S9529" t="str">
        <f>IF(Table2[[#This Row],[Basis of Material Classification (Customer Side)*]]="Field inspection","Yes","No")</f>
        <v>No</v>
      </c>
      <c r="V9529" t="s">
        <v>43</v>
      </c>
      <c r="W9529" t="s">
        <v>44</v>
      </c>
      <c r="X9529" t="s">
        <v>44</v>
      </c>
      <c r="Z9529" t="s">
        <v>45</v>
      </c>
      <c r="AA9529" t="s">
        <v>46</v>
      </c>
      <c r="AB9529" t="s">
        <v>46</v>
      </c>
      <c r="AC9529" t="s">
        <v>40</v>
      </c>
    </row>
    <row r="9530" spans="1:29" ht="14.4" x14ac:dyDescent="0.3">
      <c r="A9530">
        <v>9528</v>
      </c>
      <c r="B9530" t="s">
        <v>9453</v>
      </c>
      <c r="C9530" t="s">
        <v>277</v>
      </c>
      <c r="D9530" t="s">
        <v>40</v>
      </c>
      <c r="E9530" t="s">
        <v>40</v>
      </c>
      <c r="F9530" t="s">
        <v>53</v>
      </c>
      <c r="G9530" t="s">
        <v>40</v>
      </c>
      <c r="H9530" s="26">
        <v>38353</v>
      </c>
      <c r="I9530" t="s">
        <v>54</v>
      </c>
      <c r="J9530" t="s">
        <v>55</v>
      </c>
      <c r="K9530" t="str">
        <f>IF(Table2[[#This Row],[Basis of Material Classification (System Side)*]]="Field inspection","Yes","No")</f>
        <v>No</v>
      </c>
      <c r="O9530" t="s">
        <v>41</v>
      </c>
      <c r="P9530" s="13">
        <v>39448</v>
      </c>
      <c r="Q9530" s="16" t="str">
        <f>Table2[[#This Row],[Service Line Size (inches) (System Side)]]</f>
        <v>3/4</v>
      </c>
      <c r="R9530" t="s">
        <v>43</v>
      </c>
      <c r="S9530" t="str">
        <f>IF(Table2[[#This Row],[Basis of Material Classification (Customer Side)*]]="Field inspection","Yes","No")</f>
        <v>No</v>
      </c>
      <c r="V9530" t="s">
        <v>43</v>
      </c>
      <c r="W9530" t="s">
        <v>44</v>
      </c>
      <c r="X9530" t="s">
        <v>44</v>
      </c>
      <c r="Z9530" t="s">
        <v>45</v>
      </c>
      <c r="AA9530" t="s">
        <v>46</v>
      </c>
      <c r="AB9530" t="s">
        <v>46</v>
      </c>
      <c r="AC9530" t="s">
        <v>40</v>
      </c>
    </row>
    <row r="9531" spans="1:29" ht="14.4" x14ac:dyDescent="0.3">
      <c r="A9531">
        <v>9529</v>
      </c>
      <c r="B9531" t="s">
        <v>9454</v>
      </c>
      <c r="C9531" t="s">
        <v>277</v>
      </c>
      <c r="D9531" t="s">
        <v>40</v>
      </c>
      <c r="E9531" t="s">
        <v>40</v>
      </c>
      <c r="F9531" t="s">
        <v>53</v>
      </c>
      <c r="G9531" t="s">
        <v>40</v>
      </c>
      <c r="H9531" s="26">
        <v>38353</v>
      </c>
      <c r="I9531" t="s">
        <v>54</v>
      </c>
      <c r="J9531" t="s">
        <v>55</v>
      </c>
      <c r="K9531" t="str">
        <f>IF(Table2[[#This Row],[Basis of Material Classification (System Side)*]]="Field inspection","Yes","No")</f>
        <v>No</v>
      </c>
      <c r="O9531" t="s">
        <v>41</v>
      </c>
      <c r="P9531" s="13">
        <v>39448</v>
      </c>
      <c r="Q9531" s="16" t="str">
        <f>Table2[[#This Row],[Service Line Size (inches) (System Side)]]</f>
        <v>3/4</v>
      </c>
      <c r="R9531" t="s">
        <v>43</v>
      </c>
      <c r="S9531" t="str">
        <f>IF(Table2[[#This Row],[Basis of Material Classification (Customer Side)*]]="Field inspection","Yes","No")</f>
        <v>No</v>
      </c>
      <c r="V9531" t="s">
        <v>43</v>
      </c>
      <c r="W9531" t="s">
        <v>44</v>
      </c>
      <c r="X9531" t="s">
        <v>44</v>
      </c>
      <c r="Z9531" t="s">
        <v>45</v>
      </c>
      <c r="AA9531" t="s">
        <v>46</v>
      </c>
      <c r="AB9531" t="s">
        <v>46</v>
      </c>
      <c r="AC9531" t="s">
        <v>40</v>
      </c>
    </row>
    <row r="9532" spans="1:29" ht="14.4" x14ac:dyDescent="0.3">
      <c r="A9532">
        <v>9530</v>
      </c>
      <c r="B9532" t="s">
        <v>9455</v>
      </c>
      <c r="C9532" t="s">
        <v>277</v>
      </c>
      <c r="D9532" t="s">
        <v>40</v>
      </c>
      <c r="E9532" t="s">
        <v>40</v>
      </c>
      <c r="F9532" t="s">
        <v>53</v>
      </c>
      <c r="G9532" t="s">
        <v>40</v>
      </c>
      <c r="H9532" s="26">
        <v>38353</v>
      </c>
      <c r="I9532" t="s">
        <v>54</v>
      </c>
      <c r="J9532" t="s">
        <v>55</v>
      </c>
      <c r="K9532" t="str">
        <f>IF(Table2[[#This Row],[Basis of Material Classification (System Side)*]]="Field inspection","Yes","No")</f>
        <v>No</v>
      </c>
      <c r="O9532" t="s">
        <v>41</v>
      </c>
      <c r="P9532" s="13">
        <v>39814</v>
      </c>
      <c r="Q9532" s="16" t="str">
        <f>Table2[[#This Row],[Service Line Size (inches) (System Side)]]</f>
        <v>3/4</v>
      </c>
      <c r="R9532" t="s">
        <v>43</v>
      </c>
      <c r="S9532" t="str">
        <f>IF(Table2[[#This Row],[Basis of Material Classification (Customer Side)*]]="Field inspection","Yes","No")</f>
        <v>No</v>
      </c>
      <c r="V9532" t="s">
        <v>43</v>
      </c>
      <c r="W9532" t="s">
        <v>44</v>
      </c>
      <c r="X9532" t="s">
        <v>44</v>
      </c>
      <c r="Z9532" t="s">
        <v>45</v>
      </c>
      <c r="AA9532" t="s">
        <v>46</v>
      </c>
      <c r="AB9532" t="s">
        <v>46</v>
      </c>
      <c r="AC9532" t="s">
        <v>40</v>
      </c>
    </row>
    <row r="9533" spans="1:29" ht="14.4" x14ac:dyDescent="0.3">
      <c r="A9533">
        <v>9531</v>
      </c>
      <c r="B9533" t="s">
        <v>9456</v>
      </c>
      <c r="C9533" t="s">
        <v>277</v>
      </c>
      <c r="D9533" t="s">
        <v>40</v>
      </c>
      <c r="E9533" t="s">
        <v>40</v>
      </c>
      <c r="F9533" t="s">
        <v>53</v>
      </c>
      <c r="G9533" t="s">
        <v>40</v>
      </c>
      <c r="H9533" s="26">
        <v>38353</v>
      </c>
      <c r="I9533" t="s">
        <v>54</v>
      </c>
      <c r="J9533" t="s">
        <v>55</v>
      </c>
      <c r="K9533" t="str">
        <f>IF(Table2[[#This Row],[Basis of Material Classification (System Side)*]]="Field inspection","Yes","No")</f>
        <v>No</v>
      </c>
      <c r="O9533" t="s">
        <v>41</v>
      </c>
      <c r="P9533" s="13">
        <v>39814</v>
      </c>
      <c r="Q9533" s="16" t="str">
        <f>Table2[[#This Row],[Service Line Size (inches) (System Side)]]</f>
        <v>3/4</v>
      </c>
      <c r="R9533" t="s">
        <v>43</v>
      </c>
      <c r="S9533" t="str">
        <f>IF(Table2[[#This Row],[Basis of Material Classification (Customer Side)*]]="Field inspection","Yes","No")</f>
        <v>No</v>
      </c>
      <c r="V9533" t="s">
        <v>43</v>
      </c>
      <c r="W9533" t="s">
        <v>44</v>
      </c>
      <c r="X9533" t="s">
        <v>44</v>
      </c>
      <c r="Z9533" t="s">
        <v>45</v>
      </c>
      <c r="AA9533" t="s">
        <v>46</v>
      </c>
      <c r="AB9533" t="s">
        <v>46</v>
      </c>
      <c r="AC9533" t="s">
        <v>40</v>
      </c>
    </row>
    <row r="9534" spans="1:29" ht="14.4" x14ac:dyDescent="0.3">
      <c r="A9534">
        <v>9532</v>
      </c>
      <c r="B9534" t="s">
        <v>9457</v>
      </c>
      <c r="C9534" t="s">
        <v>277</v>
      </c>
      <c r="D9534" t="s">
        <v>40</v>
      </c>
      <c r="E9534" t="s">
        <v>40</v>
      </c>
      <c r="F9534" t="s">
        <v>53</v>
      </c>
      <c r="G9534" t="s">
        <v>40</v>
      </c>
      <c r="H9534" s="26">
        <v>38353</v>
      </c>
      <c r="I9534" t="s">
        <v>54</v>
      </c>
      <c r="J9534" t="s">
        <v>55</v>
      </c>
      <c r="K9534" t="str">
        <f>IF(Table2[[#This Row],[Basis of Material Classification (System Side)*]]="Field inspection","Yes","No")</f>
        <v>No</v>
      </c>
      <c r="O9534" t="s">
        <v>41</v>
      </c>
      <c r="P9534" s="13">
        <v>39448</v>
      </c>
      <c r="Q9534" s="16" t="str">
        <f>Table2[[#This Row],[Service Line Size (inches) (System Side)]]</f>
        <v>3/4</v>
      </c>
      <c r="R9534" t="s">
        <v>43</v>
      </c>
      <c r="S9534" t="str">
        <f>IF(Table2[[#This Row],[Basis of Material Classification (Customer Side)*]]="Field inspection","Yes","No")</f>
        <v>No</v>
      </c>
      <c r="V9534" t="s">
        <v>43</v>
      </c>
      <c r="W9534" t="s">
        <v>44</v>
      </c>
      <c r="X9534" t="s">
        <v>44</v>
      </c>
      <c r="Z9534" t="s">
        <v>45</v>
      </c>
      <c r="AA9534" t="s">
        <v>46</v>
      </c>
      <c r="AB9534" t="s">
        <v>46</v>
      </c>
      <c r="AC9534" t="s">
        <v>40</v>
      </c>
    </row>
    <row r="9535" spans="1:29" ht="14.4" x14ac:dyDescent="0.3">
      <c r="A9535">
        <v>9533</v>
      </c>
      <c r="B9535" t="s">
        <v>9458</v>
      </c>
      <c r="C9535" t="s">
        <v>277</v>
      </c>
      <c r="D9535" t="s">
        <v>40</v>
      </c>
      <c r="E9535" t="s">
        <v>40</v>
      </c>
      <c r="F9535" t="s">
        <v>53</v>
      </c>
      <c r="G9535" t="s">
        <v>40</v>
      </c>
      <c r="H9535" s="26">
        <v>38353</v>
      </c>
      <c r="I9535" t="s">
        <v>54</v>
      </c>
      <c r="J9535" t="s">
        <v>55</v>
      </c>
      <c r="K9535" t="str">
        <f>IF(Table2[[#This Row],[Basis of Material Classification (System Side)*]]="Field inspection","Yes","No")</f>
        <v>No</v>
      </c>
      <c r="O9535" t="s">
        <v>53</v>
      </c>
      <c r="P9535" s="13">
        <v>39448</v>
      </c>
      <c r="Q9535" s="16" t="str">
        <f>Table2[[#This Row],[Service Line Size (inches) (System Side)]]</f>
        <v>3/4</v>
      </c>
      <c r="R9535" t="s">
        <v>55</v>
      </c>
      <c r="S9535" t="str">
        <f>IF(Table2[[#This Row],[Basis of Material Classification (Customer Side)*]]="Field inspection","Yes","No")</f>
        <v>No</v>
      </c>
      <c r="V9535" t="s">
        <v>72</v>
      </c>
      <c r="W9535" t="s">
        <v>44</v>
      </c>
      <c r="X9535" t="s">
        <v>44</v>
      </c>
      <c r="Z9535" t="s">
        <v>45</v>
      </c>
      <c r="AA9535" t="s">
        <v>46</v>
      </c>
      <c r="AB9535" t="s">
        <v>46</v>
      </c>
      <c r="AC9535" t="s">
        <v>40</v>
      </c>
    </row>
    <row r="9536" spans="1:29" ht="14.4" x14ac:dyDescent="0.3">
      <c r="A9536">
        <v>9534</v>
      </c>
      <c r="B9536" t="s">
        <v>9459</v>
      </c>
      <c r="C9536" t="s">
        <v>277</v>
      </c>
      <c r="D9536" t="s">
        <v>40</v>
      </c>
      <c r="E9536" t="s">
        <v>40</v>
      </c>
      <c r="F9536" t="s">
        <v>41</v>
      </c>
      <c r="G9536" t="s">
        <v>40</v>
      </c>
      <c r="H9536" s="26">
        <v>37257</v>
      </c>
      <c r="I9536" t="s">
        <v>42</v>
      </c>
      <c r="J9536" t="s">
        <v>43</v>
      </c>
      <c r="K9536" t="str">
        <f>IF(Table2[[#This Row],[Basis of Material Classification (System Side)*]]="Field inspection","Yes","No")</f>
        <v>No</v>
      </c>
      <c r="N9536" t="str">
        <f>Table2[[#This Row],[Basis of Material Classification (System Side)*]]</f>
        <v>Installation date after lead ban</v>
      </c>
      <c r="O9536" t="s">
        <v>41</v>
      </c>
      <c r="P9536" s="13">
        <v>39814</v>
      </c>
      <c r="Q9536" s="16" t="str">
        <f>Table2[[#This Row],[Service Line Size (inches) (System Side)]]</f>
        <v>5/8</v>
      </c>
      <c r="R9536" t="s">
        <v>43</v>
      </c>
      <c r="S9536" t="str">
        <f>IF(Table2[[#This Row],[Basis of Material Classification (Customer Side)*]]="Field inspection","Yes","No")</f>
        <v>No</v>
      </c>
      <c r="V9536" t="s">
        <v>43</v>
      </c>
      <c r="W9536" t="s">
        <v>44</v>
      </c>
      <c r="X9536" t="s">
        <v>44</v>
      </c>
      <c r="Z9536" t="s">
        <v>45</v>
      </c>
      <c r="AA9536" t="s">
        <v>46</v>
      </c>
      <c r="AB9536" t="s">
        <v>46</v>
      </c>
      <c r="AC9536" t="s">
        <v>40</v>
      </c>
    </row>
    <row r="9537" spans="1:29" ht="14.4" x14ac:dyDescent="0.3">
      <c r="A9537">
        <v>9535</v>
      </c>
      <c r="B9537" t="s">
        <v>9460</v>
      </c>
      <c r="C9537" t="s">
        <v>277</v>
      </c>
      <c r="D9537" t="s">
        <v>40</v>
      </c>
      <c r="E9537" t="s">
        <v>40</v>
      </c>
      <c r="F9537" t="s">
        <v>41</v>
      </c>
      <c r="G9537" t="s">
        <v>40</v>
      </c>
      <c r="H9537" s="26">
        <v>38718</v>
      </c>
      <c r="I9537" t="s">
        <v>42</v>
      </c>
      <c r="J9537" t="s">
        <v>43</v>
      </c>
      <c r="K9537" t="str">
        <f>IF(Table2[[#This Row],[Basis of Material Classification (System Side)*]]="Field inspection","Yes","No")</f>
        <v>No</v>
      </c>
      <c r="N9537" t="str">
        <f>Table2[[#This Row],[Basis of Material Classification (System Side)*]]</f>
        <v>Installation date after lead ban</v>
      </c>
      <c r="O9537" t="s">
        <v>41</v>
      </c>
      <c r="P9537" s="13">
        <v>39814</v>
      </c>
      <c r="Q9537" s="16" t="str">
        <f>Table2[[#This Row],[Service Line Size (inches) (System Side)]]</f>
        <v>5/8</v>
      </c>
      <c r="R9537" t="s">
        <v>43</v>
      </c>
      <c r="S9537" t="str">
        <f>IF(Table2[[#This Row],[Basis of Material Classification (Customer Side)*]]="Field inspection","Yes","No")</f>
        <v>No</v>
      </c>
      <c r="V9537" t="s">
        <v>43</v>
      </c>
      <c r="W9537" t="s">
        <v>44</v>
      </c>
      <c r="X9537" t="s">
        <v>44</v>
      </c>
      <c r="Z9537" t="s">
        <v>45</v>
      </c>
      <c r="AA9537" t="s">
        <v>46</v>
      </c>
      <c r="AB9537" t="s">
        <v>46</v>
      </c>
      <c r="AC9537" t="s">
        <v>40</v>
      </c>
    </row>
    <row r="9538" spans="1:29" ht="14.4" x14ac:dyDescent="0.3">
      <c r="A9538">
        <v>9536</v>
      </c>
      <c r="B9538" t="s">
        <v>9461</v>
      </c>
      <c r="C9538" t="s">
        <v>277</v>
      </c>
      <c r="D9538" t="s">
        <v>40</v>
      </c>
      <c r="E9538" t="s">
        <v>40</v>
      </c>
      <c r="F9538" t="s">
        <v>53</v>
      </c>
      <c r="G9538" t="s">
        <v>40</v>
      </c>
      <c r="H9538" s="26">
        <v>35431</v>
      </c>
      <c r="I9538" t="s">
        <v>42</v>
      </c>
      <c r="J9538" t="s">
        <v>55</v>
      </c>
      <c r="K9538" t="str">
        <f>IF(Table2[[#This Row],[Basis of Material Classification (System Side)*]]="Field inspection","Yes","No")</f>
        <v>No</v>
      </c>
      <c r="O9538" t="s">
        <v>41</v>
      </c>
      <c r="P9538" s="13">
        <v>39814</v>
      </c>
      <c r="Q9538" s="16" t="str">
        <f>Table2[[#This Row],[Service Line Size (inches) (System Side)]]</f>
        <v>5/8</v>
      </c>
      <c r="R9538" t="s">
        <v>43</v>
      </c>
      <c r="S9538" t="str">
        <f>IF(Table2[[#This Row],[Basis of Material Classification (Customer Side)*]]="Field inspection","Yes","No")</f>
        <v>No</v>
      </c>
      <c r="V9538" t="s">
        <v>43</v>
      </c>
      <c r="W9538" t="s">
        <v>44</v>
      </c>
      <c r="X9538" t="s">
        <v>44</v>
      </c>
      <c r="Z9538" t="s">
        <v>45</v>
      </c>
      <c r="AA9538" t="s">
        <v>46</v>
      </c>
      <c r="AB9538" t="s">
        <v>46</v>
      </c>
      <c r="AC9538" t="s">
        <v>40</v>
      </c>
    </row>
    <row r="9539" spans="1:29" ht="14.4" x14ac:dyDescent="0.3">
      <c r="A9539">
        <v>9537</v>
      </c>
      <c r="B9539" t="s">
        <v>9462</v>
      </c>
      <c r="C9539" t="s">
        <v>277</v>
      </c>
      <c r="D9539" t="s">
        <v>40</v>
      </c>
      <c r="E9539" t="s">
        <v>40</v>
      </c>
      <c r="F9539" t="s">
        <v>53</v>
      </c>
      <c r="G9539" t="s">
        <v>40</v>
      </c>
      <c r="H9539" s="26">
        <v>38718</v>
      </c>
      <c r="I9539">
        <v>2</v>
      </c>
      <c r="J9539" t="s">
        <v>55</v>
      </c>
      <c r="K9539" t="str">
        <f>IF(Table2[[#This Row],[Basis of Material Classification (System Side)*]]="Field inspection","Yes","No")</f>
        <v>No</v>
      </c>
      <c r="O9539" t="s">
        <v>132</v>
      </c>
      <c r="P9539"/>
      <c r="Q9539" s="16">
        <f>Table2[[#This Row],[Service Line Size (inches) (System Side)]]</f>
        <v>2</v>
      </c>
      <c r="R9539" t="s">
        <v>106</v>
      </c>
      <c r="S9539" t="str">
        <f>IF(Table2[[#This Row],[Basis of Material Classification (Customer Side)*]]="Field inspection","Yes","No")</f>
        <v>No</v>
      </c>
      <c r="V9539" t="s">
        <v>72</v>
      </c>
      <c r="W9539" t="s">
        <v>44</v>
      </c>
      <c r="X9539" t="s">
        <v>44</v>
      </c>
      <c r="Z9539" t="s">
        <v>49</v>
      </c>
      <c r="AA9539" t="s">
        <v>46</v>
      </c>
      <c r="AB9539" t="s">
        <v>46</v>
      </c>
      <c r="AC9539" t="s">
        <v>40</v>
      </c>
    </row>
    <row r="9540" spans="1:29" ht="14.4" x14ac:dyDescent="0.3">
      <c r="A9540">
        <v>9538</v>
      </c>
      <c r="B9540" t="s">
        <v>9463</v>
      </c>
      <c r="C9540" t="s">
        <v>277</v>
      </c>
      <c r="D9540" t="s">
        <v>40</v>
      </c>
      <c r="E9540" t="s">
        <v>40</v>
      </c>
      <c r="F9540" t="s">
        <v>53</v>
      </c>
      <c r="G9540" t="s">
        <v>40</v>
      </c>
      <c r="H9540" s="26">
        <v>38353</v>
      </c>
      <c r="I9540" t="s">
        <v>54</v>
      </c>
      <c r="J9540" t="s">
        <v>55</v>
      </c>
      <c r="K9540" t="str">
        <f>IF(Table2[[#This Row],[Basis of Material Classification (System Side)*]]="Field inspection","Yes","No")</f>
        <v>No</v>
      </c>
      <c r="O9540" t="s">
        <v>41</v>
      </c>
      <c r="P9540" s="13">
        <v>39448</v>
      </c>
      <c r="Q9540" s="16" t="str">
        <f>Table2[[#This Row],[Service Line Size (inches) (System Side)]]</f>
        <v>3/4</v>
      </c>
      <c r="R9540" t="s">
        <v>43</v>
      </c>
      <c r="S9540" t="str">
        <f>IF(Table2[[#This Row],[Basis of Material Classification (Customer Side)*]]="Field inspection","Yes","No")</f>
        <v>No</v>
      </c>
      <c r="V9540" t="s">
        <v>43</v>
      </c>
      <c r="W9540" t="s">
        <v>44</v>
      </c>
      <c r="X9540" t="s">
        <v>44</v>
      </c>
      <c r="Z9540" t="s">
        <v>45</v>
      </c>
      <c r="AA9540" t="s">
        <v>46</v>
      </c>
      <c r="AB9540" t="s">
        <v>46</v>
      </c>
      <c r="AC9540" t="s">
        <v>40</v>
      </c>
    </row>
    <row r="9541" spans="1:29" ht="14.4" x14ac:dyDescent="0.3">
      <c r="A9541">
        <v>9539</v>
      </c>
      <c r="B9541" t="s">
        <v>9464</v>
      </c>
      <c r="C9541" t="s">
        <v>277</v>
      </c>
      <c r="D9541" t="s">
        <v>40</v>
      </c>
      <c r="E9541" t="s">
        <v>40</v>
      </c>
      <c r="F9541" t="s">
        <v>53</v>
      </c>
      <c r="G9541" t="s">
        <v>40</v>
      </c>
      <c r="H9541" s="26">
        <v>38353</v>
      </c>
      <c r="I9541" t="s">
        <v>54</v>
      </c>
      <c r="J9541" t="s">
        <v>55</v>
      </c>
      <c r="K9541" t="str">
        <f>IF(Table2[[#This Row],[Basis of Material Classification (System Side)*]]="Field inspection","Yes","No")</f>
        <v>No</v>
      </c>
      <c r="O9541" t="s">
        <v>41</v>
      </c>
      <c r="P9541" s="13">
        <v>39448</v>
      </c>
      <c r="Q9541" s="16" t="str">
        <f>Table2[[#This Row],[Service Line Size (inches) (System Side)]]</f>
        <v>3/4</v>
      </c>
      <c r="R9541" t="s">
        <v>43</v>
      </c>
      <c r="S9541" t="str">
        <f>IF(Table2[[#This Row],[Basis of Material Classification (Customer Side)*]]="Field inspection","Yes","No")</f>
        <v>No</v>
      </c>
      <c r="V9541" t="s">
        <v>43</v>
      </c>
      <c r="W9541" t="s">
        <v>44</v>
      </c>
      <c r="X9541" t="s">
        <v>44</v>
      </c>
      <c r="Z9541" t="s">
        <v>45</v>
      </c>
      <c r="AA9541" t="s">
        <v>46</v>
      </c>
      <c r="AB9541" t="s">
        <v>46</v>
      </c>
      <c r="AC9541" t="s">
        <v>40</v>
      </c>
    </row>
    <row r="9542" spans="1:29" ht="14.4" x14ac:dyDescent="0.3">
      <c r="A9542">
        <v>9540</v>
      </c>
      <c r="B9542" t="s">
        <v>9465</v>
      </c>
      <c r="C9542" t="s">
        <v>277</v>
      </c>
      <c r="D9542" t="s">
        <v>40</v>
      </c>
      <c r="E9542" t="s">
        <v>40</v>
      </c>
      <c r="F9542" t="s">
        <v>53</v>
      </c>
      <c r="G9542" t="s">
        <v>40</v>
      </c>
      <c r="H9542" s="26">
        <v>38353</v>
      </c>
      <c r="I9542" t="s">
        <v>54</v>
      </c>
      <c r="J9542" t="s">
        <v>55</v>
      </c>
      <c r="K9542" t="str">
        <f>IF(Table2[[#This Row],[Basis of Material Classification (System Side)*]]="Field inspection","Yes","No")</f>
        <v>No</v>
      </c>
      <c r="O9542" t="s">
        <v>41</v>
      </c>
      <c r="P9542" s="13">
        <v>39448</v>
      </c>
      <c r="Q9542" s="16" t="str">
        <f>Table2[[#This Row],[Service Line Size (inches) (System Side)]]</f>
        <v>3/4</v>
      </c>
      <c r="R9542" t="s">
        <v>43</v>
      </c>
      <c r="S9542" t="str">
        <f>IF(Table2[[#This Row],[Basis of Material Classification (Customer Side)*]]="Field inspection","Yes","No")</f>
        <v>No</v>
      </c>
      <c r="V9542" t="s">
        <v>43</v>
      </c>
      <c r="W9542" t="s">
        <v>44</v>
      </c>
      <c r="X9542" t="s">
        <v>44</v>
      </c>
      <c r="Z9542" t="s">
        <v>45</v>
      </c>
      <c r="AA9542" t="s">
        <v>46</v>
      </c>
      <c r="AB9542" t="s">
        <v>46</v>
      </c>
      <c r="AC9542" t="s">
        <v>40</v>
      </c>
    </row>
    <row r="9543" spans="1:29" ht="14.4" x14ac:dyDescent="0.3">
      <c r="A9543">
        <v>9541</v>
      </c>
      <c r="B9543" t="s">
        <v>9466</v>
      </c>
      <c r="C9543" t="s">
        <v>277</v>
      </c>
      <c r="D9543" t="s">
        <v>40</v>
      </c>
      <c r="E9543" t="s">
        <v>40</v>
      </c>
      <c r="F9543" t="s">
        <v>53</v>
      </c>
      <c r="G9543" t="s">
        <v>40</v>
      </c>
      <c r="H9543" s="26">
        <v>39814</v>
      </c>
      <c r="I9543" t="s">
        <v>42</v>
      </c>
      <c r="J9543" t="s">
        <v>55</v>
      </c>
      <c r="K9543" t="str">
        <f>IF(Table2[[#This Row],[Basis of Material Classification (System Side)*]]="Field inspection","Yes","No")</f>
        <v>No</v>
      </c>
      <c r="O9543" t="s">
        <v>53</v>
      </c>
      <c r="P9543" s="13">
        <v>39814</v>
      </c>
      <c r="Q9543" s="16" t="str">
        <f>Table2[[#This Row],[Service Line Size (inches) (System Side)]]</f>
        <v>5/8</v>
      </c>
      <c r="R9543" t="s">
        <v>55</v>
      </c>
      <c r="S9543" t="str">
        <f>IF(Table2[[#This Row],[Basis of Material Classification (Customer Side)*]]="Field inspection","Yes","No")</f>
        <v>No</v>
      </c>
      <c r="V9543" t="s">
        <v>72</v>
      </c>
      <c r="W9543" t="s">
        <v>44</v>
      </c>
      <c r="X9543" t="s">
        <v>44</v>
      </c>
      <c r="Z9543" t="s">
        <v>45</v>
      </c>
      <c r="AA9543" t="s">
        <v>46</v>
      </c>
      <c r="AB9543" t="s">
        <v>46</v>
      </c>
      <c r="AC9543" t="s">
        <v>40</v>
      </c>
    </row>
    <row r="9544" spans="1:29" ht="14.4" x14ac:dyDescent="0.3">
      <c r="A9544">
        <v>9542</v>
      </c>
      <c r="B9544" t="s">
        <v>9467</v>
      </c>
      <c r="C9544" t="s">
        <v>277</v>
      </c>
      <c r="D9544" t="s">
        <v>40</v>
      </c>
      <c r="E9544" t="s">
        <v>40</v>
      </c>
      <c r="F9544" t="s">
        <v>41</v>
      </c>
      <c r="G9544" t="s">
        <v>40</v>
      </c>
      <c r="H9544" s="26">
        <v>44197</v>
      </c>
      <c r="I9544">
        <v>2</v>
      </c>
      <c r="J9544" t="s">
        <v>43</v>
      </c>
      <c r="K9544" t="str">
        <f>IF(Table2[[#This Row],[Basis of Material Classification (System Side)*]]="Field inspection","Yes","No")</f>
        <v>No</v>
      </c>
      <c r="N9544" t="str">
        <f>Table2[[#This Row],[Basis of Material Classification (System Side)*]]</f>
        <v>Installation date after lead ban</v>
      </c>
      <c r="O9544" t="s">
        <v>41</v>
      </c>
      <c r="P9544" s="13">
        <v>39814</v>
      </c>
      <c r="Q9544" s="16">
        <f>Table2[[#This Row],[Service Line Size (inches) (System Side)]]</f>
        <v>2</v>
      </c>
      <c r="R9544" t="s">
        <v>43</v>
      </c>
      <c r="S9544" t="str">
        <f>IF(Table2[[#This Row],[Basis of Material Classification (Customer Side)*]]="Field inspection","Yes","No")</f>
        <v>No</v>
      </c>
      <c r="V9544" t="s">
        <v>43</v>
      </c>
      <c r="W9544" t="s">
        <v>44</v>
      </c>
      <c r="X9544" t="s">
        <v>44</v>
      </c>
      <c r="Z9544" t="s">
        <v>58</v>
      </c>
      <c r="AA9544" t="s">
        <v>46</v>
      </c>
      <c r="AB9544" t="s">
        <v>46</v>
      </c>
      <c r="AC9544" t="s">
        <v>40</v>
      </c>
    </row>
    <row r="9545" spans="1:29" ht="14.4" x14ac:dyDescent="0.3">
      <c r="A9545">
        <v>9543</v>
      </c>
      <c r="B9545" t="s">
        <v>9468</v>
      </c>
      <c r="C9545" t="s">
        <v>277</v>
      </c>
      <c r="D9545" t="s">
        <v>40</v>
      </c>
      <c r="E9545" t="s">
        <v>40</v>
      </c>
      <c r="F9545" t="s">
        <v>53</v>
      </c>
      <c r="G9545" t="s">
        <v>40</v>
      </c>
      <c r="H9545" s="26">
        <v>39083</v>
      </c>
      <c r="I9545" t="s">
        <v>54</v>
      </c>
      <c r="J9545" t="s">
        <v>55</v>
      </c>
      <c r="K9545" t="str">
        <f>IF(Table2[[#This Row],[Basis of Material Classification (System Side)*]]="Field inspection","Yes","No")</f>
        <v>No</v>
      </c>
      <c r="O9545" t="s">
        <v>41</v>
      </c>
      <c r="P9545" s="13">
        <v>39814</v>
      </c>
      <c r="Q9545" s="16" t="str">
        <f>Table2[[#This Row],[Service Line Size (inches) (System Side)]]</f>
        <v>3/4</v>
      </c>
      <c r="R9545" t="s">
        <v>43</v>
      </c>
      <c r="S9545" t="str">
        <f>IF(Table2[[#This Row],[Basis of Material Classification (Customer Side)*]]="Field inspection","Yes","No")</f>
        <v>No</v>
      </c>
      <c r="V9545" t="s">
        <v>43</v>
      </c>
      <c r="W9545" t="s">
        <v>44</v>
      </c>
      <c r="X9545" t="s">
        <v>44</v>
      </c>
      <c r="Z9545" t="s">
        <v>45</v>
      </c>
      <c r="AA9545" t="s">
        <v>46</v>
      </c>
      <c r="AB9545" t="s">
        <v>46</v>
      </c>
      <c r="AC9545" t="s">
        <v>40</v>
      </c>
    </row>
    <row r="9546" spans="1:29" ht="14.4" x14ac:dyDescent="0.3">
      <c r="A9546">
        <v>9544</v>
      </c>
      <c r="B9546" t="s">
        <v>9469</v>
      </c>
      <c r="C9546" t="s">
        <v>277</v>
      </c>
      <c r="D9546" t="s">
        <v>40</v>
      </c>
      <c r="E9546" t="s">
        <v>40</v>
      </c>
      <c r="F9546" t="s">
        <v>53</v>
      </c>
      <c r="G9546" t="s">
        <v>40</v>
      </c>
      <c r="H9546" s="26">
        <v>38353</v>
      </c>
      <c r="I9546" t="s">
        <v>54</v>
      </c>
      <c r="J9546" t="s">
        <v>55</v>
      </c>
      <c r="K9546" t="str">
        <f>IF(Table2[[#This Row],[Basis of Material Classification (System Side)*]]="Field inspection","Yes","No")</f>
        <v>No</v>
      </c>
      <c r="O9546" t="s">
        <v>41</v>
      </c>
      <c r="P9546" s="13">
        <v>39814</v>
      </c>
      <c r="Q9546" s="16" t="str">
        <f>Table2[[#This Row],[Service Line Size (inches) (System Side)]]</f>
        <v>3/4</v>
      </c>
      <c r="R9546" t="s">
        <v>43</v>
      </c>
      <c r="S9546" t="str">
        <f>IF(Table2[[#This Row],[Basis of Material Classification (Customer Side)*]]="Field inspection","Yes","No")</f>
        <v>No</v>
      </c>
      <c r="V9546" t="s">
        <v>43</v>
      </c>
      <c r="W9546" t="s">
        <v>44</v>
      </c>
      <c r="X9546" t="s">
        <v>44</v>
      </c>
      <c r="Z9546" t="s">
        <v>45</v>
      </c>
      <c r="AA9546" t="s">
        <v>46</v>
      </c>
      <c r="AB9546" t="s">
        <v>46</v>
      </c>
      <c r="AC9546" t="s">
        <v>40</v>
      </c>
    </row>
    <row r="9547" spans="1:29" ht="14.4" x14ac:dyDescent="0.3">
      <c r="A9547">
        <v>9545</v>
      </c>
      <c r="B9547" t="s">
        <v>9470</v>
      </c>
      <c r="C9547" t="s">
        <v>277</v>
      </c>
      <c r="D9547" t="s">
        <v>40</v>
      </c>
      <c r="E9547" t="s">
        <v>40</v>
      </c>
      <c r="F9547" t="s">
        <v>53</v>
      </c>
      <c r="G9547" t="s">
        <v>40</v>
      </c>
      <c r="H9547" s="26">
        <v>38353</v>
      </c>
      <c r="I9547" t="s">
        <v>54</v>
      </c>
      <c r="J9547" t="s">
        <v>55</v>
      </c>
      <c r="K9547" t="str">
        <f>IF(Table2[[#This Row],[Basis of Material Classification (System Side)*]]="Field inspection","Yes","No")</f>
        <v>No</v>
      </c>
      <c r="O9547" t="s">
        <v>41</v>
      </c>
      <c r="P9547" s="13">
        <v>39814</v>
      </c>
      <c r="Q9547" s="16" t="str">
        <f>Table2[[#This Row],[Service Line Size (inches) (System Side)]]</f>
        <v>3/4</v>
      </c>
      <c r="R9547" t="s">
        <v>43</v>
      </c>
      <c r="S9547" t="str">
        <f>IF(Table2[[#This Row],[Basis of Material Classification (Customer Side)*]]="Field inspection","Yes","No")</f>
        <v>No</v>
      </c>
      <c r="V9547" t="s">
        <v>43</v>
      </c>
      <c r="W9547" t="s">
        <v>44</v>
      </c>
      <c r="X9547" t="s">
        <v>44</v>
      </c>
      <c r="Z9547" t="s">
        <v>45</v>
      </c>
      <c r="AA9547" t="s">
        <v>46</v>
      </c>
      <c r="AB9547" t="s">
        <v>46</v>
      </c>
      <c r="AC9547" t="s">
        <v>40</v>
      </c>
    </row>
    <row r="9548" spans="1:29" ht="14.4" x14ac:dyDescent="0.3">
      <c r="A9548">
        <v>9546</v>
      </c>
      <c r="B9548" t="s">
        <v>9471</v>
      </c>
      <c r="C9548" t="s">
        <v>277</v>
      </c>
      <c r="D9548" t="s">
        <v>40</v>
      </c>
      <c r="E9548" t="s">
        <v>40</v>
      </c>
      <c r="F9548" t="s">
        <v>53</v>
      </c>
      <c r="G9548" t="s">
        <v>40</v>
      </c>
      <c r="H9548" s="26">
        <v>38353</v>
      </c>
      <c r="I9548" t="s">
        <v>54</v>
      </c>
      <c r="J9548" t="s">
        <v>55</v>
      </c>
      <c r="K9548" t="str">
        <f>IF(Table2[[#This Row],[Basis of Material Classification (System Side)*]]="Field inspection","Yes","No")</f>
        <v>No</v>
      </c>
      <c r="O9548" t="s">
        <v>41</v>
      </c>
      <c r="P9548" s="13">
        <v>39814</v>
      </c>
      <c r="Q9548" s="16" t="str">
        <f>Table2[[#This Row],[Service Line Size (inches) (System Side)]]</f>
        <v>3/4</v>
      </c>
      <c r="R9548" t="s">
        <v>43</v>
      </c>
      <c r="S9548" t="str">
        <f>IF(Table2[[#This Row],[Basis of Material Classification (Customer Side)*]]="Field inspection","Yes","No")</f>
        <v>No</v>
      </c>
      <c r="V9548" t="s">
        <v>43</v>
      </c>
      <c r="W9548" t="s">
        <v>44</v>
      </c>
      <c r="X9548" t="s">
        <v>44</v>
      </c>
      <c r="Z9548" t="s">
        <v>45</v>
      </c>
      <c r="AA9548" t="s">
        <v>46</v>
      </c>
      <c r="AB9548" t="s">
        <v>46</v>
      </c>
      <c r="AC9548" t="s">
        <v>40</v>
      </c>
    </row>
    <row r="9549" spans="1:29" ht="14.4" x14ac:dyDescent="0.3">
      <c r="A9549">
        <v>9547</v>
      </c>
      <c r="B9549" t="s">
        <v>9472</v>
      </c>
      <c r="C9549" t="s">
        <v>277</v>
      </c>
      <c r="D9549" t="s">
        <v>40</v>
      </c>
      <c r="E9549" t="s">
        <v>40</v>
      </c>
      <c r="F9549" t="s">
        <v>53</v>
      </c>
      <c r="G9549" t="s">
        <v>40</v>
      </c>
      <c r="H9549" s="26">
        <v>38353</v>
      </c>
      <c r="I9549" t="s">
        <v>54</v>
      </c>
      <c r="J9549" t="s">
        <v>55</v>
      </c>
      <c r="K9549" t="str">
        <f>IF(Table2[[#This Row],[Basis of Material Classification (System Side)*]]="Field inspection","Yes","No")</f>
        <v>No</v>
      </c>
      <c r="O9549" t="s">
        <v>41</v>
      </c>
      <c r="P9549" s="13">
        <v>39448</v>
      </c>
      <c r="Q9549" s="16" t="str">
        <f>Table2[[#This Row],[Service Line Size (inches) (System Side)]]</f>
        <v>3/4</v>
      </c>
      <c r="R9549" t="s">
        <v>43</v>
      </c>
      <c r="S9549" t="str">
        <f>IF(Table2[[#This Row],[Basis of Material Classification (Customer Side)*]]="Field inspection","Yes","No")</f>
        <v>No</v>
      </c>
      <c r="V9549" t="s">
        <v>43</v>
      </c>
      <c r="W9549" t="s">
        <v>44</v>
      </c>
      <c r="X9549" t="s">
        <v>44</v>
      </c>
      <c r="Z9549" t="s">
        <v>45</v>
      </c>
      <c r="AA9549" t="s">
        <v>46</v>
      </c>
      <c r="AB9549" t="s">
        <v>46</v>
      </c>
      <c r="AC9549" t="s">
        <v>40</v>
      </c>
    </row>
    <row r="9550" spans="1:29" ht="14.4" x14ac:dyDescent="0.3">
      <c r="A9550">
        <v>9548</v>
      </c>
      <c r="B9550" t="s">
        <v>9473</v>
      </c>
      <c r="C9550" t="s">
        <v>277</v>
      </c>
      <c r="D9550" t="s">
        <v>40</v>
      </c>
      <c r="E9550" t="s">
        <v>40</v>
      </c>
      <c r="F9550" t="s">
        <v>53</v>
      </c>
      <c r="G9550" t="s">
        <v>40</v>
      </c>
      <c r="H9550" s="26">
        <v>38353</v>
      </c>
      <c r="I9550" t="s">
        <v>54</v>
      </c>
      <c r="J9550" t="s">
        <v>55</v>
      </c>
      <c r="K9550" t="str">
        <f>IF(Table2[[#This Row],[Basis of Material Classification (System Side)*]]="Field inspection","Yes","No")</f>
        <v>No</v>
      </c>
      <c r="O9550" t="s">
        <v>41</v>
      </c>
      <c r="P9550" s="13">
        <v>39448</v>
      </c>
      <c r="Q9550" s="16" t="str">
        <f>Table2[[#This Row],[Service Line Size (inches) (System Side)]]</f>
        <v>3/4</v>
      </c>
      <c r="R9550" t="s">
        <v>43</v>
      </c>
      <c r="S9550" t="str">
        <f>IF(Table2[[#This Row],[Basis of Material Classification (Customer Side)*]]="Field inspection","Yes","No")</f>
        <v>No</v>
      </c>
      <c r="V9550" t="s">
        <v>43</v>
      </c>
      <c r="W9550" t="s">
        <v>44</v>
      </c>
      <c r="X9550" t="s">
        <v>44</v>
      </c>
      <c r="Z9550" t="s">
        <v>45</v>
      </c>
      <c r="AA9550" t="s">
        <v>46</v>
      </c>
      <c r="AB9550" t="s">
        <v>46</v>
      </c>
      <c r="AC9550" t="s">
        <v>40</v>
      </c>
    </row>
    <row r="9551" spans="1:29" ht="14.4" x14ac:dyDescent="0.3">
      <c r="A9551">
        <v>9549</v>
      </c>
      <c r="B9551" t="s">
        <v>9474</v>
      </c>
      <c r="C9551" t="s">
        <v>277</v>
      </c>
      <c r="D9551" t="s">
        <v>40</v>
      </c>
      <c r="E9551" t="s">
        <v>40</v>
      </c>
      <c r="F9551" t="s">
        <v>53</v>
      </c>
      <c r="G9551" t="s">
        <v>40</v>
      </c>
      <c r="H9551" s="26">
        <v>39083</v>
      </c>
      <c r="I9551" t="s">
        <v>54</v>
      </c>
      <c r="J9551" t="s">
        <v>55</v>
      </c>
      <c r="K9551" t="str">
        <f>IF(Table2[[#This Row],[Basis of Material Classification (System Side)*]]="Field inspection","Yes","No")</f>
        <v>No</v>
      </c>
      <c r="O9551" t="s">
        <v>41</v>
      </c>
      <c r="P9551" s="13">
        <v>39814</v>
      </c>
      <c r="Q9551" s="16" t="str">
        <f>Table2[[#This Row],[Service Line Size (inches) (System Side)]]</f>
        <v>3/4</v>
      </c>
      <c r="R9551" t="s">
        <v>43</v>
      </c>
      <c r="S9551" t="str">
        <f>IF(Table2[[#This Row],[Basis of Material Classification (Customer Side)*]]="Field inspection","Yes","No")</f>
        <v>No</v>
      </c>
      <c r="V9551" t="s">
        <v>43</v>
      </c>
      <c r="W9551" t="s">
        <v>44</v>
      </c>
      <c r="X9551" t="s">
        <v>44</v>
      </c>
      <c r="Z9551" t="s">
        <v>45</v>
      </c>
      <c r="AA9551" t="s">
        <v>46</v>
      </c>
      <c r="AB9551" t="s">
        <v>46</v>
      </c>
      <c r="AC9551" t="s">
        <v>40</v>
      </c>
    </row>
    <row r="9552" spans="1:29" ht="14.4" x14ac:dyDescent="0.3">
      <c r="A9552">
        <v>9550</v>
      </c>
      <c r="B9552" t="s">
        <v>9475</v>
      </c>
      <c r="C9552" t="s">
        <v>277</v>
      </c>
      <c r="D9552" t="s">
        <v>40</v>
      </c>
      <c r="E9552" t="s">
        <v>40</v>
      </c>
      <c r="F9552" t="s">
        <v>53</v>
      </c>
      <c r="G9552" t="s">
        <v>40</v>
      </c>
      <c r="H9552" s="26">
        <v>38353</v>
      </c>
      <c r="I9552" t="s">
        <v>54</v>
      </c>
      <c r="J9552" t="s">
        <v>55</v>
      </c>
      <c r="K9552" t="str">
        <f>IF(Table2[[#This Row],[Basis of Material Classification (System Side)*]]="Field inspection","Yes","No")</f>
        <v>No</v>
      </c>
      <c r="O9552" t="s">
        <v>41</v>
      </c>
      <c r="P9552" s="13">
        <v>39448</v>
      </c>
      <c r="Q9552" s="16" t="str">
        <f>Table2[[#This Row],[Service Line Size (inches) (System Side)]]</f>
        <v>3/4</v>
      </c>
      <c r="R9552" t="s">
        <v>43</v>
      </c>
      <c r="S9552" t="str">
        <f>IF(Table2[[#This Row],[Basis of Material Classification (Customer Side)*]]="Field inspection","Yes","No")</f>
        <v>No</v>
      </c>
      <c r="V9552" t="s">
        <v>43</v>
      </c>
      <c r="W9552" t="s">
        <v>44</v>
      </c>
      <c r="X9552" t="s">
        <v>44</v>
      </c>
      <c r="Z9552" t="s">
        <v>45</v>
      </c>
      <c r="AA9552" t="s">
        <v>46</v>
      </c>
      <c r="AB9552" t="s">
        <v>46</v>
      </c>
      <c r="AC9552" t="s">
        <v>40</v>
      </c>
    </row>
    <row r="9553" spans="1:29" ht="14.4" x14ac:dyDescent="0.3">
      <c r="A9553">
        <v>9551</v>
      </c>
      <c r="B9553" t="s">
        <v>9476</v>
      </c>
      <c r="C9553" t="s">
        <v>277</v>
      </c>
      <c r="D9553" t="s">
        <v>40</v>
      </c>
      <c r="E9553" t="s">
        <v>40</v>
      </c>
      <c r="F9553" t="s">
        <v>53</v>
      </c>
      <c r="G9553" t="s">
        <v>40</v>
      </c>
      <c r="H9553" s="26">
        <v>38353</v>
      </c>
      <c r="I9553" t="s">
        <v>54</v>
      </c>
      <c r="J9553" t="s">
        <v>55</v>
      </c>
      <c r="K9553" t="str">
        <f>IF(Table2[[#This Row],[Basis of Material Classification (System Side)*]]="Field inspection","Yes","No")</f>
        <v>No</v>
      </c>
      <c r="O9553" t="s">
        <v>41</v>
      </c>
      <c r="P9553" s="13">
        <v>39448</v>
      </c>
      <c r="Q9553" s="16" t="str">
        <f>Table2[[#This Row],[Service Line Size (inches) (System Side)]]</f>
        <v>3/4</v>
      </c>
      <c r="R9553" t="s">
        <v>43</v>
      </c>
      <c r="S9553" t="str">
        <f>IF(Table2[[#This Row],[Basis of Material Classification (Customer Side)*]]="Field inspection","Yes","No")</f>
        <v>No</v>
      </c>
      <c r="V9553" t="s">
        <v>43</v>
      </c>
      <c r="W9553" t="s">
        <v>44</v>
      </c>
      <c r="X9553" t="s">
        <v>44</v>
      </c>
      <c r="Z9553" t="s">
        <v>45</v>
      </c>
      <c r="AA9553" t="s">
        <v>46</v>
      </c>
      <c r="AB9553" t="s">
        <v>46</v>
      </c>
      <c r="AC9553" t="s">
        <v>40</v>
      </c>
    </row>
    <row r="9554" spans="1:29" ht="14.4" x14ac:dyDescent="0.3">
      <c r="A9554">
        <v>9552</v>
      </c>
      <c r="B9554" t="s">
        <v>9477</v>
      </c>
      <c r="C9554" t="s">
        <v>277</v>
      </c>
      <c r="D9554" t="s">
        <v>40</v>
      </c>
      <c r="E9554" t="s">
        <v>40</v>
      </c>
      <c r="F9554" t="s">
        <v>53</v>
      </c>
      <c r="G9554" t="s">
        <v>40</v>
      </c>
      <c r="H9554" s="26">
        <v>38353</v>
      </c>
      <c r="I9554" t="s">
        <v>54</v>
      </c>
      <c r="J9554" t="s">
        <v>55</v>
      </c>
      <c r="K9554" t="str">
        <f>IF(Table2[[#This Row],[Basis of Material Classification (System Side)*]]="Field inspection","Yes","No")</f>
        <v>No</v>
      </c>
      <c r="O9554" t="s">
        <v>41</v>
      </c>
      <c r="P9554" s="13">
        <v>39448</v>
      </c>
      <c r="Q9554" s="16" t="str">
        <f>Table2[[#This Row],[Service Line Size (inches) (System Side)]]</f>
        <v>3/4</v>
      </c>
      <c r="R9554" t="s">
        <v>43</v>
      </c>
      <c r="S9554" t="str">
        <f>IF(Table2[[#This Row],[Basis of Material Classification (Customer Side)*]]="Field inspection","Yes","No")</f>
        <v>No</v>
      </c>
      <c r="V9554" t="s">
        <v>43</v>
      </c>
      <c r="W9554" t="s">
        <v>44</v>
      </c>
      <c r="X9554" t="s">
        <v>44</v>
      </c>
      <c r="Z9554" t="s">
        <v>45</v>
      </c>
      <c r="AA9554" t="s">
        <v>46</v>
      </c>
      <c r="AB9554" t="s">
        <v>46</v>
      </c>
      <c r="AC9554" t="s">
        <v>40</v>
      </c>
    </row>
    <row r="9555" spans="1:29" ht="14.4" x14ac:dyDescent="0.3">
      <c r="A9555">
        <v>9553</v>
      </c>
      <c r="B9555" t="s">
        <v>9478</v>
      </c>
      <c r="C9555" t="s">
        <v>277</v>
      </c>
      <c r="D9555" t="s">
        <v>40</v>
      </c>
      <c r="E9555" t="s">
        <v>40</v>
      </c>
      <c r="F9555" t="s">
        <v>53</v>
      </c>
      <c r="G9555" t="s">
        <v>40</v>
      </c>
      <c r="H9555" s="26">
        <v>38353</v>
      </c>
      <c r="I9555" t="s">
        <v>54</v>
      </c>
      <c r="J9555" t="s">
        <v>55</v>
      </c>
      <c r="K9555" t="str">
        <f>IF(Table2[[#This Row],[Basis of Material Classification (System Side)*]]="Field inspection","Yes","No")</f>
        <v>No</v>
      </c>
      <c r="O9555" t="s">
        <v>41</v>
      </c>
      <c r="P9555" s="13">
        <v>39814</v>
      </c>
      <c r="Q9555" s="16" t="str">
        <f>Table2[[#This Row],[Service Line Size (inches) (System Side)]]</f>
        <v>3/4</v>
      </c>
      <c r="R9555" t="s">
        <v>43</v>
      </c>
      <c r="S9555" t="str">
        <f>IF(Table2[[#This Row],[Basis of Material Classification (Customer Side)*]]="Field inspection","Yes","No")</f>
        <v>No</v>
      </c>
      <c r="V9555" t="s">
        <v>43</v>
      </c>
      <c r="W9555" t="s">
        <v>44</v>
      </c>
      <c r="X9555" t="s">
        <v>44</v>
      </c>
      <c r="Z9555" t="s">
        <v>45</v>
      </c>
      <c r="AA9555" t="s">
        <v>46</v>
      </c>
      <c r="AB9555" t="s">
        <v>46</v>
      </c>
      <c r="AC9555" t="s">
        <v>40</v>
      </c>
    </row>
    <row r="9556" spans="1:29" ht="14.4" x14ac:dyDescent="0.3">
      <c r="A9556">
        <v>9554</v>
      </c>
      <c r="B9556" t="s">
        <v>9479</v>
      </c>
      <c r="C9556" t="s">
        <v>277</v>
      </c>
      <c r="D9556" t="s">
        <v>40</v>
      </c>
      <c r="E9556" t="s">
        <v>40</v>
      </c>
      <c r="F9556" t="s">
        <v>53</v>
      </c>
      <c r="G9556" t="s">
        <v>40</v>
      </c>
      <c r="H9556" s="26">
        <v>38353</v>
      </c>
      <c r="I9556" t="s">
        <v>54</v>
      </c>
      <c r="J9556" t="s">
        <v>55</v>
      </c>
      <c r="K9556" t="str">
        <f>IF(Table2[[#This Row],[Basis of Material Classification (System Side)*]]="Field inspection","Yes","No")</f>
        <v>No</v>
      </c>
      <c r="O9556" t="s">
        <v>41</v>
      </c>
      <c r="P9556" s="13">
        <v>39448</v>
      </c>
      <c r="Q9556" s="16" t="str">
        <f>Table2[[#This Row],[Service Line Size (inches) (System Side)]]</f>
        <v>3/4</v>
      </c>
      <c r="R9556" t="s">
        <v>43</v>
      </c>
      <c r="S9556" t="str">
        <f>IF(Table2[[#This Row],[Basis of Material Classification (Customer Side)*]]="Field inspection","Yes","No")</f>
        <v>No</v>
      </c>
      <c r="V9556" t="s">
        <v>43</v>
      </c>
      <c r="W9556" t="s">
        <v>44</v>
      </c>
      <c r="X9556" t="s">
        <v>44</v>
      </c>
      <c r="Z9556" t="s">
        <v>45</v>
      </c>
      <c r="AA9556" t="s">
        <v>46</v>
      </c>
      <c r="AB9556" t="s">
        <v>46</v>
      </c>
      <c r="AC9556" t="s">
        <v>40</v>
      </c>
    </row>
    <row r="9557" spans="1:29" ht="14.4" x14ac:dyDescent="0.3">
      <c r="A9557">
        <v>9555</v>
      </c>
      <c r="B9557" t="s">
        <v>9480</v>
      </c>
      <c r="C9557" t="s">
        <v>277</v>
      </c>
      <c r="D9557" t="s">
        <v>40</v>
      </c>
      <c r="E9557" t="s">
        <v>40</v>
      </c>
      <c r="F9557" t="s">
        <v>53</v>
      </c>
      <c r="G9557" t="s">
        <v>40</v>
      </c>
      <c r="H9557" s="26">
        <v>38353</v>
      </c>
      <c r="I9557" t="s">
        <v>54</v>
      </c>
      <c r="J9557" t="s">
        <v>55</v>
      </c>
      <c r="K9557" t="str">
        <f>IF(Table2[[#This Row],[Basis of Material Classification (System Side)*]]="Field inspection","Yes","No")</f>
        <v>No</v>
      </c>
      <c r="O9557" t="s">
        <v>53</v>
      </c>
      <c r="P9557" s="13">
        <v>39448</v>
      </c>
      <c r="Q9557" s="16" t="str">
        <f>Table2[[#This Row],[Service Line Size (inches) (System Side)]]</f>
        <v>3/4</v>
      </c>
      <c r="R9557" t="s">
        <v>55</v>
      </c>
      <c r="S9557" t="str">
        <f>IF(Table2[[#This Row],[Basis of Material Classification (Customer Side)*]]="Field inspection","Yes","No")</f>
        <v>No</v>
      </c>
      <c r="V9557" t="s">
        <v>72</v>
      </c>
      <c r="W9557" t="s">
        <v>44</v>
      </c>
      <c r="X9557" t="s">
        <v>44</v>
      </c>
      <c r="Z9557" t="s">
        <v>45</v>
      </c>
      <c r="AA9557" t="s">
        <v>46</v>
      </c>
      <c r="AB9557" t="s">
        <v>46</v>
      </c>
      <c r="AC9557" t="s">
        <v>40</v>
      </c>
    </row>
    <row r="9558" spans="1:29" ht="14.4" x14ac:dyDescent="0.3">
      <c r="A9558">
        <v>9556</v>
      </c>
      <c r="B9558" t="s">
        <v>9481</v>
      </c>
      <c r="C9558" t="s">
        <v>277</v>
      </c>
      <c r="D9558" t="s">
        <v>40</v>
      </c>
      <c r="E9558" t="s">
        <v>40</v>
      </c>
      <c r="F9558" t="s">
        <v>53</v>
      </c>
      <c r="G9558" t="s">
        <v>40</v>
      </c>
      <c r="H9558" s="26">
        <v>38353</v>
      </c>
      <c r="I9558" t="s">
        <v>54</v>
      </c>
      <c r="J9558" t="s">
        <v>55</v>
      </c>
      <c r="K9558" t="str">
        <f>IF(Table2[[#This Row],[Basis of Material Classification (System Side)*]]="Field inspection","Yes","No")</f>
        <v>No</v>
      </c>
      <c r="O9558" t="s">
        <v>41</v>
      </c>
      <c r="P9558" s="13">
        <v>39814</v>
      </c>
      <c r="Q9558" s="16" t="str">
        <f>Table2[[#This Row],[Service Line Size (inches) (System Side)]]</f>
        <v>3/4</v>
      </c>
      <c r="R9558" t="s">
        <v>43</v>
      </c>
      <c r="S9558" t="str">
        <f>IF(Table2[[#This Row],[Basis of Material Classification (Customer Side)*]]="Field inspection","Yes","No")</f>
        <v>No</v>
      </c>
      <c r="V9558" t="s">
        <v>43</v>
      </c>
      <c r="W9558" t="s">
        <v>44</v>
      </c>
      <c r="X9558" t="s">
        <v>44</v>
      </c>
      <c r="Z9558" t="s">
        <v>45</v>
      </c>
      <c r="AA9558" t="s">
        <v>46</v>
      </c>
      <c r="AB9558" t="s">
        <v>46</v>
      </c>
      <c r="AC9558" t="s">
        <v>40</v>
      </c>
    </row>
    <row r="9559" spans="1:29" ht="14.4" x14ac:dyDescent="0.3">
      <c r="A9559">
        <v>9557</v>
      </c>
      <c r="B9559" t="s">
        <v>9482</v>
      </c>
      <c r="C9559" t="s">
        <v>277</v>
      </c>
      <c r="D9559" t="s">
        <v>40</v>
      </c>
      <c r="E9559" t="s">
        <v>40</v>
      </c>
      <c r="F9559" t="s">
        <v>41</v>
      </c>
      <c r="G9559" t="s">
        <v>40</v>
      </c>
      <c r="H9559" s="26">
        <v>34700</v>
      </c>
      <c r="I9559">
        <v>1</v>
      </c>
      <c r="J9559" t="s">
        <v>43</v>
      </c>
      <c r="K9559" t="str">
        <f>IF(Table2[[#This Row],[Basis of Material Classification (System Side)*]]="Field inspection","Yes","No")</f>
        <v>No</v>
      </c>
      <c r="N9559" t="str">
        <f>Table2[[#This Row],[Basis of Material Classification (System Side)*]]</f>
        <v>Installation date after lead ban</v>
      </c>
      <c r="O9559" t="s">
        <v>41</v>
      </c>
      <c r="P9559" s="13">
        <v>39814</v>
      </c>
      <c r="Q9559" s="16">
        <f>Table2[[#This Row],[Service Line Size (inches) (System Side)]]</f>
        <v>1</v>
      </c>
      <c r="R9559" t="s">
        <v>43</v>
      </c>
      <c r="S9559" t="str">
        <f>IF(Table2[[#This Row],[Basis of Material Classification (Customer Side)*]]="Field inspection","Yes","No")</f>
        <v>No</v>
      </c>
      <c r="V9559" t="s">
        <v>43</v>
      </c>
      <c r="W9559" t="s">
        <v>44</v>
      </c>
      <c r="X9559" t="s">
        <v>44</v>
      </c>
      <c r="Z9559" t="s">
        <v>58</v>
      </c>
      <c r="AA9559" t="s">
        <v>46</v>
      </c>
      <c r="AB9559" t="s">
        <v>46</v>
      </c>
      <c r="AC9559" t="s">
        <v>40</v>
      </c>
    </row>
    <row r="9560" spans="1:29" ht="14.4" x14ac:dyDescent="0.3">
      <c r="A9560">
        <v>9558</v>
      </c>
      <c r="B9560" t="s">
        <v>9483</v>
      </c>
      <c r="C9560" t="s">
        <v>277</v>
      </c>
      <c r="D9560" t="s">
        <v>40</v>
      </c>
      <c r="E9560" t="s">
        <v>40</v>
      </c>
      <c r="F9560" t="s">
        <v>53</v>
      </c>
      <c r="G9560" t="s">
        <v>40</v>
      </c>
      <c r="H9560" s="26">
        <v>39814</v>
      </c>
      <c r="I9560" t="s">
        <v>42</v>
      </c>
      <c r="J9560" t="s">
        <v>55</v>
      </c>
      <c r="K9560" t="str">
        <f>IF(Table2[[#This Row],[Basis of Material Classification (System Side)*]]="Field inspection","Yes","No")</f>
        <v>No</v>
      </c>
      <c r="O9560" t="s">
        <v>41</v>
      </c>
      <c r="P9560" s="13">
        <v>39814</v>
      </c>
      <c r="Q9560" s="16" t="str">
        <f>Table2[[#This Row],[Service Line Size (inches) (System Side)]]</f>
        <v>5/8</v>
      </c>
      <c r="R9560" t="s">
        <v>43</v>
      </c>
      <c r="S9560" t="str">
        <f>IF(Table2[[#This Row],[Basis of Material Classification (Customer Side)*]]="Field inspection","Yes","No")</f>
        <v>No</v>
      </c>
      <c r="V9560" t="s">
        <v>43</v>
      </c>
      <c r="W9560" t="s">
        <v>44</v>
      </c>
      <c r="X9560" t="s">
        <v>44</v>
      </c>
      <c r="Z9560" t="s">
        <v>45</v>
      </c>
      <c r="AA9560" t="s">
        <v>46</v>
      </c>
      <c r="AB9560" t="s">
        <v>46</v>
      </c>
      <c r="AC9560" t="s">
        <v>40</v>
      </c>
    </row>
    <row r="9561" spans="1:29" ht="14.4" x14ac:dyDescent="0.3">
      <c r="A9561">
        <v>9559</v>
      </c>
      <c r="B9561" t="s">
        <v>9484</v>
      </c>
      <c r="C9561" t="s">
        <v>277</v>
      </c>
      <c r="D9561" t="s">
        <v>40</v>
      </c>
      <c r="E9561" t="s">
        <v>40</v>
      </c>
      <c r="F9561" t="s">
        <v>53</v>
      </c>
      <c r="G9561" t="s">
        <v>40</v>
      </c>
      <c r="H9561" s="26">
        <v>38353</v>
      </c>
      <c r="I9561" t="s">
        <v>54</v>
      </c>
      <c r="J9561" t="s">
        <v>55</v>
      </c>
      <c r="K9561" t="str">
        <f>IF(Table2[[#This Row],[Basis of Material Classification (System Side)*]]="Field inspection","Yes","No")</f>
        <v>No</v>
      </c>
      <c r="O9561" t="s">
        <v>41</v>
      </c>
      <c r="P9561" s="13">
        <v>39448</v>
      </c>
      <c r="Q9561" s="16" t="str">
        <f>Table2[[#This Row],[Service Line Size (inches) (System Side)]]</f>
        <v>3/4</v>
      </c>
      <c r="R9561" t="s">
        <v>43</v>
      </c>
      <c r="S9561" t="str">
        <f>IF(Table2[[#This Row],[Basis of Material Classification (Customer Side)*]]="Field inspection","Yes","No")</f>
        <v>No</v>
      </c>
      <c r="V9561" t="s">
        <v>43</v>
      </c>
      <c r="W9561" t="s">
        <v>44</v>
      </c>
      <c r="X9561" t="s">
        <v>44</v>
      </c>
      <c r="Z9561" t="s">
        <v>45</v>
      </c>
      <c r="AA9561" t="s">
        <v>46</v>
      </c>
      <c r="AB9561" t="s">
        <v>46</v>
      </c>
      <c r="AC9561" t="s">
        <v>40</v>
      </c>
    </row>
    <row r="9562" spans="1:29" ht="14.4" x14ac:dyDescent="0.3">
      <c r="A9562">
        <v>9560</v>
      </c>
      <c r="B9562" t="s">
        <v>9485</v>
      </c>
      <c r="C9562" t="s">
        <v>277</v>
      </c>
      <c r="D9562" t="s">
        <v>40</v>
      </c>
      <c r="E9562" t="s">
        <v>40</v>
      </c>
      <c r="F9562" t="s">
        <v>53</v>
      </c>
      <c r="G9562" t="s">
        <v>40</v>
      </c>
      <c r="H9562" s="26">
        <v>37987</v>
      </c>
      <c r="I9562" t="s">
        <v>54</v>
      </c>
      <c r="J9562" t="s">
        <v>55</v>
      </c>
      <c r="K9562" t="str">
        <f>IF(Table2[[#This Row],[Basis of Material Classification (System Side)*]]="Field inspection","Yes","No")</f>
        <v>No</v>
      </c>
      <c r="O9562" t="s">
        <v>41</v>
      </c>
      <c r="P9562" s="13">
        <v>39814</v>
      </c>
      <c r="Q9562" s="16" t="str">
        <f>Table2[[#This Row],[Service Line Size (inches) (System Side)]]</f>
        <v>3/4</v>
      </c>
      <c r="R9562" t="s">
        <v>43</v>
      </c>
      <c r="S9562" t="str">
        <f>IF(Table2[[#This Row],[Basis of Material Classification (Customer Side)*]]="Field inspection","Yes","No")</f>
        <v>No</v>
      </c>
      <c r="V9562" t="s">
        <v>43</v>
      </c>
      <c r="W9562" t="s">
        <v>44</v>
      </c>
      <c r="X9562" t="s">
        <v>44</v>
      </c>
      <c r="Z9562" t="s">
        <v>45</v>
      </c>
      <c r="AA9562" t="s">
        <v>46</v>
      </c>
      <c r="AB9562" t="s">
        <v>46</v>
      </c>
      <c r="AC9562" t="s">
        <v>40</v>
      </c>
    </row>
    <row r="9563" spans="1:29" ht="14.4" x14ac:dyDescent="0.3">
      <c r="A9563">
        <v>9561</v>
      </c>
      <c r="B9563" t="s">
        <v>9486</v>
      </c>
      <c r="C9563" t="s">
        <v>277</v>
      </c>
      <c r="D9563" t="s">
        <v>40</v>
      </c>
      <c r="E9563" t="s">
        <v>40</v>
      </c>
      <c r="F9563" t="s">
        <v>53</v>
      </c>
      <c r="G9563" t="s">
        <v>40</v>
      </c>
      <c r="H9563" s="26">
        <v>38353</v>
      </c>
      <c r="I9563" t="s">
        <v>54</v>
      </c>
      <c r="J9563" t="s">
        <v>55</v>
      </c>
      <c r="K9563" t="str">
        <f>IF(Table2[[#This Row],[Basis of Material Classification (System Side)*]]="Field inspection","Yes","No")</f>
        <v>No</v>
      </c>
      <c r="O9563" t="s">
        <v>41</v>
      </c>
      <c r="P9563" s="13">
        <v>39814</v>
      </c>
      <c r="Q9563" s="16" t="str">
        <f>Table2[[#This Row],[Service Line Size (inches) (System Side)]]</f>
        <v>3/4</v>
      </c>
      <c r="R9563" t="s">
        <v>43</v>
      </c>
      <c r="S9563" t="str">
        <f>IF(Table2[[#This Row],[Basis of Material Classification (Customer Side)*]]="Field inspection","Yes","No")</f>
        <v>No</v>
      </c>
      <c r="V9563" t="s">
        <v>43</v>
      </c>
      <c r="W9563" t="s">
        <v>44</v>
      </c>
      <c r="X9563" t="s">
        <v>44</v>
      </c>
      <c r="Z9563" t="s">
        <v>45</v>
      </c>
      <c r="AA9563" t="s">
        <v>46</v>
      </c>
      <c r="AB9563" t="s">
        <v>46</v>
      </c>
      <c r="AC9563" t="s">
        <v>40</v>
      </c>
    </row>
    <row r="9564" spans="1:29" ht="14.4" x14ac:dyDescent="0.3">
      <c r="A9564">
        <v>9562</v>
      </c>
      <c r="B9564" t="s">
        <v>9487</v>
      </c>
      <c r="C9564" t="s">
        <v>277</v>
      </c>
      <c r="D9564" t="s">
        <v>40</v>
      </c>
      <c r="E9564" t="s">
        <v>40</v>
      </c>
      <c r="F9564" t="s">
        <v>53</v>
      </c>
      <c r="G9564" t="s">
        <v>40</v>
      </c>
      <c r="H9564" s="27"/>
      <c r="I9564">
        <v>1</v>
      </c>
      <c r="J9564" t="s">
        <v>106</v>
      </c>
      <c r="K9564" t="str">
        <f>IF(Table2[[#This Row],[Basis of Material Classification (System Side)*]]="Field inspection","Yes","No")</f>
        <v>No</v>
      </c>
      <c r="O9564" t="s">
        <v>53</v>
      </c>
      <c r="P9564"/>
      <c r="Q9564" s="16">
        <f>Table2[[#This Row],[Service Line Size (inches) (System Side)]]</f>
        <v>1</v>
      </c>
      <c r="R9564" t="s">
        <v>106</v>
      </c>
      <c r="S9564" t="str">
        <f>IF(Table2[[#This Row],[Basis of Material Classification (Customer Side)*]]="Field inspection","Yes","No")</f>
        <v>No</v>
      </c>
      <c r="V9564" t="s">
        <v>72</v>
      </c>
      <c r="W9564" t="s">
        <v>44</v>
      </c>
      <c r="X9564" t="s">
        <v>44</v>
      </c>
      <c r="Z9564" t="s">
        <v>58</v>
      </c>
      <c r="AA9564" t="s">
        <v>46</v>
      </c>
      <c r="AB9564" t="s">
        <v>46</v>
      </c>
      <c r="AC9564" t="s">
        <v>40</v>
      </c>
    </row>
    <row r="9565" spans="1:29" ht="14.4" x14ac:dyDescent="0.3">
      <c r="A9565">
        <v>9563</v>
      </c>
      <c r="B9565" t="s">
        <v>9488</v>
      </c>
      <c r="C9565" t="s">
        <v>277</v>
      </c>
      <c r="D9565" t="s">
        <v>40</v>
      </c>
      <c r="E9565" t="s">
        <v>40</v>
      </c>
      <c r="F9565" t="s">
        <v>41</v>
      </c>
      <c r="G9565" t="s">
        <v>40</v>
      </c>
      <c r="H9565" s="26">
        <v>38718</v>
      </c>
      <c r="I9565" t="s">
        <v>42</v>
      </c>
      <c r="J9565" t="s">
        <v>43</v>
      </c>
      <c r="K9565" t="str">
        <f>IF(Table2[[#This Row],[Basis of Material Classification (System Side)*]]="Field inspection","Yes","No")</f>
        <v>No</v>
      </c>
      <c r="N9565" t="str">
        <f>Table2[[#This Row],[Basis of Material Classification (System Side)*]]</f>
        <v>Installation date after lead ban</v>
      </c>
      <c r="O9565" t="s">
        <v>41</v>
      </c>
      <c r="P9565" s="13">
        <v>39814</v>
      </c>
      <c r="Q9565" s="16" t="str">
        <f>Table2[[#This Row],[Service Line Size (inches) (System Side)]]</f>
        <v>5/8</v>
      </c>
      <c r="R9565" t="s">
        <v>43</v>
      </c>
      <c r="S9565" t="str">
        <f>IF(Table2[[#This Row],[Basis of Material Classification (Customer Side)*]]="Field inspection","Yes","No")</f>
        <v>No</v>
      </c>
      <c r="V9565" t="s">
        <v>43</v>
      </c>
      <c r="W9565" t="s">
        <v>44</v>
      </c>
      <c r="X9565" t="s">
        <v>44</v>
      </c>
      <c r="Z9565" t="s">
        <v>45</v>
      </c>
      <c r="AA9565" t="s">
        <v>46</v>
      </c>
      <c r="AB9565" t="s">
        <v>46</v>
      </c>
      <c r="AC9565" t="s">
        <v>40</v>
      </c>
    </row>
    <row r="9566" spans="1:29" ht="14.4" x14ac:dyDescent="0.3">
      <c r="A9566">
        <v>9564</v>
      </c>
      <c r="B9566" t="s">
        <v>9489</v>
      </c>
      <c r="C9566" t="s">
        <v>277</v>
      </c>
      <c r="D9566" t="s">
        <v>40</v>
      </c>
      <c r="E9566" t="s">
        <v>40</v>
      </c>
      <c r="F9566" t="s">
        <v>53</v>
      </c>
      <c r="G9566" t="s">
        <v>40</v>
      </c>
      <c r="H9566" s="26">
        <v>38718</v>
      </c>
      <c r="I9566" t="s">
        <v>54</v>
      </c>
      <c r="J9566" t="s">
        <v>55</v>
      </c>
      <c r="K9566" t="str">
        <f>IF(Table2[[#This Row],[Basis of Material Classification (System Side)*]]="Field inspection","Yes","No")</f>
        <v>No</v>
      </c>
      <c r="O9566" t="s">
        <v>41</v>
      </c>
      <c r="P9566" s="13">
        <v>39814</v>
      </c>
      <c r="Q9566" s="16" t="str">
        <f>Table2[[#This Row],[Service Line Size (inches) (System Side)]]</f>
        <v>3/4</v>
      </c>
      <c r="R9566" t="s">
        <v>43</v>
      </c>
      <c r="S9566" t="str">
        <f>IF(Table2[[#This Row],[Basis of Material Classification (Customer Side)*]]="Field inspection","Yes","No")</f>
        <v>No</v>
      </c>
      <c r="V9566" t="s">
        <v>43</v>
      </c>
      <c r="W9566" t="s">
        <v>44</v>
      </c>
      <c r="X9566" t="s">
        <v>44</v>
      </c>
      <c r="Z9566" t="s">
        <v>45</v>
      </c>
      <c r="AA9566" t="s">
        <v>46</v>
      </c>
      <c r="AB9566" t="s">
        <v>46</v>
      </c>
      <c r="AC9566" t="s">
        <v>40</v>
      </c>
    </row>
    <row r="9567" spans="1:29" ht="14.4" x14ac:dyDescent="0.3">
      <c r="A9567">
        <v>9565</v>
      </c>
      <c r="B9567" t="s">
        <v>9490</v>
      </c>
      <c r="C9567" t="s">
        <v>277</v>
      </c>
      <c r="D9567" t="s">
        <v>40</v>
      </c>
      <c r="E9567" t="s">
        <v>40</v>
      </c>
      <c r="F9567" t="s">
        <v>53</v>
      </c>
      <c r="G9567" t="s">
        <v>40</v>
      </c>
      <c r="H9567" s="26">
        <v>38353</v>
      </c>
      <c r="I9567" t="s">
        <v>54</v>
      </c>
      <c r="J9567" t="s">
        <v>55</v>
      </c>
      <c r="K9567" t="str">
        <f>IF(Table2[[#This Row],[Basis of Material Classification (System Side)*]]="Field inspection","Yes","No")</f>
        <v>No</v>
      </c>
      <c r="O9567" t="s">
        <v>41</v>
      </c>
      <c r="P9567" s="13">
        <v>39448</v>
      </c>
      <c r="Q9567" s="16" t="str">
        <f>Table2[[#This Row],[Service Line Size (inches) (System Side)]]</f>
        <v>3/4</v>
      </c>
      <c r="R9567" t="s">
        <v>43</v>
      </c>
      <c r="S9567" t="str">
        <f>IF(Table2[[#This Row],[Basis of Material Classification (Customer Side)*]]="Field inspection","Yes","No")</f>
        <v>No</v>
      </c>
      <c r="V9567" t="s">
        <v>43</v>
      </c>
      <c r="W9567" t="s">
        <v>44</v>
      </c>
      <c r="X9567" t="s">
        <v>44</v>
      </c>
      <c r="Z9567" t="s">
        <v>45</v>
      </c>
      <c r="AA9567" t="s">
        <v>46</v>
      </c>
      <c r="AB9567" t="s">
        <v>46</v>
      </c>
      <c r="AC9567" t="s">
        <v>40</v>
      </c>
    </row>
    <row r="9568" spans="1:29" ht="14.4" x14ac:dyDescent="0.3">
      <c r="A9568">
        <v>9566</v>
      </c>
      <c r="B9568" t="s">
        <v>9491</v>
      </c>
      <c r="C9568" t="s">
        <v>277</v>
      </c>
      <c r="D9568" t="s">
        <v>40</v>
      </c>
      <c r="E9568" t="s">
        <v>40</v>
      </c>
      <c r="F9568" t="s">
        <v>53</v>
      </c>
      <c r="G9568" t="s">
        <v>40</v>
      </c>
      <c r="H9568" s="26">
        <v>38353</v>
      </c>
      <c r="I9568" t="s">
        <v>54</v>
      </c>
      <c r="J9568" t="s">
        <v>55</v>
      </c>
      <c r="K9568" t="str">
        <f>IF(Table2[[#This Row],[Basis of Material Classification (System Side)*]]="Field inspection","Yes","No")</f>
        <v>No</v>
      </c>
      <c r="O9568" t="s">
        <v>41</v>
      </c>
      <c r="P9568" s="13">
        <v>39448</v>
      </c>
      <c r="Q9568" s="16" t="str">
        <f>Table2[[#This Row],[Service Line Size (inches) (System Side)]]</f>
        <v>3/4</v>
      </c>
      <c r="R9568" t="s">
        <v>43</v>
      </c>
      <c r="S9568" t="str">
        <f>IF(Table2[[#This Row],[Basis of Material Classification (Customer Side)*]]="Field inspection","Yes","No")</f>
        <v>No</v>
      </c>
      <c r="V9568" t="s">
        <v>43</v>
      </c>
      <c r="W9568" t="s">
        <v>44</v>
      </c>
      <c r="X9568" t="s">
        <v>44</v>
      </c>
      <c r="Z9568" t="s">
        <v>45</v>
      </c>
      <c r="AA9568" t="s">
        <v>46</v>
      </c>
      <c r="AB9568" t="s">
        <v>46</v>
      </c>
      <c r="AC9568" t="s">
        <v>40</v>
      </c>
    </row>
    <row r="9569" spans="1:29" ht="14.4" x14ac:dyDescent="0.3">
      <c r="A9569">
        <v>9567</v>
      </c>
      <c r="B9569" t="s">
        <v>9492</v>
      </c>
      <c r="C9569" t="s">
        <v>277</v>
      </c>
      <c r="D9569" t="s">
        <v>40</v>
      </c>
      <c r="E9569" t="s">
        <v>40</v>
      </c>
      <c r="F9569" t="s">
        <v>53</v>
      </c>
      <c r="G9569" t="s">
        <v>40</v>
      </c>
      <c r="H9569" s="26">
        <v>38353</v>
      </c>
      <c r="I9569" t="s">
        <v>54</v>
      </c>
      <c r="J9569" t="s">
        <v>55</v>
      </c>
      <c r="K9569" t="str">
        <f>IF(Table2[[#This Row],[Basis of Material Classification (System Side)*]]="Field inspection","Yes","No")</f>
        <v>No</v>
      </c>
      <c r="O9569" t="s">
        <v>53</v>
      </c>
      <c r="P9569" s="13">
        <v>39448</v>
      </c>
      <c r="Q9569" s="16" t="str">
        <f>Table2[[#This Row],[Service Line Size (inches) (System Side)]]</f>
        <v>3/4</v>
      </c>
      <c r="R9569" t="s">
        <v>55</v>
      </c>
      <c r="S9569" t="str">
        <f>IF(Table2[[#This Row],[Basis of Material Classification (Customer Side)*]]="Field inspection","Yes","No")</f>
        <v>No</v>
      </c>
      <c r="V9569" t="s">
        <v>72</v>
      </c>
      <c r="W9569" t="s">
        <v>44</v>
      </c>
      <c r="X9569" t="s">
        <v>44</v>
      </c>
      <c r="Z9569" t="s">
        <v>45</v>
      </c>
      <c r="AA9569" t="s">
        <v>46</v>
      </c>
      <c r="AB9569" t="s">
        <v>46</v>
      </c>
      <c r="AC9569" t="s">
        <v>40</v>
      </c>
    </row>
    <row r="9570" spans="1:29" ht="14.4" x14ac:dyDescent="0.3">
      <c r="A9570">
        <v>9568</v>
      </c>
      <c r="B9570" t="s">
        <v>9493</v>
      </c>
      <c r="C9570" t="s">
        <v>277</v>
      </c>
      <c r="D9570" t="s">
        <v>40</v>
      </c>
      <c r="E9570" t="s">
        <v>40</v>
      </c>
      <c r="F9570" t="s">
        <v>41</v>
      </c>
      <c r="G9570" t="s">
        <v>40</v>
      </c>
      <c r="H9570" s="26">
        <v>38718</v>
      </c>
      <c r="I9570" t="s">
        <v>42</v>
      </c>
      <c r="J9570" t="s">
        <v>43</v>
      </c>
      <c r="K9570" t="str">
        <f>IF(Table2[[#This Row],[Basis of Material Classification (System Side)*]]="Field inspection","Yes","No")</f>
        <v>No</v>
      </c>
      <c r="N9570" t="str">
        <f>Table2[[#This Row],[Basis of Material Classification (System Side)*]]</f>
        <v>Installation date after lead ban</v>
      </c>
      <c r="O9570" t="s">
        <v>41</v>
      </c>
      <c r="P9570" s="13">
        <v>39814</v>
      </c>
      <c r="Q9570" s="16" t="str">
        <f>Table2[[#This Row],[Service Line Size (inches) (System Side)]]</f>
        <v>5/8</v>
      </c>
      <c r="R9570" t="s">
        <v>43</v>
      </c>
      <c r="S9570" t="str">
        <f>IF(Table2[[#This Row],[Basis of Material Classification (Customer Side)*]]="Field inspection","Yes","No")</f>
        <v>No</v>
      </c>
      <c r="V9570" t="s">
        <v>43</v>
      </c>
      <c r="W9570" t="s">
        <v>44</v>
      </c>
      <c r="X9570" t="s">
        <v>44</v>
      </c>
      <c r="Z9570" t="s">
        <v>45</v>
      </c>
      <c r="AA9570" t="s">
        <v>46</v>
      </c>
      <c r="AB9570" t="s">
        <v>46</v>
      </c>
      <c r="AC9570" t="s">
        <v>40</v>
      </c>
    </row>
    <row r="9571" spans="1:29" ht="14.4" x14ac:dyDescent="0.3">
      <c r="A9571">
        <v>9569</v>
      </c>
      <c r="B9571" t="s">
        <v>9494</v>
      </c>
      <c r="C9571" t="s">
        <v>277</v>
      </c>
      <c r="D9571" t="s">
        <v>40</v>
      </c>
      <c r="E9571" t="s">
        <v>40</v>
      </c>
      <c r="F9571" t="s">
        <v>53</v>
      </c>
      <c r="G9571" t="s">
        <v>40</v>
      </c>
      <c r="H9571" s="26">
        <v>38353</v>
      </c>
      <c r="I9571" t="s">
        <v>54</v>
      </c>
      <c r="J9571" t="s">
        <v>55</v>
      </c>
      <c r="K9571" t="str">
        <f>IF(Table2[[#This Row],[Basis of Material Classification (System Side)*]]="Field inspection","Yes","No")</f>
        <v>No</v>
      </c>
      <c r="O9571" t="s">
        <v>41</v>
      </c>
      <c r="P9571" s="13">
        <v>39814</v>
      </c>
      <c r="Q9571" s="16" t="str">
        <f>Table2[[#This Row],[Service Line Size (inches) (System Side)]]</f>
        <v>3/4</v>
      </c>
      <c r="R9571" t="s">
        <v>43</v>
      </c>
      <c r="S9571" t="str">
        <f>IF(Table2[[#This Row],[Basis of Material Classification (Customer Side)*]]="Field inspection","Yes","No")</f>
        <v>No</v>
      </c>
      <c r="V9571" t="s">
        <v>43</v>
      </c>
      <c r="W9571" t="s">
        <v>44</v>
      </c>
      <c r="X9571" t="s">
        <v>44</v>
      </c>
      <c r="Z9571" t="s">
        <v>45</v>
      </c>
      <c r="AA9571" t="s">
        <v>46</v>
      </c>
      <c r="AB9571" t="s">
        <v>46</v>
      </c>
      <c r="AC9571" t="s">
        <v>40</v>
      </c>
    </row>
    <row r="9572" spans="1:29" ht="14.4" x14ac:dyDescent="0.3">
      <c r="A9572">
        <v>9570</v>
      </c>
      <c r="B9572" t="s">
        <v>9495</v>
      </c>
      <c r="C9572" t="s">
        <v>277</v>
      </c>
      <c r="D9572" t="s">
        <v>40</v>
      </c>
      <c r="E9572" t="s">
        <v>40</v>
      </c>
      <c r="F9572" t="s">
        <v>53</v>
      </c>
      <c r="G9572" t="s">
        <v>40</v>
      </c>
      <c r="H9572" s="26">
        <v>38353</v>
      </c>
      <c r="I9572" t="s">
        <v>54</v>
      </c>
      <c r="J9572" t="s">
        <v>55</v>
      </c>
      <c r="K9572" t="str">
        <f>IF(Table2[[#This Row],[Basis of Material Classification (System Side)*]]="Field inspection","Yes","No")</f>
        <v>No</v>
      </c>
      <c r="O9572" t="s">
        <v>41</v>
      </c>
      <c r="P9572" s="13">
        <v>39448</v>
      </c>
      <c r="Q9572" s="16" t="str">
        <f>Table2[[#This Row],[Service Line Size (inches) (System Side)]]</f>
        <v>3/4</v>
      </c>
      <c r="R9572" t="s">
        <v>43</v>
      </c>
      <c r="S9572" t="str">
        <f>IF(Table2[[#This Row],[Basis of Material Classification (Customer Side)*]]="Field inspection","Yes","No")</f>
        <v>No</v>
      </c>
      <c r="V9572" t="s">
        <v>43</v>
      </c>
      <c r="W9572" t="s">
        <v>44</v>
      </c>
      <c r="X9572" t="s">
        <v>44</v>
      </c>
      <c r="Z9572" t="s">
        <v>45</v>
      </c>
      <c r="AA9572" t="s">
        <v>46</v>
      </c>
      <c r="AB9572" t="s">
        <v>46</v>
      </c>
      <c r="AC9572" t="s">
        <v>40</v>
      </c>
    </row>
    <row r="9573" spans="1:29" ht="14.4" x14ac:dyDescent="0.3">
      <c r="A9573">
        <v>9571</v>
      </c>
      <c r="B9573" t="s">
        <v>9496</v>
      </c>
      <c r="C9573" t="s">
        <v>277</v>
      </c>
      <c r="D9573" t="s">
        <v>40</v>
      </c>
      <c r="E9573" t="s">
        <v>40</v>
      </c>
      <c r="F9573" t="s">
        <v>53</v>
      </c>
      <c r="G9573" t="s">
        <v>40</v>
      </c>
      <c r="H9573" s="26">
        <v>38353</v>
      </c>
      <c r="I9573" t="s">
        <v>54</v>
      </c>
      <c r="J9573" t="s">
        <v>55</v>
      </c>
      <c r="K9573" t="str">
        <f>IF(Table2[[#This Row],[Basis of Material Classification (System Side)*]]="Field inspection","Yes","No")</f>
        <v>No</v>
      </c>
      <c r="O9573" t="s">
        <v>41</v>
      </c>
      <c r="P9573" s="13">
        <v>39448</v>
      </c>
      <c r="Q9573" s="16" t="str">
        <f>Table2[[#This Row],[Service Line Size (inches) (System Side)]]</f>
        <v>3/4</v>
      </c>
      <c r="R9573" t="s">
        <v>43</v>
      </c>
      <c r="S9573" t="str">
        <f>IF(Table2[[#This Row],[Basis of Material Classification (Customer Side)*]]="Field inspection","Yes","No")</f>
        <v>No</v>
      </c>
      <c r="V9573" t="s">
        <v>43</v>
      </c>
      <c r="W9573" t="s">
        <v>44</v>
      </c>
      <c r="X9573" t="s">
        <v>44</v>
      </c>
      <c r="Z9573" t="s">
        <v>45</v>
      </c>
      <c r="AA9573" t="s">
        <v>46</v>
      </c>
      <c r="AB9573" t="s">
        <v>46</v>
      </c>
      <c r="AC9573" t="s">
        <v>40</v>
      </c>
    </row>
    <row r="9574" spans="1:29" ht="14.4" x14ac:dyDescent="0.3">
      <c r="A9574">
        <v>9572</v>
      </c>
      <c r="B9574" t="s">
        <v>9497</v>
      </c>
      <c r="C9574" t="s">
        <v>277</v>
      </c>
      <c r="D9574" t="s">
        <v>48</v>
      </c>
      <c r="E9574" t="s">
        <v>40</v>
      </c>
      <c r="F9574" t="s">
        <v>53</v>
      </c>
      <c r="G9574" t="s">
        <v>40</v>
      </c>
      <c r="H9574" s="26">
        <v>39083</v>
      </c>
      <c r="I9574">
        <v>2</v>
      </c>
      <c r="J9574" t="s">
        <v>55</v>
      </c>
      <c r="K9574" t="str">
        <f>IF(Table2[[#This Row],[Basis of Material Classification (System Side)*]]="Field inspection","Yes","No")</f>
        <v>No</v>
      </c>
      <c r="O9574" t="s">
        <v>41</v>
      </c>
      <c r="P9574" s="13">
        <v>38718</v>
      </c>
      <c r="Q9574" s="16">
        <f>Table2[[#This Row],[Service Line Size (inches) (System Side)]]</f>
        <v>2</v>
      </c>
      <c r="R9574" t="s">
        <v>43</v>
      </c>
      <c r="S9574" t="str">
        <f>IF(Table2[[#This Row],[Basis of Material Classification (Customer Side)*]]="Field inspection","Yes","No")</f>
        <v>No</v>
      </c>
      <c r="V9574" t="s">
        <v>43</v>
      </c>
      <c r="W9574" t="s">
        <v>44</v>
      </c>
      <c r="X9574" t="s">
        <v>44</v>
      </c>
      <c r="Z9574" t="s">
        <v>51</v>
      </c>
      <c r="AA9574" t="s">
        <v>46</v>
      </c>
      <c r="AB9574" t="s">
        <v>46</v>
      </c>
      <c r="AC9574" t="s">
        <v>40</v>
      </c>
    </row>
    <row r="9575" spans="1:29" ht="14.4" x14ac:dyDescent="0.3">
      <c r="A9575">
        <v>9573</v>
      </c>
      <c r="B9575" t="s">
        <v>9498</v>
      </c>
      <c r="C9575" t="s">
        <v>277</v>
      </c>
      <c r="D9575" t="s">
        <v>48</v>
      </c>
      <c r="E9575" t="s">
        <v>40</v>
      </c>
      <c r="F9575" t="s">
        <v>53</v>
      </c>
      <c r="G9575" t="s">
        <v>40</v>
      </c>
      <c r="H9575" s="26">
        <v>39083</v>
      </c>
      <c r="I9575">
        <v>2</v>
      </c>
      <c r="J9575" t="s">
        <v>55</v>
      </c>
      <c r="K9575" t="str">
        <f>IF(Table2[[#This Row],[Basis of Material Classification (System Side)*]]="Field inspection","Yes","No")</f>
        <v>No</v>
      </c>
      <c r="O9575" t="s">
        <v>41</v>
      </c>
      <c r="P9575" s="13">
        <v>38718</v>
      </c>
      <c r="Q9575" s="16">
        <f>Table2[[#This Row],[Service Line Size (inches) (System Side)]]</f>
        <v>2</v>
      </c>
      <c r="R9575" t="s">
        <v>43</v>
      </c>
      <c r="S9575" t="str">
        <f>IF(Table2[[#This Row],[Basis of Material Classification (Customer Side)*]]="Field inspection","Yes","No")</f>
        <v>No</v>
      </c>
      <c r="V9575" t="s">
        <v>43</v>
      </c>
      <c r="W9575" t="s">
        <v>44</v>
      </c>
      <c r="X9575" t="s">
        <v>44</v>
      </c>
      <c r="Z9575" t="s">
        <v>51</v>
      </c>
      <c r="AA9575" t="s">
        <v>46</v>
      </c>
      <c r="AB9575" t="s">
        <v>46</v>
      </c>
      <c r="AC9575" t="s">
        <v>40</v>
      </c>
    </row>
    <row r="9576" spans="1:29" ht="14.4" x14ac:dyDescent="0.3">
      <c r="A9576">
        <v>9574</v>
      </c>
      <c r="B9576" t="s">
        <v>9499</v>
      </c>
      <c r="C9576" t="s">
        <v>277</v>
      </c>
      <c r="D9576" t="s">
        <v>40</v>
      </c>
      <c r="E9576" t="s">
        <v>40</v>
      </c>
      <c r="F9576" t="s">
        <v>53</v>
      </c>
      <c r="G9576" t="s">
        <v>40</v>
      </c>
      <c r="H9576" s="26">
        <v>39814</v>
      </c>
      <c r="I9576" t="s">
        <v>189</v>
      </c>
      <c r="J9576" t="s">
        <v>55</v>
      </c>
      <c r="K9576" t="str">
        <f>IF(Table2[[#This Row],[Basis of Material Classification (System Side)*]]="Field inspection","Yes","No")</f>
        <v>No</v>
      </c>
      <c r="O9576" t="s">
        <v>53</v>
      </c>
      <c r="P9576" s="13">
        <v>39814</v>
      </c>
      <c r="Q9576" s="16" t="str">
        <f>Table2[[#This Row],[Service Line Size (inches) (System Side)]]</f>
        <v xml:space="preserve"> 3/4</v>
      </c>
      <c r="R9576" t="s">
        <v>55</v>
      </c>
      <c r="S9576" t="str">
        <f>IF(Table2[[#This Row],[Basis of Material Classification (Customer Side)*]]="Field inspection","Yes","No")</f>
        <v>No</v>
      </c>
      <c r="V9576" t="s">
        <v>72</v>
      </c>
      <c r="W9576" t="s">
        <v>44</v>
      </c>
      <c r="X9576" t="s">
        <v>44</v>
      </c>
      <c r="Z9576" t="s">
        <v>45</v>
      </c>
      <c r="AA9576" t="s">
        <v>46</v>
      </c>
      <c r="AB9576" t="s">
        <v>46</v>
      </c>
      <c r="AC9576" t="s">
        <v>40</v>
      </c>
    </row>
    <row r="9577" spans="1:29" ht="14.4" x14ac:dyDescent="0.3">
      <c r="A9577">
        <v>9575</v>
      </c>
      <c r="B9577" t="s">
        <v>9500</v>
      </c>
      <c r="C9577" t="s">
        <v>277</v>
      </c>
      <c r="D9577" t="s">
        <v>40</v>
      </c>
      <c r="E9577" t="s">
        <v>40</v>
      </c>
      <c r="F9577" t="s">
        <v>41</v>
      </c>
      <c r="G9577" t="s">
        <v>40</v>
      </c>
      <c r="H9577" s="26">
        <v>39083</v>
      </c>
      <c r="I9577" t="s">
        <v>42</v>
      </c>
      <c r="J9577" t="s">
        <v>43</v>
      </c>
      <c r="K9577" t="str">
        <f>IF(Table2[[#This Row],[Basis of Material Classification (System Side)*]]="Field inspection","Yes","No")</f>
        <v>No</v>
      </c>
      <c r="N9577" t="str">
        <f>Table2[[#This Row],[Basis of Material Classification (System Side)*]]</f>
        <v>Installation date after lead ban</v>
      </c>
      <c r="O9577" t="s">
        <v>41</v>
      </c>
      <c r="P9577" s="13">
        <v>39814</v>
      </c>
      <c r="Q9577" s="16" t="str">
        <f>Table2[[#This Row],[Service Line Size (inches) (System Side)]]</f>
        <v>5/8</v>
      </c>
      <c r="R9577" t="s">
        <v>43</v>
      </c>
      <c r="S9577" t="str">
        <f>IF(Table2[[#This Row],[Basis of Material Classification (Customer Side)*]]="Field inspection","Yes","No")</f>
        <v>No</v>
      </c>
      <c r="V9577" t="s">
        <v>43</v>
      </c>
      <c r="W9577" t="s">
        <v>44</v>
      </c>
      <c r="X9577" t="s">
        <v>44</v>
      </c>
      <c r="Z9577" t="s">
        <v>45</v>
      </c>
      <c r="AA9577" t="s">
        <v>46</v>
      </c>
      <c r="AB9577" t="s">
        <v>46</v>
      </c>
      <c r="AC9577" t="s">
        <v>40</v>
      </c>
    </row>
    <row r="9578" spans="1:29" ht="14.4" x14ac:dyDescent="0.3">
      <c r="A9578">
        <v>9576</v>
      </c>
      <c r="B9578" t="s">
        <v>9501</v>
      </c>
      <c r="C9578" t="s">
        <v>277</v>
      </c>
      <c r="D9578" t="s">
        <v>40</v>
      </c>
      <c r="E9578" t="s">
        <v>40</v>
      </c>
      <c r="F9578" t="s">
        <v>41</v>
      </c>
      <c r="G9578" t="s">
        <v>40</v>
      </c>
      <c r="H9578" s="26">
        <v>41640</v>
      </c>
      <c r="I9578" t="s">
        <v>42</v>
      </c>
      <c r="J9578" t="s">
        <v>43</v>
      </c>
      <c r="K9578" t="str">
        <f>IF(Table2[[#This Row],[Basis of Material Classification (System Side)*]]="Field inspection","Yes","No")</f>
        <v>No</v>
      </c>
      <c r="N9578" t="str">
        <f>Table2[[#This Row],[Basis of Material Classification (System Side)*]]</f>
        <v>Installation date after lead ban</v>
      </c>
      <c r="O9578" t="s">
        <v>41</v>
      </c>
      <c r="P9578" s="13">
        <v>39814</v>
      </c>
      <c r="Q9578" s="16" t="str">
        <f>Table2[[#This Row],[Service Line Size (inches) (System Side)]]</f>
        <v>5/8</v>
      </c>
      <c r="R9578" t="s">
        <v>43</v>
      </c>
      <c r="S9578" t="str">
        <f>IF(Table2[[#This Row],[Basis of Material Classification (Customer Side)*]]="Field inspection","Yes","No")</f>
        <v>No</v>
      </c>
      <c r="V9578" t="s">
        <v>43</v>
      </c>
      <c r="W9578" t="s">
        <v>44</v>
      </c>
      <c r="X9578" t="s">
        <v>44</v>
      </c>
      <c r="Z9578" t="s">
        <v>45</v>
      </c>
      <c r="AA9578" t="s">
        <v>46</v>
      </c>
      <c r="AB9578" t="s">
        <v>46</v>
      </c>
      <c r="AC9578" t="s">
        <v>40</v>
      </c>
    </row>
    <row r="9579" spans="1:29" ht="14.4" x14ac:dyDescent="0.3">
      <c r="A9579">
        <v>9577</v>
      </c>
      <c r="B9579" t="s">
        <v>9502</v>
      </c>
      <c r="C9579" t="s">
        <v>277</v>
      </c>
      <c r="D9579" t="s">
        <v>40</v>
      </c>
      <c r="E9579" t="s">
        <v>40</v>
      </c>
      <c r="F9579" t="s">
        <v>41</v>
      </c>
      <c r="G9579" t="s">
        <v>40</v>
      </c>
      <c r="H9579" s="26">
        <v>35431</v>
      </c>
      <c r="I9579" t="s">
        <v>54</v>
      </c>
      <c r="J9579" t="s">
        <v>43</v>
      </c>
      <c r="K9579" t="str">
        <f>IF(Table2[[#This Row],[Basis of Material Classification (System Side)*]]="Field inspection","Yes","No")</f>
        <v>No</v>
      </c>
      <c r="N9579" t="str">
        <f>Table2[[#This Row],[Basis of Material Classification (System Side)*]]</f>
        <v>Installation date after lead ban</v>
      </c>
      <c r="O9579" t="s">
        <v>41</v>
      </c>
      <c r="P9579" s="13">
        <v>31048</v>
      </c>
      <c r="Q9579" s="16" t="str">
        <f>Table2[[#This Row],[Service Line Size (inches) (System Side)]]</f>
        <v>3/4</v>
      </c>
      <c r="R9579" t="s">
        <v>43</v>
      </c>
      <c r="S9579" t="str">
        <f>IF(Table2[[#This Row],[Basis of Material Classification (Customer Side)*]]="Field inspection","Yes","No")</f>
        <v>No</v>
      </c>
      <c r="V9579" t="s">
        <v>43</v>
      </c>
      <c r="W9579" t="s">
        <v>44</v>
      </c>
      <c r="X9579" t="s">
        <v>44</v>
      </c>
      <c r="Z9579" t="s">
        <v>58</v>
      </c>
      <c r="AA9579" t="s">
        <v>46</v>
      </c>
      <c r="AB9579" t="s">
        <v>46</v>
      </c>
      <c r="AC9579" t="s">
        <v>40</v>
      </c>
    </row>
    <row r="9580" spans="1:29" ht="14.4" x14ac:dyDescent="0.3">
      <c r="A9580">
        <v>9578</v>
      </c>
      <c r="B9580" t="s">
        <v>9503</v>
      </c>
      <c r="C9580" t="s">
        <v>277</v>
      </c>
      <c r="D9580" t="s">
        <v>40</v>
      </c>
      <c r="E9580" t="s">
        <v>40</v>
      </c>
      <c r="F9580" t="s">
        <v>41</v>
      </c>
      <c r="G9580" t="s">
        <v>40</v>
      </c>
      <c r="H9580" s="26">
        <v>38718</v>
      </c>
      <c r="I9580" t="s">
        <v>54</v>
      </c>
      <c r="J9580" t="s">
        <v>43</v>
      </c>
      <c r="K9580" t="str">
        <f>IF(Table2[[#This Row],[Basis of Material Classification (System Side)*]]="Field inspection","Yes","No")</f>
        <v>No</v>
      </c>
      <c r="N9580" t="str">
        <f>Table2[[#This Row],[Basis of Material Classification (System Side)*]]</f>
        <v>Installation date after lead ban</v>
      </c>
      <c r="O9580" t="s">
        <v>41</v>
      </c>
      <c r="P9580" s="13">
        <v>39814</v>
      </c>
      <c r="Q9580" s="16" t="str">
        <f>Table2[[#This Row],[Service Line Size (inches) (System Side)]]</f>
        <v>3/4</v>
      </c>
      <c r="R9580" t="s">
        <v>43</v>
      </c>
      <c r="S9580" t="str">
        <f>IF(Table2[[#This Row],[Basis of Material Classification (Customer Side)*]]="Field inspection","Yes","No")</f>
        <v>No</v>
      </c>
      <c r="V9580" t="s">
        <v>43</v>
      </c>
      <c r="W9580" t="s">
        <v>44</v>
      </c>
      <c r="X9580" t="s">
        <v>44</v>
      </c>
      <c r="Z9580" t="s">
        <v>45</v>
      </c>
      <c r="AA9580" t="s">
        <v>46</v>
      </c>
      <c r="AB9580" t="s">
        <v>46</v>
      </c>
      <c r="AC9580" t="s">
        <v>40</v>
      </c>
    </row>
    <row r="9581" spans="1:29" ht="14.4" x14ac:dyDescent="0.3">
      <c r="A9581">
        <v>9579</v>
      </c>
      <c r="B9581" t="s">
        <v>9504</v>
      </c>
      <c r="C9581" t="s">
        <v>277</v>
      </c>
      <c r="D9581" t="s">
        <v>40</v>
      </c>
      <c r="E9581" t="s">
        <v>40</v>
      </c>
      <c r="F9581" t="s">
        <v>41</v>
      </c>
      <c r="G9581" t="s">
        <v>40</v>
      </c>
      <c r="H9581" s="26">
        <v>38718</v>
      </c>
      <c r="I9581" t="s">
        <v>54</v>
      </c>
      <c r="J9581" t="s">
        <v>43</v>
      </c>
      <c r="K9581" t="str">
        <f>IF(Table2[[#This Row],[Basis of Material Classification (System Side)*]]="Field inspection","Yes","No")</f>
        <v>No</v>
      </c>
      <c r="N9581" t="str">
        <f>Table2[[#This Row],[Basis of Material Classification (System Side)*]]</f>
        <v>Installation date after lead ban</v>
      </c>
      <c r="O9581" t="s">
        <v>41</v>
      </c>
      <c r="P9581" s="13">
        <v>39814</v>
      </c>
      <c r="Q9581" s="16" t="str">
        <f>Table2[[#This Row],[Service Line Size (inches) (System Side)]]</f>
        <v>3/4</v>
      </c>
      <c r="R9581" t="s">
        <v>43</v>
      </c>
      <c r="S9581" t="str">
        <f>IF(Table2[[#This Row],[Basis of Material Classification (Customer Side)*]]="Field inspection","Yes","No")</f>
        <v>No</v>
      </c>
      <c r="V9581" t="s">
        <v>43</v>
      </c>
      <c r="W9581" t="s">
        <v>44</v>
      </c>
      <c r="X9581" t="s">
        <v>44</v>
      </c>
      <c r="Z9581" t="s">
        <v>45</v>
      </c>
      <c r="AA9581" t="s">
        <v>46</v>
      </c>
      <c r="AB9581" t="s">
        <v>46</v>
      </c>
      <c r="AC9581" t="s">
        <v>40</v>
      </c>
    </row>
    <row r="9582" spans="1:29" ht="14.4" x14ac:dyDescent="0.3">
      <c r="A9582">
        <v>9580</v>
      </c>
      <c r="B9582" t="s">
        <v>9505</v>
      </c>
      <c r="C9582" t="s">
        <v>277</v>
      </c>
      <c r="D9582" t="s">
        <v>40</v>
      </c>
      <c r="E9582" t="s">
        <v>40</v>
      </c>
      <c r="F9582" t="s">
        <v>53</v>
      </c>
      <c r="G9582" t="s">
        <v>40</v>
      </c>
      <c r="H9582" s="26">
        <v>38353</v>
      </c>
      <c r="I9582" t="s">
        <v>54</v>
      </c>
      <c r="J9582" t="s">
        <v>55</v>
      </c>
      <c r="K9582" t="str">
        <f>IF(Table2[[#This Row],[Basis of Material Classification (System Side)*]]="Field inspection","Yes","No")</f>
        <v>No</v>
      </c>
      <c r="O9582" t="s">
        <v>41</v>
      </c>
      <c r="P9582" s="13">
        <v>39448</v>
      </c>
      <c r="Q9582" s="16" t="str">
        <f>Table2[[#This Row],[Service Line Size (inches) (System Side)]]</f>
        <v>3/4</v>
      </c>
      <c r="R9582" t="s">
        <v>43</v>
      </c>
      <c r="S9582" t="str">
        <f>IF(Table2[[#This Row],[Basis of Material Classification (Customer Side)*]]="Field inspection","Yes","No")</f>
        <v>No</v>
      </c>
      <c r="V9582" t="s">
        <v>43</v>
      </c>
      <c r="W9582" t="s">
        <v>44</v>
      </c>
      <c r="X9582" t="s">
        <v>44</v>
      </c>
      <c r="Z9582" t="s">
        <v>45</v>
      </c>
      <c r="AA9582" t="s">
        <v>46</v>
      </c>
      <c r="AB9582" t="s">
        <v>46</v>
      </c>
      <c r="AC9582" t="s">
        <v>40</v>
      </c>
    </row>
    <row r="9583" spans="1:29" ht="14.4" x14ac:dyDescent="0.3">
      <c r="A9583">
        <v>9581</v>
      </c>
      <c r="B9583" t="s">
        <v>9506</v>
      </c>
      <c r="C9583" t="s">
        <v>277</v>
      </c>
      <c r="D9583" t="s">
        <v>40</v>
      </c>
      <c r="E9583" t="s">
        <v>40</v>
      </c>
      <c r="F9583" t="s">
        <v>41</v>
      </c>
      <c r="G9583" t="s">
        <v>40</v>
      </c>
      <c r="H9583" s="26">
        <v>35796</v>
      </c>
      <c r="I9583" t="s">
        <v>42</v>
      </c>
      <c r="J9583" t="s">
        <v>43</v>
      </c>
      <c r="K9583" t="str">
        <f>IF(Table2[[#This Row],[Basis of Material Classification (System Side)*]]="Field inspection","Yes","No")</f>
        <v>No</v>
      </c>
      <c r="N9583" t="str">
        <f>Table2[[#This Row],[Basis of Material Classification (System Side)*]]</f>
        <v>Installation date after lead ban</v>
      </c>
      <c r="O9583" t="s">
        <v>41</v>
      </c>
      <c r="P9583" s="13">
        <v>39814</v>
      </c>
      <c r="Q9583" s="16" t="str">
        <f>Table2[[#This Row],[Service Line Size (inches) (System Side)]]</f>
        <v>5/8</v>
      </c>
      <c r="R9583" t="s">
        <v>43</v>
      </c>
      <c r="S9583" t="str">
        <f>IF(Table2[[#This Row],[Basis of Material Classification (Customer Side)*]]="Field inspection","Yes","No")</f>
        <v>No</v>
      </c>
      <c r="V9583" t="s">
        <v>43</v>
      </c>
      <c r="W9583" t="s">
        <v>44</v>
      </c>
      <c r="X9583" t="s">
        <v>44</v>
      </c>
      <c r="Z9583" t="s">
        <v>58</v>
      </c>
      <c r="AA9583" t="s">
        <v>46</v>
      </c>
      <c r="AB9583" t="s">
        <v>46</v>
      </c>
      <c r="AC9583" t="s">
        <v>40</v>
      </c>
    </row>
    <row r="9584" spans="1:29" ht="14.4" x14ac:dyDescent="0.3">
      <c r="A9584">
        <v>9582</v>
      </c>
      <c r="B9584" t="s">
        <v>9507</v>
      </c>
      <c r="C9584" t="s">
        <v>277</v>
      </c>
      <c r="D9584" t="s">
        <v>40</v>
      </c>
      <c r="E9584" t="s">
        <v>40</v>
      </c>
      <c r="F9584" t="s">
        <v>53</v>
      </c>
      <c r="G9584" t="s">
        <v>40</v>
      </c>
      <c r="H9584" s="26">
        <v>38718</v>
      </c>
      <c r="I9584" t="s">
        <v>54</v>
      </c>
      <c r="J9584" t="s">
        <v>55</v>
      </c>
      <c r="K9584" t="str">
        <f>IF(Table2[[#This Row],[Basis of Material Classification (System Side)*]]="Field inspection","Yes","No")</f>
        <v>No</v>
      </c>
      <c r="O9584" t="s">
        <v>41</v>
      </c>
      <c r="P9584" s="13">
        <v>39814</v>
      </c>
      <c r="Q9584" s="16" t="str">
        <f>Table2[[#This Row],[Service Line Size (inches) (System Side)]]</f>
        <v>3/4</v>
      </c>
      <c r="R9584" t="s">
        <v>43</v>
      </c>
      <c r="S9584" t="str">
        <f>IF(Table2[[#This Row],[Basis of Material Classification (Customer Side)*]]="Field inspection","Yes","No")</f>
        <v>No</v>
      </c>
      <c r="V9584" t="s">
        <v>43</v>
      </c>
      <c r="W9584" t="s">
        <v>44</v>
      </c>
      <c r="X9584" t="s">
        <v>44</v>
      </c>
      <c r="Z9584" t="s">
        <v>45</v>
      </c>
      <c r="AA9584" t="s">
        <v>46</v>
      </c>
      <c r="AB9584" t="s">
        <v>46</v>
      </c>
      <c r="AC9584" t="s">
        <v>40</v>
      </c>
    </row>
    <row r="9585" spans="1:29" ht="14.4" x14ac:dyDescent="0.3">
      <c r="A9585">
        <v>9583</v>
      </c>
      <c r="B9585" t="s">
        <v>9508</v>
      </c>
      <c r="C9585" t="s">
        <v>277</v>
      </c>
      <c r="D9585" t="s">
        <v>40</v>
      </c>
      <c r="E9585" t="s">
        <v>40</v>
      </c>
      <c r="F9585" t="s">
        <v>53</v>
      </c>
      <c r="G9585" t="s">
        <v>40</v>
      </c>
      <c r="H9585" s="26">
        <v>38353</v>
      </c>
      <c r="I9585" t="s">
        <v>54</v>
      </c>
      <c r="J9585" t="s">
        <v>55</v>
      </c>
      <c r="K9585" t="str">
        <f>IF(Table2[[#This Row],[Basis of Material Classification (System Side)*]]="Field inspection","Yes","No")</f>
        <v>No</v>
      </c>
      <c r="O9585" t="s">
        <v>41</v>
      </c>
      <c r="P9585" s="13">
        <v>39814</v>
      </c>
      <c r="Q9585" s="16" t="str">
        <f>Table2[[#This Row],[Service Line Size (inches) (System Side)]]</f>
        <v>3/4</v>
      </c>
      <c r="R9585" t="s">
        <v>43</v>
      </c>
      <c r="S9585" t="str">
        <f>IF(Table2[[#This Row],[Basis of Material Classification (Customer Side)*]]="Field inspection","Yes","No")</f>
        <v>No</v>
      </c>
      <c r="V9585" t="s">
        <v>43</v>
      </c>
      <c r="W9585" t="s">
        <v>44</v>
      </c>
      <c r="X9585" t="s">
        <v>44</v>
      </c>
      <c r="Z9585" t="s">
        <v>45</v>
      </c>
      <c r="AA9585" t="s">
        <v>46</v>
      </c>
      <c r="AB9585" t="s">
        <v>46</v>
      </c>
      <c r="AC9585" t="s">
        <v>40</v>
      </c>
    </row>
    <row r="9586" spans="1:29" ht="14.4" x14ac:dyDescent="0.3">
      <c r="A9586">
        <v>9584</v>
      </c>
      <c r="B9586" t="s">
        <v>9509</v>
      </c>
      <c r="C9586" t="s">
        <v>277</v>
      </c>
      <c r="D9586" t="s">
        <v>40</v>
      </c>
      <c r="E9586" t="s">
        <v>40</v>
      </c>
      <c r="F9586" t="s">
        <v>53</v>
      </c>
      <c r="G9586" t="s">
        <v>40</v>
      </c>
      <c r="H9586" s="26">
        <v>39814</v>
      </c>
      <c r="I9586" t="s">
        <v>42</v>
      </c>
      <c r="J9586" t="s">
        <v>55</v>
      </c>
      <c r="K9586" t="str">
        <f>IF(Table2[[#This Row],[Basis of Material Classification (System Side)*]]="Field inspection","Yes","No")</f>
        <v>No</v>
      </c>
      <c r="O9586" t="s">
        <v>41</v>
      </c>
      <c r="P9586" s="13">
        <v>39814</v>
      </c>
      <c r="Q9586" s="16" t="str">
        <f>Table2[[#This Row],[Service Line Size (inches) (System Side)]]</f>
        <v>5/8</v>
      </c>
      <c r="R9586" t="s">
        <v>43</v>
      </c>
      <c r="S9586" t="str">
        <f>IF(Table2[[#This Row],[Basis of Material Classification (Customer Side)*]]="Field inspection","Yes","No")</f>
        <v>No</v>
      </c>
      <c r="V9586" t="s">
        <v>43</v>
      </c>
      <c r="W9586" t="s">
        <v>44</v>
      </c>
      <c r="X9586" t="s">
        <v>44</v>
      </c>
      <c r="Z9586" t="s">
        <v>45</v>
      </c>
      <c r="AA9586" t="s">
        <v>46</v>
      </c>
      <c r="AB9586" t="s">
        <v>46</v>
      </c>
      <c r="AC9586" t="s">
        <v>40</v>
      </c>
    </row>
    <row r="9587" spans="1:29" ht="14.4" x14ac:dyDescent="0.3">
      <c r="A9587">
        <v>9585</v>
      </c>
      <c r="B9587" t="s">
        <v>9510</v>
      </c>
      <c r="C9587" t="s">
        <v>277</v>
      </c>
      <c r="D9587" t="s">
        <v>40</v>
      </c>
      <c r="E9587" t="s">
        <v>40</v>
      </c>
      <c r="F9587" t="s">
        <v>53</v>
      </c>
      <c r="G9587" t="s">
        <v>40</v>
      </c>
      <c r="H9587" s="26">
        <v>38353</v>
      </c>
      <c r="I9587" t="s">
        <v>54</v>
      </c>
      <c r="J9587" t="s">
        <v>55</v>
      </c>
      <c r="K9587" t="str">
        <f>IF(Table2[[#This Row],[Basis of Material Classification (System Side)*]]="Field inspection","Yes","No")</f>
        <v>No</v>
      </c>
      <c r="O9587" t="s">
        <v>41</v>
      </c>
      <c r="P9587" s="13">
        <v>39814</v>
      </c>
      <c r="Q9587" s="16" t="str">
        <f>Table2[[#This Row],[Service Line Size (inches) (System Side)]]</f>
        <v>3/4</v>
      </c>
      <c r="R9587" t="s">
        <v>43</v>
      </c>
      <c r="S9587" t="str">
        <f>IF(Table2[[#This Row],[Basis of Material Classification (Customer Side)*]]="Field inspection","Yes","No")</f>
        <v>No</v>
      </c>
      <c r="V9587" t="s">
        <v>43</v>
      </c>
      <c r="W9587" t="s">
        <v>44</v>
      </c>
      <c r="X9587" t="s">
        <v>44</v>
      </c>
      <c r="Z9587" t="s">
        <v>45</v>
      </c>
      <c r="AA9587" t="s">
        <v>46</v>
      </c>
      <c r="AB9587" t="s">
        <v>46</v>
      </c>
      <c r="AC9587" t="s">
        <v>40</v>
      </c>
    </row>
    <row r="9588" spans="1:29" ht="14.4" x14ac:dyDescent="0.3">
      <c r="A9588">
        <v>9586</v>
      </c>
      <c r="B9588" t="s">
        <v>9511</v>
      </c>
      <c r="C9588" t="s">
        <v>277</v>
      </c>
      <c r="D9588" t="s">
        <v>40</v>
      </c>
      <c r="E9588" t="s">
        <v>40</v>
      </c>
      <c r="F9588" t="s">
        <v>53</v>
      </c>
      <c r="G9588" t="s">
        <v>40</v>
      </c>
      <c r="H9588" s="26">
        <v>39448</v>
      </c>
      <c r="I9588" t="s">
        <v>42</v>
      </c>
      <c r="J9588" t="s">
        <v>55</v>
      </c>
      <c r="K9588" t="str">
        <f>IF(Table2[[#This Row],[Basis of Material Classification (System Side)*]]="Field inspection","Yes","No")</f>
        <v>No</v>
      </c>
      <c r="O9588" t="s">
        <v>41</v>
      </c>
      <c r="P9588" s="13">
        <v>39814</v>
      </c>
      <c r="Q9588" s="16" t="str">
        <f>Table2[[#This Row],[Service Line Size (inches) (System Side)]]</f>
        <v>5/8</v>
      </c>
      <c r="R9588" t="s">
        <v>43</v>
      </c>
      <c r="S9588" t="str">
        <f>IF(Table2[[#This Row],[Basis of Material Classification (Customer Side)*]]="Field inspection","Yes","No")</f>
        <v>No</v>
      </c>
      <c r="V9588" t="s">
        <v>43</v>
      </c>
      <c r="W9588" t="s">
        <v>44</v>
      </c>
      <c r="X9588" t="s">
        <v>44</v>
      </c>
      <c r="Z9588" t="s">
        <v>45</v>
      </c>
      <c r="AA9588" t="s">
        <v>46</v>
      </c>
      <c r="AB9588" t="s">
        <v>46</v>
      </c>
      <c r="AC9588" t="s">
        <v>40</v>
      </c>
    </row>
    <row r="9589" spans="1:29" ht="14.4" x14ac:dyDescent="0.3">
      <c r="A9589">
        <v>9587</v>
      </c>
      <c r="B9589" t="s">
        <v>9512</v>
      </c>
      <c r="C9589" t="s">
        <v>277</v>
      </c>
      <c r="D9589" t="s">
        <v>40</v>
      </c>
      <c r="E9589" t="s">
        <v>40</v>
      </c>
      <c r="F9589" t="s">
        <v>53</v>
      </c>
      <c r="G9589" t="s">
        <v>40</v>
      </c>
      <c r="H9589" s="26">
        <v>39814</v>
      </c>
      <c r="I9589" t="s">
        <v>42</v>
      </c>
      <c r="J9589" t="s">
        <v>55</v>
      </c>
      <c r="K9589" t="str">
        <f>IF(Table2[[#This Row],[Basis of Material Classification (System Side)*]]="Field inspection","Yes","No")</f>
        <v>No</v>
      </c>
      <c r="O9589" t="s">
        <v>41</v>
      </c>
      <c r="P9589" s="13">
        <v>40179</v>
      </c>
      <c r="Q9589" s="16" t="str">
        <f>Table2[[#This Row],[Service Line Size (inches) (System Side)]]</f>
        <v>5/8</v>
      </c>
      <c r="R9589" t="s">
        <v>43</v>
      </c>
      <c r="S9589" t="str">
        <f>IF(Table2[[#This Row],[Basis of Material Classification (Customer Side)*]]="Field inspection","Yes","No")</f>
        <v>No</v>
      </c>
      <c r="V9589" t="s">
        <v>43</v>
      </c>
      <c r="W9589" t="s">
        <v>44</v>
      </c>
      <c r="X9589" t="s">
        <v>44</v>
      </c>
      <c r="Z9589" t="s">
        <v>45</v>
      </c>
      <c r="AA9589" t="s">
        <v>46</v>
      </c>
      <c r="AB9589" t="s">
        <v>46</v>
      </c>
      <c r="AC9589" t="s">
        <v>40</v>
      </c>
    </row>
    <row r="9590" spans="1:29" ht="14.4" x14ac:dyDescent="0.3">
      <c r="A9590">
        <v>9588</v>
      </c>
      <c r="B9590" t="s">
        <v>9513</v>
      </c>
      <c r="C9590" t="s">
        <v>277</v>
      </c>
      <c r="D9590" t="s">
        <v>40</v>
      </c>
      <c r="E9590" t="s">
        <v>40</v>
      </c>
      <c r="F9590" t="s">
        <v>41</v>
      </c>
      <c r="G9590" t="s">
        <v>40</v>
      </c>
      <c r="H9590" s="26">
        <v>37987</v>
      </c>
      <c r="I9590" t="s">
        <v>42</v>
      </c>
      <c r="J9590" t="s">
        <v>43</v>
      </c>
      <c r="K9590" t="str">
        <f>IF(Table2[[#This Row],[Basis of Material Classification (System Side)*]]="Field inspection","Yes","No")</f>
        <v>No</v>
      </c>
      <c r="N9590" t="str">
        <f>Table2[[#This Row],[Basis of Material Classification (System Side)*]]</f>
        <v>Installation date after lead ban</v>
      </c>
      <c r="O9590" t="s">
        <v>41</v>
      </c>
      <c r="P9590" s="13">
        <v>40544</v>
      </c>
      <c r="Q9590" s="16" t="str">
        <f>Table2[[#This Row],[Service Line Size (inches) (System Side)]]</f>
        <v>5/8</v>
      </c>
      <c r="R9590" t="s">
        <v>43</v>
      </c>
      <c r="S9590" t="str">
        <f>IF(Table2[[#This Row],[Basis of Material Classification (Customer Side)*]]="Field inspection","Yes","No")</f>
        <v>No</v>
      </c>
      <c r="V9590" t="s">
        <v>43</v>
      </c>
      <c r="W9590" t="s">
        <v>44</v>
      </c>
      <c r="X9590" t="s">
        <v>44</v>
      </c>
      <c r="Z9590" t="s">
        <v>45</v>
      </c>
      <c r="AA9590" t="s">
        <v>46</v>
      </c>
      <c r="AB9590" t="s">
        <v>46</v>
      </c>
      <c r="AC9590" t="s">
        <v>40</v>
      </c>
    </row>
    <row r="9591" spans="1:29" ht="14.4" x14ac:dyDescent="0.3">
      <c r="A9591">
        <v>9589</v>
      </c>
      <c r="B9591" t="s">
        <v>9514</v>
      </c>
      <c r="C9591" t="s">
        <v>277</v>
      </c>
      <c r="D9591" t="s">
        <v>40</v>
      </c>
      <c r="E9591" t="s">
        <v>40</v>
      </c>
      <c r="F9591" t="s">
        <v>41</v>
      </c>
      <c r="G9591" t="s">
        <v>40</v>
      </c>
      <c r="H9591" s="26">
        <v>38353</v>
      </c>
      <c r="I9591" t="s">
        <v>42</v>
      </c>
      <c r="J9591" t="s">
        <v>43</v>
      </c>
      <c r="K9591" t="str">
        <f>IF(Table2[[#This Row],[Basis of Material Classification (System Side)*]]="Field inspection","Yes","No")</f>
        <v>No</v>
      </c>
      <c r="N9591" t="str">
        <f>Table2[[#This Row],[Basis of Material Classification (System Side)*]]</f>
        <v>Installation date after lead ban</v>
      </c>
      <c r="O9591" t="s">
        <v>41</v>
      </c>
      <c r="P9591" s="13">
        <v>39814</v>
      </c>
      <c r="Q9591" s="16" t="str">
        <f>Table2[[#This Row],[Service Line Size (inches) (System Side)]]</f>
        <v>5/8</v>
      </c>
      <c r="R9591" t="s">
        <v>43</v>
      </c>
      <c r="S9591" t="str">
        <f>IF(Table2[[#This Row],[Basis of Material Classification (Customer Side)*]]="Field inspection","Yes","No")</f>
        <v>No</v>
      </c>
      <c r="V9591" t="s">
        <v>43</v>
      </c>
      <c r="W9591" t="s">
        <v>44</v>
      </c>
      <c r="X9591" t="s">
        <v>44</v>
      </c>
      <c r="Z9591" t="s">
        <v>45</v>
      </c>
      <c r="AA9591" t="s">
        <v>46</v>
      </c>
      <c r="AB9591" t="s">
        <v>46</v>
      </c>
      <c r="AC9591" t="s">
        <v>40</v>
      </c>
    </row>
    <row r="9592" spans="1:29" ht="14.4" x14ac:dyDescent="0.3">
      <c r="A9592">
        <v>9590</v>
      </c>
      <c r="B9592" t="s">
        <v>9515</v>
      </c>
      <c r="C9592" t="s">
        <v>277</v>
      </c>
      <c r="D9592" t="s">
        <v>40</v>
      </c>
      <c r="E9592" t="s">
        <v>40</v>
      </c>
      <c r="F9592" t="s">
        <v>53</v>
      </c>
      <c r="G9592" t="s">
        <v>40</v>
      </c>
      <c r="H9592" s="26">
        <v>38353</v>
      </c>
      <c r="I9592" t="s">
        <v>54</v>
      </c>
      <c r="J9592" t="s">
        <v>55</v>
      </c>
      <c r="K9592" t="str">
        <f>IF(Table2[[#This Row],[Basis of Material Classification (System Side)*]]="Field inspection","Yes","No")</f>
        <v>No</v>
      </c>
      <c r="O9592" t="s">
        <v>41</v>
      </c>
      <c r="P9592" s="13">
        <v>39448</v>
      </c>
      <c r="Q9592" s="16" t="str">
        <f>Table2[[#This Row],[Service Line Size (inches) (System Side)]]</f>
        <v>3/4</v>
      </c>
      <c r="R9592" t="s">
        <v>43</v>
      </c>
      <c r="S9592" t="str">
        <f>IF(Table2[[#This Row],[Basis of Material Classification (Customer Side)*]]="Field inspection","Yes","No")</f>
        <v>No</v>
      </c>
      <c r="V9592" t="s">
        <v>43</v>
      </c>
      <c r="W9592" t="s">
        <v>44</v>
      </c>
      <c r="X9592" t="s">
        <v>44</v>
      </c>
      <c r="Z9592" t="s">
        <v>45</v>
      </c>
      <c r="AA9592" t="s">
        <v>46</v>
      </c>
      <c r="AB9592" t="s">
        <v>46</v>
      </c>
      <c r="AC9592" t="s">
        <v>40</v>
      </c>
    </row>
    <row r="9593" spans="1:29" ht="14.4" x14ac:dyDescent="0.3">
      <c r="A9593">
        <v>9591</v>
      </c>
      <c r="B9593" t="s">
        <v>9516</v>
      </c>
      <c r="C9593" t="s">
        <v>277</v>
      </c>
      <c r="D9593" t="s">
        <v>40</v>
      </c>
      <c r="E9593" t="s">
        <v>40</v>
      </c>
      <c r="F9593" t="s">
        <v>53</v>
      </c>
      <c r="G9593" t="s">
        <v>40</v>
      </c>
      <c r="H9593" s="26">
        <v>39814</v>
      </c>
      <c r="I9593" t="s">
        <v>54</v>
      </c>
      <c r="J9593" t="s">
        <v>55</v>
      </c>
      <c r="K9593" t="str">
        <f>IF(Table2[[#This Row],[Basis of Material Classification (System Side)*]]="Field inspection","Yes","No")</f>
        <v>No</v>
      </c>
      <c r="O9593" t="s">
        <v>41</v>
      </c>
      <c r="P9593" s="13">
        <v>40179</v>
      </c>
      <c r="Q9593" s="16" t="str">
        <f>Table2[[#This Row],[Service Line Size (inches) (System Side)]]</f>
        <v>3/4</v>
      </c>
      <c r="R9593" t="s">
        <v>43</v>
      </c>
      <c r="S9593" t="str">
        <f>IF(Table2[[#This Row],[Basis of Material Classification (Customer Side)*]]="Field inspection","Yes","No")</f>
        <v>No</v>
      </c>
      <c r="V9593" t="s">
        <v>43</v>
      </c>
      <c r="W9593" t="s">
        <v>44</v>
      </c>
      <c r="X9593" t="s">
        <v>44</v>
      </c>
      <c r="Z9593" t="s">
        <v>45</v>
      </c>
      <c r="AA9593" t="s">
        <v>46</v>
      </c>
      <c r="AB9593" t="s">
        <v>46</v>
      </c>
      <c r="AC9593" t="s">
        <v>40</v>
      </c>
    </row>
    <row r="9594" spans="1:29" ht="14.4" x14ac:dyDescent="0.3">
      <c r="A9594">
        <v>9592</v>
      </c>
      <c r="B9594" t="s">
        <v>9517</v>
      </c>
      <c r="C9594" t="s">
        <v>277</v>
      </c>
      <c r="D9594" t="s">
        <v>40</v>
      </c>
      <c r="E9594" t="s">
        <v>40</v>
      </c>
      <c r="F9594" t="s">
        <v>53</v>
      </c>
      <c r="G9594" t="s">
        <v>40</v>
      </c>
      <c r="H9594" s="26">
        <v>38353</v>
      </c>
      <c r="I9594" t="s">
        <v>54</v>
      </c>
      <c r="J9594" t="s">
        <v>55</v>
      </c>
      <c r="K9594" t="str">
        <f>IF(Table2[[#This Row],[Basis of Material Classification (System Side)*]]="Field inspection","Yes","No")</f>
        <v>No</v>
      </c>
      <c r="O9594" t="s">
        <v>41</v>
      </c>
      <c r="P9594" s="13">
        <v>39814</v>
      </c>
      <c r="Q9594" s="16" t="str">
        <f>Table2[[#This Row],[Service Line Size (inches) (System Side)]]</f>
        <v>3/4</v>
      </c>
      <c r="R9594" t="s">
        <v>43</v>
      </c>
      <c r="S9594" t="str">
        <f>IF(Table2[[#This Row],[Basis of Material Classification (Customer Side)*]]="Field inspection","Yes","No")</f>
        <v>No</v>
      </c>
      <c r="V9594" t="s">
        <v>43</v>
      </c>
      <c r="W9594" t="s">
        <v>44</v>
      </c>
      <c r="X9594" t="s">
        <v>44</v>
      </c>
      <c r="Z9594" t="s">
        <v>45</v>
      </c>
      <c r="AA9594" t="s">
        <v>46</v>
      </c>
      <c r="AB9594" t="s">
        <v>46</v>
      </c>
      <c r="AC9594" t="s">
        <v>40</v>
      </c>
    </row>
    <row r="9595" spans="1:29" ht="14.4" x14ac:dyDescent="0.3">
      <c r="A9595">
        <v>9593</v>
      </c>
      <c r="B9595" t="s">
        <v>9518</v>
      </c>
      <c r="C9595" t="s">
        <v>277</v>
      </c>
      <c r="D9595" t="s">
        <v>40</v>
      </c>
      <c r="E9595" t="s">
        <v>40</v>
      </c>
      <c r="F9595" t="s">
        <v>53</v>
      </c>
      <c r="G9595" t="s">
        <v>40</v>
      </c>
      <c r="H9595" s="26">
        <v>39814</v>
      </c>
      <c r="I9595" t="s">
        <v>42</v>
      </c>
      <c r="J9595" t="s">
        <v>55</v>
      </c>
      <c r="K9595" t="str">
        <f>IF(Table2[[#This Row],[Basis of Material Classification (System Side)*]]="Field inspection","Yes","No")</f>
        <v>No</v>
      </c>
      <c r="O9595" t="s">
        <v>41</v>
      </c>
      <c r="P9595" s="13">
        <v>39814</v>
      </c>
      <c r="Q9595" s="16" t="str">
        <f>Table2[[#This Row],[Service Line Size (inches) (System Side)]]</f>
        <v>5/8</v>
      </c>
      <c r="R9595" t="s">
        <v>43</v>
      </c>
      <c r="S9595" t="str">
        <f>IF(Table2[[#This Row],[Basis of Material Classification (Customer Side)*]]="Field inspection","Yes","No")</f>
        <v>No</v>
      </c>
      <c r="V9595" t="s">
        <v>43</v>
      </c>
      <c r="W9595" t="s">
        <v>44</v>
      </c>
      <c r="X9595" t="s">
        <v>44</v>
      </c>
      <c r="Z9595" t="s">
        <v>45</v>
      </c>
      <c r="AA9595" t="s">
        <v>46</v>
      </c>
      <c r="AB9595" t="s">
        <v>46</v>
      </c>
      <c r="AC9595" t="s">
        <v>40</v>
      </c>
    </row>
    <row r="9596" spans="1:29" ht="14.4" x14ac:dyDescent="0.3">
      <c r="A9596">
        <v>9594</v>
      </c>
      <c r="B9596" t="s">
        <v>9519</v>
      </c>
      <c r="C9596" t="s">
        <v>277</v>
      </c>
      <c r="D9596" t="s">
        <v>40</v>
      </c>
      <c r="E9596" t="s">
        <v>40</v>
      </c>
      <c r="F9596" t="s">
        <v>41</v>
      </c>
      <c r="G9596" t="s">
        <v>40</v>
      </c>
      <c r="H9596" s="26">
        <v>39814</v>
      </c>
      <c r="I9596" t="s">
        <v>42</v>
      </c>
      <c r="J9596" t="s">
        <v>43</v>
      </c>
      <c r="K9596" t="str">
        <f>IF(Table2[[#This Row],[Basis of Material Classification (System Side)*]]="Field inspection","Yes","No")</f>
        <v>No</v>
      </c>
      <c r="N9596" t="str">
        <f>Table2[[#This Row],[Basis of Material Classification (System Side)*]]</f>
        <v>Installation date after lead ban</v>
      </c>
      <c r="O9596" t="s">
        <v>41</v>
      </c>
      <c r="P9596" s="13">
        <v>40179</v>
      </c>
      <c r="Q9596" s="16" t="str">
        <f>Table2[[#This Row],[Service Line Size (inches) (System Side)]]</f>
        <v>5/8</v>
      </c>
      <c r="R9596" t="s">
        <v>43</v>
      </c>
      <c r="S9596" t="str">
        <f>IF(Table2[[#This Row],[Basis of Material Classification (Customer Side)*]]="Field inspection","Yes","No")</f>
        <v>No</v>
      </c>
      <c r="V9596" t="s">
        <v>43</v>
      </c>
      <c r="W9596" t="s">
        <v>44</v>
      </c>
      <c r="X9596" t="s">
        <v>44</v>
      </c>
      <c r="Z9596" t="s">
        <v>45</v>
      </c>
      <c r="AA9596" t="s">
        <v>46</v>
      </c>
      <c r="AB9596" t="s">
        <v>46</v>
      </c>
      <c r="AC9596" t="s">
        <v>40</v>
      </c>
    </row>
    <row r="9597" spans="1:29" ht="14.4" x14ac:dyDescent="0.3">
      <c r="A9597">
        <v>9595</v>
      </c>
      <c r="B9597" t="s">
        <v>9520</v>
      </c>
      <c r="C9597" t="s">
        <v>277</v>
      </c>
      <c r="D9597" t="s">
        <v>40</v>
      </c>
      <c r="E9597" t="s">
        <v>40</v>
      </c>
      <c r="F9597" t="s">
        <v>41</v>
      </c>
      <c r="G9597" t="s">
        <v>40</v>
      </c>
      <c r="H9597" s="26">
        <v>38718</v>
      </c>
      <c r="I9597" t="s">
        <v>54</v>
      </c>
      <c r="J9597" t="s">
        <v>43</v>
      </c>
      <c r="K9597" t="str">
        <f>IF(Table2[[#This Row],[Basis of Material Classification (System Side)*]]="Field inspection","Yes","No")</f>
        <v>No</v>
      </c>
      <c r="N9597" t="str">
        <f>Table2[[#This Row],[Basis of Material Classification (System Side)*]]</f>
        <v>Installation date after lead ban</v>
      </c>
      <c r="O9597" t="s">
        <v>41</v>
      </c>
      <c r="P9597" s="13">
        <v>40179</v>
      </c>
      <c r="Q9597" s="16" t="str">
        <f>Table2[[#This Row],[Service Line Size (inches) (System Side)]]</f>
        <v>3/4</v>
      </c>
      <c r="R9597" t="s">
        <v>43</v>
      </c>
      <c r="S9597" t="str">
        <f>IF(Table2[[#This Row],[Basis of Material Classification (Customer Side)*]]="Field inspection","Yes","No")</f>
        <v>No</v>
      </c>
      <c r="V9597" t="s">
        <v>43</v>
      </c>
      <c r="W9597" t="s">
        <v>44</v>
      </c>
      <c r="X9597" t="s">
        <v>44</v>
      </c>
      <c r="Z9597" t="s">
        <v>45</v>
      </c>
      <c r="AA9597" t="s">
        <v>46</v>
      </c>
      <c r="AB9597" t="s">
        <v>46</v>
      </c>
      <c r="AC9597" t="s">
        <v>40</v>
      </c>
    </row>
    <row r="9598" spans="1:29" ht="14.4" x14ac:dyDescent="0.3">
      <c r="A9598">
        <v>9596</v>
      </c>
      <c r="B9598" t="s">
        <v>9521</v>
      </c>
      <c r="C9598" t="s">
        <v>277</v>
      </c>
      <c r="D9598" t="s">
        <v>40</v>
      </c>
      <c r="E9598" t="s">
        <v>40</v>
      </c>
      <c r="F9598" t="s">
        <v>41</v>
      </c>
      <c r="G9598" t="s">
        <v>40</v>
      </c>
      <c r="H9598" s="26">
        <v>38718</v>
      </c>
      <c r="I9598" t="s">
        <v>54</v>
      </c>
      <c r="J9598" t="s">
        <v>43</v>
      </c>
      <c r="K9598" t="str">
        <f>IF(Table2[[#This Row],[Basis of Material Classification (System Side)*]]="Field inspection","Yes","No")</f>
        <v>No</v>
      </c>
      <c r="N9598" t="str">
        <f>Table2[[#This Row],[Basis of Material Classification (System Side)*]]</f>
        <v>Installation date after lead ban</v>
      </c>
      <c r="O9598" t="s">
        <v>41</v>
      </c>
      <c r="P9598" s="13">
        <v>40179</v>
      </c>
      <c r="Q9598" s="16" t="str">
        <f>Table2[[#This Row],[Service Line Size (inches) (System Side)]]</f>
        <v>3/4</v>
      </c>
      <c r="R9598" t="s">
        <v>43</v>
      </c>
      <c r="S9598" t="str">
        <f>IF(Table2[[#This Row],[Basis of Material Classification (Customer Side)*]]="Field inspection","Yes","No")</f>
        <v>No</v>
      </c>
      <c r="V9598" t="s">
        <v>43</v>
      </c>
      <c r="W9598" t="s">
        <v>44</v>
      </c>
      <c r="X9598" t="s">
        <v>44</v>
      </c>
      <c r="Z9598" t="s">
        <v>45</v>
      </c>
      <c r="AA9598" t="s">
        <v>46</v>
      </c>
      <c r="AB9598" t="s">
        <v>46</v>
      </c>
      <c r="AC9598" t="s">
        <v>40</v>
      </c>
    </row>
    <row r="9599" spans="1:29" ht="14.4" x14ac:dyDescent="0.3">
      <c r="A9599">
        <v>9597</v>
      </c>
      <c r="B9599" t="s">
        <v>9522</v>
      </c>
      <c r="C9599" t="s">
        <v>277</v>
      </c>
      <c r="D9599" t="s">
        <v>40</v>
      </c>
      <c r="E9599" t="s">
        <v>40</v>
      </c>
      <c r="F9599" t="s">
        <v>41</v>
      </c>
      <c r="G9599" t="s">
        <v>40</v>
      </c>
      <c r="H9599" s="26">
        <v>38718</v>
      </c>
      <c r="I9599" t="s">
        <v>54</v>
      </c>
      <c r="J9599" t="s">
        <v>43</v>
      </c>
      <c r="K9599" t="str">
        <f>IF(Table2[[#This Row],[Basis of Material Classification (System Side)*]]="Field inspection","Yes","No")</f>
        <v>No</v>
      </c>
      <c r="N9599" t="str">
        <f>Table2[[#This Row],[Basis of Material Classification (System Side)*]]</f>
        <v>Installation date after lead ban</v>
      </c>
      <c r="O9599" t="s">
        <v>41</v>
      </c>
      <c r="P9599" s="13">
        <v>40179</v>
      </c>
      <c r="Q9599" s="16" t="str">
        <f>Table2[[#This Row],[Service Line Size (inches) (System Side)]]</f>
        <v>3/4</v>
      </c>
      <c r="R9599" t="s">
        <v>43</v>
      </c>
      <c r="S9599" t="str">
        <f>IF(Table2[[#This Row],[Basis of Material Classification (Customer Side)*]]="Field inspection","Yes","No")</f>
        <v>No</v>
      </c>
      <c r="V9599" t="s">
        <v>43</v>
      </c>
      <c r="W9599" t="s">
        <v>44</v>
      </c>
      <c r="X9599" t="s">
        <v>44</v>
      </c>
      <c r="Z9599" t="s">
        <v>45</v>
      </c>
      <c r="AA9599" t="s">
        <v>46</v>
      </c>
      <c r="AB9599" t="s">
        <v>46</v>
      </c>
      <c r="AC9599" t="s">
        <v>40</v>
      </c>
    </row>
    <row r="9600" spans="1:29" ht="14.4" x14ac:dyDescent="0.3">
      <c r="A9600">
        <v>9598</v>
      </c>
      <c r="B9600" t="s">
        <v>9523</v>
      </c>
      <c r="C9600" t="s">
        <v>277</v>
      </c>
      <c r="D9600" t="s">
        <v>40</v>
      </c>
      <c r="E9600" t="s">
        <v>40</v>
      </c>
      <c r="F9600" t="s">
        <v>41</v>
      </c>
      <c r="G9600" t="s">
        <v>40</v>
      </c>
      <c r="H9600" s="26">
        <v>38718</v>
      </c>
      <c r="I9600" t="s">
        <v>54</v>
      </c>
      <c r="J9600" t="s">
        <v>43</v>
      </c>
      <c r="K9600" t="str">
        <f>IF(Table2[[#This Row],[Basis of Material Classification (System Side)*]]="Field inspection","Yes","No")</f>
        <v>No</v>
      </c>
      <c r="N9600" t="str">
        <f>Table2[[#This Row],[Basis of Material Classification (System Side)*]]</f>
        <v>Installation date after lead ban</v>
      </c>
      <c r="O9600" t="s">
        <v>41</v>
      </c>
      <c r="P9600" s="13">
        <v>40179</v>
      </c>
      <c r="Q9600" s="16" t="str">
        <f>Table2[[#This Row],[Service Line Size (inches) (System Side)]]</f>
        <v>3/4</v>
      </c>
      <c r="R9600" t="s">
        <v>43</v>
      </c>
      <c r="S9600" t="str">
        <f>IF(Table2[[#This Row],[Basis of Material Classification (Customer Side)*]]="Field inspection","Yes","No")</f>
        <v>No</v>
      </c>
      <c r="V9600" t="s">
        <v>43</v>
      </c>
      <c r="W9600" t="s">
        <v>44</v>
      </c>
      <c r="X9600" t="s">
        <v>44</v>
      </c>
      <c r="Z9600" t="s">
        <v>45</v>
      </c>
      <c r="AA9600" t="s">
        <v>46</v>
      </c>
      <c r="AB9600" t="s">
        <v>46</v>
      </c>
      <c r="AC9600" t="s">
        <v>40</v>
      </c>
    </row>
    <row r="9601" spans="1:29" ht="14.4" x14ac:dyDescent="0.3">
      <c r="A9601">
        <v>9599</v>
      </c>
      <c r="B9601" t="s">
        <v>9524</v>
      </c>
      <c r="C9601" t="s">
        <v>277</v>
      </c>
      <c r="D9601" t="s">
        <v>40</v>
      </c>
      <c r="E9601" t="s">
        <v>40</v>
      </c>
      <c r="F9601" t="s">
        <v>53</v>
      </c>
      <c r="G9601" t="s">
        <v>40</v>
      </c>
      <c r="H9601" s="26">
        <v>38353</v>
      </c>
      <c r="I9601" t="s">
        <v>54</v>
      </c>
      <c r="J9601" t="s">
        <v>55</v>
      </c>
      <c r="K9601" t="str">
        <f>IF(Table2[[#This Row],[Basis of Material Classification (System Side)*]]="Field inspection","Yes","No")</f>
        <v>No</v>
      </c>
      <c r="O9601" t="s">
        <v>41</v>
      </c>
      <c r="P9601" s="13">
        <v>39814</v>
      </c>
      <c r="Q9601" s="16" t="str">
        <f>Table2[[#This Row],[Service Line Size (inches) (System Side)]]</f>
        <v>3/4</v>
      </c>
      <c r="R9601" t="s">
        <v>43</v>
      </c>
      <c r="S9601" t="str">
        <f>IF(Table2[[#This Row],[Basis of Material Classification (Customer Side)*]]="Field inspection","Yes","No")</f>
        <v>No</v>
      </c>
      <c r="V9601" t="s">
        <v>43</v>
      </c>
      <c r="W9601" t="s">
        <v>44</v>
      </c>
      <c r="X9601" t="s">
        <v>44</v>
      </c>
      <c r="Z9601" t="s">
        <v>45</v>
      </c>
      <c r="AA9601" t="s">
        <v>46</v>
      </c>
      <c r="AB9601" t="s">
        <v>46</v>
      </c>
      <c r="AC9601" t="s">
        <v>40</v>
      </c>
    </row>
    <row r="9602" spans="1:29" ht="14.4" x14ac:dyDescent="0.3">
      <c r="A9602">
        <v>9600</v>
      </c>
      <c r="B9602" t="s">
        <v>9525</v>
      </c>
      <c r="C9602" t="s">
        <v>277</v>
      </c>
      <c r="D9602" t="s">
        <v>40</v>
      </c>
      <c r="E9602" t="s">
        <v>40</v>
      </c>
      <c r="F9602" t="s">
        <v>41</v>
      </c>
      <c r="G9602" t="s">
        <v>40</v>
      </c>
      <c r="H9602" s="26">
        <v>25934</v>
      </c>
      <c r="I9602" t="s">
        <v>42</v>
      </c>
      <c r="J9602" t="s">
        <v>49</v>
      </c>
      <c r="K9602" t="str">
        <f>IF(Table2[[#This Row],[Basis of Material Classification (System Side)*]]="Field inspection","Yes","No")</f>
        <v>No</v>
      </c>
      <c r="N9602" t="s">
        <v>50</v>
      </c>
      <c r="O9602" t="s">
        <v>41</v>
      </c>
      <c r="P9602" s="13">
        <v>40179</v>
      </c>
      <c r="Q9602" s="16" t="str">
        <f>Table2[[#This Row],[Service Line Size (inches) (System Side)]]</f>
        <v>5/8</v>
      </c>
      <c r="R9602" t="s">
        <v>43</v>
      </c>
      <c r="S9602" t="str">
        <f>IF(Table2[[#This Row],[Basis of Material Classification (Customer Side)*]]="Field inspection","Yes","No")</f>
        <v>No</v>
      </c>
      <c r="V9602" t="s">
        <v>43</v>
      </c>
      <c r="W9602" t="s">
        <v>44</v>
      </c>
      <c r="X9602" t="s">
        <v>44</v>
      </c>
      <c r="Z9602" t="s">
        <v>45</v>
      </c>
      <c r="AA9602" t="s">
        <v>46</v>
      </c>
      <c r="AB9602" t="s">
        <v>46</v>
      </c>
      <c r="AC9602" t="s">
        <v>40</v>
      </c>
    </row>
    <row r="9603" spans="1:29" ht="14.4" x14ac:dyDescent="0.3">
      <c r="A9603">
        <v>9601</v>
      </c>
      <c r="B9603" t="s">
        <v>9526</v>
      </c>
      <c r="C9603" t="s">
        <v>277</v>
      </c>
      <c r="D9603" t="s">
        <v>40</v>
      </c>
      <c r="E9603" t="s">
        <v>40</v>
      </c>
      <c r="F9603" t="s">
        <v>53</v>
      </c>
      <c r="G9603" t="s">
        <v>40</v>
      </c>
      <c r="H9603" s="26">
        <v>38353</v>
      </c>
      <c r="I9603" t="s">
        <v>54</v>
      </c>
      <c r="J9603" t="s">
        <v>55</v>
      </c>
      <c r="K9603" t="str">
        <f>IF(Table2[[#This Row],[Basis of Material Classification (System Side)*]]="Field inspection","Yes","No")</f>
        <v>No</v>
      </c>
      <c r="O9603" t="s">
        <v>41</v>
      </c>
      <c r="P9603" s="13">
        <v>39448</v>
      </c>
      <c r="Q9603" s="16" t="str">
        <f>Table2[[#This Row],[Service Line Size (inches) (System Side)]]</f>
        <v>3/4</v>
      </c>
      <c r="R9603" t="s">
        <v>43</v>
      </c>
      <c r="S9603" t="str">
        <f>IF(Table2[[#This Row],[Basis of Material Classification (Customer Side)*]]="Field inspection","Yes","No")</f>
        <v>No</v>
      </c>
      <c r="V9603" t="s">
        <v>43</v>
      </c>
      <c r="W9603" t="s">
        <v>44</v>
      </c>
      <c r="X9603" t="s">
        <v>44</v>
      </c>
      <c r="Z9603" t="s">
        <v>45</v>
      </c>
      <c r="AA9603" t="s">
        <v>46</v>
      </c>
      <c r="AB9603" t="s">
        <v>46</v>
      </c>
      <c r="AC9603" t="s">
        <v>40</v>
      </c>
    </row>
    <row r="9604" spans="1:29" ht="14.4" x14ac:dyDescent="0.3">
      <c r="A9604">
        <v>9602</v>
      </c>
      <c r="B9604" t="s">
        <v>9527</v>
      </c>
      <c r="C9604" t="s">
        <v>277</v>
      </c>
      <c r="D9604" t="s">
        <v>40</v>
      </c>
      <c r="E9604" t="s">
        <v>40</v>
      </c>
      <c r="F9604" t="s">
        <v>53</v>
      </c>
      <c r="G9604" t="s">
        <v>40</v>
      </c>
      <c r="H9604" s="26">
        <v>17533</v>
      </c>
      <c r="I9604" t="s">
        <v>42</v>
      </c>
      <c r="J9604" t="s">
        <v>55</v>
      </c>
      <c r="K9604" t="str">
        <f>IF(Table2[[#This Row],[Basis of Material Classification (System Side)*]]="Field inspection","Yes","No")</f>
        <v>No</v>
      </c>
      <c r="O9604" t="s">
        <v>53</v>
      </c>
      <c r="P9604" s="13">
        <v>39814</v>
      </c>
      <c r="Q9604" s="16" t="str">
        <f>Table2[[#This Row],[Service Line Size (inches) (System Side)]]</f>
        <v>5/8</v>
      </c>
      <c r="R9604" t="s">
        <v>55</v>
      </c>
      <c r="S9604" t="str">
        <f>IF(Table2[[#This Row],[Basis of Material Classification (Customer Side)*]]="Field inspection","Yes","No")</f>
        <v>No</v>
      </c>
      <c r="V9604" t="s">
        <v>72</v>
      </c>
      <c r="W9604" t="s">
        <v>44</v>
      </c>
      <c r="X9604" t="s">
        <v>44</v>
      </c>
      <c r="Z9604" t="s">
        <v>45</v>
      </c>
      <c r="AA9604" t="s">
        <v>46</v>
      </c>
      <c r="AB9604" t="s">
        <v>46</v>
      </c>
      <c r="AC9604" t="s">
        <v>40</v>
      </c>
    </row>
    <row r="9605" spans="1:29" ht="14.4" x14ac:dyDescent="0.3">
      <c r="A9605">
        <v>9603</v>
      </c>
      <c r="B9605" t="s">
        <v>9528</v>
      </c>
      <c r="C9605" t="s">
        <v>277</v>
      </c>
      <c r="D9605" t="s">
        <v>40</v>
      </c>
      <c r="E9605" t="s">
        <v>40</v>
      </c>
      <c r="F9605" t="s">
        <v>41</v>
      </c>
      <c r="G9605" t="s">
        <v>40</v>
      </c>
      <c r="H9605" s="26">
        <v>33239</v>
      </c>
      <c r="I9605" t="s">
        <v>42</v>
      </c>
      <c r="J9605" t="s">
        <v>43</v>
      </c>
      <c r="K9605" t="str">
        <f>IF(Table2[[#This Row],[Basis of Material Classification (System Side)*]]="Field inspection","Yes","No")</f>
        <v>No</v>
      </c>
      <c r="N9605" t="str">
        <f>Table2[[#This Row],[Basis of Material Classification (System Side)*]]</f>
        <v>Installation date after lead ban</v>
      </c>
      <c r="O9605" t="s">
        <v>41</v>
      </c>
      <c r="P9605" s="13">
        <v>40179</v>
      </c>
      <c r="Q9605" s="16" t="str">
        <f>Table2[[#This Row],[Service Line Size (inches) (System Side)]]</f>
        <v>5/8</v>
      </c>
      <c r="R9605" t="s">
        <v>43</v>
      </c>
      <c r="S9605" t="str">
        <f>IF(Table2[[#This Row],[Basis of Material Classification (Customer Side)*]]="Field inspection","Yes","No")</f>
        <v>No</v>
      </c>
      <c r="V9605" t="s">
        <v>43</v>
      </c>
      <c r="W9605" t="s">
        <v>44</v>
      </c>
      <c r="X9605" t="s">
        <v>44</v>
      </c>
      <c r="Z9605" t="s">
        <v>45</v>
      </c>
      <c r="AA9605" t="s">
        <v>46</v>
      </c>
      <c r="AB9605" t="s">
        <v>46</v>
      </c>
      <c r="AC9605" t="s">
        <v>40</v>
      </c>
    </row>
    <row r="9606" spans="1:29" ht="14.4" x14ac:dyDescent="0.3">
      <c r="A9606">
        <v>9604</v>
      </c>
      <c r="B9606" t="s">
        <v>9529</v>
      </c>
      <c r="C9606" t="s">
        <v>277</v>
      </c>
      <c r="D9606" t="s">
        <v>40</v>
      </c>
      <c r="E9606" t="s">
        <v>40</v>
      </c>
      <c r="F9606" t="s">
        <v>53</v>
      </c>
      <c r="G9606" t="s">
        <v>40</v>
      </c>
      <c r="H9606" s="26">
        <v>38353</v>
      </c>
      <c r="I9606" t="s">
        <v>54</v>
      </c>
      <c r="J9606" t="s">
        <v>55</v>
      </c>
      <c r="K9606" t="str">
        <f>IF(Table2[[#This Row],[Basis of Material Classification (System Side)*]]="Field inspection","Yes","No")</f>
        <v>No</v>
      </c>
      <c r="O9606" t="s">
        <v>41</v>
      </c>
      <c r="P9606" s="13">
        <v>39814</v>
      </c>
      <c r="Q9606" s="16" t="str">
        <f>Table2[[#This Row],[Service Line Size (inches) (System Side)]]</f>
        <v>3/4</v>
      </c>
      <c r="R9606" t="s">
        <v>43</v>
      </c>
      <c r="S9606" t="str">
        <f>IF(Table2[[#This Row],[Basis of Material Classification (Customer Side)*]]="Field inspection","Yes","No")</f>
        <v>No</v>
      </c>
      <c r="V9606" t="s">
        <v>43</v>
      </c>
      <c r="W9606" t="s">
        <v>44</v>
      </c>
      <c r="X9606" t="s">
        <v>44</v>
      </c>
      <c r="Z9606" t="s">
        <v>45</v>
      </c>
      <c r="AA9606" t="s">
        <v>46</v>
      </c>
      <c r="AB9606" t="s">
        <v>46</v>
      </c>
      <c r="AC9606" t="s">
        <v>40</v>
      </c>
    </row>
    <row r="9607" spans="1:29" ht="14.4" x14ac:dyDescent="0.3">
      <c r="A9607">
        <v>9605</v>
      </c>
      <c r="B9607" t="s">
        <v>9530</v>
      </c>
      <c r="C9607" t="s">
        <v>277</v>
      </c>
      <c r="D9607" t="s">
        <v>40</v>
      </c>
      <c r="E9607" t="s">
        <v>40</v>
      </c>
      <c r="F9607" t="s">
        <v>53</v>
      </c>
      <c r="G9607" t="s">
        <v>40</v>
      </c>
      <c r="H9607" s="26">
        <v>38718</v>
      </c>
      <c r="I9607" t="s">
        <v>54</v>
      </c>
      <c r="J9607" t="s">
        <v>55</v>
      </c>
      <c r="K9607" t="str">
        <f>IF(Table2[[#This Row],[Basis of Material Classification (System Side)*]]="Field inspection","Yes","No")</f>
        <v>No</v>
      </c>
      <c r="O9607" t="s">
        <v>41</v>
      </c>
      <c r="P9607" s="13">
        <v>40179</v>
      </c>
      <c r="Q9607" s="16" t="str">
        <f>Table2[[#This Row],[Service Line Size (inches) (System Side)]]</f>
        <v>3/4</v>
      </c>
      <c r="R9607" t="s">
        <v>43</v>
      </c>
      <c r="S9607" t="str">
        <f>IF(Table2[[#This Row],[Basis of Material Classification (Customer Side)*]]="Field inspection","Yes","No")</f>
        <v>No</v>
      </c>
      <c r="V9607" t="s">
        <v>43</v>
      </c>
      <c r="W9607" t="s">
        <v>44</v>
      </c>
      <c r="X9607" t="s">
        <v>44</v>
      </c>
      <c r="Z9607" t="s">
        <v>45</v>
      </c>
      <c r="AA9607" t="s">
        <v>46</v>
      </c>
      <c r="AB9607" t="s">
        <v>46</v>
      </c>
      <c r="AC9607" t="s">
        <v>40</v>
      </c>
    </row>
    <row r="9608" spans="1:29" ht="14.4" x14ac:dyDescent="0.3">
      <c r="A9608">
        <v>9606</v>
      </c>
      <c r="B9608" t="s">
        <v>9531</v>
      </c>
      <c r="C9608" t="s">
        <v>277</v>
      </c>
      <c r="D9608" t="s">
        <v>40</v>
      </c>
      <c r="E9608" t="s">
        <v>40</v>
      </c>
      <c r="F9608" t="s">
        <v>53</v>
      </c>
      <c r="G9608" t="s">
        <v>40</v>
      </c>
      <c r="H9608" s="26">
        <v>38353</v>
      </c>
      <c r="I9608" t="s">
        <v>54</v>
      </c>
      <c r="J9608" t="s">
        <v>55</v>
      </c>
      <c r="K9608" t="str">
        <f>IF(Table2[[#This Row],[Basis of Material Classification (System Side)*]]="Field inspection","Yes","No")</f>
        <v>No</v>
      </c>
      <c r="O9608" t="s">
        <v>41</v>
      </c>
      <c r="P9608" s="13">
        <v>39814</v>
      </c>
      <c r="Q9608" s="16" t="str">
        <f>Table2[[#This Row],[Service Line Size (inches) (System Side)]]</f>
        <v>3/4</v>
      </c>
      <c r="R9608" t="s">
        <v>43</v>
      </c>
      <c r="S9608" t="str">
        <f>IF(Table2[[#This Row],[Basis of Material Classification (Customer Side)*]]="Field inspection","Yes","No")</f>
        <v>No</v>
      </c>
      <c r="V9608" t="s">
        <v>43</v>
      </c>
      <c r="W9608" t="s">
        <v>44</v>
      </c>
      <c r="X9608" t="s">
        <v>44</v>
      </c>
      <c r="Z9608" t="s">
        <v>45</v>
      </c>
      <c r="AA9608" t="s">
        <v>46</v>
      </c>
      <c r="AB9608" t="s">
        <v>46</v>
      </c>
      <c r="AC9608" t="s">
        <v>40</v>
      </c>
    </row>
    <row r="9609" spans="1:29" ht="14.4" x14ac:dyDescent="0.3">
      <c r="A9609">
        <v>9607</v>
      </c>
      <c r="B9609" t="s">
        <v>9532</v>
      </c>
      <c r="C9609" t="s">
        <v>277</v>
      </c>
      <c r="D9609" t="s">
        <v>40</v>
      </c>
      <c r="E9609" t="s">
        <v>40</v>
      </c>
      <c r="F9609" t="s">
        <v>53</v>
      </c>
      <c r="G9609" t="s">
        <v>40</v>
      </c>
      <c r="H9609" s="26">
        <v>38353</v>
      </c>
      <c r="I9609" t="s">
        <v>54</v>
      </c>
      <c r="J9609" t="s">
        <v>55</v>
      </c>
      <c r="K9609" t="str">
        <f>IF(Table2[[#This Row],[Basis of Material Classification (System Side)*]]="Field inspection","Yes","No")</f>
        <v>No</v>
      </c>
      <c r="O9609" t="s">
        <v>41</v>
      </c>
      <c r="P9609" s="13">
        <v>39814</v>
      </c>
      <c r="Q9609" s="16" t="str">
        <f>Table2[[#This Row],[Service Line Size (inches) (System Side)]]</f>
        <v>3/4</v>
      </c>
      <c r="R9609" t="s">
        <v>43</v>
      </c>
      <c r="S9609" t="str">
        <f>IF(Table2[[#This Row],[Basis of Material Classification (Customer Side)*]]="Field inspection","Yes","No")</f>
        <v>No</v>
      </c>
      <c r="V9609" t="s">
        <v>43</v>
      </c>
      <c r="W9609" t="s">
        <v>44</v>
      </c>
      <c r="X9609" t="s">
        <v>44</v>
      </c>
      <c r="Z9609" t="s">
        <v>45</v>
      </c>
      <c r="AA9609" t="s">
        <v>46</v>
      </c>
      <c r="AB9609" t="s">
        <v>46</v>
      </c>
      <c r="AC9609" t="s">
        <v>40</v>
      </c>
    </row>
    <row r="9610" spans="1:29" ht="14.4" x14ac:dyDescent="0.3">
      <c r="A9610">
        <v>9608</v>
      </c>
      <c r="B9610" t="s">
        <v>9533</v>
      </c>
      <c r="C9610" t="s">
        <v>277</v>
      </c>
      <c r="D9610" t="s">
        <v>40</v>
      </c>
      <c r="E9610" t="s">
        <v>40</v>
      </c>
      <c r="F9610" t="s">
        <v>53</v>
      </c>
      <c r="G9610" t="s">
        <v>40</v>
      </c>
      <c r="H9610" s="26">
        <v>39814</v>
      </c>
      <c r="I9610" t="s">
        <v>54</v>
      </c>
      <c r="J9610" t="s">
        <v>55</v>
      </c>
      <c r="K9610" t="str">
        <f>IF(Table2[[#This Row],[Basis of Material Classification (System Side)*]]="Field inspection","Yes","No")</f>
        <v>No</v>
      </c>
      <c r="O9610" t="s">
        <v>41</v>
      </c>
      <c r="P9610" s="13">
        <v>40179</v>
      </c>
      <c r="Q9610" s="16" t="str">
        <f>Table2[[#This Row],[Service Line Size (inches) (System Side)]]</f>
        <v>3/4</v>
      </c>
      <c r="R9610" t="s">
        <v>43</v>
      </c>
      <c r="S9610" t="str">
        <f>IF(Table2[[#This Row],[Basis of Material Classification (Customer Side)*]]="Field inspection","Yes","No")</f>
        <v>No</v>
      </c>
      <c r="V9610" t="s">
        <v>43</v>
      </c>
      <c r="W9610" t="s">
        <v>44</v>
      </c>
      <c r="X9610" t="s">
        <v>44</v>
      </c>
      <c r="Z9610" t="s">
        <v>45</v>
      </c>
      <c r="AA9610" t="s">
        <v>46</v>
      </c>
      <c r="AB9610" t="s">
        <v>46</v>
      </c>
      <c r="AC9610" t="s">
        <v>40</v>
      </c>
    </row>
    <row r="9611" spans="1:29" ht="14.4" x14ac:dyDescent="0.3">
      <c r="A9611">
        <v>9609</v>
      </c>
      <c r="B9611" t="s">
        <v>9534</v>
      </c>
      <c r="C9611" t="s">
        <v>277</v>
      </c>
      <c r="D9611" t="s">
        <v>40</v>
      </c>
      <c r="E9611" t="s">
        <v>40</v>
      </c>
      <c r="F9611" t="s">
        <v>53</v>
      </c>
      <c r="G9611" t="s">
        <v>40</v>
      </c>
      <c r="H9611" s="26">
        <v>39814</v>
      </c>
      <c r="I9611" t="s">
        <v>54</v>
      </c>
      <c r="J9611" t="s">
        <v>55</v>
      </c>
      <c r="K9611" t="str">
        <f>IF(Table2[[#This Row],[Basis of Material Classification (System Side)*]]="Field inspection","Yes","No")</f>
        <v>No</v>
      </c>
      <c r="O9611" t="s">
        <v>41</v>
      </c>
      <c r="P9611" s="13">
        <v>40179</v>
      </c>
      <c r="Q9611" s="16" t="str">
        <f>Table2[[#This Row],[Service Line Size (inches) (System Side)]]</f>
        <v>3/4</v>
      </c>
      <c r="R9611" t="s">
        <v>43</v>
      </c>
      <c r="S9611" t="str">
        <f>IF(Table2[[#This Row],[Basis of Material Classification (Customer Side)*]]="Field inspection","Yes","No")</f>
        <v>No</v>
      </c>
      <c r="V9611" t="s">
        <v>43</v>
      </c>
      <c r="W9611" t="s">
        <v>44</v>
      </c>
      <c r="X9611" t="s">
        <v>44</v>
      </c>
      <c r="Z9611" t="s">
        <v>45</v>
      </c>
      <c r="AA9611" t="s">
        <v>46</v>
      </c>
      <c r="AB9611" t="s">
        <v>46</v>
      </c>
      <c r="AC9611" t="s">
        <v>40</v>
      </c>
    </row>
    <row r="9612" spans="1:29" ht="14.4" x14ac:dyDescent="0.3">
      <c r="A9612">
        <v>9610</v>
      </c>
      <c r="B9612" t="s">
        <v>9535</v>
      </c>
      <c r="C9612" t="s">
        <v>277</v>
      </c>
      <c r="D9612" t="s">
        <v>40</v>
      </c>
      <c r="E9612" t="s">
        <v>40</v>
      </c>
      <c r="F9612" t="s">
        <v>53</v>
      </c>
      <c r="G9612" t="s">
        <v>40</v>
      </c>
      <c r="H9612" s="26">
        <v>38353</v>
      </c>
      <c r="I9612" t="s">
        <v>54</v>
      </c>
      <c r="J9612" t="s">
        <v>55</v>
      </c>
      <c r="K9612" t="str">
        <f>IF(Table2[[#This Row],[Basis of Material Classification (System Side)*]]="Field inspection","Yes","No")</f>
        <v>No</v>
      </c>
      <c r="O9612" t="s">
        <v>41</v>
      </c>
      <c r="P9612" s="13">
        <v>39448</v>
      </c>
      <c r="Q9612" s="16" t="str">
        <f>Table2[[#This Row],[Service Line Size (inches) (System Side)]]</f>
        <v>3/4</v>
      </c>
      <c r="R9612" t="s">
        <v>43</v>
      </c>
      <c r="S9612" t="str">
        <f>IF(Table2[[#This Row],[Basis of Material Classification (Customer Side)*]]="Field inspection","Yes","No")</f>
        <v>No</v>
      </c>
      <c r="V9612" t="s">
        <v>43</v>
      </c>
      <c r="W9612" t="s">
        <v>44</v>
      </c>
      <c r="X9612" t="s">
        <v>44</v>
      </c>
      <c r="Z9612" t="s">
        <v>45</v>
      </c>
      <c r="AA9612" t="s">
        <v>46</v>
      </c>
      <c r="AB9612" t="s">
        <v>46</v>
      </c>
      <c r="AC9612" t="s">
        <v>40</v>
      </c>
    </row>
    <row r="9613" spans="1:29" ht="14.4" x14ac:dyDescent="0.3">
      <c r="A9613">
        <v>9611</v>
      </c>
      <c r="B9613" t="s">
        <v>9536</v>
      </c>
      <c r="C9613" t="s">
        <v>277</v>
      </c>
      <c r="D9613" t="s">
        <v>40</v>
      </c>
      <c r="E9613" t="s">
        <v>40</v>
      </c>
      <c r="F9613" t="s">
        <v>41</v>
      </c>
      <c r="G9613" t="s">
        <v>40</v>
      </c>
      <c r="H9613" s="26">
        <v>38353</v>
      </c>
      <c r="I9613" t="s">
        <v>42</v>
      </c>
      <c r="J9613" t="s">
        <v>43</v>
      </c>
      <c r="K9613" t="str">
        <f>IF(Table2[[#This Row],[Basis of Material Classification (System Side)*]]="Field inspection","Yes","No")</f>
        <v>No</v>
      </c>
      <c r="N9613" t="str">
        <f>Table2[[#This Row],[Basis of Material Classification (System Side)*]]</f>
        <v>Installation date after lead ban</v>
      </c>
      <c r="O9613" t="s">
        <v>41</v>
      </c>
      <c r="P9613" s="13">
        <v>40544</v>
      </c>
      <c r="Q9613" s="16" t="str">
        <f>Table2[[#This Row],[Service Line Size (inches) (System Side)]]</f>
        <v>5/8</v>
      </c>
      <c r="R9613" t="s">
        <v>43</v>
      </c>
      <c r="S9613" t="str">
        <f>IF(Table2[[#This Row],[Basis of Material Classification (Customer Side)*]]="Field inspection","Yes","No")</f>
        <v>No</v>
      </c>
      <c r="V9613" t="s">
        <v>43</v>
      </c>
      <c r="W9613" t="s">
        <v>44</v>
      </c>
      <c r="X9613" t="s">
        <v>44</v>
      </c>
      <c r="Z9613" t="s">
        <v>45</v>
      </c>
      <c r="AA9613" t="s">
        <v>46</v>
      </c>
      <c r="AB9613" t="s">
        <v>46</v>
      </c>
      <c r="AC9613" t="s">
        <v>40</v>
      </c>
    </row>
    <row r="9614" spans="1:29" ht="14.4" x14ac:dyDescent="0.3">
      <c r="A9614">
        <v>9612</v>
      </c>
      <c r="B9614" t="s">
        <v>9537</v>
      </c>
      <c r="C9614" t="s">
        <v>277</v>
      </c>
      <c r="D9614" t="s">
        <v>40</v>
      </c>
      <c r="E9614" t="s">
        <v>40</v>
      </c>
      <c r="F9614" t="s">
        <v>53</v>
      </c>
      <c r="G9614" t="s">
        <v>40</v>
      </c>
      <c r="H9614" s="26">
        <v>35431</v>
      </c>
      <c r="I9614" t="s">
        <v>54</v>
      </c>
      <c r="J9614" t="s">
        <v>55</v>
      </c>
      <c r="K9614" t="str">
        <f>IF(Table2[[#This Row],[Basis of Material Classification (System Side)*]]="Field inspection","Yes","No")</f>
        <v>No</v>
      </c>
      <c r="O9614" t="s">
        <v>41</v>
      </c>
      <c r="P9614" s="13">
        <v>40179</v>
      </c>
      <c r="Q9614" s="16" t="str">
        <f>Table2[[#This Row],[Service Line Size (inches) (System Side)]]</f>
        <v>3/4</v>
      </c>
      <c r="R9614" t="s">
        <v>43</v>
      </c>
      <c r="S9614" t="str">
        <f>IF(Table2[[#This Row],[Basis of Material Classification (Customer Side)*]]="Field inspection","Yes","No")</f>
        <v>No</v>
      </c>
      <c r="V9614" t="s">
        <v>43</v>
      </c>
      <c r="W9614" t="s">
        <v>44</v>
      </c>
      <c r="X9614" t="s">
        <v>44</v>
      </c>
      <c r="Z9614" t="s">
        <v>45</v>
      </c>
      <c r="AA9614" t="s">
        <v>46</v>
      </c>
      <c r="AB9614" t="s">
        <v>46</v>
      </c>
      <c r="AC9614" t="s">
        <v>40</v>
      </c>
    </row>
    <row r="9615" spans="1:29" ht="14.4" x14ac:dyDescent="0.3">
      <c r="A9615">
        <v>9613</v>
      </c>
      <c r="B9615" t="s">
        <v>9538</v>
      </c>
      <c r="C9615" t="s">
        <v>277</v>
      </c>
      <c r="D9615" t="s">
        <v>40</v>
      </c>
      <c r="E9615" t="s">
        <v>40</v>
      </c>
      <c r="F9615" t="s">
        <v>53</v>
      </c>
      <c r="G9615" t="s">
        <v>40</v>
      </c>
      <c r="H9615" s="26">
        <v>38353</v>
      </c>
      <c r="I9615" t="s">
        <v>54</v>
      </c>
      <c r="J9615" t="s">
        <v>55</v>
      </c>
      <c r="K9615" t="str">
        <f>IF(Table2[[#This Row],[Basis of Material Classification (System Side)*]]="Field inspection","Yes","No")</f>
        <v>No</v>
      </c>
      <c r="O9615" t="s">
        <v>41</v>
      </c>
      <c r="P9615" s="13">
        <v>39814</v>
      </c>
      <c r="Q9615" s="16" t="str">
        <f>Table2[[#This Row],[Service Line Size (inches) (System Side)]]</f>
        <v>3/4</v>
      </c>
      <c r="R9615" t="s">
        <v>43</v>
      </c>
      <c r="S9615" t="str">
        <f>IF(Table2[[#This Row],[Basis of Material Classification (Customer Side)*]]="Field inspection","Yes","No")</f>
        <v>No</v>
      </c>
      <c r="V9615" t="s">
        <v>43</v>
      </c>
      <c r="W9615" t="s">
        <v>44</v>
      </c>
      <c r="X9615" t="s">
        <v>44</v>
      </c>
      <c r="Z9615" t="s">
        <v>45</v>
      </c>
      <c r="AA9615" t="s">
        <v>46</v>
      </c>
      <c r="AB9615" t="s">
        <v>46</v>
      </c>
      <c r="AC9615" t="s">
        <v>40</v>
      </c>
    </row>
    <row r="9616" spans="1:29" ht="14.4" x14ac:dyDescent="0.3">
      <c r="A9616">
        <v>9614</v>
      </c>
      <c r="B9616" t="s">
        <v>9539</v>
      </c>
      <c r="C9616" t="s">
        <v>277</v>
      </c>
      <c r="D9616" t="s">
        <v>40</v>
      </c>
      <c r="E9616" t="s">
        <v>40</v>
      </c>
      <c r="F9616" t="s">
        <v>53</v>
      </c>
      <c r="G9616" t="s">
        <v>40</v>
      </c>
      <c r="H9616" s="26">
        <v>38353</v>
      </c>
      <c r="I9616" t="s">
        <v>54</v>
      </c>
      <c r="J9616" t="s">
        <v>55</v>
      </c>
      <c r="K9616" t="str">
        <f>IF(Table2[[#This Row],[Basis of Material Classification (System Side)*]]="Field inspection","Yes","No")</f>
        <v>No</v>
      </c>
      <c r="O9616" t="s">
        <v>41</v>
      </c>
      <c r="P9616" s="13">
        <v>40179</v>
      </c>
      <c r="Q9616" s="16" t="str">
        <f>Table2[[#This Row],[Service Line Size (inches) (System Side)]]</f>
        <v>3/4</v>
      </c>
      <c r="R9616" t="s">
        <v>43</v>
      </c>
      <c r="S9616" t="str">
        <f>IF(Table2[[#This Row],[Basis of Material Classification (Customer Side)*]]="Field inspection","Yes","No")</f>
        <v>No</v>
      </c>
      <c r="V9616" t="s">
        <v>43</v>
      </c>
      <c r="W9616" t="s">
        <v>44</v>
      </c>
      <c r="X9616" t="s">
        <v>44</v>
      </c>
      <c r="Z9616" t="s">
        <v>45</v>
      </c>
      <c r="AA9616" t="s">
        <v>46</v>
      </c>
      <c r="AB9616" t="s">
        <v>46</v>
      </c>
      <c r="AC9616" t="s">
        <v>40</v>
      </c>
    </row>
    <row r="9617" spans="1:29" ht="14.4" x14ac:dyDescent="0.3">
      <c r="A9617">
        <v>9615</v>
      </c>
      <c r="B9617" t="s">
        <v>9540</v>
      </c>
      <c r="C9617" t="s">
        <v>277</v>
      </c>
      <c r="D9617" t="s">
        <v>40</v>
      </c>
      <c r="E9617" t="s">
        <v>40</v>
      </c>
      <c r="F9617" t="s">
        <v>53</v>
      </c>
      <c r="G9617" t="s">
        <v>40</v>
      </c>
      <c r="H9617" s="26">
        <v>38353</v>
      </c>
      <c r="I9617" t="s">
        <v>54</v>
      </c>
      <c r="J9617" t="s">
        <v>55</v>
      </c>
      <c r="K9617" t="str">
        <f>IF(Table2[[#This Row],[Basis of Material Classification (System Side)*]]="Field inspection","Yes","No")</f>
        <v>No</v>
      </c>
      <c r="O9617" t="s">
        <v>41</v>
      </c>
      <c r="P9617" s="13">
        <v>40179</v>
      </c>
      <c r="Q9617" s="16" t="str">
        <f>Table2[[#This Row],[Service Line Size (inches) (System Side)]]</f>
        <v>3/4</v>
      </c>
      <c r="R9617" t="s">
        <v>43</v>
      </c>
      <c r="S9617" t="str">
        <f>IF(Table2[[#This Row],[Basis of Material Classification (Customer Side)*]]="Field inspection","Yes","No")</f>
        <v>No</v>
      </c>
      <c r="V9617" t="s">
        <v>43</v>
      </c>
      <c r="W9617" t="s">
        <v>44</v>
      </c>
      <c r="X9617" t="s">
        <v>44</v>
      </c>
      <c r="Z9617" t="s">
        <v>45</v>
      </c>
      <c r="AA9617" t="s">
        <v>46</v>
      </c>
      <c r="AB9617" t="s">
        <v>46</v>
      </c>
      <c r="AC9617" t="s">
        <v>40</v>
      </c>
    </row>
    <row r="9618" spans="1:29" ht="14.4" x14ac:dyDescent="0.3">
      <c r="A9618">
        <v>9616</v>
      </c>
      <c r="B9618" t="s">
        <v>9541</v>
      </c>
      <c r="C9618" t="s">
        <v>277</v>
      </c>
      <c r="D9618" t="s">
        <v>40</v>
      </c>
      <c r="E9618" t="s">
        <v>40</v>
      </c>
      <c r="F9618" t="s">
        <v>53</v>
      </c>
      <c r="G9618" t="s">
        <v>40</v>
      </c>
      <c r="H9618" s="26">
        <v>38353</v>
      </c>
      <c r="I9618" t="s">
        <v>54</v>
      </c>
      <c r="J9618" t="s">
        <v>55</v>
      </c>
      <c r="K9618" t="str">
        <f>IF(Table2[[#This Row],[Basis of Material Classification (System Side)*]]="Field inspection","Yes","No")</f>
        <v>No</v>
      </c>
      <c r="O9618" t="s">
        <v>41</v>
      </c>
      <c r="P9618" s="13">
        <v>39814</v>
      </c>
      <c r="Q9618" s="16" t="str">
        <f>Table2[[#This Row],[Service Line Size (inches) (System Side)]]</f>
        <v>3/4</v>
      </c>
      <c r="R9618" t="s">
        <v>43</v>
      </c>
      <c r="S9618" t="str">
        <f>IF(Table2[[#This Row],[Basis of Material Classification (Customer Side)*]]="Field inspection","Yes","No")</f>
        <v>No</v>
      </c>
      <c r="V9618" t="s">
        <v>43</v>
      </c>
      <c r="W9618" t="s">
        <v>44</v>
      </c>
      <c r="X9618" t="s">
        <v>44</v>
      </c>
      <c r="Z9618" t="s">
        <v>45</v>
      </c>
      <c r="AA9618" t="s">
        <v>46</v>
      </c>
      <c r="AB9618" t="s">
        <v>46</v>
      </c>
      <c r="AC9618" t="s">
        <v>40</v>
      </c>
    </row>
    <row r="9619" spans="1:29" ht="14.4" x14ac:dyDescent="0.3">
      <c r="A9619">
        <v>9617</v>
      </c>
      <c r="B9619" t="s">
        <v>9542</v>
      </c>
      <c r="C9619" t="s">
        <v>277</v>
      </c>
      <c r="D9619" t="s">
        <v>40</v>
      </c>
      <c r="E9619" t="s">
        <v>40</v>
      </c>
      <c r="F9619" t="s">
        <v>53</v>
      </c>
      <c r="G9619" t="s">
        <v>40</v>
      </c>
      <c r="H9619" s="26">
        <v>38353</v>
      </c>
      <c r="I9619" t="s">
        <v>54</v>
      </c>
      <c r="J9619" t="s">
        <v>55</v>
      </c>
      <c r="K9619" t="str">
        <f>IF(Table2[[#This Row],[Basis of Material Classification (System Side)*]]="Field inspection","Yes","No")</f>
        <v>No</v>
      </c>
      <c r="O9619" t="s">
        <v>41</v>
      </c>
      <c r="P9619" s="13">
        <v>39814</v>
      </c>
      <c r="Q9619" s="16" t="str">
        <f>Table2[[#This Row],[Service Line Size (inches) (System Side)]]</f>
        <v>3/4</v>
      </c>
      <c r="R9619" t="s">
        <v>43</v>
      </c>
      <c r="S9619" t="str">
        <f>IF(Table2[[#This Row],[Basis of Material Classification (Customer Side)*]]="Field inspection","Yes","No")</f>
        <v>No</v>
      </c>
      <c r="V9619" t="s">
        <v>43</v>
      </c>
      <c r="W9619" t="s">
        <v>44</v>
      </c>
      <c r="X9619" t="s">
        <v>44</v>
      </c>
      <c r="Z9619" t="s">
        <v>45</v>
      </c>
      <c r="AA9619" t="s">
        <v>46</v>
      </c>
      <c r="AB9619" t="s">
        <v>46</v>
      </c>
      <c r="AC9619" t="s">
        <v>40</v>
      </c>
    </row>
    <row r="9620" spans="1:29" ht="14.4" x14ac:dyDescent="0.3">
      <c r="A9620">
        <v>9618</v>
      </c>
      <c r="B9620" t="s">
        <v>9543</v>
      </c>
      <c r="C9620" t="s">
        <v>277</v>
      </c>
      <c r="D9620" t="s">
        <v>40</v>
      </c>
      <c r="E9620" t="s">
        <v>40</v>
      </c>
      <c r="F9620" t="s">
        <v>53</v>
      </c>
      <c r="G9620" t="s">
        <v>40</v>
      </c>
      <c r="H9620" s="26">
        <v>38353</v>
      </c>
      <c r="I9620" t="s">
        <v>54</v>
      </c>
      <c r="J9620" t="s">
        <v>55</v>
      </c>
      <c r="K9620" t="str">
        <f>IF(Table2[[#This Row],[Basis of Material Classification (System Side)*]]="Field inspection","Yes","No")</f>
        <v>No</v>
      </c>
      <c r="O9620" t="s">
        <v>41</v>
      </c>
      <c r="P9620" s="13">
        <v>39814</v>
      </c>
      <c r="Q9620" s="16" t="str">
        <f>Table2[[#This Row],[Service Line Size (inches) (System Side)]]</f>
        <v>3/4</v>
      </c>
      <c r="R9620" t="s">
        <v>43</v>
      </c>
      <c r="S9620" t="str">
        <f>IF(Table2[[#This Row],[Basis of Material Classification (Customer Side)*]]="Field inspection","Yes","No")</f>
        <v>No</v>
      </c>
      <c r="V9620" t="s">
        <v>43</v>
      </c>
      <c r="W9620" t="s">
        <v>44</v>
      </c>
      <c r="X9620" t="s">
        <v>44</v>
      </c>
      <c r="Z9620" t="s">
        <v>45</v>
      </c>
      <c r="AA9620" t="s">
        <v>46</v>
      </c>
      <c r="AB9620" t="s">
        <v>46</v>
      </c>
      <c r="AC9620" t="s">
        <v>40</v>
      </c>
    </row>
    <row r="9621" spans="1:29" ht="14.4" x14ac:dyDescent="0.3">
      <c r="A9621">
        <v>9619</v>
      </c>
      <c r="B9621" t="s">
        <v>9544</v>
      </c>
      <c r="C9621" t="s">
        <v>277</v>
      </c>
      <c r="D9621" t="s">
        <v>40</v>
      </c>
      <c r="E9621" t="s">
        <v>40</v>
      </c>
      <c r="F9621" t="s">
        <v>53</v>
      </c>
      <c r="G9621" t="s">
        <v>40</v>
      </c>
      <c r="H9621" s="26">
        <v>38353</v>
      </c>
      <c r="I9621" t="s">
        <v>54</v>
      </c>
      <c r="J9621" t="s">
        <v>55</v>
      </c>
      <c r="K9621" t="str">
        <f>IF(Table2[[#This Row],[Basis of Material Classification (System Side)*]]="Field inspection","Yes","No")</f>
        <v>No</v>
      </c>
      <c r="O9621" t="s">
        <v>41</v>
      </c>
      <c r="P9621" s="13">
        <v>39814</v>
      </c>
      <c r="Q9621" s="16" t="str">
        <f>Table2[[#This Row],[Service Line Size (inches) (System Side)]]</f>
        <v>3/4</v>
      </c>
      <c r="R9621" t="s">
        <v>43</v>
      </c>
      <c r="S9621" t="str">
        <f>IF(Table2[[#This Row],[Basis of Material Classification (Customer Side)*]]="Field inspection","Yes","No")</f>
        <v>No</v>
      </c>
      <c r="V9621" t="s">
        <v>43</v>
      </c>
      <c r="W9621" t="s">
        <v>44</v>
      </c>
      <c r="X9621" t="s">
        <v>44</v>
      </c>
      <c r="Z9621" t="s">
        <v>45</v>
      </c>
      <c r="AA9621" t="s">
        <v>46</v>
      </c>
      <c r="AB9621" t="s">
        <v>46</v>
      </c>
      <c r="AC9621" t="s">
        <v>40</v>
      </c>
    </row>
    <row r="9622" spans="1:29" ht="14.4" x14ac:dyDescent="0.3">
      <c r="A9622">
        <v>9620</v>
      </c>
      <c r="B9622" t="s">
        <v>9545</v>
      </c>
      <c r="C9622" t="s">
        <v>277</v>
      </c>
      <c r="D9622" t="s">
        <v>40</v>
      </c>
      <c r="E9622" t="s">
        <v>40</v>
      </c>
      <c r="F9622" t="s">
        <v>41</v>
      </c>
      <c r="G9622" t="s">
        <v>40</v>
      </c>
      <c r="H9622" s="26">
        <v>39083</v>
      </c>
      <c r="I9622" t="s">
        <v>42</v>
      </c>
      <c r="J9622" t="s">
        <v>43</v>
      </c>
      <c r="K9622" t="str">
        <f>IF(Table2[[#This Row],[Basis of Material Classification (System Side)*]]="Field inspection","Yes","No")</f>
        <v>No</v>
      </c>
      <c r="N9622" t="str">
        <f>Table2[[#This Row],[Basis of Material Classification (System Side)*]]</f>
        <v>Installation date after lead ban</v>
      </c>
      <c r="O9622" t="s">
        <v>41</v>
      </c>
      <c r="P9622" s="13">
        <v>40179</v>
      </c>
      <c r="Q9622" s="16" t="str">
        <f>Table2[[#This Row],[Service Line Size (inches) (System Side)]]</f>
        <v>5/8</v>
      </c>
      <c r="R9622" t="s">
        <v>43</v>
      </c>
      <c r="S9622" t="str">
        <f>IF(Table2[[#This Row],[Basis of Material Classification (Customer Side)*]]="Field inspection","Yes","No")</f>
        <v>No</v>
      </c>
      <c r="V9622" t="s">
        <v>43</v>
      </c>
      <c r="W9622" t="s">
        <v>44</v>
      </c>
      <c r="X9622" t="s">
        <v>44</v>
      </c>
      <c r="Z9622" t="s">
        <v>45</v>
      </c>
      <c r="AA9622" t="s">
        <v>46</v>
      </c>
      <c r="AB9622" t="s">
        <v>46</v>
      </c>
      <c r="AC9622" t="s">
        <v>40</v>
      </c>
    </row>
    <row r="9623" spans="1:29" ht="14.4" x14ac:dyDescent="0.3">
      <c r="A9623">
        <v>9621</v>
      </c>
      <c r="B9623" t="s">
        <v>9546</v>
      </c>
      <c r="C9623" t="s">
        <v>277</v>
      </c>
      <c r="D9623" t="s">
        <v>40</v>
      </c>
      <c r="E9623" t="s">
        <v>40</v>
      </c>
      <c r="F9623" t="s">
        <v>41</v>
      </c>
      <c r="G9623" t="s">
        <v>40</v>
      </c>
      <c r="H9623" s="26">
        <v>38718</v>
      </c>
      <c r="I9623" t="s">
        <v>54</v>
      </c>
      <c r="J9623" t="s">
        <v>43</v>
      </c>
      <c r="K9623" t="str">
        <f>IF(Table2[[#This Row],[Basis of Material Classification (System Side)*]]="Field inspection","Yes","No")</f>
        <v>No</v>
      </c>
      <c r="N9623" t="str">
        <f>Table2[[#This Row],[Basis of Material Classification (System Side)*]]</f>
        <v>Installation date after lead ban</v>
      </c>
      <c r="O9623" t="s">
        <v>41</v>
      </c>
      <c r="P9623" s="13">
        <v>40179</v>
      </c>
      <c r="Q9623" s="16" t="str">
        <f>Table2[[#This Row],[Service Line Size (inches) (System Side)]]</f>
        <v>3/4</v>
      </c>
      <c r="R9623" t="s">
        <v>43</v>
      </c>
      <c r="S9623" t="str">
        <f>IF(Table2[[#This Row],[Basis of Material Classification (Customer Side)*]]="Field inspection","Yes","No")</f>
        <v>No</v>
      </c>
      <c r="V9623" t="s">
        <v>43</v>
      </c>
      <c r="W9623" t="s">
        <v>44</v>
      </c>
      <c r="X9623" t="s">
        <v>44</v>
      </c>
      <c r="Z9623" t="s">
        <v>45</v>
      </c>
      <c r="AA9623" t="s">
        <v>46</v>
      </c>
      <c r="AB9623" t="s">
        <v>46</v>
      </c>
      <c r="AC9623" t="s">
        <v>40</v>
      </c>
    </row>
    <row r="9624" spans="1:29" ht="14.4" x14ac:dyDescent="0.3">
      <c r="A9624">
        <v>9622</v>
      </c>
      <c r="B9624" t="s">
        <v>9547</v>
      </c>
      <c r="C9624" t="s">
        <v>277</v>
      </c>
      <c r="D9624" t="s">
        <v>40</v>
      </c>
      <c r="E9624" t="s">
        <v>40</v>
      </c>
      <c r="F9624" t="s">
        <v>53</v>
      </c>
      <c r="G9624" t="s">
        <v>40</v>
      </c>
      <c r="H9624" s="26">
        <v>38353</v>
      </c>
      <c r="I9624" t="s">
        <v>54</v>
      </c>
      <c r="J9624" t="s">
        <v>55</v>
      </c>
      <c r="K9624" t="str">
        <f>IF(Table2[[#This Row],[Basis of Material Classification (System Side)*]]="Field inspection","Yes","No")</f>
        <v>No</v>
      </c>
      <c r="O9624" t="s">
        <v>41</v>
      </c>
      <c r="P9624" s="13">
        <v>39814</v>
      </c>
      <c r="Q9624" s="16" t="str">
        <f>Table2[[#This Row],[Service Line Size (inches) (System Side)]]</f>
        <v>3/4</v>
      </c>
      <c r="R9624" t="s">
        <v>43</v>
      </c>
      <c r="S9624" t="str">
        <f>IF(Table2[[#This Row],[Basis of Material Classification (Customer Side)*]]="Field inspection","Yes","No")</f>
        <v>No</v>
      </c>
      <c r="V9624" t="s">
        <v>43</v>
      </c>
      <c r="W9624" t="s">
        <v>44</v>
      </c>
      <c r="X9624" t="s">
        <v>44</v>
      </c>
      <c r="Z9624" t="s">
        <v>45</v>
      </c>
      <c r="AA9624" t="s">
        <v>46</v>
      </c>
      <c r="AB9624" t="s">
        <v>46</v>
      </c>
      <c r="AC9624" t="s">
        <v>40</v>
      </c>
    </row>
    <row r="9625" spans="1:29" ht="14.4" x14ac:dyDescent="0.3">
      <c r="A9625">
        <v>9623</v>
      </c>
      <c r="B9625" t="s">
        <v>9548</v>
      </c>
      <c r="C9625" t="s">
        <v>277</v>
      </c>
      <c r="D9625" t="s">
        <v>40</v>
      </c>
      <c r="E9625" t="s">
        <v>40</v>
      </c>
      <c r="F9625" t="s">
        <v>41</v>
      </c>
      <c r="G9625" t="s">
        <v>40</v>
      </c>
      <c r="H9625" s="26">
        <v>39083</v>
      </c>
      <c r="I9625" t="s">
        <v>42</v>
      </c>
      <c r="J9625" t="s">
        <v>43</v>
      </c>
      <c r="K9625" t="str">
        <f>IF(Table2[[#This Row],[Basis of Material Classification (System Side)*]]="Field inspection","Yes","No")</f>
        <v>No</v>
      </c>
      <c r="N9625" t="str">
        <f>Table2[[#This Row],[Basis of Material Classification (System Side)*]]</f>
        <v>Installation date after lead ban</v>
      </c>
      <c r="O9625" t="s">
        <v>41</v>
      </c>
      <c r="P9625" s="13">
        <v>40179</v>
      </c>
      <c r="Q9625" s="16" t="str">
        <f>Table2[[#This Row],[Service Line Size (inches) (System Side)]]</f>
        <v>5/8</v>
      </c>
      <c r="R9625" t="s">
        <v>43</v>
      </c>
      <c r="S9625" t="str">
        <f>IF(Table2[[#This Row],[Basis of Material Classification (Customer Side)*]]="Field inspection","Yes","No")</f>
        <v>No</v>
      </c>
      <c r="V9625" t="s">
        <v>43</v>
      </c>
      <c r="W9625" t="s">
        <v>44</v>
      </c>
      <c r="X9625" t="s">
        <v>44</v>
      </c>
      <c r="Z9625" t="s">
        <v>45</v>
      </c>
      <c r="AA9625" t="s">
        <v>46</v>
      </c>
      <c r="AB9625" t="s">
        <v>46</v>
      </c>
      <c r="AC9625" t="s">
        <v>40</v>
      </c>
    </row>
    <row r="9626" spans="1:29" ht="14.4" x14ac:dyDescent="0.3">
      <c r="A9626">
        <v>9624</v>
      </c>
      <c r="B9626" t="s">
        <v>9549</v>
      </c>
      <c r="C9626" t="s">
        <v>277</v>
      </c>
      <c r="D9626" t="s">
        <v>40</v>
      </c>
      <c r="E9626" t="s">
        <v>40</v>
      </c>
      <c r="F9626" t="s">
        <v>41</v>
      </c>
      <c r="G9626" t="s">
        <v>40</v>
      </c>
      <c r="H9626" s="26">
        <v>39083</v>
      </c>
      <c r="I9626" t="s">
        <v>42</v>
      </c>
      <c r="J9626" t="s">
        <v>43</v>
      </c>
      <c r="K9626" t="str">
        <f>IF(Table2[[#This Row],[Basis of Material Classification (System Side)*]]="Field inspection","Yes","No")</f>
        <v>No</v>
      </c>
      <c r="N9626" t="str">
        <f>Table2[[#This Row],[Basis of Material Classification (System Side)*]]</f>
        <v>Installation date after lead ban</v>
      </c>
      <c r="O9626" t="s">
        <v>41</v>
      </c>
      <c r="P9626" s="13">
        <v>40179</v>
      </c>
      <c r="Q9626" s="16" t="str">
        <f>Table2[[#This Row],[Service Line Size (inches) (System Side)]]</f>
        <v>5/8</v>
      </c>
      <c r="R9626" t="s">
        <v>43</v>
      </c>
      <c r="S9626" t="str">
        <f>IF(Table2[[#This Row],[Basis of Material Classification (Customer Side)*]]="Field inspection","Yes","No")</f>
        <v>No</v>
      </c>
      <c r="V9626" t="s">
        <v>43</v>
      </c>
      <c r="W9626" t="s">
        <v>44</v>
      </c>
      <c r="X9626" t="s">
        <v>44</v>
      </c>
      <c r="Z9626" t="s">
        <v>45</v>
      </c>
      <c r="AA9626" t="s">
        <v>46</v>
      </c>
      <c r="AB9626" t="s">
        <v>46</v>
      </c>
      <c r="AC9626" t="s">
        <v>40</v>
      </c>
    </row>
    <row r="9627" spans="1:29" ht="14.4" x14ac:dyDescent="0.3">
      <c r="A9627">
        <v>9625</v>
      </c>
      <c r="B9627" t="s">
        <v>9550</v>
      </c>
      <c r="C9627" t="s">
        <v>277</v>
      </c>
      <c r="D9627" t="s">
        <v>40</v>
      </c>
      <c r="E9627" t="s">
        <v>40</v>
      </c>
      <c r="F9627" t="s">
        <v>41</v>
      </c>
      <c r="G9627" t="s">
        <v>40</v>
      </c>
      <c r="H9627" s="26">
        <v>38718</v>
      </c>
      <c r="I9627" t="s">
        <v>54</v>
      </c>
      <c r="J9627" t="s">
        <v>43</v>
      </c>
      <c r="K9627" t="str">
        <f>IF(Table2[[#This Row],[Basis of Material Classification (System Side)*]]="Field inspection","Yes","No")</f>
        <v>No</v>
      </c>
      <c r="N9627" t="str">
        <f>Table2[[#This Row],[Basis of Material Classification (System Side)*]]</f>
        <v>Installation date after lead ban</v>
      </c>
      <c r="O9627" t="s">
        <v>41</v>
      </c>
      <c r="P9627" s="13">
        <v>40179</v>
      </c>
      <c r="Q9627" s="16" t="str">
        <f>Table2[[#This Row],[Service Line Size (inches) (System Side)]]</f>
        <v>3/4</v>
      </c>
      <c r="R9627" t="s">
        <v>43</v>
      </c>
      <c r="S9627" t="str">
        <f>IF(Table2[[#This Row],[Basis of Material Classification (Customer Side)*]]="Field inspection","Yes","No")</f>
        <v>No</v>
      </c>
      <c r="V9627" t="s">
        <v>43</v>
      </c>
      <c r="W9627" t="s">
        <v>44</v>
      </c>
      <c r="X9627" t="s">
        <v>44</v>
      </c>
      <c r="Z9627" t="s">
        <v>45</v>
      </c>
      <c r="AA9627" t="s">
        <v>46</v>
      </c>
      <c r="AB9627" t="s">
        <v>46</v>
      </c>
      <c r="AC9627" t="s">
        <v>40</v>
      </c>
    </row>
    <row r="9628" spans="1:29" ht="14.4" x14ac:dyDescent="0.3">
      <c r="A9628">
        <v>9626</v>
      </c>
      <c r="B9628" t="s">
        <v>9551</v>
      </c>
      <c r="C9628" t="s">
        <v>277</v>
      </c>
      <c r="D9628" t="s">
        <v>40</v>
      </c>
      <c r="E9628" t="s">
        <v>40</v>
      </c>
      <c r="F9628" t="s">
        <v>41</v>
      </c>
      <c r="G9628" t="s">
        <v>40</v>
      </c>
      <c r="H9628" s="26">
        <v>28126</v>
      </c>
      <c r="I9628" t="s">
        <v>42</v>
      </c>
      <c r="J9628" t="s">
        <v>49</v>
      </c>
      <c r="K9628" t="str">
        <f>IF(Table2[[#This Row],[Basis of Material Classification (System Side)*]]="Field inspection","Yes","No")</f>
        <v>No</v>
      </c>
      <c r="N9628" t="s">
        <v>50</v>
      </c>
      <c r="O9628" t="s">
        <v>41</v>
      </c>
      <c r="P9628" s="13">
        <v>40179</v>
      </c>
      <c r="Q9628" s="16" t="str">
        <f>Table2[[#This Row],[Service Line Size (inches) (System Side)]]</f>
        <v>5/8</v>
      </c>
      <c r="R9628" t="s">
        <v>43</v>
      </c>
      <c r="S9628" t="str">
        <f>IF(Table2[[#This Row],[Basis of Material Classification (Customer Side)*]]="Field inspection","Yes","No")</f>
        <v>No</v>
      </c>
      <c r="V9628" t="s">
        <v>43</v>
      </c>
      <c r="W9628" t="s">
        <v>44</v>
      </c>
      <c r="X9628" t="s">
        <v>44</v>
      </c>
      <c r="Z9628" t="s">
        <v>58</v>
      </c>
      <c r="AA9628" t="s">
        <v>46</v>
      </c>
      <c r="AB9628" t="s">
        <v>46</v>
      </c>
      <c r="AC9628" t="s">
        <v>40</v>
      </c>
    </row>
    <row r="9629" spans="1:29" ht="14.4" x14ac:dyDescent="0.3">
      <c r="A9629">
        <v>9627</v>
      </c>
      <c r="B9629" t="s">
        <v>9552</v>
      </c>
      <c r="C9629" t="s">
        <v>277</v>
      </c>
      <c r="D9629" t="s">
        <v>40</v>
      </c>
      <c r="E9629" t="s">
        <v>40</v>
      </c>
      <c r="F9629" t="s">
        <v>53</v>
      </c>
      <c r="G9629" t="s">
        <v>40</v>
      </c>
      <c r="H9629" s="26">
        <v>38353</v>
      </c>
      <c r="I9629" t="s">
        <v>54</v>
      </c>
      <c r="J9629" t="s">
        <v>55</v>
      </c>
      <c r="K9629" t="str">
        <f>IF(Table2[[#This Row],[Basis of Material Classification (System Side)*]]="Field inspection","Yes","No")</f>
        <v>No</v>
      </c>
      <c r="O9629" t="s">
        <v>41</v>
      </c>
      <c r="P9629" s="13">
        <v>39814</v>
      </c>
      <c r="Q9629" s="16" t="str">
        <f>Table2[[#This Row],[Service Line Size (inches) (System Side)]]</f>
        <v>3/4</v>
      </c>
      <c r="R9629" t="s">
        <v>43</v>
      </c>
      <c r="S9629" t="str">
        <f>IF(Table2[[#This Row],[Basis of Material Classification (Customer Side)*]]="Field inspection","Yes","No")</f>
        <v>No</v>
      </c>
      <c r="V9629" t="s">
        <v>43</v>
      </c>
      <c r="W9629" t="s">
        <v>44</v>
      </c>
      <c r="X9629" t="s">
        <v>44</v>
      </c>
      <c r="Z9629" t="s">
        <v>45</v>
      </c>
      <c r="AA9629" t="s">
        <v>46</v>
      </c>
      <c r="AB9629" t="s">
        <v>46</v>
      </c>
      <c r="AC9629" t="s">
        <v>40</v>
      </c>
    </row>
    <row r="9630" spans="1:29" ht="14.4" x14ac:dyDescent="0.3">
      <c r="A9630">
        <v>9628</v>
      </c>
      <c r="B9630" t="s">
        <v>9553</v>
      </c>
      <c r="C9630" t="s">
        <v>277</v>
      </c>
      <c r="D9630" t="s">
        <v>40</v>
      </c>
      <c r="E9630" t="s">
        <v>40</v>
      </c>
      <c r="F9630" t="s">
        <v>41</v>
      </c>
      <c r="G9630" t="s">
        <v>40</v>
      </c>
      <c r="H9630" s="26">
        <v>38718</v>
      </c>
      <c r="I9630" t="s">
        <v>54</v>
      </c>
      <c r="J9630" t="s">
        <v>43</v>
      </c>
      <c r="K9630" t="str">
        <f>IF(Table2[[#This Row],[Basis of Material Classification (System Side)*]]="Field inspection","Yes","No")</f>
        <v>No</v>
      </c>
      <c r="N9630" t="str">
        <f>Table2[[#This Row],[Basis of Material Classification (System Side)*]]</f>
        <v>Installation date after lead ban</v>
      </c>
      <c r="O9630" t="s">
        <v>41</v>
      </c>
      <c r="P9630" s="13">
        <v>40544</v>
      </c>
      <c r="Q9630" s="16" t="str">
        <f>Table2[[#This Row],[Service Line Size (inches) (System Side)]]</f>
        <v>3/4</v>
      </c>
      <c r="R9630" t="s">
        <v>43</v>
      </c>
      <c r="S9630" t="str">
        <f>IF(Table2[[#This Row],[Basis of Material Classification (Customer Side)*]]="Field inspection","Yes","No")</f>
        <v>No</v>
      </c>
      <c r="V9630" t="s">
        <v>43</v>
      </c>
      <c r="W9630" t="s">
        <v>44</v>
      </c>
      <c r="X9630" t="s">
        <v>44</v>
      </c>
      <c r="Z9630" t="s">
        <v>45</v>
      </c>
      <c r="AA9630" t="s">
        <v>46</v>
      </c>
      <c r="AB9630" t="s">
        <v>46</v>
      </c>
      <c r="AC9630" t="s">
        <v>40</v>
      </c>
    </row>
    <row r="9631" spans="1:29" ht="14.4" x14ac:dyDescent="0.3">
      <c r="A9631">
        <v>9629</v>
      </c>
      <c r="B9631" t="s">
        <v>9554</v>
      </c>
      <c r="C9631" t="s">
        <v>277</v>
      </c>
      <c r="D9631" t="s">
        <v>40</v>
      </c>
      <c r="E9631" t="s">
        <v>40</v>
      </c>
      <c r="F9631" t="s">
        <v>53</v>
      </c>
      <c r="G9631" t="s">
        <v>40</v>
      </c>
      <c r="H9631" s="26">
        <v>39814</v>
      </c>
      <c r="I9631" t="s">
        <v>42</v>
      </c>
      <c r="J9631" t="s">
        <v>55</v>
      </c>
      <c r="K9631" t="str">
        <f>IF(Table2[[#This Row],[Basis of Material Classification (System Side)*]]="Field inspection","Yes","No")</f>
        <v>No</v>
      </c>
      <c r="O9631" t="s">
        <v>41</v>
      </c>
      <c r="P9631" s="13">
        <v>40179</v>
      </c>
      <c r="Q9631" s="16" t="str">
        <f>Table2[[#This Row],[Service Line Size (inches) (System Side)]]</f>
        <v>5/8</v>
      </c>
      <c r="R9631" t="s">
        <v>43</v>
      </c>
      <c r="S9631" t="str">
        <f>IF(Table2[[#This Row],[Basis of Material Classification (Customer Side)*]]="Field inspection","Yes","No")</f>
        <v>No</v>
      </c>
      <c r="V9631" t="s">
        <v>43</v>
      </c>
      <c r="W9631" t="s">
        <v>44</v>
      </c>
      <c r="X9631" t="s">
        <v>44</v>
      </c>
      <c r="Z9631" t="s">
        <v>45</v>
      </c>
      <c r="AA9631" t="s">
        <v>46</v>
      </c>
      <c r="AB9631" t="s">
        <v>46</v>
      </c>
      <c r="AC9631" t="s">
        <v>40</v>
      </c>
    </row>
    <row r="9632" spans="1:29" ht="14.4" x14ac:dyDescent="0.3">
      <c r="A9632">
        <v>9630</v>
      </c>
      <c r="B9632" t="s">
        <v>9555</v>
      </c>
      <c r="C9632" t="s">
        <v>277</v>
      </c>
      <c r="D9632" t="s">
        <v>40</v>
      </c>
      <c r="E9632" t="s">
        <v>40</v>
      </c>
      <c r="F9632" t="s">
        <v>41</v>
      </c>
      <c r="G9632" t="s">
        <v>40</v>
      </c>
      <c r="H9632" s="26">
        <v>41640</v>
      </c>
      <c r="I9632" t="s">
        <v>42</v>
      </c>
      <c r="J9632" t="s">
        <v>43</v>
      </c>
      <c r="K9632" t="str">
        <f>IF(Table2[[#This Row],[Basis of Material Classification (System Side)*]]="Field inspection","Yes","No")</f>
        <v>No</v>
      </c>
      <c r="N9632" t="str">
        <f>Table2[[#This Row],[Basis of Material Classification (System Side)*]]</f>
        <v>Installation date after lead ban</v>
      </c>
      <c r="O9632" t="s">
        <v>41</v>
      </c>
      <c r="P9632" s="13">
        <v>40179</v>
      </c>
      <c r="Q9632" s="16" t="str">
        <f>Table2[[#This Row],[Service Line Size (inches) (System Side)]]</f>
        <v>5/8</v>
      </c>
      <c r="R9632" t="s">
        <v>43</v>
      </c>
      <c r="S9632" t="str">
        <f>IF(Table2[[#This Row],[Basis of Material Classification (Customer Side)*]]="Field inspection","Yes","No")</f>
        <v>No</v>
      </c>
      <c r="V9632" t="s">
        <v>43</v>
      </c>
      <c r="W9632" t="s">
        <v>44</v>
      </c>
      <c r="X9632" t="s">
        <v>44</v>
      </c>
      <c r="Z9632" t="s">
        <v>45</v>
      </c>
      <c r="AA9632" t="s">
        <v>46</v>
      </c>
      <c r="AB9632" t="s">
        <v>46</v>
      </c>
      <c r="AC9632" t="s">
        <v>40</v>
      </c>
    </row>
    <row r="9633" spans="1:29" ht="14.4" x14ac:dyDescent="0.3">
      <c r="A9633">
        <v>9631</v>
      </c>
      <c r="B9633" t="s">
        <v>9556</v>
      </c>
      <c r="C9633" t="s">
        <v>277</v>
      </c>
      <c r="D9633" t="s">
        <v>40</v>
      </c>
      <c r="E9633" t="s">
        <v>40</v>
      </c>
      <c r="F9633" t="s">
        <v>41</v>
      </c>
      <c r="G9633" t="s">
        <v>40</v>
      </c>
      <c r="H9633" s="26">
        <v>39814</v>
      </c>
      <c r="I9633" t="s">
        <v>42</v>
      </c>
      <c r="J9633" t="s">
        <v>43</v>
      </c>
      <c r="K9633" t="str">
        <f>IF(Table2[[#This Row],[Basis of Material Classification (System Side)*]]="Field inspection","Yes","No")</f>
        <v>No</v>
      </c>
      <c r="N9633" t="str">
        <f>Table2[[#This Row],[Basis of Material Classification (System Side)*]]</f>
        <v>Installation date after lead ban</v>
      </c>
      <c r="O9633" t="s">
        <v>41</v>
      </c>
      <c r="P9633" s="13">
        <v>39814</v>
      </c>
      <c r="Q9633" s="16" t="str">
        <f>Table2[[#This Row],[Service Line Size (inches) (System Side)]]</f>
        <v>5/8</v>
      </c>
      <c r="R9633" t="s">
        <v>43</v>
      </c>
      <c r="S9633" t="str">
        <f>IF(Table2[[#This Row],[Basis of Material Classification (Customer Side)*]]="Field inspection","Yes","No")</f>
        <v>No</v>
      </c>
      <c r="V9633" t="s">
        <v>43</v>
      </c>
      <c r="W9633" t="s">
        <v>44</v>
      </c>
      <c r="X9633" t="s">
        <v>44</v>
      </c>
      <c r="Z9633" t="s">
        <v>45</v>
      </c>
      <c r="AA9633" t="s">
        <v>46</v>
      </c>
      <c r="AB9633" t="s">
        <v>46</v>
      </c>
      <c r="AC9633" t="s">
        <v>40</v>
      </c>
    </row>
    <row r="9634" spans="1:29" ht="14.4" x14ac:dyDescent="0.3">
      <c r="A9634">
        <v>9632</v>
      </c>
      <c r="B9634" t="s">
        <v>9557</v>
      </c>
      <c r="C9634" t="s">
        <v>277</v>
      </c>
      <c r="D9634" t="s">
        <v>40</v>
      </c>
      <c r="E9634" t="s">
        <v>40</v>
      </c>
      <c r="F9634" t="s">
        <v>41</v>
      </c>
      <c r="G9634" t="s">
        <v>40</v>
      </c>
      <c r="H9634" s="26">
        <v>38718</v>
      </c>
      <c r="I9634" t="s">
        <v>54</v>
      </c>
      <c r="J9634" t="s">
        <v>43</v>
      </c>
      <c r="K9634" t="str">
        <f>IF(Table2[[#This Row],[Basis of Material Classification (System Side)*]]="Field inspection","Yes","No")</f>
        <v>No</v>
      </c>
      <c r="N9634" t="str">
        <f>Table2[[#This Row],[Basis of Material Classification (System Side)*]]</f>
        <v>Installation date after lead ban</v>
      </c>
      <c r="O9634" t="s">
        <v>41</v>
      </c>
      <c r="P9634" s="13">
        <v>40544</v>
      </c>
      <c r="Q9634" s="16" t="str">
        <f>Table2[[#This Row],[Service Line Size (inches) (System Side)]]</f>
        <v>3/4</v>
      </c>
      <c r="R9634" t="s">
        <v>43</v>
      </c>
      <c r="S9634" t="str">
        <f>IF(Table2[[#This Row],[Basis of Material Classification (Customer Side)*]]="Field inspection","Yes","No")</f>
        <v>No</v>
      </c>
      <c r="V9634" t="s">
        <v>43</v>
      </c>
      <c r="W9634" t="s">
        <v>44</v>
      </c>
      <c r="X9634" t="s">
        <v>44</v>
      </c>
      <c r="Z9634" t="s">
        <v>45</v>
      </c>
      <c r="AA9634" t="s">
        <v>46</v>
      </c>
      <c r="AB9634" t="s">
        <v>46</v>
      </c>
      <c r="AC9634" t="s">
        <v>40</v>
      </c>
    </row>
    <row r="9635" spans="1:29" ht="14.4" x14ac:dyDescent="0.3">
      <c r="A9635">
        <v>9633</v>
      </c>
      <c r="B9635" t="s">
        <v>9558</v>
      </c>
      <c r="C9635" t="s">
        <v>277</v>
      </c>
      <c r="D9635" t="s">
        <v>40</v>
      </c>
      <c r="E9635" t="s">
        <v>40</v>
      </c>
      <c r="F9635" t="s">
        <v>53</v>
      </c>
      <c r="G9635" t="s">
        <v>40</v>
      </c>
      <c r="H9635" s="26">
        <v>40179</v>
      </c>
      <c r="I9635" t="s">
        <v>60</v>
      </c>
      <c r="J9635" t="s">
        <v>55</v>
      </c>
      <c r="K9635" t="str">
        <f>IF(Table2[[#This Row],[Basis of Material Classification (System Side)*]]="Field inspection","Yes","No")</f>
        <v>No</v>
      </c>
      <c r="O9635" t="s">
        <v>53</v>
      </c>
      <c r="P9635" s="13">
        <v>40179</v>
      </c>
      <c r="Q9635" s="16" t="str">
        <f>Table2[[#This Row],[Service Line Size (inches) (System Side)]]</f>
        <v>1</v>
      </c>
      <c r="R9635" t="s">
        <v>55</v>
      </c>
      <c r="S9635" t="str">
        <f>IF(Table2[[#This Row],[Basis of Material Classification (Customer Side)*]]="Field inspection","Yes","No")</f>
        <v>No</v>
      </c>
      <c r="V9635" t="s">
        <v>72</v>
      </c>
      <c r="W9635" t="s">
        <v>44</v>
      </c>
      <c r="X9635" t="s">
        <v>44</v>
      </c>
      <c r="Z9635" t="s">
        <v>58</v>
      </c>
      <c r="AA9635" t="s">
        <v>46</v>
      </c>
      <c r="AB9635" t="s">
        <v>46</v>
      </c>
      <c r="AC9635" t="s">
        <v>40</v>
      </c>
    </row>
    <row r="9636" spans="1:29" ht="14.4" x14ac:dyDescent="0.3">
      <c r="A9636">
        <v>9634</v>
      </c>
      <c r="B9636" t="s">
        <v>9559</v>
      </c>
      <c r="C9636" t="s">
        <v>277</v>
      </c>
      <c r="D9636" t="s">
        <v>40</v>
      </c>
      <c r="E9636" t="s">
        <v>40</v>
      </c>
      <c r="F9636" t="s">
        <v>53</v>
      </c>
      <c r="G9636" t="s">
        <v>40</v>
      </c>
      <c r="H9636" s="26">
        <v>39448</v>
      </c>
      <c r="I9636" t="s">
        <v>42</v>
      </c>
      <c r="J9636" t="s">
        <v>55</v>
      </c>
      <c r="K9636" t="str">
        <f>IF(Table2[[#This Row],[Basis of Material Classification (System Side)*]]="Field inspection","Yes","No")</f>
        <v>No</v>
      </c>
      <c r="O9636" t="s">
        <v>41</v>
      </c>
      <c r="P9636" s="13">
        <v>40179</v>
      </c>
      <c r="Q9636" s="16" t="str">
        <f>Table2[[#This Row],[Service Line Size (inches) (System Side)]]</f>
        <v>5/8</v>
      </c>
      <c r="R9636" t="s">
        <v>43</v>
      </c>
      <c r="S9636" t="str">
        <f>IF(Table2[[#This Row],[Basis of Material Classification (Customer Side)*]]="Field inspection","Yes","No")</f>
        <v>No</v>
      </c>
      <c r="V9636" t="s">
        <v>43</v>
      </c>
      <c r="W9636" t="s">
        <v>44</v>
      </c>
      <c r="X9636" t="s">
        <v>44</v>
      </c>
      <c r="Z9636" t="s">
        <v>45</v>
      </c>
      <c r="AA9636" t="s">
        <v>46</v>
      </c>
      <c r="AB9636" t="s">
        <v>46</v>
      </c>
      <c r="AC9636" t="s">
        <v>40</v>
      </c>
    </row>
    <row r="9637" spans="1:29" ht="14.4" x14ac:dyDescent="0.3">
      <c r="A9637">
        <v>9635</v>
      </c>
      <c r="B9637" t="s">
        <v>9560</v>
      </c>
      <c r="C9637" t="s">
        <v>277</v>
      </c>
      <c r="D9637" t="s">
        <v>40</v>
      </c>
      <c r="E9637" t="s">
        <v>40</v>
      </c>
      <c r="F9637" t="s">
        <v>53</v>
      </c>
      <c r="G9637" t="s">
        <v>40</v>
      </c>
      <c r="H9637" s="26">
        <v>37987</v>
      </c>
      <c r="I9637" t="s">
        <v>54</v>
      </c>
      <c r="J9637" t="s">
        <v>55</v>
      </c>
      <c r="K9637" t="str">
        <f>IF(Table2[[#This Row],[Basis of Material Classification (System Side)*]]="Field inspection","Yes","No")</f>
        <v>No</v>
      </c>
      <c r="O9637" t="s">
        <v>41</v>
      </c>
      <c r="P9637" s="13">
        <v>40544</v>
      </c>
      <c r="Q9637" s="16" t="str">
        <f>Table2[[#This Row],[Service Line Size (inches) (System Side)]]</f>
        <v>3/4</v>
      </c>
      <c r="R9637" t="s">
        <v>43</v>
      </c>
      <c r="S9637" t="str">
        <f>IF(Table2[[#This Row],[Basis of Material Classification (Customer Side)*]]="Field inspection","Yes","No")</f>
        <v>No</v>
      </c>
      <c r="V9637" t="s">
        <v>43</v>
      </c>
      <c r="W9637" t="s">
        <v>44</v>
      </c>
      <c r="X9637" t="s">
        <v>44</v>
      </c>
      <c r="Z9637" t="s">
        <v>45</v>
      </c>
      <c r="AA9637" t="s">
        <v>46</v>
      </c>
      <c r="AB9637" t="s">
        <v>46</v>
      </c>
      <c r="AC9637" t="s">
        <v>40</v>
      </c>
    </row>
    <row r="9638" spans="1:29" ht="14.4" x14ac:dyDescent="0.3">
      <c r="A9638">
        <v>9636</v>
      </c>
      <c r="B9638" t="s">
        <v>9561</v>
      </c>
      <c r="C9638" t="s">
        <v>277</v>
      </c>
      <c r="D9638" t="s">
        <v>40</v>
      </c>
      <c r="E9638" t="s">
        <v>40</v>
      </c>
      <c r="F9638" t="s">
        <v>53</v>
      </c>
      <c r="G9638" t="s">
        <v>40</v>
      </c>
      <c r="H9638" s="26">
        <v>39814</v>
      </c>
      <c r="I9638" t="s">
        <v>54</v>
      </c>
      <c r="J9638" t="s">
        <v>55</v>
      </c>
      <c r="K9638" t="str">
        <f>IF(Table2[[#This Row],[Basis of Material Classification (System Side)*]]="Field inspection","Yes","No")</f>
        <v>No</v>
      </c>
      <c r="O9638" t="s">
        <v>41</v>
      </c>
      <c r="P9638" s="13">
        <v>40544</v>
      </c>
      <c r="Q9638" s="16" t="str">
        <f>Table2[[#This Row],[Service Line Size (inches) (System Side)]]</f>
        <v>3/4</v>
      </c>
      <c r="R9638" t="s">
        <v>43</v>
      </c>
      <c r="S9638" t="str">
        <f>IF(Table2[[#This Row],[Basis of Material Classification (Customer Side)*]]="Field inspection","Yes","No")</f>
        <v>No</v>
      </c>
      <c r="V9638" t="s">
        <v>43</v>
      </c>
      <c r="W9638" t="s">
        <v>44</v>
      </c>
      <c r="X9638" t="s">
        <v>44</v>
      </c>
      <c r="Z9638" t="s">
        <v>45</v>
      </c>
      <c r="AA9638" t="s">
        <v>46</v>
      </c>
      <c r="AB9638" t="s">
        <v>46</v>
      </c>
      <c r="AC9638" t="s">
        <v>40</v>
      </c>
    </row>
    <row r="9639" spans="1:29" ht="14.4" x14ac:dyDescent="0.3">
      <c r="A9639">
        <v>9637</v>
      </c>
      <c r="B9639" t="s">
        <v>9562</v>
      </c>
      <c r="C9639" t="s">
        <v>277</v>
      </c>
      <c r="D9639" t="s">
        <v>40</v>
      </c>
      <c r="E9639" t="s">
        <v>40</v>
      </c>
      <c r="F9639" t="s">
        <v>53</v>
      </c>
      <c r="G9639" t="s">
        <v>40</v>
      </c>
      <c r="H9639" s="26">
        <v>37987</v>
      </c>
      <c r="I9639" t="s">
        <v>54</v>
      </c>
      <c r="J9639" t="s">
        <v>55</v>
      </c>
      <c r="K9639" t="str">
        <f>IF(Table2[[#This Row],[Basis of Material Classification (System Side)*]]="Field inspection","Yes","No")</f>
        <v>No</v>
      </c>
      <c r="O9639" t="s">
        <v>41</v>
      </c>
      <c r="P9639" s="13">
        <v>40544</v>
      </c>
      <c r="Q9639" s="16" t="str">
        <f>Table2[[#This Row],[Service Line Size (inches) (System Side)]]</f>
        <v>3/4</v>
      </c>
      <c r="R9639" t="s">
        <v>43</v>
      </c>
      <c r="S9639" t="str">
        <f>IF(Table2[[#This Row],[Basis of Material Classification (Customer Side)*]]="Field inspection","Yes","No")</f>
        <v>No</v>
      </c>
      <c r="V9639" t="s">
        <v>43</v>
      </c>
      <c r="W9639" t="s">
        <v>44</v>
      </c>
      <c r="X9639" t="s">
        <v>44</v>
      </c>
      <c r="Z9639" t="s">
        <v>45</v>
      </c>
      <c r="AA9639" t="s">
        <v>46</v>
      </c>
      <c r="AB9639" t="s">
        <v>46</v>
      </c>
      <c r="AC9639" t="s">
        <v>40</v>
      </c>
    </row>
    <row r="9640" spans="1:29" ht="14.4" x14ac:dyDescent="0.3">
      <c r="A9640">
        <v>9638</v>
      </c>
      <c r="B9640" t="s">
        <v>9563</v>
      </c>
      <c r="C9640" t="s">
        <v>277</v>
      </c>
      <c r="D9640" t="s">
        <v>40</v>
      </c>
      <c r="E9640" t="s">
        <v>40</v>
      </c>
      <c r="F9640" t="s">
        <v>53</v>
      </c>
      <c r="G9640" t="s">
        <v>40</v>
      </c>
      <c r="H9640" s="26">
        <v>37987</v>
      </c>
      <c r="I9640" t="s">
        <v>54</v>
      </c>
      <c r="J9640" t="s">
        <v>55</v>
      </c>
      <c r="K9640" t="str">
        <f>IF(Table2[[#This Row],[Basis of Material Classification (System Side)*]]="Field inspection","Yes","No")</f>
        <v>No</v>
      </c>
      <c r="O9640" t="s">
        <v>41</v>
      </c>
      <c r="P9640" s="13">
        <v>40544</v>
      </c>
      <c r="Q9640" s="16" t="str">
        <f>Table2[[#This Row],[Service Line Size (inches) (System Side)]]</f>
        <v>3/4</v>
      </c>
      <c r="R9640" t="s">
        <v>43</v>
      </c>
      <c r="S9640" t="str">
        <f>IF(Table2[[#This Row],[Basis of Material Classification (Customer Side)*]]="Field inspection","Yes","No")</f>
        <v>No</v>
      </c>
      <c r="V9640" t="s">
        <v>43</v>
      </c>
      <c r="W9640" t="s">
        <v>44</v>
      </c>
      <c r="X9640" t="s">
        <v>44</v>
      </c>
      <c r="Z9640" t="s">
        <v>45</v>
      </c>
      <c r="AA9640" t="s">
        <v>46</v>
      </c>
      <c r="AB9640" t="s">
        <v>46</v>
      </c>
      <c r="AC9640" t="s">
        <v>40</v>
      </c>
    </row>
    <row r="9641" spans="1:29" ht="14.4" x14ac:dyDescent="0.3">
      <c r="A9641">
        <v>9639</v>
      </c>
      <c r="B9641" t="s">
        <v>9564</v>
      </c>
      <c r="C9641" t="s">
        <v>277</v>
      </c>
      <c r="D9641" t="s">
        <v>40</v>
      </c>
      <c r="E9641" t="s">
        <v>40</v>
      </c>
      <c r="F9641" t="s">
        <v>53</v>
      </c>
      <c r="G9641" t="s">
        <v>40</v>
      </c>
      <c r="H9641" s="26">
        <v>38718</v>
      </c>
      <c r="I9641" t="s">
        <v>54</v>
      </c>
      <c r="J9641" t="s">
        <v>55</v>
      </c>
      <c r="K9641" t="str">
        <f>IF(Table2[[#This Row],[Basis of Material Classification (System Side)*]]="Field inspection","Yes","No")</f>
        <v>No</v>
      </c>
      <c r="O9641" t="s">
        <v>41</v>
      </c>
      <c r="P9641" s="13">
        <v>40544</v>
      </c>
      <c r="Q9641" s="16" t="str">
        <f>Table2[[#This Row],[Service Line Size (inches) (System Side)]]</f>
        <v>3/4</v>
      </c>
      <c r="R9641" t="s">
        <v>43</v>
      </c>
      <c r="S9641" t="str">
        <f>IF(Table2[[#This Row],[Basis of Material Classification (Customer Side)*]]="Field inspection","Yes","No")</f>
        <v>No</v>
      </c>
      <c r="V9641" t="s">
        <v>43</v>
      </c>
      <c r="W9641" t="s">
        <v>44</v>
      </c>
      <c r="X9641" t="s">
        <v>44</v>
      </c>
      <c r="Z9641" t="s">
        <v>45</v>
      </c>
      <c r="AA9641" t="s">
        <v>46</v>
      </c>
      <c r="AB9641" t="s">
        <v>46</v>
      </c>
      <c r="AC9641" t="s">
        <v>40</v>
      </c>
    </row>
    <row r="9642" spans="1:29" ht="14.4" x14ac:dyDescent="0.3">
      <c r="A9642">
        <v>9640</v>
      </c>
      <c r="B9642" t="s">
        <v>9565</v>
      </c>
      <c r="C9642" t="s">
        <v>277</v>
      </c>
      <c r="D9642" t="s">
        <v>40</v>
      </c>
      <c r="E9642" t="s">
        <v>40</v>
      </c>
      <c r="F9642" t="s">
        <v>53</v>
      </c>
      <c r="G9642" t="s">
        <v>40</v>
      </c>
      <c r="H9642" s="26">
        <v>26299</v>
      </c>
      <c r="I9642" t="s">
        <v>54</v>
      </c>
      <c r="J9642" t="s">
        <v>55</v>
      </c>
      <c r="K9642" t="str">
        <f>IF(Table2[[#This Row],[Basis of Material Classification (System Side)*]]="Field inspection","Yes","No")</f>
        <v>No</v>
      </c>
      <c r="O9642" t="s">
        <v>41</v>
      </c>
      <c r="P9642" s="13">
        <v>40179</v>
      </c>
      <c r="Q9642" s="16" t="str">
        <f>Table2[[#This Row],[Service Line Size (inches) (System Side)]]</f>
        <v>3/4</v>
      </c>
      <c r="R9642" t="s">
        <v>43</v>
      </c>
      <c r="S9642" t="str">
        <f>IF(Table2[[#This Row],[Basis of Material Classification (Customer Side)*]]="Field inspection","Yes","No")</f>
        <v>No</v>
      </c>
      <c r="V9642" t="s">
        <v>43</v>
      </c>
      <c r="W9642" t="s">
        <v>44</v>
      </c>
      <c r="X9642" t="s">
        <v>44</v>
      </c>
      <c r="Z9642" t="s">
        <v>45</v>
      </c>
      <c r="AA9642" t="s">
        <v>46</v>
      </c>
      <c r="AB9642" t="s">
        <v>46</v>
      </c>
      <c r="AC9642" t="s">
        <v>40</v>
      </c>
    </row>
    <row r="9643" spans="1:29" ht="14.4" x14ac:dyDescent="0.3">
      <c r="A9643">
        <v>9641</v>
      </c>
      <c r="B9643" t="s">
        <v>9566</v>
      </c>
      <c r="C9643" t="s">
        <v>277</v>
      </c>
      <c r="D9643" t="s">
        <v>40</v>
      </c>
      <c r="E9643" t="s">
        <v>40</v>
      </c>
      <c r="F9643" t="s">
        <v>41</v>
      </c>
      <c r="G9643" t="s">
        <v>40</v>
      </c>
      <c r="H9643" s="26">
        <v>26299</v>
      </c>
      <c r="I9643" t="s">
        <v>42</v>
      </c>
      <c r="J9643" t="s">
        <v>49</v>
      </c>
      <c r="K9643" t="str">
        <f>IF(Table2[[#This Row],[Basis of Material Classification (System Side)*]]="Field inspection","Yes","No")</f>
        <v>No</v>
      </c>
      <c r="N9643" t="s">
        <v>50</v>
      </c>
      <c r="O9643" t="s">
        <v>41</v>
      </c>
      <c r="P9643" s="13">
        <v>40179</v>
      </c>
      <c r="Q9643" s="16" t="str">
        <f>Table2[[#This Row],[Service Line Size (inches) (System Side)]]</f>
        <v>5/8</v>
      </c>
      <c r="R9643" t="s">
        <v>43</v>
      </c>
      <c r="S9643" t="str">
        <f>IF(Table2[[#This Row],[Basis of Material Classification (Customer Side)*]]="Field inspection","Yes","No")</f>
        <v>No</v>
      </c>
      <c r="V9643" t="s">
        <v>43</v>
      </c>
      <c r="W9643" t="s">
        <v>44</v>
      </c>
      <c r="X9643" t="s">
        <v>44</v>
      </c>
      <c r="Z9643" t="s">
        <v>45</v>
      </c>
      <c r="AA9643" t="s">
        <v>46</v>
      </c>
      <c r="AB9643" t="s">
        <v>46</v>
      </c>
      <c r="AC9643" t="s">
        <v>40</v>
      </c>
    </row>
    <row r="9644" spans="1:29" ht="14.4" x14ac:dyDescent="0.3">
      <c r="A9644">
        <v>9642</v>
      </c>
      <c r="B9644" t="s">
        <v>9567</v>
      </c>
      <c r="C9644" t="s">
        <v>277</v>
      </c>
      <c r="D9644" t="s">
        <v>40</v>
      </c>
      <c r="E9644" t="s">
        <v>40</v>
      </c>
      <c r="F9644" t="s">
        <v>53</v>
      </c>
      <c r="G9644" t="s">
        <v>40</v>
      </c>
      <c r="H9644" s="26">
        <v>38353</v>
      </c>
      <c r="I9644" t="s">
        <v>54</v>
      </c>
      <c r="J9644" t="s">
        <v>55</v>
      </c>
      <c r="K9644" t="str">
        <f>IF(Table2[[#This Row],[Basis of Material Classification (System Side)*]]="Field inspection","Yes","No")</f>
        <v>No</v>
      </c>
      <c r="O9644" t="s">
        <v>41</v>
      </c>
      <c r="P9644" s="13">
        <v>39814</v>
      </c>
      <c r="Q9644" s="16" t="str">
        <f>Table2[[#This Row],[Service Line Size (inches) (System Side)]]</f>
        <v>3/4</v>
      </c>
      <c r="R9644" t="s">
        <v>43</v>
      </c>
      <c r="S9644" t="str">
        <f>IF(Table2[[#This Row],[Basis of Material Classification (Customer Side)*]]="Field inspection","Yes","No")</f>
        <v>No</v>
      </c>
      <c r="V9644" t="s">
        <v>43</v>
      </c>
      <c r="W9644" t="s">
        <v>44</v>
      </c>
      <c r="X9644" t="s">
        <v>44</v>
      </c>
      <c r="Z9644" t="s">
        <v>45</v>
      </c>
      <c r="AA9644" t="s">
        <v>46</v>
      </c>
      <c r="AB9644" t="s">
        <v>46</v>
      </c>
      <c r="AC9644" t="s">
        <v>40</v>
      </c>
    </row>
    <row r="9645" spans="1:29" ht="14.4" x14ac:dyDescent="0.3">
      <c r="A9645">
        <v>9643</v>
      </c>
      <c r="B9645" t="s">
        <v>9568</v>
      </c>
      <c r="C9645" t="s">
        <v>277</v>
      </c>
      <c r="D9645" t="s">
        <v>40</v>
      </c>
      <c r="E9645" t="s">
        <v>40</v>
      </c>
      <c r="F9645" t="s">
        <v>41</v>
      </c>
      <c r="G9645" t="s">
        <v>40</v>
      </c>
      <c r="H9645" s="26">
        <v>39083</v>
      </c>
      <c r="I9645" t="s">
        <v>42</v>
      </c>
      <c r="J9645" t="s">
        <v>43</v>
      </c>
      <c r="K9645" t="str">
        <f>IF(Table2[[#This Row],[Basis of Material Classification (System Side)*]]="Field inspection","Yes","No")</f>
        <v>No</v>
      </c>
      <c r="N9645" t="str">
        <f>Table2[[#This Row],[Basis of Material Classification (System Side)*]]</f>
        <v>Installation date after lead ban</v>
      </c>
      <c r="O9645" t="s">
        <v>41</v>
      </c>
      <c r="P9645" s="13">
        <v>40179</v>
      </c>
      <c r="Q9645" s="16" t="str">
        <f>Table2[[#This Row],[Service Line Size (inches) (System Side)]]</f>
        <v>5/8</v>
      </c>
      <c r="R9645" t="s">
        <v>43</v>
      </c>
      <c r="S9645" t="str">
        <f>IF(Table2[[#This Row],[Basis of Material Classification (Customer Side)*]]="Field inspection","Yes","No")</f>
        <v>No</v>
      </c>
      <c r="V9645" t="s">
        <v>43</v>
      </c>
      <c r="W9645" t="s">
        <v>44</v>
      </c>
      <c r="X9645" t="s">
        <v>44</v>
      </c>
      <c r="Z9645" t="s">
        <v>45</v>
      </c>
      <c r="AA9645" t="s">
        <v>46</v>
      </c>
      <c r="AB9645" t="s">
        <v>46</v>
      </c>
      <c r="AC9645" t="s">
        <v>40</v>
      </c>
    </row>
    <row r="9646" spans="1:29" ht="14.4" x14ac:dyDescent="0.3">
      <c r="A9646">
        <v>9644</v>
      </c>
      <c r="B9646" t="s">
        <v>9569</v>
      </c>
      <c r="C9646" t="s">
        <v>277</v>
      </c>
      <c r="D9646" t="s">
        <v>40</v>
      </c>
      <c r="E9646" t="s">
        <v>40</v>
      </c>
      <c r="F9646" t="s">
        <v>41</v>
      </c>
      <c r="G9646" t="s">
        <v>40</v>
      </c>
      <c r="H9646" s="26">
        <v>39083</v>
      </c>
      <c r="I9646" t="s">
        <v>42</v>
      </c>
      <c r="J9646" t="s">
        <v>43</v>
      </c>
      <c r="K9646" t="str">
        <f>IF(Table2[[#This Row],[Basis of Material Classification (System Side)*]]="Field inspection","Yes","No")</f>
        <v>No</v>
      </c>
      <c r="N9646" t="str">
        <f>Table2[[#This Row],[Basis of Material Classification (System Side)*]]</f>
        <v>Installation date after lead ban</v>
      </c>
      <c r="O9646" t="s">
        <v>41</v>
      </c>
      <c r="P9646" s="13">
        <v>40179</v>
      </c>
      <c r="Q9646" s="16" t="str">
        <f>Table2[[#This Row],[Service Line Size (inches) (System Side)]]</f>
        <v>5/8</v>
      </c>
      <c r="R9646" t="s">
        <v>43</v>
      </c>
      <c r="S9646" t="str">
        <f>IF(Table2[[#This Row],[Basis of Material Classification (Customer Side)*]]="Field inspection","Yes","No")</f>
        <v>No</v>
      </c>
      <c r="V9646" t="s">
        <v>43</v>
      </c>
      <c r="W9646" t="s">
        <v>44</v>
      </c>
      <c r="X9646" t="s">
        <v>44</v>
      </c>
      <c r="Z9646" t="s">
        <v>45</v>
      </c>
      <c r="AA9646" t="s">
        <v>46</v>
      </c>
      <c r="AB9646" t="s">
        <v>46</v>
      </c>
      <c r="AC9646" t="s">
        <v>40</v>
      </c>
    </row>
    <row r="9647" spans="1:29" ht="14.4" x14ac:dyDescent="0.3">
      <c r="A9647">
        <v>9645</v>
      </c>
      <c r="B9647" t="s">
        <v>9570</v>
      </c>
      <c r="C9647" t="s">
        <v>277</v>
      </c>
      <c r="D9647" t="s">
        <v>40</v>
      </c>
      <c r="E9647" t="s">
        <v>40</v>
      </c>
      <c r="F9647" t="s">
        <v>41</v>
      </c>
      <c r="G9647" t="s">
        <v>40</v>
      </c>
      <c r="H9647" s="26">
        <v>39083</v>
      </c>
      <c r="I9647" t="s">
        <v>42</v>
      </c>
      <c r="J9647" t="s">
        <v>43</v>
      </c>
      <c r="K9647" t="str">
        <f>IF(Table2[[#This Row],[Basis of Material Classification (System Side)*]]="Field inspection","Yes","No")</f>
        <v>No</v>
      </c>
      <c r="N9647" t="str">
        <f>Table2[[#This Row],[Basis of Material Classification (System Side)*]]</f>
        <v>Installation date after lead ban</v>
      </c>
      <c r="O9647" t="s">
        <v>41</v>
      </c>
      <c r="P9647" s="13">
        <v>40179</v>
      </c>
      <c r="Q9647" s="16" t="str">
        <f>Table2[[#This Row],[Service Line Size (inches) (System Side)]]</f>
        <v>5/8</v>
      </c>
      <c r="R9647" t="s">
        <v>43</v>
      </c>
      <c r="S9647" t="str">
        <f>IF(Table2[[#This Row],[Basis of Material Classification (Customer Side)*]]="Field inspection","Yes","No")</f>
        <v>No</v>
      </c>
      <c r="V9647" t="s">
        <v>43</v>
      </c>
      <c r="W9647" t="s">
        <v>44</v>
      </c>
      <c r="X9647" t="s">
        <v>44</v>
      </c>
      <c r="Z9647" t="s">
        <v>45</v>
      </c>
      <c r="AA9647" t="s">
        <v>46</v>
      </c>
      <c r="AB9647" t="s">
        <v>46</v>
      </c>
      <c r="AC9647" t="s">
        <v>40</v>
      </c>
    </row>
    <row r="9648" spans="1:29" ht="14.4" x14ac:dyDescent="0.3">
      <c r="A9648">
        <v>9646</v>
      </c>
      <c r="B9648" t="s">
        <v>9571</v>
      </c>
      <c r="C9648" t="s">
        <v>277</v>
      </c>
      <c r="D9648" t="s">
        <v>40</v>
      </c>
      <c r="E9648" t="s">
        <v>40</v>
      </c>
      <c r="F9648" t="s">
        <v>41</v>
      </c>
      <c r="G9648" t="s">
        <v>40</v>
      </c>
      <c r="H9648" s="26">
        <v>38353</v>
      </c>
      <c r="I9648" t="s">
        <v>42</v>
      </c>
      <c r="J9648" t="s">
        <v>43</v>
      </c>
      <c r="K9648" t="str">
        <f>IF(Table2[[#This Row],[Basis of Material Classification (System Side)*]]="Field inspection","Yes","No")</f>
        <v>No</v>
      </c>
      <c r="N9648" t="str">
        <f>Table2[[#This Row],[Basis of Material Classification (System Side)*]]</f>
        <v>Installation date after lead ban</v>
      </c>
      <c r="O9648" t="s">
        <v>41</v>
      </c>
      <c r="P9648" s="13">
        <v>40179</v>
      </c>
      <c r="Q9648" s="16" t="str">
        <f>Table2[[#This Row],[Service Line Size (inches) (System Side)]]</f>
        <v>5/8</v>
      </c>
      <c r="R9648" t="s">
        <v>43</v>
      </c>
      <c r="S9648" t="str">
        <f>IF(Table2[[#This Row],[Basis of Material Classification (Customer Side)*]]="Field inspection","Yes","No")</f>
        <v>No</v>
      </c>
      <c r="V9648" t="s">
        <v>43</v>
      </c>
      <c r="W9648" t="s">
        <v>44</v>
      </c>
      <c r="X9648" t="s">
        <v>44</v>
      </c>
      <c r="Z9648" t="s">
        <v>45</v>
      </c>
      <c r="AA9648" t="s">
        <v>46</v>
      </c>
      <c r="AB9648" t="s">
        <v>46</v>
      </c>
      <c r="AC9648" t="s">
        <v>40</v>
      </c>
    </row>
    <row r="9649" spans="1:29" ht="14.4" x14ac:dyDescent="0.3">
      <c r="A9649">
        <v>9647</v>
      </c>
      <c r="B9649" t="s">
        <v>9572</v>
      </c>
      <c r="C9649" t="s">
        <v>277</v>
      </c>
      <c r="D9649" t="s">
        <v>40</v>
      </c>
      <c r="E9649" t="s">
        <v>40</v>
      </c>
      <c r="F9649" t="s">
        <v>41</v>
      </c>
      <c r="G9649" t="s">
        <v>40</v>
      </c>
      <c r="H9649" s="26">
        <v>39083</v>
      </c>
      <c r="I9649" t="s">
        <v>42</v>
      </c>
      <c r="J9649" t="s">
        <v>43</v>
      </c>
      <c r="K9649" t="str">
        <f>IF(Table2[[#This Row],[Basis of Material Classification (System Side)*]]="Field inspection","Yes","No")</f>
        <v>No</v>
      </c>
      <c r="N9649" t="str">
        <f>Table2[[#This Row],[Basis of Material Classification (System Side)*]]</f>
        <v>Installation date after lead ban</v>
      </c>
      <c r="O9649" t="s">
        <v>132</v>
      </c>
      <c r="P9649" s="13">
        <v>40179</v>
      </c>
      <c r="Q9649" s="16" t="str">
        <f>Table2[[#This Row],[Service Line Size (inches) (System Side)]]</f>
        <v>5/8</v>
      </c>
      <c r="R9649" t="s">
        <v>55</v>
      </c>
      <c r="S9649" t="str">
        <f>IF(Table2[[#This Row],[Basis of Material Classification (Customer Side)*]]="Field inspection","Yes","No")</f>
        <v>No</v>
      </c>
      <c r="V9649" t="s">
        <v>72</v>
      </c>
      <c r="W9649" t="s">
        <v>44</v>
      </c>
      <c r="X9649" t="s">
        <v>44</v>
      </c>
      <c r="Z9649" t="s">
        <v>45</v>
      </c>
      <c r="AA9649" t="s">
        <v>46</v>
      </c>
      <c r="AB9649" t="s">
        <v>46</v>
      </c>
      <c r="AC9649" t="s">
        <v>40</v>
      </c>
    </row>
    <row r="9650" spans="1:29" ht="14.4" x14ac:dyDescent="0.3">
      <c r="A9650">
        <v>9648</v>
      </c>
      <c r="B9650" t="s">
        <v>9573</v>
      </c>
      <c r="C9650" t="s">
        <v>277</v>
      </c>
      <c r="D9650" t="s">
        <v>40</v>
      </c>
      <c r="E9650" t="s">
        <v>40</v>
      </c>
      <c r="F9650" t="s">
        <v>53</v>
      </c>
      <c r="G9650" t="s">
        <v>40</v>
      </c>
      <c r="H9650" s="26">
        <v>37987</v>
      </c>
      <c r="I9650" t="s">
        <v>54</v>
      </c>
      <c r="J9650" t="s">
        <v>55</v>
      </c>
      <c r="K9650" t="str">
        <f>IF(Table2[[#This Row],[Basis of Material Classification (System Side)*]]="Field inspection","Yes","No")</f>
        <v>No</v>
      </c>
      <c r="O9650" t="s">
        <v>41</v>
      </c>
      <c r="P9650" s="13">
        <v>40544</v>
      </c>
      <c r="Q9650" s="16" t="str">
        <f>Table2[[#This Row],[Service Line Size (inches) (System Side)]]</f>
        <v>3/4</v>
      </c>
      <c r="R9650" t="s">
        <v>43</v>
      </c>
      <c r="S9650" t="str">
        <f>IF(Table2[[#This Row],[Basis of Material Classification (Customer Side)*]]="Field inspection","Yes","No")</f>
        <v>No</v>
      </c>
      <c r="V9650" t="s">
        <v>43</v>
      </c>
      <c r="W9650" t="s">
        <v>44</v>
      </c>
      <c r="X9650" t="s">
        <v>44</v>
      </c>
      <c r="Z9650" t="s">
        <v>45</v>
      </c>
      <c r="AA9650" t="s">
        <v>46</v>
      </c>
      <c r="AB9650" t="s">
        <v>46</v>
      </c>
      <c r="AC9650" t="s">
        <v>40</v>
      </c>
    </row>
    <row r="9651" spans="1:29" ht="14.4" x14ac:dyDescent="0.3">
      <c r="A9651">
        <v>9649</v>
      </c>
      <c r="B9651" t="s">
        <v>9574</v>
      </c>
      <c r="C9651" t="s">
        <v>277</v>
      </c>
      <c r="D9651" t="s">
        <v>40</v>
      </c>
      <c r="E9651" t="s">
        <v>40</v>
      </c>
      <c r="F9651" t="s">
        <v>53</v>
      </c>
      <c r="G9651" t="s">
        <v>40</v>
      </c>
      <c r="H9651" s="26">
        <v>38718</v>
      </c>
      <c r="I9651" t="s">
        <v>189</v>
      </c>
      <c r="J9651" t="s">
        <v>55</v>
      </c>
      <c r="K9651" t="str">
        <f>IF(Table2[[#This Row],[Basis of Material Classification (System Side)*]]="Field inspection","Yes","No")</f>
        <v>No</v>
      </c>
      <c r="O9651" t="s">
        <v>53</v>
      </c>
      <c r="P9651" s="13">
        <v>40544</v>
      </c>
      <c r="Q9651" s="16" t="str">
        <f>Table2[[#This Row],[Service Line Size (inches) (System Side)]]</f>
        <v xml:space="preserve"> 3/4</v>
      </c>
      <c r="R9651" t="s">
        <v>55</v>
      </c>
      <c r="S9651" t="str">
        <f>IF(Table2[[#This Row],[Basis of Material Classification (Customer Side)*]]="Field inspection","Yes","No")</f>
        <v>No</v>
      </c>
      <c r="V9651" t="s">
        <v>72</v>
      </c>
      <c r="W9651" t="s">
        <v>44</v>
      </c>
      <c r="X9651" t="s">
        <v>44</v>
      </c>
      <c r="Z9651" t="s">
        <v>45</v>
      </c>
      <c r="AA9651" t="s">
        <v>46</v>
      </c>
      <c r="AB9651" t="s">
        <v>46</v>
      </c>
      <c r="AC9651" t="s">
        <v>40</v>
      </c>
    </row>
    <row r="9652" spans="1:29" ht="14.4" x14ac:dyDescent="0.3">
      <c r="A9652">
        <v>9650</v>
      </c>
      <c r="B9652" t="s">
        <v>9575</v>
      </c>
      <c r="C9652" t="s">
        <v>277</v>
      </c>
      <c r="D9652" t="s">
        <v>40</v>
      </c>
      <c r="E9652" t="s">
        <v>40</v>
      </c>
      <c r="F9652" t="s">
        <v>41</v>
      </c>
      <c r="G9652" t="s">
        <v>40</v>
      </c>
      <c r="H9652" s="26">
        <v>38718</v>
      </c>
      <c r="I9652" t="s">
        <v>42</v>
      </c>
      <c r="J9652" t="s">
        <v>43</v>
      </c>
      <c r="K9652" t="str">
        <f>IF(Table2[[#This Row],[Basis of Material Classification (System Side)*]]="Field inspection","Yes","No")</f>
        <v>No</v>
      </c>
      <c r="N9652" t="str">
        <f>Table2[[#This Row],[Basis of Material Classification (System Side)*]]</f>
        <v>Installation date after lead ban</v>
      </c>
      <c r="O9652" t="s">
        <v>41</v>
      </c>
      <c r="P9652" s="13">
        <v>40179</v>
      </c>
      <c r="Q9652" s="16" t="str">
        <f>Table2[[#This Row],[Service Line Size (inches) (System Side)]]</f>
        <v>5/8</v>
      </c>
      <c r="R9652" t="s">
        <v>43</v>
      </c>
      <c r="S9652" t="str">
        <f>IF(Table2[[#This Row],[Basis of Material Classification (Customer Side)*]]="Field inspection","Yes","No")</f>
        <v>No</v>
      </c>
      <c r="V9652" t="s">
        <v>43</v>
      </c>
      <c r="W9652" t="s">
        <v>44</v>
      </c>
      <c r="X9652" t="s">
        <v>44</v>
      </c>
      <c r="Z9652" t="s">
        <v>45</v>
      </c>
      <c r="AA9652" t="s">
        <v>46</v>
      </c>
      <c r="AB9652" t="s">
        <v>46</v>
      </c>
      <c r="AC9652" t="s">
        <v>40</v>
      </c>
    </row>
    <row r="9653" spans="1:29" ht="14.4" x14ac:dyDescent="0.3">
      <c r="A9653">
        <v>9651</v>
      </c>
      <c r="B9653" t="s">
        <v>9576</v>
      </c>
      <c r="C9653" t="s">
        <v>277</v>
      </c>
      <c r="D9653" t="s">
        <v>40</v>
      </c>
      <c r="E9653" t="s">
        <v>40</v>
      </c>
      <c r="F9653" t="s">
        <v>53</v>
      </c>
      <c r="G9653" t="s">
        <v>40</v>
      </c>
      <c r="H9653" s="26">
        <v>38353</v>
      </c>
      <c r="I9653" t="s">
        <v>54</v>
      </c>
      <c r="J9653" t="s">
        <v>55</v>
      </c>
      <c r="K9653" t="str">
        <f>IF(Table2[[#This Row],[Basis of Material Classification (System Side)*]]="Field inspection","Yes","No")</f>
        <v>No</v>
      </c>
      <c r="O9653" t="s">
        <v>41</v>
      </c>
      <c r="P9653" s="13">
        <v>40544</v>
      </c>
      <c r="Q9653" s="16" t="str">
        <f>Table2[[#This Row],[Service Line Size (inches) (System Side)]]</f>
        <v>3/4</v>
      </c>
      <c r="R9653" t="s">
        <v>43</v>
      </c>
      <c r="S9653" t="str">
        <f>IF(Table2[[#This Row],[Basis of Material Classification (Customer Side)*]]="Field inspection","Yes","No")</f>
        <v>No</v>
      </c>
      <c r="V9653" t="s">
        <v>43</v>
      </c>
      <c r="W9653" t="s">
        <v>44</v>
      </c>
      <c r="X9653" t="s">
        <v>44</v>
      </c>
      <c r="Z9653" t="s">
        <v>45</v>
      </c>
      <c r="AA9653" t="s">
        <v>46</v>
      </c>
      <c r="AB9653" t="s">
        <v>46</v>
      </c>
      <c r="AC9653" t="s">
        <v>40</v>
      </c>
    </row>
    <row r="9654" spans="1:29" ht="14.4" x14ac:dyDescent="0.3">
      <c r="A9654">
        <v>9652</v>
      </c>
      <c r="B9654" t="s">
        <v>9577</v>
      </c>
      <c r="C9654" t="s">
        <v>277</v>
      </c>
      <c r="D9654" t="s">
        <v>40</v>
      </c>
      <c r="E9654" t="s">
        <v>40</v>
      </c>
      <c r="F9654" t="s">
        <v>41</v>
      </c>
      <c r="G9654" t="s">
        <v>40</v>
      </c>
      <c r="H9654" s="27"/>
      <c r="I9654" t="s">
        <v>42</v>
      </c>
      <c r="J9654" t="s">
        <v>106</v>
      </c>
      <c r="K9654" t="str">
        <f>IF(Table2[[#This Row],[Basis of Material Classification (System Side)*]]="Field inspection","Yes","No")</f>
        <v>No</v>
      </c>
      <c r="N9654" t="s">
        <v>107</v>
      </c>
      <c r="O9654" t="s">
        <v>41</v>
      </c>
      <c r="P9654" s="13">
        <v>40544</v>
      </c>
      <c r="Q9654" s="16" t="str">
        <f>Table2[[#This Row],[Service Line Size (inches) (System Side)]]</f>
        <v>5/8</v>
      </c>
      <c r="R9654" t="s">
        <v>43</v>
      </c>
      <c r="S9654" t="str">
        <f>IF(Table2[[#This Row],[Basis of Material Classification (Customer Side)*]]="Field inspection","Yes","No")</f>
        <v>No</v>
      </c>
      <c r="V9654" t="s">
        <v>43</v>
      </c>
      <c r="W9654" t="s">
        <v>44</v>
      </c>
      <c r="X9654" t="s">
        <v>44</v>
      </c>
      <c r="Z9654" t="s">
        <v>45</v>
      </c>
      <c r="AA9654" t="s">
        <v>46</v>
      </c>
      <c r="AB9654" t="s">
        <v>46</v>
      </c>
      <c r="AC9654" t="s">
        <v>40</v>
      </c>
    </row>
    <row r="9655" spans="1:29" ht="14.4" x14ac:dyDescent="0.3">
      <c r="A9655">
        <v>9653</v>
      </c>
      <c r="B9655" t="s">
        <v>9578</v>
      </c>
      <c r="C9655" t="s">
        <v>277</v>
      </c>
      <c r="D9655" t="s">
        <v>40</v>
      </c>
      <c r="E9655" t="s">
        <v>40</v>
      </c>
      <c r="F9655" t="s">
        <v>53</v>
      </c>
      <c r="G9655" t="s">
        <v>40</v>
      </c>
      <c r="H9655" s="26">
        <v>38718</v>
      </c>
      <c r="I9655" t="s">
        <v>54</v>
      </c>
      <c r="J9655" t="s">
        <v>55</v>
      </c>
      <c r="K9655" t="str">
        <f>IF(Table2[[#This Row],[Basis of Material Classification (System Side)*]]="Field inspection","Yes","No")</f>
        <v>No</v>
      </c>
      <c r="O9655" t="s">
        <v>41</v>
      </c>
      <c r="P9655" s="13">
        <v>40179</v>
      </c>
      <c r="Q9655" s="16" t="str">
        <f>Table2[[#This Row],[Service Line Size (inches) (System Side)]]</f>
        <v>3/4</v>
      </c>
      <c r="R9655" t="s">
        <v>43</v>
      </c>
      <c r="S9655" t="str">
        <f>IF(Table2[[#This Row],[Basis of Material Classification (Customer Side)*]]="Field inspection","Yes","No")</f>
        <v>No</v>
      </c>
      <c r="V9655" t="s">
        <v>43</v>
      </c>
      <c r="W9655" t="s">
        <v>44</v>
      </c>
      <c r="X9655" t="s">
        <v>44</v>
      </c>
      <c r="Z9655" t="s">
        <v>45</v>
      </c>
      <c r="AA9655" t="s">
        <v>46</v>
      </c>
      <c r="AB9655" t="s">
        <v>46</v>
      </c>
      <c r="AC9655" t="s">
        <v>40</v>
      </c>
    </row>
    <row r="9656" spans="1:29" ht="14.4" x14ac:dyDescent="0.3">
      <c r="A9656">
        <v>9654</v>
      </c>
      <c r="B9656" t="s">
        <v>9579</v>
      </c>
      <c r="C9656" t="s">
        <v>277</v>
      </c>
      <c r="D9656" t="s">
        <v>40</v>
      </c>
      <c r="E9656" t="s">
        <v>40</v>
      </c>
      <c r="F9656" t="s">
        <v>41</v>
      </c>
      <c r="G9656" t="s">
        <v>40</v>
      </c>
      <c r="H9656" s="26">
        <v>37622</v>
      </c>
      <c r="I9656" t="s">
        <v>3772</v>
      </c>
      <c r="J9656" t="s">
        <v>126</v>
      </c>
      <c r="K9656" t="str">
        <f>IF(Table2[[#This Row],[Basis of Material Classification (System Side)*]]="Field inspection","Yes","No")</f>
        <v>No</v>
      </c>
      <c r="N9656" t="str">
        <f>Table2[[#This Row],[Basis of Material Classification (System Side)*]]</f>
        <v>Service line diameter is &gt; 2 inches</v>
      </c>
      <c r="O9656" t="s">
        <v>41</v>
      </c>
      <c r="P9656" s="13">
        <v>14611</v>
      </c>
      <c r="Q9656" s="16" t="str">
        <f>Table2[[#This Row],[Service Line Size (inches) (System Side)]]</f>
        <v>4</v>
      </c>
      <c r="R9656" t="s">
        <v>126</v>
      </c>
      <c r="S9656" t="str">
        <f>IF(Table2[[#This Row],[Basis of Material Classification (Customer Side)*]]="Field inspection","Yes","No")</f>
        <v>No</v>
      </c>
      <c r="V9656" t="s">
        <v>126</v>
      </c>
      <c r="W9656" t="s">
        <v>44</v>
      </c>
      <c r="X9656" t="s">
        <v>44</v>
      </c>
      <c r="Z9656" t="s">
        <v>58</v>
      </c>
      <c r="AA9656" t="s">
        <v>46</v>
      </c>
      <c r="AB9656" t="s">
        <v>46</v>
      </c>
      <c r="AC9656" t="s">
        <v>40</v>
      </c>
    </row>
    <row r="9657" spans="1:29" ht="14.4" x14ac:dyDescent="0.3">
      <c r="A9657">
        <v>9655</v>
      </c>
      <c r="B9657" t="s">
        <v>9580</v>
      </c>
      <c r="C9657" t="s">
        <v>277</v>
      </c>
      <c r="D9657" t="s">
        <v>40</v>
      </c>
      <c r="E9657" t="s">
        <v>40</v>
      </c>
      <c r="F9657" t="s">
        <v>53</v>
      </c>
      <c r="G9657" t="s">
        <v>40</v>
      </c>
      <c r="H9657" s="26">
        <v>38353</v>
      </c>
      <c r="I9657" t="s">
        <v>54</v>
      </c>
      <c r="J9657" t="s">
        <v>55</v>
      </c>
      <c r="K9657" t="str">
        <f>IF(Table2[[#This Row],[Basis of Material Classification (System Side)*]]="Field inspection","Yes","No")</f>
        <v>No</v>
      </c>
      <c r="O9657" t="s">
        <v>41</v>
      </c>
      <c r="P9657" s="13">
        <v>39814</v>
      </c>
      <c r="Q9657" s="16" t="str">
        <f>Table2[[#This Row],[Service Line Size (inches) (System Side)]]</f>
        <v>3/4</v>
      </c>
      <c r="R9657" t="s">
        <v>43</v>
      </c>
      <c r="S9657" t="str">
        <f>IF(Table2[[#This Row],[Basis of Material Classification (Customer Side)*]]="Field inspection","Yes","No")</f>
        <v>No</v>
      </c>
      <c r="V9657" t="s">
        <v>43</v>
      </c>
      <c r="W9657" t="s">
        <v>44</v>
      </c>
      <c r="X9657" t="s">
        <v>44</v>
      </c>
      <c r="Z9657" t="s">
        <v>45</v>
      </c>
      <c r="AA9657" t="s">
        <v>46</v>
      </c>
      <c r="AB9657" t="s">
        <v>46</v>
      </c>
      <c r="AC9657" t="s">
        <v>40</v>
      </c>
    </row>
    <row r="9658" spans="1:29" ht="14.4" x14ac:dyDescent="0.3">
      <c r="A9658">
        <v>9656</v>
      </c>
      <c r="B9658" t="s">
        <v>9581</v>
      </c>
      <c r="C9658" t="s">
        <v>277</v>
      </c>
      <c r="D9658" t="s">
        <v>40</v>
      </c>
      <c r="E9658" t="s">
        <v>40</v>
      </c>
      <c r="F9658" t="s">
        <v>53</v>
      </c>
      <c r="G9658" t="s">
        <v>40</v>
      </c>
      <c r="H9658" s="26">
        <v>39448</v>
      </c>
      <c r="I9658" t="s">
        <v>42</v>
      </c>
      <c r="J9658" t="s">
        <v>55</v>
      </c>
      <c r="K9658" t="str">
        <f>IF(Table2[[#This Row],[Basis of Material Classification (System Side)*]]="Field inspection","Yes","No")</f>
        <v>No</v>
      </c>
      <c r="O9658" t="s">
        <v>41</v>
      </c>
      <c r="P9658" s="13">
        <v>40179</v>
      </c>
      <c r="Q9658" s="16" t="str">
        <f>Table2[[#This Row],[Service Line Size (inches) (System Side)]]</f>
        <v>5/8</v>
      </c>
      <c r="R9658" t="s">
        <v>43</v>
      </c>
      <c r="S9658" t="str">
        <f>IF(Table2[[#This Row],[Basis of Material Classification (Customer Side)*]]="Field inspection","Yes","No")</f>
        <v>No</v>
      </c>
      <c r="V9658" t="s">
        <v>43</v>
      </c>
      <c r="W9658" t="s">
        <v>44</v>
      </c>
      <c r="X9658" t="s">
        <v>44</v>
      </c>
      <c r="Z9658" t="s">
        <v>45</v>
      </c>
      <c r="AA9658" t="s">
        <v>46</v>
      </c>
      <c r="AB9658" t="s">
        <v>46</v>
      </c>
      <c r="AC9658" t="s">
        <v>40</v>
      </c>
    </row>
    <row r="9659" spans="1:29" ht="14.4" x14ac:dyDescent="0.3">
      <c r="A9659">
        <v>9657</v>
      </c>
      <c r="B9659" t="s">
        <v>9582</v>
      </c>
      <c r="C9659" t="s">
        <v>277</v>
      </c>
      <c r="D9659" t="s">
        <v>40</v>
      </c>
      <c r="E9659" t="s">
        <v>40</v>
      </c>
      <c r="F9659" t="s">
        <v>53</v>
      </c>
      <c r="G9659" t="s">
        <v>40</v>
      </c>
      <c r="H9659" s="26">
        <v>38353</v>
      </c>
      <c r="I9659" t="s">
        <v>54</v>
      </c>
      <c r="J9659" t="s">
        <v>55</v>
      </c>
      <c r="K9659" t="str">
        <f>IF(Table2[[#This Row],[Basis of Material Classification (System Side)*]]="Field inspection","Yes","No")</f>
        <v>No</v>
      </c>
      <c r="O9659" t="s">
        <v>41</v>
      </c>
      <c r="P9659" s="13">
        <v>40179</v>
      </c>
      <c r="Q9659" s="16" t="str">
        <f>Table2[[#This Row],[Service Line Size (inches) (System Side)]]</f>
        <v>3/4</v>
      </c>
      <c r="R9659" t="s">
        <v>43</v>
      </c>
      <c r="S9659" t="str">
        <f>IF(Table2[[#This Row],[Basis of Material Classification (Customer Side)*]]="Field inspection","Yes","No")</f>
        <v>No</v>
      </c>
      <c r="V9659" t="s">
        <v>43</v>
      </c>
      <c r="W9659" t="s">
        <v>44</v>
      </c>
      <c r="X9659" t="s">
        <v>44</v>
      </c>
      <c r="Z9659" t="s">
        <v>45</v>
      </c>
      <c r="AA9659" t="s">
        <v>46</v>
      </c>
      <c r="AB9659" t="s">
        <v>46</v>
      </c>
      <c r="AC9659" t="s">
        <v>40</v>
      </c>
    </row>
    <row r="9660" spans="1:29" ht="14.4" x14ac:dyDescent="0.3">
      <c r="A9660">
        <v>9658</v>
      </c>
      <c r="B9660" t="s">
        <v>9583</v>
      </c>
      <c r="C9660" t="s">
        <v>277</v>
      </c>
      <c r="D9660" t="s">
        <v>40</v>
      </c>
      <c r="E9660" t="s">
        <v>40</v>
      </c>
      <c r="F9660" t="s">
        <v>41</v>
      </c>
      <c r="G9660" t="s">
        <v>40</v>
      </c>
      <c r="H9660" s="27"/>
      <c r="I9660" t="s">
        <v>42</v>
      </c>
      <c r="J9660" t="s">
        <v>49</v>
      </c>
      <c r="K9660" t="str">
        <f>IF(Table2[[#This Row],[Basis of Material Classification (System Side)*]]="Field inspection","Yes","No")</f>
        <v>No</v>
      </c>
      <c r="N9660" t="s">
        <v>50</v>
      </c>
      <c r="O9660" t="s">
        <v>41</v>
      </c>
      <c r="P9660" s="13">
        <v>40179</v>
      </c>
      <c r="Q9660" s="16" t="str">
        <f>Table2[[#This Row],[Service Line Size (inches) (System Side)]]</f>
        <v>5/8</v>
      </c>
      <c r="R9660" t="s">
        <v>43</v>
      </c>
      <c r="S9660" t="str">
        <f>IF(Table2[[#This Row],[Basis of Material Classification (Customer Side)*]]="Field inspection","Yes","No")</f>
        <v>No</v>
      </c>
      <c r="V9660" t="s">
        <v>43</v>
      </c>
      <c r="W9660" t="s">
        <v>44</v>
      </c>
      <c r="X9660" t="s">
        <v>44</v>
      </c>
      <c r="Z9660" t="s">
        <v>45</v>
      </c>
      <c r="AA9660" t="s">
        <v>46</v>
      </c>
      <c r="AB9660" t="s">
        <v>46</v>
      </c>
      <c r="AC9660" t="s">
        <v>40</v>
      </c>
    </row>
    <row r="9661" spans="1:29" ht="14.4" x14ac:dyDescent="0.3">
      <c r="A9661">
        <v>9659</v>
      </c>
      <c r="B9661" t="s">
        <v>9584</v>
      </c>
      <c r="C9661" t="s">
        <v>277</v>
      </c>
      <c r="D9661" t="s">
        <v>40</v>
      </c>
      <c r="E9661" t="s">
        <v>40</v>
      </c>
      <c r="F9661" t="s">
        <v>53</v>
      </c>
      <c r="G9661" t="s">
        <v>40</v>
      </c>
      <c r="H9661" s="26">
        <v>38353</v>
      </c>
      <c r="I9661" t="s">
        <v>54</v>
      </c>
      <c r="J9661" t="s">
        <v>55</v>
      </c>
      <c r="K9661" t="str">
        <f>IF(Table2[[#This Row],[Basis of Material Classification (System Side)*]]="Field inspection","Yes","No")</f>
        <v>No</v>
      </c>
      <c r="O9661" t="s">
        <v>41</v>
      </c>
      <c r="P9661" s="13">
        <v>39814</v>
      </c>
      <c r="Q9661" s="16" t="str">
        <f>Table2[[#This Row],[Service Line Size (inches) (System Side)]]</f>
        <v>3/4</v>
      </c>
      <c r="R9661" t="s">
        <v>43</v>
      </c>
      <c r="S9661" t="str">
        <f>IF(Table2[[#This Row],[Basis of Material Classification (Customer Side)*]]="Field inspection","Yes","No")</f>
        <v>No</v>
      </c>
      <c r="V9661" t="s">
        <v>43</v>
      </c>
      <c r="W9661" t="s">
        <v>44</v>
      </c>
      <c r="X9661" t="s">
        <v>44</v>
      </c>
      <c r="Z9661" t="s">
        <v>45</v>
      </c>
      <c r="AA9661" t="s">
        <v>46</v>
      </c>
      <c r="AB9661" t="s">
        <v>46</v>
      </c>
      <c r="AC9661" t="s">
        <v>40</v>
      </c>
    </row>
    <row r="9662" spans="1:29" ht="14.4" x14ac:dyDescent="0.3">
      <c r="A9662">
        <v>9660</v>
      </c>
      <c r="B9662" t="s">
        <v>9585</v>
      </c>
      <c r="C9662" t="s">
        <v>277</v>
      </c>
      <c r="D9662" t="s">
        <v>40</v>
      </c>
      <c r="E9662" t="s">
        <v>40</v>
      </c>
      <c r="F9662" t="s">
        <v>53</v>
      </c>
      <c r="G9662" t="s">
        <v>40</v>
      </c>
      <c r="H9662" s="26">
        <v>40179</v>
      </c>
      <c r="I9662" t="s">
        <v>975</v>
      </c>
      <c r="J9662" t="s">
        <v>55</v>
      </c>
      <c r="K9662" t="str">
        <f>IF(Table2[[#This Row],[Basis of Material Classification (System Side)*]]="Field inspection","Yes","No")</f>
        <v>No</v>
      </c>
      <c r="O9662" t="s">
        <v>53</v>
      </c>
      <c r="P9662"/>
      <c r="Q9662" s="16" t="str">
        <f>Table2[[#This Row],[Service Line Size (inches) (System Side)]]</f>
        <v>2</v>
      </c>
      <c r="R9662" t="s">
        <v>55</v>
      </c>
      <c r="S9662" t="str">
        <f>IF(Table2[[#This Row],[Basis of Material Classification (Customer Side)*]]="Field inspection","Yes","No")</f>
        <v>No</v>
      </c>
      <c r="V9662" t="s">
        <v>72</v>
      </c>
      <c r="W9662" t="s">
        <v>44</v>
      </c>
      <c r="X9662" t="s">
        <v>44</v>
      </c>
      <c r="Z9662" t="s">
        <v>45</v>
      </c>
      <c r="AA9662" t="s">
        <v>46</v>
      </c>
      <c r="AB9662" t="s">
        <v>46</v>
      </c>
      <c r="AC9662" t="s">
        <v>40</v>
      </c>
    </row>
    <row r="9663" spans="1:29" ht="14.4" x14ac:dyDescent="0.3">
      <c r="A9663">
        <v>9661</v>
      </c>
      <c r="B9663" t="s">
        <v>9586</v>
      </c>
      <c r="C9663" t="s">
        <v>277</v>
      </c>
      <c r="D9663" t="s">
        <v>40</v>
      </c>
      <c r="E9663" t="s">
        <v>40</v>
      </c>
      <c r="F9663" t="s">
        <v>41</v>
      </c>
      <c r="G9663" t="s">
        <v>40</v>
      </c>
      <c r="H9663" s="26">
        <v>38718</v>
      </c>
      <c r="I9663" t="s">
        <v>54</v>
      </c>
      <c r="J9663" t="s">
        <v>43</v>
      </c>
      <c r="K9663" t="str">
        <f>IF(Table2[[#This Row],[Basis of Material Classification (System Side)*]]="Field inspection","Yes","No")</f>
        <v>No</v>
      </c>
      <c r="N9663" t="str">
        <f>Table2[[#This Row],[Basis of Material Classification (System Side)*]]</f>
        <v>Installation date after lead ban</v>
      </c>
      <c r="O9663" t="s">
        <v>41</v>
      </c>
      <c r="P9663" s="13">
        <v>40544</v>
      </c>
      <c r="Q9663" s="16" t="str">
        <f>Table2[[#This Row],[Service Line Size (inches) (System Side)]]</f>
        <v>3/4</v>
      </c>
      <c r="R9663" t="s">
        <v>43</v>
      </c>
      <c r="S9663" t="str">
        <f>IF(Table2[[#This Row],[Basis of Material Classification (Customer Side)*]]="Field inspection","Yes","No")</f>
        <v>No</v>
      </c>
      <c r="V9663" t="s">
        <v>43</v>
      </c>
      <c r="W9663" t="s">
        <v>44</v>
      </c>
      <c r="X9663" t="s">
        <v>44</v>
      </c>
      <c r="Z9663" t="s">
        <v>45</v>
      </c>
      <c r="AA9663" t="s">
        <v>46</v>
      </c>
      <c r="AB9663" t="s">
        <v>46</v>
      </c>
      <c r="AC9663" t="s">
        <v>40</v>
      </c>
    </row>
    <row r="9664" spans="1:29" ht="14.4" x14ac:dyDescent="0.3">
      <c r="A9664">
        <v>9662</v>
      </c>
      <c r="B9664" t="s">
        <v>9587</v>
      </c>
      <c r="C9664" t="s">
        <v>277</v>
      </c>
      <c r="D9664" t="s">
        <v>40</v>
      </c>
      <c r="E9664" t="s">
        <v>40</v>
      </c>
      <c r="F9664" t="s">
        <v>41</v>
      </c>
      <c r="G9664" t="s">
        <v>40</v>
      </c>
      <c r="H9664" s="26">
        <v>39814</v>
      </c>
      <c r="I9664" t="s">
        <v>60</v>
      </c>
      <c r="J9664" t="s">
        <v>55</v>
      </c>
      <c r="K9664" t="str">
        <f>IF(Table2[[#This Row],[Basis of Material Classification (System Side)*]]="Field inspection","Yes","No")</f>
        <v>No</v>
      </c>
      <c r="N9664" t="str">
        <f>Table2[[#This Row],[Basis of Material Classification (System Side)*]]</f>
        <v>Installation record (e.g., tap card)</v>
      </c>
      <c r="O9664" t="s">
        <v>41</v>
      </c>
      <c r="P9664" s="13">
        <v>40544</v>
      </c>
      <c r="Q9664" s="16" t="str">
        <f>Table2[[#This Row],[Service Line Size (inches) (System Side)]]</f>
        <v>1</v>
      </c>
      <c r="R9664" t="s">
        <v>43</v>
      </c>
      <c r="S9664" t="str">
        <f>IF(Table2[[#This Row],[Basis of Material Classification (Customer Side)*]]="Field inspection","Yes","No")</f>
        <v>No</v>
      </c>
      <c r="V9664" t="s">
        <v>43</v>
      </c>
      <c r="W9664" t="s">
        <v>44</v>
      </c>
      <c r="X9664" t="s">
        <v>44</v>
      </c>
      <c r="Z9664" t="s">
        <v>58</v>
      </c>
      <c r="AA9664" t="s">
        <v>46</v>
      </c>
      <c r="AB9664" t="s">
        <v>46</v>
      </c>
      <c r="AC9664" t="s">
        <v>40</v>
      </c>
    </row>
    <row r="9665" spans="1:29" ht="14.4" x14ac:dyDescent="0.3">
      <c r="A9665">
        <v>9663</v>
      </c>
      <c r="B9665" t="s">
        <v>9588</v>
      </c>
      <c r="C9665" t="s">
        <v>277</v>
      </c>
      <c r="D9665" t="s">
        <v>40</v>
      </c>
      <c r="E9665" t="s">
        <v>40</v>
      </c>
      <c r="F9665" t="s">
        <v>41</v>
      </c>
      <c r="G9665" t="s">
        <v>40</v>
      </c>
      <c r="H9665" s="26">
        <v>38718</v>
      </c>
      <c r="I9665" t="s">
        <v>42</v>
      </c>
      <c r="J9665" t="s">
        <v>43</v>
      </c>
      <c r="K9665" t="str">
        <f>IF(Table2[[#This Row],[Basis of Material Classification (System Side)*]]="Field inspection","Yes","No")</f>
        <v>No</v>
      </c>
      <c r="N9665" t="str">
        <f>Table2[[#This Row],[Basis of Material Classification (System Side)*]]</f>
        <v>Installation date after lead ban</v>
      </c>
      <c r="O9665" t="s">
        <v>41</v>
      </c>
      <c r="P9665" s="13">
        <v>40544</v>
      </c>
      <c r="Q9665" s="16" t="str">
        <f>Table2[[#This Row],[Service Line Size (inches) (System Side)]]</f>
        <v>5/8</v>
      </c>
      <c r="R9665" t="s">
        <v>43</v>
      </c>
      <c r="S9665" t="str">
        <f>IF(Table2[[#This Row],[Basis of Material Classification (Customer Side)*]]="Field inspection","Yes","No")</f>
        <v>No</v>
      </c>
      <c r="V9665" t="s">
        <v>43</v>
      </c>
      <c r="W9665" t="s">
        <v>44</v>
      </c>
      <c r="X9665" t="s">
        <v>44</v>
      </c>
      <c r="Z9665" t="s">
        <v>45</v>
      </c>
      <c r="AA9665" t="s">
        <v>46</v>
      </c>
      <c r="AB9665" t="s">
        <v>46</v>
      </c>
      <c r="AC9665" t="s">
        <v>40</v>
      </c>
    </row>
    <row r="9666" spans="1:29" ht="14.4" x14ac:dyDescent="0.3">
      <c r="A9666">
        <v>9664</v>
      </c>
      <c r="B9666" t="s">
        <v>9589</v>
      </c>
      <c r="C9666" t="s">
        <v>277</v>
      </c>
      <c r="D9666" t="s">
        <v>40</v>
      </c>
      <c r="E9666" t="s">
        <v>40</v>
      </c>
      <c r="F9666" t="s">
        <v>41</v>
      </c>
      <c r="G9666" t="s">
        <v>40</v>
      </c>
      <c r="H9666" s="26">
        <v>41640</v>
      </c>
      <c r="I9666" t="s">
        <v>42</v>
      </c>
      <c r="J9666" t="s">
        <v>43</v>
      </c>
      <c r="K9666" t="str">
        <f>IF(Table2[[#This Row],[Basis of Material Classification (System Side)*]]="Field inspection","Yes","No")</f>
        <v>No</v>
      </c>
      <c r="N9666" t="str">
        <f>Table2[[#This Row],[Basis of Material Classification (System Side)*]]</f>
        <v>Installation date after lead ban</v>
      </c>
      <c r="O9666" t="s">
        <v>41</v>
      </c>
      <c r="P9666" s="13">
        <v>40544</v>
      </c>
      <c r="Q9666" s="16" t="str">
        <f>Table2[[#This Row],[Service Line Size (inches) (System Side)]]</f>
        <v>5/8</v>
      </c>
      <c r="R9666" t="s">
        <v>43</v>
      </c>
      <c r="S9666" t="str">
        <f>IF(Table2[[#This Row],[Basis of Material Classification (Customer Side)*]]="Field inspection","Yes","No")</f>
        <v>No</v>
      </c>
      <c r="V9666" t="s">
        <v>43</v>
      </c>
      <c r="W9666" t="s">
        <v>44</v>
      </c>
      <c r="X9666" t="s">
        <v>44</v>
      </c>
      <c r="Z9666" t="s">
        <v>45</v>
      </c>
      <c r="AA9666" t="s">
        <v>46</v>
      </c>
      <c r="AB9666" t="s">
        <v>46</v>
      </c>
      <c r="AC9666" t="s">
        <v>40</v>
      </c>
    </row>
    <row r="9667" spans="1:29" ht="14.4" x14ac:dyDescent="0.3">
      <c r="A9667">
        <v>9665</v>
      </c>
      <c r="B9667" t="s">
        <v>9590</v>
      </c>
      <c r="C9667" t="s">
        <v>277</v>
      </c>
      <c r="D9667" t="s">
        <v>40</v>
      </c>
      <c r="E9667" t="s">
        <v>40</v>
      </c>
      <c r="F9667" t="s">
        <v>53</v>
      </c>
      <c r="G9667" t="s">
        <v>40</v>
      </c>
      <c r="H9667" s="26">
        <v>41640</v>
      </c>
      <c r="I9667" t="s">
        <v>54</v>
      </c>
      <c r="J9667" t="s">
        <v>55</v>
      </c>
      <c r="K9667" t="str">
        <f>IF(Table2[[#This Row],[Basis of Material Classification (System Side)*]]="Field inspection","Yes","No")</f>
        <v>No</v>
      </c>
      <c r="O9667" t="s">
        <v>41</v>
      </c>
      <c r="P9667" s="13">
        <v>40544</v>
      </c>
      <c r="Q9667" s="16" t="str">
        <f>Table2[[#This Row],[Service Line Size (inches) (System Side)]]</f>
        <v>3/4</v>
      </c>
      <c r="R9667" t="s">
        <v>43</v>
      </c>
      <c r="S9667" t="str">
        <f>IF(Table2[[#This Row],[Basis of Material Classification (Customer Side)*]]="Field inspection","Yes","No")</f>
        <v>No</v>
      </c>
      <c r="V9667" t="s">
        <v>43</v>
      </c>
      <c r="W9667" t="s">
        <v>44</v>
      </c>
      <c r="X9667" t="s">
        <v>44</v>
      </c>
      <c r="Z9667" t="s">
        <v>45</v>
      </c>
      <c r="AA9667" t="s">
        <v>46</v>
      </c>
      <c r="AB9667" t="s">
        <v>46</v>
      </c>
      <c r="AC9667" t="s">
        <v>40</v>
      </c>
    </row>
    <row r="9668" spans="1:29" ht="14.4" x14ac:dyDescent="0.3">
      <c r="A9668">
        <v>9666</v>
      </c>
      <c r="B9668" t="s">
        <v>9591</v>
      </c>
      <c r="C9668" t="s">
        <v>277</v>
      </c>
      <c r="D9668" t="s">
        <v>40</v>
      </c>
      <c r="E9668" t="s">
        <v>40</v>
      </c>
      <c r="F9668" t="s">
        <v>53</v>
      </c>
      <c r="G9668" t="s">
        <v>40</v>
      </c>
      <c r="H9668" s="26">
        <v>38353</v>
      </c>
      <c r="I9668" t="s">
        <v>54</v>
      </c>
      <c r="J9668" t="s">
        <v>55</v>
      </c>
      <c r="K9668" t="str">
        <f>IF(Table2[[#This Row],[Basis of Material Classification (System Side)*]]="Field inspection","Yes","No")</f>
        <v>No</v>
      </c>
      <c r="O9668" t="s">
        <v>41</v>
      </c>
      <c r="P9668" s="13">
        <v>40179</v>
      </c>
      <c r="Q9668" s="16" t="str">
        <f>Table2[[#This Row],[Service Line Size (inches) (System Side)]]</f>
        <v>3/4</v>
      </c>
      <c r="R9668" t="s">
        <v>43</v>
      </c>
      <c r="S9668" t="str">
        <f>IF(Table2[[#This Row],[Basis of Material Classification (Customer Side)*]]="Field inspection","Yes","No")</f>
        <v>No</v>
      </c>
      <c r="V9668" t="s">
        <v>43</v>
      </c>
      <c r="W9668" t="s">
        <v>44</v>
      </c>
      <c r="X9668" t="s">
        <v>44</v>
      </c>
      <c r="Z9668" t="s">
        <v>45</v>
      </c>
      <c r="AA9668" t="s">
        <v>46</v>
      </c>
      <c r="AB9668" t="s">
        <v>46</v>
      </c>
      <c r="AC9668" t="s">
        <v>40</v>
      </c>
    </row>
    <row r="9669" spans="1:29" ht="14.4" x14ac:dyDescent="0.3">
      <c r="A9669">
        <v>9667</v>
      </c>
      <c r="B9669" t="s">
        <v>9592</v>
      </c>
      <c r="C9669" t="s">
        <v>277</v>
      </c>
      <c r="D9669" t="s">
        <v>40</v>
      </c>
      <c r="E9669" t="s">
        <v>40</v>
      </c>
      <c r="F9669" t="s">
        <v>53</v>
      </c>
      <c r="G9669" t="s">
        <v>40</v>
      </c>
      <c r="H9669" s="26">
        <v>38353</v>
      </c>
      <c r="I9669" t="s">
        <v>54</v>
      </c>
      <c r="J9669" t="s">
        <v>55</v>
      </c>
      <c r="K9669" t="str">
        <f>IF(Table2[[#This Row],[Basis of Material Classification (System Side)*]]="Field inspection","Yes","No")</f>
        <v>No</v>
      </c>
      <c r="O9669" t="s">
        <v>41</v>
      </c>
      <c r="P9669" s="13">
        <v>40544</v>
      </c>
      <c r="Q9669" s="16" t="str">
        <f>Table2[[#This Row],[Service Line Size (inches) (System Side)]]</f>
        <v>3/4</v>
      </c>
      <c r="R9669" t="s">
        <v>43</v>
      </c>
      <c r="S9669" t="str">
        <f>IF(Table2[[#This Row],[Basis of Material Classification (Customer Side)*]]="Field inspection","Yes","No")</f>
        <v>No</v>
      </c>
      <c r="V9669" t="s">
        <v>43</v>
      </c>
      <c r="W9669" t="s">
        <v>44</v>
      </c>
      <c r="X9669" t="s">
        <v>44</v>
      </c>
      <c r="Z9669" t="s">
        <v>45</v>
      </c>
      <c r="AA9669" t="s">
        <v>46</v>
      </c>
      <c r="AB9669" t="s">
        <v>46</v>
      </c>
      <c r="AC9669" t="s">
        <v>40</v>
      </c>
    </row>
    <row r="9670" spans="1:29" ht="14.4" x14ac:dyDescent="0.3">
      <c r="A9670">
        <v>9668</v>
      </c>
      <c r="B9670" t="s">
        <v>9593</v>
      </c>
      <c r="C9670" t="s">
        <v>277</v>
      </c>
      <c r="D9670" t="s">
        <v>40</v>
      </c>
      <c r="E9670" t="s">
        <v>40</v>
      </c>
      <c r="F9670" t="s">
        <v>53</v>
      </c>
      <c r="G9670" t="s">
        <v>40</v>
      </c>
      <c r="H9670" s="26">
        <v>39448</v>
      </c>
      <c r="I9670" t="s">
        <v>42</v>
      </c>
      <c r="J9670" t="s">
        <v>55</v>
      </c>
      <c r="K9670" t="str">
        <f>IF(Table2[[#This Row],[Basis of Material Classification (System Side)*]]="Field inspection","Yes","No")</f>
        <v>No</v>
      </c>
      <c r="O9670" t="s">
        <v>41</v>
      </c>
      <c r="P9670" s="13">
        <v>40179</v>
      </c>
      <c r="Q9670" s="16" t="str">
        <f>Table2[[#This Row],[Service Line Size (inches) (System Side)]]</f>
        <v>5/8</v>
      </c>
      <c r="R9670" t="s">
        <v>43</v>
      </c>
      <c r="S9670" t="str">
        <f>IF(Table2[[#This Row],[Basis of Material Classification (Customer Side)*]]="Field inspection","Yes","No")</f>
        <v>No</v>
      </c>
      <c r="V9670" t="s">
        <v>43</v>
      </c>
      <c r="W9670" t="s">
        <v>44</v>
      </c>
      <c r="X9670" t="s">
        <v>44</v>
      </c>
      <c r="Z9670" t="s">
        <v>45</v>
      </c>
      <c r="AA9670" t="s">
        <v>46</v>
      </c>
      <c r="AB9670" t="s">
        <v>46</v>
      </c>
      <c r="AC9670" t="s">
        <v>40</v>
      </c>
    </row>
    <row r="9671" spans="1:29" ht="14.4" x14ac:dyDescent="0.3">
      <c r="A9671">
        <v>9669</v>
      </c>
      <c r="B9671" t="s">
        <v>9594</v>
      </c>
      <c r="C9671" t="s">
        <v>277</v>
      </c>
      <c r="D9671" t="s">
        <v>40</v>
      </c>
      <c r="E9671" t="s">
        <v>40</v>
      </c>
      <c r="F9671" t="s">
        <v>53</v>
      </c>
      <c r="G9671" t="s">
        <v>40</v>
      </c>
      <c r="H9671" s="26">
        <v>39814</v>
      </c>
      <c r="I9671" t="s">
        <v>42</v>
      </c>
      <c r="J9671" t="s">
        <v>55</v>
      </c>
      <c r="K9671" t="str">
        <f>IF(Table2[[#This Row],[Basis of Material Classification (System Side)*]]="Field inspection","Yes","No")</f>
        <v>No</v>
      </c>
      <c r="O9671" t="s">
        <v>41</v>
      </c>
      <c r="P9671" s="13">
        <v>40544</v>
      </c>
      <c r="Q9671" s="16" t="str">
        <f>Table2[[#This Row],[Service Line Size (inches) (System Side)]]</f>
        <v>5/8</v>
      </c>
      <c r="R9671" t="s">
        <v>43</v>
      </c>
      <c r="S9671" t="str">
        <f>IF(Table2[[#This Row],[Basis of Material Classification (Customer Side)*]]="Field inspection","Yes","No")</f>
        <v>No</v>
      </c>
      <c r="V9671" t="s">
        <v>43</v>
      </c>
      <c r="W9671" t="s">
        <v>44</v>
      </c>
      <c r="X9671" t="s">
        <v>44</v>
      </c>
      <c r="Z9671" t="s">
        <v>45</v>
      </c>
      <c r="AA9671" t="s">
        <v>46</v>
      </c>
      <c r="AB9671" t="s">
        <v>46</v>
      </c>
      <c r="AC9671" t="s">
        <v>40</v>
      </c>
    </row>
    <row r="9672" spans="1:29" ht="14.4" x14ac:dyDescent="0.3">
      <c r="A9672">
        <v>9670</v>
      </c>
      <c r="B9672" t="s">
        <v>9595</v>
      </c>
      <c r="C9672" t="s">
        <v>277</v>
      </c>
      <c r="D9672" t="s">
        <v>40</v>
      </c>
      <c r="E9672" t="s">
        <v>40</v>
      </c>
      <c r="F9672" t="s">
        <v>53</v>
      </c>
      <c r="G9672" t="s">
        <v>40</v>
      </c>
      <c r="H9672" s="26">
        <v>39448</v>
      </c>
      <c r="I9672" t="s">
        <v>42</v>
      </c>
      <c r="J9672" t="s">
        <v>55</v>
      </c>
      <c r="K9672" t="str">
        <f>IF(Table2[[#This Row],[Basis of Material Classification (System Side)*]]="Field inspection","Yes","No")</f>
        <v>No</v>
      </c>
      <c r="O9672" t="s">
        <v>41</v>
      </c>
      <c r="P9672" s="13">
        <v>40179</v>
      </c>
      <c r="Q9672" s="16" t="str">
        <f>Table2[[#This Row],[Service Line Size (inches) (System Side)]]</f>
        <v>5/8</v>
      </c>
      <c r="R9672" t="s">
        <v>43</v>
      </c>
      <c r="S9672" t="str">
        <f>IF(Table2[[#This Row],[Basis of Material Classification (Customer Side)*]]="Field inspection","Yes","No")</f>
        <v>No</v>
      </c>
      <c r="V9672" t="s">
        <v>43</v>
      </c>
      <c r="W9672" t="s">
        <v>44</v>
      </c>
      <c r="X9672" t="s">
        <v>44</v>
      </c>
      <c r="Z9672" t="s">
        <v>45</v>
      </c>
      <c r="AA9672" t="s">
        <v>46</v>
      </c>
      <c r="AB9672" t="s">
        <v>46</v>
      </c>
      <c r="AC9672" t="s">
        <v>40</v>
      </c>
    </row>
    <row r="9673" spans="1:29" ht="14.4" x14ac:dyDescent="0.3">
      <c r="A9673">
        <v>9671</v>
      </c>
      <c r="B9673" t="s">
        <v>9596</v>
      </c>
      <c r="C9673" t="s">
        <v>277</v>
      </c>
      <c r="D9673" t="s">
        <v>40</v>
      </c>
      <c r="E9673" t="s">
        <v>40</v>
      </c>
      <c r="F9673" t="s">
        <v>53</v>
      </c>
      <c r="G9673" t="s">
        <v>40</v>
      </c>
      <c r="H9673" s="26">
        <v>39083</v>
      </c>
      <c r="I9673" t="s">
        <v>54</v>
      </c>
      <c r="J9673" t="s">
        <v>55</v>
      </c>
      <c r="K9673" t="str">
        <f>IF(Table2[[#This Row],[Basis of Material Classification (System Side)*]]="Field inspection","Yes","No")</f>
        <v>No</v>
      </c>
      <c r="O9673" t="s">
        <v>41</v>
      </c>
      <c r="P9673" s="13">
        <v>40544</v>
      </c>
      <c r="Q9673" s="16" t="str">
        <f>Table2[[#This Row],[Service Line Size (inches) (System Side)]]</f>
        <v>3/4</v>
      </c>
      <c r="R9673" t="s">
        <v>43</v>
      </c>
      <c r="S9673" t="str">
        <f>IF(Table2[[#This Row],[Basis of Material Classification (Customer Side)*]]="Field inspection","Yes","No")</f>
        <v>No</v>
      </c>
      <c r="V9673" t="s">
        <v>43</v>
      </c>
      <c r="W9673" t="s">
        <v>44</v>
      </c>
      <c r="X9673" t="s">
        <v>44</v>
      </c>
      <c r="Z9673" t="s">
        <v>45</v>
      </c>
      <c r="AA9673" t="s">
        <v>46</v>
      </c>
      <c r="AB9673" t="s">
        <v>46</v>
      </c>
      <c r="AC9673" t="s">
        <v>40</v>
      </c>
    </row>
    <row r="9674" spans="1:29" ht="14.4" x14ac:dyDescent="0.3">
      <c r="A9674">
        <v>9672</v>
      </c>
      <c r="B9674" t="s">
        <v>9597</v>
      </c>
      <c r="C9674" t="s">
        <v>277</v>
      </c>
      <c r="D9674" t="s">
        <v>40</v>
      </c>
      <c r="E9674" t="s">
        <v>40</v>
      </c>
      <c r="F9674" t="s">
        <v>53</v>
      </c>
      <c r="G9674" t="s">
        <v>40</v>
      </c>
      <c r="H9674" s="26">
        <v>39083</v>
      </c>
      <c r="I9674" t="s">
        <v>42</v>
      </c>
      <c r="J9674" t="s">
        <v>55</v>
      </c>
      <c r="K9674" t="str">
        <f>IF(Table2[[#This Row],[Basis of Material Classification (System Side)*]]="Field inspection","Yes","No")</f>
        <v>No</v>
      </c>
      <c r="O9674" t="s">
        <v>41</v>
      </c>
      <c r="P9674" s="13">
        <v>40909</v>
      </c>
      <c r="Q9674" s="16" t="str">
        <f>Table2[[#This Row],[Service Line Size (inches) (System Side)]]</f>
        <v>5/8</v>
      </c>
      <c r="R9674" t="s">
        <v>43</v>
      </c>
      <c r="S9674" t="str">
        <f>IF(Table2[[#This Row],[Basis of Material Classification (Customer Side)*]]="Field inspection","Yes","No")</f>
        <v>No</v>
      </c>
      <c r="V9674" t="s">
        <v>43</v>
      </c>
      <c r="W9674" t="s">
        <v>44</v>
      </c>
      <c r="X9674" t="s">
        <v>44</v>
      </c>
      <c r="Z9674" t="s">
        <v>45</v>
      </c>
      <c r="AA9674" t="s">
        <v>46</v>
      </c>
      <c r="AB9674" t="s">
        <v>46</v>
      </c>
      <c r="AC9674" t="s">
        <v>40</v>
      </c>
    </row>
    <row r="9675" spans="1:29" ht="14.4" x14ac:dyDescent="0.3">
      <c r="A9675">
        <v>9673</v>
      </c>
      <c r="B9675" t="s">
        <v>9598</v>
      </c>
      <c r="C9675" t="s">
        <v>277</v>
      </c>
      <c r="D9675" t="s">
        <v>40</v>
      </c>
      <c r="E9675" t="s">
        <v>40</v>
      </c>
      <c r="F9675" t="s">
        <v>41</v>
      </c>
      <c r="G9675" t="s">
        <v>40</v>
      </c>
      <c r="H9675" s="26">
        <v>38718</v>
      </c>
      <c r="I9675" t="s">
        <v>42</v>
      </c>
      <c r="J9675" t="s">
        <v>43</v>
      </c>
      <c r="K9675" t="str">
        <f>IF(Table2[[#This Row],[Basis of Material Classification (System Side)*]]="Field inspection","Yes","No")</f>
        <v>No</v>
      </c>
      <c r="N9675" t="str">
        <f>Table2[[#This Row],[Basis of Material Classification (System Side)*]]</f>
        <v>Installation date after lead ban</v>
      </c>
      <c r="O9675" t="s">
        <v>41</v>
      </c>
      <c r="P9675" s="13">
        <v>40909</v>
      </c>
      <c r="Q9675" s="16" t="str">
        <f>Table2[[#This Row],[Service Line Size (inches) (System Side)]]</f>
        <v>5/8</v>
      </c>
      <c r="R9675" t="s">
        <v>43</v>
      </c>
      <c r="S9675" t="str">
        <f>IF(Table2[[#This Row],[Basis of Material Classification (Customer Side)*]]="Field inspection","Yes","No")</f>
        <v>No</v>
      </c>
      <c r="V9675" t="s">
        <v>43</v>
      </c>
      <c r="W9675" t="s">
        <v>44</v>
      </c>
      <c r="X9675" t="s">
        <v>44</v>
      </c>
      <c r="Z9675" t="s">
        <v>45</v>
      </c>
      <c r="AA9675" t="s">
        <v>46</v>
      </c>
      <c r="AB9675" t="s">
        <v>46</v>
      </c>
      <c r="AC9675" t="s">
        <v>40</v>
      </c>
    </row>
    <row r="9676" spans="1:29" ht="14.4" x14ac:dyDescent="0.3">
      <c r="A9676">
        <v>9674</v>
      </c>
      <c r="B9676" t="s">
        <v>9599</v>
      </c>
      <c r="C9676" t="s">
        <v>277</v>
      </c>
      <c r="D9676" t="s">
        <v>40</v>
      </c>
      <c r="E9676" t="s">
        <v>40</v>
      </c>
      <c r="F9676" t="s">
        <v>53</v>
      </c>
      <c r="G9676" t="s">
        <v>40</v>
      </c>
      <c r="H9676" s="26">
        <v>39083</v>
      </c>
      <c r="I9676" t="s">
        <v>189</v>
      </c>
      <c r="J9676" t="s">
        <v>55</v>
      </c>
      <c r="K9676" t="str">
        <f>IF(Table2[[#This Row],[Basis of Material Classification (System Side)*]]="Field inspection","Yes","No")</f>
        <v>No</v>
      </c>
      <c r="O9676" t="s">
        <v>53</v>
      </c>
      <c r="P9676" s="13">
        <v>40544</v>
      </c>
      <c r="Q9676" s="16" t="str">
        <f>Table2[[#This Row],[Service Line Size (inches) (System Side)]]</f>
        <v xml:space="preserve"> 3/4</v>
      </c>
      <c r="R9676" t="s">
        <v>55</v>
      </c>
      <c r="S9676" t="str">
        <f>IF(Table2[[#This Row],[Basis of Material Classification (Customer Side)*]]="Field inspection","Yes","No")</f>
        <v>No</v>
      </c>
      <c r="V9676" t="s">
        <v>72</v>
      </c>
      <c r="W9676" t="s">
        <v>44</v>
      </c>
      <c r="X9676" t="s">
        <v>44</v>
      </c>
      <c r="Z9676" t="s">
        <v>45</v>
      </c>
      <c r="AA9676" t="s">
        <v>46</v>
      </c>
      <c r="AB9676" t="s">
        <v>46</v>
      </c>
      <c r="AC9676" t="s">
        <v>40</v>
      </c>
    </row>
    <row r="9677" spans="1:29" ht="14.4" x14ac:dyDescent="0.3">
      <c r="A9677">
        <v>9675</v>
      </c>
      <c r="B9677" t="s">
        <v>9600</v>
      </c>
      <c r="C9677" t="s">
        <v>277</v>
      </c>
      <c r="D9677" t="s">
        <v>40</v>
      </c>
      <c r="E9677" t="s">
        <v>40</v>
      </c>
      <c r="F9677" t="s">
        <v>53</v>
      </c>
      <c r="G9677" t="s">
        <v>40</v>
      </c>
      <c r="H9677" s="26">
        <v>38353</v>
      </c>
      <c r="I9677" t="s">
        <v>54</v>
      </c>
      <c r="J9677" t="s">
        <v>55</v>
      </c>
      <c r="K9677" t="str">
        <f>IF(Table2[[#This Row],[Basis of Material Classification (System Side)*]]="Field inspection","Yes","No")</f>
        <v>No</v>
      </c>
      <c r="O9677" t="s">
        <v>41</v>
      </c>
      <c r="P9677" s="13">
        <v>39814</v>
      </c>
      <c r="Q9677" s="16" t="str">
        <f>Table2[[#This Row],[Service Line Size (inches) (System Side)]]</f>
        <v>3/4</v>
      </c>
      <c r="R9677" t="s">
        <v>43</v>
      </c>
      <c r="S9677" t="str">
        <f>IF(Table2[[#This Row],[Basis of Material Classification (Customer Side)*]]="Field inspection","Yes","No")</f>
        <v>No</v>
      </c>
      <c r="V9677" t="s">
        <v>43</v>
      </c>
      <c r="W9677" t="s">
        <v>44</v>
      </c>
      <c r="X9677" t="s">
        <v>44</v>
      </c>
      <c r="Z9677" t="s">
        <v>45</v>
      </c>
      <c r="AA9677" t="s">
        <v>46</v>
      </c>
      <c r="AB9677" t="s">
        <v>46</v>
      </c>
      <c r="AC9677" t="s">
        <v>40</v>
      </c>
    </row>
    <row r="9678" spans="1:29" ht="14.4" x14ac:dyDescent="0.3">
      <c r="A9678">
        <v>9676</v>
      </c>
      <c r="B9678" t="s">
        <v>9601</v>
      </c>
      <c r="C9678" t="s">
        <v>277</v>
      </c>
      <c r="D9678" t="s">
        <v>40</v>
      </c>
      <c r="E9678" t="s">
        <v>40</v>
      </c>
      <c r="F9678" t="s">
        <v>53</v>
      </c>
      <c r="G9678" t="s">
        <v>40</v>
      </c>
      <c r="H9678" s="26">
        <v>39448</v>
      </c>
      <c r="I9678" t="s">
        <v>42</v>
      </c>
      <c r="J9678" t="s">
        <v>55</v>
      </c>
      <c r="K9678" t="str">
        <f>IF(Table2[[#This Row],[Basis of Material Classification (System Side)*]]="Field inspection","Yes","No")</f>
        <v>No</v>
      </c>
      <c r="O9678" t="s">
        <v>41</v>
      </c>
      <c r="P9678" s="13">
        <v>40544</v>
      </c>
      <c r="Q9678" s="16" t="str">
        <f>Table2[[#This Row],[Service Line Size (inches) (System Side)]]</f>
        <v>5/8</v>
      </c>
      <c r="R9678" t="s">
        <v>43</v>
      </c>
      <c r="S9678" t="str">
        <f>IF(Table2[[#This Row],[Basis of Material Classification (Customer Side)*]]="Field inspection","Yes","No")</f>
        <v>No</v>
      </c>
      <c r="V9678" t="s">
        <v>43</v>
      </c>
      <c r="W9678" t="s">
        <v>44</v>
      </c>
      <c r="X9678" t="s">
        <v>44</v>
      </c>
      <c r="Z9678" t="s">
        <v>45</v>
      </c>
      <c r="AA9678" t="s">
        <v>46</v>
      </c>
      <c r="AB9678" t="s">
        <v>46</v>
      </c>
      <c r="AC9678" t="s">
        <v>40</v>
      </c>
    </row>
    <row r="9679" spans="1:29" ht="14.4" x14ac:dyDescent="0.3">
      <c r="A9679">
        <v>9677</v>
      </c>
      <c r="B9679" t="s">
        <v>9602</v>
      </c>
      <c r="C9679" t="s">
        <v>277</v>
      </c>
      <c r="D9679" t="s">
        <v>40</v>
      </c>
      <c r="E9679" t="s">
        <v>40</v>
      </c>
      <c r="F9679" t="s">
        <v>41</v>
      </c>
      <c r="G9679" t="s">
        <v>40</v>
      </c>
      <c r="H9679" s="26">
        <v>38353</v>
      </c>
      <c r="I9679" t="s">
        <v>42</v>
      </c>
      <c r="J9679" t="s">
        <v>43</v>
      </c>
      <c r="K9679" t="str">
        <f>IF(Table2[[#This Row],[Basis of Material Classification (System Side)*]]="Field inspection","Yes","No")</f>
        <v>No</v>
      </c>
      <c r="N9679" t="str">
        <f>Table2[[#This Row],[Basis of Material Classification (System Side)*]]</f>
        <v>Installation date after lead ban</v>
      </c>
      <c r="O9679" t="s">
        <v>41</v>
      </c>
      <c r="P9679" s="13">
        <v>40544</v>
      </c>
      <c r="Q9679" s="16" t="str">
        <f>Table2[[#This Row],[Service Line Size (inches) (System Side)]]</f>
        <v>5/8</v>
      </c>
      <c r="R9679" t="s">
        <v>43</v>
      </c>
      <c r="S9679" t="str">
        <f>IF(Table2[[#This Row],[Basis of Material Classification (Customer Side)*]]="Field inspection","Yes","No")</f>
        <v>No</v>
      </c>
      <c r="V9679" t="s">
        <v>43</v>
      </c>
      <c r="W9679" t="s">
        <v>44</v>
      </c>
      <c r="X9679" t="s">
        <v>44</v>
      </c>
      <c r="Z9679" t="s">
        <v>45</v>
      </c>
      <c r="AA9679" t="s">
        <v>46</v>
      </c>
      <c r="AB9679" t="s">
        <v>46</v>
      </c>
      <c r="AC9679" t="s">
        <v>40</v>
      </c>
    </row>
    <row r="9680" spans="1:29" ht="14.4" x14ac:dyDescent="0.3">
      <c r="A9680">
        <v>9678</v>
      </c>
      <c r="B9680" t="s">
        <v>9603</v>
      </c>
      <c r="C9680" t="s">
        <v>277</v>
      </c>
      <c r="D9680" t="s">
        <v>40</v>
      </c>
      <c r="E9680" t="s">
        <v>40</v>
      </c>
      <c r="F9680" t="s">
        <v>41</v>
      </c>
      <c r="G9680" t="s">
        <v>40</v>
      </c>
      <c r="H9680" s="26">
        <v>38718</v>
      </c>
      <c r="I9680" t="s">
        <v>42</v>
      </c>
      <c r="J9680" t="s">
        <v>43</v>
      </c>
      <c r="K9680" t="str">
        <f>IF(Table2[[#This Row],[Basis of Material Classification (System Side)*]]="Field inspection","Yes","No")</f>
        <v>No</v>
      </c>
      <c r="N9680" t="str">
        <f>Table2[[#This Row],[Basis of Material Classification (System Side)*]]</f>
        <v>Installation date after lead ban</v>
      </c>
      <c r="O9680" t="s">
        <v>41</v>
      </c>
      <c r="P9680" s="13">
        <v>40544</v>
      </c>
      <c r="Q9680" s="16" t="str">
        <f>Table2[[#This Row],[Service Line Size (inches) (System Side)]]</f>
        <v>5/8</v>
      </c>
      <c r="R9680" t="s">
        <v>43</v>
      </c>
      <c r="S9680" t="str">
        <f>IF(Table2[[#This Row],[Basis of Material Classification (Customer Side)*]]="Field inspection","Yes","No")</f>
        <v>No</v>
      </c>
      <c r="V9680" t="s">
        <v>43</v>
      </c>
      <c r="W9680" t="s">
        <v>44</v>
      </c>
      <c r="X9680" t="s">
        <v>44</v>
      </c>
      <c r="Z9680" t="s">
        <v>45</v>
      </c>
      <c r="AA9680" t="s">
        <v>46</v>
      </c>
      <c r="AB9680" t="s">
        <v>46</v>
      </c>
      <c r="AC9680" t="s">
        <v>40</v>
      </c>
    </row>
    <row r="9681" spans="1:29" ht="14.4" x14ac:dyDescent="0.3">
      <c r="A9681">
        <v>9679</v>
      </c>
      <c r="B9681" t="s">
        <v>9604</v>
      </c>
      <c r="C9681" t="s">
        <v>277</v>
      </c>
      <c r="D9681" t="s">
        <v>40</v>
      </c>
      <c r="E9681" t="s">
        <v>40</v>
      </c>
      <c r="F9681" t="s">
        <v>41</v>
      </c>
      <c r="G9681" t="s">
        <v>40</v>
      </c>
      <c r="H9681" s="26">
        <v>39083</v>
      </c>
      <c r="I9681" t="s">
        <v>42</v>
      </c>
      <c r="J9681" t="s">
        <v>43</v>
      </c>
      <c r="K9681" t="str">
        <f>IF(Table2[[#This Row],[Basis of Material Classification (System Side)*]]="Field inspection","Yes","No")</f>
        <v>No</v>
      </c>
      <c r="N9681" t="str">
        <f>Table2[[#This Row],[Basis of Material Classification (System Side)*]]</f>
        <v>Installation date after lead ban</v>
      </c>
      <c r="O9681" t="s">
        <v>41</v>
      </c>
      <c r="P9681" s="13">
        <v>40544</v>
      </c>
      <c r="Q9681" s="16" t="str">
        <f>Table2[[#This Row],[Service Line Size (inches) (System Side)]]</f>
        <v>5/8</v>
      </c>
      <c r="R9681" t="s">
        <v>43</v>
      </c>
      <c r="S9681" t="str">
        <f>IF(Table2[[#This Row],[Basis of Material Classification (Customer Side)*]]="Field inspection","Yes","No")</f>
        <v>No</v>
      </c>
      <c r="V9681" t="s">
        <v>43</v>
      </c>
      <c r="W9681" t="s">
        <v>44</v>
      </c>
      <c r="X9681" t="s">
        <v>44</v>
      </c>
      <c r="Z9681" t="s">
        <v>45</v>
      </c>
      <c r="AA9681" t="s">
        <v>46</v>
      </c>
      <c r="AB9681" t="s">
        <v>46</v>
      </c>
      <c r="AC9681" t="s">
        <v>40</v>
      </c>
    </row>
    <row r="9682" spans="1:29" ht="14.4" x14ac:dyDescent="0.3">
      <c r="A9682">
        <v>9680</v>
      </c>
      <c r="B9682" t="s">
        <v>9605</v>
      </c>
      <c r="C9682" t="s">
        <v>277</v>
      </c>
      <c r="D9682" t="s">
        <v>40</v>
      </c>
      <c r="E9682" t="s">
        <v>40</v>
      </c>
      <c r="F9682" t="s">
        <v>41</v>
      </c>
      <c r="G9682" t="s">
        <v>40</v>
      </c>
      <c r="H9682" s="26">
        <v>38718</v>
      </c>
      <c r="I9682" t="s">
        <v>42</v>
      </c>
      <c r="J9682" t="s">
        <v>43</v>
      </c>
      <c r="K9682" t="str">
        <f>IF(Table2[[#This Row],[Basis of Material Classification (System Side)*]]="Field inspection","Yes","No")</f>
        <v>No</v>
      </c>
      <c r="N9682" t="str">
        <f>Table2[[#This Row],[Basis of Material Classification (System Side)*]]</f>
        <v>Installation date after lead ban</v>
      </c>
      <c r="O9682" t="s">
        <v>41</v>
      </c>
      <c r="P9682" s="13">
        <v>40544</v>
      </c>
      <c r="Q9682" s="16" t="str">
        <f>Table2[[#This Row],[Service Line Size (inches) (System Side)]]</f>
        <v>5/8</v>
      </c>
      <c r="R9682" t="s">
        <v>43</v>
      </c>
      <c r="S9682" t="str">
        <f>IF(Table2[[#This Row],[Basis of Material Classification (Customer Side)*]]="Field inspection","Yes","No")</f>
        <v>No</v>
      </c>
      <c r="V9682" t="s">
        <v>43</v>
      </c>
      <c r="W9682" t="s">
        <v>44</v>
      </c>
      <c r="X9682" t="s">
        <v>44</v>
      </c>
      <c r="Z9682" t="s">
        <v>45</v>
      </c>
      <c r="AA9682" t="s">
        <v>46</v>
      </c>
      <c r="AB9682" t="s">
        <v>46</v>
      </c>
      <c r="AC9682" t="s">
        <v>40</v>
      </c>
    </row>
    <row r="9683" spans="1:29" ht="14.4" x14ac:dyDescent="0.3">
      <c r="A9683">
        <v>9681</v>
      </c>
      <c r="B9683" t="s">
        <v>9606</v>
      </c>
      <c r="C9683" t="s">
        <v>277</v>
      </c>
      <c r="D9683" t="s">
        <v>40</v>
      </c>
      <c r="E9683" t="s">
        <v>40</v>
      </c>
      <c r="F9683" t="s">
        <v>41</v>
      </c>
      <c r="G9683" t="s">
        <v>40</v>
      </c>
      <c r="H9683" s="26">
        <v>38718</v>
      </c>
      <c r="I9683" t="s">
        <v>54</v>
      </c>
      <c r="J9683" t="s">
        <v>43</v>
      </c>
      <c r="K9683" t="str">
        <f>IF(Table2[[#This Row],[Basis of Material Classification (System Side)*]]="Field inspection","Yes","No")</f>
        <v>No</v>
      </c>
      <c r="N9683" t="str">
        <f>Table2[[#This Row],[Basis of Material Classification (System Side)*]]</f>
        <v>Installation date after lead ban</v>
      </c>
      <c r="O9683" t="s">
        <v>41</v>
      </c>
      <c r="P9683" s="13">
        <v>40544</v>
      </c>
      <c r="Q9683" s="16" t="str">
        <f>Table2[[#This Row],[Service Line Size (inches) (System Side)]]</f>
        <v>3/4</v>
      </c>
      <c r="R9683" t="s">
        <v>43</v>
      </c>
      <c r="S9683" t="str">
        <f>IF(Table2[[#This Row],[Basis of Material Classification (Customer Side)*]]="Field inspection","Yes","No")</f>
        <v>No</v>
      </c>
      <c r="V9683" t="s">
        <v>43</v>
      </c>
      <c r="W9683" t="s">
        <v>44</v>
      </c>
      <c r="X9683" t="s">
        <v>44</v>
      </c>
      <c r="Z9683" t="s">
        <v>45</v>
      </c>
      <c r="AA9683" t="s">
        <v>46</v>
      </c>
      <c r="AB9683" t="s">
        <v>46</v>
      </c>
      <c r="AC9683" t="s">
        <v>40</v>
      </c>
    </row>
    <row r="9684" spans="1:29" ht="14.4" x14ac:dyDescent="0.3">
      <c r="A9684">
        <v>9682</v>
      </c>
      <c r="B9684" t="s">
        <v>9607</v>
      </c>
      <c r="C9684" t="s">
        <v>277</v>
      </c>
      <c r="D9684" t="s">
        <v>40</v>
      </c>
      <c r="E9684" t="s">
        <v>40</v>
      </c>
      <c r="F9684" t="s">
        <v>41</v>
      </c>
      <c r="G9684" t="s">
        <v>40</v>
      </c>
      <c r="H9684" s="26">
        <v>39083</v>
      </c>
      <c r="I9684" t="s">
        <v>42</v>
      </c>
      <c r="J9684" t="s">
        <v>43</v>
      </c>
      <c r="K9684" t="str">
        <f>IF(Table2[[#This Row],[Basis of Material Classification (System Side)*]]="Field inspection","Yes","No")</f>
        <v>No</v>
      </c>
      <c r="N9684" t="str">
        <f>Table2[[#This Row],[Basis of Material Classification (System Side)*]]</f>
        <v>Installation date after lead ban</v>
      </c>
      <c r="O9684" t="s">
        <v>41</v>
      </c>
      <c r="P9684" s="13">
        <v>40544</v>
      </c>
      <c r="Q9684" s="16" t="str">
        <f>Table2[[#This Row],[Service Line Size (inches) (System Side)]]</f>
        <v>5/8</v>
      </c>
      <c r="R9684" t="s">
        <v>43</v>
      </c>
      <c r="S9684" t="str">
        <f>IF(Table2[[#This Row],[Basis of Material Classification (Customer Side)*]]="Field inspection","Yes","No")</f>
        <v>No</v>
      </c>
      <c r="V9684" t="s">
        <v>43</v>
      </c>
      <c r="W9684" t="s">
        <v>44</v>
      </c>
      <c r="X9684" t="s">
        <v>44</v>
      </c>
      <c r="Z9684" t="s">
        <v>45</v>
      </c>
      <c r="AA9684" t="s">
        <v>46</v>
      </c>
      <c r="AB9684" t="s">
        <v>46</v>
      </c>
      <c r="AC9684" t="s">
        <v>40</v>
      </c>
    </row>
    <row r="9685" spans="1:29" ht="14.4" x14ac:dyDescent="0.3">
      <c r="A9685">
        <v>9683</v>
      </c>
      <c r="B9685" t="s">
        <v>9608</v>
      </c>
      <c r="C9685" t="s">
        <v>277</v>
      </c>
      <c r="D9685" t="s">
        <v>40</v>
      </c>
      <c r="E9685" t="s">
        <v>40</v>
      </c>
      <c r="F9685" t="s">
        <v>53</v>
      </c>
      <c r="G9685" t="s">
        <v>40</v>
      </c>
      <c r="H9685" s="26">
        <v>39814</v>
      </c>
      <c r="I9685" t="s">
        <v>42</v>
      </c>
      <c r="J9685" t="s">
        <v>55</v>
      </c>
      <c r="K9685" t="str">
        <f>IF(Table2[[#This Row],[Basis of Material Classification (System Side)*]]="Field inspection","Yes","No")</f>
        <v>No</v>
      </c>
      <c r="O9685" t="s">
        <v>41</v>
      </c>
      <c r="P9685" s="13">
        <v>40544</v>
      </c>
      <c r="Q9685" s="16" t="str">
        <f>Table2[[#This Row],[Service Line Size (inches) (System Side)]]</f>
        <v>5/8</v>
      </c>
      <c r="R9685" t="s">
        <v>43</v>
      </c>
      <c r="S9685" t="str">
        <f>IF(Table2[[#This Row],[Basis of Material Classification (Customer Side)*]]="Field inspection","Yes","No")</f>
        <v>No</v>
      </c>
      <c r="V9685" t="s">
        <v>43</v>
      </c>
      <c r="W9685" t="s">
        <v>44</v>
      </c>
      <c r="X9685" t="s">
        <v>44</v>
      </c>
      <c r="Z9685" t="s">
        <v>45</v>
      </c>
      <c r="AA9685" t="s">
        <v>46</v>
      </c>
      <c r="AB9685" t="s">
        <v>46</v>
      </c>
      <c r="AC9685" t="s">
        <v>40</v>
      </c>
    </row>
    <row r="9686" spans="1:29" ht="14.4" x14ac:dyDescent="0.3">
      <c r="A9686">
        <v>9684</v>
      </c>
      <c r="B9686" t="s">
        <v>9609</v>
      </c>
      <c r="C9686" t="s">
        <v>277</v>
      </c>
      <c r="D9686" t="s">
        <v>40</v>
      </c>
      <c r="E9686" t="s">
        <v>40</v>
      </c>
      <c r="F9686" t="s">
        <v>41</v>
      </c>
      <c r="G9686" t="s">
        <v>40</v>
      </c>
      <c r="H9686" s="26">
        <v>37987</v>
      </c>
      <c r="I9686" t="s">
        <v>42</v>
      </c>
      <c r="J9686" t="s">
        <v>43</v>
      </c>
      <c r="K9686" t="str">
        <f>IF(Table2[[#This Row],[Basis of Material Classification (System Side)*]]="Field inspection","Yes","No")</f>
        <v>No</v>
      </c>
      <c r="N9686" t="str">
        <f>Table2[[#This Row],[Basis of Material Classification (System Side)*]]</f>
        <v>Installation date after lead ban</v>
      </c>
      <c r="O9686" t="s">
        <v>41</v>
      </c>
      <c r="P9686" s="13">
        <v>40179</v>
      </c>
      <c r="Q9686" s="16" t="str">
        <f>Table2[[#This Row],[Service Line Size (inches) (System Side)]]</f>
        <v>5/8</v>
      </c>
      <c r="R9686" t="s">
        <v>43</v>
      </c>
      <c r="S9686" t="str">
        <f>IF(Table2[[#This Row],[Basis of Material Classification (Customer Side)*]]="Field inspection","Yes","No")</f>
        <v>No</v>
      </c>
      <c r="V9686" t="s">
        <v>43</v>
      </c>
      <c r="W9686" t="s">
        <v>44</v>
      </c>
      <c r="X9686" t="s">
        <v>44</v>
      </c>
      <c r="Z9686" t="s">
        <v>45</v>
      </c>
      <c r="AA9686" t="s">
        <v>46</v>
      </c>
      <c r="AB9686" t="s">
        <v>46</v>
      </c>
      <c r="AC9686" t="s">
        <v>40</v>
      </c>
    </row>
    <row r="9687" spans="1:29" ht="14.4" x14ac:dyDescent="0.3">
      <c r="A9687">
        <v>9685</v>
      </c>
      <c r="B9687" t="s">
        <v>9610</v>
      </c>
      <c r="C9687" t="s">
        <v>277</v>
      </c>
      <c r="D9687" t="s">
        <v>40</v>
      </c>
      <c r="E9687" t="s">
        <v>40</v>
      </c>
      <c r="F9687" t="s">
        <v>41</v>
      </c>
      <c r="G9687" t="s">
        <v>40</v>
      </c>
      <c r="H9687" s="26">
        <v>34335</v>
      </c>
      <c r="I9687" t="s">
        <v>42</v>
      </c>
      <c r="J9687" t="s">
        <v>43</v>
      </c>
      <c r="K9687" t="str">
        <f>IF(Table2[[#This Row],[Basis of Material Classification (System Side)*]]="Field inspection","Yes","No")</f>
        <v>No</v>
      </c>
      <c r="N9687" t="str">
        <f>Table2[[#This Row],[Basis of Material Classification (System Side)*]]</f>
        <v>Installation date after lead ban</v>
      </c>
      <c r="O9687" t="s">
        <v>41</v>
      </c>
      <c r="P9687"/>
      <c r="Q9687" s="16" t="str">
        <f>Table2[[#This Row],[Service Line Size (inches) (System Side)]]</f>
        <v>5/8</v>
      </c>
      <c r="R9687" t="s">
        <v>49</v>
      </c>
      <c r="S9687" t="str">
        <f>IF(Table2[[#This Row],[Basis of Material Classification (Customer Side)*]]="Field inspection","Yes","No")</f>
        <v>No</v>
      </c>
      <c r="V9687" t="s">
        <v>50</v>
      </c>
      <c r="W9687" t="s">
        <v>44</v>
      </c>
      <c r="X9687" t="s">
        <v>44</v>
      </c>
      <c r="Z9687" t="s">
        <v>58</v>
      </c>
      <c r="AA9687" t="s">
        <v>46</v>
      </c>
      <c r="AB9687" t="s">
        <v>46</v>
      </c>
      <c r="AC9687" t="s">
        <v>40</v>
      </c>
    </row>
    <row r="9688" spans="1:29" ht="14.4" x14ac:dyDescent="0.3">
      <c r="A9688">
        <v>9686</v>
      </c>
      <c r="B9688" t="s">
        <v>9611</v>
      </c>
      <c r="C9688" t="s">
        <v>277</v>
      </c>
      <c r="D9688" t="s">
        <v>40</v>
      </c>
      <c r="E9688" t="s">
        <v>40</v>
      </c>
      <c r="F9688" t="s">
        <v>41</v>
      </c>
      <c r="G9688" t="s">
        <v>40</v>
      </c>
      <c r="H9688" s="26">
        <v>25934</v>
      </c>
      <c r="I9688" t="s">
        <v>42</v>
      </c>
      <c r="J9688" t="s">
        <v>49</v>
      </c>
      <c r="K9688" t="str">
        <f>IF(Table2[[#This Row],[Basis of Material Classification (System Side)*]]="Field inspection","Yes","No")</f>
        <v>No</v>
      </c>
      <c r="N9688" t="s">
        <v>50</v>
      </c>
      <c r="O9688" t="s">
        <v>41</v>
      </c>
      <c r="P9688" s="13">
        <v>40909</v>
      </c>
      <c r="Q9688" s="16" t="str">
        <f>Table2[[#This Row],[Service Line Size (inches) (System Side)]]</f>
        <v>5/8</v>
      </c>
      <c r="R9688" t="s">
        <v>43</v>
      </c>
      <c r="S9688" t="str">
        <f>IF(Table2[[#This Row],[Basis of Material Classification (Customer Side)*]]="Field inspection","Yes","No")</f>
        <v>No</v>
      </c>
      <c r="V9688" t="s">
        <v>43</v>
      </c>
      <c r="W9688" t="s">
        <v>44</v>
      </c>
      <c r="X9688" t="s">
        <v>44</v>
      </c>
      <c r="Z9688" t="s">
        <v>45</v>
      </c>
      <c r="AA9688" t="s">
        <v>46</v>
      </c>
      <c r="AB9688" t="s">
        <v>46</v>
      </c>
      <c r="AC9688" t="s">
        <v>40</v>
      </c>
    </row>
    <row r="9689" spans="1:29" ht="14.4" x14ac:dyDescent="0.3">
      <c r="A9689">
        <v>9687</v>
      </c>
      <c r="B9689" t="s">
        <v>9612</v>
      </c>
      <c r="C9689" t="s">
        <v>277</v>
      </c>
      <c r="D9689" t="s">
        <v>40</v>
      </c>
      <c r="E9689" t="s">
        <v>40</v>
      </c>
      <c r="F9689" t="s">
        <v>53</v>
      </c>
      <c r="G9689" t="s">
        <v>40</v>
      </c>
      <c r="H9689" s="26">
        <v>27030</v>
      </c>
      <c r="I9689" t="s">
        <v>42</v>
      </c>
      <c r="J9689" t="s">
        <v>65</v>
      </c>
      <c r="K9689" t="str">
        <f>IF(Table2[[#This Row],[Basis of Material Classification (System Side)*]]="Field inspection","Yes","No")</f>
        <v>Yes</v>
      </c>
      <c r="L9689" t="s">
        <v>66</v>
      </c>
      <c r="M9689" s="13">
        <v>45497</v>
      </c>
      <c r="O9689" t="s">
        <v>41</v>
      </c>
      <c r="P9689" s="13">
        <v>40544</v>
      </c>
      <c r="Q9689" s="16" t="str">
        <f>Table2[[#This Row],[Service Line Size (inches) (System Side)]]</f>
        <v>5/8</v>
      </c>
      <c r="R9689" t="s">
        <v>43</v>
      </c>
      <c r="S9689" t="str">
        <f>IF(Table2[[#This Row],[Basis of Material Classification (Customer Side)*]]="Field inspection","Yes","No")</f>
        <v>No</v>
      </c>
      <c r="V9689" t="s">
        <v>43</v>
      </c>
      <c r="W9689" t="s">
        <v>44</v>
      </c>
      <c r="X9689" t="s">
        <v>44</v>
      </c>
      <c r="Z9689" t="s">
        <v>45</v>
      </c>
      <c r="AA9689" t="s">
        <v>46</v>
      </c>
      <c r="AB9689" t="s">
        <v>46</v>
      </c>
      <c r="AC9689" t="s">
        <v>40</v>
      </c>
    </row>
    <row r="9690" spans="1:29" ht="14.4" x14ac:dyDescent="0.3">
      <c r="A9690">
        <v>9688</v>
      </c>
      <c r="B9690" t="s">
        <v>9613</v>
      </c>
      <c r="C9690" t="s">
        <v>277</v>
      </c>
      <c r="D9690" t="s">
        <v>40</v>
      </c>
      <c r="E9690" t="s">
        <v>40</v>
      </c>
      <c r="F9690" t="s">
        <v>41</v>
      </c>
      <c r="G9690" t="s">
        <v>40</v>
      </c>
      <c r="H9690" s="26">
        <v>25934</v>
      </c>
      <c r="I9690" t="s">
        <v>42</v>
      </c>
      <c r="J9690" t="s">
        <v>49</v>
      </c>
      <c r="K9690" t="str">
        <f>IF(Table2[[#This Row],[Basis of Material Classification (System Side)*]]="Field inspection","Yes","No")</f>
        <v>No</v>
      </c>
      <c r="N9690" t="s">
        <v>50</v>
      </c>
      <c r="O9690" t="s">
        <v>41</v>
      </c>
      <c r="P9690" s="13">
        <v>40544</v>
      </c>
      <c r="Q9690" s="16" t="str">
        <f>Table2[[#This Row],[Service Line Size (inches) (System Side)]]</f>
        <v>5/8</v>
      </c>
      <c r="R9690" t="s">
        <v>43</v>
      </c>
      <c r="S9690" t="str">
        <f>IF(Table2[[#This Row],[Basis of Material Classification (Customer Side)*]]="Field inspection","Yes","No")</f>
        <v>No</v>
      </c>
      <c r="V9690" t="s">
        <v>43</v>
      </c>
      <c r="W9690" t="s">
        <v>44</v>
      </c>
      <c r="X9690" t="s">
        <v>44</v>
      </c>
      <c r="Z9690" t="s">
        <v>45</v>
      </c>
      <c r="AA9690" t="s">
        <v>46</v>
      </c>
      <c r="AB9690" t="s">
        <v>46</v>
      </c>
      <c r="AC9690" t="s">
        <v>40</v>
      </c>
    </row>
    <row r="9691" spans="1:29" ht="14.4" x14ac:dyDescent="0.3">
      <c r="A9691">
        <v>9689</v>
      </c>
      <c r="B9691" t="s">
        <v>9614</v>
      </c>
      <c r="C9691" t="s">
        <v>277</v>
      </c>
      <c r="D9691" t="s">
        <v>40</v>
      </c>
      <c r="E9691" t="s">
        <v>40</v>
      </c>
      <c r="F9691" t="s">
        <v>41</v>
      </c>
      <c r="G9691" t="s">
        <v>40</v>
      </c>
      <c r="H9691" s="26">
        <v>39083</v>
      </c>
      <c r="I9691" t="s">
        <v>42</v>
      </c>
      <c r="J9691" t="s">
        <v>43</v>
      </c>
      <c r="K9691" t="str">
        <f>IF(Table2[[#This Row],[Basis of Material Classification (System Side)*]]="Field inspection","Yes","No")</f>
        <v>No</v>
      </c>
      <c r="N9691" t="str">
        <f>Table2[[#This Row],[Basis of Material Classification (System Side)*]]</f>
        <v>Installation date after lead ban</v>
      </c>
      <c r="O9691" t="s">
        <v>41</v>
      </c>
      <c r="P9691" s="13">
        <v>40544</v>
      </c>
      <c r="Q9691" s="16" t="str">
        <f>Table2[[#This Row],[Service Line Size (inches) (System Side)]]</f>
        <v>5/8</v>
      </c>
      <c r="R9691" t="s">
        <v>43</v>
      </c>
      <c r="S9691" t="str">
        <f>IF(Table2[[#This Row],[Basis of Material Classification (Customer Side)*]]="Field inspection","Yes","No")</f>
        <v>No</v>
      </c>
      <c r="V9691" t="s">
        <v>43</v>
      </c>
      <c r="W9691" t="s">
        <v>44</v>
      </c>
      <c r="X9691" t="s">
        <v>44</v>
      </c>
      <c r="Z9691" t="s">
        <v>45</v>
      </c>
      <c r="AA9691" t="s">
        <v>46</v>
      </c>
      <c r="AB9691" t="s">
        <v>46</v>
      </c>
      <c r="AC9691" t="s">
        <v>40</v>
      </c>
    </row>
    <row r="9692" spans="1:29" ht="14.4" x14ac:dyDescent="0.3">
      <c r="A9692">
        <v>9690</v>
      </c>
      <c r="B9692" t="s">
        <v>9615</v>
      </c>
      <c r="C9692" t="s">
        <v>277</v>
      </c>
      <c r="D9692" t="s">
        <v>40</v>
      </c>
      <c r="E9692" t="s">
        <v>40</v>
      </c>
      <c r="F9692" t="s">
        <v>53</v>
      </c>
      <c r="G9692" t="s">
        <v>40</v>
      </c>
      <c r="H9692" s="26">
        <v>38353</v>
      </c>
      <c r="I9692" t="s">
        <v>54</v>
      </c>
      <c r="J9692" t="s">
        <v>55</v>
      </c>
      <c r="K9692" t="str">
        <f>IF(Table2[[#This Row],[Basis of Material Classification (System Side)*]]="Field inspection","Yes","No")</f>
        <v>No</v>
      </c>
      <c r="O9692" t="s">
        <v>53</v>
      </c>
      <c r="P9692" s="13">
        <v>40544</v>
      </c>
      <c r="Q9692" s="16" t="str">
        <f>Table2[[#This Row],[Service Line Size (inches) (System Side)]]</f>
        <v>3/4</v>
      </c>
      <c r="R9692" t="s">
        <v>55</v>
      </c>
      <c r="S9692" t="str">
        <f>IF(Table2[[#This Row],[Basis of Material Classification (Customer Side)*]]="Field inspection","Yes","No")</f>
        <v>No</v>
      </c>
      <c r="V9692" t="s">
        <v>72</v>
      </c>
      <c r="W9692" t="s">
        <v>44</v>
      </c>
      <c r="X9692" t="s">
        <v>44</v>
      </c>
      <c r="Z9692" t="s">
        <v>45</v>
      </c>
      <c r="AA9692" t="s">
        <v>46</v>
      </c>
      <c r="AB9692" t="s">
        <v>46</v>
      </c>
      <c r="AC9692" t="s">
        <v>40</v>
      </c>
    </row>
    <row r="9693" spans="1:29" ht="14.4" x14ac:dyDescent="0.3">
      <c r="A9693">
        <v>9691</v>
      </c>
      <c r="B9693" t="s">
        <v>9616</v>
      </c>
      <c r="C9693" t="s">
        <v>277</v>
      </c>
      <c r="D9693" t="s">
        <v>40</v>
      </c>
      <c r="E9693" t="s">
        <v>40</v>
      </c>
      <c r="F9693" t="s">
        <v>53</v>
      </c>
      <c r="G9693" t="s">
        <v>40</v>
      </c>
      <c r="H9693" s="26">
        <v>38353</v>
      </c>
      <c r="I9693" t="s">
        <v>54</v>
      </c>
      <c r="J9693" t="s">
        <v>55</v>
      </c>
      <c r="K9693" t="str">
        <f>IF(Table2[[#This Row],[Basis of Material Classification (System Side)*]]="Field inspection","Yes","No")</f>
        <v>No</v>
      </c>
      <c r="O9693" t="s">
        <v>53</v>
      </c>
      <c r="P9693" s="13">
        <v>40544</v>
      </c>
      <c r="Q9693" s="16" t="str">
        <f>Table2[[#This Row],[Service Line Size (inches) (System Side)]]</f>
        <v>3/4</v>
      </c>
      <c r="R9693" t="s">
        <v>55</v>
      </c>
      <c r="S9693" t="str">
        <f>IF(Table2[[#This Row],[Basis of Material Classification (Customer Side)*]]="Field inspection","Yes","No")</f>
        <v>No</v>
      </c>
      <c r="V9693" t="s">
        <v>72</v>
      </c>
      <c r="W9693" t="s">
        <v>44</v>
      </c>
      <c r="X9693" t="s">
        <v>44</v>
      </c>
      <c r="Z9693" t="s">
        <v>45</v>
      </c>
      <c r="AA9693" t="s">
        <v>46</v>
      </c>
      <c r="AB9693" t="s">
        <v>46</v>
      </c>
      <c r="AC9693" t="s">
        <v>40</v>
      </c>
    </row>
    <row r="9694" spans="1:29" ht="14.4" x14ac:dyDescent="0.3">
      <c r="A9694">
        <v>9692</v>
      </c>
      <c r="B9694" t="s">
        <v>9617</v>
      </c>
      <c r="C9694" t="s">
        <v>277</v>
      </c>
      <c r="D9694" t="s">
        <v>40</v>
      </c>
      <c r="E9694" t="s">
        <v>40</v>
      </c>
      <c r="F9694" t="s">
        <v>53</v>
      </c>
      <c r="G9694" t="s">
        <v>40</v>
      </c>
      <c r="H9694" s="26">
        <v>39814</v>
      </c>
      <c r="I9694" t="s">
        <v>54</v>
      </c>
      <c r="J9694" t="s">
        <v>55</v>
      </c>
      <c r="K9694" t="str">
        <f>IF(Table2[[#This Row],[Basis of Material Classification (System Side)*]]="Field inspection","Yes","No")</f>
        <v>No</v>
      </c>
      <c r="O9694" t="s">
        <v>41</v>
      </c>
      <c r="P9694" s="13">
        <v>40544</v>
      </c>
      <c r="Q9694" s="16" t="str">
        <f>Table2[[#This Row],[Service Line Size (inches) (System Side)]]</f>
        <v>3/4</v>
      </c>
      <c r="R9694" t="s">
        <v>43</v>
      </c>
      <c r="S9694" t="str">
        <f>IF(Table2[[#This Row],[Basis of Material Classification (Customer Side)*]]="Field inspection","Yes","No")</f>
        <v>No</v>
      </c>
      <c r="V9694" t="s">
        <v>43</v>
      </c>
      <c r="W9694" t="s">
        <v>44</v>
      </c>
      <c r="X9694" t="s">
        <v>44</v>
      </c>
      <c r="Z9694" t="s">
        <v>45</v>
      </c>
      <c r="AA9694" t="s">
        <v>46</v>
      </c>
      <c r="AB9694" t="s">
        <v>46</v>
      </c>
      <c r="AC9694" t="s">
        <v>40</v>
      </c>
    </row>
    <row r="9695" spans="1:29" ht="14.4" x14ac:dyDescent="0.3">
      <c r="A9695">
        <v>9693</v>
      </c>
      <c r="B9695" t="s">
        <v>9618</v>
      </c>
      <c r="C9695" t="s">
        <v>277</v>
      </c>
      <c r="D9695" t="s">
        <v>40</v>
      </c>
      <c r="E9695" t="s">
        <v>40</v>
      </c>
      <c r="F9695" t="s">
        <v>53</v>
      </c>
      <c r="G9695" t="s">
        <v>40</v>
      </c>
      <c r="H9695" s="26">
        <v>38353</v>
      </c>
      <c r="I9695" t="s">
        <v>54</v>
      </c>
      <c r="J9695" t="s">
        <v>55</v>
      </c>
      <c r="K9695" t="str">
        <f>IF(Table2[[#This Row],[Basis of Material Classification (System Side)*]]="Field inspection","Yes","No")</f>
        <v>No</v>
      </c>
      <c r="O9695" t="s">
        <v>41</v>
      </c>
      <c r="P9695" s="13">
        <v>39814</v>
      </c>
      <c r="Q9695" s="16" t="str">
        <f>Table2[[#This Row],[Service Line Size (inches) (System Side)]]</f>
        <v>3/4</v>
      </c>
      <c r="R9695" t="s">
        <v>43</v>
      </c>
      <c r="S9695" t="str">
        <f>IF(Table2[[#This Row],[Basis of Material Classification (Customer Side)*]]="Field inspection","Yes","No")</f>
        <v>No</v>
      </c>
      <c r="V9695" t="s">
        <v>43</v>
      </c>
      <c r="W9695" t="s">
        <v>44</v>
      </c>
      <c r="X9695" t="s">
        <v>44</v>
      </c>
      <c r="Z9695" t="s">
        <v>45</v>
      </c>
      <c r="AA9695" t="s">
        <v>46</v>
      </c>
      <c r="AB9695" t="s">
        <v>46</v>
      </c>
      <c r="AC9695" t="s">
        <v>40</v>
      </c>
    </row>
    <row r="9696" spans="1:29" ht="14.4" x14ac:dyDescent="0.3">
      <c r="A9696">
        <v>9694</v>
      </c>
      <c r="B9696" t="s">
        <v>9619</v>
      </c>
      <c r="C9696" t="s">
        <v>277</v>
      </c>
      <c r="D9696" t="s">
        <v>40</v>
      </c>
      <c r="E9696" t="s">
        <v>40</v>
      </c>
      <c r="F9696" t="s">
        <v>41</v>
      </c>
      <c r="G9696" t="s">
        <v>40</v>
      </c>
      <c r="H9696" s="26">
        <v>38718</v>
      </c>
      <c r="I9696" t="s">
        <v>54</v>
      </c>
      <c r="J9696" t="s">
        <v>43</v>
      </c>
      <c r="K9696" t="str">
        <f>IF(Table2[[#This Row],[Basis of Material Classification (System Side)*]]="Field inspection","Yes","No")</f>
        <v>No</v>
      </c>
      <c r="N9696" t="str">
        <f>Table2[[#This Row],[Basis of Material Classification (System Side)*]]</f>
        <v>Installation date after lead ban</v>
      </c>
      <c r="O9696" t="s">
        <v>41</v>
      </c>
      <c r="P9696" s="13">
        <v>40544</v>
      </c>
      <c r="Q9696" s="16" t="str">
        <f>Table2[[#This Row],[Service Line Size (inches) (System Side)]]</f>
        <v>3/4</v>
      </c>
      <c r="R9696" t="s">
        <v>43</v>
      </c>
      <c r="S9696" t="str">
        <f>IF(Table2[[#This Row],[Basis of Material Classification (Customer Side)*]]="Field inspection","Yes","No")</f>
        <v>No</v>
      </c>
      <c r="V9696" t="s">
        <v>43</v>
      </c>
      <c r="W9696" t="s">
        <v>44</v>
      </c>
      <c r="X9696" t="s">
        <v>44</v>
      </c>
      <c r="Z9696" t="s">
        <v>45</v>
      </c>
      <c r="AA9696" t="s">
        <v>46</v>
      </c>
      <c r="AB9696" t="s">
        <v>46</v>
      </c>
      <c r="AC9696" t="s">
        <v>40</v>
      </c>
    </row>
    <row r="9697" spans="1:29" ht="14.4" x14ac:dyDescent="0.3">
      <c r="A9697">
        <v>9695</v>
      </c>
      <c r="B9697" t="s">
        <v>9620</v>
      </c>
      <c r="C9697" t="s">
        <v>277</v>
      </c>
      <c r="D9697" t="s">
        <v>40</v>
      </c>
      <c r="E9697" t="s">
        <v>40</v>
      </c>
      <c r="F9697" t="s">
        <v>53</v>
      </c>
      <c r="G9697" t="s">
        <v>40</v>
      </c>
      <c r="H9697" s="26">
        <v>38718</v>
      </c>
      <c r="I9697" t="s">
        <v>54</v>
      </c>
      <c r="J9697" t="s">
        <v>55</v>
      </c>
      <c r="K9697" t="str">
        <f>IF(Table2[[#This Row],[Basis of Material Classification (System Side)*]]="Field inspection","Yes","No")</f>
        <v>No</v>
      </c>
      <c r="O9697" t="s">
        <v>41</v>
      </c>
      <c r="P9697" s="13">
        <v>40544</v>
      </c>
      <c r="Q9697" s="16" t="str">
        <f>Table2[[#This Row],[Service Line Size (inches) (System Side)]]</f>
        <v>3/4</v>
      </c>
      <c r="R9697" t="s">
        <v>43</v>
      </c>
      <c r="S9697" t="str">
        <f>IF(Table2[[#This Row],[Basis of Material Classification (Customer Side)*]]="Field inspection","Yes","No")</f>
        <v>No</v>
      </c>
      <c r="V9697" t="s">
        <v>43</v>
      </c>
      <c r="W9697" t="s">
        <v>44</v>
      </c>
      <c r="X9697" t="s">
        <v>44</v>
      </c>
      <c r="Z9697" t="s">
        <v>45</v>
      </c>
      <c r="AA9697" t="s">
        <v>46</v>
      </c>
      <c r="AB9697" t="s">
        <v>46</v>
      </c>
      <c r="AC9697" t="s">
        <v>40</v>
      </c>
    </row>
    <row r="9698" spans="1:29" ht="14.4" x14ac:dyDescent="0.3">
      <c r="A9698">
        <v>9696</v>
      </c>
      <c r="B9698" t="s">
        <v>9621</v>
      </c>
      <c r="C9698" t="s">
        <v>277</v>
      </c>
      <c r="D9698" t="s">
        <v>40</v>
      </c>
      <c r="E9698" t="s">
        <v>40</v>
      </c>
      <c r="F9698" t="s">
        <v>53</v>
      </c>
      <c r="G9698" t="s">
        <v>40</v>
      </c>
      <c r="H9698" s="26">
        <v>38718</v>
      </c>
      <c r="I9698" t="s">
        <v>54</v>
      </c>
      <c r="J9698" t="s">
        <v>55</v>
      </c>
      <c r="K9698" t="str">
        <f>IF(Table2[[#This Row],[Basis of Material Classification (System Side)*]]="Field inspection","Yes","No")</f>
        <v>No</v>
      </c>
      <c r="O9698" t="s">
        <v>41</v>
      </c>
      <c r="P9698" s="13">
        <v>40544</v>
      </c>
      <c r="Q9698" s="16" t="str">
        <f>Table2[[#This Row],[Service Line Size (inches) (System Side)]]</f>
        <v>3/4</v>
      </c>
      <c r="R9698" t="s">
        <v>43</v>
      </c>
      <c r="S9698" t="str">
        <f>IF(Table2[[#This Row],[Basis of Material Classification (Customer Side)*]]="Field inspection","Yes","No")</f>
        <v>No</v>
      </c>
      <c r="V9698" t="s">
        <v>43</v>
      </c>
      <c r="W9698" t="s">
        <v>44</v>
      </c>
      <c r="X9698" t="s">
        <v>44</v>
      </c>
      <c r="Z9698" t="s">
        <v>45</v>
      </c>
      <c r="AA9698" t="s">
        <v>46</v>
      </c>
      <c r="AB9698" t="s">
        <v>46</v>
      </c>
      <c r="AC9698" t="s">
        <v>40</v>
      </c>
    </row>
    <row r="9699" spans="1:29" ht="14.4" x14ac:dyDescent="0.3">
      <c r="A9699">
        <v>9697</v>
      </c>
      <c r="B9699" t="s">
        <v>9622</v>
      </c>
      <c r="C9699" t="s">
        <v>277</v>
      </c>
      <c r="D9699" t="s">
        <v>40</v>
      </c>
      <c r="E9699" t="s">
        <v>40</v>
      </c>
      <c r="F9699" t="s">
        <v>53</v>
      </c>
      <c r="G9699" t="s">
        <v>40</v>
      </c>
      <c r="H9699" s="26">
        <v>38718</v>
      </c>
      <c r="I9699" t="s">
        <v>54</v>
      </c>
      <c r="J9699" t="s">
        <v>55</v>
      </c>
      <c r="K9699" t="str">
        <f>IF(Table2[[#This Row],[Basis of Material Classification (System Side)*]]="Field inspection","Yes","No")</f>
        <v>No</v>
      </c>
      <c r="O9699" t="s">
        <v>41</v>
      </c>
      <c r="P9699" s="13">
        <v>40544</v>
      </c>
      <c r="Q9699" s="16" t="str">
        <f>Table2[[#This Row],[Service Line Size (inches) (System Side)]]</f>
        <v>3/4</v>
      </c>
      <c r="R9699" t="s">
        <v>43</v>
      </c>
      <c r="S9699" t="str">
        <f>IF(Table2[[#This Row],[Basis of Material Classification (Customer Side)*]]="Field inspection","Yes","No")</f>
        <v>No</v>
      </c>
      <c r="V9699" t="s">
        <v>43</v>
      </c>
      <c r="W9699" t="s">
        <v>44</v>
      </c>
      <c r="X9699" t="s">
        <v>44</v>
      </c>
      <c r="Z9699" t="s">
        <v>45</v>
      </c>
      <c r="AA9699" t="s">
        <v>46</v>
      </c>
      <c r="AB9699" t="s">
        <v>46</v>
      </c>
      <c r="AC9699" t="s">
        <v>40</v>
      </c>
    </row>
    <row r="9700" spans="1:29" ht="14.4" x14ac:dyDescent="0.3">
      <c r="A9700">
        <v>9698</v>
      </c>
      <c r="B9700" t="s">
        <v>9623</v>
      </c>
      <c r="C9700" t="s">
        <v>277</v>
      </c>
      <c r="D9700" t="s">
        <v>40</v>
      </c>
      <c r="E9700" t="s">
        <v>40</v>
      </c>
      <c r="F9700" t="s">
        <v>53</v>
      </c>
      <c r="G9700" t="s">
        <v>40</v>
      </c>
      <c r="H9700" s="26">
        <v>38353</v>
      </c>
      <c r="I9700" t="s">
        <v>54</v>
      </c>
      <c r="J9700" t="s">
        <v>55</v>
      </c>
      <c r="K9700" t="str">
        <f>IF(Table2[[#This Row],[Basis of Material Classification (System Side)*]]="Field inspection","Yes","No")</f>
        <v>No</v>
      </c>
      <c r="O9700" t="s">
        <v>41</v>
      </c>
      <c r="P9700" s="13">
        <v>40544</v>
      </c>
      <c r="Q9700" s="16" t="str">
        <f>Table2[[#This Row],[Service Line Size (inches) (System Side)]]</f>
        <v>3/4</v>
      </c>
      <c r="R9700" t="s">
        <v>43</v>
      </c>
      <c r="S9700" t="str">
        <f>IF(Table2[[#This Row],[Basis of Material Classification (Customer Side)*]]="Field inspection","Yes","No")</f>
        <v>No</v>
      </c>
      <c r="V9700" t="s">
        <v>43</v>
      </c>
      <c r="W9700" t="s">
        <v>44</v>
      </c>
      <c r="X9700" t="s">
        <v>44</v>
      </c>
      <c r="Z9700" t="s">
        <v>45</v>
      </c>
      <c r="AA9700" t="s">
        <v>46</v>
      </c>
      <c r="AB9700" t="s">
        <v>46</v>
      </c>
      <c r="AC9700" t="s">
        <v>40</v>
      </c>
    </row>
    <row r="9701" spans="1:29" ht="14.4" x14ac:dyDescent="0.3">
      <c r="A9701">
        <v>9699</v>
      </c>
      <c r="B9701" t="s">
        <v>9624</v>
      </c>
      <c r="C9701" t="s">
        <v>277</v>
      </c>
      <c r="D9701" t="s">
        <v>40</v>
      </c>
      <c r="E9701" t="s">
        <v>40</v>
      </c>
      <c r="F9701" t="s">
        <v>53</v>
      </c>
      <c r="G9701" t="s">
        <v>40</v>
      </c>
      <c r="H9701" s="26">
        <v>38353</v>
      </c>
      <c r="I9701" t="s">
        <v>54</v>
      </c>
      <c r="J9701" t="s">
        <v>55</v>
      </c>
      <c r="K9701" t="str">
        <f>IF(Table2[[#This Row],[Basis of Material Classification (System Side)*]]="Field inspection","Yes","No")</f>
        <v>No</v>
      </c>
      <c r="O9701" t="s">
        <v>41</v>
      </c>
      <c r="P9701" s="13">
        <v>40544</v>
      </c>
      <c r="Q9701" s="16" t="str">
        <f>Table2[[#This Row],[Service Line Size (inches) (System Side)]]</f>
        <v>3/4</v>
      </c>
      <c r="R9701" t="s">
        <v>43</v>
      </c>
      <c r="S9701" t="str">
        <f>IF(Table2[[#This Row],[Basis of Material Classification (Customer Side)*]]="Field inspection","Yes","No")</f>
        <v>No</v>
      </c>
      <c r="V9701" t="s">
        <v>43</v>
      </c>
      <c r="W9701" t="s">
        <v>44</v>
      </c>
      <c r="X9701" t="s">
        <v>44</v>
      </c>
      <c r="Z9701" t="s">
        <v>45</v>
      </c>
      <c r="AA9701" t="s">
        <v>46</v>
      </c>
      <c r="AB9701" t="s">
        <v>46</v>
      </c>
      <c r="AC9701" t="s">
        <v>40</v>
      </c>
    </row>
    <row r="9702" spans="1:29" ht="14.4" x14ac:dyDescent="0.3">
      <c r="A9702">
        <v>9700</v>
      </c>
      <c r="B9702" t="s">
        <v>9625</v>
      </c>
      <c r="C9702" t="s">
        <v>277</v>
      </c>
      <c r="D9702" t="s">
        <v>40</v>
      </c>
      <c r="E9702" t="s">
        <v>40</v>
      </c>
      <c r="F9702" t="s">
        <v>53</v>
      </c>
      <c r="G9702" t="s">
        <v>40</v>
      </c>
      <c r="H9702" s="26">
        <v>38353</v>
      </c>
      <c r="I9702" t="s">
        <v>54</v>
      </c>
      <c r="J9702" t="s">
        <v>55</v>
      </c>
      <c r="K9702" t="str">
        <f>IF(Table2[[#This Row],[Basis of Material Classification (System Side)*]]="Field inspection","Yes","No")</f>
        <v>No</v>
      </c>
      <c r="O9702" t="s">
        <v>53</v>
      </c>
      <c r="P9702" s="13">
        <v>40544</v>
      </c>
      <c r="Q9702" s="16" t="str">
        <f>Table2[[#This Row],[Service Line Size (inches) (System Side)]]</f>
        <v>3/4</v>
      </c>
      <c r="R9702" t="s">
        <v>55</v>
      </c>
      <c r="S9702" t="str">
        <f>IF(Table2[[#This Row],[Basis of Material Classification (Customer Side)*]]="Field inspection","Yes","No")</f>
        <v>No</v>
      </c>
      <c r="V9702" t="s">
        <v>72</v>
      </c>
      <c r="W9702" t="s">
        <v>44</v>
      </c>
      <c r="X9702" t="s">
        <v>44</v>
      </c>
      <c r="Z9702" t="s">
        <v>45</v>
      </c>
      <c r="AA9702" t="s">
        <v>46</v>
      </c>
      <c r="AB9702" t="s">
        <v>46</v>
      </c>
      <c r="AC9702" t="s">
        <v>40</v>
      </c>
    </row>
    <row r="9703" spans="1:29" ht="14.4" x14ac:dyDescent="0.3">
      <c r="A9703">
        <v>9701</v>
      </c>
      <c r="B9703" t="s">
        <v>9626</v>
      </c>
      <c r="C9703" t="s">
        <v>277</v>
      </c>
      <c r="D9703" t="s">
        <v>40</v>
      </c>
      <c r="E9703" t="s">
        <v>40</v>
      </c>
      <c r="F9703" t="s">
        <v>41</v>
      </c>
      <c r="G9703" t="s">
        <v>40</v>
      </c>
      <c r="H9703" s="26">
        <v>25934</v>
      </c>
      <c r="I9703" t="s">
        <v>42</v>
      </c>
      <c r="J9703" t="s">
        <v>49</v>
      </c>
      <c r="K9703" t="str">
        <f>IF(Table2[[#This Row],[Basis of Material Classification (System Side)*]]="Field inspection","Yes","No")</f>
        <v>No</v>
      </c>
      <c r="N9703" t="s">
        <v>50</v>
      </c>
      <c r="O9703" t="s">
        <v>41</v>
      </c>
      <c r="P9703" s="13">
        <v>40544</v>
      </c>
      <c r="Q9703" s="16" t="str">
        <f>Table2[[#This Row],[Service Line Size (inches) (System Side)]]</f>
        <v>5/8</v>
      </c>
      <c r="R9703" t="s">
        <v>43</v>
      </c>
      <c r="S9703" t="str">
        <f>IF(Table2[[#This Row],[Basis of Material Classification (Customer Side)*]]="Field inspection","Yes","No")</f>
        <v>No</v>
      </c>
      <c r="V9703" t="s">
        <v>43</v>
      </c>
      <c r="W9703" t="s">
        <v>44</v>
      </c>
      <c r="X9703" t="s">
        <v>44</v>
      </c>
      <c r="Z9703" t="s">
        <v>45</v>
      </c>
      <c r="AA9703" t="s">
        <v>46</v>
      </c>
      <c r="AB9703" t="s">
        <v>46</v>
      </c>
      <c r="AC9703" t="s">
        <v>40</v>
      </c>
    </row>
    <row r="9704" spans="1:29" ht="14.4" x14ac:dyDescent="0.3">
      <c r="A9704">
        <v>9702</v>
      </c>
      <c r="B9704" t="s">
        <v>9627</v>
      </c>
      <c r="C9704" t="s">
        <v>277</v>
      </c>
      <c r="D9704" t="s">
        <v>40</v>
      </c>
      <c r="E9704" t="s">
        <v>40</v>
      </c>
      <c r="F9704" t="s">
        <v>41</v>
      </c>
      <c r="G9704" t="s">
        <v>40</v>
      </c>
      <c r="H9704" s="26">
        <v>39083</v>
      </c>
      <c r="I9704" t="s">
        <v>42</v>
      </c>
      <c r="J9704" t="s">
        <v>43</v>
      </c>
      <c r="K9704" t="str">
        <f>IF(Table2[[#This Row],[Basis of Material Classification (System Side)*]]="Field inspection","Yes","No")</f>
        <v>No</v>
      </c>
      <c r="N9704" t="str">
        <f>Table2[[#This Row],[Basis of Material Classification (System Side)*]]</f>
        <v>Installation date after lead ban</v>
      </c>
      <c r="O9704" t="s">
        <v>41</v>
      </c>
      <c r="P9704" s="13">
        <v>40544</v>
      </c>
      <c r="Q9704" s="16" t="str">
        <f>Table2[[#This Row],[Service Line Size (inches) (System Side)]]</f>
        <v>5/8</v>
      </c>
      <c r="R9704" t="s">
        <v>43</v>
      </c>
      <c r="S9704" t="str">
        <f>IF(Table2[[#This Row],[Basis of Material Classification (Customer Side)*]]="Field inspection","Yes","No")</f>
        <v>No</v>
      </c>
      <c r="V9704" t="s">
        <v>43</v>
      </c>
      <c r="W9704" t="s">
        <v>44</v>
      </c>
      <c r="X9704" t="s">
        <v>44</v>
      </c>
      <c r="Z9704" t="s">
        <v>45</v>
      </c>
      <c r="AA9704" t="s">
        <v>46</v>
      </c>
      <c r="AB9704" t="s">
        <v>46</v>
      </c>
      <c r="AC9704" t="s">
        <v>40</v>
      </c>
    </row>
    <row r="9705" spans="1:29" ht="14.4" x14ac:dyDescent="0.3">
      <c r="A9705">
        <v>9703</v>
      </c>
      <c r="B9705" t="s">
        <v>9628</v>
      </c>
      <c r="C9705" t="s">
        <v>277</v>
      </c>
      <c r="D9705" t="s">
        <v>40</v>
      </c>
      <c r="E9705" t="s">
        <v>40</v>
      </c>
      <c r="F9705" t="s">
        <v>41</v>
      </c>
      <c r="G9705" t="s">
        <v>40</v>
      </c>
      <c r="H9705" s="26">
        <v>37987</v>
      </c>
      <c r="I9705" t="s">
        <v>42</v>
      </c>
      <c r="J9705" t="s">
        <v>43</v>
      </c>
      <c r="K9705" t="str">
        <f>IF(Table2[[#This Row],[Basis of Material Classification (System Side)*]]="Field inspection","Yes","No")</f>
        <v>No</v>
      </c>
      <c r="N9705" t="str">
        <f>Table2[[#This Row],[Basis of Material Classification (System Side)*]]</f>
        <v>Installation date after lead ban</v>
      </c>
      <c r="O9705" t="s">
        <v>41</v>
      </c>
      <c r="P9705" s="13">
        <v>40909</v>
      </c>
      <c r="Q9705" s="16" t="str">
        <f>Table2[[#This Row],[Service Line Size (inches) (System Side)]]</f>
        <v>5/8</v>
      </c>
      <c r="R9705" t="s">
        <v>43</v>
      </c>
      <c r="S9705" t="str">
        <f>IF(Table2[[#This Row],[Basis of Material Classification (Customer Side)*]]="Field inspection","Yes","No")</f>
        <v>No</v>
      </c>
      <c r="V9705" t="s">
        <v>43</v>
      </c>
      <c r="W9705" t="s">
        <v>44</v>
      </c>
      <c r="X9705" t="s">
        <v>44</v>
      </c>
      <c r="Z9705" t="s">
        <v>45</v>
      </c>
      <c r="AA9705" t="s">
        <v>46</v>
      </c>
      <c r="AB9705" t="s">
        <v>46</v>
      </c>
      <c r="AC9705" t="s">
        <v>40</v>
      </c>
    </row>
    <row r="9706" spans="1:29" ht="14.4" x14ac:dyDescent="0.3">
      <c r="A9706">
        <v>9704</v>
      </c>
      <c r="B9706" t="s">
        <v>9629</v>
      </c>
      <c r="C9706" t="s">
        <v>277</v>
      </c>
      <c r="D9706" t="s">
        <v>40</v>
      </c>
      <c r="E9706" t="s">
        <v>40</v>
      </c>
      <c r="F9706" t="s">
        <v>41</v>
      </c>
      <c r="G9706" t="s">
        <v>40</v>
      </c>
      <c r="H9706" s="26">
        <v>38718</v>
      </c>
      <c r="I9706" t="s">
        <v>54</v>
      </c>
      <c r="J9706" t="s">
        <v>43</v>
      </c>
      <c r="K9706" t="str">
        <f>IF(Table2[[#This Row],[Basis of Material Classification (System Side)*]]="Field inspection","Yes","No")</f>
        <v>No</v>
      </c>
      <c r="N9706" t="str">
        <f>Table2[[#This Row],[Basis of Material Classification (System Side)*]]</f>
        <v>Installation date after lead ban</v>
      </c>
      <c r="O9706" t="s">
        <v>41</v>
      </c>
      <c r="P9706" s="13">
        <v>40544</v>
      </c>
      <c r="Q9706" s="16" t="str">
        <f>Table2[[#This Row],[Service Line Size (inches) (System Side)]]</f>
        <v>3/4</v>
      </c>
      <c r="R9706" t="s">
        <v>43</v>
      </c>
      <c r="S9706" t="str">
        <f>IF(Table2[[#This Row],[Basis of Material Classification (Customer Side)*]]="Field inspection","Yes","No")</f>
        <v>No</v>
      </c>
      <c r="V9706" t="s">
        <v>43</v>
      </c>
      <c r="W9706" t="s">
        <v>44</v>
      </c>
      <c r="X9706" t="s">
        <v>44</v>
      </c>
      <c r="Z9706" t="s">
        <v>45</v>
      </c>
      <c r="AA9706" t="s">
        <v>46</v>
      </c>
      <c r="AB9706" t="s">
        <v>46</v>
      </c>
      <c r="AC9706" t="s">
        <v>40</v>
      </c>
    </row>
    <row r="9707" spans="1:29" ht="14.4" x14ac:dyDescent="0.3">
      <c r="A9707">
        <v>9705</v>
      </c>
      <c r="B9707" t="s">
        <v>9630</v>
      </c>
      <c r="C9707" t="s">
        <v>277</v>
      </c>
      <c r="D9707" t="s">
        <v>40</v>
      </c>
      <c r="E9707" t="s">
        <v>40</v>
      </c>
      <c r="F9707" t="s">
        <v>41</v>
      </c>
      <c r="G9707" t="s">
        <v>40</v>
      </c>
      <c r="H9707" s="26">
        <v>39083</v>
      </c>
      <c r="I9707" t="s">
        <v>42</v>
      </c>
      <c r="J9707" t="s">
        <v>43</v>
      </c>
      <c r="K9707" t="str">
        <f>IF(Table2[[#This Row],[Basis of Material Classification (System Side)*]]="Field inspection","Yes","No")</f>
        <v>No</v>
      </c>
      <c r="N9707" t="str">
        <f>Table2[[#This Row],[Basis of Material Classification (System Side)*]]</f>
        <v>Installation date after lead ban</v>
      </c>
      <c r="O9707" t="s">
        <v>41</v>
      </c>
      <c r="P9707" s="13">
        <v>40544</v>
      </c>
      <c r="Q9707" s="16" t="str">
        <f>Table2[[#This Row],[Service Line Size (inches) (System Side)]]</f>
        <v>5/8</v>
      </c>
      <c r="R9707" t="s">
        <v>43</v>
      </c>
      <c r="S9707" t="str">
        <f>IF(Table2[[#This Row],[Basis of Material Classification (Customer Side)*]]="Field inspection","Yes","No")</f>
        <v>No</v>
      </c>
      <c r="V9707" t="s">
        <v>43</v>
      </c>
      <c r="W9707" t="s">
        <v>44</v>
      </c>
      <c r="X9707" t="s">
        <v>44</v>
      </c>
      <c r="Z9707" t="s">
        <v>45</v>
      </c>
      <c r="AA9707" t="s">
        <v>46</v>
      </c>
      <c r="AB9707" t="s">
        <v>46</v>
      </c>
      <c r="AC9707" t="s">
        <v>40</v>
      </c>
    </row>
    <row r="9708" spans="1:29" ht="14.4" x14ac:dyDescent="0.3">
      <c r="A9708">
        <v>9706</v>
      </c>
      <c r="B9708" t="s">
        <v>9631</v>
      </c>
      <c r="C9708" t="s">
        <v>277</v>
      </c>
      <c r="D9708" t="s">
        <v>40</v>
      </c>
      <c r="E9708" t="s">
        <v>40</v>
      </c>
      <c r="F9708" t="s">
        <v>53</v>
      </c>
      <c r="G9708" t="s">
        <v>40</v>
      </c>
      <c r="H9708" s="26">
        <v>39814</v>
      </c>
      <c r="I9708" t="s">
        <v>42</v>
      </c>
      <c r="J9708" t="s">
        <v>55</v>
      </c>
      <c r="K9708" t="str">
        <f>IF(Table2[[#This Row],[Basis of Material Classification (System Side)*]]="Field inspection","Yes","No")</f>
        <v>No</v>
      </c>
      <c r="O9708" t="s">
        <v>41</v>
      </c>
      <c r="P9708" s="13">
        <v>40544</v>
      </c>
      <c r="Q9708" s="16" t="str">
        <f>Table2[[#This Row],[Service Line Size (inches) (System Side)]]</f>
        <v>5/8</v>
      </c>
      <c r="R9708" t="s">
        <v>43</v>
      </c>
      <c r="S9708" t="str">
        <f>IF(Table2[[#This Row],[Basis of Material Classification (Customer Side)*]]="Field inspection","Yes","No")</f>
        <v>No</v>
      </c>
      <c r="V9708" t="s">
        <v>43</v>
      </c>
      <c r="W9708" t="s">
        <v>44</v>
      </c>
      <c r="X9708" t="s">
        <v>44</v>
      </c>
      <c r="Z9708" t="s">
        <v>45</v>
      </c>
      <c r="AA9708" t="s">
        <v>46</v>
      </c>
      <c r="AB9708" t="s">
        <v>46</v>
      </c>
      <c r="AC9708" t="s">
        <v>40</v>
      </c>
    </row>
    <row r="9709" spans="1:29" ht="14.4" x14ac:dyDescent="0.3">
      <c r="A9709">
        <v>9707</v>
      </c>
      <c r="B9709" t="s">
        <v>9632</v>
      </c>
      <c r="C9709" t="s">
        <v>277</v>
      </c>
      <c r="D9709" t="s">
        <v>40</v>
      </c>
      <c r="E9709" t="s">
        <v>40</v>
      </c>
      <c r="F9709" t="s">
        <v>53</v>
      </c>
      <c r="G9709" t="s">
        <v>40</v>
      </c>
      <c r="H9709" s="26">
        <v>39814</v>
      </c>
      <c r="I9709" t="s">
        <v>54</v>
      </c>
      <c r="J9709" t="s">
        <v>55</v>
      </c>
      <c r="K9709" t="str">
        <f>IF(Table2[[#This Row],[Basis of Material Classification (System Side)*]]="Field inspection","Yes","No")</f>
        <v>No</v>
      </c>
      <c r="O9709" t="s">
        <v>41</v>
      </c>
      <c r="P9709" s="13">
        <v>40544</v>
      </c>
      <c r="Q9709" s="16" t="str">
        <f>Table2[[#This Row],[Service Line Size (inches) (System Side)]]</f>
        <v>3/4</v>
      </c>
      <c r="R9709" t="s">
        <v>43</v>
      </c>
      <c r="S9709" t="str">
        <f>IF(Table2[[#This Row],[Basis of Material Classification (Customer Side)*]]="Field inspection","Yes","No")</f>
        <v>No</v>
      </c>
      <c r="V9709" t="s">
        <v>43</v>
      </c>
      <c r="W9709" t="s">
        <v>44</v>
      </c>
      <c r="X9709" t="s">
        <v>44</v>
      </c>
      <c r="Z9709" t="s">
        <v>45</v>
      </c>
      <c r="AA9709" t="s">
        <v>46</v>
      </c>
      <c r="AB9709" t="s">
        <v>46</v>
      </c>
      <c r="AC9709" t="s">
        <v>40</v>
      </c>
    </row>
    <row r="9710" spans="1:29" ht="14.4" x14ac:dyDescent="0.3">
      <c r="A9710">
        <v>9708</v>
      </c>
      <c r="B9710" t="s">
        <v>9633</v>
      </c>
      <c r="C9710" t="s">
        <v>277</v>
      </c>
      <c r="D9710" t="s">
        <v>40</v>
      </c>
      <c r="E9710" t="s">
        <v>40</v>
      </c>
      <c r="F9710" t="s">
        <v>41</v>
      </c>
      <c r="G9710" t="s">
        <v>40</v>
      </c>
      <c r="H9710" s="26">
        <v>41640</v>
      </c>
      <c r="I9710" t="s">
        <v>42</v>
      </c>
      <c r="J9710" t="s">
        <v>43</v>
      </c>
      <c r="K9710" t="str">
        <f>IF(Table2[[#This Row],[Basis of Material Classification (System Side)*]]="Field inspection","Yes","No")</f>
        <v>No</v>
      </c>
      <c r="N9710" t="str">
        <f>Table2[[#This Row],[Basis of Material Classification (System Side)*]]</f>
        <v>Installation date after lead ban</v>
      </c>
      <c r="O9710" t="s">
        <v>41</v>
      </c>
      <c r="P9710" s="13">
        <v>40544</v>
      </c>
      <c r="Q9710" s="16" t="str">
        <f>Table2[[#This Row],[Service Line Size (inches) (System Side)]]</f>
        <v>5/8</v>
      </c>
      <c r="R9710" t="s">
        <v>43</v>
      </c>
      <c r="S9710" t="str">
        <f>IF(Table2[[#This Row],[Basis of Material Classification (Customer Side)*]]="Field inspection","Yes","No")</f>
        <v>No</v>
      </c>
      <c r="V9710" t="s">
        <v>43</v>
      </c>
      <c r="W9710" t="s">
        <v>44</v>
      </c>
      <c r="X9710" t="s">
        <v>44</v>
      </c>
      <c r="Z9710" t="s">
        <v>45</v>
      </c>
      <c r="AA9710" t="s">
        <v>46</v>
      </c>
      <c r="AB9710" t="s">
        <v>46</v>
      </c>
      <c r="AC9710" t="s">
        <v>40</v>
      </c>
    </row>
    <row r="9711" spans="1:29" ht="14.4" x14ac:dyDescent="0.3">
      <c r="A9711">
        <v>9709</v>
      </c>
      <c r="B9711" t="s">
        <v>9634</v>
      </c>
      <c r="C9711" t="s">
        <v>277</v>
      </c>
      <c r="D9711" t="s">
        <v>40</v>
      </c>
      <c r="E9711" t="s">
        <v>40</v>
      </c>
      <c r="F9711" t="s">
        <v>53</v>
      </c>
      <c r="G9711" t="s">
        <v>40</v>
      </c>
      <c r="H9711" s="26">
        <v>38353</v>
      </c>
      <c r="I9711" t="s">
        <v>54</v>
      </c>
      <c r="J9711" t="s">
        <v>55</v>
      </c>
      <c r="K9711" t="str">
        <f>IF(Table2[[#This Row],[Basis of Material Classification (System Side)*]]="Field inspection","Yes","No")</f>
        <v>No</v>
      </c>
      <c r="O9711" t="s">
        <v>41</v>
      </c>
      <c r="P9711" s="13">
        <v>40179</v>
      </c>
      <c r="Q9711" s="16" t="str">
        <f>Table2[[#This Row],[Service Line Size (inches) (System Side)]]</f>
        <v>3/4</v>
      </c>
      <c r="R9711" t="s">
        <v>43</v>
      </c>
      <c r="S9711" t="str">
        <f>IF(Table2[[#This Row],[Basis of Material Classification (Customer Side)*]]="Field inspection","Yes","No")</f>
        <v>No</v>
      </c>
      <c r="V9711" t="s">
        <v>43</v>
      </c>
      <c r="W9711" t="s">
        <v>44</v>
      </c>
      <c r="X9711" t="s">
        <v>44</v>
      </c>
      <c r="Z9711" t="s">
        <v>45</v>
      </c>
      <c r="AA9711" t="s">
        <v>46</v>
      </c>
      <c r="AB9711" t="s">
        <v>46</v>
      </c>
      <c r="AC9711" t="s">
        <v>40</v>
      </c>
    </row>
    <row r="9712" spans="1:29" ht="14.4" x14ac:dyDescent="0.3">
      <c r="A9712">
        <v>9710</v>
      </c>
      <c r="B9712" t="s">
        <v>9635</v>
      </c>
      <c r="C9712" t="s">
        <v>277</v>
      </c>
      <c r="D9712" t="s">
        <v>40</v>
      </c>
      <c r="E9712" t="s">
        <v>40</v>
      </c>
      <c r="F9712" t="s">
        <v>53</v>
      </c>
      <c r="G9712" t="s">
        <v>40</v>
      </c>
      <c r="H9712" s="26">
        <v>38353</v>
      </c>
      <c r="I9712" t="s">
        <v>54</v>
      </c>
      <c r="J9712" t="s">
        <v>55</v>
      </c>
      <c r="K9712" t="str">
        <f>IF(Table2[[#This Row],[Basis of Material Classification (System Side)*]]="Field inspection","Yes","No")</f>
        <v>No</v>
      </c>
      <c r="O9712" t="s">
        <v>41</v>
      </c>
      <c r="P9712" s="13">
        <v>40179</v>
      </c>
      <c r="Q9712" s="16" t="str">
        <f>Table2[[#This Row],[Service Line Size (inches) (System Side)]]</f>
        <v>3/4</v>
      </c>
      <c r="R9712" t="s">
        <v>43</v>
      </c>
      <c r="S9712" t="str">
        <f>IF(Table2[[#This Row],[Basis of Material Classification (Customer Side)*]]="Field inspection","Yes","No")</f>
        <v>No</v>
      </c>
      <c r="V9712" t="s">
        <v>43</v>
      </c>
      <c r="W9712" t="s">
        <v>44</v>
      </c>
      <c r="X9712" t="s">
        <v>44</v>
      </c>
      <c r="Z9712" t="s">
        <v>45</v>
      </c>
      <c r="AA9712" t="s">
        <v>46</v>
      </c>
      <c r="AB9712" t="s">
        <v>46</v>
      </c>
      <c r="AC9712" t="s">
        <v>40</v>
      </c>
    </row>
    <row r="9713" spans="1:29" ht="14.4" x14ac:dyDescent="0.3">
      <c r="A9713">
        <v>9711</v>
      </c>
      <c r="B9713" t="s">
        <v>9636</v>
      </c>
      <c r="C9713" t="s">
        <v>277</v>
      </c>
      <c r="D9713" t="s">
        <v>40</v>
      </c>
      <c r="E9713" t="s">
        <v>40</v>
      </c>
      <c r="F9713" t="s">
        <v>41</v>
      </c>
      <c r="G9713" t="s">
        <v>40</v>
      </c>
      <c r="H9713" s="26">
        <v>30682</v>
      </c>
      <c r="I9713" t="s">
        <v>42</v>
      </c>
      <c r="J9713" t="s">
        <v>43</v>
      </c>
      <c r="K9713" t="str">
        <f>IF(Table2[[#This Row],[Basis of Material Classification (System Side)*]]="Field inspection","Yes","No")</f>
        <v>No</v>
      </c>
      <c r="N9713" t="str">
        <f>Table2[[#This Row],[Basis of Material Classification (System Side)*]]</f>
        <v>Installation date after lead ban</v>
      </c>
      <c r="O9713" t="s">
        <v>41</v>
      </c>
      <c r="P9713" s="13">
        <v>17899</v>
      </c>
      <c r="Q9713" s="16" t="str">
        <f>Table2[[#This Row],[Service Line Size (inches) (System Side)]]</f>
        <v>5/8</v>
      </c>
      <c r="R9713" t="s">
        <v>49</v>
      </c>
      <c r="S9713" t="str">
        <f>IF(Table2[[#This Row],[Basis of Material Classification (Customer Side)*]]="Field inspection","Yes","No")</f>
        <v>No</v>
      </c>
      <c r="V9713" t="s">
        <v>50</v>
      </c>
      <c r="W9713" t="s">
        <v>44</v>
      </c>
      <c r="X9713" t="s">
        <v>44</v>
      </c>
      <c r="Z9713" t="s">
        <v>45</v>
      </c>
      <c r="AA9713" t="s">
        <v>46</v>
      </c>
      <c r="AB9713" t="s">
        <v>46</v>
      </c>
      <c r="AC9713" t="s">
        <v>40</v>
      </c>
    </row>
    <row r="9714" spans="1:29" ht="14.4" x14ac:dyDescent="0.3">
      <c r="A9714">
        <v>9712</v>
      </c>
      <c r="B9714" t="s">
        <v>9637</v>
      </c>
      <c r="C9714" t="s">
        <v>277</v>
      </c>
      <c r="D9714" t="s">
        <v>40</v>
      </c>
      <c r="E9714" t="s">
        <v>40</v>
      </c>
      <c r="F9714" t="s">
        <v>53</v>
      </c>
      <c r="G9714" t="s">
        <v>40</v>
      </c>
      <c r="H9714" s="26">
        <v>39083</v>
      </c>
      <c r="I9714" t="s">
        <v>54</v>
      </c>
      <c r="J9714" t="s">
        <v>55</v>
      </c>
      <c r="K9714" t="str">
        <f>IF(Table2[[#This Row],[Basis of Material Classification (System Side)*]]="Field inspection","Yes","No")</f>
        <v>No</v>
      </c>
      <c r="O9714" t="s">
        <v>53</v>
      </c>
      <c r="P9714" s="13">
        <v>40544</v>
      </c>
      <c r="Q9714" s="16" t="str">
        <f>Table2[[#This Row],[Service Line Size (inches) (System Side)]]</f>
        <v>3/4</v>
      </c>
      <c r="R9714" t="s">
        <v>55</v>
      </c>
      <c r="S9714" t="str">
        <f>IF(Table2[[#This Row],[Basis of Material Classification (Customer Side)*]]="Field inspection","Yes","No")</f>
        <v>No</v>
      </c>
      <c r="V9714" t="s">
        <v>72</v>
      </c>
      <c r="W9714" t="s">
        <v>44</v>
      </c>
      <c r="X9714" t="s">
        <v>44</v>
      </c>
      <c r="Z9714" t="s">
        <v>45</v>
      </c>
      <c r="AA9714" t="s">
        <v>46</v>
      </c>
      <c r="AB9714" t="s">
        <v>46</v>
      </c>
      <c r="AC9714" t="s">
        <v>40</v>
      </c>
    </row>
    <row r="9715" spans="1:29" ht="14.4" x14ac:dyDescent="0.3">
      <c r="A9715">
        <v>9713</v>
      </c>
      <c r="B9715" t="s">
        <v>9638</v>
      </c>
      <c r="C9715" t="s">
        <v>277</v>
      </c>
      <c r="D9715" t="s">
        <v>40</v>
      </c>
      <c r="E9715" t="s">
        <v>40</v>
      </c>
      <c r="F9715" t="s">
        <v>53</v>
      </c>
      <c r="G9715" t="s">
        <v>40</v>
      </c>
      <c r="H9715" s="27"/>
      <c r="I9715" t="s">
        <v>189</v>
      </c>
      <c r="J9715" t="s">
        <v>55</v>
      </c>
      <c r="K9715" t="str">
        <f>IF(Table2[[#This Row],[Basis of Material Classification (System Side)*]]="Field inspection","Yes","No")</f>
        <v>No</v>
      </c>
      <c r="O9715" t="s">
        <v>53</v>
      </c>
      <c r="P9715" s="13">
        <v>40544</v>
      </c>
      <c r="Q9715" s="16" t="str">
        <f>Table2[[#This Row],[Service Line Size (inches) (System Side)]]</f>
        <v xml:space="preserve"> 3/4</v>
      </c>
      <c r="R9715" t="s">
        <v>55</v>
      </c>
      <c r="S9715" t="str">
        <f>IF(Table2[[#This Row],[Basis of Material Classification (Customer Side)*]]="Field inspection","Yes","No")</f>
        <v>No</v>
      </c>
      <c r="V9715" t="s">
        <v>72</v>
      </c>
      <c r="W9715" t="s">
        <v>44</v>
      </c>
      <c r="X9715" t="s">
        <v>44</v>
      </c>
      <c r="Z9715" t="s">
        <v>58</v>
      </c>
      <c r="AA9715" t="s">
        <v>46</v>
      </c>
      <c r="AB9715" t="s">
        <v>46</v>
      </c>
      <c r="AC9715" t="s">
        <v>40</v>
      </c>
    </row>
    <row r="9716" spans="1:29" ht="14.4" x14ac:dyDescent="0.3">
      <c r="A9716">
        <v>9714</v>
      </c>
      <c r="B9716" t="s">
        <v>9639</v>
      </c>
      <c r="C9716" t="s">
        <v>277</v>
      </c>
      <c r="D9716" t="s">
        <v>40</v>
      </c>
      <c r="E9716" t="s">
        <v>40</v>
      </c>
      <c r="F9716" t="s">
        <v>53</v>
      </c>
      <c r="G9716" t="s">
        <v>40</v>
      </c>
      <c r="H9716" s="26">
        <v>39083</v>
      </c>
      <c r="I9716" t="s">
        <v>54</v>
      </c>
      <c r="J9716" t="s">
        <v>55</v>
      </c>
      <c r="K9716" t="str">
        <f>IF(Table2[[#This Row],[Basis of Material Classification (System Side)*]]="Field inspection","Yes","No")</f>
        <v>No</v>
      </c>
      <c r="O9716" t="s">
        <v>53</v>
      </c>
      <c r="P9716" s="13">
        <v>40544</v>
      </c>
      <c r="Q9716" s="16" t="str">
        <f>Table2[[#This Row],[Service Line Size (inches) (System Side)]]</f>
        <v>3/4</v>
      </c>
      <c r="R9716" t="s">
        <v>55</v>
      </c>
      <c r="S9716" t="str">
        <f>IF(Table2[[#This Row],[Basis of Material Classification (Customer Side)*]]="Field inspection","Yes","No")</f>
        <v>No</v>
      </c>
      <c r="V9716" t="s">
        <v>72</v>
      </c>
      <c r="W9716" t="s">
        <v>44</v>
      </c>
      <c r="X9716" t="s">
        <v>44</v>
      </c>
      <c r="Z9716" t="s">
        <v>45</v>
      </c>
      <c r="AA9716" t="s">
        <v>46</v>
      </c>
      <c r="AB9716" t="s">
        <v>46</v>
      </c>
      <c r="AC9716" t="s">
        <v>40</v>
      </c>
    </row>
    <row r="9717" spans="1:29" ht="14.4" x14ac:dyDescent="0.3">
      <c r="A9717">
        <v>9715</v>
      </c>
      <c r="B9717" t="s">
        <v>9640</v>
      </c>
      <c r="C9717" t="s">
        <v>277</v>
      </c>
      <c r="D9717" t="s">
        <v>40</v>
      </c>
      <c r="E9717" t="s">
        <v>40</v>
      </c>
      <c r="F9717" t="s">
        <v>53</v>
      </c>
      <c r="G9717" t="s">
        <v>40</v>
      </c>
      <c r="H9717" s="26">
        <v>38718</v>
      </c>
      <c r="I9717" t="s">
        <v>54</v>
      </c>
      <c r="J9717" t="s">
        <v>55</v>
      </c>
      <c r="K9717" t="str">
        <f>IF(Table2[[#This Row],[Basis of Material Classification (System Side)*]]="Field inspection","Yes","No")</f>
        <v>No</v>
      </c>
      <c r="O9717" t="s">
        <v>53</v>
      </c>
      <c r="P9717" s="13">
        <v>40544</v>
      </c>
      <c r="Q9717" s="16" t="str">
        <f>Table2[[#This Row],[Service Line Size (inches) (System Side)]]</f>
        <v>3/4</v>
      </c>
      <c r="R9717" t="s">
        <v>55</v>
      </c>
      <c r="S9717" t="str">
        <f>IF(Table2[[#This Row],[Basis of Material Classification (Customer Side)*]]="Field inspection","Yes","No")</f>
        <v>No</v>
      </c>
      <c r="V9717" t="s">
        <v>72</v>
      </c>
      <c r="W9717" t="s">
        <v>44</v>
      </c>
      <c r="X9717" t="s">
        <v>44</v>
      </c>
      <c r="Z9717" t="s">
        <v>45</v>
      </c>
      <c r="AA9717" t="s">
        <v>46</v>
      </c>
      <c r="AB9717" t="s">
        <v>46</v>
      </c>
      <c r="AC9717" t="s">
        <v>40</v>
      </c>
    </row>
    <row r="9718" spans="1:29" ht="14.4" x14ac:dyDescent="0.3">
      <c r="A9718">
        <v>9716</v>
      </c>
      <c r="B9718" t="s">
        <v>9641</v>
      </c>
      <c r="C9718" t="s">
        <v>277</v>
      </c>
      <c r="D9718" t="s">
        <v>40</v>
      </c>
      <c r="E9718" t="s">
        <v>40</v>
      </c>
      <c r="F9718" t="s">
        <v>41</v>
      </c>
      <c r="G9718" t="s">
        <v>40</v>
      </c>
      <c r="H9718" s="26">
        <v>38718</v>
      </c>
      <c r="I9718" t="s">
        <v>42</v>
      </c>
      <c r="J9718" t="s">
        <v>43</v>
      </c>
      <c r="K9718" t="str">
        <f>IF(Table2[[#This Row],[Basis of Material Classification (System Side)*]]="Field inspection","Yes","No")</f>
        <v>No</v>
      </c>
      <c r="N9718" t="str">
        <f>Table2[[#This Row],[Basis of Material Classification (System Side)*]]</f>
        <v>Installation date after lead ban</v>
      </c>
      <c r="O9718" t="s">
        <v>41</v>
      </c>
      <c r="P9718" s="13">
        <v>40544</v>
      </c>
      <c r="Q9718" s="16" t="str">
        <f>Table2[[#This Row],[Service Line Size (inches) (System Side)]]</f>
        <v>5/8</v>
      </c>
      <c r="R9718" t="s">
        <v>43</v>
      </c>
      <c r="S9718" t="str">
        <f>IF(Table2[[#This Row],[Basis of Material Classification (Customer Side)*]]="Field inspection","Yes","No")</f>
        <v>No</v>
      </c>
      <c r="V9718" t="s">
        <v>43</v>
      </c>
      <c r="W9718" t="s">
        <v>44</v>
      </c>
      <c r="X9718" t="s">
        <v>44</v>
      </c>
      <c r="Z9718" t="s">
        <v>45</v>
      </c>
      <c r="AA9718" t="s">
        <v>46</v>
      </c>
      <c r="AB9718" t="s">
        <v>46</v>
      </c>
      <c r="AC9718" t="s">
        <v>40</v>
      </c>
    </row>
    <row r="9719" spans="1:29" ht="14.4" x14ac:dyDescent="0.3">
      <c r="A9719">
        <v>9717</v>
      </c>
      <c r="B9719" t="s">
        <v>9642</v>
      </c>
      <c r="C9719" t="s">
        <v>277</v>
      </c>
      <c r="D9719" t="s">
        <v>40</v>
      </c>
      <c r="E9719" t="s">
        <v>40</v>
      </c>
      <c r="F9719" t="s">
        <v>41</v>
      </c>
      <c r="G9719" t="s">
        <v>40</v>
      </c>
      <c r="H9719" s="26">
        <v>38718</v>
      </c>
      <c r="I9719" t="s">
        <v>54</v>
      </c>
      <c r="J9719" t="s">
        <v>43</v>
      </c>
      <c r="K9719" t="str">
        <f>IF(Table2[[#This Row],[Basis of Material Classification (System Side)*]]="Field inspection","Yes","No")</f>
        <v>No</v>
      </c>
      <c r="N9719" t="str">
        <f>Table2[[#This Row],[Basis of Material Classification (System Side)*]]</f>
        <v>Installation date after lead ban</v>
      </c>
      <c r="O9719" t="s">
        <v>41</v>
      </c>
      <c r="P9719" s="13">
        <v>40544</v>
      </c>
      <c r="Q9719" s="16" t="str">
        <f>Table2[[#This Row],[Service Line Size (inches) (System Side)]]</f>
        <v>3/4</v>
      </c>
      <c r="R9719" t="s">
        <v>43</v>
      </c>
      <c r="S9719" t="str">
        <f>IF(Table2[[#This Row],[Basis of Material Classification (Customer Side)*]]="Field inspection","Yes","No")</f>
        <v>No</v>
      </c>
      <c r="V9719" t="s">
        <v>43</v>
      </c>
      <c r="W9719" t="s">
        <v>44</v>
      </c>
      <c r="X9719" t="s">
        <v>44</v>
      </c>
      <c r="Z9719" t="s">
        <v>45</v>
      </c>
      <c r="AA9719" t="s">
        <v>46</v>
      </c>
      <c r="AB9719" t="s">
        <v>46</v>
      </c>
      <c r="AC9719" t="s">
        <v>40</v>
      </c>
    </row>
    <row r="9720" spans="1:29" ht="14.4" x14ac:dyDescent="0.3">
      <c r="A9720">
        <v>9718</v>
      </c>
      <c r="B9720" t="s">
        <v>9643</v>
      </c>
      <c r="C9720" t="s">
        <v>277</v>
      </c>
      <c r="D9720" t="s">
        <v>40</v>
      </c>
      <c r="E9720" t="s">
        <v>40</v>
      </c>
      <c r="F9720" t="s">
        <v>41</v>
      </c>
      <c r="G9720" t="s">
        <v>40</v>
      </c>
      <c r="H9720" s="26">
        <v>37987</v>
      </c>
      <c r="I9720" t="s">
        <v>42</v>
      </c>
      <c r="J9720" t="s">
        <v>43</v>
      </c>
      <c r="K9720" t="str">
        <f>IF(Table2[[#This Row],[Basis of Material Classification (System Side)*]]="Field inspection","Yes","No")</f>
        <v>No</v>
      </c>
      <c r="N9720" t="str">
        <f>Table2[[#This Row],[Basis of Material Classification (System Side)*]]</f>
        <v>Installation date after lead ban</v>
      </c>
      <c r="O9720" t="s">
        <v>41</v>
      </c>
      <c r="P9720" s="13">
        <v>40544</v>
      </c>
      <c r="Q9720" s="16" t="str">
        <f>Table2[[#This Row],[Service Line Size (inches) (System Side)]]</f>
        <v>5/8</v>
      </c>
      <c r="R9720" t="s">
        <v>43</v>
      </c>
      <c r="S9720" t="str">
        <f>IF(Table2[[#This Row],[Basis of Material Classification (Customer Side)*]]="Field inspection","Yes","No")</f>
        <v>No</v>
      </c>
      <c r="V9720" t="s">
        <v>43</v>
      </c>
      <c r="W9720" t="s">
        <v>44</v>
      </c>
      <c r="X9720" t="s">
        <v>44</v>
      </c>
      <c r="Z9720" t="s">
        <v>45</v>
      </c>
      <c r="AA9720" t="s">
        <v>46</v>
      </c>
      <c r="AB9720" t="s">
        <v>46</v>
      </c>
      <c r="AC9720" t="s">
        <v>40</v>
      </c>
    </row>
    <row r="9721" spans="1:29" ht="14.4" x14ac:dyDescent="0.3">
      <c r="A9721">
        <v>9719</v>
      </c>
      <c r="B9721" t="s">
        <v>9644</v>
      </c>
      <c r="C9721" t="s">
        <v>277</v>
      </c>
      <c r="D9721" t="s">
        <v>40</v>
      </c>
      <c r="E9721" t="s">
        <v>40</v>
      </c>
      <c r="F9721" t="s">
        <v>41</v>
      </c>
      <c r="G9721" t="s">
        <v>40</v>
      </c>
      <c r="H9721" s="26">
        <v>39083</v>
      </c>
      <c r="I9721" t="s">
        <v>42</v>
      </c>
      <c r="J9721" t="s">
        <v>43</v>
      </c>
      <c r="K9721" t="str">
        <f>IF(Table2[[#This Row],[Basis of Material Classification (System Side)*]]="Field inspection","Yes","No")</f>
        <v>No</v>
      </c>
      <c r="N9721" t="str">
        <f>Table2[[#This Row],[Basis of Material Classification (System Side)*]]</f>
        <v>Installation date after lead ban</v>
      </c>
      <c r="O9721" t="s">
        <v>41</v>
      </c>
      <c r="P9721" s="13">
        <v>40544</v>
      </c>
      <c r="Q9721" s="16" t="str">
        <f>Table2[[#This Row],[Service Line Size (inches) (System Side)]]</f>
        <v>5/8</v>
      </c>
      <c r="R9721" t="s">
        <v>43</v>
      </c>
      <c r="S9721" t="str">
        <f>IF(Table2[[#This Row],[Basis of Material Classification (Customer Side)*]]="Field inspection","Yes","No")</f>
        <v>No</v>
      </c>
      <c r="V9721" t="s">
        <v>43</v>
      </c>
      <c r="W9721" t="s">
        <v>44</v>
      </c>
      <c r="X9721" t="s">
        <v>44</v>
      </c>
      <c r="Z9721" t="s">
        <v>45</v>
      </c>
      <c r="AA9721" t="s">
        <v>46</v>
      </c>
      <c r="AB9721" t="s">
        <v>46</v>
      </c>
      <c r="AC9721" t="s">
        <v>40</v>
      </c>
    </row>
    <row r="9722" spans="1:29" ht="14.4" x14ac:dyDescent="0.3">
      <c r="A9722">
        <v>9720</v>
      </c>
      <c r="B9722" t="s">
        <v>9645</v>
      </c>
      <c r="C9722" t="s">
        <v>277</v>
      </c>
      <c r="D9722" t="s">
        <v>40</v>
      </c>
      <c r="E9722" t="s">
        <v>40</v>
      </c>
      <c r="F9722" t="s">
        <v>41</v>
      </c>
      <c r="G9722" t="s">
        <v>40</v>
      </c>
      <c r="H9722" s="26">
        <v>39083</v>
      </c>
      <c r="I9722" t="s">
        <v>42</v>
      </c>
      <c r="J9722" t="s">
        <v>43</v>
      </c>
      <c r="K9722" t="str">
        <f>IF(Table2[[#This Row],[Basis of Material Classification (System Side)*]]="Field inspection","Yes","No")</f>
        <v>No</v>
      </c>
      <c r="N9722" t="str">
        <f>Table2[[#This Row],[Basis of Material Classification (System Side)*]]</f>
        <v>Installation date after lead ban</v>
      </c>
      <c r="O9722" t="s">
        <v>41</v>
      </c>
      <c r="P9722" s="13">
        <v>40544</v>
      </c>
      <c r="Q9722" s="16" t="str">
        <f>Table2[[#This Row],[Service Line Size (inches) (System Side)]]</f>
        <v>5/8</v>
      </c>
      <c r="R9722" t="s">
        <v>43</v>
      </c>
      <c r="S9722" t="str">
        <f>IF(Table2[[#This Row],[Basis of Material Classification (Customer Side)*]]="Field inspection","Yes","No")</f>
        <v>No</v>
      </c>
      <c r="V9722" t="s">
        <v>43</v>
      </c>
      <c r="W9722" t="s">
        <v>44</v>
      </c>
      <c r="X9722" t="s">
        <v>44</v>
      </c>
      <c r="Z9722" t="s">
        <v>45</v>
      </c>
      <c r="AA9722" t="s">
        <v>46</v>
      </c>
      <c r="AB9722" t="s">
        <v>46</v>
      </c>
      <c r="AC9722" t="s">
        <v>40</v>
      </c>
    </row>
    <row r="9723" spans="1:29" ht="14.4" x14ac:dyDescent="0.3">
      <c r="A9723">
        <v>9721</v>
      </c>
      <c r="B9723" t="s">
        <v>9646</v>
      </c>
      <c r="C9723" t="s">
        <v>277</v>
      </c>
      <c r="D9723" t="s">
        <v>40</v>
      </c>
      <c r="E9723" t="s">
        <v>40</v>
      </c>
      <c r="F9723" t="s">
        <v>53</v>
      </c>
      <c r="G9723" t="s">
        <v>40</v>
      </c>
      <c r="H9723" s="26">
        <v>39814</v>
      </c>
      <c r="I9723" t="s">
        <v>42</v>
      </c>
      <c r="J9723" t="s">
        <v>55</v>
      </c>
      <c r="K9723" t="str">
        <f>IF(Table2[[#This Row],[Basis of Material Classification (System Side)*]]="Field inspection","Yes","No")</f>
        <v>No</v>
      </c>
      <c r="O9723" t="s">
        <v>41</v>
      </c>
      <c r="P9723" s="13">
        <v>40544</v>
      </c>
      <c r="Q9723" s="16" t="str">
        <f>Table2[[#This Row],[Service Line Size (inches) (System Side)]]</f>
        <v>5/8</v>
      </c>
      <c r="R9723" t="s">
        <v>43</v>
      </c>
      <c r="S9723" t="str">
        <f>IF(Table2[[#This Row],[Basis of Material Classification (Customer Side)*]]="Field inspection","Yes","No")</f>
        <v>No</v>
      </c>
      <c r="V9723" t="s">
        <v>43</v>
      </c>
      <c r="W9723" t="s">
        <v>44</v>
      </c>
      <c r="X9723" t="s">
        <v>44</v>
      </c>
      <c r="Z9723" t="s">
        <v>45</v>
      </c>
      <c r="AA9723" t="s">
        <v>46</v>
      </c>
      <c r="AB9723" t="s">
        <v>46</v>
      </c>
      <c r="AC9723" t="s">
        <v>40</v>
      </c>
    </row>
    <row r="9724" spans="1:29" ht="14.4" x14ac:dyDescent="0.3">
      <c r="A9724">
        <v>9722</v>
      </c>
      <c r="B9724" t="s">
        <v>9647</v>
      </c>
      <c r="C9724" t="s">
        <v>277</v>
      </c>
      <c r="D9724" t="s">
        <v>40</v>
      </c>
      <c r="E9724" t="s">
        <v>40</v>
      </c>
      <c r="F9724" t="s">
        <v>41</v>
      </c>
      <c r="G9724" t="s">
        <v>40</v>
      </c>
      <c r="H9724" s="26">
        <v>41640</v>
      </c>
      <c r="I9724" t="s">
        <v>42</v>
      </c>
      <c r="J9724" t="s">
        <v>43</v>
      </c>
      <c r="K9724" t="str">
        <f>IF(Table2[[#This Row],[Basis of Material Classification (System Side)*]]="Field inspection","Yes","No")</f>
        <v>No</v>
      </c>
      <c r="N9724" t="str">
        <f>Table2[[#This Row],[Basis of Material Classification (System Side)*]]</f>
        <v>Installation date after lead ban</v>
      </c>
      <c r="O9724" t="s">
        <v>41</v>
      </c>
      <c r="P9724" s="13">
        <v>40544</v>
      </c>
      <c r="Q9724" s="16" t="str">
        <f>Table2[[#This Row],[Service Line Size (inches) (System Side)]]</f>
        <v>5/8</v>
      </c>
      <c r="R9724" t="s">
        <v>43</v>
      </c>
      <c r="S9724" t="str">
        <f>IF(Table2[[#This Row],[Basis of Material Classification (Customer Side)*]]="Field inspection","Yes","No")</f>
        <v>No</v>
      </c>
      <c r="V9724" t="s">
        <v>43</v>
      </c>
      <c r="W9724" t="s">
        <v>44</v>
      </c>
      <c r="X9724" t="s">
        <v>44</v>
      </c>
      <c r="Z9724" t="s">
        <v>45</v>
      </c>
      <c r="AA9724" t="s">
        <v>46</v>
      </c>
      <c r="AB9724" t="s">
        <v>46</v>
      </c>
      <c r="AC9724" t="s">
        <v>40</v>
      </c>
    </row>
    <row r="9725" spans="1:29" ht="14.4" x14ac:dyDescent="0.3">
      <c r="A9725">
        <v>9723</v>
      </c>
      <c r="B9725" t="s">
        <v>9648</v>
      </c>
      <c r="C9725" t="s">
        <v>277</v>
      </c>
      <c r="D9725" t="s">
        <v>40</v>
      </c>
      <c r="E9725" t="s">
        <v>40</v>
      </c>
      <c r="F9725" t="s">
        <v>53</v>
      </c>
      <c r="G9725" t="s">
        <v>40</v>
      </c>
      <c r="H9725" s="26">
        <v>39814</v>
      </c>
      <c r="I9725" t="s">
        <v>42</v>
      </c>
      <c r="J9725" t="s">
        <v>55</v>
      </c>
      <c r="K9725" t="str">
        <f>IF(Table2[[#This Row],[Basis of Material Classification (System Side)*]]="Field inspection","Yes","No")</f>
        <v>No</v>
      </c>
      <c r="O9725" t="s">
        <v>41</v>
      </c>
      <c r="P9725" s="13">
        <v>40544</v>
      </c>
      <c r="Q9725" s="16" t="str">
        <f>Table2[[#This Row],[Service Line Size (inches) (System Side)]]</f>
        <v>5/8</v>
      </c>
      <c r="R9725" t="s">
        <v>43</v>
      </c>
      <c r="S9725" t="str">
        <f>IF(Table2[[#This Row],[Basis of Material Classification (Customer Side)*]]="Field inspection","Yes","No")</f>
        <v>No</v>
      </c>
      <c r="V9725" t="s">
        <v>43</v>
      </c>
      <c r="W9725" t="s">
        <v>44</v>
      </c>
      <c r="X9725" t="s">
        <v>44</v>
      </c>
      <c r="Z9725" t="s">
        <v>45</v>
      </c>
      <c r="AA9725" t="s">
        <v>46</v>
      </c>
      <c r="AB9725" t="s">
        <v>46</v>
      </c>
      <c r="AC9725" t="s">
        <v>40</v>
      </c>
    </row>
    <row r="9726" spans="1:29" ht="14.4" x14ac:dyDescent="0.3">
      <c r="A9726">
        <v>9724</v>
      </c>
      <c r="B9726" t="s">
        <v>9649</v>
      </c>
      <c r="C9726" t="s">
        <v>277</v>
      </c>
      <c r="D9726" t="s">
        <v>40</v>
      </c>
      <c r="E9726" t="s">
        <v>40</v>
      </c>
      <c r="F9726" t="s">
        <v>53</v>
      </c>
      <c r="G9726" t="s">
        <v>40</v>
      </c>
      <c r="H9726" s="26">
        <v>38718</v>
      </c>
      <c r="I9726" t="s">
        <v>54</v>
      </c>
      <c r="J9726" t="s">
        <v>55</v>
      </c>
      <c r="K9726" t="str">
        <f>IF(Table2[[#This Row],[Basis of Material Classification (System Side)*]]="Field inspection","Yes","No")</f>
        <v>No</v>
      </c>
      <c r="O9726" t="s">
        <v>41</v>
      </c>
      <c r="P9726" s="13">
        <v>40544</v>
      </c>
      <c r="Q9726" s="16" t="str">
        <f>Table2[[#This Row],[Service Line Size (inches) (System Side)]]</f>
        <v>3/4</v>
      </c>
      <c r="R9726" t="s">
        <v>43</v>
      </c>
      <c r="S9726" t="str">
        <f>IF(Table2[[#This Row],[Basis of Material Classification (Customer Side)*]]="Field inspection","Yes","No")</f>
        <v>No</v>
      </c>
      <c r="V9726" t="s">
        <v>43</v>
      </c>
      <c r="W9726" t="s">
        <v>44</v>
      </c>
      <c r="X9726" t="s">
        <v>44</v>
      </c>
      <c r="Z9726" t="s">
        <v>45</v>
      </c>
      <c r="AA9726" t="s">
        <v>46</v>
      </c>
      <c r="AB9726" t="s">
        <v>46</v>
      </c>
      <c r="AC9726" t="s">
        <v>40</v>
      </c>
    </row>
    <row r="9727" spans="1:29" ht="14.4" x14ac:dyDescent="0.3">
      <c r="A9727">
        <v>9725</v>
      </c>
      <c r="B9727" t="s">
        <v>9650</v>
      </c>
      <c r="C9727" t="s">
        <v>277</v>
      </c>
      <c r="D9727" t="s">
        <v>40</v>
      </c>
      <c r="E9727" t="s">
        <v>40</v>
      </c>
      <c r="F9727" t="s">
        <v>41</v>
      </c>
      <c r="G9727" t="s">
        <v>40</v>
      </c>
      <c r="H9727" s="26">
        <v>39083</v>
      </c>
      <c r="I9727" t="s">
        <v>42</v>
      </c>
      <c r="J9727" t="s">
        <v>43</v>
      </c>
      <c r="K9727" t="str">
        <f>IF(Table2[[#This Row],[Basis of Material Classification (System Side)*]]="Field inspection","Yes","No")</f>
        <v>No</v>
      </c>
      <c r="N9727" t="str">
        <f>Table2[[#This Row],[Basis of Material Classification (System Side)*]]</f>
        <v>Installation date after lead ban</v>
      </c>
      <c r="O9727" t="s">
        <v>41</v>
      </c>
      <c r="P9727" s="13">
        <v>40544</v>
      </c>
      <c r="Q9727" s="16" t="str">
        <f>Table2[[#This Row],[Service Line Size (inches) (System Side)]]</f>
        <v>5/8</v>
      </c>
      <c r="R9727" t="s">
        <v>43</v>
      </c>
      <c r="S9727" t="str">
        <f>IF(Table2[[#This Row],[Basis of Material Classification (Customer Side)*]]="Field inspection","Yes","No")</f>
        <v>No</v>
      </c>
      <c r="V9727" t="s">
        <v>43</v>
      </c>
      <c r="W9727" t="s">
        <v>44</v>
      </c>
      <c r="X9727" t="s">
        <v>44</v>
      </c>
      <c r="Z9727" t="s">
        <v>45</v>
      </c>
      <c r="AA9727" t="s">
        <v>46</v>
      </c>
      <c r="AB9727" t="s">
        <v>46</v>
      </c>
      <c r="AC9727" t="s">
        <v>40</v>
      </c>
    </row>
    <row r="9728" spans="1:29" ht="14.4" x14ac:dyDescent="0.3">
      <c r="A9728">
        <v>9726</v>
      </c>
      <c r="B9728" t="s">
        <v>9651</v>
      </c>
      <c r="C9728" t="s">
        <v>277</v>
      </c>
      <c r="D9728" t="s">
        <v>40</v>
      </c>
      <c r="E9728" t="s">
        <v>40</v>
      </c>
      <c r="F9728" t="s">
        <v>41</v>
      </c>
      <c r="G9728" t="s">
        <v>40</v>
      </c>
      <c r="H9728" s="26">
        <v>39083</v>
      </c>
      <c r="I9728" t="s">
        <v>42</v>
      </c>
      <c r="J9728" t="s">
        <v>43</v>
      </c>
      <c r="K9728" t="str">
        <f>IF(Table2[[#This Row],[Basis of Material Classification (System Side)*]]="Field inspection","Yes","No")</f>
        <v>No</v>
      </c>
      <c r="N9728" t="str">
        <f>Table2[[#This Row],[Basis of Material Classification (System Side)*]]</f>
        <v>Installation date after lead ban</v>
      </c>
      <c r="O9728" t="s">
        <v>41</v>
      </c>
      <c r="P9728" s="13">
        <v>40544</v>
      </c>
      <c r="Q9728" s="16" t="str">
        <f>Table2[[#This Row],[Service Line Size (inches) (System Side)]]</f>
        <v>5/8</v>
      </c>
      <c r="R9728" t="s">
        <v>43</v>
      </c>
      <c r="S9728" t="str">
        <f>IF(Table2[[#This Row],[Basis of Material Classification (Customer Side)*]]="Field inspection","Yes","No")</f>
        <v>No</v>
      </c>
      <c r="V9728" t="s">
        <v>43</v>
      </c>
      <c r="W9728" t="s">
        <v>44</v>
      </c>
      <c r="X9728" t="s">
        <v>44</v>
      </c>
      <c r="Z9728" t="s">
        <v>45</v>
      </c>
      <c r="AA9728" t="s">
        <v>46</v>
      </c>
      <c r="AB9728" t="s">
        <v>46</v>
      </c>
      <c r="AC9728" t="s">
        <v>40</v>
      </c>
    </row>
    <row r="9729" spans="1:29" ht="14.4" x14ac:dyDescent="0.3">
      <c r="A9729">
        <v>9727</v>
      </c>
      <c r="B9729" t="s">
        <v>9652</v>
      </c>
      <c r="C9729" t="s">
        <v>277</v>
      </c>
      <c r="D9729" t="s">
        <v>40</v>
      </c>
      <c r="E9729" t="s">
        <v>40</v>
      </c>
      <c r="F9729" t="s">
        <v>53</v>
      </c>
      <c r="G9729" t="s">
        <v>40</v>
      </c>
      <c r="H9729" s="26">
        <v>39083</v>
      </c>
      <c r="I9729" t="s">
        <v>54</v>
      </c>
      <c r="J9729" t="s">
        <v>55</v>
      </c>
      <c r="K9729" t="str">
        <f>IF(Table2[[#This Row],[Basis of Material Classification (System Side)*]]="Field inspection","Yes","No")</f>
        <v>No</v>
      </c>
      <c r="O9729" t="s">
        <v>41</v>
      </c>
      <c r="P9729" s="13">
        <v>40544</v>
      </c>
      <c r="Q9729" s="16" t="str">
        <f>Table2[[#This Row],[Service Line Size (inches) (System Side)]]</f>
        <v>3/4</v>
      </c>
      <c r="R9729" t="s">
        <v>43</v>
      </c>
      <c r="S9729" t="str">
        <f>IF(Table2[[#This Row],[Basis of Material Classification (Customer Side)*]]="Field inspection","Yes","No")</f>
        <v>No</v>
      </c>
      <c r="V9729" t="s">
        <v>43</v>
      </c>
      <c r="W9729" t="s">
        <v>44</v>
      </c>
      <c r="X9729" t="s">
        <v>44</v>
      </c>
      <c r="Z9729" t="s">
        <v>45</v>
      </c>
      <c r="AA9729" t="s">
        <v>46</v>
      </c>
      <c r="AB9729" t="s">
        <v>46</v>
      </c>
      <c r="AC9729" t="s">
        <v>40</v>
      </c>
    </row>
    <row r="9730" spans="1:29" ht="14.4" x14ac:dyDescent="0.3">
      <c r="A9730">
        <v>9728</v>
      </c>
      <c r="B9730" t="s">
        <v>9653</v>
      </c>
      <c r="C9730" t="s">
        <v>277</v>
      </c>
      <c r="D9730" t="s">
        <v>40</v>
      </c>
      <c r="E9730" t="s">
        <v>40</v>
      </c>
      <c r="F9730" t="s">
        <v>53</v>
      </c>
      <c r="G9730" t="s">
        <v>40</v>
      </c>
      <c r="H9730" s="26">
        <v>35431</v>
      </c>
      <c r="I9730" t="s">
        <v>42</v>
      </c>
      <c r="J9730" t="s">
        <v>55</v>
      </c>
      <c r="K9730" t="str">
        <f>IF(Table2[[#This Row],[Basis of Material Classification (System Side)*]]="Field inspection","Yes","No")</f>
        <v>No</v>
      </c>
      <c r="O9730" t="s">
        <v>41</v>
      </c>
      <c r="P9730" s="13">
        <v>40544</v>
      </c>
      <c r="Q9730" s="16" t="str">
        <f>Table2[[#This Row],[Service Line Size (inches) (System Side)]]</f>
        <v>5/8</v>
      </c>
      <c r="R9730" t="s">
        <v>43</v>
      </c>
      <c r="S9730" t="str">
        <f>IF(Table2[[#This Row],[Basis of Material Classification (Customer Side)*]]="Field inspection","Yes","No")</f>
        <v>No</v>
      </c>
      <c r="V9730" t="s">
        <v>43</v>
      </c>
      <c r="W9730" t="s">
        <v>44</v>
      </c>
      <c r="X9730" t="s">
        <v>44</v>
      </c>
      <c r="Z9730" t="s">
        <v>45</v>
      </c>
      <c r="AA9730" t="s">
        <v>46</v>
      </c>
      <c r="AB9730" t="s">
        <v>46</v>
      </c>
      <c r="AC9730" t="s">
        <v>40</v>
      </c>
    </row>
    <row r="9731" spans="1:29" ht="14.4" x14ac:dyDescent="0.3">
      <c r="A9731">
        <v>9729</v>
      </c>
      <c r="B9731" t="s">
        <v>9654</v>
      </c>
      <c r="C9731" t="s">
        <v>277</v>
      </c>
      <c r="D9731" t="s">
        <v>40</v>
      </c>
      <c r="E9731" t="s">
        <v>40</v>
      </c>
      <c r="F9731" t="s">
        <v>53</v>
      </c>
      <c r="G9731" t="s">
        <v>40</v>
      </c>
      <c r="H9731" s="26">
        <v>39814</v>
      </c>
      <c r="I9731" t="s">
        <v>54</v>
      </c>
      <c r="J9731" t="s">
        <v>55</v>
      </c>
      <c r="K9731" t="str">
        <f>IF(Table2[[#This Row],[Basis of Material Classification (System Side)*]]="Field inspection","Yes","No")</f>
        <v>No</v>
      </c>
      <c r="O9731" t="s">
        <v>41</v>
      </c>
      <c r="P9731" s="13">
        <v>40544</v>
      </c>
      <c r="Q9731" s="16" t="str">
        <f>Table2[[#This Row],[Service Line Size (inches) (System Side)]]</f>
        <v>3/4</v>
      </c>
      <c r="R9731" t="s">
        <v>43</v>
      </c>
      <c r="S9731" t="str">
        <f>IF(Table2[[#This Row],[Basis of Material Classification (Customer Side)*]]="Field inspection","Yes","No")</f>
        <v>No</v>
      </c>
      <c r="V9731" t="s">
        <v>43</v>
      </c>
      <c r="W9731" t="s">
        <v>44</v>
      </c>
      <c r="X9731" t="s">
        <v>44</v>
      </c>
      <c r="Z9731" t="s">
        <v>45</v>
      </c>
      <c r="AA9731" t="s">
        <v>46</v>
      </c>
      <c r="AB9731" t="s">
        <v>46</v>
      </c>
      <c r="AC9731" t="s">
        <v>40</v>
      </c>
    </row>
    <row r="9732" spans="1:29" ht="14.4" x14ac:dyDescent="0.3">
      <c r="A9732">
        <v>9730</v>
      </c>
      <c r="B9732" t="s">
        <v>9655</v>
      </c>
      <c r="C9732" t="s">
        <v>277</v>
      </c>
      <c r="D9732" t="s">
        <v>40</v>
      </c>
      <c r="E9732" t="s">
        <v>40</v>
      </c>
      <c r="F9732" t="s">
        <v>53</v>
      </c>
      <c r="G9732" t="s">
        <v>40</v>
      </c>
      <c r="H9732" s="26">
        <v>39814</v>
      </c>
      <c r="I9732" t="s">
        <v>54</v>
      </c>
      <c r="J9732" t="s">
        <v>55</v>
      </c>
      <c r="K9732" t="str">
        <f>IF(Table2[[#This Row],[Basis of Material Classification (System Side)*]]="Field inspection","Yes","No")</f>
        <v>No</v>
      </c>
      <c r="O9732" t="s">
        <v>53</v>
      </c>
      <c r="P9732" s="13">
        <v>40544</v>
      </c>
      <c r="Q9732" s="16" t="str">
        <f>Table2[[#This Row],[Service Line Size (inches) (System Side)]]</f>
        <v>3/4</v>
      </c>
      <c r="R9732" t="s">
        <v>55</v>
      </c>
      <c r="S9732" t="str">
        <f>IF(Table2[[#This Row],[Basis of Material Classification (Customer Side)*]]="Field inspection","Yes","No")</f>
        <v>No</v>
      </c>
      <c r="V9732" t="s">
        <v>72</v>
      </c>
      <c r="W9732" t="s">
        <v>44</v>
      </c>
      <c r="X9732" t="s">
        <v>44</v>
      </c>
      <c r="Z9732" t="s">
        <v>45</v>
      </c>
      <c r="AA9732" t="s">
        <v>46</v>
      </c>
      <c r="AB9732" t="s">
        <v>46</v>
      </c>
      <c r="AC9732" t="s">
        <v>40</v>
      </c>
    </row>
    <row r="9733" spans="1:29" ht="14.4" x14ac:dyDescent="0.3">
      <c r="A9733">
        <v>9731</v>
      </c>
      <c r="B9733" t="s">
        <v>9656</v>
      </c>
      <c r="C9733" t="s">
        <v>277</v>
      </c>
      <c r="D9733" t="s">
        <v>40</v>
      </c>
      <c r="E9733" t="s">
        <v>40</v>
      </c>
      <c r="F9733" t="s">
        <v>53</v>
      </c>
      <c r="G9733" t="s">
        <v>40</v>
      </c>
      <c r="H9733" s="26">
        <v>32874</v>
      </c>
      <c r="I9733" t="s">
        <v>975</v>
      </c>
      <c r="J9733" t="s">
        <v>55</v>
      </c>
      <c r="K9733" t="str">
        <f>IF(Table2[[#This Row],[Basis of Material Classification (System Side)*]]="Field inspection","Yes","No")</f>
        <v>No</v>
      </c>
      <c r="O9733" t="s">
        <v>53</v>
      </c>
      <c r="P9733" s="13">
        <v>40909</v>
      </c>
      <c r="Q9733" s="16" t="str">
        <f>Table2[[#This Row],[Service Line Size (inches) (System Side)]]</f>
        <v>2</v>
      </c>
      <c r="R9733" t="s">
        <v>55</v>
      </c>
      <c r="S9733" t="str">
        <f>IF(Table2[[#This Row],[Basis of Material Classification (Customer Side)*]]="Field inspection","Yes","No")</f>
        <v>No</v>
      </c>
      <c r="V9733" t="s">
        <v>72</v>
      </c>
      <c r="W9733" t="s">
        <v>44</v>
      </c>
      <c r="X9733" t="s">
        <v>44</v>
      </c>
      <c r="Z9733" t="s">
        <v>58</v>
      </c>
      <c r="AA9733" t="s">
        <v>46</v>
      </c>
      <c r="AB9733" t="s">
        <v>46</v>
      </c>
      <c r="AC9733" t="s">
        <v>40</v>
      </c>
    </row>
    <row r="9734" spans="1:29" ht="14.4" x14ac:dyDescent="0.3">
      <c r="A9734">
        <v>9732</v>
      </c>
      <c r="B9734" t="s">
        <v>9657</v>
      </c>
      <c r="C9734" t="s">
        <v>277</v>
      </c>
      <c r="D9734" t="s">
        <v>40</v>
      </c>
      <c r="E9734" t="s">
        <v>40</v>
      </c>
      <c r="F9734" t="s">
        <v>41</v>
      </c>
      <c r="G9734" t="s">
        <v>40</v>
      </c>
      <c r="H9734" s="26">
        <v>37987</v>
      </c>
      <c r="I9734" t="s">
        <v>42</v>
      </c>
      <c r="J9734" t="s">
        <v>43</v>
      </c>
      <c r="K9734" t="str">
        <f>IF(Table2[[#This Row],[Basis of Material Classification (System Side)*]]="Field inspection","Yes","No")</f>
        <v>No</v>
      </c>
      <c r="N9734" t="str">
        <f>Table2[[#This Row],[Basis of Material Classification (System Side)*]]</f>
        <v>Installation date after lead ban</v>
      </c>
      <c r="O9734" t="s">
        <v>41</v>
      </c>
      <c r="P9734" s="13">
        <v>40544</v>
      </c>
      <c r="Q9734" s="16" t="str">
        <f>Table2[[#This Row],[Service Line Size (inches) (System Side)]]</f>
        <v>5/8</v>
      </c>
      <c r="R9734" t="s">
        <v>43</v>
      </c>
      <c r="S9734" t="str">
        <f>IF(Table2[[#This Row],[Basis of Material Classification (Customer Side)*]]="Field inspection","Yes","No")</f>
        <v>No</v>
      </c>
      <c r="V9734" t="s">
        <v>43</v>
      </c>
      <c r="W9734" t="s">
        <v>44</v>
      </c>
      <c r="X9734" t="s">
        <v>44</v>
      </c>
      <c r="Z9734" t="s">
        <v>45</v>
      </c>
      <c r="AA9734" t="s">
        <v>46</v>
      </c>
      <c r="AB9734" t="s">
        <v>46</v>
      </c>
      <c r="AC9734" t="s">
        <v>40</v>
      </c>
    </row>
    <row r="9735" spans="1:29" ht="14.4" x14ac:dyDescent="0.3">
      <c r="A9735">
        <v>9733</v>
      </c>
      <c r="B9735" t="s">
        <v>9658</v>
      </c>
      <c r="C9735" t="s">
        <v>277</v>
      </c>
      <c r="D9735" t="s">
        <v>40</v>
      </c>
      <c r="E9735" t="s">
        <v>40</v>
      </c>
      <c r="F9735" t="s">
        <v>53</v>
      </c>
      <c r="G9735" t="s">
        <v>40</v>
      </c>
      <c r="H9735" s="26">
        <v>37987</v>
      </c>
      <c r="I9735" t="s">
        <v>54</v>
      </c>
      <c r="J9735" t="s">
        <v>55</v>
      </c>
      <c r="K9735" t="str">
        <f>IF(Table2[[#This Row],[Basis of Material Classification (System Side)*]]="Field inspection","Yes","No")</f>
        <v>No</v>
      </c>
      <c r="O9735" t="s">
        <v>41</v>
      </c>
      <c r="P9735" s="13">
        <v>41275</v>
      </c>
      <c r="Q9735" s="16" t="str">
        <f>Table2[[#This Row],[Service Line Size (inches) (System Side)]]</f>
        <v>3/4</v>
      </c>
      <c r="R9735" t="s">
        <v>43</v>
      </c>
      <c r="S9735" t="str">
        <f>IF(Table2[[#This Row],[Basis of Material Classification (Customer Side)*]]="Field inspection","Yes","No")</f>
        <v>No</v>
      </c>
      <c r="V9735" t="s">
        <v>43</v>
      </c>
      <c r="W9735" t="s">
        <v>44</v>
      </c>
      <c r="X9735" t="s">
        <v>44</v>
      </c>
      <c r="Z9735" t="s">
        <v>45</v>
      </c>
      <c r="AA9735" t="s">
        <v>46</v>
      </c>
      <c r="AB9735" t="s">
        <v>46</v>
      </c>
      <c r="AC9735" t="s">
        <v>40</v>
      </c>
    </row>
    <row r="9736" spans="1:29" ht="14.4" x14ac:dyDescent="0.3">
      <c r="A9736">
        <v>9734</v>
      </c>
      <c r="B9736" t="s">
        <v>9659</v>
      </c>
      <c r="C9736" t="s">
        <v>277</v>
      </c>
      <c r="D9736" t="s">
        <v>40</v>
      </c>
      <c r="E9736" t="s">
        <v>40</v>
      </c>
      <c r="F9736" t="s">
        <v>53</v>
      </c>
      <c r="G9736" t="s">
        <v>40</v>
      </c>
      <c r="H9736" s="26">
        <v>39448</v>
      </c>
      <c r="I9736" t="s">
        <v>42</v>
      </c>
      <c r="J9736" t="s">
        <v>55</v>
      </c>
      <c r="K9736" t="str">
        <f>IF(Table2[[#This Row],[Basis of Material Classification (System Side)*]]="Field inspection","Yes","No")</f>
        <v>No</v>
      </c>
      <c r="O9736" t="s">
        <v>41</v>
      </c>
      <c r="P9736" s="13">
        <v>40544</v>
      </c>
      <c r="Q9736" s="16" t="str">
        <f>Table2[[#This Row],[Service Line Size (inches) (System Side)]]</f>
        <v>5/8</v>
      </c>
      <c r="R9736" t="s">
        <v>43</v>
      </c>
      <c r="S9736" t="str">
        <f>IF(Table2[[#This Row],[Basis of Material Classification (Customer Side)*]]="Field inspection","Yes","No")</f>
        <v>No</v>
      </c>
      <c r="V9736" t="s">
        <v>43</v>
      </c>
      <c r="W9736" t="s">
        <v>44</v>
      </c>
      <c r="X9736" t="s">
        <v>44</v>
      </c>
      <c r="Z9736" t="s">
        <v>45</v>
      </c>
      <c r="AA9736" t="s">
        <v>46</v>
      </c>
      <c r="AB9736" t="s">
        <v>46</v>
      </c>
      <c r="AC9736" t="s">
        <v>40</v>
      </c>
    </row>
    <row r="9737" spans="1:29" ht="14.4" x14ac:dyDescent="0.3">
      <c r="A9737">
        <v>9735</v>
      </c>
      <c r="B9737" t="s">
        <v>9660</v>
      </c>
      <c r="C9737" t="s">
        <v>277</v>
      </c>
      <c r="D9737" t="s">
        <v>40</v>
      </c>
      <c r="E9737" t="s">
        <v>40</v>
      </c>
      <c r="F9737" t="s">
        <v>41</v>
      </c>
      <c r="G9737" t="s">
        <v>40</v>
      </c>
      <c r="H9737" s="26">
        <v>39083</v>
      </c>
      <c r="I9737" t="s">
        <v>42</v>
      </c>
      <c r="J9737" t="s">
        <v>43</v>
      </c>
      <c r="K9737" t="str">
        <f>IF(Table2[[#This Row],[Basis of Material Classification (System Side)*]]="Field inspection","Yes","No")</f>
        <v>No</v>
      </c>
      <c r="N9737" t="str">
        <f>Table2[[#This Row],[Basis of Material Classification (System Side)*]]</f>
        <v>Installation date after lead ban</v>
      </c>
      <c r="O9737" t="s">
        <v>41</v>
      </c>
      <c r="P9737" s="13">
        <v>40544</v>
      </c>
      <c r="Q9737" s="16" t="str">
        <f>Table2[[#This Row],[Service Line Size (inches) (System Side)]]</f>
        <v>5/8</v>
      </c>
      <c r="R9737" t="s">
        <v>43</v>
      </c>
      <c r="S9737" t="str">
        <f>IF(Table2[[#This Row],[Basis of Material Classification (Customer Side)*]]="Field inspection","Yes","No")</f>
        <v>No</v>
      </c>
      <c r="V9737" t="s">
        <v>43</v>
      </c>
      <c r="W9737" t="s">
        <v>44</v>
      </c>
      <c r="X9737" t="s">
        <v>44</v>
      </c>
      <c r="Z9737" t="s">
        <v>45</v>
      </c>
      <c r="AA9737" t="s">
        <v>46</v>
      </c>
      <c r="AB9737" t="s">
        <v>46</v>
      </c>
      <c r="AC9737" t="s">
        <v>40</v>
      </c>
    </row>
    <row r="9738" spans="1:29" ht="14.4" x14ac:dyDescent="0.3">
      <c r="A9738">
        <v>9736</v>
      </c>
      <c r="B9738" t="s">
        <v>9661</v>
      </c>
      <c r="C9738" t="s">
        <v>277</v>
      </c>
      <c r="D9738" t="s">
        <v>40</v>
      </c>
      <c r="E9738" t="s">
        <v>40</v>
      </c>
      <c r="F9738" t="s">
        <v>41</v>
      </c>
      <c r="G9738" t="s">
        <v>40</v>
      </c>
      <c r="H9738" s="26">
        <v>26299</v>
      </c>
      <c r="I9738" t="s">
        <v>42</v>
      </c>
      <c r="J9738" t="s">
        <v>49</v>
      </c>
      <c r="K9738" t="str">
        <f>IF(Table2[[#This Row],[Basis of Material Classification (System Side)*]]="Field inspection","Yes","No")</f>
        <v>No</v>
      </c>
      <c r="N9738" t="s">
        <v>50</v>
      </c>
      <c r="O9738" t="s">
        <v>41</v>
      </c>
      <c r="P9738" s="13">
        <v>40909</v>
      </c>
      <c r="Q9738" s="16" t="str">
        <f>Table2[[#This Row],[Service Line Size (inches) (System Side)]]</f>
        <v>5/8</v>
      </c>
      <c r="R9738" t="s">
        <v>43</v>
      </c>
      <c r="S9738" t="str">
        <f>IF(Table2[[#This Row],[Basis of Material Classification (Customer Side)*]]="Field inspection","Yes","No")</f>
        <v>No</v>
      </c>
      <c r="V9738" t="s">
        <v>43</v>
      </c>
      <c r="W9738" t="s">
        <v>44</v>
      </c>
      <c r="X9738" t="s">
        <v>44</v>
      </c>
      <c r="Z9738" t="s">
        <v>45</v>
      </c>
      <c r="AA9738" t="s">
        <v>46</v>
      </c>
      <c r="AB9738" t="s">
        <v>46</v>
      </c>
      <c r="AC9738" t="s">
        <v>40</v>
      </c>
    </row>
    <row r="9739" spans="1:29" ht="14.4" x14ac:dyDescent="0.3">
      <c r="A9739">
        <v>9737</v>
      </c>
      <c r="B9739" t="s">
        <v>9662</v>
      </c>
      <c r="C9739" t="s">
        <v>277</v>
      </c>
      <c r="D9739" t="s">
        <v>40</v>
      </c>
      <c r="E9739" t="s">
        <v>40</v>
      </c>
      <c r="F9739" t="s">
        <v>53</v>
      </c>
      <c r="G9739" t="s">
        <v>40</v>
      </c>
      <c r="H9739" s="26">
        <v>39083</v>
      </c>
      <c r="I9739" t="s">
        <v>189</v>
      </c>
      <c r="J9739" t="s">
        <v>55</v>
      </c>
      <c r="K9739" t="str">
        <f>IF(Table2[[#This Row],[Basis of Material Classification (System Side)*]]="Field inspection","Yes","No")</f>
        <v>No</v>
      </c>
      <c r="O9739" t="s">
        <v>53</v>
      </c>
      <c r="P9739" s="13">
        <v>40544</v>
      </c>
      <c r="Q9739" s="16" t="str">
        <f>Table2[[#This Row],[Service Line Size (inches) (System Side)]]</f>
        <v xml:space="preserve"> 3/4</v>
      </c>
      <c r="R9739" t="s">
        <v>55</v>
      </c>
      <c r="S9739" t="str">
        <f>IF(Table2[[#This Row],[Basis of Material Classification (Customer Side)*]]="Field inspection","Yes","No")</f>
        <v>No</v>
      </c>
      <c r="V9739" t="s">
        <v>72</v>
      </c>
      <c r="W9739" t="s">
        <v>44</v>
      </c>
      <c r="X9739" t="s">
        <v>44</v>
      </c>
      <c r="Z9739" t="s">
        <v>45</v>
      </c>
      <c r="AA9739" t="s">
        <v>46</v>
      </c>
      <c r="AB9739" t="s">
        <v>46</v>
      </c>
      <c r="AC9739" t="s">
        <v>40</v>
      </c>
    </row>
    <row r="9740" spans="1:29" ht="14.4" x14ac:dyDescent="0.3">
      <c r="A9740">
        <v>9738</v>
      </c>
      <c r="B9740" t="s">
        <v>9663</v>
      </c>
      <c r="C9740" t="s">
        <v>277</v>
      </c>
      <c r="D9740" t="s">
        <v>40</v>
      </c>
      <c r="E9740" t="s">
        <v>40</v>
      </c>
      <c r="F9740" t="s">
        <v>53</v>
      </c>
      <c r="G9740" t="s">
        <v>40</v>
      </c>
      <c r="H9740" s="26">
        <v>39814</v>
      </c>
      <c r="I9740" t="s">
        <v>189</v>
      </c>
      <c r="J9740" t="s">
        <v>55</v>
      </c>
      <c r="K9740" t="str">
        <f>IF(Table2[[#This Row],[Basis of Material Classification (System Side)*]]="Field inspection","Yes","No")</f>
        <v>No</v>
      </c>
      <c r="O9740" t="s">
        <v>53</v>
      </c>
      <c r="P9740" s="13">
        <v>40544</v>
      </c>
      <c r="Q9740" s="16" t="str">
        <f>Table2[[#This Row],[Service Line Size (inches) (System Side)]]</f>
        <v xml:space="preserve"> 3/4</v>
      </c>
      <c r="R9740" t="s">
        <v>55</v>
      </c>
      <c r="S9740" t="str">
        <f>IF(Table2[[#This Row],[Basis of Material Classification (Customer Side)*]]="Field inspection","Yes","No")</f>
        <v>No</v>
      </c>
      <c r="V9740" t="s">
        <v>72</v>
      </c>
      <c r="W9740" t="s">
        <v>44</v>
      </c>
      <c r="X9740" t="s">
        <v>44</v>
      </c>
      <c r="Z9740" t="s">
        <v>45</v>
      </c>
      <c r="AA9740" t="s">
        <v>46</v>
      </c>
      <c r="AB9740" t="s">
        <v>46</v>
      </c>
      <c r="AC9740" t="s">
        <v>40</v>
      </c>
    </row>
    <row r="9741" spans="1:29" ht="14.4" x14ac:dyDescent="0.3">
      <c r="A9741">
        <v>9739</v>
      </c>
      <c r="B9741" t="s">
        <v>9664</v>
      </c>
      <c r="C9741" t="s">
        <v>277</v>
      </c>
      <c r="D9741" t="s">
        <v>40</v>
      </c>
      <c r="E9741" t="s">
        <v>40</v>
      </c>
      <c r="F9741" t="s">
        <v>53</v>
      </c>
      <c r="G9741" t="s">
        <v>40</v>
      </c>
      <c r="H9741" s="26">
        <v>39814</v>
      </c>
      <c r="I9741" t="s">
        <v>54</v>
      </c>
      <c r="J9741" t="s">
        <v>55</v>
      </c>
      <c r="K9741" t="str">
        <f>IF(Table2[[#This Row],[Basis of Material Classification (System Side)*]]="Field inspection","Yes","No")</f>
        <v>No</v>
      </c>
      <c r="O9741" t="s">
        <v>41</v>
      </c>
      <c r="P9741" s="13">
        <v>40544</v>
      </c>
      <c r="Q9741" s="16" t="str">
        <f>Table2[[#This Row],[Service Line Size (inches) (System Side)]]</f>
        <v>3/4</v>
      </c>
      <c r="R9741" t="s">
        <v>43</v>
      </c>
      <c r="S9741" t="str">
        <f>IF(Table2[[#This Row],[Basis of Material Classification (Customer Side)*]]="Field inspection","Yes","No")</f>
        <v>No</v>
      </c>
      <c r="V9741" t="s">
        <v>43</v>
      </c>
      <c r="W9741" t="s">
        <v>44</v>
      </c>
      <c r="X9741" t="s">
        <v>44</v>
      </c>
      <c r="Z9741" t="s">
        <v>45</v>
      </c>
      <c r="AA9741" t="s">
        <v>46</v>
      </c>
      <c r="AB9741" t="s">
        <v>46</v>
      </c>
      <c r="AC9741" t="s">
        <v>40</v>
      </c>
    </row>
    <row r="9742" spans="1:29" ht="14.4" x14ac:dyDescent="0.3">
      <c r="A9742">
        <v>9740</v>
      </c>
      <c r="B9742" t="s">
        <v>9665</v>
      </c>
      <c r="C9742" t="s">
        <v>277</v>
      </c>
      <c r="D9742" t="s">
        <v>40</v>
      </c>
      <c r="E9742" t="s">
        <v>40</v>
      </c>
      <c r="F9742" t="s">
        <v>53</v>
      </c>
      <c r="G9742" t="s">
        <v>40</v>
      </c>
      <c r="H9742" s="26">
        <v>39814</v>
      </c>
      <c r="I9742" t="s">
        <v>42</v>
      </c>
      <c r="J9742" t="s">
        <v>55</v>
      </c>
      <c r="K9742" t="str">
        <f>IF(Table2[[#This Row],[Basis of Material Classification (System Side)*]]="Field inspection","Yes","No")</f>
        <v>No</v>
      </c>
      <c r="O9742" t="s">
        <v>53</v>
      </c>
      <c r="P9742" s="13">
        <v>40544</v>
      </c>
      <c r="Q9742" s="16" t="str">
        <f>Table2[[#This Row],[Service Line Size (inches) (System Side)]]</f>
        <v>5/8</v>
      </c>
      <c r="R9742" t="s">
        <v>55</v>
      </c>
      <c r="S9742" t="str">
        <f>IF(Table2[[#This Row],[Basis of Material Classification (Customer Side)*]]="Field inspection","Yes","No")</f>
        <v>No</v>
      </c>
      <c r="V9742" t="s">
        <v>72</v>
      </c>
      <c r="W9742" t="s">
        <v>44</v>
      </c>
      <c r="X9742" t="s">
        <v>44</v>
      </c>
      <c r="Z9742" t="s">
        <v>45</v>
      </c>
      <c r="AA9742" t="s">
        <v>46</v>
      </c>
      <c r="AB9742" t="s">
        <v>46</v>
      </c>
      <c r="AC9742" t="s">
        <v>40</v>
      </c>
    </row>
    <row r="9743" spans="1:29" ht="14.4" x14ac:dyDescent="0.3">
      <c r="A9743">
        <v>9741</v>
      </c>
      <c r="B9743" t="s">
        <v>9666</v>
      </c>
      <c r="C9743" t="s">
        <v>277</v>
      </c>
      <c r="D9743" t="s">
        <v>48</v>
      </c>
      <c r="E9743" t="s">
        <v>40</v>
      </c>
      <c r="F9743" t="s">
        <v>41</v>
      </c>
      <c r="G9743" t="s">
        <v>40</v>
      </c>
      <c r="H9743" s="26">
        <v>40544</v>
      </c>
      <c r="I9743">
        <v>4</v>
      </c>
      <c r="J9743" t="s">
        <v>126</v>
      </c>
      <c r="K9743" t="str">
        <f>IF(Table2[[#This Row],[Basis of Material Classification (System Side)*]]="Field inspection","Yes","No")</f>
        <v>No</v>
      </c>
      <c r="N9743" t="str">
        <f>Table2[[#This Row],[Basis of Material Classification (System Side)*]]</f>
        <v>Service line diameter is &gt; 2 inches</v>
      </c>
      <c r="O9743" t="s">
        <v>41</v>
      </c>
      <c r="P9743" s="13">
        <v>40544</v>
      </c>
      <c r="Q9743" s="16">
        <f>Table2[[#This Row],[Service Line Size (inches) (System Side)]]</f>
        <v>4</v>
      </c>
      <c r="R9743" t="s">
        <v>126</v>
      </c>
      <c r="S9743" t="str">
        <f>IF(Table2[[#This Row],[Basis of Material Classification (Customer Side)*]]="Field inspection","Yes","No")</f>
        <v>No</v>
      </c>
      <c r="V9743" t="s">
        <v>126</v>
      </c>
      <c r="W9743" t="s">
        <v>44</v>
      </c>
      <c r="X9743" t="s">
        <v>44</v>
      </c>
      <c r="Z9743" t="s">
        <v>51</v>
      </c>
      <c r="AA9743" t="s">
        <v>46</v>
      </c>
      <c r="AB9743" t="s">
        <v>46</v>
      </c>
      <c r="AC9743" t="s">
        <v>40</v>
      </c>
    </row>
    <row r="9744" spans="1:29" ht="14.4" x14ac:dyDescent="0.3">
      <c r="A9744">
        <v>9742</v>
      </c>
      <c r="B9744" t="s">
        <v>9667</v>
      </c>
      <c r="C9744" t="s">
        <v>277</v>
      </c>
      <c r="D9744" t="s">
        <v>40</v>
      </c>
      <c r="E9744" t="s">
        <v>40</v>
      </c>
      <c r="F9744" t="s">
        <v>53</v>
      </c>
      <c r="G9744" t="s">
        <v>40</v>
      </c>
      <c r="H9744" s="26">
        <v>32874</v>
      </c>
      <c r="I9744" t="s">
        <v>42</v>
      </c>
      <c r="J9744" t="s">
        <v>55</v>
      </c>
      <c r="K9744" t="str">
        <f>IF(Table2[[#This Row],[Basis of Material Classification (System Side)*]]="Field inspection","Yes","No")</f>
        <v>No</v>
      </c>
      <c r="O9744" t="s">
        <v>41</v>
      </c>
      <c r="P9744" s="13">
        <v>40909</v>
      </c>
      <c r="Q9744" s="16" t="str">
        <f>Table2[[#This Row],[Service Line Size (inches) (System Side)]]</f>
        <v>5/8</v>
      </c>
      <c r="R9744" t="s">
        <v>43</v>
      </c>
      <c r="S9744" t="str">
        <f>IF(Table2[[#This Row],[Basis of Material Classification (Customer Side)*]]="Field inspection","Yes","No")</f>
        <v>No</v>
      </c>
      <c r="V9744" t="s">
        <v>43</v>
      </c>
      <c r="W9744" t="s">
        <v>44</v>
      </c>
      <c r="X9744" t="s">
        <v>44</v>
      </c>
      <c r="Z9744" t="s">
        <v>45</v>
      </c>
      <c r="AA9744" t="s">
        <v>46</v>
      </c>
      <c r="AB9744" t="s">
        <v>46</v>
      </c>
      <c r="AC9744" t="s">
        <v>40</v>
      </c>
    </row>
    <row r="9745" spans="1:29" ht="14.4" x14ac:dyDescent="0.3">
      <c r="A9745">
        <v>9743</v>
      </c>
      <c r="B9745" t="s">
        <v>9668</v>
      </c>
      <c r="C9745" t="s">
        <v>277</v>
      </c>
      <c r="D9745" t="s">
        <v>40</v>
      </c>
      <c r="E9745" t="s">
        <v>40</v>
      </c>
      <c r="F9745" t="s">
        <v>41</v>
      </c>
      <c r="G9745" t="s">
        <v>40</v>
      </c>
      <c r="H9745" s="26">
        <v>39083</v>
      </c>
      <c r="I9745" t="s">
        <v>42</v>
      </c>
      <c r="J9745" t="s">
        <v>43</v>
      </c>
      <c r="K9745" t="str">
        <f>IF(Table2[[#This Row],[Basis of Material Classification (System Side)*]]="Field inspection","Yes","No")</f>
        <v>No</v>
      </c>
      <c r="N9745" t="str">
        <f>Table2[[#This Row],[Basis of Material Classification (System Side)*]]</f>
        <v>Installation date after lead ban</v>
      </c>
      <c r="O9745" t="s">
        <v>41</v>
      </c>
      <c r="P9745" s="13">
        <v>40544</v>
      </c>
      <c r="Q9745" s="16" t="str">
        <f>Table2[[#This Row],[Service Line Size (inches) (System Side)]]</f>
        <v>5/8</v>
      </c>
      <c r="R9745" t="s">
        <v>43</v>
      </c>
      <c r="S9745" t="str">
        <f>IF(Table2[[#This Row],[Basis of Material Classification (Customer Side)*]]="Field inspection","Yes","No")</f>
        <v>No</v>
      </c>
      <c r="V9745" t="s">
        <v>43</v>
      </c>
      <c r="W9745" t="s">
        <v>44</v>
      </c>
      <c r="X9745" t="s">
        <v>44</v>
      </c>
      <c r="Z9745" t="s">
        <v>45</v>
      </c>
      <c r="AA9745" t="s">
        <v>46</v>
      </c>
      <c r="AB9745" t="s">
        <v>46</v>
      </c>
      <c r="AC9745" t="s">
        <v>40</v>
      </c>
    </row>
    <row r="9746" spans="1:29" ht="14.4" x14ac:dyDescent="0.3">
      <c r="A9746">
        <v>9744</v>
      </c>
      <c r="B9746" t="s">
        <v>9669</v>
      </c>
      <c r="C9746" t="s">
        <v>277</v>
      </c>
      <c r="D9746" t="s">
        <v>40</v>
      </c>
      <c r="E9746" t="s">
        <v>40</v>
      </c>
      <c r="F9746" t="s">
        <v>53</v>
      </c>
      <c r="G9746" t="s">
        <v>40</v>
      </c>
      <c r="H9746" s="26">
        <v>39814</v>
      </c>
      <c r="I9746" t="s">
        <v>54</v>
      </c>
      <c r="J9746" t="s">
        <v>55</v>
      </c>
      <c r="K9746" t="str">
        <f>IF(Table2[[#This Row],[Basis of Material Classification (System Side)*]]="Field inspection","Yes","No")</f>
        <v>No</v>
      </c>
      <c r="O9746" t="s">
        <v>41</v>
      </c>
      <c r="P9746" s="13">
        <v>40909</v>
      </c>
      <c r="Q9746" s="16" t="str">
        <f>Table2[[#This Row],[Service Line Size (inches) (System Side)]]</f>
        <v>3/4</v>
      </c>
      <c r="R9746" t="s">
        <v>43</v>
      </c>
      <c r="S9746" t="str">
        <f>IF(Table2[[#This Row],[Basis of Material Classification (Customer Side)*]]="Field inspection","Yes","No")</f>
        <v>No</v>
      </c>
      <c r="V9746" t="s">
        <v>43</v>
      </c>
      <c r="W9746" t="s">
        <v>44</v>
      </c>
      <c r="X9746" t="s">
        <v>44</v>
      </c>
      <c r="Z9746" t="s">
        <v>45</v>
      </c>
      <c r="AA9746" t="s">
        <v>46</v>
      </c>
      <c r="AB9746" t="s">
        <v>46</v>
      </c>
      <c r="AC9746" t="s">
        <v>40</v>
      </c>
    </row>
    <row r="9747" spans="1:29" ht="14.4" x14ac:dyDescent="0.3">
      <c r="A9747">
        <v>9745</v>
      </c>
      <c r="B9747" t="s">
        <v>9670</v>
      </c>
      <c r="C9747" t="s">
        <v>277</v>
      </c>
      <c r="D9747" t="s">
        <v>40</v>
      </c>
      <c r="E9747" t="s">
        <v>40</v>
      </c>
      <c r="F9747" t="s">
        <v>53</v>
      </c>
      <c r="G9747" t="s">
        <v>40</v>
      </c>
      <c r="H9747" s="26">
        <v>39814</v>
      </c>
      <c r="I9747" t="s">
        <v>42</v>
      </c>
      <c r="J9747" t="s">
        <v>55</v>
      </c>
      <c r="K9747" t="str">
        <f>IF(Table2[[#This Row],[Basis of Material Classification (System Side)*]]="Field inspection","Yes","No")</f>
        <v>No</v>
      </c>
      <c r="O9747" t="s">
        <v>41</v>
      </c>
      <c r="P9747" s="13">
        <v>40544</v>
      </c>
      <c r="Q9747" s="16" t="str">
        <f>Table2[[#This Row],[Service Line Size (inches) (System Side)]]</f>
        <v>5/8</v>
      </c>
      <c r="R9747" t="s">
        <v>43</v>
      </c>
      <c r="S9747" t="str">
        <f>IF(Table2[[#This Row],[Basis of Material Classification (Customer Side)*]]="Field inspection","Yes","No")</f>
        <v>No</v>
      </c>
      <c r="V9747" t="s">
        <v>43</v>
      </c>
      <c r="W9747" t="s">
        <v>44</v>
      </c>
      <c r="X9747" t="s">
        <v>44</v>
      </c>
      <c r="Z9747" t="s">
        <v>45</v>
      </c>
      <c r="AA9747" t="s">
        <v>46</v>
      </c>
      <c r="AB9747" t="s">
        <v>46</v>
      </c>
      <c r="AC9747" t="s">
        <v>40</v>
      </c>
    </row>
    <row r="9748" spans="1:29" ht="14.4" x14ac:dyDescent="0.3">
      <c r="A9748">
        <v>9746</v>
      </c>
      <c r="B9748" t="s">
        <v>9671</v>
      </c>
      <c r="C9748" t="s">
        <v>277</v>
      </c>
      <c r="D9748" t="s">
        <v>40</v>
      </c>
      <c r="E9748" t="s">
        <v>40</v>
      </c>
      <c r="F9748" t="s">
        <v>53</v>
      </c>
      <c r="G9748" t="s">
        <v>40</v>
      </c>
      <c r="H9748" s="26">
        <v>39814</v>
      </c>
      <c r="I9748" t="s">
        <v>42</v>
      </c>
      <c r="J9748" t="s">
        <v>55</v>
      </c>
      <c r="K9748" t="str">
        <f>IF(Table2[[#This Row],[Basis of Material Classification (System Side)*]]="Field inspection","Yes","No")</f>
        <v>No</v>
      </c>
      <c r="O9748" t="s">
        <v>41</v>
      </c>
      <c r="P9748" s="13">
        <v>40909</v>
      </c>
      <c r="Q9748" s="16" t="str">
        <f>Table2[[#This Row],[Service Line Size (inches) (System Side)]]</f>
        <v>5/8</v>
      </c>
      <c r="R9748" t="s">
        <v>43</v>
      </c>
      <c r="S9748" t="str">
        <f>IF(Table2[[#This Row],[Basis of Material Classification (Customer Side)*]]="Field inspection","Yes","No")</f>
        <v>No</v>
      </c>
      <c r="V9748" t="s">
        <v>43</v>
      </c>
      <c r="W9748" t="s">
        <v>44</v>
      </c>
      <c r="X9748" t="s">
        <v>44</v>
      </c>
      <c r="Z9748" t="s">
        <v>45</v>
      </c>
      <c r="AA9748" t="s">
        <v>46</v>
      </c>
      <c r="AB9748" t="s">
        <v>46</v>
      </c>
      <c r="AC9748" t="s">
        <v>40</v>
      </c>
    </row>
    <row r="9749" spans="1:29" ht="14.4" x14ac:dyDescent="0.3">
      <c r="A9749">
        <v>9747</v>
      </c>
      <c r="B9749" t="s">
        <v>9672</v>
      </c>
      <c r="C9749" t="s">
        <v>277</v>
      </c>
      <c r="D9749" t="s">
        <v>40</v>
      </c>
      <c r="E9749" t="s">
        <v>40</v>
      </c>
      <c r="F9749" t="s">
        <v>41</v>
      </c>
      <c r="G9749" t="s">
        <v>40</v>
      </c>
      <c r="H9749" s="26">
        <v>39814</v>
      </c>
      <c r="I9749" t="s">
        <v>42</v>
      </c>
      <c r="J9749" t="s">
        <v>43</v>
      </c>
      <c r="K9749" t="str">
        <f>IF(Table2[[#This Row],[Basis of Material Classification (System Side)*]]="Field inspection","Yes","No")</f>
        <v>No</v>
      </c>
      <c r="N9749" t="str">
        <f>Table2[[#This Row],[Basis of Material Classification (System Side)*]]</f>
        <v>Installation date after lead ban</v>
      </c>
      <c r="O9749" t="s">
        <v>41</v>
      </c>
      <c r="P9749" s="13">
        <v>40544</v>
      </c>
      <c r="Q9749" s="16" t="str">
        <f>Table2[[#This Row],[Service Line Size (inches) (System Side)]]</f>
        <v>5/8</v>
      </c>
      <c r="R9749" t="s">
        <v>43</v>
      </c>
      <c r="S9749" t="str">
        <f>IF(Table2[[#This Row],[Basis of Material Classification (Customer Side)*]]="Field inspection","Yes","No")</f>
        <v>No</v>
      </c>
      <c r="V9749" t="s">
        <v>43</v>
      </c>
      <c r="W9749" t="s">
        <v>44</v>
      </c>
      <c r="X9749" t="s">
        <v>44</v>
      </c>
      <c r="Z9749" t="s">
        <v>58</v>
      </c>
      <c r="AA9749" t="s">
        <v>46</v>
      </c>
      <c r="AB9749" t="s">
        <v>46</v>
      </c>
      <c r="AC9749" t="s">
        <v>40</v>
      </c>
    </row>
    <row r="9750" spans="1:29" ht="14.4" x14ac:dyDescent="0.3">
      <c r="A9750">
        <v>9748</v>
      </c>
      <c r="B9750" t="s">
        <v>9673</v>
      </c>
      <c r="C9750" t="s">
        <v>277</v>
      </c>
      <c r="D9750" t="s">
        <v>40</v>
      </c>
      <c r="E9750" t="s">
        <v>40</v>
      </c>
      <c r="F9750" t="s">
        <v>41</v>
      </c>
      <c r="G9750" t="s">
        <v>40</v>
      </c>
      <c r="H9750" s="26">
        <v>34700</v>
      </c>
      <c r="I9750" t="s">
        <v>42</v>
      </c>
      <c r="J9750" t="s">
        <v>43</v>
      </c>
      <c r="K9750" t="str">
        <f>IF(Table2[[#This Row],[Basis of Material Classification (System Side)*]]="Field inspection","Yes","No")</f>
        <v>No</v>
      </c>
      <c r="N9750" t="str">
        <f>Table2[[#This Row],[Basis of Material Classification (System Side)*]]</f>
        <v>Installation date after lead ban</v>
      </c>
      <c r="O9750" t="s">
        <v>41</v>
      </c>
      <c r="P9750" s="13">
        <v>39814</v>
      </c>
      <c r="Q9750" s="16" t="str">
        <f>Table2[[#This Row],[Service Line Size (inches) (System Side)]]</f>
        <v>5/8</v>
      </c>
      <c r="R9750" t="s">
        <v>43</v>
      </c>
      <c r="S9750" t="str">
        <f>IF(Table2[[#This Row],[Basis of Material Classification (Customer Side)*]]="Field inspection","Yes","No")</f>
        <v>No</v>
      </c>
      <c r="V9750" t="s">
        <v>43</v>
      </c>
      <c r="W9750" t="s">
        <v>44</v>
      </c>
      <c r="X9750" t="s">
        <v>44</v>
      </c>
      <c r="Z9750" t="s">
        <v>58</v>
      </c>
      <c r="AA9750" t="s">
        <v>46</v>
      </c>
      <c r="AB9750" t="s">
        <v>46</v>
      </c>
      <c r="AC9750" t="s">
        <v>40</v>
      </c>
    </row>
    <row r="9751" spans="1:29" ht="14.4" x14ac:dyDescent="0.3">
      <c r="A9751">
        <v>9749</v>
      </c>
      <c r="B9751" t="s">
        <v>9674</v>
      </c>
      <c r="C9751" t="s">
        <v>277</v>
      </c>
      <c r="D9751" t="s">
        <v>40</v>
      </c>
      <c r="E9751" t="s">
        <v>40</v>
      </c>
      <c r="F9751" t="s">
        <v>41</v>
      </c>
      <c r="G9751" t="s">
        <v>40</v>
      </c>
      <c r="H9751" s="27"/>
      <c r="I9751" t="s">
        <v>42</v>
      </c>
      <c r="J9751" t="s">
        <v>49</v>
      </c>
      <c r="K9751" t="str">
        <f>IF(Table2[[#This Row],[Basis of Material Classification (System Side)*]]="Field inspection","Yes","No")</f>
        <v>No</v>
      </c>
      <c r="N9751" t="s">
        <v>50</v>
      </c>
      <c r="O9751" t="s">
        <v>41</v>
      </c>
      <c r="P9751" s="13">
        <v>40544</v>
      </c>
      <c r="Q9751" s="16" t="str">
        <f>Table2[[#This Row],[Service Line Size (inches) (System Side)]]</f>
        <v>5/8</v>
      </c>
      <c r="R9751" t="s">
        <v>43</v>
      </c>
      <c r="S9751" t="str">
        <f>IF(Table2[[#This Row],[Basis of Material Classification (Customer Side)*]]="Field inspection","Yes","No")</f>
        <v>No</v>
      </c>
      <c r="V9751" t="s">
        <v>43</v>
      </c>
      <c r="W9751" t="s">
        <v>44</v>
      </c>
      <c r="X9751" t="s">
        <v>44</v>
      </c>
      <c r="Z9751" t="s">
        <v>45</v>
      </c>
      <c r="AA9751" t="s">
        <v>46</v>
      </c>
      <c r="AB9751" t="s">
        <v>46</v>
      </c>
      <c r="AC9751" t="s">
        <v>40</v>
      </c>
    </row>
    <row r="9752" spans="1:29" ht="14.4" x14ac:dyDescent="0.3">
      <c r="A9752">
        <v>9750</v>
      </c>
      <c r="B9752" t="s">
        <v>9675</v>
      </c>
      <c r="C9752" t="s">
        <v>277</v>
      </c>
      <c r="D9752" t="s">
        <v>40</v>
      </c>
      <c r="E9752" t="s">
        <v>40</v>
      </c>
      <c r="F9752" t="s">
        <v>41</v>
      </c>
      <c r="G9752" t="s">
        <v>40</v>
      </c>
      <c r="H9752" s="26">
        <v>39083</v>
      </c>
      <c r="I9752" t="s">
        <v>42</v>
      </c>
      <c r="J9752" t="s">
        <v>43</v>
      </c>
      <c r="K9752" t="str">
        <f>IF(Table2[[#This Row],[Basis of Material Classification (System Side)*]]="Field inspection","Yes","No")</f>
        <v>No</v>
      </c>
      <c r="N9752" t="str">
        <f>Table2[[#This Row],[Basis of Material Classification (System Side)*]]</f>
        <v>Installation date after lead ban</v>
      </c>
      <c r="O9752" t="s">
        <v>41</v>
      </c>
      <c r="P9752" s="13">
        <v>40909</v>
      </c>
      <c r="Q9752" s="16" t="str">
        <f>Table2[[#This Row],[Service Line Size (inches) (System Side)]]</f>
        <v>5/8</v>
      </c>
      <c r="R9752" t="s">
        <v>43</v>
      </c>
      <c r="S9752" t="str">
        <f>IF(Table2[[#This Row],[Basis of Material Classification (Customer Side)*]]="Field inspection","Yes","No")</f>
        <v>No</v>
      </c>
      <c r="V9752" t="s">
        <v>43</v>
      </c>
      <c r="W9752" t="s">
        <v>44</v>
      </c>
      <c r="X9752" t="s">
        <v>44</v>
      </c>
      <c r="Z9752" t="s">
        <v>45</v>
      </c>
      <c r="AA9752" t="s">
        <v>46</v>
      </c>
      <c r="AB9752" t="s">
        <v>46</v>
      </c>
      <c r="AC9752" t="s">
        <v>40</v>
      </c>
    </row>
    <row r="9753" spans="1:29" ht="14.4" x14ac:dyDescent="0.3">
      <c r="A9753">
        <v>9751</v>
      </c>
      <c r="B9753" t="s">
        <v>9676</v>
      </c>
      <c r="C9753" t="s">
        <v>277</v>
      </c>
      <c r="D9753" t="s">
        <v>40</v>
      </c>
      <c r="E9753" t="s">
        <v>40</v>
      </c>
      <c r="F9753" t="s">
        <v>53</v>
      </c>
      <c r="G9753" t="s">
        <v>40</v>
      </c>
      <c r="H9753" s="26">
        <v>39083</v>
      </c>
      <c r="I9753" t="s">
        <v>42</v>
      </c>
      <c r="J9753" t="s">
        <v>55</v>
      </c>
      <c r="K9753" t="str">
        <f>IF(Table2[[#This Row],[Basis of Material Classification (System Side)*]]="Field inspection","Yes","No")</f>
        <v>No</v>
      </c>
      <c r="O9753" t="s">
        <v>41</v>
      </c>
      <c r="P9753" s="13">
        <v>40544</v>
      </c>
      <c r="Q9753" s="16" t="str">
        <f>Table2[[#This Row],[Service Line Size (inches) (System Side)]]</f>
        <v>5/8</v>
      </c>
      <c r="R9753" t="s">
        <v>43</v>
      </c>
      <c r="S9753" t="str">
        <f>IF(Table2[[#This Row],[Basis of Material Classification (Customer Side)*]]="Field inspection","Yes","No")</f>
        <v>No</v>
      </c>
      <c r="V9753" t="s">
        <v>43</v>
      </c>
      <c r="W9753" t="s">
        <v>44</v>
      </c>
      <c r="X9753" t="s">
        <v>44</v>
      </c>
      <c r="Z9753" t="s">
        <v>45</v>
      </c>
      <c r="AA9753" t="s">
        <v>46</v>
      </c>
      <c r="AB9753" t="s">
        <v>46</v>
      </c>
      <c r="AC9753" t="s">
        <v>40</v>
      </c>
    </row>
    <row r="9754" spans="1:29" ht="14.4" x14ac:dyDescent="0.3">
      <c r="A9754">
        <v>9752</v>
      </c>
      <c r="B9754" t="s">
        <v>9677</v>
      </c>
      <c r="C9754" t="s">
        <v>277</v>
      </c>
      <c r="D9754" t="s">
        <v>40</v>
      </c>
      <c r="E9754" t="s">
        <v>40</v>
      </c>
      <c r="F9754" t="s">
        <v>41</v>
      </c>
      <c r="G9754" t="s">
        <v>40</v>
      </c>
      <c r="H9754" s="26">
        <v>34700</v>
      </c>
      <c r="I9754">
        <v>1</v>
      </c>
      <c r="J9754" t="s">
        <v>43</v>
      </c>
      <c r="K9754" t="str">
        <f>IF(Table2[[#This Row],[Basis of Material Classification (System Side)*]]="Field inspection","Yes","No")</f>
        <v>No</v>
      </c>
      <c r="N9754" t="str">
        <f>Table2[[#This Row],[Basis of Material Classification (System Side)*]]</f>
        <v>Installation date after lead ban</v>
      </c>
      <c r="O9754" t="s">
        <v>41</v>
      </c>
      <c r="P9754" s="13">
        <v>40909</v>
      </c>
      <c r="Q9754" s="16">
        <f>Table2[[#This Row],[Service Line Size (inches) (System Side)]]</f>
        <v>1</v>
      </c>
      <c r="R9754" t="s">
        <v>43</v>
      </c>
      <c r="S9754" t="str">
        <f>IF(Table2[[#This Row],[Basis of Material Classification (Customer Side)*]]="Field inspection","Yes","No")</f>
        <v>No</v>
      </c>
      <c r="V9754" t="s">
        <v>43</v>
      </c>
      <c r="W9754" t="s">
        <v>44</v>
      </c>
      <c r="X9754" t="s">
        <v>44</v>
      </c>
      <c r="Z9754" t="s">
        <v>58</v>
      </c>
      <c r="AA9754" t="s">
        <v>46</v>
      </c>
      <c r="AB9754" t="s">
        <v>46</v>
      </c>
      <c r="AC9754" t="s">
        <v>40</v>
      </c>
    </row>
    <row r="9755" spans="1:29" ht="14.4" x14ac:dyDescent="0.3">
      <c r="A9755">
        <v>9753</v>
      </c>
      <c r="B9755" t="s">
        <v>9678</v>
      </c>
      <c r="C9755" t="s">
        <v>277</v>
      </c>
      <c r="D9755" t="s">
        <v>40</v>
      </c>
      <c r="E9755" t="s">
        <v>40</v>
      </c>
      <c r="F9755" t="s">
        <v>53</v>
      </c>
      <c r="G9755" t="s">
        <v>40</v>
      </c>
      <c r="H9755" s="26">
        <v>32874</v>
      </c>
      <c r="I9755" t="s">
        <v>42</v>
      </c>
      <c r="J9755" t="s">
        <v>55</v>
      </c>
      <c r="K9755" t="str">
        <f>IF(Table2[[#This Row],[Basis of Material Classification (System Side)*]]="Field inspection","Yes","No")</f>
        <v>No</v>
      </c>
      <c r="O9755" t="s">
        <v>41</v>
      </c>
      <c r="P9755" s="13">
        <v>40909</v>
      </c>
      <c r="Q9755" s="16" t="str">
        <f>Table2[[#This Row],[Service Line Size (inches) (System Side)]]</f>
        <v>5/8</v>
      </c>
      <c r="R9755" t="s">
        <v>43</v>
      </c>
      <c r="S9755" t="str">
        <f>IF(Table2[[#This Row],[Basis of Material Classification (Customer Side)*]]="Field inspection","Yes","No")</f>
        <v>No</v>
      </c>
      <c r="V9755" t="s">
        <v>43</v>
      </c>
      <c r="W9755" t="s">
        <v>44</v>
      </c>
      <c r="X9755" t="s">
        <v>44</v>
      </c>
      <c r="Z9755" t="s">
        <v>45</v>
      </c>
      <c r="AA9755" t="s">
        <v>46</v>
      </c>
      <c r="AB9755" t="s">
        <v>46</v>
      </c>
      <c r="AC9755" t="s">
        <v>40</v>
      </c>
    </row>
    <row r="9756" spans="1:29" ht="14.4" x14ac:dyDescent="0.3">
      <c r="A9756">
        <v>9754</v>
      </c>
      <c r="B9756" t="s">
        <v>9679</v>
      </c>
      <c r="C9756" t="s">
        <v>277</v>
      </c>
      <c r="D9756" t="s">
        <v>40</v>
      </c>
      <c r="E9756" t="s">
        <v>40</v>
      </c>
      <c r="F9756" t="s">
        <v>41</v>
      </c>
      <c r="G9756" t="s">
        <v>40</v>
      </c>
      <c r="H9756" s="26">
        <v>36526</v>
      </c>
      <c r="I9756" t="s">
        <v>42</v>
      </c>
      <c r="J9756" t="s">
        <v>43</v>
      </c>
      <c r="K9756" t="str">
        <f>IF(Table2[[#This Row],[Basis of Material Classification (System Side)*]]="Field inspection","Yes","No")</f>
        <v>No</v>
      </c>
      <c r="N9756" t="str">
        <f>Table2[[#This Row],[Basis of Material Classification (System Side)*]]</f>
        <v>Installation date after lead ban</v>
      </c>
      <c r="O9756" t="s">
        <v>41</v>
      </c>
      <c r="P9756" s="13">
        <v>40909</v>
      </c>
      <c r="Q9756" s="16" t="str">
        <f>Table2[[#This Row],[Service Line Size (inches) (System Side)]]</f>
        <v>5/8</v>
      </c>
      <c r="R9756" t="s">
        <v>43</v>
      </c>
      <c r="S9756" t="str">
        <f>IF(Table2[[#This Row],[Basis of Material Classification (Customer Side)*]]="Field inspection","Yes","No")</f>
        <v>No</v>
      </c>
      <c r="V9756" t="s">
        <v>43</v>
      </c>
      <c r="W9756" t="s">
        <v>44</v>
      </c>
      <c r="X9756" t="s">
        <v>44</v>
      </c>
      <c r="Z9756" t="s">
        <v>58</v>
      </c>
      <c r="AA9756" t="s">
        <v>46</v>
      </c>
      <c r="AB9756" t="s">
        <v>46</v>
      </c>
      <c r="AC9756" t="s">
        <v>40</v>
      </c>
    </row>
    <row r="9757" spans="1:29" ht="14.4" x14ac:dyDescent="0.3">
      <c r="A9757">
        <v>9755</v>
      </c>
      <c r="B9757" t="s">
        <v>9679</v>
      </c>
      <c r="C9757" t="s">
        <v>277</v>
      </c>
      <c r="D9757" t="s">
        <v>40</v>
      </c>
      <c r="E9757" t="s">
        <v>40</v>
      </c>
      <c r="F9757" t="s">
        <v>41</v>
      </c>
      <c r="G9757" t="s">
        <v>40</v>
      </c>
      <c r="H9757" s="26">
        <v>36526</v>
      </c>
      <c r="I9757" t="s">
        <v>3772</v>
      </c>
      <c r="J9757" t="s">
        <v>55</v>
      </c>
      <c r="K9757" t="str">
        <f>IF(Table2[[#This Row],[Basis of Material Classification (System Side)*]]="Field inspection","Yes","No")</f>
        <v>No</v>
      </c>
      <c r="N9757" t="str">
        <f>Table2[[#This Row],[Basis of Material Classification (System Side)*]]</f>
        <v>Installation record (e.g., tap card)</v>
      </c>
      <c r="O9757" t="s">
        <v>41</v>
      </c>
      <c r="P9757" s="13">
        <v>40909</v>
      </c>
      <c r="Q9757" s="16" t="str">
        <f>Table2[[#This Row],[Service Line Size (inches) (System Side)]]</f>
        <v>4</v>
      </c>
      <c r="R9757" t="s">
        <v>126</v>
      </c>
      <c r="S9757" t="str">
        <f>IF(Table2[[#This Row],[Basis of Material Classification (Customer Side)*]]="Field inspection","Yes","No")</f>
        <v>No</v>
      </c>
      <c r="V9757" t="s">
        <v>126</v>
      </c>
      <c r="W9757" t="s">
        <v>44</v>
      </c>
      <c r="X9757" t="s">
        <v>44</v>
      </c>
      <c r="Z9757" t="s">
        <v>58</v>
      </c>
      <c r="AA9757" t="s">
        <v>46</v>
      </c>
      <c r="AB9757" t="s">
        <v>46</v>
      </c>
      <c r="AC9757" t="s">
        <v>40</v>
      </c>
    </row>
    <row r="9758" spans="1:29" ht="14.4" x14ac:dyDescent="0.3">
      <c r="A9758">
        <v>9756</v>
      </c>
      <c r="B9758" t="s">
        <v>9680</v>
      </c>
      <c r="C9758" t="s">
        <v>277</v>
      </c>
      <c r="D9758" t="s">
        <v>40</v>
      </c>
      <c r="E9758" t="s">
        <v>40</v>
      </c>
      <c r="F9758" t="s">
        <v>53</v>
      </c>
      <c r="G9758" t="s">
        <v>40</v>
      </c>
      <c r="H9758" s="26">
        <v>39814</v>
      </c>
      <c r="I9758" t="s">
        <v>42</v>
      </c>
      <c r="J9758" t="s">
        <v>55</v>
      </c>
      <c r="K9758" t="str">
        <f>IF(Table2[[#This Row],[Basis of Material Classification (System Side)*]]="Field inspection","Yes","No")</f>
        <v>No</v>
      </c>
      <c r="O9758" t="s">
        <v>41</v>
      </c>
      <c r="P9758" s="13">
        <v>40909</v>
      </c>
      <c r="Q9758" s="16" t="str">
        <f>Table2[[#This Row],[Service Line Size (inches) (System Side)]]</f>
        <v>5/8</v>
      </c>
      <c r="R9758" t="s">
        <v>43</v>
      </c>
      <c r="S9758" t="str">
        <f>IF(Table2[[#This Row],[Basis of Material Classification (Customer Side)*]]="Field inspection","Yes","No")</f>
        <v>No</v>
      </c>
      <c r="V9758" t="s">
        <v>43</v>
      </c>
      <c r="W9758" t="s">
        <v>44</v>
      </c>
      <c r="X9758" t="s">
        <v>44</v>
      </c>
      <c r="Z9758" t="s">
        <v>45</v>
      </c>
      <c r="AA9758" t="s">
        <v>46</v>
      </c>
      <c r="AB9758" t="s">
        <v>46</v>
      </c>
      <c r="AC9758" t="s">
        <v>40</v>
      </c>
    </row>
    <row r="9759" spans="1:29" ht="14.4" x14ac:dyDescent="0.3">
      <c r="A9759">
        <v>9757</v>
      </c>
      <c r="B9759" t="s">
        <v>9681</v>
      </c>
      <c r="C9759" t="s">
        <v>277</v>
      </c>
      <c r="D9759" t="s">
        <v>40</v>
      </c>
      <c r="E9759" t="s">
        <v>40</v>
      </c>
      <c r="F9759" t="s">
        <v>53</v>
      </c>
      <c r="G9759" t="s">
        <v>40</v>
      </c>
      <c r="H9759" s="26">
        <v>25934</v>
      </c>
      <c r="I9759" t="s">
        <v>42</v>
      </c>
      <c r="J9759" t="s">
        <v>65</v>
      </c>
      <c r="K9759" t="str">
        <f>IF(Table2[[#This Row],[Basis of Material Classification (System Side)*]]="Field inspection","Yes","No")</f>
        <v>Yes</v>
      </c>
      <c r="L9759" t="s">
        <v>66</v>
      </c>
      <c r="M9759" s="13">
        <v>45497</v>
      </c>
      <c r="O9759" t="s">
        <v>41</v>
      </c>
      <c r="P9759" s="13">
        <v>40909</v>
      </c>
      <c r="Q9759" s="16" t="str">
        <f>Table2[[#This Row],[Service Line Size (inches) (System Side)]]</f>
        <v>5/8</v>
      </c>
      <c r="R9759" t="s">
        <v>43</v>
      </c>
      <c r="S9759" t="str">
        <f>IF(Table2[[#This Row],[Basis of Material Classification (Customer Side)*]]="Field inspection","Yes","No")</f>
        <v>No</v>
      </c>
      <c r="V9759" t="s">
        <v>43</v>
      </c>
      <c r="W9759" t="s">
        <v>44</v>
      </c>
      <c r="X9759" t="s">
        <v>44</v>
      </c>
      <c r="Z9759" t="s">
        <v>45</v>
      </c>
      <c r="AA9759" t="s">
        <v>46</v>
      </c>
      <c r="AB9759" t="s">
        <v>46</v>
      </c>
      <c r="AC9759" t="s">
        <v>40</v>
      </c>
    </row>
    <row r="9760" spans="1:29" ht="14.4" x14ac:dyDescent="0.3">
      <c r="A9760">
        <v>9758</v>
      </c>
      <c r="B9760" t="s">
        <v>9682</v>
      </c>
      <c r="C9760" t="s">
        <v>277</v>
      </c>
      <c r="D9760" t="s">
        <v>40</v>
      </c>
      <c r="E9760" t="s">
        <v>40</v>
      </c>
      <c r="F9760" t="s">
        <v>41</v>
      </c>
      <c r="G9760" t="s">
        <v>40</v>
      </c>
      <c r="H9760" s="26">
        <v>39814</v>
      </c>
      <c r="I9760" t="s">
        <v>42</v>
      </c>
      <c r="J9760" t="s">
        <v>43</v>
      </c>
      <c r="K9760" t="str">
        <f>IF(Table2[[#This Row],[Basis of Material Classification (System Side)*]]="Field inspection","Yes","No")</f>
        <v>No</v>
      </c>
      <c r="N9760" t="str">
        <f>Table2[[#This Row],[Basis of Material Classification (System Side)*]]</f>
        <v>Installation date after lead ban</v>
      </c>
      <c r="O9760" t="s">
        <v>41</v>
      </c>
      <c r="P9760" s="13">
        <v>40909</v>
      </c>
      <c r="Q9760" s="16" t="str">
        <f>Table2[[#This Row],[Service Line Size (inches) (System Side)]]</f>
        <v>5/8</v>
      </c>
      <c r="R9760" t="s">
        <v>43</v>
      </c>
      <c r="S9760" t="str">
        <f>IF(Table2[[#This Row],[Basis of Material Classification (Customer Side)*]]="Field inspection","Yes","No")</f>
        <v>No</v>
      </c>
      <c r="V9760" t="s">
        <v>43</v>
      </c>
      <c r="W9760" t="s">
        <v>44</v>
      </c>
      <c r="X9760" t="s">
        <v>44</v>
      </c>
      <c r="Z9760" t="s">
        <v>45</v>
      </c>
      <c r="AA9760" t="s">
        <v>46</v>
      </c>
      <c r="AB9760" t="s">
        <v>46</v>
      </c>
      <c r="AC9760" t="s">
        <v>40</v>
      </c>
    </row>
    <row r="9761" spans="1:29" ht="14.4" x14ac:dyDescent="0.3">
      <c r="A9761">
        <v>9759</v>
      </c>
      <c r="B9761" t="s">
        <v>9683</v>
      </c>
      <c r="C9761" t="s">
        <v>277</v>
      </c>
      <c r="D9761" t="s">
        <v>40</v>
      </c>
      <c r="E9761" t="s">
        <v>40</v>
      </c>
      <c r="F9761" t="s">
        <v>41</v>
      </c>
      <c r="G9761" t="s">
        <v>40</v>
      </c>
      <c r="H9761" s="26">
        <v>41640</v>
      </c>
      <c r="I9761" t="s">
        <v>42</v>
      </c>
      <c r="J9761" t="s">
        <v>43</v>
      </c>
      <c r="K9761" t="str">
        <f>IF(Table2[[#This Row],[Basis of Material Classification (System Side)*]]="Field inspection","Yes","No")</f>
        <v>No</v>
      </c>
      <c r="N9761" t="str">
        <f>Table2[[#This Row],[Basis of Material Classification (System Side)*]]</f>
        <v>Installation date after lead ban</v>
      </c>
      <c r="O9761" t="s">
        <v>41</v>
      </c>
      <c r="P9761" s="13">
        <v>40909</v>
      </c>
      <c r="Q9761" s="16" t="str">
        <f>Table2[[#This Row],[Service Line Size (inches) (System Side)]]</f>
        <v>5/8</v>
      </c>
      <c r="R9761" t="s">
        <v>43</v>
      </c>
      <c r="S9761" t="str">
        <f>IF(Table2[[#This Row],[Basis of Material Classification (Customer Side)*]]="Field inspection","Yes","No")</f>
        <v>No</v>
      </c>
      <c r="V9761" t="s">
        <v>43</v>
      </c>
      <c r="W9761" t="s">
        <v>44</v>
      </c>
      <c r="X9761" t="s">
        <v>44</v>
      </c>
      <c r="Z9761" t="s">
        <v>45</v>
      </c>
      <c r="AA9761" t="s">
        <v>46</v>
      </c>
      <c r="AB9761" t="s">
        <v>46</v>
      </c>
      <c r="AC9761" t="s">
        <v>40</v>
      </c>
    </row>
    <row r="9762" spans="1:29" ht="14.4" x14ac:dyDescent="0.3">
      <c r="A9762">
        <v>9760</v>
      </c>
      <c r="B9762" t="s">
        <v>9684</v>
      </c>
      <c r="C9762" t="s">
        <v>277</v>
      </c>
      <c r="D9762" t="s">
        <v>40</v>
      </c>
      <c r="E9762" t="s">
        <v>40</v>
      </c>
      <c r="F9762" t="s">
        <v>41</v>
      </c>
      <c r="G9762" t="s">
        <v>40</v>
      </c>
      <c r="H9762" s="26">
        <v>39083</v>
      </c>
      <c r="I9762" t="s">
        <v>42</v>
      </c>
      <c r="J9762" t="s">
        <v>43</v>
      </c>
      <c r="K9762" t="str">
        <f>IF(Table2[[#This Row],[Basis of Material Classification (System Side)*]]="Field inspection","Yes","No")</f>
        <v>No</v>
      </c>
      <c r="N9762" t="str">
        <f>Table2[[#This Row],[Basis of Material Classification (System Side)*]]</f>
        <v>Installation date after lead ban</v>
      </c>
      <c r="O9762" t="s">
        <v>41</v>
      </c>
      <c r="P9762" s="13">
        <v>40909</v>
      </c>
      <c r="Q9762" s="16" t="str">
        <f>Table2[[#This Row],[Service Line Size (inches) (System Side)]]</f>
        <v>5/8</v>
      </c>
      <c r="R9762" t="s">
        <v>43</v>
      </c>
      <c r="S9762" t="str">
        <f>IF(Table2[[#This Row],[Basis of Material Classification (Customer Side)*]]="Field inspection","Yes","No")</f>
        <v>No</v>
      </c>
      <c r="V9762" t="s">
        <v>43</v>
      </c>
      <c r="W9762" t="s">
        <v>44</v>
      </c>
      <c r="X9762" t="s">
        <v>44</v>
      </c>
      <c r="Z9762" t="s">
        <v>45</v>
      </c>
      <c r="AA9762" t="s">
        <v>46</v>
      </c>
      <c r="AB9762" t="s">
        <v>46</v>
      </c>
      <c r="AC9762" t="s">
        <v>40</v>
      </c>
    </row>
    <row r="9763" spans="1:29" ht="14.4" x14ac:dyDescent="0.3">
      <c r="A9763">
        <v>9761</v>
      </c>
      <c r="B9763" t="s">
        <v>9685</v>
      </c>
      <c r="C9763" t="s">
        <v>277</v>
      </c>
      <c r="D9763" t="s">
        <v>40</v>
      </c>
      <c r="E9763" t="s">
        <v>40</v>
      </c>
      <c r="F9763" t="s">
        <v>41</v>
      </c>
      <c r="G9763" t="s">
        <v>40</v>
      </c>
      <c r="H9763" s="26">
        <v>38718</v>
      </c>
      <c r="I9763" t="s">
        <v>54</v>
      </c>
      <c r="J9763" t="s">
        <v>43</v>
      </c>
      <c r="K9763" t="str">
        <f>IF(Table2[[#This Row],[Basis of Material Classification (System Side)*]]="Field inspection","Yes","No")</f>
        <v>No</v>
      </c>
      <c r="N9763" t="str">
        <f>Table2[[#This Row],[Basis of Material Classification (System Side)*]]</f>
        <v>Installation date after lead ban</v>
      </c>
      <c r="O9763" t="s">
        <v>41</v>
      </c>
      <c r="P9763" s="13">
        <v>40909</v>
      </c>
      <c r="Q9763" s="16" t="str">
        <f>Table2[[#This Row],[Service Line Size (inches) (System Side)]]</f>
        <v>3/4</v>
      </c>
      <c r="R9763" t="s">
        <v>43</v>
      </c>
      <c r="S9763" t="str">
        <f>IF(Table2[[#This Row],[Basis of Material Classification (Customer Side)*]]="Field inspection","Yes","No")</f>
        <v>No</v>
      </c>
      <c r="V9763" t="s">
        <v>43</v>
      </c>
      <c r="W9763" t="s">
        <v>44</v>
      </c>
      <c r="X9763" t="s">
        <v>44</v>
      </c>
      <c r="Z9763" t="s">
        <v>45</v>
      </c>
      <c r="AA9763" t="s">
        <v>46</v>
      </c>
      <c r="AB9763" t="s">
        <v>46</v>
      </c>
      <c r="AC9763" t="s">
        <v>40</v>
      </c>
    </row>
    <row r="9764" spans="1:29" ht="14.4" x14ac:dyDescent="0.3">
      <c r="A9764">
        <v>9762</v>
      </c>
      <c r="B9764" t="s">
        <v>9686</v>
      </c>
      <c r="C9764" t="s">
        <v>277</v>
      </c>
      <c r="D9764" t="s">
        <v>40</v>
      </c>
      <c r="E9764" t="s">
        <v>40</v>
      </c>
      <c r="F9764" t="s">
        <v>41</v>
      </c>
      <c r="G9764" t="s">
        <v>40</v>
      </c>
      <c r="H9764" s="26">
        <v>39083</v>
      </c>
      <c r="I9764" t="s">
        <v>42</v>
      </c>
      <c r="J9764" t="s">
        <v>43</v>
      </c>
      <c r="K9764" t="str">
        <f>IF(Table2[[#This Row],[Basis of Material Classification (System Side)*]]="Field inspection","Yes","No")</f>
        <v>No</v>
      </c>
      <c r="N9764" t="str">
        <f>Table2[[#This Row],[Basis of Material Classification (System Side)*]]</f>
        <v>Installation date after lead ban</v>
      </c>
      <c r="O9764" t="s">
        <v>41</v>
      </c>
      <c r="P9764" s="13">
        <v>40544</v>
      </c>
      <c r="Q9764" s="16" t="str">
        <f>Table2[[#This Row],[Service Line Size (inches) (System Side)]]</f>
        <v>5/8</v>
      </c>
      <c r="R9764" t="s">
        <v>43</v>
      </c>
      <c r="S9764" t="str">
        <f>IF(Table2[[#This Row],[Basis of Material Classification (Customer Side)*]]="Field inspection","Yes","No")</f>
        <v>No</v>
      </c>
      <c r="V9764" t="s">
        <v>43</v>
      </c>
      <c r="W9764" t="s">
        <v>44</v>
      </c>
      <c r="X9764" t="s">
        <v>44</v>
      </c>
      <c r="Z9764" t="s">
        <v>45</v>
      </c>
      <c r="AA9764" t="s">
        <v>46</v>
      </c>
      <c r="AB9764" t="s">
        <v>46</v>
      </c>
      <c r="AC9764" t="s">
        <v>40</v>
      </c>
    </row>
    <row r="9765" spans="1:29" ht="14.4" x14ac:dyDescent="0.3">
      <c r="A9765">
        <v>9763</v>
      </c>
      <c r="B9765" t="s">
        <v>9687</v>
      </c>
      <c r="C9765" t="s">
        <v>277</v>
      </c>
      <c r="D9765" t="s">
        <v>40</v>
      </c>
      <c r="E9765" t="s">
        <v>40</v>
      </c>
      <c r="F9765" t="s">
        <v>41</v>
      </c>
      <c r="G9765" t="s">
        <v>40</v>
      </c>
      <c r="H9765" s="26">
        <v>39083</v>
      </c>
      <c r="I9765" t="s">
        <v>42</v>
      </c>
      <c r="J9765" t="s">
        <v>43</v>
      </c>
      <c r="K9765" t="str">
        <f>IF(Table2[[#This Row],[Basis of Material Classification (System Side)*]]="Field inspection","Yes","No")</f>
        <v>No</v>
      </c>
      <c r="N9765" t="str">
        <f>Table2[[#This Row],[Basis of Material Classification (System Side)*]]</f>
        <v>Installation date after lead ban</v>
      </c>
      <c r="O9765" t="s">
        <v>41</v>
      </c>
      <c r="P9765" s="13">
        <v>40909</v>
      </c>
      <c r="Q9765" s="16" t="str">
        <f>Table2[[#This Row],[Service Line Size (inches) (System Side)]]</f>
        <v>5/8</v>
      </c>
      <c r="R9765" t="s">
        <v>43</v>
      </c>
      <c r="S9765" t="str">
        <f>IF(Table2[[#This Row],[Basis of Material Classification (Customer Side)*]]="Field inspection","Yes","No")</f>
        <v>No</v>
      </c>
      <c r="V9765" t="s">
        <v>43</v>
      </c>
      <c r="W9765" t="s">
        <v>44</v>
      </c>
      <c r="X9765" t="s">
        <v>44</v>
      </c>
      <c r="Z9765" t="s">
        <v>45</v>
      </c>
      <c r="AA9765" t="s">
        <v>46</v>
      </c>
      <c r="AB9765" t="s">
        <v>46</v>
      </c>
      <c r="AC9765" t="s">
        <v>40</v>
      </c>
    </row>
    <row r="9766" spans="1:29" ht="14.4" x14ac:dyDescent="0.3">
      <c r="A9766">
        <v>9764</v>
      </c>
      <c r="B9766" t="s">
        <v>9688</v>
      </c>
      <c r="C9766" t="s">
        <v>277</v>
      </c>
      <c r="D9766" t="s">
        <v>40</v>
      </c>
      <c r="E9766" t="s">
        <v>40</v>
      </c>
      <c r="F9766" t="s">
        <v>53</v>
      </c>
      <c r="G9766" t="s">
        <v>40</v>
      </c>
      <c r="H9766" s="26">
        <v>41640</v>
      </c>
      <c r="I9766" t="s">
        <v>189</v>
      </c>
      <c r="J9766" t="s">
        <v>55</v>
      </c>
      <c r="K9766" t="str">
        <f>IF(Table2[[#This Row],[Basis of Material Classification (System Side)*]]="Field inspection","Yes","No")</f>
        <v>No</v>
      </c>
      <c r="O9766" t="s">
        <v>41</v>
      </c>
      <c r="P9766" s="13">
        <v>40909</v>
      </c>
      <c r="Q9766" s="16" t="str">
        <f>Table2[[#This Row],[Service Line Size (inches) (System Side)]]</f>
        <v xml:space="preserve"> 3/4</v>
      </c>
      <c r="R9766" t="s">
        <v>43</v>
      </c>
      <c r="S9766" t="str">
        <f>IF(Table2[[#This Row],[Basis of Material Classification (Customer Side)*]]="Field inspection","Yes","No")</f>
        <v>No</v>
      </c>
      <c r="V9766" t="s">
        <v>43</v>
      </c>
      <c r="W9766" t="s">
        <v>44</v>
      </c>
      <c r="X9766" t="s">
        <v>44</v>
      </c>
      <c r="Z9766" t="s">
        <v>45</v>
      </c>
      <c r="AA9766" t="s">
        <v>46</v>
      </c>
      <c r="AB9766" t="s">
        <v>46</v>
      </c>
      <c r="AC9766" t="s">
        <v>40</v>
      </c>
    </row>
    <row r="9767" spans="1:29" ht="14.4" x14ac:dyDescent="0.3">
      <c r="A9767">
        <v>9765</v>
      </c>
      <c r="B9767" t="s">
        <v>9689</v>
      </c>
      <c r="C9767" t="s">
        <v>277</v>
      </c>
      <c r="D9767" t="s">
        <v>40</v>
      </c>
      <c r="E9767" t="s">
        <v>40</v>
      </c>
      <c r="F9767" t="s">
        <v>41</v>
      </c>
      <c r="G9767" t="s">
        <v>40</v>
      </c>
      <c r="H9767" s="26">
        <v>39083</v>
      </c>
      <c r="I9767" t="s">
        <v>42</v>
      </c>
      <c r="J9767" t="s">
        <v>43</v>
      </c>
      <c r="K9767" t="str">
        <f>IF(Table2[[#This Row],[Basis of Material Classification (System Side)*]]="Field inspection","Yes","No")</f>
        <v>No</v>
      </c>
      <c r="N9767" t="str">
        <f>Table2[[#This Row],[Basis of Material Classification (System Side)*]]</f>
        <v>Installation date after lead ban</v>
      </c>
      <c r="O9767" t="s">
        <v>41</v>
      </c>
      <c r="P9767" s="13">
        <v>40909</v>
      </c>
      <c r="Q9767" s="16" t="str">
        <f>Table2[[#This Row],[Service Line Size (inches) (System Side)]]</f>
        <v>5/8</v>
      </c>
      <c r="R9767" t="s">
        <v>43</v>
      </c>
      <c r="S9767" t="str">
        <f>IF(Table2[[#This Row],[Basis of Material Classification (Customer Side)*]]="Field inspection","Yes","No")</f>
        <v>No</v>
      </c>
      <c r="V9767" t="s">
        <v>43</v>
      </c>
      <c r="W9767" t="s">
        <v>44</v>
      </c>
      <c r="X9767" t="s">
        <v>44</v>
      </c>
      <c r="Z9767" t="s">
        <v>45</v>
      </c>
      <c r="AA9767" t="s">
        <v>46</v>
      </c>
      <c r="AB9767" t="s">
        <v>46</v>
      </c>
      <c r="AC9767" t="s">
        <v>40</v>
      </c>
    </row>
    <row r="9768" spans="1:29" ht="14.4" x14ac:dyDescent="0.3">
      <c r="A9768">
        <v>9766</v>
      </c>
      <c r="B9768" t="s">
        <v>9690</v>
      </c>
      <c r="C9768" t="s">
        <v>277</v>
      </c>
      <c r="D9768" t="s">
        <v>40</v>
      </c>
      <c r="E9768" t="s">
        <v>40</v>
      </c>
      <c r="F9768" t="s">
        <v>53</v>
      </c>
      <c r="G9768" t="s">
        <v>40</v>
      </c>
      <c r="H9768" s="26">
        <v>25934</v>
      </c>
      <c r="I9768" t="s">
        <v>42</v>
      </c>
      <c r="J9768" t="s">
        <v>65</v>
      </c>
      <c r="K9768" t="str">
        <f>IF(Table2[[#This Row],[Basis of Material Classification (System Side)*]]="Field inspection","Yes","No")</f>
        <v>Yes</v>
      </c>
      <c r="L9768" t="s">
        <v>66</v>
      </c>
      <c r="M9768" s="13">
        <v>45497</v>
      </c>
      <c r="O9768" t="s">
        <v>41</v>
      </c>
      <c r="P9768" s="13">
        <v>40909</v>
      </c>
      <c r="Q9768" s="16" t="str">
        <f>Table2[[#This Row],[Service Line Size (inches) (System Side)]]</f>
        <v>5/8</v>
      </c>
      <c r="R9768" t="s">
        <v>43</v>
      </c>
      <c r="S9768" t="str">
        <f>IF(Table2[[#This Row],[Basis of Material Classification (Customer Side)*]]="Field inspection","Yes","No")</f>
        <v>No</v>
      </c>
      <c r="V9768" t="s">
        <v>43</v>
      </c>
      <c r="W9768" t="s">
        <v>44</v>
      </c>
      <c r="X9768" t="s">
        <v>44</v>
      </c>
      <c r="Z9768" t="s">
        <v>45</v>
      </c>
      <c r="AA9768" t="s">
        <v>46</v>
      </c>
      <c r="AB9768" t="s">
        <v>46</v>
      </c>
      <c r="AC9768" t="s">
        <v>40</v>
      </c>
    </row>
    <row r="9769" spans="1:29" ht="14.4" x14ac:dyDescent="0.3">
      <c r="A9769">
        <v>9767</v>
      </c>
      <c r="B9769" t="s">
        <v>9691</v>
      </c>
      <c r="C9769" t="s">
        <v>277</v>
      </c>
      <c r="D9769" t="s">
        <v>40</v>
      </c>
      <c r="E9769" t="s">
        <v>40</v>
      </c>
      <c r="F9769" t="s">
        <v>41</v>
      </c>
      <c r="G9769" t="s">
        <v>40</v>
      </c>
      <c r="H9769" s="26">
        <v>37987</v>
      </c>
      <c r="I9769" t="s">
        <v>42</v>
      </c>
      <c r="J9769" t="s">
        <v>43</v>
      </c>
      <c r="K9769" t="str">
        <f>IF(Table2[[#This Row],[Basis of Material Classification (System Side)*]]="Field inspection","Yes","No")</f>
        <v>No</v>
      </c>
      <c r="N9769" t="str">
        <f>Table2[[#This Row],[Basis of Material Classification (System Side)*]]</f>
        <v>Installation date after lead ban</v>
      </c>
      <c r="O9769" t="s">
        <v>41</v>
      </c>
      <c r="P9769" s="13">
        <v>40909</v>
      </c>
      <c r="Q9769" s="16" t="str">
        <f>Table2[[#This Row],[Service Line Size (inches) (System Side)]]</f>
        <v>5/8</v>
      </c>
      <c r="R9769" t="s">
        <v>43</v>
      </c>
      <c r="S9769" t="str">
        <f>IF(Table2[[#This Row],[Basis of Material Classification (Customer Side)*]]="Field inspection","Yes","No")</f>
        <v>No</v>
      </c>
      <c r="V9769" t="s">
        <v>43</v>
      </c>
      <c r="W9769" t="s">
        <v>44</v>
      </c>
      <c r="X9769" t="s">
        <v>44</v>
      </c>
      <c r="Z9769" t="s">
        <v>45</v>
      </c>
      <c r="AA9769" t="s">
        <v>46</v>
      </c>
      <c r="AB9769" t="s">
        <v>46</v>
      </c>
      <c r="AC9769" t="s">
        <v>40</v>
      </c>
    </row>
    <row r="9770" spans="1:29" ht="14.4" x14ac:dyDescent="0.3">
      <c r="A9770">
        <v>9768</v>
      </c>
      <c r="B9770" t="s">
        <v>9692</v>
      </c>
      <c r="C9770" t="s">
        <v>277</v>
      </c>
      <c r="D9770" t="s">
        <v>40</v>
      </c>
      <c r="E9770" t="s">
        <v>40</v>
      </c>
      <c r="F9770" t="s">
        <v>41</v>
      </c>
      <c r="G9770" t="s">
        <v>40</v>
      </c>
      <c r="H9770" s="26">
        <v>24108</v>
      </c>
      <c r="I9770" t="s">
        <v>42</v>
      </c>
      <c r="J9770" t="s">
        <v>49</v>
      </c>
      <c r="K9770" t="str">
        <f>IF(Table2[[#This Row],[Basis of Material Classification (System Side)*]]="Field inspection","Yes","No")</f>
        <v>No</v>
      </c>
      <c r="N9770" t="s">
        <v>50</v>
      </c>
      <c r="O9770" t="s">
        <v>41</v>
      </c>
      <c r="P9770" s="13">
        <v>40909</v>
      </c>
      <c r="Q9770" s="16" t="str">
        <f>Table2[[#This Row],[Service Line Size (inches) (System Side)]]</f>
        <v>5/8</v>
      </c>
      <c r="R9770" t="s">
        <v>43</v>
      </c>
      <c r="S9770" t="str">
        <f>IF(Table2[[#This Row],[Basis of Material Classification (Customer Side)*]]="Field inspection","Yes","No")</f>
        <v>No</v>
      </c>
      <c r="V9770" t="s">
        <v>43</v>
      </c>
      <c r="W9770" t="s">
        <v>44</v>
      </c>
      <c r="X9770" t="s">
        <v>44</v>
      </c>
      <c r="Z9770" t="s">
        <v>58</v>
      </c>
      <c r="AA9770" t="s">
        <v>46</v>
      </c>
      <c r="AB9770" t="s">
        <v>46</v>
      </c>
      <c r="AC9770" t="s">
        <v>40</v>
      </c>
    </row>
    <row r="9771" spans="1:29" ht="14.4" x14ac:dyDescent="0.3">
      <c r="A9771">
        <v>9769</v>
      </c>
      <c r="B9771" t="s">
        <v>9693</v>
      </c>
      <c r="C9771" t="s">
        <v>277</v>
      </c>
      <c r="D9771" t="s">
        <v>40</v>
      </c>
      <c r="E9771" t="s">
        <v>40</v>
      </c>
      <c r="F9771" t="s">
        <v>41</v>
      </c>
      <c r="G9771" t="s">
        <v>40</v>
      </c>
      <c r="H9771" s="26">
        <v>39083</v>
      </c>
      <c r="I9771" t="s">
        <v>42</v>
      </c>
      <c r="J9771" t="s">
        <v>43</v>
      </c>
      <c r="K9771" t="str">
        <f>IF(Table2[[#This Row],[Basis of Material Classification (System Side)*]]="Field inspection","Yes","No")</f>
        <v>No</v>
      </c>
      <c r="N9771" t="str">
        <f>Table2[[#This Row],[Basis of Material Classification (System Side)*]]</f>
        <v>Installation date after lead ban</v>
      </c>
      <c r="O9771" t="s">
        <v>41</v>
      </c>
      <c r="P9771" s="13">
        <v>40909</v>
      </c>
      <c r="Q9771" s="16" t="str">
        <f>Table2[[#This Row],[Service Line Size (inches) (System Side)]]</f>
        <v>5/8</v>
      </c>
      <c r="R9771" t="s">
        <v>43</v>
      </c>
      <c r="S9771" t="str">
        <f>IF(Table2[[#This Row],[Basis of Material Classification (Customer Side)*]]="Field inspection","Yes","No")</f>
        <v>No</v>
      </c>
      <c r="V9771" t="s">
        <v>43</v>
      </c>
      <c r="W9771" t="s">
        <v>44</v>
      </c>
      <c r="X9771" t="s">
        <v>44</v>
      </c>
      <c r="Z9771" t="s">
        <v>45</v>
      </c>
      <c r="AA9771" t="s">
        <v>46</v>
      </c>
      <c r="AB9771" t="s">
        <v>46</v>
      </c>
      <c r="AC9771" t="s">
        <v>40</v>
      </c>
    </row>
    <row r="9772" spans="1:29" ht="14.4" x14ac:dyDescent="0.3">
      <c r="A9772">
        <v>9770</v>
      </c>
      <c r="B9772" t="s">
        <v>9694</v>
      </c>
      <c r="C9772" t="s">
        <v>277</v>
      </c>
      <c r="D9772" t="s">
        <v>40</v>
      </c>
      <c r="E9772" t="s">
        <v>40</v>
      </c>
      <c r="F9772" t="s">
        <v>41</v>
      </c>
      <c r="G9772" t="s">
        <v>40</v>
      </c>
      <c r="H9772" s="26">
        <v>39083</v>
      </c>
      <c r="I9772" t="s">
        <v>42</v>
      </c>
      <c r="J9772" t="s">
        <v>43</v>
      </c>
      <c r="K9772" t="str">
        <f>IF(Table2[[#This Row],[Basis of Material Classification (System Side)*]]="Field inspection","Yes","No")</f>
        <v>No</v>
      </c>
      <c r="N9772" t="str">
        <f>Table2[[#This Row],[Basis of Material Classification (System Side)*]]</f>
        <v>Installation date after lead ban</v>
      </c>
      <c r="O9772" t="s">
        <v>41</v>
      </c>
      <c r="P9772" s="13">
        <v>40909</v>
      </c>
      <c r="Q9772" s="16" t="str">
        <f>Table2[[#This Row],[Service Line Size (inches) (System Side)]]</f>
        <v>5/8</v>
      </c>
      <c r="R9772" t="s">
        <v>43</v>
      </c>
      <c r="S9772" t="str">
        <f>IF(Table2[[#This Row],[Basis of Material Classification (Customer Side)*]]="Field inspection","Yes","No")</f>
        <v>No</v>
      </c>
      <c r="V9772" t="s">
        <v>43</v>
      </c>
      <c r="W9772" t="s">
        <v>44</v>
      </c>
      <c r="X9772" t="s">
        <v>44</v>
      </c>
      <c r="Z9772" t="s">
        <v>45</v>
      </c>
      <c r="AA9772" t="s">
        <v>46</v>
      </c>
      <c r="AB9772" t="s">
        <v>46</v>
      </c>
      <c r="AC9772" t="s">
        <v>40</v>
      </c>
    </row>
    <row r="9773" spans="1:29" ht="14.4" x14ac:dyDescent="0.3">
      <c r="A9773">
        <v>9771</v>
      </c>
      <c r="B9773" t="s">
        <v>9695</v>
      </c>
      <c r="C9773" t="s">
        <v>277</v>
      </c>
      <c r="D9773" t="s">
        <v>40</v>
      </c>
      <c r="E9773" t="s">
        <v>40</v>
      </c>
      <c r="F9773" t="s">
        <v>41</v>
      </c>
      <c r="G9773" t="s">
        <v>40</v>
      </c>
      <c r="H9773" s="26">
        <v>39083</v>
      </c>
      <c r="I9773" t="s">
        <v>42</v>
      </c>
      <c r="J9773" t="s">
        <v>43</v>
      </c>
      <c r="K9773" t="str">
        <f>IF(Table2[[#This Row],[Basis of Material Classification (System Side)*]]="Field inspection","Yes","No")</f>
        <v>No</v>
      </c>
      <c r="N9773" t="str">
        <f>Table2[[#This Row],[Basis of Material Classification (System Side)*]]</f>
        <v>Installation date after lead ban</v>
      </c>
      <c r="O9773" t="s">
        <v>41</v>
      </c>
      <c r="P9773" s="13">
        <v>40909</v>
      </c>
      <c r="Q9773" s="16" t="str">
        <f>Table2[[#This Row],[Service Line Size (inches) (System Side)]]</f>
        <v>5/8</v>
      </c>
      <c r="R9773" t="s">
        <v>43</v>
      </c>
      <c r="S9773" t="str">
        <f>IF(Table2[[#This Row],[Basis of Material Classification (Customer Side)*]]="Field inspection","Yes","No")</f>
        <v>No</v>
      </c>
      <c r="V9773" t="s">
        <v>43</v>
      </c>
      <c r="W9773" t="s">
        <v>44</v>
      </c>
      <c r="X9773" t="s">
        <v>44</v>
      </c>
      <c r="Z9773" t="s">
        <v>45</v>
      </c>
      <c r="AA9773" t="s">
        <v>46</v>
      </c>
      <c r="AB9773" t="s">
        <v>46</v>
      </c>
      <c r="AC9773" t="s">
        <v>40</v>
      </c>
    </row>
    <row r="9774" spans="1:29" ht="14.4" x14ac:dyDescent="0.3">
      <c r="A9774">
        <v>9772</v>
      </c>
      <c r="B9774" t="s">
        <v>9696</v>
      </c>
      <c r="C9774" t="s">
        <v>277</v>
      </c>
      <c r="D9774" t="s">
        <v>40</v>
      </c>
      <c r="E9774" t="s">
        <v>40</v>
      </c>
      <c r="F9774" t="s">
        <v>41</v>
      </c>
      <c r="G9774" t="s">
        <v>40</v>
      </c>
      <c r="H9774" s="26">
        <v>39083</v>
      </c>
      <c r="I9774" t="s">
        <v>42</v>
      </c>
      <c r="J9774" t="s">
        <v>43</v>
      </c>
      <c r="K9774" t="str">
        <f>IF(Table2[[#This Row],[Basis of Material Classification (System Side)*]]="Field inspection","Yes","No")</f>
        <v>No</v>
      </c>
      <c r="N9774" t="str">
        <f>Table2[[#This Row],[Basis of Material Classification (System Side)*]]</f>
        <v>Installation date after lead ban</v>
      </c>
      <c r="O9774" t="s">
        <v>41</v>
      </c>
      <c r="P9774" s="13">
        <v>40909</v>
      </c>
      <c r="Q9774" s="16" t="str">
        <f>Table2[[#This Row],[Service Line Size (inches) (System Side)]]</f>
        <v>5/8</v>
      </c>
      <c r="R9774" t="s">
        <v>43</v>
      </c>
      <c r="S9774" t="str">
        <f>IF(Table2[[#This Row],[Basis of Material Classification (Customer Side)*]]="Field inspection","Yes","No")</f>
        <v>No</v>
      </c>
      <c r="V9774" t="s">
        <v>43</v>
      </c>
      <c r="W9774" t="s">
        <v>44</v>
      </c>
      <c r="X9774" t="s">
        <v>44</v>
      </c>
      <c r="Z9774" t="s">
        <v>45</v>
      </c>
      <c r="AA9774" t="s">
        <v>46</v>
      </c>
      <c r="AB9774" t="s">
        <v>46</v>
      </c>
      <c r="AC9774" t="s">
        <v>40</v>
      </c>
    </row>
    <row r="9775" spans="1:29" ht="14.4" x14ac:dyDescent="0.3">
      <c r="A9775">
        <v>9773</v>
      </c>
      <c r="B9775" t="s">
        <v>9697</v>
      </c>
      <c r="C9775" t="s">
        <v>277</v>
      </c>
      <c r="D9775" t="s">
        <v>40</v>
      </c>
      <c r="E9775" t="s">
        <v>40</v>
      </c>
      <c r="F9775" t="s">
        <v>53</v>
      </c>
      <c r="G9775" t="s">
        <v>40</v>
      </c>
      <c r="H9775" s="26">
        <v>39448</v>
      </c>
      <c r="I9775" t="s">
        <v>42</v>
      </c>
      <c r="J9775" t="s">
        <v>55</v>
      </c>
      <c r="K9775" t="str">
        <f>IF(Table2[[#This Row],[Basis of Material Classification (System Side)*]]="Field inspection","Yes","No")</f>
        <v>No</v>
      </c>
      <c r="O9775" t="s">
        <v>41</v>
      </c>
      <c r="P9775" s="13">
        <v>40909</v>
      </c>
      <c r="Q9775" s="16" t="str">
        <f>Table2[[#This Row],[Service Line Size (inches) (System Side)]]</f>
        <v>5/8</v>
      </c>
      <c r="R9775" t="s">
        <v>43</v>
      </c>
      <c r="S9775" t="str">
        <f>IF(Table2[[#This Row],[Basis of Material Classification (Customer Side)*]]="Field inspection","Yes","No")</f>
        <v>No</v>
      </c>
      <c r="V9775" t="s">
        <v>43</v>
      </c>
      <c r="W9775" t="s">
        <v>44</v>
      </c>
      <c r="X9775" t="s">
        <v>44</v>
      </c>
      <c r="Z9775" t="s">
        <v>45</v>
      </c>
      <c r="AA9775" t="s">
        <v>46</v>
      </c>
      <c r="AB9775" t="s">
        <v>46</v>
      </c>
      <c r="AC9775" t="s">
        <v>40</v>
      </c>
    </row>
    <row r="9776" spans="1:29" ht="14.4" x14ac:dyDescent="0.3">
      <c r="A9776">
        <v>9774</v>
      </c>
      <c r="B9776" t="s">
        <v>9698</v>
      </c>
      <c r="C9776" t="s">
        <v>277</v>
      </c>
      <c r="D9776" t="s">
        <v>40</v>
      </c>
      <c r="E9776" t="s">
        <v>40</v>
      </c>
      <c r="F9776" t="s">
        <v>53</v>
      </c>
      <c r="G9776" t="s">
        <v>40</v>
      </c>
      <c r="H9776" s="26">
        <v>39448</v>
      </c>
      <c r="I9776" t="s">
        <v>42</v>
      </c>
      <c r="J9776" t="s">
        <v>55</v>
      </c>
      <c r="K9776" t="str">
        <f>IF(Table2[[#This Row],[Basis of Material Classification (System Side)*]]="Field inspection","Yes","No")</f>
        <v>No</v>
      </c>
      <c r="O9776" t="s">
        <v>41</v>
      </c>
      <c r="P9776" s="13">
        <v>40909</v>
      </c>
      <c r="Q9776" s="16" t="str">
        <f>Table2[[#This Row],[Service Line Size (inches) (System Side)]]</f>
        <v>5/8</v>
      </c>
      <c r="R9776" t="s">
        <v>43</v>
      </c>
      <c r="S9776" t="str">
        <f>IF(Table2[[#This Row],[Basis of Material Classification (Customer Side)*]]="Field inspection","Yes","No")</f>
        <v>No</v>
      </c>
      <c r="V9776" t="s">
        <v>43</v>
      </c>
      <c r="W9776" t="s">
        <v>44</v>
      </c>
      <c r="X9776" t="s">
        <v>44</v>
      </c>
      <c r="Z9776" t="s">
        <v>45</v>
      </c>
      <c r="AA9776" t="s">
        <v>46</v>
      </c>
      <c r="AB9776" t="s">
        <v>46</v>
      </c>
      <c r="AC9776" t="s">
        <v>40</v>
      </c>
    </row>
    <row r="9777" spans="1:29" ht="14.4" x14ac:dyDescent="0.3">
      <c r="A9777">
        <v>9775</v>
      </c>
      <c r="B9777" t="s">
        <v>9699</v>
      </c>
      <c r="C9777" t="s">
        <v>277</v>
      </c>
      <c r="D9777" t="s">
        <v>40</v>
      </c>
      <c r="E9777" t="s">
        <v>40</v>
      </c>
      <c r="F9777" t="s">
        <v>53</v>
      </c>
      <c r="G9777" t="s">
        <v>40</v>
      </c>
      <c r="H9777" s="26">
        <v>39448</v>
      </c>
      <c r="I9777" t="s">
        <v>42</v>
      </c>
      <c r="J9777" t="s">
        <v>55</v>
      </c>
      <c r="K9777" t="str">
        <f>IF(Table2[[#This Row],[Basis of Material Classification (System Side)*]]="Field inspection","Yes","No")</f>
        <v>No</v>
      </c>
      <c r="O9777" t="s">
        <v>41</v>
      </c>
      <c r="P9777" s="13">
        <v>40909</v>
      </c>
      <c r="Q9777" s="16" t="str">
        <f>Table2[[#This Row],[Service Line Size (inches) (System Side)]]</f>
        <v>5/8</v>
      </c>
      <c r="R9777" t="s">
        <v>43</v>
      </c>
      <c r="S9777" t="str">
        <f>IF(Table2[[#This Row],[Basis of Material Classification (Customer Side)*]]="Field inspection","Yes","No")</f>
        <v>No</v>
      </c>
      <c r="V9777" t="s">
        <v>43</v>
      </c>
      <c r="W9777" t="s">
        <v>44</v>
      </c>
      <c r="X9777" t="s">
        <v>44</v>
      </c>
      <c r="Z9777" t="s">
        <v>45</v>
      </c>
      <c r="AA9777" t="s">
        <v>46</v>
      </c>
      <c r="AB9777" t="s">
        <v>46</v>
      </c>
      <c r="AC9777" t="s">
        <v>40</v>
      </c>
    </row>
    <row r="9778" spans="1:29" ht="14.4" x14ac:dyDescent="0.3">
      <c r="A9778">
        <v>9776</v>
      </c>
      <c r="B9778" t="s">
        <v>9700</v>
      </c>
      <c r="C9778" t="s">
        <v>277</v>
      </c>
      <c r="D9778" t="s">
        <v>40</v>
      </c>
      <c r="E9778" t="s">
        <v>40</v>
      </c>
      <c r="F9778" t="s">
        <v>53</v>
      </c>
      <c r="G9778" t="s">
        <v>40</v>
      </c>
      <c r="H9778" s="26">
        <v>38718</v>
      </c>
      <c r="I9778" t="s">
        <v>54</v>
      </c>
      <c r="J9778" t="s">
        <v>55</v>
      </c>
      <c r="K9778" t="str">
        <f>IF(Table2[[#This Row],[Basis of Material Classification (System Side)*]]="Field inspection","Yes","No")</f>
        <v>No</v>
      </c>
      <c r="O9778" t="s">
        <v>41</v>
      </c>
      <c r="P9778" s="13">
        <v>40909</v>
      </c>
      <c r="Q9778" s="16" t="str">
        <f>Table2[[#This Row],[Service Line Size (inches) (System Side)]]</f>
        <v>3/4</v>
      </c>
      <c r="R9778" t="s">
        <v>43</v>
      </c>
      <c r="S9778" t="str">
        <f>IF(Table2[[#This Row],[Basis of Material Classification (Customer Side)*]]="Field inspection","Yes","No")</f>
        <v>No</v>
      </c>
      <c r="V9778" t="s">
        <v>43</v>
      </c>
      <c r="W9778" t="s">
        <v>44</v>
      </c>
      <c r="X9778" t="s">
        <v>44</v>
      </c>
      <c r="Z9778" t="s">
        <v>45</v>
      </c>
      <c r="AA9778" t="s">
        <v>46</v>
      </c>
      <c r="AB9778" t="s">
        <v>46</v>
      </c>
      <c r="AC9778" t="s">
        <v>40</v>
      </c>
    </row>
    <row r="9779" spans="1:29" ht="14.4" x14ac:dyDescent="0.3">
      <c r="A9779">
        <v>9777</v>
      </c>
      <c r="B9779" t="s">
        <v>9701</v>
      </c>
      <c r="C9779" t="s">
        <v>277</v>
      </c>
      <c r="D9779" t="s">
        <v>40</v>
      </c>
      <c r="E9779" t="s">
        <v>40</v>
      </c>
      <c r="F9779" t="s">
        <v>53</v>
      </c>
      <c r="G9779" t="s">
        <v>40</v>
      </c>
      <c r="H9779" s="26">
        <v>38718</v>
      </c>
      <c r="I9779" t="s">
        <v>54</v>
      </c>
      <c r="J9779" t="s">
        <v>55</v>
      </c>
      <c r="K9779" t="str">
        <f>IF(Table2[[#This Row],[Basis of Material Classification (System Side)*]]="Field inspection","Yes","No")</f>
        <v>No</v>
      </c>
      <c r="O9779" t="s">
        <v>41</v>
      </c>
      <c r="P9779" s="13">
        <v>40909</v>
      </c>
      <c r="Q9779" s="16" t="str">
        <f>Table2[[#This Row],[Service Line Size (inches) (System Side)]]</f>
        <v>3/4</v>
      </c>
      <c r="R9779" t="s">
        <v>43</v>
      </c>
      <c r="S9779" t="str">
        <f>IF(Table2[[#This Row],[Basis of Material Classification (Customer Side)*]]="Field inspection","Yes","No")</f>
        <v>No</v>
      </c>
      <c r="V9779" t="s">
        <v>43</v>
      </c>
      <c r="W9779" t="s">
        <v>44</v>
      </c>
      <c r="X9779" t="s">
        <v>44</v>
      </c>
      <c r="Z9779" t="s">
        <v>45</v>
      </c>
      <c r="AA9779" t="s">
        <v>46</v>
      </c>
      <c r="AB9779" t="s">
        <v>46</v>
      </c>
      <c r="AC9779" t="s">
        <v>40</v>
      </c>
    </row>
    <row r="9780" spans="1:29" ht="14.4" x14ac:dyDescent="0.3">
      <c r="A9780">
        <v>9778</v>
      </c>
      <c r="B9780" t="s">
        <v>9702</v>
      </c>
      <c r="C9780" t="s">
        <v>277</v>
      </c>
      <c r="D9780" t="s">
        <v>40</v>
      </c>
      <c r="E9780" t="s">
        <v>40</v>
      </c>
      <c r="F9780" t="s">
        <v>41</v>
      </c>
      <c r="G9780" t="s">
        <v>40</v>
      </c>
      <c r="H9780" s="26">
        <v>38718</v>
      </c>
      <c r="I9780" t="s">
        <v>54</v>
      </c>
      <c r="J9780" t="s">
        <v>43</v>
      </c>
      <c r="K9780" t="str">
        <f>IF(Table2[[#This Row],[Basis of Material Classification (System Side)*]]="Field inspection","Yes","No")</f>
        <v>No</v>
      </c>
      <c r="N9780" t="str">
        <f>Table2[[#This Row],[Basis of Material Classification (System Side)*]]</f>
        <v>Installation date after lead ban</v>
      </c>
      <c r="O9780" t="s">
        <v>41</v>
      </c>
      <c r="P9780" s="13">
        <v>40909</v>
      </c>
      <c r="Q9780" s="16" t="str">
        <f>Table2[[#This Row],[Service Line Size (inches) (System Side)]]</f>
        <v>3/4</v>
      </c>
      <c r="R9780" t="s">
        <v>43</v>
      </c>
      <c r="S9780" t="str">
        <f>IF(Table2[[#This Row],[Basis of Material Classification (Customer Side)*]]="Field inspection","Yes","No")</f>
        <v>No</v>
      </c>
      <c r="V9780" t="s">
        <v>43</v>
      </c>
      <c r="W9780" t="s">
        <v>44</v>
      </c>
      <c r="X9780" t="s">
        <v>44</v>
      </c>
      <c r="Z9780" t="s">
        <v>45</v>
      </c>
      <c r="AA9780" t="s">
        <v>46</v>
      </c>
      <c r="AB9780" t="s">
        <v>46</v>
      </c>
      <c r="AC9780" t="s">
        <v>40</v>
      </c>
    </row>
    <row r="9781" spans="1:29" ht="14.4" x14ac:dyDescent="0.3">
      <c r="A9781">
        <v>9779</v>
      </c>
      <c r="B9781" t="s">
        <v>9703</v>
      </c>
      <c r="C9781" t="s">
        <v>277</v>
      </c>
      <c r="D9781" t="s">
        <v>40</v>
      </c>
      <c r="E9781" t="s">
        <v>40</v>
      </c>
      <c r="F9781" t="s">
        <v>41</v>
      </c>
      <c r="G9781" t="s">
        <v>40</v>
      </c>
      <c r="H9781" s="26">
        <v>39083</v>
      </c>
      <c r="I9781" t="s">
        <v>42</v>
      </c>
      <c r="J9781" t="s">
        <v>43</v>
      </c>
      <c r="K9781" t="str">
        <f>IF(Table2[[#This Row],[Basis of Material Classification (System Side)*]]="Field inspection","Yes","No")</f>
        <v>No</v>
      </c>
      <c r="N9781" t="str">
        <f>Table2[[#This Row],[Basis of Material Classification (System Side)*]]</f>
        <v>Installation date after lead ban</v>
      </c>
      <c r="O9781" t="s">
        <v>41</v>
      </c>
      <c r="P9781" s="13">
        <v>40909</v>
      </c>
      <c r="Q9781" s="16" t="str">
        <f>Table2[[#This Row],[Service Line Size (inches) (System Side)]]</f>
        <v>5/8</v>
      </c>
      <c r="R9781" t="s">
        <v>43</v>
      </c>
      <c r="S9781" t="str">
        <f>IF(Table2[[#This Row],[Basis of Material Classification (Customer Side)*]]="Field inspection","Yes","No")</f>
        <v>No</v>
      </c>
      <c r="V9781" t="s">
        <v>43</v>
      </c>
      <c r="W9781" t="s">
        <v>44</v>
      </c>
      <c r="X9781" t="s">
        <v>44</v>
      </c>
      <c r="Z9781" t="s">
        <v>45</v>
      </c>
      <c r="AA9781" t="s">
        <v>46</v>
      </c>
      <c r="AB9781" t="s">
        <v>46</v>
      </c>
      <c r="AC9781" t="s">
        <v>40</v>
      </c>
    </row>
    <row r="9782" spans="1:29" ht="14.4" x14ac:dyDescent="0.3">
      <c r="A9782">
        <v>9780</v>
      </c>
      <c r="B9782" t="s">
        <v>9704</v>
      </c>
      <c r="C9782" t="s">
        <v>277</v>
      </c>
      <c r="D9782" t="s">
        <v>40</v>
      </c>
      <c r="E9782" t="s">
        <v>40</v>
      </c>
      <c r="F9782" t="s">
        <v>53</v>
      </c>
      <c r="G9782" t="s">
        <v>40</v>
      </c>
      <c r="H9782" s="26">
        <v>39083</v>
      </c>
      <c r="I9782" t="s">
        <v>42</v>
      </c>
      <c r="J9782" t="s">
        <v>55</v>
      </c>
      <c r="K9782" t="str">
        <f>IF(Table2[[#This Row],[Basis of Material Classification (System Side)*]]="Field inspection","Yes","No")</f>
        <v>No</v>
      </c>
      <c r="O9782" t="s">
        <v>41</v>
      </c>
      <c r="P9782" s="13">
        <v>40909</v>
      </c>
      <c r="Q9782" s="16" t="str">
        <f>Table2[[#This Row],[Service Line Size (inches) (System Side)]]</f>
        <v>5/8</v>
      </c>
      <c r="R9782" t="s">
        <v>43</v>
      </c>
      <c r="S9782" t="str">
        <f>IF(Table2[[#This Row],[Basis of Material Classification (Customer Side)*]]="Field inspection","Yes","No")</f>
        <v>No</v>
      </c>
      <c r="V9782" t="s">
        <v>43</v>
      </c>
      <c r="W9782" t="s">
        <v>44</v>
      </c>
      <c r="X9782" t="s">
        <v>44</v>
      </c>
      <c r="Z9782" t="s">
        <v>45</v>
      </c>
      <c r="AA9782" t="s">
        <v>46</v>
      </c>
      <c r="AB9782" t="s">
        <v>46</v>
      </c>
      <c r="AC9782" t="s">
        <v>40</v>
      </c>
    </row>
    <row r="9783" spans="1:29" ht="14.4" x14ac:dyDescent="0.3">
      <c r="A9783">
        <v>9781</v>
      </c>
      <c r="B9783" t="s">
        <v>9705</v>
      </c>
      <c r="C9783" t="s">
        <v>277</v>
      </c>
      <c r="D9783" t="s">
        <v>40</v>
      </c>
      <c r="E9783" t="s">
        <v>40</v>
      </c>
      <c r="F9783" t="s">
        <v>41</v>
      </c>
      <c r="G9783" t="s">
        <v>40</v>
      </c>
      <c r="H9783" s="26">
        <v>39083</v>
      </c>
      <c r="I9783" t="s">
        <v>42</v>
      </c>
      <c r="J9783" t="s">
        <v>43</v>
      </c>
      <c r="K9783" t="str">
        <f>IF(Table2[[#This Row],[Basis of Material Classification (System Side)*]]="Field inspection","Yes","No")</f>
        <v>No</v>
      </c>
      <c r="N9783" t="str">
        <f>Table2[[#This Row],[Basis of Material Classification (System Side)*]]</f>
        <v>Installation date after lead ban</v>
      </c>
      <c r="O9783" t="s">
        <v>41</v>
      </c>
      <c r="P9783" s="13">
        <v>40909</v>
      </c>
      <c r="Q9783" s="16" t="str">
        <f>Table2[[#This Row],[Service Line Size (inches) (System Side)]]</f>
        <v>5/8</v>
      </c>
      <c r="R9783" t="s">
        <v>43</v>
      </c>
      <c r="S9783" t="str">
        <f>IF(Table2[[#This Row],[Basis of Material Classification (Customer Side)*]]="Field inspection","Yes","No")</f>
        <v>No</v>
      </c>
      <c r="V9783" t="s">
        <v>43</v>
      </c>
      <c r="W9783" t="s">
        <v>44</v>
      </c>
      <c r="X9783" t="s">
        <v>44</v>
      </c>
      <c r="Z9783" t="s">
        <v>45</v>
      </c>
      <c r="AA9783" t="s">
        <v>46</v>
      </c>
      <c r="AB9783" t="s">
        <v>46</v>
      </c>
      <c r="AC9783" t="s">
        <v>40</v>
      </c>
    </row>
    <row r="9784" spans="1:29" ht="14.4" x14ac:dyDescent="0.3">
      <c r="A9784">
        <v>9782</v>
      </c>
      <c r="B9784" t="s">
        <v>9706</v>
      </c>
      <c r="C9784" t="s">
        <v>277</v>
      </c>
      <c r="D9784" t="s">
        <v>40</v>
      </c>
      <c r="E9784" t="s">
        <v>40</v>
      </c>
      <c r="F9784" t="s">
        <v>41</v>
      </c>
      <c r="G9784" t="s">
        <v>40</v>
      </c>
      <c r="H9784" s="26">
        <v>25569</v>
      </c>
      <c r="I9784">
        <v>2</v>
      </c>
      <c r="J9784" t="s">
        <v>49</v>
      </c>
      <c r="K9784" t="str">
        <f>IF(Table2[[#This Row],[Basis of Material Classification (System Side)*]]="Field inspection","Yes","No")</f>
        <v>No</v>
      </c>
      <c r="N9784" t="s">
        <v>50</v>
      </c>
      <c r="O9784" t="s">
        <v>41</v>
      </c>
      <c r="P9784" s="13">
        <v>40909</v>
      </c>
      <c r="Q9784" s="16">
        <f>Table2[[#This Row],[Service Line Size (inches) (System Side)]]</f>
        <v>2</v>
      </c>
      <c r="R9784" t="s">
        <v>43</v>
      </c>
      <c r="S9784" t="str">
        <f>IF(Table2[[#This Row],[Basis of Material Classification (Customer Side)*]]="Field inspection","Yes","No")</f>
        <v>No</v>
      </c>
      <c r="V9784" t="s">
        <v>43</v>
      </c>
      <c r="W9784" t="s">
        <v>44</v>
      </c>
      <c r="X9784" t="s">
        <v>44</v>
      </c>
      <c r="Z9784" t="s">
        <v>58</v>
      </c>
      <c r="AA9784" t="s">
        <v>46</v>
      </c>
      <c r="AB9784" t="s">
        <v>46</v>
      </c>
      <c r="AC9784" t="s">
        <v>40</v>
      </c>
    </row>
    <row r="9785" spans="1:29" ht="14.4" x14ac:dyDescent="0.3">
      <c r="A9785">
        <v>9783</v>
      </c>
      <c r="B9785" t="s">
        <v>9707</v>
      </c>
      <c r="C9785" t="s">
        <v>277</v>
      </c>
      <c r="D9785" t="s">
        <v>40</v>
      </c>
      <c r="E9785" t="s">
        <v>40</v>
      </c>
      <c r="F9785" t="s">
        <v>53</v>
      </c>
      <c r="G9785" t="s">
        <v>40</v>
      </c>
      <c r="H9785" s="26">
        <v>39814</v>
      </c>
      <c r="I9785" t="s">
        <v>54</v>
      </c>
      <c r="J9785" t="s">
        <v>55</v>
      </c>
      <c r="K9785" t="str">
        <f>IF(Table2[[#This Row],[Basis of Material Classification (System Side)*]]="Field inspection","Yes","No")</f>
        <v>No</v>
      </c>
      <c r="O9785" t="s">
        <v>41</v>
      </c>
      <c r="P9785" s="13">
        <v>40909</v>
      </c>
      <c r="Q9785" s="16" t="str">
        <f>Table2[[#This Row],[Service Line Size (inches) (System Side)]]</f>
        <v>3/4</v>
      </c>
      <c r="R9785" t="s">
        <v>43</v>
      </c>
      <c r="S9785" t="str">
        <f>IF(Table2[[#This Row],[Basis of Material Classification (Customer Side)*]]="Field inspection","Yes","No")</f>
        <v>No</v>
      </c>
      <c r="V9785" t="s">
        <v>43</v>
      </c>
      <c r="W9785" t="s">
        <v>44</v>
      </c>
      <c r="X9785" t="s">
        <v>44</v>
      </c>
      <c r="Z9785" t="s">
        <v>45</v>
      </c>
      <c r="AA9785" t="s">
        <v>46</v>
      </c>
      <c r="AB9785" t="s">
        <v>46</v>
      </c>
      <c r="AC9785" t="s">
        <v>40</v>
      </c>
    </row>
    <row r="9786" spans="1:29" ht="14.4" x14ac:dyDescent="0.3">
      <c r="A9786">
        <v>9784</v>
      </c>
      <c r="B9786" t="s">
        <v>9708</v>
      </c>
      <c r="C9786" t="s">
        <v>277</v>
      </c>
      <c r="D9786" t="s">
        <v>40</v>
      </c>
      <c r="E9786" t="s">
        <v>40</v>
      </c>
      <c r="F9786" t="s">
        <v>41</v>
      </c>
      <c r="G9786" t="s">
        <v>40</v>
      </c>
      <c r="H9786" s="26">
        <v>39083</v>
      </c>
      <c r="I9786" t="s">
        <v>42</v>
      </c>
      <c r="J9786" t="s">
        <v>43</v>
      </c>
      <c r="K9786" t="str">
        <f>IF(Table2[[#This Row],[Basis of Material Classification (System Side)*]]="Field inspection","Yes","No")</f>
        <v>No</v>
      </c>
      <c r="N9786" t="str">
        <f>Table2[[#This Row],[Basis of Material Classification (System Side)*]]</f>
        <v>Installation date after lead ban</v>
      </c>
      <c r="O9786" t="s">
        <v>41</v>
      </c>
      <c r="P9786" s="13">
        <v>40909</v>
      </c>
      <c r="Q9786" s="16" t="str">
        <f>Table2[[#This Row],[Service Line Size (inches) (System Side)]]</f>
        <v>5/8</v>
      </c>
      <c r="R9786" t="s">
        <v>43</v>
      </c>
      <c r="S9786" t="str">
        <f>IF(Table2[[#This Row],[Basis of Material Classification (Customer Side)*]]="Field inspection","Yes","No")</f>
        <v>No</v>
      </c>
      <c r="V9786" t="s">
        <v>43</v>
      </c>
      <c r="W9786" t="s">
        <v>44</v>
      </c>
      <c r="X9786" t="s">
        <v>44</v>
      </c>
      <c r="Z9786" t="s">
        <v>45</v>
      </c>
      <c r="AA9786" t="s">
        <v>46</v>
      </c>
      <c r="AB9786" t="s">
        <v>46</v>
      </c>
      <c r="AC9786" t="s">
        <v>40</v>
      </c>
    </row>
    <row r="9787" spans="1:29" ht="14.4" x14ac:dyDescent="0.3">
      <c r="A9787">
        <v>9785</v>
      </c>
      <c r="B9787" t="s">
        <v>9709</v>
      </c>
      <c r="C9787" t="s">
        <v>277</v>
      </c>
      <c r="D9787" t="s">
        <v>40</v>
      </c>
      <c r="E9787" t="s">
        <v>40</v>
      </c>
      <c r="F9787" t="s">
        <v>41</v>
      </c>
      <c r="G9787" t="s">
        <v>40</v>
      </c>
      <c r="H9787" s="26">
        <v>39083</v>
      </c>
      <c r="I9787" t="s">
        <v>42</v>
      </c>
      <c r="J9787" t="s">
        <v>43</v>
      </c>
      <c r="K9787" t="str">
        <f>IF(Table2[[#This Row],[Basis of Material Classification (System Side)*]]="Field inspection","Yes","No")</f>
        <v>No</v>
      </c>
      <c r="N9787" t="str">
        <f>Table2[[#This Row],[Basis of Material Classification (System Side)*]]</f>
        <v>Installation date after lead ban</v>
      </c>
      <c r="O9787" t="s">
        <v>41</v>
      </c>
      <c r="P9787" s="13">
        <v>40909</v>
      </c>
      <c r="Q9787" s="16" t="str">
        <f>Table2[[#This Row],[Service Line Size (inches) (System Side)]]</f>
        <v>5/8</v>
      </c>
      <c r="R9787" t="s">
        <v>43</v>
      </c>
      <c r="S9787" t="str">
        <f>IF(Table2[[#This Row],[Basis of Material Classification (Customer Side)*]]="Field inspection","Yes","No")</f>
        <v>No</v>
      </c>
      <c r="V9787" t="s">
        <v>43</v>
      </c>
      <c r="W9787" t="s">
        <v>44</v>
      </c>
      <c r="X9787" t="s">
        <v>44</v>
      </c>
      <c r="Z9787" t="s">
        <v>45</v>
      </c>
      <c r="AA9787" t="s">
        <v>46</v>
      </c>
      <c r="AB9787" t="s">
        <v>46</v>
      </c>
      <c r="AC9787" t="s">
        <v>40</v>
      </c>
    </row>
    <row r="9788" spans="1:29" ht="14.4" x14ac:dyDescent="0.3">
      <c r="A9788">
        <v>9786</v>
      </c>
      <c r="B9788" t="s">
        <v>9710</v>
      </c>
      <c r="C9788" t="s">
        <v>277</v>
      </c>
      <c r="D9788" t="s">
        <v>40</v>
      </c>
      <c r="E9788" t="s">
        <v>40</v>
      </c>
      <c r="F9788" t="s">
        <v>41</v>
      </c>
      <c r="G9788" t="s">
        <v>40</v>
      </c>
      <c r="H9788" s="26">
        <v>39083</v>
      </c>
      <c r="I9788" t="s">
        <v>42</v>
      </c>
      <c r="J9788" t="s">
        <v>43</v>
      </c>
      <c r="K9788" t="str">
        <f>IF(Table2[[#This Row],[Basis of Material Classification (System Side)*]]="Field inspection","Yes","No")</f>
        <v>No</v>
      </c>
      <c r="N9788" t="str">
        <f>Table2[[#This Row],[Basis of Material Classification (System Side)*]]</f>
        <v>Installation date after lead ban</v>
      </c>
      <c r="O9788" t="s">
        <v>41</v>
      </c>
      <c r="P9788" s="13">
        <v>40909</v>
      </c>
      <c r="Q9788" s="16" t="str">
        <f>Table2[[#This Row],[Service Line Size (inches) (System Side)]]</f>
        <v>5/8</v>
      </c>
      <c r="R9788" t="s">
        <v>43</v>
      </c>
      <c r="S9788" t="str">
        <f>IF(Table2[[#This Row],[Basis of Material Classification (Customer Side)*]]="Field inspection","Yes","No")</f>
        <v>No</v>
      </c>
      <c r="V9788" t="s">
        <v>43</v>
      </c>
      <c r="W9788" t="s">
        <v>44</v>
      </c>
      <c r="X9788" t="s">
        <v>44</v>
      </c>
      <c r="Z9788" t="s">
        <v>45</v>
      </c>
      <c r="AA9788" t="s">
        <v>46</v>
      </c>
      <c r="AB9788" t="s">
        <v>46</v>
      </c>
      <c r="AC9788" t="s">
        <v>40</v>
      </c>
    </row>
    <row r="9789" spans="1:29" ht="14.4" x14ac:dyDescent="0.3">
      <c r="A9789">
        <v>9787</v>
      </c>
      <c r="B9789" t="s">
        <v>9711</v>
      </c>
      <c r="C9789" t="s">
        <v>277</v>
      </c>
      <c r="D9789" t="s">
        <v>40</v>
      </c>
      <c r="E9789" t="s">
        <v>40</v>
      </c>
      <c r="F9789" t="s">
        <v>41</v>
      </c>
      <c r="G9789" t="s">
        <v>40</v>
      </c>
      <c r="H9789" s="26">
        <v>38718</v>
      </c>
      <c r="I9789" t="s">
        <v>54</v>
      </c>
      <c r="J9789" t="s">
        <v>43</v>
      </c>
      <c r="K9789" t="str">
        <f>IF(Table2[[#This Row],[Basis of Material Classification (System Side)*]]="Field inspection","Yes","No")</f>
        <v>No</v>
      </c>
      <c r="N9789" t="str">
        <f>Table2[[#This Row],[Basis of Material Classification (System Side)*]]</f>
        <v>Installation date after lead ban</v>
      </c>
      <c r="O9789" t="s">
        <v>41</v>
      </c>
      <c r="P9789" s="13">
        <v>40909</v>
      </c>
      <c r="Q9789" s="16" t="str">
        <f>Table2[[#This Row],[Service Line Size (inches) (System Side)]]</f>
        <v>3/4</v>
      </c>
      <c r="R9789" t="s">
        <v>43</v>
      </c>
      <c r="S9789" t="str">
        <f>IF(Table2[[#This Row],[Basis of Material Classification (Customer Side)*]]="Field inspection","Yes","No")</f>
        <v>No</v>
      </c>
      <c r="V9789" t="s">
        <v>43</v>
      </c>
      <c r="W9789" t="s">
        <v>44</v>
      </c>
      <c r="X9789" t="s">
        <v>44</v>
      </c>
      <c r="Z9789" t="s">
        <v>45</v>
      </c>
      <c r="AA9789" t="s">
        <v>46</v>
      </c>
      <c r="AB9789" t="s">
        <v>46</v>
      </c>
      <c r="AC9789" t="s">
        <v>40</v>
      </c>
    </row>
    <row r="9790" spans="1:29" ht="14.4" x14ac:dyDescent="0.3">
      <c r="A9790">
        <v>9788</v>
      </c>
      <c r="B9790" t="s">
        <v>9712</v>
      </c>
      <c r="C9790" t="s">
        <v>277</v>
      </c>
      <c r="D9790" t="s">
        <v>40</v>
      </c>
      <c r="E9790" t="s">
        <v>40</v>
      </c>
      <c r="F9790" t="s">
        <v>41</v>
      </c>
      <c r="G9790" t="s">
        <v>40</v>
      </c>
      <c r="H9790" s="26">
        <v>28491</v>
      </c>
      <c r="I9790" t="s">
        <v>42</v>
      </c>
      <c r="J9790" t="s">
        <v>49</v>
      </c>
      <c r="K9790" t="str">
        <f>IF(Table2[[#This Row],[Basis of Material Classification (System Side)*]]="Field inspection","Yes","No")</f>
        <v>No</v>
      </c>
      <c r="N9790" t="s">
        <v>50</v>
      </c>
      <c r="O9790" t="s">
        <v>41</v>
      </c>
      <c r="P9790" s="13">
        <v>40909</v>
      </c>
      <c r="Q9790" s="16" t="str">
        <f>Table2[[#This Row],[Service Line Size (inches) (System Side)]]</f>
        <v>5/8</v>
      </c>
      <c r="R9790" t="s">
        <v>43</v>
      </c>
      <c r="S9790" t="str">
        <f>IF(Table2[[#This Row],[Basis of Material Classification (Customer Side)*]]="Field inspection","Yes","No")</f>
        <v>No</v>
      </c>
      <c r="V9790" t="s">
        <v>43</v>
      </c>
      <c r="W9790" t="s">
        <v>44</v>
      </c>
      <c r="X9790" t="s">
        <v>44</v>
      </c>
      <c r="Z9790" t="s">
        <v>45</v>
      </c>
      <c r="AA9790" t="s">
        <v>46</v>
      </c>
      <c r="AB9790" t="s">
        <v>46</v>
      </c>
      <c r="AC9790" t="s">
        <v>40</v>
      </c>
    </row>
    <row r="9791" spans="1:29" ht="14.4" x14ac:dyDescent="0.3">
      <c r="A9791">
        <v>9789</v>
      </c>
      <c r="B9791" t="s">
        <v>9713</v>
      </c>
      <c r="C9791" t="s">
        <v>277</v>
      </c>
      <c r="D9791" t="s">
        <v>40</v>
      </c>
      <c r="E9791" t="s">
        <v>40</v>
      </c>
      <c r="F9791" t="s">
        <v>53</v>
      </c>
      <c r="G9791" t="s">
        <v>40</v>
      </c>
      <c r="H9791" s="26">
        <v>38718</v>
      </c>
      <c r="I9791" t="s">
        <v>54</v>
      </c>
      <c r="J9791" t="s">
        <v>55</v>
      </c>
      <c r="K9791" t="str">
        <f>IF(Table2[[#This Row],[Basis of Material Classification (System Side)*]]="Field inspection","Yes","No")</f>
        <v>No</v>
      </c>
      <c r="O9791" t="s">
        <v>41</v>
      </c>
      <c r="P9791" s="13">
        <v>40909</v>
      </c>
      <c r="Q9791" s="16" t="str">
        <f>Table2[[#This Row],[Service Line Size (inches) (System Side)]]</f>
        <v>3/4</v>
      </c>
      <c r="R9791" t="s">
        <v>43</v>
      </c>
      <c r="S9791" t="str">
        <f>IF(Table2[[#This Row],[Basis of Material Classification (Customer Side)*]]="Field inspection","Yes","No")</f>
        <v>No</v>
      </c>
      <c r="V9791" t="s">
        <v>43</v>
      </c>
      <c r="W9791" t="s">
        <v>44</v>
      </c>
      <c r="X9791" t="s">
        <v>44</v>
      </c>
      <c r="Z9791" t="s">
        <v>45</v>
      </c>
      <c r="AA9791" t="s">
        <v>46</v>
      </c>
      <c r="AB9791" t="s">
        <v>46</v>
      </c>
      <c r="AC9791" t="s">
        <v>40</v>
      </c>
    </row>
    <row r="9792" spans="1:29" ht="14.4" x14ac:dyDescent="0.3">
      <c r="A9792">
        <v>9790</v>
      </c>
      <c r="B9792" t="s">
        <v>9714</v>
      </c>
      <c r="C9792" t="s">
        <v>277</v>
      </c>
      <c r="D9792" t="s">
        <v>40</v>
      </c>
      <c r="E9792" t="s">
        <v>40</v>
      </c>
      <c r="F9792" t="s">
        <v>41</v>
      </c>
      <c r="G9792" t="s">
        <v>40</v>
      </c>
      <c r="H9792" s="26">
        <v>39448</v>
      </c>
      <c r="I9792" t="s">
        <v>42</v>
      </c>
      <c r="J9792" t="s">
        <v>43</v>
      </c>
      <c r="K9792" t="str">
        <f>IF(Table2[[#This Row],[Basis of Material Classification (System Side)*]]="Field inspection","Yes","No")</f>
        <v>No</v>
      </c>
      <c r="N9792" t="str">
        <f>Table2[[#This Row],[Basis of Material Classification (System Side)*]]</f>
        <v>Installation date after lead ban</v>
      </c>
      <c r="O9792" t="s">
        <v>41</v>
      </c>
      <c r="P9792" s="13">
        <v>40909</v>
      </c>
      <c r="Q9792" s="16" t="str">
        <f>Table2[[#This Row],[Service Line Size (inches) (System Side)]]</f>
        <v>5/8</v>
      </c>
      <c r="R9792" t="s">
        <v>43</v>
      </c>
      <c r="S9792" t="str">
        <f>IF(Table2[[#This Row],[Basis of Material Classification (Customer Side)*]]="Field inspection","Yes","No")</f>
        <v>No</v>
      </c>
      <c r="V9792" t="s">
        <v>43</v>
      </c>
      <c r="W9792" t="s">
        <v>44</v>
      </c>
      <c r="X9792" t="s">
        <v>44</v>
      </c>
      <c r="Z9792" t="s">
        <v>45</v>
      </c>
      <c r="AA9792" t="s">
        <v>46</v>
      </c>
      <c r="AB9792" t="s">
        <v>46</v>
      </c>
      <c r="AC9792" t="s">
        <v>40</v>
      </c>
    </row>
    <row r="9793" spans="1:29" ht="14.4" x14ac:dyDescent="0.3">
      <c r="A9793">
        <v>9791</v>
      </c>
      <c r="B9793" t="s">
        <v>9715</v>
      </c>
      <c r="C9793" t="s">
        <v>277</v>
      </c>
      <c r="D9793" t="s">
        <v>40</v>
      </c>
      <c r="E9793" t="s">
        <v>40</v>
      </c>
      <c r="F9793" t="s">
        <v>41</v>
      </c>
      <c r="G9793" t="s">
        <v>40</v>
      </c>
      <c r="H9793" s="26">
        <v>39814</v>
      </c>
      <c r="I9793" t="s">
        <v>42</v>
      </c>
      <c r="J9793" t="s">
        <v>43</v>
      </c>
      <c r="K9793" t="str">
        <f>IF(Table2[[#This Row],[Basis of Material Classification (System Side)*]]="Field inspection","Yes","No")</f>
        <v>No</v>
      </c>
      <c r="N9793" t="str">
        <f>Table2[[#This Row],[Basis of Material Classification (System Side)*]]</f>
        <v>Installation date after lead ban</v>
      </c>
      <c r="O9793" t="s">
        <v>41</v>
      </c>
      <c r="P9793" s="13">
        <v>40909</v>
      </c>
      <c r="Q9793" s="16" t="str">
        <f>Table2[[#This Row],[Service Line Size (inches) (System Side)]]</f>
        <v>5/8</v>
      </c>
      <c r="R9793" t="s">
        <v>43</v>
      </c>
      <c r="S9793" t="str">
        <f>IF(Table2[[#This Row],[Basis of Material Classification (Customer Side)*]]="Field inspection","Yes","No")</f>
        <v>No</v>
      </c>
      <c r="V9793" t="s">
        <v>43</v>
      </c>
      <c r="W9793" t="s">
        <v>44</v>
      </c>
      <c r="X9793" t="s">
        <v>44</v>
      </c>
      <c r="Z9793" t="s">
        <v>45</v>
      </c>
      <c r="AA9793" t="s">
        <v>46</v>
      </c>
      <c r="AB9793" t="s">
        <v>46</v>
      </c>
      <c r="AC9793" t="s">
        <v>40</v>
      </c>
    </row>
    <row r="9794" spans="1:29" ht="14.4" x14ac:dyDescent="0.3">
      <c r="A9794">
        <v>9792</v>
      </c>
      <c r="B9794" t="s">
        <v>9716</v>
      </c>
      <c r="C9794" t="s">
        <v>277</v>
      </c>
      <c r="D9794" t="s">
        <v>40</v>
      </c>
      <c r="E9794" t="s">
        <v>40</v>
      </c>
      <c r="F9794" t="s">
        <v>41</v>
      </c>
      <c r="G9794" t="s">
        <v>40</v>
      </c>
      <c r="H9794" s="26">
        <v>24108</v>
      </c>
      <c r="I9794" t="s">
        <v>42</v>
      </c>
      <c r="J9794" t="s">
        <v>49</v>
      </c>
      <c r="K9794" t="str">
        <f>IF(Table2[[#This Row],[Basis of Material Classification (System Side)*]]="Field inspection","Yes","No")</f>
        <v>No</v>
      </c>
      <c r="N9794" t="s">
        <v>50</v>
      </c>
      <c r="O9794" t="s">
        <v>41</v>
      </c>
      <c r="P9794" s="13">
        <v>26299</v>
      </c>
      <c r="Q9794" s="16" t="str">
        <f>Table2[[#This Row],[Service Line Size (inches) (System Side)]]</f>
        <v>5/8</v>
      </c>
      <c r="R9794" t="s">
        <v>49</v>
      </c>
      <c r="S9794" t="str">
        <f>IF(Table2[[#This Row],[Basis of Material Classification (Customer Side)*]]="Field inspection","Yes","No")</f>
        <v>No</v>
      </c>
      <c r="V9794" t="s">
        <v>50</v>
      </c>
      <c r="W9794" t="s">
        <v>44</v>
      </c>
      <c r="X9794" t="s">
        <v>44</v>
      </c>
      <c r="Z9794" t="s">
        <v>58</v>
      </c>
      <c r="AA9794" t="s">
        <v>46</v>
      </c>
      <c r="AB9794" t="s">
        <v>46</v>
      </c>
      <c r="AC9794" t="s">
        <v>40</v>
      </c>
    </row>
    <row r="9795" spans="1:29" ht="14.4" x14ac:dyDescent="0.3">
      <c r="A9795">
        <v>9793</v>
      </c>
      <c r="B9795" t="s">
        <v>9717</v>
      </c>
      <c r="C9795" t="s">
        <v>277</v>
      </c>
      <c r="D9795" t="s">
        <v>40</v>
      </c>
      <c r="E9795" t="s">
        <v>40</v>
      </c>
      <c r="F9795" t="s">
        <v>41</v>
      </c>
      <c r="G9795" t="s">
        <v>40</v>
      </c>
      <c r="H9795" s="26">
        <v>38718</v>
      </c>
      <c r="I9795" t="s">
        <v>54</v>
      </c>
      <c r="J9795" t="s">
        <v>43</v>
      </c>
      <c r="K9795" t="str">
        <f>IF(Table2[[#This Row],[Basis of Material Classification (System Side)*]]="Field inspection","Yes","No")</f>
        <v>No</v>
      </c>
      <c r="N9795" t="str">
        <f>Table2[[#This Row],[Basis of Material Classification (System Side)*]]</f>
        <v>Installation date after lead ban</v>
      </c>
      <c r="O9795" t="s">
        <v>41</v>
      </c>
      <c r="P9795" s="13">
        <v>40909</v>
      </c>
      <c r="Q9795" s="16" t="str">
        <f>Table2[[#This Row],[Service Line Size (inches) (System Side)]]</f>
        <v>3/4</v>
      </c>
      <c r="R9795" t="s">
        <v>43</v>
      </c>
      <c r="S9795" t="str">
        <f>IF(Table2[[#This Row],[Basis of Material Classification (Customer Side)*]]="Field inspection","Yes","No")</f>
        <v>No</v>
      </c>
      <c r="V9795" t="s">
        <v>43</v>
      </c>
      <c r="W9795" t="s">
        <v>44</v>
      </c>
      <c r="X9795" t="s">
        <v>44</v>
      </c>
      <c r="Z9795" t="s">
        <v>45</v>
      </c>
      <c r="AA9795" t="s">
        <v>46</v>
      </c>
      <c r="AB9795" t="s">
        <v>46</v>
      </c>
      <c r="AC9795" t="s">
        <v>40</v>
      </c>
    </row>
    <row r="9796" spans="1:29" ht="14.4" x14ac:dyDescent="0.3">
      <c r="A9796">
        <v>9794</v>
      </c>
      <c r="B9796" t="s">
        <v>9718</v>
      </c>
      <c r="C9796" t="s">
        <v>277</v>
      </c>
      <c r="D9796" t="s">
        <v>40</v>
      </c>
      <c r="E9796" t="s">
        <v>40</v>
      </c>
      <c r="F9796" t="s">
        <v>41</v>
      </c>
      <c r="G9796" t="s">
        <v>40</v>
      </c>
      <c r="H9796" s="26">
        <v>38718</v>
      </c>
      <c r="I9796" t="s">
        <v>54</v>
      </c>
      <c r="J9796" t="s">
        <v>43</v>
      </c>
      <c r="K9796" t="str">
        <f>IF(Table2[[#This Row],[Basis of Material Classification (System Side)*]]="Field inspection","Yes","No")</f>
        <v>No</v>
      </c>
      <c r="N9796" t="str">
        <f>Table2[[#This Row],[Basis of Material Classification (System Side)*]]</f>
        <v>Installation date after lead ban</v>
      </c>
      <c r="O9796" t="s">
        <v>41</v>
      </c>
      <c r="P9796" s="13">
        <v>40909</v>
      </c>
      <c r="Q9796" s="16" t="str">
        <f>Table2[[#This Row],[Service Line Size (inches) (System Side)]]</f>
        <v>3/4</v>
      </c>
      <c r="R9796" t="s">
        <v>43</v>
      </c>
      <c r="S9796" t="str">
        <f>IF(Table2[[#This Row],[Basis of Material Classification (Customer Side)*]]="Field inspection","Yes","No")</f>
        <v>No</v>
      </c>
      <c r="V9796" t="s">
        <v>43</v>
      </c>
      <c r="W9796" t="s">
        <v>44</v>
      </c>
      <c r="X9796" t="s">
        <v>44</v>
      </c>
      <c r="Z9796" t="s">
        <v>45</v>
      </c>
      <c r="AA9796" t="s">
        <v>46</v>
      </c>
      <c r="AB9796" t="s">
        <v>46</v>
      </c>
      <c r="AC9796" t="s">
        <v>40</v>
      </c>
    </row>
    <row r="9797" spans="1:29" ht="14.4" x14ac:dyDescent="0.3">
      <c r="A9797">
        <v>9795</v>
      </c>
      <c r="B9797" t="s">
        <v>9719</v>
      </c>
      <c r="C9797" t="s">
        <v>277</v>
      </c>
      <c r="D9797" t="s">
        <v>40</v>
      </c>
      <c r="E9797" t="s">
        <v>40</v>
      </c>
      <c r="F9797" t="s">
        <v>53</v>
      </c>
      <c r="G9797" t="s">
        <v>40</v>
      </c>
      <c r="H9797" s="26">
        <v>39448</v>
      </c>
      <c r="I9797" t="s">
        <v>42</v>
      </c>
      <c r="J9797" t="s">
        <v>55</v>
      </c>
      <c r="K9797" t="str">
        <f>IF(Table2[[#This Row],[Basis of Material Classification (System Side)*]]="Field inspection","Yes","No")</f>
        <v>No</v>
      </c>
      <c r="O9797" t="s">
        <v>41</v>
      </c>
      <c r="P9797" s="13">
        <v>40909</v>
      </c>
      <c r="Q9797" s="16" t="str">
        <f>Table2[[#This Row],[Service Line Size (inches) (System Side)]]</f>
        <v>5/8</v>
      </c>
      <c r="R9797" t="s">
        <v>43</v>
      </c>
      <c r="S9797" t="str">
        <f>IF(Table2[[#This Row],[Basis of Material Classification (Customer Side)*]]="Field inspection","Yes","No")</f>
        <v>No</v>
      </c>
      <c r="V9797" t="s">
        <v>43</v>
      </c>
      <c r="W9797" t="s">
        <v>44</v>
      </c>
      <c r="X9797" t="s">
        <v>44</v>
      </c>
      <c r="Z9797" t="s">
        <v>45</v>
      </c>
      <c r="AA9797" t="s">
        <v>46</v>
      </c>
      <c r="AB9797" t="s">
        <v>46</v>
      </c>
      <c r="AC9797" t="s">
        <v>40</v>
      </c>
    </row>
    <row r="9798" spans="1:29" ht="14.4" x14ac:dyDescent="0.3">
      <c r="A9798">
        <v>9796</v>
      </c>
      <c r="B9798" t="s">
        <v>1779</v>
      </c>
      <c r="C9798" t="s">
        <v>277</v>
      </c>
      <c r="D9798" t="s">
        <v>40</v>
      </c>
      <c r="E9798" t="s">
        <v>40</v>
      </c>
      <c r="F9798" t="s">
        <v>53</v>
      </c>
      <c r="G9798" t="s">
        <v>40</v>
      </c>
      <c r="H9798" s="26">
        <v>27760</v>
      </c>
      <c r="I9798" t="s">
        <v>201</v>
      </c>
      <c r="J9798" t="s">
        <v>55</v>
      </c>
      <c r="K9798" t="str">
        <f>IF(Table2[[#This Row],[Basis of Material Classification (System Side)*]]="Field inspection","Yes","No")</f>
        <v>No</v>
      </c>
      <c r="O9798" t="s">
        <v>53</v>
      </c>
      <c r="P9798" s="13">
        <v>14611</v>
      </c>
      <c r="Q9798" s="16" t="str">
        <f>Table2[[#This Row],[Service Line Size (inches) (System Side)]]</f>
        <v xml:space="preserve"> 1/2</v>
      </c>
      <c r="R9798" t="s">
        <v>55</v>
      </c>
      <c r="S9798" t="str">
        <f>IF(Table2[[#This Row],[Basis of Material Classification (Customer Side)*]]="Field inspection","Yes","No")</f>
        <v>No</v>
      </c>
      <c r="V9798" t="s">
        <v>72</v>
      </c>
      <c r="W9798" t="s">
        <v>44</v>
      </c>
      <c r="X9798" t="s">
        <v>44</v>
      </c>
      <c r="Z9798" t="s">
        <v>58</v>
      </c>
      <c r="AA9798" t="s">
        <v>46</v>
      </c>
      <c r="AB9798" t="s">
        <v>46</v>
      </c>
      <c r="AC9798" t="s">
        <v>40</v>
      </c>
    </row>
    <row r="9799" spans="1:29" ht="14.4" x14ac:dyDescent="0.3">
      <c r="A9799">
        <v>9797</v>
      </c>
      <c r="B9799" t="s">
        <v>9720</v>
      </c>
      <c r="C9799" t="s">
        <v>277</v>
      </c>
      <c r="D9799" t="s">
        <v>40</v>
      </c>
      <c r="E9799" t="s">
        <v>40</v>
      </c>
      <c r="F9799" t="s">
        <v>53</v>
      </c>
      <c r="G9799" t="s">
        <v>40</v>
      </c>
      <c r="H9799" s="26">
        <v>39814</v>
      </c>
      <c r="I9799" t="s">
        <v>42</v>
      </c>
      <c r="J9799" t="s">
        <v>55</v>
      </c>
      <c r="K9799" t="str">
        <f>IF(Table2[[#This Row],[Basis of Material Classification (System Side)*]]="Field inspection","Yes","No")</f>
        <v>No</v>
      </c>
      <c r="O9799" t="s">
        <v>41</v>
      </c>
      <c r="P9799" s="13">
        <v>41275</v>
      </c>
      <c r="Q9799" s="16" t="str">
        <f>Table2[[#This Row],[Service Line Size (inches) (System Side)]]</f>
        <v>5/8</v>
      </c>
      <c r="R9799" t="s">
        <v>43</v>
      </c>
      <c r="S9799" t="str">
        <f>IF(Table2[[#This Row],[Basis of Material Classification (Customer Side)*]]="Field inspection","Yes","No")</f>
        <v>No</v>
      </c>
      <c r="V9799" t="s">
        <v>43</v>
      </c>
      <c r="W9799" t="s">
        <v>44</v>
      </c>
      <c r="X9799" t="s">
        <v>44</v>
      </c>
      <c r="Z9799" t="s">
        <v>45</v>
      </c>
      <c r="AA9799" t="s">
        <v>46</v>
      </c>
      <c r="AB9799" t="s">
        <v>46</v>
      </c>
      <c r="AC9799" t="s">
        <v>40</v>
      </c>
    </row>
    <row r="9800" spans="1:29" ht="14.4" x14ac:dyDescent="0.3">
      <c r="A9800">
        <v>9798</v>
      </c>
      <c r="B9800" t="s">
        <v>9721</v>
      </c>
      <c r="C9800" t="s">
        <v>277</v>
      </c>
      <c r="D9800" t="s">
        <v>40</v>
      </c>
      <c r="E9800" t="s">
        <v>40</v>
      </c>
      <c r="F9800" t="s">
        <v>53</v>
      </c>
      <c r="G9800" t="s">
        <v>40</v>
      </c>
      <c r="H9800" s="26">
        <v>39814</v>
      </c>
      <c r="I9800" t="s">
        <v>54</v>
      </c>
      <c r="J9800" t="s">
        <v>55</v>
      </c>
      <c r="K9800" t="str">
        <f>IF(Table2[[#This Row],[Basis of Material Classification (System Side)*]]="Field inspection","Yes","No")</f>
        <v>No</v>
      </c>
      <c r="O9800" t="s">
        <v>41</v>
      </c>
      <c r="P9800" s="13">
        <v>40909</v>
      </c>
      <c r="Q9800" s="16" t="str">
        <f>Table2[[#This Row],[Service Line Size (inches) (System Side)]]</f>
        <v>3/4</v>
      </c>
      <c r="R9800" t="s">
        <v>43</v>
      </c>
      <c r="S9800" t="str">
        <f>IF(Table2[[#This Row],[Basis of Material Classification (Customer Side)*]]="Field inspection","Yes","No")</f>
        <v>No</v>
      </c>
      <c r="V9800" t="s">
        <v>43</v>
      </c>
      <c r="W9800" t="s">
        <v>44</v>
      </c>
      <c r="X9800" t="s">
        <v>44</v>
      </c>
      <c r="Z9800" t="s">
        <v>45</v>
      </c>
      <c r="AA9800" t="s">
        <v>46</v>
      </c>
      <c r="AB9800" t="s">
        <v>46</v>
      </c>
      <c r="AC9800" t="s">
        <v>40</v>
      </c>
    </row>
    <row r="9801" spans="1:29" ht="14.4" x14ac:dyDescent="0.3">
      <c r="A9801">
        <v>9799</v>
      </c>
      <c r="B9801" t="s">
        <v>9722</v>
      </c>
      <c r="C9801" t="s">
        <v>277</v>
      </c>
      <c r="D9801" t="s">
        <v>40</v>
      </c>
      <c r="E9801" t="s">
        <v>40</v>
      </c>
      <c r="F9801" t="s">
        <v>53</v>
      </c>
      <c r="G9801" t="s">
        <v>40</v>
      </c>
      <c r="H9801" s="26">
        <v>39083</v>
      </c>
      <c r="I9801" t="s">
        <v>42</v>
      </c>
      <c r="J9801" t="s">
        <v>55</v>
      </c>
      <c r="K9801" t="str">
        <f>IF(Table2[[#This Row],[Basis of Material Classification (System Side)*]]="Field inspection","Yes","No")</f>
        <v>No</v>
      </c>
      <c r="O9801" t="s">
        <v>41</v>
      </c>
      <c r="P9801" s="13">
        <v>40909</v>
      </c>
      <c r="Q9801" s="16" t="str">
        <f>Table2[[#This Row],[Service Line Size (inches) (System Side)]]</f>
        <v>5/8</v>
      </c>
      <c r="R9801" t="s">
        <v>43</v>
      </c>
      <c r="S9801" t="str">
        <f>IF(Table2[[#This Row],[Basis of Material Classification (Customer Side)*]]="Field inspection","Yes","No")</f>
        <v>No</v>
      </c>
      <c r="V9801" t="s">
        <v>43</v>
      </c>
      <c r="W9801" t="s">
        <v>44</v>
      </c>
      <c r="X9801" t="s">
        <v>44</v>
      </c>
      <c r="Z9801" t="s">
        <v>45</v>
      </c>
      <c r="AA9801" t="s">
        <v>46</v>
      </c>
      <c r="AB9801" t="s">
        <v>46</v>
      </c>
      <c r="AC9801" t="s">
        <v>40</v>
      </c>
    </row>
    <row r="9802" spans="1:29" ht="14.4" x14ac:dyDescent="0.3">
      <c r="A9802">
        <v>9800</v>
      </c>
      <c r="B9802" t="s">
        <v>9723</v>
      </c>
      <c r="C9802" t="s">
        <v>277</v>
      </c>
      <c r="D9802" t="s">
        <v>40</v>
      </c>
      <c r="E9802" t="s">
        <v>40</v>
      </c>
      <c r="F9802" t="s">
        <v>41</v>
      </c>
      <c r="G9802" t="s">
        <v>40</v>
      </c>
      <c r="H9802" s="26">
        <v>39083</v>
      </c>
      <c r="I9802" t="s">
        <v>42</v>
      </c>
      <c r="J9802" t="s">
        <v>43</v>
      </c>
      <c r="K9802" t="str">
        <f>IF(Table2[[#This Row],[Basis of Material Classification (System Side)*]]="Field inspection","Yes","No")</f>
        <v>No</v>
      </c>
      <c r="N9802" t="str">
        <f>Table2[[#This Row],[Basis of Material Classification (System Side)*]]</f>
        <v>Installation date after lead ban</v>
      </c>
      <c r="O9802" t="s">
        <v>41</v>
      </c>
      <c r="P9802" s="13">
        <v>40909</v>
      </c>
      <c r="Q9802" s="16" t="str">
        <f>Table2[[#This Row],[Service Line Size (inches) (System Side)]]</f>
        <v>5/8</v>
      </c>
      <c r="R9802" t="s">
        <v>43</v>
      </c>
      <c r="S9802" t="str">
        <f>IF(Table2[[#This Row],[Basis of Material Classification (Customer Side)*]]="Field inspection","Yes","No")</f>
        <v>No</v>
      </c>
      <c r="V9802" t="s">
        <v>43</v>
      </c>
      <c r="W9802" t="s">
        <v>44</v>
      </c>
      <c r="X9802" t="s">
        <v>44</v>
      </c>
      <c r="Z9802" t="s">
        <v>45</v>
      </c>
      <c r="AA9802" t="s">
        <v>46</v>
      </c>
      <c r="AB9802" t="s">
        <v>46</v>
      </c>
      <c r="AC9802" t="s">
        <v>40</v>
      </c>
    </row>
    <row r="9803" spans="1:29" ht="14.4" x14ac:dyDescent="0.3">
      <c r="A9803">
        <v>9801</v>
      </c>
      <c r="B9803" t="s">
        <v>9724</v>
      </c>
      <c r="C9803" t="s">
        <v>277</v>
      </c>
      <c r="D9803" t="s">
        <v>40</v>
      </c>
      <c r="E9803" t="s">
        <v>40</v>
      </c>
      <c r="F9803" t="s">
        <v>53</v>
      </c>
      <c r="G9803" t="s">
        <v>40</v>
      </c>
      <c r="H9803" s="26">
        <v>39814</v>
      </c>
      <c r="I9803" t="s">
        <v>42</v>
      </c>
      <c r="J9803" t="s">
        <v>55</v>
      </c>
      <c r="K9803" t="str">
        <f>IF(Table2[[#This Row],[Basis of Material Classification (System Side)*]]="Field inspection","Yes","No")</f>
        <v>No</v>
      </c>
      <c r="O9803" t="s">
        <v>41</v>
      </c>
      <c r="P9803" s="13">
        <v>40909</v>
      </c>
      <c r="Q9803" s="16" t="str">
        <f>Table2[[#This Row],[Service Line Size (inches) (System Side)]]</f>
        <v>5/8</v>
      </c>
      <c r="R9803" t="s">
        <v>43</v>
      </c>
      <c r="S9803" t="str">
        <f>IF(Table2[[#This Row],[Basis of Material Classification (Customer Side)*]]="Field inspection","Yes","No")</f>
        <v>No</v>
      </c>
      <c r="V9803" t="s">
        <v>43</v>
      </c>
      <c r="W9803" t="s">
        <v>44</v>
      </c>
      <c r="X9803" t="s">
        <v>44</v>
      </c>
      <c r="Z9803" t="s">
        <v>45</v>
      </c>
      <c r="AA9803" t="s">
        <v>46</v>
      </c>
      <c r="AB9803" t="s">
        <v>46</v>
      </c>
      <c r="AC9803" t="s">
        <v>40</v>
      </c>
    </row>
    <row r="9804" spans="1:29" ht="14.4" x14ac:dyDescent="0.3">
      <c r="A9804">
        <v>9802</v>
      </c>
      <c r="B9804" t="s">
        <v>9725</v>
      </c>
      <c r="C9804" t="s">
        <v>277</v>
      </c>
      <c r="D9804" t="s">
        <v>40</v>
      </c>
      <c r="E9804" t="s">
        <v>40</v>
      </c>
      <c r="F9804" t="s">
        <v>41</v>
      </c>
      <c r="G9804" t="s">
        <v>40</v>
      </c>
      <c r="H9804" s="26">
        <v>38353</v>
      </c>
      <c r="I9804">
        <v>1</v>
      </c>
      <c r="J9804" t="s">
        <v>43</v>
      </c>
      <c r="K9804" t="str">
        <f>IF(Table2[[#This Row],[Basis of Material Classification (System Side)*]]="Field inspection","Yes","No")</f>
        <v>No</v>
      </c>
      <c r="N9804" t="str">
        <f>Table2[[#This Row],[Basis of Material Classification (System Side)*]]</f>
        <v>Installation date after lead ban</v>
      </c>
      <c r="O9804" t="s">
        <v>41</v>
      </c>
      <c r="P9804" s="13">
        <v>40909</v>
      </c>
      <c r="Q9804" s="16">
        <f>Table2[[#This Row],[Service Line Size (inches) (System Side)]]</f>
        <v>1</v>
      </c>
      <c r="R9804" t="s">
        <v>43</v>
      </c>
      <c r="S9804" t="str">
        <f>IF(Table2[[#This Row],[Basis of Material Classification (Customer Side)*]]="Field inspection","Yes","No")</f>
        <v>No</v>
      </c>
      <c r="V9804" t="s">
        <v>43</v>
      </c>
      <c r="W9804" t="s">
        <v>44</v>
      </c>
      <c r="X9804" t="s">
        <v>44</v>
      </c>
      <c r="Z9804" t="s">
        <v>58</v>
      </c>
      <c r="AA9804" t="s">
        <v>46</v>
      </c>
      <c r="AB9804" t="s">
        <v>46</v>
      </c>
      <c r="AC9804" t="s">
        <v>40</v>
      </c>
    </row>
    <row r="9805" spans="1:29" ht="14.4" x14ac:dyDescent="0.3">
      <c r="A9805">
        <v>9803</v>
      </c>
      <c r="B9805" t="s">
        <v>9726</v>
      </c>
      <c r="C9805" t="s">
        <v>277</v>
      </c>
      <c r="D9805" t="s">
        <v>40</v>
      </c>
      <c r="E9805" t="s">
        <v>40</v>
      </c>
      <c r="F9805" t="s">
        <v>53</v>
      </c>
      <c r="G9805" t="s">
        <v>40</v>
      </c>
      <c r="H9805" s="26">
        <v>39814</v>
      </c>
      <c r="I9805" t="s">
        <v>42</v>
      </c>
      <c r="J9805" t="s">
        <v>55</v>
      </c>
      <c r="K9805" t="str">
        <f>IF(Table2[[#This Row],[Basis of Material Classification (System Side)*]]="Field inspection","Yes","No")</f>
        <v>No</v>
      </c>
      <c r="O9805" t="s">
        <v>41</v>
      </c>
      <c r="P9805" s="13">
        <v>41275</v>
      </c>
      <c r="Q9805" s="16" t="str">
        <f>Table2[[#This Row],[Service Line Size (inches) (System Side)]]</f>
        <v>5/8</v>
      </c>
      <c r="R9805" t="s">
        <v>43</v>
      </c>
      <c r="S9805" t="str">
        <f>IF(Table2[[#This Row],[Basis of Material Classification (Customer Side)*]]="Field inspection","Yes","No")</f>
        <v>No</v>
      </c>
      <c r="V9805" t="s">
        <v>43</v>
      </c>
      <c r="W9805" t="s">
        <v>44</v>
      </c>
      <c r="X9805" t="s">
        <v>44</v>
      </c>
      <c r="Z9805" t="s">
        <v>45</v>
      </c>
      <c r="AA9805" t="s">
        <v>46</v>
      </c>
      <c r="AB9805" t="s">
        <v>46</v>
      </c>
      <c r="AC9805" t="s">
        <v>40</v>
      </c>
    </row>
    <row r="9806" spans="1:29" ht="14.4" x14ac:dyDescent="0.3">
      <c r="A9806">
        <v>9804</v>
      </c>
      <c r="B9806" t="s">
        <v>9727</v>
      </c>
      <c r="C9806" t="s">
        <v>277</v>
      </c>
      <c r="D9806" t="s">
        <v>40</v>
      </c>
      <c r="E9806" t="s">
        <v>40</v>
      </c>
      <c r="F9806" t="s">
        <v>41</v>
      </c>
      <c r="G9806" t="s">
        <v>40</v>
      </c>
      <c r="H9806" s="26">
        <v>39083</v>
      </c>
      <c r="I9806" t="s">
        <v>42</v>
      </c>
      <c r="J9806" t="s">
        <v>43</v>
      </c>
      <c r="K9806" t="str">
        <f>IF(Table2[[#This Row],[Basis of Material Classification (System Side)*]]="Field inspection","Yes","No")</f>
        <v>No</v>
      </c>
      <c r="N9806" t="str">
        <f>Table2[[#This Row],[Basis of Material Classification (System Side)*]]</f>
        <v>Installation date after lead ban</v>
      </c>
      <c r="O9806" t="s">
        <v>41</v>
      </c>
      <c r="P9806" s="13">
        <v>40909</v>
      </c>
      <c r="Q9806" s="16" t="str">
        <f>Table2[[#This Row],[Service Line Size (inches) (System Side)]]</f>
        <v>5/8</v>
      </c>
      <c r="R9806" t="s">
        <v>43</v>
      </c>
      <c r="S9806" t="str">
        <f>IF(Table2[[#This Row],[Basis of Material Classification (Customer Side)*]]="Field inspection","Yes","No")</f>
        <v>No</v>
      </c>
      <c r="V9806" t="s">
        <v>43</v>
      </c>
      <c r="W9806" t="s">
        <v>44</v>
      </c>
      <c r="X9806" t="s">
        <v>44</v>
      </c>
      <c r="Z9806" t="s">
        <v>45</v>
      </c>
      <c r="AA9806" t="s">
        <v>46</v>
      </c>
      <c r="AB9806" t="s">
        <v>46</v>
      </c>
      <c r="AC9806" t="s">
        <v>40</v>
      </c>
    </row>
    <row r="9807" spans="1:29" ht="14.4" x14ac:dyDescent="0.3">
      <c r="A9807">
        <v>9805</v>
      </c>
      <c r="B9807" t="s">
        <v>9728</v>
      </c>
      <c r="C9807" t="s">
        <v>277</v>
      </c>
      <c r="D9807" t="s">
        <v>40</v>
      </c>
      <c r="E9807" t="s">
        <v>40</v>
      </c>
      <c r="F9807" t="s">
        <v>41</v>
      </c>
      <c r="G9807" t="s">
        <v>40</v>
      </c>
      <c r="H9807" s="27"/>
      <c r="I9807" t="s">
        <v>42</v>
      </c>
      <c r="J9807" t="s">
        <v>49</v>
      </c>
      <c r="K9807" t="str">
        <f>IF(Table2[[#This Row],[Basis of Material Classification (System Side)*]]="Field inspection","Yes","No")</f>
        <v>No</v>
      </c>
      <c r="N9807" t="s">
        <v>50</v>
      </c>
      <c r="O9807" t="s">
        <v>41</v>
      </c>
      <c r="P9807" s="13">
        <v>40909</v>
      </c>
      <c r="Q9807" s="16" t="str">
        <f>Table2[[#This Row],[Service Line Size (inches) (System Side)]]</f>
        <v>5/8</v>
      </c>
      <c r="R9807" t="s">
        <v>43</v>
      </c>
      <c r="S9807" t="str">
        <f>IF(Table2[[#This Row],[Basis of Material Classification (Customer Side)*]]="Field inspection","Yes","No")</f>
        <v>No</v>
      </c>
      <c r="V9807" t="s">
        <v>43</v>
      </c>
      <c r="W9807" t="s">
        <v>44</v>
      </c>
      <c r="X9807" t="s">
        <v>44</v>
      </c>
      <c r="Z9807" t="s">
        <v>58</v>
      </c>
      <c r="AA9807" t="s">
        <v>46</v>
      </c>
      <c r="AB9807" t="s">
        <v>46</v>
      </c>
      <c r="AC9807" t="s">
        <v>40</v>
      </c>
    </row>
    <row r="9808" spans="1:29" ht="14.4" x14ac:dyDescent="0.3">
      <c r="A9808">
        <v>9806</v>
      </c>
      <c r="B9808" t="s">
        <v>9729</v>
      </c>
      <c r="C9808" t="s">
        <v>277</v>
      </c>
      <c r="D9808" t="s">
        <v>40</v>
      </c>
      <c r="E9808" t="s">
        <v>40</v>
      </c>
      <c r="F9808" t="s">
        <v>41</v>
      </c>
      <c r="G9808" t="s">
        <v>40</v>
      </c>
      <c r="H9808" s="26">
        <v>39083</v>
      </c>
      <c r="I9808" t="s">
        <v>42</v>
      </c>
      <c r="J9808" t="s">
        <v>43</v>
      </c>
      <c r="K9808" t="str">
        <f>IF(Table2[[#This Row],[Basis of Material Classification (System Side)*]]="Field inspection","Yes","No")</f>
        <v>No</v>
      </c>
      <c r="N9808" t="str">
        <f>Table2[[#This Row],[Basis of Material Classification (System Side)*]]</f>
        <v>Installation date after lead ban</v>
      </c>
      <c r="O9808" t="s">
        <v>41</v>
      </c>
      <c r="P9808" s="13">
        <v>40909</v>
      </c>
      <c r="Q9808" s="16" t="str">
        <f>Table2[[#This Row],[Service Line Size (inches) (System Side)]]</f>
        <v>5/8</v>
      </c>
      <c r="R9808" t="s">
        <v>43</v>
      </c>
      <c r="S9808" t="str">
        <f>IF(Table2[[#This Row],[Basis of Material Classification (Customer Side)*]]="Field inspection","Yes","No")</f>
        <v>No</v>
      </c>
      <c r="V9808" t="s">
        <v>43</v>
      </c>
      <c r="W9808" t="s">
        <v>44</v>
      </c>
      <c r="X9808" t="s">
        <v>44</v>
      </c>
      <c r="Z9808" t="s">
        <v>45</v>
      </c>
      <c r="AA9808" t="s">
        <v>46</v>
      </c>
      <c r="AB9808" t="s">
        <v>46</v>
      </c>
      <c r="AC9808" t="s">
        <v>40</v>
      </c>
    </row>
    <row r="9809" spans="1:29" ht="14.4" x14ac:dyDescent="0.3">
      <c r="A9809">
        <v>9807</v>
      </c>
      <c r="B9809" t="s">
        <v>9730</v>
      </c>
      <c r="C9809" t="s">
        <v>277</v>
      </c>
      <c r="D9809" t="s">
        <v>40</v>
      </c>
      <c r="E9809" t="s">
        <v>40</v>
      </c>
      <c r="F9809" t="s">
        <v>53</v>
      </c>
      <c r="G9809" t="s">
        <v>40</v>
      </c>
      <c r="H9809" s="26">
        <v>39448</v>
      </c>
      <c r="I9809" t="s">
        <v>42</v>
      </c>
      <c r="J9809" t="s">
        <v>55</v>
      </c>
      <c r="K9809" t="str">
        <f>IF(Table2[[#This Row],[Basis of Material Classification (System Side)*]]="Field inspection","Yes","No")</f>
        <v>No</v>
      </c>
      <c r="O9809" t="s">
        <v>41</v>
      </c>
      <c r="P9809" s="13">
        <v>40909</v>
      </c>
      <c r="Q9809" s="16" t="str">
        <f>Table2[[#This Row],[Service Line Size (inches) (System Side)]]</f>
        <v>5/8</v>
      </c>
      <c r="R9809" t="s">
        <v>43</v>
      </c>
      <c r="S9809" t="str">
        <f>IF(Table2[[#This Row],[Basis of Material Classification (Customer Side)*]]="Field inspection","Yes","No")</f>
        <v>No</v>
      </c>
      <c r="V9809" t="s">
        <v>43</v>
      </c>
      <c r="W9809" t="s">
        <v>44</v>
      </c>
      <c r="X9809" t="s">
        <v>44</v>
      </c>
      <c r="Z9809" t="s">
        <v>45</v>
      </c>
      <c r="AA9809" t="s">
        <v>46</v>
      </c>
      <c r="AB9809" t="s">
        <v>46</v>
      </c>
      <c r="AC9809" t="s">
        <v>40</v>
      </c>
    </row>
    <row r="9810" spans="1:29" ht="14.4" x14ac:dyDescent="0.3">
      <c r="A9810">
        <v>9808</v>
      </c>
      <c r="B9810" t="s">
        <v>9731</v>
      </c>
      <c r="C9810" t="s">
        <v>277</v>
      </c>
      <c r="D9810" t="s">
        <v>40</v>
      </c>
      <c r="E9810" t="s">
        <v>40</v>
      </c>
      <c r="F9810" t="s">
        <v>53</v>
      </c>
      <c r="G9810" t="s">
        <v>40</v>
      </c>
      <c r="H9810" s="26">
        <v>39448</v>
      </c>
      <c r="I9810" t="s">
        <v>42</v>
      </c>
      <c r="J9810" t="s">
        <v>55</v>
      </c>
      <c r="K9810" t="str">
        <f>IF(Table2[[#This Row],[Basis of Material Classification (System Side)*]]="Field inspection","Yes","No")</f>
        <v>No</v>
      </c>
      <c r="O9810" t="s">
        <v>41</v>
      </c>
      <c r="P9810" s="13">
        <v>40909</v>
      </c>
      <c r="Q9810" s="16" t="str">
        <f>Table2[[#This Row],[Service Line Size (inches) (System Side)]]</f>
        <v>5/8</v>
      </c>
      <c r="R9810" t="s">
        <v>43</v>
      </c>
      <c r="S9810" t="str">
        <f>IF(Table2[[#This Row],[Basis of Material Classification (Customer Side)*]]="Field inspection","Yes","No")</f>
        <v>No</v>
      </c>
      <c r="V9810" t="s">
        <v>43</v>
      </c>
      <c r="W9810" t="s">
        <v>44</v>
      </c>
      <c r="X9810" t="s">
        <v>44</v>
      </c>
      <c r="Z9810" t="s">
        <v>45</v>
      </c>
      <c r="AA9810" t="s">
        <v>46</v>
      </c>
      <c r="AB9810" t="s">
        <v>46</v>
      </c>
      <c r="AC9810" t="s">
        <v>40</v>
      </c>
    </row>
    <row r="9811" spans="1:29" ht="14.4" x14ac:dyDescent="0.3">
      <c r="A9811">
        <v>9809</v>
      </c>
      <c r="B9811" t="s">
        <v>9732</v>
      </c>
      <c r="C9811" t="s">
        <v>277</v>
      </c>
      <c r="D9811" t="s">
        <v>40</v>
      </c>
      <c r="E9811" t="s">
        <v>40</v>
      </c>
      <c r="F9811" t="s">
        <v>53</v>
      </c>
      <c r="G9811" t="s">
        <v>40</v>
      </c>
      <c r="H9811" s="26">
        <v>39083</v>
      </c>
      <c r="I9811" t="s">
        <v>42</v>
      </c>
      <c r="J9811" t="s">
        <v>55</v>
      </c>
      <c r="K9811" t="str">
        <f>IF(Table2[[#This Row],[Basis of Material Classification (System Side)*]]="Field inspection","Yes","No")</f>
        <v>No</v>
      </c>
      <c r="O9811" t="s">
        <v>41</v>
      </c>
      <c r="P9811" s="13">
        <v>40909</v>
      </c>
      <c r="Q9811" s="16" t="str">
        <f>Table2[[#This Row],[Service Line Size (inches) (System Side)]]</f>
        <v>5/8</v>
      </c>
      <c r="R9811" t="s">
        <v>43</v>
      </c>
      <c r="S9811" t="str">
        <f>IF(Table2[[#This Row],[Basis of Material Classification (Customer Side)*]]="Field inspection","Yes","No")</f>
        <v>No</v>
      </c>
      <c r="V9811" t="s">
        <v>43</v>
      </c>
      <c r="W9811" t="s">
        <v>44</v>
      </c>
      <c r="X9811" t="s">
        <v>44</v>
      </c>
      <c r="Z9811" t="s">
        <v>45</v>
      </c>
      <c r="AA9811" t="s">
        <v>46</v>
      </c>
      <c r="AB9811" t="s">
        <v>46</v>
      </c>
      <c r="AC9811" t="s">
        <v>40</v>
      </c>
    </row>
    <row r="9812" spans="1:29" ht="14.4" x14ac:dyDescent="0.3">
      <c r="A9812">
        <v>9810</v>
      </c>
      <c r="B9812" t="s">
        <v>9733</v>
      </c>
      <c r="C9812" t="s">
        <v>277</v>
      </c>
      <c r="D9812" t="s">
        <v>40</v>
      </c>
      <c r="E9812" t="s">
        <v>40</v>
      </c>
      <c r="F9812" t="s">
        <v>53</v>
      </c>
      <c r="G9812" t="s">
        <v>40</v>
      </c>
      <c r="H9812" s="26">
        <v>39083</v>
      </c>
      <c r="I9812" t="s">
        <v>54</v>
      </c>
      <c r="J9812" t="s">
        <v>55</v>
      </c>
      <c r="K9812" t="str">
        <f>IF(Table2[[#This Row],[Basis of Material Classification (System Side)*]]="Field inspection","Yes","No")</f>
        <v>No</v>
      </c>
      <c r="O9812" t="s">
        <v>41</v>
      </c>
      <c r="P9812" s="13">
        <v>40909</v>
      </c>
      <c r="Q9812" s="16" t="str">
        <f>Table2[[#This Row],[Service Line Size (inches) (System Side)]]</f>
        <v>3/4</v>
      </c>
      <c r="R9812" t="s">
        <v>43</v>
      </c>
      <c r="S9812" t="str">
        <f>IF(Table2[[#This Row],[Basis of Material Classification (Customer Side)*]]="Field inspection","Yes","No")</f>
        <v>No</v>
      </c>
      <c r="V9812" t="s">
        <v>43</v>
      </c>
      <c r="W9812" t="s">
        <v>44</v>
      </c>
      <c r="X9812" t="s">
        <v>44</v>
      </c>
      <c r="Z9812" t="s">
        <v>45</v>
      </c>
      <c r="AA9812" t="s">
        <v>46</v>
      </c>
      <c r="AB9812" t="s">
        <v>46</v>
      </c>
      <c r="AC9812" t="s">
        <v>40</v>
      </c>
    </row>
    <row r="9813" spans="1:29" ht="14.4" x14ac:dyDescent="0.3">
      <c r="A9813">
        <v>9811</v>
      </c>
      <c r="B9813" t="s">
        <v>9734</v>
      </c>
      <c r="C9813" t="s">
        <v>277</v>
      </c>
      <c r="D9813" t="s">
        <v>40</v>
      </c>
      <c r="E9813" t="s">
        <v>40</v>
      </c>
      <c r="F9813" t="s">
        <v>41</v>
      </c>
      <c r="G9813" t="s">
        <v>40</v>
      </c>
      <c r="H9813" s="26">
        <v>39083</v>
      </c>
      <c r="I9813" t="s">
        <v>42</v>
      </c>
      <c r="J9813" t="s">
        <v>43</v>
      </c>
      <c r="K9813" t="str">
        <f>IF(Table2[[#This Row],[Basis of Material Classification (System Side)*]]="Field inspection","Yes","No")</f>
        <v>No</v>
      </c>
      <c r="N9813" t="str">
        <f>Table2[[#This Row],[Basis of Material Classification (System Side)*]]</f>
        <v>Installation date after lead ban</v>
      </c>
      <c r="O9813" t="s">
        <v>41</v>
      </c>
      <c r="P9813" s="13">
        <v>40909</v>
      </c>
      <c r="Q9813" s="16" t="str">
        <f>Table2[[#This Row],[Service Line Size (inches) (System Side)]]</f>
        <v>5/8</v>
      </c>
      <c r="R9813" t="s">
        <v>43</v>
      </c>
      <c r="S9813" t="str">
        <f>IF(Table2[[#This Row],[Basis of Material Classification (Customer Side)*]]="Field inspection","Yes","No")</f>
        <v>No</v>
      </c>
      <c r="V9813" t="s">
        <v>43</v>
      </c>
      <c r="W9813" t="s">
        <v>44</v>
      </c>
      <c r="X9813" t="s">
        <v>44</v>
      </c>
      <c r="Z9813" t="s">
        <v>45</v>
      </c>
      <c r="AA9813" t="s">
        <v>46</v>
      </c>
      <c r="AB9813" t="s">
        <v>46</v>
      </c>
      <c r="AC9813" t="s">
        <v>40</v>
      </c>
    </row>
    <row r="9814" spans="1:29" ht="14.4" x14ac:dyDescent="0.3">
      <c r="A9814">
        <v>9812</v>
      </c>
      <c r="B9814" t="s">
        <v>9735</v>
      </c>
      <c r="C9814" t="s">
        <v>277</v>
      </c>
      <c r="D9814" t="s">
        <v>40</v>
      </c>
      <c r="E9814" t="s">
        <v>40</v>
      </c>
      <c r="F9814" t="s">
        <v>41</v>
      </c>
      <c r="G9814" t="s">
        <v>40</v>
      </c>
      <c r="H9814" s="26">
        <v>39083</v>
      </c>
      <c r="I9814" t="s">
        <v>42</v>
      </c>
      <c r="J9814" t="s">
        <v>43</v>
      </c>
      <c r="K9814" t="str">
        <f>IF(Table2[[#This Row],[Basis of Material Classification (System Side)*]]="Field inspection","Yes","No")</f>
        <v>No</v>
      </c>
      <c r="N9814" t="str">
        <f>Table2[[#This Row],[Basis of Material Classification (System Side)*]]</f>
        <v>Installation date after lead ban</v>
      </c>
      <c r="O9814" t="s">
        <v>41</v>
      </c>
      <c r="P9814" s="13">
        <v>40909</v>
      </c>
      <c r="Q9814" s="16" t="str">
        <f>Table2[[#This Row],[Service Line Size (inches) (System Side)]]</f>
        <v>5/8</v>
      </c>
      <c r="R9814" t="s">
        <v>43</v>
      </c>
      <c r="S9814" t="str">
        <f>IF(Table2[[#This Row],[Basis of Material Classification (Customer Side)*]]="Field inspection","Yes","No")</f>
        <v>No</v>
      </c>
      <c r="V9814" t="s">
        <v>43</v>
      </c>
      <c r="W9814" t="s">
        <v>44</v>
      </c>
      <c r="X9814" t="s">
        <v>44</v>
      </c>
      <c r="Z9814" t="s">
        <v>45</v>
      </c>
      <c r="AA9814" t="s">
        <v>46</v>
      </c>
      <c r="AB9814" t="s">
        <v>46</v>
      </c>
      <c r="AC9814" t="s">
        <v>40</v>
      </c>
    </row>
    <row r="9815" spans="1:29" ht="14.4" x14ac:dyDescent="0.3">
      <c r="A9815">
        <v>9813</v>
      </c>
      <c r="B9815" t="s">
        <v>9736</v>
      </c>
      <c r="C9815" t="s">
        <v>277</v>
      </c>
      <c r="D9815" t="s">
        <v>40</v>
      </c>
      <c r="E9815" t="s">
        <v>40</v>
      </c>
      <c r="F9815" t="s">
        <v>53</v>
      </c>
      <c r="G9815" t="s">
        <v>40</v>
      </c>
      <c r="H9815" s="26">
        <v>39083</v>
      </c>
      <c r="I9815" t="s">
        <v>42</v>
      </c>
      <c r="J9815" t="s">
        <v>55</v>
      </c>
      <c r="K9815" t="str">
        <f>IF(Table2[[#This Row],[Basis of Material Classification (System Side)*]]="Field inspection","Yes","No")</f>
        <v>No</v>
      </c>
      <c r="O9815" t="s">
        <v>41</v>
      </c>
      <c r="P9815" s="13">
        <v>41275</v>
      </c>
      <c r="Q9815" s="16" t="str">
        <f>Table2[[#This Row],[Service Line Size (inches) (System Side)]]</f>
        <v>5/8</v>
      </c>
      <c r="R9815" t="s">
        <v>43</v>
      </c>
      <c r="S9815" t="str">
        <f>IF(Table2[[#This Row],[Basis of Material Classification (Customer Side)*]]="Field inspection","Yes","No")</f>
        <v>No</v>
      </c>
      <c r="V9815" t="s">
        <v>43</v>
      </c>
      <c r="W9815" t="s">
        <v>44</v>
      </c>
      <c r="X9815" t="s">
        <v>44</v>
      </c>
      <c r="Z9815" t="s">
        <v>45</v>
      </c>
      <c r="AA9815" t="s">
        <v>46</v>
      </c>
      <c r="AB9815" t="s">
        <v>46</v>
      </c>
      <c r="AC9815" t="s">
        <v>40</v>
      </c>
    </row>
    <row r="9816" spans="1:29" ht="14.4" x14ac:dyDescent="0.3">
      <c r="A9816">
        <v>9814</v>
      </c>
      <c r="B9816" t="s">
        <v>9737</v>
      </c>
      <c r="C9816" t="s">
        <v>277</v>
      </c>
      <c r="D9816" t="s">
        <v>40</v>
      </c>
      <c r="E9816" t="s">
        <v>40</v>
      </c>
      <c r="F9816" t="s">
        <v>53</v>
      </c>
      <c r="G9816" t="s">
        <v>40</v>
      </c>
      <c r="H9816" s="26">
        <v>39814</v>
      </c>
      <c r="I9816" t="s">
        <v>42</v>
      </c>
      <c r="J9816" t="s">
        <v>55</v>
      </c>
      <c r="K9816" t="str">
        <f>IF(Table2[[#This Row],[Basis of Material Classification (System Side)*]]="Field inspection","Yes","No")</f>
        <v>No</v>
      </c>
      <c r="O9816" t="s">
        <v>41</v>
      </c>
      <c r="P9816" s="13">
        <v>41275</v>
      </c>
      <c r="Q9816" s="16" t="str">
        <f>Table2[[#This Row],[Service Line Size (inches) (System Side)]]</f>
        <v>5/8</v>
      </c>
      <c r="R9816" t="s">
        <v>43</v>
      </c>
      <c r="S9816" t="str">
        <f>IF(Table2[[#This Row],[Basis of Material Classification (Customer Side)*]]="Field inspection","Yes","No")</f>
        <v>No</v>
      </c>
      <c r="V9816" t="s">
        <v>43</v>
      </c>
      <c r="W9816" t="s">
        <v>44</v>
      </c>
      <c r="X9816" t="s">
        <v>44</v>
      </c>
      <c r="Z9816" t="s">
        <v>45</v>
      </c>
      <c r="AA9816" t="s">
        <v>46</v>
      </c>
      <c r="AB9816" t="s">
        <v>46</v>
      </c>
      <c r="AC9816" t="s">
        <v>40</v>
      </c>
    </row>
    <row r="9817" spans="1:29" ht="14.4" x14ac:dyDescent="0.3">
      <c r="A9817">
        <v>9815</v>
      </c>
      <c r="B9817" t="s">
        <v>9738</v>
      </c>
      <c r="C9817" t="s">
        <v>277</v>
      </c>
      <c r="D9817" t="s">
        <v>40</v>
      </c>
      <c r="E9817" t="s">
        <v>40</v>
      </c>
      <c r="F9817" t="s">
        <v>41</v>
      </c>
      <c r="G9817" t="s">
        <v>40</v>
      </c>
      <c r="H9817" s="26">
        <v>39083</v>
      </c>
      <c r="I9817" t="s">
        <v>42</v>
      </c>
      <c r="J9817" t="s">
        <v>43</v>
      </c>
      <c r="K9817" t="str">
        <f>IF(Table2[[#This Row],[Basis of Material Classification (System Side)*]]="Field inspection","Yes","No")</f>
        <v>No</v>
      </c>
      <c r="N9817" t="str">
        <f>Table2[[#This Row],[Basis of Material Classification (System Side)*]]</f>
        <v>Installation date after lead ban</v>
      </c>
      <c r="O9817" t="s">
        <v>41</v>
      </c>
      <c r="P9817" s="13">
        <v>40909</v>
      </c>
      <c r="Q9817" s="16" t="str">
        <f>Table2[[#This Row],[Service Line Size (inches) (System Side)]]</f>
        <v>5/8</v>
      </c>
      <c r="R9817" t="s">
        <v>43</v>
      </c>
      <c r="S9817" t="str">
        <f>IF(Table2[[#This Row],[Basis of Material Classification (Customer Side)*]]="Field inspection","Yes","No")</f>
        <v>No</v>
      </c>
      <c r="V9817" t="s">
        <v>43</v>
      </c>
      <c r="W9817" t="s">
        <v>44</v>
      </c>
      <c r="X9817" t="s">
        <v>44</v>
      </c>
      <c r="Z9817" t="s">
        <v>45</v>
      </c>
      <c r="AA9817" t="s">
        <v>46</v>
      </c>
      <c r="AB9817" t="s">
        <v>46</v>
      </c>
      <c r="AC9817" t="s">
        <v>40</v>
      </c>
    </row>
    <row r="9818" spans="1:29" ht="14.4" x14ac:dyDescent="0.3">
      <c r="A9818">
        <v>9816</v>
      </c>
      <c r="B9818" t="s">
        <v>9739</v>
      </c>
      <c r="C9818" t="s">
        <v>277</v>
      </c>
      <c r="D9818" t="s">
        <v>40</v>
      </c>
      <c r="E9818" t="s">
        <v>40</v>
      </c>
      <c r="F9818" t="s">
        <v>41</v>
      </c>
      <c r="G9818" t="s">
        <v>40</v>
      </c>
      <c r="H9818" s="26">
        <v>38718</v>
      </c>
      <c r="I9818" t="s">
        <v>42</v>
      </c>
      <c r="J9818" t="s">
        <v>43</v>
      </c>
      <c r="K9818" t="str">
        <f>IF(Table2[[#This Row],[Basis of Material Classification (System Side)*]]="Field inspection","Yes","No")</f>
        <v>No</v>
      </c>
      <c r="N9818" t="str">
        <f>Table2[[#This Row],[Basis of Material Classification (System Side)*]]</f>
        <v>Installation date after lead ban</v>
      </c>
      <c r="O9818" t="s">
        <v>41</v>
      </c>
      <c r="P9818" s="13">
        <v>41275</v>
      </c>
      <c r="Q9818" s="16" t="str">
        <f>Table2[[#This Row],[Service Line Size (inches) (System Side)]]</f>
        <v>5/8</v>
      </c>
      <c r="R9818" t="s">
        <v>43</v>
      </c>
      <c r="S9818" t="str">
        <f>IF(Table2[[#This Row],[Basis of Material Classification (Customer Side)*]]="Field inspection","Yes","No")</f>
        <v>No</v>
      </c>
      <c r="V9818" t="s">
        <v>43</v>
      </c>
      <c r="W9818" t="s">
        <v>44</v>
      </c>
      <c r="X9818" t="s">
        <v>44</v>
      </c>
      <c r="Z9818" t="s">
        <v>45</v>
      </c>
      <c r="AA9818" t="s">
        <v>46</v>
      </c>
      <c r="AB9818" t="s">
        <v>46</v>
      </c>
      <c r="AC9818" t="s">
        <v>40</v>
      </c>
    </row>
    <row r="9819" spans="1:29" ht="14.4" x14ac:dyDescent="0.3">
      <c r="A9819">
        <v>9817</v>
      </c>
      <c r="B9819" t="s">
        <v>9740</v>
      </c>
      <c r="C9819" t="s">
        <v>277</v>
      </c>
      <c r="D9819" t="s">
        <v>40</v>
      </c>
      <c r="E9819" t="s">
        <v>40</v>
      </c>
      <c r="F9819" t="s">
        <v>41</v>
      </c>
      <c r="G9819" t="s">
        <v>40</v>
      </c>
      <c r="H9819" s="26">
        <v>38718</v>
      </c>
      <c r="I9819" t="s">
        <v>42</v>
      </c>
      <c r="J9819" t="s">
        <v>43</v>
      </c>
      <c r="K9819" t="str">
        <f>IF(Table2[[#This Row],[Basis of Material Classification (System Side)*]]="Field inspection","Yes","No")</f>
        <v>No</v>
      </c>
      <c r="N9819" t="str">
        <f>Table2[[#This Row],[Basis of Material Classification (System Side)*]]</f>
        <v>Installation date after lead ban</v>
      </c>
      <c r="O9819" t="s">
        <v>41</v>
      </c>
      <c r="P9819" s="13">
        <v>41275</v>
      </c>
      <c r="Q9819" s="16" t="str">
        <f>Table2[[#This Row],[Service Line Size (inches) (System Side)]]</f>
        <v>5/8</v>
      </c>
      <c r="R9819" t="s">
        <v>43</v>
      </c>
      <c r="S9819" t="str">
        <f>IF(Table2[[#This Row],[Basis of Material Classification (Customer Side)*]]="Field inspection","Yes","No")</f>
        <v>No</v>
      </c>
      <c r="V9819" t="s">
        <v>43</v>
      </c>
      <c r="W9819" t="s">
        <v>44</v>
      </c>
      <c r="X9819" t="s">
        <v>44</v>
      </c>
      <c r="Z9819" t="s">
        <v>45</v>
      </c>
      <c r="AA9819" t="s">
        <v>46</v>
      </c>
      <c r="AB9819" t="s">
        <v>46</v>
      </c>
      <c r="AC9819" t="s">
        <v>40</v>
      </c>
    </row>
    <row r="9820" spans="1:29" ht="14.4" x14ac:dyDescent="0.3">
      <c r="A9820">
        <v>9818</v>
      </c>
      <c r="B9820" t="s">
        <v>9741</v>
      </c>
      <c r="C9820" t="s">
        <v>277</v>
      </c>
      <c r="D9820" t="s">
        <v>40</v>
      </c>
      <c r="E9820" t="s">
        <v>40</v>
      </c>
      <c r="F9820" t="s">
        <v>53</v>
      </c>
      <c r="G9820" t="s">
        <v>40</v>
      </c>
      <c r="H9820" s="26">
        <v>32874</v>
      </c>
      <c r="I9820" t="s">
        <v>42</v>
      </c>
      <c r="J9820" t="s">
        <v>55</v>
      </c>
      <c r="K9820" t="str">
        <f>IF(Table2[[#This Row],[Basis of Material Classification (System Side)*]]="Field inspection","Yes","No")</f>
        <v>No</v>
      </c>
      <c r="O9820" t="s">
        <v>41</v>
      </c>
      <c r="P9820" s="13">
        <v>41275</v>
      </c>
      <c r="Q9820" s="16" t="str">
        <f>Table2[[#This Row],[Service Line Size (inches) (System Side)]]</f>
        <v>5/8</v>
      </c>
      <c r="R9820" t="s">
        <v>43</v>
      </c>
      <c r="S9820" t="str">
        <f>IF(Table2[[#This Row],[Basis of Material Classification (Customer Side)*]]="Field inspection","Yes","No")</f>
        <v>No</v>
      </c>
      <c r="V9820" t="s">
        <v>43</v>
      </c>
      <c r="W9820" t="s">
        <v>44</v>
      </c>
      <c r="X9820" t="s">
        <v>44</v>
      </c>
      <c r="Z9820" t="s">
        <v>45</v>
      </c>
      <c r="AA9820" t="s">
        <v>46</v>
      </c>
      <c r="AB9820" t="s">
        <v>46</v>
      </c>
      <c r="AC9820" t="s">
        <v>40</v>
      </c>
    </row>
    <row r="9821" spans="1:29" ht="14.4" x14ac:dyDescent="0.3">
      <c r="A9821">
        <v>9819</v>
      </c>
      <c r="B9821" t="s">
        <v>9742</v>
      </c>
      <c r="C9821" t="s">
        <v>277</v>
      </c>
      <c r="D9821" t="s">
        <v>40</v>
      </c>
      <c r="E9821" t="s">
        <v>40</v>
      </c>
      <c r="F9821" t="s">
        <v>53</v>
      </c>
      <c r="G9821" t="s">
        <v>40</v>
      </c>
      <c r="H9821" s="26">
        <v>39448</v>
      </c>
      <c r="I9821" t="s">
        <v>42</v>
      </c>
      <c r="J9821" t="s">
        <v>55</v>
      </c>
      <c r="K9821" t="str">
        <f>IF(Table2[[#This Row],[Basis of Material Classification (System Side)*]]="Field inspection","Yes","No")</f>
        <v>No</v>
      </c>
      <c r="O9821" t="s">
        <v>41</v>
      </c>
      <c r="P9821" s="13">
        <v>41275</v>
      </c>
      <c r="Q9821" s="16" t="str">
        <f>Table2[[#This Row],[Service Line Size (inches) (System Side)]]</f>
        <v>5/8</v>
      </c>
      <c r="R9821" t="s">
        <v>43</v>
      </c>
      <c r="S9821" t="str">
        <f>IF(Table2[[#This Row],[Basis of Material Classification (Customer Side)*]]="Field inspection","Yes","No")</f>
        <v>No</v>
      </c>
      <c r="V9821" t="s">
        <v>43</v>
      </c>
      <c r="W9821" t="s">
        <v>44</v>
      </c>
      <c r="X9821" t="s">
        <v>44</v>
      </c>
      <c r="Z9821" t="s">
        <v>45</v>
      </c>
      <c r="AA9821" t="s">
        <v>46</v>
      </c>
      <c r="AB9821" t="s">
        <v>46</v>
      </c>
      <c r="AC9821" t="s">
        <v>40</v>
      </c>
    </row>
    <row r="9822" spans="1:29" ht="14.4" x14ac:dyDescent="0.3">
      <c r="A9822">
        <v>9820</v>
      </c>
      <c r="B9822" t="s">
        <v>9743</v>
      </c>
      <c r="C9822" t="s">
        <v>277</v>
      </c>
      <c r="D9822" t="s">
        <v>40</v>
      </c>
      <c r="E9822" t="s">
        <v>40</v>
      </c>
      <c r="F9822" t="s">
        <v>53</v>
      </c>
      <c r="G9822" t="s">
        <v>40</v>
      </c>
      <c r="H9822" s="26">
        <v>32874</v>
      </c>
      <c r="I9822" t="s">
        <v>42</v>
      </c>
      <c r="J9822" t="s">
        <v>55</v>
      </c>
      <c r="K9822" t="str">
        <f>IF(Table2[[#This Row],[Basis of Material Classification (System Side)*]]="Field inspection","Yes","No")</f>
        <v>No</v>
      </c>
      <c r="O9822" t="s">
        <v>41</v>
      </c>
      <c r="P9822" s="13">
        <v>41275</v>
      </c>
      <c r="Q9822" s="16" t="str">
        <f>Table2[[#This Row],[Service Line Size (inches) (System Side)]]</f>
        <v>5/8</v>
      </c>
      <c r="R9822" t="s">
        <v>43</v>
      </c>
      <c r="S9822" t="str">
        <f>IF(Table2[[#This Row],[Basis of Material Classification (Customer Side)*]]="Field inspection","Yes","No")</f>
        <v>No</v>
      </c>
      <c r="V9822" t="s">
        <v>43</v>
      </c>
      <c r="W9822" t="s">
        <v>44</v>
      </c>
      <c r="X9822" t="s">
        <v>44</v>
      </c>
      <c r="Z9822" t="s">
        <v>45</v>
      </c>
      <c r="AA9822" t="s">
        <v>46</v>
      </c>
      <c r="AB9822" t="s">
        <v>46</v>
      </c>
      <c r="AC9822" t="s">
        <v>40</v>
      </c>
    </row>
    <row r="9823" spans="1:29" ht="14.4" x14ac:dyDescent="0.3">
      <c r="A9823">
        <v>9821</v>
      </c>
      <c r="B9823" t="s">
        <v>9744</v>
      </c>
      <c r="C9823" t="s">
        <v>277</v>
      </c>
      <c r="D9823" t="s">
        <v>40</v>
      </c>
      <c r="E9823" t="s">
        <v>40</v>
      </c>
      <c r="F9823" t="s">
        <v>41</v>
      </c>
      <c r="G9823" t="s">
        <v>40</v>
      </c>
      <c r="H9823" s="26">
        <v>39083</v>
      </c>
      <c r="I9823" t="s">
        <v>42</v>
      </c>
      <c r="J9823" t="s">
        <v>43</v>
      </c>
      <c r="K9823" t="str">
        <f>IF(Table2[[#This Row],[Basis of Material Classification (System Side)*]]="Field inspection","Yes","No")</f>
        <v>No</v>
      </c>
      <c r="N9823" t="str">
        <f>Table2[[#This Row],[Basis of Material Classification (System Side)*]]</f>
        <v>Installation date after lead ban</v>
      </c>
      <c r="O9823" t="s">
        <v>41</v>
      </c>
      <c r="P9823" s="13">
        <v>41275</v>
      </c>
      <c r="Q9823" s="16" t="str">
        <f>Table2[[#This Row],[Service Line Size (inches) (System Side)]]</f>
        <v>5/8</v>
      </c>
      <c r="R9823" t="s">
        <v>43</v>
      </c>
      <c r="S9823" t="str">
        <f>IF(Table2[[#This Row],[Basis of Material Classification (Customer Side)*]]="Field inspection","Yes","No")</f>
        <v>No</v>
      </c>
      <c r="V9823" t="s">
        <v>43</v>
      </c>
      <c r="W9823" t="s">
        <v>44</v>
      </c>
      <c r="X9823" t="s">
        <v>44</v>
      </c>
      <c r="Z9823" t="s">
        <v>45</v>
      </c>
      <c r="AA9823" t="s">
        <v>46</v>
      </c>
      <c r="AB9823" t="s">
        <v>46</v>
      </c>
      <c r="AC9823" t="s">
        <v>40</v>
      </c>
    </row>
    <row r="9824" spans="1:29" ht="14.4" x14ac:dyDescent="0.3">
      <c r="A9824">
        <v>9822</v>
      </c>
      <c r="B9824" t="s">
        <v>9745</v>
      </c>
      <c r="C9824" t="s">
        <v>277</v>
      </c>
      <c r="D9824" t="s">
        <v>40</v>
      </c>
      <c r="E9824" t="s">
        <v>40</v>
      </c>
      <c r="F9824" t="s">
        <v>41</v>
      </c>
      <c r="G9824" t="s">
        <v>40</v>
      </c>
      <c r="H9824" s="26">
        <v>39083</v>
      </c>
      <c r="I9824" t="s">
        <v>42</v>
      </c>
      <c r="J9824" t="s">
        <v>43</v>
      </c>
      <c r="K9824" t="str">
        <f>IF(Table2[[#This Row],[Basis of Material Classification (System Side)*]]="Field inspection","Yes","No")</f>
        <v>No</v>
      </c>
      <c r="N9824" t="str">
        <f>Table2[[#This Row],[Basis of Material Classification (System Side)*]]</f>
        <v>Installation date after lead ban</v>
      </c>
      <c r="O9824" t="s">
        <v>41</v>
      </c>
      <c r="P9824" s="13">
        <v>41275</v>
      </c>
      <c r="Q9824" s="16" t="str">
        <f>Table2[[#This Row],[Service Line Size (inches) (System Side)]]</f>
        <v>5/8</v>
      </c>
      <c r="R9824" t="s">
        <v>43</v>
      </c>
      <c r="S9824" t="str">
        <f>IF(Table2[[#This Row],[Basis of Material Classification (Customer Side)*]]="Field inspection","Yes","No")</f>
        <v>No</v>
      </c>
      <c r="V9824" t="s">
        <v>43</v>
      </c>
      <c r="W9824" t="s">
        <v>44</v>
      </c>
      <c r="X9824" t="s">
        <v>44</v>
      </c>
      <c r="Z9824" t="s">
        <v>45</v>
      </c>
      <c r="AA9824" t="s">
        <v>46</v>
      </c>
      <c r="AB9824" t="s">
        <v>46</v>
      </c>
      <c r="AC9824" t="s">
        <v>40</v>
      </c>
    </row>
    <row r="9825" spans="1:29" ht="14.4" x14ac:dyDescent="0.3">
      <c r="A9825">
        <v>9823</v>
      </c>
      <c r="B9825" t="s">
        <v>9746</v>
      </c>
      <c r="C9825" t="s">
        <v>277</v>
      </c>
      <c r="D9825" t="s">
        <v>40</v>
      </c>
      <c r="E9825" t="s">
        <v>40</v>
      </c>
      <c r="F9825" t="s">
        <v>53</v>
      </c>
      <c r="G9825" t="s">
        <v>40</v>
      </c>
      <c r="H9825" s="26">
        <v>39814</v>
      </c>
      <c r="I9825" t="s">
        <v>42</v>
      </c>
      <c r="J9825" t="s">
        <v>55</v>
      </c>
      <c r="K9825" t="str">
        <f>IF(Table2[[#This Row],[Basis of Material Classification (System Side)*]]="Field inspection","Yes","No")</f>
        <v>No</v>
      </c>
      <c r="O9825" t="s">
        <v>41</v>
      </c>
      <c r="P9825" s="13">
        <v>41640</v>
      </c>
      <c r="Q9825" s="16" t="str">
        <f>Table2[[#This Row],[Service Line Size (inches) (System Side)]]</f>
        <v>5/8</v>
      </c>
      <c r="R9825" t="s">
        <v>43</v>
      </c>
      <c r="S9825" t="str">
        <f>IF(Table2[[#This Row],[Basis of Material Classification (Customer Side)*]]="Field inspection","Yes","No")</f>
        <v>No</v>
      </c>
      <c r="V9825" t="s">
        <v>43</v>
      </c>
      <c r="W9825" t="s">
        <v>44</v>
      </c>
      <c r="X9825" t="s">
        <v>44</v>
      </c>
      <c r="Z9825" t="s">
        <v>45</v>
      </c>
      <c r="AA9825" t="s">
        <v>46</v>
      </c>
      <c r="AB9825" t="s">
        <v>46</v>
      </c>
      <c r="AC9825" t="s">
        <v>40</v>
      </c>
    </row>
    <row r="9826" spans="1:29" ht="14.4" x14ac:dyDescent="0.3">
      <c r="A9826">
        <v>9824</v>
      </c>
      <c r="B9826" t="s">
        <v>9747</v>
      </c>
      <c r="C9826" t="s">
        <v>277</v>
      </c>
      <c r="D9826" t="s">
        <v>40</v>
      </c>
      <c r="E9826" t="s">
        <v>40</v>
      </c>
      <c r="F9826" t="s">
        <v>41</v>
      </c>
      <c r="G9826" t="s">
        <v>40</v>
      </c>
      <c r="H9826" s="26">
        <v>37987</v>
      </c>
      <c r="I9826" t="s">
        <v>42</v>
      </c>
      <c r="J9826" t="s">
        <v>43</v>
      </c>
      <c r="K9826" t="str">
        <f>IF(Table2[[#This Row],[Basis of Material Classification (System Side)*]]="Field inspection","Yes","No")</f>
        <v>No</v>
      </c>
      <c r="N9826" t="str">
        <f>Table2[[#This Row],[Basis of Material Classification (System Side)*]]</f>
        <v>Installation date after lead ban</v>
      </c>
      <c r="O9826" t="s">
        <v>41</v>
      </c>
      <c r="P9826" s="13">
        <v>41275</v>
      </c>
      <c r="Q9826" s="16" t="str">
        <f>Table2[[#This Row],[Service Line Size (inches) (System Side)]]</f>
        <v>5/8</v>
      </c>
      <c r="R9826" t="s">
        <v>43</v>
      </c>
      <c r="S9826" t="str">
        <f>IF(Table2[[#This Row],[Basis of Material Classification (Customer Side)*]]="Field inspection","Yes","No")</f>
        <v>No</v>
      </c>
      <c r="V9826" t="s">
        <v>43</v>
      </c>
      <c r="W9826" t="s">
        <v>44</v>
      </c>
      <c r="X9826" t="s">
        <v>44</v>
      </c>
      <c r="Z9826" t="s">
        <v>45</v>
      </c>
      <c r="AA9826" t="s">
        <v>46</v>
      </c>
      <c r="AB9826" t="s">
        <v>46</v>
      </c>
      <c r="AC9826" t="s">
        <v>40</v>
      </c>
    </row>
    <row r="9827" spans="1:29" ht="14.4" x14ac:dyDescent="0.3">
      <c r="A9827">
        <v>9825</v>
      </c>
      <c r="B9827" t="s">
        <v>9748</v>
      </c>
      <c r="C9827" t="s">
        <v>277</v>
      </c>
      <c r="D9827" t="s">
        <v>40</v>
      </c>
      <c r="E9827" t="s">
        <v>40</v>
      </c>
      <c r="F9827" t="s">
        <v>41</v>
      </c>
      <c r="G9827" t="s">
        <v>40</v>
      </c>
      <c r="H9827" s="26">
        <v>37987</v>
      </c>
      <c r="I9827" t="s">
        <v>42</v>
      </c>
      <c r="J9827" t="s">
        <v>43</v>
      </c>
      <c r="K9827" t="str">
        <f>IF(Table2[[#This Row],[Basis of Material Classification (System Side)*]]="Field inspection","Yes","No")</f>
        <v>No</v>
      </c>
      <c r="N9827" t="str">
        <f>Table2[[#This Row],[Basis of Material Classification (System Side)*]]</f>
        <v>Installation date after lead ban</v>
      </c>
      <c r="O9827" t="s">
        <v>41</v>
      </c>
      <c r="P9827" s="13">
        <v>41275</v>
      </c>
      <c r="Q9827" s="16" t="str">
        <f>Table2[[#This Row],[Service Line Size (inches) (System Side)]]</f>
        <v>5/8</v>
      </c>
      <c r="R9827" t="s">
        <v>43</v>
      </c>
      <c r="S9827" t="str">
        <f>IF(Table2[[#This Row],[Basis of Material Classification (Customer Side)*]]="Field inspection","Yes","No")</f>
        <v>No</v>
      </c>
      <c r="V9827" t="s">
        <v>43</v>
      </c>
      <c r="W9827" t="s">
        <v>44</v>
      </c>
      <c r="X9827" t="s">
        <v>44</v>
      </c>
      <c r="Z9827" t="s">
        <v>45</v>
      </c>
      <c r="AA9827" t="s">
        <v>46</v>
      </c>
      <c r="AB9827" t="s">
        <v>46</v>
      </c>
      <c r="AC9827" t="s">
        <v>40</v>
      </c>
    </row>
    <row r="9828" spans="1:29" ht="14.4" x14ac:dyDescent="0.3">
      <c r="A9828">
        <v>9826</v>
      </c>
      <c r="B9828" t="s">
        <v>9749</v>
      </c>
      <c r="C9828" t="s">
        <v>277</v>
      </c>
      <c r="D9828" t="s">
        <v>40</v>
      </c>
      <c r="E9828" t="s">
        <v>40</v>
      </c>
      <c r="F9828" t="s">
        <v>53</v>
      </c>
      <c r="G9828" t="s">
        <v>40</v>
      </c>
      <c r="H9828" s="26">
        <v>39814</v>
      </c>
      <c r="I9828" t="s">
        <v>42</v>
      </c>
      <c r="J9828" t="s">
        <v>55</v>
      </c>
      <c r="K9828" t="str">
        <f>IF(Table2[[#This Row],[Basis of Material Classification (System Side)*]]="Field inspection","Yes","No")</f>
        <v>No</v>
      </c>
      <c r="O9828" t="s">
        <v>41</v>
      </c>
      <c r="P9828" s="13">
        <v>41275</v>
      </c>
      <c r="Q9828" s="16" t="str">
        <f>Table2[[#This Row],[Service Line Size (inches) (System Side)]]</f>
        <v>5/8</v>
      </c>
      <c r="R9828" t="s">
        <v>43</v>
      </c>
      <c r="S9828" t="str">
        <f>IF(Table2[[#This Row],[Basis of Material Classification (Customer Side)*]]="Field inspection","Yes","No")</f>
        <v>No</v>
      </c>
      <c r="V9828" t="s">
        <v>43</v>
      </c>
      <c r="W9828" t="s">
        <v>44</v>
      </c>
      <c r="X9828" t="s">
        <v>44</v>
      </c>
      <c r="Z9828" t="s">
        <v>45</v>
      </c>
      <c r="AA9828" t="s">
        <v>46</v>
      </c>
      <c r="AB9828" t="s">
        <v>46</v>
      </c>
      <c r="AC9828" t="s">
        <v>40</v>
      </c>
    </row>
    <row r="9829" spans="1:29" ht="14.4" x14ac:dyDescent="0.3">
      <c r="A9829">
        <v>9827</v>
      </c>
      <c r="B9829" t="s">
        <v>9750</v>
      </c>
      <c r="C9829" t="s">
        <v>277</v>
      </c>
      <c r="D9829" t="s">
        <v>40</v>
      </c>
      <c r="E9829" t="s">
        <v>40</v>
      </c>
      <c r="F9829" t="s">
        <v>41</v>
      </c>
      <c r="G9829" t="s">
        <v>40</v>
      </c>
      <c r="H9829" s="26">
        <v>38353</v>
      </c>
      <c r="I9829" t="s">
        <v>42</v>
      </c>
      <c r="J9829" t="s">
        <v>43</v>
      </c>
      <c r="K9829" t="str">
        <f>IF(Table2[[#This Row],[Basis of Material Classification (System Side)*]]="Field inspection","Yes","No")</f>
        <v>No</v>
      </c>
      <c r="N9829" t="str">
        <f>Table2[[#This Row],[Basis of Material Classification (System Side)*]]</f>
        <v>Installation date after lead ban</v>
      </c>
      <c r="O9829" t="s">
        <v>41</v>
      </c>
      <c r="P9829" s="13">
        <v>41640</v>
      </c>
      <c r="Q9829" s="16" t="str">
        <f>Table2[[#This Row],[Service Line Size (inches) (System Side)]]</f>
        <v>5/8</v>
      </c>
      <c r="R9829" t="s">
        <v>43</v>
      </c>
      <c r="S9829" t="str">
        <f>IF(Table2[[#This Row],[Basis of Material Classification (Customer Side)*]]="Field inspection","Yes","No")</f>
        <v>No</v>
      </c>
      <c r="V9829" t="s">
        <v>43</v>
      </c>
      <c r="W9829" t="s">
        <v>44</v>
      </c>
      <c r="X9829" t="s">
        <v>44</v>
      </c>
      <c r="Z9829" t="s">
        <v>45</v>
      </c>
      <c r="AA9829" t="s">
        <v>46</v>
      </c>
      <c r="AB9829" t="s">
        <v>46</v>
      </c>
      <c r="AC9829" t="s">
        <v>40</v>
      </c>
    </row>
    <row r="9830" spans="1:29" ht="14.4" x14ac:dyDescent="0.3">
      <c r="A9830">
        <v>9828</v>
      </c>
      <c r="B9830" t="s">
        <v>9751</v>
      </c>
      <c r="C9830" t="s">
        <v>277</v>
      </c>
      <c r="D9830" t="s">
        <v>40</v>
      </c>
      <c r="E9830" t="s">
        <v>40</v>
      </c>
      <c r="F9830" t="s">
        <v>53</v>
      </c>
      <c r="G9830" t="s">
        <v>40</v>
      </c>
      <c r="H9830" s="26">
        <v>32874</v>
      </c>
      <c r="I9830" t="s">
        <v>42</v>
      </c>
      <c r="J9830" t="s">
        <v>55</v>
      </c>
      <c r="K9830" t="str">
        <f>IF(Table2[[#This Row],[Basis of Material Classification (System Side)*]]="Field inspection","Yes","No")</f>
        <v>No</v>
      </c>
      <c r="O9830" t="s">
        <v>41</v>
      </c>
      <c r="P9830" s="13">
        <v>41640</v>
      </c>
      <c r="Q9830" s="16" t="str">
        <f>Table2[[#This Row],[Service Line Size (inches) (System Side)]]</f>
        <v>5/8</v>
      </c>
      <c r="R9830" t="s">
        <v>43</v>
      </c>
      <c r="S9830" t="str">
        <f>IF(Table2[[#This Row],[Basis of Material Classification (Customer Side)*]]="Field inspection","Yes","No")</f>
        <v>No</v>
      </c>
      <c r="V9830" t="s">
        <v>43</v>
      </c>
      <c r="W9830" t="s">
        <v>44</v>
      </c>
      <c r="X9830" t="s">
        <v>44</v>
      </c>
      <c r="Z9830" t="s">
        <v>45</v>
      </c>
      <c r="AA9830" t="s">
        <v>46</v>
      </c>
      <c r="AB9830" t="s">
        <v>46</v>
      </c>
      <c r="AC9830" t="s">
        <v>40</v>
      </c>
    </row>
    <row r="9831" spans="1:29" ht="14.4" x14ac:dyDescent="0.3">
      <c r="A9831">
        <v>9829</v>
      </c>
      <c r="B9831" t="s">
        <v>9752</v>
      </c>
      <c r="C9831" t="s">
        <v>277</v>
      </c>
      <c r="D9831" t="s">
        <v>40</v>
      </c>
      <c r="E9831" t="s">
        <v>40</v>
      </c>
      <c r="F9831" t="s">
        <v>53</v>
      </c>
      <c r="G9831" t="s">
        <v>40</v>
      </c>
      <c r="H9831" s="26">
        <v>32874</v>
      </c>
      <c r="I9831" t="s">
        <v>42</v>
      </c>
      <c r="J9831" t="s">
        <v>55</v>
      </c>
      <c r="K9831" t="str">
        <f>IF(Table2[[#This Row],[Basis of Material Classification (System Side)*]]="Field inspection","Yes","No")</f>
        <v>No</v>
      </c>
      <c r="O9831" t="s">
        <v>41</v>
      </c>
      <c r="P9831" s="13">
        <v>41275</v>
      </c>
      <c r="Q9831" s="16" t="str">
        <f>Table2[[#This Row],[Service Line Size (inches) (System Side)]]</f>
        <v>5/8</v>
      </c>
      <c r="R9831" t="s">
        <v>43</v>
      </c>
      <c r="S9831" t="str">
        <f>IF(Table2[[#This Row],[Basis of Material Classification (Customer Side)*]]="Field inspection","Yes","No")</f>
        <v>No</v>
      </c>
      <c r="V9831" t="s">
        <v>43</v>
      </c>
      <c r="W9831" t="s">
        <v>44</v>
      </c>
      <c r="X9831" t="s">
        <v>44</v>
      </c>
      <c r="Z9831" t="s">
        <v>45</v>
      </c>
      <c r="AA9831" t="s">
        <v>46</v>
      </c>
      <c r="AB9831" t="s">
        <v>46</v>
      </c>
      <c r="AC9831" t="s">
        <v>40</v>
      </c>
    </row>
    <row r="9832" spans="1:29" ht="14.4" x14ac:dyDescent="0.3">
      <c r="A9832">
        <v>9830</v>
      </c>
      <c r="B9832" t="s">
        <v>9753</v>
      </c>
      <c r="C9832" t="s">
        <v>277</v>
      </c>
      <c r="D9832" t="s">
        <v>40</v>
      </c>
      <c r="E9832" t="s">
        <v>40</v>
      </c>
      <c r="F9832" t="s">
        <v>53</v>
      </c>
      <c r="G9832" t="s">
        <v>40</v>
      </c>
      <c r="H9832" s="26">
        <v>39083</v>
      </c>
      <c r="I9832" t="s">
        <v>54</v>
      </c>
      <c r="J9832" t="s">
        <v>55</v>
      </c>
      <c r="K9832" t="str">
        <f>IF(Table2[[#This Row],[Basis of Material Classification (System Side)*]]="Field inspection","Yes","No")</f>
        <v>No</v>
      </c>
      <c r="O9832" t="s">
        <v>41</v>
      </c>
      <c r="P9832" s="13">
        <v>41275</v>
      </c>
      <c r="Q9832" s="16" t="str">
        <f>Table2[[#This Row],[Service Line Size (inches) (System Side)]]</f>
        <v>3/4</v>
      </c>
      <c r="R9832" t="s">
        <v>43</v>
      </c>
      <c r="S9832" t="str">
        <f>IF(Table2[[#This Row],[Basis of Material Classification (Customer Side)*]]="Field inspection","Yes","No")</f>
        <v>No</v>
      </c>
      <c r="V9832" t="s">
        <v>43</v>
      </c>
      <c r="W9832" t="s">
        <v>44</v>
      </c>
      <c r="X9832" t="s">
        <v>44</v>
      </c>
      <c r="Z9832" t="s">
        <v>45</v>
      </c>
      <c r="AA9832" t="s">
        <v>46</v>
      </c>
      <c r="AB9832" t="s">
        <v>46</v>
      </c>
      <c r="AC9832" t="s">
        <v>40</v>
      </c>
    </row>
    <row r="9833" spans="1:29" ht="14.4" x14ac:dyDescent="0.3">
      <c r="A9833">
        <v>9831</v>
      </c>
      <c r="B9833" t="s">
        <v>9754</v>
      </c>
      <c r="C9833" t="s">
        <v>277</v>
      </c>
      <c r="D9833" t="s">
        <v>40</v>
      </c>
      <c r="E9833" t="s">
        <v>40</v>
      </c>
      <c r="F9833" t="s">
        <v>41</v>
      </c>
      <c r="G9833" t="s">
        <v>40</v>
      </c>
      <c r="H9833" s="26">
        <v>37987</v>
      </c>
      <c r="I9833" t="s">
        <v>42</v>
      </c>
      <c r="J9833" t="s">
        <v>43</v>
      </c>
      <c r="K9833" t="str">
        <f>IF(Table2[[#This Row],[Basis of Material Classification (System Side)*]]="Field inspection","Yes","No")</f>
        <v>No</v>
      </c>
      <c r="N9833" t="str">
        <f>Table2[[#This Row],[Basis of Material Classification (System Side)*]]</f>
        <v>Installation date after lead ban</v>
      </c>
      <c r="O9833" t="s">
        <v>41</v>
      </c>
      <c r="P9833" s="13">
        <v>41640</v>
      </c>
      <c r="Q9833" s="16" t="str">
        <f>Table2[[#This Row],[Service Line Size (inches) (System Side)]]</f>
        <v>5/8</v>
      </c>
      <c r="R9833" t="s">
        <v>43</v>
      </c>
      <c r="S9833" t="str">
        <f>IF(Table2[[#This Row],[Basis of Material Classification (Customer Side)*]]="Field inspection","Yes","No")</f>
        <v>No</v>
      </c>
      <c r="V9833" t="s">
        <v>43</v>
      </c>
      <c r="W9833" t="s">
        <v>44</v>
      </c>
      <c r="X9833" t="s">
        <v>44</v>
      </c>
      <c r="Z9833" t="s">
        <v>45</v>
      </c>
      <c r="AA9833" t="s">
        <v>46</v>
      </c>
      <c r="AB9833" t="s">
        <v>46</v>
      </c>
      <c r="AC9833" t="s">
        <v>40</v>
      </c>
    </row>
    <row r="9834" spans="1:29" ht="14.4" x14ac:dyDescent="0.3">
      <c r="A9834">
        <v>9832</v>
      </c>
      <c r="B9834" t="s">
        <v>9755</v>
      </c>
      <c r="C9834" t="s">
        <v>277</v>
      </c>
      <c r="D9834" t="s">
        <v>40</v>
      </c>
      <c r="E9834" t="s">
        <v>40</v>
      </c>
      <c r="F9834" t="s">
        <v>41</v>
      </c>
      <c r="G9834" t="s">
        <v>40</v>
      </c>
      <c r="H9834" s="26">
        <v>37987</v>
      </c>
      <c r="I9834" t="s">
        <v>42</v>
      </c>
      <c r="J9834" t="s">
        <v>43</v>
      </c>
      <c r="K9834" t="str">
        <f>IF(Table2[[#This Row],[Basis of Material Classification (System Side)*]]="Field inspection","Yes","No")</f>
        <v>No</v>
      </c>
      <c r="N9834" t="str">
        <f>Table2[[#This Row],[Basis of Material Classification (System Side)*]]</f>
        <v>Installation date after lead ban</v>
      </c>
      <c r="O9834" t="s">
        <v>41</v>
      </c>
      <c r="P9834" s="13">
        <v>41640</v>
      </c>
      <c r="Q9834" s="16" t="str">
        <f>Table2[[#This Row],[Service Line Size (inches) (System Side)]]</f>
        <v>5/8</v>
      </c>
      <c r="R9834" t="s">
        <v>43</v>
      </c>
      <c r="S9834" t="str">
        <f>IF(Table2[[#This Row],[Basis of Material Classification (Customer Side)*]]="Field inspection","Yes","No")</f>
        <v>No</v>
      </c>
      <c r="V9834" t="s">
        <v>43</v>
      </c>
      <c r="W9834" t="s">
        <v>44</v>
      </c>
      <c r="X9834" t="s">
        <v>44</v>
      </c>
      <c r="Z9834" t="s">
        <v>45</v>
      </c>
      <c r="AA9834" t="s">
        <v>46</v>
      </c>
      <c r="AB9834" t="s">
        <v>46</v>
      </c>
      <c r="AC9834" t="s">
        <v>40</v>
      </c>
    </row>
    <row r="9835" spans="1:29" ht="14.4" x14ac:dyDescent="0.3">
      <c r="A9835">
        <v>9833</v>
      </c>
      <c r="B9835" t="s">
        <v>9756</v>
      </c>
      <c r="C9835" t="s">
        <v>277</v>
      </c>
      <c r="D9835" t="s">
        <v>40</v>
      </c>
      <c r="E9835" t="s">
        <v>40</v>
      </c>
      <c r="F9835" t="s">
        <v>53</v>
      </c>
      <c r="G9835" t="s">
        <v>40</v>
      </c>
      <c r="H9835" s="26">
        <v>32874</v>
      </c>
      <c r="I9835" t="s">
        <v>42</v>
      </c>
      <c r="J9835" t="s">
        <v>55</v>
      </c>
      <c r="K9835" t="str">
        <f>IF(Table2[[#This Row],[Basis of Material Classification (System Side)*]]="Field inspection","Yes","No")</f>
        <v>No</v>
      </c>
      <c r="O9835" t="s">
        <v>41</v>
      </c>
      <c r="P9835" s="13">
        <v>41275</v>
      </c>
      <c r="Q9835" s="16" t="str">
        <f>Table2[[#This Row],[Service Line Size (inches) (System Side)]]</f>
        <v>5/8</v>
      </c>
      <c r="R9835" t="s">
        <v>43</v>
      </c>
      <c r="S9835" t="str">
        <f>IF(Table2[[#This Row],[Basis of Material Classification (Customer Side)*]]="Field inspection","Yes","No")</f>
        <v>No</v>
      </c>
      <c r="V9835" t="s">
        <v>43</v>
      </c>
      <c r="W9835" t="s">
        <v>44</v>
      </c>
      <c r="X9835" t="s">
        <v>44</v>
      </c>
      <c r="Z9835" t="s">
        <v>45</v>
      </c>
      <c r="AA9835" t="s">
        <v>46</v>
      </c>
      <c r="AB9835" t="s">
        <v>46</v>
      </c>
      <c r="AC9835" t="s">
        <v>40</v>
      </c>
    </row>
    <row r="9836" spans="1:29" ht="14.4" x14ac:dyDescent="0.3">
      <c r="A9836">
        <v>9834</v>
      </c>
      <c r="B9836" t="s">
        <v>9757</v>
      </c>
      <c r="C9836" t="s">
        <v>277</v>
      </c>
      <c r="D9836" t="s">
        <v>40</v>
      </c>
      <c r="E9836" t="s">
        <v>40</v>
      </c>
      <c r="F9836" t="s">
        <v>41</v>
      </c>
      <c r="G9836" t="s">
        <v>40</v>
      </c>
      <c r="H9836" s="27"/>
      <c r="I9836" t="s">
        <v>42</v>
      </c>
      <c r="J9836" t="s">
        <v>49</v>
      </c>
      <c r="K9836" t="str">
        <f>IF(Table2[[#This Row],[Basis of Material Classification (System Side)*]]="Field inspection","Yes","No")</f>
        <v>No</v>
      </c>
      <c r="N9836" t="s">
        <v>50</v>
      </c>
      <c r="O9836" t="s">
        <v>41</v>
      </c>
      <c r="P9836" s="13">
        <v>41275</v>
      </c>
      <c r="Q9836" s="16" t="str">
        <f>Table2[[#This Row],[Service Line Size (inches) (System Side)]]</f>
        <v>5/8</v>
      </c>
      <c r="R9836" t="s">
        <v>43</v>
      </c>
      <c r="S9836" t="str">
        <f>IF(Table2[[#This Row],[Basis of Material Classification (Customer Side)*]]="Field inspection","Yes","No")</f>
        <v>No</v>
      </c>
      <c r="V9836" t="s">
        <v>43</v>
      </c>
      <c r="W9836" t="s">
        <v>44</v>
      </c>
      <c r="X9836" t="s">
        <v>44</v>
      </c>
      <c r="Z9836" t="s">
        <v>58</v>
      </c>
      <c r="AA9836" t="s">
        <v>46</v>
      </c>
      <c r="AB9836" t="s">
        <v>46</v>
      </c>
      <c r="AC9836" t="s">
        <v>40</v>
      </c>
    </row>
    <row r="9837" spans="1:29" ht="14.4" x14ac:dyDescent="0.3">
      <c r="A9837">
        <v>9835</v>
      </c>
      <c r="B9837" t="s">
        <v>9758</v>
      </c>
      <c r="C9837" t="s">
        <v>277</v>
      </c>
      <c r="D9837" t="s">
        <v>40</v>
      </c>
      <c r="E9837" t="s">
        <v>40</v>
      </c>
      <c r="F9837" t="s">
        <v>53</v>
      </c>
      <c r="G9837" t="s">
        <v>40</v>
      </c>
      <c r="H9837" s="26">
        <v>39083</v>
      </c>
      <c r="I9837" t="s">
        <v>54</v>
      </c>
      <c r="J9837" t="s">
        <v>55</v>
      </c>
      <c r="K9837" t="str">
        <f>IF(Table2[[#This Row],[Basis of Material Classification (System Side)*]]="Field inspection","Yes","No")</f>
        <v>No</v>
      </c>
      <c r="O9837" t="s">
        <v>41</v>
      </c>
      <c r="P9837" s="13">
        <v>41275</v>
      </c>
      <c r="Q9837" s="16" t="str">
        <f>Table2[[#This Row],[Service Line Size (inches) (System Side)]]</f>
        <v>3/4</v>
      </c>
      <c r="R9837" t="s">
        <v>43</v>
      </c>
      <c r="S9837" t="str">
        <f>IF(Table2[[#This Row],[Basis of Material Classification (Customer Side)*]]="Field inspection","Yes","No")</f>
        <v>No</v>
      </c>
      <c r="V9837" t="s">
        <v>43</v>
      </c>
      <c r="W9837" t="s">
        <v>44</v>
      </c>
      <c r="X9837" t="s">
        <v>44</v>
      </c>
      <c r="Z9837" t="s">
        <v>45</v>
      </c>
      <c r="AA9837" t="s">
        <v>46</v>
      </c>
      <c r="AB9837" t="s">
        <v>46</v>
      </c>
      <c r="AC9837" t="s">
        <v>40</v>
      </c>
    </row>
    <row r="9838" spans="1:29" ht="14.4" x14ac:dyDescent="0.3">
      <c r="A9838">
        <v>9836</v>
      </c>
      <c r="B9838" t="s">
        <v>9759</v>
      </c>
      <c r="C9838" t="s">
        <v>277</v>
      </c>
      <c r="D9838" t="s">
        <v>40</v>
      </c>
      <c r="E9838" t="s">
        <v>40</v>
      </c>
      <c r="F9838" t="s">
        <v>41</v>
      </c>
      <c r="G9838" t="s">
        <v>40</v>
      </c>
      <c r="H9838" s="26">
        <v>39083</v>
      </c>
      <c r="I9838" t="s">
        <v>42</v>
      </c>
      <c r="J9838" t="s">
        <v>43</v>
      </c>
      <c r="K9838" t="str">
        <f>IF(Table2[[#This Row],[Basis of Material Classification (System Side)*]]="Field inspection","Yes","No")</f>
        <v>No</v>
      </c>
      <c r="N9838" t="str">
        <f>Table2[[#This Row],[Basis of Material Classification (System Side)*]]</f>
        <v>Installation date after lead ban</v>
      </c>
      <c r="O9838" t="s">
        <v>41</v>
      </c>
      <c r="P9838" s="13">
        <v>41275</v>
      </c>
      <c r="Q9838" s="16" t="str">
        <f>Table2[[#This Row],[Service Line Size (inches) (System Side)]]</f>
        <v>5/8</v>
      </c>
      <c r="R9838" t="s">
        <v>43</v>
      </c>
      <c r="S9838" t="str">
        <f>IF(Table2[[#This Row],[Basis of Material Classification (Customer Side)*]]="Field inspection","Yes","No")</f>
        <v>No</v>
      </c>
      <c r="V9838" t="s">
        <v>43</v>
      </c>
      <c r="W9838" t="s">
        <v>44</v>
      </c>
      <c r="X9838" t="s">
        <v>44</v>
      </c>
      <c r="Z9838" t="s">
        <v>45</v>
      </c>
      <c r="AA9838" t="s">
        <v>46</v>
      </c>
      <c r="AB9838" t="s">
        <v>46</v>
      </c>
      <c r="AC9838" t="s">
        <v>40</v>
      </c>
    </row>
    <row r="9839" spans="1:29" ht="14.4" x14ac:dyDescent="0.3">
      <c r="A9839">
        <v>9837</v>
      </c>
      <c r="B9839" t="s">
        <v>9760</v>
      </c>
      <c r="C9839" t="s">
        <v>277</v>
      </c>
      <c r="D9839" t="s">
        <v>40</v>
      </c>
      <c r="E9839" t="s">
        <v>40</v>
      </c>
      <c r="F9839" t="s">
        <v>53</v>
      </c>
      <c r="G9839" t="s">
        <v>40</v>
      </c>
      <c r="H9839" s="26">
        <v>41275</v>
      </c>
      <c r="I9839" t="s">
        <v>54</v>
      </c>
      <c r="J9839" t="s">
        <v>55</v>
      </c>
      <c r="K9839" t="str">
        <f>IF(Table2[[#This Row],[Basis of Material Classification (System Side)*]]="Field inspection","Yes","No")</f>
        <v>No</v>
      </c>
      <c r="O9839" t="s">
        <v>41</v>
      </c>
      <c r="P9839" s="13">
        <v>41275</v>
      </c>
      <c r="Q9839" s="16" t="str">
        <f>Table2[[#This Row],[Service Line Size (inches) (System Side)]]</f>
        <v>3/4</v>
      </c>
      <c r="R9839" t="s">
        <v>43</v>
      </c>
      <c r="S9839" t="str">
        <f>IF(Table2[[#This Row],[Basis of Material Classification (Customer Side)*]]="Field inspection","Yes","No")</f>
        <v>No</v>
      </c>
      <c r="V9839" t="s">
        <v>43</v>
      </c>
      <c r="W9839" t="s">
        <v>44</v>
      </c>
      <c r="X9839" t="s">
        <v>44</v>
      </c>
      <c r="Z9839" t="s">
        <v>58</v>
      </c>
      <c r="AA9839" t="s">
        <v>46</v>
      </c>
      <c r="AB9839" t="s">
        <v>46</v>
      </c>
      <c r="AC9839" t="s">
        <v>40</v>
      </c>
    </row>
    <row r="9840" spans="1:29" ht="14.4" x14ac:dyDescent="0.3">
      <c r="A9840">
        <v>9838</v>
      </c>
      <c r="B9840" t="s">
        <v>9761</v>
      </c>
      <c r="C9840" t="s">
        <v>277</v>
      </c>
      <c r="D9840" t="s">
        <v>40</v>
      </c>
      <c r="E9840" t="s">
        <v>40</v>
      </c>
      <c r="F9840" t="s">
        <v>41</v>
      </c>
      <c r="G9840" t="s">
        <v>40</v>
      </c>
      <c r="H9840" s="26">
        <v>39083</v>
      </c>
      <c r="I9840" t="s">
        <v>42</v>
      </c>
      <c r="J9840" t="s">
        <v>43</v>
      </c>
      <c r="K9840" t="str">
        <f>IF(Table2[[#This Row],[Basis of Material Classification (System Side)*]]="Field inspection","Yes","No")</f>
        <v>No</v>
      </c>
      <c r="N9840" t="str">
        <f>Table2[[#This Row],[Basis of Material Classification (System Side)*]]</f>
        <v>Installation date after lead ban</v>
      </c>
      <c r="O9840" t="s">
        <v>41</v>
      </c>
      <c r="P9840" s="13">
        <v>41640</v>
      </c>
      <c r="Q9840" s="16" t="str">
        <f>Table2[[#This Row],[Service Line Size (inches) (System Side)]]</f>
        <v>5/8</v>
      </c>
      <c r="R9840" t="s">
        <v>43</v>
      </c>
      <c r="S9840" t="str">
        <f>IF(Table2[[#This Row],[Basis of Material Classification (Customer Side)*]]="Field inspection","Yes","No")</f>
        <v>No</v>
      </c>
      <c r="V9840" t="s">
        <v>43</v>
      </c>
      <c r="W9840" t="s">
        <v>44</v>
      </c>
      <c r="X9840" t="s">
        <v>44</v>
      </c>
      <c r="Z9840" t="s">
        <v>45</v>
      </c>
      <c r="AA9840" t="s">
        <v>46</v>
      </c>
      <c r="AB9840" t="s">
        <v>46</v>
      </c>
      <c r="AC9840" t="s">
        <v>40</v>
      </c>
    </row>
    <row r="9841" spans="1:29" ht="14.4" x14ac:dyDescent="0.3">
      <c r="A9841">
        <v>9839</v>
      </c>
      <c r="B9841" t="s">
        <v>9762</v>
      </c>
      <c r="C9841" t="s">
        <v>277</v>
      </c>
      <c r="D9841" t="s">
        <v>40</v>
      </c>
      <c r="E9841" t="s">
        <v>40</v>
      </c>
      <c r="F9841" t="s">
        <v>53</v>
      </c>
      <c r="G9841" t="s">
        <v>40</v>
      </c>
      <c r="H9841" s="26">
        <v>38718</v>
      </c>
      <c r="I9841" t="s">
        <v>54</v>
      </c>
      <c r="J9841" t="s">
        <v>55</v>
      </c>
      <c r="K9841" t="str">
        <f>IF(Table2[[#This Row],[Basis of Material Classification (System Side)*]]="Field inspection","Yes","No")</f>
        <v>No</v>
      </c>
      <c r="O9841" t="s">
        <v>41</v>
      </c>
      <c r="P9841" s="13">
        <v>41640</v>
      </c>
      <c r="Q9841" s="16" t="str">
        <f>Table2[[#This Row],[Service Line Size (inches) (System Side)]]</f>
        <v>3/4</v>
      </c>
      <c r="R9841" t="s">
        <v>43</v>
      </c>
      <c r="S9841" t="str">
        <f>IF(Table2[[#This Row],[Basis of Material Classification (Customer Side)*]]="Field inspection","Yes","No")</f>
        <v>No</v>
      </c>
      <c r="V9841" t="s">
        <v>43</v>
      </c>
      <c r="W9841" t="s">
        <v>44</v>
      </c>
      <c r="X9841" t="s">
        <v>44</v>
      </c>
      <c r="Z9841" t="s">
        <v>45</v>
      </c>
      <c r="AA9841" t="s">
        <v>46</v>
      </c>
      <c r="AB9841" t="s">
        <v>46</v>
      </c>
      <c r="AC9841" t="s">
        <v>40</v>
      </c>
    </row>
    <row r="9842" spans="1:29" ht="14.4" x14ac:dyDescent="0.3">
      <c r="A9842">
        <v>9840</v>
      </c>
      <c r="B9842" t="s">
        <v>9763</v>
      </c>
      <c r="C9842" t="s">
        <v>277</v>
      </c>
      <c r="D9842" t="s">
        <v>40</v>
      </c>
      <c r="E9842" t="s">
        <v>40</v>
      </c>
      <c r="F9842" t="s">
        <v>41</v>
      </c>
      <c r="G9842" t="s">
        <v>40</v>
      </c>
      <c r="H9842" s="26">
        <v>24108</v>
      </c>
      <c r="I9842" t="s">
        <v>42</v>
      </c>
      <c r="J9842" t="s">
        <v>49</v>
      </c>
      <c r="K9842" t="str">
        <f>IF(Table2[[#This Row],[Basis of Material Classification (System Side)*]]="Field inspection","Yes","No")</f>
        <v>No</v>
      </c>
      <c r="N9842" t="s">
        <v>50</v>
      </c>
      <c r="O9842" t="s">
        <v>41</v>
      </c>
      <c r="P9842" s="13">
        <v>41640</v>
      </c>
      <c r="Q9842" s="16" t="str">
        <f>Table2[[#This Row],[Service Line Size (inches) (System Side)]]</f>
        <v>5/8</v>
      </c>
      <c r="R9842" t="s">
        <v>43</v>
      </c>
      <c r="S9842" t="str">
        <f>IF(Table2[[#This Row],[Basis of Material Classification (Customer Side)*]]="Field inspection","Yes","No")</f>
        <v>No</v>
      </c>
      <c r="V9842" t="s">
        <v>43</v>
      </c>
      <c r="W9842" t="s">
        <v>44</v>
      </c>
      <c r="X9842" t="s">
        <v>44</v>
      </c>
      <c r="Z9842" t="s">
        <v>45</v>
      </c>
      <c r="AA9842" t="s">
        <v>46</v>
      </c>
      <c r="AB9842" t="s">
        <v>46</v>
      </c>
      <c r="AC9842" t="s">
        <v>40</v>
      </c>
    </row>
    <row r="9843" spans="1:29" ht="14.4" x14ac:dyDescent="0.3">
      <c r="A9843">
        <v>9841</v>
      </c>
      <c r="B9843" t="s">
        <v>9764</v>
      </c>
      <c r="C9843" t="s">
        <v>277</v>
      </c>
      <c r="D9843" t="s">
        <v>40</v>
      </c>
      <c r="E9843" t="s">
        <v>40</v>
      </c>
      <c r="F9843" t="s">
        <v>41</v>
      </c>
      <c r="G9843" t="s">
        <v>40</v>
      </c>
      <c r="H9843" s="26">
        <v>24108</v>
      </c>
      <c r="I9843" t="s">
        <v>42</v>
      </c>
      <c r="J9843" t="s">
        <v>49</v>
      </c>
      <c r="K9843" t="str">
        <f>IF(Table2[[#This Row],[Basis of Material Classification (System Side)*]]="Field inspection","Yes","No")</f>
        <v>No</v>
      </c>
      <c r="N9843" t="s">
        <v>50</v>
      </c>
      <c r="O9843" t="s">
        <v>41</v>
      </c>
      <c r="P9843" s="13">
        <v>41640</v>
      </c>
      <c r="Q9843" s="16" t="str">
        <f>Table2[[#This Row],[Service Line Size (inches) (System Side)]]</f>
        <v>5/8</v>
      </c>
      <c r="R9843" t="s">
        <v>43</v>
      </c>
      <c r="S9843" t="str">
        <f>IF(Table2[[#This Row],[Basis of Material Classification (Customer Side)*]]="Field inspection","Yes","No")</f>
        <v>No</v>
      </c>
      <c r="V9843" t="s">
        <v>43</v>
      </c>
      <c r="W9843" t="s">
        <v>44</v>
      </c>
      <c r="X9843" t="s">
        <v>44</v>
      </c>
      <c r="Z9843" t="s">
        <v>45</v>
      </c>
      <c r="AA9843" t="s">
        <v>46</v>
      </c>
      <c r="AB9843" t="s">
        <v>46</v>
      </c>
      <c r="AC9843" t="s">
        <v>40</v>
      </c>
    </row>
    <row r="9844" spans="1:29" ht="14.4" x14ac:dyDescent="0.3">
      <c r="A9844">
        <v>9842</v>
      </c>
      <c r="B9844" t="s">
        <v>9765</v>
      </c>
      <c r="C9844" t="s">
        <v>277</v>
      </c>
      <c r="D9844" t="s">
        <v>40</v>
      </c>
      <c r="E9844" t="s">
        <v>40</v>
      </c>
      <c r="F9844" t="s">
        <v>41</v>
      </c>
      <c r="G9844" t="s">
        <v>40</v>
      </c>
      <c r="H9844" s="26">
        <v>24108</v>
      </c>
      <c r="I9844" t="s">
        <v>42</v>
      </c>
      <c r="J9844" t="s">
        <v>49</v>
      </c>
      <c r="K9844" t="str">
        <f>IF(Table2[[#This Row],[Basis of Material Classification (System Side)*]]="Field inspection","Yes","No")</f>
        <v>No</v>
      </c>
      <c r="N9844" t="s">
        <v>50</v>
      </c>
      <c r="O9844" t="s">
        <v>41</v>
      </c>
      <c r="P9844" s="13">
        <v>41640</v>
      </c>
      <c r="Q9844" s="16" t="str">
        <f>Table2[[#This Row],[Service Line Size (inches) (System Side)]]</f>
        <v>5/8</v>
      </c>
      <c r="R9844" t="s">
        <v>43</v>
      </c>
      <c r="S9844" t="str">
        <f>IF(Table2[[#This Row],[Basis of Material Classification (Customer Side)*]]="Field inspection","Yes","No")</f>
        <v>No</v>
      </c>
      <c r="V9844" t="s">
        <v>43</v>
      </c>
      <c r="W9844" t="s">
        <v>44</v>
      </c>
      <c r="X9844" t="s">
        <v>44</v>
      </c>
      <c r="Z9844" t="s">
        <v>45</v>
      </c>
      <c r="AA9844" t="s">
        <v>46</v>
      </c>
      <c r="AB9844" t="s">
        <v>46</v>
      </c>
      <c r="AC9844" t="s">
        <v>40</v>
      </c>
    </row>
    <row r="9845" spans="1:29" ht="14.4" x14ac:dyDescent="0.3">
      <c r="A9845">
        <v>9843</v>
      </c>
      <c r="B9845" t="s">
        <v>9766</v>
      </c>
      <c r="C9845" t="s">
        <v>277</v>
      </c>
      <c r="D9845" t="s">
        <v>40</v>
      </c>
      <c r="E9845" t="s">
        <v>40</v>
      </c>
      <c r="F9845" t="s">
        <v>41</v>
      </c>
      <c r="G9845" t="s">
        <v>40</v>
      </c>
      <c r="H9845" s="26">
        <v>24108</v>
      </c>
      <c r="I9845" t="s">
        <v>42</v>
      </c>
      <c r="J9845" t="s">
        <v>49</v>
      </c>
      <c r="K9845" t="str">
        <f>IF(Table2[[#This Row],[Basis of Material Classification (System Side)*]]="Field inspection","Yes","No")</f>
        <v>No</v>
      </c>
      <c r="N9845" t="s">
        <v>50</v>
      </c>
      <c r="O9845" t="s">
        <v>41</v>
      </c>
      <c r="P9845" s="13">
        <v>41640</v>
      </c>
      <c r="Q9845" s="16" t="str">
        <f>Table2[[#This Row],[Service Line Size (inches) (System Side)]]</f>
        <v>5/8</v>
      </c>
      <c r="R9845" t="s">
        <v>43</v>
      </c>
      <c r="S9845" t="str">
        <f>IF(Table2[[#This Row],[Basis of Material Classification (Customer Side)*]]="Field inspection","Yes","No")</f>
        <v>No</v>
      </c>
      <c r="V9845" t="s">
        <v>43</v>
      </c>
      <c r="W9845" t="s">
        <v>44</v>
      </c>
      <c r="X9845" t="s">
        <v>44</v>
      </c>
      <c r="Z9845" t="s">
        <v>45</v>
      </c>
      <c r="AA9845" t="s">
        <v>46</v>
      </c>
      <c r="AB9845" t="s">
        <v>46</v>
      </c>
      <c r="AC9845" t="s">
        <v>40</v>
      </c>
    </row>
    <row r="9846" spans="1:29" ht="14.4" x14ac:dyDescent="0.3">
      <c r="A9846">
        <v>9844</v>
      </c>
      <c r="B9846" t="s">
        <v>9767</v>
      </c>
      <c r="C9846" t="s">
        <v>277</v>
      </c>
      <c r="D9846" t="s">
        <v>40</v>
      </c>
      <c r="E9846" t="s">
        <v>40</v>
      </c>
      <c r="F9846" t="s">
        <v>41</v>
      </c>
      <c r="G9846" t="s">
        <v>40</v>
      </c>
      <c r="H9846" s="26">
        <v>24108</v>
      </c>
      <c r="I9846" t="s">
        <v>42</v>
      </c>
      <c r="J9846" t="s">
        <v>49</v>
      </c>
      <c r="K9846" t="str">
        <f>IF(Table2[[#This Row],[Basis of Material Classification (System Side)*]]="Field inspection","Yes","No")</f>
        <v>No</v>
      </c>
      <c r="N9846" t="s">
        <v>50</v>
      </c>
      <c r="O9846" t="s">
        <v>41</v>
      </c>
      <c r="P9846" s="13">
        <v>41640</v>
      </c>
      <c r="Q9846" s="16" t="str">
        <f>Table2[[#This Row],[Service Line Size (inches) (System Side)]]</f>
        <v>5/8</v>
      </c>
      <c r="R9846" t="s">
        <v>43</v>
      </c>
      <c r="S9846" t="str">
        <f>IF(Table2[[#This Row],[Basis of Material Classification (Customer Side)*]]="Field inspection","Yes","No")</f>
        <v>No</v>
      </c>
      <c r="V9846" t="s">
        <v>43</v>
      </c>
      <c r="W9846" t="s">
        <v>44</v>
      </c>
      <c r="X9846" t="s">
        <v>44</v>
      </c>
      <c r="Z9846" t="s">
        <v>45</v>
      </c>
      <c r="AA9846" t="s">
        <v>46</v>
      </c>
      <c r="AB9846" t="s">
        <v>46</v>
      </c>
      <c r="AC9846" t="s">
        <v>40</v>
      </c>
    </row>
    <row r="9847" spans="1:29" ht="14.4" x14ac:dyDescent="0.3">
      <c r="A9847">
        <v>9845</v>
      </c>
      <c r="B9847" t="s">
        <v>9768</v>
      </c>
      <c r="C9847" t="s">
        <v>277</v>
      </c>
      <c r="D9847" t="s">
        <v>40</v>
      </c>
      <c r="E9847" t="s">
        <v>40</v>
      </c>
      <c r="F9847" t="s">
        <v>53</v>
      </c>
      <c r="G9847" t="s">
        <v>40</v>
      </c>
      <c r="H9847" s="26">
        <v>39083</v>
      </c>
      <c r="I9847" t="s">
        <v>42</v>
      </c>
      <c r="J9847" t="s">
        <v>55</v>
      </c>
      <c r="K9847" t="str">
        <f>IF(Table2[[#This Row],[Basis of Material Classification (System Side)*]]="Field inspection","Yes","No")</f>
        <v>No</v>
      </c>
      <c r="O9847" t="s">
        <v>41</v>
      </c>
      <c r="P9847" s="13">
        <v>41640</v>
      </c>
      <c r="Q9847" s="16" t="str">
        <f>Table2[[#This Row],[Service Line Size (inches) (System Side)]]</f>
        <v>5/8</v>
      </c>
      <c r="R9847" t="s">
        <v>43</v>
      </c>
      <c r="S9847" t="str">
        <f>IF(Table2[[#This Row],[Basis of Material Classification (Customer Side)*]]="Field inspection","Yes","No")</f>
        <v>No</v>
      </c>
      <c r="V9847" t="s">
        <v>43</v>
      </c>
      <c r="W9847" t="s">
        <v>44</v>
      </c>
      <c r="X9847" t="s">
        <v>44</v>
      </c>
      <c r="Z9847" t="s">
        <v>45</v>
      </c>
      <c r="AA9847" t="s">
        <v>46</v>
      </c>
      <c r="AB9847" t="s">
        <v>46</v>
      </c>
      <c r="AC9847" t="s">
        <v>40</v>
      </c>
    </row>
    <row r="9848" spans="1:29" ht="14.4" x14ac:dyDescent="0.3">
      <c r="A9848">
        <v>9846</v>
      </c>
      <c r="B9848" t="s">
        <v>9769</v>
      </c>
      <c r="C9848" t="s">
        <v>277</v>
      </c>
      <c r="D9848" t="s">
        <v>40</v>
      </c>
      <c r="E9848" t="s">
        <v>40</v>
      </c>
      <c r="F9848" t="s">
        <v>53</v>
      </c>
      <c r="G9848" t="s">
        <v>40</v>
      </c>
      <c r="H9848" s="26">
        <v>32874</v>
      </c>
      <c r="I9848" t="s">
        <v>42</v>
      </c>
      <c r="J9848" t="s">
        <v>55</v>
      </c>
      <c r="K9848" t="str">
        <f>IF(Table2[[#This Row],[Basis of Material Classification (System Side)*]]="Field inspection","Yes","No")</f>
        <v>No</v>
      </c>
      <c r="O9848" t="s">
        <v>41</v>
      </c>
      <c r="P9848" s="13">
        <v>41640</v>
      </c>
      <c r="Q9848" s="16" t="str">
        <f>Table2[[#This Row],[Service Line Size (inches) (System Side)]]</f>
        <v>5/8</v>
      </c>
      <c r="R9848" t="s">
        <v>43</v>
      </c>
      <c r="S9848" t="str">
        <f>IF(Table2[[#This Row],[Basis of Material Classification (Customer Side)*]]="Field inspection","Yes","No")</f>
        <v>No</v>
      </c>
      <c r="V9848" t="s">
        <v>43</v>
      </c>
      <c r="W9848" t="s">
        <v>44</v>
      </c>
      <c r="X9848" t="s">
        <v>44</v>
      </c>
      <c r="Z9848" t="s">
        <v>45</v>
      </c>
      <c r="AA9848" t="s">
        <v>46</v>
      </c>
      <c r="AB9848" t="s">
        <v>46</v>
      </c>
      <c r="AC9848" t="s">
        <v>40</v>
      </c>
    </row>
    <row r="9849" spans="1:29" ht="14.4" x14ac:dyDescent="0.3">
      <c r="A9849">
        <v>9847</v>
      </c>
      <c r="B9849" t="s">
        <v>9770</v>
      </c>
      <c r="C9849" t="s">
        <v>277</v>
      </c>
      <c r="D9849" t="s">
        <v>40</v>
      </c>
      <c r="E9849" t="s">
        <v>40</v>
      </c>
      <c r="F9849" t="s">
        <v>53</v>
      </c>
      <c r="G9849" t="s">
        <v>40</v>
      </c>
      <c r="H9849" s="26">
        <v>32874</v>
      </c>
      <c r="I9849" t="s">
        <v>42</v>
      </c>
      <c r="J9849" t="s">
        <v>55</v>
      </c>
      <c r="K9849" t="str">
        <f>IF(Table2[[#This Row],[Basis of Material Classification (System Side)*]]="Field inspection","Yes","No")</f>
        <v>No</v>
      </c>
      <c r="O9849" t="s">
        <v>41</v>
      </c>
      <c r="P9849" s="13">
        <v>41640</v>
      </c>
      <c r="Q9849" s="16" t="str">
        <f>Table2[[#This Row],[Service Line Size (inches) (System Side)]]</f>
        <v>5/8</v>
      </c>
      <c r="R9849" t="s">
        <v>43</v>
      </c>
      <c r="S9849" t="str">
        <f>IF(Table2[[#This Row],[Basis of Material Classification (Customer Side)*]]="Field inspection","Yes","No")</f>
        <v>No</v>
      </c>
      <c r="V9849" t="s">
        <v>43</v>
      </c>
      <c r="W9849" t="s">
        <v>44</v>
      </c>
      <c r="X9849" t="s">
        <v>44</v>
      </c>
      <c r="Z9849" t="s">
        <v>45</v>
      </c>
      <c r="AA9849" t="s">
        <v>46</v>
      </c>
      <c r="AB9849" t="s">
        <v>46</v>
      </c>
      <c r="AC9849" t="s">
        <v>40</v>
      </c>
    </row>
    <row r="9850" spans="1:29" ht="14.4" x14ac:dyDescent="0.3">
      <c r="A9850">
        <v>9848</v>
      </c>
      <c r="B9850" t="s">
        <v>9771</v>
      </c>
      <c r="C9850" t="s">
        <v>277</v>
      </c>
      <c r="D9850" t="s">
        <v>40</v>
      </c>
      <c r="E9850" t="s">
        <v>40</v>
      </c>
      <c r="F9850" t="s">
        <v>41</v>
      </c>
      <c r="G9850" t="s">
        <v>40</v>
      </c>
      <c r="H9850" s="26">
        <v>39083</v>
      </c>
      <c r="I9850" t="s">
        <v>42</v>
      </c>
      <c r="J9850" t="s">
        <v>43</v>
      </c>
      <c r="K9850" t="str">
        <f>IF(Table2[[#This Row],[Basis of Material Classification (System Side)*]]="Field inspection","Yes","No")</f>
        <v>No</v>
      </c>
      <c r="N9850" t="str">
        <f>Table2[[#This Row],[Basis of Material Classification (System Side)*]]</f>
        <v>Installation date after lead ban</v>
      </c>
      <c r="O9850" t="s">
        <v>41</v>
      </c>
      <c r="P9850" s="13">
        <v>41640</v>
      </c>
      <c r="Q9850" s="16" t="str">
        <f>Table2[[#This Row],[Service Line Size (inches) (System Side)]]</f>
        <v>5/8</v>
      </c>
      <c r="R9850" t="s">
        <v>43</v>
      </c>
      <c r="S9850" t="str">
        <f>IF(Table2[[#This Row],[Basis of Material Classification (Customer Side)*]]="Field inspection","Yes","No")</f>
        <v>No</v>
      </c>
      <c r="V9850" t="s">
        <v>43</v>
      </c>
      <c r="W9850" t="s">
        <v>44</v>
      </c>
      <c r="X9850" t="s">
        <v>44</v>
      </c>
      <c r="Z9850" t="s">
        <v>45</v>
      </c>
      <c r="AA9850" t="s">
        <v>46</v>
      </c>
      <c r="AB9850" t="s">
        <v>46</v>
      </c>
      <c r="AC9850" t="s">
        <v>40</v>
      </c>
    </row>
    <row r="9851" spans="1:29" ht="14.4" x14ac:dyDescent="0.3">
      <c r="A9851">
        <v>9849</v>
      </c>
      <c r="B9851" t="s">
        <v>9772</v>
      </c>
      <c r="C9851" t="s">
        <v>277</v>
      </c>
      <c r="D9851" t="s">
        <v>40</v>
      </c>
      <c r="E9851" t="s">
        <v>40</v>
      </c>
      <c r="F9851" t="s">
        <v>53</v>
      </c>
      <c r="G9851" t="s">
        <v>40</v>
      </c>
      <c r="H9851" s="26">
        <v>41275</v>
      </c>
      <c r="I9851" t="s">
        <v>54</v>
      </c>
      <c r="J9851" t="s">
        <v>55</v>
      </c>
      <c r="K9851" t="str">
        <f>IF(Table2[[#This Row],[Basis of Material Classification (System Side)*]]="Field inspection","Yes","No")</f>
        <v>No</v>
      </c>
      <c r="O9851" t="s">
        <v>41</v>
      </c>
      <c r="P9851" s="13">
        <v>41275</v>
      </c>
      <c r="Q9851" s="16" t="str">
        <f>Table2[[#This Row],[Service Line Size (inches) (System Side)]]</f>
        <v>3/4</v>
      </c>
      <c r="R9851" t="s">
        <v>43</v>
      </c>
      <c r="S9851" t="str">
        <f>IF(Table2[[#This Row],[Basis of Material Classification (Customer Side)*]]="Field inspection","Yes","No")</f>
        <v>No</v>
      </c>
      <c r="V9851" t="s">
        <v>43</v>
      </c>
      <c r="W9851" t="s">
        <v>44</v>
      </c>
      <c r="X9851" t="s">
        <v>44</v>
      </c>
      <c r="Z9851" t="s">
        <v>58</v>
      </c>
      <c r="AA9851" t="s">
        <v>46</v>
      </c>
      <c r="AB9851" t="s">
        <v>46</v>
      </c>
      <c r="AC9851" t="s">
        <v>40</v>
      </c>
    </row>
    <row r="9852" spans="1:29" ht="14.4" x14ac:dyDescent="0.3">
      <c r="A9852">
        <v>9850</v>
      </c>
      <c r="B9852" t="s">
        <v>9773</v>
      </c>
      <c r="C9852" t="s">
        <v>277</v>
      </c>
      <c r="D9852" t="s">
        <v>40</v>
      </c>
      <c r="E9852" t="s">
        <v>40</v>
      </c>
      <c r="F9852" t="s">
        <v>53</v>
      </c>
      <c r="G9852" t="s">
        <v>40</v>
      </c>
      <c r="H9852" s="26">
        <v>41275</v>
      </c>
      <c r="I9852" t="s">
        <v>54</v>
      </c>
      <c r="J9852" t="s">
        <v>55</v>
      </c>
      <c r="K9852" t="str">
        <f>IF(Table2[[#This Row],[Basis of Material Classification (System Side)*]]="Field inspection","Yes","No")</f>
        <v>No</v>
      </c>
      <c r="O9852" t="s">
        <v>41</v>
      </c>
      <c r="P9852" s="13">
        <v>41275</v>
      </c>
      <c r="Q9852" s="16" t="str">
        <f>Table2[[#This Row],[Service Line Size (inches) (System Side)]]</f>
        <v>3/4</v>
      </c>
      <c r="R9852" t="s">
        <v>43</v>
      </c>
      <c r="S9852" t="str">
        <f>IF(Table2[[#This Row],[Basis of Material Classification (Customer Side)*]]="Field inspection","Yes","No")</f>
        <v>No</v>
      </c>
      <c r="V9852" t="s">
        <v>43</v>
      </c>
      <c r="W9852" t="s">
        <v>44</v>
      </c>
      <c r="X9852" t="s">
        <v>44</v>
      </c>
      <c r="Z9852" t="s">
        <v>58</v>
      </c>
      <c r="AA9852" t="s">
        <v>46</v>
      </c>
      <c r="AB9852" t="s">
        <v>46</v>
      </c>
      <c r="AC9852" t="s">
        <v>40</v>
      </c>
    </row>
    <row r="9853" spans="1:29" ht="14.4" x14ac:dyDescent="0.3">
      <c r="A9853">
        <v>9851</v>
      </c>
      <c r="B9853" t="s">
        <v>9774</v>
      </c>
      <c r="C9853" t="s">
        <v>277</v>
      </c>
      <c r="D9853" t="s">
        <v>40</v>
      </c>
      <c r="E9853" t="s">
        <v>40</v>
      </c>
      <c r="F9853" t="s">
        <v>53</v>
      </c>
      <c r="G9853" t="s">
        <v>40</v>
      </c>
      <c r="H9853" s="26">
        <v>41275</v>
      </c>
      <c r="I9853" t="s">
        <v>54</v>
      </c>
      <c r="J9853" t="s">
        <v>55</v>
      </c>
      <c r="K9853" t="str">
        <f>IF(Table2[[#This Row],[Basis of Material Classification (System Side)*]]="Field inspection","Yes","No")</f>
        <v>No</v>
      </c>
      <c r="O9853" t="s">
        <v>41</v>
      </c>
      <c r="P9853" s="13">
        <v>41275</v>
      </c>
      <c r="Q9853" s="16" t="str">
        <f>Table2[[#This Row],[Service Line Size (inches) (System Side)]]</f>
        <v>3/4</v>
      </c>
      <c r="R9853" t="s">
        <v>43</v>
      </c>
      <c r="S9853" t="str">
        <f>IF(Table2[[#This Row],[Basis of Material Classification (Customer Side)*]]="Field inspection","Yes","No")</f>
        <v>No</v>
      </c>
      <c r="V9853" t="s">
        <v>43</v>
      </c>
      <c r="W9853" t="s">
        <v>44</v>
      </c>
      <c r="X9853" t="s">
        <v>44</v>
      </c>
      <c r="Z9853" t="s">
        <v>58</v>
      </c>
      <c r="AA9853" t="s">
        <v>46</v>
      </c>
      <c r="AB9853" t="s">
        <v>46</v>
      </c>
      <c r="AC9853" t="s">
        <v>40</v>
      </c>
    </row>
    <row r="9854" spans="1:29" ht="14.4" x14ac:dyDescent="0.3">
      <c r="A9854">
        <v>9852</v>
      </c>
      <c r="B9854" t="s">
        <v>9775</v>
      </c>
      <c r="C9854" t="s">
        <v>277</v>
      </c>
      <c r="D9854" t="s">
        <v>40</v>
      </c>
      <c r="E9854" t="s">
        <v>40</v>
      </c>
      <c r="F9854" t="s">
        <v>53</v>
      </c>
      <c r="G9854" t="s">
        <v>40</v>
      </c>
      <c r="H9854" s="26">
        <v>41275</v>
      </c>
      <c r="I9854" t="s">
        <v>54</v>
      </c>
      <c r="J9854" t="s">
        <v>55</v>
      </c>
      <c r="K9854" t="str">
        <f>IF(Table2[[#This Row],[Basis of Material Classification (System Side)*]]="Field inspection","Yes","No")</f>
        <v>No</v>
      </c>
      <c r="O9854" t="s">
        <v>41</v>
      </c>
      <c r="P9854" s="13">
        <v>41275</v>
      </c>
      <c r="Q9854" s="16" t="str">
        <f>Table2[[#This Row],[Service Line Size (inches) (System Side)]]</f>
        <v>3/4</v>
      </c>
      <c r="R9854" t="s">
        <v>43</v>
      </c>
      <c r="S9854" t="str">
        <f>IF(Table2[[#This Row],[Basis of Material Classification (Customer Side)*]]="Field inspection","Yes","No")</f>
        <v>No</v>
      </c>
      <c r="V9854" t="s">
        <v>43</v>
      </c>
      <c r="W9854" t="s">
        <v>44</v>
      </c>
      <c r="X9854" t="s">
        <v>44</v>
      </c>
      <c r="Z9854" t="s">
        <v>58</v>
      </c>
      <c r="AA9854" t="s">
        <v>46</v>
      </c>
      <c r="AB9854" t="s">
        <v>46</v>
      </c>
      <c r="AC9854" t="s">
        <v>40</v>
      </c>
    </row>
    <row r="9855" spans="1:29" ht="14.4" x14ac:dyDescent="0.3">
      <c r="A9855">
        <v>9853</v>
      </c>
      <c r="B9855" t="s">
        <v>9776</v>
      </c>
      <c r="C9855" t="s">
        <v>277</v>
      </c>
      <c r="D9855" t="s">
        <v>40</v>
      </c>
      <c r="E9855" t="s">
        <v>40</v>
      </c>
      <c r="F9855" t="s">
        <v>53</v>
      </c>
      <c r="G9855" t="s">
        <v>40</v>
      </c>
      <c r="H9855" s="26">
        <v>41275</v>
      </c>
      <c r="I9855" t="s">
        <v>54</v>
      </c>
      <c r="J9855" t="s">
        <v>55</v>
      </c>
      <c r="K9855" t="str">
        <f>IF(Table2[[#This Row],[Basis of Material Classification (System Side)*]]="Field inspection","Yes","No")</f>
        <v>No</v>
      </c>
      <c r="O9855" t="s">
        <v>41</v>
      </c>
      <c r="P9855" s="13">
        <v>41275</v>
      </c>
      <c r="Q9855" s="16" t="str">
        <f>Table2[[#This Row],[Service Line Size (inches) (System Side)]]</f>
        <v>3/4</v>
      </c>
      <c r="R9855" t="s">
        <v>43</v>
      </c>
      <c r="S9855" t="str">
        <f>IF(Table2[[#This Row],[Basis of Material Classification (Customer Side)*]]="Field inspection","Yes","No")</f>
        <v>No</v>
      </c>
      <c r="V9855" t="s">
        <v>43</v>
      </c>
      <c r="W9855" t="s">
        <v>44</v>
      </c>
      <c r="X9855" t="s">
        <v>44</v>
      </c>
      <c r="Z9855" t="s">
        <v>58</v>
      </c>
      <c r="AA9855" t="s">
        <v>46</v>
      </c>
      <c r="AB9855" t="s">
        <v>46</v>
      </c>
      <c r="AC9855" t="s">
        <v>40</v>
      </c>
    </row>
    <row r="9856" spans="1:29" ht="14.4" x14ac:dyDescent="0.3">
      <c r="A9856">
        <v>9854</v>
      </c>
      <c r="B9856" t="s">
        <v>9777</v>
      </c>
      <c r="C9856" t="s">
        <v>277</v>
      </c>
      <c r="D9856" t="s">
        <v>40</v>
      </c>
      <c r="E9856" t="s">
        <v>40</v>
      </c>
      <c r="F9856" t="s">
        <v>53</v>
      </c>
      <c r="G9856" t="s">
        <v>40</v>
      </c>
      <c r="H9856" s="26">
        <v>41275</v>
      </c>
      <c r="I9856" t="s">
        <v>54</v>
      </c>
      <c r="J9856" t="s">
        <v>55</v>
      </c>
      <c r="K9856" t="str">
        <f>IF(Table2[[#This Row],[Basis of Material Classification (System Side)*]]="Field inspection","Yes","No")</f>
        <v>No</v>
      </c>
      <c r="O9856" t="s">
        <v>41</v>
      </c>
      <c r="P9856" s="13">
        <v>41275</v>
      </c>
      <c r="Q9856" s="16" t="str">
        <f>Table2[[#This Row],[Service Line Size (inches) (System Side)]]</f>
        <v>3/4</v>
      </c>
      <c r="R9856" t="s">
        <v>43</v>
      </c>
      <c r="S9856" t="str">
        <f>IF(Table2[[#This Row],[Basis of Material Classification (Customer Side)*]]="Field inspection","Yes","No")</f>
        <v>No</v>
      </c>
      <c r="V9856" t="s">
        <v>43</v>
      </c>
      <c r="W9856" t="s">
        <v>44</v>
      </c>
      <c r="X9856" t="s">
        <v>44</v>
      </c>
      <c r="Z9856" t="s">
        <v>58</v>
      </c>
      <c r="AA9856" t="s">
        <v>46</v>
      </c>
      <c r="AB9856" t="s">
        <v>46</v>
      </c>
      <c r="AC9856" t="s">
        <v>40</v>
      </c>
    </row>
    <row r="9857" spans="1:29" ht="14.4" x14ac:dyDescent="0.3">
      <c r="A9857">
        <v>9855</v>
      </c>
      <c r="B9857" t="s">
        <v>9778</v>
      </c>
      <c r="C9857" t="s">
        <v>277</v>
      </c>
      <c r="D9857" t="s">
        <v>40</v>
      </c>
      <c r="E9857" t="s">
        <v>40</v>
      </c>
      <c r="F9857" t="s">
        <v>53</v>
      </c>
      <c r="G9857" t="s">
        <v>40</v>
      </c>
      <c r="H9857" s="26">
        <v>41275</v>
      </c>
      <c r="I9857" t="s">
        <v>54</v>
      </c>
      <c r="J9857" t="s">
        <v>55</v>
      </c>
      <c r="K9857" t="str">
        <f>IF(Table2[[#This Row],[Basis of Material Classification (System Side)*]]="Field inspection","Yes","No")</f>
        <v>No</v>
      </c>
      <c r="O9857" t="s">
        <v>41</v>
      </c>
      <c r="P9857" s="13">
        <v>41275</v>
      </c>
      <c r="Q9857" s="16" t="str">
        <f>Table2[[#This Row],[Service Line Size (inches) (System Side)]]</f>
        <v>3/4</v>
      </c>
      <c r="R9857" t="s">
        <v>43</v>
      </c>
      <c r="S9857" t="str">
        <f>IF(Table2[[#This Row],[Basis of Material Classification (Customer Side)*]]="Field inspection","Yes","No")</f>
        <v>No</v>
      </c>
      <c r="V9857" t="s">
        <v>43</v>
      </c>
      <c r="W9857" t="s">
        <v>44</v>
      </c>
      <c r="X9857" t="s">
        <v>44</v>
      </c>
      <c r="Z9857" t="s">
        <v>58</v>
      </c>
      <c r="AA9857" t="s">
        <v>46</v>
      </c>
      <c r="AB9857" t="s">
        <v>46</v>
      </c>
      <c r="AC9857" t="s">
        <v>40</v>
      </c>
    </row>
    <row r="9858" spans="1:29" ht="14.4" x14ac:dyDescent="0.3">
      <c r="A9858">
        <v>9856</v>
      </c>
      <c r="B9858" t="s">
        <v>9779</v>
      </c>
      <c r="C9858" t="s">
        <v>277</v>
      </c>
      <c r="D9858" t="s">
        <v>40</v>
      </c>
      <c r="E9858" t="s">
        <v>40</v>
      </c>
      <c r="F9858" t="s">
        <v>53</v>
      </c>
      <c r="G9858" t="s">
        <v>40</v>
      </c>
      <c r="H9858" s="26">
        <v>41275</v>
      </c>
      <c r="I9858" t="s">
        <v>54</v>
      </c>
      <c r="J9858" t="s">
        <v>55</v>
      </c>
      <c r="K9858" t="str">
        <f>IF(Table2[[#This Row],[Basis of Material Classification (System Side)*]]="Field inspection","Yes","No")</f>
        <v>No</v>
      </c>
      <c r="O9858" t="s">
        <v>41</v>
      </c>
      <c r="P9858" s="13">
        <v>41275</v>
      </c>
      <c r="Q9858" s="16" t="str">
        <f>Table2[[#This Row],[Service Line Size (inches) (System Side)]]</f>
        <v>3/4</v>
      </c>
      <c r="R9858" t="s">
        <v>43</v>
      </c>
      <c r="S9858" t="str">
        <f>IF(Table2[[#This Row],[Basis of Material Classification (Customer Side)*]]="Field inspection","Yes","No")</f>
        <v>No</v>
      </c>
      <c r="V9858" t="s">
        <v>43</v>
      </c>
      <c r="W9858" t="s">
        <v>44</v>
      </c>
      <c r="X9858" t="s">
        <v>44</v>
      </c>
      <c r="Z9858" t="s">
        <v>58</v>
      </c>
      <c r="AA9858" t="s">
        <v>46</v>
      </c>
      <c r="AB9858" t="s">
        <v>46</v>
      </c>
      <c r="AC9858" t="s">
        <v>40</v>
      </c>
    </row>
    <row r="9859" spans="1:29" ht="14.4" x14ac:dyDescent="0.3">
      <c r="A9859">
        <v>9857</v>
      </c>
      <c r="B9859" t="s">
        <v>9780</v>
      </c>
      <c r="C9859" t="s">
        <v>277</v>
      </c>
      <c r="D9859" t="s">
        <v>40</v>
      </c>
      <c r="E9859" t="s">
        <v>40</v>
      </c>
      <c r="F9859" t="s">
        <v>53</v>
      </c>
      <c r="G9859" t="s">
        <v>40</v>
      </c>
      <c r="H9859" s="26">
        <v>41275</v>
      </c>
      <c r="I9859" t="s">
        <v>54</v>
      </c>
      <c r="J9859" t="s">
        <v>55</v>
      </c>
      <c r="K9859" t="str">
        <f>IF(Table2[[#This Row],[Basis of Material Classification (System Side)*]]="Field inspection","Yes","No")</f>
        <v>No</v>
      </c>
      <c r="O9859" t="s">
        <v>41</v>
      </c>
      <c r="P9859" s="13">
        <v>41275</v>
      </c>
      <c r="Q9859" s="16" t="str">
        <f>Table2[[#This Row],[Service Line Size (inches) (System Side)]]</f>
        <v>3/4</v>
      </c>
      <c r="R9859" t="s">
        <v>43</v>
      </c>
      <c r="S9859" t="str">
        <f>IF(Table2[[#This Row],[Basis of Material Classification (Customer Side)*]]="Field inspection","Yes","No")</f>
        <v>No</v>
      </c>
      <c r="V9859" t="s">
        <v>43</v>
      </c>
      <c r="W9859" t="s">
        <v>44</v>
      </c>
      <c r="X9859" t="s">
        <v>44</v>
      </c>
      <c r="Z9859" t="s">
        <v>58</v>
      </c>
      <c r="AA9859" t="s">
        <v>46</v>
      </c>
      <c r="AB9859" t="s">
        <v>46</v>
      </c>
      <c r="AC9859" t="s">
        <v>40</v>
      </c>
    </row>
    <row r="9860" spans="1:29" ht="14.4" x14ac:dyDescent="0.3">
      <c r="A9860">
        <v>9858</v>
      </c>
      <c r="B9860" t="s">
        <v>9781</v>
      </c>
      <c r="C9860" t="s">
        <v>277</v>
      </c>
      <c r="D9860" t="s">
        <v>48</v>
      </c>
      <c r="E9860" t="s">
        <v>40</v>
      </c>
      <c r="F9860" t="s">
        <v>41</v>
      </c>
      <c r="G9860" t="s">
        <v>40</v>
      </c>
      <c r="H9860" s="26">
        <v>29587</v>
      </c>
      <c r="I9860" t="s">
        <v>42</v>
      </c>
      <c r="J9860" t="s">
        <v>43</v>
      </c>
      <c r="K9860" t="str">
        <f>IF(Table2[[#This Row],[Basis of Material Classification (System Side)*]]="Field inspection","Yes","No")</f>
        <v>No</v>
      </c>
      <c r="N9860" t="str">
        <f>Table2[[#This Row],[Basis of Material Classification (System Side)*]]</f>
        <v>Installation date after lead ban</v>
      </c>
      <c r="O9860" t="s">
        <v>41</v>
      </c>
      <c r="P9860"/>
      <c r="Q9860" s="16" t="str">
        <f>Table2[[#This Row],[Service Line Size (inches) (System Side)]]</f>
        <v>5/8</v>
      </c>
      <c r="R9860" t="s">
        <v>49</v>
      </c>
      <c r="S9860" t="str">
        <f>IF(Table2[[#This Row],[Basis of Material Classification (Customer Side)*]]="Field inspection","Yes","No")</f>
        <v>No</v>
      </c>
      <c r="V9860" t="s">
        <v>50</v>
      </c>
      <c r="W9860" t="s">
        <v>44</v>
      </c>
      <c r="X9860" t="s">
        <v>44</v>
      </c>
      <c r="Z9860" t="s">
        <v>51</v>
      </c>
      <c r="AA9860" t="s">
        <v>46</v>
      </c>
      <c r="AB9860" t="s">
        <v>46</v>
      </c>
      <c r="AC9860" t="s">
        <v>40</v>
      </c>
    </row>
    <row r="9861" spans="1:29" ht="14.4" x14ac:dyDescent="0.3">
      <c r="A9861">
        <v>9859</v>
      </c>
      <c r="B9861" t="s">
        <v>9782</v>
      </c>
      <c r="C9861" t="s">
        <v>277</v>
      </c>
      <c r="D9861" t="s">
        <v>40</v>
      </c>
      <c r="E9861" t="s">
        <v>40</v>
      </c>
      <c r="F9861" t="s">
        <v>53</v>
      </c>
      <c r="G9861" t="s">
        <v>40</v>
      </c>
      <c r="H9861" s="26">
        <v>32874</v>
      </c>
      <c r="I9861" t="s">
        <v>42</v>
      </c>
      <c r="J9861" t="s">
        <v>55</v>
      </c>
      <c r="K9861" t="str">
        <f>IF(Table2[[#This Row],[Basis of Material Classification (System Side)*]]="Field inspection","Yes","No")</f>
        <v>No</v>
      </c>
      <c r="O9861" t="s">
        <v>41</v>
      </c>
      <c r="P9861" s="13">
        <v>41640</v>
      </c>
      <c r="Q9861" s="16" t="str">
        <f>Table2[[#This Row],[Service Line Size (inches) (System Side)]]</f>
        <v>5/8</v>
      </c>
      <c r="R9861" t="s">
        <v>43</v>
      </c>
      <c r="S9861" t="str">
        <f>IF(Table2[[#This Row],[Basis of Material Classification (Customer Side)*]]="Field inspection","Yes","No")</f>
        <v>No</v>
      </c>
      <c r="V9861" t="s">
        <v>43</v>
      </c>
      <c r="W9861" t="s">
        <v>44</v>
      </c>
      <c r="X9861" t="s">
        <v>44</v>
      </c>
      <c r="Z9861" t="s">
        <v>45</v>
      </c>
      <c r="AA9861" t="s">
        <v>46</v>
      </c>
      <c r="AB9861" t="s">
        <v>46</v>
      </c>
      <c r="AC9861" t="s">
        <v>40</v>
      </c>
    </row>
    <row r="9862" spans="1:29" ht="14.4" x14ac:dyDescent="0.3">
      <c r="A9862">
        <v>9860</v>
      </c>
      <c r="B9862" t="s">
        <v>9783</v>
      </c>
      <c r="C9862" t="s">
        <v>277</v>
      </c>
      <c r="D9862" t="s">
        <v>40</v>
      </c>
      <c r="E9862" t="s">
        <v>40</v>
      </c>
      <c r="F9862" t="s">
        <v>53</v>
      </c>
      <c r="G9862" t="s">
        <v>40</v>
      </c>
      <c r="H9862" s="26">
        <v>32874</v>
      </c>
      <c r="I9862" t="s">
        <v>42</v>
      </c>
      <c r="J9862" t="s">
        <v>55</v>
      </c>
      <c r="K9862" t="str">
        <f>IF(Table2[[#This Row],[Basis of Material Classification (System Side)*]]="Field inspection","Yes","No")</f>
        <v>No</v>
      </c>
      <c r="O9862" t="s">
        <v>41</v>
      </c>
      <c r="P9862" s="13">
        <v>41640</v>
      </c>
      <c r="Q9862" s="16" t="str">
        <f>Table2[[#This Row],[Service Line Size (inches) (System Side)]]</f>
        <v>5/8</v>
      </c>
      <c r="R9862" t="s">
        <v>43</v>
      </c>
      <c r="S9862" t="str">
        <f>IF(Table2[[#This Row],[Basis of Material Classification (Customer Side)*]]="Field inspection","Yes","No")</f>
        <v>No</v>
      </c>
      <c r="V9862" t="s">
        <v>43</v>
      </c>
      <c r="W9862" t="s">
        <v>44</v>
      </c>
      <c r="X9862" t="s">
        <v>44</v>
      </c>
      <c r="Z9862" t="s">
        <v>45</v>
      </c>
      <c r="AA9862" t="s">
        <v>46</v>
      </c>
      <c r="AB9862" t="s">
        <v>46</v>
      </c>
      <c r="AC9862" t="s">
        <v>40</v>
      </c>
    </row>
    <row r="9863" spans="1:29" ht="14.4" x14ac:dyDescent="0.3">
      <c r="A9863">
        <v>9861</v>
      </c>
      <c r="B9863" t="s">
        <v>9784</v>
      </c>
      <c r="C9863" t="s">
        <v>277</v>
      </c>
      <c r="D9863" t="s">
        <v>40</v>
      </c>
      <c r="E9863" t="s">
        <v>40</v>
      </c>
      <c r="F9863" t="s">
        <v>41</v>
      </c>
      <c r="G9863" t="s">
        <v>40</v>
      </c>
      <c r="H9863" s="27"/>
      <c r="I9863" t="s">
        <v>42</v>
      </c>
      <c r="J9863" t="s">
        <v>49</v>
      </c>
      <c r="K9863" t="str">
        <f>IF(Table2[[#This Row],[Basis of Material Classification (System Side)*]]="Field inspection","Yes","No")</f>
        <v>No</v>
      </c>
      <c r="N9863" t="s">
        <v>50</v>
      </c>
      <c r="O9863" t="s">
        <v>41</v>
      </c>
      <c r="P9863" s="13">
        <v>41640</v>
      </c>
      <c r="Q9863" s="16" t="str">
        <f>Table2[[#This Row],[Service Line Size (inches) (System Side)]]</f>
        <v>5/8</v>
      </c>
      <c r="R9863" t="s">
        <v>43</v>
      </c>
      <c r="S9863" t="str">
        <f>IF(Table2[[#This Row],[Basis of Material Classification (Customer Side)*]]="Field inspection","Yes","No")</f>
        <v>No</v>
      </c>
      <c r="V9863" t="s">
        <v>43</v>
      </c>
      <c r="W9863" t="s">
        <v>44</v>
      </c>
      <c r="X9863" t="s">
        <v>44</v>
      </c>
      <c r="Z9863" t="s">
        <v>58</v>
      </c>
      <c r="AA9863" t="s">
        <v>46</v>
      </c>
      <c r="AB9863" t="s">
        <v>46</v>
      </c>
      <c r="AC9863" t="s">
        <v>40</v>
      </c>
    </row>
    <row r="9864" spans="1:29" ht="14.4" x14ac:dyDescent="0.3">
      <c r="A9864">
        <v>9862</v>
      </c>
      <c r="B9864" t="s">
        <v>9785</v>
      </c>
      <c r="C9864" t="s">
        <v>277</v>
      </c>
      <c r="D9864" t="s">
        <v>40</v>
      </c>
      <c r="E9864" t="s">
        <v>40</v>
      </c>
      <c r="F9864" t="s">
        <v>41</v>
      </c>
      <c r="G9864" t="s">
        <v>40</v>
      </c>
      <c r="H9864" s="26">
        <v>37987</v>
      </c>
      <c r="I9864" t="s">
        <v>42</v>
      </c>
      <c r="J9864" t="s">
        <v>43</v>
      </c>
      <c r="K9864" t="str">
        <f>IF(Table2[[#This Row],[Basis of Material Classification (System Side)*]]="Field inspection","Yes","No")</f>
        <v>No</v>
      </c>
      <c r="N9864" t="str">
        <f>Table2[[#This Row],[Basis of Material Classification (System Side)*]]</f>
        <v>Installation date after lead ban</v>
      </c>
      <c r="O9864" t="s">
        <v>41</v>
      </c>
      <c r="P9864" s="13">
        <v>41640</v>
      </c>
      <c r="Q9864" s="16" t="str">
        <f>Table2[[#This Row],[Service Line Size (inches) (System Side)]]</f>
        <v>5/8</v>
      </c>
      <c r="R9864" t="s">
        <v>43</v>
      </c>
      <c r="S9864" t="str">
        <f>IF(Table2[[#This Row],[Basis of Material Classification (Customer Side)*]]="Field inspection","Yes","No")</f>
        <v>No</v>
      </c>
      <c r="V9864" t="s">
        <v>43</v>
      </c>
      <c r="W9864" t="s">
        <v>44</v>
      </c>
      <c r="X9864" t="s">
        <v>44</v>
      </c>
      <c r="Z9864" t="s">
        <v>45</v>
      </c>
      <c r="AA9864" t="s">
        <v>46</v>
      </c>
      <c r="AB9864" t="s">
        <v>46</v>
      </c>
      <c r="AC9864" t="s">
        <v>40</v>
      </c>
    </row>
    <row r="9865" spans="1:29" ht="14.4" x14ac:dyDescent="0.3">
      <c r="A9865">
        <v>9863</v>
      </c>
      <c r="B9865" t="s">
        <v>9786</v>
      </c>
      <c r="C9865" t="s">
        <v>277</v>
      </c>
      <c r="D9865" t="s">
        <v>40</v>
      </c>
      <c r="E9865" t="s">
        <v>40</v>
      </c>
      <c r="F9865" t="s">
        <v>41</v>
      </c>
      <c r="G9865" t="s">
        <v>40</v>
      </c>
      <c r="H9865" s="26">
        <v>37987</v>
      </c>
      <c r="I9865" t="s">
        <v>42</v>
      </c>
      <c r="J9865" t="s">
        <v>43</v>
      </c>
      <c r="K9865" t="str">
        <f>IF(Table2[[#This Row],[Basis of Material Classification (System Side)*]]="Field inspection","Yes","No")</f>
        <v>No</v>
      </c>
      <c r="N9865" t="str">
        <f>Table2[[#This Row],[Basis of Material Classification (System Side)*]]</f>
        <v>Installation date after lead ban</v>
      </c>
      <c r="O9865" t="s">
        <v>41</v>
      </c>
      <c r="P9865" s="13">
        <v>41640</v>
      </c>
      <c r="Q9865" s="16" t="str">
        <f>Table2[[#This Row],[Service Line Size (inches) (System Side)]]</f>
        <v>5/8</v>
      </c>
      <c r="R9865" t="s">
        <v>43</v>
      </c>
      <c r="S9865" t="str">
        <f>IF(Table2[[#This Row],[Basis of Material Classification (Customer Side)*]]="Field inspection","Yes","No")</f>
        <v>No</v>
      </c>
      <c r="V9865" t="s">
        <v>43</v>
      </c>
      <c r="W9865" t="s">
        <v>44</v>
      </c>
      <c r="X9865" t="s">
        <v>44</v>
      </c>
      <c r="Z9865" t="s">
        <v>45</v>
      </c>
      <c r="AA9865" t="s">
        <v>46</v>
      </c>
      <c r="AB9865" t="s">
        <v>46</v>
      </c>
      <c r="AC9865" t="s">
        <v>40</v>
      </c>
    </row>
    <row r="9866" spans="1:29" ht="14.4" x14ac:dyDescent="0.3">
      <c r="A9866">
        <v>9864</v>
      </c>
      <c r="B9866" t="s">
        <v>9787</v>
      </c>
      <c r="C9866" t="s">
        <v>277</v>
      </c>
      <c r="D9866" t="s">
        <v>40</v>
      </c>
      <c r="E9866" t="s">
        <v>40</v>
      </c>
      <c r="F9866" t="s">
        <v>53</v>
      </c>
      <c r="G9866" t="s">
        <v>40</v>
      </c>
      <c r="H9866" s="26">
        <v>38718</v>
      </c>
      <c r="I9866" t="s">
        <v>54</v>
      </c>
      <c r="J9866" t="s">
        <v>55</v>
      </c>
      <c r="K9866" t="str">
        <f>IF(Table2[[#This Row],[Basis of Material Classification (System Side)*]]="Field inspection","Yes","No")</f>
        <v>No</v>
      </c>
      <c r="O9866" t="s">
        <v>41</v>
      </c>
      <c r="P9866" s="13">
        <v>41640</v>
      </c>
      <c r="Q9866" s="16" t="str">
        <f>Table2[[#This Row],[Service Line Size (inches) (System Side)]]</f>
        <v>3/4</v>
      </c>
      <c r="R9866" t="s">
        <v>43</v>
      </c>
      <c r="S9866" t="str">
        <f>IF(Table2[[#This Row],[Basis of Material Classification (Customer Side)*]]="Field inspection","Yes","No")</f>
        <v>No</v>
      </c>
      <c r="V9866" t="s">
        <v>43</v>
      </c>
      <c r="W9866" t="s">
        <v>44</v>
      </c>
      <c r="X9866" t="s">
        <v>44</v>
      </c>
      <c r="Z9866" t="s">
        <v>45</v>
      </c>
      <c r="AA9866" t="s">
        <v>46</v>
      </c>
      <c r="AB9866" t="s">
        <v>46</v>
      </c>
      <c r="AC9866" t="s">
        <v>40</v>
      </c>
    </row>
    <row r="9867" spans="1:29" ht="14.4" x14ac:dyDescent="0.3">
      <c r="A9867">
        <v>9865</v>
      </c>
      <c r="B9867" t="s">
        <v>9788</v>
      </c>
      <c r="C9867" t="s">
        <v>277</v>
      </c>
      <c r="D9867" t="s">
        <v>40</v>
      </c>
      <c r="E9867" t="s">
        <v>40</v>
      </c>
      <c r="F9867" t="s">
        <v>53</v>
      </c>
      <c r="G9867" t="s">
        <v>40</v>
      </c>
      <c r="H9867" s="26">
        <v>38718</v>
      </c>
      <c r="I9867" t="s">
        <v>54</v>
      </c>
      <c r="J9867" t="s">
        <v>55</v>
      </c>
      <c r="K9867" t="str">
        <f>IF(Table2[[#This Row],[Basis of Material Classification (System Side)*]]="Field inspection","Yes","No")</f>
        <v>No</v>
      </c>
      <c r="O9867" t="s">
        <v>41</v>
      </c>
      <c r="P9867" s="13">
        <v>41640</v>
      </c>
      <c r="Q9867" s="16" t="str">
        <f>Table2[[#This Row],[Service Line Size (inches) (System Side)]]</f>
        <v>3/4</v>
      </c>
      <c r="R9867" t="s">
        <v>43</v>
      </c>
      <c r="S9867" t="str">
        <f>IF(Table2[[#This Row],[Basis of Material Classification (Customer Side)*]]="Field inspection","Yes","No")</f>
        <v>No</v>
      </c>
      <c r="V9867" t="s">
        <v>43</v>
      </c>
      <c r="W9867" t="s">
        <v>44</v>
      </c>
      <c r="X9867" t="s">
        <v>44</v>
      </c>
      <c r="Z9867" t="s">
        <v>45</v>
      </c>
      <c r="AA9867" t="s">
        <v>46</v>
      </c>
      <c r="AB9867" t="s">
        <v>46</v>
      </c>
      <c r="AC9867" t="s">
        <v>40</v>
      </c>
    </row>
    <row r="9868" spans="1:29" ht="14.4" x14ac:dyDescent="0.3">
      <c r="A9868">
        <v>9866</v>
      </c>
      <c r="B9868" t="s">
        <v>9789</v>
      </c>
      <c r="C9868" t="s">
        <v>277</v>
      </c>
      <c r="D9868" t="s">
        <v>40</v>
      </c>
      <c r="E9868" t="s">
        <v>40</v>
      </c>
      <c r="F9868" t="s">
        <v>53</v>
      </c>
      <c r="G9868" t="s">
        <v>40</v>
      </c>
      <c r="H9868" s="26">
        <v>32874</v>
      </c>
      <c r="I9868" t="s">
        <v>42</v>
      </c>
      <c r="J9868" t="s">
        <v>55</v>
      </c>
      <c r="K9868" t="str">
        <f>IF(Table2[[#This Row],[Basis of Material Classification (System Side)*]]="Field inspection","Yes","No")</f>
        <v>No</v>
      </c>
      <c r="O9868" t="s">
        <v>41</v>
      </c>
      <c r="P9868" s="13">
        <v>41640</v>
      </c>
      <c r="Q9868" s="16" t="str">
        <f>Table2[[#This Row],[Service Line Size (inches) (System Side)]]</f>
        <v>5/8</v>
      </c>
      <c r="R9868" t="s">
        <v>43</v>
      </c>
      <c r="S9868" t="str">
        <f>IF(Table2[[#This Row],[Basis of Material Classification (Customer Side)*]]="Field inspection","Yes","No")</f>
        <v>No</v>
      </c>
      <c r="V9868" t="s">
        <v>43</v>
      </c>
      <c r="W9868" t="s">
        <v>44</v>
      </c>
      <c r="X9868" t="s">
        <v>44</v>
      </c>
      <c r="Z9868" t="s">
        <v>45</v>
      </c>
      <c r="AA9868" t="s">
        <v>46</v>
      </c>
      <c r="AB9868" t="s">
        <v>46</v>
      </c>
      <c r="AC9868" t="s">
        <v>40</v>
      </c>
    </row>
    <row r="9869" spans="1:29" ht="14.4" x14ac:dyDescent="0.3">
      <c r="A9869">
        <v>9867</v>
      </c>
      <c r="B9869" t="s">
        <v>9790</v>
      </c>
      <c r="C9869" t="s">
        <v>277</v>
      </c>
      <c r="D9869" t="s">
        <v>40</v>
      </c>
      <c r="E9869" t="s">
        <v>40</v>
      </c>
      <c r="F9869" t="s">
        <v>41</v>
      </c>
      <c r="G9869" t="s">
        <v>40</v>
      </c>
      <c r="H9869" s="26">
        <v>25934</v>
      </c>
      <c r="I9869" t="s">
        <v>42</v>
      </c>
      <c r="J9869" t="s">
        <v>49</v>
      </c>
      <c r="K9869" t="str">
        <f>IF(Table2[[#This Row],[Basis of Material Classification (System Side)*]]="Field inspection","Yes","No")</f>
        <v>No</v>
      </c>
      <c r="N9869" t="s">
        <v>50</v>
      </c>
      <c r="O9869" t="s">
        <v>41</v>
      </c>
      <c r="P9869" s="13">
        <v>26299</v>
      </c>
      <c r="Q9869" s="16" t="str">
        <f>Table2[[#This Row],[Service Line Size (inches) (System Side)]]</f>
        <v>5/8</v>
      </c>
      <c r="R9869" t="s">
        <v>49</v>
      </c>
      <c r="S9869" t="str">
        <f>IF(Table2[[#This Row],[Basis of Material Classification (Customer Side)*]]="Field inspection","Yes","No")</f>
        <v>No</v>
      </c>
      <c r="V9869" t="s">
        <v>50</v>
      </c>
      <c r="W9869" t="s">
        <v>44</v>
      </c>
      <c r="X9869" t="s">
        <v>44</v>
      </c>
      <c r="Z9869" t="s">
        <v>45</v>
      </c>
      <c r="AA9869" t="s">
        <v>46</v>
      </c>
      <c r="AB9869" t="s">
        <v>46</v>
      </c>
      <c r="AC9869" t="s">
        <v>40</v>
      </c>
    </row>
    <row r="9870" spans="1:29" ht="14.4" x14ac:dyDescent="0.3">
      <c r="A9870">
        <v>9868</v>
      </c>
      <c r="B9870" t="s">
        <v>9791</v>
      </c>
      <c r="C9870" t="s">
        <v>277</v>
      </c>
      <c r="D9870" t="s">
        <v>40</v>
      </c>
      <c r="E9870" t="s">
        <v>40</v>
      </c>
      <c r="F9870" t="s">
        <v>53</v>
      </c>
      <c r="G9870" t="s">
        <v>40</v>
      </c>
      <c r="H9870" s="26">
        <v>25934</v>
      </c>
      <c r="I9870" t="s">
        <v>189</v>
      </c>
      <c r="J9870" t="s">
        <v>55</v>
      </c>
      <c r="K9870" t="str">
        <f>IF(Table2[[#This Row],[Basis of Material Classification (System Side)*]]="Field inspection","Yes","No")</f>
        <v>No</v>
      </c>
      <c r="O9870" t="s">
        <v>53</v>
      </c>
      <c r="P9870" s="13">
        <v>36161</v>
      </c>
      <c r="Q9870" s="16" t="str">
        <f>Table2[[#This Row],[Service Line Size (inches) (System Side)]]</f>
        <v xml:space="preserve"> 3/4</v>
      </c>
      <c r="R9870" t="s">
        <v>55</v>
      </c>
      <c r="S9870" t="str">
        <f>IF(Table2[[#This Row],[Basis of Material Classification (Customer Side)*]]="Field inspection","Yes","No")</f>
        <v>No</v>
      </c>
      <c r="V9870" t="s">
        <v>72</v>
      </c>
      <c r="W9870" t="s">
        <v>44</v>
      </c>
      <c r="X9870" t="s">
        <v>44</v>
      </c>
      <c r="Z9870" t="s">
        <v>45</v>
      </c>
      <c r="AA9870" t="s">
        <v>46</v>
      </c>
      <c r="AB9870" t="s">
        <v>46</v>
      </c>
      <c r="AC9870" t="s">
        <v>40</v>
      </c>
    </row>
    <row r="9871" spans="1:29" ht="14.4" x14ac:dyDescent="0.3">
      <c r="A9871">
        <v>9869</v>
      </c>
      <c r="B9871" t="s">
        <v>9792</v>
      </c>
      <c r="C9871" t="s">
        <v>277</v>
      </c>
      <c r="D9871" t="s">
        <v>40</v>
      </c>
      <c r="E9871" t="s">
        <v>40</v>
      </c>
      <c r="F9871" t="s">
        <v>53</v>
      </c>
      <c r="G9871" t="s">
        <v>40</v>
      </c>
      <c r="H9871" s="26">
        <v>32874</v>
      </c>
      <c r="I9871" t="s">
        <v>42</v>
      </c>
      <c r="J9871" t="s">
        <v>55</v>
      </c>
      <c r="K9871" t="str">
        <f>IF(Table2[[#This Row],[Basis of Material Classification (System Side)*]]="Field inspection","Yes","No")</f>
        <v>No</v>
      </c>
      <c r="O9871" t="s">
        <v>41</v>
      </c>
      <c r="P9871" s="13">
        <v>42005</v>
      </c>
      <c r="Q9871" s="16" t="str">
        <f>Table2[[#This Row],[Service Line Size (inches) (System Side)]]</f>
        <v>5/8</v>
      </c>
      <c r="R9871" t="s">
        <v>43</v>
      </c>
      <c r="S9871" t="str">
        <f>IF(Table2[[#This Row],[Basis of Material Classification (Customer Side)*]]="Field inspection","Yes","No")</f>
        <v>No</v>
      </c>
      <c r="V9871" t="s">
        <v>43</v>
      </c>
      <c r="W9871" t="s">
        <v>44</v>
      </c>
      <c r="X9871" t="s">
        <v>44</v>
      </c>
      <c r="Z9871" t="s">
        <v>45</v>
      </c>
      <c r="AA9871" t="s">
        <v>46</v>
      </c>
      <c r="AB9871" t="s">
        <v>46</v>
      </c>
      <c r="AC9871" t="s">
        <v>40</v>
      </c>
    </row>
    <row r="9872" spans="1:29" ht="14.4" x14ac:dyDescent="0.3">
      <c r="A9872">
        <v>9870</v>
      </c>
      <c r="B9872" t="s">
        <v>9793</v>
      </c>
      <c r="C9872" t="s">
        <v>277</v>
      </c>
      <c r="D9872" t="s">
        <v>40</v>
      </c>
      <c r="E9872" t="s">
        <v>40</v>
      </c>
      <c r="F9872" t="s">
        <v>41</v>
      </c>
      <c r="G9872" t="s">
        <v>40</v>
      </c>
      <c r="H9872" s="26">
        <v>31413</v>
      </c>
      <c r="I9872" t="s">
        <v>42</v>
      </c>
      <c r="J9872" t="s">
        <v>43</v>
      </c>
      <c r="K9872" t="str">
        <f>IF(Table2[[#This Row],[Basis of Material Classification (System Side)*]]="Field inspection","Yes","No")</f>
        <v>No</v>
      </c>
      <c r="N9872" t="str">
        <f>Table2[[#This Row],[Basis of Material Classification (System Side)*]]</f>
        <v>Installation date after lead ban</v>
      </c>
      <c r="O9872" t="s">
        <v>41</v>
      </c>
      <c r="P9872" s="13">
        <v>42005</v>
      </c>
      <c r="Q9872" s="16" t="str">
        <f>Table2[[#This Row],[Service Line Size (inches) (System Side)]]</f>
        <v>5/8</v>
      </c>
      <c r="R9872" t="s">
        <v>43</v>
      </c>
      <c r="S9872" t="str">
        <f>IF(Table2[[#This Row],[Basis of Material Classification (Customer Side)*]]="Field inspection","Yes","No")</f>
        <v>No</v>
      </c>
      <c r="V9872" t="s">
        <v>43</v>
      </c>
      <c r="W9872" t="s">
        <v>44</v>
      </c>
      <c r="X9872" t="s">
        <v>44</v>
      </c>
      <c r="Z9872" t="s">
        <v>45</v>
      </c>
      <c r="AA9872" t="s">
        <v>46</v>
      </c>
      <c r="AB9872" t="s">
        <v>46</v>
      </c>
      <c r="AC9872" t="s">
        <v>40</v>
      </c>
    </row>
    <row r="9873" spans="1:29" ht="14.4" x14ac:dyDescent="0.3">
      <c r="A9873">
        <v>9871</v>
      </c>
      <c r="B9873" t="s">
        <v>9794</v>
      </c>
      <c r="C9873" t="s">
        <v>277</v>
      </c>
      <c r="D9873" t="s">
        <v>40</v>
      </c>
      <c r="E9873" t="s">
        <v>40</v>
      </c>
      <c r="F9873" t="s">
        <v>41</v>
      </c>
      <c r="G9873" t="s">
        <v>40</v>
      </c>
      <c r="H9873" s="26">
        <v>39083</v>
      </c>
      <c r="I9873" t="s">
        <v>42</v>
      </c>
      <c r="J9873" t="s">
        <v>43</v>
      </c>
      <c r="K9873" t="str">
        <f>IF(Table2[[#This Row],[Basis of Material Classification (System Side)*]]="Field inspection","Yes","No")</f>
        <v>No</v>
      </c>
      <c r="N9873" t="str">
        <f>Table2[[#This Row],[Basis of Material Classification (System Side)*]]</f>
        <v>Installation date after lead ban</v>
      </c>
      <c r="O9873" t="s">
        <v>41</v>
      </c>
      <c r="P9873" s="13">
        <v>41640</v>
      </c>
      <c r="Q9873" s="16" t="str">
        <f>Table2[[#This Row],[Service Line Size (inches) (System Side)]]</f>
        <v>5/8</v>
      </c>
      <c r="R9873" t="s">
        <v>43</v>
      </c>
      <c r="S9873" t="str">
        <f>IF(Table2[[#This Row],[Basis of Material Classification (Customer Side)*]]="Field inspection","Yes","No")</f>
        <v>No</v>
      </c>
      <c r="V9873" t="s">
        <v>43</v>
      </c>
      <c r="W9873" t="s">
        <v>44</v>
      </c>
      <c r="X9873" t="s">
        <v>44</v>
      </c>
      <c r="Z9873" t="s">
        <v>45</v>
      </c>
      <c r="AA9873" t="s">
        <v>46</v>
      </c>
      <c r="AB9873" t="s">
        <v>46</v>
      </c>
      <c r="AC9873" t="s">
        <v>40</v>
      </c>
    </row>
    <row r="9874" spans="1:29" ht="14.4" x14ac:dyDescent="0.3">
      <c r="A9874">
        <v>9872</v>
      </c>
      <c r="B9874" t="s">
        <v>9795</v>
      </c>
      <c r="C9874" t="s">
        <v>277</v>
      </c>
      <c r="D9874" t="s">
        <v>40</v>
      </c>
      <c r="E9874" t="s">
        <v>40</v>
      </c>
      <c r="F9874" t="s">
        <v>53</v>
      </c>
      <c r="G9874" t="s">
        <v>40</v>
      </c>
      <c r="H9874" s="26">
        <v>39814</v>
      </c>
      <c r="I9874" t="s">
        <v>42</v>
      </c>
      <c r="J9874" t="s">
        <v>55</v>
      </c>
      <c r="K9874" t="str">
        <f>IF(Table2[[#This Row],[Basis of Material Classification (System Side)*]]="Field inspection","Yes","No")</f>
        <v>No</v>
      </c>
      <c r="O9874" t="s">
        <v>41</v>
      </c>
      <c r="P9874" s="13">
        <v>42005</v>
      </c>
      <c r="Q9874" s="16" t="str">
        <f>Table2[[#This Row],[Service Line Size (inches) (System Side)]]</f>
        <v>5/8</v>
      </c>
      <c r="R9874" t="s">
        <v>43</v>
      </c>
      <c r="S9874" t="str">
        <f>IF(Table2[[#This Row],[Basis of Material Classification (Customer Side)*]]="Field inspection","Yes","No")</f>
        <v>No</v>
      </c>
      <c r="V9874" t="s">
        <v>43</v>
      </c>
      <c r="W9874" t="s">
        <v>44</v>
      </c>
      <c r="X9874" t="s">
        <v>44</v>
      </c>
      <c r="Z9874" t="s">
        <v>45</v>
      </c>
      <c r="AA9874" t="s">
        <v>46</v>
      </c>
      <c r="AB9874" t="s">
        <v>46</v>
      </c>
      <c r="AC9874" t="s">
        <v>40</v>
      </c>
    </row>
    <row r="9875" spans="1:29" ht="14.4" x14ac:dyDescent="0.3">
      <c r="A9875">
        <v>9873</v>
      </c>
      <c r="B9875" t="s">
        <v>9796</v>
      </c>
      <c r="C9875" t="s">
        <v>277</v>
      </c>
      <c r="D9875" t="s">
        <v>40</v>
      </c>
      <c r="E9875" t="s">
        <v>40</v>
      </c>
      <c r="F9875" t="s">
        <v>41</v>
      </c>
      <c r="G9875" t="s">
        <v>40</v>
      </c>
      <c r="H9875" s="26">
        <v>37987</v>
      </c>
      <c r="I9875" t="s">
        <v>42</v>
      </c>
      <c r="J9875" t="s">
        <v>43</v>
      </c>
      <c r="K9875" t="str">
        <f>IF(Table2[[#This Row],[Basis of Material Classification (System Side)*]]="Field inspection","Yes","No")</f>
        <v>No</v>
      </c>
      <c r="N9875" t="str">
        <f>Table2[[#This Row],[Basis of Material Classification (System Side)*]]</f>
        <v>Installation date after lead ban</v>
      </c>
      <c r="O9875" t="s">
        <v>41</v>
      </c>
      <c r="P9875" s="13">
        <v>42005</v>
      </c>
      <c r="Q9875" s="16" t="str">
        <f>Table2[[#This Row],[Service Line Size (inches) (System Side)]]</f>
        <v>5/8</v>
      </c>
      <c r="R9875" t="s">
        <v>43</v>
      </c>
      <c r="S9875" t="str">
        <f>IF(Table2[[#This Row],[Basis of Material Classification (Customer Side)*]]="Field inspection","Yes","No")</f>
        <v>No</v>
      </c>
      <c r="V9875" t="s">
        <v>43</v>
      </c>
      <c r="W9875" t="s">
        <v>44</v>
      </c>
      <c r="X9875" t="s">
        <v>44</v>
      </c>
      <c r="Z9875" t="s">
        <v>45</v>
      </c>
      <c r="AA9875" t="s">
        <v>46</v>
      </c>
      <c r="AB9875" t="s">
        <v>46</v>
      </c>
      <c r="AC9875" t="s">
        <v>40</v>
      </c>
    </row>
    <row r="9876" spans="1:29" ht="14.4" x14ac:dyDescent="0.3">
      <c r="A9876">
        <v>9874</v>
      </c>
      <c r="B9876" t="s">
        <v>9797</v>
      </c>
      <c r="C9876" t="s">
        <v>277</v>
      </c>
      <c r="D9876" t="s">
        <v>40</v>
      </c>
      <c r="E9876" t="s">
        <v>40</v>
      </c>
      <c r="F9876" t="s">
        <v>53</v>
      </c>
      <c r="G9876" t="s">
        <v>40</v>
      </c>
      <c r="H9876" s="26">
        <v>32874</v>
      </c>
      <c r="I9876" t="s">
        <v>42</v>
      </c>
      <c r="J9876" t="s">
        <v>55</v>
      </c>
      <c r="K9876" t="str">
        <f>IF(Table2[[#This Row],[Basis of Material Classification (System Side)*]]="Field inspection","Yes","No")</f>
        <v>No</v>
      </c>
      <c r="O9876" t="s">
        <v>41</v>
      </c>
      <c r="P9876" s="13">
        <v>42005</v>
      </c>
      <c r="Q9876" s="16" t="str">
        <f>Table2[[#This Row],[Service Line Size (inches) (System Side)]]</f>
        <v>5/8</v>
      </c>
      <c r="R9876" t="s">
        <v>43</v>
      </c>
      <c r="S9876" t="str">
        <f>IF(Table2[[#This Row],[Basis of Material Classification (Customer Side)*]]="Field inspection","Yes","No")</f>
        <v>No</v>
      </c>
      <c r="V9876" t="s">
        <v>43</v>
      </c>
      <c r="W9876" t="s">
        <v>44</v>
      </c>
      <c r="X9876" t="s">
        <v>44</v>
      </c>
      <c r="Z9876" t="s">
        <v>45</v>
      </c>
      <c r="AA9876" t="s">
        <v>46</v>
      </c>
      <c r="AB9876" t="s">
        <v>46</v>
      </c>
      <c r="AC9876" t="s">
        <v>40</v>
      </c>
    </row>
    <row r="9877" spans="1:29" ht="14.4" x14ac:dyDescent="0.3">
      <c r="A9877">
        <v>9875</v>
      </c>
      <c r="B9877" t="s">
        <v>9798</v>
      </c>
      <c r="C9877" t="s">
        <v>277</v>
      </c>
      <c r="D9877" t="s">
        <v>40</v>
      </c>
      <c r="E9877" t="s">
        <v>40</v>
      </c>
      <c r="F9877" t="s">
        <v>41</v>
      </c>
      <c r="G9877" t="s">
        <v>40</v>
      </c>
      <c r="H9877" s="26">
        <v>37987</v>
      </c>
      <c r="I9877" t="s">
        <v>42</v>
      </c>
      <c r="J9877" t="s">
        <v>43</v>
      </c>
      <c r="K9877" t="str">
        <f>IF(Table2[[#This Row],[Basis of Material Classification (System Side)*]]="Field inspection","Yes","No")</f>
        <v>No</v>
      </c>
      <c r="N9877" t="str">
        <f>Table2[[#This Row],[Basis of Material Classification (System Side)*]]</f>
        <v>Installation date after lead ban</v>
      </c>
      <c r="O9877" t="s">
        <v>41</v>
      </c>
      <c r="P9877" s="13">
        <v>42005</v>
      </c>
      <c r="Q9877" s="16" t="str">
        <f>Table2[[#This Row],[Service Line Size (inches) (System Side)]]</f>
        <v>5/8</v>
      </c>
      <c r="R9877" t="s">
        <v>43</v>
      </c>
      <c r="S9877" t="str">
        <f>IF(Table2[[#This Row],[Basis of Material Classification (Customer Side)*]]="Field inspection","Yes","No")</f>
        <v>No</v>
      </c>
      <c r="V9877" t="s">
        <v>43</v>
      </c>
      <c r="W9877" t="s">
        <v>44</v>
      </c>
      <c r="X9877" t="s">
        <v>44</v>
      </c>
      <c r="Z9877" t="s">
        <v>45</v>
      </c>
      <c r="AA9877" t="s">
        <v>46</v>
      </c>
      <c r="AB9877" t="s">
        <v>46</v>
      </c>
      <c r="AC9877" t="s">
        <v>40</v>
      </c>
    </row>
    <row r="9878" spans="1:29" ht="14.4" x14ac:dyDescent="0.3">
      <c r="A9878">
        <v>9876</v>
      </c>
      <c r="B9878" t="s">
        <v>9799</v>
      </c>
      <c r="C9878" t="s">
        <v>277</v>
      </c>
      <c r="D9878" t="s">
        <v>40</v>
      </c>
      <c r="E9878" t="s">
        <v>40</v>
      </c>
      <c r="F9878" t="s">
        <v>41</v>
      </c>
      <c r="G9878" t="s">
        <v>40</v>
      </c>
      <c r="H9878" s="26">
        <v>39083</v>
      </c>
      <c r="I9878" t="s">
        <v>42</v>
      </c>
      <c r="J9878" t="s">
        <v>43</v>
      </c>
      <c r="K9878" t="str">
        <f>IF(Table2[[#This Row],[Basis of Material Classification (System Side)*]]="Field inspection","Yes","No")</f>
        <v>No</v>
      </c>
      <c r="N9878" t="str">
        <f>Table2[[#This Row],[Basis of Material Classification (System Side)*]]</f>
        <v>Installation date after lead ban</v>
      </c>
      <c r="O9878" t="s">
        <v>41</v>
      </c>
      <c r="P9878" s="13">
        <v>42005</v>
      </c>
      <c r="Q9878" s="16" t="str">
        <f>Table2[[#This Row],[Service Line Size (inches) (System Side)]]</f>
        <v>5/8</v>
      </c>
      <c r="R9878" t="s">
        <v>43</v>
      </c>
      <c r="S9878" t="str">
        <f>IF(Table2[[#This Row],[Basis of Material Classification (Customer Side)*]]="Field inspection","Yes","No")</f>
        <v>No</v>
      </c>
      <c r="V9878" t="s">
        <v>43</v>
      </c>
      <c r="W9878" t="s">
        <v>44</v>
      </c>
      <c r="X9878" t="s">
        <v>44</v>
      </c>
      <c r="Z9878" t="s">
        <v>45</v>
      </c>
      <c r="AA9878" t="s">
        <v>46</v>
      </c>
      <c r="AB9878" t="s">
        <v>46</v>
      </c>
      <c r="AC9878" t="s">
        <v>40</v>
      </c>
    </row>
    <row r="9879" spans="1:29" ht="14.4" x14ac:dyDescent="0.3">
      <c r="A9879">
        <v>9877</v>
      </c>
      <c r="B9879" t="s">
        <v>9800</v>
      </c>
      <c r="C9879" t="s">
        <v>277</v>
      </c>
      <c r="D9879" t="s">
        <v>40</v>
      </c>
      <c r="E9879" t="s">
        <v>40</v>
      </c>
      <c r="F9879" t="s">
        <v>53</v>
      </c>
      <c r="G9879" t="s">
        <v>40</v>
      </c>
      <c r="H9879" s="26">
        <v>32874</v>
      </c>
      <c r="I9879" t="s">
        <v>42</v>
      </c>
      <c r="J9879" t="s">
        <v>55</v>
      </c>
      <c r="K9879" t="str">
        <f>IF(Table2[[#This Row],[Basis of Material Classification (System Side)*]]="Field inspection","Yes","No")</f>
        <v>No</v>
      </c>
      <c r="O9879" t="s">
        <v>41</v>
      </c>
      <c r="P9879" s="13">
        <v>42005</v>
      </c>
      <c r="Q9879" s="16" t="str">
        <f>Table2[[#This Row],[Service Line Size (inches) (System Side)]]</f>
        <v>5/8</v>
      </c>
      <c r="R9879" t="s">
        <v>43</v>
      </c>
      <c r="S9879" t="str">
        <f>IF(Table2[[#This Row],[Basis of Material Classification (Customer Side)*]]="Field inspection","Yes","No")</f>
        <v>No</v>
      </c>
      <c r="V9879" t="s">
        <v>43</v>
      </c>
      <c r="W9879" t="s">
        <v>44</v>
      </c>
      <c r="X9879" t="s">
        <v>44</v>
      </c>
      <c r="Z9879" t="s">
        <v>45</v>
      </c>
      <c r="AA9879" t="s">
        <v>46</v>
      </c>
      <c r="AB9879" t="s">
        <v>46</v>
      </c>
      <c r="AC9879" t="s">
        <v>40</v>
      </c>
    </row>
    <row r="9880" spans="1:29" ht="14.4" x14ac:dyDescent="0.3">
      <c r="A9880">
        <v>9878</v>
      </c>
      <c r="B9880" t="s">
        <v>9801</v>
      </c>
      <c r="C9880" t="s">
        <v>277</v>
      </c>
      <c r="D9880" t="s">
        <v>40</v>
      </c>
      <c r="E9880" t="s">
        <v>40</v>
      </c>
      <c r="F9880" t="s">
        <v>53</v>
      </c>
      <c r="G9880" t="s">
        <v>40</v>
      </c>
      <c r="H9880" s="26">
        <v>32874</v>
      </c>
      <c r="I9880" t="s">
        <v>42</v>
      </c>
      <c r="J9880" t="s">
        <v>55</v>
      </c>
      <c r="K9880" t="str">
        <f>IF(Table2[[#This Row],[Basis of Material Classification (System Side)*]]="Field inspection","Yes","No")</f>
        <v>No</v>
      </c>
      <c r="O9880" t="s">
        <v>53</v>
      </c>
      <c r="P9880" s="13">
        <v>42005</v>
      </c>
      <c r="Q9880" s="16" t="str">
        <f>Table2[[#This Row],[Service Line Size (inches) (System Side)]]</f>
        <v>5/8</v>
      </c>
      <c r="R9880" t="s">
        <v>55</v>
      </c>
      <c r="S9880" t="str">
        <f>IF(Table2[[#This Row],[Basis of Material Classification (Customer Side)*]]="Field inspection","Yes","No")</f>
        <v>No</v>
      </c>
      <c r="V9880" t="s">
        <v>72</v>
      </c>
      <c r="W9880" t="s">
        <v>44</v>
      </c>
      <c r="X9880" t="s">
        <v>44</v>
      </c>
      <c r="Z9880" t="s">
        <v>45</v>
      </c>
      <c r="AA9880" t="s">
        <v>46</v>
      </c>
      <c r="AB9880" t="s">
        <v>46</v>
      </c>
      <c r="AC9880" t="s">
        <v>40</v>
      </c>
    </row>
    <row r="9881" spans="1:29" ht="14.4" x14ac:dyDescent="0.3">
      <c r="A9881">
        <v>9879</v>
      </c>
      <c r="B9881" t="s">
        <v>9802</v>
      </c>
      <c r="C9881" t="s">
        <v>277</v>
      </c>
      <c r="D9881" t="s">
        <v>40</v>
      </c>
      <c r="E9881" t="s">
        <v>40</v>
      </c>
      <c r="F9881" t="s">
        <v>41</v>
      </c>
      <c r="G9881" t="s">
        <v>40</v>
      </c>
      <c r="H9881" s="26">
        <v>39083</v>
      </c>
      <c r="I9881" t="s">
        <v>42</v>
      </c>
      <c r="J9881" t="s">
        <v>43</v>
      </c>
      <c r="K9881" t="str">
        <f>IF(Table2[[#This Row],[Basis of Material Classification (System Side)*]]="Field inspection","Yes","No")</f>
        <v>No</v>
      </c>
      <c r="N9881" t="str">
        <f>Table2[[#This Row],[Basis of Material Classification (System Side)*]]</f>
        <v>Installation date after lead ban</v>
      </c>
      <c r="O9881" t="s">
        <v>41</v>
      </c>
      <c r="P9881" s="13">
        <v>42005</v>
      </c>
      <c r="Q9881" s="16" t="str">
        <f>Table2[[#This Row],[Service Line Size (inches) (System Side)]]</f>
        <v>5/8</v>
      </c>
      <c r="R9881" t="s">
        <v>43</v>
      </c>
      <c r="S9881" t="str">
        <f>IF(Table2[[#This Row],[Basis of Material Classification (Customer Side)*]]="Field inspection","Yes","No")</f>
        <v>No</v>
      </c>
      <c r="V9881" t="s">
        <v>43</v>
      </c>
      <c r="W9881" t="s">
        <v>44</v>
      </c>
      <c r="X9881" t="s">
        <v>44</v>
      </c>
      <c r="Z9881" t="s">
        <v>45</v>
      </c>
      <c r="AA9881" t="s">
        <v>46</v>
      </c>
      <c r="AB9881" t="s">
        <v>46</v>
      </c>
      <c r="AC9881" t="s">
        <v>40</v>
      </c>
    </row>
    <row r="9882" spans="1:29" ht="14.4" x14ac:dyDescent="0.3">
      <c r="A9882">
        <v>9880</v>
      </c>
      <c r="B9882" t="s">
        <v>9803</v>
      </c>
      <c r="C9882" t="s">
        <v>277</v>
      </c>
      <c r="D9882" t="s">
        <v>40</v>
      </c>
      <c r="E9882" t="s">
        <v>40</v>
      </c>
      <c r="F9882" t="s">
        <v>53</v>
      </c>
      <c r="G9882" t="s">
        <v>40</v>
      </c>
      <c r="H9882" s="26">
        <v>38718</v>
      </c>
      <c r="I9882" t="s">
        <v>54</v>
      </c>
      <c r="J9882" t="s">
        <v>55</v>
      </c>
      <c r="K9882" t="str">
        <f>IF(Table2[[#This Row],[Basis of Material Classification (System Side)*]]="Field inspection","Yes","No")</f>
        <v>No</v>
      </c>
      <c r="O9882" t="s">
        <v>41</v>
      </c>
      <c r="P9882" s="13">
        <v>42005</v>
      </c>
      <c r="Q9882" s="16" t="str">
        <f>Table2[[#This Row],[Service Line Size (inches) (System Side)]]</f>
        <v>3/4</v>
      </c>
      <c r="R9882" t="s">
        <v>43</v>
      </c>
      <c r="S9882" t="str">
        <f>IF(Table2[[#This Row],[Basis of Material Classification (Customer Side)*]]="Field inspection","Yes","No")</f>
        <v>No</v>
      </c>
      <c r="V9882" t="s">
        <v>43</v>
      </c>
      <c r="W9882" t="s">
        <v>44</v>
      </c>
      <c r="X9882" t="s">
        <v>44</v>
      </c>
      <c r="Z9882" t="s">
        <v>45</v>
      </c>
      <c r="AA9882" t="s">
        <v>46</v>
      </c>
      <c r="AB9882" t="s">
        <v>46</v>
      </c>
      <c r="AC9882" t="s">
        <v>40</v>
      </c>
    </row>
    <row r="9883" spans="1:29" ht="14.4" x14ac:dyDescent="0.3">
      <c r="A9883">
        <v>9881</v>
      </c>
      <c r="B9883" t="s">
        <v>9804</v>
      </c>
      <c r="C9883" t="s">
        <v>277</v>
      </c>
      <c r="D9883" t="s">
        <v>40</v>
      </c>
      <c r="E9883" t="s">
        <v>40</v>
      </c>
      <c r="F9883" t="s">
        <v>41</v>
      </c>
      <c r="G9883" t="s">
        <v>40</v>
      </c>
      <c r="H9883" s="26">
        <v>39083</v>
      </c>
      <c r="I9883" t="s">
        <v>42</v>
      </c>
      <c r="J9883" t="s">
        <v>43</v>
      </c>
      <c r="K9883" t="str">
        <f>IF(Table2[[#This Row],[Basis of Material Classification (System Side)*]]="Field inspection","Yes","No")</f>
        <v>No</v>
      </c>
      <c r="N9883" t="str">
        <f>Table2[[#This Row],[Basis of Material Classification (System Side)*]]</f>
        <v>Installation date after lead ban</v>
      </c>
      <c r="O9883" t="s">
        <v>41</v>
      </c>
      <c r="P9883" s="13">
        <v>42005</v>
      </c>
      <c r="Q9883" s="16" t="str">
        <f>Table2[[#This Row],[Service Line Size (inches) (System Side)]]</f>
        <v>5/8</v>
      </c>
      <c r="R9883" t="s">
        <v>43</v>
      </c>
      <c r="S9883" t="str">
        <f>IF(Table2[[#This Row],[Basis of Material Classification (Customer Side)*]]="Field inspection","Yes","No")</f>
        <v>No</v>
      </c>
      <c r="V9883" t="s">
        <v>43</v>
      </c>
      <c r="W9883" t="s">
        <v>44</v>
      </c>
      <c r="X9883" t="s">
        <v>44</v>
      </c>
      <c r="Z9883" t="s">
        <v>45</v>
      </c>
      <c r="AA9883" t="s">
        <v>46</v>
      </c>
      <c r="AB9883" t="s">
        <v>46</v>
      </c>
      <c r="AC9883" t="s">
        <v>40</v>
      </c>
    </row>
    <row r="9884" spans="1:29" ht="14.4" x14ac:dyDescent="0.3">
      <c r="A9884">
        <v>9882</v>
      </c>
      <c r="B9884" t="s">
        <v>9805</v>
      </c>
      <c r="C9884" t="s">
        <v>277</v>
      </c>
      <c r="D9884" t="s">
        <v>40</v>
      </c>
      <c r="E9884" t="s">
        <v>40</v>
      </c>
      <c r="F9884" t="s">
        <v>41</v>
      </c>
      <c r="G9884" t="s">
        <v>40</v>
      </c>
      <c r="H9884" s="26">
        <v>39083</v>
      </c>
      <c r="I9884" t="s">
        <v>42</v>
      </c>
      <c r="J9884" t="s">
        <v>43</v>
      </c>
      <c r="K9884" t="str">
        <f>IF(Table2[[#This Row],[Basis of Material Classification (System Side)*]]="Field inspection","Yes","No")</f>
        <v>No</v>
      </c>
      <c r="N9884" t="str">
        <f>Table2[[#This Row],[Basis of Material Classification (System Side)*]]</f>
        <v>Installation date after lead ban</v>
      </c>
      <c r="O9884" t="s">
        <v>41</v>
      </c>
      <c r="P9884" s="13">
        <v>42005</v>
      </c>
      <c r="Q9884" s="16" t="str">
        <f>Table2[[#This Row],[Service Line Size (inches) (System Side)]]</f>
        <v>5/8</v>
      </c>
      <c r="R9884" t="s">
        <v>43</v>
      </c>
      <c r="S9884" t="str">
        <f>IF(Table2[[#This Row],[Basis of Material Classification (Customer Side)*]]="Field inspection","Yes","No")</f>
        <v>No</v>
      </c>
      <c r="V9884" t="s">
        <v>43</v>
      </c>
      <c r="W9884" t="s">
        <v>44</v>
      </c>
      <c r="X9884" t="s">
        <v>44</v>
      </c>
      <c r="Z9884" t="s">
        <v>45</v>
      </c>
      <c r="AA9884" t="s">
        <v>46</v>
      </c>
      <c r="AB9884" t="s">
        <v>46</v>
      </c>
      <c r="AC9884" t="s">
        <v>40</v>
      </c>
    </row>
    <row r="9885" spans="1:29" ht="14.4" x14ac:dyDescent="0.3">
      <c r="A9885">
        <v>9883</v>
      </c>
      <c r="B9885" t="s">
        <v>9806</v>
      </c>
      <c r="C9885" t="s">
        <v>277</v>
      </c>
      <c r="D9885" t="s">
        <v>40</v>
      </c>
      <c r="E9885" t="s">
        <v>40</v>
      </c>
      <c r="F9885" t="s">
        <v>53</v>
      </c>
      <c r="G9885" t="s">
        <v>40</v>
      </c>
      <c r="H9885" s="26">
        <v>39814</v>
      </c>
      <c r="I9885" t="s">
        <v>42</v>
      </c>
      <c r="J9885" t="s">
        <v>55</v>
      </c>
      <c r="K9885" t="str">
        <f>IF(Table2[[#This Row],[Basis of Material Classification (System Side)*]]="Field inspection","Yes","No")</f>
        <v>No</v>
      </c>
      <c r="O9885" t="s">
        <v>41</v>
      </c>
      <c r="P9885" s="13">
        <v>42005</v>
      </c>
      <c r="Q9885" s="16" t="str">
        <f>Table2[[#This Row],[Service Line Size (inches) (System Side)]]</f>
        <v>5/8</v>
      </c>
      <c r="R9885" t="s">
        <v>43</v>
      </c>
      <c r="S9885" t="str">
        <f>IF(Table2[[#This Row],[Basis of Material Classification (Customer Side)*]]="Field inspection","Yes","No")</f>
        <v>No</v>
      </c>
      <c r="V9885" t="s">
        <v>43</v>
      </c>
      <c r="W9885" t="s">
        <v>44</v>
      </c>
      <c r="X9885" t="s">
        <v>44</v>
      </c>
      <c r="Z9885" t="s">
        <v>45</v>
      </c>
      <c r="AA9885" t="s">
        <v>46</v>
      </c>
      <c r="AB9885" t="s">
        <v>46</v>
      </c>
      <c r="AC9885" t="s">
        <v>40</v>
      </c>
    </row>
    <row r="9886" spans="1:29" ht="14.4" x14ac:dyDescent="0.3">
      <c r="A9886">
        <v>9884</v>
      </c>
      <c r="B9886" t="s">
        <v>9807</v>
      </c>
      <c r="C9886" t="s">
        <v>277</v>
      </c>
      <c r="D9886" t="s">
        <v>40</v>
      </c>
      <c r="E9886" t="s">
        <v>40</v>
      </c>
      <c r="F9886" t="s">
        <v>41</v>
      </c>
      <c r="G9886" t="s">
        <v>40</v>
      </c>
      <c r="H9886" s="26">
        <v>41640</v>
      </c>
      <c r="I9886" t="s">
        <v>42</v>
      </c>
      <c r="J9886" t="s">
        <v>43</v>
      </c>
      <c r="K9886" t="str">
        <f>IF(Table2[[#This Row],[Basis of Material Classification (System Side)*]]="Field inspection","Yes","No")</f>
        <v>No</v>
      </c>
      <c r="N9886" t="str">
        <f>Table2[[#This Row],[Basis of Material Classification (System Side)*]]</f>
        <v>Installation date after lead ban</v>
      </c>
      <c r="O9886" t="s">
        <v>41</v>
      </c>
      <c r="P9886"/>
      <c r="Q9886" s="16" t="str">
        <f>Table2[[#This Row],[Service Line Size (inches) (System Side)]]</f>
        <v>5/8</v>
      </c>
      <c r="R9886" t="s">
        <v>49</v>
      </c>
      <c r="S9886" t="str">
        <f>IF(Table2[[#This Row],[Basis of Material Classification (Customer Side)*]]="Field inspection","Yes","No")</f>
        <v>No</v>
      </c>
      <c r="V9886" t="s">
        <v>50</v>
      </c>
      <c r="W9886" t="s">
        <v>44</v>
      </c>
      <c r="X9886" t="s">
        <v>44</v>
      </c>
      <c r="Z9886" t="s">
        <v>58</v>
      </c>
      <c r="AA9886" t="s">
        <v>46</v>
      </c>
      <c r="AB9886" t="s">
        <v>46</v>
      </c>
      <c r="AC9886" t="s">
        <v>40</v>
      </c>
    </row>
    <row r="9887" spans="1:29" ht="14.4" x14ac:dyDescent="0.3">
      <c r="A9887">
        <v>9885</v>
      </c>
      <c r="B9887" t="s">
        <v>9808</v>
      </c>
      <c r="C9887" t="s">
        <v>277</v>
      </c>
      <c r="D9887" t="s">
        <v>40</v>
      </c>
      <c r="E9887" t="s">
        <v>40</v>
      </c>
      <c r="F9887" t="s">
        <v>41</v>
      </c>
      <c r="G9887" t="s">
        <v>40</v>
      </c>
      <c r="H9887" s="26">
        <v>41640</v>
      </c>
      <c r="I9887" t="s">
        <v>42</v>
      </c>
      <c r="J9887" t="s">
        <v>43</v>
      </c>
      <c r="K9887" t="str">
        <f>IF(Table2[[#This Row],[Basis of Material Classification (System Side)*]]="Field inspection","Yes","No")</f>
        <v>No</v>
      </c>
      <c r="N9887" t="str">
        <f>Table2[[#This Row],[Basis of Material Classification (System Side)*]]</f>
        <v>Installation date after lead ban</v>
      </c>
      <c r="O9887" t="s">
        <v>41</v>
      </c>
      <c r="P9887"/>
      <c r="Q9887" s="16" t="str">
        <f>Table2[[#This Row],[Service Line Size (inches) (System Side)]]</f>
        <v>5/8</v>
      </c>
      <c r="R9887" t="s">
        <v>49</v>
      </c>
      <c r="S9887" t="str">
        <f>IF(Table2[[#This Row],[Basis of Material Classification (Customer Side)*]]="Field inspection","Yes","No")</f>
        <v>No</v>
      </c>
      <c r="V9887" t="s">
        <v>50</v>
      </c>
      <c r="W9887" t="s">
        <v>44</v>
      </c>
      <c r="X9887" t="s">
        <v>44</v>
      </c>
      <c r="Z9887" t="s">
        <v>58</v>
      </c>
      <c r="AA9887" t="s">
        <v>46</v>
      </c>
      <c r="AB9887" t="s">
        <v>46</v>
      </c>
      <c r="AC9887" t="s">
        <v>40</v>
      </c>
    </row>
    <row r="9888" spans="1:29" ht="14.4" x14ac:dyDescent="0.3">
      <c r="A9888">
        <v>9886</v>
      </c>
      <c r="B9888" t="s">
        <v>9809</v>
      </c>
      <c r="C9888" t="s">
        <v>277</v>
      </c>
      <c r="D9888" t="s">
        <v>40</v>
      </c>
      <c r="E9888" t="s">
        <v>40</v>
      </c>
      <c r="F9888" t="s">
        <v>41</v>
      </c>
      <c r="G9888" t="s">
        <v>40</v>
      </c>
      <c r="H9888" s="26">
        <v>41640</v>
      </c>
      <c r="I9888" t="s">
        <v>42</v>
      </c>
      <c r="J9888" t="s">
        <v>43</v>
      </c>
      <c r="K9888" t="str">
        <f>IF(Table2[[#This Row],[Basis of Material Classification (System Side)*]]="Field inspection","Yes","No")</f>
        <v>No</v>
      </c>
      <c r="N9888" t="str">
        <f>Table2[[#This Row],[Basis of Material Classification (System Side)*]]</f>
        <v>Installation date after lead ban</v>
      </c>
      <c r="O9888" t="s">
        <v>41</v>
      </c>
      <c r="P9888"/>
      <c r="Q9888" s="16" t="str">
        <f>Table2[[#This Row],[Service Line Size (inches) (System Side)]]</f>
        <v>5/8</v>
      </c>
      <c r="R9888" t="s">
        <v>49</v>
      </c>
      <c r="S9888" t="str">
        <f>IF(Table2[[#This Row],[Basis of Material Classification (Customer Side)*]]="Field inspection","Yes","No")</f>
        <v>No</v>
      </c>
      <c r="V9888" t="s">
        <v>50</v>
      </c>
      <c r="W9888" t="s">
        <v>44</v>
      </c>
      <c r="X9888" t="s">
        <v>44</v>
      </c>
      <c r="Z9888" t="s">
        <v>58</v>
      </c>
      <c r="AA9888" t="s">
        <v>46</v>
      </c>
      <c r="AB9888" t="s">
        <v>46</v>
      </c>
      <c r="AC9888" t="s">
        <v>40</v>
      </c>
    </row>
    <row r="9889" spans="1:29" ht="14.4" x14ac:dyDescent="0.3">
      <c r="A9889">
        <v>9887</v>
      </c>
      <c r="B9889" t="s">
        <v>9810</v>
      </c>
      <c r="C9889" t="s">
        <v>11166</v>
      </c>
      <c r="D9889" t="s">
        <v>40</v>
      </c>
      <c r="E9889" t="s">
        <v>40</v>
      </c>
      <c r="F9889" t="s">
        <v>41</v>
      </c>
      <c r="G9889" t="s">
        <v>40</v>
      </c>
      <c r="H9889" s="26">
        <v>32509</v>
      </c>
      <c r="I9889" t="s">
        <v>42</v>
      </c>
      <c r="J9889" t="s">
        <v>43</v>
      </c>
      <c r="K9889" t="str">
        <f>IF(Table2[[#This Row],[Basis of Material Classification (System Side)*]]="Field inspection","Yes","No")</f>
        <v>No</v>
      </c>
      <c r="N9889" t="str">
        <f>Table2[[#This Row],[Basis of Material Classification (System Side)*]]</f>
        <v>Installation date after lead ban</v>
      </c>
      <c r="O9889" t="s">
        <v>41</v>
      </c>
      <c r="P9889"/>
      <c r="Q9889" s="16" t="str">
        <f>Table2[[#This Row],[Service Line Size (inches) (System Side)]]</f>
        <v>5/8</v>
      </c>
      <c r="R9889" t="s">
        <v>49</v>
      </c>
      <c r="S9889" t="str">
        <f>IF(Table2[[#This Row],[Basis of Material Classification (Customer Side)*]]="Field inspection","Yes","No")</f>
        <v>No</v>
      </c>
      <c r="V9889" t="s">
        <v>50</v>
      </c>
      <c r="W9889" t="s">
        <v>44</v>
      </c>
      <c r="X9889" t="s">
        <v>44</v>
      </c>
      <c r="Z9889" t="s">
        <v>45</v>
      </c>
      <c r="AA9889" t="s">
        <v>46</v>
      </c>
      <c r="AB9889" t="s">
        <v>46</v>
      </c>
      <c r="AC9889" t="s">
        <v>40</v>
      </c>
    </row>
    <row r="9890" spans="1:29" ht="14.4" x14ac:dyDescent="0.3">
      <c r="A9890">
        <v>9888</v>
      </c>
      <c r="B9890" t="s">
        <v>9811</v>
      </c>
      <c r="C9890" t="s">
        <v>277</v>
      </c>
      <c r="D9890" t="s">
        <v>40</v>
      </c>
      <c r="E9890" t="s">
        <v>40</v>
      </c>
      <c r="F9890" t="s">
        <v>41</v>
      </c>
      <c r="G9890" t="s">
        <v>40</v>
      </c>
      <c r="H9890" s="26">
        <v>39083</v>
      </c>
      <c r="I9890" t="s">
        <v>42</v>
      </c>
      <c r="J9890" t="s">
        <v>43</v>
      </c>
      <c r="K9890" t="str">
        <f>IF(Table2[[#This Row],[Basis of Material Classification (System Side)*]]="Field inspection","Yes","No")</f>
        <v>No</v>
      </c>
      <c r="N9890" t="str">
        <f>Table2[[#This Row],[Basis of Material Classification (System Side)*]]</f>
        <v>Installation date after lead ban</v>
      </c>
      <c r="O9890" t="s">
        <v>41</v>
      </c>
      <c r="P9890" s="13">
        <v>42005</v>
      </c>
      <c r="Q9890" s="16" t="str">
        <f>Table2[[#This Row],[Service Line Size (inches) (System Side)]]</f>
        <v>5/8</v>
      </c>
      <c r="R9890" t="s">
        <v>43</v>
      </c>
      <c r="S9890" t="str">
        <f>IF(Table2[[#This Row],[Basis of Material Classification (Customer Side)*]]="Field inspection","Yes","No")</f>
        <v>No</v>
      </c>
      <c r="V9890" t="s">
        <v>43</v>
      </c>
      <c r="W9890" t="s">
        <v>44</v>
      </c>
      <c r="X9890" t="s">
        <v>44</v>
      </c>
      <c r="Z9890" t="s">
        <v>45</v>
      </c>
      <c r="AA9890" t="s">
        <v>46</v>
      </c>
      <c r="AB9890" t="s">
        <v>46</v>
      </c>
      <c r="AC9890" t="s">
        <v>40</v>
      </c>
    </row>
    <row r="9891" spans="1:29" ht="14.4" x14ac:dyDescent="0.3">
      <c r="A9891">
        <v>9889</v>
      </c>
      <c r="B9891" t="s">
        <v>9812</v>
      </c>
      <c r="C9891" t="s">
        <v>277</v>
      </c>
      <c r="D9891" t="s">
        <v>40</v>
      </c>
      <c r="E9891" t="s">
        <v>40</v>
      </c>
      <c r="F9891" t="s">
        <v>41</v>
      </c>
      <c r="G9891" t="s">
        <v>40</v>
      </c>
      <c r="H9891" s="26">
        <v>39083</v>
      </c>
      <c r="I9891" t="s">
        <v>42</v>
      </c>
      <c r="J9891" t="s">
        <v>43</v>
      </c>
      <c r="K9891" t="str">
        <f>IF(Table2[[#This Row],[Basis of Material Classification (System Side)*]]="Field inspection","Yes","No")</f>
        <v>No</v>
      </c>
      <c r="N9891" t="str">
        <f>Table2[[#This Row],[Basis of Material Classification (System Side)*]]</f>
        <v>Installation date after lead ban</v>
      </c>
      <c r="O9891" t="s">
        <v>41</v>
      </c>
      <c r="P9891" s="13">
        <v>42005</v>
      </c>
      <c r="Q9891" s="16" t="str">
        <f>Table2[[#This Row],[Service Line Size (inches) (System Side)]]</f>
        <v>5/8</v>
      </c>
      <c r="R9891" t="s">
        <v>43</v>
      </c>
      <c r="S9891" t="str">
        <f>IF(Table2[[#This Row],[Basis of Material Classification (Customer Side)*]]="Field inspection","Yes","No")</f>
        <v>No</v>
      </c>
      <c r="V9891" t="s">
        <v>43</v>
      </c>
      <c r="W9891" t="s">
        <v>44</v>
      </c>
      <c r="X9891" t="s">
        <v>44</v>
      </c>
      <c r="Z9891" t="s">
        <v>45</v>
      </c>
      <c r="AA9891" t="s">
        <v>46</v>
      </c>
      <c r="AB9891" t="s">
        <v>46</v>
      </c>
      <c r="AC9891" t="s">
        <v>40</v>
      </c>
    </row>
    <row r="9892" spans="1:29" ht="14.4" x14ac:dyDescent="0.3">
      <c r="A9892">
        <v>9890</v>
      </c>
      <c r="B9892" t="s">
        <v>9813</v>
      </c>
      <c r="C9892" t="s">
        <v>277</v>
      </c>
      <c r="D9892" t="s">
        <v>40</v>
      </c>
      <c r="E9892" t="s">
        <v>40</v>
      </c>
      <c r="F9892" t="s">
        <v>53</v>
      </c>
      <c r="G9892" t="s">
        <v>40</v>
      </c>
      <c r="H9892" s="26">
        <v>38718</v>
      </c>
      <c r="I9892" t="s">
        <v>54</v>
      </c>
      <c r="J9892" t="s">
        <v>55</v>
      </c>
      <c r="K9892" t="str">
        <f>IF(Table2[[#This Row],[Basis of Material Classification (System Side)*]]="Field inspection","Yes","No")</f>
        <v>No</v>
      </c>
      <c r="O9892" t="s">
        <v>41</v>
      </c>
      <c r="P9892" s="13">
        <v>42005</v>
      </c>
      <c r="Q9892" s="16" t="str">
        <f>Table2[[#This Row],[Service Line Size (inches) (System Side)]]</f>
        <v>3/4</v>
      </c>
      <c r="R9892" t="s">
        <v>43</v>
      </c>
      <c r="S9892" t="str">
        <f>IF(Table2[[#This Row],[Basis of Material Classification (Customer Side)*]]="Field inspection","Yes","No")</f>
        <v>No</v>
      </c>
      <c r="V9892" t="s">
        <v>43</v>
      </c>
      <c r="W9892" t="s">
        <v>44</v>
      </c>
      <c r="X9892" t="s">
        <v>44</v>
      </c>
      <c r="Z9892" t="s">
        <v>45</v>
      </c>
      <c r="AA9892" t="s">
        <v>46</v>
      </c>
      <c r="AB9892" t="s">
        <v>46</v>
      </c>
      <c r="AC9892" t="s">
        <v>40</v>
      </c>
    </row>
    <row r="9893" spans="1:29" ht="14.4" x14ac:dyDescent="0.3">
      <c r="A9893">
        <v>9891</v>
      </c>
      <c r="B9893" t="s">
        <v>9814</v>
      </c>
      <c r="C9893" t="s">
        <v>277</v>
      </c>
      <c r="D9893" t="s">
        <v>40</v>
      </c>
      <c r="E9893" t="s">
        <v>40</v>
      </c>
      <c r="F9893" t="s">
        <v>53</v>
      </c>
      <c r="G9893" t="s">
        <v>40</v>
      </c>
      <c r="H9893" s="26">
        <v>38718</v>
      </c>
      <c r="I9893" t="s">
        <v>54</v>
      </c>
      <c r="J9893" t="s">
        <v>55</v>
      </c>
      <c r="K9893" t="str">
        <f>IF(Table2[[#This Row],[Basis of Material Classification (System Side)*]]="Field inspection","Yes","No")</f>
        <v>No</v>
      </c>
      <c r="O9893" t="s">
        <v>41</v>
      </c>
      <c r="P9893" s="13">
        <v>42005</v>
      </c>
      <c r="Q9893" s="16" t="str">
        <f>Table2[[#This Row],[Service Line Size (inches) (System Side)]]</f>
        <v>3/4</v>
      </c>
      <c r="R9893" t="s">
        <v>43</v>
      </c>
      <c r="S9893" t="str">
        <f>IF(Table2[[#This Row],[Basis of Material Classification (Customer Side)*]]="Field inspection","Yes","No")</f>
        <v>No</v>
      </c>
      <c r="V9893" t="s">
        <v>43</v>
      </c>
      <c r="W9893" t="s">
        <v>44</v>
      </c>
      <c r="X9893" t="s">
        <v>44</v>
      </c>
      <c r="Z9893" t="s">
        <v>45</v>
      </c>
      <c r="AA9893" t="s">
        <v>46</v>
      </c>
      <c r="AB9893" t="s">
        <v>46</v>
      </c>
      <c r="AC9893" t="s">
        <v>40</v>
      </c>
    </row>
    <row r="9894" spans="1:29" ht="14.4" x14ac:dyDescent="0.3">
      <c r="A9894">
        <v>9892</v>
      </c>
      <c r="B9894" t="s">
        <v>9815</v>
      </c>
      <c r="C9894" t="s">
        <v>277</v>
      </c>
      <c r="D9894" t="s">
        <v>40</v>
      </c>
      <c r="E9894" t="s">
        <v>40</v>
      </c>
      <c r="F9894" t="s">
        <v>53</v>
      </c>
      <c r="G9894" t="s">
        <v>40</v>
      </c>
      <c r="H9894" s="26">
        <v>38718</v>
      </c>
      <c r="I9894" t="s">
        <v>54</v>
      </c>
      <c r="J9894" t="s">
        <v>55</v>
      </c>
      <c r="K9894" t="str">
        <f>IF(Table2[[#This Row],[Basis of Material Classification (System Side)*]]="Field inspection","Yes","No")</f>
        <v>No</v>
      </c>
      <c r="O9894" t="s">
        <v>41</v>
      </c>
      <c r="P9894" s="13">
        <v>42005</v>
      </c>
      <c r="Q9894" s="16" t="str">
        <f>Table2[[#This Row],[Service Line Size (inches) (System Side)]]</f>
        <v>3/4</v>
      </c>
      <c r="R9894" t="s">
        <v>43</v>
      </c>
      <c r="S9894" t="str">
        <f>IF(Table2[[#This Row],[Basis of Material Classification (Customer Side)*]]="Field inspection","Yes","No")</f>
        <v>No</v>
      </c>
      <c r="V9894" t="s">
        <v>43</v>
      </c>
      <c r="W9894" t="s">
        <v>44</v>
      </c>
      <c r="X9894" t="s">
        <v>44</v>
      </c>
      <c r="Z9894" t="s">
        <v>45</v>
      </c>
      <c r="AA9894" t="s">
        <v>46</v>
      </c>
      <c r="AB9894" t="s">
        <v>46</v>
      </c>
      <c r="AC9894" t="s">
        <v>40</v>
      </c>
    </row>
    <row r="9895" spans="1:29" ht="14.4" x14ac:dyDescent="0.3">
      <c r="A9895">
        <v>9893</v>
      </c>
      <c r="B9895" t="s">
        <v>9816</v>
      </c>
      <c r="C9895" t="s">
        <v>277</v>
      </c>
      <c r="D9895" t="s">
        <v>40</v>
      </c>
      <c r="E9895" t="s">
        <v>40</v>
      </c>
      <c r="F9895" t="s">
        <v>41</v>
      </c>
      <c r="G9895" t="s">
        <v>40</v>
      </c>
      <c r="H9895" s="26">
        <v>39083</v>
      </c>
      <c r="I9895" t="s">
        <v>42</v>
      </c>
      <c r="J9895" t="s">
        <v>43</v>
      </c>
      <c r="K9895" t="str">
        <f>IF(Table2[[#This Row],[Basis of Material Classification (System Side)*]]="Field inspection","Yes","No")</f>
        <v>No</v>
      </c>
      <c r="N9895" t="str">
        <f>Table2[[#This Row],[Basis of Material Classification (System Side)*]]</f>
        <v>Installation date after lead ban</v>
      </c>
      <c r="O9895" t="s">
        <v>41</v>
      </c>
      <c r="P9895" s="13">
        <v>42005</v>
      </c>
      <c r="Q9895" s="16" t="str">
        <f>Table2[[#This Row],[Service Line Size (inches) (System Side)]]</f>
        <v>5/8</v>
      </c>
      <c r="R9895" t="s">
        <v>43</v>
      </c>
      <c r="S9895" t="str">
        <f>IF(Table2[[#This Row],[Basis of Material Classification (Customer Side)*]]="Field inspection","Yes","No")</f>
        <v>No</v>
      </c>
      <c r="V9895" t="s">
        <v>43</v>
      </c>
      <c r="W9895" t="s">
        <v>44</v>
      </c>
      <c r="X9895" t="s">
        <v>44</v>
      </c>
      <c r="Z9895" t="s">
        <v>45</v>
      </c>
      <c r="AA9895" t="s">
        <v>46</v>
      </c>
      <c r="AB9895" t="s">
        <v>46</v>
      </c>
      <c r="AC9895" t="s">
        <v>40</v>
      </c>
    </row>
    <row r="9896" spans="1:29" ht="14.4" x14ac:dyDescent="0.3">
      <c r="A9896">
        <v>9894</v>
      </c>
      <c r="B9896" t="s">
        <v>9817</v>
      </c>
      <c r="C9896" t="s">
        <v>277</v>
      </c>
      <c r="D9896" t="s">
        <v>40</v>
      </c>
      <c r="E9896" t="s">
        <v>40</v>
      </c>
      <c r="F9896" t="s">
        <v>41</v>
      </c>
      <c r="G9896" t="s">
        <v>40</v>
      </c>
      <c r="H9896" s="26">
        <v>39083</v>
      </c>
      <c r="I9896" t="s">
        <v>42</v>
      </c>
      <c r="J9896" t="s">
        <v>43</v>
      </c>
      <c r="K9896" t="str">
        <f>IF(Table2[[#This Row],[Basis of Material Classification (System Side)*]]="Field inspection","Yes","No")</f>
        <v>No</v>
      </c>
      <c r="N9896" t="str">
        <f>Table2[[#This Row],[Basis of Material Classification (System Side)*]]</f>
        <v>Installation date after lead ban</v>
      </c>
      <c r="O9896" t="s">
        <v>41</v>
      </c>
      <c r="P9896" s="13">
        <v>42005</v>
      </c>
      <c r="Q9896" s="16" t="str">
        <f>Table2[[#This Row],[Service Line Size (inches) (System Side)]]</f>
        <v>5/8</v>
      </c>
      <c r="R9896" t="s">
        <v>43</v>
      </c>
      <c r="S9896" t="str">
        <f>IF(Table2[[#This Row],[Basis of Material Classification (Customer Side)*]]="Field inspection","Yes","No")</f>
        <v>No</v>
      </c>
      <c r="V9896" t="s">
        <v>43</v>
      </c>
      <c r="W9896" t="s">
        <v>44</v>
      </c>
      <c r="X9896" t="s">
        <v>44</v>
      </c>
      <c r="Z9896" t="s">
        <v>45</v>
      </c>
      <c r="AA9896" t="s">
        <v>46</v>
      </c>
      <c r="AB9896" t="s">
        <v>46</v>
      </c>
      <c r="AC9896" t="s">
        <v>40</v>
      </c>
    </row>
    <row r="9897" spans="1:29" ht="14.4" x14ac:dyDescent="0.3">
      <c r="A9897">
        <v>9895</v>
      </c>
      <c r="B9897" t="s">
        <v>9818</v>
      </c>
      <c r="C9897" t="s">
        <v>277</v>
      </c>
      <c r="D9897" t="s">
        <v>40</v>
      </c>
      <c r="E9897" t="s">
        <v>40</v>
      </c>
      <c r="F9897" t="s">
        <v>41</v>
      </c>
      <c r="G9897" t="s">
        <v>40</v>
      </c>
      <c r="H9897" s="26">
        <v>39083</v>
      </c>
      <c r="I9897" t="s">
        <v>42</v>
      </c>
      <c r="J9897" t="s">
        <v>43</v>
      </c>
      <c r="K9897" t="str">
        <f>IF(Table2[[#This Row],[Basis of Material Classification (System Side)*]]="Field inspection","Yes","No")</f>
        <v>No</v>
      </c>
      <c r="N9897" t="str">
        <f>Table2[[#This Row],[Basis of Material Classification (System Side)*]]</f>
        <v>Installation date after lead ban</v>
      </c>
      <c r="O9897" t="s">
        <v>41</v>
      </c>
      <c r="P9897" s="13">
        <v>42005</v>
      </c>
      <c r="Q9897" s="16" t="str">
        <f>Table2[[#This Row],[Service Line Size (inches) (System Side)]]</f>
        <v>5/8</v>
      </c>
      <c r="R9897" t="s">
        <v>43</v>
      </c>
      <c r="S9897" t="str">
        <f>IF(Table2[[#This Row],[Basis of Material Classification (Customer Side)*]]="Field inspection","Yes","No")</f>
        <v>No</v>
      </c>
      <c r="V9897" t="s">
        <v>43</v>
      </c>
      <c r="W9897" t="s">
        <v>44</v>
      </c>
      <c r="X9897" t="s">
        <v>44</v>
      </c>
      <c r="Z9897" t="s">
        <v>45</v>
      </c>
      <c r="AA9897" t="s">
        <v>46</v>
      </c>
      <c r="AB9897" t="s">
        <v>46</v>
      </c>
      <c r="AC9897" t="s">
        <v>40</v>
      </c>
    </row>
    <row r="9898" spans="1:29" ht="14.4" x14ac:dyDescent="0.3">
      <c r="A9898">
        <v>9896</v>
      </c>
      <c r="B9898" t="s">
        <v>9819</v>
      </c>
      <c r="C9898" t="s">
        <v>277</v>
      </c>
      <c r="D9898" t="s">
        <v>40</v>
      </c>
      <c r="E9898" t="s">
        <v>40</v>
      </c>
      <c r="F9898" t="s">
        <v>53</v>
      </c>
      <c r="G9898" t="s">
        <v>40</v>
      </c>
      <c r="H9898" s="26">
        <v>38718</v>
      </c>
      <c r="I9898" t="s">
        <v>54</v>
      </c>
      <c r="J9898" t="s">
        <v>55</v>
      </c>
      <c r="K9898" t="str">
        <f>IF(Table2[[#This Row],[Basis of Material Classification (System Side)*]]="Field inspection","Yes","No")</f>
        <v>No</v>
      </c>
      <c r="O9898" t="s">
        <v>41</v>
      </c>
      <c r="P9898" s="13">
        <v>42370</v>
      </c>
      <c r="Q9898" s="16" t="str">
        <f>Table2[[#This Row],[Service Line Size (inches) (System Side)]]</f>
        <v>3/4</v>
      </c>
      <c r="R9898" t="s">
        <v>43</v>
      </c>
      <c r="S9898" t="str">
        <f>IF(Table2[[#This Row],[Basis of Material Classification (Customer Side)*]]="Field inspection","Yes","No")</f>
        <v>No</v>
      </c>
      <c r="V9898" t="s">
        <v>43</v>
      </c>
      <c r="W9898" t="s">
        <v>44</v>
      </c>
      <c r="X9898" t="s">
        <v>44</v>
      </c>
      <c r="Z9898" t="s">
        <v>45</v>
      </c>
      <c r="AA9898" t="s">
        <v>46</v>
      </c>
      <c r="AB9898" t="s">
        <v>46</v>
      </c>
      <c r="AC9898" t="s">
        <v>40</v>
      </c>
    </row>
    <row r="9899" spans="1:29" ht="14.4" x14ac:dyDescent="0.3">
      <c r="A9899">
        <v>9897</v>
      </c>
      <c r="B9899" t="s">
        <v>9820</v>
      </c>
      <c r="C9899" t="s">
        <v>277</v>
      </c>
      <c r="D9899" t="s">
        <v>40</v>
      </c>
      <c r="E9899" t="s">
        <v>40</v>
      </c>
      <c r="F9899" t="s">
        <v>53</v>
      </c>
      <c r="G9899" t="s">
        <v>40</v>
      </c>
      <c r="H9899" s="26">
        <v>38718</v>
      </c>
      <c r="I9899" t="s">
        <v>54</v>
      </c>
      <c r="J9899" t="s">
        <v>55</v>
      </c>
      <c r="K9899" t="str">
        <f>IF(Table2[[#This Row],[Basis of Material Classification (System Side)*]]="Field inspection","Yes","No")</f>
        <v>No</v>
      </c>
      <c r="O9899" t="s">
        <v>53</v>
      </c>
      <c r="P9899" s="13">
        <v>42370</v>
      </c>
      <c r="Q9899" s="16" t="str">
        <f>Table2[[#This Row],[Service Line Size (inches) (System Side)]]</f>
        <v>3/4</v>
      </c>
      <c r="R9899" t="s">
        <v>55</v>
      </c>
      <c r="S9899" t="str">
        <f>IF(Table2[[#This Row],[Basis of Material Classification (Customer Side)*]]="Field inspection","Yes","No")</f>
        <v>No</v>
      </c>
      <c r="V9899" t="s">
        <v>72</v>
      </c>
      <c r="W9899" t="s">
        <v>44</v>
      </c>
      <c r="X9899" t="s">
        <v>44</v>
      </c>
      <c r="Z9899" t="s">
        <v>45</v>
      </c>
      <c r="AA9899" t="s">
        <v>46</v>
      </c>
      <c r="AB9899" t="s">
        <v>46</v>
      </c>
      <c r="AC9899" t="s">
        <v>40</v>
      </c>
    </row>
    <row r="9900" spans="1:29" ht="14.4" x14ac:dyDescent="0.3">
      <c r="A9900">
        <v>9898</v>
      </c>
      <c r="B9900" t="s">
        <v>9821</v>
      </c>
      <c r="C9900" t="s">
        <v>277</v>
      </c>
      <c r="D9900" t="s">
        <v>40</v>
      </c>
      <c r="E9900" t="s">
        <v>40</v>
      </c>
      <c r="F9900" t="s">
        <v>41</v>
      </c>
      <c r="G9900" t="s">
        <v>40</v>
      </c>
      <c r="H9900" s="26">
        <v>39083</v>
      </c>
      <c r="I9900" t="s">
        <v>42</v>
      </c>
      <c r="J9900" t="s">
        <v>43</v>
      </c>
      <c r="K9900" t="str">
        <f>IF(Table2[[#This Row],[Basis of Material Classification (System Side)*]]="Field inspection","Yes","No")</f>
        <v>No</v>
      </c>
      <c r="N9900" t="str">
        <f>Table2[[#This Row],[Basis of Material Classification (System Side)*]]</f>
        <v>Installation date after lead ban</v>
      </c>
      <c r="O9900" t="s">
        <v>41</v>
      </c>
      <c r="P9900" s="13">
        <v>42005</v>
      </c>
      <c r="Q9900" s="16" t="str">
        <f>Table2[[#This Row],[Service Line Size (inches) (System Side)]]</f>
        <v>5/8</v>
      </c>
      <c r="R9900" t="s">
        <v>43</v>
      </c>
      <c r="S9900" t="str">
        <f>IF(Table2[[#This Row],[Basis of Material Classification (Customer Side)*]]="Field inspection","Yes","No")</f>
        <v>No</v>
      </c>
      <c r="V9900" t="s">
        <v>43</v>
      </c>
      <c r="W9900" t="s">
        <v>44</v>
      </c>
      <c r="X9900" t="s">
        <v>44</v>
      </c>
      <c r="Z9900" t="s">
        <v>45</v>
      </c>
      <c r="AA9900" t="s">
        <v>46</v>
      </c>
      <c r="AB9900" t="s">
        <v>46</v>
      </c>
      <c r="AC9900" t="s">
        <v>40</v>
      </c>
    </row>
    <row r="9901" spans="1:29" ht="14.4" x14ac:dyDescent="0.3">
      <c r="A9901">
        <v>9899</v>
      </c>
      <c r="B9901" t="s">
        <v>9822</v>
      </c>
      <c r="C9901" t="s">
        <v>277</v>
      </c>
      <c r="D9901" t="s">
        <v>40</v>
      </c>
      <c r="E9901" t="s">
        <v>40</v>
      </c>
      <c r="F9901" t="s">
        <v>53</v>
      </c>
      <c r="G9901" t="s">
        <v>40</v>
      </c>
      <c r="H9901" s="26">
        <v>39814</v>
      </c>
      <c r="I9901" t="s">
        <v>42</v>
      </c>
      <c r="J9901" t="s">
        <v>55</v>
      </c>
      <c r="K9901" t="str">
        <f>IF(Table2[[#This Row],[Basis of Material Classification (System Side)*]]="Field inspection","Yes","No")</f>
        <v>No</v>
      </c>
      <c r="O9901" t="s">
        <v>41</v>
      </c>
      <c r="P9901" s="13">
        <v>42736</v>
      </c>
      <c r="Q9901" s="16" t="str">
        <f>Table2[[#This Row],[Service Line Size (inches) (System Side)]]</f>
        <v>5/8</v>
      </c>
      <c r="R9901" t="s">
        <v>43</v>
      </c>
      <c r="S9901" t="str">
        <f>IF(Table2[[#This Row],[Basis of Material Classification (Customer Side)*]]="Field inspection","Yes","No")</f>
        <v>No</v>
      </c>
      <c r="V9901" t="s">
        <v>43</v>
      </c>
      <c r="W9901" t="s">
        <v>44</v>
      </c>
      <c r="X9901" t="s">
        <v>44</v>
      </c>
      <c r="Z9901" t="s">
        <v>45</v>
      </c>
      <c r="AA9901" t="s">
        <v>46</v>
      </c>
      <c r="AB9901" t="s">
        <v>46</v>
      </c>
      <c r="AC9901" t="s">
        <v>40</v>
      </c>
    </row>
    <row r="9902" spans="1:29" ht="14.4" x14ac:dyDescent="0.3">
      <c r="A9902">
        <v>9900</v>
      </c>
      <c r="B9902" t="s">
        <v>9823</v>
      </c>
      <c r="C9902" t="s">
        <v>277</v>
      </c>
      <c r="D9902" t="s">
        <v>40</v>
      </c>
      <c r="E9902" t="s">
        <v>40</v>
      </c>
      <c r="F9902" t="s">
        <v>41</v>
      </c>
      <c r="G9902" t="s">
        <v>40</v>
      </c>
      <c r="H9902" s="26">
        <v>39083</v>
      </c>
      <c r="I9902" t="s">
        <v>42</v>
      </c>
      <c r="J9902" t="s">
        <v>43</v>
      </c>
      <c r="K9902" t="str">
        <f>IF(Table2[[#This Row],[Basis of Material Classification (System Side)*]]="Field inspection","Yes","No")</f>
        <v>No</v>
      </c>
      <c r="N9902" t="str">
        <f>Table2[[#This Row],[Basis of Material Classification (System Side)*]]</f>
        <v>Installation date after lead ban</v>
      </c>
      <c r="O9902" t="s">
        <v>41</v>
      </c>
      <c r="P9902" s="13">
        <v>42005</v>
      </c>
      <c r="Q9902" s="16" t="str">
        <f>Table2[[#This Row],[Service Line Size (inches) (System Side)]]</f>
        <v>5/8</v>
      </c>
      <c r="R9902" t="s">
        <v>43</v>
      </c>
      <c r="S9902" t="str">
        <f>IF(Table2[[#This Row],[Basis of Material Classification (Customer Side)*]]="Field inspection","Yes","No")</f>
        <v>No</v>
      </c>
      <c r="V9902" t="s">
        <v>43</v>
      </c>
      <c r="W9902" t="s">
        <v>44</v>
      </c>
      <c r="X9902" t="s">
        <v>44</v>
      </c>
      <c r="Z9902" t="s">
        <v>45</v>
      </c>
      <c r="AA9902" t="s">
        <v>46</v>
      </c>
      <c r="AB9902" t="s">
        <v>46</v>
      </c>
      <c r="AC9902" t="s">
        <v>40</v>
      </c>
    </row>
    <row r="9903" spans="1:29" ht="14.4" x14ac:dyDescent="0.3">
      <c r="A9903">
        <v>9901</v>
      </c>
      <c r="B9903" t="s">
        <v>9824</v>
      </c>
      <c r="C9903" t="s">
        <v>277</v>
      </c>
      <c r="D9903" t="s">
        <v>40</v>
      </c>
      <c r="E9903" t="s">
        <v>40</v>
      </c>
      <c r="F9903" t="s">
        <v>41</v>
      </c>
      <c r="G9903" t="s">
        <v>40</v>
      </c>
      <c r="H9903" s="26">
        <v>39083</v>
      </c>
      <c r="I9903" t="s">
        <v>42</v>
      </c>
      <c r="J9903" t="s">
        <v>43</v>
      </c>
      <c r="K9903" t="str">
        <f>IF(Table2[[#This Row],[Basis of Material Classification (System Side)*]]="Field inspection","Yes","No")</f>
        <v>No</v>
      </c>
      <c r="N9903" t="str">
        <f>Table2[[#This Row],[Basis of Material Classification (System Side)*]]</f>
        <v>Installation date after lead ban</v>
      </c>
      <c r="O9903" t="s">
        <v>41</v>
      </c>
      <c r="P9903" s="13">
        <v>42370</v>
      </c>
      <c r="Q9903" s="16" t="str">
        <f>Table2[[#This Row],[Service Line Size (inches) (System Side)]]</f>
        <v>5/8</v>
      </c>
      <c r="R9903" t="s">
        <v>43</v>
      </c>
      <c r="S9903" t="str">
        <f>IF(Table2[[#This Row],[Basis of Material Classification (Customer Side)*]]="Field inspection","Yes","No")</f>
        <v>No</v>
      </c>
      <c r="V9903" t="s">
        <v>43</v>
      </c>
      <c r="W9903" t="s">
        <v>44</v>
      </c>
      <c r="X9903" t="s">
        <v>44</v>
      </c>
      <c r="Z9903" t="s">
        <v>45</v>
      </c>
      <c r="AA9903" t="s">
        <v>46</v>
      </c>
      <c r="AB9903" t="s">
        <v>46</v>
      </c>
      <c r="AC9903" t="s">
        <v>40</v>
      </c>
    </row>
    <row r="9904" spans="1:29" ht="14.4" x14ac:dyDescent="0.3">
      <c r="A9904">
        <v>9902</v>
      </c>
      <c r="B9904" t="s">
        <v>9825</v>
      </c>
      <c r="C9904" t="s">
        <v>277</v>
      </c>
      <c r="D9904" t="s">
        <v>40</v>
      </c>
      <c r="E9904" t="s">
        <v>40</v>
      </c>
      <c r="F9904" t="s">
        <v>41</v>
      </c>
      <c r="G9904" t="s">
        <v>40</v>
      </c>
      <c r="H9904" s="26">
        <v>39083</v>
      </c>
      <c r="I9904" t="s">
        <v>42</v>
      </c>
      <c r="J9904" t="s">
        <v>43</v>
      </c>
      <c r="K9904" t="str">
        <f>IF(Table2[[#This Row],[Basis of Material Classification (System Side)*]]="Field inspection","Yes","No")</f>
        <v>No</v>
      </c>
      <c r="N9904" t="str">
        <f>Table2[[#This Row],[Basis of Material Classification (System Side)*]]</f>
        <v>Installation date after lead ban</v>
      </c>
      <c r="O9904" t="s">
        <v>41</v>
      </c>
      <c r="P9904" s="13">
        <v>42005</v>
      </c>
      <c r="Q9904" s="16" t="str">
        <f>Table2[[#This Row],[Service Line Size (inches) (System Side)]]</f>
        <v>5/8</v>
      </c>
      <c r="R9904" t="s">
        <v>43</v>
      </c>
      <c r="S9904" t="str">
        <f>IF(Table2[[#This Row],[Basis of Material Classification (Customer Side)*]]="Field inspection","Yes","No")</f>
        <v>No</v>
      </c>
      <c r="V9904" t="s">
        <v>43</v>
      </c>
      <c r="W9904" t="s">
        <v>44</v>
      </c>
      <c r="X9904" t="s">
        <v>44</v>
      </c>
      <c r="Z9904" t="s">
        <v>45</v>
      </c>
      <c r="AA9904" t="s">
        <v>46</v>
      </c>
      <c r="AB9904" t="s">
        <v>46</v>
      </c>
      <c r="AC9904" t="s">
        <v>40</v>
      </c>
    </row>
    <row r="9905" spans="1:29" ht="14.4" x14ac:dyDescent="0.3">
      <c r="A9905">
        <v>9903</v>
      </c>
      <c r="B9905" t="s">
        <v>9826</v>
      </c>
      <c r="C9905" t="s">
        <v>277</v>
      </c>
      <c r="D9905" t="s">
        <v>40</v>
      </c>
      <c r="E9905" t="s">
        <v>40</v>
      </c>
      <c r="F9905" t="s">
        <v>41</v>
      </c>
      <c r="G9905" t="s">
        <v>40</v>
      </c>
      <c r="H9905" s="26">
        <v>39083</v>
      </c>
      <c r="I9905" t="s">
        <v>42</v>
      </c>
      <c r="J9905" t="s">
        <v>43</v>
      </c>
      <c r="K9905" t="str">
        <f>IF(Table2[[#This Row],[Basis of Material Classification (System Side)*]]="Field inspection","Yes","No")</f>
        <v>No</v>
      </c>
      <c r="N9905" t="str">
        <f>Table2[[#This Row],[Basis of Material Classification (System Side)*]]</f>
        <v>Installation date after lead ban</v>
      </c>
      <c r="O9905" t="s">
        <v>41</v>
      </c>
      <c r="P9905" s="13">
        <v>42370</v>
      </c>
      <c r="Q9905" s="16" t="str">
        <f>Table2[[#This Row],[Service Line Size (inches) (System Side)]]</f>
        <v>5/8</v>
      </c>
      <c r="R9905" t="s">
        <v>43</v>
      </c>
      <c r="S9905" t="str">
        <f>IF(Table2[[#This Row],[Basis of Material Classification (Customer Side)*]]="Field inspection","Yes","No")</f>
        <v>No</v>
      </c>
      <c r="V9905" t="s">
        <v>43</v>
      </c>
      <c r="W9905" t="s">
        <v>44</v>
      </c>
      <c r="X9905" t="s">
        <v>44</v>
      </c>
      <c r="Z9905" t="s">
        <v>45</v>
      </c>
      <c r="AA9905" t="s">
        <v>46</v>
      </c>
      <c r="AB9905" t="s">
        <v>46</v>
      </c>
      <c r="AC9905" t="s">
        <v>40</v>
      </c>
    </row>
    <row r="9906" spans="1:29" ht="14.4" x14ac:dyDescent="0.3">
      <c r="A9906">
        <v>9904</v>
      </c>
      <c r="B9906" t="s">
        <v>9827</v>
      </c>
      <c r="C9906" t="s">
        <v>277</v>
      </c>
      <c r="D9906" t="s">
        <v>40</v>
      </c>
      <c r="E9906" t="s">
        <v>40</v>
      </c>
      <c r="F9906" t="s">
        <v>41</v>
      </c>
      <c r="G9906" t="s">
        <v>40</v>
      </c>
      <c r="H9906" s="26">
        <v>39083</v>
      </c>
      <c r="I9906" t="s">
        <v>42</v>
      </c>
      <c r="J9906" t="s">
        <v>43</v>
      </c>
      <c r="K9906" t="str">
        <f>IF(Table2[[#This Row],[Basis of Material Classification (System Side)*]]="Field inspection","Yes","No")</f>
        <v>No</v>
      </c>
      <c r="N9906" t="str">
        <f>Table2[[#This Row],[Basis of Material Classification (System Side)*]]</f>
        <v>Installation date after lead ban</v>
      </c>
      <c r="O9906" t="s">
        <v>41</v>
      </c>
      <c r="P9906" s="13">
        <v>42005</v>
      </c>
      <c r="Q9906" s="16" t="str">
        <f>Table2[[#This Row],[Service Line Size (inches) (System Side)]]</f>
        <v>5/8</v>
      </c>
      <c r="R9906" t="s">
        <v>43</v>
      </c>
      <c r="S9906" t="str">
        <f>IF(Table2[[#This Row],[Basis of Material Classification (Customer Side)*]]="Field inspection","Yes","No")</f>
        <v>No</v>
      </c>
      <c r="V9906" t="s">
        <v>43</v>
      </c>
      <c r="W9906" t="s">
        <v>44</v>
      </c>
      <c r="X9906" t="s">
        <v>44</v>
      </c>
      <c r="Z9906" t="s">
        <v>45</v>
      </c>
      <c r="AA9906" t="s">
        <v>46</v>
      </c>
      <c r="AB9906" t="s">
        <v>46</v>
      </c>
      <c r="AC9906" t="s">
        <v>40</v>
      </c>
    </row>
    <row r="9907" spans="1:29" ht="14.4" x14ac:dyDescent="0.3">
      <c r="A9907">
        <v>9905</v>
      </c>
      <c r="B9907" t="s">
        <v>9828</v>
      </c>
      <c r="C9907" t="s">
        <v>277</v>
      </c>
      <c r="D9907" t="s">
        <v>40</v>
      </c>
      <c r="E9907" t="s">
        <v>40</v>
      </c>
      <c r="F9907" t="s">
        <v>41</v>
      </c>
      <c r="G9907" t="s">
        <v>40</v>
      </c>
      <c r="H9907" s="26">
        <v>39083</v>
      </c>
      <c r="I9907" t="s">
        <v>42</v>
      </c>
      <c r="J9907" t="s">
        <v>43</v>
      </c>
      <c r="K9907" t="str">
        <f>IF(Table2[[#This Row],[Basis of Material Classification (System Side)*]]="Field inspection","Yes","No")</f>
        <v>No</v>
      </c>
      <c r="N9907" t="str">
        <f>Table2[[#This Row],[Basis of Material Classification (System Side)*]]</f>
        <v>Installation date after lead ban</v>
      </c>
      <c r="O9907" t="s">
        <v>41</v>
      </c>
      <c r="P9907" s="13">
        <v>42370</v>
      </c>
      <c r="Q9907" s="16" t="str">
        <f>Table2[[#This Row],[Service Line Size (inches) (System Side)]]</f>
        <v>5/8</v>
      </c>
      <c r="R9907" t="s">
        <v>43</v>
      </c>
      <c r="S9907" t="str">
        <f>IF(Table2[[#This Row],[Basis of Material Classification (Customer Side)*]]="Field inspection","Yes","No")</f>
        <v>No</v>
      </c>
      <c r="V9907" t="s">
        <v>43</v>
      </c>
      <c r="W9907" t="s">
        <v>44</v>
      </c>
      <c r="X9907" t="s">
        <v>44</v>
      </c>
      <c r="Z9907" t="s">
        <v>45</v>
      </c>
      <c r="AA9907" t="s">
        <v>46</v>
      </c>
      <c r="AB9907" t="s">
        <v>46</v>
      </c>
      <c r="AC9907" t="s">
        <v>40</v>
      </c>
    </row>
    <row r="9908" spans="1:29" ht="14.4" x14ac:dyDescent="0.3">
      <c r="A9908">
        <v>9906</v>
      </c>
      <c r="B9908" t="s">
        <v>9829</v>
      </c>
      <c r="C9908" t="s">
        <v>277</v>
      </c>
      <c r="D9908" t="s">
        <v>40</v>
      </c>
      <c r="E9908" t="s">
        <v>40</v>
      </c>
      <c r="F9908" t="s">
        <v>41</v>
      </c>
      <c r="G9908" t="s">
        <v>40</v>
      </c>
      <c r="H9908" s="26">
        <v>38718</v>
      </c>
      <c r="I9908" t="s">
        <v>42</v>
      </c>
      <c r="J9908" t="s">
        <v>43</v>
      </c>
      <c r="K9908" t="str">
        <f>IF(Table2[[#This Row],[Basis of Material Classification (System Side)*]]="Field inspection","Yes","No")</f>
        <v>No</v>
      </c>
      <c r="N9908" t="str">
        <f>Table2[[#This Row],[Basis of Material Classification (System Side)*]]</f>
        <v>Installation date after lead ban</v>
      </c>
      <c r="O9908" t="s">
        <v>41</v>
      </c>
      <c r="P9908" s="13">
        <v>42370</v>
      </c>
      <c r="Q9908" s="16" t="str">
        <f>Table2[[#This Row],[Service Line Size (inches) (System Side)]]</f>
        <v>5/8</v>
      </c>
      <c r="R9908" t="s">
        <v>43</v>
      </c>
      <c r="S9908" t="str">
        <f>IF(Table2[[#This Row],[Basis of Material Classification (Customer Side)*]]="Field inspection","Yes","No")</f>
        <v>No</v>
      </c>
      <c r="V9908" t="s">
        <v>43</v>
      </c>
      <c r="W9908" t="s">
        <v>44</v>
      </c>
      <c r="X9908" t="s">
        <v>44</v>
      </c>
      <c r="Z9908" t="s">
        <v>45</v>
      </c>
      <c r="AA9908" t="s">
        <v>46</v>
      </c>
      <c r="AB9908" t="s">
        <v>46</v>
      </c>
      <c r="AC9908" t="s">
        <v>40</v>
      </c>
    </row>
    <row r="9909" spans="1:29" ht="14.4" x14ac:dyDescent="0.3">
      <c r="A9909">
        <v>9907</v>
      </c>
      <c r="B9909" t="s">
        <v>9830</v>
      </c>
      <c r="C9909" t="s">
        <v>277</v>
      </c>
      <c r="D9909" t="s">
        <v>40</v>
      </c>
      <c r="E9909" t="s">
        <v>40</v>
      </c>
      <c r="F9909" t="s">
        <v>53</v>
      </c>
      <c r="G9909" t="s">
        <v>40</v>
      </c>
      <c r="H9909" s="27"/>
      <c r="I9909" t="s">
        <v>54</v>
      </c>
      <c r="J9909" t="s">
        <v>55</v>
      </c>
      <c r="K9909" t="str">
        <f>IF(Table2[[#This Row],[Basis of Material Classification (System Side)*]]="Field inspection","Yes","No")</f>
        <v>No</v>
      </c>
      <c r="O9909" t="s">
        <v>41</v>
      </c>
      <c r="P9909" s="13">
        <v>42005</v>
      </c>
      <c r="Q9909" s="16" t="str">
        <f>Table2[[#This Row],[Service Line Size (inches) (System Side)]]</f>
        <v>3/4</v>
      </c>
      <c r="R9909" t="s">
        <v>43</v>
      </c>
      <c r="S9909" t="str">
        <f>IF(Table2[[#This Row],[Basis of Material Classification (Customer Side)*]]="Field inspection","Yes","No")</f>
        <v>No</v>
      </c>
      <c r="V9909" t="s">
        <v>43</v>
      </c>
      <c r="W9909" t="s">
        <v>44</v>
      </c>
      <c r="X9909" t="s">
        <v>44</v>
      </c>
      <c r="Z9909" t="s">
        <v>45</v>
      </c>
      <c r="AA9909" t="s">
        <v>46</v>
      </c>
      <c r="AB9909" t="s">
        <v>46</v>
      </c>
      <c r="AC9909" t="s">
        <v>40</v>
      </c>
    </row>
    <row r="9910" spans="1:29" ht="14.4" x14ac:dyDescent="0.3">
      <c r="A9910">
        <v>9908</v>
      </c>
      <c r="B9910" t="s">
        <v>9831</v>
      </c>
      <c r="C9910" t="s">
        <v>277</v>
      </c>
      <c r="D9910" t="s">
        <v>40</v>
      </c>
      <c r="E9910" t="s">
        <v>40</v>
      </c>
      <c r="F9910" t="s">
        <v>53</v>
      </c>
      <c r="G9910" t="s">
        <v>40</v>
      </c>
      <c r="H9910" s="27"/>
      <c r="I9910" t="s">
        <v>54</v>
      </c>
      <c r="J9910" t="s">
        <v>55</v>
      </c>
      <c r="K9910" t="str">
        <f>IF(Table2[[#This Row],[Basis of Material Classification (System Side)*]]="Field inspection","Yes","No")</f>
        <v>No</v>
      </c>
      <c r="O9910" t="s">
        <v>41</v>
      </c>
      <c r="P9910" s="13">
        <v>42005</v>
      </c>
      <c r="Q9910" s="16" t="str">
        <f>Table2[[#This Row],[Service Line Size (inches) (System Side)]]</f>
        <v>3/4</v>
      </c>
      <c r="R9910" t="s">
        <v>43</v>
      </c>
      <c r="S9910" t="str">
        <f>IF(Table2[[#This Row],[Basis of Material Classification (Customer Side)*]]="Field inspection","Yes","No")</f>
        <v>No</v>
      </c>
      <c r="V9910" t="s">
        <v>43</v>
      </c>
      <c r="W9910" t="s">
        <v>44</v>
      </c>
      <c r="X9910" t="s">
        <v>44</v>
      </c>
      <c r="Z9910" t="s">
        <v>45</v>
      </c>
      <c r="AA9910" t="s">
        <v>46</v>
      </c>
      <c r="AB9910" t="s">
        <v>46</v>
      </c>
      <c r="AC9910" t="s">
        <v>40</v>
      </c>
    </row>
    <row r="9911" spans="1:29" ht="14.4" x14ac:dyDescent="0.3">
      <c r="A9911">
        <v>9909</v>
      </c>
      <c r="B9911" t="s">
        <v>9832</v>
      </c>
      <c r="C9911" t="s">
        <v>277</v>
      </c>
      <c r="D9911" t="s">
        <v>40</v>
      </c>
      <c r="E9911" t="s">
        <v>40</v>
      </c>
      <c r="F9911" t="s">
        <v>53</v>
      </c>
      <c r="G9911" t="s">
        <v>40</v>
      </c>
      <c r="H9911" s="27"/>
      <c r="I9911" t="s">
        <v>54</v>
      </c>
      <c r="J9911" t="s">
        <v>55</v>
      </c>
      <c r="K9911" t="str">
        <f>IF(Table2[[#This Row],[Basis of Material Classification (System Side)*]]="Field inspection","Yes","No")</f>
        <v>No</v>
      </c>
      <c r="O9911" t="s">
        <v>41</v>
      </c>
      <c r="P9911" s="13">
        <v>42005</v>
      </c>
      <c r="Q9911" s="16" t="str">
        <f>Table2[[#This Row],[Service Line Size (inches) (System Side)]]</f>
        <v>3/4</v>
      </c>
      <c r="R9911" t="s">
        <v>43</v>
      </c>
      <c r="S9911" t="str">
        <f>IF(Table2[[#This Row],[Basis of Material Classification (Customer Side)*]]="Field inspection","Yes","No")</f>
        <v>No</v>
      </c>
      <c r="V9911" t="s">
        <v>43</v>
      </c>
      <c r="W9911" t="s">
        <v>44</v>
      </c>
      <c r="X9911" t="s">
        <v>44</v>
      </c>
      <c r="Z9911" t="s">
        <v>45</v>
      </c>
      <c r="AA9911" t="s">
        <v>46</v>
      </c>
      <c r="AB9911" t="s">
        <v>46</v>
      </c>
      <c r="AC9911" t="s">
        <v>40</v>
      </c>
    </row>
    <row r="9912" spans="1:29" ht="14.4" x14ac:dyDescent="0.3">
      <c r="A9912">
        <v>9910</v>
      </c>
      <c r="B9912" t="s">
        <v>9833</v>
      </c>
      <c r="C9912" t="s">
        <v>277</v>
      </c>
      <c r="D9912" t="s">
        <v>40</v>
      </c>
      <c r="E9912" t="s">
        <v>40</v>
      </c>
      <c r="F9912" t="s">
        <v>53</v>
      </c>
      <c r="G9912" t="s">
        <v>40</v>
      </c>
      <c r="H9912" s="27"/>
      <c r="I9912" t="s">
        <v>54</v>
      </c>
      <c r="J9912" t="s">
        <v>55</v>
      </c>
      <c r="K9912" t="str">
        <f>IF(Table2[[#This Row],[Basis of Material Classification (System Side)*]]="Field inspection","Yes","No")</f>
        <v>No</v>
      </c>
      <c r="O9912" t="s">
        <v>41</v>
      </c>
      <c r="P9912" s="13">
        <v>42005</v>
      </c>
      <c r="Q9912" s="16" t="str">
        <f>Table2[[#This Row],[Service Line Size (inches) (System Side)]]</f>
        <v>3/4</v>
      </c>
      <c r="R9912" t="s">
        <v>43</v>
      </c>
      <c r="S9912" t="str">
        <f>IF(Table2[[#This Row],[Basis of Material Classification (Customer Side)*]]="Field inspection","Yes","No")</f>
        <v>No</v>
      </c>
      <c r="V9912" t="s">
        <v>43</v>
      </c>
      <c r="W9912" t="s">
        <v>44</v>
      </c>
      <c r="X9912" t="s">
        <v>44</v>
      </c>
      <c r="Z9912" t="s">
        <v>45</v>
      </c>
      <c r="AA9912" t="s">
        <v>46</v>
      </c>
      <c r="AB9912" t="s">
        <v>46</v>
      </c>
      <c r="AC9912" t="s">
        <v>40</v>
      </c>
    </row>
    <row r="9913" spans="1:29" ht="14.4" x14ac:dyDescent="0.3">
      <c r="A9913">
        <v>9911</v>
      </c>
      <c r="B9913" t="s">
        <v>9834</v>
      </c>
      <c r="C9913" t="s">
        <v>277</v>
      </c>
      <c r="D9913" t="s">
        <v>40</v>
      </c>
      <c r="E9913" t="s">
        <v>40</v>
      </c>
      <c r="F9913" t="s">
        <v>53</v>
      </c>
      <c r="G9913" t="s">
        <v>40</v>
      </c>
      <c r="H9913" s="26">
        <v>42005</v>
      </c>
      <c r="I9913" t="s">
        <v>54</v>
      </c>
      <c r="J9913" t="s">
        <v>55</v>
      </c>
      <c r="K9913" t="str">
        <f>IF(Table2[[#This Row],[Basis of Material Classification (System Side)*]]="Field inspection","Yes","No")</f>
        <v>No</v>
      </c>
      <c r="O9913" t="s">
        <v>41</v>
      </c>
      <c r="P9913" s="13">
        <v>42370</v>
      </c>
      <c r="Q9913" s="16" t="str">
        <f>Table2[[#This Row],[Service Line Size (inches) (System Side)]]</f>
        <v>3/4</v>
      </c>
      <c r="R9913" t="s">
        <v>43</v>
      </c>
      <c r="S9913" t="str">
        <f>IF(Table2[[#This Row],[Basis of Material Classification (Customer Side)*]]="Field inspection","Yes","No")</f>
        <v>No</v>
      </c>
      <c r="V9913" t="s">
        <v>43</v>
      </c>
      <c r="W9913" t="s">
        <v>44</v>
      </c>
      <c r="X9913" t="s">
        <v>44</v>
      </c>
      <c r="Z9913" t="s">
        <v>45</v>
      </c>
      <c r="AA9913" t="s">
        <v>46</v>
      </c>
      <c r="AB9913" t="s">
        <v>46</v>
      </c>
      <c r="AC9913" t="s">
        <v>40</v>
      </c>
    </row>
    <row r="9914" spans="1:29" ht="14.4" x14ac:dyDescent="0.3">
      <c r="A9914">
        <v>9912</v>
      </c>
      <c r="B9914" t="s">
        <v>9835</v>
      </c>
      <c r="C9914" t="s">
        <v>277</v>
      </c>
      <c r="D9914" t="s">
        <v>40</v>
      </c>
      <c r="E9914" t="s">
        <v>40</v>
      </c>
      <c r="F9914" t="s">
        <v>53</v>
      </c>
      <c r="G9914" t="s">
        <v>40</v>
      </c>
      <c r="H9914" s="26">
        <v>42005</v>
      </c>
      <c r="I9914" t="s">
        <v>54</v>
      </c>
      <c r="J9914" t="s">
        <v>55</v>
      </c>
      <c r="K9914" t="str">
        <f>IF(Table2[[#This Row],[Basis of Material Classification (System Side)*]]="Field inspection","Yes","No")</f>
        <v>No</v>
      </c>
      <c r="O9914" t="s">
        <v>41</v>
      </c>
      <c r="P9914" s="13">
        <v>42370</v>
      </c>
      <c r="Q9914" s="16" t="str">
        <f>Table2[[#This Row],[Service Line Size (inches) (System Side)]]</f>
        <v>3/4</v>
      </c>
      <c r="R9914" t="s">
        <v>43</v>
      </c>
      <c r="S9914" t="str">
        <f>IF(Table2[[#This Row],[Basis of Material Classification (Customer Side)*]]="Field inspection","Yes","No")</f>
        <v>No</v>
      </c>
      <c r="V9914" t="s">
        <v>43</v>
      </c>
      <c r="W9914" t="s">
        <v>44</v>
      </c>
      <c r="X9914" t="s">
        <v>44</v>
      </c>
      <c r="Z9914" t="s">
        <v>45</v>
      </c>
      <c r="AA9914" t="s">
        <v>46</v>
      </c>
      <c r="AB9914" t="s">
        <v>46</v>
      </c>
      <c r="AC9914" t="s">
        <v>40</v>
      </c>
    </row>
    <row r="9915" spans="1:29" ht="14.4" x14ac:dyDescent="0.3">
      <c r="A9915">
        <v>9913</v>
      </c>
      <c r="B9915" t="s">
        <v>9836</v>
      </c>
      <c r="C9915" t="s">
        <v>277</v>
      </c>
      <c r="D9915" t="s">
        <v>40</v>
      </c>
      <c r="E9915" t="s">
        <v>40</v>
      </c>
      <c r="F9915" t="s">
        <v>53</v>
      </c>
      <c r="G9915" t="s">
        <v>40</v>
      </c>
      <c r="H9915" s="26">
        <v>42005</v>
      </c>
      <c r="I9915" t="s">
        <v>54</v>
      </c>
      <c r="J9915" t="s">
        <v>55</v>
      </c>
      <c r="K9915" t="str">
        <f>IF(Table2[[#This Row],[Basis of Material Classification (System Side)*]]="Field inspection","Yes","No")</f>
        <v>No</v>
      </c>
      <c r="O9915" t="s">
        <v>41</v>
      </c>
      <c r="P9915" s="13">
        <v>42736</v>
      </c>
      <c r="Q9915" s="16" t="str">
        <f>Table2[[#This Row],[Service Line Size (inches) (System Side)]]</f>
        <v>3/4</v>
      </c>
      <c r="R9915" t="s">
        <v>43</v>
      </c>
      <c r="S9915" t="str">
        <f>IF(Table2[[#This Row],[Basis of Material Classification (Customer Side)*]]="Field inspection","Yes","No")</f>
        <v>No</v>
      </c>
      <c r="V9915" t="s">
        <v>43</v>
      </c>
      <c r="W9915" t="s">
        <v>44</v>
      </c>
      <c r="X9915" t="s">
        <v>44</v>
      </c>
      <c r="Z9915" t="s">
        <v>45</v>
      </c>
      <c r="AA9915" t="s">
        <v>46</v>
      </c>
      <c r="AB9915" t="s">
        <v>46</v>
      </c>
      <c r="AC9915" t="s">
        <v>40</v>
      </c>
    </row>
    <row r="9916" spans="1:29" ht="14.4" x14ac:dyDescent="0.3">
      <c r="A9916">
        <v>9914</v>
      </c>
      <c r="B9916" t="s">
        <v>9837</v>
      </c>
      <c r="C9916" t="s">
        <v>277</v>
      </c>
      <c r="D9916" t="s">
        <v>40</v>
      </c>
      <c r="E9916" t="s">
        <v>40</v>
      </c>
      <c r="F9916" t="s">
        <v>53</v>
      </c>
      <c r="G9916" t="s">
        <v>40</v>
      </c>
      <c r="H9916" s="26">
        <v>42005</v>
      </c>
      <c r="I9916" t="s">
        <v>54</v>
      </c>
      <c r="J9916" t="s">
        <v>55</v>
      </c>
      <c r="K9916" t="str">
        <f>IF(Table2[[#This Row],[Basis of Material Classification (System Side)*]]="Field inspection","Yes","No")</f>
        <v>No</v>
      </c>
      <c r="O9916" t="s">
        <v>41</v>
      </c>
      <c r="P9916" s="13">
        <v>42370</v>
      </c>
      <c r="Q9916" s="16" t="str">
        <f>Table2[[#This Row],[Service Line Size (inches) (System Side)]]</f>
        <v>3/4</v>
      </c>
      <c r="R9916" t="s">
        <v>43</v>
      </c>
      <c r="S9916" t="str">
        <f>IF(Table2[[#This Row],[Basis of Material Classification (Customer Side)*]]="Field inspection","Yes","No")</f>
        <v>No</v>
      </c>
      <c r="V9916" t="s">
        <v>43</v>
      </c>
      <c r="W9916" t="s">
        <v>44</v>
      </c>
      <c r="X9916" t="s">
        <v>44</v>
      </c>
      <c r="Z9916" t="s">
        <v>45</v>
      </c>
      <c r="AA9916" t="s">
        <v>46</v>
      </c>
      <c r="AB9916" t="s">
        <v>46</v>
      </c>
      <c r="AC9916" t="s">
        <v>40</v>
      </c>
    </row>
    <row r="9917" spans="1:29" ht="14.4" x14ac:dyDescent="0.3">
      <c r="A9917">
        <v>9915</v>
      </c>
      <c r="B9917" t="s">
        <v>9838</v>
      </c>
      <c r="C9917" t="s">
        <v>277</v>
      </c>
      <c r="D9917" t="s">
        <v>40</v>
      </c>
      <c r="E9917" t="s">
        <v>40</v>
      </c>
      <c r="F9917" t="s">
        <v>53</v>
      </c>
      <c r="G9917" t="s">
        <v>40</v>
      </c>
      <c r="H9917" s="26">
        <v>42005</v>
      </c>
      <c r="I9917" t="s">
        <v>54</v>
      </c>
      <c r="J9917" t="s">
        <v>55</v>
      </c>
      <c r="K9917" t="str">
        <f>IF(Table2[[#This Row],[Basis of Material Classification (System Side)*]]="Field inspection","Yes","No")</f>
        <v>No</v>
      </c>
      <c r="O9917" t="s">
        <v>41</v>
      </c>
      <c r="P9917" s="13">
        <v>42370</v>
      </c>
      <c r="Q9917" s="16" t="str">
        <f>Table2[[#This Row],[Service Line Size (inches) (System Side)]]</f>
        <v>3/4</v>
      </c>
      <c r="R9917" t="s">
        <v>43</v>
      </c>
      <c r="S9917" t="str">
        <f>IF(Table2[[#This Row],[Basis of Material Classification (Customer Side)*]]="Field inspection","Yes","No")</f>
        <v>No</v>
      </c>
      <c r="V9917" t="s">
        <v>43</v>
      </c>
      <c r="W9917" t="s">
        <v>44</v>
      </c>
      <c r="X9917" t="s">
        <v>44</v>
      </c>
      <c r="Z9917" t="s">
        <v>45</v>
      </c>
      <c r="AA9917" t="s">
        <v>46</v>
      </c>
      <c r="AB9917" t="s">
        <v>46</v>
      </c>
      <c r="AC9917" t="s">
        <v>40</v>
      </c>
    </row>
    <row r="9918" spans="1:29" ht="14.4" x14ac:dyDescent="0.3">
      <c r="A9918">
        <v>9916</v>
      </c>
      <c r="B9918" t="s">
        <v>9839</v>
      </c>
      <c r="C9918" t="s">
        <v>277</v>
      </c>
      <c r="D9918" t="s">
        <v>40</v>
      </c>
      <c r="E9918" t="s">
        <v>40</v>
      </c>
      <c r="F9918" t="s">
        <v>53</v>
      </c>
      <c r="G9918" t="s">
        <v>40</v>
      </c>
      <c r="H9918" s="26">
        <v>42005</v>
      </c>
      <c r="I9918" t="s">
        <v>54</v>
      </c>
      <c r="J9918" t="s">
        <v>55</v>
      </c>
      <c r="K9918" t="str">
        <f>IF(Table2[[#This Row],[Basis of Material Classification (System Side)*]]="Field inspection","Yes","No")</f>
        <v>No</v>
      </c>
      <c r="O9918" t="s">
        <v>41</v>
      </c>
      <c r="P9918" s="13">
        <v>42370</v>
      </c>
      <c r="Q9918" s="16" t="str">
        <f>Table2[[#This Row],[Service Line Size (inches) (System Side)]]</f>
        <v>3/4</v>
      </c>
      <c r="R9918" t="s">
        <v>43</v>
      </c>
      <c r="S9918" t="str">
        <f>IF(Table2[[#This Row],[Basis of Material Classification (Customer Side)*]]="Field inspection","Yes","No")</f>
        <v>No</v>
      </c>
      <c r="V9918" t="s">
        <v>43</v>
      </c>
      <c r="W9918" t="s">
        <v>44</v>
      </c>
      <c r="X9918" t="s">
        <v>44</v>
      </c>
      <c r="Z9918" t="s">
        <v>45</v>
      </c>
      <c r="AA9918" t="s">
        <v>46</v>
      </c>
      <c r="AB9918" t="s">
        <v>46</v>
      </c>
      <c r="AC9918" t="s">
        <v>40</v>
      </c>
    </row>
    <row r="9919" spans="1:29" ht="14.4" x14ac:dyDescent="0.3">
      <c r="A9919">
        <v>9917</v>
      </c>
      <c r="B9919" t="s">
        <v>9840</v>
      </c>
      <c r="C9919" t="s">
        <v>277</v>
      </c>
      <c r="D9919" t="s">
        <v>40</v>
      </c>
      <c r="E9919" t="s">
        <v>40</v>
      </c>
      <c r="F9919" t="s">
        <v>41</v>
      </c>
      <c r="G9919" t="s">
        <v>40</v>
      </c>
      <c r="H9919" s="26">
        <v>39083</v>
      </c>
      <c r="I9919" t="s">
        <v>42</v>
      </c>
      <c r="J9919" t="s">
        <v>43</v>
      </c>
      <c r="K9919" t="str">
        <f>IF(Table2[[#This Row],[Basis of Material Classification (System Side)*]]="Field inspection","Yes","No")</f>
        <v>No</v>
      </c>
      <c r="N9919" t="str">
        <f>Table2[[#This Row],[Basis of Material Classification (System Side)*]]</f>
        <v>Installation date after lead ban</v>
      </c>
      <c r="O9919" t="s">
        <v>41</v>
      </c>
      <c r="P9919" s="13">
        <v>42370</v>
      </c>
      <c r="Q9919" s="16" t="str">
        <f>Table2[[#This Row],[Service Line Size (inches) (System Side)]]</f>
        <v>5/8</v>
      </c>
      <c r="R9919" t="s">
        <v>43</v>
      </c>
      <c r="S9919" t="str">
        <f>IF(Table2[[#This Row],[Basis of Material Classification (Customer Side)*]]="Field inspection","Yes","No")</f>
        <v>No</v>
      </c>
      <c r="V9919" t="s">
        <v>43</v>
      </c>
      <c r="W9919" t="s">
        <v>44</v>
      </c>
      <c r="X9919" t="s">
        <v>44</v>
      </c>
      <c r="Z9919" t="s">
        <v>45</v>
      </c>
      <c r="AA9919" t="s">
        <v>46</v>
      </c>
      <c r="AB9919" t="s">
        <v>46</v>
      </c>
      <c r="AC9919" t="s">
        <v>40</v>
      </c>
    </row>
    <row r="9920" spans="1:29" ht="14.4" x14ac:dyDescent="0.3">
      <c r="A9920">
        <v>9918</v>
      </c>
      <c r="B9920" t="s">
        <v>9841</v>
      </c>
      <c r="C9920" t="s">
        <v>277</v>
      </c>
      <c r="D9920" t="s">
        <v>40</v>
      </c>
      <c r="E9920" t="s">
        <v>40</v>
      </c>
      <c r="F9920" t="s">
        <v>41</v>
      </c>
      <c r="G9920" t="s">
        <v>40</v>
      </c>
      <c r="H9920" s="26">
        <v>39083</v>
      </c>
      <c r="I9920" t="s">
        <v>42</v>
      </c>
      <c r="J9920" t="s">
        <v>43</v>
      </c>
      <c r="K9920" t="str">
        <f>IF(Table2[[#This Row],[Basis of Material Classification (System Side)*]]="Field inspection","Yes","No")</f>
        <v>No</v>
      </c>
      <c r="N9920" t="str">
        <f>Table2[[#This Row],[Basis of Material Classification (System Side)*]]</f>
        <v>Installation date after lead ban</v>
      </c>
      <c r="O9920" t="s">
        <v>41</v>
      </c>
      <c r="P9920" s="13">
        <v>42370</v>
      </c>
      <c r="Q9920" s="16" t="str">
        <f>Table2[[#This Row],[Service Line Size (inches) (System Side)]]</f>
        <v>5/8</v>
      </c>
      <c r="R9920" t="s">
        <v>43</v>
      </c>
      <c r="S9920" t="str">
        <f>IF(Table2[[#This Row],[Basis of Material Classification (Customer Side)*]]="Field inspection","Yes","No")</f>
        <v>No</v>
      </c>
      <c r="V9920" t="s">
        <v>43</v>
      </c>
      <c r="W9920" t="s">
        <v>44</v>
      </c>
      <c r="X9920" t="s">
        <v>44</v>
      </c>
      <c r="Z9920" t="s">
        <v>45</v>
      </c>
      <c r="AA9920" t="s">
        <v>46</v>
      </c>
      <c r="AB9920" t="s">
        <v>46</v>
      </c>
      <c r="AC9920" t="s">
        <v>40</v>
      </c>
    </row>
    <row r="9921" spans="1:29" ht="14.4" x14ac:dyDescent="0.3">
      <c r="A9921">
        <v>9919</v>
      </c>
      <c r="B9921" t="s">
        <v>9842</v>
      </c>
      <c r="C9921" t="s">
        <v>277</v>
      </c>
      <c r="D9921" t="s">
        <v>40</v>
      </c>
      <c r="E9921" t="s">
        <v>40</v>
      </c>
      <c r="F9921" t="s">
        <v>41</v>
      </c>
      <c r="G9921" t="s">
        <v>40</v>
      </c>
      <c r="H9921" s="26">
        <v>39083</v>
      </c>
      <c r="I9921" t="s">
        <v>42</v>
      </c>
      <c r="J9921" t="s">
        <v>43</v>
      </c>
      <c r="K9921" t="str">
        <f>IF(Table2[[#This Row],[Basis of Material Classification (System Side)*]]="Field inspection","Yes","No")</f>
        <v>No</v>
      </c>
      <c r="N9921" t="str">
        <f>Table2[[#This Row],[Basis of Material Classification (System Side)*]]</f>
        <v>Installation date after lead ban</v>
      </c>
      <c r="O9921" t="s">
        <v>41</v>
      </c>
      <c r="P9921" s="13">
        <v>42370</v>
      </c>
      <c r="Q9921" s="16" t="str">
        <f>Table2[[#This Row],[Service Line Size (inches) (System Side)]]</f>
        <v>5/8</v>
      </c>
      <c r="R9921" t="s">
        <v>43</v>
      </c>
      <c r="S9921" t="str">
        <f>IF(Table2[[#This Row],[Basis of Material Classification (Customer Side)*]]="Field inspection","Yes","No")</f>
        <v>No</v>
      </c>
      <c r="V9921" t="s">
        <v>43</v>
      </c>
      <c r="W9921" t="s">
        <v>44</v>
      </c>
      <c r="X9921" t="s">
        <v>44</v>
      </c>
      <c r="Z9921" t="s">
        <v>45</v>
      </c>
      <c r="AA9921" t="s">
        <v>46</v>
      </c>
      <c r="AB9921" t="s">
        <v>46</v>
      </c>
      <c r="AC9921" t="s">
        <v>40</v>
      </c>
    </row>
    <row r="9922" spans="1:29" ht="14.4" x14ac:dyDescent="0.3">
      <c r="A9922">
        <v>9920</v>
      </c>
      <c r="B9922" t="s">
        <v>9843</v>
      </c>
      <c r="C9922" t="s">
        <v>277</v>
      </c>
      <c r="D9922" t="s">
        <v>40</v>
      </c>
      <c r="E9922" t="s">
        <v>40</v>
      </c>
      <c r="F9922" t="s">
        <v>41</v>
      </c>
      <c r="G9922" t="s">
        <v>40</v>
      </c>
      <c r="H9922" s="26">
        <v>39083</v>
      </c>
      <c r="I9922" t="s">
        <v>42</v>
      </c>
      <c r="J9922" t="s">
        <v>43</v>
      </c>
      <c r="K9922" t="str">
        <f>IF(Table2[[#This Row],[Basis of Material Classification (System Side)*]]="Field inspection","Yes","No")</f>
        <v>No</v>
      </c>
      <c r="N9922" t="str">
        <f>Table2[[#This Row],[Basis of Material Classification (System Side)*]]</f>
        <v>Installation date after lead ban</v>
      </c>
      <c r="O9922" t="s">
        <v>41</v>
      </c>
      <c r="P9922" s="13">
        <v>42005</v>
      </c>
      <c r="Q9922" s="16" t="str">
        <f>Table2[[#This Row],[Service Line Size (inches) (System Side)]]</f>
        <v>5/8</v>
      </c>
      <c r="R9922" t="s">
        <v>43</v>
      </c>
      <c r="S9922" t="str">
        <f>IF(Table2[[#This Row],[Basis of Material Classification (Customer Side)*]]="Field inspection","Yes","No")</f>
        <v>No</v>
      </c>
      <c r="V9922" t="s">
        <v>43</v>
      </c>
      <c r="W9922" t="s">
        <v>44</v>
      </c>
      <c r="X9922" t="s">
        <v>44</v>
      </c>
      <c r="Z9922" t="s">
        <v>45</v>
      </c>
      <c r="AA9922" t="s">
        <v>46</v>
      </c>
      <c r="AB9922" t="s">
        <v>46</v>
      </c>
      <c r="AC9922" t="s">
        <v>40</v>
      </c>
    </row>
    <row r="9923" spans="1:29" ht="14.4" x14ac:dyDescent="0.3">
      <c r="A9923">
        <v>9921</v>
      </c>
      <c r="B9923" t="s">
        <v>9844</v>
      </c>
      <c r="C9923" t="s">
        <v>277</v>
      </c>
      <c r="D9923" t="s">
        <v>40</v>
      </c>
      <c r="E9923" t="s">
        <v>40</v>
      </c>
      <c r="F9923" t="s">
        <v>53</v>
      </c>
      <c r="G9923" t="s">
        <v>40</v>
      </c>
      <c r="H9923" s="26">
        <v>39083</v>
      </c>
      <c r="I9923" t="s">
        <v>189</v>
      </c>
      <c r="J9923" t="s">
        <v>55</v>
      </c>
      <c r="K9923" t="str">
        <f>IF(Table2[[#This Row],[Basis of Material Classification (System Side)*]]="Field inspection","Yes","No")</f>
        <v>No</v>
      </c>
      <c r="O9923" t="s">
        <v>53</v>
      </c>
      <c r="P9923" s="13">
        <v>42736</v>
      </c>
      <c r="Q9923" s="16" t="str">
        <f>Table2[[#This Row],[Service Line Size (inches) (System Side)]]</f>
        <v xml:space="preserve"> 3/4</v>
      </c>
      <c r="R9923" t="s">
        <v>55</v>
      </c>
      <c r="S9923" t="str">
        <f>IF(Table2[[#This Row],[Basis of Material Classification (Customer Side)*]]="Field inspection","Yes","No")</f>
        <v>No</v>
      </c>
      <c r="V9923" t="s">
        <v>72</v>
      </c>
      <c r="W9923" t="s">
        <v>44</v>
      </c>
      <c r="X9923" t="s">
        <v>44</v>
      </c>
      <c r="Z9923" t="s">
        <v>45</v>
      </c>
      <c r="AA9923" t="s">
        <v>46</v>
      </c>
      <c r="AB9923" t="s">
        <v>46</v>
      </c>
      <c r="AC9923" t="s">
        <v>40</v>
      </c>
    </row>
    <row r="9924" spans="1:29" ht="14.4" x14ac:dyDescent="0.3">
      <c r="A9924">
        <v>9922</v>
      </c>
      <c r="B9924" t="s">
        <v>9845</v>
      </c>
      <c r="C9924" t="s">
        <v>277</v>
      </c>
      <c r="D9924" t="s">
        <v>40</v>
      </c>
      <c r="E9924" t="s">
        <v>40</v>
      </c>
      <c r="F9924" t="s">
        <v>41</v>
      </c>
      <c r="G9924" t="s">
        <v>40</v>
      </c>
      <c r="H9924" s="26">
        <v>39083</v>
      </c>
      <c r="I9924" t="s">
        <v>42</v>
      </c>
      <c r="J9924" t="s">
        <v>43</v>
      </c>
      <c r="K9924" t="str">
        <f>IF(Table2[[#This Row],[Basis of Material Classification (System Side)*]]="Field inspection","Yes","No")</f>
        <v>No</v>
      </c>
      <c r="N9924" t="str">
        <f>Table2[[#This Row],[Basis of Material Classification (System Side)*]]</f>
        <v>Installation date after lead ban</v>
      </c>
      <c r="O9924" t="s">
        <v>41</v>
      </c>
      <c r="P9924" s="13">
        <v>42736</v>
      </c>
      <c r="Q9924" s="16" t="str">
        <f>Table2[[#This Row],[Service Line Size (inches) (System Side)]]</f>
        <v>5/8</v>
      </c>
      <c r="R9924" t="s">
        <v>43</v>
      </c>
      <c r="S9924" t="str">
        <f>IF(Table2[[#This Row],[Basis of Material Classification (Customer Side)*]]="Field inspection","Yes","No")</f>
        <v>No</v>
      </c>
      <c r="V9924" t="s">
        <v>43</v>
      </c>
      <c r="W9924" t="s">
        <v>44</v>
      </c>
      <c r="X9924" t="s">
        <v>44</v>
      </c>
      <c r="Z9924" t="s">
        <v>45</v>
      </c>
      <c r="AA9924" t="s">
        <v>46</v>
      </c>
      <c r="AB9924" t="s">
        <v>46</v>
      </c>
      <c r="AC9924" t="s">
        <v>40</v>
      </c>
    </row>
    <row r="9925" spans="1:29" ht="14.4" x14ac:dyDescent="0.3">
      <c r="A9925">
        <v>9923</v>
      </c>
      <c r="B9925" t="s">
        <v>9846</v>
      </c>
      <c r="C9925" t="s">
        <v>277</v>
      </c>
      <c r="D9925" t="s">
        <v>40</v>
      </c>
      <c r="E9925" t="s">
        <v>40</v>
      </c>
      <c r="F9925" t="s">
        <v>41</v>
      </c>
      <c r="G9925" t="s">
        <v>40</v>
      </c>
      <c r="H9925" s="26">
        <v>39083</v>
      </c>
      <c r="I9925" t="s">
        <v>42</v>
      </c>
      <c r="J9925" t="s">
        <v>43</v>
      </c>
      <c r="K9925" t="str">
        <f>IF(Table2[[#This Row],[Basis of Material Classification (System Side)*]]="Field inspection","Yes","No")</f>
        <v>No</v>
      </c>
      <c r="N9925" t="str">
        <f>Table2[[#This Row],[Basis of Material Classification (System Side)*]]</f>
        <v>Installation date after lead ban</v>
      </c>
      <c r="O9925" t="s">
        <v>41</v>
      </c>
      <c r="P9925" s="13">
        <v>42736</v>
      </c>
      <c r="Q9925" s="16" t="str">
        <f>Table2[[#This Row],[Service Line Size (inches) (System Side)]]</f>
        <v>5/8</v>
      </c>
      <c r="R9925" t="s">
        <v>43</v>
      </c>
      <c r="S9925" t="str">
        <f>IF(Table2[[#This Row],[Basis of Material Classification (Customer Side)*]]="Field inspection","Yes","No")</f>
        <v>No</v>
      </c>
      <c r="V9925" t="s">
        <v>43</v>
      </c>
      <c r="W9925" t="s">
        <v>44</v>
      </c>
      <c r="X9925" t="s">
        <v>44</v>
      </c>
      <c r="Z9925" t="s">
        <v>45</v>
      </c>
      <c r="AA9925" t="s">
        <v>46</v>
      </c>
      <c r="AB9925" t="s">
        <v>46</v>
      </c>
      <c r="AC9925" t="s">
        <v>40</v>
      </c>
    </row>
    <row r="9926" spans="1:29" ht="14.4" x14ac:dyDescent="0.3">
      <c r="A9926">
        <v>9924</v>
      </c>
      <c r="B9926" t="s">
        <v>9847</v>
      </c>
      <c r="C9926" t="s">
        <v>277</v>
      </c>
      <c r="D9926" t="s">
        <v>40</v>
      </c>
      <c r="E9926" t="s">
        <v>40</v>
      </c>
      <c r="F9926" t="s">
        <v>41</v>
      </c>
      <c r="G9926" t="s">
        <v>40</v>
      </c>
      <c r="H9926" s="26">
        <v>39083</v>
      </c>
      <c r="I9926" t="s">
        <v>42</v>
      </c>
      <c r="J9926" t="s">
        <v>43</v>
      </c>
      <c r="K9926" t="str">
        <f>IF(Table2[[#This Row],[Basis of Material Classification (System Side)*]]="Field inspection","Yes","No")</f>
        <v>No</v>
      </c>
      <c r="N9926" t="str">
        <f>Table2[[#This Row],[Basis of Material Classification (System Side)*]]</f>
        <v>Installation date after lead ban</v>
      </c>
      <c r="O9926" t="s">
        <v>41</v>
      </c>
      <c r="P9926" s="13">
        <v>42370</v>
      </c>
      <c r="Q9926" s="16" t="str">
        <f>Table2[[#This Row],[Service Line Size (inches) (System Side)]]</f>
        <v>5/8</v>
      </c>
      <c r="R9926" t="s">
        <v>43</v>
      </c>
      <c r="S9926" t="str">
        <f>IF(Table2[[#This Row],[Basis of Material Classification (Customer Side)*]]="Field inspection","Yes","No")</f>
        <v>No</v>
      </c>
      <c r="V9926" t="s">
        <v>43</v>
      </c>
      <c r="W9926" t="s">
        <v>44</v>
      </c>
      <c r="X9926" t="s">
        <v>44</v>
      </c>
      <c r="Z9926" t="s">
        <v>45</v>
      </c>
      <c r="AA9926" t="s">
        <v>46</v>
      </c>
      <c r="AB9926" t="s">
        <v>46</v>
      </c>
      <c r="AC9926" t="s">
        <v>40</v>
      </c>
    </row>
    <row r="9927" spans="1:29" ht="14.4" x14ac:dyDescent="0.3">
      <c r="A9927">
        <v>9925</v>
      </c>
      <c r="B9927" t="s">
        <v>9848</v>
      </c>
      <c r="C9927" t="s">
        <v>277</v>
      </c>
      <c r="D9927" t="s">
        <v>40</v>
      </c>
      <c r="E9927" t="s">
        <v>40</v>
      </c>
      <c r="F9927" t="s">
        <v>53</v>
      </c>
      <c r="G9927" t="s">
        <v>40</v>
      </c>
      <c r="H9927" s="26">
        <v>38718</v>
      </c>
      <c r="I9927" t="s">
        <v>54</v>
      </c>
      <c r="J9927" t="s">
        <v>55</v>
      </c>
      <c r="K9927" t="str">
        <f>IF(Table2[[#This Row],[Basis of Material Classification (System Side)*]]="Field inspection","Yes","No")</f>
        <v>No</v>
      </c>
      <c r="O9927" t="s">
        <v>41</v>
      </c>
      <c r="P9927" s="13">
        <v>42736</v>
      </c>
      <c r="Q9927" s="16" t="str">
        <f>Table2[[#This Row],[Service Line Size (inches) (System Side)]]</f>
        <v>3/4</v>
      </c>
      <c r="R9927" t="s">
        <v>43</v>
      </c>
      <c r="S9927" t="str">
        <f>IF(Table2[[#This Row],[Basis of Material Classification (Customer Side)*]]="Field inspection","Yes","No")</f>
        <v>No</v>
      </c>
      <c r="V9927" t="s">
        <v>43</v>
      </c>
      <c r="W9927" t="s">
        <v>44</v>
      </c>
      <c r="X9927" t="s">
        <v>44</v>
      </c>
      <c r="Z9927" t="s">
        <v>45</v>
      </c>
      <c r="AA9927" t="s">
        <v>46</v>
      </c>
      <c r="AB9927" t="s">
        <v>46</v>
      </c>
      <c r="AC9927" t="s">
        <v>40</v>
      </c>
    </row>
    <row r="9928" spans="1:29" ht="14.4" x14ac:dyDescent="0.3">
      <c r="A9928">
        <v>9926</v>
      </c>
      <c r="B9928" t="s">
        <v>9849</v>
      </c>
      <c r="C9928" t="s">
        <v>277</v>
      </c>
      <c r="D9928" t="s">
        <v>40</v>
      </c>
      <c r="E9928" t="s">
        <v>40</v>
      </c>
      <c r="F9928" t="s">
        <v>41</v>
      </c>
      <c r="G9928" t="s">
        <v>40</v>
      </c>
      <c r="H9928" s="26">
        <v>37987</v>
      </c>
      <c r="I9928" t="s">
        <v>42</v>
      </c>
      <c r="J9928" t="s">
        <v>43</v>
      </c>
      <c r="K9928" t="str">
        <f>IF(Table2[[#This Row],[Basis of Material Classification (System Side)*]]="Field inspection","Yes","No")</f>
        <v>No</v>
      </c>
      <c r="N9928" t="str">
        <f>Table2[[#This Row],[Basis of Material Classification (System Side)*]]</f>
        <v>Installation date after lead ban</v>
      </c>
      <c r="O9928" t="s">
        <v>41</v>
      </c>
      <c r="P9928" s="13">
        <v>7306</v>
      </c>
      <c r="Q9928" s="16" t="str">
        <f>Table2[[#This Row],[Service Line Size (inches) (System Side)]]</f>
        <v>5/8</v>
      </c>
      <c r="R9928" t="s">
        <v>49</v>
      </c>
      <c r="S9928" t="str">
        <f>IF(Table2[[#This Row],[Basis of Material Classification (Customer Side)*]]="Field inspection","Yes","No")</f>
        <v>No</v>
      </c>
      <c r="V9928" t="s">
        <v>50</v>
      </c>
      <c r="W9928" t="s">
        <v>44</v>
      </c>
      <c r="X9928" t="s">
        <v>44</v>
      </c>
      <c r="Z9928" t="s">
        <v>58</v>
      </c>
      <c r="AA9928" t="s">
        <v>46</v>
      </c>
      <c r="AB9928" t="s">
        <v>46</v>
      </c>
      <c r="AC9928" t="s">
        <v>40</v>
      </c>
    </row>
    <row r="9929" spans="1:29" ht="14.4" x14ac:dyDescent="0.3">
      <c r="A9929">
        <v>9927</v>
      </c>
      <c r="B9929" t="s">
        <v>9850</v>
      </c>
      <c r="C9929" t="s">
        <v>277</v>
      </c>
      <c r="D9929" t="s">
        <v>40</v>
      </c>
      <c r="E9929" t="s">
        <v>40</v>
      </c>
      <c r="F9929" t="s">
        <v>53</v>
      </c>
      <c r="G9929" t="s">
        <v>40</v>
      </c>
      <c r="H9929" s="26">
        <v>42005</v>
      </c>
      <c r="I9929" t="s">
        <v>54</v>
      </c>
      <c r="J9929" t="s">
        <v>55</v>
      </c>
      <c r="K9929" t="str">
        <f>IF(Table2[[#This Row],[Basis of Material Classification (System Side)*]]="Field inspection","Yes","No")</f>
        <v>No</v>
      </c>
      <c r="O9929" t="s">
        <v>41</v>
      </c>
      <c r="P9929" s="13">
        <v>42736</v>
      </c>
      <c r="Q9929" s="16" t="str">
        <f>Table2[[#This Row],[Service Line Size (inches) (System Side)]]</f>
        <v>3/4</v>
      </c>
      <c r="R9929" t="s">
        <v>43</v>
      </c>
      <c r="S9929" t="str">
        <f>IF(Table2[[#This Row],[Basis of Material Classification (Customer Side)*]]="Field inspection","Yes","No")</f>
        <v>No</v>
      </c>
      <c r="V9929" t="s">
        <v>43</v>
      </c>
      <c r="W9929" t="s">
        <v>44</v>
      </c>
      <c r="X9929" t="s">
        <v>44</v>
      </c>
      <c r="Z9929" t="s">
        <v>45</v>
      </c>
      <c r="AA9929" t="s">
        <v>46</v>
      </c>
      <c r="AB9929" t="s">
        <v>46</v>
      </c>
      <c r="AC9929" t="s">
        <v>40</v>
      </c>
    </row>
    <row r="9930" spans="1:29" ht="14.4" x14ac:dyDescent="0.3">
      <c r="A9930">
        <v>9928</v>
      </c>
      <c r="B9930" t="s">
        <v>9851</v>
      </c>
      <c r="C9930" t="s">
        <v>277</v>
      </c>
      <c r="D9930" t="s">
        <v>40</v>
      </c>
      <c r="E9930" t="s">
        <v>40</v>
      </c>
      <c r="F9930" t="s">
        <v>53</v>
      </c>
      <c r="G9930" t="s">
        <v>40</v>
      </c>
      <c r="H9930" s="26">
        <v>42005</v>
      </c>
      <c r="I9930" t="s">
        <v>54</v>
      </c>
      <c r="J9930" t="s">
        <v>55</v>
      </c>
      <c r="K9930" t="str">
        <f>IF(Table2[[#This Row],[Basis of Material Classification (System Side)*]]="Field inspection","Yes","No")</f>
        <v>No</v>
      </c>
      <c r="O9930" t="s">
        <v>41</v>
      </c>
      <c r="P9930" s="13">
        <v>42736</v>
      </c>
      <c r="Q9930" s="16" t="str">
        <f>Table2[[#This Row],[Service Line Size (inches) (System Side)]]</f>
        <v>3/4</v>
      </c>
      <c r="R9930" t="s">
        <v>43</v>
      </c>
      <c r="S9930" t="str">
        <f>IF(Table2[[#This Row],[Basis of Material Classification (Customer Side)*]]="Field inspection","Yes","No")</f>
        <v>No</v>
      </c>
      <c r="V9930" t="s">
        <v>43</v>
      </c>
      <c r="W9930" t="s">
        <v>44</v>
      </c>
      <c r="X9930" t="s">
        <v>44</v>
      </c>
      <c r="Z9930" t="s">
        <v>45</v>
      </c>
      <c r="AA9930" t="s">
        <v>46</v>
      </c>
      <c r="AB9930" t="s">
        <v>46</v>
      </c>
      <c r="AC9930" t="s">
        <v>40</v>
      </c>
    </row>
    <row r="9931" spans="1:29" ht="14.4" x14ac:dyDescent="0.3">
      <c r="A9931">
        <v>9929</v>
      </c>
      <c r="B9931" t="s">
        <v>9852</v>
      </c>
      <c r="C9931" t="s">
        <v>277</v>
      </c>
      <c r="D9931" t="s">
        <v>40</v>
      </c>
      <c r="E9931" t="s">
        <v>40</v>
      </c>
      <c r="F9931" t="s">
        <v>53</v>
      </c>
      <c r="G9931" t="s">
        <v>40</v>
      </c>
      <c r="H9931" s="26">
        <v>42005</v>
      </c>
      <c r="I9931" t="s">
        <v>54</v>
      </c>
      <c r="J9931" t="s">
        <v>55</v>
      </c>
      <c r="K9931" t="str">
        <f>IF(Table2[[#This Row],[Basis of Material Classification (System Side)*]]="Field inspection","Yes","No")</f>
        <v>No</v>
      </c>
      <c r="O9931" t="s">
        <v>41</v>
      </c>
      <c r="P9931" s="13">
        <v>42736</v>
      </c>
      <c r="Q9931" s="16" t="str">
        <f>Table2[[#This Row],[Service Line Size (inches) (System Side)]]</f>
        <v>3/4</v>
      </c>
      <c r="R9931" t="s">
        <v>43</v>
      </c>
      <c r="S9931" t="str">
        <f>IF(Table2[[#This Row],[Basis of Material Classification (Customer Side)*]]="Field inspection","Yes","No")</f>
        <v>No</v>
      </c>
      <c r="V9931" t="s">
        <v>43</v>
      </c>
      <c r="W9931" t="s">
        <v>44</v>
      </c>
      <c r="X9931" t="s">
        <v>44</v>
      </c>
      <c r="Z9931" t="s">
        <v>45</v>
      </c>
      <c r="AA9931" t="s">
        <v>46</v>
      </c>
      <c r="AB9931" t="s">
        <v>46</v>
      </c>
      <c r="AC9931" t="s">
        <v>40</v>
      </c>
    </row>
    <row r="9932" spans="1:29" ht="14.4" x14ac:dyDescent="0.3">
      <c r="A9932">
        <v>9930</v>
      </c>
      <c r="B9932" t="s">
        <v>9853</v>
      </c>
      <c r="C9932" t="s">
        <v>277</v>
      </c>
      <c r="D9932" t="s">
        <v>40</v>
      </c>
      <c r="E9932" t="s">
        <v>40</v>
      </c>
      <c r="F9932" t="s">
        <v>53</v>
      </c>
      <c r="G9932" t="s">
        <v>40</v>
      </c>
      <c r="H9932" s="26">
        <v>42005</v>
      </c>
      <c r="I9932" t="s">
        <v>54</v>
      </c>
      <c r="J9932" t="s">
        <v>55</v>
      </c>
      <c r="K9932" t="str">
        <f>IF(Table2[[#This Row],[Basis of Material Classification (System Side)*]]="Field inspection","Yes","No")</f>
        <v>No</v>
      </c>
      <c r="O9932" t="s">
        <v>41</v>
      </c>
      <c r="P9932" s="13">
        <v>42736</v>
      </c>
      <c r="Q9932" s="16" t="str">
        <f>Table2[[#This Row],[Service Line Size (inches) (System Side)]]</f>
        <v>3/4</v>
      </c>
      <c r="R9932" t="s">
        <v>43</v>
      </c>
      <c r="S9932" t="str">
        <f>IF(Table2[[#This Row],[Basis of Material Classification (Customer Side)*]]="Field inspection","Yes","No")</f>
        <v>No</v>
      </c>
      <c r="V9932" t="s">
        <v>43</v>
      </c>
      <c r="W9932" t="s">
        <v>44</v>
      </c>
      <c r="X9932" t="s">
        <v>44</v>
      </c>
      <c r="Z9932" t="s">
        <v>45</v>
      </c>
      <c r="AA9932" t="s">
        <v>46</v>
      </c>
      <c r="AB9932" t="s">
        <v>46</v>
      </c>
      <c r="AC9932" t="s">
        <v>40</v>
      </c>
    </row>
    <row r="9933" spans="1:29" ht="14.4" x14ac:dyDescent="0.3">
      <c r="A9933">
        <v>9931</v>
      </c>
      <c r="B9933" t="s">
        <v>9854</v>
      </c>
      <c r="C9933" t="s">
        <v>277</v>
      </c>
      <c r="D9933" t="s">
        <v>40</v>
      </c>
      <c r="E9933" t="s">
        <v>40</v>
      </c>
      <c r="F9933" t="s">
        <v>53</v>
      </c>
      <c r="G9933" t="s">
        <v>40</v>
      </c>
      <c r="H9933" s="26">
        <v>42005</v>
      </c>
      <c r="I9933" t="s">
        <v>54</v>
      </c>
      <c r="J9933" t="s">
        <v>55</v>
      </c>
      <c r="K9933" t="str">
        <f>IF(Table2[[#This Row],[Basis of Material Classification (System Side)*]]="Field inspection","Yes","No")</f>
        <v>No</v>
      </c>
      <c r="O9933" t="s">
        <v>41</v>
      </c>
      <c r="P9933" s="13">
        <v>42736</v>
      </c>
      <c r="Q9933" s="16" t="str">
        <f>Table2[[#This Row],[Service Line Size (inches) (System Side)]]</f>
        <v>3/4</v>
      </c>
      <c r="R9933" t="s">
        <v>43</v>
      </c>
      <c r="S9933" t="str">
        <f>IF(Table2[[#This Row],[Basis of Material Classification (Customer Side)*]]="Field inspection","Yes","No")</f>
        <v>No</v>
      </c>
      <c r="V9933" t="s">
        <v>43</v>
      </c>
      <c r="W9933" t="s">
        <v>44</v>
      </c>
      <c r="X9933" t="s">
        <v>44</v>
      </c>
      <c r="Z9933" t="s">
        <v>45</v>
      </c>
      <c r="AA9933" t="s">
        <v>46</v>
      </c>
      <c r="AB9933" t="s">
        <v>46</v>
      </c>
      <c r="AC9933" t="s">
        <v>40</v>
      </c>
    </row>
    <row r="9934" spans="1:29" ht="14.4" x14ac:dyDescent="0.3">
      <c r="A9934">
        <v>9932</v>
      </c>
      <c r="B9934" t="s">
        <v>9855</v>
      </c>
      <c r="C9934" t="s">
        <v>277</v>
      </c>
      <c r="D9934" t="s">
        <v>40</v>
      </c>
      <c r="E9934" t="s">
        <v>40</v>
      </c>
      <c r="F9934" t="s">
        <v>53</v>
      </c>
      <c r="G9934" t="s">
        <v>40</v>
      </c>
      <c r="H9934" s="26">
        <v>42005</v>
      </c>
      <c r="I9934" t="s">
        <v>54</v>
      </c>
      <c r="J9934" t="s">
        <v>55</v>
      </c>
      <c r="K9934" t="str">
        <f>IF(Table2[[#This Row],[Basis of Material Classification (System Side)*]]="Field inspection","Yes","No")</f>
        <v>No</v>
      </c>
      <c r="O9934" t="s">
        <v>41</v>
      </c>
      <c r="P9934" s="13">
        <v>42736</v>
      </c>
      <c r="Q9934" s="16" t="str">
        <f>Table2[[#This Row],[Service Line Size (inches) (System Side)]]</f>
        <v>3/4</v>
      </c>
      <c r="R9934" t="s">
        <v>43</v>
      </c>
      <c r="S9934" t="str">
        <f>IF(Table2[[#This Row],[Basis of Material Classification (Customer Side)*]]="Field inspection","Yes","No")</f>
        <v>No</v>
      </c>
      <c r="V9934" t="s">
        <v>43</v>
      </c>
      <c r="W9934" t="s">
        <v>44</v>
      </c>
      <c r="X9934" t="s">
        <v>44</v>
      </c>
      <c r="Z9934" t="s">
        <v>45</v>
      </c>
      <c r="AA9934" t="s">
        <v>46</v>
      </c>
      <c r="AB9934" t="s">
        <v>46</v>
      </c>
      <c r="AC9934" t="s">
        <v>40</v>
      </c>
    </row>
    <row r="9935" spans="1:29" ht="14.4" x14ac:dyDescent="0.3">
      <c r="A9935">
        <v>9933</v>
      </c>
      <c r="B9935" t="s">
        <v>9856</v>
      </c>
      <c r="C9935" t="s">
        <v>277</v>
      </c>
      <c r="D9935" t="s">
        <v>40</v>
      </c>
      <c r="E9935" t="s">
        <v>40</v>
      </c>
      <c r="F9935" t="s">
        <v>53</v>
      </c>
      <c r="G9935" t="s">
        <v>40</v>
      </c>
      <c r="H9935" s="26">
        <v>42005</v>
      </c>
      <c r="I9935" t="s">
        <v>54</v>
      </c>
      <c r="J9935" t="s">
        <v>55</v>
      </c>
      <c r="K9935" t="str">
        <f>IF(Table2[[#This Row],[Basis of Material Classification (System Side)*]]="Field inspection","Yes","No")</f>
        <v>No</v>
      </c>
      <c r="O9935" t="s">
        <v>41</v>
      </c>
      <c r="P9935" s="13">
        <v>42736</v>
      </c>
      <c r="Q9935" s="16" t="str">
        <f>Table2[[#This Row],[Service Line Size (inches) (System Side)]]</f>
        <v>3/4</v>
      </c>
      <c r="R9935" t="s">
        <v>43</v>
      </c>
      <c r="S9935" t="str">
        <f>IF(Table2[[#This Row],[Basis of Material Classification (Customer Side)*]]="Field inspection","Yes","No")</f>
        <v>No</v>
      </c>
      <c r="V9935" t="s">
        <v>43</v>
      </c>
      <c r="W9935" t="s">
        <v>44</v>
      </c>
      <c r="X9935" t="s">
        <v>44</v>
      </c>
      <c r="Z9935" t="s">
        <v>45</v>
      </c>
      <c r="AA9935" t="s">
        <v>46</v>
      </c>
      <c r="AB9935" t="s">
        <v>46</v>
      </c>
      <c r="AC9935" t="s">
        <v>40</v>
      </c>
    </row>
    <row r="9936" spans="1:29" ht="14.4" x14ac:dyDescent="0.3">
      <c r="A9936">
        <v>9934</v>
      </c>
      <c r="B9936" t="s">
        <v>9857</v>
      </c>
      <c r="C9936" t="s">
        <v>277</v>
      </c>
      <c r="D9936" t="s">
        <v>40</v>
      </c>
      <c r="E9936" t="s">
        <v>40</v>
      </c>
      <c r="F9936" t="s">
        <v>53</v>
      </c>
      <c r="G9936" t="s">
        <v>40</v>
      </c>
      <c r="H9936" s="26">
        <v>42005</v>
      </c>
      <c r="I9936" t="s">
        <v>54</v>
      </c>
      <c r="J9936" t="s">
        <v>55</v>
      </c>
      <c r="K9936" t="str">
        <f>IF(Table2[[#This Row],[Basis of Material Classification (System Side)*]]="Field inspection","Yes","No")</f>
        <v>No</v>
      </c>
      <c r="O9936" t="s">
        <v>41</v>
      </c>
      <c r="P9936" s="13">
        <v>42736</v>
      </c>
      <c r="Q9936" s="16" t="str">
        <f>Table2[[#This Row],[Service Line Size (inches) (System Side)]]</f>
        <v>3/4</v>
      </c>
      <c r="R9936" t="s">
        <v>43</v>
      </c>
      <c r="S9936" t="str">
        <f>IF(Table2[[#This Row],[Basis of Material Classification (Customer Side)*]]="Field inspection","Yes","No")</f>
        <v>No</v>
      </c>
      <c r="V9936" t="s">
        <v>43</v>
      </c>
      <c r="W9936" t="s">
        <v>44</v>
      </c>
      <c r="X9936" t="s">
        <v>44</v>
      </c>
      <c r="Z9936" t="s">
        <v>45</v>
      </c>
      <c r="AA9936" t="s">
        <v>46</v>
      </c>
      <c r="AB9936" t="s">
        <v>46</v>
      </c>
      <c r="AC9936" t="s">
        <v>40</v>
      </c>
    </row>
    <row r="9937" spans="1:29" ht="14.4" x14ac:dyDescent="0.3">
      <c r="A9937">
        <v>9935</v>
      </c>
      <c r="B9937" t="s">
        <v>9858</v>
      </c>
      <c r="C9937" t="s">
        <v>277</v>
      </c>
      <c r="D9937" t="s">
        <v>40</v>
      </c>
      <c r="E9937" t="s">
        <v>40</v>
      </c>
      <c r="F9937" t="s">
        <v>53</v>
      </c>
      <c r="G9937" t="s">
        <v>40</v>
      </c>
      <c r="H9937" s="26">
        <v>42005</v>
      </c>
      <c r="I9937" t="s">
        <v>54</v>
      </c>
      <c r="J9937" t="s">
        <v>55</v>
      </c>
      <c r="K9937" t="str">
        <f>IF(Table2[[#This Row],[Basis of Material Classification (System Side)*]]="Field inspection","Yes","No")</f>
        <v>No</v>
      </c>
      <c r="O9937" t="s">
        <v>41</v>
      </c>
      <c r="P9937" s="13">
        <v>42736</v>
      </c>
      <c r="Q9937" s="16" t="str">
        <f>Table2[[#This Row],[Service Line Size (inches) (System Side)]]</f>
        <v>3/4</v>
      </c>
      <c r="R9937" t="s">
        <v>43</v>
      </c>
      <c r="S9937" t="str">
        <f>IF(Table2[[#This Row],[Basis of Material Classification (Customer Side)*]]="Field inspection","Yes","No")</f>
        <v>No</v>
      </c>
      <c r="V9937" t="s">
        <v>43</v>
      </c>
      <c r="W9937" t="s">
        <v>44</v>
      </c>
      <c r="X9937" t="s">
        <v>44</v>
      </c>
      <c r="Z9937" t="s">
        <v>45</v>
      </c>
      <c r="AA9937" t="s">
        <v>46</v>
      </c>
      <c r="AB9937" t="s">
        <v>46</v>
      </c>
      <c r="AC9937" t="s">
        <v>40</v>
      </c>
    </row>
    <row r="9938" spans="1:29" ht="14.4" x14ac:dyDescent="0.3">
      <c r="A9938">
        <v>9936</v>
      </c>
      <c r="B9938" t="s">
        <v>9859</v>
      </c>
      <c r="C9938" t="s">
        <v>277</v>
      </c>
      <c r="D9938" t="s">
        <v>40</v>
      </c>
      <c r="E9938" t="s">
        <v>40</v>
      </c>
      <c r="F9938" t="s">
        <v>53</v>
      </c>
      <c r="G9938" t="s">
        <v>40</v>
      </c>
      <c r="H9938" s="26">
        <v>42005</v>
      </c>
      <c r="I9938" t="s">
        <v>54</v>
      </c>
      <c r="J9938" t="s">
        <v>55</v>
      </c>
      <c r="K9938" t="str">
        <f>IF(Table2[[#This Row],[Basis of Material Classification (System Side)*]]="Field inspection","Yes","No")</f>
        <v>No</v>
      </c>
      <c r="O9938" t="s">
        <v>41</v>
      </c>
      <c r="P9938" s="13">
        <v>42736</v>
      </c>
      <c r="Q9938" s="16" t="str">
        <f>Table2[[#This Row],[Service Line Size (inches) (System Side)]]</f>
        <v>3/4</v>
      </c>
      <c r="R9938" t="s">
        <v>43</v>
      </c>
      <c r="S9938" t="str">
        <f>IF(Table2[[#This Row],[Basis of Material Classification (Customer Side)*]]="Field inspection","Yes","No")</f>
        <v>No</v>
      </c>
      <c r="V9938" t="s">
        <v>43</v>
      </c>
      <c r="W9938" t="s">
        <v>44</v>
      </c>
      <c r="X9938" t="s">
        <v>44</v>
      </c>
      <c r="Z9938" t="s">
        <v>45</v>
      </c>
      <c r="AA9938" t="s">
        <v>46</v>
      </c>
      <c r="AB9938" t="s">
        <v>46</v>
      </c>
      <c r="AC9938" t="s">
        <v>40</v>
      </c>
    </row>
    <row r="9939" spans="1:29" ht="14.4" x14ac:dyDescent="0.3">
      <c r="A9939">
        <v>9937</v>
      </c>
      <c r="B9939" t="s">
        <v>9860</v>
      </c>
      <c r="C9939" t="s">
        <v>277</v>
      </c>
      <c r="D9939" t="s">
        <v>40</v>
      </c>
      <c r="E9939" t="s">
        <v>40</v>
      </c>
      <c r="F9939" t="s">
        <v>53</v>
      </c>
      <c r="G9939" t="s">
        <v>40</v>
      </c>
      <c r="H9939" s="26">
        <v>42005</v>
      </c>
      <c r="I9939" t="s">
        <v>54</v>
      </c>
      <c r="J9939" t="s">
        <v>55</v>
      </c>
      <c r="K9939" t="str">
        <f>IF(Table2[[#This Row],[Basis of Material Classification (System Side)*]]="Field inspection","Yes","No")</f>
        <v>No</v>
      </c>
      <c r="O9939" t="s">
        <v>41</v>
      </c>
      <c r="P9939" s="13">
        <v>42736</v>
      </c>
      <c r="Q9939" s="16" t="str">
        <f>Table2[[#This Row],[Service Line Size (inches) (System Side)]]</f>
        <v>3/4</v>
      </c>
      <c r="R9939" t="s">
        <v>43</v>
      </c>
      <c r="S9939" t="str">
        <f>IF(Table2[[#This Row],[Basis of Material Classification (Customer Side)*]]="Field inspection","Yes","No")</f>
        <v>No</v>
      </c>
      <c r="V9939" t="s">
        <v>43</v>
      </c>
      <c r="W9939" t="s">
        <v>44</v>
      </c>
      <c r="X9939" t="s">
        <v>44</v>
      </c>
      <c r="Z9939" t="s">
        <v>45</v>
      </c>
      <c r="AA9939" t="s">
        <v>46</v>
      </c>
      <c r="AB9939" t="s">
        <v>46</v>
      </c>
      <c r="AC9939" t="s">
        <v>40</v>
      </c>
    </row>
    <row r="9940" spans="1:29" ht="14.4" x14ac:dyDescent="0.3">
      <c r="A9940">
        <v>9938</v>
      </c>
      <c r="B9940" t="s">
        <v>9861</v>
      </c>
      <c r="C9940" t="s">
        <v>277</v>
      </c>
      <c r="D9940" t="s">
        <v>40</v>
      </c>
      <c r="E9940" t="s">
        <v>40</v>
      </c>
      <c r="F9940" t="s">
        <v>53</v>
      </c>
      <c r="G9940" t="s">
        <v>40</v>
      </c>
      <c r="H9940" s="26">
        <v>42005</v>
      </c>
      <c r="I9940" t="s">
        <v>54</v>
      </c>
      <c r="J9940" t="s">
        <v>55</v>
      </c>
      <c r="K9940" t="str">
        <f>IF(Table2[[#This Row],[Basis of Material Classification (System Side)*]]="Field inspection","Yes","No")</f>
        <v>No</v>
      </c>
      <c r="O9940" t="s">
        <v>41</v>
      </c>
      <c r="P9940" s="13">
        <v>42736</v>
      </c>
      <c r="Q9940" s="16" t="str">
        <f>Table2[[#This Row],[Service Line Size (inches) (System Side)]]</f>
        <v>3/4</v>
      </c>
      <c r="R9940" t="s">
        <v>43</v>
      </c>
      <c r="S9940" t="str">
        <f>IF(Table2[[#This Row],[Basis of Material Classification (Customer Side)*]]="Field inspection","Yes","No")</f>
        <v>No</v>
      </c>
      <c r="V9940" t="s">
        <v>43</v>
      </c>
      <c r="W9940" t="s">
        <v>44</v>
      </c>
      <c r="X9940" t="s">
        <v>44</v>
      </c>
      <c r="Z9940" t="s">
        <v>45</v>
      </c>
      <c r="AA9940" t="s">
        <v>46</v>
      </c>
      <c r="AB9940" t="s">
        <v>46</v>
      </c>
      <c r="AC9940" t="s">
        <v>40</v>
      </c>
    </row>
    <row r="9941" spans="1:29" ht="14.4" x14ac:dyDescent="0.3">
      <c r="A9941">
        <v>9939</v>
      </c>
      <c r="B9941" t="s">
        <v>9862</v>
      </c>
      <c r="C9941" t="s">
        <v>277</v>
      </c>
      <c r="D9941" t="s">
        <v>40</v>
      </c>
      <c r="E9941" t="s">
        <v>40</v>
      </c>
      <c r="F9941" t="s">
        <v>53</v>
      </c>
      <c r="G9941" t="s">
        <v>40</v>
      </c>
      <c r="H9941" s="26">
        <v>42005</v>
      </c>
      <c r="I9941" t="s">
        <v>54</v>
      </c>
      <c r="J9941" t="s">
        <v>55</v>
      </c>
      <c r="K9941" t="str">
        <f>IF(Table2[[#This Row],[Basis of Material Classification (System Side)*]]="Field inspection","Yes","No")</f>
        <v>No</v>
      </c>
      <c r="O9941" t="s">
        <v>41</v>
      </c>
      <c r="P9941" s="13">
        <v>42736</v>
      </c>
      <c r="Q9941" s="16" t="str">
        <f>Table2[[#This Row],[Service Line Size (inches) (System Side)]]</f>
        <v>3/4</v>
      </c>
      <c r="R9941" t="s">
        <v>43</v>
      </c>
      <c r="S9941" t="str">
        <f>IF(Table2[[#This Row],[Basis of Material Classification (Customer Side)*]]="Field inspection","Yes","No")</f>
        <v>No</v>
      </c>
      <c r="V9941" t="s">
        <v>43</v>
      </c>
      <c r="W9941" t="s">
        <v>44</v>
      </c>
      <c r="X9941" t="s">
        <v>44</v>
      </c>
      <c r="Z9941" t="s">
        <v>45</v>
      </c>
      <c r="AA9941" t="s">
        <v>46</v>
      </c>
      <c r="AB9941" t="s">
        <v>46</v>
      </c>
      <c r="AC9941" t="s">
        <v>40</v>
      </c>
    </row>
    <row r="9942" spans="1:29" ht="14.4" x14ac:dyDescent="0.3">
      <c r="A9942">
        <v>9940</v>
      </c>
      <c r="B9942" t="s">
        <v>9863</v>
      </c>
      <c r="C9942" t="s">
        <v>277</v>
      </c>
      <c r="D9942" t="s">
        <v>40</v>
      </c>
      <c r="E9942" t="s">
        <v>40</v>
      </c>
      <c r="F9942" t="s">
        <v>53</v>
      </c>
      <c r="G9942" t="s">
        <v>40</v>
      </c>
      <c r="H9942" s="26">
        <v>42005</v>
      </c>
      <c r="I9942" t="s">
        <v>54</v>
      </c>
      <c r="J9942" t="s">
        <v>55</v>
      </c>
      <c r="K9942" t="str">
        <f>IF(Table2[[#This Row],[Basis of Material Classification (System Side)*]]="Field inspection","Yes","No")</f>
        <v>No</v>
      </c>
      <c r="O9942" t="s">
        <v>41</v>
      </c>
      <c r="P9942" s="13">
        <v>42736</v>
      </c>
      <c r="Q9942" s="16" t="str">
        <f>Table2[[#This Row],[Service Line Size (inches) (System Side)]]</f>
        <v>3/4</v>
      </c>
      <c r="R9942" t="s">
        <v>43</v>
      </c>
      <c r="S9942" t="str">
        <f>IF(Table2[[#This Row],[Basis of Material Classification (Customer Side)*]]="Field inspection","Yes","No")</f>
        <v>No</v>
      </c>
      <c r="V9942" t="s">
        <v>43</v>
      </c>
      <c r="W9942" t="s">
        <v>44</v>
      </c>
      <c r="X9942" t="s">
        <v>44</v>
      </c>
      <c r="Z9942" t="s">
        <v>45</v>
      </c>
      <c r="AA9942" t="s">
        <v>46</v>
      </c>
      <c r="AB9942" t="s">
        <v>46</v>
      </c>
      <c r="AC9942" t="s">
        <v>40</v>
      </c>
    </row>
    <row r="9943" spans="1:29" ht="14.4" x14ac:dyDescent="0.3">
      <c r="A9943">
        <v>9941</v>
      </c>
      <c r="B9943" t="s">
        <v>9864</v>
      </c>
      <c r="C9943" t="s">
        <v>277</v>
      </c>
      <c r="D9943" t="s">
        <v>40</v>
      </c>
      <c r="E9943" t="s">
        <v>40</v>
      </c>
      <c r="F9943" t="s">
        <v>41</v>
      </c>
      <c r="G9943" t="s">
        <v>40</v>
      </c>
      <c r="H9943" s="26">
        <v>39083</v>
      </c>
      <c r="I9943" t="s">
        <v>42</v>
      </c>
      <c r="J9943" t="s">
        <v>43</v>
      </c>
      <c r="K9943" t="str">
        <f>IF(Table2[[#This Row],[Basis of Material Classification (System Side)*]]="Field inspection","Yes","No")</f>
        <v>No</v>
      </c>
      <c r="N9943" t="str">
        <f>Table2[[#This Row],[Basis of Material Classification (System Side)*]]</f>
        <v>Installation date after lead ban</v>
      </c>
      <c r="O9943" t="s">
        <v>41</v>
      </c>
      <c r="P9943" s="13">
        <v>42736</v>
      </c>
      <c r="Q9943" s="16" t="str">
        <f>Table2[[#This Row],[Service Line Size (inches) (System Side)]]</f>
        <v>5/8</v>
      </c>
      <c r="R9943" t="s">
        <v>43</v>
      </c>
      <c r="S9943" t="str">
        <f>IF(Table2[[#This Row],[Basis of Material Classification (Customer Side)*]]="Field inspection","Yes","No")</f>
        <v>No</v>
      </c>
      <c r="V9943" t="s">
        <v>43</v>
      </c>
      <c r="W9943" t="s">
        <v>44</v>
      </c>
      <c r="X9943" t="s">
        <v>44</v>
      </c>
      <c r="Z9943" t="s">
        <v>45</v>
      </c>
      <c r="AA9943" t="s">
        <v>46</v>
      </c>
      <c r="AB9943" t="s">
        <v>46</v>
      </c>
      <c r="AC9943" t="s">
        <v>40</v>
      </c>
    </row>
    <row r="9944" spans="1:29" ht="14.4" x14ac:dyDescent="0.3">
      <c r="A9944">
        <v>9942</v>
      </c>
      <c r="B9944" t="s">
        <v>9865</v>
      </c>
      <c r="C9944" t="s">
        <v>277</v>
      </c>
      <c r="D9944" t="s">
        <v>40</v>
      </c>
      <c r="E9944" t="s">
        <v>40</v>
      </c>
      <c r="F9944" t="s">
        <v>41</v>
      </c>
      <c r="G9944" t="s">
        <v>40</v>
      </c>
      <c r="H9944" s="26">
        <v>32509</v>
      </c>
      <c r="I9944" t="s">
        <v>42</v>
      </c>
      <c r="J9944" t="s">
        <v>43</v>
      </c>
      <c r="K9944" t="str">
        <f>IF(Table2[[#This Row],[Basis of Material Classification (System Side)*]]="Field inspection","Yes","No")</f>
        <v>No</v>
      </c>
      <c r="N9944" t="str">
        <f>Table2[[#This Row],[Basis of Material Classification (System Side)*]]</f>
        <v>Installation date after lead ban</v>
      </c>
      <c r="O9944" t="s">
        <v>41</v>
      </c>
      <c r="P9944" s="13">
        <v>27395</v>
      </c>
      <c r="Q9944" s="16" t="str">
        <f>Table2[[#This Row],[Service Line Size (inches) (System Side)]]</f>
        <v>5/8</v>
      </c>
      <c r="R9944" t="s">
        <v>49</v>
      </c>
      <c r="S9944" t="str">
        <f>IF(Table2[[#This Row],[Basis of Material Classification (Customer Side)*]]="Field inspection","Yes","No")</f>
        <v>No</v>
      </c>
      <c r="V9944" t="s">
        <v>50</v>
      </c>
      <c r="W9944" t="s">
        <v>44</v>
      </c>
      <c r="X9944" t="s">
        <v>44</v>
      </c>
      <c r="Z9944" t="s">
        <v>45</v>
      </c>
      <c r="AA9944" t="s">
        <v>46</v>
      </c>
      <c r="AB9944" t="s">
        <v>46</v>
      </c>
      <c r="AC9944" t="s">
        <v>40</v>
      </c>
    </row>
    <row r="9945" spans="1:29" ht="14.4" x14ac:dyDescent="0.3">
      <c r="A9945">
        <v>9943</v>
      </c>
      <c r="B9945" t="s">
        <v>9866</v>
      </c>
      <c r="C9945" t="s">
        <v>277</v>
      </c>
      <c r="D9945" t="s">
        <v>40</v>
      </c>
      <c r="E9945" t="s">
        <v>40</v>
      </c>
      <c r="F9945" t="s">
        <v>53</v>
      </c>
      <c r="G9945" t="s">
        <v>40</v>
      </c>
      <c r="H9945" s="26">
        <v>42005</v>
      </c>
      <c r="I9945" t="s">
        <v>54</v>
      </c>
      <c r="J9945" t="s">
        <v>55</v>
      </c>
      <c r="K9945" t="str">
        <f>IF(Table2[[#This Row],[Basis of Material Classification (System Side)*]]="Field inspection","Yes","No")</f>
        <v>No</v>
      </c>
      <c r="O9945" t="s">
        <v>41</v>
      </c>
      <c r="P9945" s="13">
        <v>42736</v>
      </c>
      <c r="Q9945" s="16" t="str">
        <f>Table2[[#This Row],[Service Line Size (inches) (System Side)]]</f>
        <v>3/4</v>
      </c>
      <c r="R9945" t="s">
        <v>43</v>
      </c>
      <c r="S9945" t="str">
        <f>IF(Table2[[#This Row],[Basis of Material Classification (Customer Side)*]]="Field inspection","Yes","No")</f>
        <v>No</v>
      </c>
      <c r="V9945" t="s">
        <v>43</v>
      </c>
      <c r="W9945" t="s">
        <v>44</v>
      </c>
      <c r="X9945" t="s">
        <v>44</v>
      </c>
      <c r="Z9945" t="s">
        <v>45</v>
      </c>
      <c r="AA9945" t="s">
        <v>46</v>
      </c>
      <c r="AB9945" t="s">
        <v>46</v>
      </c>
      <c r="AC9945" t="s">
        <v>40</v>
      </c>
    </row>
    <row r="9946" spans="1:29" ht="14.4" x14ac:dyDescent="0.3">
      <c r="A9946">
        <v>9944</v>
      </c>
      <c r="B9946" t="s">
        <v>9867</v>
      </c>
      <c r="C9946" t="s">
        <v>277</v>
      </c>
      <c r="D9946" t="s">
        <v>40</v>
      </c>
      <c r="E9946" t="s">
        <v>40</v>
      </c>
      <c r="F9946" t="s">
        <v>53</v>
      </c>
      <c r="G9946" t="s">
        <v>40</v>
      </c>
      <c r="H9946" s="26">
        <v>42005</v>
      </c>
      <c r="I9946" t="s">
        <v>54</v>
      </c>
      <c r="J9946" t="s">
        <v>55</v>
      </c>
      <c r="K9946" t="str">
        <f>IF(Table2[[#This Row],[Basis of Material Classification (System Side)*]]="Field inspection","Yes","No")</f>
        <v>No</v>
      </c>
      <c r="O9946" t="s">
        <v>41</v>
      </c>
      <c r="P9946" s="13">
        <v>42736</v>
      </c>
      <c r="Q9946" s="16" t="str">
        <f>Table2[[#This Row],[Service Line Size (inches) (System Side)]]</f>
        <v>3/4</v>
      </c>
      <c r="R9946" t="s">
        <v>43</v>
      </c>
      <c r="S9946" t="str">
        <f>IF(Table2[[#This Row],[Basis of Material Classification (Customer Side)*]]="Field inspection","Yes","No")</f>
        <v>No</v>
      </c>
      <c r="V9946" t="s">
        <v>43</v>
      </c>
      <c r="W9946" t="s">
        <v>44</v>
      </c>
      <c r="X9946" t="s">
        <v>44</v>
      </c>
      <c r="Z9946" t="s">
        <v>45</v>
      </c>
      <c r="AA9946" t="s">
        <v>46</v>
      </c>
      <c r="AB9946" t="s">
        <v>46</v>
      </c>
      <c r="AC9946" t="s">
        <v>40</v>
      </c>
    </row>
    <row r="9947" spans="1:29" ht="14.4" x14ac:dyDescent="0.3">
      <c r="A9947">
        <v>9945</v>
      </c>
      <c r="B9947" t="s">
        <v>9868</v>
      </c>
      <c r="C9947" t="s">
        <v>277</v>
      </c>
      <c r="D9947" t="s">
        <v>40</v>
      </c>
      <c r="E9947" t="s">
        <v>40</v>
      </c>
      <c r="F9947" t="s">
        <v>53</v>
      </c>
      <c r="G9947" t="s">
        <v>40</v>
      </c>
      <c r="H9947" s="26">
        <v>42005</v>
      </c>
      <c r="I9947" t="s">
        <v>54</v>
      </c>
      <c r="J9947" t="s">
        <v>55</v>
      </c>
      <c r="K9947" t="str">
        <f>IF(Table2[[#This Row],[Basis of Material Classification (System Side)*]]="Field inspection","Yes","No")</f>
        <v>No</v>
      </c>
      <c r="O9947" t="s">
        <v>41</v>
      </c>
      <c r="P9947" s="13">
        <v>42736</v>
      </c>
      <c r="Q9947" s="16" t="str">
        <f>Table2[[#This Row],[Service Line Size (inches) (System Side)]]</f>
        <v>3/4</v>
      </c>
      <c r="R9947" t="s">
        <v>43</v>
      </c>
      <c r="S9947" t="str">
        <f>IF(Table2[[#This Row],[Basis of Material Classification (Customer Side)*]]="Field inspection","Yes","No")</f>
        <v>No</v>
      </c>
      <c r="V9947" t="s">
        <v>43</v>
      </c>
      <c r="W9947" t="s">
        <v>44</v>
      </c>
      <c r="X9947" t="s">
        <v>44</v>
      </c>
      <c r="Z9947" t="s">
        <v>45</v>
      </c>
      <c r="AA9947" t="s">
        <v>46</v>
      </c>
      <c r="AB9947" t="s">
        <v>46</v>
      </c>
      <c r="AC9947" t="s">
        <v>40</v>
      </c>
    </row>
    <row r="9948" spans="1:29" ht="14.4" x14ac:dyDescent="0.3">
      <c r="A9948">
        <v>9946</v>
      </c>
      <c r="B9948" t="s">
        <v>9869</v>
      </c>
      <c r="C9948" t="s">
        <v>277</v>
      </c>
      <c r="D9948" t="s">
        <v>40</v>
      </c>
      <c r="E9948" t="s">
        <v>40</v>
      </c>
      <c r="F9948" t="s">
        <v>53</v>
      </c>
      <c r="G9948" t="s">
        <v>40</v>
      </c>
      <c r="H9948" s="26">
        <v>42005</v>
      </c>
      <c r="I9948" t="s">
        <v>54</v>
      </c>
      <c r="J9948" t="s">
        <v>55</v>
      </c>
      <c r="K9948" t="str">
        <f>IF(Table2[[#This Row],[Basis of Material Classification (System Side)*]]="Field inspection","Yes","No")</f>
        <v>No</v>
      </c>
      <c r="O9948" t="s">
        <v>41</v>
      </c>
      <c r="P9948" s="13">
        <v>42736</v>
      </c>
      <c r="Q9948" s="16" t="str">
        <f>Table2[[#This Row],[Service Line Size (inches) (System Side)]]</f>
        <v>3/4</v>
      </c>
      <c r="R9948" t="s">
        <v>43</v>
      </c>
      <c r="S9948" t="str">
        <f>IF(Table2[[#This Row],[Basis of Material Classification (Customer Side)*]]="Field inspection","Yes","No")</f>
        <v>No</v>
      </c>
      <c r="V9948" t="s">
        <v>43</v>
      </c>
      <c r="W9948" t="s">
        <v>44</v>
      </c>
      <c r="X9948" t="s">
        <v>44</v>
      </c>
      <c r="Z9948" t="s">
        <v>45</v>
      </c>
      <c r="AA9948" t="s">
        <v>46</v>
      </c>
      <c r="AB9948" t="s">
        <v>46</v>
      </c>
      <c r="AC9948" t="s">
        <v>40</v>
      </c>
    </row>
    <row r="9949" spans="1:29" ht="14.4" x14ac:dyDescent="0.3">
      <c r="A9949">
        <v>9947</v>
      </c>
      <c r="B9949" t="s">
        <v>9870</v>
      </c>
      <c r="C9949" t="s">
        <v>277</v>
      </c>
      <c r="D9949" t="s">
        <v>40</v>
      </c>
      <c r="E9949" t="s">
        <v>40</v>
      </c>
      <c r="F9949" t="s">
        <v>53</v>
      </c>
      <c r="G9949" t="s">
        <v>40</v>
      </c>
      <c r="H9949" s="26">
        <v>42005</v>
      </c>
      <c r="I9949" t="s">
        <v>54</v>
      </c>
      <c r="J9949" t="s">
        <v>55</v>
      </c>
      <c r="K9949" t="str">
        <f>IF(Table2[[#This Row],[Basis of Material Classification (System Side)*]]="Field inspection","Yes","No")</f>
        <v>No</v>
      </c>
      <c r="O9949" t="s">
        <v>41</v>
      </c>
      <c r="P9949" s="13">
        <v>42736</v>
      </c>
      <c r="Q9949" s="16" t="str">
        <f>Table2[[#This Row],[Service Line Size (inches) (System Side)]]</f>
        <v>3/4</v>
      </c>
      <c r="R9949" t="s">
        <v>43</v>
      </c>
      <c r="S9949" t="str">
        <f>IF(Table2[[#This Row],[Basis of Material Classification (Customer Side)*]]="Field inspection","Yes","No")</f>
        <v>No</v>
      </c>
      <c r="V9949" t="s">
        <v>43</v>
      </c>
      <c r="W9949" t="s">
        <v>44</v>
      </c>
      <c r="X9949" t="s">
        <v>44</v>
      </c>
      <c r="Z9949" t="s">
        <v>45</v>
      </c>
      <c r="AA9949" t="s">
        <v>46</v>
      </c>
      <c r="AB9949" t="s">
        <v>46</v>
      </c>
      <c r="AC9949" t="s">
        <v>40</v>
      </c>
    </row>
    <row r="9950" spans="1:29" ht="14.4" x14ac:dyDescent="0.3">
      <c r="A9950">
        <v>9948</v>
      </c>
      <c r="B9950" t="s">
        <v>9871</v>
      </c>
      <c r="C9950" t="s">
        <v>277</v>
      </c>
      <c r="D9950" t="s">
        <v>40</v>
      </c>
      <c r="E9950" t="s">
        <v>40</v>
      </c>
      <c r="F9950" t="s">
        <v>53</v>
      </c>
      <c r="G9950" t="s">
        <v>40</v>
      </c>
      <c r="H9950" s="26">
        <v>42005</v>
      </c>
      <c r="I9950" t="s">
        <v>54</v>
      </c>
      <c r="J9950" t="s">
        <v>55</v>
      </c>
      <c r="K9950" t="str">
        <f>IF(Table2[[#This Row],[Basis of Material Classification (System Side)*]]="Field inspection","Yes","No")</f>
        <v>No</v>
      </c>
      <c r="O9950" t="s">
        <v>41</v>
      </c>
      <c r="P9950" s="13">
        <v>42736</v>
      </c>
      <c r="Q9950" s="16" t="str">
        <f>Table2[[#This Row],[Service Line Size (inches) (System Side)]]</f>
        <v>3/4</v>
      </c>
      <c r="R9950" t="s">
        <v>43</v>
      </c>
      <c r="S9950" t="str">
        <f>IF(Table2[[#This Row],[Basis of Material Classification (Customer Side)*]]="Field inspection","Yes","No")</f>
        <v>No</v>
      </c>
      <c r="V9950" t="s">
        <v>43</v>
      </c>
      <c r="W9950" t="s">
        <v>44</v>
      </c>
      <c r="X9950" t="s">
        <v>44</v>
      </c>
      <c r="Z9950" t="s">
        <v>45</v>
      </c>
      <c r="AA9950" t="s">
        <v>46</v>
      </c>
      <c r="AB9950" t="s">
        <v>46</v>
      </c>
      <c r="AC9950" t="s">
        <v>40</v>
      </c>
    </row>
    <row r="9951" spans="1:29" ht="14.4" x14ac:dyDescent="0.3">
      <c r="A9951">
        <v>9949</v>
      </c>
      <c r="B9951" t="s">
        <v>9872</v>
      </c>
      <c r="C9951" t="s">
        <v>277</v>
      </c>
      <c r="D9951" t="s">
        <v>40</v>
      </c>
      <c r="E9951" t="s">
        <v>40</v>
      </c>
      <c r="F9951" t="s">
        <v>41</v>
      </c>
      <c r="G9951" t="s">
        <v>40</v>
      </c>
      <c r="H9951" s="26">
        <v>39083</v>
      </c>
      <c r="I9951" t="s">
        <v>42</v>
      </c>
      <c r="J9951" t="s">
        <v>43</v>
      </c>
      <c r="K9951" t="str">
        <f>IF(Table2[[#This Row],[Basis of Material Classification (System Side)*]]="Field inspection","Yes","No")</f>
        <v>No</v>
      </c>
      <c r="N9951" t="str">
        <f>Table2[[#This Row],[Basis of Material Classification (System Side)*]]</f>
        <v>Installation date after lead ban</v>
      </c>
      <c r="O9951" t="s">
        <v>41</v>
      </c>
      <c r="P9951" s="13">
        <v>42736</v>
      </c>
      <c r="Q9951" s="16" t="str">
        <f>Table2[[#This Row],[Service Line Size (inches) (System Side)]]</f>
        <v>5/8</v>
      </c>
      <c r="R9951" t="s">
        <v>43</v>
      </c>
      <c r="S9951" t="str">
        <f>IF(Table2[[#This Row],[Basis of Material Classification (Customer Side)*]]="Field inspection","Yes","No")</f>
        <v>No</v>
      </c>
      <c r="V9951" t="s">
        <v>43</v>
      </c>
      <c r="W9951" t="s">
        <v>44</v>
      </c>
      <c r="X9951" t="s">
        <v>44</v>
      </c>
      <c r="Z9951" t="s">
        <v>45</v>
      </c>
      <c r="AA9951" t="s">
        <v>46</v>
      </c>
      <c r="AB9951" t="s">
        <v>46</v>
      </c>
      <c r="AC9951" t="s">
        <v>40</v>
      </c>
    </row>
    <row r="9952" spans="1:29" ht="14.4" x14ac:dyDescent="0.3">
      <c r="A9952">
        <v>9950</v>
      </c>
      <c r="B9952" t="s">
        <v>9873</v>
      </c>
      <c r="C9952" t="s">
        <v>277</v>
      </c>
      <c r="D9952" t="s">
        <v>40</v>
      </c>
      <c r="E9952" t="s">
        <v>40</v>
      </c>
      <c r="F9952" t="s">
        <v>53</v>
      </c>
      <c r="G9952" t="s">
        <v>40</v>
      </c>
      <c r="H9952" s="26">
        <v>42736</v>
      </c>
      <c r="I9952" t="s">
        <v>54</v>
      </c>
      <c r="J9952" t="s">
        <v>55</v>
      </c>
      <c r="K9952" t="str">
        <f>IF(Table2[[#This Row],[Basis of Material Classification (System Side)*]]="Field inspection","Yes","No")</f>
        <v>No</v>
      </c>
      <c r="O9952" t="s">
        <v>41</v>
      </c>
      <c r="P9952" s="13">
        <v>42736</v>
      </c>
      <c r="Q9952" s="16" t="str">
        <f>Table2[[#This Row],[Service Line Size (inches) (System Side)]]</f>
        <v>3/4</v>
      </c>
      <c r="R9952" t="s">
        <v>43</v>
      </c>
      <c r="S9952" t="str">
        <f>IF(Table2[[#This Row],[Basis of Material Classification (Customer Side)*]]="Field inspection","Yes","No")</f>
        <v>No</v>
      </c>
      <c r="V9952" t="s">
        <v>43</v>
      </c>
      <c r="W9952" t="s">
        <v>44</v>
      </c>
      <c r="X9952" t="s">
        <v>44</v>
      </c>
      <c r="Z9952" t="s">
        <v>45</v>
      </c>
      <c r="AA9952" t="s">
        <v>46</v>
      </c>
      <c r="AB9952" t="s">
        <v>46</v>
      </c>
      <c r="AC9952" t="s">
        <v>40</v>
      </c>
    </row>
    <row r="9953" spans="1:29" ht="14.4" x14ac:dyDescent="0.3">
      <c r="A9953">
        <v>9951</v>
      </c>
      <c r="B9953" t="s">
        <v>9874</v>
      </c>
      <c r="C9953" t="s">
        <v>277</v>
      </c>
      <c r="D9953" t="s">
        <v>40</v>
      </c>
      <c r="E9953" t="s">
        <v>40</v>
      </c>
      <c r="F9953" t="s">
        <v>53</v>
      </c>
      <c r="G9953" t="s">
        <v>40</v>
      </c>
      <c r="H9953" s="26">
        <v>42736</v>
      </c>
      <c r="I9953" t="s">
        <v>54</v>
      </c>
      <c r="J9953" t="s">
        <v>55</v>
      </c>
      <c r="K9953" t="str">
        <f>IF(Table2[[#This Row],[Basis of Material Classification (System Side)*]]="Field inspection","Yes","No")</f>
        <v>No</v>
      </c>
      <c r="O9953" t="s">
        <v>41</v>
      </c>
      <c r="P9953" s="13">
        <v>42736</v>
      </c>
      <c r="Q9953" s="16" t="str">
        <f>Table2[[#This Row],[Service Line Size (inches) (System Side)]]</f>
        <v>3/4</v>
      </c>
      <c r="R9953" t="s">
        <v>43</v>
      </c>
      <c r="S9953" t="str">
        <f>IF(Table2[[#This Row],[Basis of Material Classification (Customer Side)*]]="Field inspection","Yes","No")</f>
        <v>No</v>
      </c>
      <c r="V9953" t="s">
        <v>43</v>
      </c>
      <c r="W9953" t="s">
        <v>44</v>
      </c>
      <c r="X9953" t="s">
        <v>44</v>
      </c>
      <c r="Z9953" t="s">
        <v>45</v>
      </c>
      <c r="AA9953" t="s">
        <v>46</v>
      </c>
      <c r="AB9953" t="s">
        <v>46</v>
      </c>
      <c r="AC9953" t="s">
        <v>40</v>
      </c>
    </row>
    <row r="9954" spans="1:29" ht="14.4" x14ac:dyDescent="0.3">
      <c r="A9954">
        <v>9952</v>
      </c>
      <c r="B9954" t="s">
        <v>9875</v>
      </c>
      <c r="C9954" t="s">
        <v>277</v>
      </c>
      <c r="D9954" t="s">
        <v>40</v>
      </c>
      <c r="E9954" t="s">
        <v>40</v>
      </c>
      <c r="F9954" t="s">
        <v>53</v>
      </c>
      <c r="G9954" t="s">
        <v>40</v>
      </c>
      <c r="H9954" s="26">
        <v>42736</v>
      </c>
      <c r="I9954" t="s">
        <v>54</v>
      </c>
      <c r="J9954" t="s">
        <v>55</v>
      </c>
      <c r="K9954" t="str">
        <f>IF(Table2[[#This Row],[Basis of Material Classification (System Side)*]]="Field inspection","Yes","No")</f>
        <v>No</v>
      </c>
      <c r="O9954" t="s">
        <v>41</v>
      </c>
      <c r="P9954" s="13">
        <v>42736</v>
      </c>
      <c r="Q9954" s="16" t="str">
        <f>Table2[[#This Row],[Service Line Size (inches) (System Side)]]</f>
        <v>3/4</v>
      </c>
      <c r="R9954" t="s">
        <v>43</v>
      </c>
      <c r="S9954" t="str">
        <f>IF(Table2[[#This Row],[Basis of Material Classification (Customer Side)*]]="Field inspection","Yes","No")</f>
        <v>No</v>
      </c>
      <c r="V9954" t="s">
        <v>43</v>
      </c>
      <c r="W9954" t="s">
        <v>44</v>
      </c>
      <c r="X9954" t="s">
        <v>44</v>
      </c>
      <c r="Z9954" t="s">
        <v>45</v>
      </c>
      <c r="AA9954" t="s">
        <v>46</v>
      </c>
      <c r="AB9954" t="s">
        <v>46</v>
      </c>
      <c r="AC9954" t="s">
        <v>40</v>
      </c>
    </row>
    <row r="9955" spans="1:29" ht="14.4" x14ac:dyDescent="0.3">
      <c r="A9955">
        <v>9953</v>
      </c>
      <c r="B9955" t="s">
        <v>9876</v>
      </c>
      <c r="C9955" t="s">
        <v>277</v>
      </c>
      <c r="D9955" t="s">
        <v>40</v>
      </c>
      <c r="E9955" t="s">
        <v>40</v>
      </c>
      <c r="F9955" t="s">
        <v>53</v>
      </c>
      <c r="G9955" t="s">
        <v>40</v>
      </c>
      <c r="H9955" s="26">
        <v>42736</v>
      </c>
      <c r="I9955" t="s">
        <v>54</v>
      </c>
      <c r="J9955" t="s">
        <v>55</v>
      </c>
      <c r="K9955" t="str">
        <f>IF(Table2[[#This Row],[Basis of Material Classification (System Side)*]]="Field inspection","Yes","No")</f>
        <v>No</v>
      </c>
      <c r="O9955" t="s">
        <v>41</v>
      </c>
      <c r="P9955" s="13">
        <v>42736</v>
      </c>
      <c r="Q9955" s="16" t="str">
        <f>Table2[[#This Row],[Service Line Size (inches) (System Side)]]</f>
        <v>3/4</v>
      </c>
      <c r="R9955" t="s">
        <v>43</v>
      </c>
      <c r="S9955" t="str">
        <f>IF(Table2[[#This Row],[Basis of Material Classification (Customer Side)*]]="Field inspection","Yes","No")</f>
        <v>No</v>
      </c>
      <c r="V9955" t="s">
        <v>43</v>
      </c>
      <c r="W9955" t="s">
        <v>44</v>
      </c>
      <c r="X9955" t="s">
        <v>44</v>
      </c>
      <c r="Z9955" t="s">
        <v>45</v>
      </c>
      <c r="AA9955" t="s">
        <v>46</v>
      </c>
      <c r="AB9955" t="s">
        <v>46</v>
      </c>
      <c r="AC9955" t="s">
        <v>40</v>
      </c>
    </row>
    <row r="9956" spans="1:29" ht="14.4" x14ac:dyDescent="0.3">
      <c r="A9956">
        <v>9954</v>
      </c>
      <c r="B9956" t="s">
        <v>9877</v>
      </c>
      <c r="C9956" t="s">
        <v>277</v>
      </c>
      <c r="D9956" t="s">
        <v>40</v>
      </c>
      <c r="E9956" t="s">
        <v>40</v>
      </c>
      <c r="F9956" t="s">
        <v>53</v>
      </c>
      <c r="G9956" t="s">
        <v>40</v>
      </c>
      <c r="H9956" s="26">
        <v>42736</v>
      </c>
      <c r="I9956" t="s">
        <v>54</v>
      </c>
      <c r="J9956" t="s">
        <v>55</v>
      </c>
      <c r="K9956" t="str">
        <f>IF(Table2[[#This Row],[Basis of Material Classification (System Side)*]]="Field inspection","Yes","No")</f>
        <v>No</v>
      </c>
      <c r="O9956" t="s">
        <v>41</v>
      </c>
      <c r="P9956" s="13">
        <v>42736</v>
      </c>
      <c r="Q9956" s="16" t="str">
        <f>Table2[[#This Row],[Service Line Size (inches) (System Side)]]</f>
        <v>3/4</v>
      </c>
      <c r="R9956" t="s">
        <v>43</v>
      </c>
      <c r="S9956" t="str">
        <f>IF(Table2[[#This Row],[Basis of Material Classification (Customer Side)*]]="Field inspection","Yes","No")</f>
        <v>No</v>
      </c>
      <c r="V9956" t="s">
        <v>43</v>
      </c>
      <c r="W9956" t="s">
        <v>44</v>
      </c>
      <c r="X9956" t="s">
        <v>44</v>
      </c>
      <c r="Z9956" t="s">
        <v>45</v>
      </c>
      <c r="AA9956" t="s">
        <v>46</v>
      </c>
      <c r="AB9956" t="s">
        <v>46</v>
      </c>
      <c r="AC9956" t="s">
        <v>40</v>
      </c>
    </row>
    <row r="9957" spans="1:29" ht="14.4" x14ac:dyDescent="0.3">
      <c r="A9957">
        <v>9955</v>
      </c>
      <c r="B9957" t="s">
        <v>9878</v>
      </c>
      <c r="C9957" t="s">
        <v>277</v>
      </c>
      <c r="D9957" t="s">
        <v>40</v>
      </c>
      <c r="E9957" t="s">
        <v>40</v>
      </c>
      <c r="F9957" t="s">
        <v>53</v>
      </c>
      <c r="G9957" t="s">
        <v>40</v>
      </c>
      <c r="H9957" s="26">
        <v>42736</v>
      </c>
      <c r="I9957" t="s">
        <v>54</v>
      </c>
      <c r="J9957" t="s">
        <v>55</v>
      </c>
      <c r="K9957" t="str">
        <f>IF(Table2[[#This Row],[Basis of Material Classification (System Side)*]]="Field inspection","Yes","No")</f>
        <v>No</v>
      </c>
      <c r="O9957" t="s">
        <v>41</v>
      </c>
      <c r="P9957" s="13">
        <v>42736</v>
      </c>
      <c r="Q9957" s="16" t="str">
        <f>Table2[[#This Row],[Service Line Size (inches) (System Side)]]</f>
        <v>3/4</v>
      </c>
      <c r="R9957" t="s">
        <v>43</v>
      </c>
      <c r="S9957" t="str">
        <f>IF(Table2[[#This Row],[Basis of Material Classification (Customer Side)*]]="Field inspection","Yes","No")</f>
        <v>No</v>
      </c>
      <c r="V9957" t="s">
        <v>43</v>
      </c>
      <c r="W9957" t="s">
        <v>44</v>
      </c>
      <c r="X9957" t="s">
        <v>44</v>
      </c>
      <c r="Z9957" t="s">
        <v>45</v>
      </c>
      <c r="AA9957" t="s">
        <v>46</v>
      </c>
      <c r="AB9957" t="s">
        <v>46</v>
      </c>
      <c r="AC9957" t="s">
        <v>40</v>
      </c>
    </row>
    <row r="9958" spans="1:29" ht="14.4" x14ac:dyDescent="0.3">
      <c r="A9958">
        <v>9956</v>
      </c>
      <c r="B9958" t="s">
        <v>9879</v>
      </c>
      <c r="C9958" t="s">
        <v>277</v>
      </c>
      <c r="D9958" t="s">
        <v>40</v>
      </c>
      <c r="E9958" t="s">
        <v>40</v>
      </c>
      <c r="F9958" t="s">
        <v>53</v>
      </c>
      <c r="G9958" t="s">
        <v>40</v>
      </c>
      <c r="H9958" s="26">
        <v>42736</v>
      </c>
      <c r="I9958" t="s">
        <v>54</v>
      </c>
      <c r="J9958" t="s">
        <v>55</v>
      </c>
      <c r="K9958" t="str">
        <f>IF(Table2[[#This Row],[Basis of Material Classification (System Side)*]]="Field inspection","Yes","No")</f>
        <v>No</v>
      </c>
      <c r="O9958" t="s">
        <v>41</v>
      </c>
      <c r="P9958" s="13">
        <v>42736</v>
      </c>
      <c r="Q9958" s="16" t="str">
        <f>Table2[[#This Row],[Service Line Size (inches) (System Side)]]</f>
        <v>3/4</v>
      </c>
      <c r="R9958" t="s">
        <v>43</v>
      </c>
      <c r="S9958" t="str">
        <f>IF(Table2[[#This Row],[Basis of Material Classification (Customer Side)*]]="Field inspection","Yes","No")</f>
        <v>No</v>
      </c>
      <c r="V9958" t="s">
        <v>43</v>
      </c>
      <c r="W9958" t="s">
        <v>44</v>
      </c>
      <c r="X9958" t="s">
        <v>44</v>
      </c>
      <c r="Z9958" t="s">
        <v>45</v>
      </c>
      <c r="AA9958" t="s">
        <v>46</v>
      </c>
      <c r="AB9958" t="s">
        <v>46</v>
      </c>
      <c r="AC9958" t="s">
        <v>40</v>
      </c>
    </row>
    <row r="9959" spans="1:29" ht="14.4" x14ac:dyDescent="0.3">
      <c r="A9959">
        <v>9957</v>
      </c>
      <c r="B9959" t="s">
        <v>9880</v>
      </c>
      <c r="C9959" t="s">
        <v>277</v>
      </c>
      <c r="D9959" t="s">
        <v>40</v>
      </c>
      <c r="E9959" t="s">
        <v>40</v>
      </c>
      <c r="F9959" t="s">
        <v>53</v>
      </c>
      <c r="G9959" t="s">
        <v>40</v>
      </c>
      <c r="H9959" s="26">
        <v>42736</v>
      </c>
      <c r="I9959" t="s">
        <v>54</v>
      </c>
      <c r="J9959" t="s">
        <v>55</v>
      </c>
      <c r="K9959" t="str">
        <f>IF(Table2[[#This Row],[Basis of Material Classification (System Side)*]]="Field inspection","Yes","No")</f>
        <v>No</v>
      </c>
      <c r="O9959" t="s">
        <v>41</v>
      </c>
      <c r="P9959" s="13">
        <v>42736</v>
      </c>
      <c r="Q9959" s="16" t="str">
        <f>Table2[[#This Row],[Service Line Size (inches) (System Side)]]</f>
        <v>3/4</v>
      </c>
      <c r="R9959" t="s">
        <v>43</v>
      </c>
      <c r="S9959" t="str">
        <f>IF(Table2[[#This Row],[Basis of Material Classification (Customer Side)*]]="Field inspection","Yes","No")</f>
        <v>No</v>
      </c>
      <c r="V9959" t="s">
        <v>43</v>
      </c>
      <c r="W9959" t="s">
        <v>44</v>
      </c>
      <c r="X9959" t="s">
        <v>44</v>
      </c>
      <c r="Z9959" t="s">
        <v>45</v>
      </c>
      <c r="AA9959" t="s">
        <v>46</v>
      </c>
      <c r="AB9959" t="s">
        <v>46</v>
      </c>
      <c r="AC9959" t="s">
        <v>40</v>
      </c>
    </row>
    <row r="9960" spans="1:29" ht="14.4" x14ac:dyDescent="0.3">
      <c r="A9960">
        <v>9958</v>
      </c>
      <c r="B9960" t="s">
        <v>9881</v>
      </c>
      <c r="C9960" t="s">
        <v>277</v>
      </c>
      <c r="D9960" t="s">
        <v>40</v>
      </c>
      <c r="E9960" t="s">
        <v>40</v>
      </c>
      <c r="F9960" t="s">
        <v>53</v>
      </c>
      <c r="G9960" t="s">
        <v>40</v>
      </c>
      <c r="H9960" s="26">
        <v>42736</v>
      </c>
      <c r="I9960" t="s">
        <v>54</v>
      </c>
      <c r="J9960" t="s">
        <v>55</v>
      </c>
      <c r="K9960" t="str">
        <f>IF(Table2[[#This Row],[Basis of Material Classification (System Side)*]]="Field inspection","Yes","No")</f>
        <v>No</v>
      </c>
      <c r="O9960" t="s">
        <v>41</v>
      </c>
      <c r="P9960" s="13">
        <v>42736</v>
      </c>
      <c r="Q9960" s="16" t="str">
        <f>Table2[[#This Row],[Service Line Size (inches) (System Side)]]</f>
        <v>3/4</v>
      </c>
      <c r="R9960" t="s">
        <v>43</v>
      </c>
      <c r="S9960" t="str">
        <f>IF(Table2[[#This Row],[Basis of Material Classification (Customer Side)*]]="Field inspection","Yes","No")</f>
        <v>No</v>
      </c>
      <c r="V9960" t="s">
        <v>43</v>
      </c>
      <c r="W9960" t="s">
        <v>44</v>
      </c>
      <c r="X9960" t="s">
        <v>44</v>
      </c>
      <c r="Z9960" t="s">
        <v>45</v>
      </c>
      <c r="AA9960" t="s">
        <v>46</v>
      </c>
      <c r="AB9960" t="s">
        <v>46</v>
      </c>
      <c r="AC9960" t="s">
        <v>40</v>
      </c>
    </row>
    <row r="9961" spans="1:29" ht="14.4" x14ac:dyDescent="0.3">
      <c r="A9961">
        <v>9959</v>
      </c>
      <c r="B9961" t="s">
        <v>9882</v>
      </c>
      <c r="C9961" t="s">
        <v>277</v>
      </c>
      <c r="D9961" t="s">
        <v>40</v>
      </c>
      <c r="E9961" t="s">
        <v>40</v>
      </c>
      <c r="F9961" t="s">
        <v>53</v>
      </c>
      <c r="G9961" t="s">
        <v>40</v>
      </c>
      <c r="H9961" s="26">
        <v>42736</v>
      </c>
      <c r="I9961" t="s">
        <v>54</v>
      </c>
      <c r="J9961" t="s">
        <v>55</v>
      </c>
      <c r="K9961" t="str">
        <f>IF(Table2[[#This Row],[Basis of Material Classification (System Side)*]]="Field inspection","Yes","No")</f>
        <v>No</v>
      </c>
      <c r="O9961" t="s">
        <v>41</v>
      </c>
      <c r="P9961" s="13">
        <v>43101</v>
      </c>
      <c r="Q9961" s="16" t="str">
        <f>Table2[[#This Row],[Service Line Size (inches) (System Side)]]</f>
        <v>3/4</v>
      </c>
      <c r="R9961" t="s">
        <v>43</v>
      </c>
      <c r="S9961" t="str">
        <f>IF(Table2[[#This Row],[Basis of Material Classification (Customer Side)*]]="Field inspection","Yes","No")</f>
        <v>No</v>
      </c>
      <c r="V9961" t="s">
        <v>43</v>
      </c>
      <c r="W9961" t="s">
        <v>44</v>
      </c>
      <c r="X9961" t="s">
        <v>44</v>
      </c>
      <c r="Z9961" t="s">
        <v>45</v>
      </c>
      <c r="AA9961" t="s">
        <v>46</v>
      </c>
      <c r="AB9961" t="s">
        <v>46</v>
      </c>
      <c r="AC9961" t="s">
        <v>40</v>
      </c>
    </row>
    <row r="9962" spans="1:29" ht="14.4" x14ac:dyDescent="0.3">
      <c r="A9962">
        <v>9960</v>
      </c>
      <c r="B9962" t="s">
        <v>9883</v>
      </c>
      <c r="C9962" t="s">
        <v>277</v>
      </c>
      <c r="D9962" t="s">
        <v>40</v>
      </c>
      <c r="E9962" t="s">
        <v>40</v>
      </c>
      <c r="F9962" t="s">
        <v>53</v>
      </c>
      <c r="G9962" t="s">
        <v>40</v>
      </c>
      <c r="H9962" s="26">
        <v>42736</v>
      </c>
      <c r="I9962" t="s">
        <v>54</v>
      </c>
      <c r="J9962" t="s">
        <v>55</v>
      </c>
      <c r="K9962" t="str">
        <f>IF(Table2[[#This Row],[Basis of Material Classification (System Side)*]]="Field inspection","Yes","No")</f>
        <v>No</v>
      </c>
      <c r="O9962" t="s">
        <v>41</v>
      </c>
      <c r="P9962" s="13">
        <v>43101</v>
      </c>
      <c r="Q9962" s="16" t="str">
        <f>Table2[[#This Row],[Service Line Size (inches) (System Side)]]</f>
        <v>3/4</v>
      </c>
      <c r="R9962" t="s">
        <v>43</v>
      </c>
      <c r="S9962" t="str">
        <f>IF(Table2[[#This Row],[Basis of Material Classification (Customer Side)*]]="Field inspection","Yes","No")</f>
        <v>No</v>
      </c>
      <c r="V9962" t="s">
        <v>43</v>
      </c>
      <c r="W9962" t="s">
        <v>44</v>
      </c>
      <c r="X9962" t="s">
        <v>44</v>
      </c>
      <c r="Z9962" t="s">
        <v>45</v>
      </c>
      <c r="AA9962" t="s">
        <v>46</v>
      </c>
      <c r="AB9962" t="s">
        <v>46</v>
      </c>
      <c r="AC9962" t="s">
        <v>40</v>
      </c>
    </row>
    <row r="9963" spans="1:29" ht="14.4" x14ac:dyDescent="0.3">
      <c r="A9963">
        <v>9961</v>
      </c>
      <c r="B9963" t="s">
        <v>9884</v>
      </c>
      <c r="C9963" t="s">
        <v>277</v>
      </c>
      <c r="D9963" t="s">
        <v>40</v>
      </c>
      <c r="E9963" t="s">
        <v>40</v>
      </c>
      <c r="F9963" t="s">
        <v>53</v>
      </c>
      <c r="G9963" t="s">
        <v>40</v>
      </c>
      <c r="H9963" s="26">
        <v>42736</v>
      </c>
      <c r="I9963" t="s">
        <v>54</v>
      </c>
      <c r="J9963" t="s">
        <v>55</v>
      </c>
      <c r="K9963" t="str">
        <f>IF(Table2[[#This Row],[Basis of Material Classification (System Side)*]]="Field inspection","Yes","No")</f>
        <v>No</v>
      </c>
      <c r="O9963" t="s">
        <v>41</v>
      </c>
      <c r="P9963" s="13">
        <v>43101</v>
      </c>
      <c r="Q9963" s="16" t="str">
        <f>Table2[[#This Row],[Service Line Size (inches) (System Side)]]</f>
        <v>3/4</v>
      </c>
      <c r="R9963" t="s">
        <v>43</v>
      </c>
      <c r="S9963" t="str">
        <f>IF(Table2[[#This Row],[Basis of Material Classification (Customer Side)*]]="Field inspection","Yes","No")</f>
        <v>No</v>
      </c>
      <c r="V9963" t="s">
        <v>43</v>
      </c>
      <c r="W9963" t="s">
        <v>44</v>
      </c>
      <c r="X9963" t="s">
        <v>44</v>
      </c>
      <c r="Z9963" t="s">
        <v>45</v>
      </c>
      <c r="AA9963" t="s">
        <v>46</v>
      </c>
      <c r="AB9963" t="s">
        <v>46</v>
      </c>
      <c r="AC9963" t="s">
        <v>40</v>
      </c>
    </row>
    <row r="9964" spans="1:29" ht="14.4" x14ac:dyDescent="0.3">
      <c r="A9964">
        <v>9962</v>
      </c>
      <c r="B9964" t="s">
        <v>9885</v>
      </c>
      <c r="C9964" t="s">
        <v>277</v>
      </c>
      <c r="D9964" t="s">
        <v>40</v>
      </c>
      <c r="E9964" t="s">
        <v>40</v>
      </c>
      <c r="F9964" t="s">
        <v>53</v>
      </c>
      <c r="G9964" t="s">
        <v>40</v>
      </c>
      <c r="H9964" s="26">
        <v>42736</v>
      </c>
      <c r="I9964" t="s">
        <v>54</v>
      </c>
      <c r="J9964" t="s">
        <v>55</v>
      </c>
      <c r="K9964" t="str">
        <f>IF(Table2[[#This Row],[Basis of Material Classification (System Side)*]]="Field inspection","Yes","No")</f>
        <v>No</v>
      </c>
      <c r="O9964" t="s">
        <v>41</v>
      </c>
      <c r="P9964" s="13">
        <v>43101</v>
      </c>
      <c r="Q9964" s="16" t="str">
        <f>Table2[[#This Row],[Service Line Size (inches) (System Side)]]</f>
        <v>3/4</v>
      </c>
      <c r="R9964" t="s">
        <v>43</v>
      </c>
      <c r="S9964" t="str">
        <f>IF(Table2[[#This Row],[Basis of Material Classification (Customer Side)*]]="Field inspection","Yes","No")</f>
        <v>No</v>
      </c>
      <c r="V9964" t="s">
        <v>43</v>
      </c>
      <c r="W9964" t="s">
        <v>44</v>
      </c>
      <c r="X9964" t="s">
        <v>44</v>
      </c>
      <c r="Z9964" t="s">
        <v>45</v>
      </c>
      <c r="AA9964" t="s">
        <v>46</v>
      </c>
      <c r="AB9964" t="s">
        <v>46</v>
      </c>
      <c r="AC9964" t="s">
        <v>40</v>
      </c>
    </row>
    <row r="9965" spans="1:29" ht="14.4" x14ac:dyDescent="0.3">
      <c r="A9965">
        <v>9963</v>
      </c>
      <c r="B9965" t="s">
        <v>9886</v>
      </c>
      <c r="C9965" t="s">
        <v>277</v>
      </c>
      <c r="D9965" t="s">
        <v>40</v>
      </c>
      <c r="E9965" t="s">
        <v>40</v>
      </c>
      <c r="F9965" t="s">
        <v>53</v>
      </c>
      <c r="G9965" t="s">
        <v>40</v>
      </c>
      <c r="H9965" s="26">
        <v>42736</v>
      </c>
      <c r="I9965" t="s">
        <v>54</v>
      </c>
      <c r="J9965" t="s">
        <v>55</v>
      </c>
      <c r="K9965" t="str">
        <f>IF(Table2[[#This Row],[Basis of Material Classification (System Side)*]]="Field inspection","Yes","No")</f>
        <v>No</v>
      </c>
      <c r="O9965" t="s">
        <v>41</v>
      </c>
      <c r="P9965" s="13">
        <v>43101</v>
      </c>
      <c r="Q9965" s="16" t="str">
        <f>Table2[[#This Row],[Service Line Size (inches) (System Side)]]</f>
        <v>3/4</v>
      </c>
      <c r="R9965" t="s">
        <v>43</v>
      </c>
      <c r="S9965" t="str">
        <f>IF(Table2[[#This Row],[Basis of Material Classification (Customer Side)*]]="Field inspection","Yes","No")</f>
        <v>No</v>
      </c>
      <c r="V9965" t="s">
        <v>43</v>
      </c>
      <c r="W9965" t="s">
        <v>44</v>
      </c>
      <c r="X9965" t="s">
        <v>44</v>
      </c>
      <c r="Z9965" t="s">
        <v>45</v>
      </c>
      <c r="AA9965" t="s">
        <v>46</v>
      </c>
      <c r="AB9965" t="s">
        <v>46</v>
      </c>
      <c r="AC9965" t="s">
        <v>40</v>
      </c>
    </row>
    <row r="9966" spans="1:29" ht="14.4" x14ac:dyDescent="0.3">
      <c r="A9966">
        <v>9964</v>
      </c>
      <c r="B9966" t="s">
        <v>9887</v>
      </c>
      <c r="C9966" t="s">
        <v>277</v>
      </c>
      <c r="D9966" t="s">
        <v>40</v>
      </c>
      <c r="E9966" t="s">
        <v>40</v>
      </c>
      <c r="F9966" t="s">
        <v>53</v>
      </c>
      <c r="G9966" t="s">
        <v>40</v>
      </c>
      <c r="H9966" s="26">
        <v>42736</v>
      </c>
      <c r="I9966" t="s">
        <v>54</v>
      </c>
      <c r="J9966" t="s">
        <v>55</v>
      </c>
      <c r="K9966" t="str">
        <f>IF(Table2[[#This Row],[Basis of Material Classification (System Side)*]]="Field inspection","Yes","No")</f>
        <v>No</v>
      </c>
      <c r="O9966" t="s">
        <v>41</v>
      </c>
      <c r="P9966" s="13">
        <v>43101</v>
      </c>
      <c r="Q9966" s="16" t="str">
        <f>Table2[[#This Row],[Service Line Size (inches) (System Side)]]</f>
        <v>3/4</v>
      </c>
      <c r="R9966" t="s">
        <v>43</v>
      </c>
      <c r="S9966" t="str">
        <f>IF(Table2[[#This Row],[Basis of Material Classification (Customer Side)*]]="Field inspection","Yes","No")</f>
        <v>No</v>
      </c>
      <c r="V9966" t="s">
        <v>43</v>
      </c>
      <c r="W9966" t="s">
        <v>44</v>
      </c>
      <c r="X9966" t="s">
        <v>44</v>
      </c>
      <c r="Z9966" t="s">
        <v>45</v>
      </c>
      <c r="AA9966" t="s">
        <v>46</v>
      </c>
      <c r="AB9966" t="s">
        <v>46</v>
      </c>
      <c r="AC9966" t="s">
        <v>40</v>
      </c>
    </row>
    <row r="9967" spans="1:29" ht="14.4" x14ac:dyDescent="0.3">
      <c r="A9967">
        <v>9965</v>
      </c>
      <c r="B9967" t="s">
        <v>9888</v>
      </c>
      <c r="C9967" t="s">
        <v>277</v>
      </c>
      <c r="D9967" t="s">
        <v>40</v>
      </c>
      <c r="E9967" t="s">
        <v>40</v>
      </c>
      <c r="F9967" t="s">
        <v>53</v>
      </c>
      <c r="G9967" t="s">
        <v>40</v>
      </c>
      <c r="H9967" s="26">
        <v>42736</v>
      </c>
      <c r="I9967" t="s">
        <v>54</v>
      </c>
      <c r="J9967" t="s">
        <v>55</v>
      </c>
      <c r="K9967" t="str">
        <f>IF(Table2[[#This Row],[Basis of Material Classification (System Side)*]]="Field inspection","Yes","No")</f>
        <v>No</v>
      </c>
      <c r="O9967" t="s">
        <v>41</v>
      </c>
      <c r="P9967" s="13">
        <v>43101</v>
      </c>
      <c r="Q9967" s="16" t="str">
        <f>Table2[[#This Row],[Service Line Size (inches) (System Side)]]</f>
        <v>3/4</v>
      </c>
      <c r="R9967" t="s">
        <v>43</v>
      </c>
      <c r="S9967" t="str">
        <f>IF(Table2[[#This Row],[Basis of Material Classification (Customer Side)*]]="Field inspection","Yes","No")</f>
        <v>No</v>
      </c>
      <c r="V9967" t="s">
        <v>43</v>
      </c>
      <c r="W9967" t="s">
        <v>44</v>
      </c>
      <c r="X9967" t="s">
        <v>44</v>
      </c>
      <c r="Z9967" t="s">
        <v>45</v>
      </c>
      <c r="AA9967" t="s">
        <v>46</v>
      </c>
      <c r="AB9967" t="s">
        <v>46</v>
      </c>
      <c r="AC9967" t="s">
        <v>40</v>
      </c>
    </row>
    <row r="9968" spans="1:29" ht="14.4" x14ac:dyDescent="0.3">
      <c r="A9968">
        <v>9966</v>
      </c>
      <c r="B9968" t="s">
        <v>9889</v>
      </c>
      <c r="C9968" t="s">
        <v>277</v>
      </c>
      <c r="D9968" t="s">
        <v>40</v>
      </c>
      <c r="E9968" t="s">
        <v>40</v>
      </c>
      <c r="F9968" t="s">
        <v>53</v>
      </c>
      <c r="G9968" t="s">
        <v>40</v>
      </c>
      <c r="H9968" s="26">
        <v>42736</v>
      </c>
      <c r="I9968" t="s">
        <v>54</v>
      </c>
      <c r="J9968" t="s">
        <v>55</v>
      </c>
      <c r="K9968" t="str">
        <f>IF(Table2[[#This Row],[Basis of Material Classification (System Side)*]]="Field inspection","Yes","No")</f>
        <v>No</v>
      </c>
      <c r="O9968" t="s">
        <v>41</v>
      </c>
      <c r="P9968" s="13">
        <v>43101</v>
      </c>
      <c r="Q9968" s="16" t="str">
        <f>Table2[[#This Row],[Service Line Size (inches) (System Side)]]</f>
        <v>3/4</v>
      </c>
      <c r="R9968" t="s">
        <v>43</v>
      </c>
      <c r="S9968" t="str">
        <f>IF(Table2[[#This Row],[Basis of Material Classification (Customer Side)*]]="Field inspection","Yes","No")</f>
        <v>No</v>
      </c>
      <c r="V9968" t="s">
        <v>43</v>
      </c>
      <c r="W9968" t="s">
        <v>44</v>
      </c>
      <c r="X9968" t="s">
        <v>44</v>
      </c>
      <c r="Z9968" t="s">
        <v>45</v>
      </c>
      <c r="AA9968" t="s">
        <v>46</v>
      </c>
      <c r="AB9968" t="s">
        <v>46</v>
      </c>
      <c r="AC9968" t="s">
        <v>40</v>
      </c>
    </row>
    <row r="9969" spans="1:29" ht="14.4" x14ac:dyDescent="0.3">
      <c r="A9969">
        <v>9967</v>
      </c>
      <c r="B9969" t="s">
        <v>9890</v>
      </c>
      <c r="C9969" t="s">
        <v>277</v>
      </c>
      <c r="D9969" t="s">
        <v>40</v>
      </c>
      <c r="E9969" t="s">
        <v>40</v>
      </c>
      <c r="F9969" t="s">
        <v>41</v>
      </c>
      <c r="G9969" t="s">
        <v>40</v>
      </c>
      <c r="H9969" s="26">
        <v>39083</v>
      </c>
      <c r="I9969" t="s">
        <v>42</v>
      </c>
      <c r="J9969" t="s">
        <v>43</v>
      </c>
      <c r="K9969" t="str">
        <f>IF(Table2[[#This Row],[Basis of Material Classification (System Side)*]]="Field inspection","Yes","No")</f>
        <v>No</v>
      </c>
      <c r="N9969" t="str">
        <f>Table2[[#This Row],[Basis of Material Classification (System Side)*]]</f>
        <v>Installation date after lead ban</v>
      </c>
      <c r="O9969" t="s">
        <v>41</v>
      </c>
      <c r="P9969" s="13">
        <v>41275</v>
      </c>
      <c r="Q9969" s="16" t="str">
        <f>Table2[[#This Row],[Service Line Size (inches) (System Side)]]</f>
        <v>5/8</v>
      </c>
      <c r="R9969" t="s">
        <v>43</v>
      </c>
      <c r="S9969" t="str">
        <f>IF(Table2[[#This Row],[Basis of Material Classification (Customer Side)*]]="Field inspection","Yes","No")</f>
        <v>No</v>
      </c>
      <c r="V9969" t="s">
        <v>43</v>
      </c>
      <c r="W9969" t="s">
        <v>44</v>
      </c>
      <c r="X9969" t="s">
        <v>44</v>
      </c>
      <c r="Z9969" t="s">
        <v>45</v>
      </c>
      <c r="AA9969" t="s">
        <v>46</v>
      </c>
      <c r="AB9969" t="s">
        <v>46</v>
      </c>
      <c r="AC9969" t="s">
        <v>40</v>
      </c>
    </row>
    <row r="9970" spans="1:29" ht="14.4" x14ac:dyDescent="0.3">
      <c r="A9970">
        <v>9968</v>
      </c>
      <c r="B9970" t="s">
        <v>9891</v>
      </c>
      <c r="C9970" t="s">
        <v>277</v>
      </c>
      <c r="D9970" t="s">
        <v>40</v>
      </c>
      <c r="E9970" t="s">
        <v>40</v>
      </c>
      <c r="F9970" t="s">
        <v>53</v>
      </c>
      <c r="G9970" t="s">
        <v>40</v>
      </c>
      <c r="H9970" s="26">
        <v>38718</v>
      </c>
      <c r="I9970" t="s">
        <v>54</v>
      </c>
      <c r="J9970" t="s">
        <v>55</v>
      </c>
      <c r="K9970" t="str">
        <f>IF(Table2[[#This Row],[Basis of Material Classification (System Side)*]]="Field inspection","Yes","No")</f>
        <v>No</v>
      </c>
      <c r="O9970" t="s">
        <v>41</v>
      </c>
      <c r="P9970" s="13">
        <v>41275</v>
      </c>
      <c r="Q9970" s="16" t="str">
        <f>Table2[[#This Row],[Service Line Size (inches) (System Side)]]</f>
        <v>3/4</v>
      </c>
      <c r="R9970" t="s">
        <v>43</v>
      </c>
      <c r="S9970" t="str">
        <f>IF(Table2[[#This Row],[Basis of Material Classification (Customer Side)*]]="Field inspection","Yes","No")</f>
        <v>No</v>
      </c>
      <c r="V9970" t="s">
        <v>43</v>
      </c>
      <c r="W9970" t="s">
        <v>44</v>
      </c>
      <c r="X9970" t="s">
        <v>44</v>
      </c>
      <c r="Z9970" t="s">
        <v>45</v>
      </c>
      <c r="AA9970" t="s">
        <v>46</v>
      </c>
      <c r="AB9970" t="s">
        <v>46</v>
      </c>
      <c r="AC9970" t="s">
        <v>40</v>
      </c>
    </row>
    <row r="9971" spans="1:29" ht="14.4" x14ac:dyDescent="0.3">
      <c r="A9971">
        <v>9969</v>
      </c>
      <c r="B9971" t="s">
        <v>9892</v>
      </c>
      <c r="C9971" t="s">
        <v>277</v>
      </c>
      <c r="D9971" t="s">
        <v>40</v>
      </c>
      <c r="E9971" t="s">
        <v>40</v>
      </c>
      <c r="F9971" t="s">
        <v>53</v>
      </c>
      <c r="G9971" t="s">
        <v>40</v>
      </c>
      <c r="H9971" s="26">
        <v>39814</v>
      </c>
      <c r="I9971" t="s">
        <v>54</v>
      </c>
      <c r="J9971" t="s">
        <v>55</v>
      </c>
      <c r="K9971" t="str">
        <f>IF(Table2[[#This Row],[Basis of Material Classification (System Side)*]]="Field inspection","Yes","No")</f>
        <v>No</v>
      </c>
      <c r="O9971" t="s">
        <v>41</v>
      </c>
      <c r="P9971" s="13">
        <v>41275</v>
      </c>
      <c r="Q9971" s="16" t="str">
        <f>Table2[[#This Row],[Service Line Size (inches) (System Side)]]</f>
        <v>3/4</v>
      </c>
      <c r="R9971" t="s">
        <v>43</v>
      </c>
      <c r="S9971" t="str">
        <f>IF(Table2[[#This Row],[Basis of Material Classification (Customer Side)*]]="Field inspection","Yes","No")</f>
        <v>No</v>
      </c>
      <c r="V9971" t="s">
        <v>43</v>
      </c>
      <c r="W9971" t="s">
        <v>44</v>
      </c>
      <c r="X9971" t="s">
        <v>44</v>
      </c>
      <c r="Z9971" t="s">
        <v>45</v>
      </c>
      <c r="AA9971" t="s">
        <v>46</v>
      </c>
      <c r="AB9971" t="s">
        <v>46</v>
      </c>
      <c r="AC9971" t="s">
        <v>40</v>
      </c>
    </row>
    <row r="9972" spans="1:29" ht="14.4" x14ac:dyDescent="0.3">
      <c r="A9972">
        <v>9970</v>
      </c>
      <c r="B9972" t="s">
        <v>9893</v>
      </c>
      <c r="C9972" t="s">
        <v>277</v>
      </c>
      <c r="D9972" t="s">
        <v>40</v>
      </c>
      <c r="E9972" t="s">
        <v>40</v>
      </c>
      <c r="F9972" t="s">
        <v>53</v>
      </c>
      <c r="G9972" t="s">
        <v>40</v>
      </c>
      <c r="H9972" s="26">
        <v>39814</v>
      </c>
      <c r="I9972" t="s">
        <v>42</v>
      </c>
      <c r="J9972" t="s">
        <v>55</v>
      </c>
      <c r="K9972" t="str">
        <f>IF(Table2[[#This Row],[Basis of Material Classification (System Side)*]]="Field inspection","Yes","No")</f>
        <v>No</v>
      </c>
      <c r="O9972" t="s">
        <v>41</v>
      </c>
      <c r="P9972" s="13">
        <v>41275</v>
      </c>
      <c r="Q9972" s="16" t="str">
        <f>Table2[[#This Row],[Service Line Size (inches) (System Side)]]</f>
        <v>5/8</v>
      </c>
      <c r="R9972" t="s">
        <v>43</v>
      </c>
      <c r="S9972" t="str">
        <f>IF(Table2[[#This Row],[Basis of Material Classification (Customer Side)*]]="Field inspection","Yes","No")</f>
        <v>No</v>
      </c>
      <c r="V9972" t="s">
        <v>43</v>
      </c>
      <c r="W9972" t="s">
        <v>44</v>
      </c>
      <c r="X9972" t="s">
        <v>44</v>
      </c>
      <c r="Z9972" t="s">
        <v>45</v>
      </c>
      <c r="AA9972" t="s">
        <v>46</v>
      </c>
      <c r="AB9972" t="s">
        <v>46</v>
      </c>
      <c r="AC9972" t="s">
        <v>40</v>
      </c>
    </row>
    <row r="9973" spans="1:29" ht="14.4" x14ac:dyDescent="0.3">
      <c r="A9973">
        <v>9971</v>
      </c>
      <c r="B9973" t="s">
        <v>9894</v>
      </c>
      <c r="C9973" t="s">
        <v>277</v>
      </c>
      <c r="D9973" t="s">
        <v>40</v>
      </c>
      <c r="E9973" t="s">
        <v>40</v>
      </c>
      <c r="F9973" t="s">
        <v>53</v>
      </c>
      <c r="G9973" t="s">
        <v>40</v>
      </c>
      <c r="H9973" s="26">
        <v>39814</v>
      </c>
      <c r="I9973" t="s">
        <v>42</v>
      </c>
      <c r="J9973" t="s">
        <v>55</v>
      </c>
      <c r="K9973" t="str">
        <f>IF(Table2[[#This Row],[Basis of Material Classification (System Side)*]]="Field inspection","Yes","No")</f>
        <v>No</v>
      </c>
      <c r="O9973" t="s">
        <v>41</v>
      </c>
      <c r="P9973" s="13">
        <v>41275</v>
      </c>
      <c r="Q9973" s="16" t="str">
        <f>Table2[[#This Row],[Service Line Size (inches) (System Side)]]</f>
        <v>5/8</v>
      </c>
      <c r="R9973" t="s">
        <v>43</v>
      </c>
      <c r="S9973" t="str">
        <f>IF(Table2[[#This Row],[Basis of Material Classification (Customer Side)*]]="Field inspection","Yes","No")</f>
        <v>No</v>
      </c>
      <c r="V9973" t="s">
        <v>43</v>
      </c>
      <c r="W9973" t="s">
        <v>44</v>
      </c>
      <c r="X9973" t="s">
        <v>44</v>
      </c>
      <c r="Z9973" t="s">
        <v>45</v>
      </c>
      <c r="AA9973" t="s">
        <v>46</v>
      </c>
      <c r="AB9973" t="s">
        <v>46</v>
      </c>
      <c r="AC9973" t="s">
        <v>40</v>
      </c>
    </row>
    <row r="9974" spans="1:29" ht="14.4" x14ac:dyDescent="0.3">
      <c r="A9974">
        <v>9972</v>
      </c>
      <c r="B9974" t="s">
        <v>9895</v>
      </c>
      <c r="C9974" t="s">
        <v>277</v>
      </c>
      <c r="D9974" t="s">
        <v>40</v>
      </c>
      <c r="E9974" t="s">
        <v>40</v>
      </c>
      <c r="F9974" t="s">
        <v>53</v>
      </c>
      <c r="G9974" t="s">
        <v>40</v>
      </c>
      <c r="H9974" s="26">
        <v>39814</v>
      </c>
      <c r="I9974" t="s">
        <v>54</v>
      </c>
      <c r="J9974" t="s">
        <v>55</v>
      </c>
      <c r="K9974" t="str">
        <f>IF(Table2[[#This Row],[Basis of Material Classification (System Side)*]]="Field inspection","Yes","No")</f>
        <v>No</v>
      </c>
      <c r="O9974" t="s">
        <v>41</v>
      </c>
      <c r="P9974" s="13">
        <v>41275</v>
      </c>
      <c r="Q9974" s="16" t="str">
        <f>Table2[[#This Row],[Service Line Size (inches) (System Side)]]</f>
        <v>3/4</v>
      </c>
      <c r="R9974" t="s">
        <v>43</v>
      </c>
      <c r="S9974" t="str">
        <f>IF(Table2[[#This Row],[Basis of Material Classification (Customer Side)*]]="Field inspection","Yes","No")</f>
        <v>No</v>
      </c>
      <c r="V9974" t="s">
        <v>43</v>
      </c>
      <c r="W9974" t="s">
        <v>44</v>
      </c>
      <c r="X9974" t="s">
        <v>44</v>
      </c>
      <c r="Z9974" t="s">
        <v>45</v>
      </c>
      <c r="AA9974" t="s">
        <v>46</v>
      </c>
      <c r="AB9974" t="s">
        <v>46</v>
      </c>
      <c r="AC9974" t="s">
        <v>40</v>
      </c>
    </row>
    <row r="9975" spans="1:29" ht="14.4" x14ac:dyDescent="0.3">
      <c r="A9975">
        <v>9973</v>
      </c>
      <c r="B9975" t="s">
        <v>9896</v>
      </c>
      <c r="C9975" t="s">
        <v>277</v>
      </c>
      <c r="D9975" t="s">
        <v>40</v>
      </c>
      <c r="E9975" t="s">
        <v>40</v>
      </c>
      <c r="F9975" t="s">
        <v>41</v>
      </c>
      <c r="G9975" t="s">
        <v>40</v>
      </c>
      <c r="H9975" s="26">
        <v>39083</v>
      </c>
      <c r="I9975" t="s">
        <v>42</v>
      </c>
      <c r="J9975" t="s">
        <v>43</v>
      </c>
      <c r="K9975" t="str">
        <f>IF(Table2[[#This Row],[Basis of Material Classification (System Side)*]]="Field inspection","Yes","No")</f>
        <v>No</v>
      </c>
      <c r="N9975" t="str">
        <f>Table2[[#This Row],[Basis of Material Classification (System Side)*]]</f>
        <v>Installation date after lead ban</v>
      </c>
      <c r="O9975" t="s">
        <v>41</v>
      </c>
      <c r="P9975" s="13">
        <v>41275</v>
      </c>
      <c r="Q9975" s="16" t="str">
        <f>Table2[[#This Row],[Service Line Size (inches) (System Side)]]</f>
        <v>5/8</v>
      </c>
      <c r="R9975" t="s">
        <v>43</v>
      </c>
      <c r="S9975" t="str">
        <f>IF(Table2[[#This Row],[Basis of Material Classification (Customer Side)*]]="Field inspection","Yes","No")</f>
        <v>No</v>
      </c>
      <c r="V9975" t="s">
        <v>43</v>
      </c>
      <c r="W9975" t="s">
        <v>44</v>
      </c>
      <c r="X9975" t="s">
        <v>44</v>
      </c>
      <c r="Z9975" t="s">
        <v>45</v>
      </c>
      <c r="AA9975" t="s">
        <v>46</v>
      </c>
      <c r="AB9975" t="s">
        <v>46</v>
      </c>
      <c r="AC9975" t="s">
        <v>40</v>
      </c>
    </row>
    <row r="9976" spans="1:29" ht="14.4" x14ac:dyDescent="0.3">
      <c r="A9976">
        <v>9974</v>
      </c>
      <c r="B9976" t="s">
        <v>9897</v>
      </c>
      <c r="C9976" t="s">
        <v>277</v>
      </c>
      <c r="D9976" t="s">
        <v>40</v>
      </c>
      <c r="E9976" t="s">
        <v>40</v>
      </c>
      <c r="F9976" t="s">
        <v>53</v>
      </c>
      <c r="G9976" t="s">
        <v>40</v>
      </c>
      <c r="H9976" s="26">
        <v>39448</v>
      </c>
      <c r="I9976" t="s">
        <v>42</v>
      </c>
      <c r="J9976" t="s">
        <v>55</v>
      </c>
      <c r="K9976" t="str">
        <f>IF(Table2[[#This Row],[Basis of Material Classification (System Side)*]]="Field inspection","Yes","No")</f>
        <v>No</v>
      </c>
      <c r="O9976" t="s">
        <v>41</v>
      </c>
      <c r="P9976" s="13">
        <v>41275</v>
      </c>
      <c r="Q9976" s="16" t="str">
        <f>Table2[[#This Row],[Service Line Size (inches) (System Side)]]</f>
        <v>5/8</v>
      </c>
      <c r="R9976" t="s">
        <v>43</v>
      </c>
      <c r="S9976" t="str">
        <f>IF(Table2[[#This Row],[Basis of Material Classification (Customer Side)*]]="Field inspection","Yes","No")</f>
        <v>No</v>
      </c>
      <c r="V9976" t="s">
        <v>43</v>
      </c>
      <c r="W9976" t="s">
        <v>44</v>
      </c>
      <c r="X9976" t="s">
        <v>44</v>
      </c>
      <c r="Z9976" t="s">
        <v>45</v>
      </c>
      <c r="AA9976" t="s">
        <v>46</v>
      </c>
      <c r="AB9976" t="s">
        <v>46</v>
      </c>
      <c r="AC9976" t="s">
        <v>40</v>
      </c>
    </row>
    <row r="9977" spans="1:29" ht="14.4" x14ac:dyDescent="0.3">
      <c r="A9977">
        <v>9975</v>
      </c>
      <c r="B9977" t="s">
        <v>9898</v>
      </c>
      <c r="C9977" t="s">
        <v>277</v>
      </c>
      <c r="D9977" t="s">
        <v>40</v>
      </c>
      <c r="E9977" t="s">
        <v>40</v>
      </c>
      <c r="F9977" t="s">
        <v>53</v>
      </c>
      <c r="G9977" t="s">
        <v>40</v>
      </c>
      <c r="H9977" s="26">
        <v>39448</v>
      </c>
      <c r="I9977" t="s">
        <v>42</v>
      </c>
      <c r="J9977" t="s">
        <v>55</v>
      </c>
      <c r="K9977" t="str">
        <f>IF(Table2[[#This Row],[Basis of Material Classification (System Side)*]]="Field inspection","Yes","No")</f>
        <v>No</v>
      </c>
      <c r="O9977" t="s">
        <v>41</v>
      </c>
      <c r="P9977" s="13">
        <v>41275</v>
      </c>
      <c r="Q9977" s="16" t="str">
        <f>Table2[[#This Row],[Service Line Size (inches) (System Side)]]</f>
        <v>5/8</v>
      </c>
      <c r="R9977" t="s">
        <v>43</v>
      </c>
      <c r="S9977" t="str">
        <f>IF(Table2[[#This Row],[Basis of Material Classification (Customer Side)*]]="Field inspection","Yes","No")</f>
        <v>No</v>
      </c>
      <c r="V9977" t="s">
        <v>43</v>
      </c>
      <c r="W9977" t="s">
        <v>44</v>
      </c>
      <c r="X9977" t="s">
        <v>44</v>
      </c>
      <c r="Z9977" t="s">
        <v>45</v>
      </c>
      <c r="AA9977" t="s">
        <v>46</v>
      </c>
      <c r="AB9977" t="s">
        <v>46</v>
      </c>
      <c r="AC9977" t="s">
        <v>40</v>
      </c>
    </row>
    <row r="9978" spans="1:29" ht="14.4" x14ac:dyDescent="0.3">
      <c r="A9978">
        <v>9976</v>
      </c>
      <c r="B9978" t="s">
        <v>9899</v>
      </c>
      <c r="C9978" t="s">
        <v>277</v>
      </c>
      <c r="D9978" t="s">
        <v>40</v>
      </c>
      <c r="E9978" t="s">
        <v>40</v>
      </c>
      <c r="F9978" t="s">
        <v>53</v>
      </c>
      <c r="G9978" t="s">
        <v>40</v>
      </c>
      <c r="H9978" s="26">
        <v>39448</v>
      </c>
      <c r="I9978" t="s">
        <v>42</v>
      </c>
      <c r="J9978" t="s">
        <v>55</v>
      </c>
      <c r="K9978" t="str">
        <f>IF(Table2[[#This Row],[Basis of Material Classification (System Side)*]]="Field inspection","Yes","No")</f>
        <v>No</v>
      </c>
      <c r="O9978" t="s">
        <v>41</v>
      </c>
      <c r="P9978" s="13">
        <v>41275</v>
      </c>
      <c r="Q9978" s="16" t="str">
        <f>Table2[[#This Row],[Service Line Size (inches) (System Side)]]</f>
        <v>5/8</v>
      </c>
      <c r="R9978" t="s">
        <v>43</v>
      </c>
      <c r="S9978" t="str">
        <f>IF(Table2[[#This Row],[Basis of Material Classification (Customer Side)*]]="Field inspection","Yes","No")</f>
        <v>No</v>
      </c>
      <c r="V9978" t="s">
        <v>43</v>
      </c>
      <c r="W9978" t="s">
        <v>44</v>
      </c>
      <c r="X9978" t="s">
        <v>44</v>
      </c>
      <c r="Z9978" t="s">
        <v>45</v>
      </c>
      <c r="AA9978" t="s">
        <v>46</v>
      </c>
      <c r="AB9978" t="s">
        <v>46</v>
      </c>
      <c r="AC9978" t="s">
        <v>40</v>
      </c>
    </row>
    <row r="9979" spans="1:29" ht="14.4" x14ac:dyDescent="0.3">
      <c r="A9979">
        <v>9977</v>
      </c>
      <c r="B9979" t="s">
        <v>9900</v>
      </c>
      <c r="C9979" t="s">
        <v>277</v>
      </c>
      <c r="D9979" t="s">
        <v>40</v>
      </c>
      <c r="E9979" t="s">
        <v>40</v>
      </c>
      <c r="F9979" t="s">
        <v>53</v>
      </c>
      <c r="G9979" t="s">
        <v>40</v>
      </c>
      <c r="H9979" s="26">
        <v>39814</v>
      </c>
      <c r="I9979" t="s">
        <v>42</v>
      </c>
      <c r="J9979" t="s">
        <v>55</v>
      </c>
      <c r="K9979" t="str">
        <f>IF(Table2[[#This Row],[Basis of Material Classification (System Side)*]]="Field inspection","Yes","No")</f>
        <v>No</v>
      </c>
      <c r="O9979" t="s">
        <v>41</v>
      </c>
      <c r="P9979" s="13">
        <v>41275</v>
      </c>
      <c r="Q9979" s="16" t="str">
        <f>Table2[[#This Row],[Service Line Size (inches) (System Side)]]</f>
        <v>5/8</v>
      </c>
      <c r="R9979" t="s">
        <v>43</v>
      </c>
      <c r="S9979" t="str">
        <f>IF(Table2[[#This Row],[Basis of Material Classification (Customer Side)*]]="Field inspection","Yes","No")</f>
        <v>No</v>
      </c>
      <c r="V9979" t="s">
        <v>43</v>
      </c>
      <c r="W9979" t="s">
        <v>44</v>
      </c>
      <c r="X9979" t="s">
        <v>44</v>
      </c>
      <c r="Z9979" t="s">
        <v>45</v>
      </c>
      <c r="AA9979" t="s">
        <v>46</v>
      </c>
      <c r="AB9979" t="s">
        <v>46</v>
      </c>
      <c r="AC9979" t="s">
        <v>40</v>
      </c>
    </row>
    <row r="9980" spans="1:29" ht="14.4" x14ac:dyDescent="0.3">
      <c r="A9980">
        <v>9978</v>
      </c>
      <c r="B9980" t="s">
        <v>9901</v>
      </c>
      <c r="C9980" t="s">
        <v>277</v>
      </c>
      <c r="D9980" t="s">
        <v>40</v>
      </c>
      <c r="E9980" t="s">
        <v>40</v>
      </c>
      <c r="F9980" t="s">
        <v>53</v>
      </c>
      <c r="G9980" t="s">
        <v>40</v>
      </c>
      <c r="H9980" s="26">
        <v>39814</v>
      </c>
      <c r="I9980" t="s">
        <v>54</v>
      </c>
      <c r="J9980" t="s">
        <v>55</v>
      </c>
      <c r="K9980" t="str">
        <f>IF(Table2[[#This Row],[Basis of Material Classification (System Side)*]]="Field inspection","Yes","No")</f>
        <v>No</v>
      </c>
      <c r="O9980" t="s">
        <v>41</v>
      </c>
      <c r="P9980" s="13">
        <v>41640</v>
      </c>
      <c r="Q9980" s="16" t="str">
        <f>Table2[[#This Row],[Service Line Size (inches) (System Side)]]</f>
        <v>3/4</v>
      </c>
      <c r="R9980" t="s">
        <v>43</v>
      </c>
      <c r="S9980" t="str">
        <f>IF(Table2[[#This Row],[Basis of Material Classification (Customer Side)*]]="Field inspection","Yes","No")</f>
        <v>No</v>
      </c>
      <c r="V9980" t="s">
        <v>43</v>
      </c>
      <c r="W9980" t="s">
        <v>44</v>
      </c>
      <c r="X9980" t="s">
        <v>44</v>
      </c>
      <c r="Z9980" t="s">
        <v>45</v>
      </c>
      <c r="AA9980" t="s">
        <v>46</v>
      </c>
      <c r="AB9980" t="s">
        <v>46</v>
      </c>
      <c r="AC9980" t="s">
        <v>40</v>
      </c>
    </row>
    <row r="9981" spans="1:29" ht="14.4" x14ac:dyDescent="0.3">
      <c r="A9981">
        <v>9979</v>
      </c>
      <c r="B9981" t="s">
        <v>9902</v>
      </c>
      <c r="C9981" t="s">
        <v>277</v>
      </c>
      <c r="D9981" t="s">
        <v>40</v>
      </c>
      <c r="E9981" t="s">
        <v>40</v>
      </c>
      <c r="F9981" t="s">
        <v>53</v>
      </c>
      <c r="G9981" t="s">
        <v>40</v>
      </c>
      <c r="H9981" s="27"/>
      <c r="I9981" t="s">
        <v>189</v>
      </c>
      <c r="J9981" t="s">
        <v>55</v>
      </c>
      <c r="K9981" t="str">
        <f>IF(Table2[[#This Row],[Basis of Material Classification (System Side)*]]="Field inspection","Yes","No")</f>
        <v>No</v>
      </c>
      <c r="O9981" t="s">
        <v>132</v>
      </c>
      <c r="P9981" s="13">
        <v>23743</v>
      </c>
      <c r="Q9981" s="16" t="str">
        <f>Table2[[#This Row],[Service Line Size (inches) (System Side)]]</f>
        <v xml:space="preserve"> 3/4</v>
      </c>
      <c r="R9981" t="s">
        <v>65</v>
      </c>
      <c r="S9981" t="str">
        <f>IF(Table2[[#This Row],[Basis of Material Classification (Customer Side)*]]="Field inspection","Yes","No")</f>
        <v>Yes</v>
      </c>
      <c r="T9981" t="s">
        <v>71</v>
      </c>
      <c r="U9981" s="13">
        <v>45491</v>
      </c>
      <c r="V9981" t="s">
        <v>72</v>
      </c>
      <c r="W9981" t="s">
        <v>44</v>
      </c>
      <c r="X9981" t="s">
        <v>44</v>
      </c>
      <c r="Z9981" t="s">
        <v>45</v>
      </c>
      <c r="AA9981" t="s">
        <v>46</v>
      </c>
      <c r="AB9981" t="s">
        <v>46</v>
      </c>
      <c r="AC9981" t="s">
        <v>40</v>
      </c>
    </row>
    <row r="9982" spans="1:29" ht="14.4" x14ac:dyDescent="0.3">
      <c r="A9982">
        <v>9980</v>
      </c>
      <c r="B9982" t="s">
        <v>9903</v>
      </c>
      <c r="C9982" t="s">
        <v>277</v>
      </c>
      <c r="D9982" t="s">
        <v>40</v>
      </c>
      <c r="E9982" t="s">
        <v>40</v>
      </c>
      <c r="F9982" t="s">
        <v>41</v>
      </c>
      <c r="G9982" t="s">
        <v>40</v>
      </c>
      <c r="H9982" s="26">
        <v>24108</v>
      </c>
      <c r="I9982" t="s">
        <v>42</v>
      </c>
      <c r="J9982" t="s">
        <v>49</v>
      </c>
      <c r="K9982" t="str">
        <f>IF(Table2[[#This Row],[Basis of Material Classification (System Side)*]]="Field inspection","Yes","No")</f>
        <v>No</v>
      </c>
      <c r="N9982" t="s">
        <v>50</v>
      </c>
      <c r="O9982" t="s">
        <v>41</v>
      </c>
      <c r="P9982" s="13">
        <v>41275</v>
      </c>
      <c r="Q9982" s="16" t="str">
        <f>Table2[[#This Row],[Service Line Size (inches) (System Side)]]</f>
        <v>5/8</v>
      </c>
      <c r="R9982" t="s">
        <v>43</v>
      </c>
      <c r="S9982" t="str">
        <f>IF(Table2[[#This Row],[Basis of Material Classification (Customer Side)*]]="Field inspection","Yes","No")</f>
        <v>No</v>
      </c>
      <c r="V9982" t="s">
        <v>43</v>
      </c>
      <c r="W9982" t="s">
        <v>44</v>
      </c>
      <c r="X9982" t="s">
        <v>44</v>
      </c>
      <c r="Z9982" t="s">
        <v>45</v>
      </c>
      <c r="AA9982" t="s">
        <v>46</v>
      </c>
      <c r="AB9982" t="s">
        <v>46</v>
      </c>
      <c r="AC9982" t="s">
        <v>40</v>
      </c>
    </row>
    <row r="9983" spans="1:29" ht="14.4" x14ac:dyDescent="0.3">
      <c r="A9983">
        <v>9981</v>
      </c>
      <c r="B9983" t="s">
        <v>9904</v>
      </c>
      <c r="C9983" t="s">
        <v>277</v>
      </c>
      <c r="D9983" t="s">
        <v>40</v>
      </c>
      <c r="E9983" t="s">
        <v>40</v>
      </c>
      <c r="F9983" t="s">
        <v>53</v>
      </c>
      <c r="G9983" t="s">
        <v>40</v>
      </c>
      <c r="H9983" s="26">
        <v>39814</v>
      </c>
      <c r="I9983" t="s">
        <v>42</v>
      </c>
      <c r="J9983" t="s">
        <v>55</v>
      </c>
      <c r="K9983" t="str">
        <f>IF(Table2[[#This Row],[Basis of Material Classification (System Side)*]]="Field inspection","Yes","No")</f>
        <v>No</v>
      </c>
      <c r="O9983" t="s">
        <v>41</v>
      </c>
      <c r="P9983" s="13">
        <v>41640</v>
      </c>
      <c r="Q9983" s="16" t="str">
        <f>Table2[[#This Row],[Service Line Size (inches) (System Side)]]</f>
        <v>5/8</v>
      </c>
      <c r="R9983" t="s">
        <v>43</v>
      </c>
      <c r="S9983" t="str">
        <f>IF(Table2[[#This Row],[Basis of Material Classification (Customer Side)*]]="Field inspection","Yes","No")</f>
        <v>No</v>
      </c>
      <c r="V9983" t="s">
        <v>43</v>
      </c>
      <c r="W9983" t="s">
        <v>44</v>
      </c>
      <c r="X9983" t="s">
        <v>44</v>
      </c>
      <c r="Z9983" t="s">
        <v>45</v>
      </c>
      <c r="AA9983" t="s">
        <v>46</v>
      </c>
      <c r="AB9983" t="s">
        <v>46</v>
      </c>
      <c r="AC9983" t="s">
        <v>40</v>
      </c>
    </row>
    <row r="9984" spans="1:29" ht="14.4" x14ac:dyDescent="0.3">
      <c r="A9984">
        <v>9982</v>
      </c>
      <c r="B9984" t="s">
        <v>9905</v>
      </c>
      <c r="C9984" t="s">
        <v>277</v>
      </c>
      <c r="D9984" t="s">
        <v>40</v>
      </c>
      <c r="E9984" t="s">
        <v>40</v>
      </c>
      <c r="F9984" t="s">
        <v>41</v>
      </c>
      <c r="G9984" t="s">
        <v>40</v>
      </c>
      <c r="H9984" s="26">
        <v>38718</v>
      </c>
      <c r="I9984" t="s">
        <v>54</v>
      </c>
      <c r="J9984" t="s">
        <v>43</v>
      </c>
      <c r="K9984" t="str">
        <f>IF(Table2[[#This Row],[Basis of Material Classification (System Side)*]]="Field inspection","Yes","No")</f>
        <v>No</v>
      </c>
      <c r="N9984" t="str">
        <f>Table2[[#This Row],[Basis of Material Classification (System Side)*]]</f>
        <v>Installation date after lead ban</v>
      </c>
      <c r="O9984" t="s">
        <v>41</v>
      </c>
      <c r="P9984" s="13">
        <v>41275</v>
      </c>
      <c r="Q9984" s="16" t="str">
        <f>Table2[[#This Row],[Service Line Size (inches) (System Side)]]</f>
        <v>3/4</v>
      </c>
      <c r="R9984" t="s">
        <v>43</v>
      </c>
      <c r="S9984" t="str">
        <f>IF(Table2[[#This Row],[Basis of Material Classification (Customer Side)*]]="Field inspection","Yes","No")</f>
        <v>No</v>
      </c>
      <c r="V9984" t="s">
        <v>43</v>
      </c>
      <c r="W9984" t="s">
        <v>44</v>
      </c>
      <c r="X9984" t="s">
        <v>44</v>
      </c>
      <c r="Z9984" t="s">
        <v>45</v>
      </c>
      <c r="AA9984" t="s">
        <v>46</v>
      </c>
      <c r="AB9984" t="s">
        <v>46</v>
      </c>
      <c r="AC9984" t="s">
        <v>40</v>
      </c>
    </row>
    <row r="9985" spans="1:29" ht="14.4" x14ac:dyDescent="0.3">
      <c r="A9985">
        <v>9983</v>
      </c>
      <c r="B9985" t="s">
        <v>9906</v>
      </c>
      <c r="C9985" t="s">
        <v>277</v>
      </c>
      <c r="D9985" t="s">
        <v>40</v>
      </c>
      <c r="E9985" t="s">
        <v>40</v>
      </c>
      <c r="F9985" t="s">
        <v>41</v>
      </c>
      <c r="G9985" t="s">
        <v>40</v>
      </c>
      <c r="H9985" s="27"/>
      <c r="I9985" t="s">
        <v>42</v>
      </c>
      <c r="J9985" t="s">
        <v>49</v>
      </c>
      <c r="K9985" t="str">
        <f>IF(Table2[[#This Row],[Basis of Material Classification (System Side)*]]="Field inspection","Yes","No")</f>
        <v>No</v>
      </c>
      <c r="N9985" t="s">
        <v>50</v>
      </c>
      <c r="O9985" t="s">
        <v>41</v>
      </c>
      <c r="P9985" s="13">
        <v>41275</v>
      </c>
      <c r="Q9985" s="16" t="str">
        <f>Table2[[#This Row],[Service Line Size (inches) (System Side)]]</f>
        <v>5/8</v>
      </c>
      <c r="R9985" t="s">
        <v>43</v>
      </c>
      <c r="S9985" t="str">
        <f>IF(Table2[[#This Row],[Basis of Material Classification (Customer Side)*]]="Field inspection","Yes","No")</f>
        <v>No</v>
      </c>
      <c r="V9985" t="s">
        <v>43</v>
      </c>
      <c r="W9985" t="s">
        <v>44</v>
      </c>
      <c r="X9985" t="s">
        <v>44</v>
      </c>
      <c r="Z9985" t="s">
        <v>45</v>
      </c>
      <c r="AA9985" t="s">
        <v>46</v>
      </c>
      <c r="AB9985" t="s">
        <v>46</v>
      </c>
      <c r="AC9985" t="s">
        <v>40</v>
      </c>
    </row>
    <row r="9986" spans="1:29" ht="14.4" x14ac:dyDescent="0.3">
      <c r="A9986">
        <v>9984</v>
      </c>
      <c r="B9986" t="s">
        <v>9907</v>
      </c>
      <c r="C9986" t="s">
        <v>277</v>
      </c>
      <c r="D9986" t="s">
        <v>40</v>
      </c>
      <c r="E9986" t="s">
        <v>40</v>
      </c>
      <c r="F9986" t="s">
        <v>41</v>
      </c>
      <c r="G9986" t="s">
        <v>40</v>
      </c>
      <c r="H9986" s="26">
        <v>38718</v>
      </c>
      <c r="I9986" t="s">
        <v>54</v>
      </c>
      <c r="J9986" t="s">
        <v>43</v>
      </c>
      <c r="K9986" t="str">
        <f>IF(Table2[[#This Row],[Basis of Material Classification (System Side)*]]="Field inspection","Yes","No")</f>
        <v>No</v>
      </c>
      <c r="N9986" t="str">
        <f>Table2[[#This Row],[Basis of Material Classification (System Side)*]]</f>
        <v>Installation date after lead ban</v>
      </c>
      <c r="O9986" t="s">
        <v>41</v>
      </c>
      <c r="P9986" s="13">
        <v>41275</v>
      </c>
      <c r="Q9986" s="16" t="str">
        <f>Table2[[#This Row],[Service Line Size (inches) (System Side)]]</f>
        <v>3/4</v>
      </c>
      <c r="R9986" t="s">
        <v>43</v>
      </c>
      <c r="S9986" t="str">
        <f>IF(Table2[[#This Row],[Basis of Material Classification (Customer Side)*]]="Field inspection","Yes","No")</f>
        <v>No</v>
      </c>
      <c r="V9986" t="s">
        <v>43</v>
      </c>
      <c r="W9986" t="s">
        <v>44</v>
      </c>
      <c r="X9986" t="s">
        <v>44</v>
      </c>
      <c r="Z9986" t="s">
        <v>45</v>
      </c>
      <c r="AA9986" t="s">
        <v>46</v>
      </c>
      <c r="AB9986" t="s">
        <v>46</v>
      </c>
      <c r="AC9986" t="s">
        <v>40</v>
      </c>
    </row>
    <row r="9987" spans="1:29" ht="14.4" x14ac:dyDescent="0.3">
      <c r="A9987">
        <v>9985</v>
      </c>
      <c r="B9987" t="s">
        <v>9908</v>
      </c>
      <c r="C9987" t="s">
        <v>277</v>
      </c>
      <c r="D9987" t="s">
        <v>40</v>
      </c>
      <c r="E9987" t="s">
        <v>40</v>
      </c>
      <c r="F9987" t="s">
        <v>41</v>
      </c>
      <c r="G9987" t="s">
        <v>40</v>
      </c>
      <c r="H9987" s="26">
        <v>38718</v>
      </c>
      <c r="I9987" t="s">
        <v>54</v>
      </c>
      <c r="J9987" t="s">
        <v>43</v>
      </c>
      <c r="K9987" t="str">
        <f>IF(Table2[[#This Row],[Basis of Material Classification (System Side)*]]="Field inspection","Yes","No")</f>
        <v>No</v>
      </c>
      <c r="N9987" t="str">
        <f>Table2[[#This Row],[Basis of Material Classification (System Side)*]]</f>
        <v>Installation date after lead ban</v>
      </c>
      <c r="O9987" t="s">
        <v>41</v>
      </c>
      <c r="P9987" s="13">
        <v>41275</v>
      </c>
      <c r="Q9987" s="16" t="str">
        <f>Table2[[#This Row],[Service Line Size (inches) (System Side)]]</f>
        <v>3/4</v>
      </c>
      <c r="R9987" t="s">
        <v>43</v>
      </c>
      <c r="S9987" t="str">
        <f>IF(Table2[[#This Row],[Basis of Material Classification (Customer Side)*]]="Field inspection","Yes","No")</f>
        <v>No</v>
      </c>
      <c r="V9987" t="s">
        <v>43</v>
      </c>
      <c r="W9987" t="s">
        <v>44</v>
      </c>
      <c r="X9987" t="s">
        <v>44</v>
      </c>
      <c r="Z9987" t="s">
        <v>45</v>
      </c>
      <c r="AA9987" t="s">
        <v>46</v>
      </c>
      <c r="AB9987" t="s">
        <v>46</v>
      </c>
      <c r="AC9987" t="s">
        <v>40</v>
      </c>
    </row>
    <row r="9988" spans="1:29" ht="14.4" x14ac:dyDescent="0.3">
      <c r="A9988">
        <v>9986</v>
      </c>
      <c r="B9988" t="s">
        <v>9909</v>
      </c>
      <c r="C9988" t="s">
        <v>277</v>
      </c>
      <c r="D9988" t="s">
        <v>40</v>
      </c>
      <c r="E9988" t="s">
        <v>40</v>
      </c>
      <c r="F9988" t="s">
        <v>41</v>
      </c>
      <c r="G9988" t="s">
        <v>40</v>
      </c>
      <c r="H9988" s="26">
        <v>38718</v>
      </c>
      <c r="I9988" t="s">
        <v>54</v>
      </c>
      <c r="J9988" t="s">
        <v>43</v>
      </c>
      <c r="K9988" t="str">
        <f>IF(Table2[[#This Row],[Basis of Material Classification (System Side)*]]="Field inspection","Yes","No")</f>
        <v>No</v>
      </c>
      <c r="N9988" t="str">
        <f>Table2[[#This Row],[Basis of Material Classification (System Side)*]]</f>
        <v>Installation date after lead ban</v>
      </c>
      <c r="O9988" t="s">
        <v>41</v>
      </c>
      <c r="P9988" s="13">
        <v>41275</v>
      </c>
      <c r="Q9988" s="16" t="str">
        <f>Table2[[#This Row],[Service Line Size (inches) (System Side)]]</f>
        <v>3/4</v>
      </c>
      <c r="R9988" t="s">
        <v>43</v>
      </c>
      <c r="S9988" t="str">
        <f>IF(Table2[[#This Row],[Basis of Material Classification (Customer Side)*]]="Field inspection","Yes","No")</f>
        <v>No</v>
      </c>
      <c r="V9988" t="s">
        <v>43</v>
      </c>
      <c r="W9988" t="s">
        <v>44</v>
      </c>
      <c r="X9988" t="s">
        <v>44</v>
      </c>
      <c r="Z9988" t="s">
        <v>45</v>
      </c>
      <c r="AA9988" t="s">
        <v>46</v>
      </c>
      <c r="AB9988" t="s">
        <v>46</v>
      </c>
      <c r="AC9988" t="s">
        <v>40</v>
      </c>
    </row>
    <row r="9989" spans="1:29" ht="14.4" x14ac:dyDescent="0.3">
      <c r="A9989">
        <v>9987</v>
      </c>
      <c r="B9989" t="s">
        <v>9910</v>
      </c>
      <c r="C9989" t="s">
        <v>277</v>
      </c>
      <c r="D9989" t="s">
        <v>40</v>
      </c>
      <c r="E9989" t="s">
        <v>40</v>
      </c>
      <c r="F9989" t="s">
        <v>53</v>
      </c>
      <c r="G9989" t="s">
        <v>40</v>
      </c>
      <c r="H9989" s="26">
        <v>39814</v>
      </c>
      <c r="I9989" t="s">
        <v>42</v>
      </c>
      <c r="J9989" t="s">
        <v>55</v>
      </c>
      <c r="K9989" t="str">
        <f>IF(Table2[[#This Row],[Basis of Material Classification (System Side)*]]="Field inspection","Yes","No")</f>
        <v>No</v>
      </c>
      <c r="O9989" t="s">
        <v>41</v>
      </c>
      <c r="P9989" s="13">
        <v>41640</v>
      </c>
      <c r="Q9989" s="16" t="str">
        <f>Table2[[#This Row],[Service Line Size (inches) (System Side)]]</f>
        <v>5/8</v>
      </c>
      <c r="R9989" t="s">
        <v>43</v>
      </c>
      <c r="S9989" t="str">
        <f>IF(Table2[[#This Row],[Basis of Material Classification (Customer Side)*]]="Field inspection","Yes","No")</f>
        <v>No</v>
      </c>
      <c r="V9989" t="s">
        <v>43</v>
      </c>
      <c r="W9989" t="s">
        <v>44</v>
      </c>
      <c r="X9989" t="s">
        <v>44</v>
      </c>
      <c r="Z9989" t="s">
        <v>45</v>
      </c>
      <c r="AA9989" t="s">
        <v>46</v>
      </c>
      <c r="AB9989" t="s">
        <v>46</v>
      </c>
      <c r="AC9989" t="s">
        <v>40</v>
      </c>
    </row>
    <row r="9990" spans="1:29" ht="14.4" x14ac:dyDescent="0.3">
      <c r="A9990">
        <v>9988</v>
      </c>
      <c r="B9990" t="s">
        <v>9911</v>
      </c>
      <c r="C9990" t="s">
        <v>277</v>
      </c>
      <c r="D9990" t="s">
        <v>40</v>
      </c>
      <c r="E9990" t="s">
        <v>40</v>
      </c>
      <c r="F9990" t="s">
        <v>53</v>
      </c>
      <c r="G9990" t="s">
        <v>40</v>
      </c>
      <c r="H9990" s="26">
        <v>39083</v>
      </c>
      <c r="I9990" t="s">
        <v>189</v>
      </c>
      <c r="J9990" t="s">
        <v>55</v>
      </c>
      <c r="K9990" t="str">
        <f>IF(Table2[[#This Row],[Basis of Material Classification (System Side)*]]="Field inspection","Yes","No")</f>
        <v>No</v>
      </c>
      <c r="O9990" t="s">
        <v>53</v>
      </c>
      <c r="P9990" s="13">
        <v>41275</v>
      </c>
      <c r="Q9990" s="16" t="str">
        <f>Table2[[#This Row],[Service Line Size (inches) (System Side)]]</f>
        <v xml:space="preserve"> 3/4</v>
      </c>
      <c r="R9990" t="s">
        <v>55</v>
      </c>
      <c r="S9990" t="str">
        <f>IF(Table2[[#This Row],[Basis of Material Classification (Customer Side)*]]="Field inspection","Yes","No")</f>
        <v>No</v>
      </c>
      <c r="V9990" t="s">
        <v>72</v>
      </c>
      <c r="W9990" t="s">
        <v>44</v>
      </c>
      <c r="X9990" t="s">
        <v>44</v>
      </c>
      <c r="Z9990" t="s">
        <v>45</v>
      </c>
      <c r="AA9990" t="s">
        <v>46</v>
      </c>
      <c r="AB9990" t="s">
        <v>46</v>
      </c>
      <c r="AC9990" t="s">
        <v>40</v>
      </c>
    </row>
    <row r="9991" spans="1:29" ht="14.4" x14ac:dyDescent="0.3">
      <c r="A9991">
        <v>9989</v>
      </c>
      <c r="B9991" t="s">
        <v>9912</v>
      </c>
      <c r="C9991" t="s">
        <v>277</v>
      </c>
      <c r="D9991" t="s">
        <v>40</v>
      </c>
      <c r="E9991" t="s">
        <v>40</v>
      </c>
      <c r="F9991" t="s">
        <v>53</v>
      </c>
      <c r="G9991" t="s">
        <v>40</v>
      </c>
      <c r="H9991" s="26">
        <v>32874</v>
      </c>
      <c r="I9991" t="s">
        <v>42</v>
      </c>
      <c r="J9991" t="s">
        <v>55</v>
      </c>
      <c r="K9991" t="str">
        <f>IF(Table2[[#This Row],[Basis of Material Classification (System Side)*]]="Field inspection","Yes","No")</f>
        <v>No</v>
      </c>
      <c r="O9991" t="s">
        <v>41</v>
      </c>
      <c r="P9991" s="13">
        <v>41275</v>
      </c>
      <c r="Q9991" s="16" t="str">
        <f>Table2[[#This Row],[Service Line Size (inches) (System Side)]]</f>
        <v>5/8</v>
      </c>
      <c r="R9991" t="s">
        <v>43</v>
      </c>
      <c r="S9991" t="str">
        <f>IF(Table2[[#This Row],[Basis of Material Classification (Customer Side)*]]="Field inspection","Yes","No")</f>
        <v>No</v>
      </c>
      <c r="V9991" t="s">
        <v>43</v>
      </c>
      <c r="W9991" t="s">
        <v>44</v>
      </c>
      <c r="X9991" t="s">
        <v>44</v>
      </c>
      <c r="Z9991" t="s">
        <v>45</v>
      </c>
      <c r="AA9991" t="s">
        <v>46</v>
      </c>
      <c r="AB9991" t="s">
        <v>46</v>
      </c>
      <c r="AC9991" t="s">
        <v>40</v>
      </c>
    </row>
    <row r="9992" spans="1:29" ht="14.4" x14ac:dyDescent="0.3">
      <c r="A9992">
        <v>9990</v>
      </c>
      <c r="B9992" t="s">
        <v>9913</v>
      </c>
      <c r="C9992" t="s">
        <v>277</v>
      </c>
      <c r="D9992" t="s">
        <v>40</v>
      </c>
      <c r="E9992" t="s">
        <v>40</v>
      </c>
      <c r="F9992" t="s">
        <v>53</v>
      </c>
      <c r="G9992" t="s">
        <v>40</v>
      </c>
      <c r="H9992" s="26">
        <v>39814</v>
      </c>
      <c r="I9992" t="s">
        <v>54</v>
      </c>
      <c r="J9992" t="s">
        <v>55</v>
      </c>
      <c r="K9992" t="str">
        <f>IF(Table2[[#This Row],[Basis of Material Classification (System Side)*]]="Field inspection","Yes","No")</f>
        <v>No</v>
      </c>
      <c r="O9992" t="s">
        <v>41</v>
      </c>
      <c r="P9992" s="13">
        <v>41275</v>
      </c>
      <c r="Q9992" s="16" t="str">
        <f>Table2[[#This Row],[Service Line Size (inches) (System Side)]]</f>
        <v>3/4</v>
      </c>
      <c r="R9992" t="s">
        <v>43</v>
      </c>
      <c r="S9992" t="str">
        <f>IF(Table2[[#This Row],[Basis of Material Classification (Customer Side)*]]="Field inspection","Yes","No")</f>
        <v>No</v>
      </c>
      <c r="V9992" t="s">
        <v>43</v>
      </c>
      <c r="W9992" t="s">
        <v>44</v>
      </c>
      <c r="X9992" t="s">
        <v>44</v>
      </c>
      <c r="Z9992" t="s">
        <v>45</v>
      </c>
      <c r="AA9992" t="s">
        <v>46</v>
      </c>
      <c r="AB9992" t="s">
        <v>46</v>
      </c>
      <c r="AC9992" t="s">
        <v>40</v>
      </c>
    </row>
    <row r="9993" spans="1:29" ht="14.4" x14ac:dyDescent="0.3">
      <c r="A9993">
        <v>9991</v>
      </c>
      <c r="B9993" t="s">
        <v>9914</v>
      </c>
      <c r="C9993" t="s">
        <v>277</v>
      </c>
      <c r="D9993" t="s">
        <v>40</v>
      </c>
      <c r="E9993" t="s">
        <v>40</v>
      </c>
      <c r="F9993" t="s">
        <v>53</v>
      </c>
      <c r="G9993" t="s">
        <v>40</v>
      </c>
      <c r="H9993" s="26">
        <v>36526</v>
      </c>
      <c r="I9993" t="s">
        <v>60</v>
      </c>
      <c r="J9993" t="s">
        <v>55</v>
      </c>
      <c r="K9993" t="str">
        <f>IF(Table2[[#This Row],[Basis of Material Classification (System Side)*]]="Field inspection","Yes","No")</f>
        <v>No</v>
      </c>
      <c r="O9993" t="s">
        <v>41</v>
      </c>
      <c r="P9993" s="13">
        <v>41275</v>
      </c>
      <c r="Q9993" s="16" t="str">
        <f>Table2[[#This Row],[Service Line Size (inches) (System Side)]]</f>
        <v>1</v>
      </c>
      <c r="R9993" t="s">
        <v>43</v>
      </c>
      <c r="S9993" t="str">
        <f>IF(Table2[[#This Row],[Basis of Material Classification (Customer Side)*]]="Field inspection","Yes","No")</f>
        <v>No</v>
      </c>
      <c r="V9993" t="s">
        <v>43</v>
      </c>
      <c r="W9993" t="s">
        <v>44</v>
      </c>
      <c r="X9993" t="s">
        <v>44</v>
      </c>
      <c r="Z9993" t="s">
        <v>58</v>
      </c>
      <c r="AA9993" t="s">
        <v>46</v>
      </c>
      <c r="AB9993" t="s">
        <v>46</v>
      </c>
      <c r="AC9993" t="s">
        <v>40</v>
      </c>
    </row>
    <row r="9994" spans="1:29" ht="14.4" x14ac:dyDescent="0.3">
      <c r="A9994">
        <v>9992</v>
      </c>
      <c r="B9994" t="s">
        <v>9915</v>
      </c>
      <c r="C9994" t="s">
        <v>277</v>
      </c>
      <c r="D9994" t="s">
        <v>40</v>
      </c>
      <c r="E9994" t="s">
        <v>40</v>
      </c>
      <c r="F9994" t="s">
        <v>53</v>
      </c>
      <c r="G9994" t="s">
        <v>40</v>
      </c>
      <c r="H9994" s="26">
        <v>39448</v>
      </c>
      <c r="I9994" t="s">
        <v>42</v>
      </c>
      <c r="J9994" t="s">
        <v>55</v>
      </c>
      <c r="K9994" t="str">
        <f>IF(Table2[[#This Row],[Basis of Material Classification (System Side)*]]="Field inspection","Yes","No")</f>
        <v>No</v>
      </c>
      <c r="O9994" t="s">
        <v>41</v>
      </c>
      <c r="P9994" s="13">
        <v>41275</v>
      </c>
      <c r="Q9994" s="16" t="str">
        <f>Table2[[#This Row],[Service Line Size (inches) (System Side)]]</f>
        <v>5/8</v>
      </c>
      <c r="R9994" t="s">
        <v>43</v>
      </c>
      <c r="S9994" t="str">
        <f>IF(Table2[[#This Row],[Basis of Material Classification (Customer Side)*]]="Field inspection","Yes","No")</f>
        <v>No</v>
      </c>
      <c r="V9994" t="s">
        <v>43</v>
      </c>
      <c r="W9994" t="s">
        <v>44</v>
      </c>
      <c r="X9994" t="s">
        <v>44</v>
      </c>
      <c r="Z9994" t="s">
        <v>45</v>
      </c>
      <c r="AA9994" t="s">
        <v>46</v>
      </c>
      <c r="AB9994" t="s">
        <v>46</v>
      </c>
      <c r="AC9994" t="s">
        <v>40</v>
      </c>
    </row>
    <row r="9995" spans="1:29" ht="14.4" x14ac:dyDescent="0.3">
      <c r="A9995">
        <v>9993</v>
      </c>
      <c r="B9995" t="s">
        <v>9916</v>
      </c>
      <c r="C9995" t="s">
        <v>277</v>
      </c>
      <c r="D9995" t="s">
        <v>40</v>
      </c>
      <c r="E9995" t="s">
        <v>40</v>
      </c>
      <c r="F9995" t="s">
        <v>53</v>
      </c>
      <c r="G9995" t="s">
        <v>40</v>
      </c>
      <c r="H9995" s="26">
        <v>39448</v>
      </c>
      <c r="I9995" t="s">
        <v>42</v>
      </c>
      <c r="J9995" t="s">
        <v>55</v>
      </c>
      <c r="K9995" t="str">
        <f>IF(Table2[[#This Row],[Basis of Material Classification (System Side)*]]="Field inspection","Yes","No")</f>
        <v>No</v>
      </c>
      <c r="O9995" t="s">
        <v>41</v>
      </c>
      <c r="P9995" s="13">
        <v>41275</v>
      </c>
      <c r="Q9995" s="16" t="str">
        <f>Table2[[#This Row],[Service Line Size (inches) (System Side)]]</f>
        <v>5/8</v>
      </c>
      <c r="R9995" t="s">
        <v>43</v>
      </c>
      <c r="S9995" t="str">
        <f>IF(Table2[[#This Row],[Basis of Material Classification (Customer Side)*]]="Field inspection","Yes","No")</f>
        <v>No</v>
      </c>
      <c r="V9995" t="s">
        <v>43</v>
      </c>
      <c r="W9995" t="s">
        <v>44</v>
      </c>
      <c r="X9995" t="s">
        <v>44</v>
      </c>
      <c r="Z9995" t="s">
        <v>45</v>
      </c>
      <c r="AA9995" t="s">
        <v>46</v>
      </c>
      <c r="AB9995" t="s">
        <v>46</v>
      </c>
      <c r="AC9995" t="s">
        <v>40</v>
      </c>
    </row>
    <row r="9996" spans="1:29" ht="14.4" x14ac:dyDescent="0.3">
      <c r="A9996">
        <v>9994</v>
      </c>
      <c r="B9996" t="s">
        <v>9917</v>
      </c>
      <c r="C9996" t="s">
        <v>277</v>
      </c>
      <c r="D9996" t="s">
        <v>40</v>
      </c>
      <c r="E9996" t="s">
        <v>40</v>
      </c>
      <c r="F9996" t="s">
        <v>53</v>
      </c>
      <c r="G9996" t="s">
        <v>40</v>
      </c>
      <c r="H9996" s="26">
        <v>39814</v>
      </c>
      <c r="I9996" t="s">
        <v>42</v>
      </c>
      <c r="J9996" t="s">
        <v>55</v>
      </c>
      <c r="K9996" t="str">
        <f>IF(Table2[[#This Row],[Basis of Material Classification (System Side)*]]="Field inspection","Yes","No")</f>
        <v>No</v>
      </c>
      <c r="O9996" t="s">
        <v>41</v>
      </c>
      <c r="P9996" s="13">
        <v>41275</v>
      </c>
      <c r="Q9996" s="16" t="str">
        <f>Table2[[#This Row],[Service Line Size (inches) (System Side)]]</f>
        <v>5/8</v>
      </c>
      <c r="R9996" t="s">
        <v>43</v>
      </c>
      <c r="S9996" t="str">
        <f>IF(Table2[[#This Row],[Basis of Material Classification (Customer Side)*]]="Field inspection","Yes","No")</f>
        <v>No</v>
      </c>
      <c r="V9996" t="s">
        <v>43</v>
      </c>
      <c r="W9996" t="s">
        <v>44</v>
      </c>
      <c r="X9996" t="s">
        <v>44</v>
      </c>
      <c r="Z9996" t="s">
        <v>45</v>
      </c>
      <c r="AA9996" t="s">
        <v>46</v>
      </c>
      <c r="AB9996" t="s">
        <v>46</v>
      </c>
      <c r="AC9996" t="s">
        <v>40</v>
      </c>
    </row>
    <row r="9997" spans="1:29" ht="14.4" x14ac:dyDescent="0.3">
      <c r="A9997">
        <v>9995</v>
      </c>
      <c r="B9997" t="s">
        <v>9918</v>
      </c>
      <c r="C9997" t="s">
        <v>277</v>
      </c>
      <c r="D9997" t="s">
        <v>40</v>
      </c>
      <c r="E9997" t="s">
        <v>40</v>
      </c>
      <c r="F9997" t="s">
        <v>53</v>
      </c>
      <c r="G9997" t="s">
        <v>40</v>
      </c>
      <c r="H9997" s="26">
        <v>39814</v>
      </c>
      <c r="I9997" t="s">
        <v>42</v>
      </c>
      <c r="J9997" t="s">
        <v>55</v>
      </c>
      <c r="K9997" t="str">
        <f>IF(Table2[[#This Row],[Basis of Material Classification (System Side)*]]="Field inspection","Yes","No")</f>
        <v>No</v>
      </c>
      <c r="O9997" t="s">
        <v>41</v>
      </c>
      <c r="P9997" s="13">
        <v>41640</v>
      </c>
      <c r="Q9997" s="16" t="str">
        <f>Table2[[#This Row],[Service Line Size (inches) (System Side)]]</f>
        <v>5/8</v>
      </c>
      <c r="R9997" t="s">
        <v>43</v>
      </c>
      <c r="S9997" t="str">
        <f>IF(Table2[[#This Row],[Basis of Material Classification (Customer Side)*]]="Field inspection","Yes","No")</f>
        <v>No</v>
      </c>
      <c r="V9997" t="s">
        <v>43</v>
      </c>
      <c r="W9997" t="s">
        <v>44</v>
      </c>
      <c r="X9997" t="s">
        <v>44</v>
      </c>
      <c r="Z9997" t="s">
        <v>45</v>
      </c>
      <c r="AA9997" t="s">
        <v>46</v>
      </c>
      <c r="AB9997" t="s">
        <v>46</v>
      </c>
      <c r="AC9997" t="s">
        <v>40</v>
      </c>
    </row>
    <row r="9998" spans="1:29" ht="14.4" x14ac:dyDescent="0.3">
      <c r="A9998">
        <v>9996</v>
      </c>
      <c r="B9998" t="s">
        <v>9919</v>
      </c>
      <c r="C9998" t="s">
        <v>277</v>
      </c>
      <c r="D9998" t="s">
        <v>40</v>
      </c>
      <c r="E9998" t="s">
        <v>40</v>
      </c>
      <c r="F9998" t="s">
        <v>53</v>
      </c>
      <c r="G9998" t="s">
        <v>40</v>
      </c>
      <c r="H9998" s="26">
        <v>39814</v>
      </c>
      <c r="I9998" t="s">
        <v>42</v>
      </c>
      <c r="J9998" t="s">
        <v>55</v>
      </c>
      <c r="K9998" t="str">
        <f>IF(Table2[[#This Row],[Basis of Material Classification (System Side)*]]="Field inspection","Yes","No")</f>
        <v>No</v>
      </c>
      <c r="O9998" t="s">
        <v>41</v>
      </c>
      <c r="P9998" s="13">
        <v>41275</v>
      </c>
      <c r="Q9998" s="16" t="str">
        <f>Table2[[#This Row],[Service Line Size (inches) (System Side)]]</f>
        <v>5/8</v>
      </c>
      <c r="R9998" t="s">
        <v>43</v>
      </c>
      <c r="S9998" t="str">
        <f>IF(Table2[[#This Row],[Basis of Material Classification (Customer Side)*]]="Field inspection","Yes","No")</f>
        <v>No</v>
      </c>
      <c r="V9998" t="s">
        <v>43</v>
      </c>
      <c r="W9998" t="s">
        <v>44</v>
      </c>
      <c r="X9998" t="s">
        <v>44</v>
      </c>
      <c r="Z9998" t="s">
        <v>45</v>
      </c>
      <c r="AA9998" t="s">
        <v>46</v>
      </c>
      <c r="AB9998" t="s">
        <v>46</v>
      </c>
      <c r="AC9998" t="s">
        <v>40</v>
      </c>
    </row>
    <row r="9999" spans="1:29" ht="14.4" x14ac:dyDescent="0.3">
      <c r="A9999">
        <v>9997</v>
      </c>
      <c r="B9999" t="s">
        <v>9920</v>
      </c>
      <c r="C9999" t="s">
        <v>277</v>
      </c>
      <c r="D9999" t="s">
        <v>40</v>
      </c>
      <c r="E9999" t="s">
        <v>40</v>
      </c>
      <c r="F9999" t="s">
        <v>53</v>
      </c>
      <c r="G9999" t="s">
        <v>40</v>
      </c>
      <c r="H9999" s="26">
        <v>39083</v>
      </c>
      <c r="I9999" t="s">
        <v>42</v>
      </c>
      <c r="J9999" t="s">
        <v>55</v>
      </c>
      <c r="K9999" t="str">
        <f>IF(Table2[[#This Row],[Basis of Material Classification (System Side)*]]="Field inspection","Yes","No")</f>
        <v>No</v>
      </c>
      <c r="O9999" t="s">
        <v>41</v>
      </c>
      <c r="P9999" s="13">
        <v>41275</v>
      </c>
      <c r="Q9999" s="16" t="str">
        <f>Table2[[#This Row],[Service Line Size (inches) (System Side)]]</f>
        <v>5/8</v>
      </c>
      <c r="R9999" t="s">
        <v>43</v>
      </c>
      <c r="S9999" t="str">
        <f>IF(Table2[[#This Row],[Basis of Material Classification (Customer Side)*]]="Field inspection","Yes","No")</f>
        <v>No</v>
      </c>
      <c r="V9999" t="s">
        <v>43</v>
      </c>
      <c r="W9999" t="s">
        <v>44</v>
      </c>
      <c r="X9999" t="s">
        <v>44</v>
      </c>
      <c r="Z9999" t="s">
        <v>45</v>
      </c>
      <c r="AA9999" t="s">
        <v>46</v>
      </c>
      <c r="AB9999" t="s">
        <v>46</v>
      </c>
      <c r="AC9999" t="s">
        <v>40</v>
      </c>
    </row>
    <row r="10000" spans="1:29" ht="14.4" x14ac:dyDescent="0.3">
      <c r="A10000">
        <v>9998</v>
      </c>
      <c r="B10000" t="s">
        <v>9921</v>
      </c>
      <c r="C10000" t="s">
        <v>277</v>
      </c>
      <c r="D10000" t="s">
        <v>40</v>
      </c>
      <c r="E10000" t="s">
        <v>40</v>
      </c>
      <c r="F10000" t="s">
        <v>41</v>
      </c>
      <c r="G10000" t="s">
        <v>40</v>
      </c>
      <c r="H10000" s="26">
        <v>39083</v>
      </c>
      <c r="I10000" t="s">
        <v>42</v>
      </c>
      <c r="J10000" t="s">
        <v>43</v>
      </c>
      <c r="K10000" t="str">
        <f>IF(Table2[[#This Row],[Basis of Material Classification (System Side)*]]="Field inspection","Yes","No")</f>
        <v>No</v>
      </c>
      <c r="N10000" t="str">
        <f>Table2[[#This Row],[Basis of Material Classification (System Side)*]]</f>
        <v>Installation date after lead ban</v>
      </c>
      <c r="O10000" t="s">
        <v>41</v>
      </c>
      <c r="P10000" s="13">
        <v>41275</v>
      </c>
      <c r="Q10000" s="16" t="str">
        <f>Table2[[#This Row],[Service Line Size (inches) (System Side)]]</f>
        <v>5/8</v>
      </c>
      <c r="R10000" t="s">
        <v>43</v>
      </c>
      <c r="S10000" t="str">
        <f>IF(Table2[[#This Row],[Basis of Material Classification (Customer Side)*]]="Field inspection","Yes","No")</f>
        <v>No</v>
      </c>
      <c r="V10000" t="s">
        <v>43</v>
      </c>
      <c r="W10000" t="s">
        <v>44</v>
      </c>
      <c r="X10000" t="s">
        <v>44</v>
      </c>
      <c r="Z10000" t="s">
        <v>45</v>
      </c>
      <c r="AA10000" t="s">
        <v>46</v>
      </c>
      <c r="AB10000" t="s">
        <v>46</v>
      </c>
      <c r="AC10000" t="s">
        <v>40</v>
      </c>
    </row>
    <row r="10001" spans="1:29" ht="14.4" x14ac:dyDescent="0.3">
      <c r="A10001">
        <v>9999</v>
      </c>
      <c r="B10001" t="s">
        <v>9922</v>
      </c>
      <c r="C10001" t="s">
        <v>277</v>
      </c>
      <c r="D10001" t="s">
        <v>40</v>
      </c>
      <c r="E10001" t="s">
        <v>40</v>
      </c>
      <c r="F10001" t="s">
        <v>41</v>
      </c>
      <c r="G10001" t="s">
        <v>40</v>
      </c>
      <c r="H10001" s="26">
        <v>38718</v>
      </c>
      <c r="I10001" t="s">
        <v>54</v>
      </c>
      <c r="J10001" t="s">
        <v>43</v>
      </c>
      <c r="K10001" t="str">
        <f>IF(Table2[[#This Row],[Basis of Material Classification (System Side)*]]="Field inspection","Yes","No")</f>
        <v>No</v>
      </c>
      <c r="N10001" t="str">
        <f>Table2[[#This Row],[Basis of Material Classification (System Side)*]]</f>
        <v>Installation date after lead ban</v>
      </c>
      <c r="O10001" t="s">
        <v>41</v>
      </c>
      <c r="P10001" s="13">
        <v>41640</v>
      </c>
      <c r="Q10001" s="16" t="str">
        <f>Table2[[#This Row],[Service Line Size (inches) (System Side)]]</f>
        <v>3/4</v>
      </c>
      <c r="R10001" t="s">
        <v>43</v>
      </c>
      <c r="S10001" t="str">
        <f>IF(Table2[[#This Row],[Basis of Material Classification (Customer Side)*]]="Field inspection","Yes","No")</f>
        <v>No</v>
      </c>
      <c r="V10001" t="s">
        <v>43</v>
      </c>
      <c r="W10001" t="s">
        <v>44</v>
      </c>
      <c r="X10001" t="s">
        <v>44</v>
      </c>
      <c r="Z10001" t="s">
        <v>45</v>
      </c>
      <c r="AA10001" t="s">
        <v>46</v>
      </c>
      <c r="AB10001" t="s">
        <v>46</v>
      </c>
      <c r="AC10001" t="s">
        <v>40</v>
      </c>
    </row>
    <row r="10002" spans="1:29" ht="14.4" x14ac:dyDescent="0.3">
      <c r="A10002">
        <v>10000</v>
      </c>
      <c r="B10002" t="s">
        <v>9923</v>
      </c>
      <c r="C10002" t="s">
        <v>277</v>
      </c>
      <c r="D10002" t="s">
        <v>40</v>
      </c>
      <c r="E10002" t="s">
        <v>40</v>
      </c>
      <c r="F10002" t="s">
        <v>53</v>
      </c>
      <c r="G10002" t="s">
        <v>40</v>
      </c>
      <c r="H10002" s="26">
        <v>39814</v>
      </c>
      <c r="I10002" t="s">
        <v>54</v>
      </c>
      <c r="J10002" t="s">
        <v>55</v>
      </c>
      <c r="K10002" t="str">
        <f>IF(Table2[[#This Row],[Basis of Material Classification (System Side)*]]="Field inspection","Yes","No")</f>
        <v>No</v>
      </c>
      <c r="O10002" t="s">
        <v>41</v>
      </c>
      <c r="P10002" s="13">
        <v>41275</v>
      </c>
      <c r="Q10002" s="16" t="str">
        <f>Table2[[#This Row],[Service Line Size (inches) (System Side)]]</f>
        <v>3/4</v>
      </c>
      <c r="R10002" t="s">
        <v>43</v>
      </c>
      <c r="S10002" t="str">
        <f>IF(Table2[[#This Row],[Basis of Material Classification (Customer Side)*]]="Field inspection","Yes","No")</f>
        <v>No</v>
      </c>
      <c r="V10002" t="s">
        <v>43</v>
      </c>
      <c r="W10002" t="s">
        <v>44</v>
      </c>
      <c r="X10002" t="s">
        <v>44</v>
      </c>
      <c r="Z10002" t="s">
        <v>45</v>
      </c>
      <c r="AA10002" t="s">
        <v>46</v>
      </c>
      <c r="AB10002" t="s">
        <v>46</v>
      </c>
      <c r="AC10002" t="s">
        <v>40</v>
      </c>
    </row>
    <row r="10003" spans="1:29" ht="14.4" x14ac:dyDescent="0.3">
      <c r="A10003">
        <v>10001</v>
      </c>
      <c r="B10003" t="s">
        <v>9924</v>
      </c>
      <c r="C10003" t="s">
        <v>277</v>
      </c>
      <c r="D10003" t="s">
        <v>40</v>
      </c>
      <c r="E10003" t="s">
        <v>40</v>
      </c>
      <c r="F10003" t="s">
        <v>53</v>
      </c>
      <c r="G10003" t="s">
        <v>40</v>
      </c>
      <c r="H10003" s="26">
        <v>39814</v>
      </c>
      <c r="I10003" t="s">
        <v>54</v>
      </c>
      <c r="J10003" t="s">
        <v>55</v>
      </c>
      <c r="K10003" t="str">
        <f>IF(Table2[[#This Row],[Basis of Material Classification (System Side)*]]="Field inspection","Yes","No")</f>
        <v>No</v>
      </c>
      <c r="O10003" t="s">
        <v>41</v>
      </c>
      <c r="P10003" s="13">
        <v>41275</v>
      </c>
      <c r="Q10003" s="16" t="str">
        <f>Table2[[#This Row],[Service Line Size (inches) (System Side)]]</f>
        <v>3/4</v>
      </c>
      <c r="R10003" t="s">
        <v>43</v>
      </c>
      <c r="S10003" t="str">
        <f>IF(Table2[[#This Row],[Basis of Material Classification (Customer Side)*]]="Field inspection","Yes","No")</f>
        <v>No</v>
      </c>
      <c r="V10003" t="s">
        <v>43</v>
      </c>
      <c r="W10003" t="s">
        <v>44</v>
      </c>
      <c r="X10003" t="s">
        <v>44</v>
      </c>
      <c r="Z10003" t="s">
        <v>45</v>
      </c>
      <c r="AA10003" t="s">
        <v>46</v>
      </c>
      <c r="AB10003" t="s">
        <v>46</v>
      </c>
      <c r="AC10003" t="s">
        <v>40</v>
      </c>
    </row>
    <row r="10004" spans="1:29" ht="14.4" x14ac:dyDescent="0.3">
      <c r="A10004">
        <v>10002</v>
      </c>
      <c r="B10004" t="s">
        <v>9925</v>
      </c>
      <c r="C10004" t="s">
        <v>277</v>
      </c>
      <c r="D10004" t="s">
        <v>40</v>
      </c>
      <c r="E10004" t="s">
        <v>40</v>
      </c>
      <c r="F10004" t="s">
        <v>53</v>
      </c>
      <c r="G10004" t="s">
        <v>40</v>
      </c>
      <c r="H10004" s="26">
        <v>38718</v>
      </c>
      <c r="I10004" t="s">
        <v>54</v>
      </c>
      <c r="J10004" t="s">
        <v>55</v>
      </c>
      <c r="K10004" t="str">
        <f>IF(Table2[[#This Row],[Basis of Material Classification (System Side)*]]="Field inspection","Yes","No")</f>
        <v>No</v>
      </c>
      <c r="O10004" t="s">
        <v>41</v>
      </c>
      <c r="P10004" s="13">
        <v>41275</v>
      </c>
      <c r="Q10004" s="16" t="str">
        <f>Table2[[#This Row],[Service Line Size (inches) (System Side)]]</f>
        <v>3/4</v>
      </c>
      <c r="R10004" t="s">
        <v>43</v>
      </c>
      <c r="S10004" t="str">
        <f>IF(Table2[[#This Row],[Basis of Material Classification (Customer Side)*]]="Field inspection","Yes","No")</f>
        <v>No</v>
      </c>
      <c r="V10004" t="s">
        <v>43</v>
      </c>
      <c r="W10004" t="s">
        <v>44</v>
      </c>
      <c r="X10004" t="s">
        <v>44</v>
      </c>
      <c r="Z10004" t="s">
        <v>45</v>
      </c>
      <c r="AA10004" t="s">
        <v>46</v>
      </c>
      <c r="AB10004" t="s">
        <v>46</v>
      </c>
      <c r="AC10004" t="s">
        <v>40</v>
      </c>
    </row>
    <row r="10005" spans="1:29" ht="14.4" x14ac:dyDescent="0.3">
      <c r="A10005">
        <v>10003</v>
      </c>
      <c r="B10005" t="s">
        <v>9926</v>
      </c>
      <c r="C10005" t="s">
        <v>277</v>
      </c>
      <c r="D10005" t="s">
        <v>40</v>
      </c>
      <c r="E10005" t="s">
        <v>40</v>
      </c>
      <c r="F10005" t="s">
        <v>53</v>
      </c>
      <c r="G10005" t="s">
        <v>40</v>
      </c>
      <c r="H10005" s="26">
        <v>38718</v>
      </c>
      <c r="I10005" t="s">
        <v>54</v>
      </c>
      <c r="J10005" t="s">
        <v>55</v>
      </c>
      <c r="K10005" t="str">
        <f>IF(Table2[[#This Row],[Basis of Material Classification (System Side)*]]="Field inspection","Yes","No")</f>
        <v>No</v>
      </c>
      <c r="O10005" t="s">
        <v>53</v>
      </c>
      <c r="P10005" s="13">
        <v>41275</v>
      </c>
      <c r="Q10005" s="16" t="str">
        <f>Table2[[#This Row],[Service Line Size (inches) (System Side)]]</f>
        <v>3/4</v>
      </c>
      <c r="R10005" t="s">
        <v>55</v>
      </c>
      <c r="S10005" t="str">
        <f>IF(Table2[[#This Row],[Basis of Material Classification (Customer Side)*]]="Field inspection","Yes","No")</f>
        <v>No</v>
      </c>
      <c r="V10005" t="s">
        <v>72</v>
      </c>
      <c r="W10005" t="s">
        <v>44</v>
      </c>
      <c r="X10005" t="s">
        <v>44</v>
      </c>
      <c r="Z10005" t="s">
        <v>45</v>
      </c>
      <c r="AA10005" t="s">
        <v>46</v>
      </c>
      <c r="AB10005" t="s">
        <v>46</v>
      </c>
      <c r="AC10005" t="s">
        <v>40</v>
      </c>
    </row>
    <row r="10006" spans="1:29" ht="14.4" x14ac:dyDescent="0.3">
      <c r="A10006">
        <v>10004</v>
      </c>
      <c r="B10006" t="s">
        <v>9927</v>
      </c>
      <c r="C10006" t="s">
        <v>277</v>
      </c>
      <c r="D10006" t="s">
        <v>40</v>
      </c>
      <c r="E10006" t="s">
        <v>40</v>
      </c>
      <c r="F10006" t="s">
        <v>53</v>
      </c>
      <c r="G10006" t="s">
        <v>40</v>
      </c>
      <c r="H10006" s="26">
        <v>32874</v>
      </c>
      <c r="I10006" t="s">
        <v>42</v>
      </c>
      <c r="J10006" t="s">
        <v>55</v>
      </c>
      <c r="K10006" t="str">
        <f>IF(Table2[[#This Row],[Basis of Material Classification (System Side)*]]="Field inspection","Yes","No")</f>
        <v>No</v>
      </c>
      <c r="O10006" t="s">
        <v>41</v>
      </c>
      <c r="P10006" s="13">
        <v>41275</v>
      </c>
      <c r="Q10006" s="16" t="str">
        <f>Table2[[#This Row],[Service Line Size (inches) (System Side)]]</f>
        <v>5/8</v>
      </c>
      <c r="R10006" t="s">
        <v>43</v>
      </c>
      <c r="S10006" t="str">
        <f>IF(Table2[[#This Row],[Basis of Material Classification (Customer Side)*]]="Field inspection","Yes","No")</f>
        <v>No</v>
      </c>
      <c r="V10006" t="s">
        <v>43</v>
      </c>
      <c r="W10006" t="s">
        <v>44</v>
      </c>
      <c r="X10006" t="s">
        <v>44</v>
      </c>
      <c r="Z10006" t="s">
        <v>45</v>
      </c>
      <c r="AA10006" t="s">
        <v>46</v>
      </c>
      <c r="AB10006" t="s">
        <v>46</v>
      </c>
      <c r="AC10006" t="s">
        <v>40</v>
      </c>
    </row>
    <row r="10007" spans="1:29" ht="14.4" x14ac:dyDescent="0.3">
      <c r="A10007">
        <v>10005</v>
      </c>
      <c r="B10007" t="s">
        <v>9928</v>
      </c>
      <c r="C10007" t="s">
        <v>277</v>
      </c>
      <c r="D10007" t="s">
        <v>40</v>
      </c>
      <c r="E10007" t="s">
        <v>40</v>
      </c>
      <c r="F10007" t="s">
        <v>41</v>
      </c>
      <c r="G10007" t="s">
        <v>40</v>
      </c>
      <c r="H10007" s="26">
        <v>39083</v>
      </c>
      <c r="I10007" t="s">
        <v>42</v>
      </c>
      <c r="J10007" t="s">
        <v>43</v>
      </c>
      <c r="K10007" t="str">
        <f>IF(Table2[[#This Row],[Basis of Material Classification (System Side)*]]="Field inspection","Yes","No")</f>
        <v>No</v>
      </c>
      <c r="N10007" t="str">
        <f>Table2[[#This Row],[Basis of Material Classification (System Side)*]]</f>
        <v>Installation date after lead ban</v>
      </c>
      <c r="O10007" t="s">
        <v>41</v>
      </c>
      <c r="P10007" s="13">
        <v>41275</v>
      </c>
      <c r="Q10007" s="16" t="str">
        <f>Table2[[#This Row],[Service Line Size (inches) (System Side)]]</f>
        <v>5/8</v>
      </c>
      <c r="R10007" t="s">
        <v>43</v>
      </c>
      <c r="S10007" t="str">
        <f>IF(Table2[[#This Row],[Basis of Material Classification (Customer Side)*]]="Field inspection","Yes","No")</f>
        <v>No</v>
      </c>
      <c r="V10007" t="s">
        <v>43</v>
      </c>
      <c r="W10007" t="s">
        <v>44</v>
      </c>
      <c r="X10007" t="s">
        <v>44</v>
      </c>
      <c r="Z10007" t="s">
        <v>45</v>
      </c>
      <c r="AA10007" t="s">
        <v>46</v>
      </c>
      <c r="AB10007" t="s">
        <v>46</v>
      </c>
      <c r="AC10007" t="s">
        <v>40</v>
      </c>
    </row>
    <row r="10008" spans="1:29" ht="14.4" x14ac:dyDescent="0.3">
      <c r="A10008">
        <v>10006</v>
      </c>
      <c r="B10008" t="s">
        <v>9929</v>
      </c>
      <c r="C10008" t="s">
        <v>277</v>
      </c>
      <c r="D10008" t="s">
        <v>40</v>
      </c>
      <c r="E10008" t="s">
        <v>40</v>
      </c>
      <c r="F10008" t="s">
        <v>53</v>
      </c>
      <c r="G10008" t="s">
        <v>40</v>
      </c>
      <c r="H10008" s="26">
        <v>32874</v>
      </c>
      <c r="I10008" t="s">
        <v>42</v>
      </c>
      <c r="J10008" t="s">
        <v>55</v>
      </c>
      <c r="K10008" t="str">
        <f>IF(Table2[[#This Row],[Basis of Material Classification (System Side)*]]="Field inspection","Yes","No")</f>
        <v>No</v>
      </c>
      <c r="O10008" t="s">
        <v>41</v>
      </c>
      <c r="P10008" s="13">
        <v>41640</v>
      </c>
      <c r="Q10008" s="16" t="str">
        <f>Table2[[#This Row],[Service Line Size (inches) (System Side)]]</f>
        <v>5/8</v>
      </c>
      <c r="R10008" t="s">
        <v>43</v>
      </c>
      <c r="S10008" t="str">
        <f>IF(Table2[[#This Row],[Basis of Material Classification (Customer Side)*]]="Field inspection","Yes","No")</f>
        <v>No</v>
      </c>
      <c r="V10008" t="s">
        <v>43</v>
      </c>
      <c r="W10008" t="s">
        <v>44</v>
      </c>
      <c r="X10008" t="s">
        <v>44</v>
      </c>
      <c r="Z10008" t="s">
        <v>45</v>
      </c>
      <c r="AA10008" t="s">
        <v>46</v>
      </c>
      <c r="AB10008" t="s">
        <v>46</v>
      </c>
      <c r="AC10008" t="s">
        <v>40</v>
      </c>
    </row>
    <row r="10009" spans="1:29" ht="14.4" x14ac:dyDescent="0.3">
      <c r="A10009">
        <v>10007</v>
      </c>
      <c r="B10009" t="s">
        <v>9930</v>
      </c>
      <c r="C10009" t="s">
        <v>277</v>
      </c>
      <c r="D10009" t="s">
        <v>40</v>
      </c>
      <c r="E10009" t="s">
        <v>40</v>
      </c>
      <c r="F10009" t="s">
        <v>53</v>
      </c>
      <c r="G10009" t="s">
        <v>40</v>
      </c>
      <c r="H10009" s="26">
        <v>32874</v>
      </c>
      <c r="I10009" t="s">
        <v>42</v>
      </c>
      <c r="J10009" t="s">
        <v>55</v>
      </c>
      <c r="K10009" t="str">
        <f>IF(Table2[[#This Row],[Basis of Material Classification (System Side)*]]="Field inspection","Yes","No")</f>
        <v>No</v>
      </c>
      <c r="O10009" t="s">
        <v>41</v>
      </c>
      <c r="P10009" s="13">
        <v>41640</v>
      </c>
      <c r="Q10009" s="16" t="str">
        <f>Table2[[#This Row],[Service Line Size (inches) (System Side)]]</f>
        <v>5/8</v>
      </c>
      <c r="R10009" t="s">
        <v>43</v>
      </c>
      <c r="S10009" t="str">
        <f>IF(Table2[[#This Row],[Basis of Material Classification (Customer Side)*]]="Field inspection","Yes","No")</f>
        <v>No</v>
      </c>
      <c r="V10009" t="s">
        <v>43</v>
      </c>
      <c r="W10009" t="s">
        <v>44</v>
      </c>
      <c r="X10009" t="s">
        <v>44</v>
      </c>
      <c r="Z10009" t="s">
        <v>45</v>
      </c>
      <c r="AA10009" t="s">
        <v>46</v>
      </c>
      <c r="AB10009" t="s">
        <v>46</v>
      </c>
      <c r="AC10009" t="s">
        <v>40</v>
      </c>
    </row>
    <row r="10010" spans="1:29" ht="14.4" x14ac:dyDescent="0.3">
      <c r="A10010">
        <v>10008</v>
      </c>
      <c r="B10010" t="s">
        <v>9931</v>
      </c>
      <c r="C10010" t="s">
        <v>277</v>
      </c>
      <c r="D10010" t="s">
        <v>40</v>
      </c>
      <c r="E10010" t="s">
        <v>40</v>
      </c>
      <c r="F10010" t="s">
        <v>41</v>
      </c>
      <c r="G10010" t="s">
        <v>40</v>
      </c>
      <c r="H10010" s="26">
        <v>39083</v>
      </c>
      <c r="I10010" t="s">
        <v>42</v>
      </c>
      <c r="J10010" t="s">
        <v>43</v>
      </c>
      <c r="K10010" t="str">
        <f>IF(Table2[[#This Row],[Basis of Material Classification (System Side)*]]="Field inspection","Yes","No")</f>
        <v>No</v>
      </c>
      <c r="N10010" t="str">
        <f>Table2[[#This Row],[Basis of Material Classification (System Side)*]]</f>
        <v>Installation date after lead ban</v>
      </c>
      <c r="O10010" t="s">
        <v>41</v>
      </c>
      <c r="P10010" s="13">
        <v>41275</v>
      </c>
      <c r="Q10010" s="16" t="str">
        <f>Table2[[#This Row],[Service Line Size (inches) (System Side)]]</f>
        <v>5/8</v>
      </c>
      <c r="R10010" t="s">
        <v>43</v>
      </c>
      <c r="S10010" t="str">
        <f>IF(Table2[[#This Row],[Basis of Material Classification (Customer Side)*]]="Field inspection","Yes","No")</f>
        <v>No</v>
      </c>
      <c r="V10010" t="s">
        <v>43</v>
      </c>
      <c r="W10010" t="s">
        <v>44</v>
      </c>
      <c r="X10010" t="s">
        <v>44</v>
      </c>
      <c r="Z10010" t="s">
        <v>45</v>
      </c>
      <c r="AA10010" t="s">
        <v>46</v>
      </c>
      <c r="AB10010" t="s">
        <v>46</v>
      </c>
      <c r="AC10010" t="s">
        <v>40</v>
      </c>
    </row>
    <row r="10011" spans="1:29" ht="14.4" x14ac:dyDescent="0.3">
      <c r="A10011">
        <v>10009</v>
      </c>
      <c r="B10011" t="s">
        <v>9932</v>
      </c>
      <c r="C10011" t="s">
        <v>277</v>
      </c>
      <c r="D10011" t="s">
        <v>40</v>
      </c>
      <c r="E10011" t="s">
        <v>40</v>
      </c>
      <c r="F10011" t="s">
        <v>41</v>
      </c>
      <c r="G10011" t="s">
        <v>40</v>
      </c>
      <c r="H10011" s="26">
        <v>39083</v>
      </c>
      <c r="I10011" t="s">
        <v>42</v>
      </c>
      <c r="J10011" t="s">
        <v>43</v>
      </c>
      <c r="K10011" t="str">
        <f>IF(Table2[[#This Row],[Basis of Material Classification (System Side)*]]="Field inspection","Yes","No")</f>
        <v>No</v>
      </c>
      <c r="N10011" t="str">
        <f>Table2[[#This Row],[Basis of Material Classification (System Side)*]]</f>
        <v>Installation date after lead ban</v>
      </c>
      <c r="O10011" t="s">
        <v>41</v>
      </c>
      <c r="P10011" s="13">
        <v>41275</v>
      </c>
      <c r="Q10011" s="16" t="str">
        <f>Table2[[#This Row],[Service Line Size (inches) (System Side)]]</f>
        <v>5/8</v>
      </c>
      <c r="R10011" t="s">
        <v>43</v>
      </c>
      <c r="S10011" t="str">
        <f>IF(Table2[[#This Row],[Basis of Material Classification (Customer Side)*]]="Field inspection","Yes","No")</f>
        <v>No</v>
      </c>
      <c r="V10011" t="s">
        <v>43</v>
      </c>
      <c r="W10011" t="s">
        <v>44</v>
      </c>
      <c r="X10011" t="s">
        <v>44</v>
      </c>
      <c r="Z10011" t="s">
        <v>45</v>
      </c>
      <c r="AA10011" t="s">
        <v>46</v>
      </c>
      <c r="AB10011" t="s">
        <v>46</v>
      </c>
      <c r="AC10011" t="s">
        <v>40</v>
      </c>
    </row>
    <row r="10012" spans="1:29" ht="14.4" x14ac:dyDescent="0.3">
      <c r="A10012">
        <v>10010</v>
      </c>
      <c r="B10012" t="s">
        <v>9933</v>
      </c>
      <c r="C10012" t="s">
        <v>277</v>
      </c>
      <c r="D10012" t="s">
        <v>40</v>
      </c>
      <c r="E10012" t="s">
        <v>40</v>
      </c>
      <c r="F10012" t="s">
        <v>53</v>
      </c>
      <c r="G10012" t="s">
        <v>40</v>
      </c>
      <c r="H10012" s="26">
        <v>39814</v>
      </c>
      <c r="I10012" t="s">
        <v>42</v>
      </c>
      <c r="J10012" t="s">
        <v>55</v>
      </c>
      <c r="K10012" t="str">
        <f>IF(Table2[[#This Row],[Basis of Material Classification (System Side)*]]="Field inspection","Yes","No")</f>
        <v>No</v>
      </c>
      <c r="O10012" t="s">
        <v>41</v>
      </c>
      <c r="P10012" s="13">
        <v>41275</v>
      </c>
      <c r="Q10012" s="16" t="str">
        <f>Table2[[#This Row],[Service Line Size (inches) (System Side)]]</f>
        <v>5/8</v>
      </c>
      <c r="R10012" t="s">
        <v>43</v>
      </c>
      <c r="S10012" t="str">
        <f>IF(Table2[[#This Row],[Basis of Material Classification (Customer Side)*]]="Field inspection","Yes","No")</f>
        <v>No</v>
      </c>
      <c r="V10012" t="s">
        <v>43</v>
      </c>
      <c r="W10012" t="s">
        <v>44</v>
      </c>
      <c r="X10012" t="s">
        <v>44</v>
      </c>
      <c r="Z10012" t="s">
        <v>45</v>
      </c>
      <c r="AA10012" t="s">
        <v>46</v>
      </c>
      <c r="AB10012" t="s">
        <v>46</v>
      </c>
      <c r="AC10012" t="s">
        <v>40</v>
      </c>
    </row>
    <row r="10013" spans="1:29" ht="14.4" x14ac:dyDescent="0.3">
      <c r="A10013">
        <v>10011</v>
      </c>
      <c r="B10013" t="s">
        <v>9934</v>
      </c>
      <c r="C10013" t="s">
        <v>277</v>
      </c>
      <c r="D10013" t="s">
        <v>40</v>
      </c>
      <c r="E10013" t="s">
        <v>40</v>
      </c>
      <c r="F10013" t="s">
        <v>53</v>
      </c>
      <c r="G10013" t="s">
        <v>40</v>
      </c>
      <c r="H10013" s="26">
        <v>39814</v>
      </c>
      <c r="I10013" t="s">
        <v>42</v>
      </c>
      <c r="J10013" t="s">
        <v>55</v>
      </c>
      <c r="K10013" t="str">
        <f>IF(Table2[[#This Row],[Basis of Material Classification (System Side)*]]="Field inspection","Yes","No")</f>
        <v>No</v>
      </c>
      <c r="O10013" t="s">
        <v>41</v>
      </c>
      <c r="P10013" s="13">
        <v>41275</v>
      </c>
      <c r="Q10013" s="16" t="str">
        <f>Table2[[#This Row],[Service Line Size (inches) (System Side)]]</f>
        <v>5/8</v>
      </c>
      <c r="R10013" t="s">
        <v>43</v>
      </c>
      <c r="S10013" t="str">
        <f>IF(Table2[[#This Row],[Basis of Material Classification (Customer Side)*]]="Field inspection","Yes","No")</f>
        <v>No</v>
      </c>
      <c r="V10013" t="s">
        <v>43</v>
      </c>
      <c r="W10013" t="s">
        <v>44</v>
      </c>
      <c r="X10013" t="s">
        <v>44</v>
      </c>
      <c r="Z10013" t="s">
        <v>45</v>
      </c>
      <c r="AA10013" t="s">
        <v>46</v>
      </c>
      <c r="AB10013" t="s">
        <v>46</v>
      </c>
      <c r="AC10013" t="s">
        <v>40</v>
      </c>
    </row>
    <row r="10014" spans="1:29" ht="14.4" x14ac:dyDescent="0.3">
      <c r="A10014">
        <v>10012</v>
      </c>
      <c r="B10014" t="s">
        <v>9935</v>
      </c>
      <c r="C10014" t="s">
        <v>277</v>
      </c>
      <c r="D10014" t="s">
        <v>40</v>
      </c>
      <c r="E10014" t="s">
        <v>40</v>
      </c>
      <c r="F10014" t="s">
        <v>53</v>
      </c>
      <c r="G10014" t="s">
        <v>40</v>
      </c>
      <c r="H10014" s="26">
        <v>38718</v>
      </c>
      <c r="I10014" t="s">
        <v>54</v>
      </c>
      <c r="J10014" t="s">
        <v>55</v>
      </c>
      <c r="K10014" t="str">
        <f>IF(Table2[[#This Row],[Basis of Material Classification (System Side)*]]="Field inspection","Yes","No")</f>
        <v>No</v>
      </c>
      <c r="O10014" t="s">
        <v>41</v>
      </c>
      <c r="P10014" s="13">
        <v>41275</v>
      </c>
      <c r="Q10014" s="16" t="str">
        <f>Table2[[#This Row],[Service Line Size (inches) (System Side)]]</f>
        <v>3/4</v>
      </c>
      <c r="R10014" t="s">
        <v>43</v>
      </c>
      <c r="S10014" t="str">
        <f>IF(Table2[[#This Row],[Basis of Material Classification (Customer Side)*]]="Field inspection","Yes","No")</f>
        <v>No</v>
      </c>
      <c r="V10014" t="s">
        <v>43</v>
      </c>
      <c r="W10014" t="s">
        <v>44</v>
      </c>
      <c r="X10014" t="s">
        <v>44</v>
      </c>
      <c r="Z10014" t="s">
        <v>45</v>
      </c>
      <c r="AA10014" t="s">
        <v>46</v>
      </c>
      <c r="AB10014" t="s">
        <v>46</v>
      </c>
      <c r="AC10014" t="s">
        <v>40</v>
      </c>
    </row>
    <row r="10015" spans="1:29" ht="14.4" x14ac:dyDescent="0.3">
      <c r="A10015">
        <v>10013</v>
      </c>
      <c r="B10015" t="s">
        <v>9936</v>
      </c>
      <c r="C10015" t="s">
        <v>277</v>
      </c>
      <c r="D10015" t="s">
        <v>40</v>
      </c>
      <c r="E10015" t="s">
        <v>40</v>
      </c>
      <c r="F10015" t="s">
        <v>53</v>
      </c>
      <c r="G10015" t="s">
        <v>40</v>
      </c>
      <c r="H10015" s="26">
        <v>39814</v>
      </c>
      <c r="I10015" t="s">
        <v>54</v>
      </c>
      <c r="J10015" t="s">
        <v>55</v>
      </c>
      <c r="K10015" t="str">
        <f>IF(Table2[[#This Row],[Basis of Material Classification (System Side)*]]="Field inspection","Yes","No")</f>
        <v>No</v>
      </c>
      <c r="O10015" t="s">
        <v>41</v>
      </c>
      <c r="P10015" s="13">
        <v>41275</v>
      </c>
      <c r="Q10015" s="16" t="str">
        <f>Table2[[#This Row],[Service Line Size (inches) (System Side)]]</f>
        <v>3/4</v>
      </c>
      <c r="R10015" t="s">
        <v>43</v>
      </c>
      <c r="S10015" t="str">
        <f>IF(Table2[[#This Row],[Basis of Material Classification (Customer Side)*]]="Field inspection","Yes","No")</f>
        <v>No</v>
      </c>
      <c r="V10015" t="s">
        <v>43</v>
      </c>
      <c r="W10015" t="s">
        <v>44</v>
      </c>
      <c r="X10015" t="s">
        <v>44</v>
      </c>
      <c r="Z10015" t="s">
        <v>45</v>
      </c>
      <c r="AA10015" t="s">
        <v>46</v>
      </c>
      <c r="AB10015" t="s">
        <v>46</v>
      </c>
      <c r="AC10015" t="s">
        <v>40</v>
      </c>
    </row>
    <row r="10016" spans="1:29" ht="14.4" x14ac:dyDescent="0.3">
      <c r="A10016">
        <v>10014</v>
      </c>
      <c r="B10016" t="s">
        <v>9937</v>
      </c>
      <c r="C10016" t="s">
        <v>277</v>
      </c>
      <c r="D10016" t="s">
        <v>40</v>
      </c>
      <c r="E10016" t="s">
        <v>40</v>
      </c>
      <c r="F10016" t="s">
        <v>41</v>
      </c>
      <c r="G10016" t="s">
        <v>40</v>
      </c>
      <c r="H10016" s="26">
        <v>39083</v>
      </c>
      <c r="I10016" t="s">
        <v>42</v>
      </c>
      <c r="J10016" t="s">
        <v>43</v>
      </c>
      <c r="K10016" t="str">
        <f>IF(Table2[[#This Row],[Basis of Material Classification (System Side)*]]="Field inspection","Yes","No")</f>
        <v>No</v>
      </c>
      <c r="N10016" t="str">
        <f>Table2[[#This Row],[Basis of Material Classification (System Side)*]]</f>
        <v>Installation date after lead ban</v>
      </c>
      <c r="O10016" t="s">
        <v>41</v>
      </c>
      <c r="P10016" s="13">
        <v>41275</v>
      </c>
      <c r="Q10016" s="16" t="str">
        <f>Table2[[#This Row],[Service Line Size (inches) (System Side)]]</f>
        <v>5/8</v>
      </c>
      <c r="R10016" t="s">
        <v>43</v>
      </c>
      <c r="S10016" t="str">
        <f>IF(Table2[[#This Row],[Basis of Material Classification (Customer Side)*]]="Field inspection","Yes","No")</f>
        <v>No</v>
      </c>
      <c r="V10016" t="s">
        <v>43</v>
      </c>
      <c r="W10016" t="s">
        <v>44</v>
      </c>
      <c r="X10016" t="s">
        <v>44</v>
      </c>
      <c r="Z10016" t="s">
        <v>45</v>
      </c>
      <c r="AA10016" t="s">
        <v>46</v>
      </c>
      <c r="AB10016" t="s">
        <v>46</v>
      </c>
      <c r="AC10016" t="s">
        <v>40</v>
      </c>
    </row>
    <row r="10017" spans="1:29" ht="14.4" x14ac:dyDescent="0.3">
      <c r="A10017">
        <v>10015</v>
      </c>
      <c r="B10017" t="s">
        <v>9938</v>
      </c>
      <c r="C10017" t="s">
        <v>277</v>
      </c>
      <c r="D10017" t="s">
        <v>40</v>
      </c>
      <c r="E10017" t="s">
        <v>40</v>
      </c>
      <c r="F10017" t="s">
        <v>41</v>
      </c>
      <c r="G10017" t="s">
        <v>40</v>
      </c>
      <c r="H10017" s="26">
        <v>39083</v>
      </c>
      <c r="I10017" t="s">
        <v>42</v>
      </c>
      <c r="J10017" t="s">
        <v>43</v>
      </c>
      <c r="K10017" t="str">
        <f>IF(Table2[[#This Row],[Basis of Material Classification (System Side)*]]="Field inspection","Yes","No")</f>
        <v>No</v>
      </c>
      <c r="N10017" t="str">
        <f>Table2[[#This Row],[Basis of Material Classification (System Side)*]]</f>
        <v>Installation date after lead ban</v>
      </c>
      <c r="O10017" t="s">
        <v>41</v>
      </c>
      <c r="P10017" s="13">
        <v>41275</v>
      </c>
      <c r="Q10017" s="16" t="str">
        <f>Table2[[#This Row],[Service Line Size (inches) (System Side)]]</f>
        <v>5/8</v>
      </c>
      <c r="R10017" t="s">
        <v>43</v>
      </c>
      <c r="S10017" t="str">
        <f>IF(Table2[[#This Row],[Basis of Material Classification (Customer Side)*]]="Field inspection","Yes","No")</f>
        <v>No</v>
      </c>
      <c r="V10017" t="s">
        <v>43</v>
      </c>
      <c r="W10017" t="s">
        <v>44</v>
      </c>
      <c r="X10017" t="s">
        <v>44</v>
      </c>
      <c r="Z10017" t="s">
        <v>45</v>
      </c>
      <c r="AA10017" t="s">
        <v>46</v>
      </c>
      <c r="AB10017" t="s">
        <v>46</v>
      </c>
      <c r="AC10017" t="s">
        <v>40</v>
      </c>
    </row>
    <row r="10018" spans="1:29" ht="14.4" x14ac:dyDescent="0.3">
      <c r="A10018">
        <v>10016</v>
      </c>
      <c r="B10018" t="s">
        <v>9939</v>
      </c>
      <c r="C10018" t="s">
        <v>277</v>
      </c>
      <c r="D10018" t="s">
        <v>40</v>
      </c>
      <c r="E10018" t="s">
        <v>40</v>
      </c>
      <c r="F10018" t="s">
        <v>41</v>
      </c>
      <c r="G10018" t="s">
        <v>40</v>
      </c>
      <c r="H10018" s="26">
        <v>24108</v>
      </c>
      <c r="I10018" t="s">
        <v>42</v>
      </c>
      <c r="J10018" t="s">
        <v>49</v>
      </c>
      <c r="K10018" t="str">
        <f>IF(Table2[[#This Row],[Basis of Material Classification (System Side)*]]="Field inspection","Yes","No")</f>
        <v>No</v>
      </c>
      <c r="N10018" t="s">
        <v>50</v>
      </c>
      <c r="O10018" t="s">
        <v>41</v>
      </c>
      <c r="P10018" s="13">
        <v>40909</v>
      </c>
      <c r="Q10018" s="16" t="str">
        <f>Table2[[#This Row],[Service Line Size (inches) (System Side)]]</f>
        <v>5/8</v>
      </c>
      <c r="R10018" t="s">
        <v>43</v>
      </c>
      <c r="S10018" t="str">
        <f>IF(Table2[[#This Row],[Basis of Material Classification (Customer Side)*]]="Field inspection","Yes","No")</f>
        <v>No</v>
      </c>
      <c r="V10018" t="s">
        <v>43</v>
      </c>
      <c r="W10018" t="s">
        <v>44</v>
      </c>
      <c r="X10018" t="s">
        <v>44</v>
      </c>
      <c r="Z10018" t="s">
        <v>45</v>
      </c>
      <c r="AA10018" t="s">
        <v>46</v>
      </c>
      <c r="AB10018" t="s">
        <v>46</v>
      </c>
      <c r="AC10018" t="s">
        <v>40</v>
      </c>
    </row>
    <row r="10019" spans="1:29" ht="14.4" x14ac:dyDescent="0.3">
      <c r="A10019">
        <v>10017</v>
      </c>
      <c r="B10019" t="s">
        <v>9940</v>
      </c>
      <c r="C10019" t="s">
        <v>277</v>
      </c>
      <c r="D10019" t="s">
        <v>40</v>
      </c>
      <c r="E10019" t="s">
        <v>40</v>
      </c>
      <c r="F10019" t="s">
        <v>53</v>
      </c>
      <c r="G10019" t="s">
        <v>40</v>
      </c>
      <c r="H10019" s="26">
        <v>41640</v>
      </c>
      <c r="I10019" t="s">
        <v>42</v>
      </c>
      <c r="J10019" t="s">
        <v>55</v>
      </c>
      <c r="K10019" t="str">
        <f>IF(Table2[[#This Row],[Basis of Material Classification (System Side)*]]="Field inspection","Yes","No")</f>
        <v>No</v>
      </c>
      <c r="O10019" t="s">
        <v>41</v>
      </c>
      <c r="P10019" s="13">
        <v>41275</v>
      </c>
      <c r="Q10019" s="16" t="str">
        <f>Table2[[#This Row],[Service Line Size (inches) (System Side)]]</f>
        <v>5/8</v>
      </c>
      <c r="R10019" t="s">
        <v>43</v>
      </c>
      <c r="S10019" t="str">
        <f>IF(Table2[[#This Row],[Basis of Material Classification (Customer Side)*]]="Field inspection","Yes","No")</f>
        <v>No</v>
      </c>
      <c r="V10019" t="s">
        <v>43</v>
      </c>
      <c r="W10019" t="s">
        <v>44</v>
      </c>
      <c r="X10019" t="s">
        <v>44</v>
      </c>
      <c r="Z10019" t="s">
        <v>45</v>
      </c>
      <c r="AA10019" t="s">
        <v>46</v>
      </c>
      <c r="AB10019" t="s">
        <v>46</v>
      </c>
      <c r="AC10019" t="s">
        <v>40</v>
      </c>
    </row>
    <row r="10020" spans="1:29" ht="14.4" x14ac:dyDescent="0.3">
      <c r="A10020">
        <v>10018</v>
      </c>
      <c r="B10020" t="s">
        <v>9941</v>
      </c>
      <c r="C10020" t="s">
        <v>277</v>
      </c>
      <c r="D10020" t="s">
        <v>40</v>
      </c>
      <c r="E10020" t="s">
        <v>40</v>
      </c>
      <c r="F10020" t="s">
        <v>53</v>
      </c>
      <c r="G10020" t="s">
        <v>40</v>
      </c>
      <c r="H10020" s="26">
        <v>38718</v>
      </c>
      <c r="I10020" t="s">
        <v>54</v>
      </c>
      <c r="J10020" t="s">
        <v>55</v>
      </c>
      <c r="K10020" t="str">
        <f>IF(Table2[[#This Row],[Basis of Material Classification (System Side)*]]="Field inspection","Yes","No")</f>
        <v>No</v>
      </c>
      <c r="O10020" t="s">
        <v>41</v>
      </c>
      <c r="P10020" s="13">
        <v>41275</v>
      </c>
      <c r="Q10020" s="16" t="str">
        <f>Table2[[#This Row],[Service Line Size (inches) (System Side)]]</f>
        <v>3/4</v>
      </c>
      <c r="R10020" t="s">
        <v>43</v>
      </c>
      <c r="S10020" t="str">
        <f>IF(Table2[[#This Row],[Basis of Material Classification (Customer Side)*]]="Field inspection","Yes","No")</f>
        <v>No</v>
      </c>
      <c r="V10020" t="s">
        <v>43</v>
      </c>
      <c r="W10020" t="s">
        <v>44</v>
      </c>
      <c r="X10020" t="s">
        <v>44</v>
      </c>
      <c r="Z10020" t="s">
        <v>45</v>
      </c>
      <c r="AA10020" t="s">
        <v>46</v>
      </c>
      <c r="AB10020" t="s">
        <v>46</v>
      </c>
      <c r="AC10020" t="s">
        <v>40</v>
      </c>
    </row>
    <row r="10021" spans="1:29" ht="14.4" x14ac:dyDescent="0.3">
      <c r="A10021">
        <v>10019</v>
      </c>
      <c r="B10021" t="s">
        <v>9942</v>
      </c>
      <c r="C10021" t="s">
        <v>277</v>
      </c>
      <c r="D10021" t="s">
        <v>40</v>
      </c>
      <c r="E10021" t="s">
        <v>40</v>
      </c>
      <c r="F10021" t="s">
        <v>53</v>
      </c>
      <c r="G10021" t="s">
        <v>40</v>
      </c>
      <c r="H10021" s="26">
        <v>32874</v>
      </c>
      <c r="I10021" t="s">
        <v>42</v>
      </c>
      <c r="J10021" t="s">
        <v>55</v>
      </c>
      <c r="K10021" t="str">
        <f>IF(Table2[[#This Row],[Basis of Material Classification (System Side)*]]="Field inspection","Yes","No")</f>
        <v>No</v>
      </c>
      <c r="O10021" t="s">
        <v>41</v>
      </c>
      <c r="P10021" s="13">
        <v>41275</v>
      </c>
      <c r="Q10021" s="16" t="str">
        <f>Table2[[#This Row],[Service Line Size (inches) (System Side)]]</f>
        <v>5/8</v>
      </c>
      <c r="R10021" t="s">
        <v>43</v>
      </c>
      <c r="S10021" t="str">
        <f>IF(Table2[[#This Row],[Basis of Material Classification (Customer Side)*]]="Field inspection","Yes","No")</f>
        <v>No</v>
      </c>
      <c r="V10021" t="s">
        <v>43</v>
      </c>
      <c r="W10021" t="s">
        <v>44</v>
      </c>
      <c r="X10021" t="s">
        <v>44</v>
      </c>
      <c r="Z10021" t="s">
        <v>45</v>
      </c>
      <c r="AA10021" t="s">
        <v>46</v>
      </c>
      <c r="AB10021" t="s">
        <v>46</v>
      </c>
      <c r="AC10021" t="s">
        <v>40</v>
      </c>
    </row>
    <row r="10022" spans="1:29" ht="14.4" x14ac:dyDescent="0.3">
      <c r="A10022">
        <v>10020</v>
      </c>
      <c r="B10022" t="s">
        <v>9943</v>
      </c>
      <c r="C10022" t="s">
        <v>277</v>
      </c>
      <c r="D10022" t="s">
        <v>40</v>
      </c>
      <c r="E10022" t="s">
        <v>40</v>
      </c>
      <c r="F10022" t="s">
        <v>41</v>
      </c>
      <c r="G10022" t="s">
        <v>40</v>
      </c>
      <c r="H10022" s="26">
        <v>30682</v>
      </c>
      <c r="I10022" t="s">
        <v>42</v>
      </c>
      <c r="J10022" t="s">
        <v>43</v>
      </c>
      <c r="K10022" t="str">
        <f>IF(Table2[[#This Row],[Basis of Material Classification (System Side)*]]="Field inspection","Yes","No")</f>
        <v>No</v>
      </c>
      <c r="N10022" t="str">
        <f>Table2[[#This Row],[Basis of Material Classification (System Side)*]]</f>
        <v>Installation date after lead ban</v>
      </c>
      <c r="O10022" t="s">
        <v>41</v>
      </c>
      <c r="P10022" s="13">
        <v>41640</v>
      </c>
      <c r="Q10022" s="16" t="str">
        <f>Table2[[#This Row],[Service Line Size (inches) (System Side)]]</f>
        <v>5/8</v>
      </c>
      <c r="R10022" t="s">
        <v>43</v>
      </c>
      <c r="S10022" t="str">
        <f>IF(Table2[[#This Row],[Basis of Material Classification (Customer Side)*]]="Field inspection","Yes","No")</f>
        <v>No</v>
      </c>
      <c r="V10022" t="s">
        <v>43</v>
      </c>
      <c r="W10022" t="s">
        <v>44</v>
      </c>
      <c r="X10022" t="s">
        <v>44</v>
      </c>
      <c r="Z10022" t="s">
        <v>45</v>
      </c>
      <c r="AA10022" t="s">
        <v>46</v>
      </c>
      <c r="AB10022" t="s">
        <v>46</v>
      </c>
      <c r="AC10022" t="s">
        <v>40</v>
      </c>
    </row>
    <row r="10023" spans="1:29" ht="14.4" x14ac:dyDescent="0.3">
      <c r="A10023">
        <v>10021</v>
      </c>
      <c r="B10023" t="s">
        <v>9944</v>
      </c>
      <c r="C10023" t="s">
        <v>277</v>
      </c>
      <c r="D10023" t="s">
        <v>40</v>
      </c>
      <c r="E10023" t="s">
        <v>40</v>
      </c>
      <c r="F10023" t="s">
        <v>53</v>
      </c>
      <c r="G10023" t="s">
        <v>40</v>
      </c>
      <c r="H10023" s="27"/>
      <c r="I10023" t="s">
        <v>54</v>
      </c>
      <c r="J10023" t="s">
        <v>55</v>
      </c>
      <c r="K10023" t="str">
        <f>IF(Table2[[#This Row],[Basis of Material Classification (System Side)*]]="Field inspection","Yes","No")</f>
        <v>No</v>
      </c>
      <c r="O10023" t="s">
        <v>41</v>
      </c>
      <c r="P10023" s="13">
        <v>41275</v>
      </c>
      <c r="Q10023" s="16" t="str">
        <f>Table2[[#This Row],[Service Line Size (inches) (System Side)]]</f>
        <v>3/4</v>
      </c>
      <c r="R10023" t="s">
        <v>43</v>
      </c>
      <c r="S10023" t="str">
        <f>IF(Table2[[#This Row],[Basis of Material Classification (Customer Side)*]]="Field inspection","Yes","No")</f>
        <v>No</v>
      </c>
      <c r="V10023" t="s">
        <v>43</v>
      </c>
      <c r="W10023" t="s">
        <v>44</v>
      </c>
      <c r="X10023" t="s">
        <v>44</v>
      </c>
      <c r="Z10023" t="s">
        <v>45</v>
      </c>
      <c r="AA10023" t="s">
        <v>46</v>
      </c>
      <c r="AB10023" t="s">
        <v>46</v>
      </c>
      <c r="AC10023" t="s">
        <v>40</v>
      </c>
    </row>
    <row r="10024" spans="1:29" ht="14.4" x14ac:dyDescent="0.3">
      <c r="A10024">
        <v>10022</v>
      </c>
      <c r="B10024" t="s">
        <v>9945</v>
      </c>
      <c r="C10024" t="s">
        <v>277</v>
      </c>
      <c r="D10024" t="s">
        <v>40</v>
      </c>
      <c r="E10024" t="s">
        <v>40</v>
      </c>
      <c r="F10024" t="s">
        <v>53</v>
      </c>
      <c r="G10024" t="s">
        <v>40</v>
      </c>
      <c r="H10024" s="27"/>
      <c r="I10024" t="s">
        <v>54</v>
      </c>
      <c r="J10024" t="s">
        <v>55</v>
      </c>
      <c r="K10024" t="str">
        <f>IF(Table2[[#This Row],[Basis of Material Classification (System Side)*]]="Field inspection","Yes","No")</f>
        <v>No</v>
      </c>
      <c r="O10024" t="s">
        <v>41</v>
      </c>
      <c r="P10024" s="13">
        <v>41275</v>
      </c>
      <c r="Q10024" s="16" t="str">
        <f>Table2[[#This Row],[Service Line Size (inches) (System Side)]]</f>
        <v>3/4</v>
      </c>
      <c r="R10024" t="s">
        <v>43</v>
      </c>
      <c r="S10024" t="str">
        <f>IF(Table2[[#This Row],[Basis of Material Classification (Customer Side)*]]="Field inspection","Yes","No")</f>
        <v>No</v>
      </c>
      <c r="V10024" t="s">
        <v>43</v>
      </c>
      <c r="W10024" t="s">
        <v>44</v>
      </c>
      <c r="X10024" t="s">
        <v>44</v>
      </c>
      <c r="Z10024" t="s">
        <v>45</v>
      </c>
      <c r="AA10024" t="s">
        <v>46</v>
      </c>
      <c r="AB10024" t="s">
        <v>46</v>
      </c>
      <c r="AC10024" t="s">
        <v>40</v>
      </c>
    </row>
    <row r="10025" spans="1:29" ht="14.4" x14ac:dyDescent="0.3">
      <c r="A10025">
        <v>10023</v>
      </c>
      <c r="B10025" t="s">
        <v>9946</v>
      </c>
      <c r="C10025" t="s">
        <v>277</v>
      </c>
      <c r="D10025" t="s">
        <v>40</v>
      </c>
      <c r="E10025" t="s">
        <v>40</v>
      </c>
      <c r="F10025" t="s">
        <v>53</v>
      </c>
      <c r="G10025" t="s">
        <v>40</v>
      </c>
      <c r="H10025" s="27"/>
      <c r="I10025" t="s">
        <v>54</v>
      </c>
      <c r="J10025" t="s">
        <v>55</v>
      </c>
      <c r="K10025" t="str">
        <f>IF(Table2[[#This Row],[Basis of Material Classification (System Side)*]]="Field inspection","Yes","No")</f>
        <v>No</v>
      </c>
      <c r="O10025" t="s">
        <v>41</v>
      </c>
      <c r="P10025" s="13">
        <v>41275</v>
      </c>
      <c r="Q10025" s="16" t="str">
        <f>Table2[[#This Row],[Service Line Size (inches) (System Side)]]</f>
        <v>3/4</v>
      </c>
      <c r="R10025" t="s">
        <v>43</v>
      </c>
      <c r="S10025" t="str">
        <f>IF(Table2[[#This Row],[Basis of Material Classification (Customer Side)*]]="Field inspection","Yes","No")</f>
        <v>No</v>
      </c>
      <c r="V10025" t="s">
        <v>43</v>
      </c>
      <c r="W10025" t="s">
        <v>44</v>
      </c>
      <c r="X10025" t="s">
        <v>44</v>
      </c>
      <c r="Z10025" t="s">
        <v>45</v>
      </c>
      <c r="AA10025" t="s">
        <v>46</v>
      </c>
      <c r="AB10025" t="s">
        <v>46</v>
      </c>
      <c r="AC10025" t="s">
        <v>40</v>
      </c>
    </row>
    <row r="10026" spans="1:29" ht="14.4" x14ac:dyDescent="0.3">
      <c r="A10026">
        <v>10024</v>
      </c>
      <c r="B10026" t="s">
        <v>9947</v>
      </c>
      <c r="C10026" t="s">
        <v>277</v>
      </c>
      <c r="D10026" t="s">
        <v>40</v>
      </c>
      <c r="E10026" t="s">
        <v>40</v>
      </c>
      <c r="F10026" t="s">
        <v>53</v>
      </c>
      <c r="G10026" t="s">
        <v>40</v>
      </c>
      <c r="H10026" s="26">
        <v>39814</v>
      </c>
      <c r="I10026" t="s">
        <v>54</v>
      </c>
      <c r="J10026" t="s">
        <v>55</v>
      </c>
      <c r="K10026" t="str">
        <f>IF(Table2[[#This Row],[Basis of Material Classification (System Side)*]]="Field inspection","Yes","No")</f>
        <v>No</v>
      </c>
      <c r="O10026" t="s">
        <v>41</v>
      </c>
      <c r="P10026" s="13">
        <v>41640</v>
      </c>
      <c r="Q10026" s="16" t="str">
        <f>Table2[[#This Row],[Service Line Size (inches) (System Side)]]</f>
        <v>3/4</v>
      </c>
      <c r="R10026" t="s">
        <v>43</v>
      </c>
      <c r="S10026" t="str">
        <f>IF(Table2[[#This Row],[Basis of Material Classification (Customer Side)*]]="Field inspection","Yes","No")</f>
        <v>No</v>
      </c>
      <c r="V10026" t="s">
        <v>43</v>
      </c>
      <c r="W10026" t="s">
        <v>44</v>
      </c>
      <c r="X10026" t="s">
        <v>44</v>
      </c>
      <c r="Z10026" t="s">
        <v>45</v>
      </c>
      <c r="AA10026" t="s">
        <v>46</v>
      </c>
      <c r="AB10026" t="s">
        <v>46</v>
      </c>
      <c r="AC10026" t="s">
        <v>40</v>
      </c>
    </row>
    <row r="10027" spans="1:29" ht="14.4" x14ac:dyDescent="0.3">
      <c r="A10027">
        <v>10025</v>
      </c>
      <c r="B10027" t="s">
        <v>9948</v>
      </c>
      <c r="C10027" t="s">
        <v>277</v>
      </c>
      <c r="D10027" t="s">
        <v>40</v>
      </c>
      <c r="E10027" t="s">
        <v>40</v>
      </c>
      <c r="F10027" t="s">
        <v>41</v>
      </c>
      <c r="G10027" t="s">
        <v>40</v>
      </c>
      <c r="H10027" s="26">
        <v>36526</v>
      </c>
      <c r="I10027" t="s">
        <v>42</v>
      </c>
      <c r="J10027" t="s">
        <v>43</v>
      </c>
      <c r="K10027" t="str">
        <f>IF(Table2[[#This Row],[Basis of Material Classification (System Side)*]]="Field inspection","Yes","No")</f>
        <v>No</v>
      </c>
      <c r="N10027" t="str">
        <f>Table2[[#This Row],[Basis of Material Classification (System Side)*]]</f>
        <v>Installation date after lead ban</v>
      </c>
      <c r="O10027" t="s">
        <v>41</v>
      </c>
      <c r="P10027" s="13">
        <v>41640</v>
      </c>
      <c r="Q10027" s="16" t="str">
        <f>Table2[[#This Row],[Service Line Size (inches) (System Side)]]</f>
        <v>5/8</v>
      </c>
      <c r="R10027" t="s">
        <v>43</v>
      </c>
      <c r="S10027" t="str">
        <f>IF(Table2[[#This Row],[Basis of Material Classification (Customer Side)*]]="Field inspection","Yes","No")</f>
        <v>No</v>
      </c>
      <c r="V10027" t="s">
        <v>43</v>
      </c>
      <c r="W10027" t="s">
        <v>44</v>
      </c>
      <c r="X10027" t="s">
        <v>44</v>
      </c>
      <c r="Z10027" t="s">
        <v>58</v>
      </c>
      <c r="AA10027" t="s">
        <v>46</v>
      </c>
      <c r="AB10027" t="s">
        <v>46</v>
      </c>
      <c r="AC10027" t="s">
        <v>40</v>
      </c>
    </row>
    <row r="10028" spans="1:29" ht="14.4" x14ac:dyDescent="0.3">
      <c r="A10028">
        <v>10026</v>
      </c>
      <c r="B10028" t="s">
        <v>9949</v>
      </c>
      <c r="C10028" t="s">
        <v>277</v>
      </c>
      <c r="D10028" t="s">
        <v>40</v>
      </c>
      <c r="E10028" t="s">
        <v>40</v>
      </c>
      <c r="F10028" t="s">
        <v>41</v>
      </c>
      <c r="G10028" t="s">
        <v>40</v>
      </c>
      <c r="H10028" s="26">
        <v>39083</v>
      </c>
      <c r="I10028" t="s">
        <v>42</v>
      </c>
      <c r="J10028" t="s">
        <v>43</v>
      </c>
      <c r="K10028" t="str">
        <f>IF(Table2[[#This Row],[Basis of Material Classification (System Side)*]]="Field inspection","Yes","No")</f>
        <v>No</v>
      </c>
      <c r="N10028" t="str">
        <f>Table2[[#This Row],[Basis of Material Classification (System Side)*]]</f>
        <v>Installation date after lead ban</v>
      </c>
      <c r="O10028" t="s">
        <v>41</v>
      </c>
      <c r="P10028" s="13">
        <v>41275</v>
      </c>
      <c r="Q10028" s="16" t="str">
        <f>Table2[[#This Row],[Service Line Size (inches) (System Side)]]</f>
        <v>5/8</v>
      </c>
      <c r="R10028" t="s">
        <v>43</v>
      </c>
      <c r="S10028" t="str">
        <f>IF(Table2[[#This Row],[Basis of Material Classification (Customer Side)*]]="Field inspection","Yes","No")</f>
        <v>No</v>
      </c>
      <c r="V10028" t="s">
        <v>43</v>
      </c>
      <c r="W10028" t="s">
        <v>44</v>
      </c>
      <c r="X10028" t="s">
        <v>44</v>
      </c>
      <c r="Z10028" t="s">
        <v>45</v>
      </c>
      <c r="AA10028" t="s">
        <v>46</v>
      </c>
      <c r="AB10028" t="s">
        <v>46</v>
      </c>
      <c r="AC10028" t="s">
        <v>40</v>
      </c>
    </row>
    <row r="10029" spans="1:29" ht="14.4" x14ac:dyDescent="0.3">
      <c r="A10029">
        <v>10027</v>
      </c>
      <c r="B10029" t="s">
        <v>9950</v>
      </c>
      <c r="C10029" t="s">
        <v>277</v>
      </c>
      <c r="D10029" t="s">
        <v>40</v>
      </c>
      <c r="E10029" t="s">
        <v>40</v>
      </c>
      <c r="F10029" t="s">
        <v>53</v>
      </c>
      <c r="G10029" t="s">
        <v>40</v>
      </c>
      <c r="H10029" s="26">
        <v>32509</v>
      </c>
      <c r="I10029" t="s">
        <v>54</v>
      </c>
      <c r="J10029" t="s">
        <v>55</v>
      </c>
      <c r="K10029" t="str">
        <f>IF(Table2[[#This Row],[Basis of Material Classification (System Side)*]]="Field inspection","Yes","No")</f>
        <v>No</v>
      </c>
      <c r="O10029" t="s">
        <v>53</v>
      </c>
      <c r="P10029" s="13">
        <v>41640</v>
      </c>
      <c r="Q10029" s="16" t="str">
        <f>Table2[[#This Row],[Service Line Size (inches) (System Side)]]</f>
        <v>3/4</v>
      </c>
      <c r="R10029" t="s">
        <v>55</v>
      </c>
      <c r="S10029" t="str">
        <f>IF(Table2[[#This Row],[Basis of Material Classification (Customer Side)*]]="Field inspection","Yes","No")</f>
        <v>No</v>
      </c>
      <c r="V10029" t="s">
        <v>72</v>
      </c>
      <c r="W10029" t="s">
        <v>44</v>
      </c>
      <c r="X10029" t="s">
        <v>44</v>
      </c>
      <c r="Z10029" t="s">
        <v>58</v>
      </c>
      <c r="AA10029" t="s">
        <v>46</v>
      </c>
      <c r="AB10029" t="s">
        <v>46</v>
      </c>
      <c r="AC10029" t="s">
        <v>40</v>
      </c>
    </row>
    <row r="10030" spans="1:29" ht="14.4" x14ac:dyDescent="0.3">
      <c r="A10030">
        <v>10028</v>
      </c>
      <c r="B10030" t="s">
        <v>9951</v>
      </c>
      <c r="C10030" t="s">
        <v>277</v>
      </c>
      <c r="D10030" t="s">
        <v>40</v>
      </c>
      <c r="E10030" t="s">
        <v>40</v>
      </c>
      <c r="F10030" t="s">
        <v>53</v>
      </c>
      <c r="G10030" t="s">
        <v>40</v>
      </c>
      <c r="H10030" s="26">
        <v>35431</v>
      </c>
      <c r="I10030" t="s">
        <v>42</v>
      </c>
      <c r="J10030" t="s">
        <v>55</v>
      </c>
      <c r="K10030" t="str">
        <f>IF(Table2[[#This Row],[Basis of Material Classification (System Side)*]]="Field inspection","Yes","No")</f>
        <v>No</v>
      </c>
      <c r="O10030" t="s">
        <v>41</v>
      </c>
      <c r="P10030" s="13">
        <v>41275</v>
      </c>
      <c r="Q10030" s="16" t="str">
        <f>Table2[[#This Row],[Service Line Size (inches) (System Side)]]</f>
        <v>5/8</v>
      </c>
      <c r="R10030" t="s">
        <v>43</v>
      </c>
      <c r="S10030" t="str">
        <f>IF(Table2[[#This Row],[Basis of Material Classification (Customer Side)*]]="Field inspection","Yes","No")</f>
        <v>No</v>
      </c>
      <c r="V10030" t="s">
        <v>43</v>
      </c>
      <c r="W10030" t="s">
        <v>44</v>
      </c>
      <c r="X10030" t="s">
        <v>44</v>
      </c>
      <c r="Z10030" t="s">
        <v>45</v>
      </c>
      <c r="AA10030" t="s">
        <v>46</v>
      </c>
      <c r="AB10030" t="s">
        <v>46</v>
      </c>
      <c r="AC10030" t="s">
        <v>40</v>
      </c>
    </row>
    <row r="10031" spans="1:29" ht="14.4" x14ac:dyDescent="0.3">
      <c r="A10031">
        <v>10029</v>
      </c>
      <c r="B10031" t="s">
        <v>9952</v>
      </c>
      <c r="C10031" t="s">
        <v>277</v>
      </c>
      <c r="D10031" t="s">
        <v>40</v>
      </c>
      <c r="E10031" t="s">
        <v>40</v>
      </c>
      <c r="F10031" t="s">
        <v>41</v>
      </c>
      <c r="G10031" t="s">
        <v>40</v>
      </c>
      <c r="H10031" s="26">
        <v>38718</v>
      </c>
      <c r="I10031" t="s">
        <v>42</v>
      </c>
      <c r="J10031" t="s">
        <v>43</v>
      </c>
      <c r="K10031" t="str">
        <f>IF(Table2[[#This Row],[Basis of Material Classification (System Side)*]]="Field inspection","Yes","No")</f>
        <v>No</v>
      </c>
      <c r="N10031" t="str">
        <f>Table2[[#This Row],[Basis of Material Classification (System Side)*]]</f>
        <v>Installation date after lead ban</v>
      </c>
      <c r="O10031" t="s">
        <v>41</v>
      </c>
      <c r="P10031" s="13">
        <v>41640</v>
      </c>
      <c r="Q10031" s="16" t="str">
        <f>Table2[[#This Row],[Service Line Size (inches) (System Side)]]</f>
        <v>5/8</v>
      </c>
      <c r="R10031" t="s">
        <v>43</v>
      </c>
      <c r="S10031" t="str">
        <f>IF(Table2[[#This Row],[Basis of Material Classification (Customer Side)*]]="Field inspection","Yes","No")</f>
        <v>No</v>
      </c>
      <c r="V10031" t="s">
        <v>43</v>
      </c>
      <c r="W10031" t="s">
        <v>44</v>
      </c>
      <c r="X10031" t="s">
        <v>44</v>
      </c>
      <c r="Z10031" t="s">
        <v>45</v>
      </c>
      <c r="AA10031" t="s">
        <v>46</v>
      </c>
      <c r="AB10031" t="s">
        <v>46</v>
      </c>
      <c r="AC10031" t="s">
        <v>40</v>
      </c>
    </row>
    <row r="10032" spans="1:29" ht="14.4" x14ac:dyDescent="0.3">
      <c r="A10032">
        <v>10030</v>
      </c>
      <c r="B10032" t="s">
        <v>9953</v>
      </c>
      <c r="C10032" t="s">
        <v>277</v>
      </c>
      <c r="D10032" t="s">
        <v>40</v>
      </c>
      <c r="E10032" t="s">
        <v>40</v>
      </c>
      <c r="F10032" t="s">
        <v>41</v>
      </c>
      <c r="G10032" t="s">
        <v>40</v>
      </c>
      <c r="H10032" s="26">
        <v>38718</v>
      </c>
      <c r="I10032" t="s">
        <v>54</v>
      </c>
      <c r="J10032" t="s">
        <v>43</v>
      </c>
      <c r="K10032" t="str">
        <f>IF(Table2[[#This Row],[Basis of Material Classification (System Side)*]]="Field inspection","Yes","No")</f>
        <v>No</v>
      </c>
      <c r="N10032" t="str">
        <f>Table2[[#This Row],[Basis of Material Classification (System Side)*]]</f>
        <v>Installation date after lead ban</v>
      </c>
      <c r="O10032" t="s">
        <v>41</v>
      </c>
      <c r="P10032" s="13">
        <v>41640</v>
      </c>
      <c r="Q10032" s="16" t="str">
        <f>Table2[[#This Row],[Service Line Size (inches) (System Side)]]</f>
        <v>3/4</v>
      </c>
      <c r="R10032" t="s">
        <v>43</v>
      </c>
      <c r="S10032" t="str">
        <f>IF(Table2[[#This Row],[Basis of Material Classification (Customer Side)*]]="Field inspection","Yes","No")</f>
        <v>No</v>
      </c>
      <c r="V10032" t="s">
        <v>43</v>
      </c>
      <c r="W10032" t="s">
        <v>44</v>
      </c>
      <c r="X10032" t="s">
        <v>44</v>
      </c>
      <c r="Z10032" t="s">
        <v>45</v>
      </c>
      <c r="AA10032" t="s">
        <v>46</v>
      </c>
      <c r="AB10032" t="s">
        <v>46</v>
      </c>
      <c r="AC10032" t="s">
        <v>40</v>
      </c>
    </row>
    <row r="10033" spans="1:29" ht="14.4" x14ac:dyDescent="0.3">
      <c r="A10033">
        <v>10031</v>
      </c>
      <c r="B10033" t="s">
        <v>9954</v>
      </c>
      <c r="C10033" t="s">
        <v>277</v>
      </c>
      <c r="D10033" t="s">
        <v>40</v>
      </c>
      <c r="E10033" t="s">
        <v>40</v>
      </c>
      <c r="F10033" t="s">
        <v>41</v>
      </c>
      <c r="G10033" t="s">
        <v>40</v>
      </c>
      <c r="H10033" s="26">
        <v>38718</v>
      </c>
      <c r="I10033" t="s">
        <v>54</v>
      </c>
      <c r="J10033" t="s">
        <v>43</v>
      </c>
      <c r="K10033" t="str">
        <f>IF(Table2[[#This Row],[Basis of Material Classification (System Side)*]]="Field inspection","Yes","No")</f>
        <v>No</v>
      </c>
      <c r="N10033" t="str">
        <f>Table2[[#This Row],[Basis of Material Classification (System Side)*]]</f>
        <v>Installation date after lead ban</v>
      </c>
      <c r="O10033" t="s">
        <v>41</v>
      </c>
      <c r="P10033" s="13">
        <v>41640</v>
      </c>
      <c r="Q10033" s="16" t="str">
        <f>Table2[[#This Row],[Service Line Size (inches) (System Side)]]</f>
        <v>3/4</v>
      </c>
      <c r="R10033" t="s">
        <v>43</v>
      </c>
      <c r="S10033" t="str">
        <f>IF(Table2[[#This Row],[Basis of Material Classification (Customer Side)*]]="Field inspection","Yes","No")</f>
        <v>No</v>
      </c>
      <c r="V10033" t="s">
        <v>43</v>
      </c>
      <c r="W10033" t="s">
        <v>44</v>
      </c>
      <c r="X10033" t="s">
        <v>44</v>
      </c>
      <c r="Z10033" t="s">
        <v>45</v>
      </c>
      <c r="AA10033" t="s">
        <v>46</v>
      </c>
      <c r="AB10033" t="s">
        <v>46</v>
      </c>
      <c r="AC10033" t="s">
        <v>40</v>
      </c>
    </row>
    <row r="10034" spans="1:29" ht="14.4" x14ac:dyDescent="0.3">
      <c r="A10034">
        <v>10032</v>
      </c>
      <c r="B10034" t="s">
        <v>9955</v>
      </c>
      <c r="C10034" t="s">
        <v>277</v>
      </c>
      <c r="D10034" t="s">
        <v>40</v>
      </c>
      <c r="E10034" t="s">
        <v>40</v>
      </c>
      <c r="F10034" t="s">
        <v>53</v>
      </c>
      <c r="G10034" t="s">
        <v>40</v>
      </c>
      <c r="H10034" s="26">
        <v>32874</v>
      </c>
      <c r="I10034" t="s">
        <v>42</v>
      </c>
      <c r="J10034" t="s">
        <v>55</v>
      </c>
      <c r="K10034" t="str">
        <f>IF(Table2[[#This Row],[Basis of Material Classification (System Side)*]]="Field inspection","Yes","No")</f>
        <v>No</v>
      </c>
      <c r="O10034" t="s">
        <v>41</v>
      </c>
      <c r="P10034" s="13">
        <v>41640</v>
      </c>
      <c r="Q10034" s="16" t="str">
        <f>Table2[[#This Row],[Service Line Size (inches) (System Side)]]</f>
        <v>5/8</v>
      </c>
      <c r="R10034" t="s">
        <v>43</v>
      </c>
      <c r="S10034" t="str">
        <f>IF(Table2[[#This Row],[Basis of Material Classification (Customer Side)*]]="Field inspection","Yes","No")</f>
        <v>No</v>
      </c>
      <c r="V10034" t="s">
        <v>43</v>
      </c>
      <c r="W10034" t="s">
        <v>44</v>
      </c>
      <c r="X10034" t="s">
        <v>44</v>
      </c>
      <c r="Z10034" t="s">
        <v>45</v>
      </c>
      <c r="AA10034" t="s">
        <v>46</v>
      </c>
      <c r="AB10034" t="s">
        <v>46</v>
      </c>
      <c r="AC10034" t="s">
        <v>40</v>
      </c>
    </row>
    <row r="10035" spans="1:29" ht="14.4" x14ac:dyDescent="0.3">
      <c r="A10035">
        <v>10033</v>
      </c>
      <c r="B10035" t="s">
        <v>9956</v>
      </c>
      <c r="C10035" t="s">
        <v>277</v>
      </c>
      <c r="D10035" t="s">
        <v>40</v>
      </c>
      <c r="E10035" t="s">
        <v>40</v>
      </c>
      <c r="F10035" t="s">
        <v>53</v>
      </c>
      <c r="G10035" t="s">
        <v>40</v>
      </c>
      <c r="H10035" s="26">
        <v>39814</v>
      </c>
      <c r="I10035" t="s">
        <v>189</v>
      </c>
      <c r="J10035" t="s">
        <v>55</v>
      </c>
      <c r="K10035" t="str">
        <f>IF(Table2[[#This Row],[Basis of Material Classification (System Side)*]]="Field inspection","Yes","No")</f>
        <v>No</v>
      </c>
      <c r="O10035" t="s">
        <v>53</v>
      </c>
      <c r="P10035" s="13">
        <v>41640</v>
      </c>
      <c r="Q10035" s="16" t="str">
        <f>Table2[[#This Row],[Service Line Size (inches) (System Side)]]</f>
        <v xml:space="preserve"> 3/4</v>
      </c>
      <c r="R10035" t="s">
        <v>55</v>
      </c>
      <c r="S10035" t="str">
        <f>IF(Table2[[#This Row],[Basis of Material Classification (Customer Side)*]]="Field inspection","Yes","No")</f>
        <v>No</v>
      </c>
      <c r="V10035" t="s">
        <v>72</v>
      </c>
      <c r="W10035" t="s">
        <v>44</v>
      </c>
      <c r="X10035" t="s">
        <v>44</v>
      </c>
      <c r="Z10035" t="s">
        <v>45</v>
      </c>
      <c r="AA10035" t="s">
        <v>46</v>
      </c>
      <c r="AB10035" t="s">
        <v>46</v>
      </c>
      <c r="AC10035" t="s">
        <v>40</v>
      </c>
    </row>
    <row r="10036" spans="1:29" ht="14.4" x14ac:dyDescent="0.3">
      <c r="A10036">
        <v>10034</v>
      </c>
      <c r="B10036" t="s">
        <v>9957</v>
      </c>
      <c r="C10036" t="s">
        <v>277</v>
      </c>
      <c r="D10036" t="s">
        <v>40</v>
      </c>
      <c r="E10036" t="s">
        <v>40</v>
      </c>
      <c r="F10036" t="s">
        <v>53</v>
      </c>
      <c r="G10036" t="s">
        <v>40</v>
      </c>
      <c r="H10036" s="26">
        <v>39814</v>
      </c>
      <c r="I10036" t="s">
        <v>54</v>
      </c>
      <c r="J10036" t="s">
        <v>55</v>
      </c>
      <c r="K10036" t="str">
        <f>IF(Table2[[#This Row],[Basis of Material Classification (System Side)*]]="Field inspection","Yes","No")</f>
        <v>No</v>
      </c>
      <c r="O10036" t="s">
        <v>41</v>
      </c>
      <c r="P10036" s="13">
        <v>41640</v>
      </c>
      <c r="Q10036" s="16" t="str">
        <f>Table2[[#This Row],[Service Line Size (inches) (System Side)]]</f>
        <v>3/4</v>
      </c>
      <c r="R10036" t="s">
        <v>43</v>
      </c>
      <c r="S10036" t="str">
        <f>IF(Table2[[#This Row],[Basis of Material Classification (Customer Side)*]]="Field inspection","Yes","No")</f>
        <v>No</v>
      </c>
      <c r="V10036" t="s">
        <v>43</v>
      </c>
      <c r="W10036" t="s">
        <v>44</v>
      </c>
      <c r="X10036" t="s">
        <v>44</v>
      </c>
      <c r="Z10036" t="s">
        <v>45</v>
      </c>
      <c r="AA10036" t="s">
        <v>46</v>
      </c>
      <c r="AB10036" t="s">
        <v>46</v>
      </c>
      <c r="AC10036" t="s">
        <v>40</v>
      </c>
    </row>
    <row r="10037" spans="1:29" ht="14.4" x14ac:dyDescent="0.3">
      <c r="A10037">
        <v>10035</v>
      </c>
      <c r="B10037" t="s">
        <v>9958</v>
      </c>
      <c r="C10037" t="s">
        <v>277</v>
      </c>
      <c r="D10037" t="s">
        <v>40</v>
      </c>
      <c r="E10037" t="s">
        <v>40</v>
      </c>
      <c r="F10037" t="s">
        <v>53</v>
      </c>
      <c r="G10037" t="s">
        <v>40</v>
      </c>
      <c r="H10037" s="26">
        <v>39814</v>
      </c>
      <c r="I10037" t="s">
        <v>54</v>
      </c>
      <c r="J10037" t="s">
        <v>55</v>
      </c>
      <c r="K10037" t="str">
        <f>IF(Table2[[#This Row],[Basis of Material Classification (System Side)*]]="Field inspection","Yes","No")</f>
        <v>No</v>
      </c>
      <c r="O10037" t="s">
        <v>41</v>
      </c>
      <c r="P10037" s="13">
        <v>41640</v>
      </c>
      <c r="Q10037" s="16" t="str">
        <f>Table2[[#This Row],[Service Line Size (inches) (System Side)]]</f>
        <v>3/4</v>
      </c>
      <c r="R10037" t="s">
        <v>43</v>
      </c>
      <c r="S10037" t="str">
        <f>IF(Table2[[#This Row],[Basis of Material Classification (Customer Side)*]]="Field inspection","Yes","No")</f>
        <v>No</v>
      </c>
      <c r="V10037" t="s">
        <v>43</v>
      </c>
      <c r="W10037" t="s">
        <v>44</v>
      </c>
      <c r="X10037" t="s">
        <v>44</v>
      </c>
      <c r="Z10037" t="s">
        <v>45</v>
      </c>
      <c r="AA10037" t="s">
        <v>46</v>
      </c>
      <c r="AB10037" t="s">
        <v>46</v>
      </c>
      <c r="AC10037" t="s">
        <v>40</v>
      </c>
    </row>
    <row r="10038" spans="1:29" ht="14.4" x14ac:dyDescent="0.3">
      <c r="A10038">
        <v>10036</v>
      </c>
      <c r="B10038" t="s">
        <v>9959</v>
      </c>
      <c r="C10038" t="s">
        <v>277</v>
      </c>
      <c r="D10038" t="s">
        <v>40</v>
      </c>
      <c r="E10038" t="s">
        <v>40</v>
      </c>
      <c r="F10038" t="s">
        <v>53</v>
      </c>
      <c r="G10038" t="s">
        <v>40</v>
      </c>
      <c r="H10038" s="26">
        <v>39814</v>
      </c>
      <c r="I10038" t="s">
        <v>54</v>
      </c>
      <c r="J10038" t="s">
        <v>55</v>
      </c>
      <c r="K10038" t="str">
        <f>IF(Table2[[#This Row],[Basis of Material Classification (System Side)*]]="Field inspection","Yes","No")</f>
        <v>No</v>
      </c>
      <c r="O10038" t="s">
        <v>41</v>
      </c>
      <c r="P10038" s="13">
        <v>41640</v>
      </c>
      <c r="Q10038" s="16" t="str">
        <f>Table2[[#This Row],[Service Line Size (inches) (System Side)]]</f>
        <v>3/4</v>
      </c>
      <c r="R10038" t="s">
        <v>43</v>
      </c>
      <c r="S10038" t="str">
        <f>IF(Table2[[#This Row],[Basis of Material Classification (Customer Side)*]]="Field inspection","Yes","No")</f>
        <v>No</v>
      </c>
      <c r="V10038" t="s">
        <v>43</v>
      </c>
      <c r="W10038" t="s">
        <v>44</v>
      </c>
      <c r="X10038" t="s">
        <v>44</v>
      </c>
      <c r="Z10038" t="s">
        <v>45</v>
      </c>
      <c r="AA10038" t="s">
        <v>46</v>
      </c>
      <c r="AB10038" t="s">
        <v>46</v>
      </c>
      <c r="AC10038" t="s">
        <v>40</v>
      </c>
    </row>
    <row r="10039" spans="1:29" ht="14.4" x14ac:dyDescent="0.3">
      <c r="A10039">
        <v>10037</v>
      </c>
      <c r="B10039" t="s">
        <v>9960</v>
      </c>
      <c r="C10039" t="s">
        <v>277</v>
      </c>
      <c r="D10039" t="s">
        <v>40</v>
      </c>
      <c r="E10039" t="s">
        <v>40</v>
      </c>
      <c r="F10039" t="s">
        <v>41</v>
      </c>
      <c r="G10039" t="s">
        <v>40</v>
      </c>
      <c r="H10039" s="26">
        <v>21186</v>
      </c>
      <c r="I10039" t="s">
        <v>42</v>
      </c>
      <c r="J10039" t="s">
        <v>49</v>
      </c>
      <c r="K10039" t="str">
        <f>IF(Table2[[#This Row],[Basis of Material Classification (System Side)*]]="Field inspection","Yes","No")</f>
        <v>No</v>
      </c>
      <c r="N10039" t="s">
        <v>50</v>
      </c>
      <c r="O10039" t="s">
        <v>41</v>
      </c>
      <c r="P10039" s="13">
        <v>41640</v>
      </c>
      <c r="Q10039" s="16" t="str">
        <f>Table2[[#This Row],[Service Line Size (inches) (System Side)]]</f>
        <v>5/8</v>
      </c>
      <c r="R10039" t="s">
        <v>43</v>
      </c>
      <c r="S10039" t="str">
        <f>IF(Table2[[#This Row],[Basis of Material Classification (Customer Side)*]]="Field inspection","Yes","No")</f>
        <v>No</v>
      </c>
      <c r="V10039" t="s">
        <v>43</v>
      </c>
      <c r="W10039" t="s">
        <v>44</v>
      </c>
      <c r="X10039" t="s">
        <v>44</v>
      </c>
      <c r="Z10039" t="s">
        <v>45</v>
      </c>
      <c r="AA10039" t="s">
        <v>46</v>
      </c>
      <c r="AB10039" t="s">
        <v>46</v>
      </c>
      <c r="AC10039" t="s">
        <v>40</v>
      </c>
    </row>
    <row r="10040" spans="1:29" ht="14.4" x14ac:dyDescent="0.3">
      <c r="A10040">
        <v>10038</v>
      </c>
      <c r="B10040" t="s">
        <v>9961</v>
      </c>
      <c r="C10040" t="s">
        <v>277</v>
      </c>
      <c r="D10040" t="s">
        <v>40</v>
      </c>
      <c r="E10040" t="s">
        <v>40</v>
      </c>
      <c r="F10040" t="s">
        <v>53</v>
      </c>
      <c r="G10040" t="s">
        <v>40</v>
      </c>
      <c r="H10040" s="27"/>
      <c r="I10040" t="s">
        <v>54</v>
      </c>
      <c r="J10040" t="s">
        <v>55</v>
      </c>
      <c r="K10040" t="str">
        <f>IF(Table2[[#This Row],[Basis of Material Classification (System Side)*]]="Field inspection","Yes","No")</f>
        <v>No</v>
      </c>
      <c r="O10040" t="s">
        <v>41</v>
      </c>
      <c r="P10040" s="13">
        <v>41640</v>
      </c>
      <c r="Q10040" s="16" t="str">
        <f>Table2[[#This Row],[Service Line Size (inches) (System Side)]]</f>
        <v>3/4</v>
      </c>
      <c r="R10040" t="s">
        <v>43</v>
      </c>
      <c r="S10040" t="str">
        <f>IF(Table2[[#This Row],[Basis of Material Classification (Customer Side)*]]="Field inspection","Yes","No")</f>
        <v>No</v>
      </c>
      <c r="V10040" t="s">
        <v>43</v>
      </c>
      <c r="W10040" t="s">
        <v>44</v>
      </c>
      <c r="X10040" t="s">
        <v>44</v>
      </c>
      <c r="Z10040" t="s">
        <v>45</v>
      </c>
      <c r="AA10040" t="s">
        <v>46</v>
      </c>
      <c r="AB10040" t="s">
        <v>46</v>
      </c>
      <c r="AC10040" t="s">
        <v>40</v>
      </c>
    </row>
    <row r="10041" spans="1:29" ht="14.4" x14ac:dyDescent="0.3">
      <c r="A10041">
        <v>10039</v>
      </c>
      <c r="B10041" t="s">
        <v>9962</v>
      </c>
      <c r="C10041" t="s">
        <v>277</v>
      </c>
      <c r="D10041" t="s">
        <v>40</v>
      </c>
      <c r="E10041" t="s">
        <v>40</v>
      </c>
      <c r="F10041" t="s">
        <v>53</v>
      </c>
      <c r="G10041" t="s">
        <v>40</v>
      </c>
      <c r="H10041" s="27"/>
      <c r="I10041" t="s">
        <v>54</v>
      </c>
      <c r="J10041" t="s">
        <v>55</v>
      </c>
      <c r="K10041" t="str">
        <f>IF(Table2[[#This Row],[Basis of Material Classification (System Side)*]]="Field inspection","Yes","No")</f>
        <v>No</v>
      </c>
      <c r="O10041" t="s">
        <v>41</v>
      </c>
      <c r="P10041" s="13">
        <v>41640</v>
      </c>
      <c r="Q10041" s="16" t="str">
        <f>Table2[[#This Row],[Service Line Size (inches) (System Side)]]</f>
        <v>3/4</v>
      </c>
      <c r="R10041" t="s">
        <v>43</v>
      </c>
      <c r="S10041" t="str">
        <f>IF(Table2[[#This Row],[Basis of Material Classification (Customer Side)*]]="Field inspection","Yes","No")</f>
        <v>No</v>
      </c>
      <c r="V10041" t="s">
        <v>43</v>
      </c>
      <c r="W10041" t="s">
        <v>44</v>
      </c>
      <c r="X10041" t="s">
        <v>44</v>
      </c>
      <c r="Z10041" t="s">
        <v>45</v>
      </c>
      <c r="AA10041" t="s">
        <v>46</v>
      </c>
      <c r="AB10041" t="s">
        <v>46</v>
      </c>
      <c r="AC10041" t="s">
        <v>40</v>
      </c>
    </row>
    <row r="10042" spans="1:29" ht="14.4" x14ac:dyDescent="0.3">
      <c r="A10042">
        <v>10040</v>
      </c>
      <c r="B10042" t="s">
        <v>9963</v>
      </c>
      <c r="C10042" t="s">
        <v>277</v>
      </c>
      <c r="D10042" t="s">
        <v>40</v>
      </c>
      <c r="E10042" t="s">
        <v>40</v>
      </c>
      <c r="F10042" t="s">
        <v>53</v>
      </c>
      <c r="G10042" t="s">
        <v>40</v>
      </c>
      <c r="H10042" s="26">
        <v>39083</v>
      </c>
      <c r="I10042" t="s">
        <v>189</v>
      </c>
      <c r="J10042" t="s">
        <v>55</v>
      </c>
      <c r="K10042" t="str">
        <f>IF(Table2[[#This Row],[Basis of Material Classification (System Side)*]]="Field inspection","Yes","No")</f>
        <v>No</v>
      </c>
      <c r="O10042" t="s">
        <v>53</v>
      </c>
      <c r="P10042" s="13">
        <v>41640</v>
      </c>
      <c r="Q10042" s="16" t="str">
        <f>Table2[[#This Row],[Service Line Size (inches) (System Side)]]</f>
        <v xml:space="preserve"> 3/4</v>
      </c>
      <c r="R10042" t="s">
        <v>55</v>
      </c>
      <c r="S10042" t="str">
        <f>IF(Table2[[#This Row],[Basis of Material Classification (Customer Side)*]]="Field inspection","Yes","No")</f>
        <v>No</v>
      </c>
      <c r="V10042" t="s">
        <v>72</v>
      </c>
      <c r="W10042" t="s">
        <v>44</v>
      </c>
      <c r="X10042" t="s">
        <v>44</v>
      </c>
      <c r="Z10042" t="s">
        <v>45</v>
      </c>
      <c r="AA10042" t="s">
        <v>46</v>
      </c>
      <c r="AB10042" t="s">
        <v>46</v>
      </c>
      <c r="AC10042" t="s">
        <v>40</v>
      </c>
    </row>
    <row r="10043" spans="1:29" ht="14.4" x14ac:dyDescent="0.3">
      <c r="A10043">
        <v>10041</v>
      </c>
      <c r="B10043" t="s">
        <v>9964</v>
      </c>
      <c r="C10043" t="s">
        <v>277</v>
      </c>
      <c r="D10043" t="s">
        <v>40</v>
      </c>
      <c r="E10043" t="s">
        <v>40</v>
      </c>
      <c r="F10043" t="s">
        <v>53</v>
      </c>
      <c r="G10043" t="s">
        <v>40</v>
      </c>
      <c r="H10043" s="26">
        <v>39814</v>
      </c>
      <c r="I10043" t="s">
        <v>42</v>
      </c>
      <c r="J10043" t="s">
        <v>55</v>
      </c>
      <c r="K10043" t="str">
        <f>IF(Table2[[#This Row],[Basis of Material Classification (System Side)*]]="Field inspection","Yes","No")</f>
        <v>No</v>
      </c>
      <c r="O10043" t="s">
        <v>41</v>
      </c>
      <c r="P10043" s="13">
        <v>41640</v>
      </c>
      <c r="Q10043" s="16" t="str">
        <f>Table2[[#This Row],[Service Line Size (inches) (System Side)]]</f>
        <v>5/8</v>
      </c>
      <c r="R10043" t="s">
        <v>43</v>
      </c>
      <c r="S10043" t="str">
        <f>IF(Table2[[#This Row],[Basis of Material Classification (Customer Side)*]]="Field inspection","Yes","No")</f>
        <v>No</v>
      </c>
      <c r="V10043" t="s">
        <v>43</v>
      </c>
      <c r="W10043" t="s">
        <v>44</v>
      </c>
      <c r="X10043" t="s">
        <v>44</v>
      </c>
      <c r="Z10043" t="s">
        <v>45</v>
      </c>
      <c r="AA10043" t="s">
        <v>46</v>
      </c>
      <c r="AB10043" t="s">
        <v>46</v>
      </c>
      <c r="AC10043" t="s">
        <v>40</v>
      </c>
    </row>
    <row r="10044" spans="1:29" ht="14.4" x14ac:dyDescent="0.3">
      <c r="A10044">
        <v>10042</v>
      </c>
      <c r="B10044" t="s">
        <v>9965</v>
      </c>
      <c r="C10044" t="s">
        <v>277</v>
      </c>
      <c r="D10044" t="s">
        <v>40</v>
      </c>
      <c r="E10044" t="s">
        <v>40</v>
      </c>
      <c r="F10044" t="s">
        <v>41</v>
      </c>
      <c r="G10044" t="s">
        <v>40</v>
      </c>
      <c r="H10044" s="26">
        <v>39083</v>
      </c>
      <c r="I10044" t="s">
        <v>42</v>
      </c>
      <c r="J10044" t="s">
        <v>43</v>
      </c>
      <c r="K10044" t="str">
        <f>IF(Table2[[#This Row],[Basis of Material Classification (System Side)*]]="Field inspection","Yes","No")</f>
        <v>No</v>
      </c>
      <c r="N10044" t="str">
        <f>Table2[[#This Row],[Basis of Material Classification (System Side)*]]</f>
        <v>Installation date after lead ban</v>
      </c>
      <c r="O10044" t="s">
        <v>41</v>
      </c>
      <c r="P10044" s="13">
        <v>41640</v>
      </c>
      <c r="Q10044" s="16" t="str">
        <f>Table2[[#This Row],[Service Line Size (inches) (System Side)]]</f>
        <v>5/8</v>
      </c>
      <c r="R10044" t="s">
        <v>43</v>
      </c>
      <c r="S10044" t="str">
        <f>IF(Table2[[#This Row],[Basis of Material Classification (Customer Side)*]]="Field inspection","Yes","No")</f>
        <v>No</v>
      </c>
      <c r="V10044" t="s">
        <v>43</v>
      </c>
      <c r="W10044" t="s">
        <v>44</v>
      </c>
      <c r="X10044" t="s">
        <v>44</v>
      </c>
      <c r="Z10044" t="s">
        <v>45</v>
      </c>
      <c r="AA10044" t="s">
        <v>46</v>
      </c>
      <c r="AB10044" t="s">
        <v>46</v>
      </c>
      <c r="AC10044" t="s">
        <v>40</v>
      </c>
    </row>
    <row r="10045" spans="1:29" ht="14.4" x14ac:dyDescent="0.3">
      <c r="A10045">
        <v>10043</v>
      </c>
      <c r="B10045" t="s">
        <v>9966</v>
      </c>
      <c r="C10045" t="s">
        <v>277</v>
      </c>
      <c r="D10045" t="s">
        <v>40</v>
      </c>
      <c r="E10045" t="s">
        <v>40</v>
      </c>
      <c r="F10045" t="s">
        <v>53</v>
      </c>
      <c r="G10045" t="s">
        <v>40</v>
      </c>
      <c r="H10045" s="26">
        <v>38718</v>
      </c>
      <c r="I10045" t="s">
        <v>54</v>
      </c>
      <c r="J10045" t="s">
        <v>55</v>
      </c>
      <c r="K10045" t="str">
        <f>IF(Table2[[#This Row],[Basis of Material Classification (System Side)*]]="Field inspection","Yes","No")</f>
        <v>No</v>
      </c>
      <c r="O10045" t="s">
        <v>41</v>
      </c>
      <c r="P10045" s="13">
        <v>41640</v>
      </c>
      <c r="Q10045" s="16" t="str">
        <f>Table2[[#This Row],[Service Line Size (inches) (System Side)]]</f>
        <v>3/4</v>
      </c>
      <c r="R10045" t="s">
        <v>43</v>
      </c>
      <c r="S10045" t="str">
        <f>IF(Table2[[#This Row],[Basis of Material Classification (Customer Side)*]]="Field inspection","Yes","No")</f>
        <v>No</v>
      </c>
      <c r="V10045" t="s">
        <v>43</v>
      </c>
      <c r="W10045" t="s">
        <v>44</v>
      </c>
      <c r="X10045" t="s">
        <v>44</v>
      </c>
      <c r="Z10045" t="s">
        <v>45</v>
      </c>
      <c r="AA10045" t="s">
        <v>46</v>
      </c>
      <c r="AB10045" t="s">
        <v>46</v>
      </c>
      <c r="AC10045" t="s">
        <v>40</v>
      </c>
    </row>
    <row r="10046" spans="1:29" ht="14.4" x14ac:dyDescent="0.3">
      <c r="A10046">
        <v>10044</v>
      </c>
      <c r="B10046" t="s">
        <v>9967</v>
      </c>
      <c r="C10046" t="s">
        <v>277</v>
      </c>
      <c r="D10046" t="s">
        <v>40</v>
      </c>
      <c r="E10046" t="s">
        <v>40</v>
      </c>
      <c r="F10046" t="s">
        <v>41</v>
      </c>
      <c r="G10046" t="s">
        <v>40</v>
      </c>
      <c r="H10046" s="26">
        <v>38718</v>
      </c>
      <c r="I10046" t="s">
        <v>42</v>
      </c>
      <c r="J10046" t="s">
        <v>43</v>
      </c>
      <c r="K10046" t="str">
        <f>IF(Table2[[#This Row],[Basis of Material Classification (System Side)*]]="Field inspection","Yes","No")</f>
        <v>No</v>
      </c>
      <c r="N10046" t="str">
        <f>Table2[[#This Row],[Basis of Material Classification (System Side)*]]</f>
        <v>Installation date after lead ban</v>
      </c>
      <c r="O10046" t="s">
        <v>41</v>
      </c>
      <c r="P10046" s="13">
        <v>41640</v>
      </c>
      <c r="Q10046" s="16" t="str">
        <f>Table2[[#This Row],[Service Line Size (inches) (System Side)]]</f>
        <v>5/8</v>
      </c>
      <c r="R10046" t="s">
        <v>43</v>
      </c>
      <c r="S10046" t="str">
        <f>IF(Table2[[#This Row],[Basis of Material Classification (Customer Side)*]]="Field inspection","Yes","No")</f>
        <v>No</v>
      </c>
      <c r="V10046" t="s">
        <v>43</v>
      </c>
      <c r="W10046" t="s">
        <v>44</v>
      </c>
      <c r="X10046" t="s">
        <v>44</v>
      </c>
      <c r="Z10046" t="s">
        <v>45</v>
      </c>
      <c r="AA10046" t="s">
        <v>46</v>
      </c>
      <c r="AB10046" t="s">
        <v>46</v>
      </c>
      <c r="AC10046" t="s">
        <v>40</v>
      </c>
    </row>
    <row r="10047" spans="1:29" ht="14.4" x14ac:dyDescent="0.3">
      <c r="A10047">
        <v>10045</v>
      </c>
      <c r="B10047" t="s">
        <v>9968</v>
      </c>
      <c r="C10047" t="s">
        <v>277</v>
      </c>
      <c r="D10047" t="s">
        <v>40</v>
      </c>
      <c r="E10047" t="s">
        <v>40</v>
      </c>
      <c r="F10047" t="s">
        <v>53</v>
      </c>
      <c r="G10047" t="s">
        <v>40</v>
      </c>
      <c r="H10047" s="26">
        <v>41275</v>
      </c>
      <c r="I10047" t="s">
        <v>54</v>
      </c>
      <c r="J10047" t="s">
        <v>55</v>
      </c>
      <c r="K10047" t="str">
        <f>IF(Table2[[#This Row],[Basis of Material Classification (System Side)*]]="Field inspection","Yes","No")</f>
        <v>No</v>
      </c>
      <c r="O10047" t="s">
        <v>41</v>
      </c>
      <c r="P10047" s="13">
        <v>41275</v>
      </c>
      <c r="Q10047" s="16" t="str">
        <f>Table2[[#This Row],[Service Line Size (inches) (System Side)]]</f>
        <v>3/4</v>
      </c>
      <c r="R10047" t="s">
        <v>43</v>
      </c>
      <c r="S10047" t="str">
        <f>IF(Table2[[#This Row],[Basis of Material Classification (Customer Side)*]]="Field inspection","Yes","No")</f>
        <v>No</v>
      </c>
      <c r="V10047" t="s">
        <v>43</v>
      </c>
      <c r="W10047" t="s">
        <v>44</v>
      </c>
      <c r="X10047" t="s">
        <v>44</v>
      </c>
      <c r="Z10047" t="s">
        <v>58</v>
      </c>
      <c r="AA10047" t="s">
        <v>46</v>
      </c>
      <c r="AB10047" t="s">
        <v>46</v>
      </c>
      <c r="AC10047" t="s">
        <v>40</v>
      </c>
    </row>
    <row r="10048" spans="1:29" ht="14.4" x14ac:dyDescent="0.3">
      <c r="A10048">
        <v>10046</v>
      </c>
      <c r="B10048" t="s">
        <v>9969</v>
      </c>
      <c r="C10048" t="s">
        <v>277</v>
      </c>
      <c r="D10048" t="s">
        <v>40</v>
      </c>
      <c r="E10048" t="s">
        <v>40</v>
      </c>
      <c r="F10048" t="s">
        <v>53</v>
      </c>
      <c r="G10048" t="s">
        <v>40</v>
      </c>
      <c r="H10048" s="26">
        <v>39814</v>
      </c>
      <c r="I10048" t="s">
        <v>54</v>
      </c>
      <c r="J10048" t="s">
        <v>55</v>
      </c>
      <c r="K10048" t="str">
        <f>IF(Table2[[#This Row],[Basis of Material Classification (System Side)*]]="Field inspection","Yes","No")</f>
        <v>No</v>
      </c>
      <c r="O10048" t="s">
        <v>41</v>
      </c>
      <c r="P10048" s="13">
        <v>41640</v>
      </c>
      <c r="Q10048" s="16" t="str">
        <f>Table2[[#This Row],[Service Line Size (inches) (System Side)]]</f>
        <v>3/4</v>
      </c>
      <c r="R10048" t="s">
        <v>43</v>
      </c>
      <c r="S10048" t="str">
        <f>IF(Table2[[#This Row],[Basis of Material Classification (Customer Side)*]]="Field inspection","Yes","No")</f>
        <v>No</v>
      </c>
      <c r="V10048" t="s">
        <v>43</v>
      </c>
      <c r="W10048" t="s">
        <v>44</v>
      </c>
      <c r="X10048" t="s">
        <v>44</v>
      </c>
      <c r="Z10048" t="s">
        <v>45</v>
      </c>
      <c r="AA10048" t="s">
        <v>46</v>
      </c>
      <c r="AB10048" t="s">
        <v>46</v>
      </c>
      <c r="AC10048" t="s">
        <v>40</v>
      </c>
    </row>
    <row r="10049" spans="1:29" ht="14.4" x14ac:dyDescent="0.3">
      <c r="A10049">
        <v>10047</v>
      </c>
      <c r="B10049" t="s">
        <v>9970</v>
      </c>
      <c r="C10049" t="s">
        <v>277</v>
      </c>
      <c r="D10049" t="s">
        <v>40</v>
      </c>
      <c r="E10049" t="s">
        <v>40</v>
      </c>
      <c r="F10049" t="s">
        <v>41</v>
      </c>
      <c r="G10049" t="s">
        <v>40</v>
      </c>
      <c r="H10049" s="26">
        <v>39083</v>
      </c>
      <c r="I10049" t="s">
        <v>42</v>
      </c>
      <c r="J10049" t="s">
        <v>43</v>
      </c>
      <c r="K10049" t="str">
        <f>IF(Table2[[#This Row],[Basis of Material Classification (System Side)*]]="Field inspection","Yes","No")</f>
        <v>No</v>
      </c>
      <c r="N10049" t="str">
        <f>Table2[[#This Row],[Basis of Material Classification (System Side)*]]</f>
        <v>Installation date after lead ban</v>
      </c>
      <c r="O10049" t="s">
        <v>41</v>
      </c>
      <c r="P10049" s="13">
        <v>41640</v>
      </c>
      <c r="Q10049" s="16" t="str">
        <f>Table2[[#This Row],[Service Line Size (inches) (System Side)]]</f>
        <v>5/8</v>
      </c>
      <c r="R10049" t="s">
        <v>43</v>
      </c>
      <c r="S10049" t="str">
        <f>IF(Table2[[#This Row],[Basis of Material Classification (Customer Side)*]]="Field inspection","Yes","No")</f>
        <v>No</v>
      </c>
      <c r="V10049" t="s">
        <v>43</v>
      </c>
      <c r="W10049" t="s">
        <v>44</v>
      </c>
      <c r="X10049" t="s">
        <v>44</v>
      </c>
      <c r="Z10049" t="s">
        <v>45</v>
      </c>
      <c r="AA10049" t="s">
        <v>46</v>
      </c>
      <c r="AB10049" t="s">
        <v>46</v>
      </c>
      <c r="AC10049" t="s">
        <v>40</v>
      </c>
    </row>
    <row r="10050" spans="1:29" ht="14.4" x14ac:dyDescent="0.3">
      <c r="A10050">
        <v>10048</v>
      </c>
      <c r="B10050" t="s">
        <v>9971</v>
      </c>
      <c r="C10050" t="s">
        <v>277</v>
      </c>
      <c r="D10050" t="s">
        <v>40</v>
      </c>
      <c r="E10050" t="s">
        <v>40</v>
      </c>
      <c r="F10050" t="s">
        <v>53</v>
      </c>
      <c r="G10050" t="s">
        <v>40</v>
      </c>
      <c r="H10050" s="26">
        <v>38718</v>
      </c>
      <c r="I10050" t="s">
        <v>54</v>
      </c>
      <c r="J10050" t="s">
        <v>55</v>
      </c>
      <c r="K10050" t="str">
        <f>IF(Table2[[#This Row],[Basis of Material Classification (System Side)*]]="Field inspection","Yes","No")</f>
        <v>No</v>
      </c>
      <c r="O10050" t="s">
        <v>53</v>
      </c>
      <c r="P10050" s="13">
        <v>41640</v>
      </c>
      <c r="Q10050" s="16" t="str">
        <f>Table2[[#This Row],[Service Line Size (inches) (System Side)]]</f>
        <v>3/4</v>
      </c>
      <c r="R10050" t="s">
        <v>55</v>
      </c>
      <c r="S10050" t="str">
        <f>IF(Table2[[#This Row],[Basis of Material Classification (Customer Side)*]]="Field inspection","Yes","No")</f>
        <v>No</v>
      </c>
      <c r="V10050" t="s">
        <v>72</v>
      </c>
      <c r="W10050" t="s">
        <v>44</v>
      </c>
      <c r="X10050" t="s">
        <v>44</v>
      </c>
      <c r="Z10050" t="s">
        <v>45</v>
      </c>
      <c r="AA10050" t="s">
        <v>46</v>
      </c>
      <c r="AB10050" t="s">
        <v>46</v>
      </c>
      <c r="AC10050" t="s">
        <v>40</v>
      </c>
    </row>
    <row r="10051" spans="1:29" ht="14.4" x14ac:dyDescent="0.3">
      <c r="A10051">
        <v>10049</v>
      </c>
      <c r="B10051" t="s">
        <v>9972</v>
      </c>
      <c r="C10051" t="s">
        <v>277</v>
      </c>
      <c r="D10051" t="s">
        <v>40</v>
      </c>
      <c r="E10051" t="s">
        <v>40</v>
      </c>
      <c r="F10051" t="s">
        <v>53</v>
      </c>
      <c r="G10051" t="s">
        <v>40</v>
      </c>
      <c r="H10051" s="26">
        <v>39814</v>
      </c>
      <c r="I10051" t="s">
        <v>189</v>
      </c>
      <c r="J10051" t="s">
        <v>55</v>
      </c>
      <c r="K10051" t="str">
        <f>IF(Table2[[#This Row],[Basis of Material Classification (System Side)*]]="Field inspection","Yes","No")</f>
        <v>No</v>
      </c>
      <c r="O10051" t="s">
        <v>53</v>
      </c>
      <c r="P10051" s="13">
        <v>41640</v>
      </c>
      <c r="Q10051" s="16" t="str">
        <f>Table2[[#This Row],[Service Line Size (inches) (System Side)]]</f>
        <v xml:space="preserve"> 3/4</v>
      </c>
      <c r="R10051" t="s">
        <v>55</v>
      </c>
      <c r="S10051" t="str">
        <f>IF(Table2[[#This Row],[Basis of Material Classification (Customer Side)*]]="Field inspection","Yes","No")</f>
        <v>No</v>
      </c>
      <c r="V10051" t="s">
        <v>72</v>
      </c>
      <c r="W10051" t="s">
        <v>44</v>
      </c>
      <c r="X10051" t="s">
        <v>44</v>
      </c>
      <c r="Z10051" t="s">
        <v>45</v>
      </c>
      <c r="AA10051" t="s">
        <v>46</v>
      </c>
      <c r="AB10051" t="s">
        <v>46</v>
      </c>
      <c r="AC10051" t="s">
        <v>40</v>
      </c>
    </row>
    <row r="10052" spans="1:29" ht="14.4" x14ac:dyDescent="0.3">
      <c r="A10052">
        <v>10050</v>
      </c>
      <c r="B10052" t="s">
        <v>9973</v>
      </c>
      <c r="C10052" t="s">
        <v>277</v>
      </c>
      <c r="D10052" t="s">
        <v>40</v>
      </c>
      <c r="E10052" t="s">
        <v>40</v>
      </c>
      <c r="F10052" t="s">
        <v>53</v>
      </c>
      <c r="G10052" t="s">
        <v>40</v>
      </c>
      <c r="H10052" s="27"/>
      <c r="I10052" t="s">
        <v>54</v>
      </c>
      <c r="J10052" t="s">
        <v>55</v>
      </c>
      <c r="K10052" t="str">
        <f>IF(Table2[[#This Row],[Basis of Material Classification (System Side)*]]="Field inspection","Yes","No")</f>
        <v>No</v>
      </c>
      <c r="O10052" t="s">
        <v>41</v>
      </c>
      <c r="P10052" s="13">
        <v>41640</v>
      </c>
      <c r="Q10052" s="16" t="str">
        <f>Table2[[#This Row],[Service Line Size (inches) (System Side)]]</f>
        <v>3/4</v>
      </c>
      <c r="R10052" t="s">
        <v>43</v>
      </c>
      <c r="S10052" t="str">
        <f>IF(Table2[[#This Row],[Basis of Material Classification (Customer Side)*]]="Field inspection","Yes","No")</f>
        <v>No</v>
      </c>
      <c r="V10052" t="s">
        <v>43</v>
      </c>
      <c r="W10052" t="s">
        <v>44</v>
      </c>
      <c r="X10052" t="s">
        <v>44</v>
      </c>
      <c r="Z10052" t="s">
        <v>45</v>
      </c>
      <c r="AA10052" t="s">
        <v>46</v>
      </c>
      <c r="AB10052" t="s">
        <v>46</v>
      </c>
      <c r="AC10052" t="s">
        <v>40</v>
      </c>
    </row>
    <row r="10053" spans="1:29" ht="14.4" x14ac:dyDescent="0.3">
      <c r="A10053">
        <v>10051</v>
      </c>
      <c r="B10053" t="s">
        <v>9974</v>
      </c>
      <c r="C10053" t="s">
        <v>277</v>
      </c>
      <c r="D10053" t="s">
        <v>40</v>
      </c>
      <c r="E10053" t="s">
        <v>40</v>
      </c>
      <c r="F10053" t="s">
        <v>53</v>
      </c>
      <c r="G10053" t="s">
        <v>40</v>
      </c>
      <c r="H10053" s="27"/>
      <c r="I10053" t="s">
        <v>54</v>
      </c>
      <c r="J10053" t="s">
        <v>55</v>
      </c>
      <c r="K10053" t="str">
        <f>IF(Table2[[#This Row],[Basis of Material Classification (System Side)*]]="Field inspection","Yes","No")</f>
        <v>No</v>
      </c>
      <c r="O10053" t="s">
        <v>41</v>
      </c>
      <c r="P10053" s="13">
        <v>41640</v>
      </c>
      <c r="Q10053" s="16" t="str">
        <f>Table2[[#This Row],[Service Line Size (inches) (System Side)]]</f>
        <v>3/4</v>
      </c>
      <c r="R10053" t="s">
        <v>43</v>
      </c>
      <c r="S10053" t="str">
        <f>IF(Table2[[#This Row],[Basis of Material Classification (Customer Side)*]]="Field inspection","Yes","No")</f>
        <v>No</v>
      </c>
      <c r="V10053" t="s">
        <v>43</v>
      </c>
      <c r="W10053" t="s">
        <v>44</v>
      </c>
      <c r="X10053" t="s">
        <v>44</v>
      </c>
      <c r="Z10053" t="s">
        <v>45</v>
      </c>
      <c r="AA10053" t="s">
        <v>46</v>
      </c>
      <c r="AB10053" t="s">
        <v>46</v>
      </c>
      <c r="AC10053" t="s">
        <v>40</v>
      </c>
    </row>
    <row r="10054" spans="1:29" ht="14.4" x14ac:dyDescent="0.3">
      <c r="A10054">
        <v>10052</v>
      </c>
      <c r="B10054" t="s">
        <v>9975</v>
      </c>
      <c r="C10054" t="s">
        <v>277</v>
      </c>
      <c r="D10054" t="s">
        <v>40</v>
      </c>
      <c r="E10054" t="s">
        <v>40</v>
      </c>
      <c r="F10054" t="s">
        <v>53</v>
      </c>
      <c r="G10054" t="s">
        <v>40</v>
      </c>
      <c r="H10054" s="27"/>
      <c r="I10054" t="s">
        <v>54</v>
      </c>
      <c r="J10054" t="s">
        <v>55</v>
      </c>
      <c r="K10054" t="str">
        <f>IF(Table2[[#This Row],[Basis of Material Classification (System Side)*]]="Field inspection","Yes","No")</f>
        <v>No</v>
      </c>
      <c r="O10054" t="s">
        <v>41</v>
      </c>
      <c r="P10054" s="13">
        <v>41640</v>
      </c>
      <c r="Q10054" s="16" t="str">
        <f>Table2[[#This Row],[Service Line Size (inches) (System Side)]]</f>
        <v>3/4</v>
      </c>
      <c r="R10054" t="s">
        <v>43</v>
      </c>
      <c r="S10054" t="str">
        <f>IF(Table2[[#This Row],[Basis of Material Classification (Customer Side)*]]="Field inspection","Yes","No")</f>
        <v>No</v>
      </c>
      <c r="V10054" t="s">
        <v>43</v>
      </c>
      <c r="W10054" t="s">
        <v>44</v>
      </c>
      <c r="X10054" t="s">
        <v>44</v>
      </c>
      <c r="Z10054" t="s">
        <v>45</v>
      </c>
      <c r="AA10054" t="s">
        <v>46</v>
      </c>
      <c r="AB10054" t="s">
        <v>46</v>
      </c>
      <c r="AC10054" t="s">
        <v>40</v>
      </c>
    </row>
    <row r="10055" spans="1:29" ht="14.4" x14ac:dyDescent="0.3">
      <c r="A10055">
        <v>10053</v>
      </c>
      <c r="B10055" t="s">
        <v>9976</v>
      </c>
      <c r="C10055" t="s">
        <v>277</v>
      </c>
      <c r="D10055" t="s">
        <v>40</v>
      </c>
      <c r="E10055" t="s">
        <v>40</v>
      </c>
      <c r="F10055" t="s">
        <v>41</v>
      </c>
      <c r="G10055" t="s">
        <v>40</v>
      </c>
      <c r="H10055" s="26">
        <v>38718</v>
      </c>
      <c r="I10055" t="s">
        <v>54</v>
      </c>
      <c r="J10055" t="s">
        <v>43</v>
      </c>
      <c r="K10055" t="str">
        <f>IF(Table2[[#This Row],[Basis of Material Classification (System Side)*]]="Field inspection","Yes","No")</f>
        <v>No</v>
      </c>
      <c r="N10055" t="str">
        <f>Table2[[#This Row],[Basis of Material Classification (System Side)*]]</f>
        <v>Installation date after lead ban</v>
      </c>
      <c r="O10055" t="s">
        <v>41</v>
      </c>
      <c r="P10055" s="13">
        <v>41640</v>
      </c>
      <c r="Q10055" s="16" t="str">
        <f>Table2[[#This Row],[Service Line Size (inches) (System Side)]]</f>
        <v>3/4</v>
      </c>
      <c r="R10055" t="s">
        <v>43</v>
      </c>
      <c r="S10055" t="str">
        <f>IF(Table2[[#This Row],[Basis of Material Classification (Customer Side)*]]="Field inspection","Yes","No")</f>
        <v>No</v>
      </c>
      <c r="V10055" t="s">
        <v>43</v>
      </c>
      <c r="W10055" t="s">
        <v>44</v>
      </c>
      <c r="X10055" t="s">
        <v>44</v>
      </c>
      <c r="Z10055" t="s">
        <v>45</v>
      </c>
      <c r="AA10055" t="s">
        <v>46</v>
      </c>
      <c r="AB10055" t="s">
        <v>46</v>
      </c>
      <c r="AC10055" t="s">
        <v>40</v>
      </c>
    </row>
    <row r="10056" spans="1:29" ht="14.4" x14ac:dyDescent="0.3">
      <c r="A10056">
        <v>10054</v>
      </c>
      <c r="B10056" t="s">
        <v>9977</v>
      </c>
      <c r="C10056" t="s">
        <v>277</v>
      </c>
      <c r="D10056" t="s">
        <v>40</v>
      </c>
      <c r="E10056" t="s">
        <v>40</v>
      </c>
      <c r="F10056" t="s">
        <v>41</v>
      </c>
      <c r="G10056" t="s">
        <v>40</v>
      </c>
      <c r="H10056" s="26">
        <v>39083</v>
      </c>
      <c r="I10056" t="s">
        <v>42</v>
      </c>
      <c r="J10056" t="s">
        <v>43</v>
      </c>
      <c r="K10056" t="str">
        <f>IF(Table2[[#This Row],[Basis of Material Classification (System Side)*]]="Field inspection","Yes","No")</f>
        <v>No</v>
      </c>
      <c r="N10056" t="str">
        <f>Table2[[#This Row],[Basis of Material Classification (System Side)*]]</f>
        <v>Installation date after lead ban</v>
      </c>
      <c r="O10056" t="s">
        <v>41</v>
      </c>
      <c r="P10056" s="13">
        <v>41640</v>
      </c>
      <c r="Q10056" s="16" t="str">
        <f>Table2[[#This Row],[Service Line Size (inches) (System Side)]]</f>
        <v>5/8</v>
      </c>
      <c r="R10056" t="s">
        <v>43</v>
      </c>
      <c r="S10056" t="str">
        <f>IF(Table2[[#This Row],[Basis of Material Classification (Customer Side)*]]="Field inspection","Yes","No")</f>
        <v>No</v>
      </c>
      <c r="V10056" t="s">
        <v>43</v>
      </c>
      <c r="W10056" t="s">
        <v>44</v>
      </c>
      <c r="X10056" t="s">
        <v>44</v>
      </c>
      <c r="Z10056" t="s">
        <v>45</v>
      </c>
      <c r="AA10056" t="s">
        <v>46</v>
      </c>
      <c r="AB10056" t="s">
        <v>46</v>
      </c>
      <c r="AC10056" t="s">
        <v>40</v>
      </c>
    </row>
    <row r="10057" spans="1:29" ht="14.4" x14ac:dyDescent="0.3">
      <c r="A10057">
        <v>10055</v>
      </c>
      <c r="B10057" t="s">
        <v>9978</v>
      </c>
      <c r="C10057" t="s">
        <v>277</v>
      </c>
      <c r="D10057" t="s">
        <v>40</v>
      </c>
      <c r="E10057" t="s">
        <v>40</v>
      </c>
      <c r="F10057" t="s">
        <v>41</v>
      </c>
      <c r="G10057" t="s">
        <v>40</v>
      </c>
      <c r="H10057" s="26">
        <v>39083</v>
      </c>
      <c r="I10057" t="s">
        <v>42</v>
      </c>
      <c r="J10057" t="s">
        <v>43</v>
      </c>
      <c r="K10057" t="str">
        <f>IF(Table2[[#This Row],[Basis of Material Classification (System Side)*]]="Field inspection","Yes","No")</f>
        <v>No</v>
      </c>
      <c r="N10057" t="str">
        <f>Table2[[#This Row],[Basis of Material Classification (System Side)*]]</f>
        <v>Installation date after lead ban</v>
      </c>
      <c r="O10057" t="s">
        <v>41</v>
      </c>
      <c r="P10057" s="13">
        <v>41640</v>
      </c>
      <c r="Q10057" s="16" t="str">
        <f>Table2[[#This Row],[Service Line Size (inches) (System Side)]]</f>
        <v>5/8</v>
      </c>
      <c r="R10057" t="s">
        <v>43</v>
      </c>
      <c r="S10057" t="str">
        <f>IF(Table2[[#This Row],[Basis of Material Classification (Customer Side)*]]="Field inspection","Yes","No")</f>
        <v>No</v>
      </c>
      <c r="V10057" t="s">
        <v>43</v>
      </c>
      <c r="W10057" t="s">
        <v>44</v>
      </c>
      <c r="X10057" t="s">
        <v>44</v>
      </c>
      <c r="Z10057" t="s">
        <v>45</v>
      </c>
      <c r="AA10057" t="s">
        <v>46</v>
      </c>
      <c r="AB10057" t="s">
        <v>46</v>
      </c>
      <c r="AC10057" t="s">
        <v>40</v>
      </c>
    </row>
    <row r="10058" spans="1:29" ht="14.4" x14ac:dyDescent="0.3">
      <c r="A10058">
        <v>10056</v>
      </c>
      <c r="B10058" t="s">
        <v>9979</v>
      </c>
      <c r="C10058" t="s">
        <v>277</v>
      </c>
      <c r="D10058" t="s">
        <v>40</v>
      </c>
      <c r="E10058" t="s">
        <v>40</v>
      </c>
      <c r="F10058" t="s">
        <v>41</v>
      </c>
      <c r="G10058" t="s">
        <v>40</v>
      </c>
      <c r="H10058" s="26">
        <v>38718</v>
      </c>
      <c r="I10058" t="s">
        <v>54</v>
      </c>
      <c r="J10058" t="s">
        <v>43</v>
      </c>
      <c r="K10058" t="str">
        <f>IF(Table2[[#This Row],[Basis of Material Classification (System Side)*]]="Field inspection","Yes","No")</f>
        <v>No</v>
      </c>
      <c r="N10058" t="str">
        <f>Table2[[#This Row],[Basis of Material Classification (System Side)*]]</f>
        <v>Installation date after lead ban</v>
      </c>
      <c r="O10058" t="s">
        <v>41</v>
      </c>
      <c r="P10058" s="13">
        <v>42005</v>
      </c>
      <c r="Q10058" s="16" t="str">
        <f>Table2[[#This Row],[Service Line Size (inches) (System Side)]]</f>
        <v>3/4</v>
      </c>
      <c r="R10058" t="s">
        <v>43</v>
      </c>
      <c r="S10058" t="str">
        <f>IF(Table2[[#This Row],[Basis of Material Classification (Customer Side)*]]="Field inspection","Yes","No")</f>
        <v>No</v>
      </c>
      <c r="V10058" t="s">
        <v>43</v>
      </c>
      <c r="W10058" t="s">
        <v>44</v>
      </c>
      <c r="X10058" t="s">
        <v>44</v>
      </c>
      <c r="Z10058" t="s">
        <v>45</v>
      </c>
      <c r="AA10058" t="s">
        <v>46</v>
      </c>
      <c r="AB10058" t="s">
        <v>46</v>
      </c>
      <c r="AC10058" t="s">
        <v>40</v>
      </c>
    </row>
    <row r="10059" spans="1:29" ht="14.4" x14ac:dyDescent="0.3">
      <c r="A10059">
        <v>10057</v>
      </c>
      <c r="B10059" t="s">
        <v>9980</v>
      </c>
      <c r="C10059" t="s">
        <v>277</v>
      </c>
      <c r="D10059" t="s">
        <v>40</v>
      </c>
      <c r="E10059" t="s">
        <v>40</v>
      </c>
      <c r="F10059" t="s">
        <v>53</v>
      </c>
      <c r="G10059" t="s">
        <v>40</v>
      </c>
      <c r="H10059" s="26">
        <v>38718</v>
      </c>
      <c r="I10059" t="s">
        <v>54</v>
      </c>
      <c r="J10059" t="s">
        <v>55</v>
      </c>
      <c r="K10059" t="str">
        <f>IF(Table2[[#This Row],[Basis of Material Classification (System Side)*]]="Field inspection","Yes","No")</f>
        <v>No</v>
      </c>
      <c r="O10059" t="s">
        <v>41</v>
      </c>
      <c r="P10059" s="13">
        <v>41640</v>
      </c>
      <c r="Q10059" s="16" t="str">
        <f>Table2[[#This Row],[Service Line Size (inches) (System Side)]]</f>
        <v>3/4</v>
      </c>
      <c r="R10059" t="s">
        <v>43</v>
      </c>
      <c r="S10059" t="str">
        <f>IF(Table2[[#This Row],[Basis of Material Classification (Customer Side)*]]="Field inspection","Yes","No")</f>
        <v>No</v>
      </c>
      <c r="V10059" t="s">
        <v>43</v>
      </c>
      <c r="W10059" t="s">
        <v>44</v>
      </c>
      <c r="X10059" t="s">
        <v>44</v>
      </c>
      <c r="Z10059" t="s">
        <v>45</v>
      </c>
      <c r="AA10059" t="s">
        <v>46</v>
      </c>
      <c r="AB10059" t="s">
        <v>46</v>
      </c>
      <c r="AC10059" t="s">
        <v>40</v>
      </c>
    </row>
    <row r="10060" spans="1:29" ht="14.4" x14ac:dyDescent="0.3">
      <c r="A10060">
        <v>10058</v>
      </c>
      <c r="B10060" t="s">
        <v>9981</v>
      </c>
      <c r="C10060" t="s">
        <v>277</v>
      </c>
      <c r="D10060" t="s">
        <v>40</v>
      </c>
      <c r="E10060" t="s">
        <v>40</v>
      </c>
      <c r="F10060" t="s">
        <v>53</v>
      </c>
      <c r="G10060" t="s">
        <v>40</v>
      </c>
      <c r="H10060" s="26">
        <v>31048</v>
      </c>
      <c r="I10060" t="s">
        <v>54</v>
      </c>
      <c r="J10060" t="s">
        <v>55</v>
      </c>
      <c r="K10060" t="str">
        <f>IF(Table2[[#This Row],[Basis of Material Classification (System Side)*]]="Field inspection","Yes","No")</f>
        <v>No</v>
      </c>
      <c r="O10060" t="s">
        <v>41</v>
      </c>
      <c r="P10060" s="13">
        <v>41640</v>
      </c>
      <c r="Q10060" s="16" t="str">
        <f>Table2[[#This Row],[Service Line Size (inches) (System Side)]]</f>
        <v>3/4</v>
      </c>
      <c r="R10060" t="s">
        <v>43</v>
      </c>
      <c r="S10060" t="str">
        <f>IF(Table2[[#This Row],[Basis of Material Classification (Customer Side)*]]="Field inspection","Yes","No")</f>
        <v>No</v>
      </c>
      <c r="V10060" t="s">
        <v>43</v>
      </c>
      <c r="W10060" t="s">
        <v>44</v>
      </c>
      <c r="X10060" t="s">
        <v>44</v>
      </c>
      <c r="Z10060" t="s">
        <v>45</v>
      </c>
      <c r="AA10060" t="s">
        <v>46</v>
      </c>
      <c r="AB10060" t="s">
        <v>46</v>
      </c>
      <c r="AC10060" t="s">
        <v>40</v>
      </c>
    </row>
    <row r="10061" spans="1:29" ht="14.4" x14ac:dyDescent="0.3">
      <c r="A10061">
        <v>10059</v>
      </c>
      <c r="B10061" t="s">
        <v>9982</v>
      </c>
      <c r="C10061" t="s">
        <v>277</v>
      </c>
      <c r="D10061" t="s">
        <v>40</v>
      </c>
      <c r="E10061" t="s">
        <v>40</v>
      </c>
      <c r="F10061" t="s">
        <v>41</v>
      </c>
      <c r="G10061" t="s">
        <v>40</v>
      </c>
      <c r="H10061" s="26">
        <v>39083</v>
      </c>
      <c r="I10061" t="s">
        <v>42</v>
      </c>
      <c r="J10061" t="s">
        <v>43</v>
      </c>
      <c r="K10061" t="str">
        <f>IF(Table2[[#This Row],[Basis of Material Classification (System Side)*]]="Field inspection","Yes","No")</f>
        <v>No</v>
      </c>
      <c r="N10061" t="str">
        <f>Table2[[#This Row],[Basis of Material Classification (System Side)*]]</f>
        <v>Installation date after lead ban</v>
      </c>
      <c r="O10061" t="s">
        <v>41</v>
      </c>
      <c r="P10061" s="13">
        <v>41640</v>
      </c>
      <c r="Q10061" s="16" t="str">
        <f>Table2[[#This Row],[Service Line Size (inches) (System Side)]]</f>
        <v>5/8</v>
      </c>
      <c r="R10061" t="s">
        <v>43</v>
      </c>
      <c r="S10061" t="str">
        <f>IF(Table2[[#This Row],[Basis of Material Classification (Customer Side)*]]="Field inspection","Yes","No")</f>
        <v>No</v>
      </c>
      <c r="V10061" t="s">
        <v>43</v>
      </c>
      <c r="W10061" t="s">
        <v>44</v>
      </c>
      <c r="X10061" t="s">
        <v>44</v>
      </c>
      <c r="Z10061" t="s">
        <v>45</v>
      </c>
      <c r="AA10061" t="s">
        <v>46</v>
      </c>
      <c r="AB10061" t="s">
        <v>46</v>
      </c>
      <c r="AC10061" t="s">
        <v>40</v>
      </c>
    </row>
    <row r="10062" spans="1:29" ht="14.4" x14ac:dyDescent="0.3">
      <c r="A10062">
        <v>10060</v>
      </c>
      <c r="B10062" t="s">
        <v>9983</v>
      </c>
      <c r="C10062" t="s">
        <v>277</v>
      </c>
      <c r="D10062" t="s">
        <v>40</v>
      </c>
      <c r="E10062" t="s">
        <v>40</v>
      </c>
      <c r="F10062" t="s">
        <v>41</v>
      </c>
      <c r="G10062" t="s">
        <v>40</v>
      </c>
      <c r="H10062" s="26">
        <v>39083</v>
      </c>
      <c r="I10062" t="s">
        <v>42</v>
      </c>
      <c r="J10062" t="s">
        <v>43</v>
      </c>
      <c r="K10062" t="str">
        <f>IF(Table2[[#This Row],[Basis of Material Classification (System Side)*]]="Field inspection","Yes","No")</f>
        <v>No</v>
      </c>
      <c r="N10062" t="str">
        <f>Table2[[#This Row],[Basis of Material Classification (System Side)*]]</f>
        <v>Installation date after lead ban</v>
      </c>
      <c r="O10062" t="s">
        <v>41</v>
      </c>
      <c r="P10062" s="13">
        <v>41640</v>
      </c>
      <c r="Q10062" s="16" t="str">
        <f>Table2[[#This Row],[Service Line Size (inches) (System Side)]]</f>
        <v>5/8</v>
      </c>
      <c r="R10062" t="s">
        <v>43</v>
      </c>
      <c r="S10062" t="str">
        <f>IF(Table2[[#This Row],[Basis of Material Classification (Customer Side)*]]="Field inspection","Yes","No")</f>
        <v>No</v>
      </c>
      <c r="V10062" t="s">
        <v>43</v>
      </c>
      <c r="W10062" t="s">
        <v>44</v>
      </c>
      <c r="X10062" t="s">
        <v>44</v>
      </c>
      <c r="Z10062" t="s">
        <v>45</v>
      </c>
      <c r="AA10062" t="s">
        <v>46</v>
      </c>
      <c r="AB10062" t="s">
        <v>46</v>
      </c>
      <c r="AC10062" t="s">
        <v>40</v>
      </c>
    </row>
    <row r="10063" spans="1:29" ht="14.4" x14ac:dyDescent="0.3">
      <c r="A10063">
        <v>10061</v>
      </c>
      <c r="B10063" t="s">
        <v>9984</v>
      </c>
      <c r="C10063" t="s">
        <v>277</v>
      </c>
      <c r="D10063" t="s">
        <v>40</v>
      </c>
      <c r="E10063" t="s">
        <v>40</v>
      </c>
      <c r="F10063" t="s">
        <v>53</v>
      </c>
      <c r="G10063" t="s">
        <v>40</v>
      </c>
      <c r="H10063" s="26">
        <v>32874</v>
      </c>
      <c r="I10063" t="s">
        <v>42</v>
      </c>
      <c r="J10063" t="s">
        <v>55</v>
      </c>
      <c r="K10063" t="str">
        <f>IF(Table2[[#This Row],[Basis of Material Classification (System Side)*]]="Field inspection","Yes","No")</f>
        <v>No</v>
      </c>
      <c r="O10063" t="s">
        <v>41</v>
      </c>
      <c r="P10063" s="13">
        <v>41640</v>
      </c>
      <c r="Q10063" s="16" t="str">
        <f>Table2[[#This Row],[Service Line Size (inches) (System Side)]]</f>
        <v>5/8</v>
      </c>
      <c r="R10063" t="s">
        <v>43</v>
      </c>
      <c r="S10063" t="str">
        <f>IF(Table2[[#This Row],[Basis of Material Classification (Customer Side)*]]="Field inspection","Yes","No")</f>
        <v>No</v>
      </c>
      <c r="V10063" t="s">
        <v>43</v>
      </c>
      <c r="W10063" t="s">
        <v>44</v>
      </c>
      <c r="X10063" t="s">
        <v>44</v>
      </c>
      <c r="Z10063" t="s">
        <v>45</v>
      </c>
      <c r="AA10063" t="s">
        <v>46</v>
      </c>
      <c r="AB10063" t="s">
        <v>46</v>
      </c>
      <c r="AC10063" t="s">
        <v>40</v>
      </c>
    </row>
    <row r="10064" spans="1:29" ht="14.4" x14ac:dyDescent="0.3">
      <c r="A10064">
        <v>10062</v>
      </c>
      <c r="B10064" t="s">
        <v>9985</v>
      </c>
      <c r="C10064" t="s">
        <v>277</v>
      </c>
      <c r="D10064" t="s">
        <v>40</v>
      </c>
      <c r="E10064" t="s">
        <v>40</v>
      </c>
      <c r="F10064" t="s">
        <v>53</v>
      </c>
      <c r="G10064" t="s">
        <v>40</v>
      </c>
      <c r="H10064" s="26">
        <v>39814</v>
      </c>
      <c r="I10064" t="s">
        <v>42</v>
      </c>
      <c r="J10064" t="s">
        <v>55</v>
      </c>
      <c r="K10064" t="str">
        <f>IF(Table2[[#This Row],[Basis of Material Classification (System Side)*]]="Field inspection","Yes","No")</f>
        <v>No</v>
      </c>
      <c r="O10064" t="s">
        <v>41</v>
      </c>
      <c r="P10064" s="13">
        <v>41640</v>
      </c>
      <c r="Q10064" s="16" t="str">
        <f>Table2[[#This Row],[Service Line Size (inches) (System Side)]]</f>
        <v>5/8</v>
      </c>
      <c r="R10064" t="s">
        <v>43</v>
      </c>
      <c r="S10064" t="str">
        <f>IF(Table2[[#This Row],[Basis of Material Classification (Customer Side)*]]="Field inspection","Yes","No")</f>
        <v>No</v>
      </c>
      <c r="V10064" t="s">
        <v>43</v>
      </c>
      <c r="W10064" t="s">
        <v>44</v>
      </c>
      <c r="X10064" t="s">
        <v>44</v>
      </c>
      <c r="Z10064" t="s">
        <v>45</v>
      </c>
      <c r="AA10064" t="s">
        <v>46</v>
      </c>
      <c r="AB10064" t="s">
        <v>46</v>
      </c>
      <c r="AC10064" t="s">
        <v>40</v>
      </c>
    </row>
    <row r="10065" spans="1:29" ht="14.4" x14ac:dyDescent="0.3">
      <c r="A10065">
        <v>10063</v>
      </c>
      <c r="B10065" t="s">
        <v>9986</v>
      </c>
      <c r="C10065" t="s">
        <v>277</v>
      </c>
      <c r="D10065" t="s">
        <v>40</v>
      </c>
      <c r="E10065" t="s">
        <v>40</v>
      </c>
      <c r="F10065" t="s">
        <v>41</v>
      </c>
      <c r="G10065" t="s">
        <v>40</v>
      </c>
      <c r="H10065" s="26">
        <v>38718</v>
      </c>
      <c r="I10065" t="s">
        <v>42</v>
      </c>
      <c r="J10065" t="s">
        <v>43</v>
      </c>
      <c r="K10065" t="str">
        <f>IF(Table2[[#This Row],[Basis of Material Classification (System Side)*]]="Field inspection","Yes","No")</f>
        <v>No</v>
      </c>
      <c r="N10065" t="str">
        <f>Table2[[#This Row],[Basis of Material Classification (System Side)*]]</f>
        <v>Installation date after lead ban</v>
      </c>
      <c r="O10065" t="s">
        <v>41</v>
      </c>
      <c r="P10065" s="13">
        <v>41640</v>
      </c>
      <c r="Q10065" s="16" t="str">
        <f>Table2[[#This Row],[Service Line Size (inches) (System Side)]]</f>
        <v>5/8</v>
      </c>
      <c r="R10065" t="s">
        <v>43</v>
      </c>
      <c r="S10065" t="str">
        <f>IF(Table2[[#This Row],[Basis of Material Classification (Customer Side)*]]="Field inspection","Yes","No")</f>
        <v>No</v>
      </c>
      <c r="V10065" t="s">
        <v>43</v>
      </c>
      <c r="W10065" t="s">
        <v>44</v>
      </c>
      <c r="X10065" t="s">
        <v>44</v>
      </c>
      <c r="Z10065" t="s">
        <v>45</v>
      </c>
      <c r="AA10065" t="s">
        <v>46</v>
      </c>
      <c r="AB10065" t="s">
        <v>46</v>
      </c>
      <c r="AC10065" t="s">
        <v>40</v>
      </c>
    </row>
    <row r="10066" spans="1:29" ht="14.4" x14ac:dyDescent="0.3">
      <c r="A10066">
        <v>10064</v>
      </c>
      <c r="B10066" t="s">
        <v>9987</v>
      </c>
      <c r="C10066" t="s">
        <v>277</v>
      </c>
      <c r="D10066" t="s">
        <v>40</v>
      </c>
      <c r="E10066" t="s">
        <v>40</v>
      </c>
      <c r="F10066" t="s">
        <v>41</v>
      </c>
      <c r="G10066" t="s">
        <v>40</v>
      </c>
      <c r="H10066" s="26">
        <v>38718</v>
      </c>
      <c r="I10066" t="s">
        <v>54</v>
      </c>
      <c r="J10066" t="s">
        <v>43</v>
      </c>
      <c r="K10066" t="str">
        <f>IF(Table2[[#This Row],[Basis of Material Classification (System Side)*]]="Field inspection","Yes","No")</f>
        <v>No</v>
      </c>
      <c r="N10066" t="str">
        <f>Table2[[#This Row],[Basis of Material Classification (System Side)*]]</f>
        <v>Installation date after lead ban</v>
      </c>
      <c r="O10066" t="s">
        <v>41</v>
      </c>
      <c r="P10066" s="13">
        <v>41640</v>
      </c>
      <c r="Q10066" s="16" t="str">
        <f>Table2[[#This Row],[Service Line Size (inches) (System Side)]]</f>
        <v>3/4</v>
      </c>
      <c r="R10066" t="s">
        <v>43</v>
      </c>
      <c r="S10066" t="str">
        <f>IF(Table2[[#This Row],[Basis of Material Classification (Customer Side)*]]="Field inspection","Yes","No")</f>
        <v>No</v>
      </c>
      <c r="V10066" t="s">
        <v>43</v>
      </c>
      <c r="W10066" t="s">
        <v>44</v>
      </c>
      <c r="X10066" t="s">
        <v>44</v>
      </c>
      <c r="Z10066" t="s">
        <v>45</v>
      </c>
      <c r="AA10066" t="s">
        <v>46</v>
      </c>
      <c r="AB10066" t="s">
        <v>46</v>
      </c>
      <c r="AC10066" t="s">
        <v>40</v>
      </c>
    </row>
    <row r="10067" spans="1:29" ht="14.4" x14ac:dyDescent="0.3">
      <c r="A10067">
        <v>10065</v>
      </c>
      <c r="B10067" t="s">
        <v>9988</v>
      </c>
      <c r="C10067" t="s">
        <v>277</v>
      </c>
      <c r="D10067" t="s">
        <v>40</v>
      </c>
      <c r="E10067" t="s">
        <v>40</v>
      </c>
      <c r="F10067" t="s">
        <v>53</v>
      </c>
      <c r="G10067" t="s">
        <v>40</v>
      </c>
      <c r="H10067" s="26">
        <v>39814</v>
      </c>
      <c r="I10067" t="s">
        <v>54</v>
      </c>
      <c r="J10067" t="s">
        <v>55</v>
      </c>
      <c r="K10067" t="str">
        <f>IF(Table2[[#This Row],[Basis of Material Classification (System Side)*]]="Field inspection","Yes","No")</f>
        <v>No</v>
      </c>
      <c r="O10067" t="s">
        <v>41</v>
      </c>
      <c r="P10067" s="13">
        <v>42005</v>
      </c>
      <c r="Q10067" s="16" t="str">
        <f>Table2[[#This Row],[Service Line Size (inches) (System Side)]]</f>
        <v>3/4</v>
      </c>
      <c r="R10067" t="s">
        <v>43</v>
      </c>
      <c r="S10067" t="str">
        <f>IF(Table2[[#This Row],[Basis of Material Classification (Customer Side)*]]="Field inspection","Yes","No")</f>
        <v>No</v>
      </c>
      <c r="V10067" t="s">
        <v>43</v>
      </c>
      <c r="W10067" t="s">
        <v>44</v>
      </c>
      <c r="X10067" t="s">
        <v>44</v>
      </c>
      <c r="Z10067" t="s">
        <v>45</v>
      </c>
      <c r="AA10067" t="s">
        <v>46</v>
      </c>
      <c r="AB10067" t="s">
        <v>46</v>
      </c>
      <c r="AC10067" t="s">
        <v>40</v>
      </c>
    </row>
    <row r="10068" spans="1:29" ht="14.4" x14ac:dyDescent="0.3">
      <c r="A10068">
        <v>10066</v>
      </c>
      <c r="B10068" t="s">
        <v>9989</v>
      </c>
      <c r="C10068" t="s">
        <v>277</v>
      </c>
      <c r="D10068" t="s">
        <v>40</v>
      </c>
      <c r="E10068" t="s">
        <v>40</v>
      </c>
      <c r="F10068" t="s">
        <v>53</v>
      </c>
      <c r="G10068" t="s">
        <v>40</v>
      </c>
      <c r="H10068" s="26">
        <v>39814</v>
      </c>
      <c r="I10068" t="s">
        <v>54</v>
      </c>
      <c r="J10068" t="s">
        <v>55</v>
      </c>
      <c r="K10068" t="str">
        <f>IF(Table2[[#This Row],[Basis of Material Classification (System Side)*]]="Field inspection","Yes","No")</f>
        <v>No</v>
      </c>
      <c r="O10068" t="s">
        <v>41</v>
      </c>
      <c r="P10068" s="13">
        <v>42005</v>
      </c>
      <c r="Q10068" s="16" t="str">
        <f>Table2[[#This Row],[Service Line Size (inches) (System Side)]]</f>
        <v>3/4</v>
      </c>
      <c r="R10068" t="s">
        <v>43</v>
      </c>
      <c r="S10068" t="str">
        <f>IF(Table2[[#This Row],[Basis of Material Classification (Customer Side)*]]="Field inspection","Yes","No")</f>
        <v>No</v>
      </c>
      <c r="V10068" t="s">
        <v>43</v>
      </c>
      <c r="W10068" t="s">
        <v>44</v>
      </c>
      <c r="X10068" t="s">
        <v>44</v>
      </c>
      <c r="Z10068" t="s">
        <v>45</v>
      </c>
      <c r="AA10068" t="s">
        <v>46</v>
      </c>
      <c r="AB10068" t="s">
        <v>46</v>
      </c>
      <c r="AC10068" t="s">
        <v>40</v>
      </c>
    </row>
    <row r="10069" spans="1:29" ht="14.4" x14ac:dyDescent="0.3">
      <c r="A10069">
        <v>10067</v>
      </c>
      <c r="B10069" t="s">
        <v>9990</v>
      </c>
      <c r="C10069" t="s">
        <v>277</v>
      </c>
      <c r="D10069" t="s">
        <v>40</v>
      </c>
      <c r="E10069" t="s">
        <v>40</v>
      </c>
      <c r="F10069" t="s">
        <v>53</v>
      </c>
      <c r="G10069" t="s">
        <v>40</v>
      </c>
      <c r="H10069" s="26">
        <v>39814</v>
      </c>
      <c r="I10069" t="s">
        <v>54</v>
      </c>
      <c r="J10069" t="s">
        <v>55</v>
      </c>
      <c r="K10069" t="str">
        <f>IF(Table2[[#This Row],[Basis of Material Classification (System Side)*]]="Field inspection","Yes","No")</f>
        <v>No</v>
      </c>
      <c r="O10069" t="s">
        <v>41</v>
      </c>
      <c r="P10069" s="13">
        <v>41640</v>
      </c>
      <c r="Q10069" s="16" t="str">
        <f>Table2[[#This Row],[Service Line Size (inches) (System Side)]]</f>
        <v>3/4</v>
      </c>
      <c r="R10069" t="s">
        <v>43</v>
      </c>
      <c r="S10069" t="str">
        <f>IF(Table2[[#This Row],[Basis of Material Classification (Customer Side)*]]="Field inspection","Yes","No")</f>
        <v>No</v>
      </c>
      <c r="V10069" t="s">
        <v>43</v>
      </c>
      <c r="W10069" t="s">
        <v>44</v>
      </c>
      <c r="X10069" t="s">
        <v>44</v>
      </c>
      <c r="Z10069" t="s">
        <v>45</v>
      </c>
      <c r="AA10069" t="s">
        <v>46</v>
      </c>
      <c r="AB10069" t="s">
        <v>46</v>
      </c>
      <c r="AC10069" t="s">
        <v>40</v>
      </c>
    </row>
    <row r="10070" spans="1:29" ht="14.4" x14ac:dyDescent="0.3">
      <c r="A10070">
        <v>10068</v>
      </c>
      <c r="B10070" t="s">
        <v>9991</v>
      </c>
      <c r="C10070" t="s">
        <v>277</v>
      </c>
      <c r="D10070" t="s">
        <v>40</v>
      </c>
      <c r="E10070" t="s">
        <v>40</v>
      </c>
      <c r="F10070" t="s">
        <v>53</v>
      </c>
      <c r="G10070" t="s">
        <v>40</v>
      </c>
      <c r="H10070" s="26">
        <v>41275</v>
      </c>
      <c r="I10070" t="s">
        <v>54</v>
      </c>
      <c r="J10070" t="s">
        <v>55</v>
      </c>
      <c r="K10070" t="str">
        <f>IF(Table2[[#This Row],[Basis of Material Classification (System Side)*]]="Field inspection","Yes","No")</f>
        <v>No</v>
      </c>
      <c r="O10070" t="s">
        <v>53</v>
      </c>
      <c r="P10070" s="13">
        <v>41640</v>
      </c>
      <c r="Q10070" s="16" t="str">
        <f>Table2[[#This Row],[Service Line Size (inches) (System Side)]]</f>
        <v>3/4</v>
      </c>
      <c r="R10070" t="s">
        <v>55</v>
      </c>
      <c r="S10070" t="str">
        <f>IF(Table2[[#This Row],[Basis of Material Classification (Customer Side)*]]="Field inspection","Yes","No")</f>
        <v>No</v>
      </c>
      <c r="V10070" t="s">
        <v>72</v>
      </c>
      <c r="W10070" t="s">
        <v>44</v>
      </c>
      <c r="X10070" t="s">
        <v>44</v>
      </c>
      <c r="Z10070" t="s">
        <v>45</v>
      </c>
      <c r="AA10070" t="s">
        <v>46</v>
      </c>
      <c r="AB10070" t="s">
        <v>46</v>
      </c>
      <c r="AC10070" t="s">
        <v>40</v>
      </c>
    </row>
    <row r="10071" spans="1:29" ht="14.4" x14ac:dyDescent="0.3">
      <c r="A10071">
        <v>10069</v>
      </c>
      <c r="B10071" t="s">
        <v>9992</v>
      </c>
      <c r="C10071" t="s">
        <v>277</v>
      </c>
      <c r="D10071" t="s">
        <v>40</v>
      </c>
      <c r="E10071" t="s">
        <v>40</v>
      </c>
      <c r="F10071" t="s">
        <v>41</v>
      </c>
      <c r="G10071" t="s">
        <v>40</v>
      </c>
      <c r="H10071" s="26">
        <v>34700</v>
      </c>
      <c r="I10071" t="s">
        <v>189</v>
      </c>
      <c r="J10071" t="s">
        <v>43</v>
      </c>
      <c r="K10071" t="str">
        <f>IF(Table2[[#This Row],[Basis of Material Classification (System Side)*]]="Field inspection","Yes","No")</f>
        <v>No</v>
      </c>
      <c r="N10071" t="str">
        <f>Table2[[#This Row],[Basis of Material Classification (System Side)*]]</f>
        <v>Installation date after lead ban</v>
      </c>
      <c r="O10071" t="s">
        <v>41</v>
      </c>
      <c r="P10071" s="13">
        <v>24838</v>
      </c>
      <c r="Q10071" s="16" t="str">
        <f>Table2[[#This Row],[Service Line Size (inches) (System Side)]]</f>
        <v xml:space="preserve"> 3/4</v>
      </c>
      <c r="R10071" t="s">
        <v>49</v>
      </c>
      <c r="S10071" t="str">
        <f>IF(Table2[[#This Row],[Basis of Material Classification (Customer Side)*]]="Field inspection","Yes","No")</f>
        <v>No</v>
      </c>
      <c r="V10071" t="s">
        <v>50</v>
      </c>
      <c r="W10071" t="s">
        <v>44</v>
      </c>
      <c r="X10071" t="s">
        <v>44</v>
      </c>
      <c r="Z10071" t="s">
        <v>45</v>
      </c>
      <c r="AA10071" t="s">
        <v>46</v>
      </c>
      <c r="AB10071" t="s">
        <v>46</v>
      </c>
      <c r="AC10071" t="s">
        <v>40</v>
      </c>
    </row>
    <row r="10072" spans="1:29" ht="14.4" x14ac:dyDescent="0.3">
      <c r="A10072">
        <v>10070</v>
      </c>
      <c r="B10072" t="s">
        <v>9993</v>
      </c>
      <c r="C10072" t="s">
        <v>277</v>
      </c>
      <c r="D10072" t="s">
        <v>40</v>
      </c>
      <c r="E10072" t="s">
        <v>40</v>
      </c>
      <c r="F10072" t="s">
        <v>53</v>
      </c>
      <c r="G10072" t="s">
        <v>40</v>
      </c>
      <c r="H10072" s="27"/>
      <c r="I10072" t="s">
        <v>54</v>
      </c>
      <c r="J10072" t="s">
        <v>55</v>
      </c>
      <c r="K10072" t="str">
        <f>IF(Table2[[#This Row],[Basis of Material Classification (System Side)*]]="Field inspection","Yes","No")</f>
        <v>No</v>
      </c>
      <c r="O10072" t="s">
        <v>41</v>
      </c>
      <c r="P10072" s="13">
        <v>41640</v>
      </c>
      <c r="Q10072" s="16" t="str">
        <f>Table2[[#This Row],[Service Line Size (inches) (System Side)]]</f>
        <v>3/4</v>
      </c>
      <c r="R10072" t="s">
        <v>43</v>
      </c>
      <c r="S10072" t="str">
        <f>IF(Table2[[#This Row],[Basis of Material Classification (Customer Side)*]]="Field inspection","Yes","No")</f>
        <v>No</v>
      </c>
      <c r="V10072" t="s">
        <v>43</v>
      </c>
      <c r="W10072" t="s">
        <v>44</v>
      </c>
      <c r="X10072" t="s">
        <v>44</v>
      </c>
      <c r="Z10072" t="s">
        <v>45</v>
      </c>
      <c r="AA10072" t="s">
        <v>46</v>
      </c>
      <c r="AB10072" t="s">
        <v>46</v>
      </c>
      <c r="AC10072" t="s">
        <v>40</v>
      </c>
    </row>
    <row r="10073" spans="1:29" ht="14.4" x14ac:dyDescent="0.3">
      <c r="A10073">
        <v>10071</v>
      </c>
      <c r="B10073" t="s">
        <v>9994</v>
      </c>
      <c r="C10073" t="s">
        <v>277</v>
      </c>
      <c r="D10073" t="s">
        <v>40</v>
      </c>
      <c r="E10073" t="s">
        <v>40</v>
      </c>
      <c r="F10073" t="s">
        <v>53</v>
      </c>
      <c r="G10073" t="s">
        <v>40</v>
      </c>
      <c r="H10073" s="26">
        <v>38718</v>
      </c>
      <c r="I10073" t="s">
        <v>54</v>
      </c>
      <c r="J10073" t="s">
        <v>55</v>
      </c>
      <c r="K10073" t="str">
        <f>IF(Table2[[#This Row],[Basis of Material Classification (System Side)*]]="Field inspection","Yes","No")</f>
        <v>No</v>
      </c>
      <c r="O10073" t="s">
        <v>53</v>
      </c>
      <c r="P10073" s="13">
        <v>41640</v>
      </c>
      <c r="Q10073" s="16" t="str">
        <f>Table2[[#This Row],[Service Line Size (inches) (System Side)]]</f>
        <v>3/4</v>
      </c>
      <c r="R10073" t="s">
        <v>55</v>
      </c>
      <c r="S10073" t="str">
        <f>IF(Table2[[#This Row],[Basis of Material Classification (Customer Side)*]]="Field inspection","Yes","No")</f>
        <v>No</v>
      </c>
      <c r="V10073" t="s">
        <v>72</v>
      </c>
      <c r="W10073" t="s">
        <v>44</v>
      </c>
      <c r="X10073" t="s">
        <v>44</v>
      </c>
      <c r="Z10073" t="s">
        <v>45</v>
      </c>
      <c r="AA10073" t="s">
        <v>46</v>
      </c>
      <c r="AB10073" t="s">
        <v>46</v>
      </c>
      <c r="AC10073" t="s">
        <v>40</v>
      </c>
    </row>
    <row r="10074" spans="1:29" ht="14.4" x14ac:dyDescent="0.3">
      <c r="A10074">
        <v>10072</v>
      </c>
      <c r="B10074" t="s">
        <v>9995</v>
      </c>
      <c r="C10074" t="s">
        <v>277</v>
      </c>
      <c r="D10074" t="s">
        <v>40</v>
      </c>
      <c r="E10074" t="s">
        <v>40</v>
      </c>
      <c r="F10074" t="s">
        <v>41</v>
      </c>
      <c r="G10074" t="s">
        <v>40</v>
      </c>
      <c r="H10074" s="26">
        <v>29221</v>
      </c>
      <c r="I10074" t="s">
        <v>42</v>
      </c>
      <c r="J10074" t="s">
        <v>43</v>
      </c>
      <c r="K10074" t="str">
        <f>IF(Table2[[#This Row],[Basis of Material Classification (System Side)*]]="Field inspection","Yes","No")</f>
        <v>No</v>
      </c>
      <c r="N10074" t="str">
        <f>Table2[[#This Row],[Basis of Material Classification (System Side)*]]</f>
        <v>Installation date after lead ban</v>
      </c>
      <c r="O10074" t="s">
        <v>41</v>
      </c>
      <c r="P10074"/>
      <c r="Q10074" s="16" t="str">
        <f>Table2[[#This Row],[Service Line Size (inches) (System Side)]]</f>
        <v>5/8</v>
      </c>
      <c r="R10074" t="s">
        <v>49</v>
      </c>
      <c r="S10074" t="str">
        <f>IF(Table2[[#This Row],[Basis of Material Classification (Customer Side)*]]="Field inspection","Yes","No")</f>
        <v>No</v>
      </c>
      <c r="V10074" t="s">
        <v>50</v>
      </c>
      <c r="W10074" t="s">
        <v>44</v>
      </c>
      <c r="X10074" t="s">
        <v>44</v>
      </c>
      <c r="Z10074" t="s">
        <v>58</v>
      </c>
      <c r="AA10074" t="s">
        <v>46</v>
      </c>
      <c r="AB10074" t="s">
        <v>46</v>
      </c>
      <c r="AC10074" t="s">
        <v>40</v>
      </c>
    </row>
    <row r="10075" spans="1:29" ht="14.4" x14ac:dyDescent="0.3">
      <c r="A10075">
        <v>10073</v>
      </c>
      <c r="B10075" t="s">
        <v>9996</v>
      </c>
      <c r="C10075" t="s">
        <v>277</v>
      </c>
      <c r="D10075" t="s">
        <v>40</v>
      </c>
      <c r="E10075" t="s">
        <v>40</v>
      </c>
      <c r="F10075" t="s">
        <v>41</v>
      </c>
      <c r="G10075" t="s">
        <v>40</v>
      </c>
      <c r="H10075" s="26">
        <v>41640</v>
      </c>
      <c r="I10075" t="s">
        <v>975</v>
      </c>
      <c r="J10075" t="s">
        <v>43</v>
      </c>
      <c r="K10075" t="str">
        <f>IF(Table2[[#This Row],[Basis of Material Classification (System Side)*]]="Field inspection","Yes","No")</f>
        <v>No</v>
      </c>
      <c r="N10075" t="str">
        <f>Table2[[#This Row],[Basis of Material Classification (System Side)*]]</f>
        <v>Installation date after lead ban</v>
      </c>
      <c r="O10075" t="s">
        <v>41</v>
      </c>
      <c r="P10075" s="13">
        <v>42005</v>
      </c>
      <c r="Q10075" s="16" t="str">
        <f>Table2[[#This Row],[Service Line Size (inches) (System Side)]]</f>
        <v>2</v>
      </c>
      <c r="R10075" t="s">
        <v>43</v>
      </c>
      <c r="S10075" t="str">
        <f>IF(Table2[[#This Row],[Basis of Material Classification (Customer Side)*]]="Field inspection","Yes","No")</f>
        <v>No</v>
      </c>
      <c r="V10075" t="s">
        <v>43</v>
      </c>
      <c r="W10075" t="s">
        <v>44</v>
      </c>
      <c r="X10075" t="s">
        <v>44</v>
      </c>
      <c r="Z10075" t="s">
        <v>58</v>
      </c>
      <c r="AA10075" t="s">
        <v>46</v>
      </c>
      <c r="AB10075" t="s">
        <v>46</v>
      </c>
      <c r="AC10075" t="s">
        <v>40</v>
      </c>
    </row>
    <row r="10076" spans="1:29" ht="14.4" x14ac:dyDescent="0.3">
      <c r="A10076">
        <v>10074</v>
      </c>
      <c r="B10076" t="s">
        <v>9997</v>
      </c>
      <c r="C10076" t="s">
        <v>277</v>
      </c>
      <c r="D10076" t="s">
        <v>40</v>
      </c>
      <c r="E10076" t="s">
        <v>40</v>
      </c>
      <c r="F10076" t="s">
        <v>53</v>
      </c>
      <c r="G10076" t="s">
        <v>40</v>
      </c>
      <c r="H10076" s="26">
        <v>32874</v>
      </c>
      <c r="I10076" t="s">
        <v>42</v>
      </c>
      <c r="J10076" t="s">
        <v>55</v>
      </c>
      <c r="K10076" t="str">
        <f>IF(Table2[[#This Row],[Basis of Material Classification (System Side)*]]="Field inspection","Yes","No")</f>
        <v>No</v>
      </c>
      <c r="O10076" t="s">
        <v>41</v>
      </c>
      <c r="P10076" s="13">
        <v>41640</v>
      </c>
      <c r="Q10076" s="16" t="str">
        <f>Table2[[#This Row],[Service Line Size (inches) (System Side)]]</f>
        <v>5/8</v>
      </c>
      <c r="R10076" t="s">
        <v>43</v>
      </c>
      <c r="S10076" t="str">
        <f>IF(Table2[[#This Row],[Basis of Material Classification (Customer Side)*]]="Field inspection","Yes","No")</f>
        <v>No</v>
      </c>
      <c r="V10076" t="s">
        <v>43</v>
      </c>
      <c r="W10076" t="s">
        <v>44</v>
      </c>
      <c r="X10076" t="s">
        <v>44</v>
      </c>
      <c r="Z10076" t="s">
        <v>45</v>
      </c>
      <c r="AA10076" t="s">
        <v>46</v>
      </c>
      <c r="AB10076" t="s">
        <v>46</v>
      </c>
      <c r="AC10076" t="s">
        <v>40</v>
      </c>
    </row>
    <row r="10077" spans="1:29" ht="14.4" x14ac:dyDescent="0.3">
      <c r="A10077">
        <v>10075</v>
      </c>
      <c r="B10077" t="s">
        <v>9998</v>
      </c>
      <c r="C10077" t="s">
        <v>277</v>
      </c>
      <c r="D10077" t="s">
        <v>40</v>
      </c>
      <c r="E10077" t="s">
        <v>40</v>
      </c>
      <c r="F10077" t="s">
        <v>53</v>
      </c>
      <c r="G10077" t="s">
        <v>40</v>
      </c>
      <c r="H10077" s="26">
        <v>26299</v>
      </c>
      <c r="I10077" t="s">
        <v>189</v>
      </c>
      <c r="J10077" t="s">
        <v>55</v>
      </c>
      <c r="K10077" t="str">
        <f>IF(Table2[[#This Row],[Basis of Material Classification (System Side)*]]="Field inspection","Yes","No")</f>
        <v>No</v>
      </c>
      <c r="O10077" t="s">
        <v>53</v>
      </c>
      <c r="P10077" s="13">
        <v>42005</v>
      </c>
      <c r="Q10077" s="16" t="str">
        <f>Table2[[#This Row],[Service Line Size (inches) (System Side)]]</f>
        <v xml:space="preserve"> 3/4</v>
      </c>
      <c r="R10077" t="s">
        <v>55</v>
      </c>
      <c r="S10077" t="str">
        <f>IF(Table2[[#This Row],[Basis of Material Classification (Customer Side)*]]="Field inspection","Yes","No")</f>
        <v>No</v>
      </c>
      <c r="V10077" t="s">
        <v>72</v>
      </c>
      <c r="W10077" t="s">
        <v>44</v>
      </c>
      <c r="X10077" t="s">
        <v>44</v>
      </c>
      <c r="Z10077" t="s">
        <v>45</v>
      </c>
      <c r="AA10077" t="s">
        <v>46</v>
      </c>
      <c r="AB10077" t="s">
        <v>46</v>
      </c>
      <c r="AC10077" t="s">
        <v>40</v>
      </c>
    </row>
    <row r="10078" spans="1:29" ht="14.4" x14ac:dyDescent="0.3">
      <c r="A10078">
        <v>10076</v>
      </c>
      <c r="B10078" t="s">
        <v>9999</v>
      </c>
      <c r="C10078" t="s">
        <v>277</v>
      </c>
      <c r="D10078" t="s">
        <v>40</v>
      </c>
      <c r="E10078" t="s">
        <v>40</v>
      </c>
      <c r="F10078" t="s">
        <v>41</v>
      </c>
      <c r="G10078" t="s">
        <v>40</v>
      </c>
      <c r="H10078" s="26">
        <v>39083</v>
      </c>
      <c r="I10078" t="s">
        <v>42</v>
      </c>
      <c r="J10078" t="s">
        <v>43</v>
      </c>
      <c r="K10078" t="str">
        <f>IF(Table2[[#This Row],[Basis of Material Classification (System Side)*]]="Field inspection","Yes","No")</f>
        <v>No</v>
      </c>
      <c r="N10078" t="str">
        <f>Table2[[#This Row],[Basis of Material Classification (System Side)*]]</f>
        <v>Installation date after lead ban</v>
      </c>
      <c r="O10078" t="s">
        <v>41</v>
      </c>
      <c r="P10078" s="13">
        <v>41640</v>
      </c>
      <c r="Q10078" s="16" t="str">
        <f>Table2[[#This Row],[Service Line Size (inches) (System Side)]]</f>
        <v>5/8</v>
      </c>
      <c r="R10078" t="s">
        <v>43</v>
      </c>
      <c r="S10078" t="str">
        <f>IF(Table2[[#This Row],[Basis of Material Classification (Customer Side)*]]="Field inspection","Yes","No")</f>
        <v>No</v>
      </c>
      <c r="V10078" t="s">
        <v>43</v>
      </c>
      <c r="W10078" t="s">
        <v>44</v>
      </c>
      <c r="X10078" t="s">
        <v>44</v>
      </c>
      <c r="Z10078" t="s">
        <v>49</v>
      </c>
      <c r="AA10078" t="s">
        <v>46</v>
      </c>
      <c r="AB10078" t="s">
        <v>46</v>
      </c>
      <c r="AC10078" t="s">
        <v>40</v>
      </c>
    </row>
    <row r="10079" spans="1:29" ht="14.4" x14ac:dyDescent="0.3">
      <c r="A10079">
        <v>10077</v>
      </c>
      <c r="B10079" t="s">
        <v>10000</v>
      </c>
      <c r="C10079" t="s">
        <v>277</v>
      </c>
      <c r="D10079" t="s">
        <v>40</v>
      </c>
      <c r="E10079" t="s">
        <v>40</v>
      </c>
      <c r="F10079" t="s">
        <v>41</v>
      </c>
      <c r="G10079" t="s">
        <v>40</v>
      </c>
      <c r="H10079" s="26">
        <v>39083</v>
      </c>
      <c r="I10079" t="s">
        <v>42</v>
      </c>
      <c r="J10079" t="s">
        <v>43</v>
      </c>
      <c r="K10079" t="str">
        <f>IF(Table2[[#This Row],[Basis of Material Classification (System Side)*]]="Field inspection","Yes","No")</f>
        <v>No</v>
      </c>
      <c r="N10079" t="str">
        <f>Table2[[#This Row],[Basis of Material Classification (System Side)*]]</f>
        <v>Installation date after lead ban</v>
      </c>
      <c r="O10079" t="s">
        <v>41</v>
      </c>
      <c r="P10079" s="13">
        <v>41640</v>
      </c>
      <c r="Q10079" s="16" t="str">
        <f>Table2[[#This Row],[Service Line Size (inches) (System Side)]]</f>
        <v>5/8</v>
      </c>
      <c r="R10079" t="s">
        <v>43</v>
      </c>
      <c r="S10079" t="str">
        <f>IF(Table2[[#This Row],[Basis of Material Classification (Customer Side)*]]="Field inspection","Yes","No")</f>
        <v>No</v>
      </c>
      <c r="V10079" t="s">
        <v>43</v>
      </c>
      <c r="W10079" t="s">
        <v>44</v>
      </c>
      <c r="X10079" t="s">
        <v>44</v>
      </c>
      <c r="Z10079" t="s">
        <v>45</v>
      </c>
      <c r="AA10079" t="s">
        <v>46</v>
      </c>
      <c r="AB10079" t="s">
        <v>46</v>
      </c>
      <c r="AC10079" t="s">
        <v>40</v>
      </c>
    </row>
    <row r="10080" spans="1:29" ht="14.4" x14ac:dyDescent="0.3">
      <c r="A10080">
        <v>10078</v>
      </c>
      <c r="B10080" t="s">
        <v>10001</v>
      </c>
      <c r="C10080" t="s">
        <v>277</v>
      </c>
      <c r="D10080" t="s">
        <v>40</v>
      </c>
      <c r="E10080" t="s">
        <v>40</v>
      </c>
      <c r="F10080" t="s">
        <v>41</v>
      </c>
      <c r="G10080" t="s">
        <v>40</v>
      </c>
      <c r="H10080" s="26">
        <v>39083</v>
      </c>
      <c r="I10080" t="s">
        <v>42</v>
      </c>
      <c r="J10080" t="s">
        <v>43</v>
      </c>
      <c r="K10080" t="str">
        <f>IF(Table2[[#This Row],[Basis of Material Classification (System Side)*]]="Field inspection","Yes","No")</f>
        <v>No</v>
      </c>
      <c r="N10080" t="str">
        <f>Table2[[#This Row],[Basis of Material Classification (System Side)*]]</f>
        <v>Installation date after lead ban</v>
      </c>
      <c r="O10080" t="s">
        <v>41</v>
      </c>
      <c r="P10080" s="13">
        <v>41640</v>
      </c>
      <c r="Q10080" s="16" t="str">
        <f>Table2[[#This Row],[Service Line Size (inches) (System Side)]]</f>
        <v>5/8</v>
      </c>
      <c r="R10080" t="s">
        <v>43</v>
      </c>
      <c r="S10080" t="str">
        <f>IF(Table2[[#This Row],[Basis of Material Classification (Customer Side)*]]="Field inspection","Yes","No")</f>
        <v>No</v>
      </c>
      <c r="V10080" t="s">
        <v>43</v>
      </c>
      <c r="W10080" t="s">
        <v>44</v>
      </c>
      <c r="X10080" t="s">
        <v>44</v>
      </c>
      <c r="Z10080" t="s">
        <v>45</v>
      </c>
      <c r="AA10080" t="s">
        <v>46</v>
      </c>
      <c r="AB10080" t="s">
        <v>46</v>
      </c>
      <c r="AC10080" t="s">
        <v>40</v>
      </c>
    </row>
    <row r="10081" spans="1:29" ht="14.4" x14ac:dyDescent="0.3">
      <c r="A10081">
        <v>10079</v>
      </c>
      <c r="B10081" t="s">
        <v>10002</v>
      </c>
      <c r="C10081" t="s">
        <v>277</v>
      </c>
      <c r="D10081" t="s">
        <v>40</v>
      </c>
      <c r="E10081" t="s">
        <v>40</v>
      </c>
      <c r="F10081" t="s">
        <v>53</v>
      </c>
      <c r="G10081" t="s">
        <v>40</v>
      </c>
      <c r="H10081" s="26">
        <v>32874</v>
      </c>
      <c r="I10081" t="s">
        <v>42</v>
      </c>
      <c r="J10081" t="s">
        <v>55</v>
      </c>
      <c r="K10081" t="str">
        <f>IF(Table2[[#This Row],[Basis of Material Classification (System Side)*]]="Field inspection","Yes","No")</f>
        <v>No</v>
      </c>
      <c r="O10081" t="s">
        <v>41</v>
      </c>
      <c r="P10081" s="13">
        <v>41640</v>
      </c>
      <c r="Q10081" s="16" t="str">
        <f>Table2[[#This Row],[Service Line Size (inches) (System Side)]]</f>
        <v>5/8</v>
      </c>
      <c r="R10081" t="s">
        <v>43</v>
      </c>
      <c r="S10081" t="str">
        <f>IF(Table2[[#This Row],[Basis of Material Classification (Customer Side)*]]="Field inspection","Yes","No")</f>
        <v>No</v>
      </c>
      <c r="V10081" t="s">
        <v>43</v>
      </c>
      <c r="W10081" t="s">
        <v>44</v>
      </c>
      <c r="X10081" t="s">
        <v>44</v>
      </c>
      <c r="Z10081" t="s">
        <v>45</v>
      </c>
      <c r="AA10081" t="s">
        <v>46</v>
      </c>
      <c r="AB10081" t="s">
        <v>46</v>
      </c>
      <c r="AC10081" t="s">
        <v>40</v>
      </c>
    </row>
    <row r="10082" spans="1:29" ht="14.4" x14ac:dyDescent="0.3">
      <c r="A10082">
        <v>10080</v>
      </c>
      <c r="B10082" t="s">
        <v>10003</v>
      </c>
      <c r="C10082" t="s">
        <v>277</v>
      </c>
      <c r="D10082" t="s">
        <v>40</v>
      </c>
      <c r="E10082" t="s">
        <v>40</v>
      </c>
      <c r="F10082" t="s">
        <v>41</v>
      </c>
      <c r="G10082" t="s">
        <v>40</v>
      </c>
      <c r="H10082" s="26">
        <v>40909</v>
      </c>
      <c r="I10082" t="s">
        <v>42</v>
      </c>
      <c r="J10082" t="s">
        <v>43</v>
      </c>
      <c r="K10082" t="str">
        <f>IF(Table2[[#This Row],[Basis of Material Classification (System Side)*]]="Field inspection","Yes","No")</f>
        <v>No</v>
      </c>
      <c r="N10082" t="str">
        <f>Table2[[#This Row],[Basis of Material Classification (System Side)*]]</f>
        <v>Installation date after lead ban</v>
      </c>
      <c r="O10082" t="s">
        <v>41</v>
      </c>
      <c r="P10082" s="13">
        <v>41640</v>
      </c>
      <c r="Q10082" s="16" t="str">
        <f>Table2[[#This Row],[Service Line Size (inches) (System Side)]]</f>
        <v>5/8</v>
      </c>
      <c r="R10082" t="s">
        <v>43</v>
      </c>
      <c r="S10082" t="str">
        <f>IF(Table2[[#This Row],[Basis of Material Classification (Customer Side)*]]="Field inspection","Yes","No")</f>
        <v>No</v>
      </c>
      <c r="V10082" t="s">
        <v>43</v>
      </c>
      <c r="W10082" t="s">
        <v>44</v>
      </c>
      <c r="X10082" t="s">
        <v>44</v>
      </c>
      <c r="Z10082" t="s">
        <v>45</v>
      </c>
      <c r="AA10082" t="s">
        <v>46</v>
      </c>
      <c r="AB10082" t="s">
        <v>46</v>
      </c>
      <c r="AC10082" t="s">
        <v>40</v>
      </c>
    </row>
    <row r="10083" spans="1:29" ht="14.4" x14ac:dyDescent="0.3">
      <c r="A10083">
        <v>10081</v>
      </c>
      <c r="B10083" t="s">
        <v>10004</v>
      </c>
      <c r="C10083" t="s">
        <v>277</v>
      </c>
      <c r="D10083" t="s">
        <v>40</v>
      </c>
      <c r="E10083" t="s">
        <v>40</v>
      </c>
      <c r="F10083" t="s">
        <v>53</v>
      </c>
      <c r="G10083" t="s">
        <v>40</v>
      </c>
      <c r="H10083" s="26">
        <v>41275</v>
      </c>
      <c r="I10083" t="s">
        <v>54</v>
      </c>
      <c r="J10083" t="s">
        <v>55</v>
      </c>
      <c r="K10083" t="str">
        <f>IF(Table2[[#This Row],[Basis of Material Classification (System Side)*]]="Field inspection","Yes","No")</f>
        <v>No</v>
      </c>
      <c r="O10083" t="s">
        <v>41</v>
      </c>
      <c r="P10083" s="13">
        <v>42005</v>
      </c>
      <c r="Q10083" s="16" t="str">
        <f>Table2[[#This Row],[Service Line Size (inches) (System Side)]]</f>
        <v>3/4</v>
      </c>
      <c r="R10083" t="s">
        <v>43</v>
      </c>
      <c r="S10083" t="str">
        <f>IF(Table2[[#This Row],[Basis of Material Classification (Customer Side)*]]="Field inspection","Yes","No")</f>
        <v>No</v>
      </c>
      <c r="V10083" t="s">
        <v>43</v>
      </c>
      <c r="W10083" t="s">
        <v>44</v>
      </c>
      <c r="X10083" t="s">
        <v>44</v>
      </c>
      <c r="Z10083" t="s">
        <v>45</v>
      </c>
      <c r="AA10083" t="s">
        <v>46</v>
      </c>
      <c r="AB10083" t="s">
        <v>46</v>
      </c>
      <c r="AC10083" t="s">
        <v>40</v>
      </c>
    </row>
    <row r="10084" spans="1:29" ht="14.4" x14ac:dyDescent="0.3">
      <c r="A10084">
        <v>10082</v>
      </c>
      <c r="B10084" t="s">
        <v>10005</v>
      </c>
      <c r="C10084" t="s">
        <v>277</v>
      </c>
      <c r="D10084" t="s">
        <v>40</v>
      </c>
      <c r="E10084" t="s">
        <v>40</v>
      </c>
      <c r="F10084" t="s">
        <v>41</v>
      </c>
      <c r="G10084" t="s">
        <v>40</v>
      </c>
      <c r="H10084" s="27"/>
      <c r="I10084" t="s">
        <v>42</v>
      </c>
      <c r="J10084" t="s">
        <v>49</v>
      </c>
      <c r="K10084" t="str">
        <f>IF(Table2[[#This Row],[Basis of Material Classification (System Side)*]]="Field inspection","Yes","No")</f>
        <v>No</v>
      </c>
      <c r="N10084" t="s">
        <v>50</v>
      </c>
      <c r="O10084" t="s">
        <v>41</v>
      </c>
      <c r="P10084" s="13">
        <v>42005</v>
      </c>
      <c r="Q10084" s="16" t="str">
        <f>Table2[[#This Row],[Service Line Size (inches) (System Side)]]</f>
        <v>5/8</v>
      </c>
      <c r="R10084" t="s">
        <v>43</v>
      </c>
      <c r="S10084" t="str">
        <f>IF(Table2[[#This Row],[Basis of Material Classification (Customer Side)*]]="Field inspection","Yes","No")</f>
        <v>No</v>
      </c>
      <c r="V10084" t="s">
        <v>43</v>
      </c>
      <c r="W10084" t="s">
        <v>44</v>
      </c>
      <c r="X10084" t="s">
        <v>44</v>
      </c>
      <c r="Z10084" t="s">
        <v>45</v>
      </c>
      <c r="AA10084" t="s">
        <v>46</v>
      </c>
      <c r="AB10084" t="s">
        <v>46</v>
      </c>
      <c r="AC10084" t="s">
        <v>40</v>
      </c>
    </row>
    <row r="10085" spans="1:29" ht="14.4" x14ac:dyDescent="0.3">
      <c r="A10085">
        <v>10083</v>
      </c>
      <c r="B10085" t="s">
        <v>10006</v>
      </c>
      <c r="C10085" t="s">
        <v>277</v>
      </c>
      <c r="D10085" t="s">
        <v>40</v>
      </c>
      <c r="E10085" t="s">
        <v>40</v>
      </c>
      <c r="F10085" t="s">
        <v>41</v>
      </c>
      <c r="G10085" t="s">
        <v>40</v>
      </c>
      <c r="H10085" s="26">
        <v>32143</v>
      </c>
      <c r="I10085" t="s">
        <v>42</v>
      </c>
      <c r="J10085" t="s">
        <v>43</v>
      </c>
      <c r="K10085" t="str">
        <f>IF(Table2[[#This Row],[Basis of Material Classification (System Side)*]]="Field inspection","Yes","No")</f>
        <v>No</v>
      </c>
      <c r="N10085" t="str">
        <f>Table2[[#This Row],[Basis of Material Classification (System Side)*]]</f>
        <v>Installation date after lead ban</v>
      </c>
      <c r="O10085" t="s">
        <v>41</v>
      </c>
      <c r="P10085" s="13">
        <v>41640</v>
      </c>
      <c r="Q10085" s="16" t="str">
        <f>Table2[[#This Row],[Service Line Size (inches) (System Side)]]</f>
        <v>5/8</v>
      </c>
      <c r="R10085" t="s">
        <v>43</v>
      </c>
      <c r="S10085" t="str">
        <f>IF(Table2[[#This Row],[Basis of Material Classification (Customer Side)*]]="Field inspection","Yes","No")</f>
        <v>No</v>
      </c>
      <c r="V10085" t="s">
        <v>43</v>
      </c>
      <c r="W10085" t="s">
        <v>44</v>
      </c>
      <c r="X10085" t="s">
        <v>44</v>
      </c>
      <c r="Z10085" t="s">
        <v>45</v>
      </c>
      <c r="AA10085" t="s">
        <v>46</v>
      </c>
      <c r="AB10085" t="s">
        <v>46</v>
      </c>
      <c r="AC10085" t="s">
        <v>40</v>
      </c>
    </row>
    <row r="10086" spans="1:29" ht="14.4" x14ac:dyDescent="0.3">
      <c r="A10086">
        <v>10084</v>
      </c>
      <c r="B10086" t="s">
        <v>10007</v>
      </c>
      <c r="C10086" t="s">
        <v>277</v>
      </c>
      <c r="D10086" t="s">
        <v>40</v>
      </c>
      <c r="E10086" t="s">
        <v>40</v>
      </c>
      <c r="F10086" t="s">
        <v>53</v>
      </c>
      <c r="G10086" t="s">
        <v>40</v>
      </c>
      <c r="H10086" s="26">
        <v>32874</v>
      </c>
      <c r="I10086" t="s">
        <v>42</v>
      </c>
      <c r="J10086" t="s">
        <v>55</v>
      </c>
      <c r="K10086" t="str">
        <f>IF(Table2[[#This Row],[Basis of Material Classification (System Side)*]]="Field inspection","Yes","No")</f>
        <v>No</v>
      </c>
      <c r="O10086" t="s">
        <v>41</v>
      </c>
      <c r="P10086" s="13">
        <v>42005</v>
      </c>
      <c r="Q10086" s="16" t="str">
        <f>Table2[[#This Row],[Service Line Size (inches) (System Side)]]</f>
        <v>5/8</v>
      </c>
      <c r="R10086" t="s">
        <v>43</v>
      </c>
      <c r="S10086" t="str">
        <f>IF(Table2[[#This Row],[Basis of Material Classification (Customer Side)*]]="Field inspection","Yes","No")</f>
        <v>No</v>
      </c>
      <c r="V10086" t="s">
        <v>43</v>
      </c>
      <c r="W10086" t="s">
        <v>44</v>
      </c>
      <c r="X10086" t="s">
        <v>44</v>
      </c>
      <c r="Z10086" t="s">
        <v>45</v>
      </c>
      <c r="AA10086" t="s">
        <v>46</v>
      </c>
      <c r="AB10086" t="s">
        <v>46</v>
      </c>
      <c r="AC10086" t="s">
        <v>40</v>
      </c>
    </row>
    <row r="10087" spans="1:29" ht="14.4" x14ac:dyDescent="0.3">
      <c r="A10087">
        <v>10085</v>
      </c>
      <c r="B10087" t="s">
        <v>10008</v>
      </c>
      <c r="C10087" t="s">
        <v>277</v>
      </c>
      <c r="D10087" t="s">
        <v>40</v>
      </c>
      <c r="E10087" t="s">
        <v>40</v>
      </c>
      <c r="F10087" t="s">
        <v>53</v>
      </c>
      <c r="G10087" t="s">
        <v>40</v>
      </c>
      <c r="H10087" s="26">
        <v>38718</v>
      </c>
      <c r="I10087" t="s">
        <v>189</v>
      </c>
      <c r="J10087" t="s">
        <v>55</v>
      </c>
      <c r="K10087" t="str">
        <f>IF(Table2[[#This Row],[Basis of Material Classification (System Side)*]]="Field inspection","Yes","No")</f>
        <v>No</v>
      </c>
      <c r="O10087" t="s">
        <v>53</v>
      </c>
      <c r="P10087" s="13">
        <v>42005</v>
      </c>
      <c r="Q10087" s="16" t="str">
        <f>Table2[[#This Row],[Service Line Size (inches) (System Side)]]</f>
        <v xml:space="preserve"> 3/4</v>
      </c>
      <c r="R10087" t="s">
        <v>55</v>
      </c>
      <c r="S10087" t="str">
        <f>IF(Table2[[#This Row],[Basis of Material Classification (Customer Side)*]]="Field inspection","Yes","No")</f>
        <v>No</v>
      </c>
      <c r="V10087" t="s">
        <v>72</v>
      </c>
      <c r="W10087" t="s">
        <v>44</v>
      </c>
      <c r="X10087" t="s">
        <v>44</v>
      </c>
      <c r="Z10087" t="s">
        <v>45</v>
      </c>
      <c r="AA10087" t="s">
        <v>46</v>
      </c>
      <c r="AB10087" t="s">
        <v>46</v>
      </c>
      <c r="AC10087" t="s">
        <v>40</v>
      </c>
    </row>
    <row r="10088" spans="1:29" ht="14.4" x14ac:dyDescent="0.3">
      <c r="A10088">
        <v>10086</v>
      </c>
      <c r="B10088" t="s">
        <v>10009</v>
      </c>
      <c r="C10088" t="s">
        <v>277</v>
      </c>
      <c r="D10088" t="s">
        <v>40</v>
      </c>
      <c r="E10088" t="s">
        <v>40</v>
      </c>
      <c r="F10088" t="s">
        <v>41</v>
      </c>
      <c r="G10088" t="s">
        <v>40</v>
      </c>
      <c r="H10088" s="26">
        <v>38718</v>
      </c>
      <c r="I10088" t="s">
        <v>54</v>
      </c>
      <c r="J10088" t="s">
        <v>43</v>
      </c>
      <c r="K10088" t="str">
        <f>IF(Table2[[#This Row],[Basis of Material Classification (System Side)*]]="Field inspection","Yes","No")</f>
        <v>No</v>
      </c>
      <c r="N10088" t="str">
        <f>Table2[[#This Row],[Basis of Material Classification (System Side)*]]</f>
        <v>Installation date after lead ban</v>
      </c>
      <c r="O10088" t="s">
        <v>41</v>
      </c>
      <c r="P10088" s="13">
        <v>42005</v>
      </c>
      <c r="Q10088" s="16" t="str">
        <f>Table2[[#This Row],[Service Line Size (inches) (System Side)]]</f>
        <v>3/4</v>
      </c>
      <c r="R10088" t="s">
        <v>43</v>
      </c>
      <c r="S10088" t="str">
        <f>IF(Table2[[#This Row],[Basis of Material Classification (Customer Side)*]]="Field inspection","Yes","No")</f>
        <v>No</v>
      </c>
      <c r="V10088" t="s">
        <v>43</v>
      </c>
      <c r="W10088" t="s">
        <v>44</v>
      </c>
      <c r="X10088" t="s">
        <v>44</v>
      </c>
      <c r="Z10088" t="s">
        <v>45</v>
      </c>
      <c r="AA10088" t="s">
        <v>46</v>
      </c>
      <c r="AB10088" t="s">
        <v>46</v>
      </c>
      <c r="AC10088" t="s">
        <v>40</v>
      </c>
    </row>
    <row r="10089" spans="1:29" ht="14.4" x14ac:dyDescent="0.3">
      <c r="A10089">
        <v>10087</v>
      </c>
      <c r="B10089" t="s">
        <v>10010</v>
      </c>
      <c r="C10089" t="s">
        <v>277</v>
      </c>
      <c r="D10089" t="s">
        <v>40</v>
      </c>
      <c r="E10089" t="s">
        <v>40</v>
      </c>
      <c r="F10089" t="s">
        <v>53</v>
      </c>
      <c r="G10089" t="s">
        <v>40</v>
      </c>
      <c r="H10089" s="26">
        <v>41275</v>
      </c>
      <c r="I10089" t="s">
        <v>54</v>
      </c>
      <c r="J10089" t="s">
        <v>55</v>
      </c>
      <c r="K10089" t="str">
        <f>IF(Table2[[#This Row],[Basis of Material Classification (System Side)*]]="Field inspection","Yes","No")</f>
        <v>No</v>
      </c>
      <c r="O10089" t="s">
        <v>41</v>
      </c>
      <c r="P10089" s="13">
        <v>42370</v>
      </c>
      <c r="Q10089" s="16" t="str">
        <f>Table2[[#This Row],[Service Line Size (inches) (System Side)]]</f>
        <v>3/4</v>
      </c>
      <c r="R10089" t="s">
        <v>43</v>
      </c>
      <c r="S10089" t="str">
        <f>IF(Table2[[#This Row],[Basis of Material Classification (Customer Side)*]]="Field inspection","Yes","No")</f>
        <v>No</v>
      </c>
      <c r="V10089" t="s">
        <v>43</v>
      </c>
      <c r="W10089" t="s">
        <v>44</v>
      </c>
      <c r="X10089" t="s">
        <v>44</v>
      </c>
      <c r="Z10089" t="s">
        <v>45</v>
      </c>
      <c r="AA10089" t="s">
        <v>46</v>
      </c>
      <c r="AB10089" t="s">
        <v>46</v>
      </c>
      <c r="AC10089" t="s">
        <v>40</v>
      </c>
    </row>
    <row r="10090" spans="1:29" ht="14.4" x14ac:dyDescent="0.3">
      <c r="A10090">
        <v>10088</v>
      </c>
      <c r="B10090" t="s">
        <v>10011</v>
      </c>
      <c r="C10090" t="s">
        <v>277</v>
      </c>
      <c r="D10090" t="s">
        <v>40</v>
      </c>
      <c r="E10090" t="s">
        <v>40</v>
      </c>
      <c r="F10090" t="s">
        <v>53</v>
      </c>
      <c r="G10090" t="s">
        <v>40</v>
      </c>
      <c r="H10090" s="26">
        <v>32874</v>
      </c>
      <c r="I10090" t="s">
        <v>42</v>
      </c>
      <c r="J10090" t="s">
        <v>55</v>
      </c>
      <c r="K10090" t="str">
        <f>IF(Table2[[#This Row],[Basis of Material Classification (System Side)*]]="Field inspection","Yes","No")</f>
        <v>No</v>
      </c>
      <c r="O10090" t="s">
        <v>41</v>
      </c>
      <c r="P10090" s="13">
        <v>42005</v>
      </c>
      <c r="Q10090" s="16" t="str">
        <f>Table2[[#This Row],[Service Line Size (inches) (System Side)]]</f>
        <v>5/8</v>
      </c>
      <c r="R10090" t="s">
        <v>43</v>
      </c>
      <c r="S10090" t="str">
        <f>IF(Table2[[#This Row],[Basis of Material Classification (Customer Side)*]]="Field inspection","Yes","No")</f>
        <v>No</v>
      </c>
      <c r="V10090" t="s">
        <v>43</v>
      </c>
      <c r="W10090" t="s">
        <v>44</v>
      </c>
      <c r="X10090" t="s">
        <v>44</v>
      </c>
      <c r="Z10090" t="s">
        <v>45</v>
      </c>
      <c r="AA10090" t="s">
        <v>46</v>
      </c>
      <c r="AB10090" t="s">
        <v>46</v>
      </c>
      <c r="AC10090" t="s">
        <v>40</v>
      </c>
    </row>
    <row r="10091" spans="1:29" ht="14.4" x14ac:dyDescent="0.3">
      <c r="A10091">
        <v>10089</v>
      </c>
      <c r="B10091" t="s">
        <v>10012</v>
      </c>
      <c r="C10091" t="s">
        <v>277</v>
      </c>
      <c r="D10091" t="s">
        <v>40</v>
      </c>
      <c r="E10091" t="s">
        <v>40</v>
      </c>
      <c r="F10091" t="s">
        <v>53</v>
      </c>
      <c r="G10091" t="s">
        <v>40</v>
      </c>
      <c r="H10091" s="27"/>
      <c r="I10091" t="s">
        <v>54</v>
      </c>
      <c r="J10091" t="s">
        <v>55</v>
      </c>
      <c r="K10091" t="str">
        <f>IF(Table2[[#This Row],[Basis of Material Classification (System Side)*]]="Field inspection","Yes","No")</f>
        <v>No</v>
      </c>
      <c r="O10091" t="s">
        <v>41</v>
      </c>
      <c r="P10091" s="13">
        <v>42005</v>
      </c>
      <c r="Q10091" s="16" t="str">
        <f>Table2[[#This Row],[Service Line Size (inches) (System Side)]]</f>
        <v>3/4</v>
      </c>
      <c r="R10091" t="s">
        <v>43</v>
      </c>
      <c r="S10091" t="str">
        <f>IF(Table2[[#This Row],[Basis of Material Classification (Customer Side)*]]="Field inspection","Yes","No")</f>
        <v>No</v>
      </c>
      <c r="V10091" t="s">
        <v>43</v>
      </c>
      <c r="W10091" t="s">
        <v>44</v>
      </c>
      <c r="X10091" t="s">
        <v>44</v>
      </c>
      <c r="Z10091" t="s">
        <v>45</v>
      </c>
      <c r="AA10091" t="s">
        <v>46</v>
      </c>
      <c r="AB10091" t="s">
        <v>46</v>
      </c>
      <c r="AC10091" t="s">
        <v>40</v>
      </c>
    </row>
    <row r="10092" spans="1:29" ht="14.4" x14ac:dyDescent="0.3">
      <c r="A10092">
        <v>10090</v>
      </c>
      <c r="B10092" t="s">
        <v>10013</v>
      </c>
      <c r="C10092" t="s">
        <v>277</v>
      </c>
      <c r="D10092" t="s">
        <v>40</v>
      </c>
      <c r="E10092" t="s">
        <v>40</v>
      </c>
      <c r="F10092" t="s">
        <v>41</v>
      </c>
      <c r="G10092" t="s">
        <v>40</v>
      </c>
      <c r="H10092" s="26">
        <v>39083</v>
      </c>
      <c r="I10092" t="s">
        <v>42</v>
      </c>
      <c r="J10092" t="s">
        <v>43</v>
      </c>
      <c r="K10092" t="str">
        <f>IF(Table2[[#This Row],[Basis of Material Classification (System Side)*]]="Field inspection","Yes","No")</f>
        <v>No</v>
      </c>
      <c r="N10092" t="str">
        <f>Table2[[#This Row],[Basis of Material Classification (System Side)*]]</f>
        <v>Installation date after lead ban</v>
      </c>
      <c r="O10092" t="s">
        <v>41</v>
      </c>
      <c r="P10092" s="13">
        <v>41640</v>
      </c>
      <c r="Q10092" s="16" t="str">
        <f>Table2[[#This Row],[Service Line Size (inches) (System Side)]]</f>
        <v>5/8</v>
      </c>
      <c r="R10092" t="s">
        <v>43</v>
      </c>
      <c r="S10092" t="str">
        <f>IF(Table2[[#This Row],[Basis of Material Classification (Customer Side)*]]="Field inspection","Yes","No")</f>
        <v>No</v>
      </c>
      <c r="V10092" t="s">
        <v>43</v>
      </c>
      <c r="W10092" t="s">
        <v>44</v>
      </c>
      <c r="X10092" t="s">
        <v>44</v>
      </c>
      <c r="Z10092" t="s">
        <v>45</v>
      </c>
      <c r="AA10092" t="s">
        <v>46</v>
      </c>
      <c r="AB10092" t="s">
        <v>46</v>
      </c>
      <c r="AC10092" t="s">
        <v>40</v>
      </c>
    </row>
    <row r="10093" spans="1:29" ht="14.4" x14ac:dyDescent="0.3">
      <c r="A10093">
        <v>10091</v>
      </c>
      <c r="B10093" t="s">
        <v>10014</v>
      </c>
      <c r="C10093" t="s">
        <v>277</v>
      </c>
      <c r="D10093" t="s">
        <v>40</v>
      </c>
      <c r="E10093" t="s">
        <v>40</v>
      </c>
      <c r="F10093" t="s">
        <v>53</v>
      </c>
      <c r="G10093" t="s">
        <v>40</v>
      </c>
      <c r="H10093" s="26">
        <v>39814</v>
      </c>
      <c r="I10093" t="s">
        <v>54</v>
      </c>
      <c r="J10093" t="s">
        <v>55</v>
      </c>
      <c r="K10093" t="str">
        <f>IF(Table2[[#This Row],[Basis of Material Classification (System Side)*]]="Field inspection","Yes","No")</f>
        <v>No</v>
      </c>
      <c r="O10093" t="s">
        <v>41</v>
      </c>
      <c r="P10093" s="13">
        <v>42005</v>
      </c>
      <c r="Q10093" s="16" t="str">
        <f>Table2[[#This Row],[Service Line Size (inches) (System Side)]]</f>
        <v>3/4</v>
      </c>
      <c r="R10093" t="s">
        <v>43</v>
      </c>
      <c r="S10093" t="str">
        <f>IF(Table2[[#This Row],[Basis of Material Classification (Customer Side)*]]="Field inspection","Yes","No")</f>
        <v>No</v>
      </c>
      <c r="V10093" t="s">
        <v>43</v>
      </c>
      <c r="W10093" t="s">
        <v>44</v>
      </c>
      <c r="X10093" t="s">
        <v>44</v>
      </c>
      <c r="Z10093" t="s">
        <v>45</v>
      </c>
      <c r="AA10093" t="s">
        <v>46</v>
      </c>
      <c r="AB10093" t="s">
        <v>46</v>
      </c>
      <c r="AC10093" t="s">
        <v>40</v>
      </c>
    </row>
    <row r="10094" spans="1:29" ht="14.4" x14ac:dyDescent="0.3">
      <c r="A10094">
        <v>10092</v>
      </c>
      <c r="B10094" t="s">
        <v>10015</v>
      </c>
      <c r="C10094" t="s">
        <v>277</v>
      </c>
      <c r="D10094" t="s">
        <v>40</v>
      </c>
      <c r="E10094" t="s">
        <v>40</v>
      </c>
      <c r="F10094" t="s">
        <v>41</v>
      </c>
      <c r="G10094" t="s">
        <v>40</v>
      </c>
      <c r="H10094" s="26">
        <v>39083</v>
      </c>
      <c r="I10094" t="s">
        <v>42</v>
      </c>
      <c r="J10094" t="s">
        <v>43</v>
      </c>
      <c r="K10094" t="str">
        <f>IF(Table2[[#This Row],[Basis of Material Classification (System Side)*]]="Field inspection","Yes","No")</f>
        <v>No</v>
      </c>
      <c r="N10094" t="str">
        <f>Table2[[#This Row],[Basis of Material Classification (System Side)*]]</f>
        <v>Installation date after lead ban</v>
      </c>
      <c r="O10094" t="s">
        <v>41</v>
      </c>
      <c r="P10094" s="13">
        <v>41640</v>
      </c>
      <c r="Q10094" s="16" t="str">
        <f>Table2[[#This Row],[Service Line Size (inches) (System Side)]]</f>
        <v>5/8</v>
      </c>
      <c r="R10094" t="s">
        <v>43</v>
      </c>
      <c r="S10094" t="str">
        <f>IF(Table2[[#This Row],[Basis of Material Classification (Customer Side)*]]="Field inspection","Yes","No")</f>
        <v>No</v>
      </c>
      <c r="V10094" t="s">
        <v>43</v>
      </c>
      <c r="W10094" t="s">
        <v>44</v>
      </c>
      <c r="X10094" t="s">
        <v>44</v>
      </c>
      <c r="Z10094" t="s">
        <v>45</v>
      </c>
      <c r="AA10094" t="s">
        <v>46</v>
      </c>
      <c r="AB10094" t="s">
        <v>46</v>
      </c>
      <c r="AC10094" t="s">
        <v>40</v>
      </c>
    </row>
    <row r="10095" spans="1:29" ht="14.4" x14ac:dyDescent="0.3">
      <c r="A10095">
        <v>10093</v>
      </c>
      <c r="B10095" t="s">
        <v>10016</v>
      </c>
      <c r="C10095" t="s">
        <v>277</v>
      </c>
      <c r="D10095" t="s">
        <v>40</v>
      </c>
      <c r="E10095" t="s">
        <v>40</v>
      </c>
      <c r="F10095" t="s">
        <v>41</v>
      </c>
      <c r="G10095" t="s">
        <v>40</v>
      </c>
      <c r="H10095" s="26">
        <v>39083</v>
      </c>
      <c r="I10095" t="s">
        <v>42</v>
      </c>
      <c r="J10095" t="s">
        <v>43</v>
      </c>
      <c r="K10095" t="str">
        <f>IF(Table2[[#This Row],[Basis of Material Classification (System Side)*]]="Field inspection","Yes","No")</f>
        <v>No</v>
      </c>
      <c r="N10095" t="str">
        <f>Table2[[#This Row],[Basis of Material Classification (System Side)*]]</f>
        <v>Installation date after lead ban</v>
      </c>
      <c r="O10095" t="s">
        <v>41</v>
      </c>
      <c r="P10095" s="13">
        <v>42005</v>
      </c>
      <c r="Q10095" s="16" t="str">
        <f>Table2[[#This Row],[Service Line Size (inches) (System Side)]]</f>
        <v>5/8</v>
      </c>
      <c r="R10095" t="s">
        <v>43</v>
      </c>
      <c r="S10095" t="str">
        <f>IF(Table2[[#This Row],[Basis of Material Classification (Customer Side)*]]="Field inspection","Yes","No")</f>
        <v>No</v>
      </c>
      <c r="V10095" t="s">
        <v>43</v>
      </c>
      <c r="W10095" t="s">
        <v>44</v>
      </c>
      <c r="X10095" t="s">
        <v>44</v>
      </c>
      <c r="Z10095" t="s">
        <v>45</v>
      </c>
      <c r="AA10095" t="s">
        <v>46</v>
      </c>
      <c r="AB10095" t="s">
        <v>46</v>
      </c>
      <c r="AC10095" t="s">
        <v>40</v>
      </c>
    </row>
    <row r="10096" spans="1:29" ht="14.4" x14ac:dyDescent="0.3">
      <c r="A10096">
        <v>10094</v>
      </c>
      <c r="B10096" t="s">
        <v>10017</v>
      </c>
      <c r="C10096" t="s">
        <v>277</v>
      </c>
      <c r="D10096" t="s">
        <v>40</v>
      </c>
      <c r="E10096" t="s">
        <v>40</v>
      </c>
      <c r="F10096" t="s">
        <v>41</v>
      </c>
      <c r="G10096" t="s">
        <v>40</v>
      </c>
      <c r="H10096" s="26">
        <v>38718</v>
      </c>
      <c r="I10096" t="s">
        <v>42</v>
      </c>
      <c r="J10096" t="s">
        <v>106</v>
      </c>
      <c r="K10096" t="str">
        <f>IF(Table2[[#This Row],[Basis of Material Classification (System Side)*]]="Field inspection","Yes","No")</f>
        <v>No</v>
      </c>
      <c r="N10096" t="s">
        <v>107</v>
      </c>
      <c r="O10096" t="s">
        <v>41</v>
      </c>
      <c r="P10096" s="13">
        <v>42005</v>
      </c>
      <c r="Q10096" s="16" t="str">
        <f>Table2[[#This Row],[Service Line Size (inches) (System Side)]]</f>
        <v>5/8</v>
      </c>
      <c r="R10096" t="s">
        <v>43</v>
      </c>
      <c r="S10096" t="str">
        <f>IF(Table2[[#This Row],[Basis of Material Classification (Customer Side)*]]="Field inspection","Yes","No")</f>
        <v>No</v>
      </c>
      <c r="V10096" t="s">
        <v>43</v>
      </c>
      <c r="W10096" t="s">
        <v>44</v>
      </c>
      <c r="X10096" t="s">
        <v>44</v>
      </c>
      <c r="Z10096" t="s">
        <v>45</v>
      </c>
      <c r="AA10096" t="s">
        <v>46</v>
      </c>
      <c r="AB10096" t="s">
        <v>46</v>
      </c>
      <c r="AC10096" t="s">
        <v>40</v>
      </c>
    </row>
    <row r="10097" spans="1:29" ht="14.4" x14ac:dyDescent="0.3">
      <c r="A10097">
        <v>10095</v>
      </c>
      <c r="B10097" t="s">
        <v>10018</v>
      </c>
      <c r="C10097" t="s">
        <v>277</v>
      </c>
      <c r="D10097" t="s">
        <v>40</v>
      </c>
      <c r="E10097" t="s">
        <v>40</v>
      </c>
      <c r="F10097" t="s">
        <v>41</v>
      </c>
      <c r="G10097" t="s">
        <v>40</v>
      </c>
      <c r="H10097" s="26">
        <v>41640</v>
      </c>
      <c r="I10097" t="s">
        <v>42</v>
      </c>
      <c r="J10097" t="s">
        <v>43</v>
      </c>
      <c r="K10097" t="str">
        <f>IF(Table2[[#This Row],[Basis of Material Classification (System Side)*]]="Field inspection","Yes","No")</f>
        <v>No</v>
      </c>
      <c r="N10097" t="str">
        <f>Table2[[#This Row],[Basis of Material Classification (System Side)*]]</f>
        <v>Installation date after lead ban</v>
      </c>
      <c r="O10097" t="s">
        <v>41</v>
      </c>
      <c r="P10097" s="13">
        <v>42005</v>
      </c>
      <c r="Q10097" s="16" t="str">
        <f>Table2[[#This Row],[Service Line Size (inches) (System Side)]]</f>
        <v>5/8</v>
      </c>
      <c r="R10097" t="s">
        <v>43</v>
      </c>
      <c r="S10097" t="str">
        <f>IF(Table2[[#This Row],[Basis of Material Classification (Customer Side)*]]="Field inspection","Yes","No")</f>
        <v>No</v>
      </c>
      <c r="V10097" t="s">
        <v>43</v>
      </c>
      <c r="W10097" t="s">
        <v>44</v>
      </c>
      <c r="X10097" t="s">
        <v>44</v>
      </c>
      <c r="Z10097" t="s">
        <v>45</v>
      </c>
      <c r="AA10097" t="s">
        <v>46</v>
      </c>
      <c r="AB10097" t="s">
        <v>46</v>
      </c>
      <c r="AC10097" t="s">
        <v>40</v>
      </c>
    </row>
    <row r="10098" spans="1:29" ht="14.4" x14ac:dyDescent="0.3">
      <c r="A10098">
        <v>10096</v>
      </c>
      <c r="B10098" t="s">
        <v>10019</v>
      </c>
      <c r="C10098" t="s">
        <v>277</v>
      </c>
      <c r="D10098" t="s">
        <v>40</v>
      </c>
      <c r="E10098" t="s">
        <v>40</v>
      </c>
      <c r="F10098" t="s">
        <v>53</v>
      </c>
      <c r="G10098" t="s">
        <v>40</v>
      </c>
      <c r="H10098" s="26">
        <v>40179</v>
      </c>
      <c r="I10098" t="s">
        <v>189</v>
      </c>
      <c r="J10098" t="s">
        <v>55</v>
      </c>
      <c r="K10098" t="str">
        <f>IF(Table2[[#This Row],[Basis of Material Classification (System Side)*]]="Field inspection","Yes","No")</f>
        <v>No</v>
      </c>
      <c r="O10098" t="s">
        <v>53</v>
      </c>
      <c r="P10098" s="13">
        <v>42370</v>
      </c>
      <c r="Q10098" s="16" t="str">
        <f>Table2[[#This Row],[Service Line Size (inches) (System Side)]]</f>
        <v xml:space="preserve"> 3/4</v>
      </c>
      <c r="R10098" t="s">
        <v>55</v>
      </c>
      <c r="S10098" t="str">
        <f>IF(Table2[[#This Row],[Basis of Material Classification (Customer Side)*]]="Field inspection","Yes","No")</f>
        <v>No</v>
      </c>
      <c r="V10098" t="s">
        <v>72</v>
      </c>
      <c r="W10098" t="s">
        <v>44</v>
      </c>
      <c r="X10098" t="s">
        <v>44</v>
      </c>
      <c r="Z10098" t="s">
        <v>45</v>
      </c>
      <c r="AA10098" t="s">
        <v>46</v>
      </c>
      <c r="AB10098" t="s">
        <v>46</v>
      </c>
      <c r="AC10098" t="s">
        <v>40</v>
      </c>
    </row>
    <row r="10099" spans="1:29" ht="14.4" x14ac:dyDescent="0.3">
      <c r="A10099">
        <v>10097</v>
      </c>
      <c r="B10099" t="s">
        <v>10020</v>
      </c>
      <c r="C10099" t="s">
        <v>277</v>
      </c>
      <c r="D10099" t="s">
        <v>40</v>
      </c>
      <c r="E10099" t="s">
        <v>40</v>
      </c>
      <c r="F10099" t="s">
        <v>53</v>
      </c>
      <c r="G10099" t="s">
        <v>40</v>
      </c>
      <c r="H10099" s="26">
        <v>32874</v>
      </c>
      <c r="I10099" t="s">
        <v>42</v>
      </c>
      <c r="J10099" t="s">
        <v>55</v>
      </c>
      <c r="K10099" t="str">
        <f>IF(Table2[[#This Row],[Basis of Material Classification (System Side)*]]="Field inspection","Yes","No")</f>
        <v>No</v>
      </c>
      <c r="O10099" t="s">
        <v>41</v>
      </c>
      <c r="P10099" s="13">
        <v>42005</v>
      </c>
      <c r="Q10099" s="16" t="str">
        <f>Table2[[#This Row],[Service Line Size (inches) (System Side)]]</f>
        <v>5/8</v>
      </c>
      <c r="R10099" t="s">
        <v>43</v>
      </c>
      <c r="S10099" t="str">
        <f>IF(Table2[[#This Row],[Basis of Material Classification (Customer Side)*]]="Field inspection","Yes","No")</f>
        <v>No</v>
      </c>
      <c r="V10099" t="s">
        <v>43</v>
      </c>
      <c r="W10099" t="s">
        <v>44</v>
      </c>
      <c r="X10099" t="s">
        <v>44</v>
      </c>
      <c r="Z10099" t="s">
        <v>45</v>
      </c>
      <c r="AA10099" t="s">
        <v>46</v>
      </c>
      <c r="AB10099" t="s">
        <v>46</v>
      </c>
      <c r="AC10099" t="s">
        <v>40</v>
      </c>
    </row>
    <row r="10100" spans="1:29" ht="14.4" x14ac:dyDescent="0.3">
      <c r="A10100">
        <v>10098</v>
      </c>
      <c r="B10100" t="s">
        <v>10021</v>
      </c>
      <c r="C10100" t="s">
        <v>277</v>
      </c>
      <c r="D10100" t="s">
        <v>40</v>
      </c>
      <c r="E10100" t="s">
        <v>40</v>
      </c>
      <c r="F10100" t="s">
        <v>53</v>
      </c>
      <c r="G10100" t="s">
        <v>40</v>
      </c>
      <c r="H10100" s="26">
        <v>32874</v>
      </c>
      <c r="I10100" t="s">
        <v>42</v>
      </c>
      <c r="J10100" t="s">
        <v>55</v>
      </c>
      <c r="K10100" t="str">
        <f>IF(Table2[[#This Row],[Basis of Material Classification (System Side)*]]="Field inspection","Yes","No")</f>
        <v>No</v>
      </c>
      <c r="O10100" t="s">
        <v>53</v>
      </c>
      <c r="P10100" s="13">
        <v>42005</v>
      </c>
      <c r="Q10100" s="16" t="str">
        <f>Table2[[#This Row],[Service Line Size (inches) (System Side)]]</f>
        <v>5/8</v>
      </c>
      <c r="R10100" t="s">
        <v>55</v>
      </c>
      <c r="S10100" t="str">
        <f>IF(Table2[[#This Row],[Basis of Material Classification (Customer Side)*]]="Field inspection","Yes","No")</f>
        <v>No</v>
      </c>
      <c r="V10100" t="s">
        <v>72</v>
      </c>
      <c r="W10100" t="s">
        <v>44</v>
      </c>
      <c r="X10100" t="s">
        <v>44</v>
      </c>
      <c r="Z10100" t="s">
        <v>45</v>
      </c>
      <c r="AA10100" t="s">
        <v>46</v>
      </c>
      <c r="AB10100" t="s">
        <v>46</v>
      </c>
      <c r="AC10100" t="s">
        <v>40</v>
      </c>
    </row>
    <row r="10101" spans="1:29" ht="14.4" x14ac:dyDescent="0.3">
      <c r="A10101">
        <v>10099</v>
      </c>
      <c r="B10101" t="s">
        <v>10022</v>
      </c>
      <c r="C10101" t="s">
        <v>277</v>
      </c>
      <c r="D10101" t="s">
        <v>40</v>
      </c>
      <c r="E10101" t="s">
        <v>40</v>
      </c>
      <c r="F10101" t="s">
        <v>41</v>
      </c>
      <c r="G10101" t="s">
        <v>40</v>
      </c>
      <c r="H10101" s="26">
        <v>32509</v>
      </c>
      <c r="I10101" t="s">
        <v>42</v>
      </c>
      <c r="J10101" t="s">
        <v>43</v>
      </c>
      <c r="K10101" t="str">
        <f>IF(Table2[[#This Row],[Basis of Material Classification (System Side)*]]="Field inspection","Yes","No")</f>
        <v>No</v>
      </c>
      <c r="N10101" t="str">
        <f>Table2[[#This Row],[Basis of Material Classification (System Side)*]]</f>
        <v>Installation date after lead ban</v>
      </c>
      <c r="O10101" t="s">
        <v>41</v>
      </c>
      <c r="P10101" s="13">
        <v>42005</v>
      </c>
      <c r="Q10101" s="16" t="str">
        <f>Table2[[#This Row],[Service Line Size (inches) (System Side)]]</f>
        <v>5/8</v>
      </c>
      <c r="R10101" t="s">
        <v>43</v>
      </c>
      <c r="S10101" t="str">
        <f>IF(Table2[[#This Row],[Basis of Material Classification (Customer Side)*]]="Field inspection","Yes","No")</f>
        <v>No</v>
      </c>
      <c r="V10101" t="s">
        <v>43</v>
      </c>
      <c r="W10101" t="s">
        <v>44</v>
      </c>
      <c r="X10101" t="s">
        <v>44</v>
      </c>
      <c r="Z10101" t="s">
        <v>45</v>
      </c>
      <c r="AA10101" t="s">
        <v>46</v>
      </c>
      <c r="AB10101" t="s">
        <v>46</v>
      </c>
      <c r="AC10101" t="s">
        <v>40</v>
      </c>
    </row>
    <row r="10102" spans="1:29" ht="14.4" x14ac:dyDescent="0.3">
      <c r="A10102">
        <v>10100</v>
      </c>
      <c r="B10102" t="s">
        <v>10023</v>
      </c>
      <c r="C10102" t="s">
        <v>277</v>
      </c>
      <c r="D10102" t="s">
        <v>40</v>
      </c>
      <c r="E10102" t="s">
        <v>40</v>
      </c>
      <c r="F10102" t="s">
        <v>41</v>
      </c>
      <c r="G10102" t="s">
        <v>40</v>
      </c>
      <c r="H10102" s="26">
        <v>39083</v>
      </c>
      <c r="I10102" t="s">
        <v>42</v>
      </c>
      <c r="J10102" t="s">
        <v>43</v>
      </c>
      <c r="K10102" t="str">
        <f>IF(Table2[[#This Row],[Basis of Material Classification (System Side)*]]="Field inspection","Yes","No")</f>
        <v>No</v>
      </c>
      <c r="N10102" t="str">
        <f>Table2[[#This Row],[Basis of Material Classification (System Side)*]]</f>
        <v>Installation date after lead ban</v>
      </c>
      <c r="O10102" t="s">
        <v>41</v>
      </c>
      <c r="P10102" s="13">
        <v>42005</v>
      </c>
      <c r="Q10102" s="16" t="str">
        <f>Table2[[#This Row],[Service Line Size (inches) (System Side)]]</f>
        <v>5/8</v>
      </c>
      <c r="R10102" t="s">
        <v>43</v>
      </c>
      <c r="S10102" t="str">
        <f>IF(Table2[[#This Row],[Basis of Material Classification (Customer Side)*]]="Field inspection","Yes","No")</f>
        <v>No</v>
      </c>
      <c r="V10102" t="s">
        <v>43</v>
      </c>
      <c r="W10102" t="s">
        <v>44</v>
      </c>
      <c r="X10102" t="s">
        <v>44</v>
      </c>
      <c r="Z10102" t="s">
        <v>45</v>
      </c>
      <c r="AA10102" t="s">
        <v>46</v>
      </c>
      <c r="AB10102" t="s">
        <v>46</v>
      </c>
      <c r="AC10102" t="s">
        <v>40</v>
      </c>
    </row>
    <row r="10103" spans="1:29" ht="14.4" x14ac:dyDescent="0.3">
      <c r="A10103">
        <v>10101</v>
      </c>
      <c r="B10103" t="s">
        <v>10024</v>
      </c>
      <c r="C10103" t="s">
        <v>277</v>
      </c>
      <c r="D10103" t="s">
        <v>40</v>
      </c>
      <c r="E10103" t="s">
        <v>40</v>
      </c>
      <c r="F10103" t="s">
        <v>41</v>
      </c>
      <c r="G10103" t="s">
        <v>40</v>
      </c>
      <c r="H10103" s="26">
        <v>39083</v>
      </c>
      <c r="I10103" t="s">
        <v>42</v>
      </c>
      <c r="J10103" t="s">
        <v>43</v>
      </c>
      <c r="K10103" t="str">
        <f>IF(Table2[[#This Row],[Basis of Material Classification (System Side)*]]="Field inspection","Yes","No")</f>
        <v>No</v>
      </c>
      <c r="N10103" t="str">
        <f>Table2[[#This Row],[Basis of Material Classification (System Side)*]]</f>
        <v>Installation date after lead ban</v>
      </c>
      <c r="O10103" t="s">
        <v>41</v>
      </c>
      <c r="P10103" s="13">
        <v>42005</v>
      </c>
      <c r="Q10103" s="16" t="str">
        <f>Table2[[#This Row],[Service Line Size (inches) (System Side)]]</f>
        <v>5/8</v>
      </c>
      <c r="R10103" t="s">
        <v>43</v>
      </c>
      <c r="S10103" t="str">
        <f>IF(Table2[[#This Row],[Basis of Material Classification (Customer Side)*]]="Field inspection","Yes","No")</f>
        <v>No</v>
      </c>
      <c r="V10103" t="s">
        <v>43</v>
      </c>
      <c r="W10103" t="s">
        <v>44</v>
      </c>
      <c r="X10103" t="s">
        <v>44</v>
      </c>
      <c r="Z10103" t="s">
        <v>45</v>
      </c>
      <c r="AA10103" t="s">
        <v>46</v>
      </c>
      <c r="AB10103" t="s">
        <v>46</v>
      </c>
      <c r="AC10103" t="s">
        <v>40</v>
      </c>
    </row>
    <row r="10104" spans="1:29" ht="14.4" x14ac:dyDescent="0.3">
      <c r="A10104">
        <v>10102</v>
      </c>
      <c r="B10104" t="s">
        <v>10025</v>
      </c>
      <c r="C10104" t="s">
        <v>277</v>
      </c>
      <c r="D10104" t="s">
        <v>40</v>
      </c>
      <c r="E10104" t="s">
        <v>40</v>
      </c>
      <c r="F10104" t="s">
        <v>41</v>
      </c>
      <c r="G10104" t="s">
        <v>40</v>
      </c>
      <c r="H10104" s="26">
        <v>39083</v>
      </c>
      <c r="I10104" t="s">
        <v>42</v>
      </c>
      <c r="J10104" t="s">
        <v>43</v>
      </c>
      <c r="K10104" t="str">
        <f>IF(Table2[[#This Row],[Basis of Material Classification (System Side)*]]="Field inspection","Yes","No")</f>
        <v>No</v>
      </c>
      <c r="N10104" t="str">
        <f>Table2[[#This Row],[Basis of Material Classification (System Side)*]]</f>
        <v>Installation date after lead ban</v>
      </c>
      <c r="O10104" t="s">
        <v>41</v>
      </c>
      <c r="P10104" s="13">
        <v>42005</v>
      </c>
      <c r="Q10104" s="16" t="str">
        <f>Table2[[#This Row],[Service Line Size (inches) (System Side)]]</f>
        <v>5/8</v>
      </c>
      <c r="R10104" t="s">
        <v>43</v>
      </c>
      <c r="S10104" t="str">
        <f>IF(Table2[[#This Row],[Basis of Material Classification (Customer Side)*]]="Field inspection","Yes","No")</f>
        <v>No</v>
      </c>
      <c r="V10104" t="s">
        <v>43</v>
      </c>
      <c r="W10104" t="s">
        <v>44</v>
      </c>
      <c r="X10104" t="s">
        <v>44</v>
      </c>
      <c r="Z10104" t="s">
        <v>45</v>
      </c>
      <c r="AA10104" t="s">
        <v>46</v>
      </c>
      <c r="AB10104" t="s">
        <v>46</v>
      </c>
      <c r="AC10104" t="s">
        <v>40</v>
      </c>
    </row>
    <row r="10105" spans="1:29" ht="14.4" x14ac:dyDescent="0.3">
      <c r="A10105">
        <v>10103</v>
      </c>
      <c r="B10105" t="s">
        <v>10026</v>
      </c>
      <c r="C10105" t="s">
        <v>277</v>
      </c>
      <c r="D10105" t="s">
        <v>40</v>
      </c>
      <c r="E10105" t="s">
        <v>40</v>
      </c>
      <c r="F10105" t="s">
        <v>41</v>
      </c>
      <c r="G10105" t="s">
        <v>40</v>
      </c>
      <c r="H10105" s="26">
        <v>41640</v>
      </c>
      <c r="I10105" t="s">
        <v>42</v>
      </c>
      <c r="J10105" t="s">
        <v>43</v>
      </c>
      <c r="K10105" t="str">
        <f>IF(Table2[[#This Row],[Basis of Material Classification (System Side)*]]="Field inspection","Yes","No")</f>
        <v>No</v>
      </c>
      <c r="N10105" t="str">
        <f>Table2[[#This Row],[Basis of Material Classification (System Side)*]]</f>
        <v>Installation date after lead ban</v>
      </c>
      <c r="O10105" t="s">
        <v>41</v>
      </c>
      <c r="P10105" s="13">
        <v>42005</v>
      </c>
      <c r="Q10105" s="16" t="str">
        <f>Table2[[#This Row],[Service Line Size (inches) (System Side)]]</f>
        <v>5/8</v>
      </c>
      <c r="R10105" t="s">
        <v>43</v>
      </c>
      <c r="S10105" t="str">
        <f>IF(Table2[[#This Row],[Basis of Material Classification (Customer Side)*]]="Field inspection","Yes","No")</f>
        <v>No</v>
      </c>
      <c r="V10105" t="s">
        <v>43</v>
      </c>
      <c r="W10105" t="s">
        <v>44</v>
      </c>
      <c r="X10105" t="s">
        <v>44</v>
      </c>
      <c r="Z10105" t="s">
        <v>45</v>
      </c>
      <c r="AA10105" t="s">
        <v>46</v>
      </c>
      <c r="AB10105" t="s">
        <v>46</v>
      </c>
      <c r="AC10105" t="s">
        <v>40</v>
      </c>
    </row>
    <row r="10106" spans="1:29" ht="14.4" x14ac:dyDescent="0.3">
      <c r="A10106">
        <v>10104</v>
      </c>
      <c r="B10106" t="s">
        <v>10027</v>
      </c>
      <c r="C10106" t="s">
        <v>277</v>
      </c>
      <c r="D10106" t="s">
        <v>40</v>
      </c>
      <c r="E10106" t="s">
        <v>40</v>
      </c>
      <c r="F10106" t="s">
        <v>41</v>
      </c>
      <c r="G10106" t="s">
        <v>40</v>
      </c>
      <c r="H10106" s="26">
        <v>41640</v>
      </c>
      <c r="I10106" t="s">
        <v>42</v>
      </c>
      <c r="J10106" t="s">
        <v>43</v>
      </c>
      <c r="K10106" t="str">
        <f>IF(Table2[[#This Row],[Basis of Material Classification (System Side)*]]="Field inspection","Yes","No")</f>
        <v>No</v>
      </c>
      <c r="N10106" t="str">
        <f>Table2[[#This Row],[Basis of Material Classification (System Side)*]]</f>
        <v>Installation date after lead ban</v>
      </c>
      <c r="O10106" t="s">
        <v>41</v>
      </c>
      <c r="P10106" s="13">
        <v>42005</v>
      </c>
      <c r="Q10106" s="16" t="str">
        <f>Table2[[#This Row],[Service Line Size (inches) (System Side)]]</f>
        <v>5/8</v>
      </c>
      <c r="R10106" t="s">
        <v>43</v>
      </c>
      <c r="S10106" t="str">
        <f>IF(Table2[[#This Row],[Basis of Material Classification (Customer Side)*]]="Field inspection","Yes","No")</f>
        <v>No</v>
      </c>
      <c r="V10106" t="s">
        <v>43</v>
      </c>
      <c r="W10106" t="s">
        <v>44</v>
      </c>
      <c r="X10106" t="s">
        <v>44</v>
      </c>
      <c r="Z10106" t="s">
        <v>45</v>
      </c>
      <c r="AA10106" t="s">
        <v>46</v>
      </c>
      <c r="AB10106" t="s">
        <v>46</v>
      </c>
      <c r="AC10106" t="s">
        <v>40</v>
      </c>
    </row>
    <row r="10107" spans="1:29" ht="14.4" x14ac:dyDescent="0.3">
      <c r="A10107">
        <v>10105</v>
      </c>
      <c r="B10107" t="s">
        <v>10028</v>
      </c>
      <c r="C10107" t="s">
        <v>277</v>
      </c>
      <c r="D10107" t="s">
        <v>40</v>
      </c>
      <c r="E10107" t="s">
        <v>40</v>
      </c>
      <c r="F10107" t="s">
        <v>53</v>
      </c>
      <c r="G10107" t="s">
        <v>40</v>
      </c>
      <c r="H10107" s="27"/>
      <c r="I10107" t="s">
        <v>54</v>
      </c>
      <c r="J10107" t="s">
        <v>55</v>
      </c>
      <c r="K10107" t="str">
        <f>IF(Table2[[#This Row],[Basis of Material Classification (System Side)*]]="Field inspection","Yes","No")</f>
        <v>No</v>
      </c>
      <c r="O10107" t="s">
        <v>41</v>
      </c>
      <c r="P10107" s="13">
        <v>42005</v>
      </c>
      <c r="Q10107" s="16" t="str">
        <f>Table2[[#This Row],[Service Line Size (inches) (System Side)]]</f>
        <v>3/4</v>
      </c>
      <c r="R10107" t="s">
        <v>43</v>
      </c>
      <c r="S10107" t="str">
        <f>IF(Table2[[#This Row],[Basis of Material Classification (Customer Side)*]]="Field inspection","Yes","No")</f>
        <v>No</v>
      </c>
      <c r="V10107" t="s">
        <v>43</v>
      </c>
      <c r="W10107" t="s">
        <v>44</v>
      </c>
      <c r="X10107" t="s">
        <v>44</v>
      </c>
      <c r="Z10107" t="s">
        <v>45</v>
      </c>
      <c r="AA10107" t="s">
        <v>46</v>
      </c>
      <c r="AB10107" t="s">
        <v>46</v>
      </c>
      <c r="AC10107" t="s">
        <v>40</v>
      </c>
    </row>
    <row r="10108" spans="1:29" ht="14.4" x14ac:dyDescent="0.3">
      <c r="A10108">
        <v>10106</v>
      </c>
      <c r="B10108" t="s">
        <v>10029</v>
      </c>
      <c r="C10108" t="s">
        <v>277</v>
      </c>
      <c r="D10108" t="s">
        <v>40</v>
      </c>
      <c r="E10108" t="s">
        <v>40</v>
      </c>
      <c r="F10108" t="s">
        <v>41</v>
      </c>
      <c r="G10108" t="s">
        <v>40</v>
      </c>
      <c r="H10108" s="26">
        <v>41640</v>
      </c>
      <c r="I10108" t="s">
        <v>42</v>
      </c>
      <c r="J10108" t="s">
        <v>43</v>
      </c>
      <c r="K10108" t="str">
        <f>IF(Table2[[#This Row],[Basis of Material Classification (System Side)*]]="Field inspection","Yes","No")</f>
        <v>No</v>
      </c>
      <c r="N10108" t="str">
        <f>Table2[[#This Row],[Basis of Material Classification (System Side)*]]</f>
        <v>Installation date after lead ban</v>
      </c>
      <c r="O10108" t="s">
        <v>41</v>
      </c>
      <c r="P10108" s="13">
        <v>42005</v>
      </c>
      <c r="Q10108" s="16" t="str">
        <f>Table2[[#This Row],[Service Line Size (inches) (System Side)]]</f>
        <v>5/8</v>
      </c>
      <c r="R10108" t="s">
        <v>43</v>
      </c>
      <c r="S10108" t="str">
        <f>IF(Table2[[#This Row],[Basis of Material Classification (Customer Side)*]]="Field inspection","Yes","No")</f>
        <v>No</v>
      </c>
      <c r="V10108" t="s">
        <v>43</v>
      </c>
      <c r="W10108" t="s">
        <v>44</v>
      </c>
      <c r="X10108" t="s">
        <v>44</v>
      </c>
      <c r="Z10108" t="s">
        <v>45</v>
      </c>
      <c r="AA10108" t="s">
        <v>46</v>
      </c>
      <c r="AB10108" t="s">
        <v>46</v>
      </c>
      <c r="AC10108" t="s">
        <v>40</v>
      </c>
    </row>
    <row r="10109" spans="1:29" ht="14.4" x14ac:dyDescent="0.3">
      <c r="A10109">
        <v>10107</v>
      </c>
      <c r="B10109" t="s">
        <v>10030</v>
      </c>
      <c r="C10109" t="s">
        <v>277</v>
      </c>
      <c r="D10109" t="s">
        <v>40</v>
      </c>
      <c r="E10109" t="s">
        <v>40</v>
      </c>
      <c r="F10109" t="s">
        <v>41</v>
      </c>
      <c r="G10109" t="s">
        <v>40</v>
      </c>
      <c r="H10109" s="26">
        <v>32874</v>
      </c>
      <c r="I10109" t="s">
        <v>42</v>
      </c>
      <c r="J10109" t="s">
        <v>43</v>
      </c>
      <c r="K10109" t="str">
        <f>IF(Table2[[#This Row],[Basis of Material Classification (System Side)*]]="Field inspection","Yes","No")</f>
        <v>No</v>
      </c>
      <c r="N10109" t="str">
        <f>Table2[[#This Row],[Basis of Material Classification (System Side)*]]</f>
        <v>Installation date after lead ban</v>
      </c>
      <c r="O10109" t="s">
        <v>41</v>
      </c>
      <c r="P10109" s="13">
        <v>42005</v>
      </c>
      <c r="Q10109" s="16" t="str">
        <f>Table2[[#This Row],[Service Line Size (inches) (System Side)]]</f>
        <v>5/8</v>
      </c>
      <c r="R10109" t="s">
        <v>43</v>
      </c>
      <c r="S10109" t="str">
        <f>IF(Table2[[#This Row],[Basis of Material Classification (Customer Side)*]]="Field inspection","Yes","No")</f>
        <v>No</v>
      </c>
      <c r="V10109" t="s">
        <v>43</v>
      </c>
      <c r="W10109" t="s">
        <v>44</v>
      </c>
      <c r="X10109" t="s">
        <v>44</v>
      </c>
      <c r="Z10109" t="s">
        <v>45</v>
      </c>
      <c r="AA10109" t="s">
        <v>46</v>
      </c>
      <c r="AB10109" t="s">
        <v>46</v>
      </c>
      <c r="AC10109" t="s">
        <v>40</v>
      </c>
    </row>
    <row r="10110" spans="1:29" ht="14.4" x14ac:dyDescent="0.3">
      <c r="A10110">
        <v>10108</v>
      </c>
      <c r="B10110" t="s">
        <v>10031</v>
      </c>
      <c r="C10110" t="s">
        <v>277</v>
      </c>
      <c r="D10110" t="s">
        <v>40</v>
      </c>
      <c r="E10110" t="s">
        <v>40</v>
      </c>
      <c r="F10110" t="s">
        <v>41</v>
      </c>
      <c r="G10110" t="s">
        <v>40</v>
      </c>
      <c r="H10110" s="26">
        <v>39083</v>
      </c>
      <c r="I10110" t="s">
        <v>42</v>
      </c>
      <c r="J10110" t="s">
        <v>43</v>
      </c>
      <c r="K10110" t="str">
        <f>IF(Table2[[#This Row],[Basis of Material Classification (System Side)*]]="Field inspection","Yes","No")</f>
        <v>No</v>
      </c>
      <c r="N10110" t="str">
        <f>Table2[[#This Row],[Basis of Material Classification (System Side)*]]</f>
        <v>Installation date after lead ban</v>
      </c>
      <c r="O10110" t="s">
        <v>41</v>
      </c>
      <c r="P10110" s="13">
        <v>42005</v>
      </c>
      <c r="Q10110" s="16" t="str">
        <f>Table2[[#This Row],[Service Line Size (inches) (System Side)]]</f>
        <v>5/8</v>
      </c>
      <c r="R10110" t="s">
        <v>43</v>
      </c>
      <c r="S10110" t="str">
        <f>IF(Table2[[#This Row],[Basis of Material Classification (Customer Side)*]]="Field inspection","Yes","No")</f>
        <v>No</v>
      </c>
      <c r="V10110" t="s">
        <v>43</v>
      </c>
      <c r="W10110" t="s">
        <v>44</v>
      </c>
      <c r="X10110" t="s">
        <v>44</v>
      </c>
      <c r="Z10110" t="s">
        <v>49</v>
      </c>
      <c r="AA10110" t="s">
        <v>46</v>
      </c>
      <c r="AB10110" t="s">
        <v>46</v>
      </c>
      <c r="AC10110" t="s">
        <v>40</v>
      </c>
    </row>
    <row r="10111" spans="1:29" ht="14.4" x14ac:dyDescent="0.3">
      <c r="A10111">
        <v>10109</v>
      </c>
      <c r="B10111" t="s">
        <v>10032</v>
      </c>
      <c r="C10111" t="s">
        <v>277</v>
      </c>
      <c r="D10111" t="s">
        <v>40</v>
      </c>
      <c r="E10111" t="s">
        <v>40</v>
      </c>
      <c r="F10111" t="s">
        <v>41</v>
      </c>
      <c r="G10111" t="s">
        <v>40</v>
      </c>
      <c r="H10111" s="26">
        <v>40909</v>
      </c>
      <c r="I10111" t="s">
        <v>42</v>
      </c>
      <c r="J10111" t="s">
        <v>43</v>
      </c>
      <c r="K10111" t="str">
        <f>IF(Table2[[#This Row],[Basis of Material Classification (System Side)*]]="Field inspection","Yes","No")</f>
        <v>No</v>
      </c>
      <c r="N10111" t="str">
        <f>Table2[[#This Row],[Basis of Material Classification (System Side)*]]</f>
        <v>Installation date after lead ban</v>
      </c>
      <c r="O10111" t="s">
        <v>41</v>
      </c>
      <c r="P10111" s="13">
        <v>42005</v>
      </c>
      <c r="Q10111" s="16" t="str">
        <f>Table2[[#This Row],[Service Line Size (inches) (System Side)]]</f>
        <v>5/8</v>
      </c>
      <c r="R10111" t="s">
        <v>43</v>
      </c>
      <c r="S10111" t="str">
        <f>IF(Table2[[#This Row],[Basis of Material Classification (Customer Side)*]]="Field inspection","Yes","No")</f>
        <v>No</v>
      </c>
      <c r="V10111" t="s">
        <v>43</v>
      </c>
      <c r="W10111" t="s">
        <v>44</v>
      </c>
      <c r="X10111" t="s">
        <v>44</v>
      </c>
      <c r="Z10111" t="s">
        <v>45</v>
      </c>
      <c r="AA10111" t="s">
        <v>46</v>
      </c>
      <c r="AB10111" t="s">
        <v>46</v>
      </c>
      <c r="AC10111" t="s">
        <v>40</v>
      </c>
    </row>
    <row r="10112" spans="1:29" ht="14.4" x14ac:dyDescent="0.3">
      <c r="A10112">
        <v>10110</v>
      </c>
      <c r="B10112" t="s">
        <v>10033</v>
      </c>
      <c r="C10112" t="s">
        <v>277</v>
      </c>
      <c r="D10112" t="s">
        <v>40</v>
      </c>
      <c r="E10112" t="s">
        <v>40</v>
      </c>
      <c r="F10112" t="s">
        <v>41</v>
      </c>
      <c r="G10112" t="s">
        <v>40</v>
      </c>
      <c r="H10112" s="26">
        <v>32509</v>
      </c>
      <c r="I10112" t="s">
        <v>60</v>
      </c>
      <c r="J10112" t="s">
        <v>43</v>
      </c>
      <c r="K10112" t="str">
        <f>IF(Table2[[#This Row],[Basis of Material Classification (System Side)*]]="Field inspection","Yes","No")</f>
        <v>No</v>
      </c>
      <c r="N10112" t="str">
        <f>Table2[[#This Row],[Basis of Material Classification (System Side)*]]</f>
        <v>Installation date after lead ban</v>
      </c>
      <c r="O10112" t="s">
        <v>41</v>
      </c>
      <c r="P10112" s="13">
        <v>43831</v>
      </c>
      <c r="Q10112" s="16" t="str">
        <f>Table2[[#This Row],[Service Line Size (inches) (System Side)]]</f>
        <v>1</v>
      </c>
      <c r="R10112" t="s">
        <v>43</v>
      </c>
      <c r="S10112" t="str">
        <f>IF(Table2[[#This Row],[Basis of Material Classification (Customer Side)*]]="Field inspection","Yes","No")</f>
        <v>No</v>
      </c>
      <c r="V10112" t="s">
        <v>43</v>
      </c>
      <c r="W10112" t="s">
        <v>44</v>
      </c>
      <c r="X10112" t="s">
        <v>44</v>
      </c>
      <c r="Z10112" t="s">
        <v>58</v>
      </c>
      <c r="AA10112" t="s">
        <v>46</v>
      </c>
      <c r="AB10112" t="s">
        <v>46</v>
      </c>
      <c r="AC10112" t="s">
        <v>40</v>
      </c>
    </row>
    <row r="10113" spans="1:29" ht="14.4" x14ac:dyDescent="0.3">
      <c r="A10113">
        <v>10111</v>
      </c>
      <c r="B10113" t="s">
        <v>10034</v>
      </c>
      <c r="C10113" t="s">
        <v>277</v>
      </c>
      <c r="D10113" t="s">
        <v>40</v>
      </c>
      <c r="E10113" t="s">
        <v>40</v>
      </c>
      <c r="F10113" t="s">
        <v>53</v>
      </c>
      <c r="G10113" t="s">
        <v>40</v>
      </c>
      <c r="H10113" s="26">
        <v>39814</v>
      </c>
      <c r="I10113" t="s">
        <v>54</v>
      </c>
      <c r="J10113" t="s">
        <v>55</v>
      </c>
      <c r="K10113" t="str">
        <f>IF(Table2[[#This Row],[Basis of Material Classification (System Side)*]]="Field inspection","Yes","No")</f>
        <v>No</v>
      </c>
      <c r="O10113" t="s">
        <v>41</v>
      </c>
      <c r="P10113" s="13">
        <v>42005</v>
      </c>
      <c r="Q10113" s="16" t="str">
        <f>Table2[[#This Row],[Service Line Size (inches) (System Side)]]</f>
        <v>3/4</v>
      </c>
      <c r="R10113" t="s">
        <v>43</v>
      </c>
      <c r="S10113" t="str">
        <f>IF(Table2[[#This Row],[Basis of Material Classification (Customer Side)*]]="Field inspection","Yes","No")</f>
        <v>No</v>
      </c>
      <c r="V10113" t="s">
        <v>43</v>
      </c>
      <c r="W10113" t="s">
        <v>44</v>
      </c>
      <c r="X10113" t="s">
        <v>44</v>
      </c>
      <c r="Z10113" t="s">
        <v>45</v>
      </c>
      <c r="AA10113" t="s">
        <v>46</v>
      </c>
      <c r="AB10113" t="s">
        <v>46</v>
      </c>
      <c r="AC10113" t="s">
        <v>40</v>
      </c>
    </row>
    <row r="10114" spans="1:29" ht="14.4" x14ac:dyDescent="0.3">
      <c r="A10114">
        <v>10112</v>
      </c>
      <c r="B10114" t="s">
        <v>10035</v>
      </c>
      <c r="C10114" t="s">
        <v>277</v>
      </c>
      <c r="D10114" t="s">
        <v>40</v>
      </c>
      <c r="E10114" t="s">
        <v>40</v>
      </c>
      <c r="F10114" t="s">
        <v>53</v>
      </c>
      <c r="G10114" t="s">
        <v>40</v>
      </c>
      <c r="H10114" s="26">
        <v>39814</v>
      </c>
      <c r="I10114" t="s">
        <v>54</v>
      </c>
      <c r="J10114" t="s">
        <v>55</v>
      </c>
      <c r="K10114" t="str">
        <f>IF(Table2[[#This Row],[Basis of Material Classification (System Side)*]]="Field inspection","Yes","No")</f>
        <v>No</v>
      </c>
      <c r="O10114" t="s">
        <v>41</v>
      </c>
      <c r="P10114" s="13">
        <v>42005</v>
      </c>
      <c r="Q10114" s="16" t="str">
        <f>Table2[[#This Row],[Service Line Size (inches) (System Side)]]</f>
        <v>3/4</v>
      </c>
      <c r="R10114" t="s">
        <v>43</v>
      </c>
      <c r="S10114" t="str">
        <f>IF(Table2[[#This Row],[Basis of Material Classification (Customer Side)*]]="Field inspection","Yes","No")</f>
        <v>No</v>
      </c>
      <c r="V10114" t="s">
        <v>43</v>
      </c>
      <c r="W10114" t="s">
        <v>44</v>
      </c>
      <c r="X10114" t="s">
        <v>44</v>
      </c>
      <c r="Z10114" t="s">
        <v>45</v>
      </c>
      <c r="AA10114" t="s">
        <v>46</v>
      </c>
      <c r="AB10114" t="s">
        <v>46</v>
      </c>
      <c r="AC10114" t="s">
        <v>40</v>
      </c>
    </row>
    <row r="10115" spans="1:29" ht="14.4" x14ac:dyDescent="0.3">
      <c r="A10115">
        <v>10113</v>
      </c>
      <c r="B10115" t="s">
        <v>10036</v>
      </c>
      <c r="C10115" t="s">
        <v>277</v>
      </c>
      <c r="D10115" t="s">
        <v>40</v>
      </c>
      <c r="E10115" t="s">
        <v>40</v>
      </c>
      <c r="F10115" t="s">
        <v>53</v>
      </c>
      <c r="G10115" t="s">
        <v>40</v>
      </c>
      <c r="H10115" s="26">
        <v>39814</v>
      </c>
      <c r="I10115" t="s">
        <v>54</v>
      </c>
      <c r="J10115" t="s">
        <v>55</v>
      </c>
      <c r="K10115" t="str">
        <f>IF(Table2[[#This Row],[Basis of Material Classification (System Side)*]]="Field inspection","Yes","No")</f>
        <v>No</v>
      </c>
      <c r="O10115" t="s">
        <v>41</v>
      </c>
      <c r="P10115" s="13">
        <v>42005</v>
      </c>
      <c r="Q10115" s="16" t="str">
        <f>Table2[[#This Row],[Service Line Size (inches) (System Side)]]</f>
        <v>3/4</v>
      </c>
      <c r="R10115" t="s">
        <v>43</v>
      </c>
      <c r="S10115" t="str">
        <f>IF(Table2[[#This Row],[Basis of Material Classification (Customer Side)*]]="Field inspection","Yes","No")</f>
        <v>No</v>
      </c>
      <c r="V10115" t="s">
        <v>43</v>
      </c>
      <c r="W10115" t="s">
        <v>44</v>
      </c>
      <c r="X10115" t="s">
        <v>44</v>
      </c>
      <c r="Z10115" t="s">
        <v>45</v>
      </c>
      <c r="AA10115" t="s">
        <v>46</v>
      </c>
      <c r="AB10115" t="s">
        <v>46</v>
      </c>
      <c r="AC10115" t="s">
        <v>40</v>
      </c>
    </row>
    <row r="10116" spans="1:29" ht="14.4" x14ac:dyDescent="0.3">
      <c r="A10116">
        <v>10114</v>
      </c>
      <c r="B10116" t="s">
        <v>10037</v>
      </c>
      <c r="C10116" t="s">
        <v>277</v>
      </c>
      <c r="D10116" t="s">
        <v>40</v>
      </c>
      <c r="E10116" t="s">
        <v>40</v>
      </c>
      <c r="F10116" t="s">
        <v>53</v>
      </c>
      <c r="G10116" t="s">
        <v>40</v>
      </c>
      <c r="H10116" s="26">
        <v>41275</v>
      </c>
      <c r="I10116" t="s">
        <v>54</v>
      </c>
      <c r="J10116" t="s">
        <v>55</v>
      </c>
      <c r="K10116" t="str">
        <f>IF(Table2[[#This Row],[Basis of Material Classification (System Side)*]]="Field inspection","Yes","No")</f>
        <v>No</v>
      </c>
      <c r="O10116" t="s">
        <v>53</v>
      </c>
      <c r="P10116" s="13">
        <v>42005</v>
      </c>
      <c r="Q10116" s="16" t="str">
        <f>Table2[[#This Row],[Service Line Size (inches) (System Side)]]</f>
        <v>3/4</v>
      </c>
      <c r="R10116" t="s">
        <v>55</v>
      </c>
      <c r="S10116" t="str">
        <f>IF(Table2[[#This Row],[Basis of Material Classification (Customer Side)*]]="Field inspection","Yes","No")</f>
        <v>No</v>
      </c>
      <c r="V10116" t="s">
        <v>72</v>
      </c>
      <c r="W10116" t="s">
        <v>44</v>
      </c>
      <c r="X10116" t="s">
        <v>44</v>
      </c>
      <c r="Z10116" t="s">
        <v>45</v>
      </c>
      <c r="AA10116" t="s">
        <v>46</v>
      </c>
      <c r="AB10116" t="s">
        <v>46</v>
      </c>
      <c r="AC10116" t="s">
        <v>40</v>
      </c>
    </row>
    <row r="10117" spans="1:29" ht="14.4" x14ac:dyDescent="0.3">
      <c r="A10117">
        <v>10115</v>
      </c>
      <c r="B10117" t="s">
        <v>10038</v>
      </c>
      <c r="C10117" t="s">
        <v>277</v>
      </c>
      <c r="D10117" t="s">
        <v>40</v>
      </c>
      <c r="E10117" t="s">
        <v>40</v>
      </c>
      <c r="F10117" t="s">
        <v>53</v>
      </c>
      <c r="G10117" t="s">
        <v>40</v>
      </c>
      <c r="H10117" s="26">
        <v>41275</v>
      </c>
      <c r="I10117" t="s">
        <v>54</v>
      </c>
      <c r="J10117" t="s">
        <v>55</v>
      </c>
      <c r="K10117" t="str">
        <f>IF(Table2[[#This Row],[Basis of Material Classification (System Side)*]]="Field inspection","Yes","No")</f>
        <v>No</v>
      </c>
      <c r="O10117" t="s">
        <v>41</v>
      </c>
      <c r="P10117" s="13">
        <v>42005</v>
      </c>
      <c r="Q10117" s="16" t="str">
        <f>Table2[[#This Row],[Service Line Size (inches) (System Side)]]</f>
        <v>3/4</v>
      </c>
      <c r="R10117" t="s">
        <v>43</v>
      </c>
      <c r="S10117" t="str">
        <f>IF(Table2[[#This Row],[Basis of Material Classification (Customer Side)*]]="Field inspection","Yes","No")</f>
        <v>No</v>
      </c>
      <c r="V10117" t="s">
        <v>43</v>
      </c>
      <c r="W10117" t="s">
        <v>44</v>
      </c>
      <c r="X10117" t="s">
        <v>44</v>
      </c>
      <c r="Z10117" t="s">
        <v>45</v>
      </c>
      <c r="AA10117" t="s">
        <v>46</v>
      </c>
      <c r="AB10117" t="s">
        <v>46</v>
      </c>
      <c r="AC10117" t="s">
        <v>40</v>
      </c>
    </row>
    <row r="10118" spans="1:29" ht="14.4" x14ac:dyDescent="0.3">
      <c r="A10118">
        <v>10116</v>
      </c>
      <c r="B10118" t="s">
        <v>10039</v>
      </c>
      <c r="C10118" t="s">
        <v>277</v>
      </c>
      <c r="D10118" t="s">
        <v>40</v>
      </c>
      <c r="E10118" t="s">
        <v>40</v>
      </c>
      <c r="F10118" t="s">
        <v>53</v>
      </c>
      <c r="G10118" t="s">
        <v>40</v>
      </c>
      <c r="H10118" s="26">
        <v>39814</v>
      </c>
      <c r="I10118" t="s">
        <v>54</v>
      </c>
      <c r="J10118" t="s">
        <v>55</v>
      </c>
      <c r="K10118" t="str">
        <f>IF(Table2[[#This Row],[Basis of Material Classification (System Side)*]]="Field inspection","Yes","No")</f>
        <v>No</v>
      </c>
      <c r="O10118" t="s">
        <v>41</v>
      </c>
      <c r="P10118" s="13">
        <v>42005</v>
      </c>
      <c r="Q10118" s="16" t="str">
        <f>Table2[[#This Row],[Service Line Size (inches) (System Side)]]</f>
        <v>3/4</v>
      </c>
      <c r="R10118" t="s">
        <v>43</v>
      </c>
      <c r="S10118" t="str">
        <f>IF(Table2[[#This Row],[Basis of Material Classification (Customer Side)*]]="Field inspection","Yes","No")</f>
        <v>No</v>
      </c>
      <c r="V10118" t="s">
        <v>43</v>
      </c>
      <c r="W10118" t="s">
        <v>44</v>
      </c>
      <c r="X10118" t="s">
        <v>44</v>
      </c>
      <c r="Z10118" t="s">
        <v>45</v>
      </c>
      <c r="AA10118" t="s">
        <v>46</v>
      </c>
      <c r="AB10118" t="s">
        <v>46</v>
      </c>
      <c r="AC10118" t="s">
        <v>40</v>
      </c>
    </row>
    <row r="10119" spans="1:29" ht="14.4" x14ac:dyDescent="0.3">
      <c r="A10119">
        <v>10117</v>
      </c>
      <c r="B10119" t="s">
        <v>10040</v>
      </c>
      <c r="C10119" t="s">
        <v>277</v>
      </c>
      <c r="D10119" t="s">
        <v>40</v>
      </c>
      <c r="E10119" t="s">
        <v>40</v>
      </c>
      <c r="F10119" t="s">
        <v>41</v>
      </c>
      <c r="G10119" t="s">
        <v>40</v>
      </c>
      <c r="H10119" s="26">
        <v>37987</v>
      </c>
      <c r="I10119" t="s">
        <v>42</v>
      </c>
      <c r="J10119" t="s">
        <v>43</v>
      </c>
      <c r="K10119" t="str">
        <f>IF(Table2[[#This Row],[Basis of Material Classification (System Side)*]]="Field inspection","Yes","No")</f>
        <v>No</v>
      </c>
      <c r="N10119" t="str">
        <f>Table2[[#This Row],[Basis of Material Classification (System Side)*]]</f>
        <v>Installation date after lead ban</v>
      </c>
      <c r="O10119" t="s">
        <v>41</v>
      </c>
      <c r="P10119" s="13">
        <v>42370</v>
      </c>
      <c r="Q10119" s="16" t="str">
        <f>Table2[[#This Row],[Service Line Size (inches) (System Side)]]</f>
        <v>5/8</v>
      </c>
      <c r="R10119" t="s">
        <v>43</v>
      </c>
      <c r="S10119" t="str">
        <f>IF(Table2[[#This Row],[Basis of Material Classification (Customer Side)*]]="Field inspection","Yes","No")</f>
        <v>No</v>
      </c>
      <c r="V10119" t="s">
        <v>43</v>
      </c>
      <c r="W10119" t="s">
        <v>44</v>
      </c>
      <c r="X10119" t="s">
        <v>44</v>
      </c>
      <c r="Z10119" t="s">
        <v>45</v>
      </c>
      <c r="AA10119" t="s">
        <v>46</v>
      </c>
      <c r="AB10119" t="s">
        <v>46</v>
      </c>
      <c r="AC10119" t="s">
        <v>40</v>
      </c>
    </row>
    <row r="10120" spans="1:29" ht="14.4" x14ac:dyDescent="0.3">
      <c r="A10120">
        <v>10118</v>
      </c>
      <c r="B10120" t="s">
        <v>10041</v>
      </c>
      <c r="C10120" t="s">
        <v>277</v>
      </c>
      <c r="D10120" t="s">
        <v>40</v>
      </c>
      <c r="E10120" t="s">
        <v>40</v>
      </c>
      <c r="F10120" t="s">
        <v>41</v>
      </c>
      <c r="G10120" t="s">
        <v>40</v>
      </c>
      <c r="H10120" s="26">
        <v>29221</v>
      </c>
      <c r="I10120" t="s">
        <v>42</v>
      </c>
      <c r="J10120" t="s">
        <v>43</v>
      </c>
      <c r="K10120" t="str">
        <f>IF(Table2[[#This Row],[Basis of Material Classification (System Side)*]]="Field inspection","Yes","No")</f>
        <v>No</v>
      </c>
      <c r="N10120" t="str">
        <f>Table2[[#This Row],[Basis of Material Classification (System Side)*]]</f>
        <v>Installation date after lead ban</v>
      </c>
      <c r="O10120" t="s">
        <v>41</v>
      </c>
      <c r="P10120"/>
      <c r="Q10120" s="16" t="str">
        <f>Table2[[#This Row],[Service Line Size (inches) (System Side)]]</f>
        <v>5/8</v>
      </c>
      <c r="R10120" t="s">
        <v>49</v>
      </c>
      <c r="S10120" t="str">
        <f>IF(Table2[[#This Row],[Basis of Material Classification (Customer Side)*]]="Field inspection","Yes","No")</f>
        <v>No</v>
      </c>
      <c r="V10120" t="s">
        <v>50</v>
      </c>
      <c r="W10120" t="s">
        <v>44</v>
      </c>
      <c r="X10120" t="s">
        <v>44</v>
      </c>
      <c r="Z10120" t="s">
        <v>58</v>
      </c>
      <c r="AA10120" t="s">
        <v>46</v>
      </c>
      <c r="AB10120" t="s">
        <v>46</v>
      </c>
      <c r="AC10120" t="s">
        <v>40</v>
      </c>
    </row>
    <row r="10121" spans="1:29" ht="14.4" x14ac:dyDescent="0.3">
      <c r="A10121">
        <v>10119</v>
      </c>
      <c r="B10121" t="s">
        <v>10042</v>
      </c>
      <c r="C10121" t="s">
        <v>277</v>
      </c>
      <c r="D10121" t="s">
        <v>40</v>
      </c>
      <c r="E10121" t="s">
        <v>40</v>
      </c>
      <c r="F10121" t="s">
        <v>41</v>
      </c>
      <c r="G10121" t="s">
        <v>40</v>
      </c>
      <c r="H10121" s="26">
        <v>29221</v>
      </c>
      <c r="I10121" t="s">
        <v>42</v>
      </c>
      <c r="J10121" t="s">
        <v>43</v>
      </c>
      <c r="K10121" t="str">
        <f>IF(Table2[[#This Row],[Basis of Material Classification (System Side)*]]="Field inspection","Yes","No")</f>
        <v>No</v>
      </c>
      <c r="N10121" t="str">
        <f>Table2[[#This Row],[Basis of Material Classification (System Side)*]]</f>
        <v>Installation date after lead ban</v>
      </c>
      <c r="O10121" t="s">
        <v>41</v>
      </c>
      <c r="P10121"/>
      <c r="Q10121" s="16" t="str">
        <f>Table2[[#This Row],[Service Line Size (inches) (System Side)]]</f>
        <v>5/8</v>
      </c>
      <c r="R10121" t="s">
        <v>49</v>
      </c>
      <c r="S10121" t="str">
        <f>IF(Table2[[#This Row],[Basis of Material Classification (Customer Side)*]]="Field inspection","Yes","No")</f>
        <v>No</v>
      </c>
      <c r="V10121" t="s">
        <v>50</v>
      </c>
      <c r="W10121" t="s">
        <v>44</v>
      </c>
      <c r="X10121" t="s">
        <v>44</v>
      </c>
      <c r="Z10121" t="s">
        <v>58</v>
      </c>
      <c r="AA10121" t="s">
        <v>46</v>
      </c>
      <c r="AB10121" t="s">
        <v>46</v>
      </c>
      <c r="AC10121" t="s">
        <v>40</v>
      </c>
    </row>
    <row r="10122" spans="1:29" ht="14.4" x14ac:dyDescent="0.3">
      <c r="A10122">
        <v>10120</v>
      </c>
      <c r="B10122" t="s">
        <v>10043</v>
      </c>
      <c r="C10122" t="s">
        <v>277</v>
      </c>
      <c r="D10122" t="s">
        <v>40</v>
      </c>
      <c r="E10122" t="s">
        <v>40</v>
      </c>
      <c r="F10122" t="s">
        <v>41</v>
      </c>
      <c r="G10122" t="s">
        <v>40</v>
      </c>
      <c r="H10122" s="26">
        <v>29221</v>
      </c>
      <c r="I10122" t="s">
        <v>42</v>
      </c>
      <c r="J10122" t="s">
        <v>43</v>
      </c>
      <c r="K10122" t="str">
        <f>IF(Table2[[#This Row],[Basis of Material Classification (System Side)*]]="Field inspection","Yes","No")</f>
        <v>No</v>
      </c>
      <c r="N10122" t="str">
        <f>Table2[[#This Row],[Basis of Material Classification (System Side)*]]</f>
        <v>Installation date after lead ban</v>
      </c>
      <c r="O10122" t="s">
        <v>41</v>
      </c>
      <c r="P10122"/>
      <c r="Q10122" s="16" t="str">
        <f>Table2[[#This Row],[Service Line Size (inches) (System Side)]]</f>
        <v>5/8</v>
      </c>
      <c r="R10122" t="s">
        <v>49</v>
      </c>
      <c r="S10122" t="str">
        <f>IF(Table2[[#This Row],[Basis of Material Classification (Customer Side)*]]="Field inspection","Yes","No")</f>
        <v>No</v>
      </c>
      <c r="V10122" t="s">
        <v>50</v>
      </c>
      <c r="W10122" t="s">
        <v>44</v>
      </c>
      <c r="X10122" t="s">
        <v>44</v>
      </c>
      <c r="Z10122" t="s">
        <v>58</v>
      </c>
      <c r="AA10122" t="s">
        <v>46</v>
      </c>
      <c r="AB10122" t="s">
        <v>46</v>
      </c>
      <c r="AC10122" t="s">
        <v>40</v>
      </c>
    </row>
    <row r="10123" spans="1:29" ht="14.4" x14ac:dyDescent="0.3">
      <c r="A10123">
        <v>10121</v>
      </c>
      <c r="B10123" t="s">
        <v>10044</v>
      </c>
      <c r="C10123" t="s">
        <v>277</v>
      </c>
      <c r="D10123" t="s">
        <v>40</v>
      </c>
      <c r="E10123" t="s">
        <v>40</v>
      </c>
      <c r="F10123" t="s">
        <v>41</v>
      </c>
      <c r="G10123" t="s">
        <v>40</v>
      </c>
      <c r="H10123" s="26">
        <v>41640</v>
      </c>
      <c r="I10123" t="s">
        <v>42</v>
      </c>
      <c r="J10123" t="s">
        <v>43</v>
      </c>
      <c r="K10123" t="str">
        <f>IF(Table2[[#This Row],[Basis of Material Classification (System Side)*]]="Field inspection","Yes","No")</f>
        <v>No</v>
      </c>
      <c r="N10123" t="str">
        <f>Table2[[#This Row],[Basis of Material Classification (System Side)*]]</f>
        <v>Installation date after lead ban</v>
      </c>
      <c r="O10123" t="s">
        <v>41</v>
      </c>
      <c r="P10123"/>
      <c r="Q10123" s="16" t="str">
        <f>Table2[[#This Row],[Service Line Size (inches) (System Side)]]</f>
        <v>5/8</v>
      </c>
      <c r="R10123" t="s">
        <v>49</v>
      </c>
      <c r="S10123" t="str">
        <f>IF(Table2[[#This Row],[Basis of Material Classification (Customer Side)*]]="Field inspection","Yes","No")</f>
        <v>No</v>
      </c>
      <c r="V10123" t="s">
        <v>50</v>
      </c>
      <c r="W10123" t="s">
        <v>44</v>
      </c>
      <c r="X10123" t="s">
        <v>44</v>
      </c>
      <c r="Z10123" t="s">
        <v>45</v>
      </c>
      <c r="AA10123" t="s">
        <v>46</v>
      </c>
      <c r="AB10123" t="s">
        <v>46</v>
      </c>
      <c r="AC10123" t="s">
        <v>40</v>
      </c>
    </row>
    <row r="10124" spans="1:29" ht="14.4" x14ac:dyDescent="0.3">
      <c r="A10124">
        <v>10122</v>
      </c>
      <c r="B10124" t="s">
        <v>10045</v>
      </c>
      <c r="C10124" t="s">
        <v>277</v>
      </c>
      <c r="D10124" t="s">
        <v>40</v>
      </c>
      <c r="E10124" t="s">
        <v>40</v>
      </c>
      <c r="F10124" t="s">
        <v>53</v>
      </c>
      <c r="G10124" t="s">
        <v>40</v>
      </c>
      <c r="H10124" s="26">
        <v>38718</v>
      </c>
      <c r="I10124" t="s">
        <v>189</v>
      </c>
      <c r="J10124" t="s">
        <v>55</v>
      </c>
      <c r="K10124" t="str">
        <f>IF(Table2[[#This Row],[Basis of Material Classification (System Side)*]]="Field inspection","Yes","No")</f>
        <v>No</v>
      </c>
      <c r="O10124" t="s">
        <v>53</v>
      </c>
      <c r="P10124" s="13">
        <v>42370</v>
      </c>
      <c r="Q10124" s="16" t="str">
        <f>Table2[[#This Row],[Service Line Size (inches) (System Side)]]</f>
        <v xml:space="preserve"> 3/4</v>
      </c>
      <c r="R10124" t="s">
        <v>55</v>
      </c>
      <c r="S10124" t="str">
        <f>IF(Table2[[#This Row],[Basis of Material Classification (Customer Side)*]]="Field inspection","Yes","No")</f>
        <v>No</v>
      </c>
      <c r="V10124" t="s">
        <v>72</v>
      </c>
      <c r="W10124" t="s">
        <v>44</v>
      </c>
      <c r="X10124" t="s">
        <v>44</v>
      </c>
      <c r="Z10124" t="s">
        <v>45</v>
      </c>
      <c r="AA10124" t="s">
        <v>46</v>
      </c>
      <c r="AB10124" t="s">
        <v>46</v>
      </c>
      <c r="AC10124" t="s">
        <v>40</v>
      </c>
    </row>
    <row r="10125" spans="1:29" ht="14.4" x14ac:dyDescent="0.3">
      <c r="A10125">
        <v>10123</v>
      </c>
      <c r="B10125" t="s">
        <v>10046</v>
      </c>
      <c r="C10125" t="s">
        <v>277</v>
      </c>
      <c r="D10125" t="s">
        <v>40</v>
      </c>
      <c r="E10125" t="s">
        <v>40</v>
      </c>
      <c r="F10125" t="s">
        <v>41</v>
      </c>
      <c r="G10125" t="s">
        <v>40</v>
      </c>
      <c r="H10125" s="26">
        <v>38718</v>
      </c>
      <c r="I10125" t="s">
        <v>54</v>
      </c>
      <c r="J10125" t="s">
        <v>43</v>
      </c>
      <c r="K10125" t="str">
        <f>IF(Table2[[#This Row],[Basis of Material Classification (System Side)*]]="Field inspection","Yes","No")</f>
        <v>No</v>
      </c>
      <c r="N10125" t="str">
        <f>Table2[[#This Row],[Basis of Material Classification (System Side)*]]</f>
        <v>Installation date after lead ban</v>
      </c>
      <c r="O10125" t="s">
        <v>41</v>
      </c>
      <c r="P10125" s="13">
        <v>42370</v>
      </c>
      <c r="Q10125" s="16" t="str">
        <f>Table2[[#This Row],[Service Line Size (inches) (System Side)]]</f>
        <v>3/4</v>
      </c>
      <c r="R10125" t="s">
        <v>43</v>
      </c>
      <c r="S10125" t="str">
        <f>IF(Table2[[#This Row],[Basis of Material Classification (Customer Side)*]]="Field inspection","Yes","No")</f>
        <v>No</v>
      </c>
      <c r="V10125" t="s">
        <v>43</v>
      </c>
      <c r="W10125" t="s">
        <v>44</v>
      </c>
      <c r="X10125" t="s">
        <v>44</v>
      </c>
      <c r="Z10125" t="s">
        <v>45</v>
      </c>
      <c r="AA10125" t="s">
        <v>46</v>
      </c>
      <c r="AB10125" t="s">
        <v>46</v>
      </c>
      <c r="AC10125" t="s">
        <v>40</v>
      </c>
    </row>
    <row r="10126" spans="1:29" ht="14.4" x14ac:dyDescent="0.3">
      <c r="A10126">
        <v>10124</v>
      </c>
      <c r="B10126" t="s">
        <v>10047</v>
      </c>
      <c r="C10126" t="s">
        <v>277</v>
      </c>
      <c r="D10126" t="s">
        <v>40</v>
      </c>
      <c r="E10126" t="s">
        <v>40</v>
      </c>
      <c r="F10126" t="s">
        <v>53</v>
      </c>
      <c r="G10126" t="s">
        <v>40</v>
      </c>
      <c r="H10126" s="26">
        <v>42370</v>
      </c>
      <c r="I10126" t="s">
        <v>975</v>
      </c>
      <c r="J10126" t="s">
        <v>55</v>
      </c>
      <c r="K10126" t="str">
        <f>IF(Table2[[#This Row],[Basis of Material Classification (System Side)*]]="Field inspection","Yes","No")</f>
        <v>No</v>
      </c>
      <c r="O10126" t="s">
        <v>41</v>
      </c>
      <c r="P10126" s="13">
        <v>42005</v>
      </c>
      <c r="Q10126" s="16" t="str">
        <f>Table2[[#This Row],[Service Line Size (inches) (System Side)]]</f>
        <v>2</v>
      </c>
      <c r="R10126" t="s">
        <v>43</v>
      </c>
      <c r="S10126" t="str">
        <f>IF(Table2[[#This Row],[Basis of Material Classification (Customer Side)*]]="Field inspection","Yes","No")</f>
        <v>No</v>
      </c>
      <c r="V10126" t="s">
        <v>43</v>
      </c>
      <c r="W10126" t="s">
        <v>44</v>
      </c>
      <c r="X10126" t="s">
        <v>44</v>
      </c>
      <c r="Z10126" t="s">
        <v>58</v>
      </c>
      <c r="AA10126" t="s">
        <v>46</v>
      </c>
      <c r="AB10126" t="s">
        <v>46</v>
      </c>
      <c r="AC10126" t="s">
        <v>40</v>
      </c>
    </row>
    <row r="10127" spans="1:29" ht="14.4" x14ac:dyDescent="0.3">
      <c r="A10127">
        <v>10125</v>
      </c>
      <c r="B10127" t="s">
        <v>10048</v>
      </c>
      <c r="C10127" t="s">
        <v>277</v>
      </c>
      <c r="D10127" t="s">
        <v>40</v>
      </c>
      <c r="E10127" t="s">
        <v>40</v>
      </c>
      <c r="F10127" t="s">
        <v>41</v>
      </c>
      <c r="G10127" t="s">
        <v>40</v>
      </c>
      <c r="H10127" s="26">
        <v>41640</v>
      </c>
      <c r="I10127" t="s">
        <v>42</v>
      </c>
      <c r="J10127" t="s">
        <v>43</v>
      </c>
      <c r="K10127" t="str">
        <f>IF(Table2[[#This Row],[Basis of Material Classification (System Side)*]]="Field inspection","Yes","No")</f>
        <v>No</v>
      </c>
      <c r="N10127" t="str">
        <f>Table2[[#This Row],[Basis of Material Classification (System Side)*]]</f>
        <v>Installation date after lead ban</v>
      </c>
      <c r="O10127" t="s">
        <v>41</v>
      </c>
      <c r="P10127" s="13">
        <v>42370</v>
      </c>
      <c r="Q10127" s="16" t="str">
        <f>Table2[[#This Row],[Service Line Size (inches) (System Side)]]</f>
        <v>5/8</v>
      </c>
      <c r="R10127" t="s">
        <v>43</v>
      </c>
      <c r="S10127" t="str">
        <f>IF(Table2[[#This Row],[Basis of Material Classification (Customer Side)*]]="Field inspection","Yes","No")</f>
        <v>No</v>
      </c>
      <c r="V10127" t="s">
        <v>43</v>
      </c>
      <c r="W10127" t="s">
        <v>44</v>
      </c>
      <c r="X10127" t="s">
        <v>44</v>
      </c>
      <c r="Z10127" t="s">
        <v>45</v>
      </c>
      <c r="AA10127" t="s">
        <v>46</v>
      </c>
      <c r="AB10127" t="s">
        <v>46</v>
      </c>
      <c r="AC10127" t="s">
        <v>40</v>
      </c>
    </row>
    <row r="10128" spans="1:29" ht="14.4" x14ac:dyDescent="0.3">
      <c r="A10128">
        <v>10126</v>
      </c>
      <c r="B10128" t="s">
        <v>10049</v>
      </c>
      <c r="C10128" t="s">
        <v>277</v>
      </c>
      <c r="D10128" t="s">
        <v>40</v>
      </c>
      <c r="E10128" t="s">
        <v>40</v>
      </c>
      <c r="F10128" t="s">
        <v>41</v>
      </c>
      <c r="G10128" t="s">
        <v>40</v>
      </c>
      <c r="H10128" s="26">
        <v>36892</v>
      </c>
      <c r="I10128" t="s">
        <v>2746</v>
      </c>
      <c r="J10128" t="s">
        <v>55</v>
      </c>
      <c r="K10128" t="str">
        <f>IF(Table2[[#This Row],[Basis of Material Classification (System Side)*]]="Field inspection","Yes","No")</f>
        <v>No</v>
      </c>
      <c r="N10128" t="str">
        <f>Table2[[#This Row],[Basis of Material Classification (System Side)*]]</f>
        <v>Installation record (e.g., tap card)</v>
      </c>
      <c r="O10128" t="s">
        <v>41</v>
      </c>
      <c r="P10128" s="13">
        <v>42005</v>
      </c>
      <c r="Q10128" s="16" t="str">
        <f>Table2[[#This Row],[Service Line Size (inches) (System Side)]]</f>
        <v>3</v>
      </c>
      <c r="R10128" t="s">
        <v>126</v>
      </c>
      <c r="S10128" t="str">
        <f>IF(Table2[[#This Row],[Basis of Material Classification (Customer Side)*]]="Field inspection","Yes","No")</f>
        <v>No</v>
      </c>
      <c r="V10128" t="s">
        <v>126</v>
      </c>
      <c r="W10128" t="s">
        <v>44</v>
      </c>
      <c r="X10128" t="s">
        <v>44</v>
      </c>
      <c r="Z10128" t="s">
        <v>58</v>
      </c>
      <c r="AA10128" t="s">
        <v>46</v>
      </c>
      <c r="AB10128" t="s">
        <v>46</v>
      </c>
      <c r="AC10128" t="s">
        <v>40</v>
      </c>
    </row>
    <row r="10129" spans="1:29" ht="14.4" x14ac:dyDescent="0.3">
      <c r="A10129">
        <v>10127</v>
      </c>
      <c r="B10129" t="s">
        <v>10050</v>
      </c>
      <c r="C10129" t="s">
        <v>277</v>
      </c>
      <c r="D10129" t="s">
        <v>40</v>
      </c>
      <c r="E10129" t="s">
        <v>40</v>
      </c>
      <c r="F10129" t="s">
        <v>53</v>
      </c>
      <c r="G10129" t="s">
        <v>40</v>
      </c>
      <c r="H10129" s="26">
        <v>38718</v>
      </c>
      <c r="I10129" t="s">
        <v>54</v>
      </c>
      <c r="J10129" t="s">
        <v>55</v>
      </c>
      <c r="K10129" t="str">
        <f>IF(Table2[[#This Row],[Basis of Material Classification (System Side)*]]="Field inspection","Yes","No")</f>
        <v>No</v>
      </c>
      <c r="O10129" t="s">
        <v>53</v>
      </c>
      <c r="P10129" s="13">
        <v>42370</v>
      </c>
      <c r="Q10129" s="16" t="str">
        <f>Table2[[#This Row],[Service Line Size (inches) (System Side)]]</f>
        <v>3/4</v>
      </c>
      <c r="R10129" t="s">
        <v>55</v>
      </c>
      <c r="S10129" t="str">
        <f>IF(Table2[[#This Row],[Basis of Material Classification (Customer Side)*]]="Field inspection","Yes","No")</f>
        <v>No</v>
      </c>
      <c r="V10129" t="s">
        <v>72</v>
      </c>
      <c r="W10129" t="s">
        <v>44</v>
      </c>
      <c r="X10129" t="s">
        <v>44</v>
      </c>
      <c r="Z10129" t="s">
        <v>45</v>
      </c>
      <c r="AA10129" t="s">
        <v>46</v>
      </c>
      <c r="AB10129" t="s">
        <v>46</v>
      </c>
      <c r="AC10129" t="s">
        <v>40</v>
      </c>
    </row>
    <row r="10130" spans="1:29" ht="14.4" x14ac:dyDescent="0.3">
      <c r="A10130">
        <v>10128</v>
      </c>
      <c r="B10130" t="s">
        <v>10051</v>
      </c>
      <c r="C10130" t="s">
        <v>277</v>
      </c>
      <c r="D10130" t="s">
        <v>40</v>
      </c>
      <c r="E10130" t="s">
        <v>40</v>
      </c>
      <c r="F10130" t="s">
        <v>53</v>
      </c>
      <c r="G10130" t="s">
        <v>40</v>
      </c>
      <c r="H10130" s="26">
        <v>32874</v>
      </c>
      <c r="I10130" t="s">
        <v>42</v>
      </c>
      <c r="J10130" t="s">
        <v>55</v>
      </c>
      <c r="K10130" t="str">
        <f>IF(Table2[[#This Row],[Basis of Material Classification (System Side)*]]="Field inspection","Yes","No")</f>
        <v>No</v>
      </c>
      <c r="O10130" t="s">
        <v>41</v>
      </c>
      <c r="P10130" s="13">
        <v>42005</v>
      </c>
      <c r="Q10130" s="16" t="str">
        <f>Table2[[#This Row],[Service Line Size (inches) (System Side)]]</f>
        <v>5/8</v>
      </c>
      <c r="R10130" t="s">
        <v>43</v>
      </c>
      <c r="S10130" t="str">
        <f>IF(Table2[[#This Row],[Basis of Material Classification (Customer Side)*]]="Field inspection","Yes","No")</f>
        <v>No</v>
      </c>
      <c r="V10130" t="s">
        <v>43</v>
      </c>
      <c r="W10130" t="s">
        <v>44</v>
      </c>
      <c r="X10130" t="s">
        <v>44</v>
      </c>
      <c r="Z10130" t="s">
        <v>45</v>
      </c>
      <c r="AA10130" t="s">
        <v>46</v>
      </c>
      <c r="AB10130" t="s">
        <v>46</v>
      </c>
      <c r="AC10130" t="s">
        <v>40</v>
      </c>
    </row>
    <row r="10131" spans="1:29" ht="14.4" x14ac:dyDescent="0.3">
      <c r="A10131">
        <v>10129</v>
      </c>
      <c r="B10131" t="s">
        <v>10052</v>
      </c>
      <c r="C10131" t="s">
        <v>277</v>
      </c>
      <c r="D10131" t="s">
        <v>40</v>
      </c>
      <c r="E10131" t="s">
        <v>40</v>
      </c>
      <c r="F10131" t="s">
        <v>53</v>
      </c>
      <c r="G10131" t="s">
        <v>40</v>
      </c>
      <c r="H10131" s="26">
        <v>32874</v>
      </c>
      <c r="I10131" t="s">
        <v>42</v>
      </c>
      <c r="J10131" t="s">
        <v>55</v>
      </c>
      <c r="K10131" t="str">
        <f>IF(Table2[[#This Row],[Basis of Material Classification (System Side)*]]="Field inspection","Yes","No")</f>
        <v>No</v>
      </c>
      <c r="O10131" t="s">
        <v>41</v>
      </c>
      <c r="P10131" s="13">
        <v>42370</v>
      </c>
      <c r="Q10131" s="16" t="str">
        <f>Table2[[#This Row],[Service Line Size (inches) (System Side)]]</f>
        <v>5/8</v>
      </c>
      <c r="R10131" t="s">
        <v>43</v>
      </c>
      <c r="S10131" t="str">
        <f>IF(Table2[[#This Row],[Basis of Material Classification (Customer Side)*]]="Field inspection","Yes","No")</f>
        <v>No</v>
      </c>
      <c r="V10131" t="s">
        <v>43</v>
      </c>
      <c r="W10131" t="s">
        <v>44</v>
      </c>
      <c r="X10131" t="s">
        <v>44</v>
      </c>
      <c r="Z10131" t="s">
        <v>45</v>
      </c>
      <c r="AA10131" t="s">
        <v>46</v>
      </c>
      <c r="AB10131" t="s">
        <v>46</v>
      </c>
      <c r="AC10131" t="s">
        <v>40</v>
      </c>
    </row>
    <row r="10132" spans="1:29" ht="14.4" x14ac:dyDescent="0.3">
      <c r="A10132">
        <v>10130</v>
      </c>
      <c r="B10132" t="s">
        <v>10053</v>
      </c>
      <c r="C10132" t="s">
        <v>277</v>
      </c>
      <c r="D10132" t="s">
        <v>40</v>
      </c>
      <c r="E10132" t="s">
        <v>40</v>
      </c>
      <c r="F10132" t="s">
        <v>53</v>
      </c>
      <c r="G10132" t="s">
        <v>40</v>
      </c>
      <c r="H10132" s="26">
        <v>32143</v>
      </c>
      <c r="I10132" t="s">
        <v>975</v>
      </c>
      <c r="J10132" t="s">
        <v>55</v>
      </c>
      <c r="K10132" t="str">
        <f>IF(Table2[[#This Row],[Basis of Material Classification (System Side)*]]="Field inspection","Yes","No")</f>
        <v>No</v>
      </c>
      <c r="O10132" t="s">
        <v>41</v>
      </c>
      <c r="P10132" s="13">
        <v>42370</v>
      </c>
      <c r="Q10132" s="16" t="str">
        <f>Table2[[#This Row],[Service Line Size (inches) (System Side)]]</f>
        <v>2</v>
      </c>
      <c r="R10132" t="s">
        <v>43</v>
      </c>
      <c r="S10132" t="str">
        <f>IF(Table2[[#This Row],[Basis of Material Classification (Customer Side)*]]="Field inspection","Yes","No")</f>
        <v>No</v>
      </c>
      <c r="V10132" t="s">
        <v>43</v>
      </c>
      <c r="W10132" t="s">
        <v>44</v>
      </c>
      <c r="X10132" t="s">
        <v>44</v>
      </c>
      <c r="Z10132" t="s">
        <v>58</v>
      </c>
      <c r="AA10132" t="s">
        <v>46</v>
      </c>
      <c r="AB10132" t="s">
        <v>46</v>
      </c>
      <c r="AC10132" t="s">
        <v>40</v>
      </c>
    </row>
    <row r="10133" spans="1:29" ht="14.4" x14ac:dyDescent="0.3">
      <c r="A10133">
        <v>10131</v>
      </c>
      <c r="B10133" t="s">
        <v>10054</v>
      </c>
      <c r="C10133" t="s">
        <v>277</v>
      </c>
      <c r="D10133" t="s">
        <v>40</v>
      </c>
      <c r="E10133" t="s">
        <v>40</v>
      </c>
      <c r="F10133" t="s">
        <v>41</v>
      </c>
      <c r="G10133" t="s">
        <v>40</v>
      </c>
      <c r="H10133" s="26">
        <v>40179</v>
      </c>
      <c r="I10133" t="s">
        <v>42</v>
      </c>
      <c r="J10133" t="s">
        <v>43</v>
      </c>
      <c r="K10133" t="str">
        <f>IF(Table2[[#This Row],[Basis of Material Classification (System Side)*]]="Field inspection","Yes","No")</f>
        <v>No</v>
      </c>
      <c r="N10133" t="str">
        <f>Table2[[#This Row],[Basis of Material Classification (System Side)*]]</f>
        <v>Installation date after lead ban</v>
      </c>
      <c r="O10133" t="s">
        <v>41</v>
      </c>
      <c r="P10133" s="13">
        <v>42370</v>
      </c>
      <c r="Q10133" s="16" t="str">
        <f>Table2[[#This Row],[Service Line Size (inches) (System Side)]]</f>
        <v>5/8</v>
      </c>
      <c r="R10133" t="s">
        <v>43</v>
      </c>
      <c r="S10133" t="str">
        <f>IF(Table2[[#This Row],[Basis of Material Classification (Customer Side)*]]="Field inspection","Yes","No")</f>
        <v>No</v>
      </c>
      <c r="V10133" t="s">
        <v>43</v>
      </c>
      <c r="W10133" t="s">
        <v>44</v>
      </c>
      <c r="X10133" t="s">
        <v>44</v>
      </c>
      <c r="Z10133" t="s">
        <v>45</v>
      </c>
      <c r="AA10133" t="s">
        <v>46</v>
      </c>
      <c r="AB10133" t="s">
        <v>46</v>
      </c>
      <c r="AC10133" t="s">
        <v>40</v>
      </c>
    </row>
    <row r="10134" spans="1:29" ht="14.4" x14ac:dyDescent="0.3">
      <c r="A10134">
        <v>10132</v>
      </c>
      <c r="B10134" t="s">
        <v>10055</v>
      </c>
      <c r="C10134" t="s">
        <v>277</v>
      </c>
      <c r="D10134" t="s">
        <v>40</v>
      </c>
      <c r="E10134" t="s">
        <v>40</v>
      </c>
      <c r="F10134" t="s">
        <v>41</v>
      </c>
      <c r="G10134" t="s">
        <v>40</v>
      </c>
      <c r="H10134" s="26">
        <v>40179</v>
      </c>
      <c r="I10134" t="s">
        <v>42</v>
      </c>
      <c r="J10134" t="s">
        <v>43</v>
      </c>
      <c r="K10134" t="str">
        <f>IF(Table2[[#This Row],[Basis of Material Classification (System Side)*]]="Field inspection","Yes","No")</f>
        <v>No</v>
      </c>
      <c r="N10134" t="str">
        <f>Table2[[#This Row],[Basis of Material Classification (System Side)*]]</f>
        <v>Installation date after lead ban</v>
      </c>
      <c r="O10134" t="s">
        <v>41</v>
      </c>
      <c r="P10134" s="13">
        <v>42370</v>
      </c>
      <c r="Q10134" s="16" t="str">
        <f>Table2[[#This Row],[Service Line Size (inches) (System Side)]]</f>
        <v>5/8</v>
      </c>
      <c r="R10134" t="s">
        <v>43</v>
      </c>
      <c r="S10134" t="str">
        <f>IF(Table2[[#This Row],[Basis of Material Classification (Customer Side)*]]="Field inspection","Yes","No")</f>
        <v>No</v>
      </c>
      <c r="V10134" t="s">
        <v>43</v>
      </c>
      <c r="W10134" t="s">
        <v>44</v>
      </c>
      <c r="X10134" t="s">
        <v>44</v>
      </c>
      <c r="Z10134" t="s">
        <v>45</v>
      </c>
      <c r="AA10134" t="s">
        <v>46</v>
      </c>
      <c r="AB10134" t="s">
        <v>46</v>
      </c>
      <c r="AC10134" t="s">
        <v>40</v>
      </c>
    </row>
    <row r="10135" spans="1:29" ht="14.4" x14ac:dyDescent="0.3">
      <c r="A10135">
        <v>10133</v>
      </c>
      <c r="B10135" t="s">
        <v>10056</v>
      </c>
      <c r="C10135" t="s">
        <v>277</v>
      </c>
      <c r="D10135" t="s">
        <v>40</v>
      </c>
      <c r="E10135" t="s">
        <v>40</v>
      </c>
      <c r="F10135" t="s">
        <v>53</v>
      </c>
      <c r="G10135" t="s">
        <v>40</v>
      </c>
      <c r="H10135" s="26">
        <v>38718</v>
      </c>
      <c r="I10135" t="s">
        <v>54</v>
      </c>
      <c r="J10135" t="s">
        <v>55</v>
      </c>
      <c r="K10135" t="str">
        <f>IF(Table2[[#This Row],[Basis of Material Classification (System Side)*]]="Field inspection","Yes","No")</f>
        <v>No</v>
      </c>
      <c r="O10135" t="s">
        <v>41</v>
      </c>
      <c r="P10135" s="13">
        <v>42370</v>
      </c>
      <c r="Q10135" s="16" t="str">
        <f>Table2[[#This Row],[Service Line Size (inches) (System Side)]]</f>
        <v>3/4</v>
      </c>
      <c r="R10135" t="s">
        <v>43</v>
      </c>
      <c r="S10135" t="str">
        <f>IF(Table2[[#This Row],[Basis of Material Classification (Customer Side)*]]="Field inspection","Yes","No")</f>
        <v>No</v>
      </c>
      <c r="V10135" t="s">
        <v>43</v>
      </c>
      <c r="W10135" t="s">
        <v>44</v>
      </c>
      <c r="X10135" t="s">
        <v>44</v>
      </c>
      <c r="Z10135" t="s">
        <v>45</v>
      </c>
      <c r="AA10135" t="s">
        <v>46</v>
      </c>
      <c r="AB10135" t="s">
        <v>46</v>
      </c>
      <c r="AC10135" t="s">
        <v>40</v>
      </c>
    </row>
    <row r="10136" spans="1:29" ht="14.4" x14ac:dyDescent="0.3">
      <c r="A10136">
        <v>10134</v>
      </c>
      <c r="B10136" t="s">
        <v>10057</v>
      </c>
      <c r="C10136" t="s">
        <v>277</v>
      </c>
      <c r="D10136" t="s">
        <v>40</v>
      </c>
      <c r="E10136" t="s">
        <v>40</v>
      </c>
      <c r="F10136" t="s">
        <v>53</v>
      </c>
      <c r="G10136" t="s">
        <v>40</v>
      </c>
      <c r="H10136" s="26">
        <v>38718</v>
      </c>
      <c r="I10136" t="s">
        <v>54</v>
      </c>
      <c r="J10136" t="s">
        <v>55</v>
      </c>
      <c r="K10136" t="str">
        <f>IF(Table2[[#This Row],[Basis of Material Classification (System Side)*]]="Field inspection","Yes","No")</f>
        <v>No</v>
      </c>
      <c r="O10136" t="s">
        <v>41</v>
      </c>
      <c r="P10136" s="13">
        <v>42370</v>
      </c>
      <c r="Q10136" s="16" t="str">
        <f>Table2[[#This Row],[Service Line Size (inches) (System Side)]]</f>
        <v>3/4</v>
      </c>
      <c r="R10136" t="s">
        <v>43</v>
      </c>
      <c r="S10136" t="str">
        <f>IF(Table2[[#This Row],[Basis of Material Classification (Customer Side)*]]="Field inspection","Yes","No")</f>
        <v>No</v>
      </c>
      <c r="V10136" t="s">
        <v>43</v>
      </c>
      <c r="W10136" t="s">
        <v>44</v>
      </c>
      <c r="X10136" t="s">
        <v>44</v>
      </c>
      <c r="Z10136" t="s">
        <v>45</v>
      </c>
      <c r="AA10136" t="s">
        <v>46</v>
      </c>
      <c r="AB10136" t="s">
        <v>46</v>
      </c>
      <c r="AC10136" t="s">
        <v>40</v>
      </c>
    </row>
    <row r="10137" spans="1:29" ht="14.4" x14ac:dyDescent="0.3">
      <c r="A10137">
        <v>10135</v>
      </c>
      <c r="B10137" t="s">
        <v>10058</v>
      </c>
      <c r="C10137" t="s">
        <v>277</v>
      </c>
      <c r="D10137" t="s">
        <v>40</v>
      </c>
      <c r="E10137" t="s">
        <v>40</v>
      </c>
      <c r="F10137" t="s">
        <v>53</v>
      </c>
      <c r="G10137" t="s">
        <v>40</v>
      </c>
      <c r="H10137" s="26">
        <v>38718</v>
      </c>
      <c r="I10137" t="s">
        <v>54</v>
      </c>
      <c r="J10137" t="s">
        <v>55</v>
      </c>
      <c r="K10137" t="str">
        <f>IF(Table2[[#This Row],[Basis of Material Classification (System Side)*]]="Field inspection","Yes","No")</f>
        <v>No</v>
      </c>
      <c r="O10137" t="s">
        <v>53</v>
      </c>
      <c r="P10137" s="13">
        <v>42370</v>
      </c>
      <c r="Q10137" s="16" t="str">
        <f>Table2[[#This Row],[Service Line Size (inches) (System Side)]]</f>
        <v>3/4</v>
      </c>
      <c r="R10137" t="s">
        <v>55</v>
      </c>
      <c r="S10137" t="str">
        <f>IF(Table2[[#This Row],[Basis of Material Classification (Customer Side)*]]="Field inspection","Yes","No")</f>
        <v>No</v>
      </c>
      <c r="V10137" t="s">
        <v>72</v>
      </c>
      <c r="W10137" t="s">
        <v>44</v>
      </c>
      <c r="X10137" t="s">
        <v>44</v>
      </c>
      <c r="Z10137" t="s">
        <v>45</v>
      </c>
      <c r="AA10137" t="s">
        <v>46</v>
      </c>
      <c r="AB10137" t="s">
        <v>46</v>
      </c>
      <c r="AC10137" t="s">
        <v>40</v>
      </c>
    </row>
    <row r="10138" spans="1:29" ht="14.4" x14ac:dyDescent="0.3">
      <c r="A10138">
        <v>10136</v>
      </c>
      <c r="B10138" t="s">
        <v>10059</v>
      </c>
      <c r="C10138" t="s">
        <v>277</v>
      </c>
      <c r="D10138" t="s">
        <v>40</v>
      </c>
      <c r="E10138" t="s">
        <v>40</v>
      </c>
      <c r="F10138" t="s">
        <v>53</v>
      </c>
      <c r="G10138" t="s">
        <v>40</v>
      </c>
      <c r="H10138" s="26">
        <v>38718</v>
      </c>
      <c r="I10138" t="s">
        <v>54</v>
      </c>
      <c r="J10138" t="s">
        <v>55</v>
      </c>
      <c r="K10138" t="str">
        <f>IF(Table2[[#This Row],[Basis of Material Classification (System Side)*]]="Field inspection","Yes","No")</f>
        <v>No</v>
      </c>
      <c r="O10138" t="s">
        <v>41</v>
      </c>
      <c r="P10138" s="13">
        <v>42370</v>
      </c>
      <c r="Q10138" s="16" t="str">
        <f>Table2[[#This Row],[Service Line Size (inches) (System Side)]]</f>
        <v>3/4</v>
      </c>
      <c r="R10138" t="s">
        <v>43</v>
      </c>
      <c r="S10138" t="str">
        <f>IF(Table2[[#This Row],[Basis of Material Classification (Customer Side)*]]="Field inspection","Yes","No")</f>
        <v>No</v>
      </c>
      <c r="V10138" t="s">
        <v>43</v>
      </c>
      <c r="W10138" t="s">
        <v>44</v>
      </c>
      <c r="X10138" t="s">
        <v>44</v>
      </c>
      <c r="Z10138" t="s">
        <v>45</v>
      </c>
      <c r="AA10138" t="s">
        <v>46</v>
      </c>
      <c r="AB10138" t="s">
        <v>46</v>
      </c>
      <c r="AC10138" t="s">
        <v>40</v>
      </c>
    </row>
    <row r="10139" spans="1:29" ht="14.4" x14ac:dyDescent="0.3">
      <c r="A10139">
        <v>10137</v>
      </c>
      <c r="B10139" t="s">
        <v>10060</v>
      </c>
      <c r="C10139" t="s">
        <v>277</v>
      </c>
      <c r="D10139" t="s">
        <v>40</v>
      </c>
      <c r="E10139" t="s">
        <v>40</v>
      </c>
      <c r="F10139" t="s">
        <v>53</v>
      </c>
      <c r="G10139" t="s">
        <v>40</v>
      </c>
      <c r="H10139" s="26">
        <v>38718</v>
      </c>
      <c r="I10139" t="s">
        <v>54</v>
      </c>
      <c r="J10139" t="s">
        <v>55</v>
      </c>
      <c r="K10139" t="str">
        <f>IF(Table2[[#This Row],[Basis of Material Classification (System Side)*]]="Field inspection","Yes","No")</f>
        <v>No</v>
      </c>
      <c r="O10139" t="s">
        <v>41</v>
      </c>
      <c r="P10139" s="13">
        <v>42370</v>
      </c>
      <c r="Q10139" s="16" t="str">
        <f>Table2[[#This Row],[Service Line Size (inches) (System Side)]]</f>
        <v>3/4</v>
      </c>
      <c r="R10139" t="s">
        <v>43</v>
      </c>
      <c r="S10139" t="str">
        <f>IF(Table2[[#This Row],[Basis of Material Classification (Customer Side)*]]="Field inspection","Yes","No")</f>
        <v>No</v>
      </c>
      <c r="V10139" t="s">
        <v>43</v>
      </c>
      <c r="W10139" t="s">
        <v>44</v>
      </c>
      <c r="X10139" t="s">
        <v>44</v>
      </c>
      <c r="Z10139" t="s">
        <v>45</v>
      </c>
      <c r="AA10139" t="s">
        <v>46</v>
      </c>
      <c r="AB10139" t="s">
        <v>46</v>
      </c>
      <c r="AC10139" t="s">
        <v>40</v>
      </c>
    </row>
    <row r="10140" spans="1:29" ht="14.4" x14ac:dyDescent="0.3">
      <c r="A10140">
        <v>10138</v>
      </c>
      <c r="B10140" t="s">
        <v>10061</v>
      </c>
      <c r="C10140" t="s">
        <v>277</v>
      </c>
      <c r="D10140" t="s">
        <v>40</v>
      </c>
      <c r="E10140" t="s">
        <v>40</v>
      </c>
      <c r="F10140" t="s">
        <v>41</v>
      </c>
      <c r="G10140" t="s">
        <v>40</v>
      </c>
      <c r="H10140" s="26">
        <v>22647</v>
      </c>
      <c r="I10140" t="s">
        <v>42</v>
      </c>
      <c r="J10140" t="s">
        <v>106</v>
      </c>
      <c r="K10140" t="str">
        <f>IF(Table2[[#This Row],[Basis of Material Classification (System Side)*]]="Field inspection","Yes","No")</f>
        <v>No</v>
      </c>
      <c r="N10140" t="s">
        <v>107</v>
      </c>
      <c r="O10140" t="s">
        <v>41</v>
      </c>
      <c r="P10140" s="13">
        <v>42370</v>
      </c>
      <c r="Q10140" s="16" t="str">
        <f>Table2[[#This Row],[Service Line Size (inches) (System Side)]]</f>
        <v>5/8</v>
      </c>
      <c r="R10140" t="s">
        <v>43</v>
      </c>
      <c r="S10140" t="str">
        <f>IF(Table2[[#This Row],[Basis of Material Classification (Customer Side)*]]="Field inspection","Yes","No")</f>
        <v>No</v>
      </c>
      <c r="V10140" t="s">
        <v>43</v>
      </c>
      <c r="W10140" t="s">
        <v>44</v>
      </c>
      <c r="X10140" t="s">
        <v>44</v>
      </c>
      <c r="Z10140" t="s">
        <v>45</v>
      </c>
      <c r="AA10140" t="s">
        <v>46</v>
      </c>
      <c r="AB10140" t="s">
        <v>46</v>
      </c>
      <c r="AC10140" t="s">
        <v>40</v>
      </c>
    </row>
    <row r="10141" spans="1:29" ht="14.4" x14ac:dyDescent="0.3">
      <c r="A10141">
        <v>10139</v>
      </c>
      <c r="B10141" t="s">
        <v>10062</v>
      </c>
      <c r="C10141" t="s">
        <v>277</v>
      </c>
      <c r="D10141" t="s">
        <v>40</v>
      </c>
      <c r="E10141" t="s">
        <v>40</v>
      </c>
      <c r="F10141" t="s">
        <v>53</v>
      </c>
      <c r="G10141" t="s">
        <v>40</v>
      </c>
      <c r="H10141" s="27"/>
      <c r="I10141" t="s">
        <v>54</v>
      </c>
      <c r="J10141" t="s">
        <v>55</v>
      </c>
      <c r="K10141" t="str">
        <f>IF(Table2[[#This Row],[Basis of Material Classification (System Side)*]]="Field inspection","Yes","No")</f>
        <v>No</v>
      </c>
      <c r="O10141" t="s">
        <v>41</v>
      </c>
      <c r="P10141" s="13">
        <v>42370</v>
      </c>
      <c r="Q10141" s="16" t="str">
        <f>Table2[[#This Row],[Service Line Size (inches) (System Side)]]</f>
        <v>3/4</v>
      </c>
      <c r="R10141" t="s">
        <v>43</v>
      </c>
      <c r="S10141" t="str">
        <f>IF(Table2[[#This Row],[Basis of Material Classification (Customer Side)*]]="Field inspection","Yes","No")</f>
        <v>No</v>
      </c>
      <c r="V10141" t="s">
        <v>43</v>
      </c>
      <c r="W10141" t="s">
        <v>44</v>
      </c>
      <c r="X10141" t="s">
        <v>44</v>
      </c>
      <c r="Z10141" t="s">
        <v>45</v>
      </c>
      <c r="AA10141" t="s">
        <v>46</v>
      </c>
      <c r="AB10141" t="s">
        <v>46</v>
      </c>
      <c r="AC10141" t="s">
        <v>40</v>
      </c>
    </row>
    <row r="10142" spans="1:29" ht="14.4" x14ac:dyDescent="0.3">
      <c r="A10142">
        <v>10140</v>
      </c>
      <c r="B10142" t="s">
        <v>10063</v>
      </c>
      <c r="C10142" t="s">
        <v>277</v>
      </c>
      <c r="D10142" t="s">
        <v>40</v>
      </c>
      <c r="E10142" t="s">
        <v>40</v>
      </c>
      <c r="F10142" t="s">
        <v>53</v>
      </c>
      <c r="G10142" t="s">
        <v>40</v>
      </c>
      <c r="H10142" s="26">
        <v>38718</v>
      </c>
      <c r="I10142" t="s">
        <v>54</v>
      </c>
      <c r="J10142" t="s">
        <v>55</v>
      </c>
      <c r="K10142" t="str">
        <f>IF(Table2[[#This Row],[Basis of Material Classification (System Side)*]]="Field inspection","Yes","No")</f>
        <v>No</v>
      </c>
      <c r="O10142" t="s">
        <v>41</v>
      </c>
      <c r="P10142" s="13">
        <v>42370</v>
      </c>
      <c r="Q10142" s="16" t="str">
        <f>Table2[[#This Row],[Service Line Size (inches) (System Side)]]</f>
        <v>3/4</v>
      </c>
      <c r="R10142" t="s">
        <v>43</v>
      </c>
      <c r="S10142" t="str">
        <f>IF(Table2[[#This Row],[Basis of Material Classification (Customer Side)*]]="Field inspection","Yes","No")</f>
        <v>No</v>
      </c>
      <c r="V10142" t="s">
        <v>43</v>
      </c>
      <c r="W10142" t="s">
        <v>44</v>
      </c>
      <c r="X10142" t="s">
        <v>44</v>
      </c>
      <c r="Z10142" t="s">
        <v>45</v>
      </c>
      <c r="AA10142" t="s">
        <v>46</v>
      </c>
      <c r="AB10142" t="s">
        <v>46</v>
      </c>
      <c r="AC10142" t="s">
        <v>40</v>
      </c>
    </row>
    <row r="10143" spans="1:29" ht="14.4" x14ac:dyDescent="0.3">
      <c r="A10143">
        <v>10141</v>
      </c>
      <c r="B10143" t="s">
        <v>10064</v>
      </c>
      <c r="C10143" t="s">
        <v>277</v>
      </c>
      <c r="D10143" t="s">
        <v>40</v>
      </c>
      <c r="E10143" t="s">
        <v>40</v>
      </c>
      <c r="F10143" t="s">
        <v>41</v>
      </c>
      <c r="G10143" t="s">
        <v>40</v>
      </c>
      <c r="H10143" s="26">
        <v>41640</v>
      </c>
      <c r="I10143" t="s">
        <v>42</v>
      </c>
      <c r="J10143" t="s">
        <v>43</v>
      </c>
      <c r="K10143" t="str">
        <f>IF(Table2[[#This Row],[Basis of Material Classification (System Side)*]]="Field inspection","Yes","No")</f>
        <v>No</v>
      </c>
      <c r="N10143" t="str">
        <f>Table2[[#This Row],[Basis of Material Classification (System Side)*]]</f>
        <v>Installation date after lead ban</v>
      </c>
      <c r="O10143" t="s">
        <v>41</v>
      </c>
      <c r="P10143" s="13">
        <v>42370</v>
      </c>
      <c r="Q10143" s="16" t="str">
        <f>Table2[[#This Row],[Service Line Size (inches) (System Side)]]</f>
        <v>5/8</v>
      </c>
      <c r="R10143" t="s">
        <v>43</v>
      </c>
      <c r="S10143" t="str">
        <f>IF(Table2[[#This Row],[Basis of Material Classification (Customer Side)*]]="Field inspection","Yes","No")</f>
        <v>No</v>
      </c>
      <c r="V10143" t="s">
        <v>43</v>
      </c>
      <c r="W10143" t="s">
        <v>44</v>
      </c>
      <c r="X10143" t="s">
        <v>44</v>
      </c>
      <c r="Z10143" t="s">
        <v>45</v>
      </c>
      <c r="AA10143" t="s">
        <v>46</v>
      </c>
      <c r="AB10143" t="s">
        <v>46</v>
      </c>
      <c r="AC10143" t="s">
        <v>40</v>
      </c>
    </row>
    <row r="10144" spans="1:29" ht="14.4" x14ac:dyDescent="0.3">
      <c r="A10144">
        <v>10142</v>
      </c>
      <c r="B10144" t="s">
        <v>10065</v>
      </c>
      <c r="C10144" t="s">
        <v>277</v>
      </c>
      <c r="D10144" t="s">
        <v>40</v>
      </c>
      <c r="E10144" t="s">
        <v>40</v>
      </c>
      <c r="F10144" t="s">
        <v>53</v>
      </c>
      <c r="G10144" t="s">
        <v>40</v>
      </c>
      <c r="H10144" s="26">
        <v>39814</v>
      </c>
      <c r="I10144" t="s">
        <v>54</v>
      </c>
      <c r="J10144" t="s">
        <v>55</v>
      </c>
      <c r="K10144" t="str">
        <f>IF(Table2[[#This Row],[Basis of Material Classification (System Side)*]]="Field inspection","Yes","No")</f>
        <v>No</v>
      </c>
      <c r="O10144" t="s">
        <v>41</v>
      </c>
      <c r="P10144" s="13">
        <v>42370</v>
      </c>
      <c r="Q10144" s="16" t="str">
        <f>Table2[[#This Row],[Service Line Size (inches) (System Side)]]</f>
        <v>3/4</v>
      </c>
      <c r="R10144" t="s">
        <v>43</v>
      </c>
      <c r="S10144" t="str">
        <f>IF(Table2[[#This Row],[Basis of Material Classification (Customer Side)*]]="Field inspection","Yes","No")</f>
        <v>No</v>
      </c>
      <c r="V10144" t="s">
        <v>43</v>
      </c>
      <c r="W10144" t="s">
        <v>44</v>
      </c>
      <c r="X10144" t="s">
        <v>44</v>
      </c>
      <c r="Z10144" t="s">
        <v>45</v>
      </c>
      <c r="AA10144" t="s">
        <v>46</v>
      </c>
      <c r="AB10144" t="s">
        <v>46</v>
      </c>
      <c r="AC10144" t="s">
        <v>40</v>
      </c>
    </row>
    <row r="10145" spans="1:29" ht="14.4" x14ac:dyDescent="0.3">
      <c r="A10145">
        <v>10143</v>
      </c>
      <c r="B10145" t="s">
        <v>10066</v>
      </c>
      <c r="C10145" t="s">
        <v>277</v>
      </c>
      <c r="D10145" t="s">
        <v>40</v>
      </c>
      <c r="E10145" t="s">
        <v>40</v>
      </c>
      <c r="F10145" t="s">
        <v>53</v>
      </c>
      <c r="G10145" t="s">
        <v>40</v>
      </c>
      <c r="H10145" s="27"/>
      <c r="I10145" t="s">
        <v>54</v>
      </c>
      <c r="J10145" t="s">
        <v>55</v>
      </c>
      <c r="K10145" t="str">
        <f>IF(Table2[[#This Row],[Basis of Material Classification (System Side)*]]="Field inspection","Yes","No")</f>
        <v>No</v>
      </c>
      <c r="O10145" t="s">
        <v>41</v>
      </c>
      <c r="P10145" s="13">
        <v>42370</v>
      </c>
      <c r="Q10145" s="16" t="str">
        <f>Table2[[#This Row],[Service Line Size (inches) (System Side)]]</f>
        <v>3/4</v>
      </c>
      <c r="R10145" t="s">
        <v>43</v>
      </c>
      <c r="S10145" t="str">
        <f>IF(Table2[[#This Row],[Basis of Material Classification (Customer Side)*]]="Field inspection","Yes","No")</f>
        <v>No</v>
      </c>
      <c r="V10145" t="s">
        <v>43</v>
      </c>
      <c r="W10145" t="s">
        <v>44</v>
      </c>
      <c r="X10145" t="s">
        <v>44</v>
      </c>
      <c r="Z10145" t="s">
        <v>45</v>
      </c>
      <c r="AA10145" t="s">
        <v>46</v>
      </c>
      <c r="AB10145" t="s">
        <v>46</v>
      </c>
      <c r="AC10145" t="s">
        <v>40</v>
      </c>
    </row>
    <row r="10146" spans="1:29" ht="14.4" x14ac:dyDescent="0.3">
      <c r="A10146">
        <v>10144</v>
      </c>
      <c r="B10146" t="s">
        <v>10067</v>
      </c>
      <c r="C10146" t="s">
        <v>277</v>
      </c>
      <c r="D10146" t="s">
        <v>40</v>
      </c>
      <c r="E10146" t="s">
        <v>40</v>
      </c>
      <c r="F10146" t="s">
        <v>53</v>
      </c>
      <c r="G10146" t="s">
        <v>40</v>
      </c>
      <c r="H10146" s="26">
        <v>38718</v>
      </c>
      <c r="I10146" t="s">
        <v>54</v>
      </c>
      <c r="J10146" t="s">
        <v>55</v>
      </c>
      <c r="K10146" t="str">
        <f>IF(Table2[[#This Row],[Basis of Material Classification (System Side)*]]="Field inspection","Yes","No")</f>
        <v>No</v>
      </c>
      <c r="O10146" t="s">
        <v>41</v>
      </c>
      <c r="P10146" s="13">
        <v>42370</v>
      </c>
      <c r="Q10146" s="16" t="str">
        <f>Table2[[#This Row],[Service Line Size (inches) (System Side)]]</f>
        <v>3/4</v>
      </c>
      <c r="R10146" t="s">
        <v>43</v>
      </c>
      <c r="S10146" t="str">
        <f>IF(Table2[[#This Row],[Basis of Material Classification (Customer Side)*]]="Field inspection","Yes","No")</f>
        <v>No</v>
      </c>
      <c r="V10146" t="s">
        <v>43</v>
      </c>
      <c r="W10146" t="s">
        <v>44</v>
      </c>
      <c r="X10146" t="s">
        <v>44</v>
      </c>
      <c r="Z10146" t="s">
        <v>45</v>
      </c>
      <c r="AA10146" t="s">
        <v>46</v>
      </c>
      <c r="AB10146" t="s">
        <v>46</v>
      </c>
      <c r="AC10146" t="s">
        <v>40</v>
      </c>
    </row>
    <row r="10147" spans="1:29" ht="14.4" x14ac:dyDescent="0.3">
      <c r="A10147">
        <v>10145</v>
      </c>
      <c r="B10147" t="s">
        <v>10068</v>
      </c>
      <c r="C10147" t="s">
        <v>277</v>
      </c>
      <c r="D10147" t="s">
        <v>40</v>
      </c>
      <c r="E10147" t="s">
        <v>40</v>
      </c>
      <c r="F10147" t="s">
        <v>53</v>
      </c>
      <c r="G10147" t="s">
        <v>40</v>
      </c>
      <c r="H10147" s="26">
        <v>32874</v>
      </c>
      <c r="I10147" t="s">
        <v>42</v>
      </c>
      <c r="J10147" t="s">
        <v>55</v>
      </c>
      <c r="K10147" t="str">
        <f>IF(Table2[[#This Row],[Basis of Material Classification (System Side)*]]="Field inspection","Yes","No")</f>
        <v>No</v>
      </c>
      <c r="O10147" t="s">
        <v>41</v>
      </c>
      <c r="P10147" s="13">
        <v>42370</v>
      </c>
      <c r="Q10147" s="16" t="str">
        <f>Table2[[#This Row],[Service Line Size (inches) (System Side)]]</f>
        <v>5/8</v>
      </c>
      <c r="R10147" t="s">
        <v>43</v>
      </c>
      <c r="S10147" t="str">
        <f>IF(Table2[[#This Row],[Basis of Material Classification (Customer Side)*]]="Field inspection","Yes","No")</f>
        <v>No</v>
      </c>
      <c r="V10147" t="s">
        <v>43</v>
      </c>
      <c r="W10147" t="s">
        <v>44</v>
      </c>
      <c r="X10147" t="s">
        <v>44</v>
      </c>
      <c r="Z10147" t="s">
        <v>45</v>
      </c>
      <c r="AA10147" t="s">
        <v>46</v>
      </c>
      <c r="AB10147" t="s">
        <v>46</v>
      </c>
      <c r="AC10147" t="s">
        <v>40</v>
      </c>
    </row>
    <row r="10148" spans="1:29" ht="14.4" x14ac:dyDescent="0.3">
      <c r="A10148">
        <v>10146</v>
      </c>
      <c r="B10148" t="s">
        <v>10069</v>
      </c>
      <c r="C10148" t="s">
        <v>277</v>
      </c>
      <c r="D10148" t="s">
        <v>40</v>
      </c>
      <c r="E10148" t="s">
        <v>40</v>
      </c>
      <c r="F10148" t="s">
        <v>53</v>
      </c>
      <c r="G10148" t="s">
        <v>40</v>
      </c>
      <c r="H10148" s="26">
        <v>38718</v>
      </c>
      <c r="I10148" t="s">
        <v>54</v>
      </c>
      <c r="J10148" t="s">
        <v>55</v>
      </c>
      <c r="K10148" t="str">
        <f>IF(Table2[[#This Row],[Basis of Material Classification (System Side)*]]="Field inspection","Yes","No")</f>
        <v>No</v>
      </c>
      <c r="O10148" t="s">
        <v>41</v>
      </c>
      <c r="P10148" s="13">
        <v>42370</v>
      </c>
      <c r="Q10148" s="16" t="str">
        <f>Table2[[#This Row],[Service Line Size (inches) (System Side)]]</f>
        <v>3/4</v>
      </c>
      <c r="R10148" t="s">
        <v>43</v>
      </c>
      <c r="S10148" t="str">
        <f>IF(Table2[[#This Row],[Basis of Material Classification (Customer Side)*]]="Field inspection","Yes","No")</f>
        <v>No</v>
      </c>
      <c r="V10148" t="s">
        <v>43</v>
      </c>
      <c r="W10148" t="s">
        <v>44</v>
      </c>
      <c r="X10148" t="s">
        <v>44</v>
      </c>
      <c r="Z10148" t="s">
        <v>45</v>
      </c>
      <c r="AA10148" t="s">
        <v>46</v>
      </c>
      <c r="AB10148" t="s">
        <v>46</v>
      </c>
      <c r="AC10148" t="s">
        <v>40</v>
      </c>
    </row>
    <row r="10149" spans="1:29" ht="14.4" x14ac:dyDescent="0.3">
      <c r="A10149">
        <v>10147</v>
      </c>
      <c r="B10149" t="s">
        <v>10070</v>
      </c>
      <c r="C10149" t="s">
        <v>277</v>
      </c>
      <c r="D10149" t="s">
        <v>40</v>
      </c>
      <c r="E10149" t="s">
        <v>40</v>
      </c>
      <c r="F10149" t="s">
        <v>53</v>
      </c>
      <c r="G10149" t="s">
        <v>40</v>
      </c>
      <c r="H10149" s="26">
        <v>38718</v>
      </c>
      <c r="I10149" t="s">
        <v>54</v>
      </c>
      <c r="J10149" t="s">
        <v>55</v>
      </c>
      <c r="K10149" t="str">
        <f>IF(Table2[[#This Row],[Basis of Material Classification (System Side)*]]="Field inspection","Yes","No")</f>
        <v>No</v>
      </c>
      <c r="O10149" t="s">
        <v>41</v>
      </c>
      <c r="P10149" s="13">
        <v>42370</v>
      </c>
      <c r="Q10149" s="16" t="str">
        <f>Table2[[#This Row],[Service Line Size (inches) (System Side)]]</f>
        <v>3/4</v>
      </c>
      <c r="R10149" t="s">
        <v>43</v>
      </c>
      <c r="S10149" t="str">
        <f>IF(Table2[[#This Row],[Basis of Material Classification (Customer Side)*]]="Field inspection","Yes","No")</f>
        <v>No</v>
      </c>
      <c r="V10149" t="s">
        <v>43</v>
      </c>
      <c r="W10149" t="s">
        <v>44</v>
      </c>
      <c r="X10149" t="s">
        <v>44</v>
      </c>
      <c r="Z10149" t="s">
        <v>45</v>
      </c>
      <c r="AA10149" t="s">
        <v>46</v>
      </c>
      <c r="AB10149" t="s">
        <v>46</v>
      </c>
      <c r="AC10149" t="s">
        <v>40</v>
      </c>
    </row>
    <row r="10150" spans="1:29" ht="14.4" x14ac:dyDescent="0.3">
      <c r="A10150">
        <v>10148</v>
      </c>
      <c r="B10150" t="s">
        <v>10071</v>
      </c>
      <c r="C10150" t="s">
        <v>277</v>
      </c>
      <c r="D10150" t="s">
        <v>40</v>
      </c>
      <c r="E10150" t="s">
        <v>40</v>
      </c>
      <c r="F10150" t="s">
        <v>53</v>
      </c>
      <c r="G10150" t="s">
        <v>40</v>
      </c>
      <c r="H10150" s="26">
        <v>38718</v>
      </c>
      <c r="I10150" t="s">
        <v>54</v>
      </c>
      <c r="J10150" t="s">
        <v>55</v>
      </c>
      <c r="K10150" t="str">
        <f>IF(Table2[[#This Row],[Basis of Material Classification (System Side)*]]="Field inspection","Yes","No")</f>
        <v>No</v>
      </c>
      <c r="O10150" t="s">
        <v>53</v>
      </c>
      <c r="P10150" s="13">
        <v>42370</v>
      </c>
      <c r="Q10150" s="16" t="str">
        <f>Table2[[#This Row],[Service Line Size (inches) (System Side)]]</f>
        <v>3/4</v>
      </c>
      <c r="R10150" t="s">
        <v>55</v>
      </c>
      <c r="S10150" t="str">
        <f>IF(Table2[[#This Row],[Basis of Material Classification (Customer Side)*]]="Field inspection","Yes","No")</f>
        <v>No</v>
      </c>
      <c r="V10150" t="s">
        <v>72</v>
      </c>
      <c r="W10150" t="s">
        <v>44</v>
      </c>
      <c r="X10150" t="s">
        <v>44</v>
      </c>
      <c r="Z10150" t="s">
        <v>45</v>
      </c>
      <c r="AA10150" t="s">
        <v>46</v>
      </c>
      <c r="AB10150" t="s">
        <v>46</v>
      </c>
      <c r="AC10150" t="s">
        <v>40</v>
      </c>
    </row>
    <row r="10151" spans="1:29" ht="14.4" x14ac:dyDescent="0.3">
      <c r="A10151">
        <v>10149</v>
      </c>
      <c r="B10151" t="s">
        <v>10072</v>
      </c>
      <c r="C10151" t="s">
        <v>277</v>
      </c>
      <c r="D10151" t="s">
        <v>40</v>
      </c>
      <c r="E10151" t="s">
        <v>40</v>
      </c>
      <c r="F10151" t="s">
        <v>53</v>
      </c>
      <c r="G10151" t="s">
        <v>40</v>
      </c>
      <c r="H10151" s="26">
        <v>38718</v>
      </c>
      <c r="I10151" t="s">
        <v>54</v>
      </c>
      <c r="J10151" t="s">
        <v>55</v>
      </c>
      <c r="K10151" t="str">
        <f>IF(Table2[[#This Row],[Basis of Material Classification (System Side)*]]="Field inspection","Yes","No")</f>
        <v>No</v>
      </c>
      <c r="O10151" t="s">
        <v>41</v>
      </c>
      <c r="P10151" s="13">
        <v>42370</v>
      </c>
      <c r="Q10151" s="16" t="str">
        <f>Table2[[#This Row],[Service Line Size (inches) (System Side)]]</f>
        <v>3/4</v>
      </c>
      <c r="R10151" t="s">
        <v>43</v>
      </c>
      <c r="S10151" t="str">
        <f>IF(Table2[[#This Row],[Basis of Material Classification (Customer Side)*]]="Field inspection","Yes","No")</f>
        <v>No</v>
      </c>
      <c r="V10151" t="s">
        <v>43</v>
      </c>
      <c r="W10151" t="s">
        <v>44</v>
      </c>
      <c r="X10151" t="s">
        <v>44</v>
      </c>
      <c r="Z10151" t="s">
        <v>45</v>
      </c>
      <c r="AA10151" t="s">
        <v>46</v>
      </c>
      <c r="AB10151" t="s">
        <v>46</v>
      </c>
      <c r="AC10151" t="s">
        <v>40</v>
      </c>
    </row>
    <row r="10152" spans="1:29" ht="14.4" x14ac:dyDescent="0.3">
      <c r="A10152">
        <v>10150</v>
      </c>
      <c r="B10152" t="s">
        <v>10073</v>
      </c>
      <c r="C10152" t="s">
        <v>277</v>
      </c>
      <c r="D10152" t="s">
        <v>40</v>
      </c>
      <c r="E10152" t="s">
        <v>40</v>
      </c>
      <c r="F10152" t="s">
        <v>53</v>
      </c>
      <c r="G10152" t="s">
        <v>40</v>
      </c>
      <c r="H10152" s="26">
        <v>38718</v>
      </c>
      <c r="I10152" t="s">
        <v>54</v>
      </c>
      <c r="J10152" t="s">
        <v>55</v>
      </c>
      <c r="K10152" t="str">
        <f>IF(Table2[[#This Row],[Basis of Material Classification (System Side)*]]="Field inspection","Yes","No")</f>
        <v>No</v>
      </c>
      <c r="O10152" t="s">
        <v>41</v>
      </c>
      <c r="P10152" s="13">
        <v>42370</v>
      </c>
      <c r="Q10152" s="16" t="str">
        <f>Table2[[#This Row],[Service Line Size (inches) (System Side)]]</f>
        <v>3/4</v>
      </c>
      <c r="R10152" t="s">
        <v>43</v>
      </c>
      <c r="S10152" t="str">
        <f>IF(Table2[[#This Row],[Basis of Material Classification (Customer Side)*]]="Field inspection","Yes","No")</f>
        <v>No</v>
      </c>
      <c r="V10152" t="s">
        <v>43</v>
      </c>
      <c r="W10152" t="s">
        <v>44</v>
      </c>
      <c r="X10152" t="s">
        <v>44</v>
      </c>
      <c r="Z10152" t="s">
        <v>45</v>
      </c>
      <c r="AA10152" t="s">
        <v>46</v>
      </c>
      <c r="AB10152" t="s">
        <v>46</v>
      </c>
      <c r="AC10152" t="s">
        <v>40</v>
      </c>
    </row>
    <row r="10153" spans="1:29" ht="14.4" x14ac:dyDescent="0.3">
      <c r="A10153">
        <v>10151</v>
      </c>
      <c r="B10153" t="s">
        <v>10074</v>
      </c>
      <c r="C10153" t="s">
        <v>277</v>
      </c>
      <c r="D10153" t="s">
        <v>40</v>
      </c>
      <c r="E10153" t="s">
        <v>40</v>
      </c>
      <c r="F10153" t="s">
        <v>53</v>
      </c>
      <c r="G10153" t="s">
        <v>40</v>
      </c>
      <c r="H10153" s="26">
        <v>38718</v>
      </c>
      <c r="I10153" t="s">
        <v>54</v>
      </c>
      <c r="J10153" t="s">
        <v>55</v>
      </c>
      <c r="K10153" t="str">
        <f>IF(Table2[[#This Row],[Basis of Material Classification (System Side)*]]="Field inspection","Yes","No")</f>
        <v>No</v>
      </c>
      <c r="O10153" t="s">
        <v>41</v>
      </c>
      <c r="P10153" s="13">
        <v>42370</v>
      </c>
      <c r="Q10153" s="16" t="str">
        <f>Table2[[#This Row],[Service Line Size (inches) (System Side)]]</f>
        <v>3/4</v>
      </c>
      <c r="R10153" t="s">
        <v>43</v>
      </c>
      <c r="S10153" t="str">
        <f>IF(Table2[[#This Row],[Basis of Material Classification (Customer Side)*]]="Field inspection","Yes","No")</f>
        <v>No</v>
      </c>
      <c r="V10153" t="s">
        <v>43</v>
      </c>
      <c r="W10153" t="s">
        <v>44</v>
      </c>
      <c r="X10153" t="s">
        <v>44</v>
      </c>
      <c r="Z10153" t="s">
        <v>45</v>
      </c>
      <c r="AA10153" t="s">
        <v>46</v>
      </c>
      <c r="AB10153" t="s">
        <v>46</v>
      </c>
      <c r="AC10153" t="s">
        <v>40</v>
      </c>
    </row>
    <row r="10154" spans="1:29" ht="14.4" x14ac:dyDescent="0.3">
      <c r="A10154">
        <v>10152</v>
      </c>
      <c r="B10154" t="s">
        <v>10075</v>
      </c>
      <c r="C10154" t="s">
        <v>277</v>
      </c>
      <c r="D10154" t="s">
        <v>40</v>
      </c>
      <c r="E10154" t="s">
        <v>40</v>
      </c>
      <c r="F10154" t="s">
        <v>53</v>
      </c>
      <c r="G10154" t="s">
        <v>40</v>
      </c>
      <c r="H10154" s="26">
        <v>38718</v>
      </c>
      <c r="I10154" t="s">
        <v>54</v>
      </c>
      <c r="J10154" t="s">
        <v>55</v>
      </c>
      <c r="K10154" t="str">
        <f>IF(Table2[[#This Row],[Basis of Material Classification (System Side)*]]="Field inspection","Yes","No")</f>
        <v>No</v>
      </c>
      <c r="O10154" t="s">
        <v>53</v>
      </c>
      <c r="P10154" s="13">
        <v>42370</v>
      </c>
      <c r="Q10154" s="16" t="str">
        <f>Table2[[#This Row],[Service Line Size (inches) (System Side)]]</f>
        <v>3/4</v>
      </c>
      <c r="R10154" t="s">
        <v>55</v>
      </c>
      <c r="S10154" t="str">
        <f>IF(Table2[[#This Row],[Basis of Material Classification (Customer Side)*]]="Field inspection","Yes","No")</f>
        <v>No</v>
      </c>
      <c r="V10154" t="s">
        <v>72</v>
      </c>
      <c r="W10154" t="s">
        <v>44</v>
      </c>
      <c r="X10154" t="s">
        <v>44</v>
      </c>
      <c r="Z10154" t="s">
        <v>45</v>
      </c>
      <c r="AA10154" t="s">
        <v>46</v>
      </c>
      <c r="AB10154" t="s">
        <v>46</v>
      </c>
      <c r="AC10154" t="s">
        <v>40</v>
      </c>
    </row>
    <row r="10155" spans="1:29" ht="14.4" x14ac:dyDescent="0.3">
      <c r="A10155">
        <v>10153</v>
      </c>
      <c r="B10155" t="s">
        <v>10076</v>
      </c>
      <c r="C10155" t="s">
        <v>277</v>
      </c>
      <c r="D10155" t="s">
        <v>40</v>
      </c>
      <c r="E10155" t="s">
        <v>40</v>
      </c>
      <c r="F10155" t="s">
        <v>41</v>
      </c>
      <c r="G10155" t="s">
        <v>40</v>
      </c>
      <c r="H10155" s="26">
        <v>24838</v>
      </c>
      <c r="I10155" t="s">
        <v>42</v>
      </c>
      <c r="J10155" t="s">
        <v>49</v>
      </c>
      <c r="K10155" t="str">
        <f>IF(Table2[[#This Row],[Basis of Material Classification (System Side)*]]="Field inspection","Yes","No")</f>
        <v>No</v>
      </c>
      <c r="N10155" t="s">
        <v>50</v>
      </c>
      <c r="O10155" t="s">
        <v>41</v>
      </c>
      <c r="P10155" s="13">
        <v>38718</v>
      </c>
      <c r="Q10155" s="16" t="str">
        <f>Table2[[#This Row],[Service Line Size (inches) (System Side)]]</f>
        <v>5/8</v>
      </c>
      <c r="R10155" t="s">
        <v>43</v>
      </c>
      <c r="S10155" t="str">
        <f>IF(Table2[[#This Row],[Basis of Material Classification (Customer Side)*]]="Field inspection","Yes","No")</f>
        <v>No</v>
      </c>
      <c r="V10155" t="s">
        <v>43</v>
      </c>
      <c r="W10155" t="s">
        <v>44</v>
      </c>
      <c r="X10155" t="s">
        <v>44</v>
      </c>
      <c r="Z10155" t="s">
        <v>45</v>
      </c>
      <c r="AA10155" t="s">
        <v>46</v>
      </c>
      <c r="AB10155" t="s">
        <v>46</v>
      </c>
      <c r="AC10155" t="s">
        <v>40</v>
      </c>
    </row>
    <row r="10156" spans="1:29" ht="14.4" x14ac:dyDescent="0.3">
      <c r="A10156">
        <v>10154</v>
      </c>
      <c r="B10156" t="s">
        <v>10077</v>
      </c>
      <c r="C10156" t="s">
        <v>277</v>
      </c>
      <c r="D10156" t="s">
        <v>40</v>
      </c>
      <c r="E10156" t="s">
        <v>40</v>
      </c>
      <c r="F10156" t="s">
        <v>41</v>
      </c>
      <c r="G10156" t="s">
        <v>40</v>
      </c>
      <c r="H10156" s="26">
        <v>32509</v>
      </c>
      <c r="I10156" t="s">
        <v>42</v>
      </c>
      <c r="J10156" t="s">
        <v>43</v>
      </c>
      <c r="K10156" t="str">
        <f>IF(Table2[[#This Row],[Basis of Material Classification (System Side)*]]="Field inspection","Yes","No")</f>
        <v>No</v>
      </c>
      <c r="N10156" t="str">
        <f>Table2[[#This Row],[Basis of Material Classification (System Side)*]]</f>
        <v>Installation date after lead ban</v>
      </c>
      <c r="O10156" t="s">
        <v>41</v>
      </c>
      <c r="P10156" s="13">
        <v>42005</v>
      </c>
      <c r="Q10156" s="16" t="str">
        <f>Table2[[#This Row],[Service Line Size (inches) (System Side)]]</f>
        <v>5/8</v>
      </c>
      <c r="R10156" t="s">
        <v>43</v>
      </c>
      <c r="S10156" t="str">
        <f>IF(Table2[[#This Row],[Basis of Material Classification (Customer Side)*]]="Field inspection","Yes","No")</f>
        <v>No</v>
      </c>
      <c r="V10156" t="s">
        <v>43</v>
      </c>
      <c r="W10156" t="s">
        <v>44</v>
      </c>
      <c r="X10156" t="s">
        <v>44</v>
      </c>
      <c r="Z10156" t="s">
        <v>45</v>
      </c>
      <c r="AA10156" t="s">
        <v>46</v>
      </c>
      <c r="AB10156" t="s">
        <v>46</v>
      </c>
      <c r="AC10156" t="s">
        <v>40</v>
      </c>
    </row>
    <row r="10157" spans="1:29" ht="14.4" x14ac:dyDescent="0.3">
      <c r="A10157">
        <v>10155</v>
      </c>
      <c r="B10157" t="s">
        <v>10078</v>
      </c>
      <c r="C10157" t="s">
        <v>277</v>
      </c>
      <c r="D10157" t="s">
        <v>40</v>
      </c>
      <c r="E10157" t="s">
        <v>40</v>
      </c>
      <c r="F10157" t="s">
        <v>53</v>
      </c>
      <c r="G10157" t="s">
        <v>40</v>
      </c>
      <c r="H10157" s="26">
        <v>38718</v>
      </c>
      <c r="I10157" t="s">
        <v>54</v>
      </c>
      <c r="J10157" t="s">
        <v>55</v>
      </c>
      <c r="K10157" t="str">
        <f>IF(Table2[[#This Row],[Basis of Material Classification (System Side)*]]="Field inspection","Yes","No")</f>
        <v>No</v>
      </c>
      <c r="O10157" t="s">
        <v>41</v>
      </c>
      <c r="P10157" s="13">
        <v>42370</v>
      </c>
      <c r="Q10157" s="16" t="str">
        <f>Table2[[#This Row],[Service Line Size (inches) (System Side)]]</f>
        <v>3/4</v>
      </c>
      <c r="R10157" t="s">
        <v>43</v>
      </c>
      <c r="S10157" t="str">
        <f>IF(Table2[[#This Row],[Basis of Material Classification (Customer Side)*]]="Field inspection","Yes","No")</f>
        <v>No</v>
      </c>
      <c r="V10157" t="s">
        <v>43</v>
      </c>
      <c r="W10157" t="s">
        <v>44</v>
      </c>
      <c r="X10157" t="s">
        <v>44</v>
      </c>
      <c r="Z10157" t="s">
        <v>45</v>
      </c>
      <c r="AA10157" t="s">
        <v>46</v>
      </c>
      <c r="AB10157" t="s">
        <v>46</v>
      </c>
      <c r="AC10157" t="s">
        <v>40</v>
      </c>
    </row>
    <row r="10158" spans="1:29" ht="14.4" x14ac:dyDescent="0.3">
      <c r="A10158">
        <v>10156</v>
      </c>
      <c r="B10158" t="s">
        <v>10079</v>
      </c>
      <c r="C10158" t="s">
        <v>277</v>
      </c>
      <c r="D10158" t="s">
        <v>40</v>
      </c>
      <c r="E10158" t="s">
        <v>40</v>
      </c>
      <c r="F10158" t="s">
        <v>53</v>
      </c>
      <c r="G10158" t="s">
        <v>40</v>
      </c>
      <c r="H10158" s="27"/>
      <c r="I10158" t="s">
        <v>54</v>
      </c>
      <c r="J10158" t="s">
        <v>55</v>
      </c>
      <c r="K10158" t="str">
        <f>IF(Table2[[#This Row],[Basis of Material Classification (System Side)*]]="Field inspection","Yes","No")</f>
        <v>No</v>
      </c>
      <c r="O10158" t="s">
        <v>41</v>
      </c>
      <c r="P10158" s="13">
        <v>42370</v>
      </c>
      <c r="Q10158" s="16" t="str">
        <f>Table2[[#This Row],[Service Line Size (inches) (System Side)]]</f>
        <v>3/4</v>
      </c>
      <c r="R10158" t="s">
        <v>43</v>
      </c>
      <c r="S10158" t="str">
        <f>IF(Table2[[#This Row],[Basis of Material Classification (Customer Side)*]]="Field inspection","Yes","No")</f>
        <v>No</v>
      </c>
      <c r="V10158" t="s">
        <v>43</v>
      </c>
      <c r="W10158" t="s">
        <v>44</v>
      </c>
      <c r="X10158" t="s">
        <v>44</v>
      </c>
      <c r="Z10158" t="s">
        <v>45</v>
      </c>
      <c r="AA10158" t="s">
        <v>46</v>
      </c>
      <c r="AB10158" t="s">
        <v>46</v>
      </c>
      <c r="AC10158" t="s">
        <v>40</v>
      </c>
    </row>
    <row r="10159" spans="1:29" ht="14.4" x14ac:dyDescent="0.3">
      <c r="A10159">
        <v>10157</v>
      </c>
      <c r="B10159" t="s">
        <v>10080</v>
      </c>
      <c r="C10159" t="s">
        <v>277</v>
      </c>
      <c r="D10159" t="s">
        <v>40</v>
      </c>
      <c r="E10159" t="s">
        <v>40</v>
      </c>
      <c r="F10159" t="s">
        <v>53</v>
      </c>
      <c r="G10159" t="s">
        <v>40</v>
      </c>
      <c r="H10159" s="27"/>
      <c r="I10159" t="s">
        <v>54</v>
      </c>
      <c r="J10159" t="s">
        <v>55</v>
      </c>
      <c r="K10159" t="str">
        <f>IF(Table2[[#This Row],[Basis of Material Classification (System Side)*]]="Field inspection","Yes","No")</f>
        <v>No</v>
      </c>
      <c r="O10159" t="s">
        <v>41</v>
      </c>
      <c r="P10159" s="13">
        <v>42370</v>
      </c>
      <c r="Q10159" s="16" t="str">
        <f>Table2[[#This Row],[Service Line Size (inches) (System Side)]]</f>
        <v>3/4</v>
      </c>
      <c r="R10159" t="s">
        <v>43</v>
      </c>
      <c r="S10159" t="str">
        <f>IF(Table2[[#This Row],[Basis of Material Classification (Customer Side)*]]="Field inspection","Yes","No")</f>
        <v>No</v>
      </c>
      <c r="V10159" t="s">
        <v>43</v>
      </c>
      <c r="W10159" t="s">
        <v>44</v>
      </c>
      <c r="X10159" t="s">
        <v>44</v>
      </c>
      <c r="Z10159" t="s">
        <v>45</v>
      </c>
      <c r="AA10159" t="s">
        <v>46</v>
      </c>
      <c r="AB10159" t="s">
        <v>46</v>
      </c>
      <c r="AC10159" t="s">
        <v>40</v>
      </c>
    </row>
    <row r="10160" spans="1:29" ht="14.4" x14ac:dyDescent="0.3">
      <c r="A10160">
        <v>10158</v>
      </c>
      <c r="B10160" t="s">
        <v>10081</v>
      </c>
      <c r="C10160" t="s">
        <v>277</v>
      </c>
      <c r="D10160" t="s">
        <v>40</v>
      </c>
      <c r="E10160" t="s">
        <v>40</v>
      </c>
      <c r="F10160" t="s">
        <v>41</v>
      </c>
      <c r="G10160" t="s">
        <v>40</v>
      </c>
      <c r="H10160" s="26">
        <v>39083</v>
      </c>
      <c r="I10160">
        <v>2</v>
      </c>
      <c r="J10160" t="s">
        <v>43</v>
      </c>
      <c r="K10160" t="str">
        <f>IF(Table2[[#This Row],[Basis of Material Classification (System Side)*]]="Field inspection","Yes","No")</f>
        <v>No</v>
      </c>
      <c r="N10160" t="str">
        <f>Table2[[#This Row],[Basis of Material Classification (System Side)*]]</f>
        <v>Installation date after lead ban</v>
      </c>
      <c r="O10160" t="s">
        <v>41</v>
      </c>
      <c r="P10160" s="13">
        <v>29221</v>
      </c>
      <c r="Q10160" s="16">
        <f>Table2[[#This Row],[Service Line Size (inches) (System Side)]]</f>
        <v>2</v>
      </c>
      <c r="R10160" t="s">
        <v>43</v>
      </c>
      <c r="S10160" t="str">
        <f>IF(Table2[[#This Row],[Basis of Material Classification (Customer Side)*]]="Field inspection","Yes","No")</f>
        <v>No</v>
      </c>
      <c r="V10160" t="s">
        <v>43</v>
      </c>
      <c r="W10160" t="s">
        <v>44</v>
      </c>
      <c r="X10160" t="s">
        <v>44</v>
      </c>
      <c r="Z10160" t="s">
        <v>58</v>
      </c>
      <c r="AA10160" t="s">
        <v>46</v>
      </c>
      <c r="AB10160" t="s">
        <v>46</v>
      </c>
      <c r="AC10160" t="s">
        <v>40</v>
      </c>
    </row>
    <row r="10161" spans="1:29" ht="14.4" x14ac:dyDescent="0.3">
      <c r="A10161">
        <v>10159</v>
      </c>
      <c r="B10161" t="s">
        <v>10082</v>
      </c>
      <c r="C10161" t="s">
        <v>277</v>
      </c>
      <c r="D10161" t="s">
        <v>40</v>
      </c>
      <c r="E10161" t="s">
        <v>40</v>
      </c>
      <c r="F10161" t="s">
        <v>53</v>
      </c>
      <c r="G10161" t="s">
        <v>40</v>
      </c>
      <c r="H10161" s="27"/>
      <c r="I10161" t="s">
        <v>189</v>
      </c>
      <c r="J10161" t="s">
        <v>55</v>
      </c>
      <c r="K10161" t="str">
        <f>IF(Table2[[#This Row],[Basis of Material Classification (System Side)*]]="Field inspection","Yes","No")</f>
        <v>No</v>
      </c>
      <c r="O10161" t="s">
        <v>53</v>
      </c>
      <c r="P10161" s="13">
        <v>42370</v>
      </c>
      <c r="Q10161" s="16" t="str">
        <f>Table2[[#This Row],[Service Line Size (inches) (System Side)]]</f>
        <v xml:space="preserve"> 3/4</v>
      </c>
      <c r="R10161" t="s">
        <v>55</v>
      </c>
      <c r="S10161" t="str">
        <f>IF(Table2[[#This Row],[Basis of Material Classification (Customer Side)*]]="Field inspection","Yes","No")</f>
        <v>No</v>
      </c>
      <c r="V10161" t="s">
        <v>72</v>
      </c>
      <c r="W10161" t="s">
        <v>44</v>
      </c>
      <c r="X10161" t="s">
        <v>44</v>
      </c>
      <c r="Z10161" t="s">
        <v>45</v>
      </c>
      <c r="AA10161" t="s">
        <v>46</v>
      </c>
      <c r="AB10161" t="s">
        <v>46</v>
      </c>
      <c r="AC10161" t="s">
        <v>40</v>
      </c>
    </row>
    <row r="10162" spans="1:29" ht="14.4" x14ac:dyDescent="0.3">
      <c r="A10162">
        <v>10160</v>
      </c>
      <c r="B10162" t="s">
        <v>10083</v>
      </c>
      <c r="C10162" t="s">
        <v>277</v>
      </c>
      <c r="D10162" t="s">
        <v>40</v>
      </c>
      <c r="E10162" t="s">
        <v>40</v>
      </c>
      <c r="F10162" t="s">
        <v>53</v>
      </c>
      <c r="G10162" t="s">
        <v>40</v>
      </c>
      <c r="H10162" s="26">
        <v>38718</v>
      </c>
      <c r="I10162" t="s">
        <v>54</v>
      </c>
      <c r="J10162" t="s">
        <v>55</v>
      </c>
      <c r="K10162" t="str">
        <f>IF(Table2[[#This Row],[Basis of Material Classification (System Side)*]]="Field inspection","Yes","No")</f>
        <v>No</v>
      </c>
      <c r="O10162" t="s">
        <v>41</v>
      </c>
      <c r="P10162" s="13">
        <v>42370</v>
      </c>
      <c r="Q10162" s="16" t="str">
        <f>Table2[[#This Row],[Service Line Size (inches) (System Side)]]</f>
        <v>3/4</v>
      </c>
      <c r="R10162" t="s">
        <v>43</v>
      </c>
      <c r="S10162" t="str">
        <f>IF(Table2[[#This Row],[Basis of Material Classification (Customer Side)*]]="Field inspection","Yes","No")</f>
        <v>No</v>
      </c>
      <c r="V10162" t="s">
        <v>43</v>
      </c>
      <c r="W10162" t="s">
        <v>44</v>
      </c>
      <c r="X10162" t="s">
        <v>44</v>
      </c>
      <c r="Z10162" t="s">
        <v>45</v>
      </c>
      <c r="AA10162" t="s">
        <v>46</v>
      </c>
      <c r="AB10162" t="s">
        <v>46</v>
      </c>
      <c r="AC10162" t="s">
        <v>40</v>
      </c>
    </row>
    <row r="10163" spans="1:29" ht="14.4" x14ac:dyDescent="0.3">
      <c r="A10163">
        <v>10161</v>
      </c>
      <c r="B10163" t="s">
        <v>10084</v>
      </c>
      <c r="C10163" t="s">
        <v>277</v>
      </c>
      <c r="D10163" t="s">
        <v>40</v>
      </c>
      <c r="E10163" t="s">
        <v>40</v>
      </c>
      <c r="F10163" t="s">
        <v>53</v>
      </c>
      <c r="G10163" t="s">
        <v>40</v>
      </c>
      <c r="H10163" s="26">
        <v>38718</v>
      </c>
      <c r="I10163" t="s">
        <v>54</v>
      </c>
      <c r="J10163" t="s">
        <v>55</v>
      </c>
      <c r="K10163" t="str">
        <f>IF(Table2[[#This Row],[Basis of Material Classification (System Side)*]]="Field inspection","Yes","No")</f>
        <v>No</v>
      </c>
      <c r="O10163" t="s">
        <v>53</v>
      </c>
      <c r="P10163" s="13">
        <v>42370</v>
      </c>
      <c r="Q10163" s="16" t="str">
        <f>Table2[[#This Row],[Service Line Size (inches) (System Side)]]</f>
        <v>3/4</v>
      </c>
      <c r="R10163" t="s">
        <v>55</v>
      </c>
      <c r="S10163" t="str">
        <f>IF(Table2[[#This Row],[Basis of Material Classification (Customer Side)*]]="Field inspection","Yes","No")</f>
        <v>No</v>
      </c>
      <c r="V10163" t="s">
        <v>72</v>
      </c>
      <c r="W10163" t="s">
        <v>44</v>
      </c>
      <c r="X10163" t="s">
        <v>44</v>
      </c>
      <c r="Z10163" t="s">
        <v>45</v>
      </c>
      <c r="AA10163" t="s">
        <v>46</v>
      </c>
      <c r="AB10163" t="s">
        <v>46</v>
      </c>
      <c r="AC10163" t="s">
        <v>40</v>
      </c>
    </row>
    <row r="10164" spans="1:29" ht="14.4" x14ac:dyDescent="0.3">
      <c r="A10164">
        <v>10162</v>
      </c>
      <c r="B10164" t="s">
        <v>10085</v>
      </c>
      <c r="C10164" t="s">
        <v>277</v>
      </c>
      <c r="D10164" t="s">
        <v>40</v>
      </c>
      <c r="E10164" t="s">
        <v>40</v>
      </c>
      <c r="F10164" t="s">
        <v>53</v>
      </c>
      <c r="G10164" t="s">
        <v>40</v>
      </c>
      <c r="H10164" s="26">
        <v>38718</v>
      </c>
      <c r="I10164" t="s">
        <v>54</v>
      </c>
      <c r="J10164" t="s">
        <v>55</v>
      </c>
      <c r="K10164" t="str">
        <f>IF(Table2[[#This Row],[Basis of Material Classification (System Side)*]]="Field inspection","Yes","No")</f>
        <v>No</v>
      </c>
      <c r="O10164" t="s">
        <v>41</v>
      </c>
      <c r="P10164" s="13">
        <v>42370</v>
      </c>
      <c r="Q10164" s="16" t="str">
        <f>Table2[[#This Row],[Service Line Size (inches) (System Side)]]</f>
        <v>3/4</v>
      </c>
      <c r="R10164" t="s">
        <v>43</v>
      </c>
      <c r="S10164" t="str">
        <f>IF(Table2[[#This Row],[Basis of Material Classification (Customer Side)*]]="Field inspection","Yes","No")</f>
        <v>No</v>
      </c>
      <c r="V10164" t="s">
        <v>43</v>
      </c>
      <c r="W10164" t="s">
        <v>44</v>
      </c>
      <c r="X10164" t="s">
        <v>44</v>
      </c>
      <c r="Z10164" t="s">
        <v>45</v>
      </c>
      <c r="AA10164" t="s">
        <v>46</v>
      </c>
      <c r="AB10164" t="s">
        <v>46</v>
      </c>
      <c r="AC10164" t="s">
        <v>40</v>
      </c>
    </row>
    <row r="10165" spans="1:29" ht="14.4" x14ac:dyDescent="0.3">
      <c r="A10165">
        <v>10163</v>
      </c>
      <c r="B10165" t="s">
        <v>10086</v>
      </c>
      <c r="C10165" t="s">
        <v>277</v>
      </c>
      <c r="D10165" t="s">
        <v>40</v>
      </c>
      <c r="E10165" t="s">
        <v>40</v>
      </c>
      <c r="F10165" t="s">
        <v>53</v>
      </c>
      <c r="G10165" t="s">
        <v>40</v>
      </c>
      <c r="H10165" s="26">
        <v>41275</v>
      </c>
      <c r="I10165" t="s">
        <v>42</v>
      </c>
      <c r="J10165" t="s">
        <v>55</v>
      </c>
      <c r="K10165" t="str">
        <f>IF(Table2[[#This Row],[Basis of Material Classification (System Side)*]]="Field inspection","Yes","No")</f>
        <v>No</v>
      </c>
      <c r="O10165" t="s">
        <v>41</v>
      </c>
      <c r="P10165" s="13">
        <v>42370</v>
      </c>
      <c r="Q10165" s="16" t="str">
        <f>Table2[[#This Row],[Service Line Size (inches) (System Side)]]</f>
        <v>5/8</v>
      </c>
      <c r="R10165" t="s">
        <v>43</v>
      </c>
      <c r="S10165" t="str">
        <f>IF(Table2[[#This Row],[Basis of Material Classification (Customer Side)*]]="Field inspection","Yes","No")</f>
        <v>No</v>
      </c>
      <c r="V10165" t="s">
        <v>43</v>
      </c>
      <c r="W10165" t="s">
        <v>44</v>
      </c>
      <c r="X10165" t="s">
        <v>44</v>
      </c>
      <c r="Z10165" t="s">
        <v>45</v>
      </c>
      <c r="AA10165" t="s">
        <v>46</v>
      </c>
      <c r="AB10165" t="s">
        <v>46</v>
      </c>
      <c r="AC10165" t="s">
        <v>40</v>
      </c>
    </row>
    <row r="10166" spans="1:29" ht="14.4" x14ac:dyDescent="0.3">
      <c r="A10166">
        <v>10164</v>
      </c>
      <c r="B10166" t="s">
        <v>10087</v>
      </c>
      <c r="C10166" t="s">
        <v>277</v>
      </c>
      <c r="D10166" t="s">
        <v>40</v>
      </c>
      <c r="E10166" t="s">
        <v>40</v>
      </c>
      <c r="F10166" t="s">
        <v>53</v>
      </c>
      <c r="G10166" t="s">
        <v>40</v>
      </c>
      <c r="H10166" s="26">
        <v>41275</v>
      </c>
      <c r="I10166" t="s">
        <v>42</v>
      </c>
      <c r="J10166" t="s">
        <v>55</v>
      </c>
      <c r="K10166" t="str">
        <f>IF(Table2[[#This Row],[Basis of Material Classification (System Side)*]]="Field inspection","Yes","No")</f>
        <v>No</v>
      </c>
      <c r="O10166" t="s">
        <v>41</v>
      </c>
      <c r="P10166" s="13">
        <v>42736</v>
      </c>
      <c r="Q10166" s="16" t="str">
        <f>Table2[[#This Row],[Service Line Size (inches) (System Side)]]</f>
        <v>5/8</v>
      </c>
      <c r="R10166" t="s">
        <v>43</v>
      </c>
      <c r="S10166" t="str">
        <f>IF(Table2[[#This Row],[Basis of Material Classification (Customer Side)*]]="Field inspection","Yes","No")</f>
        <v>No</v>
      </c>
      <c r="V10166" t="s">
        <v>43</v>
      </c>
      <c r="W10166" t="s">
        <v>44</v>
      </c>
      <c r="X10166" t="s">
        <v>44</v>
      </c>
      <c r="Z10166" t="s">
        <v>45</v>
      </c>
      <c r="AA10166" t="s">
        <v>46</v>
      </c>
      <c r="AB10166" t="s">
        <v>46</v>
      </c>
      <c r="AC10166" t="s">
        <v>40</v>
      </c>
    </row>
    <row r="10167" spans="1:29" ht="14.4" x14ac:dyDescent="0.3">
      <c r="A10167">
        <v>10165</v>
      </c>
      <c r="B10167" t="s">
        <v>10088</v>
      </c>
      <c r="C10167" t="s">
        <v>277</v>
      </c>
      <c r="D10167" t="s">
        <v>40</v>
      </c>
      <c r="E10167" t="s">
        <v>40</v>
      </c>
      <c r="F10167" t="s">
        <v>53</v>
      </c>
      <c r="G10167" t="s">
        <v>40</v>
      </c>
      <c r="H10167" s="26">
        <v>39814</v>
      </c>
      <c r="I10167" t="s">
        <v>42</v>
      </c>
      <c r="J10167" t="s">
        <v>55</v>
      </c>
      <c r="K10167" t="str">
        <f>IF(Table2[[#This Row],[Basis of Material Classification (System Side)*]]="Field inspection","Yes","No")</f>
        <v>No</v>
      </c>
      <c r="O10167" t="s">
        <v>41</v>
      </c>
      <c r="P10167" s="13">
        <v>42370</v>
      </c>
      <c r="Q10167" s="16" t="str">
        <f>Table2[[#This Row],[Service Line Size (inches) (System Side)]]</f>
        <v>5/8</v>
      </c>
      <c r="R10167" t="s">
        <v>43</v>
      </c>
      <c r="S10167" t="str">
        <f>IF(Table2[[#This Row],[Basis of Material Classification (Customer Side)*]]="Field inspection","Yes","No")</f>
        <v>No</v>
      </c>
      <c r="V10167" t="s">
        <v>43</v>
      </c>
      <c r="W10167" t="s">
        <v>44</v>
      </c>
      <c r="X10167" t="s">
        <v>44</v>
      </c>
      <c r="Z10167" t="s">
        <v>45</v>
      </c>
      <c r="AA10167" t="s">
        <v>46</v>
      </c>
      <c r="AB10167" t="s">
        <v>46</v>
      </c>
      <c r="AC10167" t="s">
        <v>40</v>
      </c>
    </row>
    <row r="10168" spans="1:29" ht="14.4" x14ac:dyDescent="0.3">
      <c r="A10168">
        <v>10166</v>
      </c>
      <c r="B10168" t="s">
        <v>10089</v>
      </c>
      <c r="C10168" t="s">
        <v>277</v>
      </c>
      <c r="D10168" t="s">
        <v>40</v>
      </c>
      <c r="E10168" t="s">
        <v>40</v>
      </c>
      <c r="F10168" t="s">
        <v>53</v>
      </c>
      <c r="G10168" t="s">
        <v>40</v>
      </c>
      <c r="H10168" s="26">
        <v>39814</v>
      </c>
      <c r="I10168" t="s">
        <v>42</v>
      </c>
      <c r="J10168" t="s">
        <v>55</v>
      </c>
      <c r="K10168" t="str">
        <f>IF(Table2[[#This Row],[Basis of Material Classification (System Side)*]]="Field inspection","Yes","No")</f>
        <v>No</v>
      </c>
      <c r="O10168" t="s">
        <v>41</v>
      </c>
      <c r="P10168" s="13">
        <v>42370</v>
      </c>
      <c r="Q10168" s="16" t="str">
        <f>Table2[[#This Row],[Service Line Size (inches) (System Side)]]</f>
        <v>5/8</v>
      </c>
      <c r="R10168" t="s">
        <v>43</v>
      </c>
      <c r="S10168" t="str">
        <f>IF(Table2[[#This Row],[Basis of Material Classification (Customer Side)*]]="Field inspection","Yes","No")</f>
        <v>No</v>
      </c>
      <c r="V10168" t="s">
        <v>43</v>
      </c>
      <c r="W10168" t="s">
        <v>44</v>
      </c>
      <c r="X10168" t="s">
        <v>44</v>
      </c>
      <c r="Z10168" t="s">
        <v>45</v>
      </c>
      <c r="AA10168" t="s">
        <v>46</v>
      </c>
      <c r="AB10168" t="s">
        <v>46</v>
      </c>
      <c r="AC10168" t="s">
        <v>40</v>
      </c>
    </row>
    <row r="10169" spans="1:29" ht="14.4" x14ac:dyDescent="0.3">
      <c r="A10169">
        <v>10167</v>
      </c>
      <c r="B10169" t="s">
        <v>10090</v>
      </c>
      <c r="C10169" t="s">
        <v>277</v>
      </c>
      <c r="D10169" t="s">
        <v>40</v>
      </c>
      <c r="E10169" t="s">
        <v>40</v>
      </c>
      <c r="F10169" t="s">
        <v>41</v>
      </c>
      <c r="G10169" t="s">
        <v>40</v>
      </c>
      <c r="H10169" s="26">
        <v>38718</v>
      </c>
      <c r="I10169" t="s">
        <v>54</v>
      </c>
      <c r="J10169" t="s">
        <v>43</v>
      </c>
      <c r="K10169" t="str">
        <f>IF(Table2[[#This Row],[Basis of Material Classification (System Side)*]]="Field inspection","Yes","No")</f>
        <v>No</v>
      </c>
      <c r="N10169" t="str">
        <f>Table2[[#This Row],[Basis of Material Classification (System Side)*]]</f>
        <v>Installation date after lead ban</v>
      </c>
      <c r="O10169" t="s">
        <v>53</v>
      </c>
      <c r="P10169" s="13">
        <v>42370</v>
      </c>
      <c r="Q10169" s="16" t="str">
        <f>Table2[[#This Row],[Service Line Size (inches) (System Side)]]</f>
        <v>3/4</v>
      </c>
      <c r="R10169" t="s">
        <v>55</v>
      </c>
      <c r="S10169" t="str">
        <f>IF(Table2[[#This Row],[Basis of Material Classification (Customer Side)*]]="Field inspection","Yes","No")</f>
        <v>No</v>
      </c>
      <c r="V10169" t="s">
        <v>72</v>
      </c>
      <c r="W10169" t="s">
        <v>44</v>
      </c>
      <c r="X10169" t="s">
        <v>44</v>
      </c>
      <c r="Z10169" t="s">
        <v>45</v>
      </c>
      <c r="AA10169" t="s">
        <v>46</v>
      </c>
      <c r="AB10169" t="s">
        <v>46</v>
      </c>
      <c r="AC10169" t="s">
        <v>40</v>
      </c>
    </row>
    <row r="10170" spans="1:29" ht="14.4" x14ac:dyDescent="0.3">
      <c r="A10170">
        <v>10168</v>
      </c>
      <c r="B10170" t="s">
        <v>10091</v>
      </c>
      <c r="C10170" t="s">
        <v>277</v>
      </c>
      <c r="D10170" t="s">
        <v>40</v>
      </c>
      <c r="E10170" t="s">
        <v>40</v>
      </c>
      <c r="F10170" t="s">
        <v>41</v>
      </c>
      <c r="G10170" t="s">
        <v>40</v>
      </c>
      <c r="H10170" s="26">
        <v>29221</v>
      </c>
      <c r="I10170">
        <v>2</v>
      </c>
      <c r="J10170" t="s">
        <v>43</v>
      </c>
      <c r="K10170" t="str">
        <f>IF(Table2[[#This Row],[Basis of Material Classification (System Side)*]]="Field inspection","Yes","No")</f>
        <v>No</v>
      </c>
      <c r="N10170" t="str">
        <f>Table2[[#This Row],[Basis of Material Classification (System Side)*]]</f>
        <v>Installation date after lead ban</v>
      </c>
      <c r="O10170" t="s">
        <v>41</v>
      </c>
      <c r="P10170"/>
      <c r="Q10170" s="16">
        <f>Table2[[#This Row],[Service Line Size (inches) (System Side)]]</f>
        <v>2</v>
      </c>
      <c r="R10170" t="s">
        <v>106</v>
      </c>
      <c r="S10170" t="str">
        <f>IF(Table2[[#This Row],[Basis of Material Classification (Customer Side)*]]="Field inspection","Yes","No")</f>
        <v>No</v>
      </c>
      <c r="V10170" t="s">
        <v>108</v>
      </c>
      <c r="W10170" t="s">
        <v>44</v>
      </c>
      <c r="X10170" t="s">
        <v>44</v>
      </c>
      <c r="Z10170" t="s">
        <v>58</v>
      </c>
      <c r="AA10170" t="s">
        <v>46</v>
      </c>
      <c r="AB10170" t="s">
        <v>46</v>
      </c>
      <c r="AC10170" t="s">
        <v>40</v>
      </c>
    </row>
    <row r="10171" spans="1:29" ht="14.4" x14ac:dyDescent="0.3">
      <c r="A10171">
        <v>10169</v>
      </c>
      <c r="B10171" t="s">
        <v>10092</v>
      </c>
      <c r="C10171" t="s">
        <v>277</v>
      </c>
      <c r="D10171" t="s">
        <v>40</v>
      </c>
      <c r="E10171" t="s">
        <v>40</v>
      </c>
      <c r="F10171" t="s">
        <v>53</v>
      </c>
      <c r="G10171" t="s">
        <v>40</v>
      </c>
      <c r="H10171" s="26">
        <v>39814</v>
      </c>
      <c r="I10171" t="s">
        <v>54</v>
      </c>
      <c r="J10171" t="s">
        <v>55</v>
      </c>
      <c r="K10171" t="str">
        <f>IF(Table2[[#This Row],[Basis of Material Classification (System Side)*]]="Field inspection","Yes","No")</f>
        <v>No</v>
      </c>
      <c r="O10171" t="s">
        <v>41</v>
      </c>
      <c r="P10171" s="13">
        <v>42370</v>
      </c>
      <c r="Q10171" s="16" t="str">
        <f>Table2[[#This Row],[Service Line Size (inches) (System Side)]]</f>
        <v>3/4</v>
      </c>
      <c r="R10171" t="s">
        <v>43</v>
      </c>
      <c r="S10171" t="str">
        <f>IF(Table2[[#This Row],[Basis of Material Classification (Customer Side)*]]="Field inspection","Yes","No")</f>
        <v>No</v>
      </c>
      <c r="V10171" t="s">
        <v>43</v>
      </c>
      <c r="W10171" t="s">
        <v>44</v>
      </c>
      <c r="X10171" t="s">
        <v>44</v>
      </c>
      <c r="Z10171" t="s">
        <v>45</v>
      </c>
      <c r="AA10171" t="s">
        <v>46</v>
      </c>
      <c r="AB10171" t="s">
        <v>46</v>
      </c>
      <c r="AC10171" t="s">
        <v>40</v>
      </c>
    </row>
    <row r="10172" spans="1:29" ht="14.4" x14ac:dyDescent="0.3">
      <c r="A10172">
        <v>10170</v>
      </c>
      <c r="B10172" t="s">
        <v>10093</v>
      </c>
      <c r="C10172" t="s">
        <v>277</v>
      </c>
      <c r="D10172" t="s">
        <v>40</v>
      </c>
      <c r="E10172" t="s">
        <v>40</v>
      </c>
      <c r="F10172" t="s">
        <v>53</v>
      </c>
      <c r="G10172" t="s">
        <v>40</v>
      </c>
      <c r="H10172" s="26">
        <v>38718</v>
      </c>
      <c r="I10172" t="s">
        <v>54</v>
      </c>
      <c r="J10172" t="s">
        <v>55</v>
      </c>
      <c r="K10172" t="str">
        <f>IF(Table2[[#This Row],[Basis of Material Classification (System Side)*]]="Field inspection","Yes","No")</f>
        <v>No</v>
      </c>
      <c r="O10172" t="s">
        <v>41</v>
      </c>
      <c r="P10172" s="13">
        <v>42370</v>
      </c>
      <c r="Q10172" s="16" t="str">
        <f>Table2[[#This Row],[Service Line Size (inches) (System Side)]]</f>
        <v>3/4</v>
      </c>
      <c r="R10172" t="s">
        <v>43</v>
      </c>
      <c r="S10172" t="str">
        <f>IF(Table2[[#This Row],[Basis of Material Classification (Customer Side)*]]="Field inspection","Yes","No")</f>
        <v>No</v>
      </c>
      <c r="V10172" t="s">
        <v>43</v>
      </c>
      <c r="W10172" t="s">
        <v>44</v>
      </c>
      <c r="X10172" t="s">
        <v>44</v>
      </c>
      <c r="Z10172" t="s">
        <v>45</v>
      </c>
      <c r="AA10172" t="s">
        <v>46</v>
      </c>
      <c r="AB10172" t="s">
        <v>46</v>
      </c>
      <c r="AC10172" t="s">
        <v>40</v>
      </c>
    </row>
    <row r="10173" spans="1:29" ht="14.4" x14ac:dyDescent="0.3">
      <c r="A10173">
        <v>10171</v>
      </c>
      <c r="B10173" t="s">
        <v>10094</v>
      </c>
      <c r="C10173" t="s">
        <v>277</v>
      </c>
      <c r="D10173" t="s">
        <v>40</v>
      </c>
      <c r="E10173" t="s">
        <v>40</v>
      </c>
      <c r="F10173" t="s">
        <v>53</v>
      </c>
      <c r="G10173" t="s">
        <v>40</v>
      </c>
      <c r="H10173" s="26">
        <v>39814</v>
      </c>
      <c r="I10173" t="s">
        <v>54</v>
      </c>
      <c r="J10173" t="s">
        <v>55</v>
      </c>
      <c r="K10173" t="str">
        <f>IF(Table2[[#This Row],[Basis of Material Classification (System Side)*]]="Field inspection","Yes","No")</f>
        <v>No</v>
      </c>
      <c r="O10173" t="s">
        <v>41</v>
      </c>
      <c r="P10173" s="13">
        <v>42370</v>
      </c>
      <c r="Q10173" s="16" t="str">
        <f>Table2[[#This Row],[Service Line Size (inches) (System Side)]]</f>
        <v>3/4</v>
      </c>
      <c r="R10173" t="s">
        <v>43</v>
      </c>
      <c r="S10173" t="str">
        <f>IF(Table2[[#This Row],[Basis of Material Classification (Customer Side)*]]="Field inspection","Yes","No")</f>
        <v>No</v>
      </c>
      <c r="V10173" t="s">
        <v>43</v>
      </c>
      <c r="W10173" t="s">
        <v>44</v>
      </c>
      <c r="X10173" t="s">
        <v>44</v>
      </c>
      <c r="Z10173" t="s">
        <v>45</v>
      </c>
      <c r="AA10173" t="s">
        <v>46</v>
      </c>
      <c r="AB10173" t="s">
        <v>46</v>
      </c>
      <c r="AC10173" t="s">
        <v>40</v>
      </c>
    </row>
    <row r="10174" spans="1:29" ht="14.4" x14ac:dyDescent="0.3">
      <c r="A10174">
        <v>10172</v>
      </c>
      <c r="B10174" t="s">
        <v>10095</v>
      </c>
      <c r="C10174" t="s">
        <v>277</v>
      </c>
      <c r="D10174" t="s">
        <v>40</v>
      </c>
      <c r="E10174" t="s">
        <v>40</v>
      </c>
      <c r="F10174" t="s">
        <v>41</v>
      </c>
      <c r="G10174" t="s">
        <v>40</v>
      </c>
      <c r="H10174" s="26">
        <v>41640</v>
      </c>
      <c r="I10174" t="s">
        <v>42</v>
      </c>
      <c r="J10174" t="s">
        <v>43</v>
      </c>
      <c r="K10174" t="str">
        <f>IF(Table2[[#This Row],[Basis of Material Classification (System Side)*]]="Field inspection","Yes","No")</f>
        <v>No</v>
      </c>
      <c r="N10174" t="str">
        <f>Table2[[#This Row],[Basis of Material Classification (System Side)*]]</f>
        <v>Installation date after lead ban</v>
      </c>
      <c r="O10174" t="s">
        <v>41</v>
      </c>
      <c r="P10174" s="13">
        <v>42370</v>
      </c>
      <c r="Q10174" s="16" t="str">
        <f>Table2[[#This Row],[Service Line Size (inches) (System Side)]]</f>
        <v>5/8</v>
      </c>
      <c r="R10174" t="s">
        <v>43</v>
      </c>
      <c r="S10174" t="str">
        <f>IF(Table2[[#This Row],[Basis of Material Classification (Customer Side)*]]="Field inspection","Yes","No")</f>
        <v>No</v>
      </c>
      <c r="V10174" t="s">
        <v>43</v>
      </c>
      <c r="W10174" t="s">
        <v>44</v>
      </c>
      <c r="X10174" t="s">
        <v>44</v>
      </c>
      <c r="Z10174" t="s">
        <v>45</v>
      </c>
      <c r="AA10174" t="s">
        <v>46</v>
      </c>
      <c r="AB10174" t="s">
        <v>46</v>
      </c>
      <c r="AC10174" t="s">
        <v>40</v>
      </c>
    </row>
    <row r="10175" spans="1:29" ht="14.4" x14ac:dyDescent="0.3">
      <c r="A10175">
        <v>10173</v>
      </c>
      <c r="B10175" t="s">
        <v>10096</v>
      </c>
      <c r="C10175" t="s">
        <v>277</v>
      </c>
      <c r="D10175" t="s">
        <v>40</v>
      </c>
      <c r="E10175" t="s">
        <v>40</v>
      </c>
      <c r="F10175" t="s">
        <v>41</v>
      </c>
      <c r="G10175" t="s">
        <v>40</v>
      </c>
      <c r="H10175" s="26">
        <v>41640</v>
      </c>
      <c r="I10175" t="s">
        <v>42</v>
      </c>
      <c r="J10175" t="s">
        <v>43</v>
      </c>
      <c r="K10175" t="str">
        <f>IF(Table2[[#This Row],[Basis of Material Classification (System Side)*]]="Field inspection","Yes","No")</f>
        <v>No</v>
      </c>
      <c r="N10175" t="str">
        <f>Table2[[#This Row],[Basis of Material Classification (System Side)*]]</f>
        <v>Installation date after lead ban</v>
      </c>
      <c r="O10175" t="s">
        <v>41</v>
      </c>
      <c r="P10175" s="13">
        <v>42370</v>
      </c>
      <c r="Q10175" s="16" t="str">
        <f>Table2[[#This Row],[Service Line Size (inches) (System Side)]]</f>
        <v>5/8</v>
      </c>
      <c r="R10175" t="s">
        <v>43</v>
      </c>
      <c r="S10175" t="str">
        <f>IF(Table2[[#This Row],[Basis of Material Classification (Customer Side)*]]="Field inspection","Yes","No")</f>
        <v>No</v>
      </c>
      <c r="V10175" t="s">
        <v>43</v>
      </c>
      <c r="W10175" t="s">
        <v>44</v>
      </c>
      <c r="X10175" t="s">
        <v>44</v>
      </c>
      <c r="Z10175" t="s">
        <v>45</v>
      </c>
      <c r="AA10175" t="s">
        <v>46</v>
      </c>
      <c r="AB10175" t="s">
        <v>46</v>
      </c>
      <c r="AC10175" t="s">
        <v>40</v>
      </c>
    </row>
    <row r="10176" spans="1:29" ht="14.4" x14ac:dyDescent="0.3">
      <c r="A10176">
        <v>10174</v>
      </c>
      <c r="B10176" t="s">
        <v>10097</v>
      </c>
      <c r="C10176" t="s">
        <v>277</v>
      </c>
      <c r="D10176" t="s">
        <v>40</v>
      </c>
      <c r="E10176" t="s">
        <v>40</v>
      </c>
      <c r="F10176" t="s">
        <v>41</v>
      </c>
      <c r="G10176" t="s">
        <v>40</v>
      </c>
      <c r="H10176" s="26">
        <v>41640</v>
      </c>
      <c r="I10176" t="s">
        <v>42</v>
      </c>
      <c r="J10176" t="s">
        <v>43</v>
      </c>
      <c r="K10176" t="str">
        <f>IF(Table2[[#This Row],[Basis of Material Classification (System Side)*]]="Field inspection","Yes","No")</f>
        <v>No</v>
      </c>
      <c r="N10176" t="str">
        <f>Table2[[#This Row],[Basis of Material Classification (System Side)*]]</f>
        <v>Installation date after lead ban</v>
      </c>
      <c r="O10176" t="s">
        <v>41</v>
      </c>
      <c r="P10176" s="13">
        <v>42370</v>
      </c>
      <c r="Q10176" s="16" t="str">
        <f>Table2[[#This Row],[Service Line Size (inches) (System Side)]]</f>
        <v>5/8</v>
      </c>
      <c r="R10176" t="s">
        <v>43</v>
      </c>
      <c r="S10176" t="str">
        <f>IF(Table2[[#This Row],[Basis of Material Classification (Customer Side)*]]="Field inspection","Yes","No")</f>
        <v>No</v>
      </c>
      <c r="V10176" t="s">
        <v>43</v>
      </c>
      <c r="W10176" t="s">
        <v>44</v>
      </c>
      <c r="X10176" t="s">
        <v>44</v>
      </c>
      <c r="Z10176" t="s">
        <v>45</v>
      </c>
      <c r="AA10176" t="s">
        <v>46</v>
      </c>
      <c r="AB10176" t="s">
        <v>46</v>
      </c>
      <c r="AC10176" t="s">
        <v>40</v>
      </c>
    </row>
    <row r="10177" spans="1:29" ht="14.4" x14ac:dyDescent="0.3">
      <c r="A10177">
        <v>10175</v>
      </c>
      <c r="B10177" t="s">
        <v>10098</v>
      </c>
      <c r="C10177" t="s">
        <v>277</v>
      </c>
      <c r="D10177" t="s">
        <v>40</v>
      </c>
      <c r="E10177" t="s">
        <v>40</v>
      </c>
      <c r="F10177" t="s">
        <v>41</v>
      </c>
      <c r="G10177" t="s">
        <v>40</v>
      </c>
      <c r="H10177" s="26">
        <v>41640</v>
      </c>
      <c r="I10177" t="s">
        <v>42</v>
      </c>
      <c r="J10177" t="s">
        <v>43</v>
      </c>
      <c r="K10177" t="str">
        <f>IF(Table2[[#This Row],[Basis of Material Classification (System Side)*]]="Field inspection","Yes","No")</f>
        <v>No</v>
      </c>
      <c r="N10177" t="str">
        <f>Table2[[#This Row],[Basis of Material Classification (System Side)*]]</f>
        <v>Installation date after lead ban</v>
      </c>
      <c r="O10177" t="s">
        <v>41</v>
      </c>
      <c r="P10177" s="13">
        <v>42370</v>
      </c>
      <c r="Q10177" s="16" t="str">
        <f>Table2[[#This Row],[Service Line Size (inches) (System Side)]]</f>
        <v>5/8</v>
      </c>
      <c r="R10177" t="s">
        <v>43</v>
      </c>
      <c r="S10177" t="str">
        <f>IF(Table2[[#This Row],[Basis of Material Classification (Customer Side)*]]="Field inspection","Yes","No")</f>
        <v>No</v>
      </c>
      <c r="V10177" t="s">
        <v>43</v>
      </c>
      <c r="W10177" t="s">
        <v>44</v>
      </c>
      <c r="X10177" t="s">
        <v>44</v>
      </c>
      <c r="Z10177" t="s">
        <v>45</v>
      </c>
      <c r="AA10177" t="s">
        <v>46</v>
      </c>
      <c r="AB10177" t="s">
        <v>46</v>
      </c>
      <c r="AC10177" t="s">
        <v>40</v>
      </c>
    </row>
    <row r="10178" spans="1:29" ht="14.4" x14ac:dyDescent="0.3">
      <c r="A10178">
        <v>10176</v>
      </c>
      <c r="B10178" t="s">
        <v>10099</v>
      </c>
      <c r="C10178" t="s">
        <v>277</v>
      </c>
      <c r="D10178" t="s">
        <v>40</v>
      </c>
      <c r="E10178" t="s">
        <v>40</v>
      </c>
      <c r="F10178" t="s">
        <v>41</v>
      </c>
      <c r="G10178" t="s">
        <v>40</v>
      </c>
      <c r="H10178" s="26">
        <v>20455</v>
      </c>
      <c r="I10178" t="s">
        <v>42</v>
      </c>
      <c r="J10178" t="s">
        <v>106</v>
      </c>
      <c r="K10178" t="str">
        <f>IF(Table2[[#This Row],[Basis of Material Classification (System Side)*]]="Field inspection","Yes","No")</f>
        <v>No</v>
      </c>
      <c r="N10178" t="s">
        <v>107</v>
      </c>
      <c r="O10178" t="s">
        <v>41</v>
      </c>
      <c r="P10178" s="13">
        <v>42736</v>
      </c>
      <c r="Q10178" s="16" t="str">
        <f>Table2[[#This Row],[Service Line Size (inches) (System Side)]]</f>
        <v>5/8</v>
      </c>
      <c r="R10178" t="s">
        <v>43</v>
      </c>
      <c r="S10178" t="str">
        <f>IF(Table2[[#This Row],[Basis of Material Classification (Customer Side)*]]="Field inspection","Yes","No")</f>
        <v>No</v>
      </c>
      <c r="V10178" t="s">
        <v>43</v>
      </c>
      <c r="W10178" t="s">
        <v>44</v>
      </c>
      <c r="X10178" t="s">
        <v>44</v>
      </c>
      <c r="Z10178" t="s">
        <v>45</v>
      </c>
      <c r="AA10178" t="s">
        <v>46</v>
      </c>
      <c r="AB10178" t="s">
        <v>46</v>
      </c>
      <c r="AC10178" t="s">
        <v>40</v>
      </c>
    </row>
    <row r="10179" spans="1:29" ht="14.4" x14ac:dyDescent="0.3">
      <c r="A10179">
        <v>10177</v>
      </c>
      <c r="B10179" t="s">
        <v>10100</v>
      </c>
      <c r="C10179" t="s">
        <v>277</v>
      </c>
      <c r="D10179" t="s">
        <v>40</v>
      </c>
      <c r="E10179" t="s">
        <v>40</v>
      </c>
      <c r="F10179" t="s">
        <v>53</v>
      </c>
      <c r="G10179" t="s">
        <v>40</v>
      </c>
      <c r="H10179" s="26">
        <v>38718</v>
      </c>
      <c r="I10179" t="s">
        <v>54</v>
      </c>
      <c r="J10179" t="s">
        <v>55</v>
      </c>
      <c r="K10179" t="str">
        <f>IF(Table2[[#This Row],[Basis of Material Classification (System Side)*]]="Field inspection","Yes","No")</f>
        <v>No</v>
      </c>
      <c r="O10179" t="s">
        <v>41</v>
      </c>
      <c r="P10179" s="13">
        <v>42370</v>
      </c>
      <c r="Q10179" s="16" t="str">
        <f>Table2[[#This Row],[Service Line Size (inches) (System Side)]]</f>
        <v>3/4</v>
      </c>
      <c r="R10179" t="s">
        <v>43</v>
      </c>
      <c r="S10179" t="str">
        <f>IF(Table2[[#This Row],[Basis of Material Classification (Customer Side)*]]="Field inspection","Yes","No")</f>
        <v>No</v>
      </c>
      <c r="V10179" t="s">
        <v>43</v>
      </c>
      <c r="W10179" t="s">
        <v>44</v>
      </c>
      <c r="X10179" t="s">
        <v>44</v>
      </c>
      <c r="Z10179" t="s">
        <v>45</v>
      </c>
      <c r="AA10179" t="s">
        <v>46</v>
      </c>
      <c r="AB10179" t="s">
        <v>46</v>
      </c>
      <c r="AC10179" t="s">
        <v>40</v>
      </c>
    </row>
    <row r="10180" spans="1:29" ht="14.4" x14ac:dyDescent="0.3">
      <c r="A10180">
        <v>10178</v>
      </c>
      <c r="B10180" t="s">
        <v>10101</v>
      </c>
      <c r="C10180" t="s">
        <v>277</v>
      </c>
      <c r="D10180" t="s">
        <v>40</v>
      </c>
      <c r="E10180" t="s">
        <v>40</v>
      </c>
      <c r="F10180" t="s">
        <v>53</v>
      </c>
      <c r="G10180" t="s">
        <v>40</v>
      </c>
      <c r="H10180" s="26">
        <v>41275</v>
      </c>
      <c r="I10180" t="s">
        <v>54</v>
      </c>
      <c r="J10180" t="s">
        <v>55</v>
      </c>
      <c r="K10180" t="str">
        <f>IF(Table2[[#This Row],[Basis of Material Classification (System Side)*]]="Field inspection","Yes","No")</f>
        <v>No</v>
      </c>
      <c r="O10180" t="s">
        <v>41</v>
      </c>
      <c r="P10180" s="13">
        <v>42370</v>
      </c>
      <c r="Q10180" s="16" t="str">
        <f>Table2[[#This Row],[Service Line Size (inches) (System Side)]]</f>
        <v>3/4</v>
      </c>
      <c r="R10180" t="s">
        <v>43</v>
      </c>
      <c r="S10180" t="str">
        <f>IF(Table2[[#This Row],[Basis of Material Classification (Customer Side)*]]="Field inspection","Yes","No")</f>
        <v>No</v>
      </c>
      <c r="V10180" t="s">
        <v>43</v>
      </c>
      <c r="W10180" t="s">
        <v>44</v>
      </c>
      <c r="X10180" t="s">
        <v>44</v>
      </c>
      <c r="Z10180" t="s">
        <v>45</v>
      </c>
      <c r="AA10180" t="s">
        <v>46</v>
      </c>
      <c r="AB10180" t="s">
        <v>46</v>
      </c>
      <c r="AC10180" t="s">
        <v>40</v>
      </c>
    </row>
    <row r="10181" spans="1:29" ht="14.4" x14ac:dyDescent="0.3">
      <c r="A10181">
        <v>10179</v>
      </c>
      <c r="B10181" t="s">
        <v>10102</v>
      </c>
      <c r="C10181" t="s">
        <v>277</v>
      </c>
      <c r="D10181" t="s">
        <v>40</v>
      </c>
      <c r="E10181" t="s">
        <v>40</v>
      </c>
      <c r="F10181" t="s">
        <v>53</v>
      </c>
      <c r="G10181" t="s">
        <v>40</v>
      </c>
      <c r="H10181" s="26">
        <v>32874</v>
      </c>
      <c r="I10181" t="s">
        <v>189</v>
      </c>
      <c r="J10181" t="s">
        <v>55</v>
      </c>
      <c r="K10181" t="str">
        <f>IF(Table2[[#This Row],[Basis of Material Classification (System Side)*]]="Field inspection","Yes","No")</f>
        <v>No</v>
      </c>
      <c r="O10181" t="s">
        <v>53</v>
      </c>
      <c r="P10181" s="13">
        <v>42370</v>
      </c>
      <c r="Q10181" s="16" t="str">
        <f>Table2[[#This Row],[Service Line Size (inches) (System Side)]]</f>
        <v xml:space="preserve"> 3/4</v>
      </c>
      <c r="R10181" t="s">
        <v>55</v>
      </c>
      <c r="S10181" t="str">
        <f>IF(Table2[[#This Row],[Basis of Material Classification (Customer Side)*]]="Field inspection","Yes","No")</f>
        <v>No</v>
      </c>
      <c r="V10181" t="s">
        <v>72</v>
      </c>
      <c r="W10181" t="s">
        <v>44</v>
      </c>
      <c r="X10181" t="s">
        <v>44</v>
      </c>
      <c r="Z10181" t="s">
        <v>45</v>
      </c>
      <c r="AA10181" t="s">
        <v>46</v>
      </c>
      <c r="AB10181" t="s">
        <v>46</v>
      </c>
      <c r="AC10181" t="s">
        <v>40</v>
      </c>
    </row>
    <row r="10182" spans="1:29" ht="14.4" x14ac:dyDescent="0.3">
      <c r="A10182">
        <v>10180</v>
      </c>
      <c r="B10182" t="s">
        <v>10103</v>
      </c>
      <c r="C10182" t="s">
        <v>277</v>
      </c>
      <c r="D10182" t="s">
        <v>40</v>
      </c>
      <c r="E10182" t="s">
        <v>40</v>
      </c>
      <c r="F10182" t="s">
        <v>53</v>
      </c>
      <c r="G10182" t="s">
        <v>40</v>
      </c>
      <c r="H10182" s="26">
        <v>41275</v>
      </c>
      <c r="I10182" t="s">
        <v>54</v>
      </c>
      <c r="J10182" t="s">
        <v>55</v>
      </c>
      <c r="K10182" t="str">
        <f>IF(Table2[[#This Row],[Basis of Material Classification (System Side)*]]="Field inspection","Yes","No")</f>
        <v>No</v>
      </c>
      <c r="O10182" t="s">
        <v>132</v>
      </c>
      <c r="P10182" s="13">
        <v>42005</v>
      </c>
      <c r="Q10182" s="16" t="str">
        <f>Table2[[#This Row],[Service Line Size (inches) (System Side)]]</f>
        <v>3/4</v>
      </c>
      <c r="R10182" t="s">
        <v>55</v>
      </c>
      <c r="S10182" t="str">
        <f>IF(Table2[[#This Row],[Basis of Material Classification (Customer Side)*]]="Field inspection","Yes","No")</f>
        <v>No</v>
      </c>
      <c r="V10182" t="s">
        <v>72</v>
      </c>
      <c r="W10182" t="s">
        <v>44</v>
      </c>
      <c r="X10182" t="s">
        <v>44</v>
      </c>
      <c r="Z10182" t="s">
        <v>45</v>
      </c>
      <c r="AA10182" t="s">
        <v>46</v>
      </c>
      <c r="AB10182" t="s">
        <v>46</v>
      </c>
      <c r="AC10182" t="s">
        <v>40</v>
      </c>
    </row>
    <row r="10183" spans="1:29" ht="14.4" x14ac:dyDescent="0.3">
      <c r="A10183">
        <v>10181</v>
      </c>
      <c r="B10183" t="s">
        <v>10104</v>
      </c>
      <c r="C10183" t="s">
        <v>277</v>
      </c>
      <c r="D10183" t="s">
        <v>40</v>
      </c>
      <c r="E10183" t="s">
        <v>40</v>
      </c>
      <c r="F10183" t="s">
        <v>41</v>
      </c>
      <c r="G10183" t="s">
        <v>40</v>
      </c>
      <c r="H10183" s="26">
        <v>34700</v>
      </c>
      <c r="I10183" t="s">
        <v>42</v>
      </c>
      <c r="J10183" t="s">
        <v>43</v>
      </c>
      <c r="K10183" t="str">
        <f>IF(Table2[[#This Row],[Basis of Material Classification (System Side)*]]="Field inspection","Yes","No")</f>
        <v>No</v>
      </c>
      <c r="N10183" t="str">
        <f>Table2[[#This Row],[Basis of Material Classification (System Side)*]]</f>
        <v>Installation date after lead ban</v>
      </c>
      <c r="O10183" t="s">
        <v>41</v>
      </c>
      <c r="P10183" s="13">
        <v>42370</v>
      </c>
      <c r="Q10183" s="16" t="str">
        <f>Table2[[#This Row],[Service Line Size (inches) (System Side)]]</f>
        <v>5/8</v>
      </c>
      <c r="R10183" t="s">
        <v>43</v>
      </c>
      <c r="S10183" t="str">
        <f>IF(Table2[[#This Row],[Basis of Material Classification (Customer Side)*]]="Field inspection","Yes","No")</f>
        <v>No</v>
      </c>
      <c r="V10183" t="s">
        <v>43</v>
      </c>
      <c r="W10183" t="s">
        <v>44</v>
      </c>
      <c r="X10183" t="s">
        <v>44</v>
      </c>
      <c r="Z10183" t="s">
        <v>58</v>
      </c>
      <c r="AA10183" t="s">
        <v>46</v>
      </c>
      <c r="AB10183" t="s">
        <v>46</v>
      </c>
      <c r="AC10183" t="s">
        <v>40</v>
      </c>
    </row>
    <row r="10184" spans="1:29" ht="14.4" x14ac:dyDescent="0.3">
      <c r="A10184">
        <v>10182</v>
      </c>
      <c r="B10184" t="s">
        <v>10105</v>
      </c>
      <c r="C10184" t="s">
        <v>277</v>
      </c>
      <c r="D10184" t="s">
        <v>40</v>
      </c>
      <c r="E10184" t="s">
        <v>40</v>
      </c>
      <c r="F10184" t="s">
        <v>41</v>
      </c>
      <c r="G10184" t="s">
        <v>40</v>
      </c>
      <c r="H10184" s="26">
        <v>41640</v>
      </c>
      <c r="I10184" t="s">
        <v>42</v>
      </c>
      <c r="J10184" t="s">
        <v>43</v>
      </c>
      <c r="K10184" t="str">
        <f>IF(Table2[[#This Row],[Basis of Material Classification (System Side)*]]="Field inspection","Yes","No")</f>
        <v>No</v>
      </c>
      <c r="N10184" t="str">
        <f>Table2[[#This Row],[Basis of Material Classification (System Side)*]]</f>
        <v>Installation date after lead ban</v>
      </c>
      <c r="O10184" t="s">
        <v>41</v>
      </c>
      <c r="P10184" s="13">
        <v>42370</v>
      </c>
      <c r="Q10184" s="16" t="str">
        <f>Table2[[#This Row],[Service Line Size (inches) (System Side)]]</f>
        <v>5/8</v>
      </c>
      <c r="R10184" t="s">
        <v>43</v>
      </c>
      <c r="S10184" t="str">
        <f>IF(Table2[[#This Row],[Basis of Material Classification (Customer Side)*]]="Field inspection","Yes","No")</f>
        <v>No</v>
      </c>
      <c r="V10184" t="s">
        <v>43</v>
      </c>
      <c r="W10184" t="s">
        <v>44</v>
      </c>
      <c r="X10184" t="s">
        <v>44</v>
      </c>
      <c r="Z10184" t="s">
        <v>45</v>
      </c>
      <c r="AA10184" t="s">
        <v>46</v>
      </c>
      <c r="AB10184" t="s">
        <v>46</v>
      </c>
      <c r="AC10184" t="s">
        <v>40</v>
      </c>
    </row>
    <row r="10185" spans="1:29" ht="14.4" x14ac:dyDescent="0.3">
      <c r="A10185">
        <v>10183</v>
      </c>
      <c r="B10185" t="s">
        <v>10106</v>
      </c>
      <c r="C10185" t="s">
        <v>277</v>
      </c>
      <c r="D10185" t="s">
        <v>40</v>
      </c>
      <c r="E10185" t="s">
        <v>40</v>
      </c>
      <c r="F10185" t="s">
        <v>41</v>
      </c>
      <c r="G10185" t="s">
        <v>40</v>
      </c>
      <c r="H10185" s="26">
        <v>41640</v>
      </c>
      <c r="I10185" t="s">
        <v>42</v>
      </c>
      <c r="J10185" t="s">
        <v>43</v>
      </c>
      <c r="K10185" t="str">
        <f>IF(Table2[[#This Row],[Basis of Material Classification (System Side)*]]="Field inspection","Yes","No")</f>
        <v>No</v>
      </c>
      <c r="N10185" t="str">
        <f>Table2[[#This Row],[Basis of Material Classification (System Side)*]]</f>
        <v>Installation date after lead ban</v>
      </c>
      <c r="O10185" t="s">
        <v>41</v>
      </c>
      <c r="P10185" s="13">
        <v>42370</v>
      </c>
      <c r="Q10185" s="16" t="str">
        <f>Table2[[#This Row],[Service Line Size (inches) (System Side)]]</f>
        <v>5/8</v>
      </c>
      <c r="R10185" t="s">
        <v>43</v>
      </c>
      <c r="S10185" t="str">
        <f>IF(Table2[[#This Row],[Basis of Material Classification (Customer Side)*]]="Field inspection","Yes","No")</f>
        <v>No</v>
      </c>
      <c r="V10185" t="s">
        <v>43</v>
      </c>
      <c r="W10185" t="s">
        <v>44</v>
      </c>
      <c r="X10185" t="s">
        <v>44</v>
      </c>
      <c r="Z10185" t="s">
        <v>45</v>
      </c>
      <c r="AA10185" t="s">
        <v>46</v>
      </c>
      <c r="AB10185" t="s">
        <v>46</v>
      </c>
      <c r="AC10185" t="s">
        <v>40</v>
      </c>
    </row>
    <row r="10186" spans="1:29" ht="14.4" x14ac:dyDescent="0.3">
      <c r="A10186">
        <v>10184</v>
      </c>
      <c r="B10186" t="s">
        <v>10107</v>
      </c>
      <c r="C10186" t="s">
        <v>277</v>
      </c>
      <c r="D10186" t="s">
        <v>40</v>
      </c>
      <c r="E10186" t="s">
        <v>40</v>
      </c>
      <c r="F10186" t="s">
        <v>53</v>
      </c>
      <c r="G10186" t="s">
        <v>40</v>
      </c>
      <c r="H10186" s="26">
        <v>25934</v>
      </c>
      <c r="I10186" t="s">
        <v>189</v>
      </c>
      <c r="J10186" t="s">
        <v>55</v>
      </c>
      <c r="K10186" t="str">
        <f>IF(Table2[[#This Row],[Basis of Material Classification (System Side)*]]="Field inspection","Yes","No")</f>
        <v>No</v>
      </c>
      <c r="O10186" t="s">
        <v>53</v>
      </c>
      <c r="P10186" s="13">
        <v>42370</v>
      </c>
      <c r="Q10186" s="16" t="str">
        <f>Table2[[#This Row],[Service Line Size (inches) (System Side)]]</f>
        <v xml:space="preserve"> 3/4</v>
      </c>
      <c r="R10186" t="s">
        <v>55</v>
      </c>
      <c r="S10186" t="str">
        <f>IF(Table2[[#This Row],[Basis of Material Classification (Customer Side)*]]="Field inspection","Yes","No")</f>
        <v>No</v>
      </c>
      <c r="V10186" t="s">
        <v>72</v>
      </c>
      <c r="W10186" t="s">
        <v>44</v>
      </c>
      <c r="X10186" t="s">
        <v>44</v>
      </c>
      <c r="Z10186" t="s">
        <v>45</v>
      </c>
      <c r="AA10186" t="s">
        <v>46</v>
      </c>
      <c r="AB10186" t="s">
        <v>46</v>
      </c>
      <c r="AC10186" t="s">
        <v>40</v>
      </c>
    </row>
    <row r="10187" spans="1:29" ht="14.4" x14ac:dyDescent="0.3">
      <c r="A10187">
        <v>10185</v>
      </c>
      <c r="B10187" t="s">
        <v>10108</v>
      </c>
      <c r="C10187" t="s">
        <v>277</v>
      </c>
      <c r="D10187" t="s">
        <v>40</v>
      </c>
      <c r="E10187" t="s">
        <v>40</v>
      </c>
      <c r="F10187" t="s">
        <v>53</v>
      </c>
      <c r="G10187" t="s">
        <v>40</v>
      </c>
      <c r="H10187" s="26">
        <v>43466</v>
      </c>
      <c r="I10187" t="s">
        <v>189</v>
      </c>
      <c r="J10187" t="s">
        <v>55</v>
      </c>
      <c r="K10187" t="str">
        <f>IF(Table2[[#This Row],[Basis of Material Classification (System Side)*]]="Field inspection","Yes","No")</f>
        <v>No</v>
      </c>
      <c r="O10187" t="s">
        <v>53</v>
      </c>
      <c r="P10187" s="13">
        <v>42736</v>
      </c>
      <c r="Q10187" s="16" t="str">
        <f>Table2[[#This Row],[Service Line Size (inches) (System Side)]]</f>
        <v xml:space="preserve"> 3/4</v>
      </c>
      <c r="R10187" t="s">
        <v>55</v>
      </c>
      <c r="S10187" t="str">
        <f>IF(Table2[[#This Row],[Basis of Material Classification (Customer Side)*]]="Field inspection","Yes","No")</f>
        <v>No</v>
      </c>
      <c r="V10187" t="s">
        <v>72</v>
      </c>
      <c r="W10187" t="s">
        <v>44</v>
      </c>
      <c r="X10187" t="s">
        <v>44</v>
      </c>
      <c r="Z10187" t="s">
        <v>45</v>
      </c>
      <c r="AA10187" t="s">
        <v>46</v>
      </c>
      <c r="AB10187" t="s">
        <v>46</v>
      </c>
      <c r="AC10187" t="s">
        <v>40</v>
      </c>
    </row>
    <row r="10188" spans="1:29" ht="14.4" x14ac:dyDescent="0.3">
      <c r="A10188">
        <v>10186</v>
      </c>
      <c r="B10188" t="s">
        <v>10109</v>
      </c>
      <c r="C10188" t="s">
        <v>277</v>
      </c>
      <c r="D10188" t="s">
        <v>40</v>
      </c>
      <c r="E10188" t="s">
        <v>40</v>
      </c>
      <c r="F10188" t="s">
        <v>41</v>
      </c>
      <c r="G10188" t="s">
        <v>40</v>
      </c>
      <c r="H10188" s="26">
        <v>39083</v>
      </c>
      <c r="I10188" t="s">
        <v>42</v>
      </c>
      <c r="J10188" t="s">
        <v>43</v>
      </c>
      <c r="K10188" t="str">
        <f>IF(Table2[[#This Row],[Basis of Material Classification (System Side)*]]="Field inspection","Yes","No")</f>
        <v>No</v>
      </c>
      <c r="N10188" t="str">
        <f>Table2[[#This Row],[Basis of Material Classification (System Side)*]]</f>
        <v>Installation date after lead ban</v>
      </c>
      <c r="O10188" t="s">
        <v>41</v>
      </c>
      <c r="P10188" s="13">
        <v>42370</v>
      </c>
      <c r="Q10188" s="16" t="str">
        <f>Table2[[#This Row],[Service Line Size (inches) (System Side)]]</f>
        <v>5/8</v>
      </c>
      <c r="R10188" t="s">
        <v>43</v>
      </c>
      <c r="S10188" t="str">
        <f>IF(Table2[[#This Row],[Basis of Material Classification (Customer Side)*]]="Field inspection","Yes","No")</f>
        <v>No</v>
      </c>
      <c r="V10188" t="s">
        <v>43</v>
      </c>
      <c r="W10188" t="s">
        <v>44</v>
      </c>
      <c r="X10188" t="s">
        <v>44</v>
      </c>
      <c r="Z10188" t="s">
        <v>58</v>
      </c>
      <c r="AA10188" t="s">
        <v>46</v>
      </c>
      <c r="AB10188" t="s">
        <v>46</v>
      </c>
      <c r="AC10188" t="s">
        <v>40</v>
      </c>
    </row>
    <row r="10189" spans="1:29" ht="14.4" x14ac:dyDescent="0.3">
      <c r="A10189">
        <v>10187</v>
      </c>
      <c r="B10189" t="s">
        <v>10110</v>
      </c>
      <c r="C10189" t="s">
        <v>277</v>
      </c>
      <c r="D10189" t="s">
        <v>40</v>
      </c>
      <c r="E10189" t="s">
        <v>40</v>
      </c>
      <c r="F10189" t="s">
        <v>53</v>
      </c>
      <c r="G10189" t="s">
        <v>40</v>
      </c>
      <c r="H10189" s="26">
        <v>41275</v>
      </c>
      <c r="I10189" t="s">
        <v>54</v>
      </c>
      <c r="J10189" t="s">
        <v>55</v>
      </c>
      <c r="K10189" t="str">
        <f>IF(Table2[[#This Row],[Basis of Material Classification (System Side)*]]="Field inspection","Yes","No")</f>
        <v>No</v>
      </c>
      <c r="O10189" t="s">
        <v>53</v>
      </c>
      <c r="P10189" s="13">
        <v>42370</v>
      </c>
      <c r="Q10189" s="16" t="str">
        <f>Table2[[#This Row],[Service Line Size (inches) (System Side)]]</f>
        <v>3/4</v>
      </c>
      <c r="R10189" t="s">
        <v>55</v>
      </c>
      <c r="S10189" t="str">
        <f>IF(Table2[[#This Row],[Basis of Material Classification (Customer Side)*]]="Field inspection","Yes","No")</f>
        <v>No</v>
      </c>
      <c r="V10189" t="s">
        <v>72</v>
      </c>
      <c r="W10189" t="s">
        <v>44</v>
      </c>
      <c r="X10189" t="s">
        <v>44</v>
      </c>
      <c r="Z10189" t="s">
        <v>45</v>
      </c>
      <c r="AA10189" t="s">
        <v>46</v>
      </c>
      <c r="AB10189" t="s">
        <v>46</v>
      </c>
      <c r="AC10189" t="s">
        <v>40</v>
      </c>
    </row>
    <row r="10190" spans="1:29" ht="14.4" x14ac:dyDescent="0.3">
      <c r="A10190">
        <v>10188</v>
      </c>
      <c r="B10190" t="s">
        <v>10111</v>
      </c>
      <c r="C10190" t="s">
        <v>277</v>
      </c>
      <c r="D10190" t="s">
        <v>40</v>
      </c>
      <c r="E10190" t="s">
        <v>40</v>
      </c>
      <c r="F10190" t="s">
        <v>53</v>
      </c>
      <c r="G10190" t="s">
        <v>40</v>
      </c>
      <c r="H10190" s="26">
        <v>41275</v>
      </c>
      <c r="I10190" t="s">
        <v>54</v>
      </c>
      <c r="J10190" t="s">
        <v>55</v>
      </c>
      <c r="K10190" t="str">
        <f>IF(Table2[[#This Row],[Basis of Material Classification (System Side)*]]="Field inspection","Yes","No")</f>
        <v>No</v>
      </c>
      <c r="O10190" t="s">
        <v>41</v>
      </c>
      <c r="P10190" s="13">
        <v>42736</v>
      </c>
      <c r="Q10190" s="16" t="str">
        <f>Table2[[#This Row],[Service Line Size (inches) (System Side)]]</f>
        <v>3/4</v>
      </c>
      <c r="R10190" t="s">
        <v>43</v>
      </c>
      <c r="S10190" t="str">
        <f>IF(Table2[[#This Row],[Basis of Material Classification (Customer Side)*]]="Field inspection","Yes","No")</f>
        <v>No</v>
      </c>
      <c r="V10190" t="s">
        <v>43</v>
      </c>
      <c r="W10190" t="s">
        <v>44</v>
      </c>
      <c r="X10190" t="s">
        <v>44</v>
      </c>
      <c r="Z10190" t="s">
        <v>45</v>
      </c>
      <c r="AA10190" t="s">
        <v>46</v>
      </c>
      <c r="AB10190" t="s">
        <v>46</v>
      </c>
      <c r="AC10190" t="s">
        <v>40</v>
      </c>
    </row>
    <row r="10191" spans="1:29" ht="14.4" x14ac:dyDescent="0.3">
      <c r="A10191">
        <v>10189</v>
      </c>
      <c r="B10191" t="s">
        <v>10112</v>
      </c>
      <c r="C10191" t="s">
        <v>277</v>
      </c>
      <c r="D10191" t="s">
        <v>40</v>
      </c>
      <c r="E10191" t="s">
        <v>40</v>
      </c>
      <c r="F10191" t="s">
        <v>41</v>
      </c>
      <c r="G10191" t="s">
        <v>40</v>
      </c>
      <c r="H10191" s="26">
        <v>38718</v>
      </c>
      <c r="I10191" t="s">
        <v>54</v>
      </c>
      <c r="J10191" t="s">
        <v>43</v>
      </c>
      <c r="K10191" t="str">
        <f>IF(Table2[[#This Row],[Basis of Material Classification (System Side)*]]="Field inspection","Yes","No")</f>
        <v>No</v>
      </c>
      <c r="N10191" t="str">
        <f>Table2[[#This Row],[Basis of Material Classification (System Side)*]]</f>
        <v>Installation date after lead ban</v>
      </c>
      <c r="O10191" t="s">
        <v>41</v>
      </c>
      <c r="P10191" s="13">
        <v>42370</v>
      </c>
      <c r="Q10191" s="16" t="str">
        <f>Table2[[#This Row],[Service Line Size (inches) (System Side)]]</f>
        <v>3/4</v>
      </c>
      <c r="R10191" t="s">
        <v>43</v>
      </c>
      <c r="S10191" t="str">
        <f>IF(Table2[[#This Row],[Basis of Material Classification (Customer Side)*]]="Field inspection","Yes","No")</f>
        <v>No</v>
      </c>
      <c r="V10191" t="s">
        <v>43</v>
      </c>
      <c r="W10191" t="s">
        <v>44</v>
      </c>
      <c r="X10191" t="s">
        <v>44</v>
      </c>
      <c r="Z10191" t="s">
        <v>45</v>
      </c>
      <c r="AA10191" t="s">
        <v>46</v>
      </c>
      <c r="AB10191" t="s">
        <v>46</v>
      </c>
      <c r="AC10191" t="s">
        <v>40</v>
      </c>
    </row>
    <row r="10192" spans="1:29" ht="14.4" x14ac:dyDescent="0.3">
      <c r="A10192">
        <v>10190</v>
      </c>
      <c r="B10192" t="s">
        <v>10113</v>
      </c>
      <c r="C10192" t="s">
        <v>277</v>
      </c>
      <c r="D10192" t="s">
        <v>40</v>
      </c>
      <c r="E10192" t="s">
        <v>40</v>
      </c>
      <c r="F10192" t="s">
        <v>53</v>
      </c>
      <c r="G10192" t="s">
        <v>40</v>
      </c>
      <c r="H10192" s="26">
        <v>38718</v>
      </c>
      <c r="I10192" t="s">
        <v>42</v>
      </c>
      <c r="J10192" t="s">
        <v>55</v>
      </c>
      <c r="K10192" t="str">
        <f>IF(Table2[[#This Row],[Basis of Material Classification (System Side)*]]="Field inspection","Yes","No")</f>
        <v>No</v>
      </c>
      <c r="O10192" t="s">
        <v>41</v>
      </c>
      <c r="P10192" s="13">
        <v>42370</v>
      </c>
      <c r="Q10192" s="16" t="str">
        <f>Table2[[#This Row],[Service Line Size (inches) (System Side)]]</f>
        <v>5/8</v>
      </c>
      <c r="R10192" t="s">
        <v>43</v>
      </c>
      <c r="S10192" t="str">
        <f>IF(Table2[[#This Row],[Basis of Material Classification (Customer Side)*]]="Field inspection","Yes","No")</f>
        <v>No</v>
      </c>
      <c r="V10192" t="s">
        <v>43</v>
      </c>
      <c r="W10192" t="s">
        <v>44</v>
      </c>
      <c r="X10192" t="s">
        <v>44</v>
      </c>
      <c r="Z10192" t="s">
        <v>45</v>
      </c>
      <c r="AA10192" t="s">
        <v>46</v>
      </c>
      <c r="AB10192" t="s">
        <v>46</v>
      </c>
      <c r="AC10192" t="s">
        <v>40</v>
      </c>
    </row>
    <row r="10193" spans="1:29" ht="14.4" x14ac:dyDescent="0.3">
      <c r="A10193">
        <v>10191</v>
      </c>
      <c r="B10193" t="s">
        <v>10114</v>
      </c>
      <c r="C10193" t="s">
        <v>277</v>
      </c>
      <c r="D10193" t="s">
        <v>40</v>
      </c>
      <c r="E10193" t="s">
        <v>40</v>
      </c>
      <c r="F10193" t="s">
        <v>53</v>
      </c>
      <c r="G10193" t="s">
        <v>40</v>
      </c>
      <c r="H10193" s="26">
        <v>38718</v>
      </c>
      <c r="I10193" t="s">
        <v>54</v>
      </c>
      <c r="J10193" t="s">
        <v>55</v>
      </c>
      <c r="K10193" t="str">
        <f>IF(Table2[[#This Row],[Basis of Material Classification (System Side)*]]="Field inspection","Yes","No")</f>
        <v>No</v>
      </c>
      <c r="O10193" t="s">
        <v>53</v>
      </c>
      <c r="P10193" s="13">
        <v>42370</v>
      </c>
      <c r="Q10193" s="16" t="str">
        <f>Table2[[#This Row],[Service Line Size (inches) (System Side)]]</f>
        <v>3/4</v>
      </c>
      <c r="R10193" t="s">
        <v>55</v>
      </c>
      <c r="S10193" t="str">
        <f>IF(Table2[[#This Row],[Basis of Material Classification (Customer Side)*]]="Field inspection","Yes","No")</f>
        <v>No</v>
      </c>
      <c r="V10193" t="s">
        <v>72</v>
      </c>
      <c r="W10193" t="s">
        <v>44</v>
      </c>
      <c r="X10193" t="s">
        <v>44</v>
      </c>
      <c r="Z10193" t="s">
        <v>45</v>
      </c>
      <c r="AA10193" t="s">
        <v>46</v>
      </c>
      <c r="AB10193" t="s">
        <v>46</v>
      </c>
      <c r="AC10193" t="s">
        <v>40</v>
      </c>
    </row>
    <row r="10194" spans="1:29" ht="14.4" x14ac:dyDescent="0.3">
      <c r="A10194">
        <v>10192</v>
      </c>
      <c r="B10194" t="s">
        <v>10115</v>
      </c>
      <c r="C10194" t="s">
        <v>277</v>
      </c>
      <c r="D10194" t="s">
        <v>40</v>
      </c>
      <c r="E10194" t="s">
        <v>40</v>
      </c>
      <c r="F10194" t="s">
        <v>53</v>
      </c>
      <c r="G10194" t="s">
        <v>40</v>
      </c>
      <c r="H10194" s="26">
        <v>38718</v>
      </c>
      <c r="I10194" t="s">
        <v>54</v>
      </c>
      <c r="J10194" t="s">
        <v>55</v>
      </c>
      <c r="K10194" t="str">
        <f>IF(Table2[[#This Row],[Basis of Material Classification (System Side)*]]="Field inspection","Yes","No")</f>
        <v>No</v>
      </c>
      <c r="O10194" t="s">
        <v>41</v>
      </c>
      <c r="P10194" s="13">
        <v>42370</v>
      </c>
      <c r="Q10194" s="16" t="str">
        <f>Table2[[#This Row],[Service Line Size (inches) (System Side)]]</f>
        <v>3/4</v>
      </c>
      <c r="R10194" t="s">
        <v>43</v>
      </c>
      <c r="S10194" t="str">
        <f>IF(Table2[[#This Row],[Basis of Material Classification (Customer Side)*]]="Field inspection","Yes","No")</f>
        <v>No</v>
      </c>
      <c r="V10194" t="s">
        <v>43</v>
      </c>
      <c r="W10194" t="s">
        <v>44</v>
      </c>
      <c r="X10194" t="s">
        <v>44</v>
      </c>
      <c r="Z10194" t="s">
        <v>45</v>
      </c>
      <c r="AA10194" t="s">
        <v>46</v>
      </c>
      <c r="AB10194" t="s">
        <v>46</v>
      </c>
      <c r="AC10194" t="s">
        <v>40</v>
      </c>
    </row>
    <row r="10195" spans="1:29" ht="14.4" x14ac:dyDescent="0.3">
      <c r="A10195">
        <v>10193</v>
      </c>
      <c r="B10195" t="s">
        <v>10116</v>
      </c>
      <c r="C10195" t="s">
        <v>277</v>
      </c>
      <c r="D10195" t="s">
        <v>40</v>
      </c>
      <c r="E10195" t="s">
        <v>40</v>
      </c>
      <c r="F10195" t="s">
        <v>53</v>
      </c>
      <c r="G10195" t="s">
        <v>40</v>
      </c>
      <c r="H10195" s="26">
        <v>38718</v>
      </c>
      <c r="I10195" t="s">
        <v>54</v>
      </c>
      <c r="J10195" t="s">
        <v>55</v>
      </c>
      <c r="K10195" t="str">
        <f>IF(Table2[[#This Row],[Basis of Material Classification (System Side)*]]="Field inspection","Yes","No")</f>
        <v>No</v>
      </c>
      <c r="O10195" t="s">
        <v>53</v>
      </c>
      <c r="P10195" s="13">
        <v>42370</v>
      </c>
      <c r="Q10195" s="16" t="str">
        <f>Table2[[#This Row],[Service Line Size (inches) (System Side)]]</f>
        <v>3/4</v>
      </c>
      <c r="R10195" t="s">
        <v>55</v>
      </c>
      <c r="S10195" t="str">
        <f>IF(Table2[[#This Row],[Basis of Material Classification (Customer Side)*]]="Field inspection","Yes","No")</f>
        <v>No</v>
      </c>
      <c r="V10195" t="s">
        <v>72</v>
      </c>
      <c r="W10195" t="s">
        <v>44</v>
      </c>
      <c r="X10195" t="s">
        <v>44</v>
      </c>
      <c r="Z10195" t="s">
        <v>45</v>
      </c>
      <c r="AA10195" t="s">
        <v>46</v>
      </c>
      <c r="AB10195" t="s">
        <v>46</v>
      </c>
      <c r="AC10195" t="s">
        <v>40</v>
      </c>
    </row>
    <row r="10196" spans="1:29" ht="14.4" x14ac:dyDescent="0.3">
      <c r="A10196">
        <v>10194</v>
      </c>
      <c r="B10196" t="s">
        <v>10117</v>
      </c>
      <c r="C10196" t="s">
        <v>277</v>
      </c>
      <c r="D10196" t="s">
        <v>40</v>
      </c>
      <c r="E10196" t="s">
        <v>40</v>
      </c>
      <c r="F10196" t="s">
        <v>53</v>
      </c>
      <c r="G10196" t="s">
        <v>40</v>
      </c>
      <c r="H10196" s="26">
        <v>38718</v>
      </c>
      <c r="I10196" t="s">
        <v>54</v>
      </c>
      <c r="J10196" t="s">
        <v>55</v>
      </c>
      <c r="K10196" t="str">
        <f>IF(Table2[[#This Row],[Basis of Material Classification (System Side)*]]="Field inspection","Yes","No")</f>
        <v>No</v>
      </c>
      <c r="O10196" t="s">
        <v>41</v>
      </c>
      <c r="P10196" s="13">
        <v>42370</v>
      </c>
      <c r="Q10196" s="16" t="str">
        <f>Table2[[#This Row],[Service Line Size (inches) (System Side)]]</f>
        <v>3/4</v>
      </c>
      <c r="R10196" t="s">
        <v>43</v>
      </c>
      <c r="S10196" t="str">
        <f>IF(Table2[[#This Row],[Basis of Material Classification (Customer Side)*]]="Field inspection","Yes","No")</f>
        <v>No</v>
      </c>
      <c r="V10196" t="s">
        <v>43</v>
      </c>
      <c r="W10196" t="s">
        <v>44</v>
      </c>
      <c r="X10196" t="s">
        <v>44</v>
      </c>
      <c r="Z10196" t="s">
        <v>45</v>
      </c>
      <c r="AA10196" t="s">
        <v>46</v>
      </c>
      <c r="AB10196" t="s">
        <v>46</v>
      </c>
      <c r="AC10196" t="s">
        <v>40</v>
      </c>
    </row>
    <row r="10197" spans="1:29" ht="14.4" x14ac:dyDescent="0.3">
      <c r="A10197">
        <v>10195</v>
      </c>
      <c r="B10197" t="s">
        <v>10118</v>
      </c>
      <c r="C10197" t="s">
        <v>277</v>
      </c>
      <c r="D10197" t="s">
        <v>40</v>
      </c>
      <c r="E10197" t="s">
        <v>40</v>
      </c>
      <c r="F10197" t="s">
        <v>53</v>
      </c>
      <c r="G10197" t="s">
        <v>40</v>
      </c>
      <c r="H10197" s="26">
        <v>24473</v>
      </c>
      <c r="I10197" t="s">
        <v>60</v>
      </c>
      <c r="J10197" t="s">
        <v>55</v>
      </c>
      <c r="K10197" t="str">
        <f>IF(Table2[[#This Row],[Basis of Material Classification (System Side)*]]="Field inspection","Yes","No")</f>
        <v>No</v>
      </c>
      <c r="O10197" t="s">
        <v>41</v>
      </c>
      <c r="P10197" s="13">
        <v>42370</v>
      </c>
      <c r="Q10197" s="16" t="str">
        <f>Table2[[#This Row],[Service Line Size (inches) (System Side)]]</f>
        <v>1</v>
      </c>
      <c r="R10197" t="s">
        <v>43</v>
      </c>
      <c r="S10197" t="str">
        <f>IF(Table2[[#This Row],[Basis of Material Classification (Customer Side)*]]="Field inspection","Yes","No")</f>
        <v>No</v>
      </c>
      <c r="V10197" t="s">
        <v>43</v>
      </c>
      <c r="W10197" t="s">
        <v>44</v>
      </c>
      <c r="X10197" t="s">
        <v>44</v>
      </c>
      <c r="Z10197" t="s">
        <v>58</v>
      </c>
      <c r="AA10197" t="s">
        <v>46</v>
      </c>
      <c r="AB10197" t="s">
        <v>46</v>
      </c>
      <c r="AC10197" t="s">
        <v>40</v>
      </c>
    </row>
    <row r="10198" spans="1:29" ht="14.4" x14ac:dyDescent="0.3">
      <c r="A10198">
        <v>10196</v>
      </c>
      <c r="B10198" t="s">
        <v>10119</v>
      </c>
      <c r="C10198" t="s">
        <v>277</v>
      </c>
      <c r="D10198" t="s">
        <v>40</v>
      </c>
      <c r="E10198" t="s">
        <v>40</v>
      </c>
      <c r="F10198" t="s">
        <v>41</v>
      </c>
      <c r="G10198" t="s">
        <v>40</v>
      </c>
      <c r="H10198" s="27"/>
      <c r="I10198" t="s">
        <v>42</v>
      </c>
      <c r="J10198" t="s">
        <v>106</v>
      </c>
      <c r="K10198" t="str">
        <f>IF(Table2[[#This Row],[Basis of Material Classification (System Side)*]]="Field inspection","Yes","No")</f>
        <v>No</v>
      </c>
      <c r="N10198" t="s">
        <v>107</v>
      </c>
      <c r="O10198" t="s">
        <v>41</v>
      </c>
      <c r="P10198" s="13">
        <v>42005</v>
      </c>
      <c r="Q10198" s="16" t="str">
        <f>Table2[[#This Row],[Service Line Size (inches) (System Side)]]</f>
        <v>5/8</v>
      </c>
      <c r="R10198" t="s">
        <v>43</v>
      </c>
      <c r="S10198" t="str">
        <f>IF(Table2[[#This Row],[Basis of Material Classification (Customer Side)*]]="Field inspection","Yes","No")</f>
        <v>No</v>
      </c>
      <c r="V10198" t="s">
        <v>43</v>
      </c>
      <c r="W10198" t="s">
        <v>44</v>
      </c>
      <c r="X10198" t="s">
        <v>44</v>
      </c>
      <c r="Z10198" t="s">
        <v>58</v>
      </c>
      <c r="AA10198" t="s">
        <v>46</v>
      </c>
      <c r="AB10198" t="s">
        <v>46</v>
      </c>
      <c r="AC10198" t="s">
        <v>40</v>
      </c>
    </row>
    <row r="10199" spans="1:29" ht="14.4" x14ac:dyDescent="0.3">
      <c r="A10199">
        <v>10197</v>
      </c>
      <c r="B10199" t="s">
        <v>10120</v>
      </c>
      <c r="C10199" t="s">
        <v>277</v>
      </c>
      <c r="D10199" t="s">
        <v>40</v>
      </c>
      <c r="E10199" t="s">
        <v>40</v>
      </c>
      <c r="F10199" t="s">
        <v>41</v>
      </c>
      <c r="G10199" t="s">
        <v>40</v>
      </c>
      <c r="H10199" s="26">
        <v>39083</v>
      </c>
      <c r="I10199" t="s">
        <v>42</v>
      </c>
      <c r="J10199" t="s">
        <v>43</v>
      </c>
      <c r="K10199" t="str">
        <f>IF(Table2[[#This Row],[Basis of Material Classification (System Side)*]]="Field inspection","Yes","No")</f>
        <v>No</v>
      </c>
      <c r="N10199" t="str">
        <f>Table2[[#This Row],[Basis of Material Classification (System Side)*]]</f>
        <v>Installation date after lead ban</v>
      </c>
      <c r="O10199" t="s">
        <v>41</v>
      </c>
      <c r="P10199" s="13">
        <v>42370</v>
      </c>
      <c r="Q10199" s="16" t="str">
        <f>Table2[[#This Row],[Service Line Size (inches) (System Side)]]</f>
        <v>5/8</v>
      </c>
      <c r="R10199" t="s">
        <v>43</v>
      </c>
      <c r="S10199" t="str">
        <f>IF(Table2[[#This Row],[Basis of Material Classification (Customer Side)*]]="Field inspection","Yes","No")</f>
        <v>No</v>
      </c>
      <c r="V10199" t="s">
        <v>43</v>
      </c>
      <c r="W10199" t="s">
        <v>44</v>
      </c>
      <c r="X10199" t="s">
        <v>44</v>
      </c>
      <c r="Z10199" t="s">
        <v>45</v>
      </c>
      <c r="AA10199" t="s">
        <v>46</v>
      </c>
      <c r="AB10199" t="s">
        <v>46</v>
      </c>
      <c r="AC10199" t="s">
        <v>40</v>
      </c>
    </row>
    <row r="10200" spans="1:29" ht="14.4" x14ac:dyDescent="0.3">
      <c r="A10200">
        <v>10198</v>
      </c>
      <c r="B10200" t="s">
        <v>10121</v>
      </c>
      <c r="C10200" t="s">
        <v>277</v>
      </c>
      <c r="D10200" t="s">
        <v>40</v>
      </c>
      <c r="E10200" t="s">
        <v>40</v>
      </c>
      <c r="F10200" t="s">
        <v>41</v>
      </c>
      <c r="G10200" t="s">
        <v>40</v>
      </c>
      <c r="H10200" s="26">
        <v>39083</v>
      </c>
      <c r="I10200" t="s">
        <v>42</v>
      </c>
      <c r="J10200" t="s">
        <v>43</v>
      </c>
      <c r="K10200" t="str">
        <f>IF(Table2[[#This Row],[Basis of Material Classification (System Side)*]]="Field inspection","Yes","No")</f>
        <v>No</v>
      </c>
      <c r="N10200" t="str">
        <f>Table2[[#This Row],[Basis of Material Classification (System Side)*]]</f>
        <v>Installation date after lead ban</v>
      </c>
      <c r="O10200" t="s">
        <v>41</v>
      </c>
      <c r="P10200" s="13">
        <v>42736</v>
      </c>
      <c r="Q10200" s="16" t="str">
        <f>Table2[[#This Row],[Service Line Size (inches) (System Side)]]</f>
        <v>5/8</v>
      </c>
      <c r="R10200" t="s">
        <v>43</v>
      </c>
      <c r="S10200" t="str">
        <f>IF(Table2[[#This Row],[Basis of Material Classification (Customer Side)*]]="Field inspection","Yes","No")</f>
        <v>No</v>
      </c>
      <c r="V10200" t="s">
        <v>43</v>
      </c>
      <c r="W10200" t="s">
        <v>44</v>
      </c>
      <c r="X10200" t="s">
        <v>44</v>
      </c>
      <c r="Z10200" t="s">
        <v>45</v>
      </c>
      <c r="AA10200" t="s">
        <v>46</v>
      </c>
      <c r="AB10200" t="s">
        <v>46</v>
      </c>
      <c r="AC10200" t="s">
        <v>40</v>
      </c>
    </row>
    <row r="10201" spans="1:29" ht="14.4" x14ac:dyDescent="0.3">
      <c r="A10201">
        <v>10199</v>
      </c>
      <c r="B10201" t="s">
        <v>10122</v>
      </c>
      <c r="C10201" t="s">
        <v>277</v>
      </c>
      <c r="D10201" t="s">
        <v>40</v>
      </c>
      <c r="E10201" t="s">
        <v>40</v>
      </c>
      <c r="F10201" t="s">
        <v>41</v>
      </c>
      <c r="G10201" t="s">
        <v>40</v>
      </c>
      <c r="H10201" s="26">
        <v>24108</v>
      </c>
      <c r="I10201" t="s">
        <v>42</v>
      </c>
      <c r="J10201" t="s">
        <v>49</v>
      </c>
      <c r="K10201" t="str">
        <f>IF(Table2[[#This Row],[Basis of Material Classification (System Side)*]]="Field inspection","Yes","No")</f>
        <v>No</v>
      </c>
      <c r="N10201" t="s">
        <v>50</v>
      </c>
      <c r="O10201" t="s">
        <v>41</v>
      </c>
      <c r="P10201"/>
      <c r="Q10201" s="16" t="str">
        <f>Table2[[#This Row],[Service Line Size (inches) (System Side)]]</f>
        <v>5/8</v>
      </c>
      <c r="R10201" t="s">
        <v>49</v>
      </c>
      <c r="S10201" t="str">
        <f>IF(Table2[[#This Row],[Basis of Material Classification (Customer Side)*]]="Field inspection","Yes","No")</f>
        <v>No</v>
      </c>
      <c r="V10201" t="s">
        <v>50</v>
      </c>
      <c r="W10201" t="s">
        <v>44</v>
      </c>
      <c r="X10201" t="s">
        <v>44</v>
      </c>
      <c r="Z10201" t="s">
        <v>58</v>
      </c>
      <c r="AA10201" t="s">
        <v>46</v>
      </c>
      <c r="AB10201" t="s">
        <v>46</v>
      </c>
      <c r="AC10201" t="s">
        <v>40</v>
      </c>
    </row>
    <row r="10202" spans="1:29" ht="14.4" x14ac:dyDescent="0.3">
      <c r="A10202">
        <v>10200</v>
      </c>
      <c r="B10202" t="s">
        <v>10123</v>
      </c>
      <c r="C10202" t="s">
        <v>277</v>
      </c>
      <c r="D10202" t="s">
        <v>40</v>
      </c>
      <c r="E10202" t="s">
        <v>40</v>
      </c>
      <c r="F10202" t="s">
        <v>41</v>
      </c>
      <c r="G10202" t="s">
        <v>40</v>
      </c>
      <c r="H10202" s="26">
        <v>39083</v>
      </c>
      <c r="I10202" t="s">
        <v>42</v>
      </c>
      <c r="J10202" t="s">
        <v>43</v>
      </c>
      <c r="K10202" t="str">
        <f>IF(Table2[[#This Row],[Basis of Material Classification (System Side)*]]="Field inspection","Yes","No")</f>
        <v>No</v>
      </c>
      <c r="N10202" t="str">
        <f>Table2[[#This Row],[Basis of Material Classification (System Side)*]]</f>
        <v>Installation date after lead ban</v>
      </c>
      <c r="O10202" t="s">
        <v>41</v>
      </c>
      <c r="P10202" s="13">
        <v>42370</v>
      </c>
      <c r="Q10202" s="16" t="str">
        <f>Table2[[#This Row],[Service Line Size (inches) (System Side)]]</f>
        <v>5/8</v>
      </c>
      <c r="R10202" t="s">
        <v>43</v>
      </c>
      <c r="S10202" t="str">
        <f>IF(Table2[[#This Row],[Basis of Material Classification (Customer Side)*]]="Field inspection","Yes","No")</f>
        <v>No</v>
      </c>
      <c r="V10202" t="s">
        <v>43</v>
      </c>
      <c r="W10202" t="s">
        <v>44</v>
      </c>
      <c r="X10202" t="s">
        <v>44</v>
      </c>
      <c r="Z10202" t="s">
        <v>45</v>
      </c>
      <c r="AA10202" t="s">
        <v>46</v>
      </c>
      <c r="AB10202" t="s">
        <v>46</v>
      </c>
      <c r="AC10202" t="s">
        <v>40</v>
      </c>
    </row>
    <row r="10203" spans="1:29" ht="14.4" x14ac:dyDescent="0.3">
      <c r="A10203">
        <v>10201</v>
      </c>
      <c r="B10203" t="s">
        <v>10124</v>
      </c>
      <c r="C10203" t="s">
        <v>277</v>
      </c>
      <c r="D10203" t="s">
        <v>40</v>
      </c>
      <c r="E10203" t="s">
        <v>40</v>
      </c>
      <c r="F10203" t="s">
        <v>41</v>
      </c>
      <c r="G10203" t="s">
        <v>40</v>
      </c>
      <c r="H10203" s="26">
        <v>38718</v>
      </c>
      <c r="I10203" t="s">
        <v>42</v>
      </c>
      <c r="J10203" t="s">
        <v>106</v>
      </c>
      <c r="K10203" t="str">
        <f>IF(Table2[[#This Row],[Basis of Material Classification (System Side)*]]="Field inspection","Yes","No")</f>
        <v>No</v>
      </c>
      <c r="N10203" t="s">
        <v>107</v>
      </c>
      <c r="O10203" t="s">
        <v>41</v>
      </c>
      <c r="P10203" s="13">
        <v>42370</v>
      </c>
      <c r="Q10203" s="16" t="str">
        <f>Table2[[#This Row],[Service Line Size (inches) (System Side)]]</f>
        <v>5/8</v>
      </c>
      <c r="R10203" t="s">
        <v>43</v>
      </c>
      <c r="S10203" t="str">
        <f>IF(Table2[[#This Row],[Basis of Material Classification (Customer Side)*]]="Field inspection","Yes","No")</f>
        <v>No</v>
      </c>
      <c r="V10203" t="s">
        <v>43</v>
      </c>
      <c r="W10203" t="s">
        <v>44</v>
      </c>
      <c r="X10203" t="s">
        <v>44</v>
      </c>
      <c r="Z10203" t="s">
        <v>45</v>
      </c>
      <c r="AA10203" t="s">
        <v>46</v>
      </c>
      <c r="AB10203" t="s">
        <v>46</v>
      </c>
      <c r="AC10203" t="s">
        <v>40</v>
      </c>
    </row>
    <row r="10204" spans="1:29" ht="14.4" x14ac:dyDescent="0.3">
      <c r="A10204">
        <v>10202</v>
      </c>
      <c r="B10204" t="s">
        <v>10125</v>
      </c>
      <c r="C10204" t="s">
        <v>277</v>
      </c>
      <c r="D10204" t="s">
        <v>40</v>
      </c>
      <c r="E10204" t="s">
        <v>40</v>
      </c>
      <c r="F10204" t="s">
        <v>41</v>
      </c>
      <c r="G10204" t="s">
        <v>40</v>
      </c>
      <c r="H10204" s="26">
        <v>41640</v>
      </c>
      <c r="I10204" t="s">
        <v>42</v>
      </c>
      <c r="J10204" t="s">
        <v>43</v>
      </c>
      <c r="K10204" t="str">
        <f>IF(Table2[[#This Row],[Basis of Material Classification (System Side)*]]="Field inspection","Yes","No")</f>
        <v>No</v>
      </c>
      <c r="N10204" t="str">
        <f>Table2[[#This Row],[Basis of Material Classification (System Side)*]]</f>
        <v>Installation date after lead ban</v>
      </c>
      <c r="O10204" t="s">
        <v>41</v>
      </c>
      <c r="P10204" s="13">
        <v>42736</v>
      </c>
      <c r="Q10204" s="16" t="str">
        <f>Table2[[#This Row],[Service Line Size (inches) (System Side)]]</f>
        <v>5/8</v>
      </c>
      <c r="R10204" t="s">
        <v>43</v>
      </c>
      <c r="S10204" t="str">
        <f>IF(Table2[[#This Row],[Basis of Material Classification (Customer Side)*]]="Field inspection","Yes","No")</f>
        <v>No</v>
      </c>
      <c r="V10204" t="s">
        <v>43</v>
      </c>
      <c r="W10204" t="s">
        <v>44</v>
      </c>
      <c r="X10204" t="s">
        <v>44</v>
      </c>
      <c r="Z10204" t="s">
        <v>45</v>
      </c>
      <c r="AA10204" t="s">
        <v>46</v>
      </c>
      <c r="AB10204" t="s">
        <v>46</v>
      </c>
      <c r="AC10204" t="s">
        <v>40</v>
      </c>
    </row>
    <row r="10205" spans="1:29" ht="14.4" x14ac:dyDescent="0.3">
      <c r="A10205">
        <v>10203</v>
      </c>
      <c r="B10205" t="s">
        <v>10126</v>
      </c>
      <c r="C10205" t="s">
        <v>277</v>
      </c>
      <c r="D10205" t="s">
        <v>40</v>
      </c>
      <c r="E10205" t="s">
        <v>40</v>
      </c>
      <c r="F10205" t="s">
        <v>41</v>
      </c>
      <c r="G10205" t="s">
        <v>40</v>
      </c>
      <c r="H10205" s="26">
        <v>41640</v>
      </c>
      <c r="I10205" t="s">
        <v>42</v>
      </c>
      <c r="J10205" t="s">
        <v>43</v>
      </c>
      <c r="K10205" t="str">
        <f>IF(Table2[[#This Row],[Basis of Material Classification (System Side)*]]="Field inspection","Yes","No")</f>
        <v>No</v>
      </c>
      <c r="N10205" t="str">
        <f>Table2[[#This Row],[Basis of Material Classification (System Side)*]]</f>
        <v>Installation date after lead ban</v>
      </c>
      <c r="O10205" t="s">
        <v>41</v>
      </c>
      <c r="P10205" s="13">
        <v>42370</v>
      </c>
      <c r="Q10205" s="16" t="str">
        <f>Table2[[#This Row],[Service Line Size (inches) (System Side)]]</f>
        <v>5/8</v>
      </c>
      <c r="R10205" t="s">
        <v>43</v>
      </c>
      <c r="S10205" t="str">
        <f>IF(Table2[[#This Row],[Basis of Material Classification (Customer Side)*]]="Field inspection","Yes","No")</f>
        <v>No</v>
      </c>
      <c r="V10205" t="s">
        <v>43</v>
      </c>
      <c r="W10205" t="s">
        <v>44</v>
      </c>
      <c r="X10205" t="s">
        <v>44</v>
      </c>
      <c r="Z10205" t="s">
        <v>45</v>
      </c>
      <c r="AA10205" t="s">
        <v>46</v>
      </c>
      <c r="AB10205" t="s">
        <v>46</v>
      </c>
      <c r="AC10205" t="s">
        <v>40</v>
      </c>
    </row>
    <row r="10206" spans="1:29" ht="14.4" x14ac:dyDescent="0.3">
      <c r="A10206">
        <v>10204</v>
      </c>
      <c r="B10206" t="s">
        <v>10127</v>
      </c>
      <c r="C10206" t="s">
        <v>277</v>
      </c>
      <c r="D10206" t="s">
        <v>40</v>
      </c>
      <c r="E10206" t="s">
        <v>40</v>
      </c>
      <c r="F10206" t="s">
        <v>41</v>
      </c>
      <c r="G10206" t="s">
        <v>40</v>
      </c>
      <c r="H10206" s="26">
        <v>41640</v>
      </c>
      <c r="I10206" t="s">
        <v>42</v>
      </c>
      <c r="J10206" t="s">
        <v>43</v>
      </c>
      <c r="K10206" t="str">
        <f>IF(Table2[[#This Row],[Basis of Material Classification (System Side)*]]="Field inspection","Yes","No")</f>
        <v>No</v>
      </c>
      <c r="N10206" t="str">
        <f>Table2[[#This Row],[Basis of Material Classification (System Side)*]]</f>
        <v>Installation date after lead ban</v>
      </c>
      <c r="O10206" t="s">
        <v>41</v>
      </c>
      <c r="P10206" s="13">
        <v>42370</v>
      </c>
      <c r="Q10206" s="16" t="str">
        <f>Table2[[#This Row],[Service Line Size (inches) (System Side)]]</f>
        <v>5/8</v>
      </c>
      <c r="R10206" t="s">
        <v>43</v>
      </c>
      <c r="S10206" t="str">
        <f>IF(Table2[[#This Row],[Basis of Material Classification (Customer Side)*]]="Field inspection","Yes","No")</f>
        <v>No</v>
      </c>
      <c r="V10206" t="s">
        <v>43</v>
      </c>
      <c r="W10206" t="s">
        <v>44</v>
      </c>
      <c r="X10206" t="s">
        <v>44</v>
      </c>
      <c r="Z10206" t="s">
        <v>45</v>
      </c>
      <c r="AA10206" t="s">
        <v>46</v>
      </c>
      <c r="AB10206" t="s">
        <v>46</v>
      </c>
      <c r="AC10206" t="s">
        <v>40</v>
      </c>
    </row>
    <row r="10207" spans="1:29" ht="14.4" x14ac:dyDescent="0.3">
      <c r="A10207">
        <v>10205</v>
      </c>
      <c r="B10207" t="s">
        <v>10128</v>
      </c>
      <c r="C10207" t="s">
        <v>277</v>
      </c>
      <c r="D10207" t="s">
        <v>40</v>
      </c>
      <c r="E10207" t="s">
        <v>40</v>
      </c>
      <c r="F10207" t="s">
        <v>41</v>
      </c>
      <c r="G10207" t="s">
        <v>40</v>
      </c>
      <c r="H10207" s="26">
        <v>39083</v>
      </c>
      <c r="I10207" t="s">
        <v>42</v>
      </c>
      <c r="J10207" t="s">
        <v>43</v>
      </c>
      <c r="K10207" t="str">
        <f>IF(Table2[[#This Row],[Basis of Material Classification (System Side)*]]="Field inspection","Yes","No")</f>
        <v>No</v>
      </c>
      <c r="N10207" t="str">
        <f>Table2[[#This Row],[Basis of Material Classification (System Side)*]]</f>
        <v>Installation date after lead ban</v>
      </c>
      <c r="O10207" t="s">
        <v>41</v>
      </c>
      <c r="P10207" s="13">
        <v>42370</v>
      </c>
      <c r="Q10207" s="16" t="str">
        <f>Table2[[#This Row],[Service Line Size (inches) (System Side)]]</f>
        <v>5/8</v>
      </c>
      <c r="R10207" t="s">
        <v>43</v>
      </c>
      <c r="S10207" t="str">
        <f>IF(Table2[[#This Row],[Basis of Material Classification (Customer Side)*]]="Field inspection","Yes","No")</f>
        <v>No</v>
      </c>
      <c r="V10207" t="s">
        <v>43</v>
      </c>
      <c r="W10207" t="s">
        <v>44</v>
      </c>
      <c r="X10207" t="s">
        <v>44</v>
      </c>
      <c r="Z10207" t="s">
        <v>45</v>
      </c>
      <c r="AA10207" t="s">
        <v>46</v>
      </c>
      <c r="AB10207" t="s">
        <v>46</v>
      </c>
      <c r="AC10207" t="s">
        <v>40</v>
      </c>
    </row>
    <row r="10208" spans="1:29" ht="14.4" x14ac:dyDescent="0.3">
      <c r="A10208">
        <v>10206</v>
      </c>
      <c r="B10208" t="s">
        <v>10129</v>
      </c>
      <c r="C10208" t="s">
        <v>277</v>
      </c>
      <c r="D10208" t="s">
        <v>40</v>
      </c>
      <c r="E10208" t="s">
        <v>40</v>
      </c>
      <c r="F10208" t="s">
        <v>53</v>
      </c>
      <c r="G10208" t="s">
        <v>40</v>
      </c>
      <c r="H10208" s="26">
        <v>38718</v>
      </c>
      <c r="I10208" t="s">
        <v>54</v>
      </c>
      <c r="J10208" t="s">
        <v>55</v>
      </c>
      <c r="K10208" t="str">
        <f>IF(Table2[[#This Row],[Basis of Material Classification (System Side)*]]="Field inspection","Yes","No")</f>
        <v>No</v>
      </c>
      <c r="O10208" t="s">
        <v>41</v>
      </c>
      <c r="P10208" s="13">
        <v>42736</v>
      </c>
      <c r="Q10208" s="16" t="str">
        <f>Table2[[#This Row],[Service Line Size (inches) (System Side)]]</f>
        <v>3/4</v>
      </c>
      <c r="R10208" t="s">
        <v>43</v>
      </c>
      <c r="S10208" t="str">
        <f>IF(Table2[[#This Row],[Basis of Material Classification (Customer Side)*]]="Field inspection","Yes","No")</f>
        <v>No</v>
      </c>
      <c r="V10208" t="s">
        <v>43</v>
      </c>
      <c r="W10208" t="s">
        <v>44</v>
      </c>
      <c r="X10208" t="s">
        <v>44</v>
      </c>
      <c r="Z10208" t="s">
        <v>45</v>
      </c>
      <c r="AA10208" t="s">
        <v>46</v>
      </c>
      <c r="AB10208" t="s">
        <v>46</v>
      </c>
      <c r="AC10208" t="s">
        <v>40</v>
      </c>
    </row>
    <row r="10209" spans="1:29" ht="14.4" x14ac:dyDescent="0.3">
      <c r="A10209">
        <v>10207</v>
      </c>
      <c r="B10209" t="s">
        <v>10130</v>
      </c>
      <c r="C10209" t="s">
        <v>277</v>
      </c>
      <c r="D10209" t="s">
        <v>40</v>
      </c>
      <c r="E10209" t="s">
        <v>40</v>
      </c>
      <c r="F10209" t="s">
        <v>53</v>
      </c>
      <c r="G10209" t="s">
        <v>40</v>
      </c>
      <c r="H10209" s="26">
        <v>38718</v>
      </c>
      <c r="I10209" t="s">
        <v>54</v>
      </c>
      <c r="J10209" t="s">
        <v>55</v>
      </c>
      <c r="K10209" t="str">
        <f>IF(Table2[[#This Row],[Basis of Material Classification (System Side)*]]="Field inspection","Yes","No")</f>
        <v>No</v>
      </c>
      <c r="O10209" t="s">
        <v>41</v>
      </c>
      <c r="P10209" s="13">
        <v>42736</v>
      </c>
      <c r="Q10209" s="16" t="str">
        <f>Table2[[#This Row],[Service Line Size (inches) (System Side)]]</f>
        <v>3/4</v>
      </c>
      <c r="R10209" t="s">
        <v>43</v>
      </c>
      <c r="S10209" t="str">
        <f>IF(Table2[[#This Row],[Basis of Material Classification (Customer Side)*]]="Field inspection","Yes","No")</f>
        <v>No</v>
      </c>
      <c r="V10209" t="s">
        <v>43</v>
      </c>
      <c r="W10209" t="s">
        <v>44</v>
      </c>
      <c r="X10209" t="s">
        <v>44</v>
      </c>
      <c r="Z10209" t="s">
        <v>45</v>
      </c>
      <c r="AA10209" t="s">
        <v>46</v>
      </c>
      <c r="AB10209" t="s">
        <v>46</v>
      </c>
      <c r="AC10209" t="s">
        <v>40</v>
      </c>
    </row>
    <row r="10210" spans="1:29" ht="14.4" x14ac:dyDescent="0.3">
      <c r="A10210">
        <v>10208</v>
      </c>
      <c r="B10210" t="s">
        <v>10131</v>
      </c>
      <c r="C10210" t="s">
        <v>277</v>
      </c>
      <c r="D10210" t="s">
        <v>40</v>
      </c>
      <c r="E10210" t="s">
        <v>40</v>
      </c>
      <c r="F10210" t="s">
        <v>53</v>
      </c>
      <c r="G10210" t="s">
        <v>40</v>
      </c>
      <c r="H10210" s="26">
        <v>38718</v>
      </c>
      <c r="I10210" t="s">
        <v>54</v>
      </c>
      <c r="J10210" t="s">
        <v>55</v>
      </c>
      <c r="K10210" t="str">
        <f>IF(Table2[[#This Row],[Basis of Material Classification (System Side)*]]="Field inspection","Yes","No")</f>
        <v>No</v>
      </c>
      <c r="O10210" t="s">
        <v>41</v>
      </c>
      <c r="P10210" s="13">
        <v>42370</v>
      </c>
      <c r="Q10210" s="16" t="str">
        <f>Table2[[#This Row],[Service Line Size (inches) (System Side)]]</f>
        <v>3/4</v>
      </c>
      <c r="R10210" t="s">
        <v>43</v>
      </c>
      <c r="S10210" t="str">
        <f>IF(Table2[[#This Row],[Basis of Material Classification (Customer Side)*]]="Field inspection","Yes","No")</f>
        <v>No</v>
      </c>
      <c r="V10210" t="s">
        <v>43</v>
      </c>
      <c r="W10210" t="s">
        <v>44</v>
      </c>
      <c r="X10210" t="s">
        <v>44</v>
      </c>
      <c r="Z10210" t="s">
        <v>45</v>
      </c>
      <c r="AA10210" t="s">
        <v>46</v>
      </c>
      <c r="AB10210" t="s">
        <v>46</v>
      </c>
      <c r="AC10210" t="s">
        <v>40</v>
      </c>
    </row>
    <row r="10211" spans="1:29" ht="14.4" x14ac:dyDescent="0.3">
      <c r="A10211">
        <v>10209</v>
      </c>
      <c r="B10211" t="s">
        <v>10132</v>
      </c>
      <c r="C10211" t="s">
        <v>277</v>
      </c>
      <c r="D10211" t="s">
        <v>40</v>
      </c>
      <c r="E10211" t="s">
        <v>40</v>
      </c>
      <c r="F10211" t="s">
        <v>53</v>
      </c>
      <c r="G10211" t="s">
        <v>40</v>
      </c>
      <c r="H10211" s="26">
        <v>39814</v>
      </c>
      <c r="I10211" t="s">
        <v>54</v>
      </c>
      <c r="J10211" t="s">
        <v>55</v>
      </c>
      <c r="K10211" t="str">
        <f>IF(Table2[[#This Row],[Basis of Material Classification (System Side)*]]="Field inspection","Yes","No")</f>
        <v>No</v>
      </c>
      <c r="O10211" t="s">
        <v>41</v>
      </c>
      <c r="P10211" s="13">
        <v>42736</v>
      </c>
      <c r="Q10211" s="16" t="str">
        <f>Table2[[#This Row],[Service Line Size (inches) (System Side)]]</f>
        <v>3/4</v>
      </c>
      <c r="R10211" t="s">
        <v>43</v>
      </c>
      <c r="S10211" t="str">
        <f>IF(Table2[[#This Row],[Basis of Material Classification (Customer Side)*]]="Field inspection","Yes","No")</f>
        <v>No</v>
      </c>
      <c r="V10211" t="s">
        <v>43</v>
      </c>
      <c r="W10211" t="s">
        <v>44</v>
      </c>
      <c r="X10211" t="s">
        <v>44</v>
      </c>
      <c r="Z10211" t="s">
        <v>45</v>
      </c>
      <c r="AA10211" t="s">
        <v>46</v>
      </c>
      <c r="AB10211" t="s">
        <v>46</v>
      </c>
      <c r="AC10211" t="s">
        <v>40</v>
      </c>
    </row>
    <row r="10212" spans="1:29" ht="14.4" x14ac:dyDescent="0.3">
      <c r="A10212">
        <v>10210</v>
      </c>
      <c r="B10212" t="s">
        <v>10133</v>
      </c>
      <c r="C10212" t="s">
        <v>277</v>
      </c>
      <c r="D10212" t="s">
        <v>40</v>
      </c>
      <c r="E10212" t="s">
        <v>40</v>
      </c>
      <c r="F10212" t="s">
        <v>53</v>
      </c>
      <c r="G10212" t="s">
        <v>40</v>
      </c>
      <c r="H10212" s="26">
        <v>38718</v>
      </c>
      <c r="I10212" t="s">
        <v>54</v>
      </c>
      <c r="J10212" t="s">
        <v>55</v>
      </c>
      <c r="K10212" t="str">
        <f>IF(Table2[[#This Row],[Basis of Material Classification (System Side)*]]="Field inspection","Yes","No")</f>
        <v>No</v>
      </c>
      <c r="O10212" t="s">
        <v>41</v>
      </c>
      <c r="P10212" s="13">
        <v>42370</v>
      </c>
      <c r="Q10212" s="16" t="str">
        <f>Table2[[#This Row],[Service Line Size (inches) (System Side)]]</f>
        <v>3/4</v>
      </c>
      <c r="R10212" t="s">
        <v>43</v>
      </c>
      <c r="S10212" t="str">
        <f>IF(Table2[[#This Row],[Basis of Material Classification (Customer Side)*]]="Field inspection","Yes","No")</f>
        <v>No</v>
      </c>
      <c r="V10212" t="s">
        <v>43</v>
      </c>
      <c r="W10212" t="s">
        <v>44</v>
      </c>
      <c r="X10212" t="s">
        <v>44</v>
      </c>
      <c r="Z10212" t="s">
        <v>45</v>
      </c>
      <c r="AA10212" t="s">
        <v>46</v>
      </c>
      <c r="AB10212" t="s">
        <v>46</v>
      </c>
      <c r="AC10212" t="s">
        <v>40</v>
      </c>
    </row>
    <row r="10213" spans="1:29" ht="14.4" x14ac:dyDescent="0.3">
      <c r="A10213">
        <v>10211</v>
      </c>
      <c r="B10213" t="s">
        <v>10134</v>
      </c>
      <c r="C10213" t="s">
        <v>277</v>
      </c>
      <c r="D10213" t="s">
        <v>40</v>
      </c>
      <c r="E10213" t="s">
        <v>40</v>
      </c>
      <c r="F10213" t="s">
        <v>53</v>
      </c>
      <c r="G10213" t="s">
        <v>40</v>
      </c>
      <c r="H10213" s="26">
        <v>38718</v>
      </c>
      <c r="I10213" t="s">
        <v>54</v>
      </c>
      <c r="J10213" t="s">
        <v>55</v>
      </c>
      <c r="K10213" t="str">
        <f>IF(Table2[[#This Row],[Basis of Material Classification (System Side)*]]="Field inspection","Yes","No")</f>
        <v>No</v>
      </c>
      <c r="O10213" t="s">
        <v>41</v>
      </c>
      <c r="P10213" s="13">
        <v>42736</v>
      </c>
      <c r="Q10213" s="16" t="str">
        <f>Table2[[#This Row],[Service Line Size (inches) (System Side)]]</f>
        <v>3/4</v>
      </c>
      <c r="R10213" t="s">
        <v>43</v>
      </c>
      <c r="S10213" t="str">
        <f>IF(Table2[[#This Row],[Basis of Material Classification (Customer Side)*]]="Field inspection","Yes","No")</f>
        <v>No</v>
      </c>
      <c r="V10213" t="s">
        <v>43</v>
      </c>
      <c r="W10213" t="s">
        <v>44</v>
      </c>
      <c r="X10213" t="s">
        <v>44</v>
      </c>
      <c r="Z10213" t="s">
        <v>45</v>
      </c>
      <c r="AA10213" t="s">
        <v>46</v>
      </c>
      <c r="AB10213" t="s">
        <v>46</v>
      </c>
      <c r="AC10213" t="s">
        <v>40</v>
      </c>
    </row>
    <row r="10214" spans="1:29" ht="14.4" x14ac:dyDescent="0.3">
      <c r="A10214">
        <v>10212</v>
      </c>
      <c r="B10214" t="s">
        <v>10135</v>
      </c>
      <c r="C10214" t="s">
        <v>277</v>
      </c>
      <c r="D10214" t="s">
        <v>40</v>
      </c>
      <c r="E10214" t="s">
        <v>40</v>
      </c>
      <c r="F10214" t="s">
        <v>53</v>
      </c>
      <c r="G10214" t="s">
        <v>40</v>
      </c>
      <c r="H10214" s="26">
        <v>38718</v>
      </c>
      <c r="I10214" t="s">
        <v>54</v>
      </c>
      <c r="J10214" t="s">
        <v>55</v>
      </c>
      <c r="K10214" t="str">
        <f>IF(Table2[[#This Row],[Basis of Material Classification (System Side)*]]="Field inspection","Yes","No")</f>
        <v>No</v>
      </c>
      <c r="O10214" t="s">
        <v>41</v>
      </c>
      <c r="P10214" s="13">
        <v>42736</v>
      </c>
      <c r="Q10214" s="16" t="str">
        <f>Table2[[#This Row],[Service Line Size (inches) (System Side)]]</f>
        <v>3/4</v>
      </c>
      <c r="R10214" t="s">
        <v>43</v>
      </c>
      <c r="S10214" t="str">
        <f>IF(Table2[[#This Row],[Basis of Material Classification (Customer Side)*]]="Field inspection","Yes","No")</f>
        <v>No</v>
      </c>
      <c r="V10214" t="s">
        <v>43</v>
      </c>
      <c r="W10214" t="s">
        <v>44</v>
      </c>
      <c r="X10214" t="s">
        <v>44</v>
      </c>
      <c r="Z10214" t="s">
        <v>45</v>
      </c>
      <c r="AA10214" t="s">
        <v>46</v>
      </c>
      <c r="AB10214" t="s">
        <v>46</v>
      </c>
      <c r="AC10214" t="s">
        <v>40</v>
      </c>
    </row>
    <row r="10215" spans="1:29" ht="14.4" x14ac:dyDescent="0.3">
      <c r="A10215">
        <v>10213</v>
      </c>
      <c r="B10215" t="s">
        <v>10136</v>
      </c>
      <c r="C10215" t="s">
        <v>277</v>
      </c>
      <c r="D10215" t="s">
        <v>40</v>
      </c>
      <c r="E10215" t="s">
        <v>40</v>
      </c>
      <c r="F10215" t="s">
        <v>53</v>
      </c>
      <c r="G10215" t="s">
        <v>40</v>
      </c>
      <c r="H10215" s="26">
        <v>42005</v>
      </c>
      <c r="I10215" t="s">
        <v>54</v>
      </c>
      <c r="J10215" t="s">
        <v>55</v>
      </c>
      <c r="K10215" t="str">
        <f>IF(Table2[[#This Row],[Basis of Material Classification (System Side)*]]="Field inspection","Yes","No")</f>
        <v>No</v>
      </c>
      <c r="O10215" t="s">
        <v>41</v>
      </c>
      <c r="P10215" s="13">
        <v>42370</v>
      </c>
      <c r="Q10215" s="16" t="str">
        <f>Table2[[#This Row],[Service Line Size (inches) (System Side)]]</f>
        <v>3/4</v>
      </c>
      <c r="R10215" t="s">
        <v>43</v>
      </c>
      <c r="S10215" t="str">
        <f>IF(Table2[[#This Row],[Basis of Material Classification (Customer Side)*]]="Field inspection","Yes","No")</f>
        <v>No</v>
      </c>
      <c r="V10215" t="s">
        <v>43</v>
      </c>
      <c r="W10215" t="s">
        <v>44</v>
      </c>
      <c r="X10215" t="s">
        <v>44</v>
      </c>
      <c r="Z10215" t="s">
        <v>45</v>
      </c>
      <c r="AA10215" t="s">
        <v>46</v>
      </c>
      <c r="AB10215" t="s">
        <v>46</v>
      </c>
      <c r="AC10215" t="s">
        <v>40</v>
      </c>
    </row>
    <row r="10216" spans="1:29" ht="14.4" x14ac:dyDescent="0.3">
      <c r="A10216">
        <v>10214</v>
      </c>
      <c r="B10216" t="s">
        <v>10137</v>
      </c>
      <c r="C10216" t="s">
        <v>277</v>
      </c>
      <c r="D10216" t="s">
        <v>40</v>
      </c>
      <c r="E10216" t="s">
        <v>40</v>
      </c>
      <c r="F10216" t="s">
        <v>41</v>
      </c>
      <c r="G10216" t="s">
        <v>40</v>
      </c>
      <c r="H10216" s="26">
        <v>32874</v>
      </c>
      <c r="I10216" t="s">
        <v>42</v>
      </c>
      <c r="J10216" t="s">
        <v>43</v>
      </c>
      <c r="K10216" t="str">
        <f>IF(Table2[[#This Row],[Basis of Material Classification (System Side)*]]="Field inspection","Yes","No")</f>
        <v>No</v>
      </c>
      <c r="N10216" t="str">
        <f>Table2[[#This Row],[Basis of Material Classification (System Side)*]]</f>
        <v>Installation date after lead ban</v>
      </c>
      <c r="O10216" t="s">
        <v>41</v>
      </c>
      <c r="P10216" s="13">
        <v>42736</v>
      </c>
      <c r="Q10216" s="16" t="str">
        <f>Table2[[#This Row],[Service Line Size (inches) (System Side)]]</f>
        <v>5/8</v>
      </c>
      <c r="R10216" t="s">
        <v>43</v>
      </c>
      <c r="S10216" t="str">
        <f>IF(Table2[[#This Row],[Basis of Material Classification (Customer Side)*]]="Field inspection","Yes","No")</f>
        <v>No</v>
      </c>
      <c r="V10216" t="s">
        <v>43</v>
      </c>
      <c r="W10216" t="s">
        <v>44</v>
      </c>
      <c r="X10216" t="s">
        <v>44</v>
      </c>
      <c r="Z10216" t="s">
        <v>45</v>
      </c>
      <c r="AA10216" t="s">
        <v>46</v>
      </c>
      <c r="AB10216" t="s">
        <v>46</v>
      </c>
      <c r="AC10216" t="s">
        <v>40</v>
      </c>
    </row>
    <row r="10217" spans="1:29" ht="14.4" x14ac:dyDescent="0.3">
      <c r="A10217">
        <v>10215</v>
      </c>
      <c r="B10217" t="s">
        <v>10138</v>
      </c>
      <c r="C10217" t="s">
        <v>277</v>
      </c>
      <c r="D10217" t="s">
        <v>40</v>
      </c>
      <c r="E10217" t="s">
        <v>40</v>
      </c>
      <c r="F10217" t="s">
        <v>53</v>
      </c>
      <c r="G10217" t="s">
        <v>40</v>
      </c>
      <c r="H10217" s="26">
        <v>39814</v>
      </c>
      <c r="I10217" t="s">
        <v>54</v>
      </c>
      <c r="J10217" t="s">
        <v>55</v>
      </c>
      <c r="K10217" t="str">
        <f>IF(Table2[[#This Row],[Basis of Material Classification (System Side)*]]="Field inspection","Yes","No")</f>
        <v>No</v>
      </c>
      <c r="O10217" t="s">
        <v>41</v>
      </c>
      <c r="P10217" s="13">
        <v>42736</v>
      </c>
      <c r="Q10217" s="16" t="str">
        <f>Table2[[#This Row],[Service Line Size (inches) (System Side)]]</f>
        <v>3/4</v>
      </c>
      <c r="R10217" t="s">
        <v>43</v>
      </c>
      <c r="S10217" t="str">
        <f>IF(Table2[[#This Row],[Basis of Material Classification (Customer Side)*]]="Field inspection","Yes","No")</f>
        <v>No</v>
      </c>
      <c r="V10217" t="s">
        <v>43</v>
      </c>
      <c r="W10217" t="s">
        <v>44</v>
      </c>
      <c r="X10217" t="s">
        <v>44</v>
      </c>
      <c r="Z10217" t="s">
        <v>45</v>
      </c>
      <c r="AA10217" t="s">
        <v>46</v>
      </c>
      <c r="AB10217" t="s">
        <v>46</v>
      </c>
      <c r="AC10217" t="s">
        <v>40</v>
      </c>
    </row>
    <row r="10218" spans="1:29" ht="14.4" x14ac:dyDescent="0.3">
      <c r="A10218">
        <v>10216</v>
      </c>
      <c r="B10218" t="s">
        <v>10139</v>
      </c>
      <c r="C10218" t="s">
        <v>277</v>
      </c>
      <c r="D10218" t="s">
        <v>40</v>
      </c>
      <c r="E10218" t="s">
        <v>40</v>
      </c>
      <c r="F10218" t="s">
        <v>53</v>
      </c>
      <c r="G10218" t="s">
        <v>40</v>
      </c>
      <c r="H10218" s="26">
        <v>38718</v>
      </c>
      <c r="I10218" t="s">
        <v>54</v>
      </c>
      <c r="J10218" t="s">
        <v>55</v>
      </c>
      <c r="K10218" t="str">
        <f>IF(Table2[[#This Row],[Basis of Material Classification (System Side)*]]="Field inspection","Yes","No")</f>
        <v>No</v>
      </c>
      <c r="O10218" t="s">
        <v>41</v>
      </c>
      <c r="P10218" s="13">
        <v>42736</v>
      </c>
      <c r="Q10218" s="16" t="str">
        <f>Table2[[#This Row],[Service Line Size (inches) (System Side)]]</f>
        <v>3/4</v>
      </c>
      <c r="R10218" t="s">
        <v>43</v>
      </c>
      <c r="S10218" t="str">
        <f>IF(Table2[[#This Row],[Basis of Material Classification (Customer Side)*]]="Field inspection","Yes","No")</f>
        <v>No</v>
      </c>
      <c r="V10218" t="s">
        <v>43</v>
      </c>
      <c r="W10218" t="s">
        <v>44</v>
      </c>
      <c r="X10218" t="s">
        <v>44</v>
      </c>
      <c r="Z10218" t="s">
        <v>45</v>
      </c>
      <c r="AA10218" t="s">
        <v>46</v>
      </c>
      <c r="AB10218" t="s">
        <v>46</v>
      </c>
      <c r="AC10218" t="s">
        <v>40</v>
      </c>
    </row>
    <row r="10219" spans="1:29" ht="14.4" x14ac:dyDescent="0.3">
      <c r="A10219">
        <v>10217</v>
      </c>
      <c r="B10219" t="s">
        <v>10140</v>
      </c>
      <c r="C10219" t="s">
        <v>277</v>
      </c>
      <c r="D10219" t="s">
        <v>40</v>
      </c>
      <c r="E10219" t="s">
        <v>40</v>
      </c>
      <c r="F10219" t="s">
        <v>53</v>
      </c>
      <c r="G10219" t="s">
        <v>40</v>
      </c>
      <c r="H10219" s="26">
        <v>38718</v>
      </c>
      <c r="I10219" t="s">
        <v>54</v>
      </c>
      <c r="J10219" t="s">
        <v>55</v>
      </c>
      <c r="K10219" t="str">
        <f>IF(Table2[[#This Row],[Basis of Material Classification (System Side)*]]="Field inspection","Yes","No")</f>
        <v>No</v>
      </c>
      <c r="O10219" t="s">
        <v>41</v>
      </c>
      <c r="P10219" s="13">
        <v>42736</v>
      </c>
      <c r="Q10219" s="16" t="str">
        <f>Table2[[#This Row],[Service Line Size (inches) (System Side)]]</f>
        <v>3/4</v>
      </c>
      <c r="R10219" t="s">
        <v>43</v>
      </c>
      <c r="S10219" t="str">
        <f>IF(Table2[[#This Row],[Basis of Material Classification (Customer Side)*]]="Field inspection","Yes","No")</f>
        <v>No</v>
      </c>
      <c r="V10219" t="s">
        <v>43</v>
      </c>
      <c r="W10219" t="s">
        <v>44</v>
      </c>
      <c r="X10219" t="s">
        <v>44</v>
      </c>
      <c r="Z10219" t="s">
        <v>45</v>
      </c>
      <c r="AA10219" t="s">
        <v>46</v>
      </c>
      <c r="AB10219" t="s">
        <v>46</v>
      </c>
      <c r="AC10219" t="s">
        <v>40</v>
      </c>
    </row>
    <row r="10220" spans="1:29" ht="14.4" x14ac:dyDescent="0.3">
      <c r="A10220">
        <v>10218</v>
      </c>
      <c r="B10220" t="s">
        <v>10141</v>
      </c>
      <c r="C10220" t="s">
        <v>277</v>
      </c>
      <c r="D10220" t="s">
        <v>40</v>
      </c>
      <c r="E10220" t="s">
        <v>40</v>
      </c>
      <c r="F10220" t="s">
        <v>53</v>
      </c>
      <c r="G10220" t="s">
        <v>40</v>
      </c>
      <c r="H10220" s="26">
        <v>38718</v>
      </c>
      <c r="I10220" t="s">
        <v>54</v>
      </c>
      <c r="J10220" t="s">
        <v>55</v>
      </c>
      <c r="K10220" t="str">
        <f>IF(Table2[[#This Row],[Basis of Material Classification (System Side)*]]="Field inspection","Yes","No")</f>
        <v>No</v>
      </c>
      <c r="O10220" t="s">
        <v>41</v>
      </c>
      <c r="P10220" s="13">
        <v>42736</v>
      </c>
      <c r="Q10220" s="16" t="str">
        <f>Table2[[#This Row],[Service Line Size (inches) (System Side)]]</f>
        <v>3/4</v>
      </c>
      <c r="R10220" t="s">
        <v>43</v>
      </c>
      <c r="S10220" t="str">
        <f>IF(Table2[[#This Row],[Basis of Material Classification (Customer Side)*]]="Field inspection","Yes","No")</f>
        <v>No</v>
      </c>
      <c r="V10220" t="s">
        <v>43</v>
      </c>
      <c r="W10220" t="s">
        <v>44</v>
      </c>
      <c r="X10220" t="s">
        <v>44</v>
      </c>
      <c r="Z10220" t="s">
        <v>45</v>
      </c>
      <c r="AA10220" t="s">
        <v>46</v>
      </c>
      <c r="AB10220" t="s">
        <v>46</v>
      </c>
      <c r="AC10220" t="s">
        <v>40</v>
      </c>
    </row>
    <row r="10221" spans="1:29" ht="14.4" x14ac:dyDescent="0.3">
      <c r="A10221">
        <v>10219</v>
      </c>
      <c r="B10221" t="s">
        <v>10142</v>
      </c>
      <c r="C10221" t="s">
        <v>277</v>
      </c>
      <c r="D10221" t="s">
        <v>40</v>
      </c>
      <c r="E10221" t="s">
        <v>40</v>
      </c>
      <c r="F10221" t="s">
        <v>41</v>
      </c>
      <c r="G10221" t="s">
        <v>40</v>
      </c>
      <c r="H10221" s="26">
        <v>41640</v>
      </c>
      <c r="I10221" t="s">
        <v>42</v>
      </c>
      <c r="J10221" t="s">
        <v>43</v>
      </c>
      <c r="K10221" t="str">
        <f>IF(Table2[[#This Row],[Basis of Material Classification (System Side)*]]="Field inspection","Yes","No")</f>
        <v>No</v>
      </c>
      <c r="N10221" t="str">
        <f>Table2[[#This Row],[Basis of Material Classification (System Side)*]]</f>
        <v>Installation date after lead ban</v>
      </c>
      <c r="O10221" t="s">
        <v>41</v>
      </c>
      <c r="P10221" s="13">
        <v>42370</v>
      </c>
      <c r="Q10221" s="16" t="str">
        <f>Table2[[#This Row],[Service Line Size (inches) (System Side)]]</f>
        <v>5/8</v>
      </c>
      <c r="R10221" t="s">
        <v>43</v>
      </c>
      <c r="S10221" t="str">
        <f>IF(Table2[[#This Row],[Basis of Material Classification (Customer Side)*]]="Field inspection","Yes","No")</f>
        <v>No</v>
      </c>
      <c r="V10221" t="s">
        <v>43</v>
      </c>
      <c r="W10221" t="s">
        <v>44</v>
      </c>
      <c r="X10221" t="s">
        <v>44</v>
      </c>
      <c r="Z10221" t="s">
        <v>45</v>
      </c>
      <c r="AA10221" t="s">
        <v>46</v>
      </c>
      <c r="AB10221" t="s">
        <v>46</v>
      </c>
      <c r="AC10221" t="s">
        <v>40</v>
      </c>
    </row>
    <row r="10222" spans="1:29" ht="14.4" x14ac:dyDescent="0.3">
      <c r="A10222">
        <v>10220</v>
      </c>
      <c r="B10222" t="s">
        <v>10143</v>
      </c>
      <c r="C10222" t="s">
        <v>277</v>
      </c>
      <c r="D10222" t="s">
        <v>40</v>
      </c>
      <c r="E10222" t="s">
        <v>40</v>
      </c>
      <c r="F10222" t="s">
        <v>41</v>
      </c>
      <c r="G10222" t="s">
        <v>40</v>
      </c>
      <c r="H10222" s="26">
        <v>41640</v>
      </c>
      <c r="I10222" t="s">
        <v>42</v>
      </c>
      <c r="J10222" t="s">
        <v>43</v>
      </c>
      <c r="K10222" t="str">
        <f>IF(Table2[[#This Row],[Basis of Material Classification (System Side)*]]="Field inspection","Yes","No")</f>
        <v>No</v>
      </c>
      <c r="N10222" t="str">
        <f>Table2[[#This Row],[Basis of Material Classification (System Side)*]]</f>
        <v>Installation date after lead ban</v>
      </c>
      <c r="O10222" t="s">
        <v>41</v>
      </c>
      <c r="P10222" s="13">
        <v>42736</v>
      </c>
      <c r="Q10222" s="16" t="str">
        <f>Table2[[#This Row],[Service Line Size (inches) (System Side)]]</f>
        <v>5/8</v>
      </c>
      <c r="R10222" t="s">
        <v>43</v>
      </c>
      <c r="S10222" t="str">
        <f>IF(Table2[[#This Row],[Basis of Material Classification (Customer Side)*]]="Field inspection","Yes","No")</f>
        <v>No</v>
      </c>
      <c r="V10222" t="s">
        <v>43</v>
      </c>
      <c r="W10222" t="s">
        <v>44</v>
      </c>
      <c r="X10222" t="s">
        <v>44</v>
      </c>
      <c r="Z10222" t="s">
        <v>45</v>
      </c>
      <c r="AA10222" t="s">
        <v>46</v>
      </c>
      <c r="AB10222" t="s">
        <v>46</v>
      </c>
      <c r="AC10222" t="s">
        <v>40</v>
      </c>
    </row>
    <row r="10223" spans="1:29" ht="14.4" x14ac:dyDescent="0.3">
      <c r="A10223">
        <v>10221</v>
      </c>
      <c r="B10223" t="s">
        <v>10144</v>
      </c>
      <c r="C10223" t="s">
        <v>277</v>
      </c>
      <c r="D10223" t="s">
        <v>40</v>
      </c>
      <c r="E10223" t="s">
        <v>40</v>
      </c>
      <c r="F10223" t="s">
        <v>41</v>
      </c>
      <c r="G10223" t="s">
        <v>40</v>
      </c>
      <c r="H10223" s="26">
        <v>39083</v>
      </c>
      <c r="I10223" t="s">
        <v>42</v>
      </c>
      <c r="J10223" t="s">
        <v>43</v>
      </c>
      <c r="K10223" t="str">
        <f>IF(Table2[[#This Row],[Basis of Material Classification (System Side)*]]="Field inspection","Yes","No")</f>
        <v>No</v>
      </c>
      <c r="N10223" t="str">
        <f>Table2[[#This Row],[Basis of Material Classification (System Side)*]]</f>
        <v>Installation date after lead ban</v>
      </c>
      <c r="O10223" t="s">
        <v>41</v>
      </c>
      <c r="P10223" s="13">
        <v>42736</v>
      </c>
      <c r="Q10223" s="16" t="str">
        <f>Table2[[#This Row],[Service Line Size (inches) (System Side)]]</f>
        <v>5/8</v>
      </c>
      <c r="R10223" t="s">
        <v>43</v>
      </c>
      <c r="S10223" t="str">
        <f>IF(Table2[[#This Row],[Basis of Material Classification (Customer Side)*]]="Field inspection","Yes","No")</f>
        <v>No</v>
      </c>
      <c r="V10223" t="s">
        <v>43</v>
      </c>
      <c r="W10223" t="s">
        <v>44</v>
      </c>
      <c r="X10223" t="s">
        <v>44</v>
      </c>
      <c r="Z10223" t="s">
        <v>45</v>
      </c>
      <c r="AA10223" t="s">
        <v>46</v>
      </c>
      <c r="AB10223" t="s">
        <v>46</v>
      </c>
      <c r="AC10223" t="s">
        <v>40</v>
      </c>
    </row>
    <row r="10224" spans="1:29" ht="14.4" x14ac:dyDescent="0.3">
      <c r="A10224">
        <v>10222</v>
      </c>
      <c r="B10224" t="s">
        <v>10145</v>
      </c>
      <c r="C10224" t="s">
        <v>277</v>
      </c>
      <c r="D10224" t="s">
        <v>40</v>
      </c>
      <c r="E10224" t="s">
        <v>40</v>
      </c>
      <c r="F10224" t="s">
        <v>41</v>
      </c>
      <c r="G10224" t="s">
        <v>40</v>
      </c>
      <c r="H10224" s="26">
        <v>39083</v>
      </c>
      <c r="I10224" t="s">
        <v>42</v>
      </c>
      <c r="J10224" t="s">
        <v>43</v>
      </c>
      <c r="K10224" t="str">
        <f>IF(Table2[[#This Row],[Basis of Material Classification (System Side)*]]="Field inspection","Yes","No")</f>
        <v>No</v>
      </c>
      <c r="N10224" t="str">
        <f>Table2[[#This Row],[Basis of Material Classification (System Side)*]]</f>
        <v>Installation date after lead ban</v>
      </c>
      <c r="O10224" t="s">
        <v>41</v>
      </c>
      <c r="P10224" s="13">
        <v>42736</v>
      </c>
      <c r="Q10224" s="16" t="str">
        <f>Table2[[#This Row],[Service Line Size (inches) (System Side)]]</f>
        <v>5/8</v>
      </c>
      <c r="R10224" t="s">
        <v>43</v>
      </c>
      <c r="S10224" t="str">
        <f>IF(Table2[[#This Row],[Basis of Material Classification (Customer Side)*]]="Field inspection","Yes","No")</f>
        <v>No</v>
      </c>
      <c r="V10224" t="s">
        <v>43</v>
      </c>
      <c r="W10224" t="s">
        <v>44</v>
      </c>
      <c r="X10224" t="s">
        <v>44</v>
      </c>
      <c r="Z10224" t="s">
        <v>45</v>
      </c>
      <c r="AA10224" t="s">
        <v>46</v>
      </c>
      <c r="AB10224" t="s">
        <v>46</v>
      </c>
      <c r="AC10224" t="s">
        <v>40</v>
      </c>
    </row>
    <row r="10225" spans="1:29" ht="14.4" x14ac:dyDescent="0.3">
      <c r="A10225">
        <v>10223</v>
      </c>
      <c r="B10225" t="s">
        <v>10146</v>
      </c>
      <c r="C10225" t="s">
        <v>11166</v>
      </c>
      <c r="D10225" t="s">
        <v>40</v>
      </c>
      <c r="E10225" t="s">
        <v>40</v>
      </c>
      <c r="F10225" t="s">
        <v>53</v>
      </c>
      <c r="G10225" t="s">
        <v>40</v>
      </c>
      <c r="H10225" s="27"/>
      <c r="I10225" t="s">
        <v>54</v>
      </c>
      <c r="J10225" t="s">
        <v>55</v>
      </c>
      <c r="K10225" t="str">
        <f>IF(Table2[[#This Row],[Basis of Material Classification (System Side)*]]="Field inspection","Yes","No")</f>
        <v>No</v>
      </c>
      <c r="O10225" t="s">
        <v>41</v>
      </c>
      <c r="P10225" s="13">
        <v>33239</v>
      </c>
      <c r="Q10225" s="16" t="str">
        <f>Table2[[#This Row],[Service Line Size (inches) (System Side)]]</f>
        <v>3/4</v>
      </c>
      <c r="R10225" t="s">
        <v>43</v>
      </c>
      <c r="S10225" t="str">
        <f>IF(Table2[[#This Row],[Basis of Material Classification (Customer Side)*]]="Field inspection","Yes","No")</f>
        <v>No</v>
      </c>
      <c r="V10225" t="s">
        <v>43</v>
      </c>
      <c r="W10225" t="s">
        <v>44</v>
      </c>
      <c r="X10225" t="s">
        <v>44</v>
      </c>
      <c r="Z10225" t="s">
        <v>45</v>
      </c>
      <c r="AA10225" t="s">
        <v>46</v>
      </c>
      <c r="AB10225" t="s">
        <v>46</v>
      </c>
      <c r="AC10225" t="s">
        <v>40</v>
      </c>
    </row>
    <row r="10226" spans="1:29" ht="14.4" x14ac:dyDescent="0.3">
      <c r="A10226">
        <v>10224</v>
      </c>
      <c r="B10226" t="s">
        <v>10147</v>
      </c>
      <c r="C10226" t="s">
        <v>277</v>
      </c>
      <c r="D10226" t="s">
        <v>40</v>
      </c>
      <c r="E10226" t="s">
        <v>40</v>
      </c>
      <c r="F10226" t="s">
        <v>53</v>
      </c>
      <c r="G10226" t="s">
        <v>40</v>
      </c>
      <c r="H10226" s="26">
        <v>41275</v>
      </c>
      <c r="I10226" t="s">
        <v>42</v>
      </c>
      <c r="J10226" t="s">
        <v>55</v>
      </c>
      <c r="K10226" t="str">
        <f>IF(Table2[[#This Row],[Basis of Material Classification (System Side)*]]="Field inspection","Yes","No")</f>
        <v>No</v>
      </c>
      <c r="O10226" t="s">
        <v>41</v>
      </c>
      <c r="P10226" s="13">
        <v>42736</v>
      </c>
      <c r="Q10226" s="16" t="str">
        <f>Table2[[#This Row],[Service Line Size (inches) (System Side)]]</f>
        <v>5/8</v>
      </c>
      <c r="R10226" t="s">
        <v>43</v>
      </c>
      <c r="S10226" t="str">
        <f>IF(Table2[[#This Row],[Basis of Material Classification (Customer Side)*]]="Field inspection","Yes","No")</f>
        <v>No</v>
      </c>
      <c r="V10226" t="s">
        <v>43</v>
      </c>
      <c r="W10226" t="s">
        <v>44</v>
      </c>
      <c r="X10226" t="s">
        <v>44</v>
      </c>
      <c r="Z10226" t="s">
        <v>45</v>
      </c>
      <c r="AA10226" t="s">
        <v>46</v>
      </c>
      <c r="AB10226" t="s">
        <v>46</v>
      </c>
      <c r="AC10226" t="s">
        <v>40</v>
      </c>
    </row>
    <row r="10227" spans="1:29" ht="14.4" x14ac:dyDescent="0.3">
      <c r="A10227">
        <v>10225</v>
      </c>
      <c r="B10227" t="s">
        <v>10148</v>
      </c>
      <c r="C10227" t="s">
        <v>277</v>
      </c>
      <c r="D10227" t="s">
        <v>40</v>
      </c>
      <c r="E10227" t="s">
        <v>40</v>
      </c>
      <c r="F10227" t="s">
        <v>53</v>
      </c>
      <c r="G10227" t="s">
        <v>40</v>
      </c>
      <c r="H10227" s="26">
        <v>41275</v>
      </c>
      <c r="I10227" t="s">
        <v>42</v>
      </c>
      <c r="J10227" t="s">
        <v>55</v>
      </c>
      <c r="K10227" t="str">
        <f>IF(Table2[[#This Row],[Basis of Material Classification (System Side)*]]="Field inspection","Yes","No")</f>
        <v>No</v>
      </c>
      <c r="O10227" t="s">
        <v>41</v>
      </c>
      <c r="P10227" s="13">
        <v>42736</v>
      </c>
      <c r="Q10227" s="16" t="str">
        <f>Table2[[#This Row],[Service Line Size (inches) (System Side)]]</f>
        <v>5/8</v>
      </c>
      <c r="R10227" t="s">
        <v>43</v>
      </c>
      <c r="S10227" t="str">
        <f>IF(Table2[[#This Row],[Basis of Material Classification (Customer Side)*]]="Field inspection","Yes","No")</f>
        <v>No</v>
      </c>
      <c r="V10227" t="s">
        <v>43</v>
      </c>
      <c r="W10227" t="s">
        <v>44</v>
      </c>
      <c r="X10227" t="s">
        <v>44</v>
      </c>
      <c r="Z10227" t="s">
        <v>45</v>
      </c>
      <c r="AA10227" t="s">
        <v>46</v>
      </c>
      <c r="AB10227" t="s">
        <v>46</v>
      </c>
      <c r="AC10227" t="s">
        <v>40</v>
      </c>
    </row>
    <row r="10228" spans="1:29" ht="14.4" x14ac:dyDescent="0.3">
      <c r="A10228">
        <v>10226</v>
      </c>
      <c r="B10228" t="s">
        <v>10149</v>
      </c>
      <c r="C10228" t="s">
        <v>277</v>
      </c>
      <c r="D10228" t="s">
        <v>40</v>
      </c>
      <c r="E10228" t="s">
        <v>40</v>
      </c>
      <c r="F10228" t="s">
        <v>53</v>
      </c>
      <c r="G10228" t="s">
        <v>40</v>
      </c>
      <c r="H10228" s="26">
        <v>38718</v>
      </c>
      <c r="I10228" t="s">
        <v>54</v>
      </c>
      <c r="J10228" t="s">
        <v>55</v>
      </c>
      <c r="K10228" t="str">
        <f>IF(Table2[[#This Row],[Basis of Material Classification (System Side)*]]="Field inspection","Yes","No")</f>
        <v>No</v>
      </c>
      <c r="O10228" t="s">
        <v>41</v>
      </c>
      <c r="P10228" s="13">
        <v>42736</v>
      </c>
      <c r="Q10228" s="16" t="str">
        <f>Table2[[#This Row],[Service Line Size (inches) (System Side)]]</f>
        <v>3/4</v>
      </c>
      <c r="R10228" t="s">
        <v>43</v>
      </c>
      <c r="S10228" t="str">
        <f>IF(Table2[[#This Row],[Basis of Material Classification (Customer Side)*]]="Field inspection","Yes","No")</f>
        <v>No</v>
      </c>
      <c r="V10228" t="s">
        <v>43</v>
      </c>
      <c r="W10228" t="s">
        <v>44</v>
      </c>
      <c r="X10228" t="s">
        <v>44</v>
      </c>
      <c r="Z10228" t="s">
        <v>45</v>
      </c>
      <c r="AA10228" t="s">
        <v>46</v>
      </c>
      <c r="AB10228" t="s">
        <v>46</v>
      </c>
      <c r="AC10228" t="s">
        <v>40</v>
      </c>
    </row>
    <row r="10229" spans="1:29" ht="14.4" x14ac:dyDescent="0.3">
      <c r="A10229">
        <v>10227</v>
      </c>
      <c r="B10229" t="s">
        <v>10150</v>
      </c>
      <c r="C10229" t="s">
        <v>277</v>
      </c>
      <c r="D10229" t="s">
        <v>40</v>
      </c>
      <c r="E10229" t="s">
        <v>40</v>
      </c>
      <c r="F10229" t="s">
        <v>53</v>
      </c>
      <c r="G10229" t="s">
        <v>40</v>
      </c>
      <c r="H10229" s="26">
        <v>39814</v>
      </c>
      <c r="I10229" t="s">
        <v>54</v>
      </c>
      <c r="J10229" t="s">
        <v>55</v>
      </c>
      <c r="K10229" t="str">
        <f>IF(Table2[[#This Row],[Basis of Material Classification (System Side)*]]="Field inspection","Yes","No")</f>
        <v>No</v>
      </c>
      <c r="O10229" t="s">
        <v>41</v>
      </c>
      <c r="P10229" s="13">
        <v>42736</v>
      </c>
      <c r="Q10229" s="16" t="str">
        <f>Table2[[#This Row],[Service Line Size (inches) (System Side)]]</f>
        <v>3/4</v>
      </c>
      <c r="R10229" t="s">
        <v>43</v>
      </c>
      <c r="S10229" t="str">
        <f>IF(Table2[[#This Row],[Basis of Material Classification (Customer Side)*]]="Field inspection","Yes","No")</f>
        <v>No</v>
      </c>
      <c r="V10229" t="s">
        <v>43</v>
      </c>
      <c r="W10229" t="s">
        <v>44</v>
      </c>
      <c r="X10229" t="s">
        <v>44</v>
      </c>
      <c r="Z10229" t="s">
        <v>45</v>
      </c>
      <c r="AA10229" t="s">
        <v>46</v>
      </c>
      <c r="AB10229" t="s">
        <v>46</v>
      </c>
      <c r="AC10229" t="s">
        <v>40</v>
      </c>
    </row>
    <row r="10230" spans="1:29" ht="14.4" x14ac:dyDescent="0.3">
      <c r="A10230">
        <v>10228</v>
      </c>
      <c r="B10230" t="s">
        <v>10151</v>
      </c>
      <c r="C10230" t="s">
        <v>277</v>
      </c>
      <c r="D10230" t="s">
        <v>40</v>
      </c>
      <c r="E10230" t="s">
        <v>40</v>
      </c>
      <c r="F10230" t="s">
        <v>53</v>
      </c>
      <c r="G10230" t="s">
        <v>40</v>
      </c>
      <c r="H10230" s="26">
        <v>38718</v>
      </c>
      <c r="I10230" t="s">
        <v>54</v>
      </c>
      <c r="J10230" t="s">
        <v>55</v>
      </c>
      <c r="K10230" t="str">
        <f>IF(Table2[[#This Row],[Basis of Material Classification (System Side)*]]="Field inspection","Yes","No")</f>
        <v>No</v>
      </c>
      <c r="O10230" t="s">
        <v>41</v>
      </c>
      <c r="P10230" s="13">
        <v>42736</v>
      </c>
      <c r="Q10230" s="16" t="str">
        <f>Table2[[#This Row],[Service Line Size (inches) (System Side)]]</f>
        <v>3/4</v>
      </c>
      <c r="R10230" t="s">
        <v>43</v>
      </c>
      <c r="S10230" t="str">
        <f>IF(Table2[[#This Row],[Basis of Material Classification (Customer Side)*]]="Field inspection","Yes","No")</f>
        <v>No</v>
      </c>
      <c r="V10230" t="s">
        <v>43</v>
      </c>
      <c r="W10230" t="s">
        <v>44</v>
      </c>
      <c r="X10230" t="s">
        <v>44</v>
      </c>
      <c r="Z10230" t="s">
        <v>45</v>
      </c>
      <c r="AA10230" t="s">
        <v>46</v>
      </c>
      <c r="AB10230" t="s">
        <v>46</v>
      </c>
      <c r="AC10230" t="s">
        <v>40</v>
      </c>
    </row>
    <row r="10231" spans="1:29" ht="14.4" x14ac:dyDescent="0.3">
      <c r="A10231">
        <v>10229</v>
      </c>
      <c r="B10231" t="s">
        <v>10152</v>
      </c>
      <c r="C10231" t="s">
        <v>277</v>
      </c>
      <c r="D10231" t="s">
        <v>40</v>
      </c>
      <c r="E10231" t="s">
        <v>40</v>
      </c>
      <c r="F10231" t="s">
        <v>41</v>
      </c>
      <c r="G10231" t="s">
        <v>40</v>
      </c>
      <c r="H10231" s="26">
        <v>38718</v>
      </c>
      <c r="I10231" t="s">
        <v>54</v>
      </c>
      <c r="J10231" t="s">
        <v>43</v>
      </c>
      <c r="K10231" t="str">
        <f>IF(Table2[[#This Row],[Basis of Material Classification (System Side)*]]="Field inspection","Yes","No")</f>
        <v>No</v>
      </c>
      <c r="N10231" t="str">
        <f>Table2[[#This Row],[Basis of Material Classification (System Side)*]]</f>
        <v>Installation date after lead ban</v>
      </c>
      <c r="O10231" t="s">
        <v>41</v>
      </c>
      <c r="P10231" s="13">
        <v>42370</v>
      </c>
      <c r="Q10231" s="16" t="str">
        <f>Table2[[#This Row],[Service Line Size (inches) (System Side)]]</f>
        <v>3/4</v>
      </c>
      <c r="R10231" t="s">
        <v>43</v>
      </c>
      <c r="S10231" t="str">
        <f>IF(Table2[[#This Row],[Basis of Material Classification (Customer Side)*]]="Field inspection","Yes","No")</f>
        <v>No</v>
      </c>
      <c r="V10231" t="s">
        <v>43</v>
      </c>
      <c r="W10231" t="s">
        <v>44</v>
      </c>
      <c r="X10231" t="s">
        <v>44</v>
      </c>
      <c r="Z10231" t="s">
        <v>45</v>
      </c>
      <c r="AA10231" t="s">
        <v>46</v>
      </c>
      <c r="AB10231" t="s">
        <v>46</v>
      </c>
      <c r="AC10231" t="s">
        <v>40</v>
      </c>
    </row>
    <row r="10232" spans="1:29" ht="14.4" x14ac:dyDescent="0.3">
      <c r="A10232">
        <v>10230</v>
      </c>
      <c r="B10232" t="s">
        <v>10153</v>
      </c>
      <c r="C10232" t="s">
        <v>277</v>
      </c>
      <c r="D10232" t="s">
        <v>40</v>
      </c>
      <c r="E10232" t="s">
        <v>40</v>
      </c>
      <c r="F10232" t="s">
        <v>53</v>
      </c>
      <c r="G10232" t="s">
        <v>40</v>
      </c>
      <c r="H10232" s="26">
        <v>39814</v>
      </c>
      <c r="I10232" t="s">
        <v>54</v>
      </c>
      <c r="J10232" t="s">
        <v>55</v>
      </c>
      <c r="K10232" t="str">
        <f>IF(Table2[[#This Row],[Basis of Material Classification (System Side)*]]="Field inspection","Yes","No")</f>
        <v>No</v>
      </c>
      <c r="O10232" t="s">
        <v>41</v>
      </c>
      <c r="P10232" s="13">
        <v>42736</v>
      </c>
      <c r="Q10232" s="16" t="str">
        <f>Table2[[#This Row],[Service Line Size (inches) (System Side)]]</f>
        <v>3/4</v>
      </c>
      <c r="R10232" t="s">
        <v>43</v>
      </c>
      <c r="S10232" t="str">
        <f>IF(Table2[[#This Row],[Basis of Material Classification (Customer Side)*]]="Field inspection","Yes","No")</f>
        <v>No</v>
      </c>
      <c r="V10232" t="s">
        <v>43</v>
      </c>
      <c r="W10232" t="s">
        <v>44</v>
      </c>
      <c r="X10232" t="s">
        <v>44</v>
      </c>
      <c r="Z10232" t="s">
        <v>45</v>
      </c>
      <c r="AA10232" t="s">
        <v>46</v>
      </c>
      <c r="AB10232" t="s">
        <v>46</v>
      </c>
      <c r="AC10232" t="s">
        <v>40</v>
      </c>
    </row>
    <row r="10233" spans="1:29" ht="14.4" x14ac:dyDescent="0.3">
      <c r="A10233">
        <v>10231</v>
      </c>
      <c r="B10233" t="s">
        <v>10154</v>
      </c>
      <c r="C10233" t="s">
        <v>277</v>
      </c>
      <c r="D10233" t="s">
        <v>40</v>
      </c>
      <c r="E10233" t="s">
        <v>40</v>
      </c>
      <c r="F10233" t="s">
        <v>53</v>
      </c>
      <c r="G10233" t="s">
        <v>40</v>
      </c>
      <c r="H10233" s="26">
        <v>39814</v>
      </c>
      <c r="I10233" t="s">
        <v>54</v>
      </c>
      <c r="J10233" t="s">
        <v>55</v>
      </c>
      <c r="K10233" t="str">
        <f>IF(Table2[[#This Row],[Basis of Material Classification (System Side)*]]="Field inspection","Yes","No")</f>
        <v>No</v>
      </c>
      <c r="O10233" t="s">
        <v>41</v>
      </c>
      <c r="P10233" s="13">
        <v>42736</v>
      </c>
      <c r="Q10233" s="16" t="str">
        <f>Table2[[#This Row],[Service Line Size (inches) (System Side)]]</f>
        <v>3/4</v>
      </c>
      <c r="R10233" t="s">
        <v>43</v>
      </c>
      <c r="S10233" t="str">
        <f>IF(Table2[[#This Row],[Basis of Material Classification (Customer Side)*]]="Field inspection","Yes","No")</f>
        <v>No</v>
      </c>
      <c r="V10233" t="s">
        <v>43</v>
      </c>
      <c r="W10233" t="s">
        <v>44</v>
      </c>
      <c r="X10233" t="s">
        <v>44</v>
      </c>
      <c r="Z10233" t="s">
        <v>45</v>
      </c>
      <c r="AA10233" t="s">
        <v>46</v>
      </c>
      <c r="AB10233" t="s">
        <v>46</v>
      </c>
      <c r="AC10233" t="s">
        <v>40</v>
      </c>
    </row>
    <row r="10234" spans="1:29" ht="14.4" x14ac:dyDescent="0.3">
      <c r="A10234">
        <v>10232</v>
      </c>
      <c r="B10234" t="s">
        <v>10155</v>
      </c>
      <c r="C10234" t="s">
        <v>277</v>
      </c>
      <c r="D10234" t="s">
        <v>40</v>
      </c>
      <c r="E10234" t="s">
        <v>40</v>
      </c>
      <c r="F10234" t="s">
        <v>53</v>
      </c>
      <c r="G10234" t="s">
        <v>40</v>
      </c>
      <c r="H10234" s="26">
        <v>38718</v>
      </c>
      <c r="I10234" t="s">
        <v>54</v>
      </c>
      <c r="J10234" t="s">
        <v>55</v>
      </c>
      <c r="K10234" t="str">
        <f>IF(Table2[[#This Row],[Basis of Material Classification (System Side)*]]="Field inspection","Yes","No")</f>
        <v>No</v>
      </c>
      <c r="O10234" t="s">
        <v>41</v>
      </c>
      <c r="P10234" s="13">
        <v>42736</v>
      </c>
      <c r="Q10234" s="16" t="str">
        <f>Table2[[#This Row],[Service Line Size (inches) (System Side)]]</f>
        <v>3/4</v>
      </c>
      <c r="R10234" t="s">
        <v>55</v>
      </c>
      <c r="S10234" t="str">
        <f>IF(Table2[[#This Row],[Basis of Material Classification (Customer Side)*]]="Field inspection","Yes","No")</f>
        <v>No</v>
      </c>
      <c r="V10234" t="s">
        <v>55</v>
      </c>
      <c r="W10234" t="s">
        <v>44</v>
      </c>
      <c r="X10234" t="s">
        <v>44</v>
      </c>
      <c r="Z10234" t="s">
        <v>45</v>
      </c>
      <c r="AA10234" t="s">
        <v>46</v>
      </c>
      <c r="AB10234" t="s">
        <v>46</v>
      </c>
      <c r="AC10234" t="s">
        <v>40</v>
      </c>
    </row>
    <row r="10235" spans="1:29" ht="14.4" x14ac:dyDescent="0.3">
      <c r="A10235">
        <v>10233</v>
      </c>
      <c r="B10235" t="s">
        <v>10156</v>
      </c>
      <c r="C10235" t="s">
        <v>277</v>
      </c>
      <c r="D10235" t="s">
        <v>40</v>
      </c>
      <c r="E10235" t="s">
        <v>40</v>
      </c>
      <c r="F10235" t="s">
        <v>53</v>
      </c>
      <c r="G10235" t="s">
        <v>40</v>
      </c>
      <c r="H10235" s="26">
        <v>38718</v>
      </c>
      <c r="I10235" t="s">
        <v>54</v>
      </c>
      <c r="J10235" t="s">
        <v>55</v>
      </c>
      <c r="K10235" t="str">
        <f>IF(Table2[[#This Row],[Basis of Material Classification (System Side)*]]="Field inspection","Yes","No")</f>
        <v>No</v>
      </c>
      <c r="O10235" t="s">
        <v>41</v>
      </c>
      <c r="P10235" s="13">
        <v>42736</v>
      </c>
      <c r="Q10235" s="16" t="str">
        <f>Table2[[#This Row],[Service Line Size (inches) (System Side)]]</f>
        <v>3/4</v>
      </c>
      <c r="R10235" t="s">
        <v>55</v>
      </c>
      <c r="S10235" t="str">
        <f>IF(Table2[[#This Row],[Basis of Material Classification (Customer Side)*]]="Field inspection","Yes","No")</f>
        <v>No</v>
      </c>
      <c r="V10235" t="s">
        <v>55</v>
      </c>
      <c r="W10235" t="s">
        <v>44</v>
      </c>
      <c r="X10235" t="s">
        <v>44</v>
      </c>
      <c r="Z10235" t="s">
        <v>45</v>
      </c>
      <c r="AA10235" t="s">
        <v>46</v>
      </c>
      <c r="AB10235" t="s">
        <v>46</v>
      </c>
      <c r="AC10235" t="s">
        <v>40</v>
      </c>
    </row>
    <row r="10236" spans="1:29" ht="14.4" x14ac:dyDescent="0.3">
      <c r="A10236">
        <v>10234</v>
      </c>
      <c r="B10236" t="s">
        <v>10157</v>
      </c>
      <c r="C10236" t="s">
        <v>277</v>
      </c>
      <c r="D10236" t="s">
        <v>40</v>
      </c>
      <c r="E10236" t="s">
        <v>40</v>
      </c>
      <c r="F10236" t="s">
        <v>41</v>
      </c>
      <c r="G10236" t="s">
        <v>40</v>
      </c>
      <c r="H10236" s="27"/>
      <c r="I10236" t="s">
        <v>42</v>
      </c>
      <c r="J10236" t="s">
        <v>106</v>
      </c>
      <c r="K10236" t="str">
        <f>IF(Table2[[#This Row],[Basis of Material Classification (System Side)*]]="Field inspection","Yes","No")</f>
        <v>No</v>
      </c>
      <c r="N10236" t="s">
        <v>107</v>
      </c>
      <c r="O10236" t="s">
        <v>41</v>
      </c>
      <c r="P10236" s="13">
        <v>42736</v>
      </c>
      <c r="Q10236" s="16" t="str">
        <f>Table2[[#This Row],[Service Line Size (inches) (System Side)]]</f>
        <v>5/8</v>
      </c>
      <c r="R10236" t="s">
        <v>43</v>
      </c>
      <c r="S10236" t="str">
        <f>IF(Table2[[#This Row],[Basis of Material Classification (Customer Side)*]]="Field inspection","Yes","No")</f>
        <v>No</v>
      </c>
      <c r="V10236" t="s">
        <v>43</v>
      </c>
      <c r="W10236" t="s">
        <v>44</v>
      </c>
      <c r="X10236" t="s">
        <v>44</v>
      </c>
      <c r="Z10236" t="s">
        <v>45</v>
      </c>
      <c r="AA10236" t="s">
        <v>46</v>
      </c>
      <c r="AB10236" t="s">
        <v>46</v>
      </c>
      <c r="AC10236" t="s">
        <v>40</v>
      </c>
    </row>
    <row r="10237" spans="1:29" ht="14.4" x14ac:dyDescent="0.3">
      <c r="A10237">
        <v>10235</v>
      </c>
      <c r="B10237" t="s">
        <v>10158</v>
      </c>
      <c r="C10237" t="s">
        <v>277</v>
      </c>
      <c r="D10237" t="s">
        <v>40</v>
      </c>
      <c r="E10237" t="s">
        <v>40</v>
      </c>
      <c r="F10237" t="s">
        <v>53</v>
      </c>
      <c r="G10237" t="s">
        <v>40</v>
      </c>
      <c r="H10237" s="26">
        <v>42005</v>
      </c>
      <c r="I10237" t="s">
        <v>54</v>
      </c>
      <c r="J10237" t="s">
        <v>55</v>
      </c>
      <c r="K10237" t="str">
        <f>IF(Table2[[#This Row],[Basis of Material Classification (System Side)*]]="Field inspection","Yes","No")</f>
        <v>No</v>
      </c>
      <c r="O10237" t="s">
        <v>41</v>
      </c>
      <c r="P10237" s="13">
        <v>42736</v>
      </c>
      <c r="Q10237" s="16" t="str">
        <f>Table2[[#This Row],[Service Line Size (inches) (System Side)]]</f>
        <v>3/4</v>
      </c>
      <c r="R10237" t="s">
        <v>43</v>
      </c>
      <c r="S10237" t="str">
        <f>IF(Table2[[#This Row],[Basis of Material Classification (Customer Side)*]]="Field inspection","Yes","No")</f>
        <v>No</v>
      </c>
      <c r="V10237" t="s">
        <v>43</v>
      </c>
      <c r="W10237" t="s">
        <v>44</v>
      </c>
      <c r="X10237" t="s">
        <v>44</v>
      </c>
      <c r="Z10237" t="s">
        <v>45</v>
      </c>
      <c r="AA10237" t="s">
        <v>46</v>
      </c>
      <c r="AB10237" t="s">
        <v>46</v>
      </c>
      <c r="AC10237" t="s">
        <v>40</v>
      </c>
    </row>
    <row r="10238" spans="1:29" ht="14.4" x14ac:dyDescent="0.3">
      <c r="A10238">
        <v>10236</v>
      </c>
      <c r="B10238" t="s">
        <v>10159</v>
      </c>
      <c r="C10238" t="s">
        <v>277</v>
      </c>
      <c r="D10238" t="s">
        <v>40</v>
      </c>
      <c r="E10238" t="s">
        <v>40</v>
      </c>
      <c r="F10238" t="s">
        <v>53</v>
      </c>
      <c r="G10238" t="s">
        <v>40</v>
      </c>
      <c r="H10238" s="26">
        <v>42005</v>
      </c>
      <c r="I10238" t="s">
        <v>54</v>
      </c>
      <c r="J10238" t="s">
        <v>55</v>
      </c>
      <c r="K10238" t="str">
        <f>IF(Table2[[#This Row],[Basis of Material Classification (System Side)*]]="Field inspection","Yes","No")</f>
        <v>No</v>
      </c>
      <c r="O10238" t="s">
        <v>41</v>
      </c>
      <c r="P10238" s="13">
        <v>42736</v>
      </c>
      <c r="Q10238" s="16" t="str">
        <f>Table2[[#This Row],[Service Line Size (inches) (System Side)]]</f>
        <v>3/4</v>
      </c>
      <c r="R10238" t="s">
        <v>43</v>
      </c>
      <c r="S10238" t="str">
        <f>IF(Table2[[#This Row],[Basis of Material Classification (Customer Side)*]]="Field inspection","Yes","No")</f>
        <v>No</v>
      </c>
      <c r="V10238" t="s">
        <v>43</v>
      </c>
      <c r="W10238" t="s">
        <v>44</v>
      </c>
      <c r="X10238" t="s">
        <v>44</v>
      </c>
      <c r="Z10238" t="s">
        <v>45</v>
      </c>
      <c r="AA10238" t="s">
        <v>46</v>
      </c>
      <c r="AB10238" t="s">
        <v>46</v>
      </c>
      <c r="AC10238" t="s">
        <v>40</v>
      </c>
    </row>
    <row r="10239" spans="1:29" ht="14.4" x14ac:dyDescent="0.3">
      <c r="A10239">
        <v>10237</v>
      </c>
      <c r="B10239" t="s">
        <v>10160</v>
      </c>
      <c r="C10239" t="s">
        <v>277</v>
      </c>
      <c r="D10239" t="s">
        <v>40</v>
      </c>
      <c r="E10239" t="s">
        <v>40</v>
      </c>
      <c r="F10239" t="s">
        <v>53</v>
      </c>
      <c r="G10239" t="s">
        <v>40</v>
      </c>
      <c r="H10239" s="26">
        <v>42005</v>
      </c>
      <c r="I10239" t="s">
        <v>54</v>
      </c>
      <c r="J10239" t="s">
        <v>55</v>
      </c>
      <c r="K10239" t="str">
        <f>IF(Table2[[#This Row],[Basis of Material Classification (System Side)*]]="Field inspection","Yes","No")</f>
        <v>No</v>
      </c>
      <c r="O10239" t="s">
        <v>41</v>
      </c>
      <c r="P10239" s="13">
        <v>42736</v>
      </c>
      <c r="Q10239" s="16" t="str">
        <f>Table2[[#This Row],[Service Line Size (inches) (System Side)]]</f>
        <v>3/4</v>
      </c>
      <c r="R10239" t="s">
        <v>43</v>
      </c>
      <c r="S10239" t="str">
        <f>IF(Table2[[#This Row],[Basis of Material Classification (Customer Side)*]]="Field inspection","Yes","No")</f>
        <v>No</v>
      </c>
      <c r="V10239" t="s">
        <v>43</v>
      </c>
      <c r="W10239" t="s">
        <v>44</v>
      </c>
      <c r="X10239" t="s">
        <v>44</v>
      </c>
      <c r="Z10239" t="s">
        <v>45</v>
      </c>
      <c r="AA10239" t="s">
        <v>46</v>
      </c>
      <c r="AB10239" t="s">
        <v>46</v>
      </c>
      <c r="AC10239" t="s">
        <v>40</v>
      </c>
    </row>
    <row r="10240" spans="1:29" ht="14.4" x14ac:dyDescent="0.3">
      <c r="A10240">
        <v>10238</v>
      </c>
      <c r="B10240" t="s">
        <v>10161</v>
      </c>
      <c r="C10240" t="s">
        <v>277</v>
      </c>
      <c r="D10240" t="s">
        <v>40</v>
      </c>
      <c r="E10240" t="s">
        <v>40</v>
      </c>
      <c r="F10240" t="s">
        <v>53</v>
      </c>
      <c r="G10240" t="s">
        <v>40</v>
      </c>
      <c r="H10240" s="26">
        <v>42005</v>
      </c>
      <c r="I10240" t="s">
        <v>54</v>
      </c>
      <c r="J10240" t="s">
        <v>55</v>
      </c>
      <c r="K10240" t="str">
        <f>IF(Table2[[#This Row],[Basis of Material Classification (System Side)*]]="Field inspection","Yes","No")</f>
        <v>No</v>
      </c>
      <c r="O10240" t="s">
        <v>41</v>
      </c>
      <c r="P10240" s="13">
        <v>42736</v>
      </c>
      <c r="Q10240" s="16" t="str">
        <f>Table2[[#This Row],[Service Line Size (inches) (System Side)]]</f>
        <v>3/4</v>
      </c>
      <c r="R10240" t="s">
        <v>43</v>
      </c>
      <c r="S10240" t="str">
        <f>IF(Table2[[#This Row],[Basis of Material Classification (Customer Side)*]]="Field inspection","Yes","No")</f>
        <v>No</v>
      </c>
      <c r="V10240" t="s">
        <v>43</v>
      </c>
      <c r="W10240" t="s">
        <v>44</v>
      </c>
      <c r="X10240" t="s">
        <v>44</v>
      </c>
      <c r="Z10240" t="s">
        <v>45</v>
      </c>
      <c r="AA10240" t="s">
        <v>46</v>
      </c>
      <c r="AB10240" t="s">
        <v>46</v>
      </c>
      <c r="AC10240" t="s">
        <v>40</v>
      </c>
    </row>
    <row r="10241" spans="1:29" ht="14.4" x14ac:dyDescent="0.3">
      <c r="A10241">
        <v>10239</v>
      </c>
      <c r="B10241" t="s">
        <v>10162</v>
      </c>
      <c r="C10241" t="s">
        <v>277</v>
      </c>
      <c r="D10241" t="s">
        <v>40</v>
      </c>
      <c r="E10241" t="s">
        <v>40</v>
      </c>
      <c r="F10241" t="s">
        <v>53</v>
      </c>
      <c r="G10241" t="s">
        <v>40</v>
      </c>
      <c r="H10241" s="26">
        <v>42005</v>
      </c>
      <c r="I10241" t="s">
        <v>54</v>
      </c>
      <c r="J10241" t="s">
        <v>55</v>
      </c>
      <c r="K10241" t="str">
        <f>IF(Table2[[#This Row],[Basis of Material Classification (System Side)*]]="Field inspection","Yes","No")</f>
        <v>No</v>
      </c>
      <c r="O10241" t="s">
        <v>41</v>
      </c>
      <c r="P10241" s="13">
        <v>42736</v>
      </c>
      <c r="Q10241" s="16" t="str">
        <f>Table2[[#This Row],[Service Line Size (inches) (System Side)]]</f>
        <v>3/4</v>
      </c>
      <c r="R10241" t="s">
        <v>43</v>
      </c>
      <c r="S10241" t="str">
        <f>IF(Table2[[#This Row],[Basis of Material Classification (Customer Side)*]]="Field inspection","Yes","No")</f>
        <v>No</v>
      </c>
      <c r="V10241" t="s">
        <v>43</v>
      </c>
      <c r="W10241" t="s">
        <v>44</v>
      </c>
      <c r="X10241" t="s">
        <v>44</v>
      </c>
      <c r="Z10241" t="s">
        <v>45</v>
      </c>
      <c r="AA10241" t="s">
        <v>46</v>
      </c>
      <c r="AB10241" t="s">
        <v>46</v>
      </c>
      <c r="AC10241" t="s">
        <v>40</v>
      </c>
    </row>
    <row r="10242" spans="1:29" ht="14.4" x14ac:dyDescent="0.3">
      <c r="A10242">
        <v>10240</v>
      </c>
      <c r="B10242" t="s">
        <v>10163</v>
      </c>
      <c r="C10242" t="s">
        <v>277</v>
      </c>
      <c r="D10242" t="s">
        <v>40</v>
      </c>
      <c r="E10242" t="s">
        <v>40</v>
      </c>
      <c r="F10242" t="s">
        <v>41</v>
      </c>
      <c r="G10242" t="s">
        <v>40</v>
      </c>
      <c r="H10242" s="27"/>
      <c r="I10242" t="s">
        <v>42</v>
      </c>
      <c r="J10242" t="s">
        <v>49</v>
      </c>
      <c r="K10242" t="str">
        <f>IF(Table2[[#This Row],[Basis of Material Classification (System Side)*]]="Field inspection","Yes","No")</f>
        <v>No</v>
      </c>
      <c r="N10242" t="s">
        <v>50</v>
      </c>
      <c r="O10242" t="s">
        <v>41</v>
      </c>
      <c r="P10242" s="13">
        <v>42736</v>
      </c>
      <c r="Q10242" s="16" t="str">
        <f>Table2[[#This Row],[Service Line Size (inches) (System Side)]]</f>
        <v>5/8</v>
      </c>
      <c r="R10242" t="s">
        <v>43</v>
      </c>
      <c r="S10242" t="str">
        <f>IF(Table2[[#This Row],[Basis of Material Classification (Customer Side)*]]="Field inspection","Yes","No")</f>
        <v>No</v>
      </c>
      <c r="V10242" t="s">
        <v>43</v>
      </c>
      <c r="W10242" t="s">
        <v>44</v>
      </c>
      <c r="X10242" t="s">
        <v>44</v>
      </c>
      <c r="Z10242" t="s">
        <v>45</v>
      </c>
      <c r="AA10242" t="s">
        <v>46</v>
      </c>
      <c r="AB10242" t="s">
        <v>46</v>
      </c>
      <c r="AC10242" t="s">
        <v>40</v>
      </c>
    </row>
    <row r="10243" spans="1:29" ht="14.4" x14ac:dyDescent="0.3">
      <c r="A10243">
        <v>10241</v>
      </c>
      <c r="B10243" t="s">
        <v>10164</v>
      </c>
      <c r="C10243" t="s">
        <v>277</v>
      </c>
      <c r="D10243" t="s">
        <v>40</v>
      </c>
      <c r="E10243" t="s">
        <v>40</v>
      </c>
      <c r="F10243" t="s">
        <v>41</v>
      </c>
      <c r="G10243" t="s">
        <v>40</v>
      </c>
      <c r="H10243" s="26">
        <v>34700</v>
      </c>
      <c r="I10243" t="s">
        <v>42</v>
      </c>
      <c r="J10243" t="s">
        <v>43</v>
      </c>
      <c r="K10243" t="str">
        <f>IF(Table2[[#This Row],[Basis of Material Classification (System Side)*]]="Field inspection","Yes","No")</f>
        <v>No</v>
      </c>
      <c r="N10243" t="str">
        <f>Table2[[#This Row],[Basis of Material Classification (System Side)*]]</f>
        <v>Installation date after lead ban</v>
      </c>
      <c r="O10243" t="s">
        <v>41</v>
      </c>
      <c r="P10243" s="13">
        <v>37987</v>
      </c>
      <c r="Q10243" s="16" t="str">
        <f>Table2[[#This Row],[Service Line Size (inches) (System Side)]]</f>
        <v>5/8</v>
      </c>
      <c r="R10243" t="s">
        <v>43</v>
      </c>
      <c r="S10243" t="str">
        <f>IF(Table2[[#This Row],[Basis of Material Classification (Customer Side)*]]="Field inspection","Yes","No")</f>
        <v>No</v>
      </c>
      <c r="V10243" t="s">
        <v>43</v>
      </c>
      <c r="W10243" t="s">
        <v>44</v>
      </c>
      <c r="X10243" t="s">
        <v>44</v>
      </c>
      <c r="Z10243" t="s">
        <v>45</v>
      </c>
      <c r="AA10243" t="s">
        <v>46</v>
      </c>
      <c r="AB10243" t="s">
        <v>46</v>
      </c>
      <c r="AC10243" t="s">
        <v>40</v>
      </c>
    </row>
    <row r="10244" spans="1:29" ht="14.4" x14ac:dyDescent="0.3">
      <c r="A10244">
        <v>10242</v>
      </c>
      <c r="B10244" t="s">
        <v>10165</v>
      </c>
      <c r="C10244" t="s">
        <v>277</v>
      </c>
      <c r="D10244" t="s">
        <v>40</v>
      </c>
      <c r="E10244" t="s">
        <v>40</v>
      </c>
      <c r="F10244" t="s">
        <v>53</v>
      </c>
      <c r="G10244" t="s">
        <v>40</v>
      </c>
      <c r="H10244" s="26">
        <v>42005</v>
      </c>
      <c r="I10244" t="s">
        <v>54</v>
      </c>
      <c r="J10244" t="s">
        <v>55</v>
      </c>
      <c r="K10244" t="str">
        <f>IF(Table2[[#This Row],[Basis of Material Classification (System Side)*]]="Field inspection","Yes","No")</f>
        <v>No</v>
      </c>
      <c r="O10244" t="s">
        <v>41</v>
      </c>
      <c r="P10244" s="13">
        <v>42736</v>
      </c>
      <c r="Q10244" s="16" t="str">
        <f>Table2[[#This Row],[Service Line Size (inches) (System Side)]]</f>
        <v>3/4</v>
      </c>
      <c r="R10244" t="s">
        <v>43</v>
      </c>
      <c r="S10244" t="str">
        <f>IF(Table2[[#This Row],[Basis of Material Classification (Customer Side)*]]="Field inspection","Yes","No")</f>
        <v>No</v>
      </c>
      <c r="V10244" t="s">
        <v>43</v>
      </c>
      <c r="W10244" t="s">
        <v>44</v>
      </c>
      <c r="X10244" t="s">
        <v>44</v>
      </c>
      <c r="Z10244" t="s">
        <v>45</v>
      </c>
      <c r="AA10244" t="s">
        <v>46</v>
      </c>
      <c r="AB10244" t="s">
        <v>46</v>
      </c>
      <c r="AC10244" t="s">
        <v>40</v>
      </c>
    </row>
    <row r="10245" spans="1:29" ht="14.4" x14ac:dyDescent="0.3">
      <c r="A10245">
        <v>10243</v>
      </c>
      <c r="B10245" t="s">
        <v>10166</v>
      </c>
      <c r="C10245" t="s">
        <v>277</v>
      </c>
      <c r="D10245" t="s">
        <v>40</v>
      </c>
      <c r="E10245" t="s">
        <v>40</v>
      </c>
      <c r="F10245" t="s">
        <v>53</v>
      </c>
      <c r="G10245" t="s">
        <v>40</v>
      </c>
      <c r="H10245" s="26">
        <v>38718</v>
      </c>
      <c r="I10245" t="s">
        <v>54</v>
      </c>
      <c r="J10245" t="s">
        <v>55</v>
      </c>
      <c r="K10245" t="str">
        <f>IF(Table2[[#This Row],[Basis of Material Classification (System Side)*]]="Field inspection","Yes","No")</f>
        <v>No</v>
      </c>
      <c r="O10245" t="s">
        <v>41</v>
      </c>
      <c r="P10245" s="13">
        <v>42736</v>
      </c>
      <c r="Q10245" s="16" t="str">
        <f>Table2[[#This Row],[Service Line Size (inches) (System Side)]]</f>
        <v>3/4</v>
      </c>
      <c r="R10245" t="s">
        <v>43</v>
      </c>
      <c r="S10245" t="str">
        <f>IF(Table2[[#This Row],[Basis of Material Classification (Customer Side)*]]="Field inspection","Yes","No")</f>
        <v>No</v>
      </c>
      <c r="V10245" t="s">
        <v>43</v>
      </c>
      <c r="W10245" t="s">
        <v>44</v>
      </c>
      <c r="X10245" t="s">
        <v>44</v>
      </c>
      <c r="Z10245" t="s">
        <v>45</v>
      </c>
      <c r="AA10245" t="s">
        <v>46</v>
      </c>
      <c r="AB10245" t="s">
        <v>46</v>
      </c>
      <c r="AC10245" t="s">
        <v>40</v>
      </c>
    </row>
    <row r="10246" spans="1:29" ht="14.4" x14ac:dyDescent="0.3">
      <c r="A10246">
        <v>10244</v>
      </c>
      <c r="B10246" t="s">
        <v>10167</v>
      </c>
      <c r="C10246" t="s">
        <v>277</v>
      </c>
      <c r="D10246" t="s">
        <v>40</v>
      </c>
      <c r="E10246" t="s">
        <v>40</v>
      </c>
      <c r="F10246" t="s">
        <v>41</v>
      </c>
      <c r="G10246" t="s">
        <v>40</v>
      </c>
      <c r="H10246" s="26">
        <v>19725</v>
      </c>
      <c r="I10246" t="s">
        <v>42</v>
      </c>
      <c r="J10246" t="s">
        <v>49</v>
      </c>
      <c r="K10246" t="str">
        <f>IF(Table2[[#This Row],[Basis of Material Classification (System Side)*]]="Field inspection","Yes","No")</f>
        <v>No</v>
      </c>
      <c r="N10246" t="s">
        <v>50</v>
      </c>
      <c r="O10246" t="s">
        <v>41</v>
      </c>
      <c r="P10246" s="13">
        <v>42736</v>
      </c>
      <c r="Q10246" s="16" t="str">
        <f>Table2[[#This Row],[Service Line Size (inches) (System Side)]]</f>
        <v>5/8</v>
      </c>
      <c r="R10246" t="s">
        <v>43</v>
      </c>
      <c r="S10246" t="str">
        <f>IF(Table2[[#This Row],[Basis of Material Classification (Customer Side)*]]="Field inspection","Yes","No")</f>
        <v>No</v>
      </c>
      <c r="V10246" t="s">
        <v>43</v>
      </c>
      <c r="W10246" t="s">
        <v>44</v>
      </c>
      <c r="X10246" t="s">
        <v>44</v>
      </c>
      <c r="Z10246" t="s">
        <v>45</v>
      </c>
      <c r="AA10246" t="s">
        <v>46</v>
      </c>
      <c r="AB10246" t="s">
        <v>46</v>
      </c>
      <c r="AC10246" t="s">
        <v>40</v>
      </c>
    </row>
    <row r="10247" spans="1:29" ht="14.4" x14ac:dyDescent="0.3">
      <c r="A10247">
        <v>10245</v>
      </c>
      <c r="B10247" t="s">
        <v>10168</v>
      </c>
      <c r="C10247" t="s">
        <v>277</v>
      </c>
      <c r="D10247" t="s">
        <v>40</v>
      </c>
      <c r="E10247" t="s">
        <v>40</v>
      </c>
      <c r="F10247" t="s">
        <v>53</v>
      </c>
      <c r="G10247" t="s">
        <v>40</v>
      </c>
      <c r="H10247" s="26">
        <v>32509</v>
      </c>
      <c r="I10247" t="s">
        <v>189</v>
      </c>
      <c r="J10247" t="s">
        <v>55</v>
      </c>
      <c r="K10247" t="str">
        <f>IF(Table2[[#This Row],[Basis of Material Classification (System Side)*]]="Field inspection","Yes","No")</f>
        <v>No</v>
      </c>
      <c r="O10247" t="s">
        <v>53</v>
      </c>
      <c r="P10247" s="13">
        <v>33604</v>
      </c>
      <c r="Q10247" s="16" t="str">
        <f>Table2[[#This Row],[Service Line Size (inches) (System Side)]]</f>
        <v xml:space="preserve"> 3/4</v>
      </c>
      <c r="R10247" t="s">
        <v>55</v>
      </c>
      <c r="S10247" t="str">
        <f>IF(Table2[[#This Row],[Basis of Material Classification (Customer Side)*]]="Field inspection","Yes","No")</f>
        <v>No</v>
      </c>
      <c r="V10247" t="s">
        <v>72</v>
      </c>
      <c r="W10247" t="s">
        <v>44</v>
      </c>
      <c r="X10247" t="s">
        <v>44</v>
      </c>
      <c r="Z10247" t="s">
        <v>45</v>
      </c>
      <c r="AA10247" t="s">
        <v>46</v>
      </c>
      <c r="AB10247" t="s">
        <v>46</v>
      </c>
      <c r="AC10247" t="s">
        <v>40</v>
      </c>
    </row>
    <row r="10248" spans="1:29" ht="14.4" x14ac:dyDescent="0.3">
      <c r="A10248">
        <v>10246</v>
      </c>
      <c r="B10248" t="s">
        <v>10169</v>
      </c>
      <c r="C10248" t="s">
        <v>277</v>
      </c>
      <c r="D10248" t="s">
        <v>40</v>
      </c>
      <c r="E10248" t="s">
        <v>40</v>
      </c>
      <c r="F10248" t="s">
        <v>41</v>
      </c>
      <c r="G10248" t="s">
        <v>40</v>
      </c>
      <c r="H10248" s="26">
        <v>34700</v>
      </c>
      <c r="I10248" t="s">
        <v>42</v>
      </c>
      <c r="J10248" t="s">
        <v>43</v>
      </c>
      <c r="K10248" t="str">
        <f>IF(Table2[[#This Row],[Basis of Material Classification (System Side)*]]="Field inspection","Yes","No")</f>
        <v>No</v>
      </c>
      <c r="N10248" t="str">
        <f>Table2[[#This Row],[Basis of Material Classification (System Side)*]]</f>
        <v>Installation date after lead ban</v>
      </c>
      <c r="O10248" t="s">
        <v>41</v>
      </c>
      <c r="P10248" s="13">
        <v>42736</v>
      </c>
      <c r="Q10248" s="16" t="str">
        <f>Table2[[#This Row],[Service Line Size (inches) (System Side)]]</f>
        <v>5/8</v>
      </c>
      <c r="R10248" t="s">
        <v>43</v>
      </c>
      <c r="S10248" t="str">
        <f>IF(Table2[[#This Row],[Basis of Material Classification (Customer Side)*]]="Field inspection","Yes","No")</f>
        <v>No</v>
      </c>
      <c r="V10248" t="s">
        <v>43</v>
      </c>
      <c r="W10248" t="s">
        <v>44</v>
      </c>
      <c r="X10248" t="s">
        <v>44</v>
      </c>
      <c r="Z10248" t="s">
        <v>58</v>
      </c>
      <c r="AA10248" t="s">
        <v>46</v>
      </c>
      <c r="AB10248" t="s">
        <v>46</v>
      </c>
      <c r="AC10248" t="s">
        <v>40</v>
      </c>
    </row>
    <row r="10249" spans="1:29" ht="14.4" x14ac:dyDescent="0.3">
      <c r="A10249">
        <v>10247</v>
      </c>
      <c r="B10249" t="s">
        <v>10170</v>
      </c>
      <c r="C10249" t="s">
        <v>277</v>
      </c>
      <c r="D10249" t="s">
        <v>40</v>
      </c>
      <c r="E10249" t="s">
        <v>40</v>
      </c>
      <c r="F10249" t="s">
        <v>41</v>
      </c>
      <c r="G10249" t="s">
        <v>40</v>
      </c>
      <c r="H10249" s="26">
        <v>29221</v>
      </c>
      <c r="I10249" t="s">
        <v>42</v>
      </c>
      <c r="J10249" t="s">
        <v>43</v>
      </c>
      <c r="K10249" t="str">
        <f>IF(Table2[[#This Row],[Basis of Material Classification (System Side)*]]="Field inspection","Yes","No")</f>
        <v>No</v>
      </c>
      <c r="N10249" t="str">
        <f>Table2[[#This Row],[Basis of Material Classification (System Side)*]]</f>
        <v>Installation date after lead ban</v>
      </c>
      <c r="O10249" t="s">
        <v>41</v>
      </c>
      <c r="P10249" s="13">
        <v>42736</v>
      </c>
      <c r="Q10249" s="16" t="str">
        <f>Table2[[#This Row],[Service Line Size (inches) (System Side)]]</f>
        <v>5/8</v>
      </c>
      <c r="R10249" t="s">
        <v>43</v>
      </c>
      <c r="S10249" t="str">
        <f>IF(Table2[[#This Row],[Basis of Material Classification (Customer Side)*]]="Field inspection","Yes","No")</f>
        <v>No</v>
      </c>
      <c r="V10249" t="s">
        <v>43</v>
      </c>
      <c r="W10249" t="s">
        <v>44</v>
      </c>
      <c r="X10249" t="s">
        <v>44</v>
      </c>
      <c r="Z10249" t="s">
        <v>45</v>
      </c>
      <c r="AA10249" t="s">
        <v>46</v>
      </c>
      <c r="AB10249" t="s">
        <v>46</v>
      </c>
      <c r="AC10249" t="s">
        <v>40</v>
      </c>
    </row>
    <row r="10250" spans="1:29" ht="14.4" x14ac:dyDescent="0.3">
      <c r="A10250">
        <v>10248</v>
      </c>
      <c r="B10250" t="s">
        <v>10171</v>
      </c>
      <c r="C10250" t="s">
        <v>277</v>
      </c>
      <c r="D10250" t="s">
        <v>40</v>
      </c>
      <c r="E10250" t="s">
        <v>40</v>
      </c>
      <c r="F10250" t="s">
        <v>41</v>
      </c>
      <c r="G10250" t="s">
        <v>40</v>
      </c>
      <c r="H10250" s="26">
        <v>38718</v>
      </c>
      <c r="I10250" t="s">
        <v>54</v>
      </c>
      <c r="J10250" t="s">
        <v>43</v>
      </c>
      <c r="K10250" t="str">
        <f>IF(Table2[[#This Row],[Basis of Material Classification (System Side)*]]="Field inspection","Yes","No")</f>
        <v>No</v>
      </c>
      <c r="N10250" t="str">
        <f>Table2[[#This Row],[Basis of Material Classification (System Side)*]]</f>
        <v>Installation date after lead ban</v>
      </c>
      <c r="O10250" t="s">
        <v>41</v>
      </c>
      <c r="P10250" s="13">
        <v>42736</v>
      </c>
      <c r="Q10250" s="16" t="str">
        <f>Table2[[#This Row],[Service Line Size (inches) (System Side)]]</f>
        <v>3/4</v>
      </c>
      <c r="R10250" t="s">
        <v>43</v>
      </c>
      <c r="S10250" t="str">
        <f>IF(Table2[[#This Row],[Basis of Material Classification (Customer Side)*]]="Field inspection","Yes","No")</f>
        <v>No</v>
      </c>
      <c r="V10250" t="s">
        <v>43</v>
      </c>
      <c r="W10250" t="s">
        <v>44</v>
      </c>
      <c r="X10250" t="s">
        <v>44</v>
      </c>
      <c r="Z10250" t="s">
        <v>45</v>
      </c>
      <c r="AA10250" t="s">
        <v>46</v>
      </c>
      <c r="AB10250" t="s">
        <v>46</v>
      </c>
      <c r="AC10250" t="s">
        <v>40</v>
      </c>
    </row>
    <row r="10251" spans="1:29" ht="14.4" x14ac:dyDescent="0.3">
      <c r="A10251">
        <v>10249</v>
      </c>
      <c r="B10251" t="s">
        <v>10172</v>
      </c>
      <c r="C10251" t="s">
        <v>277</v>
      </c>
      <c r="D10251" t="s">
        <v>40</v>
      </c>
      <c r="E10251" t="s">
        <v>40</v>
      </c>
      <c r="F10251" t="s">
        <v>41</v>
      </c>
      <c r="G10251" t="s">
        <v>40</v>
      </c>
      <c r="H10251" s="26">
        <v>38718</v>
      </c>
      <c r="I10251" t="s">
        <v>54</v>
      </c>
      <c r="J10251" t="s">
        <v>43</v>
      </c>
      <c r="K10251" t="str">
        <f>IF(Table2[[#This Row],[Basis of Material Classification (System Side)*]]="Field inspection","Yes","No")</f>
        <v>No</v>
      </c>
      <c r="N10251" t="str">
        <f>Table2[[#This Row],[Basis of Material Classification (System Side)*]]</f>
        <v>Installation date after lead ban</v>
      </c>
      <c r="O10251" t="s">
        <v>41</v>
      </c>
      <c r="P10251" s="13">
        <v>42736</v>
      </c>
      <c r="Q10251" s="16" t="str">
        <f>Table2[[#This Row],[Service Line Size (inches) (System Side)]]</f>
        <v>3/4</v>
      </c>
      <c r="R10251" t="s">
        <v>43</v>
      </c>
      <c r="S10251" t="str">
        <f>IF(Table2[[#This Row],[Basis of Material Classification (Customer Side)*]]="Field inspection","Yes","No")</f>
        <v>No</v>
      </c>
      <c r="V10251" t="s">
        <v>43</v>
      </c>
      <c r="W10251" t="s">
        <v>44</v>
      </c>
      <c r="X10251" t="s">
        <v>44</v>
      </c>
      <c r="Z10251" t="s">
        <v>45</v>
      </c>
      <c r="AA10251" t="s">
        <v>46</v>
      </c>
      <c r="AB10251" t="s">
        <v>46</v>
      </c>
      <c r="AC10251" t="s">
        <v>40</v>
      </c>
    </row>
    <row r="10252" spans="1:29" ht="14.4" x14ac:dyDescent="0.3">
      <c r="A10252">
        <v>10250</v>
      </c>
      <c r="B10252" t="s">
        <v>10173</v>
      </c>
      <c r="C10252" t="s">
        <v>277</v>
      </c>
      <c r="D10252" t="s">
        <v>40</v>
      </c>
      <c r="E10252" t="s">
        <v>40</v>
      </c>
      <c r="F10252" t="s">
        <v>41</v>
      </c>
      <c r="G10252" t="s">
        <v>40</v>
      </c>
      <c r="H10252" s="26">
        <v>31413</v>
      </c>
      <c r="I10252" t="s">
        <v>42</v>
      </c>
      <c r="J10252" t="s">
        <v>43</v>
      </c>
      <c r="K10252" t="str">
        <f>IF(Table2[[#This Row],[Basis of Material Classification (System Side)*]]="Field inspection","Yes","No")</f>
        <v>No</v>
      </c>
      <c r="N10252" t="str">
        <f>Table2[[#This Row],[Basis of Material Classification (System Side)*]]</f>
        <v>Installation date after lead ban</v>
      </c>
      <c r="O10252" t="s">
        <v>41</v>
      </c>
      <c r="P10252" s="13">
        <v>42736</v>
      </c>
      <c r="Q10252" s="16" t="str">
        <f>Table2[[#This Row],[Service Line Size (inches) (System Side)]]</f>
        <v>5/8</v>
      </c>
      <c r="R10252" t="s">
        <v>43</v>
      </c>
      <c r="S10252" t="str">
        <f>IF(Table2[[#This Row],[Basis of Material Classification (Customer Side)*]]="Field inspection","Yes","No")</f>
        <v>No</v>
      </c>
      <c r="V10252" t="s">
        <v>43</v>
      </c>
      <c r="W10252" t="s">
        <v>44</v>
      </c>
      <c r="X10252" t="s">
        <v>44</v>
      </c>
      <c r="Z10252" t="s">
        <v>45</v>
      </c>
      <c r="AA10252" t="s">
        <v>46</v>
      </c>
      <c r="AB10252" t="s">
        <v>46</v>
      </c>
      <c r="AC10252" t="s">
        <v>40</v>
      </c>
    </row>
    <row r="10253" spans="1:29" ht="14.4" x14ac:dyDescent="0.3">
      <c r="A10253">
        <v>10251</v>
      </c>
      <c r="B10253" t="s">
        <v>10174</v>
      </c>
      <c r="C10253" t="s">
        <v>277</v>
      </c>
      <c r="D10253" t="s">
        <v>40</v>
      </c>
      <c r="E10253" t="s">
        <v>40</v>
      </c>
      <c r="F10253" t="s">
        <v>53</v>
      </c>
      <c r="G10253" t="s">
        <v>40</v>
      </c>
      <c r="H10253" s="26">
        <v>42005</v>
      </c>
      <c r="I10253" t="s">
        <v>54</v>
      </c>
      <c r="J10253" t="s">
        <v>55</v>
      </c>
      <c r="K10253" t="str">
        <f>IF(Table2[[#This Row],[Basis of Material Classification (System Side)*]]="Field inspection","Yes","No")</f>
        <v>No</v>
      </c>
      <c r="O10253" t="s">
        <v>41</v>
      </c>
      <c r="P10253" s="13">
        <v>42736</v>
      </c>
      <c r="Q10253" s="16" t="str">
        <f>Table2[[#This Row],[Service Line Size (inches) (System Side)]]</f>
        <v>3/4</v>
      </c>
      <c r="R10253" t="s">
        <v>43</v>
      </c>
      <c r="S10253" t="str">
        <f>IF(Table2[[#This Row],[Basis of Material Classification (Customer Side)*]]="Field inspection","Yes","No")</f>
        <v>No</v>
      </c>
      <c r="V10253" t="s">
        <v>43</v>
      </c>
      <c r="W10253" t="s">
        <v>44</v>
      </c>
      <c r="X10253" t="s">
        <v>44</v>
      </c>
      <c r="Z10253" t="s">
        <v>45</v>
      </c>
      <c r="AA10253" t="s">
        <v>46</v>
      </c>
      <c r="AB10253" t="s">
        <v>46</v>
      </c>
      <c r="AC10253" t="s">
        <v>40</v>
      </c>
    </row>
    <row r="10254" spans="1:29" ht="14.4" x14ac:dyDescent="0.3">
      <c r="A10254">
        <v>10252</v>
      </c>
      <c r="B10254" t="s">
        <v>10175</v>
      </c>
      <c r="C10254" t="s">
        <v>277</v>
      </c>
      <c r="D10254" t="s">
        <v>40</v>
      </c>
      <c r="E10254" t="s">
        <v>40</v>
      </c>
      <c r="F10254" t="s">
        <v>53</v>
      </c>
      <c r="G10254" t="s">
        <v>40</v>
      </c>
      <c r="H10254" s="26">
        <v>42005</v>
      </c>
      <c r="I10254" t="s">
        <v>54</v>
      </c>
      <c r="J10254" t="s">
        <v>55</v>
      </c>
      <c r="K10254" t="str">
        <f>IF(Table2[[#This Row],[Basis of Material Classification (System Side)*]]="Field inspection","Yes","No")</f>
        <v>No</v>
      </c>
      <c r="O10254" t="s">
        <v>41</v>
      </c>
      <c r="P10254" s="13">
        <v>42736</v>
      </c>
      <c r="Q10254" s="16" t="str">
        <f>Table2[[#This Row],[Service Line Size (inches) (System Side)]]</f>
        <v>3/4</v>
      </c>
      <c r="R10254" t="s">
        <v>43</v>
      </c>
      <c r="S10254" t="str">
        <f>IF(Table2[[#This Row],[Basis of Material Classification (Customer Side)*]]="Field inspection","Yes","No")</f>
        <v>No</v>
      </c>
      <c r="V10254" t="s">
        <v>43</v>
      </c>
      <c r="W10254" t="s">
        <v>44</v>
      </c>
      <c r="X10254" t="s">
        <v>44</v>
      </c>
      <c r="Z10254" t="s">
        <v>45</v>
      </c>
      <c r="AA10254" t="s">
        <v>46</v>
      </c>
      <c r="AB10254" t="s">
        <v>46</v>
      </c>
      <c r="AC10254" t="s">
        <v>40</v>
      </c>
    </row>
    <row r="10255" spans="1:29" ht="14.4" x14ac:dyDescent="0.3">
      <c r="A10255">
        <v>10253</v>
      </c>
      <c r="B10255" t="s">
        <v>10176</v>
      </c>
      <c r="C10255" t="s">
        <v>277</v>
      </c>
      <c r="D10255" t="s">
        <v>40</v>
      </c>
      <c r="E10255" t="s">
        <v>40</v>
      </c>
      <c r="F10255" t="s">
        <v>41</v>
      </c>
      <c r="G10255" t="s">
        <v>40</v>
      </c>
      <c r="H10255" s="26">
        <v>39083</v>
      </c>
      <c r="I10255" t="s">
        <v>42</v>
      </c>
      <c r="J10255" t="s">
        <v>43</v>
      </c>
      <c r="K10255" t="str">
        <f>IF(Table2[[#This Row],[Basis of Material Classification (System Side)*]]="Field inspection","Yes","No")</f>
        <v>No</v>
      </c>
      <c r="N10255" t="str">
        <f>Table2[[#This Row],[Basis of Material Classification (System Side)*]]</f>
        <v>Installation date after lead ban</v>
      </c>
      <c r="O10255" t="s">
        <v>41</v>
      </c>
      <c r="P10255" s="13">
        <v>42736</v>
      </c>
      <c r="Q10255" s="16" t="str">
        <f>Table2[[#This Row],[Service Line Size (inches) (System Side)]]</f>
        <v>5/8</v>
      </c>
      <c r="R10255" t="s">
        <v>43</v>
      </c>
      <c r="S10255" t="str">
        <f>IF(Table2[[#This Row],[Basis of Material Classification (Customer Side)*]]="Field inspection","Yes","No")</f>
        <v>No</v>
      </c>
      <c r="V10255" t="s">
        <v>43</v>
      </c>
      <c r="W10255" t="s">
        <v>44</v>
      </c>
      <c r="X10255" t="s">
        <v>44</v>
      </c>
      <c r="Z10255" t="s">
        <v>45</v>
      </c>
      <c r="AA10255" t="s">
        <v>46</v>
      </c>
      <c r="AB10255" t="s">
        <v>46</v>
      </c>
      <c r="AC10255" t="s">
        <v>40</v>
      </c>
    </row>
    <row r="10256" spans="1:29" ht="14.4" x14ac:dyDescent="0.3">
      <c r="A10256">
        <v>10254</v>
      </c>
      <c r="B10256" t="s">
        <v>10177</v>
      </c>
      <c r="C10256" t="s">
        <v>277</v>
      </c>
      <c r="D10256" t="s">
        <v>40</v>
      </c>
      <c r="E10256" t="s">
        <v>40</v>
      </c>
      <c r="F10256" t="s">
        <v>41</v>
      </c>
      <c r="G10256" t="s">
        <v>40</v>
      </c>
      <c r="H10256" s="26">
        <v>26299</v>
      </c>
      <c r="I10256" t="s">
        <v>42</v>
      </c>
      <c r="J10256" t="s">
        <v>49</v>
      </c>
      <c r="K10256" t="str">
        <f>IF(Table2[[#This Row],[Basis of Material Classification (System Side)*]]="Field inspection","Yes","No")</f>
        <v>No</v>
      </c>
      <c r="N10256" t="s">
        <v>50</v>
      </c>
      <c r="O10256" t="s">
        <v>41</v>
      </c>
      <c r="P10256" s="13">
        <v>43101</v>
      </c>
      <c r="Q10256" s="16" t="str">
        <f>Table2[[#This Row],[Service Line Size (inches) (System Side)]]</f>
        <v>5/8</v>
      </c>
      <c r="R10256" t="s">
        <v>43</v>
      </c>
      <c r="S10256" t="str">
        <f>IF(Table2[[#This Row],[Basis of Material Classification (Customer Side)*]]="Field inspection","Yes","No")</f>
        <v>No</v>
      </c>
      <c r="V10256" t="s">
        <v>43</v>
      </c>
      <c r="W10256" t="s">
        <v>44</v>
      </c>
      <c r="X10256" t="s">
        <v>44</v>
      </c>
      <c r="Z10256" t="s">
        <v>45</v>
      </c>
      <c r="AA10256" t="s">
        <v>46</v>
      </c>
      <c r="AB10256" t="s">
        <v>46</v>
      </c>
      <c r="AC10256" t="s">
        <v>40</v>
      </c>
    </row>
    <row r="10257" spans="1:29" ht="14.4" x14ac:dyDescent="0.3">
      <c r="A10257">
        <v>10255</v>
      </c>
      <c r="B10257" t="s">
        <v>10178</v>
      </c>
      <c r="C10257" t="s">
        <v>277</v>
      </c>
      <c r="D10257" t="s">
        <v>40</v>
      </c>
      <c r="E10257" t="s">
        <v>40</v>
      </c>
      <c r="F10257" t="s">
        <v>53</v>
      </c>
      <c r="G10257" t="s">
        <v>40</v>
      </c>
      <c r="H10257" s="26">
        <v>39814</v>
      </c>
      <c r="I10257" t="s">
        <v>54</v>
      </c>
      <c r="J10257" t="s">
        <v>55</v>
      </c>
      <c r="K10257" t="str">
        <f>IF(Table2[[#This Row],[Basis of Material Classification (System Side)*]]="Field inspection","Yes","No")</f>
        <v>No</v>
      </c>
      <c r="O10257" t="s">
        <v>41</v>
      </c>
      <c r="P10257" s="13">
        <v>42736</v>
      </c>
      <c r="Q10257" s="16" t="str">
        <f>Table2[[#This Row],[Service Line Size (inches) (System Side)]]</f>
        <v>3/4</v>
      </c>
      <c r="R10257" t="s">
        <v>43</v>
      </c>
      <c r="S10257" t="str">
        <f>IF(Table2[[#This Row],[Basis of Material Classification (Customer Side)*]]="Field inspection","Yes","No")</f>
        <v>No</v>
      </c>
      <c r="V10257" t="s">
        <v>43</v>
      </c>
      <c r="W10257" t="s">
        <v>44</v>
      </c>
      <c r="X10257" t="s">
        <v>44</v>
      </c>
      <c r="Z10257" t="s">
        <v>45</v>
      </c>
      <c r="AA10257" t="s">
        <v>46</v>
      </c>
      <c r="AB10257" t="s">
        <v>46</v>
      </c>
      <c r="AC10257" t="s">
        <v>40</v>
      </c>
    </row>
    <row r="10258" spans="1:29" ht="14.4" x14ac:dyDescent="0.3">
      <c r="A10258">
        <v>10256</v>
      </c>
      <c r="B10258" t="s">
        <v>10179</v>
      </c>
      <c r="C10258" t="s">
        <v>277</v>
      </c>
      <c r="D10258" t="s">
        <v>40</v>
      </c>
      <c r="E10258" t="s">
        <v>40</v>
      </c>
      <c r="F10258" t="s">
        <v>41</v>
      </c>
      <c r="G10258" t="s">
        <v>40</v>
      </c>
      <c r="H10258" s="26">
        <v>38718</v>
      </c>
      <c r="I10258" t="s">
        <v>42</v>
      </c>
      <c r="J10258" t="s">
        <v>43</v>
      </c>
      <c r="K10258" t="str">
        <f>IF(Table2[[#This Row],[Basis of Material Classification (System Side)*]]="Field inspection","Yes","No")</f>
        <v>No</v>
      </c>
      <c r="N10258" t="str">
        <f>Table2[[#This Row],[Basis of Material Classification (System Side)*]]</f>
        <v>Installation date after lead ban</v>
      </c>
      <c r="O10258" t="s">
        <v>41</v>
      </c>
      <c r="P10258" s="13">
        <v>42736</v>
      </c>
      <c r="Q10258" s="16" t="str">
        <f>Table2[[#This Row],[Service Line Size (inches) (System Side)]]</f>
        <v>5/8</v>
      </c>
      <c r="R10258" t="s">
        <v>43</v>
      </c>
      <c r="S10258" t="str">
        <f>IF(Table2[[#This Row],[Basis of Material Classification (Customer Side)*]]="Field inspection","Yes","No")</f>
        <v>No</v>
      </c>
      <c r="V10258" t="s">
        <v>43</v>
      </c>
      <c r="W10258" t="s">
        <v>44</v>
      </c>
      <c r="X10258" t="s">
        <v>44</v>
      </c>
      <c r="Z10258" t="s">
        <v>45</v>
      </c>
      <c r="AA10258" t="s">
        <v>46</v>
      </c>
      <c r="AB10258" t="s">
        <v>46</v>
      </c>
      <c r="AC10258" t="s">
        <v>40</v>
      </c>
    </row>
    <row r="10259" spans="1:29" ht="14.4" x14ac:dyDescent="0.3">
      <c r="A10259">
        <v>10257</v>
      </c>
      <c r="B10259" t="s">
        <v>10180</v>
      </c>
      <c r="C10259" t="s">
        <v>277</v>
      </c>
      <c r="D10259" t="s">
        <v>40</v>
      </c>
      <c r="E10259" t="s">
        <v>40</v>
      </c>
      <c r="F10259" t="s">
        <v>41</v>
      </c>
      <c r="G10259" t="s">
        <v>40</v>
      </c>
      <c r="H10259" s="26">
        <v>38718</v>
      </c>
      <c r="I10259" t="s">
        <v>42</v>
      </c>
      <c r="J10259" t="s">
        <v>43</v>
      </c>
      <c r="K10259" t="str">
        <f>IF(Table2[[#This Row],[Basis of Material Classification (System Side)*]]="Field inspection","Yes","No")</f>
        <v>No</v>
      </c>
      <c r="N10259" t="str">
        <f>Table2[[#This Row],[Basis of Material Classification (System Side)*]]</f>
        <v>Installation date after lead ban</v>
      </c>
      <c r="O10259" t="s">
        <v>41</v>
      </c>
      <c r="P10259" s="13">
        <v>42736</v>
      </c>
      <c r="Q10259" s="16" t="str">
        <f>Table2[[#This Row],[Service Line Size (inches) (System Side)]]</f>
        <v>5/8</v>
      </c>
      <c r="R10259" t="s">
        <v>43</v>
      </c>
      <c r="S10259" t="str">
        <f>IF(Table2[[#This Row],[Basis of Material Classification (Customer Side)*]]="Field inspection","Yes","No")</f>
        <v>No</v>
      </c>
      <c r="V10259" t="s">
        <v>43</v>
      </c>
      <c r="W10259" t="s">
        <v>44</v>
      </c>
      <c r="X10259" t="s">
        <v>44</v>
      </c>
      <c r="Z10259" t="s">
        <v>45</v>
      </c>
      <c r="AA10259" t="s">
        <v>46</v>
      </c>
      <c r="AB10259" t="s">
        <v>46</v>
      </c>
      <c r="AC10259" t="s">
        <v>40</v>
      </c>
    </row>
    <row r="10260" spans="1:29" ht="14.4" x14ac:dyDescent="0.3">
      <c r="A10260">
        <v>10258</v>
      </c>
      <c r="B10260" t="s">
        <v>10181</v>
      </c>
      <c r="C10260" t="s">
        <v>277</v>
      </c>
      <c r="D10260" t="s">
        <v>40</v>
      </c>
      <c r="E10260" t="s">
        <v>40</v>
      </c>
      <c r="F10260" t="s">
        <v>53</v>
      </c>
      <c r="G10260" t="s">
        <v>40</v>
      </c>
      <c r="H10260" s="26">
        <v>39814</v>
      </c>
      <c r="I10260" t="s">
        <v>54</v>
      </c>
      <c r="J10260" t="s">
        <v>55</v>
      </c>
      <c r="K10260" t="str">
        <f>IF(Table2[[#This Row],[Basis of Material Classification (System Side)*]]="Field inspection","Yes","No")</f>
        <v>No</v>
      </c>
      <c r="O10260" t="s">
        <v>41</v>
      </c>
      <c r="P10260" s="13">
        <v>42736</v>
      </c>
      <c r="Q10260" s="16" t="str">
        <f>Table2[[#This Row],[Service Line Size (inches) (System Side)]]</f>
        <v>3/4</v>
      </c>
      <c r="R10260" t="s">
        <v>43</v>
      </c>
      <c r="S10260" t="str">
        <f>IF(Table2[[#This Row],[Basis of Material Classification (Customer Side)*]]="Field inspection","Yes","No")</f>
        <v>No</v>
      </c>
      <c r="V10260" t="s">
        <v>43</v>
      </c>
      <c r="W10260" t="s">
        <v>44</v>
      </c>
      <c r="X10260" t="s">
        <v>44</v>
      </c>
      <c r="Z10260" t="s">
        <v>45</v>
      </c>
      <c r="AA10260" t="s">
        <v>46</v>
      </c>
      <c r="AB10260" t="s">
        <v>46</v>
      </c>
      <c r="AC10260" t="s">
        <v>40</v>
      </c>
    </row>
    <row r="10261" spans="1:29" ht="14.4" x14ac:dyDescent="0.3">
      <c r="A10261">
        <v>10259</v>
      </c>
      <c r="B10261" t="s">
        <v>10182</v>
      </c>
      <c r="C10261" t="s">
        <v>277</v>
      </c>
      <c r="D10261" t="s">
        <v>40</v>
      </c>
      <c r="E10261" t="s">
        <v>40</v>
      </c>
      <c r="F10261" t="s">
        <v>53</v>
      </c>
      <c r="G10261" t="s">
        <v>40</v>
      </c>
      <c r="H10261" s="26">
        <v>38718</v>
      </c>
      <c r="I10261" t="s">
        <v>54</v>
      </c>
      <c r="J10261" t="s">
        <v>55</v>
      </c>
      <c r="K10261" t="str">
        <f>IF(Table2[[#This Row],[Basis of Material Classification (System Side)*]]="Field inspection","Yes","No")</f>
        <v>No</v>
      </c>
      <c r="O10261" t="s">
        <v>41</v>
      </c>
      <c r="P10261" s="13">
        <v>42736</v>
      </c>
      <c r="Q10261" s="16" t="str">
        <f>Table2[[#This Row],[Service Line Size (inches) (System Side)]]</f>
        <v>3/4</v>
      </c>
      <c r="R10261" t="s">
        <v>43</v>
      </c>
      <c r="S10261" t="str">
        <f>IF(Table2[[#This Row],[Basis of Material Classification (Customer Side)*]]="Field inspection","Yes","No")</f>
        <v>No</v>
      </c>
      <c r="V10261" t="s">
        <v>43</v>
      </c>
      <c r="W10261" t="s">
        <v>44</v>
      </c>
      <c r="X10261" t="s">
        <v>44</v>
      </c>
      <c r="Z10261" t="s">
        <v>45</v>
      </c>
      <c r="AA10261" t="s">
        <v>46</v>
      </c>
      <c r="AB10261" t="s">
        <v>46</v>
      </c>
      <c r="AC10261" t="s">
        <v>40</v>
      </c>
    </row>
    <row r="10262" spans="1:29" ht="14.4" x14ac:dyDescent="0.3">
      <c r="A10262">
        <v>10260</v>
      </c>
      <c r="B10262" t="s">
        <v>10183</v>
      </c>
      <c r="C10262" t="s">
        <v>277</v>
      </c>
      <c r="D10262" t="s">
        <v>40</v>
      </c>
      <c r="E10262" t="s">
        <v>40</v>
      </c>
      <c r="F10262" t="s">
        <v>53</v>
      </c>
      <c r="G10262" t="s">
        <v>40</v>
      </c>
      <c r="H10262" s="26">
        <v>42005</v>
      </c>
      <c r="I10262" t="s">
        <v>54</v>
      </c>
      <c r="J10262" t="s">
        <v>55</v>
      </c>
      <c r="K10262" t="str">
        <f>IF(Table2[[#This Row],[Basis of Material Classification (System Side)*]]="Field inspection","Yes","No")</f>
        <v>No</v>
      </c>
      <c r="O10262" t="s">
        <v>41</v>
      </c>
      <c r="P10262" s="13">
        <v>42736</v>
      </c>
      <c r="Q10262" s="16" t="str">
        <f>Table2[[#This Row],[Service Line Size (inches) (System Side)]]</f>
        <v>3/4</v>
      </c>
      <c r="R10262" t="s">
        <v>43</v>
      </c>
      <c r="S10262" t="str">
        <f>IF(Table2[[#This Row],[Basis of Material Classification (Customer Side)*]]="Field inspection","Yes","No")</f>
        <v>No</v>
      </c>
      <c r="V10262" t="s">
        <v>43</v>
      </c>
      <c r="W10262" t="s">
        <v>44</v>
      </c>
      <c r="X10262" t="s">
        <v>44</v>
      </c>
      <c r="Z10262" t="s">
        <v>45</v>
      </c>
      <c r="AA10262" t="s">
        <v>46</v>
      </c>
      <c r="AB10262" t="s">
        <v>46</v>
      </c>
      <c r="AC10262" t="s">
        <v>40</v>
      </c>
    </row>
    <row r="10263" spans="1:29" ht="14.4" x14ac:dyDescent="0.3">
      <c r="A10263">
        <v>10261</v>
      </c>
      <c r="B10263" t="s">
        <v>10184</v>
      </c>
      <c r="C10263" t="s">
        <v>277</v>
      </c>
      <c r="D10263" t="s">
        <v>40</v>
      </c>
      <c r="E10263" t="s">
        <v>40</v>
      </c>
      <c r="F10263" t="s">
        <v>53</v>
      </c>
      <c r="G10263" t="s">
        <v>40</v>
      </c>
      <c r="H10263" s="26">
        <v>42005</v>
      </c>
      <c r="I10263" t="s">
        <v>54</v>
      </c>
      <c r="J10263" t="s">
        <v>55</v>
      </c>
      <c r="K10263" t="str">
        <f>IF(Table2[[#This Row],[Basis of Material Classification (System Side)*]]="Field inspection","Yes","No")</f>
        <v>No</v>
      </c>
      <c r="O10263" t="s">
        <v>41</v>
      </c>
      <c r="P10263" s="13">
        <v>42736</v>
      </c>
      <c r="Q10263" s="16" t="str">
        <f>Table2[[#This Row],[Service Line Size (inches) (System Side)]]</f>
        <v>3/4</v>
      </c>
      <c r="R10263" t="s">
        <v>43</v>
      </c>
      <c r="S10263" t="str">
        <f>IF(Table2[[#This Row],[Basis of Material Classification (Customer Side)*]]="Field inspection","Yes","No")</f>
        <v>No</v>
      </c>
      <c r="V10263" t="s">
        <v>43</v>
      </c>
      <c r="W10263" t="s">
        <v>44</v>
      </c>
      <c r="X10263" t="s">
        <v>44</v>
      </c>
      <c r="Z10263" t="s">
        <v>45</v>
      </c>
      <c r="AA10263" t="s">
        <v>46</v>
      </c>
      <c r="AB10263" t="s">
        <v>46</v>
      </c>
      <c r="AC10263" t="s">
        <v>40</v>
      </c>
    </row>
    <row r="10264" spans="1:29" ht="14.4" x14ac:dyDescent="0.3">
      <c r="A10264">
        <v>10262</v>
      </c>
      <c r="B10264" t="s">
        <v>10185</v>
      </c>
      <c r="C10264" t="s">
        <v>277</v>
      </c>
      <c r="D10264" t="s">
        <v>40</v>
      </c>
      <c r="E10264" t="s">
        <v>40</v>
      </c>
      <c r="F10264" t="s">
        <v>53</v>
      </c>
      <c r="G10264" t="s">
        <v>40</v>
      </c>
      <c r="H10264" s="26">
        <v>42005</v>
      </c>
      <c r="I10264" t="s">
        <v>54</v>
      </c>
      <c r="J10264" t="s">
        <v>55</v>
      </c>
      <c r="K10264" t="str">
        <f>IF(Table2[[#This Row],[Basis of Material Classification (System Side)*]]="Field inspection","Yes","No")</f>
        <v>No</v>
      </c>
      <c r="O10264" t="s">
        <v>41</v>
      </c>
      <c r="P10264" s="13">
        <v>42736</v>
      </c>
      <c r="Q10264" s="16" t="str">
        <f>Table2[[#This Row],[Service Line Size (inches) (System Side)]]</f>
        <v>3/4</v>
      </c>
      <c r="R10264" t="s">
        <v>43</v>
      </c>
      <c r="S10264" t="str">
        <f>IF(Table2[[#This Row],[Basis of Material Classification (Customer Side)*]]="Field inspection","Yes","No")</f>
        <v>No</v>
      </c>
      <c r="V10264" t="s">
        <v>43</v>
      </c>
      <c r="W10264" t="s">
        <v>44</v>
      </c>
      <c r="X10264" t="s">
        <v>44</v>
      </c>
      <c r="Z10264" t="s">
        <v>45</v>
      </c>
      <c r="AA10264" t="s">
        <v>46</v>
      </c>
      <c r="AB10264" t="s">
        <v>46</v>
      </c>
      <c r="AC10264" t="s">
        <v>40</v>
      </c>
    </row>
    <row r="10265" spans="1:29" ht="14.4" x14ac:dyDescent="0.3">
      <c r="A10265">
        <v>10263</v>
      </c>
      <c r="B10265" t="s">
        <v>10186</v>
      </c>
      <c r="C10265" t="s">
        <v>277</v>
      </c>
      <c r="D10265" t="s">
        <v>40</v>
      </c>
      <c r="E10265" t="s">
        <v>40</v>
      </c>
      <c r="F10265" t="s">
        <v>53</v>
      </c>
      <c r="G10265" t="s">
        <v>40</v>
      </c>
      <c r="H10265" s="26">
        <v>42005</v>
      </c>
      <c r="I10265" t="s">
        <v>54</v>
      </c>
      <c r="J10265" t="s">
        <v>55</v>
      </c>
      <c r="K10265" t="str">
        <f>IF(Table2[[#This Row],[Basis of Material Classification (System Side)*]]="Field inspection","Yes","No")</f>
        <v>No</v>
      </c>
      <c r="O10265" t="s">
        <v>41</v>
      </c>
      <c r="P10265" s="13">
        <v>42736</v>
      </c>
      <c r="Q10265" s="16" t="str">
        <f>Table2[[#This Row],[Service Line Size (inches) (System Side)]]</f>
        <v>3/4</v>
      </c>
      <c r="R10265" t="s">
        <v>43</v>
      </c>
      <c r="S10265" t="str">
        <f>IF(Table2[[#This Row],[Basis of Material Classification (Customer Side)*]]="Field inspection","Yes","No")</f>
        <v>No</v>
      </c>
      <c r="V10265" t="s">
        <v>43</v>
      </c>
      <c r="W10265" t="s">
        <v>44</v>
      </c>
      <c r="X10265" t="s">
        <v>44</v>
      </c>
      <c r="Z10265" t="s">
        <v>58</v>
      </c>
      <c r="AA10265" t="s">
        <v>46</v>
      </c>
      <c r="AB10265" t="s">
        <v>46</v>
      </c>
      <c r="AC10265" t="s">
        <v>40</v>
      </c>
    </row>
    <row r="10266" spans="1:29" ht="14.4" x14ac:dyDescent="0.3">
      <c r="A10266">
        <v>10264</v>
      </c>
      <c r="B10266" t="s">
        <v>10187</v>
      </c>
      <c r="C10266" t="s">
        <v>277</v>
      </c>
      <c r="D10266" t="s">
        <v>40</v>
      </c>
      <c r="E10266" t="s">
        <v>40</v>
      </c>
      <c r="F10266" t="s">
        <v>53</v>
      </c>
      <c r="G10266" t="s">
        <v>40</v>
      </c>
      <c r="H10266" s="26">
        <v>42005</v>
      </c>
      <c r="I10266" t="s">
        <v>54</v>
      </c>
      <c r="J10266" t="s">
        <v>55</v>
      </c>
      <c r="K10266" t="str">
        <f>IF(Table2[[#This Row],[Basis of Material Classification (System Side)*]]="Field inspection","Yes","No")</f>
        <v>No</v>
      </c>
      <c r="O10266" t="s">
        <v>41</v>
      </c>
      <c r="P10266" s="13">
        <v>42736</v>
      </c>
      <c r="Q10266" s="16" t="str">
        <f>Table2[[#This Row],[Service Line Size (inches) (System Side)]]</f>
        <v>3/4</v>
      </c>
      <c r="R10266" t="s">
        <v>43</v>
      </c>
      <c r="S10266" t="str">
        <f>IF(Table2[[#This Row],[Basis of Material Classification (Customer Side)*]]="Field inspection","Yes","No")</f>
        <v>No</v>
      </c>
      <c r="V10266" t="s">
        <v>43</v>
      </c>
      <c r="W10266" t="s">
        <v>44</v>
      </c>
      <c r="X10266" t="s">
        <v>44</v>
      </c>
      <c r="Z10266" t="s">
        <v>45</v>
      </c>
      <c r="AA10266" t="s">
        <v>46</v>
      </c>
      <c r="AB10266" t="s">
        <v>46</v>
      </c>
      <c r="AC10266" t="s">
        <v>40</v>
      </c>
    </row>
    <row r="10267" spans="1:29" ht="14.4" x14ac:dyDescent="0.3">
      <c r="A10267">
        <v>10265</v>
      </c>
      <c r="B10267" t="s">
        <v>10188</v>
      </c>
      <c r="C10267" t="s">
        <v>277</v>
      </c>
      <c r="D10267" t="s">
        <v>40</v>
      </c>
      <c r="E10267" t="s">
        <v>40</v>
      </c>
      <c r="F10267" t="s">
        <v>53</v>
      </c>
      <c r="G10267" t="s">
        <v>40</v>
      </c>
      <c r="H10267" s="26">
        <v>42005</v>
      </c>
      <c r="I10267" t="s">
        <v>54</v>
      </c>
      <c r="J10267" t="s">
        <v>55</v>
      </c>
      <c r="K10267" t="str">
        <f>IF(Table2[[#This Row],[Basis of Material Classification (System Side)*]]="Field inspection","Yes","No")</f>
        <v>No</v>
      </c>
      <c r="O10267" t="s">
        <v>41</v>
      </c>
      <c r="P10267" s="13">
        <v>42736</v>
      </c>
      <c r="Q10267" s="16" t="str">
        <f>Table2[[#This Row],[Service Line Size (inches) (System Side)]]</f>
        <v>3/4</v>
      </c>
      <c r="R10267" t="s">
        <v>43</v>
      </c>
      <c r="S10267" t="str">
        <f>IF(Table2[[#This Row],[Basis of Material Classification (Customer Side)*]]="Field inspection","Yes","No")</f>
        <v>No</v>
      </c>
      <c r="V10267" t="s">
        <v>43</v>
      </c>
      <c r="W10267" t="s">
        <v>44</v>
      </c>
      <c r="X10267" t="s">
        <v>44</v>
      </c>
      <c r="Z10267" t="s">
        <v>45</v>
      </c>
      <c r="AA10267" t="s">
        <v>46</v>
      </c>
      <c r="AB10267" t="s">
        <v>46</v>
      </c>
      <c r="AC10267" t="s">
        <v>40</v>
      </c>
    </row>
    <row r="10268" spans="1:29" ht="14.4" x14ac:dyDescent="0.3">
      <c r="A10268">
        <v>10266</v>
      </c>
      <c r="B10268" t="s">
        <v>10189</v>
      </c>
      <c r="C10268" t="s">
        <v>277</v>
      </c>
      <c r="D10268" t="s">
        <v>40</v>
      </c>
      <c r="E10268" t="s">
        <v>40</v>
      </c>
      <c r="F10268" t="s">
        <v>53</v>
      </c>
      <c r="G10268" t="s">
        <v>40</v>
      </c>
      <c r="H10268" s="26">
        <v>42005</v>
      </c>
      <c r="I10268" t="s">
        <v>54</v>
      </c>
      <c r="J10268" t="s">
        <v>55</v>
      </c>
      <c r="K10268" t="str">
        <f>IF(Table2[[#This Row],[Basis of Material Classification (System Side)*]]="Field inspection","Yes","No")</f>
        <v>No</v>
      </c>
      <c r="O10268" t="s">
        <v>41</v>
      </c>
      <c r="P10268" s="13">
        <v>42736</v>
      </c>
      <c r="Q10268" s="16" t="str">
        <f>Table2[[#This Row],[Service Line Size (inches) (System Side)]]</f>
        <v>3/4</v>
      </c>
      <c r="R10268" t="s">
        <v>43</v>
      </c>
      <c r="S10268" t="str">
        <f>IF(Table2[[#This Row],[Basis of Material Classification (Customer Side)*]]="Field inspection","Yes","No")</f>
        <v>No</v>
      </c>
      <c r="V10268" t="s">
        <v>43</v>
      </c>
      <c r="W10268" t="s">
        <v>44</v>
      </c>
      <c r="X10268" t="s">
        <v>44</v>
      </c>
      <c r="Z10268" t="s">
        <v>45</v>
      </c>
      <c r="AA10268" t="s">
        <v>46</v>
      </c>
      <c r="AB10268" t="s">
        <v>46</v>
      </c>
      <c r="AC10268" t="s">
        <v>40</v>
      </c>
    </row>
    <row r="10269" spans="1:29" ht="14.4" x14ac:dyDescent="0.3">
      <c r="A10269">
        <v>10267</v>
      </c>
      <c r="B10269" t="s">
        <v>10190</v>
      </c>
      <c r="C10269" t="s">
        <v>277</v>
      </c>
      <c r="D10269" t="s">
        <v>40</v>
      </c>
      <c r="E10269" t="s">
        <v>40</v>
      </c>
      <c r="F10269" t="s">
        <v>53</v>
      </c>
      <c r="G10269" t="s">
        <v>40</v>
      </c>
      <c r="H10269" s="26">
        <v>41275</v>
      </c>
      <c r="I10269" t="s">
        <v>54</v>
      </c>
      <c r="J10269" t="s">
        <v>55</v>
      </c>
      <c r="K10269" t="str">
        <f>IF(Table2[[#This Row],[Basis of Material Classification (System Side)*]]="Field inspection","Yes","No")</f>
        <v>No</v>
      </c>
      <c r="O10269" t="s">
        <v>53</v>
      </c>
      <c r="P10269" s="13">
        <v>42736</v>
      </c>
      <c r="Q10269" s="16" t="str">
        <f>Table2[[#This Row],[Service Line Size (inches) (System Side)]]</f>
        <v>3/4</v>
      </c>
      <c r="R10269" t="s">
        <v>55</v>
      </c>
      <c r="S10269" t="str">
        <f>IF(Table2[[#This Row],[Basis of Material Classification (Customer Side)*]]="Field inspection","Yes","No")</f>
        <v>No</v>
      </c>
      <c r="V10269" t="s">
        <v>72</v>
      </c>
      <c r="W10269" t="s">
        <v>44</v>
      </c>
      <c r="X10269" t="s">
        <v>44</v>
      </c>
      <c r="Z10269" t="s">
        <v>45</v>
      </c>
      <c r="AA10269" t="s">
        <v>46</v>
      </c>
      <c r="AB10269" t="s">
        <v>46</v>
      </c>
      <c r="AC10269" t="s">
        <v>40</v>
      </c>
    </row>
    <row r="10270" spans="1:29" ht="14.4" x14ac:dyDescent="0.3">
      <c r="A10270">
        <v>10268</v>
      </c>
      <c r="B10270" t="s">
        <v>10191</v>
      </c>
      <c r="C10270" t="s">
        <v>277</v>
      </c>
      <c r="D10270" t="s">
        <v>40</v>
      </c>
      <c r="E10270" t="s">
        <v>40</v>
      </c>
      <c r="F10270" t="s">
        <v>53</v>
      </c>
      <c r="G10270" t="s">
        <v>40</v>
      </c>
      <c r="H10270" s="26">
        <v>41275</v>
      </c>
      <c r="I10270" t="s">
        <v>54</v>
      </c>
      <c r="J10270" t="s">
        <v>55</v>
      </c>
      <c r="K10270" t="str">
        <f>IF(Table2[[#This Row],[Basis of Material Classification (System Side)*]]="Field inspection","Yes","No")</f>
        <v>No</v>
      </c>
      <c r="O10270" t="s">
        <v>41</v>
      </c>
      <c r="P10270" s="13">
        <v>42736</v>
      </c>
      <c r="Q10270" s="16" t="str">
        <f>Table2[[#This Row],[Service Line Size (inches) (System Side)]]</f>
        <v>3/4</v>
      </c>
      <c r="R10270" t="s">
        <v>43</v>
      </c>
      <c r="S10270" t="str">
        <f>IF(Table2[[#This Row],[Basis of Material Classification (Customer Side)*]]="Field inspection","Yes","No")</f>
        <v>No</v>
      </c>
      <c r="V10270" t="s">
        <v>43</v>
      </c>
      <c r="W10270" t="s">
        <v>44</v>
      </c>
      <c r="X10270" t="s">
        <v>44</v>
      </c>
      <c r="Z10270" t="s">
        <v>45</v>
      </c>
      <c r="AA10270" t="s">
        <v>46</v>
      </c>
      <c r="AB10270" t="s">
        <v>46</v>
      </c>
      <c r="AC10270" t="s">
        <v>40</v>
      </c>
    </row>
    <row r="10271" spans="1:29" ht="14.4" x14ac:dyDescent="0.3">
      <c r="A10271">
        <v>10269</v>
      </c>
      <c r="B10271" t="s">
        <v>10192</v>
      </c>
      <c r="C10271" t="s">
        <v>277</v>
      </c>
      <c r="D10271" t="s">
        <v>40</v>
      </c>
      <c r="E10271" t="s">
        <v>40</v>
      </c>
      <c r="F10271" t="s">
        <v>53</v>
      </c>
      <c r="G10271" t="s">
        <v>40</v>
      </c>
      <c r="H10271" s="26">
        <v>26665</v>
      </c>
      <c r="I10271" t="s">
        <v>189</v>
      </c>
      <c r="J10271" t="s">
        <v>55</v>
      </c>
      <c r="K10271" t="str">
        <f>IF(Table2[[#This Row],[Basis of Material Classification (System Side)*]]="Field inspection","Yes","No")</f>
        <v>No</v>
      </c>
      <c r="O10271" t="s">
        <v>41</v>
      </c>
      <c r="P10271" s="13">
        <v>42736</v>
      </c>
      <c r="Q10271" s="16" t="str">
        <f>Table2[[#This Row],[Service Line Size (inches) (System Side)]]</f>
        <v xml:space="preserve"> 3/4</v>
      </c>
      <c r="R10271" t="s">
        <v>43</v>
      </c>
      <c r="S10271" t="str">
        <f>IF(Table2[[#This Row],[Basis of Material Classification (Customer Side)*]]="Field inspection","Yes","No")</f>
        <v>No</v>
      </c>
      <c r="V10271" t="s">
        <v>43</v>
      </c>
      <c r="W10271" t="s">
        <v>44</v>
      </c>
      <c r="X10271" t="s">
        <v>44</v>
      </c>
      <c r="Z10271" t="s">
        <v>45</v>
      </c>
      <c r="AA10271" t="s">
        <v>46</v>
      </c>
      <c r="AB10271" t="s">
        <v>46</v>
      </c>
      <c r="AC10271" t="s">
        <v>40</v>
      </c>
    </row>
    <row r="10272" spans="1:29" ht="14.4" x14ac:dyDescent="0.3">
      <c r="A10272">
        <v>10270</v>
      </c>
      <c r="B10272" t="s">
        <v>10193</v>
      </c>
      <c r="C10272" t="s">
        <v>277</v>
      </c>
      <c r="D10272" t="s">
        <v>40</v>
      </c>
      <c r="E10272" t="s">
        <v>40</v>
      </c>
      <c r="F10272" t="s">
        <v>53</v>
      </c>
      <c r="G10272" t="s">
        <v>40</v>
      </c>
      <c r="H10272" s="26">
        <v>42736</v>
      </c>
      <c r="I10272" t="s">
        <v>60</v>
      </c>
      <c r="J10272" t="s">
        <v>55</v>
      </c>
      <c r="K10272" t="str">
        <f>IF(Table2[[#This Row],[Basis of Material Classification (System Side)*]]="Field inspection","Yes","No")</f>
        <v>No</v>
      </c>
      <c r="O10272" t="s">
        <v>41</v>
      </c>
      <c r="P10272" s="13">
        <v>42736</v>
      </c>
      <c r="Q10272" s="16" t="str">
        <f>Table2[[#This Row],[Service Line Size (inches) (System Side)]]</f>
        <v>1</v>
      </c>
      <c r="R10272" t="s">
        <v>43</v>
      </c>
      <c r="S10272" t="str">
        <f>IF(Table2[[#This Row],[Basis of Material Classification (Customer Side)*]]="Field inspection","Yes","No")</f>
        <v>No</v>
      </c>
      <c r="V10272" t="s">
        <v>43</v>
      </c>
      <c r="W10272" t="s">
        <v>44</v>
      </c>
      <c r="X10272" t="s">
        <v>44</v>
      </c>
      <c r="Z10272" t="s">
        <v>45</v>
      </c>
      <c r="AA10272" t="s">
        <v>46</v>
      </c>
      <c r="AB10272" t="s">
        <v>46</v>
      </c>
      <c r="AC10272" t="s">
        <v>40</v>
      </c>
    </row>
    <row r="10273" spans="1:29" ht="14.4" x14ac:dyDescent="0.3">
      <c r="A10273">
        <v>10271</v>
      </c>
      <c r="B10273" t="s">
        <v>10194</v>
      </c>
      <c r="C10273" t="s">
        <v>277</v>
      </c>
      <c r="D10273" t="s">
        <v>40</v>
      </c>
      <c r="E10273" t="s">
        <v>40</v>
      </c>
      <c r="F10273" t="s">
        <v>53</v>
      </c>
      <c r="G10273" t="s">
        <v>40</v>
      </c>
      <c r="H10273" s="26">
        <v>42736</v>
      </c>
      <c r="I10273" t="s">
        <v>54</v>
      </c>
      <c r="J10273" t="s">
        <v>55</v>
      </c>
      <c r="K10273" t="str">
        <f>IF(Table2[[#This Row],[Basis of Material Classification (System Side)*]]="Field inspection","Yes","No")</f>
        <v>No</v>
      </c>
      <c r="O10273" t="s">
        <v>41</v>
      </c>
      <c r="P10273" s="13">
        <v>42736</v>
      </c>
      <c r="Q10273" s="16" t="str">
        <f>Table2[[#This Row],[Service Line Size (inches) (System Side)]]</f>
        <v>3/4</v>
      </c>
      <c r="R10273" t="s">
        <v>43</v>
      </c>
      <c r="S10273" t="str">
        <f>IF(Table2[[#This Row],[Basis of Material Classification (Customer Side)*]]="Field inspection","Yes","No")</f>
        <v>No</v>
      </c>
      <c r="V10273" t="s">
        <v>43</v>
      </c>
      <c r="W10273" t="s">
        <v>44</v>
      </c>
      <c r="X10273" t="s">
        <v>44</v>
      </c>
      <c r="Z10273" t="s">
        <v>45</v>
      </c>
      <c r="AA10273" t="s">
        <v>46</v>
      </c>
      <c r="AB10273" t="s">
        <v>46</v>
      </c>
      <c r="AC10273" t="s">
        <v>40</v>
      </c>
    </row>
    <row r="10274" spans="1:29" ht="14.4" x14ac:dyDescent="0.3">
      <c r="A10274">
        <v>10272</v>
      </c>
      <c r="B10274" t="s">
        <v>10195</v>
      </c>
      <c r="C10274" t="s">
        <v>277</v>
      </c>
      <c r="D10274" t="s">
        <v>40</v>
      </c>
      <c r="E10274" t="s">
        <v>40</v>
      </c>
      <c r="F10274" t="s">
        <v>53</v>
      </c>
      <c r="G10274" t="s">
        <v>40</v>
      </c>
      <c r="H10274" s="26">
        <v>42736</v>
      </c>
      <c r="I10274" t="s">
        <v>54</v>
      </c>
      <c r="J10274" t="s">
        <v>55</v>
      </c>
      <c r="K10274" t="str">
        <f>IF(Table2[[#This Row],[Basis of Material Classification (System Side)*]]="Field inspection","Yes","No")</f>
        <v>No</v>
      </c>
      <c r="O10274" t="s">
        <v>41</v>
      </c>
      <c r="P10274" s="13">
        <v>42736</v>
      </c>
      <c r="Q10274" s="16" t="str">
        <f>Table2[[#This Row],[Service Line Size (inches) (System Side)]]</f>
        <v>3/4</v>
      </c>
      <c r="R10274" t="s">
        <v>43</v>
      </c>
      <c r="S10274" t="str">
        <f>IF(Table2[[#This Row],[Basis of Material Classification (Customer Side)*]]="Field inspection","Yes","No")</f>
        <v>No</v>
      </c>
      <c r="V10274" t="s">
        <v>43</v>
      </c>
      <c r="W10274" t="s">
        <v>44</v>
      </c>
      <c r="X10274" t="s">
        <v>44</v>
      </c>
      <c r="Z10274" t="s">
        <v>45</v>
      </c>
      <c r="AA10274" t="s">
        <v>46</v>
      </c>
      <c r="AB10274" t="s">
        <v>46</v>
      </c>
      <c r="AC10274" t="s">
        <v>40</v>
      </c>
    </row>
    <row r="10275" spans="1:29" ht="14.4" x14ac:dyDescent="0.3">
      <c r="A10275">
        <v>10273</v>
      </c>
      <c r="B10275" t="s">
        <v>10196</v>
      </c>
      <c r="C10275" t="s">
        <v>277</v>
      </c>
      <c r="D10275" t="s">
        <v>40</v>
      </c>
      <c r="E10275" t="s">
        <v>40</v>
      </c>
      <c r="F10275" t="s">
        <v>53</v>
      </c>
      <c r="G10275" t="s">
        <v>40</v>
      </c>
      <c r="H10275" s="26">
        <v>42736</v>
      </c>
      <c r="I10275" t="s">
        <v>54</v>
      </c>
      <c r="J10275" t="s">
        <v>55</v>
      </c>
      <c r="K10275" t="str">
        <f>IF(Table2[[#This Row],[Basis of Material Classification (System Side)*]]="Field inspection","Yes","No")</f>
        <v>No</v>
      </c>
      <c r="O10275" t="s">
        <v>41</v>
      </c>
      <c r="P10275" s="13">
        <v>42736</v>
      </c>
      <c r="Q10275" s="16" t="str">
        <f>Table2[[#This Row],[Service Line Size (inches) (System Side)]]</f>
        <v>3/4</v>
      </c>
      <c r="R10275" t="s">
        <v>43</v>
      </c>
      <c r="S10275" t="str">
        <f>IF(Table2[[#This Row],[Basis of Material Classification (Customer Side)*]]="Field inspection","Yes","No")</f>
        <v>No</v>
      </c>
      <c r="V10275" t="s">
        <v>43</v>
      </c>
      <c r="W10275" t="s">
        <v>44</v>
      </c>
      <c r="X10275" t="s">
        <v>44</v>
      </c>
      <c r="Z10275" t="s">
        <v>45</v>
      </c>
      <c r="AA10275" t="s">
        <v>46</v>
      </c>
      <c r="AB10275" t="s">
        <v>46</v>
      </c>
      <c r="AC10275" t="s">
        <v>40</v>
      </c>
    </row>
    <row r="10276" spans="1:29" ht="14.4" x14ac:dyDescent="0.3">
      <c r="A10276">
        <v>10274</v>
      </c>
      <c r="B10276" t="s">
        <v>10197</v>
      </c>
      <c r="C10276" t="s">
        <v>277</v>
      </c>
      <c r="D10276" t="s">
        <v>40</v>
      </c>
      <c r="E10276" t="s">
        <v>40</v>
      </c>
      <c r="F10276" t="s">
        <v>53</v>
      </c>
      <c r="G10276" t="s">
        <v>40</v>
      </c>
      <c r="H10276" s="26">
        <v>41275</v>
      </c>
      <c r="I10276" t="s">
        <v>54</v>
      </c>
      <c r="J10276" t="s">
        <v>55</v>
      </c>
      <c r="K10276" t="str">
        <f>IF(Table2[[#This Row],[Basis of Material Classification (System Side)*]]="Field inspection","Yes","No")</f>
        <v>No</v>
      </c>
      <c r="O10276" t="s">
        <v>41</v>
      </c>
      <c r="P10276" s="13">
        <v>42736</v>
      </c>
      <c r="Q10276" s="16" t="str">
        <f>Table2[[#This Row],[Service Line Size (inches) (System Side)]]</f>
        <v>3/4</v>
      </c>
      <c r="R10276" t="s">
        <v>43</v>
      </c>
      <c r="S10276" t="str">
        <f>IF(Table2[[#This Row],[Basis of Material Classification (Customer Side)*]]="Field inspection","Yes","No")</f>
        <v>No</v>
      </c>
      <c r="V10276" t="s">
        <v>43</v>
      </c>
      <c r="W10276" t="s">
        <v>44</v>
      </c>
      <c r="X10276" t="s">
        <v>44</v>
      </c>
      <c r="Z10276" t="s">
        <v>45</v>
      </c>
      <c r="AA10276" t="s">
        <v>46</v>
      </c>
      <c r="AB10276" t="s">
        <v>46</v>
      </c>
      <c r="AC10276" t="s">
        <v>40</v>
      </c>
    </row>
    <row r="10277" spans="1:29" ht="14.4" x14ac:dyDescent="0.3">
      <c r="A10277">
        <v>10275</v>
      </c>
      <c r="B10277" t="s">
        <v>10198</v>
      </c>
      <c r="C10277" t="s">
        <v>277</v>
      </c>
      <c r="D10277" t="s">
        <v>40</v>
      </c>
      <c r="E10277" t="s">
        <v>40</v>
      </c>
      <c r="F10277" t="s">
        <v>53</v>
      </c>
      <c r="G10277" t="s">
        <v>40</v>
      </c>
      <c r="H10277" s="26">
        <v>42736</v>
      </c>
      <c r="I10277" t="s">
        <v>54</v>
      </c>
      <c r="J10277" t="s">
        <v>55</v>
      </c>
      <c r="K10277" t="str">
        <f>IF(Table2[[#This Row],[Basis of Material Classification (System Side)*]]="Field inspection","Yes","No")</f>
        <v>No</v>
      </c>
      <c r="O10277" t="s">
        <v>41</v>
      </c>
      <c r="P10277" s="13">
        <v>42736</v>
      </c>
      <c r="Q10277" s="16" t="str">
        <f>Table2[[#This Row],[Service Line Size (inches) (System Side)]]</f>
        <v>3/4</v>
      </c>
      <c r="R10277" t="s">
        <v>43</v>
      </c>
      <c r="S10277" t="str">
        <f>IF(Table2[[#This Row],[Basis of Material Classification (Customer Side)*]]="Field inspection","Yes","No")</f>
        <v>No</v>
      </c>
      <c r="V10277" t="s">
        <v>43</v>
      </c>
      <c r="W10277" t="s">
        <v>44</v>
      </c>
      <c r="X10277" t="s">
        <v>44</v>
      </c>
      <c r="Z10277" t="s">
        <v>45</v>
      </c>
      <c r="AA10277" t="s">
        <v>46</v>
      </c>
      <c r="AB10277" t="s">
        <v>46</v>
      </c>
      <c r="AC10277" t="s">
        <v>40</v>
      </c>
    </row>
    <row r="10278" spans="1:29" ht="14.4" x14ac:dyDescent="0.3">
      <c r="A10278">
        <v>10276</v>
      </c>
      <c r="B10278" t="s">
        <v>10199</v>
      </c>
      <c r="C10278" t="s">
        <v>277</v>
      </c>
      <c r="D10278" t="s">
        <v>40</v>
      </c>
      <c r="E10278" t="s">
        <v>40</v>
      </c>
      <c r="F10278" t="s">
        <v>53</v>
      </c>
      <c r="G10278" t="s">
        <v>40</v>
      </c>
      <c r="H10278" s="26">
        <v>42736</v>
      </c>
      <c r="I10278" t="s">
        <v>54</v>
      </c>
      <c r="J10278" t="s">
        <v>55</v>
      </c>
      <c r="K10278" t="str">
        <f>IF(Table2[[#This Row],[Basis of Material Classification (System Side)*]]="Field inspection","Yes","No")</f>
        <v>No</v>
      </c>
      <c r="O10278" t="s">
        <v>41</v>
      </c>
      <c r="P10278" s="13">
        <v>42736</v>
      </c>
      <c r="Q10278" s="16" t="str">
        <f>Table2[[#This Row],[Service Line Size (inches) (System Side)]]</f>
        <v>3/4</v>
      </c>
      <c r="R10278" t="s">
        <v>43</v>
      </c>
      <c r="S10278" t="str">
        <f>IF(Table2[[#This Row],[Basis of Material Classification (Customer Side)*]]="Field inspection","Yes","No")</f>
        <v>No</v>
      </c>
      <c r="V10278" t="s">
        <v>43</v>
      </c>
      <c r="W10278" t="s">
        <v>44</v>
      </c>
      <c r="X10278" t="s">
        <v>44</v>
      </c>
      <c r="Z10278" t="s">
        <v>45</v>
      </c>
      <c r="AA10278" t="s">
        <v>46</v>
      </c>
      <c r="AB10278" t="s">
        <v>46</v>
      </c>
      <c r="AC10278" t="s">
        <v>40</v>
      </c>
    </row>
    <row r="10279" spans="1:29" ht="14.4" x14ac:dyDescent="0.3">
      <c r="A10279">
        <v>10277</v>
      </c>
      <c r="B10279" t="s">
        <v>10200</v>
      </c>
      <c r="C10279" t="s">
        <v>277</v>
      </c>
      <c r="D10279" t="s">
        <v>40</v>
      </c>
      <c r="E10279" t="s">
        <v>40</v>
      </c>
      <c r="F10279" t="s">
        <v>53</v>
      </c>
      <c r="G10279" t="s">
        <v>40</v>
      </c>
      <c r="H10279" s="26">
        <v>38718</v>
      </c>
      <c r="I10279" t="s">
        <v>54</v>
      </c>
      <c r="J10279" t="s">
        <v>55</v>
      </c>
      <c r="K10279" t="str">
        <f>IF(Table2[[#This Row],[Basis of Material Classification (System Side)*]]="Field inspection","Yes","No")</f>
        <v>No</v>
      </c>
      <c r="O10279" t="s">
        <v>53</v>
      </c>
      <c r="P10279" s="13">
        <v>42736</v>
      </c>
      <c r="Q10279" s="16" t="str">
        <f>Table2[[#This Row],[Service Line Size (inches) (System Side)]]</f>
        <v>3/4</v>
      </c>
      <c r="R10279" t="s">
        <v>55</v>
      </c>
      <c r="S10279" t="str">
        <f>IF(Table2[[#This Row],[Basis of Material Classification (Customer Side)*]]="Field inspection","Yes","No")</f>
        <v>No</v>
      </c>
      <c r="V10279" t="s">
        <v>72</v>
      </c>
      <c r="W10279" t="s">
        <v>44</v>
      </c>
      <c r="X10279" t="s">
        <v>44</v>
      </c>
      <c r="Z10279" t="s">
        <v>45</v>
      </c>
      <c r="AA10279" t="s">
        <v>46</v>
      </c>
      <c r="AB10279" t="s">
        <v>46</v>
      </c>
      <c r="AC10279" t="s">
        <v>40</v>
      </c>
    </row>
    <row r="10280" spans="1:29" ht="14.4" x14ac:dyDescent="0.3">
      <c r="A10280">
        <v>10278</v>
      </c>
      <c r="B10280" t="s">
        <v>10201</v>
      </c>
      <c r="C10280" t="s">
        <v>277</v>
      </c>
      <c r="D10280" t="s">
        <v>40</v>
      </c>
      <c r="E10280" t="s">
        <v>40</v>
      </c>
      <c r="F10280" t="s">
        <v>53</v>
      </c>
      <c r="G10280" t="s">
        <v>40</v>
      </c>
      <c r="H10280" s="26">
        <v>42736</v>
      </c>
      <c r="I10280" t="s">
        <v>54</v>
      </c>
      <c r="J10280" t="s">
        <v>55</v>
      </c>
      <c r="K10280" t="str">
        <f>IF(Table2[[#This Row],[Basis of Material Classification (System Side)*]]="Field inspection","Yes","No")</f>
        <v>No</v>
      </c>
      <c r="O10280" t="s">
        <v>41</v>
      </c>
      <c r="P10280" s="13">
        <v>42736</v>
      </c>
      <c r="Q10280" s="16" t="str">
        <f>Table2[[#This Row],[Service Line Size (inches) (System Side)]]</f>
        <v>3/4</v>
      </c>
      <c r="R10280" t="s">
        <v>43</v>
      </c>
      <c r="S10280" t="str">
        <f>IF(Table2[[#This Row],[Basis of Material Classification (Customer Side)*]]="Field inspection","Yes","No")</f>
        <v>No</v>
      </c>
      <c r="V10280" t="s">
        <v>43</v>
      </c>
      <c r="W10280" t="s">
        <v>44</v>
      </c>
      <c r="X10280" t="s">
        <v>44</v>
      </c>
      <c r="Z10280" t="s">
        <v>45</v>
      </c>
      <c r="AA10280" t="s">
        <v>46</v>
      </c>
      <c r="AB10280" t="s">
        <v>46</v>
      </c>
      <c r="AC10280" t="s">
        <v>40</v>
      </c>
    </row>
    <row r="10281" spans="1:29" ht="14.4" x14ac:dyDescent="0.3">
      <c r="A10281">
        <v>10279</v>
      </c>
      <c r="B10281" t="s">
        <v>10202</v>
      </c>
      <c r="C10281" t="s">
        <v>277</v>
      </c>
      <c r="D10281" t="s">
        <v>40</v>
      </c>
      <c r="E10281" t="s">
        <v>40</v>
      </c>
      <c r="F10281" t="s">
        <v>53</v>
      </c>
      <c r="G10281" t="s">
        <v>40</v>
      </c>
      <c r="H10281" s="26">
        <v>42736</v>
      </c>
      <c r="I10281" t="s">
        <v>54</v>
      </c>
      <c r="J10281" t="s">
        <v>55</v>
      </c>
      <c r="K10281" t="str">
        <f>IF(Table2[[#This Row],[Basis of Material Classification (System Side)*]]="Field inspection","Yes","No")</f>
        <v>No</v>
      </c>
      <c r="O10281" t="s">
        <v>41</v>
      </c>
      <c r="P10281" s="13">
        <v>42736</v>
      </c>
      <c r="Q10281" s="16" t="str">
        <f>Table2[[#This Row],[Service Line Size (inches) (System Side)]]</f>
        <v>3/4</v>
      </c>
      <c r="R10281" t="s">
        <v>43</v>
      </c>
      <c r="S10281" t="str">
        <f>IF(Table2[[#This Row],[Basis of Material Classification (Customer Side)*]]="Field inspection","Yes","No")</f>
        <v>No</v>
      </c>
      <c r="V10281" t="s">
        <v>43</v>
      </c>
      <c r="W10281" t="s">
        <v>44</v>
      </c>
      <c r="X10281" t="s">
        <v>44</v>
      </c>
      <c r="Z10281" t="s">
        <v>45</v>
      </c>
      <c r="AA10281" t="s">
        <v>46</v>
      </c>
      <c r="AB10281" t="s">
        <v>46</v>
      </c>
      <c r="AC10281" t="s">
        <v>40</v>
      </c>
    </row>
    <row r="10282" spans="1:29" ht="14.4" x14ac:dyDescent="0.3">
      <c r="A10282">
        <v>10280</v>
      </c>
      <c r="B10282" t="s">
        <v>10203</v>
      </c>
      <c r="C10282" t="s">
        <v>277</v>
      </c>
      <c r="D10282" t="s">
        <v>40</v>
      </c>
      <c r="E10282" t="s">
        <v>40</v>
      </c>
      <c r="F10282" t="s">
        <v>53</v>
      </c>
      <c r="G10282" t="s">
        <v>40</v>
      </c>
      <c r="H10282" s="26">
        <v>42736</v>
      </c>
      <c r="I10282" t="s">
        <v>54</v>
      </c>
      <c r="J10282" t="s">
        <v>55</v>
      </c>
      <c r="K10282" t="str">
        <f>IF(Table2[[#This Row],[Basis of Material Classification (System Side)*]]="Field inspection","Yes","No")</f>
        <v>No</v>
      </c>
      <c r="O10282" t="s">
        <v>41</v>
      </c>
      <c r="P10282" s="13">
        <v>42736</v>
      </c>
      <c r="Q10282" s="16" t="str">
        <f>Table2[[#This Row],[Service Line Size (inches) (System Side)]]</f>
        <v>3/4</v>
      </c>
      <c r="R10282" t="s">
        <v>43</v>
      </c>
      <c r="S10282" t="str">
        <f>IF(Table2[[#This Row],[Basis of Material Classification (Customer Side)*]]="Field inspection","Yes","No")</f>
        <v>No</v>
      </c>
      <c r="V10282" t="s">
        <v>43</v>
      </c>
      <c r="W10282" t="s">
        <v>44</v>
      </c>
      <c r="X10282" t="s">
        <v>44</v>
      </c>
      <c r="Z10282" t="s">
        <v>45</v>
      </c>
      <c r="AA10282" t="s">
        <v>46</v>
      </c>
      <c r="AB10282" t="s">
        <v>46</v>
      </c>
      <c r="AC10282" t="s">
        <v>40</v>
      </c>
    </row>
    <row r="10283" spans="1:29" ht="14.4" x14ac:dyDescent="0.3">
      <c r="A10283">
        <v>10281</v>
      </c>
      <c r="B10283" t="s">
        <v>10204</v>
      </c>
      <c r="C10283" t="s">
        <v>277</v>
      </c>
      <c r="D10283" t="s">
        <v>40</v>
      </c>
      <c r="E10283" t="s">
        <v>40</v>
      </c>
      <c r="F10283" t="s">
        <v>53</v>
      </c>
      <c r="G10283" t="s">
        <v>40</v>
      </c>
      <c r="H10283" s="26">
        <v>42736</v>
      </c>
      <c r="I10283" t="s">
        <v>54</v>
      </c>
      <c r="J10283" t="s">
        <v>55</v>
      </c>
      <c r="K10283" t="str">
        <f>IF(Table2[[#This Row],[Basis of Material Classification (System Side)*]]="Field inspection","Yes","No")</f>
        <v>No</v>
      </c>
      <c r="O10283" t="s">
        <v>41</v>
      </c>
      <c r="P10283" s="13">
        <v>42736</v>
      </c>
      <c r="Q10283" s="16" t="str">
        <f>Table2[[#This Row],[Service Line Size (inches) (System Side)]]</f>
        <v>3/4</v>
      </c>
      <c r="R10283" t="s">
        <v>43</v>
      </c>
      <c r="S10283" t="str">
        <f>IF(Table2[[#This Row],[Basis of Material Classification (Customer Side)*]]="Field inspection","Yes","No")</f>
        <v>No</v>
      </c>
      <c r="V10283" t="s">
        <v>43</v>
      </c>
      <c r="W10283" t="s">
        <v>44</v>
      </c>
      <c r="X10283" t="s">
        <v>44</v>
      </c>
      <c r="Z10283" t="s">
        <v>45</v>
      </c>
      <c r="AA10283" t="s">
        <v>46</v>
      </c>
      <c r="AB10283" t="s">
        <v>46</v>
      </c>
      <c r="AC10283" t="s">
        <v>40</v>
      </c>
    </row>
    <row r="10284" spans="1:29" ht="14.4" x14ac:dyDescent="0.3">
      <c r="A10284">
        <v>10282</v>
      </c>
      <c r="B10284" t="s">
        <v>10205</v>
      </c>
      <c r="C10284" t="s">
        <v>277</v>
      </c>
      <c r="D10284" t="s">
        <v>40</v>
      </c>
      <c r="E10284" t="s">
        <v>40</v>
      </c>
      <c r="F10284" t="s">
        <v>41</v>
      </c>
      <c r="G10284" t="s">
        <v>40</v>
      </c>
      <c r="H10284" s="26">
        <v>39083</v>
      </c>
      <c r="I10284" t="s">
        <v>42</v>
      </c>
      <c r="J10284" t="s">
        <v>43</v>
      </c>
      <c r="K10284" t="str">
        <f>IF(Table2[[#This Row],[Basis of Material Classification (System Side)*]]="Field inspection","Yes","No")</f>
        <v>No</v>
      </c>
      <c r="N10284" t="str">
        <f>Table2[[#This Row],[Basis of Material Classification (System Side)*]]</f>
        <v>Installation date after lead ban</v>
      </c>
      <c r="O10284" t="s">
        <v>41</v>
      </c>
      <c r="P10284" s="13">
        <v>42736</v>
      </c>
      <c r="Q10284" s="16" t="str">
        <f>Table2[[#This Row],[Service Line Size (inches) (System Side)]]</f>
        <v>5/8</v>
      </c>
      <c r="R10284" t="s">
        <v>43</v>
      </c>
      <c r="S10284" t="str">
        <f>IF(Table2[[#This Row],[Basis of Material Classification (Customer Side)*]]="Field inspection","Yes","No")</f>
        <v>No</v>
      </c>
      <c r="V10284" t="s">
        <v>43</v>
      </c>
      <c r="W10284" t="s">
        <v>44</v>
      </c>
      <c r="X10284" t="s">
        <v>44</v>
      </c>
      <c r="Z10284" t="s">
        <v>45</v>
      </c>
      <c r="AA10284" t="s">
        <v>46</v>
      </c>
      <c r="AB10284" t="s">
        <v>46</v>
      </c>
      <c r="AC10284" t="s">
        <v>40</v>
      </c>
    </row>
    <row r="10285" spans="1:29" ht="14.4" x14ac:dyDescent="0.3">
      <c r="A10285">
        <v>10283</v>
      </c>
      <c r="B10285" t="s">
        <v>10206</v>
      </c>
      <c r="C10285" t="s">
        <v>277</v>
      </c>
      <c r="D10285" t="s">
        <v>40</v>
      </c>
      <c r="E10285" t="s">
        <v>40</v>
      </c>
      <c r="F10285" t="s">
        <v>53</v>
      </c>
      <c r="G10285" t="s">
        <v>40</v>
      </c>
      <c r="H10285" s="26">
        <v>42736</v>
      </c>
      <c r="I10285" t="s">
        <v>54</v>
      </c>
      <c r="J10285" t="s">
        <v>55</v>
      </c>
      <c r="K10285" t="str">
        <f>IF(Table2[[#This Row],[Basis of Material Classification (System Side)*]]="Field inspection","Yes","No")</f>
        <v>No</v>
      </c>
      <c r="O10285" t="s">
        <v>41</v>
      </c>
      <c r="P10285" s="13">
        <v>42736</v>
      </c>
      <c r="Q10285" s="16" t="str">
        <f>Table2[[#This Row],[Service Line Size (inches) (System Side)]]</f>
        <v>3/4</v>
      </c>
      <c r="R10285" t="s">
        <v>43</v>
      </c>
      <c r="S10285" t="str">
        <f>IF(Table2[[#This Row],[Basis of Material Classification (Customer Side)*]]="Field inspection","Yes","No")</f>
        <v>No</v>
      </c>
      <c r="V10285" t="s">
        <v>43</v>
      </c>
      <c r="W10285" t="s">
        <v>44</v>
      </c>
      <c r="X10285" t="s">
        <v>44</v>
      </c>
      <c r="Z10285" t="s">
        <v>45</v>
      </c>
      <c r="AA10285" t="s">
        <v>46</v>
      </c>
      <c r="AB10285" t="s">
        <v>46</v>
      </c>
      <c r="AC10285" t="s">
        <v>40</v>
      </c>
    </row>
    <row r="10286" spans="1:29" ht="14.4" x14ac:dyDescent="0.3">
      <c r="A10286">
        <v>10284</v>
      </c>
      <c r="B10286" t="s">
        <v>10207</v>
      </c>
      <c r="C10286" t="s">
        <v>277</v>
      </c>
      <c r="D10286" t="s">
        <v>40</v>
      </c>
      <c r="E10286" t="s">
        <v>40</v>
      </c>
      <c r="F10286" t="s">
        <v>53</v>
      </c>
      <c r="G10286" t="s">
        <v>40</v>
      </c>
      <c r="H10286" s="26">
        <v>42736</v>
      </c>
      <c r="I10286" t="s">
        <v>54</v>
      </c>
      <c r="J10286" t="s">
        <v>55</v>
      </c>
      <c r="K10286" t="str">
        <f>IF(Table2[[#This Row],[Basis of Material Classification (System Side)*]]="Field inspection","Yes","No")</f>
        <v>No</v>
      </c>
      <c r="O10286" t="s">
        <v>41</v>
      </c>
      <c r="P10286" s="13">
        <v>42736</v>
      </c>
      <c r="Q10286" s="16" t="str">
        <f>Table2[[#This Row],[Service Line Size (inches) (System Side)]]</f>
        <v>3/4</v>
      </c>
      <c r="R10286" t="s">
        <v>43</v>
      </c>
      <c r="S10286" t="str">
        <f>IF(Table2[[#This Row],[Basis of Material Classification (Customer Side)*]]="Field inspection","Yes","No")</f>
        <v>No</v>
      </c>
      <c r="V10286" t="s">
        <v>43</v>
      </c>
      <c r="W10286" t="s">
        <v>44</v>
      </c>
      <c r="X10286" t="s">
        <v>44</v>
      </c>
      <c r="Z10286" t="s">
        <v>45</v>
      </c>
      <c r="AA10286" t="s">
        <v>46</v>
      </c>
      <c r="AB10286" t="s">
        <v>46</v>
      </c>
      <c r="AC10286" t="s">
        <v>40</v>
      </c>
    </row>
    <row r="10287" spans="1:29" ht="14.4" x14ac:dyDescent="0.3">
      <c r="A10287">
        <v>10285</v>
      </c>
      <c r="B10287" t="s">
        <v>10208</v>
      </c>
      <c r="C10287" t="s">
        <v>277</v>
      </c>
      <c r="D10287" t="s">
        <v>40</v>
      </c>
      <c r="E10287" t="s">
        <v>40</v>
      </c>
      <c r="F10287" t="s">
        <v>53</v>
      </c>
      <c r="G10287" t="s">
        <v>40</v>
      </c>
      <c r="H10287" s="26">
        <v>42736</v>
      </c>
      <c r="I10287" t="s">
        <v>54</v>
      </c>
      <c r="J10287" t="s">
        <v>55</v>
      </c>
      <c r="K10287" t="str">
        <f>IF(Table2[[#This Row],[Basis of Material Classification (System Side)*]]="Field inspection","Yes","No")</f>
        <v>No</v>
      </c>
      <c r="O10287" t="s">
        <v>41</v>
      </c>
      <c r="P10287" s="13">
        <v>42736</v>
      </c>
      <c r="Q10287" s="16" t="str">
        <f>Table2[[#This Row],[Service Line Size (inches) (System Side)]]</f>
        <v>3/4</v>
      </c>
      <c r="R10287" t="s">
        <v>43</v>
      </c>
      <c r="S10287" t="str">
        <f>IF(Table2[[#This Row],[Basis of Material Classification (Customer Side)*]]="Field inspection","Yes","No")</f>
        <v>No</v>
      </c>
      <c r="V10287" t="s">
        <v>43</v>
      </c>
      <c r="W10287" t="s">
        <v>44</v>
      </c>
      <c r="X10287" t="s">
        <v>44</v>
      </c>
      <c r="Z10287" t="s">
        <v>45</v>
      </c>
      <c r="AA10287" t="s">
        <v>46</v>
      </c>
      <c r="AB10287" t="s">
        <v>46</v>
      </c>
      <c r="AC10287" t="s">
        <v>40</v>
      </c>
    </row>
    <row r="10288" spans="1:29" ht="14.4" x14ac:dyDescent="0.3">
      <c r="A10288">
        <v>10286</v>
      </c>
      <c r="B10288" t="s">
        <v>10209</v>
      </c>
      <c r="C10288" t="s">
        <v>277</v>
      </c>
      <c r="D10288" t="s">
        <v>40</v>
      </c>
      <c r="E10288" t="s">
        <v>40</v>
      </c>
      <c r="F10288" t="s">
        <v>53</v>
      </c>
      <c r="G10288" t="s">
        <v>40</v>
      </c>
      <c r="H10288" s="26">
        <v>42736</v>
      </c>
      <c r="I10288" t="s">
        <v>54</v>
      </c>
      <c r="J10288" t="s">
        <v>55</v>
      </c>
      <c r="K10288" t="str">
        <f>IF(Table2[[#This Row],[Basis of Material Classification (System Side)*]]="Field inspection","Yes","No")</f>
        <v>No</v>
      </c>
      <c r="O10288" t="s">
        <v>41</v>
      </c>
      <c r="P10288" s="13">
        <v>42736</v>
      </c>
      <c r="Q10288" s="16" t="str">
        <f>Table2[[#This Row],[Service Line Size (inches) (System Side)]]</f>
        <v>3/4</v>
      </c>
      <c r="R10288" t="s">
        <v>43</v>
      </c>
      <c r="S10288" t="str">
        <f>IF(Table2[[#This Row],[Basis of Material Classification (Customer Side)*]]="Field inspection","Yes","No")</f>
        <v>No</v>
      </c>
      <c r="V10288" t="s">
        <v>43</v>
      </c>
      <c r="W10288" t="s">
        <v>44</v>
      </c>
      <c r="X10288" t="s">
        <v>44</v>
      </c>
      <c r="Z10288" t="s">
        <v>45</v>
      </c>
      <c r="AA10288" t="s">
        <v>46</v>
      </c>
      <c r="AB10288" t="s">
        <v>46</v>
      </c>
      <c r="AC10288" t="s">
        <v>40</v>
      </c>
    </row>
    <row r="10289" spans="1:29" ht="14.4" x14ac:dyDescent="0.3">
      <c r="A10289">
        <v>10287</v>
      </c>
      <c r="B10289" t="s">
        <v>10210</v>
      </c>
      <c r="C10289" t="s">
        <v>277</v>
      </c>
      <c r="D10289" t="s">
        <v>40</v>
      </c>
      <c r="E10289" t="s">
        <v>40</v>
      </c>
      <c r="F10289" t="s">
        <v>53</v>
      </c>
      <c r="G10289" t="s">
        <v>40</v>
      </c>
      <c r="H10289" s="26">
        <v>42736</v>
      </c>
      <c r="I10289" t="s">
        <v>54</v>
      </c>
      <c r="J10289" t="s">
        <v>55</v>
      </c>
      <c r="K10289" t="str">
        <f>IF(Table2[[#This Row],[Basis of Material Classification (System Side)*]]="Field inspection","Yes","No")</f>
        <v>No</v>
      </c>
      <c r="O10289" t="s">
        <v>41</v>
      </c>
      <c r="P10289" s="13">
        <v>42736</v>
      </c>
      <c r="Q10289" s="16" t="str">
        <f>Table2[[#This Row],[Service Line Size (inches) (System Side)]]</f>
        <v>3/4</v>
      </c>
      <c r="R10289" t="s">
        <v>43</v>
      </c>
      <c r="S10289" t="str">
        <f>IF(Table2[[#This Row],[Basis of Material Classification (Customer Side)*]]="Field inspection","Yes","No")</f>
        <v>No</v>
      </c>
      <c r="V10289" t="s">
        <v>43</v>
      </c>
      <c r="W10289" t="s">
        <v>44</v>
      </c>
      <c r="X10289" t="s">
        <v>44</v>
      </c>
      <c r="Z10289" t="s">
        <v>45</v>
      </c>
      <c r="AA10289" t="s">
        <v>46</v>
      </c>
      <c r="AB10289" t="s">
        <v>46</v>
      </c>
      <c r="AC10289" t="s">
        <v>40</v>
      </c>
    </row>
    <row r="10290" spans="1:29" ht="14.4" x14ac:dyDescent="0.3">
      <c r="A10290">
        <v>10288</v>
      </c>
      <c r="B10290" t="s">
        <v>10211</v>
      </c>
      <c r="C10290" t="s">
        <v>277</v>
      </c>
      <c r="D10290" t="s">
        <v>40</v>
      </c>
      <c r="E10290" t="s">
        <v>40</v>
      </c>
      <c r="F10290" t="s">
        <v>53</v>
      </c>
      <c r="G10290" t="s">
        <v>40</v>
      </c>
      <c r="H10290" s="26">
        <v>38718</v>
      </c>
      <c r="I10290" t="s">
        <v>54</v>
      </c>
      <c r="J10290" t="s">
        <v>55</v>
      </c>
      <c r="K10290" t="str">
        <f>IF(Table2[[#This Row],[Basis of Material Classification (System Side)*]]="Field inspection","Yes","No")</f>
        <v>No</v>
      </c>
      <c r="O10290" t="s">
        <v>41</v>
      </c>
      <c r="P10290" s="13">
        <v>42736</v>
      </c>
      <c r="Q10290" s="16" t="str">
        <f>Table2[[#This Row],[Service Line Size (inches) (System Side)]]</f>
        <v>3/4</v>
      </c>
      <c r="R10290" t="s">
        <v>43</v>
      </c>
      <c r="S10290" t="str">
        <f>IF(Table2[[#This Row],[Basis of Material Classification (Customer Side)*]]="Field inspection","Yes","No")</f>
        <v>No</v>
      </c>
      <c r="V10290" t="s">
        <v>43</v>
      </c>
      <c r="W10290" t="s">
        <v>44</v>
      </c>
      <c r="X10290" t="s">
        <v>44</v>
      </c>
      <c r="Z10290" t="s">
        <v>45</v>
      </c>
      <c r="AA10290" t="s">
        <v>46</v>
      </c>
      <c r="AB10290" t="s">
        <v>46</v>
      </c>
      <c r="AC10290" t="s">
        <v>40</v>
      </c>
    </row>
    <row r="10291" spans="1:29" ht="14.4" x14ac:dyDescent="0.3">
      <c r="A10291">
        <v>10289</v>
      </c>
      <c r="B10291" t="s">
        <v>10212</v>
      </c>
      <c r="C10291" t="s">
        <v>277</v>
      </c>
      <c r="D10291" t="s">
        <v>40</v>
      </c>
      <c r="E10291" t="s">
        <v>40</v>
      </c>
      <c r="F10291" t="s">
        <v>53</v>
      </c>
      <c r="G10291" t="s">
        <v>40</v>
      </c>
      <c r="H10291" s="26">
        <v>41275</v>
      </c>
      <c r="I10291" t="s">
        <v>42</v>
      </c>
      <c r="J10291" t="s">
        <v>55</v>
      </c>
      <c r="K10291" t="str">
        <f>IF(Table2[[#This Row],[Basis of Material Classification (System Side)*]]="Field inspection","Yes","No")</f>
        <v>No</v>
      </c>
      <c r="O10291" t="s">
        <v>41</v>
      </c>
      <c r="P10291" s="13">
        <v>42736</v>
      </c>
      <c r="Q10291" s="16" t="str">
        <f>Table2[[#This Row],[Service Line Size (inches) (System Side)]]</f>
        <v>5/8</v>
      </c>
      <c r="R10291" t="s">
        <v>43</v>
      </c>
      <c r="S10291" t="str">
        <f>IF(Table2[[#This Row],[Basis of Material Classification (Customer Side)*]]="Field inspection","Yes","No")</f>
        <v>No</v>
      </c>
      <c r="V10291" t="s">
        <v>43</v>
      </c>
      <c r="W10291" t="s">
        <v>44</v>
      </c>
      <c r="X10291" t="s">
        <v>44</v>
      </c>
      <c r="Z10291" t="s">
        <v>45</v>
      </c>
      <c r="AA10291" t="s">
        <v>46</v>
      </c>
      <c r="AB10291" t="s">
        <v>46</v>
      </c>
      <c r="AC10291" t="s">
        <v>40</v>
      </c>
    </row>
    <row r="10292" spans="1:29" ht="14.4" x14ac:dyDescent="0.3">
      <c r="A10292">
        <v>10290</v>
      </c>
      <c r="B10292" t="s">
        <v>10213</v>
      </c>
      <c r="C10292" t="s">
        <v>277</v>
      </c>
      <c r="D10292" t="s">
        <v>40</v>
      </c>
      <c r="E10292" t="s">
        <v>40</v>
      </c>
      <c r="F10292" t="s">
        <v>41</v>
      </c>
      <c r="G10292" t="s">
        <v>40</v>
      </c>
      <c r="H10292" s="26">
        <v>37622</v>
      </c>
      <c r="I10292">
        <v>1</v>
      </c>
      <c r="J10292" t="s">
        <v>43</v>
      </c>
      <c r="K10292" t="str">
        <f>IF(Table2[[#This Row],[Basis of Material Classification (System Side)*]]="Field inspection","Yes","No")</f>
        <v>No</v>
      </c>
      <c r="N10292" t="str">
        <f>Table2[[#This Row],[Basis of Material Classification (System Side)*]]</f>
        <v>Installation date after lead ban</v>
      </c>
      <c r="O10292" t="s">
        <v>41</v>
      </c>
      <c r="P10292" s="13">
        <v>42370</v>
      </c>
      <c r="Q10292" s="16">
        <f>Table2[[#This Row],[Service Line Size (inches) (System Side)]]</f>
        <v>1</v>
      </c>
      <c r="R10292" t="s">
        <v>43</v>
      </c>
      <c r="S10292" t="str">
        <f>IF(Table2[[#This Row],[Basis of Material Classification (Customer Side)*]]="Field inspection","Yes","No")</f>
        <v>No</v>
      </c>
      <c r="V10292" t="s">
        <v>43</v>
      </c>
      <c r="W10292" t="s">
        <v>44</v>
      </c>
      <c r="X10292" t="s">
        <v>44</v>
      </c>
      <c r="Z10292" t="s">
        <v>58</v>
      </c>
      <c r="AA10292" t="s">
        <v>46</v>
      </c>
      <c r="AB10292" t="s">
        <v>46</v>
      </c>
      <c r="AC10292" t="s">
        <v>40</v>
      </c>
    </row>
    <row r="10293" spans="1:29" ht="14.4" x14ac:dyDescent="0.3">
      <c r="A10293">
        <v>10291</v>
      </c>
      <c r="B10293" t="s">
        <v>10214</v>
      </c>
      <c r="C10293" t="s">
        <v>277</v>
      </c>
      <c r="D10293" t="s">
        <v>40</v>
      </c>
      <c r="E10293" t="s">
        <v>40</v>
      </c>
      <c r="F10293" t="s">
        <v>53</v>
      </c>
      <c r="G10293" t="s">
        <v>40</v>
      </c>
      <c r="H10293" s="26">
        <v>42005</v>
      </c>
      <c r="I10293" t="s">
        <v>54</v>
      </c>
      <c r="J10293" t="s">
        <v>55</v>
      </c>
      <c r="K10293" t="str">
        <f>IF(Table2[[#This Row],[Basis of Material Classification (System Side)*]]="Field inspection","Yes","No")</f>
        <v>No</v>
      </c>
      <c r="O10293" t="s">
        <v>41</v>
      </c>
      <c r="P10293" s="13">
        <v>42736</v>
      </c>
      <c r="Q10293" s="16" t="str">
        <f>Table2[[#This Row],[Service Line Size (inches) (System Side)]]</f>
        <v>3/4</v>
      </c>
      <c r="R10293" t="s">
        <v>43</v>
      </c>
      <c r="S10293" t="str">
        <f>IF(Table2[[#This Row],[Basis of Material Classification (Customer Side)*]]="Field inspection","Yes","No")</f>
        <v>No</v>
      </c>
      <c r="V10293" t="s">
        <v>43</v>
      </c>
      <c r="W10293" t="s">
        <v>44</v>
      </c>
      <c r="X10293" t="s">
        <v>44</v>
      </c>
      <c r="Z10293" t="s">
        <v>45</v>
      </c>
      <c r="AA10293" t="s">
        <v>46</v>
      </c>
      <c r="AB10293" t="s">
        <v>46</v>
      </c>
      <c r="AC10293" t="s">
        <v>40</v>
      </c>
    </row>
    <row r="10294" spans="1:29" ht="14.4" x14ac:dyDescent="0.3">
      <c r="A10294">
        <v>10292</v>
      </c>
      <c r="B10294" t="s">
        <v>10215</v>
      </c>
      <c r="C10294" t="s">
        <v>277</v>
      </c>
      <c r="D10294" t="s">
        <v>40</v>
      </c>
      <c r="E10294" t="s">
        <v>40</v>
      </c>
      <c r="F10294" t="s">
        <v>53</v>
      </c>
      <c r="G10294" t="s">
        <v>40</v>
      </c>
      <c r="H10294" s="26">
        <v>42005</v>
      </c>
      <c r="I10294" t="s">
        <v>42</v>
      </c>
      <c r="J10294" t="s">
        <v>106</v>
      </c>
      <c r="K10294" t="str">
        <f>IF(Table2[[#This Row],[Basis of Material Classification (System Side)*]]="Field inspection","Yes","No")</f>
        <v>No</v>
      </c>
      <c r="O10294" t="s">
        <v>41</v>
      </c>
      <c r="P10294"/>
      <c r="Q10294" s="16" t="str">
        <f>Table2[[#This Row],[Service Line Size (inches) (System Side)]]</f>
        <v>5/8</v>
      </c>
      <c r="R10294" t="s">
        <v>106</v>
      </c>
      <c r="S10294" t="str">
        <f>IF(Table2[[#This Row],[Basis of Material Classification (Customer Side)*]]="Field inspection","Yes","No")</f>
        <v>No</v>
      </c>
      <c r="V10294" t="s">
        <v>108</v>
      </c>
      <c r="W10294" t="s">
        <v>44</v>
      </c>
      <c r="X10294" t="s">
        <v>44</v>
      </c>
      <c r="Z10294" t="s">
        <v>49</v>
      </c>
      <c r="AA10294" t="s">
        <v>46</v>
      </c>
      <c r="AB10294" t="s">
        <v>46</v>
      </c>
      <c r="AC10294" t="s">
        <v>40</v>
      </c>
    </row>
    <row r="10295" spans="1:29" ht="14.4" x14ac:dyDescent="0.3">
      <c r="A10295">
        <v>10293</v>
      </c>
      <c r="B10295" t="s">
        <v>10216</v>
      </c>
      <c r="C10295" t="s">
        <v>277</v>
      </c>
      <c r="D10295" t="s">
        <v>40</v>
      </c>
      <c r="E10295" t="s">
        <v>40</v>
      </c>
      <c r="F10295" t="s">
        <v>53</v>
      </c>
      <c r="G10295" t="s">
        <v>40</v>
      </c>
      <c r="H10295" s="26">
        <v>42005</v>
      </c>
      <c r="I10295" t="s">
        <v>54</v>
      </c>
      <c r="J10295" t="s">
        <v>55</v>
      </c>
      <c r="K10295" t="str">
        <f>IF(Table2[[#This Row],[Basis of Material Classification (System Side)*]]="Field inspection","Yes","No")</f>
        <v>No</v>
      </c>
      <c r="O10295" t="s">
        <v>41</v>
      </c>
      <c r="P10295" s="13">
        <v>42736</v>
      </c>
      <c r="Q10295" s="16" t="str">
        <f>Table2[[#This Row],[Service Line Size (inches) (System Side)]]</f>
        <v>3/4</v>
      </c>
      <c r="R10295" t="s">
        <v>43</v>
      </c>
      <c r="S10295" t="str">
        <f>IF(Table2[[#This Row],[Basis of Material Classification (Customer Side)*]]="Field inspection","Yes","No")</f>
        <v>No</v>
      </c>
      <c r="V10295" t="s">
        <v>43</v>
      </c>
      <c r="W10295" t="s">
        <v>44</v>
      </c>
      <c r="X10295" t="s">
        <v>44</v>
      </c>
      <c r="Z10295" t="s">
        <v>45</v>
      </c>
      <c r="AA10295" t="s">
        <v>46</v>
      </c>
      <c r="AB10295" t="s">
        <v>46</v>
      </c>
      <c r="AC10295" t="s">
        <v>40</v>
      </c>
    </row>
    <row r="10296" spans="1:29" ht="14.4" x14ac:dyDescent="0.3">
      <c r="A10296">
        <v>10294</v>
      </c>
      <c r="B10296" t="s">
        <v>10217</v>
      </c>
      <c r="C10296" t="s">
        <v>277</v>
      </c>
      <c r="D10296" t="s">
        <v>40</v>
      </c>
      <c r="E10296" t="s">
        <v>40</v>
      </c>
      <c r="F10296" t="s">
        <v>53</v>
      </c>
      <c r="G10296" t="s">
        <v>40</v>
      </c>
      <c r="H10296" s="26">
        <v>40909</v>
      </c>
      <c r="I10296" t="s">
        <v>54</v>
      </c>
      <c r="J10296" t="s">
        <v>55</v>
      </c>
      <c r="K10296" t="str">
        <f>IF(Table2[[#This Row],[Basis of Material Classification (System Side)*]]="Field inspection","Yes","No")</f>
        <v>No</v>
      </c>
      <c r="O10296" t="s">
        <v>41</v>
      </c>
      <c r="P10296" s="13">
        <v>43101</v>
      </c>
      <c r="Q10296" s="16" t="str">
        <f>Table2[[#This Row],[Service Line Size (inches) (System Side)]]</f>
        <v>3/4</v>
      </c>
      <c r="R10296" t="s">
        <v>43</v>
      </c>
      <c r="S10296" t="str">
        <f>IF(Table2[[#This Row],[Basis of Material Classification (Customer Side)*]]="Field inspection","Yes","No")</f>
        <v>No</v>
      </c>
      <c r="V10296" t="s">
        <v>43</v>
      </c>
      <c r="W10296" t="s">
        <v>44</v>
      </c>
      <c r="X10296" t="s">
        <v>44</v>
      </c>
      <c r="Z10296" t="s">
        <v>45</v>
      </c>
      <c r="AA10296" t="s">
        <v>46</v>
      </c>
      <c r="AB10296" t="s">
        <v>46</v>
      </c>
      <c r="AC10296" t="s">
        <v>40</v>
      </c>
    </row>
    <row r="10297" spans="1:29" ht="14.4" x14ac:dyDescent="0.3">
      <c r="A10297">
        <v>10295</v>
      </c>
      <c r="B10297" t="s">
        <v>10218</v>
      </c>
      <c r="C10297" t="s">
        <v>277</v>
      </c>
      <c r="D10297" t="s">
        <v>40</v>
      </c>
      <c r="E10297" t="s">
        <v>40</v>
      </c>
      <c r="F10297" t="s">
        <v>53</v>
      </c>
      <c r="G10297" t="s">
        <v>40</v>
      </c>
      <c r="H10297" s="26">
        <v>40909</v>
      </c>
      <c r="I10297" t="s">
        <v>54</v>
      </c>
      <c r="J10297" t="s">
        <v>55</v>
      </c>
      <c r="K10297" t="str">
        <f>IF(Table2[[#This Row],[Basis of Material Classification (System Side)*]]="Field inspection","Yes","No")</f>
        <v>No</v>
      </c>
      <c r="O10297" t="s">
        <v>41</v>
      </c>
      <c r="P10297" s="13">
        <v>43101</v>
      </c>
      <c r="Q10297" s="16" t="str">
        <f>Table2[[#This Row],[Service Line Size (inches) (System Side)]]</f>
        <v>3/4</v>
      </c>
      <c r="R10297" t="s">
        <v>43</v>
      </c>
      <c r="S10297" t="str">
        <f>IF(Table2[[#This Row],[Basis of Material Classification (Customer Side)*]]="Field inspection","Yes","No")</f>
        <v>No</v>
      </c>
      <c r="V10297" t="s">
        <v>43</v>
      </c>
      <c r="W10297" t="s">
        <v>44</v>
      </c>
      <c r="X10297" t="s">
        <v>44</v>
      </c>
      <c r="Z10297" t="s">
        <v>45</v>
      </c>
      <c r="AA10297" t="s">
        <v>46</v>
      </c>
      <c r="AB10297" t="s">
        <v>46</v>
      </c>
      <c r="AC10297" t="s">
        <v>40</v>
      </c>
    </row>
    <row r="10298" spans="1:29" ht="14.4" x14ac:dyDescent="0.3">
      <c r="A10298">
        <v>10296</v>
      </c>
      <c r="B10298" t="s">
        <v>10219</v>
      </c>
      <c r="C10298" t="s">
        <v>277</v>
      </c>
      <c r="D10298" t="s">
        <v>40</v>
      </c>
      <c r="E10298" t="s">
        <v>40</v>
      </c>
      <c r="F10298" t="s">
        <v>53</v>
      </c>
      <c r="G10298" t="s">
        <v>40</v>
      </c>
      <c r="H10298" s="26">
        <v>40909</v>
      </c>
      <c r="I10298" t="s">
        <v>54</v>
      </c>
      <c r="J10298" t="s">
        <v>55</v>
      </c>
      <c r="K10298" t="str">
        <f>IF(Table2[[#This Row],[Basis of Material Classification (System Side)*]]="Field inspection","Yes","No")</f>
        <v>No</v>
      </c>
      <c r="O10298" t="s">
        <v>41</v>
      </c>
      <c r="P10298" s="13">
        <v>43101</v>
      </c>
      <c r="Q10298" s="16" t="str">
        <f>Table2[[#This Row],[Service Line Size (inches) (System Side)]]</f>
        <v>3/4</v>
      </c>
      <c r="R10298" t="s">
        <v>43</v>
      </c>
      <c r="S10298" t="str">
        <f>IF(Table2[[#This Row],[Basis of Material Classification (Customer Side)*]]="Field inspection","Yes","No")</f>
        <v>No</v>
      </c>
      <c r="V10298" t="s">
        <v>43</v>
      </c>
      <c r="W10298" t="s">
        <v>44</v>
      </c>
      <c r="X10298" t="s">
        <v>44</v>
      </c>
      <c r="Z10298" t="s">
        <v>45</v>
      </c>
      <c r="AA10298" t="s">
        <v>46</v>
      </c>
      <c r="AB10298" t="s">
        <v>46</v>
      </c>
      <c r="AC10298" t="s">
        <v>40</v>
      </c>
    </row>
    <row r="10299" spans="1:29" ht="14.4" x14ac:dyDescent="0.3">
      <c r="A10299">
        <v>10297</v>
      </c>
      <c r="B10299" t="s">
        <v>10220</v>
      </c>
      <c r="C10299" t="s">
        <v>277</v>
      </c>
      <c r="D10299" t="s">
        <v>40</v>
      </c>
      <c r="E10299" t="s">
        <v>40</v>
      </c>
      <c r="F10299" t="s">
        <v>53</v>
      </c>
      <c r="G10299" t="s">
        <v>40</v>
      </c>
      <c r="H10299" s="26">
        <v>42736</v>
      </c>
      <c r="I10299" t="s">
        <v>54</v>
      </c>
      <c r="J10299" t="s">
        <v>55</v>
      </c>
      <c r="K10299" t="str">
        <f>IF(Table2[[#This Row],[Basis of Material Classification (System Side)*]]="Field inspection","Yes","No")</f>
        <v>No</v>
      </c>
      <c r="O10299" t="s">
        <v>41</v>
      </c>
      <c r="P10299" s="13">
        <v>43101</v>
      </c>
      <c r="Q10299" s="16" t="str">
        <f>Table2[[#This Row],[Service Line Size (inches) (System Side)]]</f>
        <v>3/4</v>
      </c>
      <c r="R10299" t="s">
        <v>43</v>
      </c>
      <c r="S10299" t="str">
        <f>IF(Table2[[#This Row],[Basis of Material Classification (Customer Side)*]]="Field inspection","Yes","No")</f>
        <v>No</v>
      </c>
      <c r="V10299" t="s">
        <v>43</v>
      </c>
      <c r="W10299" t="s">
        <v>44</v>
      </c>
      <c r="X10299" t="s">
        <v>44</v>
      </c>
      <c r="Z10299" t="s">
        <v>45</v>
      </c>
      <c r="AA10299" t="s">
        <v>46</v>
      </c>
      <c r="AB10299" t="s">
        <v>46</v>
      </c>
      <c r="AC10299" t="s">
        <v>40</v>
      </c>
    </row>
    <row r="10300" spans="1:29" ht="14.4" x14ac:dyDescent="0.3">
      <c r="A10300">
        <v>10298</v>
      </c>
      <c r="B10300" t="s">
        <v>10221</v>
      </c>
      <c r="C10300" t="s">
        <v>277</v>
      </c>
      <c r="D10300" t="s">
        <v>40</v>
      </c>
      <c r="E10300" t="s">
        <v>40</v>
      </c>
      <c r="F10300" t="s">
        <v>53</v>
      </c>
      <c r="G10300" t="s">
        <v>40</v>
      </c>
      <c r="H10300" s="26">
        <v>42736</v>
      </c>
      <c r="I10300" t="s">
        <v>54</v>
      </c>
      <c r="J10300" t="s">
        <v>55</v>
      </c>
      <c r="K10300" t="str">
        <f>IF(Table2[[#This Row],[Basis of Material Classification (System Side)*]]="Field inspection","Yes","No")</f>
        <v>No</v>
      </c>
      <c r="O10300" t="s">
        <v>41</v>
      </c>
      <c r="P10300" s="13">
        <v>43101</v>
      </c>
      <c r="Q10300" s="16" t="str">
        <f>Table2[[#This Row],[Service Line Size (inches) (System Side)]]</f>
        <v>3/4</v>
      </c>
      <c r="R10300" t="s">
        <v>43</v>
      </c>
      <c r="S10300" t="str">
        <f>IF(Table2[[#This Row],[Basis of Material Classification (Customer Side)*]]="Field inspection","Yes","No")</f>
        <v>No</v>
      </c>
      <c r="V10300" t="s">
        <v>43</v>
      </c>
      <c r="W10300" t="s">
        <v>44</v>
      </c>
      <c r="X10300" t="s">
        <v>44</v>
      </c>
      <c r="Z10300" t="s">
        <v>45</v>
      </c>
      <c r="AA10300" t="s">
        <v>46</v>
      </c>
      <c r="AB10300" t="s">
        <v>46</v>
      </c>
      <c r="AC10300" t="s">
        <v>40</v>
      </c>
    </row>
    <row r="10301" spans="1:29" ht="14.4" x14ac:dyDescent="0.3">
      <c r="A10301">
        <v>10299</v>
      </c>
      <c r="B10301" t="s">
        <v>10222</v>
      </c>
      <c r="C10301" t="s">
        <v>277</v>
      </c>
      <c r="D10301" t="s">
        <v>40</v>
      </c>
      <c r="E10301" t="s">
        <v>40</v>
      </c>
      <c r="F10301" t="s">
        <v>53</v>
      </c>
      <c r="G10301" t="s">
        <v>40</v>
      </c>
      <c r="H10301" s="26">
        <v>42736</v>
      </c>
      <c r="I10301" t="s">
        <v>54</v>
      </c>
      <c r="J10301" t="s">
        <v>55</v>
      </c>
      <c r="K10301" t="str">
        <f>IF(Table2[[#This Row],[Basis of Material Classification (System Side)*]]="Field inspection","Yes","No")</f>
        <v>No</v>
      </c>
      <c r="O10301" t="s">
        <v>41</v>
      </c>
      <c r="P10301" s="13">
        <v>43101</v>
      </c>
      <c r="Q10301" s="16" t="str">
        <f>Table2[[#This Row],[Service Line Size (inches) (System Side)]]</f>
        <v>3/4</v>
      </c>
      <c r="R10301" t="s">
        <v>43</v>
      </c>
      <c r="S10301" t="str">
        <f>IF(Table2[[#This Row],[Basis of Material Classification (Customer Side)*]]="Field inspection","Yes","No")</f>
        <v>No</v>
      </c>
      <c r="V10301" t="s">
        <v>43</v>
      </c>
      <c r="W10301" t="s">
        <v>44</v>
      </c>
      <c r="X10301" t="s">
        <v>44</v>
      </c>
      <c r="Z10301" t="s">
        <v>45</v>
      </c>
      <c r="AA10301" t="s">
        <v>46</v>
      </c>
      <c r="AB10301" t="s">
        <v>46</v>
      </c>
      <c r="AC10301" t="s">
        <v>40</v>
      </c>
    </row>
    <row r="10302" spans="1:29" ht="14.4" x14ac:dyDescent="0.3">
      <c r="A10302">
        <v>10300</v>
      </c>
      <c r="B10302" t="s">
        <v>10223</v>
      </c>
      <c r="C10302" t="s">
        <v>277</v>
      </c>
      <c r="D10302" t="s">
        <v>40</v>
      </c>
      <c r="E10302" t="s">
        <v>40</v>
      </c>
      <c r="F10302" t="s">
        <v>53</v>
      </c>
      <c r="G10302" t="s">
        <v>40</v>
      </c>
      <c r="H10302" s="26">
        <v>42736</v>
      </c>
      <c r="I10302" t="s">
        <v>54</v>
      </c>
      <c r="J10302" t="s">
        <v>55</v>
      </c>
      <c r="K10302" t="str">
        <f>IF(Table2[[#This Row],[Basis of Material Classification (System Side)*]]="Field inspection","Yes","No")</f>
        <v>No</v>
      </c>
      <c r="O10302" t="s">
        <v>41</v>
      </c>
      <c r="P10302" s="13">
        <v>43101</v>
      </c>
      <c r="Q10302" s="16" t="str">
        <f>Table2[[#This Row],[Service Line Size (inches) (System Side)]]</f>
        <v>3/4</v>
      </c>
      <c r="R10302" t="s">
        <v>43</v>
      </c>
      <c r="S10302" t="str">
        <f>IF(Table2[[#This Row],[Basis of Material Classification (Customer Side)*]]="Field inspection","Yes","No")</f>
        <v>No</v>
      </c>
      <c r="V10302" t="s">
        <v>43</v>
      </c>
      <c r="W10302" t="s">
        <v>44</v>
      </c>
      <c r="X10302" t="s">
        <v>44</v>
      </c>
      <c r="Z10302" t="s">
        <v>45</v>
      </c>
      <c r="AA10302" t="s">
        <v>46</v>
      </c>
      <c r="AB10302" t="s">
        <v>46</v>
      </c>
      <c r="AC10302" t="s">
        <v>40</v>
      </c>
    </row>
    <row r="10303" spans="1:29" ht="14.4" x14ac:dyDescent="0.3">
      <c r="A10303">
        <v>10301</v>
      </c>
      <c r="B10303" t="s">
        <v>10224</v>
      </c>
      <c r="C10303" t="s">
        <v>277</v>
      </c>
      <c r="D10303" t="s">
        <v>40</v>
      </c>
      <c r="E10303" t="s">
        <v>40</v>
      </c>
      <c r="F10303" t="s">
        <v>53</v>
      </c>
      <c r="G10303" t="s">
        <v>40</v>
      </c>
      <c r="H10303" s="26">
        <v>42736</v>
      </c>
      <c r="I10303" t="s">
        <v>54</v>
      </c>
      <c r="J10303" t="s">
        <v>55</v>
      </c>
      <c r="K10303" t="str">
        <f>IF(Table2[[#This Row],[Basis of Material Classification (System Side)*]]="Field inspection","Yes","No")</f>
        <v>No</v>
      </c>
      <c r="O10303" t="s">
        <v>41</v>
      </c>
      <c r="P10303" s="13">
        <v>43101</v>
      </c>
      <c r="Q10303" s="16" t="str">
        <f>Table2[[#This Row],[Service Line Size (inches) (System Side)]]</f>
        <v>3/4</v>
      </c>
      <c r="R10303" t="s">
        <v>43</v>
      </c>
      <c r="S10303" t="str">
        <f>IF(Table2[[#This Row],[Basis of Material Classification (Customer Side)*]]="Field inspection","Yes","No")</f>
        <v>No</v>
      </c>
      <c r="V10303" t="s">
        <v>43</v>
      </c>
      <c r="W10303" t="s">
        <v>44</v>
      </c>
      <c r="X10303" t="s">
        <v>44</v>
      </c>
      <c r="Z10303" t="s">
        <v>45</v>
      </c>
      <c r="AA10303" t="s">
        <v>46</v>
      </c>
      <c r="AB10303" t="s">
        <v>46</v>
      </c>
      <c r="AC10303" t="s">
        <v>40</v>
      </c>
    </row>
    <row r="10304" spans="1:29" ht="14.4" x14ac:dyDescent="0.3">
      <c r="A10304">
        <v>10302</v>
      </c>
      <c r="B10304" t="s">
        <v>10225</v>
      </c>
      <c r="C10304" t="s">
        <v>277</v>
      </c>
      <c r="D10304" t="s">
        <v>40</v>
      </c>
      <c r="E10304" t="s">
        <v>40</v>
      </c>
      <c r="F10304" t="s">
        <v>53</v>
      </c>
      <c r="G10304" t="s">
        <v>40</v>
      </c>
      <c r="H10304" s="26">
        <v>42736</v>
      </c>
      <c r="I10304" t="s">
        <v>54</v>
      </c>
      <c r="J10304" t="s">
        <v>55</v>
      </c>
      <c r="K10304" t="str">
        <f>IF(Table2[[#This Row],[Basis of Material Classification (System Side)*]]="Field inspection","Yes","No")</f>
        <v>No</v>
      </c>
      <c r="O10304" t="s">
        <v>41</v>
      </c>
      <c r="P10304" s="13">
        <v>43101</v>
      </c>
      <c r="Q10304" s="16" t="str">
        <f>Table2[[#This Row],[Service Line Size (inches) (System Side)]]</f>
        <v>3/4</v>
      </c>
      <c r="R10304" t="s">
        <v>43</v>
      </c>
      <c r="S10304" t="str">
        <f>IF(Table2[[#This Row],[Basis of Material Classification (Customer Side)*]]="Field inspection","Yes","No")</f>
        <v>No</v>
      </c>
      <c r="V10304" t="s">
        <v>43</v>
      </c>
      <c r="W10304" t="s">
        <v>44</v>
      </c>
      <c r="X10304" t="s">
        <v>44</v>
      </c>
      <c r="Z10304" t="s">
        <v>45</v>
      </c>
      <c r="AA10304" t="s">
        <v>46</v>
      </c>
      <c r="AB10304" t="s">
        <v>46</v>
      </c>
      <c r="AC10304" t="s">
        <v>40</v>
      </c>
    </row>
    <row r="10305" spans="1:29" ht="14.4" x14ac:dyDescent="0.3">
      <c r="A10305">
        <v>10303</v>
      </c>
      <c r="B10305" t="s">
        <v>10226</v>
      </c>
      <c r="C10305" t="s">
        <v>277</v>
      </c>
      <c r="D10305" t="s">
        <v>40</v>
      </c>
      <c r="E10305" t="s">
        <v>40</v>
      </c>
      <c r="F10305" t="s">
        <v>53</v>
      </c>
      <c r="G10305" t="s">
        <v>40</v>
      </c>
      <c r="H10305" s="26">
        <v>42736</v>
      </c>
      <c r="I10305" t="s">
        <v>54</v>
      </c>
      <c r="J10305" t="s">
        <v>55</v>
      </c>
      <c r="K10305" t="str">
        <f>IF(Table2[[#This Row],[Basis of Material Classification (System Side)*]]="Field inspection","Yes","No")</f>
        <v>No</v>
      </c>
      <c r="O10305" t="s">
        <v>41</v>
      </c>
      <c r="P10305" s="13">
        <v>43101</v>
      </c>
      <c r="Q10305" s="16" t="str">
        <f>Table2[[#This Row],[Service Line Size (inches) (System Side)]]</f>
        <v>3/4</v>
      </c>
      <c r="R10305" t="s">
        <v>43</v>
      </c>
      <c r="S10305" t="str">
        <f>IF(Table2[[#This Row],[Basis of Material Classification (Customer Side)*]]="Field inspection","Yes","No")</f>
        <v>No</v>
      </c>
      <c r="V10305" t="s">
        <v>43</v>
      </c>
      <c r="W10305" t="s">
        <v>44</v>
      </c>
      <c r="X10305" t="s">
        <v>44</v>
      </c>
      <c r="Z10305" t="s">
        <v>45</v>
      </c>
      <c r="AA10305" t="s">
        <v>46</v>
      </c>
      <c r="AB10305" t="s">
        <v>46</v>
      </c>
      <c r="AC10305" t="s">
        <v>40</v>
      </c>
    </row>
    <row r="10306" spans="1:29" ht="14.4" x14ac:dyDescent="0.3">
      <c r="A10306">
        <v>10304</v>
      </c>
      <c r="B10306" t="s">
        <v>10227</v>
      </c>
      <c r="C10306" t="s">
        <v>277</v>
      </c>
      <c r="D10306" t="s">
        <v>40</v>
      </c>
      <c r="E10306" t="s">
        <v>40</v>
      </c>
      <c r="F10306" t="s">
        <v>53</v>
      </c>
      <c r="G10306" t="s">
        <v>40</v>
      </c>
      <c r="H10306" s="26">
        <v>41275</v>
      </c>
      <c r="I10306" t="s">
        <v>42</v>
      </c>
      <c r="J10306" t="s">
        <v>55</v>
      </c>
      <c r="K10306" t="str">
        <f>IF(Table2[[#This Row],[Basis of Material Classification (System Side)*]]="Field inspection","Yes","No")</f>
        <v>No</v>
      </c>
      <c r="O10306" t="s">
        <v>41</v>
      </c>
      <c r="P10306" s="13">
        <v>42736</v>
      </c>
      <c r="Q10306" s="16" t="str">
        <f>Table2[[#This Row],[Service Line Size (inches) (System Side)]]</f>
        <v>5/8</v>
      </c>
      <c r="R10306" t="s">
        <v>43</v>
      </c>
      <c r="S10306" t="str">
        <f>IF(Table2[[#This Row],[Basis of Material Classification (Customer Side)*]]="Field inspection","Yes","No")</f>
        <v>No</v>
      </c>
      <c r="V10306" t="s">
        <v>43</v>
      </c>
      <c r="W10306" t="s">
        <v>44</v>
      </c>
      <c r="X10306" t="s">
        <v>44</v>
      </c>
      <c r="Z10306" t="s">
        <v>45</v>
      </c>
      <c r="AA10306" t="s">
        <v>46</v>
      </c>
      <c r="AB10306" t="s">
        <v>46</v>
      </c>
      <c r="AC10306" t="s">
        <v>40</v>
      </c>
    </row>
    <row r="10307" spans="1:29" ht="14.4" x14ac:dyDescent="0.3">
      <c r="A10307">
        <v>10305</v>
      </c>
      <c r="B10307" t="s">
        <v>10228</v>
      </c>
      <c r="C10307" t="s">
        <v>277</v>
      </c>
      <c r="D10307" t="s">
        <v>40</v>
      </c>
      <c r="E10307" t="s">
        <v>40</v>
      </c>
      <c r="F10307" t="s">
        <v>53</v>
      </c>
      <c r="G10307" t="s">
        <v>40</v>
      </c>
      <c r="H10307" s="26">
        <v>39814</v>
      </c>
      <c r="I10307" t="s">
        <v>54</v>
      </c>
      <c r="J10307" t="s">
        <v>55</v>
      </c>
      <c r="K10307" t="str">
        <f>IF(Table2[[#This Row],[Basis of Material Classification (System Side)*]]="Field inspection","Yes","No")</f>
        <v>No</v>
      </c>
      <c r="O10307" t="s">
        <v>41</v>
      </c>
      <c r="P10307" s="13">
        <v>43101</v>
      </c>
      <c r="Q10307" s="16" t="str">
        <f>Table2[[#This Row],[Service Line Size (inches) (System Side)]]</f>
        <v>3/4</v>
      </c>
      <c r="R10307" t="s">
        <v>43</v>
      </c>
      <c r="S10307" t="str">
        <f>IF(Table2[[#This Row],[Basis of Material Classification (Customer Side)*]]="Field inspection","Yes","No")</f>
        <v>No</v>
      </c>
      <c r="V10307" t="s">
        <v>43</v>
      </c>
      <c r="W10307" t="s">
        <v>44</v>
      </c>
      <c r="X10307" t="s">
        <v>44</v>
      </c>
      <c r="Z10307" t="s">
        <v>45</v>
      </c>
      <c r="AA10307" t="s">
        <v>46</v>
      </c>
      <c r="AB10307" t="s">
        <v>46</v>
      </c>
      <c r="AC10307" t="s">
        <v>40</v>
      </c>
    </row>
    <row r="10308" spans="1:29" ht="14.4" x14ac:dyDescent="0.3">
      <c r="A10308">
        <v>10306</v>
      </c>
      <c r="B10308" t="s">
        <v>10229</v>
      </c>
      <c r="C10308" t="s">
        <v>277</v>
      </c>
      <c r="D10308" t="s">
        <v>40</v>
      </c>
      <c r="E10308" t="s">
        <v>40</v>
      </c>
      <c r="F10308" t="s">
        <v>53</v>
      </c>
      <c r="G10308" t="s">
        <v>40</v>
      </c>
      <c r="H10308" s="26">
        <v>39814</v>
      </c>
      <c r="I10308" t="s">
        <v>54</v>
      </c>
      <c r="J10308" t="s">
        <v>55</v>
      </c>
      <c r="K10308" t="str">
        <f>IF(Table2[[#This Row],[Basis of Material Classification (System Side)*]]="Field inspection","Yes","No")</f>
        <v>No</v>
      </c>
      <c r="O10308" t="s">
        <v>41</v>
      </c>
      <c r="P10308" s="13">
        <v>43101</v>
      </c>
      <c r="Q10308" s="16" t="str">
        <f>Table2[[#This Row],[Service Line Size (inches) (System Side)]]</f>
        <v>3/4</v>
      </c>
      <c r="R10308" t="s">
        <v>43</v>
      </c>
      <c r="S10308" t="str">
        <f>IF(Table2[[#This Row],[Basis of Material Classification (Customer Side)*]]="Field inspection","Yes","No")</f>
        <v>No</v>
      </c>
      <c r="V10308" t="s">
        <v>43</v>
      </c>
      <c r="W10308" t="s">
        <v>44</v>
      </c>
      <c r="X10308" t="s">
        <v>44</v>
      </c>
      <c r="Z10308" t="s">
        <v>45</v>
      </c>
      <c r="AA10308" t="s">
        <v>46</v>
      </c>
      <c r="AB10308" t="s">
        <v>46</v>
      </c>
      <c r="AC10308" t="s">
        <v>40</v>
      </c>
    </row>
    <row r="10309" spans="1:29" ht="14.4" x14ac:dyDescent="0.3">
      <c r="A10309">
        <v>10307</v>
      </c>
      <c r="B10309" t="s">
        <v>10230</v>
      </c>
      <c r="C10309" t="s">
        <v>277</v>
      </c>
      <c r="D10309" t="s">
        <v>40</v>
      </c>
      <c r="E10309" t="s">
        <v>40</v>
      </c>
      <c r="F10309" t="s">
        <v>53</v>
      </c>
      <c r="G10309" t="s">
        <v>40</v>
      </c>
      <c r="H10309" s="26">
        <v>39814</v>
      </c>
      <c r="I10309" t="s">
        <v>54</v>
      </c>
      <c r="J10309" t="s">
        <v>55</v>
      </c>
      <c r="K10309" t="str">
        <f>IF(Table2[[#This Row],[Basis of Material Classification (System Side)*]]="Field inspection","Yes","No")</f>
        <v>No</v>
      </c>
      <c r="O10309" t="s">
        <v>41</v>
      </c>
      <c r="P10309" s="13">
        <v>42736</v>
      </c>
      <c r="Q10309" s="16" t="str">
        <f>Table2[[#This Row],[Service Line Size (inches) (System Side)]]</f>
        <v>3/4</v>
      </c>
      <c r="R10309" t="s">
        <v>43</v>
      </c>
      <c r="S10309" t="str">
        <f>IF(Table2[[#This Row],[Basis of Material Classification (Customer Side)*]]="Field inspection","Yes","No")</f>
        <v>No</v>
      </c>
      <c r="V10309" t="s">
        <v>43</v>
      </c>
      <c r="W10309" t="s">
        <v>44</v>
      </c>
      <c r="X10309" t="s">
        <v>44</v>
      </c>
      <c r="Z10309" t="s">
        <v>45</v>
      </c>
      <c r="AA10309" t="s">
        <v>46</v>
      </c>
      <c r="AB10309" t="s">
        <v>46</v>
      </c>
      <c r="AC10309" t="s">
        <v>40</v>
      </c>
    </row>
    <row r="10310" spans="1:29" ht="14.4" x14ac:dyDescent="0.3">
      <c r="A10310">
        <v>10308</v>
      </c>
      <c r="B10310" t="s">
        <v>10231</v>
      </c>
      <c r="C10310" t="s">
        <v>277</v>
      </c>
      <c r="D10310" t="s">
        <v>40</v>
      </c>
      <c r="E10310" t="s">
        <v>40</v>
      </c>
      <c r="F10310" t="s">
        <v>41</v>
      </c>
      <c r="G10310" t="s">
        <v>40</v>
      </c>
      <c r="H10310" s="26">
        <v>38718</v>
      </c>
      <c r="I10310" t="s">
        <v>54</v>
      </c>
      <c r="J10310" t="s">
        <v>43</v>
      </c>
      <c r="K10310" t="str">
        <f>IF(Table2[[#This Row],[Basis of Material Classification (System Side)*]]="Field inspection","Yes","No")</f>
        <v>No</v>
      </c>
      <c r="N10310" t="str">
        <f>Table2[[#This Row],[Basis of Material Classification (System Side)*]]</f>
        <v>Installation date after lead ban</v>
      </c>
      <c r="O10310" t="s">
        <v>41</v>
      </c>
      <c r="P10310" s="13">
        <v>43101</v>
      </c>
      <c r="Q10310" s="16" t="str">
        <f>Table2[[#This Row],[Service Line Size (inches) (System Side)]]</f>
        <v>3/4</v>
      </c>
      <c r="R10310" t="s">
        <v>43</v>
      </c>
      <c r="S10310" t="str">
        <f>IF(Table2[[#This Row],[Basis of Material Classification (Customer Side)*]]="Field inspection","Yes","No")</f>
        <v>No</v>
      </c>
      <c r="V10310" t="s">
        <v>43</v>
      </c>
      <c r="W10310" t="s">
        <v>44</v>
      </c>
      <c r="X10310" t="s">
        <v>44</v>
      </c>
      <c r="Z10310" t="s">
        <v>45</v>
      </c>
      <c r="AA10310" t="s">
        <v>46</v>
      </c>
      <c r="AB10310" t="s">
        <v>46</v>
      </c>
      <c r="AC10310" t="s">
        <v>40</v>
      </c>
    </row>
    <row r="10311" spans="1:29" ht="14.4" x14ac:dyDescent="0.3">
      <c r="A10311">
        <v>10309</v>
      </c>
      <c r="B10311" t="s">
        <v>10232</v>
      </c>
      <c r="C10311" t="s">
        <v>277</v>
      </c>
      <c r="D10311" t="s">
        <v>40</v>
      </c>
      <c r="E10311" t="s">
        <v>40</v>
      </c>
      <c r="F10311" t="s">
        <v>41</v>
      </c>
      <c r="G10311" t="s">
        <v>40</v>
      </c>
      <c r="H10311" s="26">
        <v>38718</v>
      </c>
      <c r="I10311" t="s">
        <v>54</v>
      </c>
      <c r="J10311" t="s">
        <v>43</v>
      </c>
      <c r="K10311" t="str">
        <f>IF(Table2[[#This Row],[Basis of Material Classification (System Side)*]]="Field inspection","Yes","No")</f>
        <v>No</v>
      </c>
      <c r="N10311" t="str">
        <f>Table2[[#This Row],[Basis of Material Classification (System Side)*]]</f>
        <v>Installation date after lead ban</v>
      </c>
      <c r="O10311" t="s">
        <v>41</v>
      </c>
      <c r="P10311" s="13">
        <v>43101</v>
      </c>
      <c r="Q10311" s="16" t="str">
        <f>Table2[[#This Row],[Service Line Size (inches) (System Side)]]</f>
        <v>3/4</v>
      </c>
      <c r="R10311" t="s">
        <v>43</v>
      </c>
      <c r="S10311" t="str">
        <f>IF(Table2[[#This Row],[Basis of Material Classification (Customer Side)*]]="Field inspection","Yes","No")</f>
        <v>No</v>
      </c>
      <c r="V10311" t="s">
        <v>43</v>
      </c>
      <c r="W10311" t="s">
        <v>44</v>
      </c>
      <c r="X10311" t="s">
        <v>44</v>
      </c>
      <c r="Z10311" t="s">
        <v>45</v>
      </c>
      <c r="AA10311" t="s">
        <v>46</v>
      </c>
      <c r="AB10311" t="s">
        <v>46</v>
      </c>
      <c r="AC10311" t="s">
        <v>40</v>
      </c>
    </row>
    <row r="10312" spans="1:29" ht="14.4" x14ac:dyDescent="0.3">
      <c r="A10312">
        <v>10310</v>
      </c>
      <c r="B10312" t="s">
        <v>10233</v>
      </c>
      <c r="C10312" t="s">
        <v>277</v>
      </c>
      <c r="D10312" t="s">
        <v>40</v>
      </c>
      <c r="E10312" t="s">
        <v>40</v>
      </c>
      <c r="F10312" t="s">
        <v>41</v>
      </c>
      <c r="G10312" t="s">
        <v>40</v>
      </c>
      <c r="H10312" s="26">
        <v>38718</v>
      </c>
      <c r="I10312" t="s">
        <v>54</v>
      </c>
      <c r="J10312" t="s">
        <v>43</v>
      </c>
      <c r="K10312" t="str">
        <f>IF(Table2[[#This Row],[Basis of Material Classification (System Side)*]]="Field inspection","Yes","No")</f>
        <v>No</v>
      </c>
      <c r="N10312" t="str">
        <f>Table2[[#This Row],[Basis of Material Classification (System Side)*]]</f>
        <v>Installation date after lead ban</v>
      </c>
      <c r="O10312" t="s">
        <v>41</v>
      </c>
      <c r="P10312" s="13">
        <v>43101</v>
      </c>
      <c r="Q10312" s="16" t="str">
        <f>Table2[[#This Row],[Service Line Size (inches) (System Side)]]</f>
        <v>3/4</v>
      </c>
      <c r="R10312" t="s">
        <v>43</v>
      </c>
      <c r="S10312" t="str">
        <f>IF(Table2[[#This Row],[Basis of Material Classification (Customer Side)*]]="Field inspection","Yes","No")</f>
        <v>No</v>
      </c>
      <c r="V10312" t="s">
        <v>43</v>
      </c>
      <c r="W10312" t="s">
        <v>44</v>
      </c>
      <c r="X10312" t="s">
        <v>44</v>
      </c>
      <c r="Z10312" t="s">
        <v>45</v>
      </c>
      <c r="AA10312" t="s">
        <v>46</v>
      </c>
      <c r="AB10312" t="s">
        <v>46</v>
      </c>
      <c r="AC10312" t="s">
        <v>40</v>
      </c>
    </row>
    <row r="10313" spans="1:29" ht="14.4" x14ac:dyDescent="0.3">
      <c r="A10313">
        <v>10311</v>
      </c>
      <c r="B10313" t="s">
        <v>10234</v>
      </c>
      <c r="C10313" t="s">
        <v>277</v>
      </c>
      <c r="D10313" t="s">
        <v>40</v>
      </c>
      <c r="E10313" t="s">
        <v>40</v>
      </c>
      <c r="F10313" t="s">
        <v>41</v>
      </c>
      <c r="G10313" t="s">
        <v>40</v>
      </c>
      <c r="H10313" s="26">
        <v>38718</v>
      </c>
      <c r="I10313" t="s">
        <v>54</v>
      </c>
      <c r="J10313" t="s">
        <v>43</v>
      </c>
      <c r="K10313" t="str">
        <f>IF(Table2[[#This Row],[Basis of Material Classification (System Side)*]]="Field inspection","Yes","No")</f>
        <v>No</v>
      </c>
      <c r="N10313" t="str">
        <f>Table2[[#This Row],[Basis of Material Classification (System Side)*]]</f>
        <v>Installation date after lead ban</v>
      </c>
      <c r="O10313" t="s">
        <v>41</v>
      </c>
      <c r="P10313" s="13">
        <v>43101</v>
      </c>
      <c r="Q10313" s="16" t="str">
        <f>Table2[[#This Row],[Service Line Size (inches) (System Side)]]</f>
        <v>3/4</v>
      </c>
      <c r="R10313" t="s">
        <v>43</v>
      </c>
      <c r="S10313" t="str">
        <f>IF(Table2[[#This Row],[Basis of Material Classification (Customer Side)*]]="Field inspection","Yes","No")</f>
        <v>No</v>
      </c>
      <c r="V10313" t="s">
        <v>43</v>
      </c>
      <c r="W10313" t="s">
        <v>44</v>
      </c>
      <c r="X10313" t="s">
        <v>44</v>
      </c>
      <c r="Z10313" t="s">
        <v>45</v>
      </c>
      <c r="AA10313" t="s">
        <v>46</v>
      </c>
      <c r="AB10313" t="s">
        <v>46</v>
      </c>
      <c r="AC10313" t="s">
        <v>40</v>
      </c>
    </row>
    <row r="10314" spans="1:29" ht="14.4" x14ac:dyDescent="0.3">
      <c r="A10314">
        <v>10312</v>
      </c>
      <c r="B10314" t="s">
        <v>10235</v>
      </c>
      <c r="C10314" t="s">
        <v>277</v>
      </c>
      <c r="D10314" t="s">
        <v>40</v>
      </c>
      <c r="E10314" t="s">
        <v>40</v>
      </c>
      <c r="F10314" t="s">
        <v>41</v>
      </c>
      <c r="G10314" t="s">
        <v>40</v>
      </c>
      <c r="H10314" s="26">
        <v>38718</v>
      </c>
      <c r="I10314" t="s">
        <v>54</v>
      </c>
      <c r="J10314" t="s">
        <v>43</v>
      </c>
      <c r="K10314" t="str">
        <f>IF(Table2[[#This Row],[Basis of Material Classification (System Side)*]]="Field inspection","Yes","No")</f>
        <v>No</v>
      </c>
      <c r="N10314" t="str">
        <f>Table2[[#This Row],[Basis of Material Classification (System Side)*]]</f>
        <v>Installation date after lead ban</v>
      </c>
      <c r="O10314" t="s">
        <v>41</v>
      </c>
      <c r="P10314" s="13">
        <v>43101</v>
      </c>
      <c r="Q10314" s="16" t="str">
        <f>Table2[[#This Row],[Service Line Size (inches) (System Side)]]</f>
        <v>3/4</v>
      </c>
      <c r="R10314" t="s">
        <v>43</v>
      </c>
      <c r="S10314" t="str">
        <f>IF(Table2[[#This Row],[Basis of Material Classification (Customer Side)*]]="Field inspection","Yes","No")</f>
        <v>No</v>
      </c>
      <c r="V10314" t="s">
        <v>43</v>
      </c>
      <c r="W10314" t="s">
        <v>44</v>
      </c>
      <c r="X10314" t="s">
        <v>44</v>
      </c>
      <c r="Z10314" t="s">
        <v>45</v>
      </c>
      <c r="AA10314" t="s">
        <v>46</v>
      </c>
      <c r="AB10314" t="s">
        <v>46</v>
      </c>
      <c r="AC10314" t="s">
        <v>40</v>
      </c>
    </row>
    <row r="10315" spans="1:29" ht="14.4" x14ac:dyDescent="0.3">
      <c r="A10315">
        <v>10313</v>
      </c>
      <c r="B10315" t="s">
        <v>10236</v>
      </c>
      <c r="C10315" t="s">
        <v>277</v>
      </c>
      <c r="D10315" t="s">
        <v>40</v>
      </c>
      <c r="E10315" t="s">
        <v>40</v>
      </c>
      <c r="F10315" t="s">
        <v>53</v>
      </c>
      <c r="G10315" t="s">
        <v>40</v>
      </c>
      <c r="H10315" s="26">
        <v>38718</v>
      </c>
      <c r="I10315" t="s">
        <v>54</v>
      </c>
      <c r="J10315" t="s">
        <v>55</v>
      </c>
      <c r="K10315" t="str">
        <f>IF(Table2[[#This Row],[Basis of Material Classification (System Side)*]]="Field inspection","Yes","No")</f>
        <v>No</v>
      </c>
      <c r="O10315" t="s">
        <v>41</v>
      </c>
      <c r="P10315" s="13">
        <v>42736</v>
      </c>
      <c r="Q10315" s="16" t="str">
        <f>Table2[[#This Row],[Service Line Size (inches) (System Side)]]</f>
        <v>3/4</v>
      </c>
      <c r="R10315" t="s">
        <v>43</v>
      </c>
      <c r="S10315" t="str">
        <f>IF(Table2[[#This Row],[Basis of Material Classification (Customer Side)*]]="Field inspection","Yes","No")</f>
        <v>No</v>
      </c>
      <c r="V10315" t="s">
        <v>43</v>
      </c>
      <c r="W10315" t="s">
        <v>44</v>
      </c>
      <c r="X10315" t="s">
        <v>44</v>
      </c>
      <c r="Z10315" t="s">
        <v>45</v>
      </c>
      <c r="AA10315" t="s">
        <v>46</v>
      </c>
      <c r="AB10315" t="s">
        <v>46</v>
      </c>
      <c r="AC10315" t="s">
        <v>40</v>
      </c>
    </row>
    <row r="10316" spans="1:29" ht="14.4" x14ac:dyDescent="0.3">
      <c r="A10316">
        <v>10314</v>
      </c>
      <c r="B10316" t="s">
        <v>10237</v>
      </c>
      <c r="C10316" t="s">
        <v>277</v>
      </c>
      <c r="D10316" t="s">
        <v>40</v>
      </c>
      <c r="E10316" t="s">
        <v>40</v>
      </c>
      <c r="F10316" t="s">
        <v>53</v>
      </c>
      <c r="G10316" t="s">
        <v>40</v>
      </c>
      <c r="H10316" s="26">
        <v>38718</v>
      </c>
      <c r="I10316" t="s">
        <v>54</v>
      </c>
      <c r="J10316" t="s">
        <v>55</v>
      </c>
      <c r="K10316" t="str">
        <f>IF(Table2[[#This Row],[Basis of Material Classification (System Side)*]]="Field inspection","Yes","No")</f>
        <v>No</v>
      </c>
      <c r="O10316" t="s">
        <v>41</v>
      </c>
      <c r="P10316" s="13">
        <v>43101</v>
      </c>
      <c r="Q10316" s="16" t="str">
        <f>Table2[[#This Row],[Service Line Size (inches) (System Side)]]</f>
        <v>3/4</v>
      </c>
      <c r="R10316" t="s">
        <v>43</v>
      </c>
      <c r="S10316" t="str">
        <f>IF(Table2[[#This Row],[Basis of Material Classification (Customer Side)*]]="Field inspection","Yes","No")</f>
        <v>No</v>
      </c>
      <c r="V10316" t="s">
        <v>43</v>
      </c>
      <c r="W10316" t="s">
        <v>44</v>
      </c>
      <c r="X10316" t="s">
        <v>44</v>
      </c>
      <c r="Z10316" t="s">
        <v>45</v>
      </c>
      <c r="AA10316" t="s">
        <v>46</v>
      </c>
      <c r="AB10316" t="s">
        <v>46</v>
      </c>
      <c r="AC10316" t="s">
        <v>40</v>
      </c>
    </row>
    <row r="10317" spans="1:29" ht="14.4" x14ac:dyDescent="0.3">
      <c r="A10317">
        <v>10315</v>
      </c>
      <c r="B10317" t="s">
        <v>10238</v>
      </c>
      <c r="C10317" t="s">
        <v>277</v>
      </c>
      <c r="D10317" t="s">
        <v>40</v>
      </c>
      <c r="E10317" t="s">
        <v>40</v>
      </c>
      <c r="F10317" t="s">
        <v>53</v>
      </c>
      <c r="G10317" t="s">
        <v>40</v>
      </c>
      <c r="H10317" s="26">
        <v>38718</v>
      </c>
      <c r="I10317" t="s">
        <v>54</v>
      </c>
      <c r="J10317" t="s">
        <v>55</v>
      </c>
      <c r="K10317" t="str">
        <f>IF(Table2[[#This Row],[Basis of Material Classification (System Side)*]]="Field inspection","Yes","No")</f>
        <v>No</v>
      </c>
      <c r="O10317" t="s">
        <v>41</v>
      </c>
      <c r="P10317" s="13">
        <v>42736</v>
      </c>
      <c r="Q10317" s="16" t="str">
        <f>Table2[[#This Row],[Service Line Size (inches) (System Side)]]</f>
        <v>3/4</v>
      </c>
      <c r="R10317" t="s">
        <v>43</v>
      </c>
      <c r="S10317" t="str">
        <f>IF(Table2[[#This Row],[Basis of Material Classification (Customer Side)*]]="Field inspection","Yes","No")</f>
        <v>No</v>
      </c>
      <c r="V10317" t="s">
        <v>43</v>
      </c>
      <c r="W10317" t="s">
        <v>44</v>
      </c>
      <c r="X10317" t="s">
        <v>44</v>
      </c>
      <c r="Z10317" t="s">
        <v>45</v>
      </c>
      <c r="AA10317" t="s">
        <v>46</v>
      </c>
      <c r="AB10317" t="s">
        <v>46</v>
      </c>
      <c r="AC10317" t="s">
        <v>40</v>
      </c>
    </row>
    <row r="10318" spans="1:29" ht="14.4" x14ac:dyDescent="0.3">
      <c r="A10318">
        <v>10316</v>
      </c>
      <c r="B10318" t="s">
        <v>10239</v>
      </c>
      <c r="C10318" t="s">
        <v>277</v>
      </c>
      <c r="D10318" t="s">
        <v>40</v>
      </c>
      <c r="E10318" t="s">
        <v>40</v>
      </c>
      <c r="F10318" t="s">
        <v>53</v>
      </c>
      <c r="G10318" t="s">
        <v>40</v>
      </c>
      <c r="H10318" s="26">
        <v>42736</v>
      </c>
      <c r="I10318" t="s">
        <v>54</v>
      </c>
      <c r="J10318" t="s">
        <v>55</v>
      </c>
      <c r="K10318" t="str">
        <f>IF(Table2[[#This Row],[Basis of Material Classification (System Side)*]]="Field inspection","Yes","No")</f>
        <v>No</v>
      </c>
      <c r="O10318" t="s">
        <v>41</v>
      </c>
      <c r="P10318" s="13">
        <v>42736</v>
      </c>
      <c r="Q10318" s="16" t="str">
        <f>Table2[[#This Row],[Service Line Size (inches) (System Side)]]</f>
        <v>3/4</v>
      </c>
      <c r="R10318" t="s">
        <v>43</v>
      </c>
      <c r="S10318" t="str">
        <f>IF(Table2[[#This Row],[Basis of Material Classification (Customer Side)*]]="Field inspection","Yes","No")</f>
        <v>No</v>
      </c>
      <c r="V10318" t="s">
        <v>43</v>
      </c>
      <c r="W10318" t="s">
        <v>44</v>
      </c>
      <c r="X10318" t="s">
        <v>44</v>
      </c>
      <c r="Z10318" t="s">
        <v>45</v>
      </c>
      <c r="AA10318" t="s">
        <v>46</v>
      </c>
      <c r="AB10318" t="s">
        <v>46</v>
      </c>
      <c r="AC10318" t="s">
        <v>40</v>
      </c>
    </row>
    <row r="10319" spans="1:29" ht="14.4" x14ac:dyDescent="0.3">
      <c r="A10319">
        <v>10317</v>
      </c>
      <c r="B10319" t="s">
        <v>10240</v>
      </c>
      <c r="C10319" t="s">
        <v>277</v>
      </c>
      <c r="D10319" t="s">
        <v>40</v>
      </c>
      <c r="E10319" t="s">
        <v>40</v>
      </c>
      <c r="F10319" t="s">
        <v>41</v>
      </c>
      <c r="G10319" t="s">
        <v>40</v>
      </c>
      <c r="H10319" s="26">
        <v>37987</v>
      </c>
      <c r="I10319" t="s">
        <v>42</v>
      </c>
      <c r="J10319" t="s">
        <v>43</v>
      </c>
      <c r="K10319" t="str">
        <f>IF(Table2[[#This Row],[Basis of Material Classification (System Side)*]]="Field inspection","Yes","No")</f>
        <v>No</v>
      </c>
      <c r="N10319" t="str">
        <f>Table2[[#This Row],[Basis of Material Classification (System Side)*]]</f>
        <v>Installation date after lead ban</v>
      </c>
      <c r="O10319" t="s">
        <v>41</v>
      </c>
      <c r="P10319" s="13">
        <v>43101</v>
      </c>
      <c r="Q10319" s="16" t="str">
        <f>Table2[[#This Row],[Service Line Size (inches) (System Side)]]</f>
        <v>5/8</v>
      </c>
      <c r="R10319" t="s">
        <v>43</v>
      </c>
      <c r="S10319" t="str">
        <f>IF(Table2[[#This Row],[Basis of Material Classification (Customer Side)*]]="Field inspection","Yes","No")</f>
        <v>No</v>
      </c>
      <c r="V10319" t="s">
        <v>43</v>
      </c>
      <c r="W10319" t="s">
        <v>44</v>
      </c>
      <c r="X10319" t="s">
        <v>44</v>
      </c>
      <c r="Z10319" t="s">
        <v>45</v>
      </c>
      <c r="AA10319" t="s">
        <v>46</v>
      </c>
      <c r="AB10319" t="s">
        <v>46</v>
      </c>
      <c r="AC10319" t="s">
        <v>40</v>
      </c>
    </row>
    <row r="10320" spans="1:29" ht="14.4" x14ac:dyDescent="0.3">
      <c r="A10320">
        <v>10318</v>
      </c>
      <c r="B10320" t="s">
        <v>10241</v>
      </c>
      <c r="C10320" t="s">
        <v>277</v>
      </c>
      <c r="D10320" t="s">
        <v>40</v>
      </c>
      <c r="E10320" t="s">
        <v>40</v>
      </c>
      <c r="F10320" t="s">
        <v>53</v>
      </c>
      <c r="G10320" t="s">
        <v>40</v>
      </c>
      <c r="H10320" s="26">
        <v>42005</v>
      </c>
      <c r="I10320" t="s">
        <v>54</v>
      </c>
      <c r="J10320" t="s">
        <v>55</v>
      </c>
      <c r="K10320" t="str">
        <f>IF(Table2[[#This Row],[Basis of Material Classification (System Side)*]]="Field inspection","Yes","No")</f>
        <v>No</v>
      </c>
      <c r="O10320" t="s">
        <v>41</v>
      </c>
      <c r="P10320" s="13">
        <v>43101</v>
      </c>
      <c r="Q10320" s="16" t="str">
        <f>Table2[[#This Row],[Service Line Size (inches) (System Side)]]</f>
        <v>3/4</v>
      </c>
      <c r="R10320" t="s">
        <v>43</v>
      </c>
      <c r="S10320" t="str">
        <f>IF(Table2[[#This Row],[Basis of Material Classification (Customer Side)*]]="Field inspection","Yes","No")</f>
        <v>No</v>
      </c>
      <c r="V10320" t="s">
        <v>43</v>
      </c>
      <c r="W10320" t="s">
        <v>44</v>
      </c>
      <c r="X10320" t="s">
        <v>44</v>
      </c>
      <c r="Z10320" t="s">
        <v>45</v>
      </c>
      <c r="AA10320" t="s">
        <v>46</v>
      </c>
      <c r="AB10320" t="s">
        <v>46</v>
      </c>
      <c r="AC10320" t="s">
        <v>40</v>
      </c>
    </row>
    <row r="10321" spans="1:29" ht="14.4" x14ac:dyDescent="0.3">
      <c r="A10321">
        <v>10319</v>
      </c>
      <c r="B10321" t="s">
        <v>10242</v>
      </c>
      <c r="C10321" t="s">
        <v>277</v>
      </c>
      <c r="D10321" t="s">
        <v>40</v>
      </c>
      <c r="E10321" t="s">
        <v>40</v>
      </c>
      <c r="F10321" t="s">
        <v>53</v>
      </c>
      <c r="G10321" t="s">
        <v>40</v>
      </c>
      <c r="H10321" s="26">
        <v>42005</v>
      </c>
      <c r="I10321" t="s">
        <v>54</v>
      </c>
      <c r="J10321" t="s">
        <v>55</v>
      </c>
      <c r="K10321" t="str">
        <f>IF(Table2[[#This Row],[Basis of Material Classification (System Side)*]]="Field inspection","Yes","No")</f>
        <v>No</v>
      </c>
      <c r="O10321" t="s">
        <v>41</v>
      </c>
      <c r="P10321" s="13">
        <v>43101</v>
      </c>
      <c r="Q10321" s="16" t="str">
        <f>Table2[[#This Row],[Service Line Size (inches) (System Side)]]</f>
        <v>3/4</v>
      </c>
      <c r="R10321" t="s">
        <v>43</v>
      </c>
      <c r="S10321" t="str">
        <f>IF(Table2[[#This Row],[Basis of Material Classification (Customer Side)*]]="Field inspection","Yes","No")</f>
        <v>No</v>
      </c>
      <c r="V10321" t="s">
        <v>43</v>
      </c>
      <c r="W10321" t="s">
        <v>44</v>
      </c>
      <c r="X10321" t="s">
        <v>44</v>
      </c>
      <c r="Z10321" t="s">
        <v>45</v>
      </c>
      <c r="AA10321" t="s">
        <v>46</v>
      </c>
      <c r="AB10321" t="s">
        <v>46</v>
      </c>
      <c r="AC10321" t="s">
        <v>40</v>
      </c>
    </row>
    <row r="10322" spans="1:29" ht="14.4" x14ac:dyDescent="0.3">
      <c r="A10322">
        <v>10320</v>
      </c>
      <c r="B10322" t="s">
        <v>10243</v>
      </c>
      <c r="C10322" t="s">
        <v>277</v>
      </c>
      <c r="D10322" t="s">
        <v>40</v>
      </c>
      <c r="E10322" t="s">
        <v>40</v>
      </c>
      <c r="F10322" t="s">
        <v>41</v>
      </c>
      <c r="G10322" t="s">
        <v>40</v>
      </c>
      <c r="H10322" s="26">
        <v>39083</v>
      </c>
      <c r="I10322" t="s">
        <v>42</v>
      </c>
      <c r="J10322" t="s">
        <v>43</v>
      </c>
      <c r="K10322" t="str">
        <f>IF(Table2[[#This Row],[Basis of Material Classification (System Side)*]]="Field inspection","Yes","No")</f>
        <v>No</v>
      </c>
      <c r="N10322" t="str">
        <f>Table2[[#This Row],[Basis of Material Classification (System Side)*]]</f>
        <v>Installation date after lead ban</v>
      </c>
      <c r="O10322" t="s">
        <v>41</v>
      </c>
      <c r="P10322" s="13">
        <v>43101</v>
      </c>
      <c r="Q10322" s="16" t="str">
        <f>Table2[[#This Row],[Service Line Size (inches) (System Side)]]</f>
        <v>5/8</v>
      </c>
      <c r="R10322" t="s">
        <v>43</v>
      </c>
      <c r="S10322" t="str">
        <f>IF(Table2[[#This Row],[Basis of Material Classification (Customer Side)*]]="Field inspection","Yes","No")</f>
        <v>No</v>
      </c>
      <c r="V10322" t="s">
        <v>43</v>
      </c>
      <c r="W10322" t="s">
        <v>44</v>
      </c>
      <c r="X10322" t="s">
        <v>44</v>
      </c>
      <c r="Z10322" t="s">
        <v>45</v>
      </c>
      <c r="AA10322" t="s">
        <v>46</v>
      </c>
      <c r="AB10322" t="s">
        <v>46</v>
      </c>
      <c r="AC10322" t="s">
        <v>40</v>
      </c>
    </row>
    <row r="10323" spans="1:29" ht="14.4" x14ac:dyDescent="0.3">
      <c r="A10323">
        <v>10321</v>
      </c>
      <c r="B10323" t="s">
        <v>10244</v>
      </c>
      <c r="C10323" t="s">
        <v>277</v>
      </c>
      <c r="D10323" t="s">
        <v>40</v>
      </c>
      <c r="E10323" t="s">
        <v>40</v>
      </c>
      <c r="F10323" t="s">
        <v>41</v>
      </c>
      <c r="G10323" t="s">
        <v>40</v>
      </c>
      <c r="H10323" s="26">
        <v>37987</v>
      </c>
      <c r="I10323" t="s">
        <v>42</v>
      </c>
      <c r="J10323" t="s">
        <v>43</v>
      </c>
      <c r="K10323" t="str">
        <f>IF(Table2[[#This Row],[Basis of Material Classification (System Side)*]]="Field inspection","Yes","No")</f>
        <v>No</v>
      </c>
      <c r="N10323" t="str">
        <f>Table2[[#This Row],[Basis of Material Classification (System Side)*]]</f>
        <v>Installation date after lead ban</v>
      </c>
      <c r="O10323" t="s">
        <v>41</v>
      </c>
      <c r="P10323" s="13">
        <v>43101</v>
      </c>
      <c r="Q10323" s="16" t="str">
        <f>Table2[[#This Row],[Service Line Size (inches) (System Side)]]</f>
        <v>5/8</v>
      </c>
      <c r="R10323" t="s">
        <v>43</v>
      </c>
      <c r="S10323" t="str">
        <f>IF(Table2[[#This Row],[Basis of Material Classification (Customer Side)*]]="Field inspection","Yes","No")</f>
        <v>No</v>
      </c>
      <c r="V10323" t="s">
        <v>43</v>
      </c>
      <c r="W10323" t="s">
        <v>44</v>
      </c>
      <c r="X10323" t="s">
        <v>44</v>
      </c>
      <c r="Z10323" t="s">
        <v>45</v>
      </c>
      <c r="AA10323" t="s">
        <v>46</v>
      </c>
      <c r="AB10323" t="s">
        <v>46</v>
      </c>
      <c r="AC10323" t="s">
        <v>40</v>
      </c>
    </row>
    <row r="10324" spans="1:29" ht="14.4" x14ac:dyDescent="0.3">
      <c r="A10324">
        <v>10322</v>
      </c>
      <c r="B10324" t="s">
        <v>10245</v>
      </c>
      <c r="C10324" t="s">
        <v>277</v>
      </c>
      <c r="D10324" t="s">
        <v>40</v>
      </c>
      <c r="E10324" t="s">
        <v>40</v>
      </c>
      <c r="F10324" t="s">
        <v>41</v>
      </c>
      <c r="G10324" t="s">
        <v>40</v>
      </c>
      <c r="H10324" s="26">
        <v>37257</v>
      </c>
      <c r="I10324" t="s">
        <v>42</v>
      </c>
      <c r="J10324" t="s">
        <v>43</v>
      </c>
      <c r="K10324" t="str">
        <f>IF(Table2[[#This Row],[Basis of Material Classification (System Side)*]]="Field inspection","Yes","No")</f>
        <v>No</v>
      </c>
      <c r="N10324" t="str">
        <f>Table2[[#This Row],[Basis of Material Classification (System Side)*]]</f>
        <v>Installation date after lead ban</v>
      </c>
      <c r="O10324" t="s">
        <v>41</v>
      </c>
      <c r="P10324" s="13">
        <v>43831</v>
      </c>
      <c r="Q10324" s="16" t="str">
        <f>Table2[[#This Row],[Service Line Size (inches) (System Side)]]</f>
        <v>5/8</v>
      </c>
      <c r="R10324" t="s">
        <v>43</v>
      </c>
      <c r="S10324" t="str">
        <f>IF(Table2[[#This Row],[Basis of Material Classification (Customer Side)*]]="Field inspection","Yes","No")</f>
        <v>No</v>
      </c>
      <c r="V10324" t="s">
        <v>43</v>
      </c>
      <c r="W10324" t="s">
        <v>44</v>
      </c>
      <c r="X10324" t="s">
        <v>44</v>
      </c>
      <c r="Z10324" t="s">
        <v>45</v>
      </c>
      <c r="AA10324" t="s">
        <v>46</v>
      </c>
      <c r="AB10324" t="s">
        <v>46</v>
      </c>
      <c r="AC10324" t="s">
        <v>40</v>
      </c>
    </row>
    <row r="10325" spans="1:29" ht="14.4" x14ac:dyDescent="0.3">
      <c r="A10325">
        <v>10323</v>
      </c>
      <c r="B10325" t="s">
        <v>10246</v>
      </c>
      <c r="C10325" t="s">
        <v>277</v>
      </c>
      <c r="D10325" t="s">
        <v>40</v>
      </c>
      <c r="E10325" t="s">
        <v>40</v>
      </c>
      <c r="F10325" t="s">
        <v>53</v>
      </c>
      <c r="G10325" t="s">
        <v>40</v>
      </c>
      <c r="H10325" s="26">
        <v>42736</v>
      </c>
      <c r="I10325" t="s">
        <v>54</v>
      </c>
      <c r="J10325" t="s">
        <v>55</v>
      </c>
      <c r="K10325" t="str">
        <f>IF(Table2[[#This Row],[Basis of Material Classification (System Side)*]]="Field inspection","Yes","No")</f>
        <v>No</v>
      </c>
      <c r="O10325" t="s">
        <v>41</v>
      </c>
      <c r="P10325" s="13">
        <v>43101</v>
      </c>
      <c r="Q10325" s="16" t="str">
        <f>Table2[[#This Row],[Service Line Size (inches) (System Side)]]</f>
        <v>3/4</v>
      </c>
      <c r="R10325" t="s">
        <v>43</v>
      </c>
      <c r="S10325" t="str">
        <f>IF(Table2[[#This Row],[Basis of Material Classification (Customer Side)*]]="Field inspection","Yes","No")</f>
        <v>No</v>
      </c>
      <c r="V10325" t="s">
        <v>43</v>
      </c>
      <c r="W10325" t="s">
        <v>44</v>
      </c>
      <c r="X10325" t="s">
        <v>44</v>
      </c>
      <c r="Z10325" t="s">
        <v>45</v>
      </c>
      <c r="AA10325" t="s">
        <v>46</v>
      </c>
      <c r="AB10325" t="s">
        <v>46</v>
      </c>
      <c r="AC10325" t="s">
        <v>40</v>
      </c>
    </row>
    <row r="10326" spans="1:29" ht="14.4" x14ac:dyDescent="0.3">
      <c r="A10326">
        <v>10324</v>
      </c>
      <c r="B10326" t="s">
        <v>10247</v>
      </c>
      <c r="C10326" t="s">
        <v>277</v>
      </c>
      <c r="D10326" t="s">
        <v>40</v>
      </c>
      <c r="E10326" t="s">
        <v>40</v>
      </c>
      <c r="F10326" t="s">
        <v>53</v>
      </c>
      <c r="G10326" t="s">
        <v>40</v>
      </c>
      <c r="H10326" s="26">
        <v>42736</v>
      </c>
      <c r="I10326" t="s">
        <v>54</v>
      </c>
      <c r="J10326" t="s">
        <v>55</v>
      </c>
      <c r="K10326" t="str">
        <f>IF(Table2[[#This Row],[Basis of Material Classification (System Side)*]]="Field inspection","Yes","No")</f>
        <v>No</v>
      </c>
      <c r="O10326" t="s">
        <v>41</v>
      </c>
      <c r="P10326" s="13">
        <v>43101</v>
      </c>
      <c r="Q10326" s="16" t="str">
        <f>Table2[[#This Row],[Service Line Size (inches) (System Side)]]</f>
        <v>3/4</v>
      </c>
      <c r="R10326" t="s">
        <v>43</v>
      </c>
      <c r="S10326" t="str">
        <f>IF(Table2[[#This Row],[Basis of Material Classification (Customer Side)*]]="Field inspection","Yes","No")</f>
        <v>No</v>
      </c>
      <c r="V10326" t="s">
        <v>43</v>
      </c>
      <c r="W10326" t="s">
        <v>44</v>
      </c>
      <c r="X10326" t="s">
        <v>44</v>
      </c>
      <c r="Z10326" t="s">
        <v>45</v>
      </c>
      <c r="AA10326" t="s">
        <v>46</v>
      </c>
      <c r="AB10326" t="s">
        <v>46</v>
      </c>
      <c r="AC10326" t="s">
        <v>40</v>
      </c>
    </row>
    <row r="10327" spans="1:29" ht="14.4" x14ac:dyDescent="0.3">
      <c r="A10327">
        <v>10325</v>
      </c>
      <c r="B10327" t="s">
        <v>10248</v>
      </c>
      <c r="C10327" t="s">
        <v>277</v>
      </c>
      <c r="D10327" t="s">
        <v>40</v>
      </c>
      <c r="E10327" t="s">
        <v>40</v>
      </c>
      <c r="F10327" t="s">
        <v>53</v>
      </c>
      <c r="G10327" t="s">
        <v>40</v>
      </c>
      <c r="H10327" s="26">
        <v>43101</v>
      </c>
      <c r="I10327" t="s">
        <v>975</v>
      </c>
      <c r="J10327" t="s">
        <v>55</v>
      </c>
      <c r="K10327" t="str">
        <f>IF(Table2[[#This Row],[Basis of Material Classification (System Side)*]]="Field inspection","Yes","No")</f>
        <v>No</v>
      </c>
      <c r="O10327" t="s">
        <v>41</v>
      </c>
      <c r="P10327" s="13">
        <v>43101</v>
      </c>
      <c r="Q10327" s="16" t="str">
        <f>Table2[[#This Row],[Service Line Size (inches) (System Side)]]</f>
        <v>2</v>
      </c>
      <c r="R10327" t="s">
        <v>43</v>
      </c>
      <c r="S10327" t="str">
        <f>IF(Table2[[#This Row],[Basis of Material Classification (Customer Side)*]]="Field inspection","Yes","No")</f>
        <v>No</v>
      </c>
      <c r="V10327" t="s">
        <v>43</v>
      </c>
      <c r="W10327" t="s">
        <v>44</v>
      </c>
      <c r="X10327" t="s">
        <v>44</v>
      </c>
      <c r="Z10327" t="s">
        <v>58</v>
      </c>
      <c r="AA10327" t="s">
        <v>46</v>
      </c>
      <c r="AB10327" t="s">
        <v>46</v>
      </c>
      <c r="AC10327" t="s">
        <v>40</v>
      </c>
    </row>
    <row r="10328" spans="1:29" ht="14.4" x14ac:dyDescent="0.3">
      <c r="A10328">
        <v>10326</v>
      </c>
      <c r="B10328" t="s">
        <v>10248</v>
      </c>
      <c r="C10328" t="s">
        <v>277</v>
      </c>
      <c r="D10328" t="s">
        <v>40</v>
      </c>
      <c r="E10328" t="s">
        <v>40</v>
      </c>
      <c r="F10328" t="s">
        <v>53</v>
      </c>
      <c r="G10328" t="s">
        <v>40</v>
      </c>
      <c r="H10328" s="26">
        <v>43101</v>
      </c>
      <c r="I10328" t="s">
        <v>975</v>
      </c>
      <c r="J10328" t="s">
        <v>55</v>
      </c>
      <c r="K10328" t="str">
        <f>IF(Table2[[#This Row],[Basis of Material Classification (System Side)*]]="Field inspection","Yes","No")</f>
        <v>No</v>
      </c>
      <c r="O10328" t="s">
        <v>41</v>
      </c>
      <c r="P10328" s="13">
        <v>43101</v>
      </c>
      <c r="Q10328" s="16" t="str">
        <f>Table2[[#This Row],[Service Line Size (inches) (System Side)]]</f>
        <v>2</v>
      </c>
      <c r="R10328" t="s">
        <v>43</v>
      </c>
      <c r="S10328" t="str">
        <f>IF(Table2[[#This Row],[Basis of Material Classification (Customer Side)*]]="Field inspection","Yes","No")</f>
        <v>No</v>
      </c>
      <c r="V10328" t="s">
        <v>43</v>
      </c>
      <c r="W10328" t="s">
        <v>44</v>
      </c>
      <c r="X10328" t="s">
        <v>44</v>
      </c>
      <c r="Z10328" t="s">
        <v>58</v>
      </c>
      <c r="AA10328" t="s">
        <v>46</v>
      </c>
      <c r="AB10328" t="s">
        <v>46</v>
      </c>
      <c r="AC10328" t="s">
        <v>40</v>
      </c>
    </row>
    <row r="10329" spans="1:29" ht="14.4" x14ac:dyDescent="0.3">
      <c r="A10329">
        <v>10327</v>
      </c>
      <c r="B10329" t="s">
        <v>10249</v>
      </c>
      <c r="C10329" t="s">
        <v>277</v>
      </c>
      <c r="D10329" t="s">
        <v>40</v>
      </c>
      <c r="E10329" t="s">
        <v>40</v>
      </c>
      <c r="F10329" t="s">
        <v>53</v>
      </c>
      <c r="G10329" t="s">
        <v>40</v>
      </c>
      <c r="H10329" s="26">
        <v>42005</v>
      </c>
      <c r="I10329" t="s">
        <v>54</v>
      </c>
      <c r="J10329" t="s">
        <v>55</v>
      </c>
      <c r="K10329" t="str">
        <f>IF(Table2[[#This Row],[Basis of Material Classification (System Side)*]]="Field inspection","Yes","No")</f>
        <v>No</v>
      </c>
      <c r="O10329" t="s">
        <v>41</v>
      </c>
      <c r="P10329" s="13">
        <v>43101</v>
      </c>
      <c r="Q10329" s="16" t="str">
        <f>Table2[[#This Row],[Service Line Size (inches) (System Side)]]</f>
        <v>3/4</v>
      </c>
      <c r="R10329" t="s">
        <v>43</v>
      </c>
      <c r="S10329" t="str">
        <f>IF(Table2[[#This Row],[Basis of Material Classification (Customer Side)*]]="Field inspection","Yes","No")</f>
        <v>No</v>
      </c>
      <c r="V10329" t="s">
        <v>43</v>
      </c>
      <c r="W10329" t="s">
        <v>44</v>
      </c>
      <c r="X10329" t="s">
        <v>44</v>
      </c>
      <c r="Z10329" t="s">
        <v>45</v>
      </c>
      <c r="AA10329" t="s">
        <v>46</v>
      </c>
      <c r="AB10329" t="s">
        <v>46</v>
      </c>
      <c r="AC10329" t="s">
        <v>40</v>
      </c>
    </row>
    <row r="10330" spans="1:29" ht="14.4" x14ac:dyDescent="0.3">
      <c r="A10330">
        <v>10328</v>
      </c>
      <c r="B10330" t="s">
        <v>10250</v>
      </c>
      <c r="C10330" t="s">
        <v>277</v>
      </c>
      <c r="D10330" t="s">
        <v>40</v>
      </c>
      <c r="E10330" t="s">
        <v>40</v>
      </c>
      <c r="F10330" t="s">
        <v>53</v>
      </c>
      <c r="G10330" t="s">
        <v>40</v>
      </c>
      <c r="H10330" s="26">
        <v>42005</v>
      </c>
      <c r="I10330" t="s">
        <v>54</v>
      </c>
      <c r="J10330" t="s">
        <v>55</v>
      </c>
      <c r="K10330" t="str">
        <f>IF(Table2[[#This Row],[Basis of Material Classification (System Side)*]]="Field inspection","Yes","No")</f>
        <v>No</v>
      </c>
      <c r="O10330" t="s">
        <v>41</v>
      </c>
      <c r="P10330" s="13">
        <v>43101</v>
      </c>
      <c r="Q10330" s="16" t="str">
        <f>Table2[[#This Row],[Service Line Size (inches) (System Side)]]</f>
        <v>3/4</v>
      </c>
      <c r="R10330" t="s">
        <v>43</v>
      </c>
      <c r="S10330" t="str">
        <f>IF(Table2[[#This Row],[Basis of Material Classification (Customer Side)*]]="Field inspection","Yes","No")</f>
        <v>No</v>
      </c>
      <c r="V10330" t="s">
        <v>43</v>
      </c>
      <c r="W10330" t="s">
        <v>44</v>
      </c>
      <c r="X10330" t="s">
        <v>44</v>
      </c>
      <c r="Z10330" t="s">
        <v>45</v>
      </c>
      <c r="AA10330" t="s">
        <v>46</v>
      </c>
      <c r="AB10330" t="s">
        <v>46</v>
      </c>
      <c r="AC10330" t="s">
        <v>40</v>
      </c>
    </row>
    <row r="10331" spans="1:29" ht="14.4" x14ac:dyDescent="0.3">
      <c r="A10331">
        <v>10329</v>
      </c>
      <c r="B10331" t="s">
        <v>10251</v>
      </c>
      <c r="C10331" t="s">
        <v>277</v>
      </c>
      <c r="D10331" t="s">
        <v>40</v>
      </c>
      <c r="E10331" t="s">
        <v>40</v>
      </c>
      <c r="F10331" t="s">
        <v>53</v>
      </c>
      <c r="G10331" t="s">
        <v>40</v>
      </c>
      <c r="H10331" s="26">
        <v>40909</v>
      </c>
      <c r="I10331" t="s">
        <v>54</v>
      </c>
      <c r="J10331" t="s">
        <v>55</v>
      </c>
      <c r="K10331" t="str">
        <f>IF(Table2[[#This Row],[Basis of Material Classification (System Side)*]]="Field inspection","Yes","No")</f>
        <v>No</v>
      </c>
      <c r="O10331" t="s">
        <v>41</v>
      </c>
      <c r="P10331" s="13">
        <v>43101</v>
      </c>
      <c r="Q10331" s="16" t="str">
        <f>Table2[[#This Row],[Service Line Size (inches) (System Side)]]</f>
        <v>3/4</v>
      </c>
      <c r="R10331" t="s">
        <v>43</v>
      </c>
      <c r="S10331" t="str">
        <f>IF(Table2[[#This Row],[Basis of Material Classification (Customer Side)*]]="Field inspection","Yes","No")</f>
        <v>No</v>
      </c>
      <c r="V10331" t="s">
        <v>43</v>
      </c>
      <c r="W10331" t="s">
        <v>44</v>
      </c>
      <c r="X10331" t="s">
        <v>44</v>
      </c>
      <c r="Z10331" t="s">
        <v>45</v>
      </c>
      <c r="AA10331" t="s">
        <v>46</v>
      </c>
      <c r="AB10331" t="s">
        <v>46</v>
      </c>
      <c r="AC10331" t="s">
        <v>40</v>
      </c>
    </row>
    <row r="10332" spans="1:29" ht="14.4" x14ac:dyDescent="0.3">
      <c r="A10332">
        <v>10330</v>
      </c>
      <c r="B10332" t="s">
        <v>10252</v>
      </c>
      <c r="C10332" t="s">
        <v>277</v>
      </c>
      <c r="D10332" t="s">
        <v>40</v>
      </c>
      <c r="E10332" t="s">
        <v>40</v>
      </c>
      <c r="F10332" t="s">
        <v>53</v>
      </c>
      <c r="G10332" t="s">
        <v>40</v>
      </c>
      <c r="H10332" s="26">
        <v>40909</v>
      </c>
      <c r="I10332" t="s">
        <v>54</v>
      </c>
      <c r="J10332" t="s">
        <v>55</v>
      </c>
      <c r="K10332" t="str">
        <f>IF(Table2[[#This Row],[Basis of Material Classification (System Side)*]]="Field inspection","Yes","No")</f>
        <v>No</v>
      </c>
      <c r="O10332" t="s">
        <v>41</v>
      </c>
      <c r="P10332" s="13">
        <v>43101</v>
      </c>
      <c r="Q10332" s="16" t="str">
        <f>Table2[[#This Row],[Service Line Size (inches) (System Side)]]</f>
        <v>3/4</v>
      </c>
      <c r="R10332" t="s">
        <v>43</v>
      </c>
      <c r="S10332" t="str">
        <f>IF(Table2[[#This Row],[Basis of Material Classification (Customer Side)*]]="Field inspection","Yes","No")</f>
        <v>No</v>
      </c>
      <c r="V10332" t="s">
        <v>43</v>
      </c>
      <c r="W10332" t="s">
        <v>44</v>
      </c>
      <c r="X10332" t="s">
        <v>44</v>
      </c>
      <c r="Z10332" t="s">
        <v>45</v>
      </c>
      <c r="AA10332" t="s">
        <v>46</v>
      </c>
      <c r="AB10332" t="s">
        <v>46</v>
      </c>
      <c r="AC10332" t="s">
        <v>40</v>
      </c>
    </row>
    <row r="10333" spans="1:29" ht="14.4" x14ac:dyDescent="0.3">
      <c r="A10333">
        <v>10331</v>
      </c>
      <c r="B10333" t="s">
        <v>10253</v>
      </c>
      <c r="C10333" t="s">
        <v>277</v>
      </c>
      <c r="D10333" t="s">
        <v>40</v>
      </c>
      <c r="E10333" t="s">
        <v>40</v>
      </c>
      <c r="F10333" t="s">
        <v>53</v>
      </c>
      <c r="G10333" t="s">
        <v>40</v>
      </c>
      <c r="H10333" s="26">
        <v>40909</v>
      </c>
      <c r="I10333" t="s">
        <v>54</v>
      </c>
      <c r="J10333" t="s">
        <v>55</v>
      </c>
      <c r="K10333" t="str">
        <f>IF(Table2[[#This Row],[Basis of Material Classification (System Side)*]]="Field inspection","Yes","No")</f>
        <v>No</v>
      </c>
      <c r="O10333" t="s">
        <v>41</v>
      </c>
      <c r="P10333" s="13">
        <v>43101</v>
      </c>
      <c r="Q10333" s="16" t="str">
        <f>Table2[[#This Row],[Service Line Size (inches) (System Side)]]</f>
        <v>3/4</v>
      </c>
      <c r="R10333" t="s">
        <v>43</v>
      </c>
      <c r="S10333" t="str">
        <f>IF(Table2[[#This Row],[Basis of Material Classification (Customer Side)*]]="Field inspection","Yes","No")</f>
        <v>No</v>
      </c>
      <c r="V10333" t="s">
        <v>43</v>
      </c>
      <c r="W10333" t="s">
        <v>44</v>
      </c>
      <c r="X10333" t="s">
        <v>44</v>
      </c>
      <c r="Z10333" t="s">
        <v>45</v>
      </c>
      <c r="AA10333" t="s">
        <v>46</v>
      </c>
      <c r="AB10333" t="s">
        <v>46</v>
      </c>
      <c r="AC10333" t="s">
        <v>40</v>
      </c>
    </row>
    <row r="10334" spans="1:29" ht="14.4" x14ac:dyDescent="0.3">
      <c r="A10334">
        <v>10332</v>
      </c>
      <c r="B10334" t="s">
        <v>10254</v>
      </c>
      <c r="C10334" t="s">
        <v>277</v>
      </c>
      <c r="D10334" t="s">
        <v>40</v>
      </c>
      <c r="E10334" t="s">
        <v>40</v>
      </c>
      <c r="F10334" t="s">
        <v>53</v>
      </c>
      <c r="G10334" t="s">
        <v>40</v>
      </c>
      <c r="H10334" s="26">
        <v>40909</v>
      </c>
      <c r="I10334" t="s">
        <v>54</v>
      </c>
      <c r="J10334" t="s">
        <v>55</v>
      </c>
      <c r="K10334" t="str">
        <f>IF(Table2[[#This Row],[Basis of Material Classification (System Side)*]]="Field inspection","Yes","No")</f>
        <v>No</v>
      </c>
      <c r="O10334" t="s">
        <v>41</v>
      </c>
      <c r="P10334" s="13">
        <v>43101</v>
      </c>
      <c r="Q10334" s="16" t="str">
        <f>Table2[[#This Row],[Service Line Size (inches) (System Side)]]</f>
        <v>3/4</v>
      </c>
      <c r="R10334" t="s">
        <v>43</v>
      </c>
      <c r="S10334" t="str">
        <f>IF(Table2[[#This Row],[Basis of Material Classification (Customer Side)*]]="Field inspection","Yes","No")</f>
        <v>No</v>
      </c>
      <c r="V10334" t="s">
        <v>43</v>
      </c>
      <c r="W10334" t="s">
        <v>44</v>
      </c>
      <c r="X10334" t="s">
        <v>44</v>
      </c>
      <c r="Z10334" t="s">
        <v>45</v>
      </c>
      <c r="AA10334" t="s">
        <v>46</v>
      </c>
      <c r="AB10334" t="s">
        <v>46</v>
      </c>
      <c r="AC10334" t="s">
        <v>40</v>
      </c>
    </row>
    <row r="10335" spans="1:29" ht="14.4" x14ac:dyDescent="0.3">
      <c r="A10335">
        <v>10333</v>
      </c>
      <c r="B10335" t="s">
        <v>10255</v>
      </c>
      <c r="C10335" t="s">
        <v>277</v>
      </c>
      <c r="D10335" t="s">
        <v>40</v>
      </c>
      <c r="E10335" t="s">
        <v>40</v>
      </c>
      <c r="F10335" t="s">
        <v>53</v>
      </c>
      <c r="G10335" t="s">
        <v>40</v>
      </c>
      <c r="H10335" s="26">
        <v>40909</v>
      </c>
      <c r="I10335" t="s">
        <v>54</v>
      </c>
      <c r="J10335" t="s">
        <v>55</v>
      </c>
      <c r="K10335" t="str">
        <f>IF(Table2[[#This Row],[Basis of Material Classification (System Side)*]]="Field inspection","Yes","No")</f>
        <v>No</v>
      </c>
      <c r="O10335" t="s">
        <v>41</v>
      </c>
      <c r="P10335" s="13">
        <v>43101</v>
      </c>
      <c r="Q10335" s="16" t="str">
        <f>Table2[[#This Row],[Service Line Size (inches) (System Side)]]</f>
        <v>3/4</v>
      </c>
      <c r="R10335" t="s">
        <v>43</v>
      </c>
      <c r="S10335" t="str">
        <f>IF(Table2[[#This Row],[Basis of Material Classification (Customer Side)*]]="Field inspection","Yes","No")</f>
        <v>No</v>
      </c>
      <c r="V10335" t="s">
        <v>43</v>
      </c>
      <c r="W10335" t="s">
        <v>44</v>
      </c>
      <c r="X10335" t="s">
        <v>44</v>
      </c>
      <c r="Z10335" t="s">
        <v>45</v>
      </c>
      <c r="AA10335" t="s">
        <v>46</v>
      </c>
      <c r="AB10335" t="s">
        <v>46</v>
      </c>
      <c r="AC10335" t="s">
        <v>40</v>
      </c>
    </row>
    <row r="10336" spans="1:29" ht="14.4" x14ac:dyDescent="0.3">
      <c r="A10336">
        <v>10334</v>
      </c>
      <c r="B10336" t="s">
        <v>10256</v>
      </c>
      <c r="C10336" t="s">
        <v>277</v>
      </c>
      <c r="D10336" t="s">
        <v>40</v>
      </c>
      <c r="E10336" t="s">
        <v>40</v>
      </c>
      <c r="F10336" t="s">
        <v>53</v>
      </c>
      <c r="G10336" t="s">
        <v>40</v>
      </c>
      <c r="H10336" s="26">
        <v>40909</v>
      </c>
      <c r="I10336" t="s">
        <v>54</v>
      </c>
      <c r="J10336" t="s">
        <v>55</v>
      </c>
      <c r="K10336" t="str">
        <f>IF(Table2[[#This Row],[Basis of Material Classification (System Side)*]]="Field inspection","Yes","No")</f>
        <v>No</v>
      </c>
      <c r="O10336" t="s">
        <v>41</v>
      </c>
      <c r="P10336" s="13">
        <v>43101</v>
      </c>
      <c r="Q10336" s="16" t="str">
        <f>Table2[[#This Row],[Service Line Size (inches) (System Side)]]</f>
        <v>3/4</v>
      </c>
      <c r="R10336" t="s">
        <v>43</v>
      </c>
      <c r="S10336" t="str">
        <f>IF(Table2[[#This Row],[Basis of Material Classification (Customer Side)*]]="Field inspection","Yes","No")</f>
        <v>No</v>
      </c>
      <c r="V10336" t="s">
        <v>43</v>
      </c>
      <c r="W10336" t="s">
        <v>44</v>
      </c>
      <c r="X10336" t="s">
        <v>44</v>
      </c>
      <c r="Z10336" t="s">
        <v>45</v>
      </c>
      <c r="AA10336" t="s">
        <v>46</v>
      </c>
      <c r="AB10336" t="s">
        <v>46</v>
      </c>
      <c r="AC10336" t="s">
        <v>40</v>
      </c>
    </row>
    <row r="10337" spans="1:29" ht="14.4" x14ac:dyDescent="0.3">
      <c r="A10337">
        <v>10335</v>
      </c>
      <c r="B10337" t="s">
        <v>10257</v>
      </c>
      <c r="C10337" t="s">
        <v>277</v>
      </c>
      <c r="D10337" t="s">
        <v>40</v>
      </c>
      <c r="E10337" t="s">
        <v>40</v>
      </c>
      <c r="F10337" t="s">
        <v>53</v>
      </c>
      <c r="G10337" t="s">
        <v>40</v>
      </c>
      <c r="H10337" s="26">
        <v>37622</v>
      </c>
      <c r="I10337" t="s">
        <v>54</v>
      </c>
      <c r="J10337" t="s">
        <v>55</v>
      </c>
      <c r="K10337" t="str">
        <f>IF(Table2[[#This Row],[Basis of Material Classification (System Side)*]]="Field inspection","Yes","No")</f>
        <v>No</v>
      </c>
      <c r="O10337" t="s">
        <v>41</v>
      </c>
      <c r="P10337" s="13">
        <v>43466</v>
      </c>
      <c r="Q10337" s="16" t="str">
        <f>Table2[[#This Row],[Service Line Size (inches) (System Side)]]</f>
        <v>3/4</v>
      </c>
      <c r="R10337" t="s">
        <v>43</v>
      </c>
      <c r="S10337" t="str">
        <f>IF(Table2[[#This Row],[Basis of Material Classification (Customer Side)*]]="Field inspection","Yes","No")</f>
        <v>No</v>
      </c>
      <c r="V10337" t="s">
        <v>43</v>
      </c>
      <c r="W10337" t="s">
        <v>44</v>
      </c>
      <c r="X10337" t="s">
        <v>44</v>
      </c>
      <c r="Z10337" t="s">
        <v>45</v>
      </c>
      <c r="AA10337" t="s">
        <v>46</v>
      </c>
      <c r="AB10337" t="s">
        <v>46</v>
      </c>
      <c r="AC10337" t="s">
        <v>40</v>
      </c>
    </row>
    <row r="10338" spans="1:29" ht="14.4" x14ac:dyDescent="0.3">
      <c r="A10338">
        <v>10336</v>
      </c>
      <c r="B10338" t="s">
        <v>10258</v>
      </c>
      <c r="C10338" t="s">
        <v>277</v>
      </c>
      <c r="D10338" t="s">
        <v>40</v>
      </c>
      <c r="E10338" t="s">
        <v>40</v>
      </c>
      <c r="F10338" t="s">
        <v>53</v>
      </c>
      <c r="G10338" t="s">
        <v>40</v>
      </c>
      <c r="H10338" s="26">
        <v>37622</v>
      </c>
      <c r="I10338" t="s">
        <v>54</v>
      </c>
      <c r="J10338" t="s">
        <v>55</v>
      </c>
      <c r="K10338" t="str">
        <f>IF(Table2[[#This Row],[Basis of Material Classification (System Side)*]]="Field inspection","Yes","No")</f>
        <v>No</v>
      </c>
      <c r="O10338" t="s">
        <v>41</v>
      </c>
      <c r="P10338" s="13">
        <v>43466</v>
      </c>
      <c r="Q10338" s="16" t="str">
        <f>Table2[[#This Row],[Service Line Size (inches) (System Side)]]</f>
        <v>3/4</v>
      </c>
      <c r="R10338" t="s">
        <v>43</v>
      </c>
      <c r="S10338" t="str">
        <f>IF(Table2[[#This Row],[Basis of Material Classification (Customer Side)*]]="Field inspection","Yes","No")</f>
        <v>No</v>
      </c>
      <c r="V10338" t="s">
        <v>43</v>
      </c>
      <c r="W10338" t="s">
        <v>44</v>
      </c>
      <c r="X10338" t="s">
        <v>44</v>
      </c>
      <c r="Z10338" t="s">
        <v>45</v>
      </c>
      <c r="AA10338" t="s">
        <v>46</v>
      </c>
      <c r="AB10338" t="s">
        <v>46</v>
      </c>
      <c r="AC10338" t="s">
        <v>40</v>
      </c>
    </row>
    <row r="10339" spans="1:29" ht="14.4" x14ac:dyDescent="0.3">
      <c r="A10339">
        <v>10337</v>
      </c>
      <c r="B10339" t="s">
        <v>10259</v>
      </c>
      <c r="C10339" t="s">
        <v>277</v>
      </c>
      <c r="D10339" t="s">
        <v>40</v>
      </c>
      <c r="E10339" t="s">
        <v>40</v>
      </c>
      <c r="F10339" t="s">
        <v>41</v>
      </c>
      <c r="G10339" t="s">
        <v>40</v>
      </c>
      <c r="H10339" s="26">
        <v>44927</v>
      </c>
      <c r="I10339" t="s">
        <v>42</v>
      </c>
      <c r="J10339" t="s">
        <v>43</v>
      </c>
      <c r="K10339" t="str">
        <f>IF(Table2[[#This Row],[Basis of Material Classification (System Side)*]]="Field inspection","Yes","No")</f>
        <v>No</v>
      </c>
      <c r="N10339" t="str">
        <f>Table2[[#This Row],[Basis of Material Classification (System Side)*]]</f>
        <v>Installation date after lead ban</v>
      </c>
      <c r="O10339" t="s">
        <v>41</v>
      </c>
      <c r="P10339"/>
      <c r="Q10339" s="16" t="str">
        <f>Table2[[#This Row],[Service Line Size (inches) (System Side)]]</f>
        <v>5/8</v>
      </c>
      <c r="R10339" t="s">
        <v>49</v>
      </c>
      <c r="S10339" t="str">
        <f>IF(Table2[[#This Row],[Basis of Material Classification (Customer Side)*]]="Field inspection","Yes","No")</f>
        <v>No</v>
      </c>
      <c r="V10339" t="s">
        <v>50</v>
      </c>
      <c r="W10339" t="s">
        <v>44</v>
      </c>
      <c r="X10339" t="s">
        <v>44</v>
      </c>
      <c r="Z10339" t="s">
        <v>58</v>
      </c>
      <c r="AA10339" t="s">
        <v>46</v>
      </c>
      <c r="AB10339" t="s">
        <v>46</v>
      </c>
      <c r="AC10339" t="s">
        <v>40</v>
      </c>
    </row>
    <row r="10340" spans="1:29" ht="14.4" x14ac:dyDescent="0.3">
      <c r="A10340">
        <v>10338</v>
      </c>
      <c r="B10340" t="s">
        <v>10260</v>
      </c>
      <c r="C10340" t="s">
        <v>277</v>
      </c>
      <c r="D10340" t="s">
        <v>40</v>
      </c>
      <c r="E10340" t="s">
        <v>40</v>
      </c>
      <c r="F10340" t="s">
        <v>132</v>
      </c>
      <c r="G10340" t="s">
        <v>40</v>
      </c>
      <c r="H10340" s="26">
        <v>44927</v>
      </c>
      <c r="I10340" t="s">
        <v>42</v>
      </c>
      <c r="J10340" t="s">
        <v>55</v>
      </c>
      <c r="K10340" t="str">
        <f>IF(Table2[[#This Row],[Basis of Material Classification (System Side)*]]="Field inspection","Yes","No")</f>
        <v>No</v>
      </c>
      <c r="O10340" t="s">
        <v>41</v>
      </c>
      <c r="P10340" s="13">
        <v>31048</v>
      </c>
      <c r="Q10340" s="16" t="str">
        <f>Table2[[#This Row],[Service Line Size (inches) (System Side)]]</f>
        <v>5/8</v>
      </c>
      <c r="R10340" t="s">
        <v>55</v>
      </c>
      <c r="S10340" t="str">
        <f>IF(Table2[[#This Row],[Basis of Material Classification (Customer Side)*]]="Field inspection","Yes","No")</f>
        <v>No</v>
      </c>
      <c r="V10340" t="s">
        <v>55</v>
      </c>
      <c r="W10340" t="s">
        <v>44</v>
      </c>
      <c r="X10340" t="s">
        <v>44</v>
      </c>
      <c r="Z10340" t="s">
        <v>58</v>
      </c>
      <c r="AA10340" t="s">
        <v>46</v>
      </c>
      <c r="AB10340" t="s">
        <v>46</v>
      </c>
      <c r="AC10340" t="s">
        <v>40</v>
      </c>
    </row>
    <row r="10341" spans="1:29" ht="14.4" x14ac:dyDescent="0.3">
      <c r="A10341">
        <v>10339</v>
      </c>
      <c r="B10341" t="s">
        <v>10261</v>
      </c>
      <c r="C10341" t="s">
        <v>277</v>
      </c>
      <c r="D10341" t="s">
        <v>40</v>
      </c>
      <c r="E10341" t="s">
        <v>40</v>
      </c>
      <c r="F10341" t="s">
        <v>41</v>
      </c>
      <c r="G10341" t="s">
        <v>40</v>
      </c>
      <c r="H10341" s="26">
        <v>33239</v>
      </c>
      <c r="I10341" t="s">
        <v>42</v>
      </c>
      <c r="J10341" t="s">
        <v>43</v>
      </c>
      <c r="K10341" t="str">
        <f>IF(Table2[[#This Row],[Basis of Material Classification (System Side)*]]="Field inspection","Yes","No")</f>
        <v>No</v>
      </c>
      <c r="N10341" t="str">
        <f>Table2[[#This Row],[Basis of Material Classification (System Side)*]]</f>
        <v>Installation date after lead ban</v>
      </c>
      <c r="O10341" t="s">
        <v>41</v>
      </c>
      <c r="P10341" s="13">
        <v>43101</v>
      </c>
      <c r="Q10341" s="16" t="str">
        <f>Table2[[#This Row],[Service Line Size (inches) (System Side)]]</f>
        <v>5/8</v>
      </c>
      <c r="R10341" t="s">
        <v>43</v>
      </c>
      <c r="S10341" t="str">
        <f>IF(Table2[[#This Row],[Basis of Material Classification (Customer Side)*]]="Field inspection","Yes","No")</f>
        <v>No</v>
      </c>
      <c r="V10341" t="s">
        <v>43</v>
      </c>
      <c r="W10341" t="s">
        <v>44</v>
      </c>
      <c r="X10341" t="s">
        <v>44</v>
      </c>
      <c r="Z10341" t="s">
        <v>45</v>
      </c>
      <c r="AA10341" t="s">
        <v>46</v>
      </c>
      <c r="AB10341" t="s">
        <v>46</v>
      </c>
      <c r="AC10341" t="s">
        <v>40</v>
      </c>
    </row>
    <row r="10342" spans="1:29" ht="14.4" x14ac:dyDescent="0.3">
      <c r="A10342">
        <v>10340</v>
      </c>
      <c r="B10342" t="s">
        <v>10262</v>
      </c>
      <c r="C10342" t="s">
        <v>277</v>
      </c>
      <c r="D10342" t="s">
        <v>40</v>
      </c>
      <c r="E10342" t="s">
        <v>40</v>
      </c>
      <c r="F10342" t="s">
        <v>53</v>
      </c>
      <c r="G10342" t="s">
        <v>40</v>
      </c>
      <c r="H10342" s="26">
        <v>42736</v>
      </c>
      <c r="I10342" t="s">
        <v>54</v>
      </c>
      <c r="J10342" t="s">
        <v>55</v>
      </c>
      <c r="K10342" t="str">
        <f>IF(Table2[[#This Row],[Basis of Material Classification (System Side)*]]="Field inspection","Yes","No")</f>
        <v>No</v>
      </c>
      <c r="O10342" t="s">
        <v>41</v>
      </c>
      <c r="P10342" s="13">
        <v>42736</v>
      </c>
      <c r="Q10342" s="16" t="str">
        <f>Table2[[#This Row],[Service Line Size (inches) (System Side)]]</f>
        <v>3/4</v>
      </c>
      <c r="R10342" t="s">
        <v>43</v>
      </c>
      <c r="S10342" t="str">
        <f>IF(Table2[[#This Row],[Basis of Material Classification (Customer Side)*]]="Field inspection","Yes","No")</f>
        <v>No</v>
      </c>
      <c r="V10342" t="s">
        <v>43</v>
      </c>
      <c r="W10342" t="s">
        <v>44</v>
      </c>
      <c r="X10342" t="s">
        <v>44</v>
      </c>
      <c r="Z10342" t="s">
        <v>45</v>
      </c>
      <c r="AA10342" t="s">
        <v>46</v>
      </c>
      <c r="AB10342" t="s">
        <v>46</v>
      </c>
      <c r="AC10342" t="s">
        <v>40</v>
      </c>
    </row>
    <row r="10343" spans="1:29" ht="14.4" x14ac:dyDescent="0.3">
      <c r="A10343">
        <v>10341</v>
      </c>
      <c r="B10343" t="s">
        <v>10263</v>
      </c>
      <c r="C10343" t="s">
        <v>277</v>
      </c>
      <c r="D10343" t="s">
        <v>40</v>
      </c>
      <c r="E10343" t="s">
        <v>40</v>
      </c>
      <c r="F10343" t="s">
        <v>53</v>
      </c>
      <c r="G10343" t="s">
        <v>40</v>
      </c>
      <c r="H10343" s="26">
        <v>42736</v>
      </c>
      <c r="I10343" t="s">
        <v>54</v>
      </c>
      <c r="J10343" t="s">
        <v>55</v>
      </c>
      <c r="K10343" t="str">
        <f>IF(Table2[[#This Row],[Basis of Material Classification (System Side)*]]="Field inspection","Yes","No")</f>
        <v>No</v>
      </c>
      <c r="O10343" t="s">
        <v>41</v>
      </c>
      <c r="P10343" s="13">
        <v>42736</v>
      </c>
      <c r="Q10343" s="16" t="str">
        <f>Table2[[#This Row],[Service Line Size (inches) (System Side)]]</f>
        <v>3/4</v>
      </c>
      <c r="R10343" t="s">
        <v>43</v>
      </c>
      <c r="S10343" t="str">
        <f>IF(Table2[[#This Row],[Basis of Material Classification (Customer Side)*]]="Field inspection","Yes","No")</f>
        <v>No</v>
      </c>
      <c r="V10343" t="s">
        <v>43</v>
      </c>
      <c r="W10343" t="s">
        <v>44</v>
      </c>
      <c r="X10343" t="s">
        <v>44</v>
      </c>
      <c r="Z10343" t="s">
        <v>45</v>
      </c>
      <c r="AA10343" t="s">
        <v>46</v>
      </c>
      <c r="AB10343" t="s">
        <v>46</v>
      </c>
      <c r="AC10343" t="s">
        <v>40</v>
      </c>
    </row>
    <row r="10344" spans="1:29" ht="14.4" x14ac:dyDescent="0.3">
      <c r="A10344">
        <v>10342</v>
      </c>
      <c r="B10344" t="s">
        <v>10264</v>
      </c>
      <c r="C10344" t="s">
        <v>277</v>
      </c>
      <c r="D10344" t="s">
        <v>40</v>
      </c>
      <c r="E10344" t="s">
        <v>40</v>
      </c>
      <c r="F10344" t="s">
        <v>53</v>
      </c>
      <c r="G10344" t="s">
        <v>40</v>
      </c>
      <c r="H10344" s="26">
        <v>42005</v>
      </c>
      <c r="I10344" t="s">
        <v>54</v>
      </c>
      <c r="J10344" t="s">
        <v>55</v>
      </c>
      <c r="K10344" t="str">
        <f>IF(Table2[[#This Row],[Basis of Material Classification (System Side)*]]="Field inspection","Yes","No")</f>
        <v>No</v>
      </c>
      <c r="O10344" t="s">
        <v>41</v>
      </c>
      <c r="P10344" s="13">
        <v>42736</v>
      </c>
      <c r="Q10344" s="16" t="str">
        <f>Table2[[#This Row],[Service Line Size (inches) (System Side)]]</f>
        <v>3/4</v>
      </c>
      <c r="R10344" t="s">
        <v>43</v>
      </c>
      <c r="S10344" t="str">
        <f>IF(Table2[[#This Row],[Basis of Material Classification (Customer Side)*]]="Field inspection","Yes","No")</f>
        <v>No</v>
      </c>
      <c r="V10344" t="s">
        <v>43</v>
      </c>
      <c r="W10344" t="s">
        <v>44</v>
      </c>
      <c r="X10344" t="s">
        <v>44</v>
      </c>
      <c r="Z10344" t="s">
        <v>45</v>
      </c>
      <c r="AA10344" t="s">
        <v>46</v>
      </c>
      <c r="AB10344" t="s">
        <v>46</v>
      </c>
      <c r="AC10344" t="s">
        <v>40</v>
      </c>
    </row>
    <row r="10345" spans="1:29" ht="14.4" x14ac:dyDescent="0.3">
      <c r="A10345">
        <v>10343</v>
      </c>
      <c r="B10345" t="s">
        <v>10265</v>
      </c>
      <c r="C10345" t="s">
        <v>277</v>
      </c>
      <c r="D10345" t="s">
        <v>40</v>
      </c>
      <c r="E10345" t="s">
        <v>40</v>
      </c>
      <c r="F10345" t="s">
        <v>53</v>
      </c>
      <c r="G10345" t="s">
        <v>40</v>
      </c>
      <c r="H10345" s="26">
        <v>42005</v>
      </c>
      <c r="I10345" t="s">
        <v>54</v>
      </c>
      <c r="J10345" t="s">
        <v>55</v>
      </c>
      <c r="K10345" t="str">
        <f>IF(Table2[[#This Row],[Basis of Material Classification (System Side)*]]="Field inspection","Yes","No")</f>
        <v>No</v>
      </c>
      <c r="O10345" t="s">
        <v>41</v>
      </c>
      <c r="P10345" s="13">
        <v>43101</v>
      </c>
      <c r="Q10345" s="16" t="str">
        <f>Table2[[#This Row],[Service Line Size (inches) (System Side)]]</f>
        <v>3/4</v>
      </c>
      <c r="R10345" t="s">
        <v>43</v>
      </c>
      <c r="S10345" t="str">
        <f>IF(Table2[[#This Row],[Basis of Material Classification (Customer Side)*]]="Field inspection","Yes","No")</f>
        <v>No</v>
      </c>
      <c r="V10345" t="s">
        <v>43</v>
      </c>
      <c r="W10345" t="s">
        <v>44</v>
      </c>
      <c r="X10345" t="s">
        <v>44</v>
      </c>
      <c r="Z10345" t="s">
        <v>45</v>
      </c>
      <c r="AA10345" t="s">
        <v>46</v>
      </c>
      <c r="AB10345" t="s">
        <v>46</v>
      </c>
      <c r="AC10345" t="s">
        <v>40</v>
      </c>
    </row>
    <row r="10346" spans="1:29" ht="14.4" x14ac:dyDescent="0.3">
      <c r="A10346">
        <v>10344</v>
      </c>
      <c r="B10346" t="s">
        <v>10266</v>
      </c>
      <c r="C10346" t="s">
        <v>277</v>
      </c>
      <c r="D10346" t="s">
        <v>40</v>
      </c>
      <c r="E10346" t="s">
        <v>40</v>
      </c>
      <c r="F10346" t="s">
        <v>53</v>
      </c>
      <c r="G10346" t="s">
        <v>40</v>
      </c>
      <c r="H10346" s="26">
        <v>42005</v>
      </c>
      <c r="I10346" t="s">
        <v>54</v>
      </c>
      <c r="J10346" t="s">
        <v>55</v>
      </c>
      <c r="K10346" t="str">
        <f>IF(Table2[[#This Row],[Basis of Material Classification (System Side)*]]="Field inspection","Yes","No")</f>
        <v>No</v>
      </c>
      <c r="O10346" t="s">
        <v>41</v>
      </c>
      <c r="P10346" s="13">
        <v>42736</v>
      </c>
      <c r="Q10346" s="16" t="str">
        <f>Table2[[#This Row],[Service Line Size (inches) (System Side)]]</f>
        <v>3/4</v>
      </c>
      <c r="R10346" t="s">
        <v>43</v>
      </c>
      <c r="S10346" t="str">
        <f>IF(Table2[[#This Row],[Basis of Material Classification (Customer Side)*]]="Field inspection","Yes","No")</f>
        <v>No</v>
      </c>
      <c r="V10346" t="s">
        <v>43</v>
      </c>
      <c r="W10346" t="s">
        <v>44</v>
      </c>
      <c r="X10346" t="s">
        <v>44</v>
      </c>
      <c r="Z10346" t="s">
        <v>45</v>
      </c>
      <c r="AA10346" t="s">
        <v>46</v>
      </c>
      <c r="AB10346" t="s">
        <v>46</v>
      </c>
      <c r="AC10346" t="s">
        <v>40</v>
      </c>
    </row>
    <row r="10347" spans="1:29" ht="14.4" x14ac:dyDescent="0.3">
      <c r="A10347">
        <v>10345</v>
      </c>
      <c r="B10347" t="s">
        <v>10267</v>
      </c>
      <c r="C10347" t="s">
        <v>277</v>
      </c>
      <c r="D10347" t="s">
        <v>40</v>
      </c>
      <c r="E10347" t="s">
        <v>40</v>
      </c>
      <c r="F10347" t="s">
        <v>53</v>
      </c>
      <c r="G10347" t="s">
        <v>40</v>
      </c>
      <c r="H10347" s="26">
        <v>42005</v>
      </c>
      <c r="I10347" t="s">
        <v>54</v>
      </c>
      <c r="J10347" t="s">
        <v>55</v>
      </c>
      <c r="K10347" t="str">
        <f>IF(Table2[[#This Row],[Basis of Material Classification (System Side)*]]="Field inspection","Yes","No")</f>
        <v>No</v>
      </c>
      <c r="O10347" t="s">
        <v>41</v>
      </c>
      <c r="P10347" s="13">
        <v>43101</v>
      </c>
      <c r="Q10347" s="16" t="str">
        <f>Table2[[#This Row],[Service Line Size (inches) (System Side)]]</f>
        <v>3/4</v>
      </c>
      <c r="R10347" t="s">
        <v>43</v>
      </c>
      <c r="S10347" t="str">
        <f>IF(Table2[[#This Row],[Basis of Material Classification (Customer Side)*]]="Field inspection","Yes","No")</f>
        <v>No</v>
      </c>
      <c r="V10347" t="s">
        <v>43</v>
      </c>
      <c r="W10347" t="s">
        <v>44</v>
      </c>
      <c r="X10347" t="s">
        <v>44</v>
      </c>
      <c r="Z10347" t="s">
        <v>45</v>
      </c>
      <c r="AA10347" t="s">
        <v>46</v>
      </c>
      <c r="AB10347" t="s">
        <v>46</v>
      </c>
      <c r="AC10347" t="s">
        <v>40</v>
      </c>
    </row>
    <row r="10348" spans="1:29" ht="14.4" x14ac:dyDescent="0.3">
      <c r="A10348">
        <v>10346</v>
      </c>
      <c r="B10348" t="s">
        <v>10268</v>
      </c>
      <c r="C10348" t="s">
        <v>277</v>
      </c>
      <c r="D10348" t="s">
        <v>40</v>
      </c>
      <c r="E10348" t="s">
        <v>40</v>
      </c>
      <c r="F10348" t="s">
        <v>41</v>
      </c>
      <c r="G10348" t="s">
        <v>40</v>
      </c>
      <c r="H10348" s="26">
        <v>28126</v>
      </c>
      <c r="I10348" t="s">
        <v>42</v>
      </c>
      <c r="J10348" t="s">
        <v>49</v>
      </c>
      <c r="K10348" t="str">
        <f>IF(Table2[[#This Row],[Basis of Material Classification (System Side)*]]="Field inspection","Yes","No")</f>
        <v>No</v>
      </c>
      <c r="N10348" t="s">
        <v>50</v>
      </c>
      <c r="O10348" t="s">
        <v>41</v>
      </c>
      <c r="P10348" s="13">
        <v>43101</v>
      </c>
      <c r="Q10348" s="16" t="str">
        <f>Table2[[#This Row],[Service Line Size (inches) (System Side)]]</f>
        <v>5/8</v>
      </c>
      <c r="R10348" t="s">
        <v>43</v>
      </c>
      <c r="S10348" t="str">
        <f>IF(Table2[[#This Row],[Basis of Material Classification (Customer Side)*]]="Field inspection","Yes","No")</f>
        <v>No</v>
      </c>
      <c r="V10348" t="s">
        <v>43</v>
      </c>
      <c r="W10348" t="s">
        <v>44</v>
      </c>
      <c r="X10348" t="s">
        <v>44</v>
      </c>
      <c r="Z10348" t="s">
        <v>45</v>
      </c>
      <c r="AA10348" t="s">
        <v>46</v>
      </c>
      <c r="AB10348" t="s">
        <v>46</v>
      </c>
      <c r="AC10348" t="s">
        <v>40</v>
      </c>
    </row>
    <row r="10349" spans="1:29" ht="14.4" x14ac:dyDescent="0.3">
      <c r="A10349">
        <v>10347</v>
      </c>
      <c r="B10349" t="s">
        <v>10269</v>
      </c>
      <c r="C10349" t="s">
        <v>277</v>
      </c>
      <c r="D10349" t="s">
        <v>40</v>
      </c>
      <c r="E10349" t="s">
        <v>40</v>
      </c>
      <c r="F10349" t="s">
        <v>53</v>
      </c>
      <c r="G10349" t="s">
        <v>40</v>
      </c>
      <c r="H10349" s="26">
        <v>38718</v>
      </c>
      <c r="I10349" t="s">
        <v>189</v>
      </c>
      <c r="J10349" t="s">
        <v>55</v>
      </c>
      <c r="K10349" t="str">
        <f>IF(Table2[[#This Row],[Basis of Material Classification (System Side)*]]="Field inspection","Yes","No")</f>
        <v>No</v>
      </c>
      <c r="O10349" t="s">
        <v>53</v>
      </c>
      <c r="P10349" s="13">
        <v>42736</v>
      </c>
      <c r="Q10349" s="16" t="str">
        <f>Table2[[#This Row],[Service Line Size (inches) (System Side)]]</f>
        <v xml:space="preserve"> 3/4</v>
      </c>
      <c r="R10349" t="s">
        <v>55</v>
      </c>
      <c r="S10349" t="str">
        <f>IF(Table2[[#This Row],[Basis of Material Classification (Customer Side)*]]="Field inspection","Yes","No")</f>
        <v>No</v>
      </c>
      <c r="V10349" t="s">
        <v>72</v>
      </c>
      <c r="W10349" t="s">
        <v>44</v>
      </c>
      <c r="X10349" t="s">
        <v>44</v>
      </c>
      <c r="Z10349" t="s">
        <v>45</v>
      </c>
      <c r="AA10349" t="s">
        <v>46</v>
      </c>
      <c r="AB10349" t="s">
        <v>46</v>
      </c>
      <c r="AC10349" t="s">
        <v>40</v>
      </c>
    </row>
    <row r="10350" spans="1:29" ht="14.4" x14ac:dyDescent="0.3">
      <c r="A10350">
        <v>10348</v>
      </c>
      <c r="B10350" t="s">
        <v>10270</v>
      </c>
      <c r="C10350" t="s">
        <v>277</v>
      </c>
      <c r="D10350" t="s">
        <v>40</v>
      </c>
      <c r="E10350" t="s">
        <v>40</v>
      </c>
      <c r="F10350" t="s">
        <v>41</v>
      </c>
      <c r="G10350" t="s">
        <v>40</v>
      </c>
      <c r="H10350" s="27"/>
      <c r="I10350" t="s">
        <v>42</v>
      </c>
      <c r="J10350" t="s">
        <v>49</v>
      </c>
      <c r="K10350" t="str">
        <f>IF(Table2[[#This Row],[Basis of Material Classification (System Side)*]]="Field inspection","Yes","No")</f>
        <v>No</v>
      </c>
      <c r="N10350" t="s">
        <v>50</v>
      </c>
      <c r="O10350" t="s">
        <v>41</v>
      </c>
      <c r="P10350" s="13">
        <v>42736</v>
      </c>
      <c r="Q10350" s="16" t="str">
        <f>Table2[[#This Row],[Service Line Size (inches) (System Side)]]</f>
        <v>5/8</v>
      </c>
      <c r="R10350" t="s">
        <v>43</v>
      </c>
      <c r="S10350" t="str">
        <f>IF(Table2[[#This Row],[Basis of Material Classification (Customer Side)*]]="Field inspection","Yes","No")</f>
        <v>No</v>
      </c>
      <c r="V10350" t="s">
        <v>43</v>
      </c>
      <c r="W10350" t="s">
        <v>44</v>
      </c>
      <c r="X10350" t="s">
        <v>44</v>
      </c>
      <c r="Z10350" t="s">
        <v>45</v>
      </c>
      <c r="AA10350" t="s">
        <v>46</v>
      </c>
      <c r="AB10350" t="s">
        <v>46</v>
      </c>
      <c r="AC10350" t="s">
        <v>40</v>
      </c>
    </row>
    <row r="10351" spans="1:29" ht="14.4" x14ac:dyDescent="0.3">
      <c r="A10351">
        <v>10349</v>
      </c>
      <c r="B10351" t="s">
        <v>10271</v>
      </c>
      <c r="C10351" t="s">
        <v>277</v>
      </c>
      <c r="D10351" t="s">
        <v>40</v>
      </c>
      <c r="E10351" t="s">
        <v>40</v>
      </c>
      <c r="F10351" t="s">
        <v>53</v>
      </c>
      <c r="G10351" t="s">
        <v>40</v>
      </c>
      <c r="H10351" s="26">
        <v>42736</v>
      </c>
      <c r="I10351" t="s">
        <v>60</v>
      </c>
      <c r="J10351" t="s">
        <v>55</v>
      </c>
      <c r="K10351" t="str">
        <f>IF(Table2[[#This Row],[Basis of Material Classification (System Side)*]]="Field inspection","Yes","No")</f>
        <v>No</v>
      </c>
      <c r="O10351" t="s">
        <v>41</v>
      </c>
      <c r="P10351" s="13">
        <v>43101</v>
      </c>
      <c r="Q10351" s="16" t="str">
        <f>Table2[[#This Row],[Service Line Size (inches) (System Side)]]</f>
        <v>1</v>
      </c>
      <c r="R10351" t="s">
        <v>43</v>
      </c>
      <c r="S10351" t="str">
        <f>IF(Table2[[#This Row],[Basis of Material Classification (Customer Side)*]]="Field inspection","Yes","No")</f>
        <v>No</v>
      </c>
      <c r="V10351" t="s">
        <v>43</v>
      </c>
      <c r="W10351" t="s">
        <v>44</v>
      </c>
      <c r="X10351" t="s">
        <v>44</v>
      </c>
      <c r="Z10351" t="s">
        <v>49</v>
      </c>
      <c r="AA10351" t="s">
        <v>46</v>
      </c>
      <c r="AB10351" t="s">
        <v>46</v>
      </c>
      <c r="AC10351" t="s">
        <v>40</v>
      </c>
    </row>
    <row r="10352" spans="1:29" ht="14.4" x14ac:dyDescent="0.3">
      <c r="A10352">
        <v>10350</v>
      </c>
      <c r="B10352" t="s">
        <v>10272</v>
      </c>
      <c r="C10352" t="s">
        <v>277</v>
      </c>
      <c r="D10352" t="s">
        <v>40</v>
      </c>
      <c r="E10352" t="s">
        <v>40</v>
      </c>
      <c r="F10352" t="s">
        <v>53</v>
      </c>
      <c r="G10352" t="s">
        <v>40</v>
      </c>
      <c r="H10352" s="26">
        <v>42736</v>
      </c>
      <c r="I10352" t="s">
        <v>60</v>
      </c>
      <c r="J10352" t="s">
        <v>55</v>
      </c>
      <c r="K10352" t="str">
        <f>IF(Table2[[#This Row],[Basis of Material Classification (System Side)*]]="Field inspection","Yes","No")</f>
        <v>No</v>
      </c>
      <c r="O10352" t="s">
        <v>41</v>
      </c>
      <c r="P10352" s="13">
        <v>43101</v>
      </c>
      <c r="Q10352" s="16" t="str">
        <f>Table2[[#This Row],[Service Line Size (inches) (System Side)]]</f>
        <v>1</v>
      </c>
      <c r="R10352" t="s">
        <v>43</v>
      </c>
      <c r="S10352" t="str">
        <f>IF(Table2[[#This Row],[Basis of Material Classification (Customer Side)*]]="Field inspection","Yes","No")</f>
        <v>No</v>
      </c>
      <c r="V10352" t="s">
        <v>43</v>
      </c>
      <c r="W10352" t="s">
        <v>44</v>
      </c>
      <c r="X10352" t="s">
        <v>44</v>
      </c>
      <c r="Z10352" t="s">
        <v>49</v>
      </c>
      <c r="AA10352" t="s">
        <v>46</v>
      </c>
      <c r="AB10352" t="s">
        <v>46</v>
      </c>
      <c r="AC10352" t="s">
        <v>40</v>
      </c>
    </row>
    <row r="10353" spans="1:29" ht="14.4" x14ac:dyDescent="0.3">
      <c r="A10353">
        <v>10351</v>
      </c>
      <c r="B10353" t="s">
        <v>10273</v>
      </c>
      <c r="C10353" t="s">
        <v>277</v>
      </c>
      <c r="D10353" t="s">
        <v>40</v>
      </c>
      <c r="E10353" t="s">
        <v>40</v>
      </c>
      <c r="F10353" t="s">
        <v>53</v>
      </c>
      <c r="G10353" t="s">
        <v>40</v>
      </c>
      <c r="H10353" s="26">
        <v>42736</v>
      </c>
      <c r="I10353" t="s">
        <v>60</v>
      </c>
      <c r="J10353" t="s">
        <v>55</v>
      </c>
      <c r="K10353" t="str">
        <f>IF(Table2[[#This Row],[Basis of Material Classification (System Side)*]]="Field inspection","Yes","No")</f>
        <v>No</v>
      </c>
      <c r="O10353" t="s">
        <v>41</v>
      </c>
      <c r="P10353" s="13">
        <v>43101</v>
      </c>
      <c r="Q10353" s="16" t="str">
        <f>Table2[[#This Row],[Service Line Size (inches) (System Side)]]</f>
        <v>1</v>
      </c>
      <c r="R10353" t="s">
        <v>43</v>
      </c>
      <c r="S10353" t="str">
        <f>IF(Table2[[#This Row],[Basis of Material Classification (Customer Side)*]]="Field inspection","Yes","No")</f>
        <v>No</v>
      </c>
      <c r="V10353" t="s">
        <v>43</v>
      </c>
      <c r="W10353" t="s">
        <v>44</v>
      </c>
      <c r="X10353" t="s">
        <v>44</v>
      </c>
      <c r="Z10353" t="s">
        <v>49</v>
      </c>
      <c r="AA10353" t="s">
        <v>46</v>
      </c>
      <c r="AB10353" t="s">
        <v>46</v>
      </c>
      <c r="AC10353" t="s">
        <v>40</v>
      </c>
    </row>
    <row r="10354" spans="1:29" ht="14.4" x14ac:dyDescent="0.3">
      <c r="A10354">
        <v>10352</v>
      </c>
      <c r="B10354" t="s">
        <v>10274</v>
      </c>
      <c r="C10354" t="s">
        <v>277</v>
      </c>
      <c r="D10354" t="s">
        <v>40</v>
      </c>
      <c r="E10354" t="s">
        <v>40</v>
      </c>
      <c r="F10354" t="s">
        <v>53</v>
      </c>
      <c r="G10354" t="s">
        <v>40</v>
      </c>
      <c r="H10354" s="26">
        <v>42736</v>
      </c>
      <c r="I10354" t="s">
        <v>60</v>
      </c>
      <c r="J10354" t="s">
        <v>55</v>
      </c>
      <c r="K10354" t="str">
        <f>IF(Table2[[#This Row],[Basis of Material Classification (System Side)*]]="Field inspection","Yes","No")</f>
        <v>No</v>
      </c>
      <c r="O10354" t="s">
        <v>41</v>
      </c>
      <c r="P10354" s="13">
        <v>43101</v>
      </c>
      <c r="Q10354" s="16" t="str">
        <f>Table2[[#This Row],[Service Line Size (inches) (System Side)]]</f>
        <v>1</v>
      </c>
      <c r="R10354" t="s">
        <v>43</v>
      </c>
      <c r="S10354" t="str">
        <f>IF(Table2[[#This Row],[Basis of Material Classification (Customer Side)*]]="Field inspection","Yes","No")</f>
        <v>No</v>
      </c>
      <c r="V10354" t="s">
        <v>43</v>
      </c>
      <c r="W10354" t="s">
        <v>44</v>
      </c>
      <c r="X10354" t="s">
        <v>44</v>
      </c>
      <c r="Z10354" t="s">
        <v>49</v>
      </c>
      <c r="AA10354" t="s">
        <v>46</v>
      </c>
      <c r="AB10354" t="s">
        <v>46</v>
      </c>
      <c r="AC10354" t="s">
        <v>40</v>
      </c>
    </row>
    <row r="10355" spans="1:29" ht="14.4" x14ac:dyDescent="0.3">
      <c r="A10355">
        <v>10353</v>
      </c>
      <c r="B10355" t="s">
        <v>10275</v>
      </c>
      <c r="C10355" t="s">
        <v>277</v>
      </c>
      <c r="D10355" t="s">
        <v>40</v>
      </c>
      <c r="E10355" t="s">
        <v>40</v>
      </c>
      <c r="F10355" t="s">
        <v>53</v>
      </c>
      <c r="G10355" t="s">
        <v>40</v>
      </c>
      <c r="H10355" s="26">
        <v>42736</v>
      </c>
      <c r="I10355" t="s">
        <v>60</v>
      </c>
      <c r="J10355" t="s">
        <v>55</v>
      </c>
      <c r="K10355" t="str">
        <f>IF(Table2[[#This Row],[Basis of Material Classification (System Side)*]]="Field inspection","Yes","No")</f>
        <v>No</v>
      </c>
      <c r="O10355" t="s">
        <v>41</v>
      </c>
      <c r="P10355" s="13">
        <v>42736</v>
      </c>
      <c r="Q10355" s="16" t="str">
        <f>Table2[[#This Row],[Service Line Size (inches) (System Side)]]</f>
        <v>1</v>
      </c>
      <c r="R10355" t="s">
        <v>43</v>
      </c>
      <c r="S10355" t="str">
        <f>IF(Table2[[#This Row],[Basis of Material Classification (Customer Side)*]]="Field inspection","Yes","No")</f>
        <v>No</v>
      </c>
      <c r="V10355" t="s">
        <v>43</v>
      </c>
      <c r="W10355" t="s">
        <v>44</v>
      </c>
      <c r="X10355" t="s">
        <v>44</v>
      </c>
      <c r="Z10355" t="s">
        <v>49</v>
      </c>
      <c r="AA10355" t="s">
        <v>46</v>
      </c>
      <c r="AB10355" t="s">
        <v>46</v>
      </c>
      <c r="AC10355" t="s">
        <v>40</v>
      </c>
    </row>
    <row r="10356" spans="1:29" ht="14.4" x14ac:dyDescent="0.3">
      <c r="A10356">
        <v>10354</v>
      </c>
      <c r="B10356" t="s">
        <v>10276</v>
      </c>
      <c r="C10356" t="s">
        <v>277</v>
      </c>
      <c r="D10356" t="s">
        <v>40</v>
      </c>
      <c r="E10356" t="s">
        <v>40</v>
      </c>
      <c r="F10356" t="s">
        <v>41</v>
      </c>
      <c r="G10356" t="s">
        <v>40</v>
      </c>
      <c r="H10356" s="26">
        <v>28491</v>
      </c>
      <c r="I10356" t="s">
        <v>42</v>
      </c>
      <c r="J10356" t="s">
        <v>106</v>
      </c>
      <c r="K10356" t="str">
        <f>IF(Table2[[#This Row],[Basis of Material Classification (System Side)*]]="Field inspection","Yes","No")</f>
        <v>No</v>
      </c>
      <c r="N10356" t="s">
        <v>107</v>
      </c>
      <c r="O10356" t="s">
        <v>41</v>
      </c>
      <c r="P10356" s="13">
        <v>43101</v>
      </c>
      <c r="Q10356" s="16" t="str">
        <f>Table2[[#This Row],[Service Line Size (inches) (System Side)]]</f>
        <v>5/8</v>
      </c>
      <c r="R10356" t="s">
        <v>43</v>
      </c>
      <c r="S10356" t="str">
        <f>IF(Table2[[#This Row],[Basis of Material Classification (Customer Side)*]]="Field inspection","Yes","No")</f>
        <v>No</v>
      </c>
      <c r="V10356" t="s">
        <v>43</v>
      </c>
      <c r="W10356" t="s">
        <v>44</v>
      </c>
      <c r="X10356" t="s">
        <v>44</v>
      </c>
      <c r="Z10356" t="s">
        <v>45</v>
      </c>
      <c r="AA10356" t="s">
        <v>46</v>
      </c>
      <c r="AB10356" t="s">
        <v>46</v>
      </c>
      <c r="AC10356" t="s">
        <v>40</v>
      </c>
    </row>
    <row r="10357" spans="1:29" ht="14.4" x14ac:dyDescent="0.3">
      <c r="A10357">
        <v>10355</v>
      </c>
      <c r="B10357" t="s">
        <v>10277</v>
      </c>
      <c r="C10357" t="s">
        <v>277</v>
      </c>
      <c r="D10357" t="s">
        <v>40</v>
      </c>
      <c r="E10357" t="s">
        <v>40</v>
      </c>
      <c r="F10357" t="s">
        <v>41</v>
      </c>
      <c r="G10357" t="s">
        <v>40</v>
      </c>
      <c r="H10357" s="26">
        <v>17533</v>
      </c>
      <c r="I10357" t="s">
        <v>42</v>
      </c>
      <c r="J10357" t="s">
        <v>49</v>
      </c>
      <c r="K10357" t="str">
        <f>IF(Table2[[#This Row],[Basis of Material Classification (System Side)*]]="Field inspection","Yes","No")</f>
        <v>No</v>
      </c>
      <c r="N10357" t="s">
        <v>50</v>
      </c>
      <c r="O10357" t="s">
        <v>41</v>
      </c>
      <c r="P10357" s="13">
        <v>43101</v>
      </c>
      <c r="Q10357" s="16" t="str">
        <f>Table2[[#This Row],[Service Line Size (inches) (System Side)]]</f>
        <v>5/8</v>
      </c>
      <c r="R10357" t="s">
        <v>43</v>
      </c>
      <c r="S10357" t="str">
        <f>IF(Table2[[#This Row],[Basis of Material Classification (Customer Side)*]]="Field inspection","Yes","No")</f>
        <v>No</v>
      </c>
      <c r="V10357" t="s">
        <v>43</v>
      </c>
      <c r="W10357" t="s">
        <v>44</v>
      </c>
      <c r="X10357" t="s">
        <v>44</v>
      </c>
      <c r="Z10357" t="s">
        <v>45</v>
      </c>
      <c r="AA10357" t="s">
        <v>46</v>
      </c>
      <c r="AB10357" t="s">
        <v>46</v>
      </c>
      <c r="AC10357" t="s">
        <v>40</v>
      </c>
    </row>
    <row r="10358" spans="1:29" ht="14.4" x14ac:dyDescent="0.3">
      <c r="A10358">
        <v>10356</v>
      </c>
      <c r="B10358" t="s">
        <v>10278</v>
      </c>
      <c r="C10358" t="s">
        <v>277</v>
      </c>
      <c r="D10358" t="s">
        <v>40</v>
      </c>
      <c r="E10358" t="s">
        <v>40</v>
      </c>
      <c r="F10358" t="s">
        <v>41</v>
      </c>
      <c r="G10358" t="s">
        <v>40</v>
      </c>
      <c r="H10358" s="26">
        <v>42005</v>
      </c>
      <c r="I10358">
        <v>3</v>
      </c>
      <c r="J10358" t="s">
        <v>126</v>
      </c>
      <c r="K10358" t="str">
        <f>IF(Table2[[#This Row],[Basis of Material Classification (System Side)*]]="Field inspection","Yes","No")</f>
        <v>No</v>
      </c>
      <c r="N10358" t="str">
        <f>Table2[[#This Row],[Basis of Material Classification (System Side)*]]</f>
        <v>Service line diameter is &gt; 2 inches</v>
      </c>
      <c r="O10358" t="s">
        <v>41</v>
      </c>
      <c r="P10358" s="13">
        <v>31048</v>
      </c>
      <c r="Q10358" s="16">
        <f>Table2[[#This Row],[Service Line Size (inches) (System Side)]]</f>
        <v>3</v>
      </c>
      <c r="R10358" t="s">
        <v>126</v>
      </c>
      <c r="S10358" t="str">
        <f>IF(Table2[[#This Row],[Basis of Material Classification (Customer Side)*]]="Field inspection","Yes","No")</f>
        <v>No</v>
      </c>
      <c r="V10358" t="s">
        <v>126</v>
      </c>
      <c r="W10358" t="s">
        <v>44</v>
      </c>
      <c r="X10358" t="s">
        <v>44</v>
      </c>
      <c r="Z10358" t="s">
        <v>58</v>
      </c>
      <c r="AA10358" t="s">
        <v>46</v>
      </c>
      <c r="AB10358" t="s">
        <v>46</v>
      </c>
      <c r="AC10358" t="s">
        <v>40</v>
      </c>
    </row>
    <row r="10359" spans="1:29" ht="14.4" x14ac:dyDescent="0.3">
      <c r="A10359">
        <v>10357</v>
      </c>
      <c r="B10359" t="s">
        <v>10279</v>
      </c>
      <c r="C10359" t="s">
        <v>277</v>
      </c>
      <c r="D10359" t="s">
        <v>40</v>
      </c>
      <c r="E10359" t="s">
        <v>40</v>
      </c>
      <c r="F10359" t="s">
        <v>41</v>
      </c>
      <c r="G10359" t="s">
        <v>40</v>
      </c>
      <c r="H10359" s="26">
        <v>41640</v>
      </c>
      <c r="I10359">
        <v>3</v>
      </c>
      <c r="J10359" t="s">
        <v>126</v>
      </c>
      <c r="K10359" t="str">
        <f>IF(Table2[[#This Row],[Basis of Material Classification (System Side)*]]="Field inspection","Yes","No")</f>
        <v>No</v>
      </c>
      <c r="N10359" t="str">
        <f>Table2[[#This Row],[Basis of Material Classification (System Side)*]]</f>
        <v>Service line diameter is &gt; 2 inches</v>
      </c>
      <c r="O10359" t="s">
        <v>41</v>
      </c>
      <c r="P10359"/>
      <c r="Q10359" s="16">
        <f>Table2[[#This Row],[Service Line Size (inches) (System Side)]]</f>
        <v>3</v>
      </c>
      <c r="R10359" t="s">
        <v>126</v>
      </c>
      <c r="S10359" t="str">
        <f>IF(Table2[[#This Row],[Basis of Material Classification (Customer Side)*]]="Field inspection","Yes","No")</f>
        <v>No</v>
      </c>
      <c r="V10359" t="s">
        <v>126</v>
      </c>
      <c r="W10359" t="s">
        <v>44</v>
      </c>
      <c r="X10359" t="s">
        <v>44</v>
      </c>
      <c r="Z10359" t="s">
        <v>58</v>
      </c>
      <c r="AA10359" t="s">
        <v>46</v>
      </c>
      <c r="AB10359" t="s">
        <v>46</v>
      </c>
      <c r="AC10359" t="s">
        <v>40</v>
      </c>
    </row>
    <row r="10360" spans="1:29" ht="14.4" x14ac:dyDescent="0.3">
      <c r="A10360">
        <v>10358</v>
      </c>
      <c r="B10360" t="s">
        <v>10280</v>
      </c>
      <c r="C10360" t="s">
        <v>277</v>
      </c>
      <c r="D10360" t="s">
        <v>40</v>
      </c>
      <c r="E10360" t="s">
        <v>40</v>
      </c>
      <c r="F10360" t="s">
        <v>53</v>
      </c>
      <c r="G10360" t="s">
        <v>40</v>
      </c>
      <c r="H10360" s="26">
        <v>29221</v>
      </c>
      <c r="I10360" t="s">
        <v>189</v>
      </c>
      <c r="J10360" t="s">
        <v>55</v>
      </c>
      <c r="K10360" t="str">
        <f>IF(Table2[[#This Row],[Basis of Material Classification (System Side)*]]="Field inspection","Yes","No")</f>
        <v>No</v>
      </c>
      <c r="O10360" t="s">
        <v>41</v>
      </c>
      <c r="P10360" s="13">
        <v>43101</v>
      </c>
      <c r="Q10360" s="16" t="str">
        <f>Table2[[#This Row],[Service Line Size (inches) (System Side)]]</f>
        <v xml:space="preserve"> 3/4</v>
      </c>
      <c r="R10360" t="s">
        <v>43</v>
      </c>
      <c r="S10360" t="str">
        <f>IF(Table2[[#This Row],[Basis of Material Classification (Customer Side)*]]="Field inspection","Yes","No")</f>
        <v>No</v>
      </c>
      <c r="V10360" t="s">
        <v>43</v>
      </c>
      <c r="W10360" t="s">
        <v>44</v>
      </c>
      <c r="X10360" t="s">
        <v>44</v>
      </c>
      <c r="Z10360" t="s">
        <v>45</v>
      </c>
      <c r="AA10360" t="s">
        <v>46</v>
      </c>
      <c r="AB10360" t="s">
        <v>46</v>
      </c>
      <c r="AC10360" t="s">
        <v>40</v>
      </c>
    </row>
    <row r="10361" spans="1:29" ht="14.4" x14ac:dyDescent="0.3">
      <c r="A10361">
        <v>10359</v>
      </c>
      <c r="B10361" t="s">
        <v>10281</v>
      </c>
      <c r="C10361" t="s">
        <v>277</v>
      </c>
      <c r="D10361" t="s">
        <v>40</v>
      </c>
      <c r="E10361" t="s">
        <v>40</v>
      </c>
      <c r="F10361" t="s">
        <v>41</v>
      </c>
      <c r="G10361" t="s">
        <v>40</v>
      </c>
      <c r="H10361" s="26">
        <v>38718</v>
      </c>
      <c r="I10361" t="s">
        <v>54</v>
      </c>
      <c r="J10361" t="s">
        <v>43</v>
      </c>
      <c r="K10361" t="str">
        <f>IF(Table2[[#This Row],[Basis of Material Classification (System Side)*]]="Field inspection","Yes","No")</f>
        <v>No</v>
      </c>
      <c r="N10361" t="str">
        <f>Table2[[#This Row],[Basis of Material Classification (System Side)*]]</f>
        <v>Installation date after lead ban</v>
      </c>
      <c r="O10361" t="s">
        <v>41</v>
      </c>
      <c r="P10361" s="13">
        <v>43101</v>
      </c>
      <c r="Q10361" s="16" t="str">
        <f>Table2[[#This Row],[Service Line Size (inches) (System Side)]]</f>
        <v>3/4</v>
      </c>
      <c r="R10361" t="s">
        <v>43</v>
      </c>
      <c r="S10361" t="str">
        <f>IF(Table2[[#This Row],[Basis of Material Classification (Customer Side)*]]="Field inspection","Yes","No")</f>
        <v>No</v>
      </c>
      <c r="V10361" t="s">
        <v>43</v>
      </c>
      <c r="W10361" t="s">
        <v>44</v>
      </c>
      <c r="X10361" t="s">
        <v>44</v>
      </c>
      <c r="Z10361" t="s">
        <v>45</v>
      </c>
      <c r="AA10361" t="s">
        <v>46</v>
      </c>
      <c r="AB10361" t="s">
        <v>46</v>
      </c>
      <c r="AC10361" t="s">
        <v>40</v>
      </c>
    </row>
    <row r="10362" spans="1:29" ht="14.4" x14ac:dyDescent="0.3">
      <c r="A10362">
        <v>10360</v>
      </c>
      <c r="B10362" t="s">
        <v>10282</v>
      </c>
      <c r="C10362" t="s">
        <v>277</v>
      </c>
      <c r="D10362" t="s">
        <v>40</v>
      </c>
      <c r="E10362" t="s">
        <v>40</v>
      </c>
      <c r="F10362" t="s">
        <v>53</v>
      </c>
      <c r="G10362" t="s">
        <v>40</v>
      </c>
      <c r="H10362" s="26">
        <v>42005</v>
      </c>
      <c r="I10362" t="s">
        <v>54</v>
      </c>
      <c r="J10362" t="s">
        <v>55</v>
      </c>
      <c r="K10362" t="str">
        <f>IF(Table2[[#This Row],[Basis of Material Classification (System Side)*]]="Field inspection","Yes","No")</f>
        <v>No</v>
      </c>
      <c r="O10362" t="s">
        <v>41</v>
      </c>
      <c r="P10362" s="13">
        <v>43101</v>
      </c>
      <c r="Q10362" s="16" t="str">
        <f>Table2[[#This Row],[Service Line Size (inches) (System Side)]]</f>
        <v>3/4</v>
      </c>
      <c r="R10362" t="s">
        <v>43</v>
      </c>
      <c r="S10362" t="str">
        <f>IF(Table2[[#This Row],[Basis of Material Classification (Customer Side)*]]="Field inspection","Yes","No")</f>
        <v>No</v>
      </c>
      <c r="V10362" t="s">
        <v>43</v>
      </c>
      <c r="W10362" t="s">
        <v>44</v>
      </c>
      <c r="X10362" t="s">
        <v>44</v>
      </c>
      <c r="Z10362" t="s">
        <v>45</v>
      </c>
      <c r="AA10362" t="s">
        <v>46</v>
      </c>
      <c r="AB10362" t="s">
        <v>46</v>
      </c>
      <c r="AC10362" t="s">
        <v>40</v>
      </c>
    </row>
    <row r="10363" spans="1:29" ht="14.4" x14ac:dyDescent="0.3">
      <c r="A10363">
        <v>10361</v>
      </c>
      <c r="B10363" t="s">
        <v>10283</v>
      </c>
      <c r="C10363" t="s">
        <v>277</v>
      </c>
      <c r="D10363" t="s">
        <v>40</v>
      </c>
      <c r="E10363" t="s">
        <v>40</v>
      </c>
      <c r="F10363" t="s">
        <v>53</v>
      </c>
      <c r="G10363" t="s">
        <v>40</v>
      </c>
      <c r="H10363" s="26">
        <v>42005</v>
      </c>
      <c r="I10363" t="s">
        <v>54</v>
      </c>
      <c r="J10363" t="s">
        <v>55</v>
      </c>
      <c r="K10363" t="str">
        <f>IF(Table2[[#This Row],[Basis of Material Classification (System Side)*]]="Field inspection","Yes","No")</f>
        <v>No</v>
      </c>
      <c r="O10363" t="s">
        <v>41</v>
      </c>
      <c r="P10363" s="13">
        <v>43101</v>
      </c>
      <c r="Q10363" s="16" t="str">
        <f>Table2[[#This Row],[Service Line Size (inches) (System Side)]]</f>
        <v>3/4</v>
      </c>
      <c r="R10363" t="s">
        <v>43</v>
      </c>
      <c r="S10363" t="str">
        <f>IF(Table2[[#This Row],[Basis of Material Classification (Customer Side)*]]="Field inspection","Yes","No")</f>
        <v>No</v>
      </c>
      <c r="V10363" t="s">
        <v>43</v>
      </c>
      <c r="W10363" t="s">
        <v>44</v>
      </c>
      <c r="X10363" t="s">
        <v>44</v>
      </c>
      <c r="Z10363" t="s">
        <v>45</v>
      </c>
      <c r="AA10363" t="s">
        <v>46</v>
      </c>
      <c r="AB10363" t="s">
        <v>46</v>
      </c>
      <c r="AC10363" t="s">
        <v>40</v>
      </c>
    </row>
    <row r="10364" spans="1:29" ht="14.4" x14ac:dyDescent="0.3">
      <c r="A10364">
        <v>10362</v>
      </c>
      <c r="B10364" t="s">
        <v>10284</v>
      </c>
      <c r="C10364" t="s">
        <v>277</v>
      </c>
      <c r="D10364" t="s">
        <v>40</v>
      </c>
      <c r="E10364" t="s">
        <v>40</v>
      </c>
      <c r="F10364" t="s">
        <v>53</v>
      </c>
      <c r="G10364" t="s">
        <v>40</v>
      </c>
      <c r="H10364" s="26">
        <v>42005</v>
      </c>
      <c r="I10364" t="s">
        <v>54</v>
      </c>
      <c r="J10364" t="s">
        <v>55</v>
      </c>
      <c r="K10364" t="str">
        <f>IF(Table2[[#This Row],[Basis of Material Classification (System Side)*]]="Field inspection","Yes","No")</f>
        <v>No</v>
      </c>
      <c r="O10364" t="s">
        <v>41</v>
      </c>
      <c r="P10364" s="13">
        <v>43101</v>
      </c>
      <c r="Q10364" s="16" t="str">
        <f>Table2[[#This Row],[Service Line Size (inches) (System Side)]]</f>
        <v>3/4</v>
      </c>
      <c r="R10364" t="s">
        <v>43</v>
      </c>
      <c r="S10364" t="str">
        <f>IF(Table2[[#This Row],[Basis of Material Classification (Customer Side)*]]="Field inspection","Yes","No")</f>
        <v>No</v>
      </c>
      <c r="V10364" t="s">
        <v>43</v>
      </c>
      <c r="W10364" t="s">
        <v>44</v>
      </c>
      <c r="X10364" t="s">
        <v>44</v>
      </c>
      <c r="Z10364" t="s">
        <v>45</v>
      </c>
      <c r="AA10364" t="s">
        <v>46</v>
      </c>
      <c r="AB10364" t="s">
        <v>46</v>
      </c>
      <c r="AC10364" t="s">
        <v>40</v>
      </c>
    </row>
    <row r="10365" spans="1:29" ht="14.4" x14ac:dyDescent="0.3">
      <c r="A10365">
        <v>10363</v>
      </c>
      <c r="B10365" t="s">
        <v>10285</v>
      </c>
      <c r="C10365" t="s">
        <v>277</v>
      </c>
      <c r="D10365" t="s">
        <v>40</v>
      </c>
      <c r="E10365" t="s">
        <v>40</v>
      </c>
      <c r="F10365" t="s">
        <v>53</v>
      </c>
      <c r="G10365" t="s">
        <v>40</v>
      </c>
      <c r="H10365" s="26">
        <v>38718</v>
      </c>
      <c r="I10365" t="s">
        <v>54</v>
      </c>
      <c r="J10365" t="s">
        <v>55</v>
      </c>
      <c r="K10365" t="str">
        <f>IF(Table2[[#This Row],[Basis of Material Classification (System Side)*]]="Field inspection","Yes","No")</f>
        <v>No</v>
      </c>
      <c r="O10365" t="s">
        <v>41</v>
      </c>
      <c r="P10365" s="13">
        <v>43101</v>
      </c>
      <c r="Q10365" s="16" t="str">
        <f>Table2[[#This Row],[Service Line Size (inches) (System Side)]]</f>
        <v>3/4</v>
      </c>
      <c r="R10365" t="s">
        <v>43</v>
      </c>
      <c r="S10365" t="str">
        <f>IF(Table2[[#This Row],[Basis of Material Classification (Customer Side)*]]="Field inspection","Yes","No")</f>
        <v>No</v>
      </c>
      <c r="V10365" t="s">
        <v>43</v>
      </c>
      <c r="W10365" t="s">
        <v>44</v>
      </c>
      <c r="X10365" t="s">
        <v>44</v>
      </c>
      <c r="Z10365" t="s">
        <v>45</v>
      </c>
      <c r="AA10365" t="s">
        <v>46</v>
      </c>
      <c r="AB10365" t="s">
        <v>46</v>
      </c>
      <c r="AC10365" t="s">
        <v>40</v>
      </c>
    </row>
    <row r="10366" spans="1:29" ht="14.4" x14ac:dyDescent="0.3">
      <c r="A10366">
        <v>10364</v>
      </c>
      <c r="B10366" t="s">
        <v>10286</v>
      </c>
      <c r="C10366" t="s">
        <v>277</v>
      </c>
      <c r="D10366" t="s">
        <v>40</v>
      </c>
      <c r="E10366" t="s">
        <v>40</v>
      </c>
      <c r="F10366" t="s">
        <v>53</v>
      </c>
      <c r="G10366" t="s">
        <v>40</v>
      </c>
      <c r="H10366" s="26">
        <v>38718</v>
      </c>
      <c r="I10366" t="s">
        <v>54</v>
      </c>
      <c r="J10366" t="s">
        <v>55</v>
      </c>
      <c r="K10366" t="str">
        <f>IF(Table2[[#This Row],[Basis of Material Classification (System Side)*]]="Field inspection","Yes","No")</f>
        <v>No</v>
      </c>
      <c r="O10366" t="s">
        <v>41</v>
      </c>
      <c r="P10366" s="13">
        <v>43101</v>
      </c>
      <c r="Q10366" s="16" t="str">
        <f>Table2[[#This Row],[Service Line Size (inches) (System Side)]]</f>
        <v>3/4</v>
      </c>
      <c r="R10366" t="s">
        <v>43</v>
      </c>
      <c r="S10366" t="str">
        <f>IF(Table2[[#This Row],[Basis of Material Classification (Customer Side)*]]="Field inspection","Yes","No")</f>
        <v>No</v>
      </c>
      <c r="V10366" t="s">
        <v>43</v>
      </c>
      <c r="W10366" t="s">
        <v>44</v>
      </c>
      <c r="X10366" t="s">
        <v>44</v>
      </c>
      <c r="Z10366" t="s">
        <v>45</v>
      </c>
      <c r="AA10366" t="s">
        <v>46</v>
      </c>
      <c r="AB10366" t="s">
        <v>46</v>
      </c>
      <c r="AC10366" t="s">
        <v>40</v>
      </c>
    </row>
    <row r="10367" spans="1:29" ht="14.4" x14ac:dyDescent="0.3">
      <c r="A10367">
        <v>10365</v>
      </c>
      <c r="B10367" t="s">
        <v>10287</v>
      </c>
      <c r="C10367" t="s">
        <v>277</v>
      </c>
      <c r="D10367" t="s">
        <v>40</v>
      </c>
      <c r="E10367" t="s">
        <v>40</v>
      </c>
      <c r="F10367" t="s">
        <v>53</v>
      </c>
      <c r="G10367" t="s">
        <v>40</v>
      </c>
      <c r="H10367" s="26">
        <v>42736</v>
      </c>
      <c r="I10367" t="s">
        <v>54</v>
      </c>
      <c r="J10367" t="s">
        <v>55</v>
      </c>
      <c r="K10367" t="str">
        <f>IF(Table2[[#This Row],[Basis of Material Classification (System Side)*]]="Field inspection","Yes","No")</f>
        <v>No</v>
      </c>
      <c r="O10367" t="s">
        <v>41</v>
      </c>
      <c r="P10367" s="13">
        <v>42736</v>
      </c>
      <c r="Q10367" s="16" t="str">
        <f>Table2[[#This Row],[Service Line Size (inches) (System Side)]]</f>
        <v>3/4</v>
      </c>
      <c r="R10367" t="s">
        <v>43</v>
      </c>
      <c r="S10367" t="str">
        <f>IF(Table2[[#This Row],[Basis of Material Classification (Customer Side)*]]="Field inspection","Yes","No")</f>
        <v>No</v>
      </c>
      <c r="V10367" t="s">
        <v>43</v>
      </c>
      <c r="W10367" t="s">
        <v>44</v>
      </c>
      <c r="X10367" t="s">
        <v>44</v>
      </c>
      <c r="Z10367" t="s">
        <v>45</v>
      </c>
      <c r="AA10367" t="s">
        <v>46</v>
      </c>
      <c r="AB10367" t="s">
        <v>46</v>
      </c>
      <c r="AC10367" t="s">
        <v>40</v>
      </c>
    </row>
    <row r="10368" spans="1:29" ht="14.4" x14ac:dyDescent="0.3">
      <c r="A10368">
        <v>10366</v>
      </c>
      <c r="B10368" t="s">
        <v>10288</v>
      </c>
      <c r="C10368" t="s">
        <v>277</v>
      </c>
      <c r="D10368" t="s">
        <v>40</v>
      </c>
      <c r="E10368" t="s">
        <v>40</v>
      </c>
      <c r="F10368" t="s">
        <v>53</v>
      </c>
      <c r="G10368" t="s">
        <v>40</v>
      </c>
      <c r="H10368" s="26">
        <v>42736</v>
      </c>
      <c r="I10368" t="s">
        <v>54</v>
      </c>
      <c r="J10368" t="s">
        <v>55</v>
      </c>
      <c r="K10368" t="str">
        <f>IF(Table2[[#This Row],[Basis of Material Classification (System Side)*]]="Field inspection","Yes","No")</f>
        <v>No</v>
      </c>
      <c r="O10368" t="s">
        <v>41</v>
      </c>
      <c r="P10368" s="13">
        <v>42736</v>
      </c>
      <c r="Q10368" s="16" t="str">
        <f>Table2[[#This Row],[Service Line Size (inches) (System Side)]]</f>
        <v>3/4</v>
      </c>
      <c r="R10368" t="s">
        <v>43</v>
      </c>
      <c r="S10368" t="str">
        <f>IF(Table2[[#This Row],[Basis of Material Classification (Customer Side)*]]="Field inspection","Yes","No")</f>
        <v>No</v>
      </c>
      <c r="V10368" t="s">
        <v>43</v>
      </c>
      <c r="W10368" t="s">
        <v>44</v>
      </c>
      <c r="X10368" t="s">
        <v>44</v>
      </c>
      <c r="Z10368" t="s">
        <v>45</v>
      </c>
      <c r="AA10368" t="s">
        <v>46</v>
      </c>
      <c r="AB10368" t="s">
        <v>46</v>
      </c>
      <c r="AC10368" t="s">
        <v>40</v>
      </c>
    </row>
    <row r="10369" spans="1:29" ht="14.4" x14ac:dyDescent="0.3">
      <c r="A10369">
        <v>10367</v>
      </c>
      <c r="B10369" t="s">
        <v>10289</v>
      </c>
      <c r="C10369" t="s">
        <v>277</v>
      </c>
      <c r="D10369" t="s">
        <v>40</v>
      </c>
      <c r="E10369" t="s">
        <v>40</v>
      </c>
      <c r="F10369" t="s">
        <v>53</v>
      </c>
      <c r="G10369" t="s">
        <v>40</v>
      </c>
      <c r="H10369" s="26">
        <v>38718</v>
      </c>
      <c r="I10369" t="s">
        <v>54</v>
      </c>
      <c r="J10369" t="s">
        <v>55</v>
      </c>
      <c r="K10369" t="str">
        <f>IF(Table2[[#This Row],[Basis of Material Classification (System Side)*]]="Field inspection","Yes","No")</f>
        <v>No</v>
      </c>
      <c r="O10369" t="s">
        <v>41</v>
      </c>
      <c r="P10369" s="13">
        <v>43101</v>
      </c>
      <c r="Q10369" s="16" t="str">
        <f>Table2[[#This Row],[Service Line Size (inches) (System Side)]]</f>
        <v>3/4</v>
      </c>
      <c r="R10369" t="s">
        <v>43</v>
      </c>
      <c r="S10369" t="str">
        <f>IF(Table2[[#This Row],[Basis of Material Classification (Customer Side)*]]="Field inspection","Yes","No")</f>
        <v>No</v>
      </c>
      <c r="V10369" t="s">
        <v>43</v>
      </c>
      <c r="W10369" t="s">
        <v>44</v>
      </c>
      <c r="X10369" t="s">
        <v>44</v>
      </c>
      <c r="Z10369" t="s">
        <v>45</v>
      </c>
      <c r="AA10369" t="s">
        <v>46</v>
      </c>
      <c r="AB10369" t="s">
        <v>46</v>
      </c>
      <c r="AC10369" t="s">
        <v>40</v>
      </c>
    </row>
    <row r="10370" spans="1:29" ht="14.4" x14ac:dyDescent="0.3">
      <c r="A10370">
        <v>10368</v>
      </c>
      <c r="B10370" t="s">
        <v>10290</v>
      </c>
      <c r="C10370" t="s">
        <v>277</v>
      </c>
      <c r="D10370" t="s">
        <v>40</v>
      </c>
      <c r="E10370" t="s">
        <v>40</v>
      </c>
      <c r="F10370" t="s">
        <v>53</v>
      </c>
      <c r="G10370" t="s">
        <v>40</v>
      </c>
      <c r="H10370" s="26">
        <v>38718</v>
      </c>
      <c r="I10370" t="s">
        <v>54</v>
      </c>
      <c r="J10370" t="s">
        <v>55</v>
      </c>
      <c r="K10370" t="str">
        <f>IF(Table2[[#This Row],[Basis of Material Classification (System Side)*]]="Field inspection","Yes","No")</f>
        <v>No</v>
      </c>
      <c r="O10370" t="s">
        <v>41</v>
      </c>
      <c r="P10370" s="13">
        <v>43101</v>
      </c>
      <c r="Q10370" s="16" t="str">
        <f>Table2[[#This Row],[Service Line Size (inches) (System Side)]]</f>
        <v>3/4</v>
      </c>
      <c r="R10370" t="s">
        <v>43</v>
      </c>
      <c r="S10370" t="str">
        <f>IF(Table2[[#This Row],[Basis of Material Classification (Customer Side)*]]="Field inspection","Yes","No")</f>
        <v>No</v>
      </c>
      <c r="V10370" t="s">
        <v>43</v>
      </c>
      <c r="W10370" t="s">
        <v>44</v>
      </c>
      <c r="X10370" t="s">
        <v>44</v>
      </c>
      <c r="Z10370" t="s">
        <v>45</v>
      </c>
      <c r="AA10370" t="s">
        <v>46</v>
      </c>
      <c r="AB10370" t="s">
        <v>46</v>
      </c>
      <c r="AC10370" t="s">
        <v>40</v>
      </c>
    </row>
    <row r="10371" spans="1:29" ht="14.4" x14ac:dyDescent="0.3">
      <c r="A10371">
        <v>10369</v>
      </c>
      <c r="B10371" t="s">
        <v>10291</v>
      </c>
      <c r="C10371" t="s">
        <v>277</v>
      </c>
      <c r="D10371" t="s">
        <v>40</v>
      </c>
      <c r="E10371" t="s">
        <v>40</v>
      </c>
      <c r="F10371" t="s">
        <v>53</v>
      </c>
      <c r="G10371" t="s">
        <v>40</v>
      </c>
      <c r="H10371" s="26">
        <v>38718</v>
      </c>
      <c r="I10371" t="s">
        <v>54</v>
      </c>
      <c r="J10371" t="s">
        <v>55</v>
      </c>
      <c r="K10371" t="str">
        <f>IF(Table2[[#This Row],[Basis of Material Classification (System Side)*]]="Field inspection","Yes","No")</f>
        <v>No</v>
      </c>
      <c r="O10371" t="s">
        <v>41</v>
      </c>
      <c r="P10371" s="13">
        <v>43101</v>
      </c>
      <c r="Q10371" s="16" t="str">
        <f>Table2[[#This Row],[Service Line Size (inches) (System Side)]]</f>
        <v>3/4</v>
      </c>
      <c r="R10371" t="s">
        <v>43</v>
      </c>
      <c r="S10371" t="str">
        <f>IF(Table2[[#This Row],[Basis of Material Classification (Customer Side)*]]="Field inspection","Yes","No")</f>
        <v>No</v>
      </c>
      <c r="V10371" t="s">
        <v>43</v>
      </c>
      <c r="W10371" t="s">
        <v>44</v>
      </c>
      <c r="X10371" t="s">
        <v>44</v>
      </c>
      <c r="Z10371" t="s">
        <v>45</v>
      </c>
      <c r="AA10371" t="s">
        <v>46</v>
      </c>
      <c r="AB10371" t="s">
        <v>46</v>
      </c>
      <c r="AC10371" t="s">
        <v>40</v>
      </c>
    </row>
    <row r="10372" spans="1:29" ht="14.4" x14ac:dyDescent="0.3">
      <c r="A10372">
        <v>10370</v>
      </c>
      <c r="B10372" t="s">
        <v>10292</v>
      </c>
      <c r="C10372" t="s">
        <v>277</v>
      </c>
      <c r="D10372" t="s">
        <v>40</v>
      </c>
      <c r="E10372" t="s">
        <v>40</v>
      </c>
      <c r="F10372" t="s">
        <v>41</v>
      </c>
      <c r="G10372" t="s">
        <v>40</v>
      </c>
      <c r="H10372" s="26">
        <v>17533</v>
      </c>
      <c r="I10372" t="s">
        <v>42</v>
      </c>
      <c r="J10372" t="s">
        <v>49</v>
      </c>
      <c r="K10372" t="str">
        <f>IF(Table2[[#This Row],[Basis of Material Classification (System Side)*]]="Field inspection","Yes","No")</f>
        <v>No</v>
      </c>
      <c r="N10372" t="s">
        <v>50</v>
      </c>
      <c r="O10372" t="s">
        <v>41</v>
      </c>
      <c r="P10372" s="13">
        <v>43101</v>
      </c>
      <c r="Q10372" s="16" t="str">
        <f>Table2[[#This Row],[Service Line Size (inches) (System Side)]]</f>
        <v>5/8</v>
      </c>
      <c r="R10372" t="s">
        <v>43</v>
      </c>
      <c r="S10372" t="str">
        <f>IF(Table2[[#This Row],[Basis of Material Classification (Customer Side)*]]="Field inspection","Yes","No")</f>
        <v>No</v>
      </c>
      <c r="V10372" t="s">
        <v>43</v>
      </c>
      <c r="W10372" t="s">
        <v>44</v>
      </c>
      <c r="X10372" t="s">
        <v>44</v>
      </c>
      <c r="Z10372" t="s">
        <v>45</v>
      </c>
      <c r="AA10372" t="s">
        <v>46</v>
      </c>
      <c r="AB10372" t="s">
        <v>46</v>
      </c>
      <c r="AC10372" t="s">
        <v>40</v>
      </c>
    </row>
    <row r="10373" spans="1:29" ht="14.4" x14ac:dyDescent="0.3">
      <c r="A10373">
        <v>10371</v>
      </c>
      <c r="B10373" t="s">
        <v>10293</v>
      </c>
      <c r="C10373" t="s">
        <v>277</v>
      </c>
      <c r="D10373" t="s">
        <v>40</v>
      </c>
      <c r="E10373" t="s">
        <v>40</v>
      </c>
      <c r="F10373" t="s">
        <v>41</v>
      </c>
      <c r="G10373" t="s">
        <v>40</v>
      </c>
      <c r="H10373" s="26">
        <v>24108</v>
      </c>
      <c r="I10373" t="s">
        <v>42</v>
      </c>
      <c r="J10373" t="s">
        <v>49</v>
      </c>
      <c r="K10373" t="str">
        <f>IF(Table2[[#This Row],[Basis of Material Classification (System Side)*]]="Field inspection","Yes","No")</f>
        <v>No</v>
      </c>
      <c r="N10373" t="s">
        <v>50</v>
      </c>
      <c r="O10373" t="s">
        <v>41</v>
      </c>
      <c r="P10373" s="13">
        <v>43101</v>
      </c>
      <c r="Q10373" s="16" t="str">
        <f>Table2[[#This Row],[Service Line Size (inches) (System Side)]]</f>
        <v>5/8</v>
      </c>
      <c r="R10373" t="s">
        <v>43</v>
      </c>
      <c r="S10373" t="str">
        <f>IF(Table2[[#This Row],[Basis of Material Classification (Customer Side)*]]="Field inspection","Yes","No")</f>
        <v>No</v>
      </c>
      <c r="V10373" t="s">
        <v>43</v>
      </c>
      <c r="W10373" t="s">
        <v>44</v>
      </c>
      <c r="X10373" t="s">
        <v>44</v>
      </c>
      <c r="Z10373" t="s">
        <v>58</v>
      </c>
      <c r="AA10373" t="s">
        <v>46</v>
      </c>
      <c r="AB10373" t="s">
        <v>46</v>
      </c>
      <c r="AC10373" t="s">
        <v>40</v>
      </c>
    </row>
    <row r="10374" spans="1:29" ht="14.4" x14ac:dyDescent="0.3">
      <c r="A10374">
        <v>10372</v>
      </c>
      <c r="B10374" t="s">
        <v>10294</v>
      </c>
      <c r="C10374" t="s">
        <v>277</v>
      </c>
      <c r="D10374" t="s">
        <v>40</v>
      </c>
      <c r="E10374" t="s">
        <v>40</v>
      </c>
      <c r="F10374" t="s">
        <v>41</v>
      </c>
      <c r="G10374" t="s">
        <v>40</v>
      </c>
      <c r="H10374" s="27"/>
      <c r="I10374" t="s">
        <v>42</v>
      </c>
      <c r="J10374" t="s">
        <v>49</v>
      </c>
      <c r="K10374" t="str">
        <f>IF(Table2[[#This Row],[Basis of Material Classification (System Side)*]]="Field inspection","Yes","No")</f>
        <v>No</v>
      </c>
      <c r="N10374" t="s">
        <v>50</v>
      </c>
      <c r="O10374" t="s">
        <v>41</v>
      </c>
      <c r="P10374" s="13">
        <v>43101</v>
      </c>
      <c r="Q10374" s="16" t="str">
        <f>Table2[[#This Row],[Service Line Size (inches) (System Side)]]</f>
        <v>5/8</v>
      </c>
      <c r="R10374" t="s">
        <v>43</v>
      </c>
      <c r="S10374" t="str">
        <f>IF(Table2[[#This Row],[Basis of Material Classification (Customer Side)*]]="Field inspection","Yes","No")</f>
        <v>No</v>
      </c>
      <c r="V10374" t="s">
        <v>43</v>
      </c>
      <c r="W10374" t="s">
        <v>44</v>
      </c>
      <c r="X10374" t="s">
        <v>44</v>
      </c>
      <c r="Z10374" t="s">
        <v>45</v>
      </c>
      <c r="AA10374" t="s">
        <v>46</v>
      </c>
      <c r="AB10374" t="s">
        <v>46</v>
      </c>
      <c r="AC10374" t="s">
        <v>40</v>
      </c>
    </row>
    <row r="10375" spans="1:29" ht="14.4" x14ac:dyDescent="0.3">
      <c r="A10375">
        <v>10373</v>
      </c>
      <c r="B10375" t="s">
        <v>10295</v>
      </c>
      <c r="C10375" t="s">
        <v>277</v>
      </c>
      <c r="D10375" t="s">
        <v>40</v>
      </c>
      <c r="E10375" t="s">
        <v>40</v>
      </c>
      <c r="F10375" t="s">
        <v>41</v>
      </c>
      <c r="G10375" t="s">
        <v>40</v>
      </c>
      <c r="H10375" s="27"/>
      <c r="I10375" t="s">
        <v>42</v>
      </c>
      <c r="J10375" t="s">
        <v>49</v>
      </c>
      <c r="K10375" t="str">
        <f>IF(Table2[[#This Row],[Basis of Material Classification (System Side)*]]="Field inspection","Yes","No")</f>
        <v>No</v>
      </c>
      <c r="N10375" t="s">
        <v>50</v>
      </c>
      <c r="O10375" t="s">
        <v>41</v>
      </c>
      <c r="P10375" s="13">
        <v>43101</v>
      </c>
      <c r="Q10375" s="16" t="str">
        <f>Table2[[#This Row],[Service Line Size (inches) (System Side)]]</f>
        <v>5/8</v>
      </c>
      <c r="R10375" t="s">
        <v>43</v>
      </c>
      <c r="S10375" t="str">
        <f>IF(Table2[[#This Row],[Basis of Material Classification (Customer Side)*]]="Field inspection","Yes","No")</f>
        <v>No</v>
      </c>
      <c r="V10375" t="s">
        <v>43</v>
      </c>
      <c r="W10375" t="s">
        <v>44</v>
      </c>
      <c r="X10375" t="s">
        <v>44</v>
      </c>
      <c r="Z10375" t="s">
        <v>45</v>
      </c>
      <c r="AA10375" t="s">
        <v>46</v>
      </c>
      <c r="AB10375" t="s">
        <v>46</v>
      </c>
      <c r="AC10375" t="s">
        <v>40</v>
      </c>
    </row>
    <row r="10376" spans="1:29" ht="14.4" x14ac:dyDescent="0.3">
      <c r="A10376">
        <v>10374</v>
      </c>
      <c r="B10376" t="s">
        <v>10296</v>
      </c>
      <c r="C10376" t="s">
        <v>277</v>
      </c>
      <c r="D10376" t="s">
        <v>40</v>
      </c>
      <c r="E10376" t="s">
        <v>40</v>
      </c>
      <c r="F10376" t="s">
        <v>53</v>
      </c>
      <c r="G10376" t="s">
        <v>40</v>
      </c>
      <c r="H10376" s="26">
        <v>42005</v>
      </c>
      <c r="I10376" t="s">
        <v>54</v>
      </c>
      <c r="J10376" t="s">
        <v>55</v>
      </c>
      <c r="K10376" t="str">
        <f>IF(Table2[[#This Row],[Basis of Material Classification (System Side)*]]="Field inspection","Yes","No")</f>
        <v>No</v>
      </c>
      <c r="O10376" t="s">
        <v>41</v>
      </c>
      <c r="P10376" s="13">
        <v>43101</v>
      </c>
      <c r="Q10376" s="16" t="str">
        <f>Table2[[#This Row],[Service Line Size (inches) (System Side)]]</f>
        <v>3/4</v>
      </c>
      <c r="R10376" t="s">
        <v>43</v>
      </c>
      <c r="S10376" t="str">
        <f>IF(Table2[[#This Row],[Basis of Material Classification (Customer Side)*]]="Field inspection","Yes","No")</f>
        <v>No</v>
      </c>
      <c r="V10376" t="s">
        <v>43</v>
      </c>
      <c r="W10376" t="s">
        <v>44</v>
      </c>
      <c r="X10376" t="s">
        <v>44</v>
      </c>
      <c r="Z10376" t="s">
        <v>45</v>
      </c>
      <c r="AA10376" t="s">
        <v>46</v>
      </c>
      <c r="AB10376" t="s">
        <v>46</v>
      </c>
      <c r="AC10376" t="s">
        <v>40</v>
      </c>
    </row>
    <row r="10377" spans="1:29" ht="14.4" x14ac:dyDescent="0.3">
      <c r="A10377">
        <v>10375</v>
      </c>
      <c r="B10377" t="s">
        <v>10297</v>
      </c>
      <c r="C10377" t="s">
        <v>277</v>
      </c>
      <c r="D10377" t="s">
        <v>40</v>
      </c>
      <c r="E10377" t="s">
        <v>40</v>
      </c>
      <c r="F10377" t="s">
        <v>53</v>
      </c>
      <c r="G10377" t="s">
        <v>40</v>
      </c>
      <c r="H10377" s="26">
        <v>39083</v>
      </c>
      <c r="I10377" t="s">
        <v>54</v>
      </c>
      <c r="J10377" t="s">
        <v>55</v>
      </c>
      <c r="K10377" t="str">
        <f>IF(Table2[[#This Row],[Basis of Material Classification (System Side)*]]="Field inspection","Yes","No")</f>
        <v>No</v>
      </c>
      <c r="O10377" t="s">
        <v>41</v>
      </c>
      <c r="P10377" s="13">
        <v>43101</v>
      </c>
      <c r="Q10377" s="16" t="str">
        <f>Table2[[#This Row],[Service Line Size (inches) (System Side)]]</f>
        <v>3/4</v>
      </c>
      <c r="R10377" t="s">
        <v>43</v>
      </c>
      <c r="S10377" t="str">
        <f>IF(Table2[[#This Row],[Basis of Material Classification (Customer Side)*]]="Field inspection","Yes","No")</f>
        <v>No</v>
      </c>
      <c r="V10377" t="s">
        <v>43</v>
      </c>
      <c r="W10377" t="s">
        <v>44</v>
      </c>
      <c r="X10377" t="s">
        <v>44</v>
      </c>
      <c r="Z10377" t="s">
        <v>45</v>
      </c>
      <c r="AA10377" t="s">
        <v>46</v>
      </c>
      <c r="AB10377" t="s">
        <v>46</v>
      </c>
      <c r="AC10377" t="s">
        <v>40</v>
      </c>
    </row>
    <row r="10378" spans="1:29" ht="14.4" x14ac:dyDescent="0.3">
      <c r="A10378">
        <v>10376</v>
      </c>
      <c r="B10378" t="s">
        <v>10298</v>
      </c>
      <c r="C10378" t="s">
        <v>277</v>
      </c>
      <c r="D10378" t="s">
        <v>40</v>
      </c>
      <c r="E10378" t="s">
        <v>40</v>
      </c>
      <c r="F10378" t="s">
        <v>41</v>
      </c>
      <c r="G10378" t="s">
        <v>40</v>
      </c>
      <c r="H10378" s="26">
        <v>39083</v>
      </c>
      <c r="I10378" t="s">
        <v>42</v>
      </c>
      <c r="J10378" t="s">
        <v>43</v>
      </c>
      <c r="K10378" t="str">
        <f>IF(Table2[[#This Row],[Basis of Material Classification (System Side)*]]="Field inspection","Yes","No")</f>
        <v>No</v>
      </c>
      <c r="N10378" t="str">
        <f>Table2[[#This Row],[Basis of Material Classification (System Side)*]]</f>
        <v>Installation date after lead ban</v>
      </c>
      <c r="O10378" t="s">
        <v>41</v>
      </c>
      <c r="P10378" s="13">
        <v>43101</v>
      </c>
      <c r="Q10378" s="16" t="str">
        <f>Table2[[#This Row],[Service Line Size (inches) (System Side)]]</f>
        <v>5/8</v>
      </c>
      <c r="R10378" t="s">
        <v>43</v>
      </c>
      <c r="S10378" t="str">
        <f>IF(Table2[[#This Row],[Basis of Material Classification (Customer Side)*]]="Field inspection","Yes","No")</f>
        <v>No</v>
      </c>
      <c r="V10378" t="s">
        <v>43</v>
      </c>
      <c r="W10378" t="s">
        <v>44</v>
      </c>
      <c r="X10378" t="s">
        <v>44</v>
      </c>
      <c r="Z10378" t="s">
        <v>45</v>
      </c>
      <c r="AA10378" t="s">
        <v>46</v>
      </c>
      <c r="AB10378" t="s">
        <v>46</v>
      </c>
      <c r="AC10378" t="s">
        <v>40</v>
      </c>
    </row>
    <row r="10379" spans="1:29" ht="14.4" x14ac:dyDescent="0.3">
      <c r="A10379">
        <v>10377</v>
      </c>
      <c r="B10379" t="s">
        <v>10299</v>
      </c>
      <c r="C10379" t="s">
        <v>277</v>
      </c>
      <c r="D10379" t="s">
        <v>40</v>
      </c>
      <c r="E10379" t="s">
        <v>40</v>
      </c>
      <c r="F10379" t="s">
        <v>41</v>
      </c>
      <c r="G10379" t="s">
        <v>40</v>
      </c>
      <c r="H10379" s="26">
        <v>39083</v>
      </c>
      <c r="I10379" t="s">
        <v>42</v>
      </c>
      <c r="J10379" t="s">
        <v>43</v>
      </c>
      <c r="K10379" t="str">
        <f>IF(Table2[[#This Row],[Basis of Material Classification (System Side)*]]="Field inspection","Yes","No")</f>
        <v>No</v>
      </c>
      <c r="N10379" t="str">
        <f>Table2[[#This Row],[Basis of Material Classification (System Side)*]]</f>
        <v>Installation date after lead ban</v>
      </c>
      <c r="O10379" t="s">
        <v>41</v>
      </c>
      <c r="P10379" s="13">
        <v>43101</v>
      </c>
      <c r="Q10379" s="16" t="str">
        <f>Table2[[#This Row],[Service Line Size (inches) (System Side)]]</f>
        <v>5/8</v>
      </c>
      <c r="R10379" t="s">
        <v>43</v>
      </c>
      <c r="S10379" t="str">
        <f>IF(Table2[[#This Row],[Basis of Material Classification (Customer Side)*]]="Field inspection","Yes","No")</f>
        <v>No</v>
      </c>
      <c r="V10379" t="s">
        <v>43</v>
      </c>
      <c r="W10379" t="s">
        <v>44</v>
      </c>
      <c r="X10379" t="s">
        <v>44</v>
      </c>
      <c r="Z10379" t="s">
        <v>45</v>
      </c>
      <c r="AA10379" t="s">
        <v>46</v>
      </c>
      <c r="AB10379" t="s">
        <v>46</v>
      </c>
      <c r="AC10379" t="s">
        <v>40</v>
      </c>
    </row>
    <row r="10380" spans="1:29" ht="14.4" x14ac:dyDescent="0.3">
      <c r="A10380">
        <v>10378</v>
      </c>
      <c r="B10380" t="s">
        <v>10300</v>
      </c>
      <c r="C10380" t="s">
        <v>277</v>
      </c>
      <c r="D10380" t="s">
        <v>40</v>
      </c>
      <c r="E10380" t="s">
        <v>40</v>
      </c>
      <c r="F10380" t="s">
        <v>53</v>
      </c>
      <c r="G10380" t="s">
        <v>40</v>
      </c>
      <c r="H10380" s="26">
        <v>27760</v>
      </c>
      <c r="I10380" t="s">
        <v>54</v>
      </c>
      <c r="J10380" t="s">
        <v>55</v>
      </c>
      <c r="K10380" t="str">
        <f>IF(Table2[[#This Row],[Basis of Material Classification (System Side)*]]="Field inspection","Yes","No")</f>
        <v>No</v>
      </c>
      <c r="O10380" t="s">
        <v>41</v>
      </c>
      <c r="P10380" s="13">
        <v>43101</v>
      </c>
      <c r="Q10380" s="16" t="str">
        <f>Table2[[#This Row],[Service Line Size (inches) (System Side)]]</f>
        <v>3/4</v>
      </c>
      <c r="R10380" t="s">
        <v>43</v>
      </c>
      <c r="S10380" t="str">
        <f>IF(Table2[[#This Row],[Basis of Material Classification (Customer Side)*]]="Field inspection","Yes","No")</f>
        <v>No</v>
      </c>
      <c r="V10380" t="s">
        <v>43</v>
      </c>
      <c r="W10380" t="s">
        <v>44</v>
      </c>
      <c r="X10380" t="s">
        <v>44</v>
      </c>
      <c r="Z10380" t="s">
        <v>58</v>
      </c>
      <c r="AA10380" t="s">
        <v>46</v>
      </c>
      <c r="AB10380" t="s">
        <v>46</v>
      </c>
      <c r="AC10380" t="s">
        <v>40</v>
      </c>
    </row>
    <row r="10381" spans="1:29" ht="14.4" x14ac:dyDescent="0.3">
      <c r="A10381">
        <v>10379</v>
      </c>
      <c r="B10381" t="s">
        <v>10301</v>
      </c>
      <c r="C10381" t="s">
        <v>277</v>
      </c>
      <c r="D10381" t="s">
        <v>40</v>
      </c>
      <c r="E10381" t="s">
        <v>40</v>
      </c>
      <c r="F10381" t="s">
        <v>41</v>
      </c>
      <c r="G10381" t="s">
        <v>40</v>
      </c>
      <c r="H10381" s="27"/>
      <c r="I10381" t="s">
        <v>54</v>
      </c>
      <c r="J10381" t="s">
        <v>49</v>
      </c>
      <c r="K10381" t="str">
        <f>IF(Table2[[#This Row],[Basis of Material Classification (System Side)*]]="Field inspection","Yes","No")</f>
        <v>No</v>
      </c>
      <c r="N10381" t="s">
        <v>50</v>
      </c>
      <c r="O10381" t="s">
        <v>41</v>
      </c>
      <c r="P10381" s="13">
        <v>43101</v>
      </c>
      <c r="Q10381" s="16" t="str">
        <f>Table2[[#This Row],[Service Line Size (inches) (System Side)]]</f>
        <v>3/4</v>
      </c>
      <c r="R10381" t="s">
        <v>43</v>
      </c>
      <c r="S10381" t="str">
        <f>IF(Table2[[#This Row],[Basis of Material Classification (Customer Side)*]]="Field inspection","Yes","No")</f>
        <v>No</v>
      </c>
      <c r="V10381" t="s">
        <v>43</v>
      </c>
      <c r="W10381" t="s">
        <v>44</v>
      </c>
      <c r="X10381" t="s">
        <v>44</v>
      </c>
      <c r="Z10381" t="s">
        <v>45</v>
      </c>
      <c r="AA10381" t="s">
        <v>46</v>
      </c>
      <c r="AB10381" t="s">
        <v>46</v>
      </c>
      <c r="AC10381" t="s">
        <v>40</v>
      </c>
    </row>
    <row r="10382" spans="1:29" ht="14.4" x14ac:dyDescent="0.3">
      <c r="A10382">
        <v>10380</v>
      </c>
      <c r="B10382" t="s">
        <v>10302</v>
      </c>
      <c r="C10382" t="s">
        <v>277</v>
      </c>
      <c r="D10382" t="s">
        <v>40</v>
      </c>
      <c r="E10382" t="s">
        <v>40</v>
      </c>
      <c r="F10382" t="s">
        <v>41</v>
      </c>
      <c r="G10382" t="s">
        <v>40</v>
      </c>
      <c r="H10382" s="26">
        <v>38718</v>
      </c>
      <c r="I10382" t="s">
        <v>42</v>
      </c>
      <c r="J10382" t="s">
        <v>43</v>
      </c>
      <c r="K10382" t="str">
        <f>IF(Table2[[#This Row],[Basis of Material Classification (System Side)*]]="Field inspection","Yes","No")</f>
        <v>No</v>
      </c>
      <c r="N10382" t="str">
        <f>Table2[[#This Row],[Basis of Material Classification (System Side)*]]</f>
        <v>Installation date after lead ban</v>
      </c>
      <c r="O10382" t="s">
        <v>41</v>
      </c>
      <c r="P10382" s="13">
        <v>43101</v>
      </c>
      <c r="Q10382" s="16" t="str">
        <f>Table2[[#This Row],[Service Line Size (inches) (System Side)]]</f>
        <v>5/8</v>
      </c>
      <c r="R10382" t="s">
        <v>43</v>
      </c>
      <c r="S10382" t="str">
        <f>IF(Table2[[#This Row],[Basis of Material Classification (Customer Side)*]]="Field inspection","Yes","No")</f>
        <v>No</v>
      </c>
      <c r="V10382" t="s">
        <v>43</v>
      </c>
      <c r="W10382" t="s">
        <v>44</v>
      </c>
      <c r="X10382" t="s">
        <v>44</v>
      </c>
      <c r="Z10382" t="s">
        <v>45</v>
      </c>
      <c r="AA10382" t="s">
        <v>46</v>
      </c>
      <c r="AB10382" t="s">
        <v>46</v>
      </c>
      <c r="AC10382" t="s">
        <v>40</v>
      </c>
    </row>
    <row r="10383" spans="1:29" ht="14.4" x14ac:dyDescent="0.3">
      <c r="A10383">
        <v>10381</v>
      </c>
      <c r="B10383" t="s">
        <v>10303</v>
      </c>
      <c r="C10383" t="s">
        <v>277</v>
      </c>
      <c r="D10383" t="s">
        <v>40</v>
      </c>
      <c r="E10383" t="s">
        <v>40</v>
      </c>
      <c r="F10383" t="s">
        <v>41</v>
      </c>
      <c r="G10383" t="s">
        <v>40</v>
      </c>
      <c r="H10383" s="26">
        <v>38718</v>
      </c>
      <c r="I10383" t="s">
        <v>42</v>
      </c>
      <c r="J10383" t="s">
        <v>43</v>
      </c>
      <c r="K10383" t="str">
        <f>IF(Table2[[#This Row],[Basis of Material Classification (System Side)*]]="Field inspection","Yes","No")</f>
        <v>No</v>
      </c>
      <c r="N10383" t="str">
        <f>Table2[[#This Row],[Basis of Material Classification (System Side)*]]</f>
        <v>Installation date after lead ban</v>
      </c>
      <c r="O10383" t="s">
        <v>41</v>
      </c>
      <c r="P10383" s="13">
        <v>43101</v>
      </c>
      <c r="Q10383" s="16" t="str">
        <f>Table2[[#This Row],[Service Line Size (inches) (System Side)]]</f>
        <v>5/8</v>
      </c>
      <c r="R10383" t="s">
        <v>43</v>
      </c>
      <c r="S10383" t="str">
        <f>IF(Table2[[#This Row],[Basis of Material Classification (Customer Side)*]]="Field inspection","Yes","No")</f>
        <v>No</v>
      </c>
      <c r="V10383" t="s">
        <v>43</v>
      </c>
      <c r="W10383" t="s">
        <v>44</v>
      </c>
      <c r="X10383" t="s">
        <v>44</v>
      </c>
      <c r="Z10383" t="s">
        <v>45</v>
      </c>
      <c r="AA10383" t="s">
        <v>46</v>
      </c>
      <c r="AB10383" t="s">
        <v>46</v>
      </c>
      <c r="AC10383" t="s">
        <v>40</v>
      </c>
    </row>
    <row r="10384" spans="1:29" ht="14.4" x14ac:dyDescent="0.3">
      <c r="A10384">
        <v>10382</v>
      </c>
      <c r="B10384" t="s">
        <v>10304</v>
      </c>
      <c r="C10384" t="s">
        <v>277</v>
      </c>
      <c r="D10384" t="s">
        <v>40</v>
      </c>
      <c r="E10384" t="s">
        <v>40</v>
      </c>
      <c r="F10384" t="s">
        <v>41</v>
      </c>
      <c r="G10384" t="s">
        <v>40</v>
      </c>
      <c r="H10384" s="26">
        <v>38718</v>
      </c>
      <c r="I10384" t="s">
        <v>42</v>
      </c>
      <c r="J10384" t="s">
        <v>43</v>
      </c>
      <c r="K10384" t="str">
        <f>IF(Table2[[#This Row],[Basis of Material Classification (System Side)*]]="Field inspection","Yes","No")</f>
        <v>No</v>
      </c>
      <c r="N10384" t="str">
        <f>Table2[[#This Row],[Basis of Material Classification (System Side)*]]</f>
        <v>Installation date after lead ban</v>
      </c>
      <c r="O10384" t="s">
        <v>41</v>
      </c>
      <c r="P10384" s="13">
        <v>43101</v>
      </c>
      <c r="Q10384" s="16" t="str">
        <f>Table2[[#This Row],[Service Line Size (inches) (System Side)]]</f>
        <v>5/8</v>
      </c>
      <c r="R10384" t="s">
        <v>43</v>
      </c>
      <c r="S10384" t="str">
        <f>IF(Table2[[#This Row],[Basis of Material Classification (Customer Side)*]]="Field inspection","Yes","No")</f>
        <v>No</v>
      </c>
      <c r="V10384" t="s">
        <v>43</v>
      </c>
      <c r="W10384" t="s">
        <v>44</v>
      </c>
      <c r="X10384" t="s">
        <v>44</v>
      </c>
      <c r="Z10384" t="s">
        <v>45</v>
      </c>
      <c r="AA10384" t="s">
        <v>46</v>
      </c>
      <c r="AB10384" t="s">
        <v>46</v>
      </c>
      <c r="AC10384" t="s">
        <v>40</v>
      </c>
    </row>
    <row r="10385" spans="1:29" ht="14.4" x14ac:dyDescent="0.3">
      <c r="A10385">
        <v>10383</v>
      </c>
      <c r="B10385" t="s">
        <v>10305</v>
      </c>
      <c r="C10385" t="s">
        <v>277</v>
      </c>
      <c r="D10385" t="s">
        <v>40</v>
      </c>
      <c r="E10385" t="s">
        <v>40</v>
      </c>
      <c r="F10385" t="s">
        <v>41</v>
      </c>
      <c r="G10385" t="s">
        <v>40</v>
      </c>
      <c r="H10385" s="26">
        <v>22282</v>
      </c>
      <c r="I10385" t="s">
        <v>42</v>
      </c>
      <c r="J10385" t="s">
        <v>49</v>
      </c>
      <c r="K10385" t="str">
        <f>IF(Table2[[#This Row],[Basis of Material Classification (System Side)*]]="Field inspection","Yes","No")</f>
        <v>No</v>
      </c>
      <c r="N10385" t="s">
        <v>50</v>
      </c>
      <c r="O10385" t="s">
        <v>41</v>
      </c>
      <c r="P10385"/>
      <c r="Q10385" s="16" t="str">
        <f>Table2[[#This Row],[Service Line Size (inches) (System Side)]]</f>
        <v>5/8</v>
      </c>
      <c r="R10385" t="s">
        <v>49</v>
      </c>
      <c r="S10385" t="str">
        <f>IF(Table2[[#This Row],[Basis of Material Classification (Customer Side)*]]="Field inspection","Yes","No")</f>
        <v>No</v>
      </c>
      <c r="V10385" t="s">
        <v>50</v>
      </c>
      <c r="W10385" t="s">
        <v>44</v>
      </c>
      <c r="X10385" t="s">
        <v>44</v>
      </c>
      <c r="Z10385" t="s">
        <v>58</v>
      </c>
      <c r="AA10385" t="s">
        <v>46</v>
      </c>
      <c r="AB10385" t="s">
        <v>46</v>
      </c>
      <c r="AC10385" t="s">
        <v>40</v>
      </c>
    </row>
    <row r="10386" spans="1:29" ht="14.4" x14ac:dyDescent="0.3">
      <c r="A10386">
        <v>10384</v>
      </c>
      <c r="B10386" t="s">
        <v>10306</v>
      </c>
      <c r="C10386" t="s">
        <v>277</v>
      </c>
      <c r="D10386" t="s">
        <v>40</v>
      </c>
      <c r="E10386" t="s">
        <v>40</v>
      </c>
      <c r="F10386" t="s">
        <v>53</v>
      </c>
      <c r="G10386" t="s">
        <v>40</v>
      </c>
      <c r="H10386" s="26">
        <v>38718</v>
      </c>
      <c r="I10386" t="s">
        <v>54</v>
      </c>
      <c r="J10386" t="s">
        <v>55</v>
      </c>
      <c r="K10386" t="str">
        <f>IF(Table2[[#This Row],[Basis of Material Classification (System Side)*]]="Field inspection","Yes","No")</f>
        <v>No</v>
      </c>
      <c r="O10386" t="s">
        <v>41</v>
      </c>
      <c r="P10386" s="13">
        <v>43101</v>
      </c>
      <c r="Q10386" s="16" t="str">
        <f>Table2[[#This Row],[Service Line Size (inches) (System Side)]]</f>
        <v>3/4</v>
      </c>
      <c r="R10386" t="s">
        <v>43</v>
      </c>
      <c r="S10386" t="str">
        <f>IF(Table2[[#This Row],[Basis of Material Classification (Customer Side)*]]="Field inspection","Yes","No")</f>
        <v>No</v>
      </c>
      <c r="V10386" t="s">
        <v>43</v>
      </c>
      <c r="W10386" t="s">
        <v>44</v>
      </c>
      <c r="X10386" t="s">
        <v>44</v>
      </c>
      <c r="Z10386" t="s">
        <v>58</v>
      </c>
      <c r="AA10386" t="s">
        <v>46</v>
      </c>
      <c r="AB10386" t="s">
        <v>46</v>
      </c>
      <c r="AC10386" t="s">
        <v>40</v>
      </c>
    </row>
    <row r="10387" spans="1:29" ht="14.4" x14ac:dyDescent="0.3">
      <c r="A10387">
        <v>10385</v>
      </c>
      <c r="B10387" t="s">
        <v>10307</v>
      </c>
      <c r="C10387" t="s">
        <v>277</v>
      </c>
      <c r="D10387" t="s">
        <v>40</v>
      </c>
      <c r="E10387" t="s">
        <v>40</v>
      </c>
      <c r="F10387" t="s">
        <v>53</v>
      </c>
      <c r="G10387" t="s">
        <v>40</v>
      </c>
      <c r="H10387" s="26">
        <v>28491</v>
      </c>
      <c r="I10387" t="s">
        <v>54</v>
      </c>
      <c r="J10387" t="s">
        <v>55</v>
      </c>
      <c r="K10387" t="str">
        <f>IF(Table2[[#This Row],[Basis of Material Classification (System Side)*]]="Field inspection","Yes","No")</f>
        <v>No</v>
      </c>
      <c r="O10387" t="s">
        <v>41</v>
      </c>
      <c r="P10387" s="13">
        <v>43101</v>
      </c>
      <c r="Q10387" s="16" t="str">
        <f>Table2[[#This Row],[Service Line Size (inches) (System Side)]]</f>
        <v>3/4</v>
      </c>
      <c r="R10387" t="s">
        <v>43</v>
      </c>
      <c r="S10387" t="str">
        <f>IF(Table2[[#This Row],[Basis of Material Classification (Customer Side)*]]="Field inspection","Yes","No")</f>
        <v>No</v>
      </c>
      <c r="V10387" t="s">
        <v>43</v>
      </c>
      <c r="W10387" t="s">
        <v>44</v>
      </c>
      <c r="X10387" t="s">
        <v>44</v>
      </c>
      <c r="Z10387" t="s">
        <v>58</v>
      </c>
      <c r="AA10387" t="s">
        <v>46</v>
      </c>
      <c r="AB10387" t="s">
        <v>46</v>
      </c>
      <c r="AC10387" t="s">
        <v>40</v>
      </c>
    </row>
    <row r="10388" spans="1:29" ht="14.4" x14ac:dyDescent="0.3">
      <c r="A10388">
        <v>10386</v>
      </c>
      <c r="B10388" t="s">
        <v>10308</v>
      </c>
      <c r="C10388" t="s">
        <v>277</v>
      </c>
      <c r="D10388" t="s">
        <v>40</v>
      </c>
      <c r="E10388" t="s">
        <v>40</v>
      </c>
      <c r="F10388" t="s">
        <v>53</v>
      </c>
      <c r="G10388" t="s">
        <v>40</v>
      </c>
      <c r="H10388" s="26">
        <v>42736</v>
      </c>
      <c r="I10388" t="s">
        <v>54</v>
      </c>
      <c r="J10388" t="s">
        <v>55</v>
      </c>
      <c r="K10388" t="str">
        <f>IF(Table2[[#This Row],[Basis of Material Classification (System Side)*]]="Field inspection","Yes","No")</f>
        <v>No</v>
      </c>
      <c r="O10388" t="s">
        <v>41</v>
      </c>
      <c r="P10388" s="13">
        <v>43101</v>
      </c>
      <c r="Q10388" s="16" t="str">
        <f>Table2[[#This Row],[Service Line Size (inches) (System Side)]]</f>
        <v>3/4</v>
      </c>
      <c r="R10388" t="s">
        <v>43</v>
      </c>
      <c r="S10388" t="str">
        <f>IF(Table2[[#This Row],[Basis of Material Classification (Customer Side)*]]="Field inspection","Yes","No")</f>
        <v>No</v>
      </c>
      <c r="V10388" t="s">
        <v>43</v>
      </c>
      <c r="W10388" t="s">
        <v>44</v>
      </c>
      <c r="X10388" t="s">
        <v>44</v>
      </c>
      <c r="Z10388" t="s">
        <v>45</v>
      </c>
      <c r="AA10388" t="s">
        <v>46</v>
      </c>
      <c r="AB10388" t="s">
        <v>46</v>
      </c>
      <c r="AC10388" t="s">
        <v>40</v>
      </c>
    </row>
    <row r="10389" spans="1:29" ht="14.4" x14ac:dyDescent="0.3">
      <c r="A10389">
        <v>10387</v>
      </c>
      <c r="B10389" t="s">
        <v>10309</v>
      </c>
      <c r="C10389" t="s">
        <v>277</v>
      </c>
      <c r="D10389" t="s">
        <v>40</v>
      </c>
      <c r="E10389" t="s">
        <v>40</v>
      </c>
      <c r="F10389" t="s">
        <v>53</v>
      </c>
      <c r="G10389" t="s">
        <v>40</v>
      </c>
      <c r="H10389" s="26">
        <v>42736</v>
      </c>
      <c r="I10389" t="s">
        <v>54</v>
      </c>
      <c r="J10389" t="s">
        <v>55</v>
      </c>
      <c r="K10389" t="str">
        <f>IF(Table2[[#This Row],[Basis of Material Classification (System Side)*]]="Field inspection","Yes","No")</f>
        <v>No</v>
      </c>
      <c r="O10389" t="s">
        <v>41</v>
      </c>
      <c r="P10389" s="13">
        <v>43101</v>
      </c>
      <c r="Q10389" s="16" t="str">
        <f>Table2[[#This Row],[Service Line Size (inches) (System Side)]]</f>
        <v>3/4</v>
      </c>
      <c r="R10389" t="s">
        <v>43</v>
      </c>
      <c r="S10389" t="str">
        <f>IF(Table2[[#This Row],[Basis of Material Classification (Customer Side)*]]="Field inspection","Yes","No")</f>
        <v>No</v>
      </c>
      <c r="V10389" t="s">
        <v>43</v>
      </c>
      <c r="W10389" t="s">
        <v>44</v>
      </c>
      <c r="X10389" t="s">
        <v>44</v>
      </c>
      <c r="Z10389" t="s">
        <v>45</v>
      </c>
      <c r="AA10389" t="s">
        <v>46</v>
      </c>
      <c r="AB10389" t="s">
        <v>46</v>
      </c>
      <c r="AC10389" t="s">
        <v>40</v>
      </c>
    </row>
    <row r="10390" spans="1:29" ht="14.4" x14ac:dyDescent="0.3">
      <c r="A10390">
        <v>10388</v>
      </c>
      <c r="B10390" t="s">
        <v>10310</v>
      </c>
      <c r="C10390" t="s">
        <v>277</v>
      </c>
      <c r="D10390" t="s">
        <v>40</v>
      </c>
      <c r="E10390" t="s">
        <v>40</v>
      </c>
      <c r="F10390" t="s">
        <v>53</v>
      </c>
      <c r="G10390" t="s">
        <v>40</v>
      </c>
      <c r="H10390" s="26">
        <v>42736</v>
      </c>
      <c r="I10390" t="s">
        <v>54</v>
      </c>
      <c r="J10390" t="s">
        <v>55</v>
      </c>
      <c r="K10390" t="str">
        <f>IF(Table2[[#This Row],[Basis of Material Classification (System Side)*]]="Field inspection","Yes","No")</f>
        <v>No</v>
      </c>
      <c r="O10390" t="s">
        <v>41</v>
      </c>
      <c r="P10390" s="13">
        <v>43101</v>
      </c>
      <c r="Q10390" s="16" t="str">
        <f>Table2[[#This Row],[Service Line Size (inches) (System Side)]]</f>
        <v>3/4</v>
      </c>
      <c r="R10390" t="s">
        <v>43</v>
      </c>
      <c r="S10390" t="str">
        <f>IF(Table2[[#This Row],[Basis of Material Classification (Customer Side)*]]="Field inspection","Yes","No")</f>
        <v>No</v>
      </c>
      <c r="V10390" t="s">
        <v>43</v>
      </c>
      <c r="W10390" t="s">
        <v>44</v>
      </c>
      <c r="X10390" t="s">
        <v>44</v>
      </c>
      <c r="Z10390" t="s">
        <v>45</v>
      </c>
      <c r="AA10390" t="s">
        <v>46</v>
      </c>
      <c r="AB10390" t="s">
        <v>46</v>
      </c>
      <c r="AC10390" t="s">
        <v>40</v>
      </c>
    </row>
    <row r="10391" spans="1:29" ht="14.4" x14ac:dyDescent="0.3">
      <c r="A10391">
        <v>10389</v>
      </c>
      <c r="B10391" t="s">
        <v>10311</v>
      </c>
      <c r="C10391" t="s">
        <v>277</v>
      </c>
      <c r="D10391" t="s">
        <v>40</v>
      </c>
      <c r="E10391" t="s">
        <v>40</v>
      </c>
      <c r="F10391" t="s">
        <v>53</v>
      </c>
      <c r="G10391" t="s">
        <v>40</v>
      </c>
      <c r="H10391" s="26">
        <v>42736</v>
      </c>
      <c r="I10391" t="s">
        <v>54</v>
      </c>
      <c r="J10391" t="s">
        <v>55</v>
      </c>
      <c r="K10391" t="str">
        <f>IF(Table2[[#This Row],[Basis of Material Classification (System Side)*]]="Field inspection","Yes","No")</f>
        <v>No</v>
      </c>
      <c r="O10391" t="s">
        <v>41</v>
      </c>
      <c r="P10391" s="13">
        <v>43101</v>
      </c>
      <c r="Q10391" s="16" t="str">
        <f>Table2[[#This Row],[Service Line Size (inches) (System Side)]]</f>
        <v>3/4</v>
      </c>
      <c r="R10391" t="s">
        <v>43</v>
      </c>
      <c r="S10391" t="str">
        <f>IF(Table2[[#This Row],[Basis of Material Classification (Customer Side)*]]="Field inspection","Yes","No")</f>
        <v>No</v>
      </c>
      <c r="V10391" t="s">
        <v>43</v>
      </c>
      <c r="W10391" t="s">
        <v>44</v>
      </c>
      <c r="X10391" t="s">
        <v>44</v>
      </c>
      <c r="Z10391" t="s">
        <v>45</v>
      </c>
      <c r="AA10391" t="s">
        <v>46</v>
      </c>
      <c r="AB10391" t="s">
        <v>46</v>
      </c>
      <c r="AC10391" t="s">
        <v>40</v>
      </c>
    </row>
    <row r="10392" spans="1:29" ht="14.4" x14ac:dyDescent="0.3">
      <c r="A10392">
        <v>10390</v>
      </c>
      <c r="B10392" t="s">
        <v>10312</v>
      </c>
      <c r="C10392" t="s">
        <v>277</v>
      </c>
      <c r="D10392" t="s">
        <v>40</v>
      </c>
      <c r="E10392" t="s">
        <v>40</v>
      </c>
      <c r="F10392" t="s">
        <v>53</v>
      </c>
      <c r="G10392" t="s">
        <v>40</v>
      </c>
      <c r="H10392" s="26">
        <v>42736</v>
      </c>
      <c r="I10392" t="s">
        <v>54</v>
      </c>
      <c r="J10392" t="s">
        <v>55</v>
      </c>
      <c r="K10392" t="str">
        <f>IF(Table2[[#This Row],[Basis of Material Classification (System Side)*]]="Field inspection","Yes","No")</f>
        <v>No</v>
      </c>
      <c r="O10392" t="s">
        <v>41</v>
      </c>
      <c r="P10392" s="13">
        <v>43101</v>
      </c>
      <c r="Q10392" s="16" t="str">
        <f>Table2[[#This Row],[Service Line Size (inches) (System Side)]]</f>
        <v>3/4</v>
      </c>
      <c r="R10392" t="s">
        <v>43</v>
      </c>
      <c r="S10392" t="str">
        <f>IF(Table2[[#This Row],[Basis of Material Classification (Customer Side)*]]="Field inspection","Yes","No")</f>
        <v>No</v>
      </c>
      <c r="V10392" t="s">
        <v>43</v>
      </c>
      <c r="W10392" t="s">
        <v>44</v>
      </c>
      <c r="X10392" t="s">
        <v>44</v>
      </c>
      <c r="Z10392" t="s">
        <v>45</v>
      </c>
      <c r="AA10392" t="s">
        <v>46</v>
      </c>
      <c r="AB10392" t="s">
        <v>46</v>
      </c>
      <c r="AC10392" t="s">
        <v>40</v>
      </c>
    </row>
    <row r="10393" spans="1:29" ht="14.4" x14ac:dyDescent="0.3">
      <c r="A10393">
        <v>10391</v>
      </c>
      <c r="B10393" t="s">
        <v>10313</v>
      </c>
      <c r="C10393" t="s">
        <v>277</v>
      </c>
      <c r="D10393" t="s">
        <v>40</v>
      </c>
      <c r="E10393" t="s">
        <v>40</v>
      </c>
      <c r="F10393" t="s">
        <v>53</v>
      </c>
      <c r="G10393" t="s">
        <v>40</v>
      </c>
      <c r="H10393" s="26">
        <v>42736</v>
      </c>
      <c r="I10393" t="s">
        <v>54</v>
      </c>
      <c r="J10393" t="s">
        <v>55</v>
      </c>
      <c r="K10393" t="str">
        <f>IF(Table2[[#This Row],[Basis of Material Classification (System Side)*]]="Field inspection","Yes","No")</f>
        <v>No</v>
      </c>
      <c r="O10393" t="s">
        <v>41</v>
      </c>
      <c r="P10393" s="13">
        <v>43101</v>
      </c>
      <c r="Q10393" s="16" t="str">
        <f>Table2[[#This Row],[Service Line Size (inches) (System Side)]]</f>
        <v>3/4</v>
      </c>
      <c r="R10393" t="s">
        <v>43</v>
      </c>
      <c r="S10393" t="str">
        <f>IF(Table2[[#This Row],[Basis of Material Classification (Customer Side)*]]="Field inspection","Yes","No")</f>
        <v>No</v>
      </c>
      <c r="V10393" t="s">
        <v>43</v>
      </c>
      <c r="W10393" t="s">
        <v>44</v>
      </c>
      <c r="X10393" t="s">
        <v>44</v>
      </c>
      <c r="Z10393" t="s">
        <v>45</v>
      </c>
      <c r="AA10393" t="s">
        <v>46</v>
      </c>
      <c r="AB10393" t="s">
        <v>46</v>
      </c>
      <c r="AC10393" t="s">
        <v>40</v>
      </c>
    </row>
    <row r="10394" spans="1:29" ht="14.4" x14ac:dyDescent="0.3">
      <c r="A10394">
        <v>10392</v>
      </c>
      <c r="B10394" t="s">
        <v>10314</v>
      </c>
      <c r="C10394" t="s">
        <v>277</v>
      </c>
      <c r="D10394" t="s">
        <v>40</v>
      </c>
      <c r="E10394" t="s">
        <v>40</v>
      </c>
      <c r="F10394" t="s">
        <v>53</v>
      </c>
      <c r="G10394" t="s">
        <v>40</v>
      </c>
      <c r="H10394" s="26">
        <v>42736</v>
      </c>
      <c r="I10394" t="s">
        <v>54</v>
      </c>
      <c r="J10394" t="s">
        <v>55</v>
      </c>
      <c r="K10394" t="str">
        <f>IF(Table2[[#This Row],[Basis of Material Classification (System Side)*]]="Field inspection","Yes","No")</f>
        <v>No</v>
      </c>
      <c r="O10394" t="s">
        <v>41</v>
      </c>
      <c r="P10394" s="13">
        <v>43101</v>
      </c>
      <c r="Q10394" s="16" t="str">
        <f>Table2[[#This Row],[Service Line Size (inches) (System Side)]]</f>
        <v>3/4</v>
      </c>
      <c r="R10394" t="s">
        <v>43</v>
      </c>
      <c r="S10394" t="str">
        <f>IF(Table2[[#This Row],[Basis of Material Classification (Customer Side)*]]="Field inspection","Yes","No")</f>
        <v>No</v>
      </c>
      <c r="V10394" t="s">
        <v>43</v>
      </c>
      <c r="W10394" t="s">
        <v>44</v>
      </c>
      <c r="X10394" t="s">
        <v>44</v>
      </c>
      <c r="Z10394" t="s">
        <v>45</v>
      </c>
      <c r="AA10394" t="s">
        <v>46</v>
      </c>
      <c r="AB10394" t="s">
        <v>46</v>
      </c>
      <c r="AC10394" t="s">
        <v>40</v>
      </c>
    </row>
    <row r="10395" spans="1:29" ht="14.4" x14ac:dyDescent="0.3">
      <c r="A10395">
        <v>10393</v>
      </c>
      <c r="B10395" t="s">
        <v>10315</v>
      </c>
      <c r="C10395" t="s">
        <v>277</v>
      </c>
      <c r="D10395" t="s">
        <v>40</v>
      </c>
      <c r="E10395" t="s">
        <v>40</v>
      </c>
      <c r="F10395" t="s">
        <v>53</v>
      </c>
      <c r="G10395" t="s">
        <v>40</v>
      </c>
      <c r="H10395" s="26">
        <v>42736</v>
      </c>
      <c r="I10395" t="s">
        <v>54</v>
      </c>
      <c r="J10395" t="s">
        <v>55</v>
      </c>
      <c r="K10395" t="str">
        <f>IF(Table2[[#This Row],[Basis of Material Classification (System Side)*]]="Field inspection","Yes","No")</f>
        <v>No</v>
      </c>
      <c r="O10395" t="s">
        <v>41</v>
      </c>
      <c r="P10395" s="13">
        <v>43101</v>
      </c>
      <c r="Q10395" s="16" t="str">
        <f>Table2[[#This Row],[Service Line Size (inches) (System Side)]]</f>
        <v>3/4</v>
      </c>
      <c r="R10395" t="s">
        <v>43</v>
      </c>
      <c r="S10395" t="str">
        <f>IF(Table2[[#This Row],[Basis of Material Classification (Customer Side)*]]="Field inspection","Yes","No")</f>
        <v>No</v>
      </c>
      <c r="V10395" t="s">
        <v>43</v>
      </c>
      <c r="W10395" t="s">
        <v>44</v>
      </c>
      <c r="X10395" t="s">
        <v>44</v>
      </c>
      <c r="Z10395" t="s">
        <v>45</v>
      </c>
      <c r="AA10395" t="s">
        <v>46</v>
      </c>
      <c r="AB10395" t="s">
        <v>46</v>
      </c>
      <c r="AC10395" t="s">
        <v>40</v>
      </c>
    </row>
    <row r="10396" spans="1:29" ht="14.4" x14ac:dyDescent="0.3">
      <c r="A10396">
        <v>10394</v>
      </c>
      <c r="B10396" t="s">
        <v>10316</v>
      </c>
      <c r="C10396" t="s">
        <v>277</v>
      </c>
      <c r="D10396" t="s">
        <v>40</v>
      </c>
      <c r="E10396" t="s">
        <v>40</v>
      </c>
      <c r="F10396" t="s">
        <v>53</v>
      </c>
      <c r="G10396" t="s">
        <v>40</v>
      </c>
      <c r="H10396" s="26">
        <v>42736</v>
      </c>
      <c r="I10396" t="s">
        <v>54</v>
      </c>
      <c r="J10396" t="s">
        <v>55</v>
      </c>
      <c r="K10396" t="str">
        <f>IF(Table2[[#This Row],[Basis of Material Classification (System Side)*]]="Field inspection","Yes","No")</f>
        <v>No</v>
      </c>
      <c r="O10396" t="s">
        <v>41</v>
      </c>
      <c r="P10396" s="13">
        <v>43101</v>
      </c>
      <c r="Q10396" s="16" t="str">
        <f>Table2[[#This Row],[Service Line Size (inches) (System Side)]]</f>
        <v>3/4</v>
      </c>
      <c r="R10396" t="s">
        <v>43</v>
      </c>
      <c r="S10396" t="str">
        <f>IF(Table2[[#This Row],[Basis of Material Classification (Customer Side)*]]="Field inspection","Yes","No")</f>
        <v>No</v>
      </c>
      <c r="V10396" t="s">
        <v>43</v>
      </c>
      <c r="W10396" t="s">
        <v>44</v>
      </c>
      <c r="X10396" t="s">
        <v>44</v>
      </c>
      <c r="Z10396" t="s">
        <v>45</v>
      </c>
      <c r="AA10396" t="s">
        <v>46</v>
      </c>
      <c r="AB10396" t="s">
        <v>46</v>
      </c>
      <c r="AC10396" t="s">
        <v>40</v>
      </c>
    </row>
    <row r="10397" spans="1:29" ht="14.4" x14ac:dyDescent="0.3">
      <c r="A10397">
        <v>10395</v>
      </c>
      <c r="B10397" t="s">
        <v>10317</v>
      </c>
      <c r="C10397" t="s">
        <v>277</v>
      </c>
      <c r="D10397" t="s">
        <v>40</v>
      </c>
      <c r="E10397" t="s">
        <v>40</v>
      </c>
      <c r="F10397" t="s">
        <v>53</v>
      </c>
      <c r="G10397" t="s">
        <v>40</v>
      </c>
      <c r="H10397" s="26">
        <v>42736</v>
      </c>
      <c r="I10397" t="s">
        <v>54</v>
      </c>
      <c r="J10397" t="s">
        <v>55</v>
      </c>
      <c r="K10397" t="str">
        <f>IF(Table2[[#This Row],[Basis of Material Classification (System Side)*]]="Field inspection","Yes","No")</f>
        <v>No</v>
      </c>
      <c r="O10397" t="s">
        <v>41</v>
      </c>
      <c r="P10397" s="13">
        <v>43101</v>
      </c>
      <c r="Q10397" s="16" t="str">
        <f>Table2[[#This Row],[Service Line Size (inches) (System Side)]]</f>
        <v>3/4</v>
      </c>
      <c r="R10397" t="s">
        <v>43</v>
      </c>
      <c r="S10397" t="str">
        <f>IF(Table2[[#This Row],[Basis of Material Classification (Customer Side)*]]="Field inspection","Yes","No")</f>
        <v>No</v>
      </c>
      <c r="V10397" t="s">
        <v>43</v>
      </c>
      <c r="W10397" t="s">
        <v>44</v>
      </c>
      <c r="X10397" t="s">
        <v>44</v>
      </c>
      <c r="Z10397" t="s">
        <v>45</v>
      </c>
      <c r="AA10397" t="s">
        <v>46</v>
      </c>
      <c r="AB10397" t="s">
        <v>46</v>
      </c>
      <c r="AC10397" t="s">
        <v>40</v>
      </c>
    </row>
    <row r="10398" spans="1:29" ht="14.4" x14ac:dyDescent="0.3">
      <c r="A10398">
        <v>10396</v>
      </c>
      <c r="B10398" t="s">
        <v>10318</v>
      </c>
      <c r="C10398" t="s">
        <v>277</v>
      </c>
      <c r="D10398" t="s">
        <v>40</v>
      </c>
      <c r="E10398" t="s">
        <v>40</v>
      </c>
      <c r="F10398" t="s">
        <v>53</v>
      </c>
      <c r="G10398" t="s">
        <v>40</v>
      </c>
      <c r="H10398" s="26">
        <v>42736</v>
      </c>
      <c r="I10398" t="s">
        <v>54</v>
      </c>
      <c r="J10398" t="s">
        <v>55</v>
      </c>
      <c r="K10398" t="str">
        <f>IF(Table2[[#This Row],[Basis of Material Classification (System Side)*]]="Field inspection","Yes","No")</f>
        <v>No</v>
      </c>
      <c r="O10398" t="s">
        <v>41</v>
      </c>
      <c r="P10398" s="13">
        <v>43101</v>
      </c>
      <c r="Q10398" s="16" t="str">
        <f>Table2[[#This Row],[Service Line Size (inches) (System Side)]]</f>
        <v>3/4</v>
      </c>
      <c r="R10398" t="s">
        <v>43</v>
      </c>
      <c r="S10398" t="str">
        <f>IF(Table2[[#This Row],[Basis of Material Classification (Customer Side)*]]="Field inspection","Yes","No")</f>
        <v>No</v>
      </c>
      <c r="V10398" t="s">
        <v>43</v>
      </c>
      <c r="W10398" t="s">
        <v>44</v>
      </c>
      <c r="X10398" t="s">
        <v>44</v>
      </c>
      <c r="Z10398" t="s">
        <v>45</v>
      </c>
      <c r="AA10398" t="s">
        <v>46</v>
      </c>
      <c r="AB10398" t="s">
        <v>46</v>
      </c>
      <c r="AC10398" t="s">
        <v>40</v>
      </c>
    </row>
    <row r="10399" spans="1:29" ht="14.4" x14ac:dyDescent="0.3">
      <c r="A10399">
        <v>10397</v>
      </c>
      <c r="B10399" t="s">
        <v>10319</v>
      </c>
      <c r="C10399" t="s">
        <v>277</v>
      </c>
      <c r="D10399" t="s">
        <v>40</v>
      </c>
      <c r="E10399" t="s">
        <v>40</v>
      </c>
      <c r="F10399" t="s">
        <v>53</v>
      </c>
      <c r="G10399" t="s">
        <v>40</v>
      </c>
      <c r="H10399" s="26">
        <v>42736</v>
      </c>
      <c r="I10399" t="s">
        <v>54</v>
      </c>
      <c r="J10399" t="s">
        <v>55</v>
      </c>
      <c r="K10399" t="str">
        <f>IF(Table2[[#This Row],[Basis of Material Classification (System Side)*]]="Field inspection","Yes","No")</f>
        <v>No</v>
      </c>
      <c r="O10399" t="s">
        <v>41</v>
      </c>
      <c r="P10399" s="13">
        <v>43101</v>
      </c>
      <c r="Q10399" s="16" t="str">
        <f>Table2[[#This Row],[Service Line Size (inches) (System Side)]]</f>
        <v>3/4</v>
      </c>
      <c r="R10399" t="s">
        <v>43</v>
      </c>
      <c r="S10399" t="str">
        <f>IF(Table2[[#This Row],[Basis of Material Classification (Customer Side)*]]="Field inspection","Yes","No")</f>
        <v>No</v>
      </c>
      <c r="V10399" t="s">
        <v>43</v>
      </c>
      <c r="W10399" t="s">
        <v>44</v>
      </c>
      <c r="X10399" t="s">
        <v>44</v>
      </c>
      <c r="Z10399" t="s">
        <v>45</v>
      </c>
      <c r="AA10399" t="s">
        <v>46</v>
      </c>
      <c r="AB10399" t="s">
        <v>46</v>
      </c>
      <c r="AC10399" t="s">
        <v>40</v>
      </c>
    </row>
    <row r="10400" spans="1:29" ht="14.4" x14ac:dyDescent="0.3">
      <c r="A10400">
        <v>10398</v>
      </c>
      <c r="B10400" t="s">
        <v>10320</v>
      </c>
      <c r="C10400" t="s">
        <v>277</v>
      </c>
      <c r="D10400" t="s">
        <v>40</v>
      </c>
      <c r="E10400" t="s">
        <v>40</v>
      </c>
      <c r="F10400" t="s">
        <v>53</v>
      </c>
      <c r="G10400" t="s">
        <v>40</v>
      </c>
      <c r="H10400" s="26">
        <v>42736</v>
      </c>
      <c r="I10400" t="s">
        <v>54</v>
      </c>
      <c r="J10400" t="s">
        <v>55</v>
      </c>
      <c r="K10400" t="str">
        <f>IF(Table2[[#This Row],[Basis of Material Classification (System Side)*]]="Field inspection","Yes","No")</f>
        <v>No</v>
      </c>
      <c r="O10400" t="s">
        <v>41</v>
      </c>
      <c r="P10400" s="13">
        <v>43101</v>
      </c>
      <c r="Q10400" s="16" t="str">
        <f>Table2[[#This Row],[Service Line Size (inches) (System Side)]]</f>
        <v>3/4</v>
      </c>
      <c r="R10400" t="s">
        <v>43</v>
      </c>
      <c r="S10400" t="str">
        <f>IF(Table2[[#This Row],[Basis of Material Classification (Customer Side)*]]="Field inspection","Yes","No")</f>
        <v>No</v>
      </c>
      <c r="V10400" t="s">
        <v>43</v>
      </c>
      <c r="W10400" t="s">
        <v>44</v>
      </c>
      <c r="X10400" t="s">
        <v>44</v>
      </c>
      <c r="Z10400" t="s">
        <v>45</v>
      </c>
      <c r="AA10400" t="s">
        <v>46</v>
      </c>
      <c r="AB10400" t="s">
        <v>46</v>
      </c>
      <c r="AC10400" t="s">
        <v>40</v>
      </c>
    </row>
    <row r="10401" spans="1:29" ht="14.4" x14ac:dyDescent="0.3">
      <c r="A10401">
        <v>10399</v>
      </c>
      <c r="B10401" t="s">
        <v>10321</v>
      </c>
      <c r="C10401" t="s">
        <v>277</v>
      </c>
      <c r="D10401" t="s">
        <v>40</v>
      </c>
      <c r="E10401" t="s">
        <v>40</v>
      </c>
      <c r="F10401" t="s">
        <v>53</v>
      </c>
      <c r="G10401" t="s">
        <v>40</v>
      </c>
      <c r="H10401" s="26">
        <v>42736</v>
      </c>
      <c r="I10401" t="s">
        <v>54</v>
      </c>
      <c r="J10401" t="s">
        <v>55</v>
      </c>
      <c r="K10401" t="str">
        <f>IF(Table2[[#This Row],[Basis of Material Classification (System Side)*]]="Field inspection","Yes","No")</f>
        <v>No</v>
      </c>
      <c r="O10401" t="s">
        <v>41</v>
      </c>
      <c r="P10401" s="13">
        <v>43101</v>
      </c>
      <c r="Q10401" s="16" t="str">
        <f>Table2[[#This Row],[Service Line Size (inches) (System Side)]]</f>
        <v>3/4</v>
      </c>
      <c r="R10401" t="s">
        <v>43</v>
      </c>
      <c r="S10401" t="str">
        <f>IF(Table2[[#This Row],[Basis of Material Classification (Customer Side)*]]="Field inspection","Yes","No")</f>
        <v>No</v>
      </c>
      <c r="V10401" t="s">
        <v>43</v>
      </c>
      <c r="W10401" t="s">
        <v>44</v>
      </c>
      <c r="X10401" t="s">
        <v>44</v>
      </c>
      <c r="Z10401" t="s">
        <v>45</v>
      </c>
      <c r="AA10401" t="s">
        <v>46</v>
      </c>
      <c r="AB10401" t="s">
        <v>46</v>
      </c>
      <c r="AC10401" t="s">
        <v>40</v>
      </c>
    </row>
    <row r="10402" spans="1:29" ht="14.4" x14ac:dyDescent="0.3">
      <c r="A10402">
        <v>10400</v>
      </c>
      <c r="B10402" t="s">
        <v>10322</v>
      </c>
      <c r="C10402" t="s">
        <v>277</v>
      </c>
      <c r="D10402" t="s">
        <v>40</v>
      </c>
      <c r="E10402" t="s">
        <v>40</v>
      </c>
      <c r="F10402" t="s">
        <v>41</v>
      </c>
      <c r="G10402" t="s">
        <v>40</v>
      </c>
      <c r="H10402" s="26">
        <v>33239</v>
      </c>
      <c r="I10402" t="s">
        <v>42</v>
      </c>
      <c r="J10402" t="s">
        <v>43</v>
      </c>
      <c r="K10402" t="str">
        <f>IF(Table2[[#This Row],[Basis of Material Classification (System Side)*]]="Field inspection","Yes","No")</f>
        <v>No</v>
      </c>
      <c r="N10402" t="str">
        <f>Table2[[#This Row],[Basis of Material Classification (System Side)*]]</f>
        <v>Installation date after lead ban</v>
      </c>
      <c r="O10402" t="s">
        <v>41</v>
      </c>
      <c r="P10402" s="13">
        <v>43101</v>
      </c>
      <c r="Q10402" s="16" t="str">
        <f>Table2[[#This Row],[Service Line Size (inches) (System Side)]]</f>
        <v>5/8</v>
      </c>
      <c r="R10402" t="s">
        <v>43</v>
      </c>
      <c r="S10402" t="str">
        <f>IF(Table2[[#This Row],[Basis of Material Classification (Customer Side)*]]="Field inspection","Yes","No")</f>
        <v>No</v>
      </c>
      <c r="V10402" t="s">
        <v>43</v>
      </c>
      <c r="W10402" t="s">
        <v>44</v>
      </c>
      <c r="X10402" t="s">
        <v>44</v>
      </c>
      <c r="Z10402" t="s">
        <v>45</v>
      </c>
      <c r="AA10402" t="s">
        <v>46</v>
      </c>
      <c r="AB10402" t="s">
        <v>46</v>
      </c>
      <c r="AC10402" t="s">
        <v>40</v>
      </c>
    </row>
    <row r="10403" spans="1:29" ht="14.4" x14ac:dyDescent="0.3">
      <c r="A10403">
        <v>10401</v>
      </c>
      <c r="B10403" t="s">
        <v>10323</v>
      </c>
      <c r="C10403" t="s">
        <v>277</v>
      </c>
      <c r="D10403" t="s">
        <v>40</v>
      </c>
      <c r="E10403" t="s">
        <v>40</v>
      </c>
      <c r="F10403" t="s">
        <v>53</v>
      </c>
      <c r="G10403" t="s">
        <v>40</v>
      </c>
      <c r="H10403" s="26">
        <v>42005</v>
      </c>
      <c r="I10403" t="s">
        <v>54</v>
      </c>
      <c r="J10403" t="s">
        <v>55</v>
      </c>
      <c r="K10403" t="str">
        <f>IF(Table2[[#This Row],[Basis of Material Classification (System Side)*]]="Field inspection","Yes","No")</f>
        <v>No</v>
      </c>
      <c r="O10403" t="s">
        <v>41</v>
      </c>
      <c r="P10403" s="13">
        <v>43101</v>
      </c>
      <c r="Q10403" s="16" t="str">
        <f>Table2[[#This Row],[Service Line Size (inches) (System Side)]]</f>
        <v>3/4</v>
      </c>
      <c r="R10403" t="s">
        <v>43</v>
      </c>
      <c r="S10403" t="str">
        <f>IF(Table2[[#This Row],[Basis of Material Classification (Customer Side)*]]="Field inspection","Yes","No")</f>
        <v>No</v>
      </c>
      <c r="V10403" t="s">
        <v>43</v>
      </c>
      <c r="W10403" t="s">
        <v>44</v>
      </c>
      <c r="X10403" t="s">
        <v>44</v>
      </c>
      <c r="Z10403" t="s">
        <v>45</v>
      </c>
      <c r="AA10403" t="s">
        <v>46</v>
      </c>
      <c r="AB10403" t="s">
        <v>46</v>
      </c>
      <c r="AC10403" t="s">
        <v>40</v>
      </c>
    </row>
    <row r="10404" spans="1:29" ht="14.4" x14ac:dyDescent="0.3">
      <c r="A10404">
        <v>10402</v>
      </c>
      <c r="B10404" t="s">
        <v>10324</v>
      </c>
      <c r="C10404" t="s">
        <v>277</v>
      </c>
      <c r="D10404" t="s">
        <v>40</v>
      </c>
      <c r="E10404" t="s">
        <v>40</v>
      </c>
      <c r="F10404" t="s">
        <v>53</v>
      </c>
      <c r="G10404" t="s">
        <v>40</v>
      </c>
      <c r="H10404" s="26">
        <v>42005</v>
      </c>
      <c r="I10404" t="s">
        <v>54</v>
      </c>
      <c r="J10404" t="s">
        <v>55</v>
      </c>
      <c r="K10404" t="str">
        <f>IF(Table2[[#This Row],[Basis of Material Classification (System Side)*]]="Field inspection","Yes","No")</f>
        <v>No</v>
      </c>
      <c r="O10404" t="s">
        <v>41</v>
      </c>
      <c r="P10404" s="13">
        <v>43101</v>
      </c>
      <c r="Q10404" s="16" t="str">
        <f>Table2[[#This Row],[Service Line Size (inches) (System Side)]]</f>
        <v>3/4</v>
      </c>
      <c r="R10404" t="s">
        <v>43</v>
      </c>
      <c r="S10404" t="str">
        <f>IF(Table2[[#This Row],[Basis of Material Classification (Customer Side)*]]="Field inspection","Yes","No")</f>
        <v>No</v>
      </c>
      <c r="V10404" t="s">
        <v>43</v>
      </c>
      <c r="W10404" t="s">
        <v>44</v>
      </c>
      <c r="X10404" t="s">
        <v>44</v>
      </c>
      <c r="Z10404" t="s">
        <v>45</v>
      </c>
      <c r="AA10404" t="s">
        <v>46</v>
      </c>
      <c r="AB10404" t="s">
        <v>46</v>
      </c>
      <c r="AC10404" t="s">
        <v>40</v>
      </c>
    </row>
    <row r="10405" spans="1:29" ht="14.4" x14ac:dyDescent="0.3">
      <c r="A10405">
        <v>10403</v>
      </c>
      <c r="B10405" t="s">
        <v>10325</v>
      </c>
      <c r="C10405" t="s">
        <v>277</v>
      </c>
      <c r="D10405" t="s">
        <v>40</v>
      </c>
      <c r="E10405" t="s">
        <v>40</v>
      </c>
      <c r="F10405" t="s">
        <v>53</v>
      </c>
      <c r="G10405" t="s">
        <v>40</v>
      </c>
      <c r="H10405" s="26">
        <v>41275</v>
      </c>
      <c r="I10405" t="s">
        <v>42</v>
      </c>
      <c r="J10405" t="s">
        <v>55</v>
      </c>
      <c r="K10405" t="str">
        <f>IF(Table2[[#This Row],[Basis of Material Classification (System Side)*]]="Field inspection","Yes","No")</f>
        <v>No</v>
      </c>
      <c r="O10405" t="s">
        <v>41</v>
      </c>
      <c r="P10405" s="13">
        <v>43101</v>
      </c>
      <c r="Q10405" s="16" t="str">
        <f>Table2[[#This Row],[Service Line Size (inches) (System Side)]]</f>
        <v>5/8</v>
      </c>
      <c r="R10405" t="s">
        <v>43</v>
      </c>
      <c r="S10405" t="str">
        <f>IF(Table2[[#This Row],[Basis of Material Classification (Customer Side)*]]="Field inspection","Yes","No")</f>
        <v>No</v>
      </c>
      <c r="V10405" t="s">
        <v>43</v>
      </c>
      <c r="W10405" t="s">
        <v>44</v>
      </c>
      <c r="X10405" t="s">
        <v>44</v>
      </c>
      <c r="Z10405" t="s">
        <v>45</v>
      </c>
      <c r="AA10405" t="s">
        <v>46</v>
      </c>
      <c r="AB10405" t="s">
        <v>46</v>
      </c>
      <c r="AC10405" t="s">
        <v>40</v>
      </c>
    </row>
    <row r="10406" spans="1:29" ht="14.4" x14ac:dyDescent="0.3">
      <c r="A10406">
        <v>10404</v>
      </c>
      <c r="B10406" t="s">
        <v>10326</v>
      </c>
      <c r="C10406" t="s">
        <v>277</v>
      </c>
      <c r="D10406" t="s">
        <v>40</v>
      </c>
      <c r="E10406" t="s">
        <v>40</v>
      </c>
      <c r="F10406" t="s">
        <v>53</v>
      </c>
      <c r="G10406" t="s">
        <v>40</v>
      </c>
      <c r="H10406" s="26">
        <v>41275</v>
      </c>
      <c r="I10406" t="s">
        <v>42</v>
      </c>
      <c r="J10406" t="s">
        <v>55</v>
      </c>
      <c r="K10406" t="str">
        <f>IF(Table2[[#This Row],[Basis of Material Classification (System Side)*]]="Field inspection","Yes","No")</f>
        <v>No</v>
      </c>
      <c r="O10406" t="s">
        <v>41</v>
      </c>
      <c r="P10406" s="13">
        <v>43101</v>
      </c>
      <c r="Q10406" s="16" t="str">
        <f>Table2[[#This Row],[Service Line Size (inches) (System Side)]]</f>
        <v>5/8</v>
      </c>
      <c r="R10406" t="s">
        <v>43</v>
      </c>
      <c r="S10406" t="str">
        <f>IF(Table2[[#This Row],[Basis of Material Classification (Customer Side)*]]="Field inspection","Yes","No")</f>
        <v>No</v>
      </c>
      <c r="V10406" t="s">
        <v>43</v>
      </c>
      <c r="W10406" t="s">
        <v>44</v>
      </c>
      <c r="X10406" t="s">
        <v>44</v>
      </c>
      <c r="Z10406" t="s">
        <v>45</v>
      </c>
      <c r="AA10406" t="s">
        <v>46</v>
      </c>
      <c r="AB10406" t="s">
        <v>46</v>
      </c>
      <c r="AC10406" t="s">
        <v>40</v>
      </c>
    </row>
    <row r="10407" spans="1:29" ht="14.4" x14ac:dyDescent="0.3">
      <c r="A10407">
        <v>10405</v>
      </c>
      <c r="B10407" t="s">
        <v>10327</v>
      </c>
      <c r="C10407" t="s">
        <v>277</v>
      </c>
      <c r="D10407" t="s">
        <v>40</v>
      </c>
      <c r="E10407" t="s">
        <v>40</v>
      </c>
      <c r="F10407" t="s">
        <v>53</v>
      </c>
      <c r="G10407" t="s">
        <v>40</v>
      </c>
      <c r="H10407" s="26">
        <v>41275</v>
      </c>
      <c r="I10407" t="s">
        <v>42</v>
      </c>
      <c r="J10407" t="s">
        <v>55</v>
      </c>
      <c r="K10407" t="str">
        <f>IF(Table2[[#This Row],[Basis of Material Classification (System Side)*]]="Field inspection","Yes","No")</f>
        <v>No</v>
      </c>
      <c r="O10407" t="s">
        <v>41</v>
      </c>
      <c r="P10407" s="13">
        <v>43466</v>
      </c>
      <c r="Q10407" s="16" t="str">
        <f>Table2[[#This Row],[Service Line Size (inches) (System Side)]]</f>
        <v>5/8</v>
      </c>
      <c r="R10407" t="s">
        <v>43</v>
      </c>
      <c r="S10407" t="str">
        <f>IF(Table2[[#This Row],[Basis of Material Classification (Customer Side)*]]="Field inspection","Yes","No")</f>
        <v>No</v>
      </c>
      <c r="V10407" t="s">
        <v>43</v>
      </c>
      <c r="W10407" t="s">
        <v>44</v>
      </c>
      <c r="X10407" t="s">
        <v>44</v>
      </c>
      <c r="Z10407" t="s">
        <v>45</v>
      </c>
      <c r="AA10407" t="s">
        <v>46</v>
      </c>
      <c r="AB10407" t="s">
        <v>46</v>
      </c>
      <c r="AC10407" t="s">
        <v>40</v>
      </c>
    </row>
    <row r="10408" spans="1:29" ht="14.4" x14ac:dyDescent="0.3">
      <c r="A10408">
        <v>10406</v>
      </c>
      <c r="B10408" t="s">
        <v>10328</v>
      </c>
      <c r="C10408" t="s">
        <v>277</v>
      </c>
      <c r="D10408" t="s">
        <v>40</v>
      </c>
      <c r="E10408" t="s">
        <v>40</v>
      </c>
      <c r="F10408" t="s">
        <v>53</v>
      </c>
      <c r="G10408" t="s">
        <v>40</v>
      </c>
      <c r="H10408" s="26">
        <v>42736</v>
      </c>
      <c r="I10408" t="s">
        <v>60</v>
      </c>
      <c r="J10408" t="s">
        <v>55</v>
      </c>
      <c r="K10408" t="str">
        <f>IF(Table2[[#This Row],[Basis of Material Classification (System Side)*]]="Field inspection","Yes","No")</f>
        <v>No</v>
      </c>
      <c r="O10408" t="s">
        <v>41</v>
      </c>
      <c r="P10408" s="13">
        <v>43101</v>
      </c>
      <c r="Q10408" s="16" t="str">
        <f>Table2[[#This Row],[Service Line Size (inches) (System Side)]]</f>
        <v>1</v>
      </c>
      <c r="R10408" t="s">
        <v>43</v>
      </c>
      <c r="S10408" t="str">
        <f>IF(Table2[[#This Row],[Basis of Material Classification (Customer Side)*]]="Field inspection","Yes","No")</f>
        <v>No</v>
      </c>
      <c r="V10408" t="s">
        <v>43</v>
      </c>
      <c r="W10408" t="s">
        <v>44</v>
      </c>
      <c r="X10408" t="s">
        <v>44</v>
      </c>
      <c r="Z10408" t="s">
        <v>49</v>
      </c>
      <c r="AA10408" t="s">
        <v>46</v>
      </c>
      <c r="AB10408" t="s">
        <v>46</v>
      </c>
      <c r="AC10408" t="s">
        <v>40</v>
      </c>
    </row>
    <row r="10409" spans="1:29" ht="14.4" x14ac:dyDescent="0.3">
      <c r="A10409">
        <v>10407</v>
      </c>
      <c r="B10409" t="s">
        <v>10329</v>
      </c>
      <c r="C10409" t="s">
        <v>277</v>
      </c>
      <c r="D10409" t="s">
        <v>40</v>
      </c>
      <c r="E10409" t="s">
        <v>40</v>
      </c>
      <c r="F10409" t="s">
        <v>53</v>
      </c>
      <c r="G10409" t="s">
        <v>40</v>
      </c>
      <c r="H10409" s="26">
        <v>42736</v>
      </c>
      <c r="I10409" t="s">
        <v>60</v>
      </c>
      <c r="J10409" t="s">
        <v>55</v>
      </c>
      <c r="K10409" t="str">
        <f>IF(Table2[[#This Row],[Basis of Material Classification (System Side)*]]="Field inspection","Yes","No")</f>
        <v>No</v>
      </c>
      <c r="O10409" t="s">
        <v>41</v>
      </c>
      <c r="P10409" s="13">
        <v>43101</v>
      </c>
      <c r="Q10409" s="16" t="str">
        <f>Table2[[#This Row],[Service Line Size (inches) (System Side)]]</f>
        <v>1</v>
      </c>
      <c r="R10409" t="s">
        <v>43</v>
      </c>
      <c r="S10409" t="str">
        <f>IF(Table2[[#This Row],[Basis of Material Classification (Customer Side)*]]="Field inspection","Yes","No")</f>
        <v>No</v>
      </c>
      <c r="V10409" t="s">
        <v>43</v>
      </c>
      <c r="W10409" t="s">
        <v>44</v>
      </c>
      <c r="X10409" t="s">
        <v>44</v>
      </c>
      <c r="Z10409" t="s">
        <v>49</v>
      </c>
      <c r="AA10409" t="s">
        <v>46</v>
      </c>
      <c r="AB10409" t="s">
        <v>46</v>
      </c>
      <c r="AC10409" t="s">
        <v>40</v>
      </c>
    </row>
    <row r="10410" spans="1:29" ht="14.4" x14ac:dyDescent="0.3">
      <c r="A10410">
        <v>10408</v>
      </c>
      <c r="B10410" t="s">
        <v>10330</v>
      </c>
      <c r="C10410" t="s">
        <v>277</v>
      </c>
      <c r="D10410" t="s">
        <v>40</v>
      </c>
      <c r="E10410" t="s">
        <v>40</v>
      </c>
      <c r="F10410" t="s">
        <v>53</v>
      </c>
      <c r="G10410" t="s">
        <v>40</v>
      </c>
      <c r="H10410" s="26">
        <v>42736</v>
      </c>
      <c r="I10410" t="s">
        <v>60</v>
      </c>
      <c r="J10410" t="s">
        <v>55</v>
      </c>
      <c r="K10410" t="str">
        <f>IF(Table2[[#This Row],[Basis of Material Classification (System Side)*]]="Field inspection","Yes","No")</f>
        <v>No</v>
      </c>
      <c r="O10410" t="s">
        <v>41</v>
      </c>
      <c r="P10410" s="13">
        <v>43466</v>
      </c>
      <c r="Q10410" s="16" t="str">
        <f>Table2[[#This Row],[Service Line Size (inches) (System Side)]]</f>
        <v>1</v>
      </c>
      <c r="R10410" t="s">
        <v>43</v>
      </c>
      <c r="S10410" t="str">
        <f>IF(Table2[[#This Row],[Basis of Material Classification (Customer Side)*]]="Field inspection","Yes","No")</f>
        <v>No</v>
      </c>
      <c r="V10410" t="s">
        <v>43</v>
      </c>
      <c r="W10410" t="s">
        <v>44</v>
      </c>
      <c r="X10410" t="s">
        <v>44</v>
      </c>
      <c r="Z10410" t="s">
        <v>49</v>
      </c>
      <c r="AA10410" t="s">
        <v>46</v>
      </c>
      <c r="AB10410" t="s">
        <v>46</v>
      </c>
      <c r="AC10410" t="s">
        <v>40</v>
      </c>
    </row>
    <row r="10411" spans="1:29" ht="14.4" x14ac:dyDescent="0.3">
      <c r="A10411">
        <v>10409</v>
      </c>
      <c r="B10411" t="s">
        <v>10331</v>
      </c>
      <c r="C10411" t="s">
        <v>277</v>
      </c>
      <c r="D10411" t="s">
        <v>40</v>
      </c>
      <c r="E10411" t="s">
        <v>40</v>
      </c>
      <c r="F10411" t="s">
        <v>53</v>
      </c>
      <c r="G10411" t="s">
        <v>40</v>
      </c>
      <c r="H10411" s="26">
        <v>41275</v>
      </c>
      <c r="I10411" t="s">
        <v>54</v>
      </c>
      <c r="J10411" t="s">
        <v>55</v>
      </c>
      <c r="K10411" t="str">
        <f>IF(Table2[[#This Row],[Basis of Material Classification (System Side)*]]="Field inspection","Yes","No")</f>
        <v>No</v>
      </c>
      <c r="O10411" t="s">
        <v>41</v>
      </c>
      <c r="P10411" s="13">
        <v>43101</v>
      </c>
      <c r="Q10411" s="16" t="str">
        <f>Table2[[#This Row],[Service Line Size (inches) (System Side)]]</f>
        <v>3/4</v>
      </c>
      <c r="R10411" t="s">
        <v>43</v>
      </c>
      <c r="S10411" t="str">
        <f>IF(Table2[[#This Row],[Basis of Material Classification (Customer Side)*]]="Field inspection","Yes","No")</f>
        <v>No</v>
      </c>
      <c r="V10411" t="s">
        <v>43</v>
      </c>
      <c r="W10411" t="s">
        <v>44</v>
      </c>
      <c r="X10411" t="s">
        <v>44</v>
      </c>
      <c r="Z10411" t="s">
        <v>45</v>
      </c>
      <c r="AA10411" t="s">
        <v>46</v>
      </c>
      <c r="AB10411" t="s">
        <v>46</v>
      </c>
      <c r="AC10411" t="s">
        <v>40</v>
      </c>
    </row>
    <row r="10412" spans="1:29" ht="14.4" x14ac:dyDescent="0.3">
      <c r="A10412">
        <v>10410</v>
      </c>
      <c r="B10412" t="s">
        <v>10332</v>
      </c>
      <c r="C10412" t="s">
        <v>277</v>
      </c>
      <c r="D10412" t="s">
        <v>40</v>
      </c>
      <c r="E10412" t="s">
        <v>40</v>
      </c>
      <c r="F10412" t="s">
        <v>53</v>
      </c>
      <c r="G10412" t="s">
        <v>40</v>
      </c>
      <c r="H10412" s="26">
        <v>32874</v>
      </c>
      <c r="I10412" t="s">
        <v>975</v>
      </c>
      <c r="J10412" t="s">
        <v>55</v>
      </c>
      <c r="K10412" t="str">
        <f>IF(Table2[[#This Row],[Basis of Material Classification (System Side)*]]="Field inspection","Yes","No")</f>
        <v>No</v>
      </c>
      <c r="O10412" t="s">
        <v>41</v>
      </c>
      <c r="P10412" s="13">
        <v>43466</v>
      </c>
      <c r="Q10412" s="16" t="str">
        <f>Table2[[#This Row],[Service Line Size (inches) (System Side)]]</f>
        <v>2</v>
      </c>
      <c r="R10412" t="s">
        <v>43</v>
      </c>
      <c r="S10412" t="str">
        <f>IF(Table2[[#This Row],[Basis of Material Classification (Customer Side)*]]="Field inspection","Yes","No")</f>
        <v>No</v>
      </c>
      <c r="V10412" t="s">
        <v>43</v>
      </c>
      <c r="W10412" t="s">
        <v>44</v>
      </c>
      <c r="X10412" t="s">
        <v>44</v>
      </c>
      <c r="Z10412" t="s">
        <v>58</v>
      </c>
      <c r="AA10412" t="s">
        <v>46</v>
      </c>
      <c r="AB10412" t="s">
        <v>46</v>
      </c>
      <c r="AC10412" t="s">
        <v>40</v>
      </c>
    </row>
    <row r="10413" spans="1:29" ht="14.4" x14ac:dyDescent="0.3">
      <c r="A10413">
        <v>10411</v>
      </c>
      <c r="B10413" t="s">
        <v>10333</v>
      </c>
      <c r="C10413" t="s">
        <v>277</v>
      </c>
      <c r="D10413" t="s">
        <v>40</v>
      </c>
      <c r="E10413" t="s">
        <v>40</v>
      </c>
      <c r="F10413" t="s">
        <v>53</v>
      </c>
      <c r="G10413" t="s">
        <v>40</v>
      </c>
      <c r="H10413" s="26">
        <v>42736</v>
      </c>
      <c r="I10413" t="s">
        <v>54</v>
      </c>
      <c r="J10413" t="s">
        <v>55</v>
      </c>
      <c r="K10413" t="str">
        <f>IF(Table2[[#This Row],[Basis of Material Classification (System Side)*]]="Field inspection","Yes","No")</f>
        <v>No</v>
      </c>
      <c r="O10413" t="s">
        <v>41</v>
      </c>
      <c r="P10413" s="13">
        <v>43101</v>
      </c>
      <c r="Q10413" s="16" t="str">
        <f>Table2[[#This Row],[Service Line Size (inches) (System Side)]]</f>
        <v>3/4</v>
      </c>
      <c r="R10413" t="s">
        <v>43</v>
      </c>
      <c r="S10413" t="str">
        <f>IF(Table2[[#This Row],[Basis of Material Classification (Customer Side)*]]="Field inspection","Yes","No")</f>
        <v>No</v>
      </c>
      <c r="V10413" t="s">
        <v>43</v>
      </c>
      <c r="W10413" t="s">
        <v>44</v>
      </c>
      <c r="X10413" t="s">
        <v>44</v>
      </c>
      <c r="Z10413" t="s">
        <v>45</v>
      </c>
      <c r="AA10413" t="s">
        <v>46</v>
      </c>
      <c r="AB10413" t="s">
        <v>46</v>
      </c>
      <c r="AC10413" t="s">
        <v>40</v>
      </c>
    </row>
    <row r="10414" spans="1:29" ht="14.4" x14ac:dyDescent="0.3">
      <c r="A10414">
        <v>10412</v>
      </c>
      <c r="B10414" t="s">
        <v>10334</v>
      </c>
      <c r="C10414" t="s">
        <v>277</v>
      </c>
      <c r="D10414" t="s">
        <v>40</v>
      </c>
      <c r="E10414" t="s">
        <v>40</v>
      </c>
      <c r="F10414" t="s">
        <v>53</v>
      </c>
      <c r="G10414" t="s">
        <v>40</v>
      </c>
      <c r="H10414" s="26">
        <v>42736</v>
      </c>
      <c r="I10414" t="s">
        <v>60</v>
      </c>
      <c r="J10414" t="s">
        <v>55</v>
      </c>
      <c r="K10414" t="str">
        <f>IF(Table2[[#This Row],[Basis of Material Classification (System Side)*]]="Field inspection","Yes","No")</f>
        <v>No</v>
      </c>
      <c r="O10414" t="s">
        <v>41</v>
      </c>
      <c r="P10414" s="13">
        <v>43101</v>
      </c>
      <c r="Q10414" s="16" t="str">
        <f>Table2[[#This Row],[Service Line Size (inches) (System Side)]]</f>
        <v>1</v>
      </c>
      <c r="R10414" t="s">
        <v>43</v>
      </c>
      <c r="S10414" t="str">
        <f>IF(Table2[[#This Row],[Basis of Material Classification (Customer Side)*]]="Field inspection","Yes","No")</f>
        <v>No</v>
      </c>
      <c r="V10414" t="s">
        <v>43</v>
      </c>
      <c r="W10414" t="s">
        <v>44</v>
      </c>
      <c r="X10414" t="s">
        <v>44</v>
      </c>
      <c r="Z10414" t="s">
        <v>49</v>
      </c>
      <c r="AA10414" t="s">
        <v>46</v>
      </c>
      <c r="AB10414" t="s">
        <v>46</v>
      </c>
      <c r="AC10414" t="s">
        <v>40</v>
      </c>
    </row>
    <row r="10415" spans="1:29" ht="14.4" x14ac:dyDescent="0.3">
      <c r="A10415">
        <v>10413</v>
      </c>
      <c r="B10415" t="s">
        <v>10335</v>
      </c>
      <c r="C10415" t="s">
        <v>277</v>
      </c>
      <c r="D10415" t="s">
        <v>40</v>
      </c>
      <c r="E10415" t="s">
        <v>40</v>
      </c>
      <c r="F10415" t="s">
        <v>53</v>
      </c>
      <c r="G10415" t="s">
        <v>40</v>
      </c>
      <c r="H10415" s="26">
        <v>42736</v>
      </c>
      <c r="I10415" t="s">
        <v>54</v>
      </c>
      <c r="J10415" t="s">
        <v>55</v>
      </c>
      <c r="K10415" t="str">
        <f>IF(Table2[[#This Row],[Basis of Material Classification (System Side)*]]="Field inspection","Yes","No")</f>
        <v>No</v>
      </c>
      <c r="O10415" t="s">
        <v>41</v>
      </c>
      <c r="P10415" s="13">
        <v>43101</v>
      </c>
      <c r="Q10415" s="16" t="str">
        <f>Table2[[#This Row],[Service Line Size (inches) (System Side)]]</f>
        <v>3/4</v>
      </c>
      <c r="R10415" t="s">
        <v>43</v>
      </c>
      <c r="S10415" t="str">
        <f>IF(Table2[[#This Row],[Basis of Material Classification (Customer Side)*]]="Field inspection","Yes","No")</f>
        <v>No</v>
      </c>
      <c r="V10415" t="s">
        <v>43</v>
      </c>
      <c r="W10415" t="s">
        <v>44</v>
      </c>
      <c r="X10415" t="s">
        <v>44</v>
      </c>
      <c r="Z10415" t="s">
        <v>45</v>
      </c>
      <c r="AA10415" t="s">
        <v>46</v>
      </c>
      <c r="AB10415" t="s">
        <v>46</v>
      </c>
      <c r="AC10415" t="s">
        <v>40</v>
      </c>
    </row>
    <row r="10416" spans="1:29" ht="14.4" x14ac:dyDescent="0.3">
      <c r="A10416">
        <v>10414</v>
      </c>
      <c r="B10416" t="s">
        <v>10336</v>
      </c>
      <c r="C10416" t="s">
        <v>277</v>
      </c>
      <c r="D10416" t="s">
        <v>40</v>
      </c>
      <c r="E10416" t="s">
        <v>40</v>
      </c>
      <c r="F10416" t="s">
        <v>53</v>
      </c>
      <c r="G10416" t="s">
        <v>40</v>
      </c>
      <c r="H10416" s="26">
        <v>42736</v>
      </c>
      <c r="I10416" t="s">
        <v>54</v>
      </c>
      <c r="J10416" t="s">
        <v>55</v>
      </c>
      <c r="K10416" t="str">
        <f>IF(Table2[[#This Row],[Basis of Material Classification (System Side)*]]="Field inspection","Yes","No")</f>
        <v>No</v>
      </c>
      <c r="O10416" t="s">
        <v>41</v>
      </c>
      <c r="P10416" s="13">
        <v>43101</v>
      </c>
      <c r="Q10416" s="16" t="str">
        <f>Table2[[#This Row],[Service Line Size (inches) (System Side)]]</f>
        <v>3/4</v>
      </c>
      <c r="R10416" t="s">
        <v>43</v>
      </c>
      <c r="S10416" t="str">
        <f>IF(Table2[[#This Row],[Basis of Material Classification (Customer Side)*]]="Field inspection","Yes","No")</f>
        <v>No</v>
      </c>
      <c r="V10416" t="s">
        <v>43</v>
      </c>
      <c r="W10416" t="s">
        <v>44</v>
      </c>
      <c r="X10416" t="s">
        <v>44</v>
      </c>
      <c r="Z10416" t="s">
        <v>45</v>
      </c>
      <c r="AA10416" t="s">
        <v>46</v>
      </c>
      <c r="AB10416" t="s">
        <v>46</v>
      </c>
      <c r="AC10416" t="s">
        <v>40</v>
      </c>
    </row>
    <row r="10417" spans="1:29" ht="14.4" x14ac:dyDescent="0.3">
      <c r="A10417">
        <v>10415</v>
      </c>
      <c r="B10417" t="s">
        <v>10337</v>
      </c>
      <c r="C10417" t="s">
        <v>277</v>
      </c>
      <c r="D10417" t="s">
        <v>40</v>
      </c>
      <c r="E10417" t="s">
        <v>40</v>
      </c>
      <c r="F10417" t="s">
        <v>53</v>
      </c>
      <c r="G10417" t="s">
        <v>40</v>
      </c>
      <c r="H10417" s="26">
        <v>42736</v>
      </c>
      <c r="I10417" t="s">
        <v>54</v>
      </c>
      <c r="J10417" t="s">
        <v>55</v>
      </c>
      <c r="K10417" t="str">
        <f>IF(Table2[[#This Row],[Basis of Material Classification (System Side)*]]="Field inspection","Yes","No")</f>
        <v>No</v>
      </c>
      <c r="O10417" t="s">
        <v>41</v>
      </c>
      <c r="P10417" s="13">
        <v>43101</v>
      </c>
      <c r="Q10417" s="16" t="str">
        <f>Table2[[#This Row],[Service Line Size (inches) (System Side)]]</f>
        <v>3/4</v>
      </c>
      <c r="R10417" t="s">
        <v>43</v>
      </c>
      <c r="S10417" t="str">
        <f>IF(Table2[[#This Row],[Basis of Material Classification (Customer Side)*]]="Field inspection","Yes","No")</f>
        <v>No</v>
      </c>
      <c r="V10417" t="s">
        <v>43</v>
      </c>
      <c r="W10417" t="s">
        <v>44</v>
      </c>
      <c r="X10417" t="s">
        <v>44</v>
      </c>
      <c r="Z10417" t="s">
        <v>45</v>
      </c>
      <c r="AA10417" t="s">
        <v>46</v>
      </c>
      <c r="AB10417" t="s">
        <v>46</v>
      </c>
      <c r="AC10417" t="s">
        <v>40</v>
      </c>
    </row>
    <row r="10418" spans="1:29" ht="14.4" x14ac:dyDescent="0.3">
      <c r="A10418">
        <v>10416</v>
      </c>
      <c r="B10418" t="s">
        <v>10338</v>
      </c>
      <c r="C10418" t="s">
        <v>277</v>
      </c>
      <c r="D10418" t="s">
        <v>40</v>
      </c>
      <c r="E10418" t="s">
        <v>40</v>
      </c>
      <c r="F10418" t="s">
        <v>53</v>
      </c>
      <c r="G10418" t="s">
        <v>40</v>
      </c>
      <c r="H10418" s="26">
        <v>40909</v>
      </c>
      <c r="I10418" t="s">
        <v>54</v>
      </c>
      <c r="J10418" t="s">
        <v>55</v>
      </c>
      <c r="K10418" t="str">
        <f>IF(Table2[[#This Row],[Basis of Material Classification (System Side)*]]="Field inspection","Yes","No")</f>
        <v>No</v>
      </c>
      <c r="O10418" t="s">
        <v>41</v>
      </c>
      <c r="P10418" s="13">
        <v>43101</v>
      </c>
      <c r="Q10418" s="16" t="str">
        <f>Table2[[#This Row],[Service Line Size (inches) (System Side)]]</f>
        <v>3/4</v>
      </c>
      <c r="R10418" t="s">
        <v>43</v>
      </c>
      <c r="S10418" t="str">
        <f>IF(Table2[[#This Row],[Basis of Material Classification (Customer Side)*]]="Field inspection","Yes","No")</f>
        <v>No</v>
      </c>
      <c r="V10418" t="s">
        <v>43</v>
      </c>
      <c r="W10418" t="s">
        <v>44</v>
      </c>
      <c r="X10418" t="s">
        <v>44</v>
      </c>
      <c r="Z10418" t="s">
        <v>45</v>
      </c>
      <c r="AA10418" t="s">
        <v>46</v>
      </c>
      <c r="AB10418" t="s">
        <v>46</v>
      </c>
      <c r="AC10418" t="s">
        <v>40</v>
      </c>
    </row>
    <row r="10419" spans="1:29" ht="14.4" x14ac:dyDescent="0.3">
      <c r="A10419">
        <v>10417</v>
      </c>
      <c r="B10419" t="s">
        <v>10339</v>
      </c>
      <c r="C10419" t="s">
        <v>277</v>
      </c>
      <c r="D10419" t="s">
        <v>40</v>
      </c>
      <c r="E10419" t="s">
        <v>40</v>
      </c>
      <c r="F10419" t="s">
        <v>53</v>
      </c>
      <c r="G10419" t="s">
        <v>40</v>
      </c>
      <c r="H10419" s="26">
        <v>42736</v>
      </c>
      <c r="I10419" t="s">
        <v>54</v>
      </c>
      <c r="J10419" t="s">
        <v>55</v>
      </c>
      <c r="K10419" t="str">
        <f>IF(Table2[[#This Row],[Basis of Material Classification (System Side)*]]="Field inspection","Yes","No")</f>
        <v>No</v>
      </c>
      <c r="O10419" t="s">
        <v>41</v>
      </c>
      <c r="P10419" s="13">
        <v>43101</v>
      </c>
      <c r="Q10419" s="16" t="str">
        <f>Table2[[#This Row],[Service Line Size (inches) (System Side)]]</f>
        <v>3/4</v>
      </c>
      <c r="R10419" t="s">
        <v>43</v>
      </c>
      <c r="S10419" t="str">
        <f>IF(Table2[[#This Row],[Basis of Material Classification (Customer Side)*]]="Field inspection","Yes","No")</f>
        <v>No</v>
      </c>
      <c r="V10419" t="s">
        <v>43</v>
      </c>
      <c r="W10419" t="s">
        <v>44</v>
      </c>
      <c r="X10419" t="s">
        <v>44</v>
      </c>
      <c r="Z10419" t="s">
        <v>45</v>
      </c>
      <c r="AA10419" t="s">
        <v>46</v>
      </c>
      <c r="AB10419" t="s">
        <v>46</v>
      </c>
      <c r="AC10419" t="s">
        <v>40</v>
      </c>
    </row>
    <row r="10420" spans="1:29" ht="14.4" x14ac:dyDescent="0.3">
      <c r="A10420">
        <v>10418</v>
      </c>
      <c r="B10420" t="s">
        <v>10340</v>
      </c>
      <c r="C10420" t="s">
        <v>277</v>
      </c>
      <c r="D10420" t="s">
        <v>40</v>
      </c>
      <c r="E10420" t="s">
        <v>40</v>
      </c>
      <c r="F10420" t="s">
        <v>53</v>
      </c>
      <c r="G10420" t="s">
        <v>40</v>
      </c>
      <c r="H10420" s="26">
        <v>42736</v>
      </c>
      <c r="I10420" t="s">
        <v>54</v>
      </c>
      <c r="J10420" t="s">
        <v>55</v>
      </c>
      <c r="K10420" t="str">
        <f>IF(Table2[[#This Row],[Basis of Material Classification (System Side)*]]="Field inspection","Yes","No")</f>
        <v>No</v>
      </c>
      <c r="O10420" t="s">
        <v>41</v>
      </c>
      <c r="P10420" s="13">
        <v>43101</v>
      </c>
      <c r="Q10420" s="16" t="str">
        <f>Table2[[#This Row],[Service Line Size (inches) (System Side)]]</f>
        <v>3/4</v>
      </c>
      <c r="R10420" t="s">
        <v>43</v>
      </c>
      <c r="S10420" t="str">
        <f>IF(Table2[[#This Row],[Basis of Material Classification (Customer Side)*]]="Field inspection","Yes","No")</f>
        <v>No</v>
      </c>
      <c r="V10420" t="s">
        <v>43</v>
      </c>
      <c r="W10420" t="s">
        <v>44</v>
      </c>
      <c r="X10420" t="s">
        <v>44</v>
      </c>
      <c r="Z10420" t="s">
        <v>45</v>
      </c>
      <c r="AA10420" t="s">
        <v>46</v>
      </c>
      <c r="AB10420" t="s">
        <v>46</v>
      </c>
      <c r="AC10420" t="s">
        <v>40</v>
      </c>
    </row>
    <row r="10421" spans="1:29" ht="14.4" x14ac:dyDescent="0.3">
      <c r="A10421">
        <v>10419</v>
      </c>
      <c r="B10421" t="s">
        <v>10341</v>
      </c>
      <c r="C10421" t="s">
        <v>277</v>
      </c>
      <c r="D10421" t="s">
        <v>40</v>
      </c>
      <c r="E10421" t="s">
        <v>40</v>
      </c>
      <c r="F10421" t="s">
        <v>53</v>
      </c>
      <c r="G10421" t="s">
        <v>40</v>
      </c>
      <c r="H10421" s="26">
        <v>42005</v>
      </c>
      <c r="I10421" t="s">
        <v>54</v>
      </c>
      <c r="J10421" t="s">
        <v>55</v>
      </c>
      <c r="K10421" t="str">
        <f>IF(Table2[[#This Row],[Basis of Material Classification (System Side)*]]="Field inspection","Yes","No")</f>
        <v>No</v>
      </c>
      <c r="O10421" t="s">
        <v>41</v>
      </c>
      <c r="P10421" s="13">
        <v>43466</v>
      </c>
      <c r="Q10421" s="16" t="str">
        <f>Table2[[#This Row],[Service Line Size (inches) (System Side)]]</f>
        <v>3/4</v>
      </c>
      <c r="R10421" t="s">
        <v>43</v>
      </c>
      <c r="S10421" t="str">
        <f>IF(Table2[[#This Row],[Basis of Material Classification (Customer Side)*]]="Field inspection","Yes","No")</f>
        <v>No</v>
      </c>
      <c r="V10421" t="s">
        <v>43</v>
      </c>
      <c r="W10421" t="s">
        <v>44</v>
      </c>
      <c r="X10421" t="s">
        <v>44</v>
      </c>
      <c r="Z10421" t="s">
        <v>45</v>
      </c>
      <c r="AA10421" t="s">
        <v>46</v>
      </c>
      <c r="AB10421" t="s">
        <v>46</v>
      </c>
      <c r="AC10421" t="s">
        <v>40</v>
      </c>
    </row>
    <row r="10422" spans="1:29" ht="14.4" x14ac:dyDescent="0.3">
      <c r="A10422">
        <v>10420</v>
      </c>
      <c r="B10422" t="s">
        <v>10342</v>
      </c>
      <c r="C10422" t="s">
        <v>277</v>
      </c>
      <c r="D10422" t="s">
        <v>40</v>
      </c>
      <c r="E10422" t="s">
        <v>40</v>
      </c>
      <c r="F10422" t="s">
        <v>53</v>
      </c>
      <c r="G10422" t="s">
        <v>40</v>
      </c>
      <c r="H10422" s="26">
        <v>42005</v>
      </c>
      <c r="I10422" t="s">
        <v>54</v>
      </c>
      <c r="J10422" t="s">
        <v>55</v>
      </c>
      <c r="K10422" t="str">
        <f>IF(Table2[[#This Row],[Basis of Material Classification (System Side)*]]="Field inspection","Yes","No")</f>
        <v>No</v>
      </c>
      <c r="O10422" t="s">
        <v>41</v>
      </c>
      <c r="P10422" s="13">
        <v>43101</v>
      </c>
      <c r="Q10422" s="16" t="str">
        <f>Table2[[#This Row],[Service Line Size (inches) (System Side)]]</f>
        <v>3/4</v>
      </c>
      <c r="R10422" t="s">
        <v>43</v>
      </c>
      <c r="S10422" t="str">
        <f>IF(Table2[[#This Row],[Basis of Material Classification (Customer Side)*]]="Field inspection","Yes","No")</f>
        <v>No</v>
      </c>
      <c r="V10422" t="s">
        <v>43</v>
      </c>
      <c r="W10422" t="s">
        <v>44</v>
      </c>
      <c r="X10422" t="s">
        <v>44</v>
      </c>
      <c r="Z10422" t="s">
        <v>45</v>
      </c>
      <c r="AA10422" t="s">
        <v>46</v>
      </c>
      <c r="AB10422" t="s">
        <v>46</v>
      </c>
      <c r="AC10422" t="s">
        <v>40</v>
      </c>
    </row>
    <row r="10423" spans="1:29" ht="14.4" x14ac:dyDescent="0.3">
      <c r="A10423">
        <v>10421</v>
      </c>
      <c r="B10423" t="s">
        <v>10343</v>
      </c>
      <c r="C10423" t="s">
        <v>277</v>
      </c>
      <c r="D10423" t="s">
        <v>40</v>
      </c>
      <c r="E10423" t="s">
        <v>40</v>
      </c>
      <c r="F10423" t="s">
        <v>53</v>
      </c>
      <c r="G10423" t="s">
        <v>40</v>
      </c>
      <c r="H10423" s="26">
        <v>42005</v>
      </c>
      <c r="I10423" t="s">
        <v>54</v>
      </c>
      <c r="J10423" t="s">
        <v>55</v>
      </c>
      <c r="K10423" t="str">
        <f>IF(Table2[[#This Row],[Basis of Material Classification (System Side)*]]="Field inspection","Yes","No")</f>
        <v>No</v>
      </c>
      <c r="O10423" t="s">
        <v>41</v>
      </c>
      <c r="P10423" s="13">
        <v>43466</v>
      </c>
      <c r="Q10423" s="16" t="str">
        <f>Table2[[#This Row],[Service Line Size (inches) (System Side)]]</f>
        <v>3/4</v>
      </c>
      <c r="R10423" t="s">
        <v>43</v>
      </c>
      <c r="S10423" t="str">
        <f>IF(Table2[[#This Row],[Basis of Material Classification (Customer Side)*]]="Field inspection","Yes","No")</f>
        <v>No</v>
      </c>
      <c r="V10423" t="s">
        <v>43</v>
      </c>
      <c r="W10423" t="s">
        <v>44</v>
      </c>
      <c r="X10423" t="s">
        <v>44</v>
      </c>
      <c r="Z10423" t="s">
        <v>45</v>
      </c>
      <c r="AA10423" t="s">
        <v>46</v>
      </c>
      <c r="AB10423" t="s">
        <v>46</v>
      </c>
      <c r="AC10423" t="s">
        <v>40</v>
      </c>
    </row>
    <row r="10424" spans="1:29" ht="14.4" x14ac:dyDescent="0.3">
      <c r="A10424">
        <v>10422</v>
      </c>
      <c r="B10424" t="s">
        <v>10344</v>
      </c>
      <c r="C10424" t="s">
        <v>277</v>
      </c>
      <c r="D10424" t="s">
        <v>40</v>
      </c>
      <c r="E10424" t="s">
        <v>40</v>
      </c>
      <c r="F10424" t="s">
        <v>41</v>
      </c>
      <c r="G10424" t="s">
        <v>40</v>
      </c>
      <c r="H10424" s="26">
        <v>25934</v>
      </c>
      <c r="I10424" t="s">
        <v>42</v>
      </c>
      <c r="J10424" t="s">
        <v>49</v>
      </c>
      <c r="K10424" t="str">
        <f>IF(Table2[[#This Row],[Basis of Material Classification (System Side)*]]="Field inspection","Yes","No")</f>
        <v>No</v>
      </c>
      <c r="N10424" t="s">
        <v>50</v>
      </c>
      <c r="O10424" t="s">
        <v>41</v>
      </c>
      <c r="P10424" s="13">
        <v>14611</v>
      </c>
      <c r="Q10424" s="16" t="str">
        <f>Table2[[#This Row],[Service Line Size (inches) (System Side)]]</f>
        <v>5/8</v>
      </c>
      <c r="R10424" t="s">
        <v>49</v>
      </c>
      <c r="S10424" t="str">
        <f>IF(Table2[[#This Row],[Basis of Material Classification (Customer Side)*]]="Field inspection","Yes","No")</f>
        <v>No</v>
      </c>
      <c r="V10424" t="s">
        <v>50</v>
      </c>
      <c r="W10424" t="s">
        <v>44</v>
      </c>
      <c r="X10424" t="s">
        <v>44</v>
      </c>
      <c r="Z10424" t="s">
        <v>58</v>
      </c>
      <c r="AA10424" t="s">
        <v>46</v>
      </c>
      <c r="AB10424" t="s">
        <v>46</v>
      </c>
      <c r="AC10424" t="s">
        <v>40</v>
      </c>
    </row>
    <row r="10425" spans="1:29" ht="14.4" x14ac:dyDescent="0.3">
      <c r="A10425">
        <v>10423</v>
      </c>
      <c r="B10425" t="s">
        <v>10345</v>
      </c>
      <c r="C10425" t="s">
        <v>277</v>
      </c>
      <c r="D10425" t="s">
        <v>40</v>
      </c>
      <c r="E10425" t="s">
        <v>40</v>
      </c>
      <c r="F10425" t="s">
        <v>132</v>
      </c>
      <c r="G10425" t="s">
        <v>40</v>
      </c>
      <c r="H10425" s="26">
        <v>36526</v>
      </c>
      <c r="I10425" t="s">
        <v>54</v>
      </c>
      <c r="J10425" t="s">
        <v>55</v>
      </c>
      <c r="K10425" t="str">
        <f>IF(Table2[[#This Row],[Basis of Material Classification (System Side)*]]="Field inspection","Yes","No")</f>
        <v>No</v>
      </c>
      <c r="O10425" t="s">
        <v>132</v>
      </c>
      <c r="P10425" s="13">
        <v>35796</v>
      </c>
      <c r="Q10425" s="16" t="str">
        <f>Table2[[#This Row],[Service Line Size (inches) (System Side)]]</f>
        <v>3/4</v>
      </c>
      <c r="R10425" t="s">
        <v>55</v>
      </c>
      <c r="S10425" t="str">
        <f>IF(Table2[[#This Row],[Basis of Material Classification (Customer Side)*]]="Field inspection","Yes","No")</f>
        <v>No</v>
      </c>
      <c r="V10425" t="s">
        <v>72</v>
      </c>
      <c r="W10425" t="s">
        <v>44</v>
      </c>
      <c r="X10425" t="s">
        <v>44</v>
      </c>
      <c r="Z10425" t="s">
        <v>58</v>
      </c>
      <c r="AA10425" t="s">
        <v>46</v>
      </c>
      <c r="AB10425" t="s">
        <v>46</v>
      </c>
      <c r="AC10425" t="s">
        <v>40</v>
      </c>
    </row>
    <row r="10426" spans="1:29" ht="14.4" x14ac:dyDescent="0.3">
      <c r="A10426">
        <v>10424</v>
      </c>
      <c r="B10426" t="s">
        <v>10346</v>
      </c>
      <c r="C10426" t="s">
        <v>277</v>
      </c>
      <c r="D10426" t="s">
        <v>40</v>
      </c>
      <c r="E10426" t="s">
        <v>40</v>
      </c>
      <c r="F10426" t="s">
        <v>41</v>
      </c>
      <c r="G10426" t="s">
        <v>40</v>
      </c>
      <c r="H10426" s="26">
        <v>38718</v>
      </c>
      <c r="I10426" t="s">
        <v>54</v>
      </c>
      <c r="J10426" t="s">
        <v>43</v>
      </c>
      <c r="K10426" t="str">
        <f>IF(Table2[[#This Row],[Basis of Material Classification (System Side)*]]="Field inspection","Yes","No")</f>
        <v>No</v>
      </c>
      <c r="N10426" t="str">
        <f>Table2[[#This Row],[Basis of Material Classification (System Side)*]]</f>
        <v>Installation date after lead ban</v>
      </c>
      <c r="O10426" t="s">
        <v>41</v>
      </c>
      <c r="P10426" s="13">
        <v>43466</v>
      </c>
      <c r="Q10426" s="16" t="str">
        <f>Table2[[#This Row],[Service Line Size (inches) (System Side)]]</f>
        <v>3/4</v>
      </c>
      <c r="R10426" t="s">
        <v>43</v>
      </c>
      <c r="S10426" t="str">
        <f>IF(Table2[[#This Row],[Basis of Material Classification (Customer Side)*]]="Field inspection","Yes","No")</f>
        <v>No</v>
      </c>
      <c r="V10426" t="s">
        <v>43</v>
      </c>
      <c r="W10426" t="s">
        <v>44</v>
      </c>
      <c r="X10426" t="s">
        <v>44</v>
      </c>
      <c r="Z10426" t="s">
        <v>45</v>
      </c>
      <c r="AA10426" t="s">
        <v>46</v>
      </c>
      <c r="AB10426" t="s">
        <v>46</v>
      </c>
      <c r="AC10426" t="s">
        <v>40</v>
      </c>
    </row>
    <row r="10427" spans="1:29" ht="14.4" x14ac:dyDescent="0.3">
      <c r="A10427">
        <v>10425</v>
      </c>
      <c r="B10427" t="s">
        <v>10347</v>
      </c>
      <c r="C10427" t="s">
        <v>277</v>
      </c>
      <c r="D10427" t="s">
        <v>40</v>
      </c>
      <c r="E10427" t="s">
        <v>40</v>
      </c>
      <c r="F10427" t="s">
        <v>53</v>
      </c>
      <c r="G10427" t="s">
        <v>40</v>
      </c>
      <c r="H10427" s="26">
        <v>41275</v>
      </c>
      <c r="I10427" t="s">
        <v>54</v>
      </c>
      <c r="J10427" t="s">
        <v>55</v>
      </c>
      <c r="K10427" t="str">
        <f>IF(Table2[[#This Row],[Basis of Material Classification (System Side)*]]="Field inspection","Yes","No")</f>
        <v>No</v>
      </c>
      <c r="O10427" t="s">
        <v>41</v>
      </c>
      <c r="P10427" s="13">
        <v>43101</v>
      </c>
      <c r="Q10427" s="16" t="str">
        <f>Table2[[#This Row],[Service Line Size (inches) (System Side)]]</f>
        <v>3/4</v>
      </c>
      <c r="R10427" t="s">
        <v>43</v>
      </c>
      <c r="S10427" t="str">
        <f>IF(Table2[[#This Row],[Basis of Material Classification (Customer Side)*]]="Field inspection","Yes","No")</f>
        <v>No</v>
      </c>
      <c r="V10427" t="s">
        <v>43</v>
      </c>
      <c r="W10427" t="s">
        <v>44</v>
      </c>
      <c r="X10427" t="s">
        <v>44</v>
      </c>
      <c r="Z10427" t="s">
        <v>45</v>
      </c>
      <c r="AA10427" t="s">
        <v>46</v>
      </c>
      <c r="AB10427" t="s">
        <v>46</v>
      </c>
      <c r="AC10427" t="s">
        <v>40</v>
      </c>
    </row>
    <row r="10428" spans="1:29" ht="14.4" x14ac:dyDescent="0.3">
      <c r="A10428">
        <v>10426</v>
      </c>
      <c r="B10428" t="s">
        <v>10348</v>
      </c>
      <c r="C10428" t="s">
        <v>277</v>
      </c>
      <c r="D10428" t="s">
        <v>40</v>
      </c>
      <c r="E10428" t="s">
        <v>40</v>
      </c>
      <c r="F10428" t="s">
        <v>53</v>
      </c>
      <c r="G10428" t="s">
        <v>40</v>
      </c>
      <c r="H10428" s="26">
        <v>42005</v>
      </c>
      <c r="I10428" t="s">
        <v>54</v>
      </c>
      <c r="J10428" t="s">
        <v>55</v>
      </c>
      <c r="K10428" t="str">
        <f>IF(Table2[[#This Row],[Basis of Material Classification (System Side)*]]="Field inspection","Yes","No")</f>
        <v>No</v>
      </c>
      <c r="O10428" t="s">
        <v>41</v>
      </c>
      <c r="P10428" s="13">
        <v>43101</v>
      </c>
      <c r="Q10428" s="16" t="str">
        <f>Table2[[#This Row],[Service Line Size (inches) (System Side)]]</f>
        <v>3/4</v>
      </c>
      <c r="R10428" t="s">
        <v>43</v>
      </c>
      <c r="S10428" t="str">
        <f>IF(Table2[[#This Row],[Basis of Material Classification (Customer Side)*]]="Field inspection","Yes","No")</f>
        <v>No</v>
      </c>
      <c r="V10428" t="s">
        <v>43</v>
      </c>
      <c r="W10428" t="s">
        <v>44</v>
      </c>
      <c r="X10428" t="s">
        <v>44</v>
      </c>
      <c r="Z10428" t="s">
        <v>45</v>
      </c>
      <c r="AA10428" t="s">
        <v>46</v>
      </c>
      <c r="AB10428" t="s">
        <v>46</v>
      </c>
      <c r="AC10428" t="s">
        <v>40</v>
      </c>
    </row>
    <row r="10429" spans="1:29" ht="14.4" x14ac:dyDescent="0.3">
      <c r="A10429">
        <v>10427</v>
      </c>
      <c r="B10429" t="s">
        <v>10349</v>
      </c>
      <c r="C10429" t="s">
        <v>277</v>
      </c>
      <c r="D10429" t="s">
        <v>40</v>
      </c>
      <c r="E10429" t="s">
        <v>40</v>
      </c>
      <c r="F10429" t="s">
        <v>53</v>
      </c>
      <c r="G10429" t="s">
        <v>40</v>
      </c>
      <c r="H10429" s="26">
        <v>42005</v>
      </c>
      <c r="I10429" t="s">
        <v>54</v>
      </c>
      <c r="J10429" t="s">
        <v>55</v>
      </c>
      <c r="K10429" t="str">
        <f>IF(Table2[[#This Row],[Basis of Material Classification (System Side)*]]="Field inspection","Yes","No")</f>
        <v>No</v>
      </c>
      <c r="O10429" t="s">
        <v>41</v>
      </c>
      <c r="P10429" s="13">
        <v>43101</v>
      </c>
      <c r="Q10429" s="16" t="str">
        <f>Table2[[#This Row],[Service Line Size (inches) (System Side)]]</f>
        <v>3/4</v>
      </c>
      <c r="R10429" t="s">
        <v>43</v>
      </c>
      <c r="S10429" t="str">
        <f>IF(Table2[[#This Row],[Basis of Material Classification (Customer Side)*]]="Field inspection","Yes","No")</f>
        <v>No</v>
      </c>
      <c r="V10429" t="s">
        <v>43</v>
      </c>
      <c r="W10429" t="s">
        <v>44</v>
      </c>
      <c r="X10429" t="s">
        <v>44</v>
      </c>
      <c r="Z10429" t="s">
        <v>45</v>
      </c>
      <c r="AA10429" t="s">
        <v>46</v>
      </c>
      <c r="AB10429" t="s">
        <v>46</v>
      </c>
      <c r="AC10429" t="s">
        <v>40</v>
      </c>
    </row>
    <row r="10430" spans="1:29" ht="14.4" x14ac:dyDescent="0.3">
      <c r="A10430">
        <v>10428</v>
      </c>
      <c r="B10430" t="s">
        <v>10350</v>
      </c>
      <c r="C10430" t="s">
        <v>277</v>
      </c>
      <c r="D10430" t="s">
        <v>40</v>
      </c>
      <c r="E10430" t="s">
        <v>40</v>
      </c>
      <c r="F10430" t="s">
        <v>53</v>
      </c>
      <c r="G10430" t="s">
        <v>40</v>
      </c>
      <c r="H10430" s="26">
        <v>43101</v>
      </c>
      <c r="I10430" t="s">
        <v>975</v>
      </c>
      <c r="J10430" t="s">
        <v>55</v>
      </c>
      <c r="K10430" t="str">
        <f>IF(Table2[[#This Row],[Basis of Material Classification (System Side)*]]="Field inspection","Yes","No")</f>
        <v>No</v>
      </c>
      <c r="O10430" t="s">
        <v>41</v>
      </c>
      <c r="P10430" s="13">
        <v>43466</v>
      </c>
      <c r="Q10430" s="16" t="str">
        <f>Table2[[#This Row],[Service Line Size (inches) (System Side)]]</f>
        <v>2</v>
      </c>
      <c r="R10430" t="s">
        <v>43</v>
      </c>
      <c r="S10430" t="str">
        <f>IF(Table2[[#This Row],[Basis of Material Classification (Customer Side)*]]="Field inspection","Yes","No")</f>
        <v>No</v>
      </c>
      <c r="V10430" t="s">
        <v>43</v>
      </c>
      <c r="W10430" t="s">
        <v>44</v>
      </c>
      <c r="X10430" t="s">
        <v>44</v>
      </c>
      <c r="Z10430" t="s">
        <v>45</v>
      </c>
      <c r="AA10430" t="s">
        <v>46</v>
      </c>
      <c r="AB10430" t="s">
        <v>46</v>
      </c>
      <c r="AC10430" t="s">
        <v>40</v>
      </c>
    </row>
    <row r="10431" spans="1:29" ht="14.4" x14ac:dyDescent="0.3">
      <c r="A10431">
        <v>10429</v>
      </c>
      <c r="B10431" t="s">
        <v>10351</v>
      </c>
      <c r="C10431" t="s">
        <v>277</v>
      </c>
      <c r="D10431" t="s">
        <v>40</v>
      </c>
      <c r="E10431" t="s">
        <v>40</v>
      </c>
      <c r="F10431" t="s">
        <v>53</v>
      </c>
      <c r="G10431" t="s">
        <v>40</v>
      </c>
      <c r="H10431" s="26">
        <v>43101</v>
      </c>
      <c r="I10431" t="s">
        <v>975</v>
      </c>
      <c r="J10431" t="s">
        <v>55</v>
      </c>
      <c r="K10431" t="str">
        <f>IF(Table2[[#This Row],[Basis of Material Classification (System Side)*]]="Field inspection","Yes","No")</f>
        <v>No</v>
      </c>
      <c r="O10431" t="s">
        <v>41</v>
      </c>
      <c r="P10431" s="13">
        <v>43466</v>
      </c>
      <c r="Q10431" s="16" t="str">
        <f>Table2[[#This Row],[Service Line Size (inches) (System Side)]]</f>
        <v>2</v>
      </c>
      <c r="R10431" t="s">
        <v>43</v>
      </c>
      <c r="S10431" t="str">
        <f>IF(Table2[[#This Row],[Basis of Material Classification (Customer Side)*]]="Field inspection","Yes","No")</f>
        <v>No</v>
      </c>
      <c r="V10431" t="s">
        <v>43</v>
      </c>
      <c r="W10431" t="s">
        <v>44</v>
      </c>
      <c r="X10431" t="s">
        <v>44</v>
      </c>
      <c r="Z10431" t="s">
        <v>45</v>
      </c>
      <c r="AA10431" t="s">
        <v>46</v>
      </c>
      <c r="AB10431" t="s">
        <v>46</v>
      </c>
      <c r="AC10431" t="s">
        <v>40</v>
      </c>
    </row>
    <row r="10432" spans="1:29" ht="14.4" x14ac:dyDescent="0.3">
      <c r="A10432">
        <v>10430</v>
      </c>
      <c r="B10432" t="s">
        <v>10352</v>
      </c>
      <c r="C10432" t="s">
        <v>277</v>
      </c>
      <c r="D10432" t="s">
        <v>40</v>
      </c>
      <c r="E10432" t="s">
        <v>40</v>
      </c>
      <c r="F10432" t="s">
        <v>53</v>
      </c>
      <c r="G10432" t="s">
        <v>40</v>
      </c>
      <c r="H10432" s="26">
        <v>43101</v>
      </c>
      <c r="I10432" t="s">
        <v>975</v>
      </c>
      <c r="J10432" t="s">
        <v>55</v>
      </c>
      <c r="K10432" t="str">
        <f>IF(Table2[[#This Row],[Basis of Material Classification (System Side)*]]="Field inspection","Yes","No")</f>
        <v>No</v>
      </c>
      <c r="O10432" t="s">
        <v>41</v>
      </c>
      <c r="P10432" s="13">
        <v>43466</v>
      </c>
      <c r="Q10432" s="16" t="str">
        <f>Table2[[#This Row],[Service Line Size (inches) (System Side)]]</f>
        <v>2</v>
      </c>
      <c r="R10432" t="s">
        <v>43</v>
      </c>
      <c r="S10432" t="str">
        <f>IF(Table2[[#This Row],[Basis of Material Classification (Customer Side)*]]="Field inspection","Yes","No")</f>
        <v>No</v>
      </c>
      <c r="V10432" t="s">
        <v>43</v>
      </c>
      <c r="W10432" t="s">
        <v>44</v>
      </c>
      <c r="X10432" t="s">
        <v>44</v>
      </c>
      <c r="Z10432" t="s">
        <v>45</v>
      </c>
      <c r="AA10432" t="s">
        <v>46</v>
      </c>
      <c r="AB10432" t="s">
        <v>46</v>
      </c>
      <c r="AC10432" t="s">
        <v>40</v>
      </c>
    </row>
    <row r="10433" spans="1:29" ht="14.4" x14ac:dyDescent="0.3">
      <c r="A10433">
        <v>10431</v>
      </c>
      <c r="B10433" t="s">
        <v>10353</v>
      </c>
      <c r="C10433" t="s">
        <v>277</v>
      </c>
      <c r="D10433" t="s">
        <v>40</v>
      </c>
      <c r="E10433" t="s">
        <v>40</v>
      </c>
      <c r="F10433" t="s">
        <v>41</v>
      </c>
      <c r="G10433" t="s">
        <v>40</v>
      </c>
      <c r="H10433" s="26">
        <v>34700</v>
      </c>
      <c r="I10433" t="s">
        <v>42</v>
      </c>
      <c r="J10433" t="s">
        <v>43</v>
      </c>
      <c r="K10433" t="str">
        <f>IF(Table2[[#This Row],[Basis of Material Classification (System Side)*]]="Field inspection","Yes","No")</f>
        <v>No</v>
      </c>
      <c r="N10433" t="str">
        <f>Table2[[#This Row],[Basis of Material Classification (System Side)*]]</f>
        <v>Installation date after lead ban</v>
      </c>
      <c r="O10433" t="s">
        <v>41</v>
      </c>
      <c r="P10433" s="13">
        <v>43101</v>
      </c>
      <c r="Q10433" s="16" t="str">
        <f>Table2[[#This Row],[Service Line Size (inches) (System Side)]]</f>
        <v>5/8</v>
      </c>
      <c r="R10433" t="s">
        <v>43</v>
      </c>
      <c r="S10433" t="str">
        <f>IF(Table2[[#This Row],[Basis of Material Classification (Customer Side)*]]="Field inspection","Yes","No")</f>
        <v>No</v>
      </c>
      <c r="V10433" t="s">
        <v>43</v>
      </c>
      <c r="W10433" t="s">
        <v>44</v>
      </c>
      <c r="X10433" t="s">
        <v>44</v>
      </c>
      <c r="Z10433" t="s">
        <v>45</v>
      </c>
      <c r="AA10433" t="s">
        <v>46</v>
      </c>
      <c r="AB10433" t="s">
        <v>46</v>
      </c>
      <c r="AC10433" t="s">
        <v>40</v>
      </c>
    </row>
    <row r="10434" spans="1:29" ht="14.4" x14ac:dyDescent="0.3">
      <c r="A10434">
        <v>10432</v>
      </c>
      <c r="B10434" t="s">
        <v>10354</v>
      </c>
      <c r="C10434" t="s">
        <v>277</v>
      </c>
      <c r="D10434" t="s">
        <v>40</v>
      </c>
      <c r="E10434" t="s">
        <v>40</v>
      </c>
      <c r="F10434" t="s">
        <v>53</v>
      </c>
      <c r="G10434" t="s">
        <v>40</v>
      </c>
      <c r="H10434" s="26">
        <v>43101</v>
      </c>
      <c r="I10434" t="s">
        <v>975</v>
      </c>
      <c r="J10434" t="s">
        <v>55</v>
      </c>
      <c r="K10434" t="str">
        <f>IF(Table2[[#This Row],[Basis of Material Classification (System Side)*]]="Field inspection","Yes","No")</f>
        <v>No</v>
      </c>
      <c r="O10434" t="s">
        <v>41</v>
      </c>
      <c r="P10434" s="13">
        <v>43466</v>
      </c>
      <c r="Q10434" s="16" t="str">
        <f>Table2[[#This Row],[Service Line Size (inches) (System Side)]]</f>
        <v>2</v>
      </c>
      <c r="R10434" t="s">
        <v>43</v>
      </c>
      <c r="S10434" t="str">
        <f>IF(Table2[[#This Row],[Basis of Material Classification (Customer Side)*]]="Field inspection","Yes","No")</f>
        <v>No</v>
      </c>
      <c r="V10434" t="s">
        <v>43</v>
      </c>
      <c r="W10434" t="s">
        <v>44</v>
      </c>
      <c r="X10434" t="s">
        <v>44</v>
      </c>
      <c r="Z10434" t="s">
        <v>45</v>
      </c>
      <c r="AA10434" t="s">
        <v>46</v>
      </c>
      <c r="AB10434" t="s">
        <v>46</v>
      </c>
      <c r="AC10434" t="s">
        <v>40</v>
      </c>
    </row>
    <row r="10435" spans="1:29" ht="14.4" x14ac:dyDescent="0.3">
      <c r="A10435">
        <v>10433</v>
      </c>
      <c r="B10435" t="s">
        <v>10355</v>
      </c>
      <c r="C10435" t="s">
        <v>277</v>
      </c>
      <c r="D10435" t="s">
        <v>40</v>
      </c>
      <c r="E10435" t="s">
        <v>40</v>
      </c>
      <c r="F10435" t="s">
        <v>53</v>
      </c>
      <c r="G10435" t="s">
        <v>40</v>
      </c>
      <c r="H10435" s="26">
        <v>38718</v>
      </c>
      <c r="I10435" t="s">
        <v>54</v>
      </c>
      <c r="J10435" t="s">
        <v>55</v>
      </c>
      <c r="K10435" t="str">
        <f>IF(Table2[[#This Row],[Basis of Material Classification (System Side)*]]="Field inspection","Yes","No")</f>
        <v>No</v>
      </c>
      <c r="O10435" t="s">
        <v>41</v>
      </c>
      <c r="P10435" s="13">
        <v>43466</v>
      </c>
      <c r="Q10435" s="16" t="str">
        <f>Table2[[#This Row],[Service Line Size (inches) (System Side)]]</f>
        <v>3/4</v>
      </c>
      <c r="R10435" t="s">
        <v>43</v>
      </c>
      <c r="S10435" t="str">
        <f>IF(Table2[[#This Row],[Basis of Material Classification (Customer Side)*]]="Field inspection","Yes","No")</f>
        <v>No</v>
      </c>
      <c r="V10435" t="s">
        <v>43</v>
      </c>
      <c r="W10435" t="s">
        <v>44</v>
      </c>
      <c r="X10435" t="s">
        <v>44</v>
      </c>
      <c r="Z10435" t="s">
        <v>45</v>
      </c>
      <c r="AA10435" t="s">
        <v>46</v>
      </c>
      <c r="AB10435" t="s">
        <v>46</v>
      </c>
      <c r="AC10435" t="s">
        <v>40</v>
      </c>
    </row>
    <row r="10436" spans="1:29" ht="14.4" x14ac:dyDescent="0.3">
      <c r="A10436">
        <v>10434</v>
      </c>
      <c r="B10436" t="s">
        <v>10356</v>
      </c>
      <c r="C10436" t="s">
        <v>277</v>
      </c>
      <c r="D10436" t="s">
        <v>40</v>
      </c>
      <c r="E10436" t="s">
        <v>40</v>
      </c>
      <c r="F10436" t="s">
        <v>53</v>
      </c>
      <c r="G10436" t="s">
        <v>40</v>
      </c>
      <c r="H10436" s="26">
        <v>38718</v>
      </c>
      <c r="I10436" t="s">
        <v>54</v>
      </c>
      <c r="J10436" t="s">
        <v>55</v>
      </c>
      <c r="K10436" t="str">
        <f>IF(Table2[[#This Row],[Basis of Material Classification (System Side)*]]="Field inspection","Yes","No")</f>
        <v>No</v>
      </c>
      <c r="O10436" t="s">
        <v>41</v>
      </c>
      <c r="P10436" s="13">
        <v>43466</v>
      </c>
      <c r="Q10436" s="16" t="str">
        <f>Table2[[#This Row],[Service Line Size (inches) (System Side)]]</f>
        <v>3/4</v>
      </c>
      <c r="R10436" t="s">
        <v>43</v>
      </c>
      <c r="S10436" t="str">
        <f>IF(Table2[[#This Row],[Basis of Material Classification (Customer Side)*]]="Field inspection","Yes","No")</f>
        <v>No</v>
      </c>
      <c r="V10436" t="s">
        <v>43</v>
      </c>
      <c r="W10436" t="s">
        <v>44</v>
      </c>
      <c r="X10436" t="s">
        <v>44</v>
      </c>
      <c r="Z10436" t="s">
        <v>45</v>
      </c>
      <c r="AA10436" t="s">
        <v>46</v>
      </c>
      <c r="AB10436" t="s">
        <v>46</v>
      </c>
      <c r="AC10436" t="s">
        <v>40</v>
      </c>
    </row>
    <row r="10437" spans="1:29" ht="14.4" x14ac:dyDescent="0.3">
      <c r="A10437">
        <v>10435</v>
      </c>
      <c r="B10437" t="s">
        <v>10357</v>
      </c>
      <c r="C10437" t="s">
        <v>277</v>
      </c>
      <c r="D10437" t="s">
        <v>40</v>
      </c>
      <c r="E10437" t="s">
        <v>40</v>
      </c>
      <c r="F10437" t="s">
        <v>53</v>
      </c>
      <c r="G10437" t="s">
        <v>40</v>
      </c>
      <c r="H10437" s="26">
        <v>38718</v>
      </c>
      <c r="I10437" t="s">
        <v>54</v>
      </c>
      <c r="J10437" t="s">
        <v>55</v>
      </c>
      <c r="K10437" t="str">
        <f>IF(Table2[[#This Row],[Basis of Material Classification (System Side)*]]="Field inspection","Yes","No")</f>
        <v>No</v>
      </c>
      <c r="O10437" t="s">
        <v>41</v>
      </c>
      <c r="P10437" s="13">
        <v>43466</v>
      </c>
      <c r="Q10437" s="16" t="str">
        <f>Table2[[#This Row],[Service Line Size (inches) (System Side)]]</f>
        <v>3/4</v>
      </c>
      <c r="R10437" t="s">
        <v>43</v>
      </c>
      <c r="S10437" t="str">
        <f>IF(Table2[[#This Row],[Basis of Material Classification (Customer Side)*]]="Field inspection","Yes","No")</f>
        <v>No</v>
      </c>
      <c r="V10437" t="s">
        <v>43</v>
      </c>
      <c r="W10437" t="s">
        <v>44</v>
      </c>
      <c r="X10437" t="s">
        <v>44</v>
      </c>
      <c r="Z10437" t="s">
        <v>45</v>
      </c>
      <c r="AA10437" t="s">
        <v>46</v>
      </c>
      <c r="AB10437" t="s">
        <v>46</v>
      </c>
      <c r="AC10437" t="s">
        <v>40</v>
      </c>
    </row>
    <row r="10438" spans="1:29" ht="14.4" x14ac:dyDescent="0.3">
      <c r="A10438">
        <v>10436</v>
      </c>
      <c r="B10438" t="s">
        <v>10358</v>
      </c>
      <c r="C10438" t="s">
        <v>277</v>
      </c>
      <c r="D10438" t="s">
        <v>40</v>
      </c>
      <c r="E10438" t="s">
        <v>40</v>
      </c>
      <c r="F10438" t="s">
        <v>53</v>
      </c>
      <c r="G10438" t="s">
        <v>40</v>
      </c>
      <c r="H10438" s="27"/>
      <c r="I10438" t="s">
        <v>42</v>
      </c>
      <c r="J10438" t="s">
        <v>106</v>
      </c>
      <c r="K10438" t="str">
        <f>IF(Table2[[#This Row],[Basis of Material Classification (System Side)*]]="Field inspection","Yes","No")</f>
        <v>No</v>
      </c>
      <c r="O10438" t="s">
        <v>41</v>
      </c>
      <c r="P10438" s="13">
        <v>43466</v>
      </c>
      <c r="Q10438" s="16" t="str">
        <f>Table2[[#This Row],[Service Line Size (inches) (System Side)]]</f>
        <v>5/8</v>
      </c>
      <c r="R10438" t="s">
        <v>106</v>
      </c>
      <c r="S10438" t="str">
        <f>IF(Table2[[#This Row],[Basis of Material Classification (Customer Side)*]]="Field inspection","Yes","No")</f>
        <v>No</v>
      </c>
      <c r="V10438" t="s">
        <v>108</v>
      </c>
      <c r="W10438" t="s">
        <v>44</v>
      </c>
      <c r="X10438" t="s">
        <v>44</v>
      </c>
      <c r="Z10438" t="s">
        <v>45</v>
      </c>
      <c r="AA10438" t="s">
        <v>46</v>
      </c>
      <c r="AB10438" t="s">
        <v>46</v>
      </c>
      <c r="AC10438" t="s">
        <v>40</v>
      </c>
    </row>
    <row r="10439" spans="1:29" ht="14.4" x14ac:dyDescent="0.3">
      <c r="A10439">
        <v>10437</v>
      </c>
      <c r="B10439" t="s">
        <v>10359</v>
      </c>
      <c r="C10439" t="s">
        <v>277</v>
      </c>
      <c r="D10439" t="s">
        <v>40</v>
      </c>
      <c r="E10439" t="s">
        <v>40</v>
      </c>
      <c r="F10439" t="s">
        <v>53</v>
      </c>
      <c r="G10439" t="s">
        <v>40</v>
      </c>
      <c r="H10439" s="26">
        <v>42005</v>
      </c>
      <c r="I10439" t="s">
        <v>54</v>
      </c>
      <c r="J10439" t="s">
        <v>55</v>
      </c>
      <c r="K10439" t="str">
        <f>IF(Table2[[#This Row],[Basis of Material Classification (System Side)*]]="Field inspection","Yes","No")</f>
        <v>No</v>
      </c>
      <c r="O10439" t="s">
        <v>41</v>
      </c>
      <c r="P10439" s="13">
        <v>43101</v>
      </c>
      <c r="Q10439" s="16" t="str">
        <f>Table2[[#This Row],[Service Line Size (inches) (System Side)]]</f>
        <v>3/4</v>
      </c>
      <c r="R10439" t="s">
        <v>43</v>
      </c>
      <c r="S10439" t="str">
        <f>IF(Table2[[#This Row],[Basis of Material Classification (Customer Side)*]]="Field inspection","Yes","No")</f>
        <v>No</v>
      </c>
      <c r="V10439" t="s">
        <v>43</v>
      </c>
      <c r="W10439" t="s">
        <v>44</v>
      </c>
      <c r="X10439" t="s">
        <v>44</v>
      </c>
      <c r="Z10439" t="s">
        <v>45</v>
      </c>
      <c r="AA10439" t="s">
        <v>46</v>
      </c>
      <c r="AB10439" t="s">
        <v>46</v>
      </c>
      <c r="AC10439" t="s">
        <v>40</v>
      </c>
    </row>
    <row r="10440" spans="1:29" ht="14.4" x14ac:dyDescent="0.3">
      <c r="A10440">
        <v>10438</v>
      </c>
      <c r="B10440" t="s">
        <v>10360</v>
      </c>
      <c r="C10440" t="s">
        <v>277</v>
      </c>
      <c r="D10440" t="s">
        <v>40</v>
      </c>
      <c r="E10440" t="s">
        <v>40</v>
      </c>
      <c r="F10440" t="s">
        <v>41</v>
      </c>
      <c r="G10440" t="s">
        <v>40</v>
      </c>
      <c r="H10440" s="26">
        <v>36526</v>
      </c>
      <c r="I10440">
        <v>1</v>
      </c>
      <c r="J10440" t="s">
        <v>43</v>
      </c>
      <c r="K10440" t="str">
        <f>IF(Table2[[#This Row],[Basis of Material Classification (System Side)*]]="Field inspection","Yes","No")</f>
        <v>No</v>
      </c>
      <c r="N10440" t="str">
        <f>Table2[[#This Row],[Basis of Material Classification (System Side)*]]</f>
        <v>Installation date after lead ban</v>
      </c>
      <c r="O10440" t="s">
        <v>41</v>
      </c>
      <c r="P10440" s="13">
        <v>43101</v>
      </c>
      <c r="Q10440" s="16">
        <f>Table2[[#This Row],[Service Line Size (inches) (System Side)]]</f>
        <v>1</v>
      </c>
      <c r="R10440" t="s">
        <v>43</v>
      </c>
      <c r="S10440" t="str">
        <f>IF(Table2[[#This Row],[Basis of Material Classification (Customer Side)*]]="Field inspection","Yes","No")</f>
        <v>No</v>
      </c>
      <c r="V10440" t="s">
        <v>43</v>
      </c>
      <c r="W10440" t="s">
        <v>44</v>
      </c>
      <c r="X10440" t="s">
        <v>44</v>
      </c>
      <c r="Z10440" t="s">
        <v>58</v>
      </c>
      <c r="AA10440" t="s">
        <v>46</v>
      </c>
      <c r="AB10440" t="s">
        <v>46</v>
      </c>
      <c r="AC10440" t="s">
        <v>40</v>
      </c>
    </row>
    <row r="10441" spans="1:29" ht="14.4" x14ac:dyDescent="0.3">
      <c r="A10441">
        <v>10439</v>
      </c>
      <c r="B10441" t="s">
        <v>10361</v>
      </c>
      <c r="C10441" t="s">
        <v>277</v>
      </c>
      <c r="D10441" t="s">
        <v>40</v>
      </c>
      <c r="E10441" t="s">
        <v>40</v>
      </c>
      <c r="F10441" t="s">
        <v>53</v>
      </c>
      <c r="G10441" t="s">
        <v>40</v>
      </c>
      <c r="H10441" s="26">
        <v>40909</v>
      </c>
      <c r="I10441" t="s">
        <v>54</v>
      </c>
      <c r="J10441" t="s">
        <v>55</v>
      </c>
      <c r="K10441" t="str">
        <f>IF(Table2[[#This Row],[Basis of Material Classification (System Side)*]]="Field inspection","Yes","No")</f>
        <v>No</v>
      </c>
      <c r="O10441" t="s">
        <v>41</v>
      </c>
      <c r="P10441" s="13">
        <v>43101</v>
      </c>
      <c r="Q10441" s="16" t="str">
        <f>Table2[[#This Row],[Service Line Size (inches) (System Side)]]</f>
        <v>3/4</v>
      </c>
      <c r="R10441" t="s">
        <v>43</v>
      </c>
      <c r="S10441" t="str">
        <f>IF(Table2[[#This Row],[Basis of Material Classification (Customer Side)*]]="Field inspection","Yes","No")</f>
        <v>No</v>
      </c>
      <c r="V10441" t="s">
        <v>43</v>
      </c>
      <c r="W10441" t="s">
        <v>44</v>
      </c>
      <c r="X10441" t="s">
        <v>44</v>
      </c>
      <c r="Z10441" t="s">
        <v>45</v>
      </c>
      <c r="AA10441" t="s">
        <v>46</v>
      </c>
      <c r="AB10441" t="s">
        <v>46</v>
      </c>
      <c r="AC10441" t="s">
        <v>40</v>
      </c>
    </row>
    <row r="10442" spans="1:29" ht="14.4" x14ac:dyDescent="0.3">
      <c r="A10442">
        <v>10440</v>
      </c>
      <c r="B10442" t="s">
        <v>10362</v>
      </c>
      <c r="C10442" t="s">
        <v>277</v>
      </c>
      <c r="D10442" t="s">
        <v>40</v>
      </c>
      <c r="E10442" t="s">
        <v>40</v>
      </c>
      <c r="F10442" t="s">
        <v>53</v>
      </c>
      <c r="G10442" t="s">
        <v>40</v>
      </c>
      <c r="H10442" s="26">
        <v>42736</v>
      </c>
      <c r="I10442" t="s">
        <v>60</v>
      </c>
      <c r="J10442" t="s">
        <v>55</v>
      </c>
      <c r="K10442" t="str">
        <f>IF(Table2[[#This Row],[Basis of Material Classification (System Side)*]]="Field inspection","Yes","No")</f>
        <v>No</v>
      </c>
      <c r="O10442" t="s">
        <v>41</v>
      </c>
      <c r="P10442" s="13">
        <v>43466</v>
      </c>
      <c r="Q10442" s="16" t="str">
        <f>Table2[[#This Row],[Service Line Size (inches) (System Side)]]</f>
        <v>1</v>
      </c>
      <c r="R10442" t="s">
        <v>43</v>
      </c>
      <c r="S10442" t="str">
        <f>IF(Table2[[#This Row],[Basis of Material Classification (Customer Side)*]]="Field inspection","Yes","No")</f>
        <v>No</v>
      </c>
      <c r="V10442" t="s">
        <v>43</v>
      </c>
      <c r="W10442" t="s">
        <v>44</v>
      </c>
      <c r="X10442" t="s">
        <v>44</v>
      </c>
      <c r="Z10442" t="s">
        <v>49</v>
      </c>
      <c r="AA10442" t="s">
        <v>46</v>
      </c>
      <c r="AB10442" t="s">
        <v>46</v>
      </c>
      <c r="AC10442" t="s">
        <v>40</v>
      </c>
    </row>
    <row r="10443" spans="1:29" ht="14.4" x14ac:dyDescent="0.3">
      <c r="A10443">
        <v>10441</v>
      </c>
      <c r="B10443" t="s">
        <v>10363</v>
      </c>
      <c r="C10443" t="s">
        <v>277</v>
      </c>
      <c r="D10443" t="s">
        <v>40</v>
      </c>
      <c r="E10443" t="s">
        <v>40</v>
      </c>
      <c r="F10443" t="s">
        <v>53</v>
      </c>
      <c r="G10443" t="s">
        <v>40</v>
      </c>
      <c r="H10443" s="26">
        <v>43101</v>
      </c>
      <c r="I10443" t="s">
        <v>975</v>
      </c>
      <c r="J10443" t="s">
        <v>55</v>
      </c>
      <c r="K10443" t="str">
        <f>IF(Table2[[#This Row],[Basis of Material Classification (System Side)*]]="Field inspection","Yes","No")</f>
        <v>No</v>
      </c>
      <c r="O10443" t="s">
        <v>41</v>
      </c>
      <c r="P10443" s="13">
        <v>43466</v>
      </c>
      <c r="Q10443" s="16" t="str">
        <f>Table2[[#This Row],[Service Line Size (inches) (System Side)]]</f>
        <v>2</v>
      </c>
      <c r="R10443" t="s">
        <v>43</v>
      </c>
      <c r="S10443" t="str">
        <f>IF(Table2[[#This Row],[Basis of Material Classification (Customer Side)*]]="Field inspection","Yes","No")</f>
        <v>No</v>
      </c>
      <c r="V10443" t="s">
        <v>43</v>
      </c>
      <c r="W10443" t="s">
        <v>44</v>
      </c>
      <c r="X10443" t="s">
        <v>44</v>
      </c>
      <c r="Z10443" t="s">
        <v>45</v>
      </c>
      <c r="AA10443" t="s">
        <v>46</v>
      </c>
      <c r="AB10443" t="s">
        <v>46</v>
      </c>
      <c r="AC10443" t="s">
        <v>40</v>
      </c>
    </row>
    <row r="10444" spans="1:29" ht="14.4" x14ac:dyDescent="0.3">
      <c r="A10444">
        <v>10442</v>
      </c>
      <c r="B10444" t="s">
        <v>10364</v>
      </c>
      <c r="C10444" t="s">
        <v>277</v>
      </c>
      <c r="D10444" t="s">
        <v>40</v>
      </c>
      <c r="E10444" t="s">
        <v>40</v>
      </c>
      <c r="F10444" t="s">
        <v>53</v>
      </c>
      <c r="G10444" t="s">
        <v>40</v>
      </c>
      <c r="H10444" s="26">
        <v>42005</v>
      </c>
      <c r="I10444" t="s">
        <v>54</v>
      </c>
      <c r="J10444" t="s">
        <v>55</v>
      </c>
      <c r="K10444" t="str">
        <f>IF(Table2[[#This Row],[Basis of Material Classification (System Side)*]]="Field inspection","Yes","No")</f>
        <v>No</v>
      </c>
      <c r="O10444" t="s">
        <v>41</v>
      </c>
      <c r="P10444" s="13">
        <v>43101</v>
      </c>
      <c r="Q10444" s="16" t="str">
        <f>Table2[[#This Row],[Service Line Size (inches) (System Side)]]</f>
        <v>3/4</v>
      </c>
      <c r="R10444" t="s">
        <v>43</v>
      </c>
      <c r="S10444" t="str">
        <f>IF(Table2[[#This Row],[Basis of Material Classification (Customer Side)*]]="Field inspection","Yes","No")</f>
        <v>No</v>
      </c>
      <c r="V10444" t="s">
        <v>43</v>
      </c>
      <c r="W10444" t="s">
        <v>44</v>
      </c>
      <c r="X10444" t="s">
        <v>44</v>
      </c>
      <c r="Z10444" t="s">
        <v>45</v>
      </c>
      <c r="AA10444" t="s">
        <v>46</v>
      </c>
      <c r="AB10444" t="s">
        <v>46</v>
      </c>
      <c r="AC10444" t="s">
        <v>40</v>
      </c>
    </row>
    <row r="10445" spans="1:29" ht="14.4" x14ac:dyDescent="0.3">
      <c r="A10445">
        <v>10443</v>
      </c>
      <c r="B10445" t="s">
        <v>10365</v>
      </c>
      <c r="C10445" t="s">
        <v>277</v>
      </c>
      <c r="D10445" t="s">
        <v>40</v>
      </c>
      <c r="E10445" t="s">
        <v>40</v>
      </c>
      <c r="F10445" t="s">
        <v>41</v>
      </c>
      <c r="G10445" t="s">
        <v>40</v>
      </c>
      <c r="H10445" s="26">
        <v>39083</v>
      </c>
      <c r="I10445" t="s">
        <v>42</v>
      </c>
      <c r="J10445" t="s">
        <v>43</v>
      </c>
      <c r="K10445" t="str">
        <f>IF(Table2[[#This Row],[Basis of Material Classification (System Side)*]]="Field inspection","Yes","No")</f>
        <v>No</v>
      </c>
      <c r="N10445" t="str">
        <f>Table2[[#This Row],[Basis of Material Classification (System Side)*]]</f>
        <v>Installation date after lead ban</v>
      </c>
      <c r="O10445" t="s">
        <v>41</v>
      </c>
      <c r="P10445" s="13">
        <v>43466</v>
      </c>
      <c r="Q10445" s="16" t="str">
        <f>Table2[[#This Row],[Service Line Size (inches) (System Side)]]</f>
        <v>5/8</v>
      </c>
      <c r="R10445" t="s">
        <v>43</v>
      </c>
      <c r="S10445" t="str">
        <f>IF(Table2[[#This Row],[Basis of Material Classification (Customer Side)*]]="Field inspection","Yes","No")</f>
        <v>No</v>
      </c>
      <c r="V10445" t="s">
        <v>43</v>
      </c>
      <c r="W10445" t="s">
        <v>44</v>
      </c>
      <c r="X10445" t="s">
        <v>44</v>
      </c>
      <c r="Z10445" t="s">
        <v>45</v>
      </c>
      <c r="AA10445" t="s">
        <v>46</v>
      </c>
      <c r="AB10445" t="s">
        <v>46</v>
      </c>
      <c r="AC10445" t="s">
        <v>40</v>
      </c>
    </row>
    <row r="10446" spans="1:29" ht="14.4" x14ac:dyDescent="0.3">
      <c r="A10446">
        <v>10444</v>
      </c>
      <c r="B10446" t="s">
        <v>10366</v>
      </c>
      <c r="C10446" t="s">
        <v>277</v>
      </c>
      <c r="D10446" t="s">
        <v>40</v>
      </c>
      <c r="E10446" t="s">
        <v>40</v>
      </c>
      <c r="F10446" t="s">
        <v>41</v>
      </c>
      <c r="G10446" t="s">
        <v>40</v>
      </c>
      <c r="H10446" s="26">
        <v>39083</v>
      </c>
      <c r="I10446" t="s">
        <v>42</v>
      </c>
      <c r="J10446" t="s">
        <v>43</v>
      </c>
      <c r="K10446" t="str">
        <f>IF(Table2[[#This Row],[Basis of Material Classification (System Side)*]]="Field inspection","Yes","No")</f>
        <v>No</v>
      </c>
      <c r="N10446" t="str">
        <f>Table2[[#This Row],[Basis of Material Classification (System Side)*]]</f>
        <v>Installation date after lead ban</v>
      </c>
      <c r="O10446" t="s">
        <v>41</v>
      </c>
      <c r="P10446" s="13">
        <v>43466</v>
      </c>
      <c r="Q10446" s="16" t="str">
        <f>Table2[[#This Row],[Service Line Size (inches) (System Side)]]</f>
        <v>5/8</v>
      </c>
      <c r="R10446" t="s">
        <v>43</v>
      </c>
      <c r="S10446" t="str">
        <f>IF(Table2[[#This Row],[Basis of Material Classification (Customer Side)*]]="Field inspection","Yes","No")</f>
        <v>No</v>
      </c>
      <c r="V10446" t="s">
        <v>43</v>
      </c>
      <c r="W10446" t="s">
        <v>44</v>
      </c>
      <c r="X10446" t="s">
        <v>44</v>
      </c>
      <c r="Z10446" t="s">
        <v>45</v>
      </c>
      <c r="AA10446" t="s">
        <v>46</v>
      </c>
      <c r="AB10446" t="s">
        <v>46</v>
      </c>
      <c r="AC10446" t="s">
        <v>40</v>
      </c>
    </row>
    <row r="10447" spans="1:29" ht="14.4" x14ac:dyDescent="0.3">
      <c r="A10447">
        <v>10445</v>
      </c>
      <c r="B10447" t="s">
        <v>10367</v>
      </c>
      <c r="C10447" t="s">
        <v>277</v>
      </c>
      <c r="D10447" t="s">
        <v>40</v>
      </c>
      <c r="E10447" t="s">
        <v>40</v>
      </c>
      <c r="F10447" t="s">
        <v>41</v>
      </c>
      <c r="G10447" t="s">
        <v>40</v>
      </c>
      <c r="H10447" s="26">
        <v>33970</v>
      </c>
      <c r="I10447" t="s">
        <v>42</v>
      </c>
      <c r="J10447" t="s">
        <v>43</v>
      </c>
      <c r="K10447" t="str">
        <f>IF(Table2[[#This Row],[Basis of Material Classification (System Side)*]]="Field inspection","Yes","No")</f>
        <v>No</v>
      </c>
      <c r="N10447" t="str">
        <f>Table2[[#This Row],[Basis of Material Classification (System Side)*]]</f>
        <v>Installation date after lead ban</v>
      </c>
      <c r="O10447" t="s">
        <v>41</v>
      </c>
      <c r="P10447" s="13">
        <v>43466</v>
      </c>
      <c r="Q10447" s="16" t="str">
        <f>Table2[[#This Row],[Service Line Size (inches) (System Side)]]</f>
        <v>5/8</v>
      </c>
      <c r="R10447" t="s">
        <v>43</v>
      </c>
      <c r="S10447" t="str">
        <f>IF(Table2[[#This Row],[Basis of Material Classification (Customer Side)*]]="Field inspection","Yes","No")</f>
        <v>No</v>
      </c>
      <c r="V10447" t="s">
        <v>43</v>
      </c>
      <c r="W10447" t="s">
        <v>44</v>
      </c>
      <c r="X10447" t="s">
        <v>44</v>
      </c>
      <c r="Z10447" t="s">
        <v>58</v>
      </c>
      <c r="AA10447" t="s">
        <v>46</v>
      </c>
      <c r="AB10447" t="s">
        <v>46</v>
      </c>
      <c r="AC10447" t="s">
        <v>40</v>
      </c>
    </row>
    <row r="10448" spans="1:29" ht="14.4" x14ac:dyDescent="0.3">
      <c r="A10448">
        <v>10446</v>
      </c>
      <c r="B10448" t="s">
        <v>10368</v>
      </c>
      <c r="C10448" t="s">
        <v>277</v>
      </c>
      <c r="D10448" t="s">
        <v>40</v>
      </c>
      <c r="E10448" t="s">
        <v>40</v>
      </c>
      <c r="F10448" t="s">
        <v>41</v>
      </c>
      <c r="G10448" t="s">
        <v>40</v>
      </c>
      <c r="H10448" s="26">
        <v>39083</v>
      </c>
      <c r="I10448" t="s">
        <v>42</v>
      </c>
      <c r="J10448" t="s">
        <v>43</v>
      </c>
      <c r="K10448" t="str">
        <f>IF(Table2[[#This Row],[Basis of Material Classification (System Side)*]]="Field inspection","Yes","No")</f>
        <v>No</v>
      </c>
      <c r="N10448" t="str">
        <f>Table2[[#This Row],[Basis of Material Classification (System Side)*]]</f>
        <v>Installation date after lead ban</v>
      </c>
      <c r="O10448" t="s">
        <v>41</v>
      </c>
      <c r="P10448" s="13">
        <v>43466</v>
      </c>
      <c r="Q10448" s="16" t="str">
        <f>Table2[[#This Row],[Service Line Size (inches) (System Side)]]</f>
        <v>5/8</v>
      </c>
      <c r="R10448" t="s">
        <v>43</v>
      </c>
      <c r="S10448" t="str">
        <f>IF(Table2[[#This Row],[Basis of Material Classification (Customer Side)*]]="Field inspection","Yes","No")</f>
        <v>No</v>
      </c>
      <c r="V10448" t="s">
        <v>43</v>
      </c>
      <c r="W10448" t="s">
        <v>44</v>
      </c>
      <c r="X10448" t="s">
        <v>44</v>
      </c>
      <c r="Z10448" t="s">
        <v>45</v>
      </c>
      <c r="AA10448" t="s">
        <v>46</v>
      </c>
      <c r="AB10448" t="s">
        <v>46</v>
      </c>
      <c r="AC10448" t="s">
        <v>40</v>
      </c>
    </row>
    <row r="10449" spans="1:29" ht="14.4" x14ac:dyDescent="0.3">
      <c r="A10449">
        <v>10447</v>
      </c>
      <c r="B10449" t="s">
        <v>10369</v>
      </c>
      <c r="C10449" t="s">
        <v>277</v>
      </c>
      <c r="D10449" t="s">
        <v>40</v>
      </c>
      <c r="E10449" t="s">
        <v>40</v>
      </c>
      <c r="F10449" t="s">
        <v>53</v>
      </c>
      <c r="G10449" t="s">
        <v>40</v>
      </c>
      <c r="H10449" s="26">
        <v>37622</v>
      </c>
      <c r="I10449" t="s">
        <v>54</v>
      </c>
      <c r="J10449" t="s">
        <v>55</v>
      </c>
      <c r="K10449" t="str">
        <f>IF(Table2[[#This Row],[Basis of Material Classification (System Side)*]]="Field inspection","Yes","No")</f>
        <v>No</v>
      </c>
      <c r="O10449" t="s">
        <v>41</v>
      </c>
      <c r="P10449" s="13">
        <v>43466</v>
      </c>
      <c r="Q10449" s="16" t="str">
        <f>Table2[[#This Row],[Service Line Size (inches) (System Side)]]</f>
        <v>3/4</v>
      </c>
      <c r="R10449" t="s">
        <v>43</v>
      </c>
      <c r="S10449" t="str">
        <f>IF(Table2[[#This Row],[Basis of Material Classification (Customer Side)*]]="Field inspection","Yes","No")</f>
        <v>No</v>
      </c>
      <c r="V10449" t="s">
        <v>43</v>
      </c>
      <c r="W10449" t="s">
        <v>44</v>
      </c>
      <c r="X10449" t="s">
        <v>44</v>
      </c>
      <c r="Z10449" t="s">
        <v>45</v>
      </c>
      <c r="AA10449" t="s">
        <v>46</v>
      </c>
      <c r="AB10449" t="s">
        <v>46</v>
      </c>
      <c r="AC10449" t="s">
        <v>40</v>
      </c>
    </row>
    <row r="10450" spans="1:29" ht="14.4" x14ac:dyDescent="0.3">
      <c r="A10450">
        <v>10448</v>
      </c>
      <c r="B10450" t="s">
        <v>10370</v>
      </c>
      <c r="C10450" t="s">
        <v>277</v>
      </c>
      <c r="D10450" t="s">
        <v>40</v>
      </c>
      <c r="E10450" t="s">
        <v>40</v>
      </c>
      <c r="F10450" t="s">
        <v>53</v>
      </c>
      <c r="G10450" t="s">
        <v>40</v>
      </c>
      <c r="H10450" s="26">
        <v>26299</v>
      </c>
      <c r="I10450" t="s">
        <v>42</v>
      </c>
      <c r="J10450" t="s">
        <v>55</v>
      </c>
      <c r="K10450" t="str">
        <f>IF(Table2[[#This Row],[Basis of Material Classification (System Side)*]]="Field inspection","Yes","No")</f>
        <v>No</v>
      </c>
      <c r="O10450" t="s">
        <v>41</v>
      </c>
      <c r="P10450" s="13">
        <v>44197</v>
      </c>
      <c r="Q10450" s="16" t="str">
        <f>Table2[[#This Row],[Service Line Size (inches) (System Side)]]</f>
        <v>5/8</v>
      </c>
      <c r="R10450" t="s">
        <v>43</v>
      </c>
      <c r="S10450" t="str">
        <f>IF(Table2[[#This Row],[Basis of Material Classification (Customer Side)*]]="Field inspection","Yes","No")</f>
        <v>No</v>
      </c>
      <c r="V10450" t="s">
        <v>43</v>
      </c>
      <c r="W10450" t="s">
        <v>44</v>
      </c>
      <c r="X10450" t="s">
        <v>44</v>
      </c>
      <c r="Z10450" t="s">
        <v>45</v>
      </c>
      <c r="AA10450" t="s">
        <v>46</v>
      </c>
      <c r="AB10450" t="s">
        <v>46</v>
      </c>
      <c r="AC10450" t="s">
        <v>40</v>
      </c>
    </row>
    <row r="10451" spans="1:29" ht="14.4" x14ac:dyDescent="0.3">
      <c r="A10451">
        <v>10449</v>
      </c>
      <c r="B10451" t="s">
        <v>10371</v>
      </c>
      <c r="C10451" t="s">
        <v>277</v>
      </c>
      <c r="D10451" t="s">
        <v>40</v>
      </c>
      <c r="E10451" t="s">
        <v>40</v>
      </c>
      <c r="F10451" t="s">
        <v>41</v>
      </c>
      <c r="G10451" t="s">
        <v>40</v>
      </c>
      <c r="H10451" s="26">
        <v>39083</v>
      </c>
      <c r="I10451" t="s">
        <v>42</v>
      </c>
      <c r="J10451" t="s">
        <v>43</v>
      </c>
      <c r="K10451" t="str">
        <f>IF(Table2[[#This Row],[Basis of Material Classification (System Side)*]]="Field inspection","Yes","No")</f>
        <v>No</v>
      </c>
      <c r="N10451" t="str">
        <f>Table2[[#This Row],[Basis of Material Classification (System Side)*]]</f>
        <v>Installation date after lead ban</v>
      </c>
      <c r="O10451" t="s">
        <v>41</v>
      </c>
      <c r="P10451" s="13">
        <v>43101</v>
      </c>
      <c r="Q10451" s="16" t="str">
        <f>Table2[[#This Row],[Service Line Size (inches) (System Side)]]</f>
        <v>5/8</v>
      </c>
      <c r="R10451" t="s">
        <v>43</v>
      </c>
      <c r="S10451" t="str">
        <f>IF(Table2[[#This Row],[Basis of Material Classification (Customer Side)*]]="Field inspection","Yes","No")</f>
        <v>No</v>
      </c>
      <c r="V10451" t="s">
        <v>43</v>
      </c>
      <c r="W10451" t="s">
        <v>44</v>
      </c>
      <c r="X10451" t="s">
        <v>44</v>
      </c>
      <c r="Z10451" t="s">
        <v>45</v>
      </c>
      <c r="AA10451" t="s">
        <v>46</v>
      </c>
      <c r="AB10451" t="s">
        <v>46</v>
      </c>
      <c r="AC10451" t="s">
        <v>40</v>
      </c>
    </row>
    <row r="10452" spans="1:29" ht="14.4" x14ac:dyDescent="0.3">
      <c r="A10452">
        <v>10450</v>
      </c>
      <c r="B10452" t="s">
        <v>10372</v>
      </c>
      <c r="C10452" t="s">
        <v>277</v>
      </c>
      <c r="D10452" t="s">
        <v>40</v>
      </c>
      <c r="E10452" t="s">
        <v>40</v>
      </c>
      <c r="F10452" t="s">
        <v>53</v>
      </c>
      <c r="G10452" t="s">
        <v>40</v>
      </c>
      <c r="H10452" s="26">
        <v>26665</v>
      </c>
      <c r="I10452" t="s">
        <v>42</v>
      </c>
      <c r="J10452" t="s">
        <v>65</v>
      </c>
      <c r="K10452" t="str">
        <f>IF(Table2[[#This Row],[Basis of Material Classification (System Side)*]]="Field inspection","Yes","No")</f>
        <v>Yes</v>
      </c>
      <c r="L10452" t="s">
        <v>66</v>
      </c>
      <c r="M10452" s="13">
        <v>45517</v>
      </c>
      <c r="O10452" t="s">
        <v>41</v>
      </c>
      <c r="P10452" s="13">
        <v>43101</v>
      </c>
      <c r="Q10452" s="16" t="str">
        <f>Table2[[#This Row],[Service Line Size (inches) (System Side)]]</f>
        <v>5/8</v>
      </c>
      <c r="R10452" t="s">
        <v>43</v>
      </c>
      <c r="S10452" t="str">
        <f>IF(Table2[[#This Row],[Basis of Material Classification (Customer Side)*]]="Field inspection","Yes","No")</f>
        <v>No</v>
      </c>
      <c r="V10452" t="s">
        <v>43</v>
      </c>
      <c r="W10452" t="s">
        <v>44</v>
      </c>
      <c r="X10452" t="s">
        <v>44</v>
      </c>
      <c r="Z10452" t="s">
        <v>45</v>
      </c>
      <c r="AA10452" t="s">
        <v>46</v>
      </c>
      <c r="AB10452" t="s">
        <v>46</v>
      </c>
      <c r="AC10452" t="s">
        <v>40</v>
      </c>
    </row>
    <row r="10453" spans="1:29" ht="14.4" x14ac:dyDescent="0.3">
      <c r="A10453">
        <v>10451</v>
      </c>
      <c r="B10453" t="s">
        <v>10373</v>
      </c>
      <c r="C10453" t="s">
        <v>277</v>
      </c>
      <c r="D10453" t="s">
        <v>40</v>
      </c>
      <c r="E10453" t="s">
        <v>40</v>
      </c>
      <c r="F10453" t="s">
        <v>41</v>
      </c>
      <c r="G10453" t="s">
        <v>40</v>
      </c>
      <c r="H10453" s="27"/>
      <c r="I10453" t="s">
        <v>42</v>
      </c>
      <c r="J10453" t="s">
        <v>49</v>
      </c>
      <c r="K10453" t="str">
        <f>IF(Table2[[#This Row],[Basis of Material Classification (System Side)*]]="Field inspection","Yes","No")</f>
        <v>No</v>
      </c>
      <c r="N10453" t="s">
        <v>50</v>
      </c>
      <c r="O10453" t="s">
        <v>41</v>
      </c>
      <c r="P10453" s="13">
        <v>43101</v>
      </c>
      <c r="Q10453" s="16" t="str">
        <f>Table2[[#This Row],[Service Line Size (inches) (System Side)]]</f>
        <v>5/8</v>
      </c>
      <c r="R10453" t="s">
        <v>43</v>
      </c>
      <c r="S10453" t="str">
        <f>IF(Table2[[#This Row],[Basis of Material Classification (Customer Side)*]]="Field inspection","Yes","No")</f>
        <v>No</v>
      </c>
      <c r="V10453" t="s">
        <v>43</v>
      </c>
      <c r="W10453" t="s">
        <v>44</v>
      </c>
      <c r="X10453" t="s">
        <v>44</v>
      </c>
      <c r="Z10453" t="s">
        <v>45</v>
      </c>
      <c r="AA10453" t="s">
        <v>46</v>
      </c>
      <c r="AB10453" t="s">
        <v>46</v>
      </c>
      <c r="AC10453" t="s">
        <v>40</v>
      </c>
    </row>
    <row r="10454" spans="1:29" ht="14.4" x14ac:dyDescent="0.3">
      <c r="A10454">
        <v>10452</v>
      </c>
      <c r="B10454" t="s">
        <v>10374</v>
      </c>
      <c r="C10454" t="s">
        <v>277</v>
      </c>
      <c r="D10454" t="s">
        <v>40</v>
      </c>
      <c r="E10454" t="s">
        <v>40</v>
      </c>
      <c r="F10454" t="s">
        <v>41</v>
      </c>
      <c r="G10454" t="s">
        <v>40</v>
      </c>
      <c r="H10454" s="27"/>
      <c r="I10454" t="s">
        <v>42</v>
      </c>
      <c r="J10454" t="s">
        <v>49</v>
      </c>
      <c r="K10454" t="str">
        <f>IF(Table2[[#This Row],[Basis of Material Classification (System Side)*]]="Field inspection","Yes","No")</f>
        <v>No</v>
      </c>
      <c r="N10454" t="s">
        <v>50</v>
      </c>
      <c r="O10454" t="s">
        <v>41</v>
      </c>
      <c r="P10454" s="13">
        <v>43101</v>
      </c>
      <c r="Q10454" s="16" t="str">
        <f>Table2[[#This Row],[Service Line Size (inches) (System Side)]]</f>
        <v>5/8</v>
      </c>
      <c r="R10454" t="s">
        <v>43</v>
      </c>
      <c r="S10454" t="str">
        <f>IF(Table2[[#This Row],[Basis of Material Classification (Customer Side)*]]="Field inspection","Yes","No")</f>
        <v>No</v>
      </c>
      <c r="V10454" t="s">
        <v>43</v>
      </c>
      <c r="W10454" t="s">
        <v>44</v>
      </c>
      <c r="X10454" t="s">
        <v>44</v>
      </c>
      <c r="Z10454" t="s">
        <v>45</v>
      </c>
      <c r="AA10454" t="s">
        <v>46</v>
      </c>
      <c r="AB10454" t="s">
        <v>46</v>
      </c>
      <c r="AC10454" t="s">
        <v>40</v>
      </c>
    </row>
    <row r="10455" spans="1:29" ht="14.4" x14ac:dyDescent="0.3">
      <c r="A10455">
        <v>10453</v>
      </c>
      <c r="B10455" t="s">
        <v>10375</v>
      </c>
      <c r="C10455" t="s">
        <v>277</v>
      </c>
      <c r="D10455" t="s">
        <v>40</v>
      </c>
      <c r="E10455" t="s">
        <v>40</v>
      </c>
      <c r="F10455" t="s">
        <v>53</v>
      </c>
      <c r="G10455" t="s">
        <v>40</v>
      </c>
      <c r="H10455" s="26">
        <v>42736</v>
      </c>
      <c r="I10455" t="s">
        <v>60</v>
      </c>
      <c r="J10455" t="s">
        <v>55</v>
      </c>
      <c r="K10455" t="str">
        <f>IF(Table2[[#This Row],[Basis of Material Classification (System Side)*]]="Field inspection","Yes","No")</f>
        <v>No</v>
      </c>
      <c r="O10455" t="s">
        <v>41</v>
      </c>
      <c r="P10455" s="13">
        <v>43466</v>
      </c>
      <c r="Q10455" s="16" t="str">
        <f>Table2[[#This Row],[Service Line Size (inches) (System Side)]]</f>
        <v>1</v>
      </c>
      <c r="R10455" t="s">
        <v>43</v>
      </c>
      <c r="S10455" t="str">
        <f>IF(Table2[[#This Row],[Basis of Material Classification (Customer Side)*]]="Field inspection","Yes","No")</f>
        <v>No</v>
      </c>
      <c r="V10455" t="s">
        <v>43</v>
      </c>
      <c r="W10455" t="s">
        <v>44</v>
      </c>
      <c r="X10455" t="s">
        <v>44</v>
      </c>
      <c r="Z10455" t="s">
        <v>49</v>
      </c>
      <c r="AA10455" t="s">
        <v>46</v>
      </c>
      <c r="AB10455" t="s">
        <v>46</v>
      </c>
      <c r="AC10455" t="s">
        <v>40</v>
      </c>
    </row>
    <row r="10456" spans="1:29" ht="14.4" x14ac:dyDescent="0.3">
      <c r="A10456">
        <v>10454</v>
      </c>
      <c r="B10456" t="s">
        <v>10376</v>
      </c>
      <c r="C10456" t="s">
        <v>277</v>
      </c>
      <c r="D10456" t="s">
        <v>40</v>
      </c>
      <c r="E10456" t="s">
        <v>40</v>
      </c>
      <c r="F10456" t="s">
        <v>41</v>
      </c>
      <c r="G10456" t="s">
        <v>40</v>
      </c>
      <c r="H10456" s="26">
        <v>34700</v>
      </c>
      <c r="I10456" t="s">
        <v>42</v>
      </c>
      <c r="J10456" t="s">
        <v>43</v>
      </c>
      <c r="K10456" t="str">
        <f>IF(Table2[[#This Row],[Basis of Material Classification (System Side)*]]="Field inspection","Yes","No")</f>
        <v>No</v>
      </c>
      <c r="N10456" t="str">
        <f>Table2[[#This Row],[Basis of Material Classification (System Side)*]]</f>
        <v>Installation date after lead ban</v>
      </c>
      <c r="O10456" t="s">
        <v>41</v>
      </c>
      <c r="P10456" s="13">
        <v>31778</v>
      </c>
      <c r="Q10456" s="16" t="str">
        <f>Table2[[#This Row],[Service Line Size (inches) (System Side)]]</f>
        <v>5/8</v>
      </c>
      <c r="R10456" t="s">
        <v>43</v>
      </c>
      <c r="S10456" t="str">
        <f>IF(Table2[[#This Row],[Basis of Material Classification (Customer Side)*]]="Field inspection","Yes","No")</f>
        <v>No</v>
      </c>
      <c r="V10456" t="s">
        <v>43</v>
      </c>
      <c r="W10456" t="s">
        <v>44</v>
      </c>
      <c r="X10456" t="s">
        <v>44</v>
      </c>
      <c r="Z10456" t="s">
        <v>45</v>
      </c>
      <c r="AA10456" t="s">
        <v>46</v>
      </c>
      <c r="AB10456" t="s">
        <v>46</v>
      </c>
      <c r="AC10456" t="s">
        <v>40</v>
      </c>
    </row>
    <row r="10457" spans="1:29" ht="14.4" x14ac:dyDescent="0.3">
      <c r="A10457">
        <v>10455</v>
      </c>
      <c r="B10457" t="s">
        <v>10377</v>
      </c>
      <c r="C10457" t="s">
        <v>277</v>
      </c>
      <c r="D10457" t="s">
        <v>40</v>
      </c>
      <c r="E10457" t="s">
        <v>40</v>
      </c>
      <c r="F10457" t="s">
        <v>53</v>
      </c>
      <c r="G10457" t="s">
        <v>40</v>
      </c>
      <c r="H10457" s="26">
        <v>41275</v>
      </c>
      <c r="I10457" t="s">
        <v>54</v>
      </c>
      <c r="J10457" t="s">
        <v>55</v>
      </c>
      <c r="K10457" t="str">
        <f>IF(Table2[[#This Row],[Basis of Material Classification (System Side)*]]="Field inspection","Yes","No")</f>
        <v>No</v>
      </c>
      <c r="O10457" t="s">
        <v>41</v>
      </c>
      <c r="P10457" s="13">
        <v>43466</v>
      </c>
      <c r="Q10457" s="16" t="str">
        <f>Table2[[#This Row],[Service Line Size (inches) (System Side)]]</f>
        <v>3/4</v>
      </c>
      <c r="R10457" t="s">
        <v>43</v>
      </c>
      <c r="S10457" t="str">
        <f>IF(Table2[[#This Row],[Basis of Material Classification (Customer Side)*]]="Field inspection","Yes","No")</f>
        <v>No</v>
      </c>
      <c r="V10457" t="s">
        <v>43</v>
      </c>
      <c r="W10457" t="s">
        <v>44</v>
      </c>
      <c r="X10457" t="s">
        <v>44</v>
      </c>
      <c r="Z10457" t="s">
        <v>45</v>
      </c>
      <c r="AA10457" t="s">
        <v>46</v>
      </c>
      <c r="AB10457" t="s">
        <v>46</v>
      </c>
      <c r="AC10457" t="s">
        <v>40</v>
      </c>
    </row>
    <row r="10458" spans="1:29" ht="14.4" x14ac:dyDescent="0.3">
      <c r="A10458">
        <v>10456</v>
      </c>
      <c r="B10458" t="s">
        <v>10378</v>
      </c>
      <c r="C10458" t="s">
        <v>277</v>
      </c>
      <c r="D10458" t="s">
        <v>40</v>
      </c>
      <c r="E10458" t="s">
        <v>40</v>
      </c>
      <c r="F10458" t="s">
        <v>53</v>
      </c>
      <c r="G10458" t="s">
        <v>40</v>
      </c>
      <c r="H10458" s="26">
        <v>39814</v>
      </c>
      <c r="I10458" t="s">
        <v>60</v>
      </c>
      <c r="J10458" t="s">
        <v>55</v>
      </c>
      <c r="K10458" t="str">
        <f>IF(Table2[[#This Row],[Basis of Material Classification (System Side)*]]="Field inspection","Yes","No")</f>
        <v>No</v>
      </c>
      <c r="O10458" t="s">
        <v>41</v>
      </c>
      <c r="P10458" s="13">
        <v>43466</v>
      </c>
      <c r="Q10458" s="16" t="str">
        <f>Table2[[#This Row],[Service Line Size (inches) (System Side)]]</f>
        <v>1</v>
      </c>
      <c r="R10458" t="s">
        <v>43</v>
      </c>
      <c r="S10458" t="str">
        <f>IF(Table2[[#This Row],[Basis of Material Classification (Customer Side)*]]="Field inspection","Yes","No")</f>
        <v>No</v>
      </c>
      <c r="V10458" t="s">
        <v>43</v>
      </c>
      <c r="W10458" t="s">
        <v>44</v>
      </c>
      <c r="X10458" t="s">
        <v>44</v>
      </c>
      <c r="Z10458" t="s">
        <v>49</v>
      </c>
      <c r="AA10458" t="s">
        <v>46</v>
      </c>
      <c r="AB10458" t="s">
        <v>46</v>
      </c>
      <c r="AC10458" t="s">
        <v>40</v>
      </c>
    </row>
    <row r="10459" spans="1:29" ht="14.4" x14ac:dyDescent="0.3">
      <c r="A10459">
        <v>10457</v>
      </c>
      <c r="B10459" t="s">
        <v>10379</v>
      </c>
      <c r="C10459" t="s">
        <v>277</v>
      </c>
      <c r="D10459" t="s">
        <v>40</v>
      </c>
      <c r="E10459" t="s">
        <v>40</v>
      </c>
      <c r="F10459" t="s">
        <v>53</v>
      </c>
      <c r="G10459" t="s">
        <v>40</v>
      </c>
      <c r="H10459" s="26">
        <v>43101</v>
      </c>
      <c r="I10459" t="s">
        <v>54</v>
      </c>
      <c r="J10459" t="s">
        <v>55</v>
      </c>
      <c r="K10459" t="str">
        <f>IF(Table2[[#This Row],[Basis of Material Classification (System Side)*]]="Field inspection","Yes","No")</f>
        <v>No</v>
      </c>
      <c r="O10459" t="s">
        <v>41</v>
      </c>
      <c r="P10459" s="13">
        <v>43466</v>
      </c>
      <c r="Q10459" s="16" t="str">
        <f>Table2[[#This Row],[Service Line Size (inches) (System Side)]]</f>
        <v>3/4</v>
      </c>
      <c r="R10459" t="s">
        <v>43</v>
      </c>
      <c r="S10459" t="str">
        <f>IF(Table2[[#This Row],[Basis of Material Classification (Customer Side)*]]="Field inspection","Yes","No")</f>
        <v>No</v>
      </c>
      <c r="V10459" t="s">
        <v>43</v>
      </c>
      <c r="W10459" t="s">
        <v>44</v>
      </c>
      <c r="X10459" t="s">
        <v>44</v>
      </c>
      <c r="Z10459" t="s">
        <v>45</v>
      </c>
      <c r="AA10459" t="s">
        <v>46</v>
      </c>
      <c r="AB10459" t="s">
        <v>46</v>
      </c>
      <c r="AC10459" t="s">
        <v>40</v>
      </c>
    </row>
    <row r="10460" spans="1:29" ht="14.4" x14ac:dyDescent="0.3">
      <c r="A10460">
        <v>10458</v>
      </c>
      <c r="B10460" t="s">
        <v>10380</v>
      </c>
      <c r="C10460" t="s">
        <v>277</v>
      </c>
      <c r="D10460" t="s">
        <v>40</v>
      </c>
      <c r="E10460" t="s">
        <v>40</v>
      </c>
      <c r="F10460" t="s">
        <v>53</v>
      </c>
      <c r="G10460" t="s">
        <v>40</v>
      </c>
      <c r="H10460" s="26">
        <v>39814</v>
      </c>
      <c r="I10460" t="s">
        <v>54</v>
      </c>
      <c r="J10460" t="s">
        <v>55</v>
      </c>
      <c r="K10460" t="str">
        <f>IF(Table2[[#This Row],[Basis of Material Classification (System Side)*]]="Field inspection","Yes","No")</f>
        <v>No</v>
      </c>
      <c r="O10460" t="s">
        <v>41</v>
      </c>
      <c r="P10460" s="13">
        <v>43466</v>
      </c>
      <c r="Q10460" s="16" t="str">
        <f>Table2[[#This Row],[Service Line Size (inches) (System Side)]]</f>
        <v>3/4</v>
      </c>
      <c r="R10460" t="s">
        <v>43</v>
      </c>
      <c r="S10460" t="str">
        <f>IF(Table2[[#This Row],[Basis of Material Classification (Customer Side)*]]="Field inspection","Yes","No")</f>
        <v>No</v>
      </c>
      <c r="V10460" t="s">
        <v>43</v>
      </c>
      <c r="W10460" t="s">
        <v>44</v>
      </c>
      <c r="X10460" t="s">
        <v>44</v>
      </c>
      <c r="Z10460" t="s">
        <v>45</v>
      </c>
      <c r="AA10460" t="s">
        <v>46</v>
      </c>
      <c r="AB10460" t="s">
        <v>46</v>
      </c>
      <c r="AC10460" t="s">
        <v>40</v>
      </c>
    </row>
    <row r="10461" spans="1:29" ht="14.4" x14ac:dyDescent="0.3">
      <c r="A10461">
        <v>10459</v>
      </c>
      <c r="B10461" t="s">
        <v>10381</v>
      </c>
      <c r="C10461" t="s">
        <v>277</v>
      </c>
      <c r="D10461" t="s">
        <v>40</v>
      </c>
      <c r="E10461" t="s">
        <v>40</v>
      </c>
      <c r="F10461" t="s">
        <v>53</v>
      </c>
      <c r="G10461" t="s">
        <v>40</v>
      </c>
      <c r="H10461" s="26">
        <v>39814</v>
      </c>
      <c r="I10461" t="s">
        <v>54</v>
      </c>
      <c r="J10461" t="s">
        <v>55</v>
      </c>
      <c r="K10461" t="str">
        <f>IF(Table2[[#This Row],[Basis of Material Classification (System Side)*]]="Field inspection","Yes","No")</f>
        <v>No</v>
      </c>
      <c r="O10461" t="s">
        <v>41</v>
      </c>
      <c r="P10461" s="13">
        <v>43466</v>
      </c>
      <c r="Q10461" s="16" t="str">
        <f>Table2[[#This Row],[Service Line Size (inches) (System Side)]]</f>
        <v>3/4</v>
      </c>
      <c r="R10461" t="s">
        <v>43</v>
      </c>
      <c r="S10461" t="str">
        <f>IF(Table2[[#This Row],[Basis of Material Classification (Customer Side)*]]="Field inspection","Yes","No")</f>
        <v>No</v>
      </c>
      <c r="V10461" t="s">
        <v>43</v>
      </c>
      <c r="W10461" t="s">
        <v>44</v>
      </c>
      <c r="X10461" t="s">
        <v>44</v>
      </c>
      <c r="Z10461" t="s">
        <v>45</v>
      </c>
      <c r="AA10461" t="s">
        <v>46</v>
      </c>
      <c r="AB10461" t="s">
        <v>46</v>
      </c>
      <c r="AC10461" t="s">
        <v>40</v>
      </c>
    </row>
    <row r="10462" spans="1:29" ht="14.4" x14ac:dyDescent="0.3">
      <c r="A10462">
        <v>10460</v>
      </c>
      <c r="B10462" t="s">
        <v>10382</v>
      </c>
      <c r="C10462" t="s">
        <v>277</v>
      </c>
      <c r="D10462" t="s">
        <v>40</v>
      </c>
      <c r="E10462" t="s">
        <v>40</v>
      </c>
      <c r="F10462" t="s">
        <v>53</v>
      </c>
      <c r="G10462" t="s">
        <v>40</v>
      </c>
      <c r="H10462" s="26">
        <v>39814</v>
      </c>
      <c r="I10462" t="s">
        <v>54</v>
      </c>
      <c r="J10462" t="s">
        <v>55</v>
      </c>
      <c r="K10462" t="str">
        <f>IF(Table2[[#This Row],[Basis of Material Classification (System Side)*]]="Field inspection","Yes","No")</f>
        <v>No</v>
      </c>
      <c r="O10462" t="s">
        <v>41</v>
      </c>
      <c r="P10462" s="13">
        <v>43466</v>
      </c>
      <c r="Q10462" s="16" t="str">
        <f>Table2[[#This Row],[Service Line Size (inches) (System Side)]]</f>
        <v>3/4</v>
      </c>
      <c r="R10462" t="s">
        <v>43</v>
      </c>
      <c r="S10462" t="str">
        <f>IF(Table2[[#This Row],[Basis of Material Classification (Customer Side)*]]="Field inspection","Yes","No")</f>
        <v>No</v>
      </c>
      <c r="V10462" t="s">
        <v>43</v>
      </c>
      <c r="W10462" t="s">
        <v>44</v>
      </c>
      <c r="X10462" t="s">
        <v>44</v>
      </c>
      <c r="Z10462" t="s">
        <v>45</v>
      </c>
      <c r="AA10462" t="s">
        <v>46</v>
      </c>
      <c r="AB10462" t="s">
        <v>46</v>
      </c>
      <c r="AC10462" t="s">
        <v>40</v>
      </c>
    </row>
    <row r="10463" spans="1:29" ht="14.4" x14ac:dyDescent="0.3">
      <c r="A10463">
        <v>10461</v>
      </c>
      <c r="B10463" t="s">
        <v>10383</v>
      </c>
      <c r="C10463" t="s">
        <v>277</v>
      </c>
      <c r="D10463" t="s">
        <v>40</v>
      </c>
      <c r="E10463" t="s">
        <v>40</v>
      </c>
      <c r="F10463" t="s">
        <v>53</v>
      </c>
      <c r="G10463" t="s">
        <v>40</v>
      </c>
      <c r="H10463" s="26">
        <v>39814</v>
      </c>
      <c r="I10463" t="s">
        <v>54</v>
      </c>
      <c r="J10463" t="s">
        <v>55</v>
      </c>
      <c r="K10463" t="str">
        <f>IF(Table2[[#This Row],[Basis of Material Classification (System Side)*]]="Field inspection","Yes","No")</f>
        <v>No</v>
      </c>
      <c r="O10463" t="s">
        <v>41</v>
      </c>
      <c r="P10463" s="13">
        <v>43466</v>
      </c>
      <c r="Q10463" s="16" t="str">
        <f>Table2[[#This Row],[Service Line Size (inches) (System Side)]]</f>
        <v>3/4</v>
      </c>
      <c r="R10463" t="s">
        <v>43</v>
      </c>
      <c r="S10463" t="str">
        <f>IF(Table2[[#This Row],[Basis of Material Classification (Customer Side)*]]="Field inspection","Yes","No")</f>
        <v>No</v>
      </c>
      <c r="V10463" t="s">
        <v>43</v>
      </c>
      <c r="W10463" t="s">
        <v>44</v>
      </c>
      <c r="X10463" t="s">
        <v>44</v>
      </c>
      <c r="Z10463" t="s">
        <v>45</v>
      </c>
      <c r="AA10463" t="s">
        <v>46</v>
      </c>
      <c r="AB10463" t="s">
        <v>46</v>
      </c>
      <c r="AC10463" t="s">
        <v>40</v>
      </c>
    </row>
    <row r="10464" spans="1:29" ht="14.4" x14ac:dyDescent="0.3">
      <c r="A10464">
        <v>10462</v>
      </c>
      <c r="B10464" t="s">
        <v>10384</v>
      </c>
      <c r="C10464" t="s">
        <v>277</v>
      </c>
      <c r="D10464" t="s">
        <v>40</v>
      </c>
      <c r="E10464" t="s">
        <v>40</v>
      </c>
      <c r="F10464" t="s">
        <v>53</v>
      </c>
      <c r="G10464" t="s">
        <v>40</v>
      </c>
      <c r="H10464" s="26">
        <v>39814</v>
      </c>
      <c r="I10464" t="s">
        <v>54</v>
      </c>
      <c r="J10464" t="s">
        <v>55</v>
      </c>
      <c r="K10464" t="str">
        <f>IF(Table2[[#This Row],[Basis of Material Classification (System Side)*]]="Field inspection","Yes","No")</f>
        <v>No</v>
      </c>
      <c r="O10464" t="s">
        <v>41</v>
      </c>
      <c r="P10464" s="13">
        <v>43466</v>
      </c>
      <c r="Q10464" s="16" t="str">
        <f>Table2[[#This Row],[Service Line Size (inches) (System Side)]]</f>
        <v>3/4</v>
      </c>
      <c r="R10464" t="s">
        <v>43</v>
      </c>
      <c r="S10464" t="str">
        <f>IF(Table2[[#This Row],[Basis of Material Classification (Customer Side)*]]="Field inspection","Yes","No")</f>
        <v>No</v>
      </c>
      <c r="V10464" t="s">
        <v>43</v>
      </c>
      <c r="W10464" t="s">
        <v>44</v>
      </c>
      <c r="X10464" t="s">
        <v>44</v>
      </c>
      <c r="Z10464" t="s">
        <v>45</v>
      </c>
      <c r="AA10464" t="s">
        <v>46</v>
      </c>
      <c r="AB10464" t="s">
        <v>46</v>
      </c>
      <c r="AC10464" t="s">
        <v>40</v>
      </c>
    </row>
    <row r="10465" spans="1:29" ht="14.4" x14ac:dyDescent="0.3">
      <c r="A10465">
        <v>10463</v>
      </c>
      <c r="B10465" t="s">
        <v>10385</v>
      </c>
      <c r="C10465" t="s">
        <v>277</v>
      </c>
      <c r="D10465" t="s">
        <v>40</v>
      </c>
      <c r="E10465" t="s">
        <v>40</v>
      </c>
      <c r="F10465" t="s">
        <v>53</v>
      </c>
      <c r="G10465" t="s">
        <v>40</v>
      </c>
      <c r="H10465" s="26">
        <v>43101</v>
      </c>
      <c r="I10465" t="s">
        <v>975</v>
      </c>
      <c r="J10465" t="s">
        <v>55</v>
      </c>
      <c r="K10465" t="str">
        <f>IF(Table2[[#This Row],[Basis of Material Classification (System Side)*]]="Field inspection","Yes","No")</f>
        <v>No</v>
      </c>
      <c r="O10465" t="s">
        <v>41</v>
      </c>
      <c r="P10465" s="13">
        <v>43466</v>
      </c>
      <c r="Q10465" s="16" t="str">
        <f>Table2[[#This Row],[Service Line Size (inches) (System Side)]]</f>
        <v>2</v>
      </c>
      <c r="R10465" t="s">
        <v>43</v>
      </c>
      <c r="S10465" t="str">
        <f>IF(Table2[[#This Row],[Basis of Material Classification (Customer Side)*]]="Field inspection","Yes","No")</f>
        <v>No</v>
      </c>
      <c r="V10465" t="s">
        <v>43</v>
      </c>
      <c r="W10465" t="s">
        <v>44</v>
      </c>
      <c r="X10465" t="s">
        <v>44</v>
      </c>
      <c r="Z10465" t="s">
        <v>45</v>
      </c>
      <c r="AA10465" t="s">
        <v>46</v>
      </c>
      <c r="AB10465" t="s">
        <v>46</v>
      </c>
      <c r="AC10465" t="s">
        <v>40</v>
      </c>
    </row>
    <row r="10466" spans="1:29" ht="14.4" x14ac:dyDescent="0.3">
      <c r="A10466">
        <v>10464</v>
      </c>
      <c r="B10466" t="s">
        <v>10386</v>
      </c>
      <c r="C10466" t="s">
        <v>277</v>
      </c>
      <c r="D10466" t="s">
        <v>40</v>
      </c>
      <c r="E10466" t="s">
        <v>40</v>
      </c>
      <c r="F10466" t="s">
        <v>53</v>
      </c>
      <c r="G10466" t="s">
        <v>40</v>
      </c>
      <c r="H10466" s="26">
        <v>42736</v>
      </c>
      <c r="I10466" t="s">
        <v>54</v>
      </c>
      <c r="J10466" t="s">
        <v>55</v>
      </c>
      <c r="K10466" t="str">
        <f>IF(Table2[[#This Row],[Basis of Material Classification (System Side)*]]="Field inspection","Yes","No")</f>
        <v>No</v>
      </c>
      <c r="O10466" t="s">
        <v>41</v>
      </c>
      <c r="P10466" s="13">
        <v>43466</v>
      </c>
      <c r="Q10466" s="16" t="str">
        <f>Table2[[#This Row],[Service Line Size (inches) (System Side)]]</f>
        <v>3/4</v>
      </c>
      <c r="R10466" t="s">
        <v>43</v>
      </c>
      <c r="S10466" t="str">
        <f>IF(Table2[[#This Row],[Basis of Material Classification (Customer Side)*]]="Field inspection","Yes","No")</f>
        <v>No</v>
      </c>
      <c r="V10466" t="s">
        <v>43</v>
      </c>
      <c r="W10466" t="s">
        <v>44</v>
      </c>
      <c r="X10466" t="s">
        <v>44</v>
      </c>
      <c r="Z10466" t="s">
        <v>45</v>
      </c>
      <c r="AA10466" t="s">
        <v>46</v>
      </c>
      <c r="AB10466" t="s">
        <v>46</v>
      </c>
      <c r="AC10466" t="s">
        <v>40</v>
      </c>
    </row>
    <row r="10467" spans="1:29" ht="14.4" x14ac:dyDescent="0.3">
      <c r="A10467">
        <v>10465</v>
      </c>
      <c r="B10467" t="s">
        <v>10387</v>
      </c>
      <c r="C10467" t="s">
        <v>277</v>
      </c>
      <c r="D10467" t="s">
        <v>40</v>
      </c>
      <c r="E10467" t="s">
        <v>40</v>
      </c>
      <c r="F10467" t="s">
        <v>53</v>
      </c>
      <c r="G10467" t="s">
        <v>40</v>
      </c>
      <c r="H10467" s="26">
        <v>42736</v>
      </c>
      <c r="I10467" t="s">
        <v>54</v>
      </c>
      <c r="J10467" t="s">
        <v>55</v>
      </c>
      <c r="K10467" t="str">
        <f>IF(Table2[[#This Row],[Basis of Material Classification (System Side)*]]="Field inspection","Yes","No")</f>
        <v>No</v>
      </c>
      <c r="O10467" t="s">
        <v>41</v>
      </c>
      <c r="P10467" s="13">
        <v>43466</v>
      </c>
      <c r="Q10467" s="16" t="str">
        <f>Table2[[#This Row],[Service Line Size (inches) (System Side)]]</f>
        <v>3/4</v>
      </c>
      <c r="R10467" t="s">
        <v>43</v>
      </c>
      <c r="S10467" t="str">
        <f>IF(Table2[[#This Row],[Basis of Material Classification (Customer Side)*]]="Field inspection","Yes","No")</f>
        <v>No</v>
      </c>
      <c r="V10467" t="s">
        <v>43</v>
      </c>
      <c r="W10467" t="s">
        <v>44</v>
      </c>
      <c r="X10467" t="s">
        <v>44</v>
      </c>
      <c r="Z10467" t="s">
        <v>45</v>
      </c>
      <c r="AA10467" t="s">
        <v>46</v>
      </c>
      <c r="AB10467" t="s">
        <v>46</v>
      </c>
      <c r="AC10467" t="s">
        <v>40</v>
      </c>
    </row>
    <row r="10468" spans="1:29" ht="14.4" x14ac:dyDescent="0.3">
      <c r="A10468">
        <v>10466</v>
      </c>
      <c r="B10468" t="s">
        <v>10388</v>
      </c>
      <c r="C10468" t="s">
        <v>277</v>
      </c>
      <c r="D10468" t="s">
        <v>40</v>
      </c>
      <c r="E10468" t="s">
        <v>40</v>
      </c>
      <c r="F10468" t="s">
        <v>53</v>
      </c>
      <c r="G10468" t="s">
        <v>40</v>
      </c>
      <c r="H10468" s="26">
        <v>42736</v>
      </c>
      <c r="I10468" t="s">
        <v>54</v>
      </c>
      <c r="J10468" t="s">
        <v>55</v>
      </c>
      <c r="K10468" t="str">
        <f>IF(Table2[[#This Row],[Basis of Material Classification (System Side)*]]="Field inspection","Yes","No")</f>
        <v>No</v>
      </c>
      <c r="O10468" t="s">
        <v>41</v>
      </c>
      <c r="P10468" s="13">
        <v>43466</v>
      </c>
      <c r="Q10468" s="16" t="str">
        <f>Table2[[#This Row],[Service Line Size (inches) (System Side)]]</f>
        <v>3/4</v>
      </c>
      <c r="R10468" t="s">
        <v>43</v>
      </c>
      <c r="S10468" t="str">
        <f>IF(Table2[[#This Row],[Basis of Material Classification (Customer Side)*]]="Field inspection","Yes","No")</f>
        <v>No</v>
      </c>
      <c r="V10468" t="s">
        <v>43</v>
      </c>
      <c r="W10468" t="s">
        <v>44</v>
      </c>
      <c r="X10468" t="s">
        <v>44</v>
      </c>
      <c r="Z10468" t="s">
        <v>45</v>
      </c>
      <c r="AA10468" t="s">
        <v>46</v>
      </c>
      <c r="AB10468" t="s">
        <v>46</v>
      </c>
      <c r="AC10468" t="s">
        <v>40</v>
      </c>
    </row>
    <row r="10469" spans="1:29" ht="14.4" x14ac:dyDescent="0.3">
      <c r="A10469">
        <v>10467</v>
      </c>
      <c r="B10469" t="s">
        <v>10389</v>
      </c>
      <c r="C10469" t="s">
        <v>277</v>
      </c>
      <c r="D10469" t="s">
        <v>40</v>
      </c>
      <c r="E10469" t="s">
        <v>40</v>
      </c>
      <c r="F10469" t="s">
        <v>53</v>
      </c>
      <c r="G10469" t="s">
        <v>40</v>
      </c>
      <c r="H10469" s="26">
        <v>42736</v>
      </c>
      <c r="I10469" t="s">
        <v>54</v>
      </c>
      <c r="J10469" t="s">
        <v>55</v>
      </c>
      <c r="K10469" t="str">
        <f>IF(Table2[[#This Row],[Basis of Material Classification (System Side)*]]="Field inspection","Yes","No")</f>
        <v>No</v>
      </c>
      <c r="O10469" t="s">
        <v>41</v>
      </c>
      <c r="P10469" s="13">
        <v>43466</v>
      </c>
      <c r="Q10469" s="16" t="str">
        <f>Table2[[#This Row],[Service Line Size (inches) (System Side)]]</f>
        <v>3/4</v>
      </c>
      <c r="R10469" t="s">
        <v>43</v>
      </c>
      <c r="S10469" t="str">
        <f>IF(Table2[[#This Row],[Basis of Material Classification (Customer Side)*]]="Field inspection","Yes","No")</f>
        <v>No</v>
      </c>
      <c r="V10469" t="s">
        <v>43</v>
      </c>
      <c r="W10469" t="s">
        <v>44</v>
      </c>
      <c r="X10469" t="s">
        <v>44</v>
      </c>
      <c r="Z10469" t="s">
        <v>45</v>
      </c>
      <c r="AA10469" t="s">
        <v>46</v>
      </c>
      <c r="AB10469" t="s">
        <v>46</v>
      </c>
      <c r="AC10469" t="s">
        <v>40</v>
      </c>
    </row>
    <row r="10470" spans="1:29" ht="14.4" x14ac:dyDescent="0.3">
      <c r="A10470">
        <v>10468</v>
      </c>
      <c r="B10470" t="s">
        <v>10390</v>
      </c>
      <c r="C10470" t="s">
        <v>277</v>
      </c>
      <c r="D10470" t="s">
        <v>40</v>
      </c>
      <c r="E10470" t="s">
        <v>40</v>
      </c>
      <c r="F10470" t="s">
        <v>53</v>
      </c>
      <c r="G10470" t="s">
        <v>40</v>
      </c>
      <c r="H10470" s="26">
        <v>42736</v>
      </c>
      <c r="I10470" t="s">
        <v>54</v>
      </c>
      <c r="J10470" t="s">
        <v>55</v>
      </c>
      <c r="K10470" t="str">
        <f>IF(Table2[[#This Row],[Basis of Material Classification (System Side)*]]="Field inspection","Yes","No")</f>
        <v>No</v>
      </c>
      <c r="O10470" t="s">
        <v>41</v>
      </c>
      <c r="P10470" s="13">
        <v>43466</v>
      </c>
      <c r="Q10470" s="16" t="str">
        <f>Table2[[#This Row],[Service Line Size (inches) (System Side)]]</f>
        <v>3/4</v>
      </c>
      <c r="R10470" t="s">
        <v>43</v>
      </c>
      <c r="S10470" t="str">
        <f>IF(Table2[[#This Row],[Basis of Material Classification (Customer Side)*]]="Field inspection","Yes","No")</f>
        <v>No</v>
      </c>
      <c r="V10470" t="s">
        <v>43</v>
      </c>
      <c r="W10470" t="s">
        <v>44</v>
      </c>
      <c r="X10470" t="s">
        <v>44</v>
      </c>
      <c r="Z10470" t="s">
        <v>45</v>
      </c>
      <c r="AA10470" t="s">
        <v>46</v>
      </c>
      <c r="AB10470" t="s">
        <v>46</v>
      </c>
      <c r="AC10470" t="s">
        <v>40</v>
      </c>
    </row>
    <row r="10471" spans="1:29" ht="14.4" x14ac:dyDescent="0.3">
      <c r="A10471">
        <v>10469</v>
      </c>
      <c r="B10471" t="s">
        <v>10385</v>
      </c>
      <c r="C10471" t="s">
        <v>277</v>
      </c>
      <c r="D10471" t="s">
        <v>40</v>
      </c>
      <c r="E10471" t="s">
        <v>40</v>
      </c>
      <c r="F10471" t="s">
        <v>53</v>
      </c>
      <c r="G10471" t="s">
        <v>40</v>
      </c>
      <c r="H10471" s="26">
        <v>43101</v>
      </c>
      <c r="I10471" t="s">
        <v>975</v>
      </c>
      <c r="J10471" t="s">
        <v>55</v>
      </c>
      <c r="K10471" t="str">
        <f>IF(Table2[[#This Row],[Basis of Material Classification (System Side)*]]="Field inspection","Yes","No")</f>
        <v>No</v>
      </c>
      <c r="O10471" t="s">
        <v>41</v>
      </c>
      <c r="P10471" s="13">
        <v>43466</v>
      </c>
      <c r="Q10471" s="16" t="str">
        <f>Table2[[#This Row],[Service Line Size (inches) (System Side)]]</f>
        <v>2</v>
      </c>
      <c r="R10471" t="s">
        <v>43</v>
      </c>
      <c r="S10471" t="str">
        <f>IF(Table2[[#This Row],[Basis of Material Classification (Customer Side)*]]="Field inspection","Yes","No")</f>
        <v>No</v>
      </c>
      <c r="V10471" t="s">
        <v>43</v>
      </c>
      <c r="W10471" t="s">
        <v>44</v>
      </c>
      <c r="X10471" t="s">
        <v>44</v>
      </c>
      <c r="Z10471" t="s">
        <v>45</v>
      </c>
      <c r="AA10471" t="s">
        <v>46</v>
      </c>
      <c r="AB10471" t="s">
        <v>46</v>
      </c>
      <c r="AC10471" t="s">
        <v>40</v>
      </c>
    </row>
    <row r="10472" spans="1:29" ht="14.4" x14ac:dyDescent="0.3">
      <c r="A10472">
        <v>10470</v>
      </c>
      <c r="B10472" t="s">
        <v>10391</v>
      </c>
      <c r="C10472" t="s">
        <v>277</v>
      </c>
      <c r="D10472" t="s">
        <v>40</v>
      </c>
      <c r="E10472" t="s">
        <v>40</v>
      </c>
      <c r="F10472" t="s">
        <v>53</v>
      </c>
      <c r="G10472" t="s">
        <v>40</v>
      </c>
      <c r="H10472" s="26">
        <v>42736</v>
      </c>
      <c r="I10472" t="s">
        <v>54</v>
      </c>
      <c r="J10472" t="s">
        <v>55</v>
      </c>
      <c r="K10472" t="str">
        <f>IF(Table2[[#This Row],[Basis of Material Classification (System Side)*]]="Field inspection","Yes","No")</f>
        <v>No</v>
      </c>
      <c r="O10472" t="s">
        <v>41</v>
      </c>
      <c r="P10472" s="13">
        <v>43466</v>
      </c>
      <c r="Q10472" s="16" t="str">
        <f>Table2[[#This Row],[Service Line Size (inches) (System Side)]]</f>
        <v>3/4</v>
      </c>
      <c r="R10472" t="s">
        <v>43</v>
      </c>
      <c r="S10472" t="str">
        <f>IF(Table2[[#This Row],[Basis of Material Classification (Customer Side)*]]="Field inspection","Yes","No")</f>
        <v>No</v>
      </c>
      <c r="V10472" t="s">
        <v>43</v>
      </c>
      <c r="W10472" t="s">
        <v>44</v>
      </c>
      <c r="X10472" t="s">
        <v>44</v>
      </c>
      <c r="Z10472" t="s">
        <v>45</v>
      </c>
      <c r="AA10472" t="s">
        <v>46</v>
      </c>
      <c r="AB10472" t="s">
        <v>46</v>
      </c>
      <c r="AC10472" t="s">
        <v>40</v>
      </c>
    </row>
    <row r="10473" spans="1:29" ht="14.4" x14ac:dyDescent="0.3">
      <c r="A10473">
        <v>10471</v>
      </c>
      <c r="B10473" t="s">
        <v>10392</v>
      </c>
      <c r="C10473" t="s">
        <v>277</v>
      </c>
      <c r="D10473" t="s">
        <v>40</v>
      </c>
      <c r="E10473" t="s">
        <v>40</v>
      </c>
      <c r="F10473" t="s">
        <v>53</v>
      </c>
      <c r="G10473" t="s">
        <v>40</v>
      </c>
      <c r="H10473" s="26">
        <v>42736</v>
      </c>
      <c r="I10473" t="s">
        <v>54</v>
      </c>
      <c r="J10473" t="s">
        <v>55</v>
      </c>
      <c r="K10473" t="str">
        <f>IF(Table2[[#This Row],[Basis of Material Classification (System Side)*]]="Field inspection","Yes","No")</f>
        <v>No</v>
      </c>
      <c r="O10473" t="s">
        <v>41</v>
      </c>
      <c r="P10473" s="13">
        <v>43466</v>
      </c>
      <c r="Q10473" s="16" t="str">
        <f>Table2[[#This Row],[Service Line Size (inches) (System Side)]]</f>
        <v>3/4</v>
      </c>
      <c r="R10473" t="s">
        <v>43</v>
      </c>
      <c r="S10473" t="str">
        <f>IF(Table2[[#This Row],[Basis of Material Classification (Customer Side)*]]="Field inspection","Yes","No")</f>
        <v>No</v>
      </c>
      <c r="V10473" t="s">
        <v>43</v>
      </c>
      <c r="W10473" t="s">
        <v>44</v>
      </c>
      <c r="X10473" t="s">
        <v>44</v>
      </c>
      <c r="Z10473" t="s">
        <v>45</v>
      </c>
      <c r="AA10473" t="s">
        <v>46</v>
      </c>
      <c r="AB10473" t="s">
        <v>46</v>
      </c>
      <c r="AC10473" t="s">
        <v>40</v>
      </c>
    </row>
    <row r="10474" spans="1:29" ht="14.4" x14ac:dyDescent="0.3">
      <c r="A10474">
        <v>10472</v>
      </c>
      <c r="B10474" t="s">
        <v>10393</v>
      </c>
      <c r="C10474" t="s">
        <v>277</v>
      </c>
      <c r="D10474" t="s">
        <v>40</v>
      </c>
      <c r="E10474" t="s">
        <v>40</v>
      </c>
      <c r="F10474" t="s">
        <v>53</v>
      </c>
      <c r="G10474" t="s">
        <v>40</v>
      </c>
      <c r="H10474" s="26">
        <v>42736</v>
      </c>
      <c r="I10474" t="s">
        <v>54</v>
      </c>
      <c r="J10474" t="s">
        <v>55</v>
      </c>
      <c r="K10474" t="str">
        <f>IF(Table2[[#This Row],[Basis of Material Classification (System Side)*]]="Field inspection","Yes","No")</f>
        <v>No</v>
      </c>
      <c r="O10474" t="s">
        <v>41</v>
      </c>
      <c r="P10474" s="13">
        <v>43466</v>
      </c>
      <c r="Q10474" s="16" t="str">
        <f>Table2[[#This Row],[Service Line Size (inches) (System Side)]]</f>
        <v>3/4</v>
      </c>
      <c r="R10474" t="s">
        <v>43</v>
      </c>
      <c r="S10474" t="str">
        <f>IF(Table2[[#This Row],[Basis of Material Classification (Customer Side)*]]="Field inspection","Yes","No")</f>
        <v>No</v>
      </c>
      <c r="V10474" t="s">
        <v>43</v>
      </c>
      <c r="W10474" t="s">
        <v>44</v>
      </c>
      <c r="X10474" t="s">
        <v>44</v>
      </c>
      <c r="Z10474" t="s">
        <v>45</v>
      </c>
      <c r="AA10474" t="s">
        <v>46</v>
      </c>
      <c r="AB10474" t="s">
        <v>46</v>
      </c>
      <c r="AC10474" t="s">
        <v>40</v>
      </c>
    </row>
    <row r="10475" spans="1:29" ht="14.4" x14ac:dyDescent="0.3">
      <c r="A10475">
        <v>10473</v>
      </c>
      <c r="B10475" t="s">
        <v>10394</v>
      </c>
      <c r="C10475" t="s">
        <v>277</v>
      </c>
      <c r="D10475" t="s">
        <v>40</v>
      </c>
      <c r="E10475" t="s">
        <v>40</v>
      </c>
      <c r="F10475" t="s">
        <v>53</v>
      </c>
      <c r="G10475" t="s">
        <v>40</v>
      </c>
      <c r="H10475" s="26">
        <v>42736</v>
      </c>
      <c r="I10475" t="s">
        <v>54</v>
      </c>
      <c r="J10475" t="s">
        <v>55</v>
      </c>
      <c r="K10475" t="str">
        <f>IF(Table2[[#This Row],[Basis of Material Classification (System Side)*]]="Field inspection","Yes","No")</f>
        <v>No</v>
      </c>
      <c r="O10475" t="s">
        <v>41</v>
      </c>
      <c r="P10475" s="13">
        <v>43466</v>
      </c>
      <c r="Q10475" s="16" t="str">
        <f>Table2[[#This Row],[Service Line Size (inches) (System Side)]]</f>
        <v>3/4</v>
      </c>
      <c r="R10475" t="s">
        <v>43</v>
      </c>
      <c r="S10475" t="str">
        <f>IF(Table2[[#This Row],[Basis of Material Classification (Customer Side)*]]="Field inspection","Yes","No")</f>
        <v>No</v>
      </c>
      <c r="V10475" t="s">
        <v>43</v>
      </c>
      <c r="W10475" t="s">
        <v>44</v>
      </c>
      <c r="X10475" t="s">
        <v>44</v>
      </c>
      <c r="Z10475" t="s">
        <v>45</v>
      </c>
      <c r="AA10475" t="s">
        <v>46</v>
      </c>
      <c r="AB10475" t="s">
        <v>46</v>
      </c>
      <c r="AC10475" t="s">
        <v>40</v>
      </c>
    </row>
    <row r="10476" spans="1:29" ht="14.4" x14ac:dyDescent="0.3">
      <c r="A10476">
        <v>10474</v>
      </c>
      <c r="B10476" t="s">
        <v>10395</v>
      </c>
      <c r="C10476" t="s">
        <v>277</v>
      </c>
      <c r="D10476" t="s">
        <v>40</v>
      </c>
      <c r="E10476" t="s">
        <v>40</v>
      </c>
      <c r="F10476" t="s">
        <v>53</v>
      </c>
      <c r="G10476" t="s">
        <v>40</v>
      </c>
      <c r="H10476" s="26">
        <v>42736</v>
      </c>
      <c r="I10476" t="s">
        <v>54</v>
      </c>
      <c r="J10476" t="s">
        <v>55</v>
      </c>
      <c r="K10476" t="str">
        <f>IF(Table2[[#This Row],[Basis of Material Classification (System Side)*]]="Field inspection","Yes","No")</f>
        <v>No</v>
      </c>
      <c r="O10476" t="s">
        <v>41</v>
      </c>
      <c r="P10476" s="13">
        <v>43466</v>
      </c>
      <c r="Q10476" s="16" t="str">
        <f>Table2[[#This Row],[Service Line Size (inches) (System Side)]]</f>
        <v>3/4</v>
      </c>
      <c r="R10476" t="s">
        <v>43</v>
      </c>
      <c r="S10476" t="str">
        <f>IF(Table2[[#This Row],[Basis of Material Classification (Customer Side)*]]="Field inspection","Yes","No")</f>
        <v>No</v>
      </c>
      <c r="V10476" t="s">
        <v>43</v>
      </c>
      <c r="W10476" t="s">
        <v>44</v>
      </c>
      <c r="X10476" t="s">
        <v>44</v>
      </c>
      <c r="Z10476" t="s">
        <v>45</v>
      </c>
      <c r="AA10476" t="s">
        <v>46</v>
      </c>
      <c r="AB10476" t="s">
        <v>46</v>
      </c>
      <c r="AC10476" t="s">
        <v>40</v>
      </c>
    </row>
    <row r="10477" spans="1:29" ht="14.4" x14ac:dyDescent="0.3">
      <c r="A10477">
        <v>10475</v>
      </c>
      <c r="B10477" t="s">
        <v>10396</v>
      </c>
      <c r="C10477" t="s">
        <v>277</v>
      </c>
      <c r="D10477" t="s">
        <v>40</v>
      </c>
      <c r="E10477" t="s">
        <v>40</v>
      </c>
      <c r="F10477" t="s">
        <v>53</v>
      </c>
      <c r="G10477" t="s">
        <v>40</v>
      </c>
      <c r="H10477" s="26">
        <v>42736</v>
      </c>
      <c r="I10477" t="s">
        <v>54</v>
      </c>
      <c r="J10477" t="s">
        <v>55</v>
      </c>
      <c r="K10477" t="str">
        <f>IF(Table2[[#This Row],[Basis of Material Classification (System Side)*]]="Field inspection","Yes","No")</f>
        <v>No</v>
      </c>
      <c r="O10477" t="s">
        <v>41</v>
      </c>
      <c r="P10477" s="13">
        <v>43466</v>
      </c>
      <c r="Q10477" s="16" t="str">
        <f>Table2[[#This Row],[Service Line Size (inches) (System Side)]]</f>
        <v>3/4</v>
      </c>
      <c r="R10477" t="s">
        <v>43</v>
      </c>
      <c r="S10477" t="str">
        <f>IF(Table2[[#This Row],[Basis of Material Classification (Customer Side)*]]="Field inspection","Yes","No")</f>
        <v>No</v>
      </c>
      <c r="V10477" t="s">
        <v>43</v>
      </c>
      <c r="W10477" t="s">
        <v>44</v>
      </c>
      <c r="X10477" t="s">
        <v>44</v>
      </c>
      <c r="Z10477" t="s">
        <v>45</v>
      </c>
      <c r="AA10477" t="s">
        <v>46</v>
      </c>
      <c r="AB10477" t="s">
        <v>46</v>
      </c>
      <c r="AC10477" t="s">
        <v>40</v>
      </c>
    </row>
    <row r="10478" spans="1:29" ht="14.4" x14ac:dyDescent="0.3">
      <c r="A10478">
        <v>10476</v>
      </c>
      <c r="B10478" t="s">
        <v>10397</v>
      </c>
      <c r="C10478" t="s">
        <v>277</v>
      </c>
      <c r="D10478" t="s">
        <v>40</v>
      </c>
      <c r="E10478" t="s">
        <v>40</v>
      </c>
      <c r="F10478" t="s">
        <v>53</v>
      </c>
      <c r="G10478" t="s">
        <v>40</v>
      </c>
      <c r="H10478" s="26">
        <v>42736</v>
      </c>
      <c r="I10478" t="s">
        <v>54</v>
      </c>
      <c r="J10478" t="s">
        <v>55</v>
      </c>
      <c r="K10478" t="str">
        <f>IF(Table2[[#This Row],[Basis of Material Classification (System Side)*]]="Field inspection","Yes","No")</f>
        <v>No</v>
      </c>
      <c r="O10478" t="s">
        <v>41</v>
      </c>
      <c r="P10478" s="13">
        <v>43466</v>
      </c>
      <c r="Q10478" s="16" t="str">
        <f>Table2[[#This Row],[Service Line Size (inches) (System Side)]]</f>
        <v>3/4</v>
      </c>
      <c r="R10478" t="s">
        <v>43</v>
      </c>
      <c r="S10478" t="str">
        <f>IF(Table2[[#This Row],[Basis of Material Classification (Customer Side)*]]="Field inspection","Yes","No")</f>
        <v>No</v>
      </c>
      <c r="V10478" t="s">
        <v>43</v>
      </c>
      <c r="W10478" t="s">
        <v>44</v>
      </c>
      <c r="X10478" t="s">
        <v>44</v>
      </c>
      <c r="Z10478" t="s">
        <v>45</v>
      </c>
      <c r="AA10478" t="s">
        <v>46</v>
      </c>
      <c r="AB10478" t="s">
        <v>46</v>
      </c>
      <c r="AC10478" t="s">
        <v>40</v>
      </c>
    </row>
    <row r="10479" spans="1:29" ht="14.4" x14ac:dyDescent="0.3">
      <c r="A10479">
        <v>10477</v>
      </c>
      <c r="B10479" t="s">
        <v>10398</v>
      </c>
      <c r="C10479" t="s">
        <v>277</v>
      </c>
      <c r="D10479" t="s">
        <v>40</v>
      </c>
      <c r="E10479" t="s">
        <v>40</v>
      </c>
      <c r="F10479" t="s">
        <v>53</v>
      </c>
      <c r="G10479" t="s">
        <v>40</v>
      </c>
      <c r="H10479" s="26">
        <v>42736</v>
      </c>
      <c r="I10479" t="s">
        <v>54</v>
      </c>
      <c r="J10479" t="s">
        <v>55</v>
      </c>
      <c r="K10479" t="str">
        <f>IF(Table2[[#This Row],[Basis of Material Classification (System Side)*]]="Field inspection","Yes","No")</f>
        <v>No</v>
      </c>
      <c r="O10479" t="s">
        <v>41</v>
      </c>
      <c r="P10479" s="13">
        <v>43466</v>
      </c>
      <c r="Q10479" s="16" t="str">
        <f>Table2[[#This Row],[Service Line Size (inches) (System Side)]]</f>
        <v>3/4</v>
      </c>
      <c r="R10479" t="s">
        <v>43</v>
      </c>
      <c r="S10479" t="str">
        <f>IF(Table2[[#This Row],[Basis of Material Classification (Customer Side)*]]="Field inspection","Yes","No")</f>
        <v>No</v>
      </c>
      <c r="V10479" t="s">
        <v>43</v>
      </c>
      <c r="W10479" t="s">
        <v>44</v>
      </c>
      <c r="X10479" t="s">
        <v>44</v>
      </c>
      <c r="Z10479" t="s">
        <v>45</v>
      </c>
      <c r="AA10479" t="s">
        <v>46</v>
      </c>
      <c r="AB10479" t="s">
        <v>46</v>
      </c>
      <c r="AC10479" t="s">
        <v>40</v>
      </c>
    </row>
    <row r="10480" spans="1:29" ht="14.4" x14ac:dyDescent="0.3">
      <c r="A10480">
        <v>10478</v>
      </c>
      <c r="B10480" t="s">
        <v>10399</v>
      </c>
      <c r="C10480" t="s">
        <v>277</v>
      </c>
      <c r="D10480" t="s">
        <v>40</v>
      </c>
      <c r="E10480" t="s">
        <v>40</v>
      </c>
      <c r="F10480" t="s">
        <v>53</v>
      </c>
      <c r="G10480" t="s">
        <v>40</v>
      </c>
      <c r="H10480" s="26">
        <v>42736</v>
      </c>
      <c r="I10480" t="s">
        <v>54</v>
      </c>
      <c r="J10480" t="s">
        <v>55</v>
      </c>
      <c r="K10480" t="str">
        <f>IF(Table2[[#This Row],[Basis of Material Classification (System Side)*]]="Field inspection","Yes","No")</f>
        <v>No</v>
      </c>
      <c r="O10480" t="s">
        <v>41</v>
      </c>
      <c r="P10480" s="13">
        <v>43466</v>
      </c>
      <c r="Q10480" s="16" t="str">
        <f>Table2[[#This Row],[Service Line Size (inches) (System Side)]]</f>
        <v>3/4</v>
      </c>
      <c r="R10480" t="s">
        <v>43</v>
      </c>
      <c r="S10480" t="str">
        <f>IF(Table2[[#This Row],[Basis of Material Classification (Customer Side)*]]="Field inspection","Yes","No")</f>
        <v>No</v>
      </c>
      <c r="V10480" t="s">
        <v>43</v>
      </c>
      <c r="W10480" t="s">
        <v>44</v>
      </c>
      <c r="X10480" t="s">
        <v>44</v>
      </c>
      <c r="Z10480" t="s">
        <v>45</v>
      </c>
      <c r="AA10480" t="s">
        <v>46</v>
      </c>
      <c r="AB10480" t="s">
        <v>46</v>
      </c>
      <c r="AC10480" t="s">
        <v>40</v>
      </c>
    </row>
    <row r="10481" spans="1:29" ht="14.4" x14ac:dyDescent="0.3">
      <c r="A10481">
        <v>10479</v>
      </c>
      <c r="B10481" t="s">
        <v>10400</v>
      </c>
      <c r="C10481" t="s">
        <v>277</v>
      </c>
      <c r="D10481" t="s">
        <v>40</v>
      </c>
      <c r="E10481" t="s">
        <v>40</v>
      </c>
      <c r="F10481" t="s">
        <v>53</v>
      </c>
      <c r="G10481" t="s">
        <v>40</v>
      </c>
      <c r="H10481" s="26">
        <v>42736</v>
      </c>
      <c r="I10481" t="s">
        <v>54</v>
      </c>
      <c r="J10481" t="s">
        <v>55</v>
      </c>
      <c r="K10481" t="str">
        <f>IF(Table2[[#This Row],[Basis of Material Classification (System Side)*]]="Field inspection","Yes","No")</f>
        <v>No</v>
      </c>
      <c r="O10481" t="s">
        <v>41</v>
      </c>
      <c r="P10481" s="13">
        <v>43466</v>
      </c>
      <c r="Q10481" s="16" t="str">
        <f>Table2[[#This Row],[Service Line Size (inches) (System Side)]]</f>
        <v>3/4</v>
      </c>
      <c r="R10481" t="s">
        <v>43</v>
      </c>
      <c r="S10481" t="str">
        <f>IF(Table2[[#This Row],[Basis of Material Classification (Customer Side)*]]="Field inspection","Yes","No")</f>
        <v>No</v>
      </c>
      <c r="V10481" t="s">
        <v>43</v>
      </c>
      <c r="W10481" t="s">
        <v>44</v>
      </c>
      <c r="X10481" t="s">
        <v>44</v>
      </c>
      <c r="Z10481" t="s">
        <v>45</v>
      </c>
      <c r="AA10481" t="s">
        <v>46</v>
      </c>
      <c r="AB10481" t="s">
        <v>46</v>
      </c>
      <c r="AC10481" t="s">
        <v>40</v>
      </c>
    </row>
    <row r="10482" spans="1:29" ht="14.4" x14ac:dyDescent="0.3">
      <c r="A10482">
        <v>10480</v>
      </c>
      <c r="B10482" t="s">
        <v>10401</v>
      </c>
      <c r="C10482" t="s">
        <v>277</v>
      </c>
      <c r="D10482" t="s">
        <v>40</v>
      </c>
      <c r="E10482" t="s">
        <v>40</v>
      </c>
      <c r="F10482" t="s">
        <v>53</v>
      </c>
      <c r="G10482" t="s">
        <v>40</v>
      </c>
      <c r="H10482" s="26">
        <v>42736</v>
      </c>
      <c r="I10482" t="s">
        <v>54</v>
      </c>
      <c r="J10482" t="s">
        <v>55</v>
      </c>
      <c r="K10482" t="str">
        <f>IF(Table2[[#This Row],[Basis of Material Classification (System Side)*]]="Field inspection","Yes","No")</f>
        <v>No</v>
      </c>
      <c r="O10482" t="s">
        <v>41</v>
      </c>
      <c r="P10482" s="13">
        <v>43466</v>
      </c>
      <c r="Q10482" s="16" t="str">
        <f>Table2[[#This Row],[Service Line Size (inches) (System Side)]]</f>
        <v>3/4</v>
      </c>
      <c r="R10482" t="s">
        <v>43</v>
      </c>
      <c r="S10482" t="str">
        <f>IF(Table2[[#This Row],[Basis of Material Classification (Customer Side)*]]="Field inspection","Yes","No")</f>
        <v>No</v>
      </c>
      <c r="V10482" t="s">
        <v>43</v>
      </c>
      <c r="W10482" t="s">
        <v>44</v>
      </c>
      <c r="X10482" t="s">
        <v>44</v>
      </c>
      <c r="Z10482" t="s">
        <v>45</v>
      </c>
      <c r="AA10482" t="s">
        <v>46</v>
      </c>
      <c r="AB10482" t="s">
        <v>46</v>
      </c>
      <c r="AC10482" t="s">
        <v>40</v>
      </c>
    </row>
    <row r="10483" spans="1:29" ht="14.4" x14ac:dyDescent="0.3">
      <c r="A10483">
        <v>10481</v>
      </c>
      <c r="B10483" t="s">
        <v>10402</v>
      </c>
      <c r="C10483" t="s">
        <v>277</v>
      </c>
      <c r="D10483" t="s">
        <v>40</v>
      </c>
      <c r="E10483" t="s">
        <v>40</v>
      </c>
      <c r="F10483" t="s">
        <v>53</v>
      </c>
      <c r="G10483" t="s">
        <v>40</v>
      </c>
      <c r="H10483" s="26">
        <v>42736</v>
      </c>
      <c r="I10483" t="s">
        <v>54</v>
      </c>
      <c r="J10483" t="s">
        <v>55</v>
      </c>
      <c r="K10483" t="str">
        <f>IF(Table2[[#This Row],[Basis of Material Classification (System Side)*]]="Field inspection","Yes","No")</f>
        <v>No</v>
      </c>
      <c r="O10483" t="s">
        <v>41</v>
      </c>
      <c r="P10483" s="13">
        <v>43466</v>
      </c>
      <c r="Q10483" s="16" t="str">
        <f>Table2[[#This Row],[Service Line Size (inches) (System Side)]]</f>
        <v>3/4</v>
      </c>
      <c r="R10483" t="s">
        <v>43</v>
      </c>
      <c r="S10483" t="str">
        <f>IF(Table2[[#This Row],[Basis of Material Classification (Customer Side)*]]="Field inspection","Yes","No")</f>
        <v>No</v>
      </c>
      <c r="V10483" t="s">
        <v>43</v>
      </c>
      <c r="W10483" t="s">
        <v>44</v>
      </c>
      <c r="X10483" t="s">
        <v>44</v>
      </c>
      <c r="Z10483" t="s">
        <v>45</v>
      </c>
      <c r="AA10483" t="s">
        <v>46</v>
      </c>
      <c r="AB10483" t="s">
        <v>46</v>
      </c>
      <c r="AC10483" t="s">
        <v>40</v>
      </c>
    </row>
    <row r="10484" spans="1:29" ht="14.4" x14ac:dyDescent="0.3">
      <c r="A10484">
        <v>10482</v>
      </c>
      <c r="B10484" t="s">
        <v>10403</v>
      </c>
      <c r="C10484" t="s">
        <v>277</v>
      </c>
      <c r="D10484" t="s">
        <v>40</v>
      </c>
      <c r="E10484" t="s">
        <v>40</v>
      </c>
      <c r="F10484" t="s">
        <v>53</v>
      </c>
      <c r="G10484" t="s">
        <v>40</v>
      </c>
      <c r="H10484" s="26">
        <v>42736</v>
      </c>
      <c r="I10484" t="s">
        <v>54</v>
      </c>
      <c r="J10484" t="s">
        <v>55</v>
      </c>
      <c r="K10484" t="str">
        <f>IF(Table2[[#This Row],[Basis of Material Classification (System Side)*]]="Field inspection","Yes","No")</f>
        <v>No</v>
      </c>
      <c r="O10484" t="s">
        <v>41</v>
      </c>
      <c r="P10484" s="13">
        <v>43466</v>
      </c>
      <c r="Q10484" s="16" t="str">
        <f>Table2[[#This Row],[Service Line Size (inches) (System Side)]]</f>
        <v>3/4</v>
      </c>
      <c r="R10484" t="s">
        <v>43</v>
      </c>
      <c r="S10484" t="str">
        <f>IF(Table2[[#This Row],[Basis of Material Classification (Customer Side)*]]="Field inspection","Yes","No")</f>
        <v>No</v>
      </c>
      <c r="V10484" t="s">
        <v>43</v>
      </c>
      <c r="W10484" t="s">
        <v>44</v>
      </c>
      <c r="X10484" t="s">
        <v>44</v>
      </c>
      <c r="Z10484" t="s">
        <v>45</v>
      </c>
      <c r="AA10484" t="s">
        <v>46</v>
      </c>
      <c r="AB10484" t="s">
        <v>46</v>
      </c>
      <c r="AC10484" t="s">
        <v>40</v>
      </c>
    </row>
    <row r="10485" spans="1:29" ht="14.4" x14ac:dyDescent="0.3">
      <c r="A10485">
        <v>10483</v>
      </c>
      <c r="B10485" t="s">
        <v>10404</v>
      </c>
      <c r="C10485" t="s">
        <v>277</v>
      </c>
      <c r="D10485" t="s">
        <v>40</v>
      </c>
      <c r="E10485" t="s">
        <v>40</v>
      </c>
      <c r="F10485" t="s">
        <v>53</v>
      </c>
      <c r="G10485" t="s">
        <v>40</v>
      </c>
      <c r="H10485" s="26">
        <v>42736</v>
      </c>
      <c r="I10485" t="s">
        <v>54</v>
      </c>
      <c r="J10485" t="s">
        <v>55</v>
      </c>
      <c r="K10485" t="str">
        <f>IF(Table2[[#This Row],[Basis of Material Classification (System Side)*]]="Field inspection","Yes","No")</f>
        <v>No</v>
      </c>
      <c r="O10485" t="s">
        <v>41</v>
      </c>
      <c r="P10485" s="13">
        <v>43466</v>
      </c>
      <c r="Q10485" s="16" t="str">
        <f>Table2[[#This Row],[Service Line Size (inches) (System Side)]]</f>
        <v>3/4</v>
      </c>
      <c r="R10485" t="s">
        <v>43</v>
      </c>
      <c r="S10485" t="str">
        <f>IF(Table2[[#This Row],[Basis of Material Classification (Customer Side)*]]="Field inspection","Yes","No")</f>
        <v>No</v>
      </c>
      <c r="V10485" t="s">
        <v>43</v>
      </c>
      <c r="W10485" t="s">
        <v>44</v>
      </c>
      <c r="X10485" t="s">
        <v>44</v>
      </c>
      <c r="Z10485" t="s">
        <v>45</v>
      </c>
      <c r="AA10485" t="s">
        <v>46</v>
      </c>
      <c r="AB10485" t="s">
        <v>46</v>
      </c>
      <c r="AC10485" t="s">
        <v>40</v>
      </c>
    </row>
    <row r="10486" spans="1:29" ht="14.4" x14ac:dyDescent="0.3">
      <c r="A10486">
        <v>10484</v>
      </c>
      <c r="B10486" t="s">
        <v>10405</v>
      </c>
      <c r="C10486" t="s">
        <v>277</v>
      </c>
      <c r="D10486" t="s">
        <v>40</v>
      </c>
      <c r="E10486" t="s">
        <v>40</v>
      </c>
      <c r="F10486" t="s">
        <v>53</v>
      </c>
      <c r="G10486" t="s">
        <v>40</v>
      </c>
      <c r="H10486" s="26">
        <v>42736</v>
      </c>
      <c r="I10486" t="s">
        <v>54</v>
      </c>
      <c r="J10486" t="s">
        <v>55</v>
      </c>
      <c r="K10486" t="str">
        <f>IF(Table2[[#This Row],[Basis of Material Classification (System Side)*]]="Field inspection","Yes","No")</f>
        <v>No</v>
      </c>
      <c r="O10486" t="s">
        <v>41</v>
      </c>
      <c r="P10486" s="13">
        <v>43466</v>
      </c>
      <c r="Q10486" s="16" t="str">
        <f>Table2[[#This Row],[Service Line Size (inches) (System Side)]]</f>
        <v>3/4</v>
      </c>
      <c r="R10486" t="s">
        <v>43</v>
      </c>
      <c r="S10486" t="str">
        <f>IF(Table2[[#This Row],[Basis of Material Classification (Customer Side)*]]="Field inspection","Yes","No")</f>
        <v>No</v>
      </c>
      <c r="V10486" t="s">
        <v>43</v>
      </c>
      <c r="W10486" t="s">
        <v>44</v>
      </c>
      <c r="X10486" t="s">
        <v>44</v>
      </c>
      <c r="Z10486" t="s">
        <v>45</v>
      </c>
      <c r="AA10486" t="s">
        <v>46</v>
      </c>
      <c r="AB10486" t="s">
        <v>46</v>
      </c>
      <c r="AC10486" t="s">
        <v>40</v>
      </c>
    </row>
    <row r="10487" spans="1:29" ht="14.4" x14ac:dyDescent="0.3">
      <c r="A10487">
        <v>10485</v>
      </c>
      <c r="B10487" t="s">
        <v>10406</v>
      </c>
      <c r="C10487" t="s">
        <v>277</v>
      </c>
      <c r="D10487" t="s">
        <v>40</v>
      </c>
      <c r="E10487" t="s">
        <v>40</v>
      </c>
      <c r="F10487" t="s">
        <v>53</v>
      </c>
      <c r="G10487" t="s">
        <v>40</v>
      </c>
      <c r="H10487" s="26">
        <v>42736</v>
      </c>
      <c r="I10487" t="s">
        <v>54</v>
      </c>
      <c r="J10487" t="s">
        <v>55</v>
      </c>
      <c r="K10487" t="str">
        <f>IF(Table2[[#This Row],[Basis of Material Classification (System Side)*]]="Field inspection","Yes","No")</f>
        <v>No</v>
      </c>
      <c r="O10487" t="s">
        <v>41</v>
      </c>
      <c r="P10487" s="13">
        <v>43466</v>
      </c>
      <c r="Q10487" s="16" t="str">
        <f>Table2[[#This Row],[Service Line Size (inches) (System Side)]]</f>
        <v>3/4</v>
      </c>
      <c r="R10487" t="s">
        <v>43</v>
      </c>
      <c r="S10487" t="str">
        <f>IF(Table2[[#This Row],[Basis of Material Classification (Customer Side)*]]="Field inspection","Yes","No")</f>
        <v>No</v>
      </c>
      <c r="V10487" t="s">
        <v>43</v>
      </c>
      <c r="W10487" t="s">
        <v>44</v>
      </c>
      <c r="X10487" t="s">
        <v>44</v>
      </c>
      <c r="Z10487" t="s">
        <v>45</v>
      </c>
      <c r="AA10487" t="s">
        <v>46</v>
      </c>
      <c r="AB10487" t="s">
        <v>46</v>
      </c>
      <c r="AC10487" t="s">
        <v>40</v>
      </c>
    </row>
    <row r="10488" spans="1:29" ht="14.4" x14ac:dyDescent="0.3">
      <c r="A10488">
        <v>10486</v>
      </c>
      <c r="B10488" t="s">
        <v>10407</v>
      </c>
      <c r="C10488" t="s">
        <v>277</v>
      </c>
      <c r="D10488" t="s">
        <v>40</v>
      </c>
      <c r="E10488" t="s">
        <v>40</v>
      </c>
      <c r="F10488" t="s">
        <v>53</v>
      </c>
      <c r="G10488" t="s">
        <v>40</v>
      </c>
      <c r="H10488" s="26">
        <v>42736</v>
      </c>
      <c r="I10488" t="s">
        <v>54</v>
      </c>
      <c r="J10488" t="s">
        <v>55</v>
      </c>
      <c r="K10488" t="str">
        <f>IF(Table2[[#This Row],[Basis of Material Classification (System Side)*]]="Field inspection","Yes","No")</f>
        <v>No</v>
      </c>
      <c r="O10488" t="s">
        <v>41</v>
      </c>
      <c r="P10488" s="13">
        <v>43466</v>
      </c>
      <c r="Q10488" s="16" t="str">
        <f>Table2[[#This Row],[Service Line Size (inches) (System Side)]]</f>
        <v>3/4</v>
      </c>
      <c r="R10488" t="s">
        <v>43</v>
      </c>
      <c r="S10488" t="str">
        <f>IF(Table2[[#This Row],[Basis of Material Classification (Customer Side)*]]="Field inspection","Yes","No")</f>
        <v>No</v>
      </c>
      <c r="V10488" t="s">
        <v>43</v>
      </c>
      <c r="W10488" t="s">
        <v>44</v>
      </c>
      <c r="X10488" t="s">
        <v>44</v>
      </c>
      <c r="Z10488" t="s">
        <v>45</v>
      </c>
      <c r="AA10488" t="s">
        <v>46</v>
      </c>
      <c r="AB10488" t="s">
        <v>46</v>
      </c>
      <c r="AC10488" t="s">
        <v>40</v>
      </c>
    </row>
    <row r="10489" spans="1:29" ht="14.4" x14ac:dyDescent="0.3">
      <c r="A10489">
        <v>10487</v>
      </c>
      <c r="B10489" t="s">
        <v>10408</v>
      </c>
      <c r="C10489" t="s">
        <v>277</v>
      </c>
      <c r="D10489" t="s">
        <v>40</v>
      </c>
      <c r="E10489" t="s">
        <v>40</v>
      </c>
      <c r="F10489" t="s">
        <v>53</v>
      </c>
      <c r="G10489" t="s">
        <v>40</v>
      </c>
      <c r="H10489" s="26">
        <v>42736</v>
      </c>
      <c r="I10489" t="s">
        <v>54</v>
      </c>
      <c r="J10489" t="s">
        <v>55</v>
      </c>
      <c r="K10489" t="str">
        <f>IF(Table2[[#This Row],[Basis of Material Classification (System Side)*]]="Field inspection","Yes","No")</f>
        <v>No</v>
      </c>
      <c r="O10489" t="s">
        <v>41</v>
      </c>
      <c r="P10489" s="13">
        <v>43466</v>
      </c>
      <c r="Q10489" s="16" t="str">
        <f>Table2[[#This Row],[Service Line Size (inches) (System Side)]]</f>
        <v>3/4</v>
      </c>
      <c r="R10489" t="s">
        <v>43</v>
      </c>
      <c r="S10489" t="str">
        <f>IF(Table2[[#This Row],[Basis of Material Classification (Customer Side)*]]="Field inspection","Yes","No")</f>
        <v>No</v>
      </c>
      <c r="V10489" t="s">
        <v>43</v>
      </c>
      <c r="W10489" t="s">
        <v>44</v>
      </c>
      <c r="X10489" t="s">
        <v>44</v>
      </c>
      <c r="Z10489" t="s">
        <v>45</v>
      </c>
      <c r="AA10489" t="s">
        <v>46</v>
      </c>
      <c r="AB10489" t="s">
        <v>46</v>
      </c>
      <c r="AC10489" t="s">
        <v>40</v>
      </c>
    </row>
    <row r="10490" spans="1:29" ht="14.4" x14ac:dyDescent="0.3">
      <c r="A10490">
        <v>10488</v>
      </c>
      <c r="B10490" t="s">
        <v>10409</v>
      </c>
      <c r="C10490" t="s">
        <v>277</v>
      </c>
      <c r="D10490" t="s">
        <v>40</v>
      </c>
      <c r="E10490" t="s">
        <v>40</v>
      </c>
      <c r="F10490" t="s">
        <v>53</v>
      </c>
      <c r="G10490" t="s">
        <v>40</v>
      </c>
      <c r="H10490" s="26">
        <v>42736</v>
      </c>
      <c r="I10490" t="s">
        <v>54</v>
      </c>
      <c r="J10490" t="s">
        <v>55</v>
      </c>
      <c r="K10490" t="str">
        <f>IF(Table2[[#This Row],[Basis of Material Classification (System Side)*]]="Field inspection","Yes","No")</f>
        <v>No</v>
      </c>
      <c r="O10490" t="s">
        <v>41</v>
      </c>
      <c r="P10490" s="13">
        <v>43466</v>
      </c>
      <c r="Q10490" s="16" t="str">
        <f>Table2[[#This Row],[Service Line Size (inches) (System Side)]]</f>
        <v>3/4</v>
      </c>
      <c r="R10490" t="s">
        <v>43</v>
      </c>
      <c r="S10490" t="str">
        <f>IF(Table2[[#This Row],[Basis of Material Classification (Customer Side)*]]="Field inspection","Yes","No")</f>
        <v>No</v>
      </c>
      <c r="V10490" t="s">
        <v>43</v>
      </c>
      <c r="W10490" t="s">
        <v>44</v>
      </c>
      <c r="X10490" t="s">
        <v>44</v>
      </c>
      <c r="Z10490" t="s">
        <v>45</v>
      </c>
      <c r="AA10490" t="s">
        <v>46</v>
      </c>
      <c r="AB10490" t="s">
        <v>46</v>
      </c>
      <c r="AC10490" t="s">
        <v>40</v>
      </c>
    </row>
    <row r="10491" spans="1:29" ht="14.4" x14ac:dyDescent="0.3">
      <c r="A10491">
        <v>10489</v>
      </c>
      <c r="B10491" t="s">
        <v>10410</v>
      </c>
      <c r="C10491" t="s">
        <v>277</v>
      </c>
      <c r="D10491" t="s">
        <v>40</v>
      </c>
      <c r="E10491" t="s">
        <v>40</v>
      </c>
      <c r="F10491" t="s">
        <v>53</v>
      </c>
      <c r="G10491" t="s">
        <v>40</v>
      </c>
      <c r="H10491" s="26">
        <v>42736</v>
      </c>
      <c r="I10491" t="s">
        <v>54</v>
      </c>
      <c r="J10491" t="s">
        <v>55</v>
      </c>
      <c r="K10491" t="str">
        <f>IF(Table2[[#This Row],[Basis of Material Classification (System Side)*]]="Field inspection","Yes","No")</f>
        <v>No</v>
      </c>
      <c r="O10491" t="s">
        <v>41</v>
      </c>
      <c r="P10491" s="13">
        <v>43466</v>
      </c>
      <c r="Q10491" s="16" t="str">
        <f>Table2[[#This Row],[Service Line Size (inches) (System Side)]]</f>
        <v>3/4</v>
      </c>
      <c r="R10491" t="s">
        <v>43</v>
      </c>
      <c r="S10491" t="str">
        <f>IF(Table2[[#This Row],[Basis of Material Classification (Customer Side)*]]="Field inspection","Yes","No")</f>
        <v>No</v>
      </c>
      <c r="V10491" t="s">
        <v>43</v>
      </c>
      <c r="W10491" t="s">
        <v>44</v>
      </c>
      <c r="X10491" t="s">
        <v>44</v>
      </c>
      <c r="Z10491" t="s">
        <v>45</v>
      </c>
      <c r="AA10491" t="s">
        <v>46</v>
      </c>
      <c r="AB10491" t="s">
        <v>46</v>
      </c>
      <c r="AC10491" t="s">
        <v>40</v>
      </c>
    </row>
    <row r="10492" spans="1:29" ht="14.4" x14ac:dyDescent="0.3">
      <c r="A10492">
        <v>10490</v>
      </c>
      <c r="B10492" t="s">
        <v>10411</v>
      </c>
      <c r="C10492" t="s">
        <v>277</v>
      </c>
      <c r="D10492" t="s">
        <v>40</v>
      </c>
      <c r="E10492" t="s">
        <v>40</v>
      </c>
      <c r="F10492" t="s">
        <v>53</v>
      </c>
      <c r="G10492" t="s">
        <v>40</v>
      </c>
      <c r="H10492" s="26">
        <v>42736</v>
      </c>
      <c r="I10492" t="s">
        <v>54</v>
      </c>
      <c r="J10492" t="s">
        <v>55</v>
      </c>
      <c r="K10492" t="str">
        <f>IF(Table2[[#This Row],[Basis of Material Classification (System Side)*]]="Field inspection","Yes","No")</f>
        <v>No</v>
      </c>
      <c r="O10492" t="s">
        <v>41</v>
      </c>
      <c r="P10492" s="13">
        <v>43466</v>
      </c>
      <c r="Q10492" s="16" t="str">
        <f>Table2[[#This Row],[Service Line Size (inches) (System Side)]]</f>
        <v>3/4</v>
      </c>
      <c r="R10492" t="s">
        <v>43</v>
      </c>
      <c r="S10492" t="str">
        <f>IF(Table2[[#This Row],[Basis of Material Classification (Customer Side)*]]="Field inspection","Yes","No")</f>
        <v>No</v>
      </c>
      <c r="V10492" t="s">
        <v>43</v>
      </c>
      <c r="W10492" t="s">
        <v>44</v>
      </c>
      <c r="X10492" t="s">
        <v>44</v>
      </c>
      <c r="Z10492" t="s">
        <v>45</v>
      </c>
      <c r="AA10492" t="s">
        <v>46</v>
      </c>
      <c r="AB10492" t="s">
        <v>46</v>
      </c>
      <c r="AC10492" t="s">
        <v>40</v>
      </c>
    </row>
    <row r="10493" spans="1:29" ht="14.4" x14ac:dyDescent="0.3">
      <c r="A10493">
        <v>10491</v>
      </c>
      <c r="B10493" t="s">
        <v>10412</v>
      </c>
      <c r="C10493" t="s">
        <v>277</v>
      </c>
      <c r="D10493" t="s">
        <v>40</v>
      </c>
      <c r="E10493" t="s">
        <v>40</v>
      </c>
      <c r="F10493" t="s">
        <v>53</v>
      </c>
      <c r="G10493" t="s">
        <v>40</v>
      </c>
      <c r="H10493" s="26">
        <v>42736</v>
      </c>
      <c r="I10493" t="s">
        <v>54</v>
      </c>
      <c r="J10493" t="s">
        <v>55</v>
      </c>
      <c r="K10493" t="str">
        <f>IF(Table2[[#This Row],[Basis of Material Classification (System Side)*]]="Field inspection","Yes","No")</f>
        <v>No</v>
      </c>
      <c r="O10493" t="s">
        <v>41</v>
      </c>
      <c r="P10493" s="13">
        <v>43466</v>
      </c>
      <c r="Q10493" s="16" t="str">
        <f>Table2[[#This Row],[Service Line Size (inches) (System Side)]]</f>
        <v>3/4</v>
      </c>
      <c r="R10493" t="s">
        <v>43</v>
      </c>
      <c r="S10493" t="str">
        <f>IF(Table2[[#This Row],[Basis of Material Classification (Customer Side)*]]="Field inspection","Yes","No")</f>
        <v>No</v>
      </c>
      <c r="V10493" t="s">
        <v>43</v>
      </c>
      <c r="W10493" t="s">
        <v>44</v>
      </c>
      <c r="X10493" t="s">
        <v>44</v>
      </c>
      <c r="Z10493" t="s">
        <v>45</v>
      </c>
      <c r="AA10493" t="s">
        <v>46</v>
      </c>
      <c r="AB10493" t="s">
        <v>46</v>
      </c>
      <c r="AC10493" t="s">
        <v>40</v>
      </c>
    </row>
    <row r="10494" spans="1:29" ht="14.4" x14ac:dyDescent="0.3">
      <c r="A10494">
        <v>10492</v>
      </c>
      <c r="B10494" t="s">
        <v>10413</v>
      </c>
      <c r="C10494" t="s">
        <v>277</v>
      </c>
      <c r="D10494" t="s">
        <v>40</v>
      </c>
      <c r="E10494" t="s">
        <v>40</v>
      </c>
      <c r="F10494" t="s">
        <v>53</v>
      </c>
      <c r="G10494" t="s">
        <v>40</v>
      </c>
      <c r="H10494" s="26">
        <v>42736</v>
      </c>
      <c r="I10494" t="s">
        <v>54</v>
      </c>
      <c r="J10494" t="s">
        <v>55</v>
      </c>
      <c r="K10494" t="str">
        <f>IF(Table2[[#This Row],[Basis of Material Classification (System Side)*]]="Field inspection","Yes","No")</f>
        <v>No</v>
      </c>
      <c r="O10494" t="s">
        <v>41</v>
      </c>
      <c r="P10494" s="13">
        <v>43466</v>
      </c>
      <c r="Q10494" s="16" t="str">
        <f>Table2[[#This Row],[Service Line Size (inches) (System Side)]]</f>
        <v>3/4</v>
      </c>
      <c r="R10494" t="s">
        <v>43</v>
      </c>
      <c r="S10494" t="str">
        <f>IF(Table2[[#This Row],[Basis of Material Classification (Customer Side)*]]="Field inspection","Yes","No")</f>
        <v>No</v>
      </c>
      <c r="V10494" t="s">
        <v>43</v>
      </c>
      <c r="W10494" t="s">
        <v>44</v>
      </c>
      <c r="X10494" t="s">
        <v>44</v>
      </c>
      <c r="Z10494" t="s">
        <v>45</v>
      </c>
      <c r="AA10494" t="s">
        <v>46</v>
      </c>
      <c r="AB10494" t="s">
        <v>46</v>
      </c>
      <c r="AC10494" t="s">
        <v>40</v>
      </c>
    </row>
    <row r="10495" spans="1:29" ht="14.4" x14ac:dyDescent="0.3">
      <c r="A10495">
        <v>10493</v>
      </c>
      <c r="B10495" t="s">
        <v>10385</v>
      </c>
      <c r="C10495" t="s">
        <v>277</v>
      </c>
      <c r="D10495" t="s">
        <v>40</v>
      </c>
      <c r="E10495" t="s">
        <v>40</v>
      </c>
      <c r="F10495" t="s">
        <v>53</v>
      </c>
      <c r="G10495" t="s">
        <v>40</v>
      </c>
      <c r="H10495" s="26">
        <v>43101</v>
      </c>
      <c r="I10495" t="s">
        <v>975</v>
      </c>
      <c r="J10495" t="s">
        <v>55</v>
      </c>
      <c r="K10495" t="str">
        <f>IF(Table2[[#This Row],[Basis of Material Classification (System Side)*]]="Field inspection","Yes","No")</f>
        <v>No</v>
      </c>
      <c r="O10495" t="s">
        <v>41</v>
      </c>
      <c r="P10495" s="13">
        <v>43466</v>
      </c>
      <c r="Q10495" s="16" t="str">
        <f>Table2[[#This Row],[Service Line Size (inches) (System Side)]]</f>
        <v>2</v>
      </c>
      <c r="R10495" t="s">
        <v>43</v>
      </c>
      <c r="S10495" t="str">
        <f>IF(Table2[[#This Row],[Basis of Material Classification (Customer Side)*]]="Field inspection","Yes","No")</f>
        <v>No</v>
      </c>
      <c r="V10495" t="s">
        <v>43</v>
      </c>
      <c r="W10495" t="s">
        <v>44</v>
      </c>
      <c r="X10495" t="s">
        <v>44</v>
      </c>
      <c r="Z10495" t="s">
        <v>45</v>
      </c>
      <c r="AA10495" t="s">
        <v>46</v>
      </c>
      <c r="AB10495" t="s">
        <v>46</v>
      </c>
      <c r="AC10495" t="s">
        <v>40</v>
      </c>
    </row>
    <row r="10496" spans="1:29" ht="14.4" x14ac:dyDescent="0.3">
      <c r="A10496">
        <v>10494</v>
      </c>
      <c r="B10496" t="s">
        <v>10414</v>
      </c>
      <c r="C10496" t="s">
        <v>277</v>
      </c>
      <c r="D10496" t="s">
        <v>40</v>
      </c>
      <c r="E10496" t="s">
        <v>40</v>
      </c>
      <c r="F10496" t="s">
        <v>53</v>
      </c>
      <c r="G10496" t="s">
        <v>40</v>
      </c>
      <c r="H10496" s="26">
        <v>42736</v>
      </c>
      <c r="I10496" t="s">
        <v>54</v>
      </c>
      <c r="J10496" t="s">
        <v>55</v>
      </c>
      <c r="K10496" t="str">
        <f>IF(Table2[[#This Row],[Basis of Material Classification (System Side)*]]="Field inspection","Yes","No")</f>
        <v>No</v>
      </c>
      <c r="O10496" t="s">
        <v>41</v>
      </c>
      <c r="P10496" s="13">
        <v>43466</v>
      </c>
      <c r="Q10496" s="16" t="str">
        <f>Table2[[#This Row],[Service Line Size (inches) (System Side)]]</f>
        <v>3/4</v>
      </c>
      <c r="R10496" t="s">
        <v>43</v>
      </c>
      <c r="S10496" t="str">
        <f>IF(Table2[[#This Row],[Basis of Material Classification (Customer Side)*]]="Field inspection","Yes","No")</f>
        <v>No</v>
      </c>
      <c r="V10496" t="s">
        <v>43</v>
      </c>
      <c r="W10496" t="s">
        <v>44</v>
      </c>
      <c r="X10496" t="s">
        <v>44</v>
      </c>
      <c r="Z10496" t="s">
        <v>45</v>
      </c>
      <c r="AA10496" t="s">
        <v>46</v>
      </c>
      <c r="AB10496" t="s">
        <v>46</v>
      </c>
      <c r="AC10496" t="s">
        <v>40</v>
      </c>
    </row>
    <row r="10497" spans="1:29" ht="14.4" x14ac:dyDescent="0.3">
      <c r="A10497">
        <v>10495</v>
      </c>
      <c r="B10497" t="s">
        <v>10415</v>
      </c>
      <c r="C10497" t="s">
        <v>277</v>
      </c>
      <c r="D10497" t="s">
        <v>40</v>
      </c>
      <c r="E10497" t="s">
        <v>40</v>
      </c>
      <c r="F10497" t="s">
        <v>53</v>
      </c>
      <c r="G10497" t="s">
        <v>40</v>
      </c>
      <c r="H10497" s="26">
        <v>42736</v>
      </c>
      <c r="I10497" t="s">
        <v>54</v>
      </c>
      <c r="J10497" t="s">
        <v>55</v>
      </c>
      <c r="K10497" t="str">
        <f>IF(Table2[[#This Row],[Basis of Material Classification (System Side)*]]="Field inspection","Yes","No")</f>
        <v>No</v>
      </c>
      <c r="O10497" t="s">
        <v>41</v>
      </c>
      <c r="P10497" s="13">
        <v>43466</v>
      </c>
      <c r="Q10497" s="16" t="str">
        <f>Table2[[#This Row],[Service Line Size (inches) (System Side)]]</f>
        <v>3/4</v>
      </c>
      <c r="R10497" t="s">
        <v>43</v>
      </c>
      <c r="S10497" t="str">
        <f>IF(Table2[[#This Row],[Basis of Material Classification (Customer Side)*]]="Field inspection","Yes","No")</f>
        <v>No</v>
      </c>
      <c r="V10497" t="s">
        <v>43</v>
      </c>
      <c r="W10497" t="s">
        <v>44</v>
      </c>
      <c r="X10497" t="s">
        <v>44</v>
      </c>
      <c r="Z10497" t="s">
        <v>45</v>
      </c>
      <c r="AA10497" t="s">
        <v>46</v>
      </c>
      <c r="AB10497" t="s">
        <v>46</v>
      </c>
      <c r="AC10497" t="s">
        <v>40</v>
      </c>
    </row>
    <row r="10498" spans="1:29" ht="14.4" x14ac:dyDescent="0.3">
      <c r="A10498">
        <v>10496</v>
      </c>
      <c r="B10498" t="s">
        <v>10416</v>
      </c>
      <c r="C10498" t="s">
        <v>277</v>
      </c>
      <c r="D10498" t="s">
        <v>40</v>
      </c>
      <c r="E10498" t="s">
        <v>40</v>
      </c>
      <c r="F10498" t="s">
        <v>53</v>
      </c>
      <c r="G10498" t="s">
        <v>40</v>
      </c>
      <c r="H10498" s="26">
        <v>42736</v>
      </c>
      <c r="I10498" t="s">
        <v>54</v>
      </c>
      <c r="J10498" t="s">
        <v>55</v>
      </c>
      <c r="K10498" t="str">
        <f>IF(Table2[[#This Row],[Basis of Material Classification (System Side)*]]="Field inspection","Yes","No")</f>
        <v>No</v>
      </c>
      <c r="O10498" t="s">
        <v>41</v>
      </c>
      <c r="P10498" s="13">
        <v>43466</v>
      </c>
      <c r="Q10498" s="16" t="str">
        <f>Table2[[#This Row],[Service Line Size (inches) (System Side)]]</f>
        <v>3/4</v>
      </c>
      <c r="R10498" t="s">
        <v>43</v>
      </c>
      <c r="S10498" t="str">
        <f>IF(Table2[[#This Row],[Basis of Material Classification (Customer Side)*]]="Field inspection","Yes","No")</f>
        <v>No</v>
      </c>
      <c r="V10498" t="s">
        <v>43</v>
      </c>
      <c r="W10498" t="s">
        <v>44</v>
      </c>
      <c r="X10498" t="s">
        <v>44</v>
      </c>
      <c r="Z10498" t="s">
        <v>45</v>
      </c>
      <c r="AA10498" t="s">
        <v>46</v>
      </c>
      <c r="AB10498" t="s">
        <v>46</v>
      </c>
      <c r="AC10498" t="s">
        <v>40</v>
      </c>
    </row>
    <row r="10499" spans="1:29" ht="14.4" x14ac:dyDescent="0.3">
      <c r="A10499">
        <v>10497</v>
      </c>
      <c r="B10499" t="s">
        <v>10417</v>
      </c>
      <c r="C10499" t="s">
        <v>277</v>
      </c>
      <c r="D10499" t="s">
        <v>40</v>
      </c>
      <c r="E10499" t="s">
        <v>40</v>
      </c>
      <c r="F10499" t="s">
        <v>53</v>
      </c>
      <c r="G10499" t="s">
        <v>40</v>
      </c>
      <c r="H10499" s="26">
        <v>42736</v>
      </c>
      <c r="I10499" t="s">
        <v>54</v>
      </c>
      <c r="J10499" t="s">
        <v>55</v>
      </c>
      <c r="K10499" t="str">
        <f>IF(Table2[[#This Row],[Basis of Material Classification (System Side)*]]="Field inspection","Yes","No")</f>
        <v>No</v>
      </c>
      <c r="O10499" t="s">
        <v>41</v>
      </c>
      <c r="P10499" s="13">
        <v>43466</v>
      </c>
      <c r="Q10499" s="16" t="str">
        <f>Table2[[#This Row],[Service Line Size (inches) (System Side)]]</f>
        <v>3/4</v>
      </c>
      <c r="R10499" t="s">
        <v>43</v>
      </c>
      <c r="S10499" t="str">
        <f>IF(Table2[[#This Row],[Basis of Material Classification (Customer Side)*]]="Field inspection","Yes","No")</f>
        <v>No</v>
      </c>
      <c r="V10499" t="s">
        <v>43</v>
      </c>
      <c r="W10499" t="s">
        <v>44</v>
      </c>
      <c r="X10499" t="s">
        <v>44</v>
      </c>
      <c r="Z10499" t="s">
        <v>45</v>
      </c>
      <c r="AA10499" t="s">
        <v>46</v>
      </c>
      <c r="AB10499" t="s">
        <v>46</v>
      </c>
      <c r="AC10499" t="s">
        <v>40</v>
      </c>
    </row>
    <row r="10500" spans="1:29" ht="14.4" x14ac:dyDescent="0.3">
      <c r="A10500">
        <v>10498</v>
      </c>
      <c r="B10500" t="s">
        <v>10418</v>
      </c>
      <c r="C10500" t="s">
        <v>277</v>
      </c>
      <c r="D10500" t="s">
        <v>40</v>
      </c>
      <c r="E10500" t="s">
        <v>40</v>
      </c>
      <c r="F10500" t="s">
        <v>53</v>
      </c>
      <c r="G10500" t="s">
        <v>40</v>
      </c>
      <c r="H10500" s="26">
        <v>42736</v>
      </c>
      <c r="I10500" t="s">
        <v>54</v>
      </c>
      <c r="J10500" t="s">
        <v>55</v>
      </c>
      <c r="K10500" t="str">
        <f>IF(Table2[[#This Row],[Basis of Material Classification (System Side)*]]="Field inspection","Yes","No")</f>
        <v>No</v>
      </c>
      <c r="O10500" t="s">
        <v>41</v>
      </c>
      <c r="P10500" s="13">
        <v>43466</v>
      </c>
      <c r="Q10500" s="16" t="str">
        <f>Table2[[#This Row],[Service Line Size (inches) (System Side)]]</f>
        <v>3/4</v>
      </c>
      <c r="R10500" t="s">
        <v>43</v>
      </c>
      <c r="S10500" t="str">
        <f>IF(Table2[[#This Row],[Basis of Material Classification (Customer Side)*]]="Field inspection","Yes","No")</f>
        <v>No</v>
      </c>
      <c r="V10500" t="s">
        <v>43</v>
      </c>
      <c r="W10500" t="s">
        <v>44</v>
      </c>
      <c r="X10500" t="s">
        <v>44</v>
      </c>
      <c r="Z10500" t="s">
        <v>45</v>
      </c>
      <c r="AA10500" t="s">
        <v>46</v>
      </c>
      <c r="AB10500" t="s">
        <v>46</v>
      </c>
      <c r="AC10500" t="s">
        <v>40</v>
      </c>
    </row>
    <row r="10501" spans="1:29" ht="14.4" x14ac:dyDescent="0.3">
      <c r="A10501">
        <v>10499</v>
      </c>
      <c r="B10501" t="s">
        <v>10419</v>
      </c>
      <c r="C10501" t="s">
        <v>277</v>
      </c>
      <c r="D10501" t="s">
        <v>40</v>
      </c>
      <c r="E10501" t="s">
        <v>40</v>
      </c>
      <c r="F10501" t="s">
        <v>53</v>
      </c>
      <c r="G10501" t="s">
        <v>40</v>
      </c>
      <c r="H10501" s="26">
        <v>42736</v>
      </c>
      <c r="I10501" t="s">
        <v>54</v>
      </c>
      <c r="J10501" t="s">
        <v>55</v>
      </c>
      <c r="K10501" t="str">
        <f>IF(Table2[[#This Row],[Basis of Material Classification (System Side)*]]="Field inspection","Yes","No")</f>
        <v>No</v>
      </c>
      <c r="O10501" t="s">
        <v>41</v>
      </c>
      <c r="P10501" s="13">
        <v>43466</v>
      </c>
      <c r="Q10501" s="16" t="str">
        <f>Table2[[#This Row],[Service Line Size (inches) (System Side)]]</f>
        <v>3/4</v>
      </c>
      <c r="R10501" t="s">
        <v>43</v>
      </c>
      <c r="S10501" t="str">
        <f>IF(Table2[[#This Row],[Basis of Material Classification (Customer Side)*]]="Field inspection","Yes","No")</f>
        <v>No</v>
      </c>
      <c r="V10501" t="s">
        <v>43</v>
      </c>
      <c r="W10501" t="s">
        <v>44</v>
      </c>
      <c r="X10501" t="s">
        <v>44</v>
      </c>
      <c r="Z10501" t="s">
        <v>45</v>
      </c>
      <c r="AA10501" t="s">
        <v>46</v>
      </c>
      <c r="AB10501" t="s">
        <v>46</v>
      </c>
      <c r="AC10501" t="s">
        <v>40</v>
      </c>
    </row>
    <row r="10502" spans="1:29" ht="14.4" x14ac:dyDescent="0.3">
      <c r="A10502">
        <v>10500</v>
      </c>
      <c r="B10502" t="s">
        <v>10420</v>
      </c>
      <c r="C10502" t="s">
        <v>277</v>
      </c>
      <c r="D10502" t="s">
        <v>40</v>
      </c>
      <c r="E10502" t="s">
        <v>40</v>
      </c>
      <c r="F10502" t="s">
        <v>53</v>
      </c>
      <c r="G10502" t="s">
        <v>40</v>
      </c>
      <c r="H10502" s="26">
        <v>42736</v>
      </c>
      <c r="I10502" t="s">
        <v>54</v>
      </c>
      <c r="J10502" t="s">
        <v>55</v>
      </c>
      <c r="K10502" t="str">
        <f>IF(Table2[[#This Row],[Basis of Material Classification (System Side)*]]="Field inspection","Yes","No")</f>
        <v>No</v>
      </c>
      <c r="O10502" t="s">
        <v>41</v>
      </c>
      <c r="P10502" s="13">
        <v>43466</v>
      </c>
      <c r="Q10502" s="16" t="str">
        <f>Table2[[#This Row],[Service Line Size (inches) (System Side)]]</f>
        <v>3/4</v>
      </c>
      <c r="R10502" t="s">
        <v>43</v>
      </c>
      <c r="S10502" t="str">
        <f>IF(Table2[[#This Row],[Basis of Material Classification (Customer Side)*]]="Field inspection","Yes","No")</f>
        <v>No</v>
      </c>
      <c r="V10502" t="s">
        <v>43</v>
      </c>
      <c r="W10502" t="s">
        <v>44</v>
      </c>
      <c r="X10502" t="s">
        <v>44</v>
      </c>
      <c r="Z10502" t="s">
        <v>45</v>
      </c>
      <c r="AA10502" t="s">
        <v>46</v>
      </c>
      <c r="AB10502" t="s">
        <v>46</v>
      </c>
      <c r="AC10502" t="s">
        <v>40</v>
      </c>
    </row>
    <row r="10503" spans="1:29" ht="14.4" x14ac:dyDescent="0.3">
      <c r="A10503">
        <v>10501</v>
      </c>
      <c r="B10503" t="s">
        <v>10421</v>
      </c>
      <c r="C10503" t="s">
        <v>277</v>
      </c>
      <c r="D10503" t="s">
        <v>40</v>
      </c>
      <c r="E10503" t="s">
        <v>40</v>
      </c>
      <c r="F10503" t="s">
        <v>53</v>
      </c>
      <c r="G10503" t="s">
        <v>40</v>
      </c>
      <c r="H10503" s="26">
        <v>42736</v>
      </c>
      <c r="I10503" t="s">
        <v>54</v>
      </c>
      <c r="J10503" t="s">
        <v>55</v>
      </c>
      <c r="K10503" t="str">
        <f>IF(Table2[[#This Row],[Basis of Material Classification (System Side)*]]="Field inspection","Yes","No")</f>
        <v>No</v>
      </c>
      <c r="O10503" t="s">
        <v>41</v>
      </c>
      <c r="P10503" s="13">
        <v>43466</v>
      </c>
      <c r="Q10503" s="16" t="str">
        <f>Table2[[#This Row],[Service Line Size (inches) (System Side)]]</f>
        <v>3/4</v>
      </c>
      <c r="R10503" t="s">
        <v>43</v>
      </c>
      <c r="S10503" t="str">
        <f>IF(Table2[[#This Row],[Basis of Material Classification (Customer Side)*]]="Field inspection","Yes","No")</f>
        <v>No</v>
      </c>
      <c r="V10503" t="s">
        <v>43</v>
      </c>
      <c r="W10503" t="s">
        <v>44</v>
      </c>
      <c r="X10503" t="s">
        <v>44</v>
      </c>
      <c r="Z10503" t="s">
        <v>45</v>
      </c>
      <c r="AA10503" t="s">
        <v>46</v>
      </c>
      <c r="AB10503" t="s">
        <v>46</v>
      </c>
      <c r="AC10503" t="s">
        <v>40</v>
      </c>
    </row>
    <row r="10504" spans="1:29" ht="14.4" x14ac:dyDescent="0.3">
      <c r="A10504">
        <v>10502</v>
      </c>
      <c r="B10504" t="s">
        <v>10422</v>
      </c>
      <c r="C10504" t="s">
        <v>277</v>
      </c>
      <c r="D10504" t="s">
        <v>40</v>
      </c>
      <c r="E10504" t="s">
        <v>40</v>
      </c>
      <c r="F10504" t="s">
        <v>53</v>
      </c>
      <c r="G10504" t="s">
        <v>40</v>
      </c>
      <c r="H10504" s="26">
        <v>42736</v>
      </c>
      <c r="I10504" t="s">
        <v>54</v>
      </c>
      <c r="J10504" t="s">
        <v>55</v>
      </c>
      <c r="K10504" t="str">
        <f>IF(Table2[[#This Row],[Basis of Material Classification (System Side)*]]="Field inspection","Yes","No")</f>
        <v>No</v>
      </c>
      <c r="O10504" t="s">
        <v>41</v>
      </c>
      <c r="P10504" s="13">
        <v>43466</v>
      </c>
      <c r="Q10504" s="16" t="str">
        <f>Table2[[#This Row],[Service Line Size (inches) (System Side)]]</f>
        <v>3/4</v>
      </c>
      <c r="R10504" t="s">
        <v>43</v>
      </c>
      <c r="S10504" t="str">
        <f>IF(Table2[[#This Row],[Basis of Material Classification (Customer Side)*]]="Field inspection","Yes","No")</f>
        <v>No</v>
      </c>
      <c r="V10504" t="s">
        <v>43</v>
      </c>
      <c r="W10504" t="s">
        <v>44</v>
      </c>
      <c r="X10504" t="s">
        <v>44</v>
      </c>
      <c r="Z10504" t="s">
        <v>45</v>
      </c>
      <c r="AA10504" t="s">
        <v>46</v>
      </c>
      <c r="AB10504" t="s">
        <v>46</v>
      </c>
      <c r="AC10504" t="s">
        <v>40</v>
      </c>
    </row>
    <row r="10505" spans="1:29" ht="14.4" x14ac:dyDescent="0.3">
      <c r="A10505">
        <v>10503</v>
      </c>
      <c r="B10505" t="s">
        <v>10423</v>
      </c>
      <c r="C10505" t="s">
        <v>277</v>
      </c>
      <c r="D10505" t="s">
        <v>40</v>
      </c>
      <c r="E10505" t="s">
        <v>40</v>
      </c>
      <c r="F10505" t="s">
        <v>53</v>
      </c>
      <c r="G10505" t="s">
        <v>40</v>
      </c>
      <c r="H10505" s="26">
        <v>42736</v>
      </c>
      <c r="I10505" t="s">
        <v>54</v>
      </c>
      <c r="J10505" t="s">
        <v>55</v>
      </c>
      <c r="K10505" t="str">
        <f>IF(Table2[[#This Row],[Basis of Material Classification (System Side)*]]="Field inspection","Yes","No")</f>
        <v>No</v>
      </c>
      <c r="O10505" t="s">
        <v>41</v>
      </c>
      <c r="P10505" s="13">
        <v>43466</v>
      </c>
      <c r="Q10505" s="16" t="str">
        <f>Table2[[#This Row],[Service Line Size (inches) (System Side)]]</f>
        <v>3/4</v>
      </c>
      <c r="R10505" t="s">
        <v>43</v>
      </c>
      <c r="S10505" t="str">
        <f>IF(Table2[[#This Row],[Basis of Material Classification (Customer Side)*]]="Field inspection","Yes","No")</f>
        <v>No</v>
      </c>
      <c r="V10505" t="s">
        <v>43</v>
      </c>
      <c r="W10505" t="s">
        <v>44</v>
      </c>
      <c r="X10505" t="s">
        <v>44</v>
      </c>
      <c r="Z10505" t="s">
        <v>45</v>
      </c>
      <c r="AA10505" t="s">
        <v>46</v>
      </c>
      <c r="AB10505" t="s">
        <v>46</v>
      </c>
      <c r="AC10505" t="s">
        <v>40</v>
      </c>
    </row>
    <row r="10506" spans="1:29" ht="14.4" x14ac:dyDescent="0.3">
      <c r="A10506">
        <v>10504</v>
      </c>
      <c r="B10506" t="s">
        <v>10424</v>
      </c>
      <c r="C10506" t="s">
        <v>277</v>
      </c>
      <c r="D10506" t="s">
        <v>40</v>
      </c>
      <c r="E10506" t="s">
        <v>40</v>
      </c>
      <c r="F10506" t="s">
        <v>41</v>
      </c>
      <c r="G10506" t="s">
        <v>40</v>
      </c>
      <c r="H10506" s="26">
        <v>34335</v>
      </c>
      <c r="I10506" t="s">
        <v>54</v>
      </c>
      <c r="J10506" t="s">
        <v>43</v>
      </c>
      <c r="K10506" t="str">
        <f>IF(Table2[[#This Row],[Basis of Material Classification (System Side)*]]="Field inspection","Yes","No")</f>
        <v>No</v>
      </c>
      <c r="N10506" t="str">
        <f>Table2[[#This Row],[Basis of Material Classification (System Side)*]]</f>
        <v>Installation date after lead ban</v>
      </c>
      <c r="O10506" t="s">
        <v>41</v>
      </c>
      <c r="P10506" s="13">
        <v>43466</v>
      </c>
      <c r="Q10506" s="16" t="str">
        <f>Table2[[#This Row],[Service Line Size (inches) (System Side)]]</f>
        <v>3/4</v>
      </c>
      <c r="R10506" t="s">
        <v>43</v>
      </c>
      <c r="S10506" t="str">
        <f>IF(Table2[[#This Row],[Basis of Material Classification (Customer Side)*]]="Field inspection","Yes","No")</f>
        <v>No</v>
      </c>
      <c r="V10506" t="s">
        <v>43</v>
      </c>
      <c r="W10506" t="s">
        <v>44</v>
      </c>
      <c r="X10506" t="s">
        <v>44</v>
      </c>
      <c r="Z10506" t="s">
        <v>58</v>
      </c>
      <c r="AA10506" t="s">
        <v>46</v>
      </c>
      <c r="AB10506" t="s">
        <v>46</v>
      </c>
      <c r="AC10506" t="s">
        <v>40</v>
      </c>
    </row>
    <row r="10507" spans="1:29" ht="14.4" x14ac:dyDescent="0.3">
      <c r="A10507">
        <v>10505</v>
      </c>
      <c r="B10507" t="s">
        <v>10424</v>
      </c>
      <c r="C10507" t="s">
        <v>277</v>
      </c>
      <c r="D10507" t="s">
        <v>40</v>
      </c>
      <c r="E10507" t="s">
        <v>40</v>
      </c>
      <c r="F10507" t="s">
        <v>41</v>
      </c>
      <c r="G10507" t="s">
        <v>40</v>
      </c>
      <c r="H10507" s="26">
        <v>34335</v>
      </c>
      <c r="I10507" t="s">
        <v>54</v>
      </c>
      <c r="J10507" t="s">
        <v>43</v>
      </c>
      <c r="K10507" t="str">
        <f>IF(Table2[[#This Row],[Basis of Material Classification (System Side)*]]="Field inspection","Yes","No")</f>
        <v>No</v>
      </c>
      <c r="N10507" t="str">
        <f>Table2[[#This Row],[Basis of Material Classification (System Side)*]]</f>
        <v>Installation date after lead ban</v>
      </c>
      <c r="O10507" t="s">
        <v>41</v>
      </c>
      <c r="P10507" s="13">
        <v>43466</v>
      </c>
      <c r="Q10507" s="16" t="str">
        <f>Table2[[#This Row],[Service Line Size (inches) (System Side)]]</f>
        <v>3/4</v>
      </c>
      <c r="R10507" t="s">
        <v>43</v>
      </c>
      <c r="S10507" t="str">
        <f>IF(Table2[[#This Row],[Basis of Material Classification (Customer Side)*]]="Field inspection","Yes","No")</f>
        <v>No</v>
      </c>
      <c r="V10507" t="s">
        <v>43</v>
      </c>
      <c r="W10507" t="s">
        <v>44</v>
      </c>
      <c r="X10507" t="s">
        <v>44</v>
      </c>
      <c r="Z10507" t="s">
        <v>58</v>
      </c>
      <c r="AA10507" t="s">
        <v>46</v>
      </c>
      <c r="AB10507" t="s">
        <v>46</v>
      </c>
      <c r="AC10507" t="s">
        <v>40</v>
      </c>
    </row>
    <row r="10508" spans="1:29" ht="14.4" x14ac:dyDescent="0.3">
      <c r="A10508">
        <v>10506</v>
      </c>
      <c r="B10508" t="s">
        <v>10425</v>
      </c>
      <c r="C10508" t="s">
        <v>277</v>
      </c>
      <c r="D10508" t="s">
        <v>40</v>
      </c>
      <c r="E10508" t="s">
        <v>40</v>
      </c>
      <c r="F10508" t="s">
        <v>41</v>
      </c>
      <c r="G10508" t="s">
        <v>40</v>
      </c>
      <c r="H10508" s="26">
        <v>31413</v>
      </c>
      <c r="I10508" t="s">
        <v>46</v>
      </c>
      <c r="J10508" t="s">
        <v>43</v>
      </c>
      <c r="K10508" t="str">
        <f>IF(Table2[[#This Row],[Basis of Material Classification (System Side)*]]="Field inspection","Yes","No")</f>
        <v>No</v>
      </c>
      <c r="N10508" t="str">
        <f>Table2[[#This Row],[Basis of Material Classification (System Side)*]]</f>
        <v>Installation date after lead ban</v>
      </c>
      <c r="O10508" t="s">
        <v>41</v>
      </c>
      <c r="P10508"/>
      <c r="Q10508" s="16" t="str">
        <f>Table2[[#This Row],[Service Line Size (inches) (System Side)]]</f>
        <v>Unknown</v>
      </c>
      <c r="R10508" t="s">
        <v>106</v>
      </c>
      <c r="S10508" t="str">
        <f>IF(Table2[[#This Row],[Basis of Material Classification (Customer Side)*]]="Field inspection","Yes","No")</f>
        <v>No</v>
      </c>
      <c r="V10508" t="s">
        <v>108</v>
      </c>
      <c r="W10508" t="s">
        <v>44</v>
      </c>
      <c r="X10508" t="s">
        <v>44</v>
      </c>
      <c r="Z10508" t="s">
        <v>58</v>
      </c>
      <c r="AA10508" t="s">
        <v>46</v>
      </c>
      <c r="AB10508" t="s">
        <v>46</v>
      </c>
      <c r="AC10508" t="s">
        <v>40</v>
      </c>
    </row>
    <row r="10509" spans="1:29" ht="14.4" x14ac:dyDescent="0.3">
      <c r="A10509">
        <v>10507</v>
      </c>
      <c r="B10509" t="s">
        <v>10426</v>
      </c>
      <c r="C10509" t="s">
        <v>277</v>
      </c>
      <c r="D10509" t="s">
        <v>40</v>
      </c>
      <c r="E10509" t="s">
        <v>40</v>
      </c>
      <c r="F10509" t="s">
        <v>41</v>
      </c>
      <c r="G10509" t="s">
        <v>40</v>
      </c>
      <c r="H10509" s="26">
        <v>34335</v>
      </c>
      <c r="I10509" t="s">
        <v>46</v>
      </c>
      <c r="J10509" t="s">
        <v>43</v>
      </c>
      <c r="K10509" t="str">
        <f>IF(Table2[[#This Row],[Basis of Material Classification (System Side)*]]="Field inspection","Yes","No")</f>
        <v>No</v>
      </c>
      <c r="N10509" t="str">
        <f>Table2[[#This Row],[Basis of Material Classification (System Side)*]]</f>
        <v>Installation date after lead ban</v>
      </c>
      <c r="O10509" t="s">
        <v>41</v>
      </c>
      <c r="P10509" s="13">
        <v>43466</v>
      </c>
      <c r="Q10509" s="16" t="str">
        <f>Table2[[#This Row],[Service Line Size (inches) (System Side)]]</f>
        <v>Unknown</v>
      </c>
      <c r="R10509" t="s">
        <v>43</v>
      </c>
      <c r="S10509" t="str">
        <f>IF(Table2[[#This Row],[Basis of Material Classification (Customer Side)*]]="Field inspection","Yes","No")</f>
        <v>No</v>
      </c>
      <c r="V10509" t="s">
        <v>43</v>
      </c>
      <c r="W10509" t="s">
        <v>44</v>
      </c>
      <c r="X10509" t="s">
        <v>44</v>
      </c>
      <c r="Z10509" t="s">
        <v>45</v>
      </c>
      <c r="AA10509" t="s">
        <v>46</v>
      </c>
      <c r="AB10509" t="s">
        <v>46</v>
      </c>
      <c r="AC10509" t="s">
        <v>40</v>
      </c>
    </row>
    <row r="10510" spans="1:29" ht="14.4" x14ac:dyDescent="0.3">
      <c r="A10510">
        <v>10508</v>
      </c>
      <c r="B10510" t="s">
        <v>10427</v>
      </c>
      <c r="C10510" t="s">
        <v>277</v>
      </c>
      <c r="D10510" t="s">
        <v>40</v>
      </c>
      <c r="E10510" t="s">
        <v>40</v>
      </c>
      <c r="F10510" t="s">
        <v>53</v>
      </c>
      <c r="G10510" t="s">
        <v>40</v>
      </c>
      <c r="H10510" s="26">
        <v>42736</v>
      </c>
      <c r="I10510" t="s">
        <v>60</v>
      </c>
      <c r="J10510" t="s">
        <v>55</v>
      </c>
      <c r="K10510" t="str">
        <f>IF(Table2[[#This Row],[Basis of Material Classification (System Side)*]]="Field inspection","Yes","No")</f>
        <v>No</v>
      </c>
      <c r="O10510" t="s">
        <v>41</v>
      </c>
      <c r="P10510" s="13">
        <v>43466</v>
      </c>
      <c r="Q10510" s="16" t="str">
        <f>Table2[[#This Row],[Service Line Size (inches) (System Side)]]</f>
        <v>1</v>
      </c>
      <c r="R10510" t="s">
        <v>43</v>
      </c>
      <c r="S10510" t="str">
        <f>IF(Table2[[#This Row],[Basis of Material Classification (Customer Side)*]]="Field inspection","Yes","No")</f>
        <v>No</v>
      </c>
      <c r="V10510" t="s">
        <v>43</v>
      </c>
      <c r="W10510" t="s">
        <v>44</v>
      </c>
      <c r="X10510" t="s">
        <v>44</v>
      </c>
      <c r="Z10510" t="s">
        <v>49</v>
      </c>
      <c r="AA10510" t="s">
        <v>46</v>
      </c>
      <c r="AB10510" t="s">
        <v>46</v>
      </c>
      <c r="AC10510" t="s">
        <v>40</v>
      </c>
    </row>
    <row r="10511" spans="1:29" ht="14.4" x14ac:dyDescent="0.3">
      <c r="A10511">
        <v>10509</v>
      </c>
      <c r="B10511" t="s">
        <v>10428</v>
      </c>
      <c r="C10511" t="s">
        <v>277</v>
      </c>
      <c r="D10511" t="s">
        <v>40</v>
      </c>
      <c r="E10511" t="s">
        <v>40</v>
      </c>
      <c r="F10511" t="s">
        <v>53</v>
      </c>
      <c r="G10511" t="s">
        <v>40</v>
      </c>
      <c r="H10511" s="26">
        <v>42736</v>
      </c>
      <c r="I10511" t="s">
        <v>54</v>
      </c>
      <c r="J10511" t="s">
        <v>55</v>
      </c>
      <c r="K10511" t="str">
        <f>IF(Table2[[#This Row],[Basis of Material Classification (System Side)*]]="Field inspection","Yes","No")</f>
        <v>No</v>
      </c>
      <c r="O10511" t="s">
        <v>41</v>
      </c>
      <c r="P10511" s="13">
        <v>43466</v>
      </c>
      <c r="Q10511" s="16" t="str">
        <f>Table2[[#This Row],[Service Line Size (inches) (System Side)]]</f>
        <v>3/4</v>
      </c>
      <c r="R10511" t="s">
        <v>43</v>
      </c>
      <c r="S10511" t="str">
        <f>IF(Table2[[#This Row],[Basis of Material Classification (Customer Side)*]]="Field inspection","Yes","No")</f>
        <v>No</v>
      </c>
      <c r="V10511" t="s">
        <v>43</v>
      </c>
      <c r="W10511" t="s">
        <v>44</v>
      </c>
      <c r="X10511" t="s">
        <v>44</v>
      </c>
      <c r="Z10511" t="s">
        <v>45</v>
      </c>
      <c r="AA10511" t="s">
        <v>46</v>
      </c>
      <c r="AB10511" t="s">
        <v>46</v>
      </c>
      <c r="AC10511" t="s">
        <v>40</v>
      </c>
    </row>
    <row r="10512" spans="1:29" ht="14.4" x14ac:dyDescent="0.3">
      <c r="A10512">
        <v>10510</v>
      </c>
      <c r="B10512" t="s">
        <v>10429</v>
      </c>
      <c r="C10512" t="s">
        <v>277</v>
      </c>
      <c r="D10512" t="s">
        <v>40</v>
      </c>
      <c r="E10512" t="s">
        <v>40</v>
      </c>
      <c r="F10512" t="s">
        <v>53</v>
      </c>
      <c r="G10512" t="s">
        <v>40</v>
      </c>
      <c r="H10512" s="26">
        <v>42736</v>
      </c>
      <c r="I10512" t="s">
        <v>54</v>
      </c>
      <c r="J10512" t="s">
        <v>55</v>
      </c>
      <c r="K10512" t="str">
        <f>IF(Table2[[#This Row],[Basis of Material Classification (System Side)*]]="Field inspection","Yes","No")</f>
        <v>No</v>
      </c>
      <c r="O10512" t="s">
        <v>41</v>
      </c>
      <c r="P10512" s="13">
        <v>43466</v>
      </c>
      <c r="Q10512" s="16" t="str">
        <f>Table2[[#This Row],[Service Line Size (inches) (System Side)]]</f>
        <v>3/4</v>
      </c>
      <c r="R10512" t="s">
        <v>43</v>
      </c>
      <c r="S10512" t="str">
        <f>IF(Table2[[#This Row],[Basis of Material Classification (Customer Side)*]]="Field inspection","Yes","No")</f>
        <v>No</v>
      </c>
      <c r="V10512" t="s">
        <v>43</v>
      </c>
      <c r="W10512" t="s">
        <v>44</v>
      </c>
      <c r="X10512" t="s">
        <v>44</v>
      </c>
      <c r="Z10512" t="s">
        <v>45</v>
      </c>
      <c r="AA10512" t="s">
        <v>46</v>
      </c>
      <c r="AB10512" t="s">
        <v>46</v>
      </c>
      <c r="AC10512" t="s">
        <v>40</v>
      </c>
    </row>
    <row r="10513" spans="1:29" ht="14.4" x14ac:dyDescent="0.3">
      <c r="A10513">
        <v>10511</v>
      </c>
      <c r="B10513" t="s">
        <v>10430</v>
      </c>
      <c r="C10513" t="s">
        <v>277</v>
      </c>
      <c r="D10513" t="s">
        <v>40</v>
      </c>
      <c r="E10513" t="s">
        <v>40</v>
      </c>
      <c r="F10513" t="s">
        <v>53</v>
      </c>
      <c r="G10513" t="s">
        <v>40</v>
      </c>
      <c r="H10513" s="26">
        <v>42736</v>
      </c>
      <c r="I10513" t="s">
        <v>54</v>
      </c>
      <c r="J10513" t="s">
        <v>55</v>
      </c>
      <c r="K10513" t="str">
        <f>IF(Table2[[#This Row],[Basis of Material Classification (System Side)*]]="Field inspection","Yes","No")</f>
        <v>No</v>
      </c>
      <c r="O10513" t="s">
        <v>41</v>
      </c>
      <c r="P10513" s="13">
        <v>43466</v>
      </c>
      <c r="Q10513" s="16" t="str">
        <f>Table2[[#This Row],[Service Line Size (inches) (System Side)]]</f>
        <v>3/4</v>
      </c>
      <c r="R10513" t="s">
        <v>43</v>
      </c>
      <c r="S10513" t="str">
        <f>IF(Table2[[#This Row],[Basis of Material Classification (Customer Side)*]]="Field inspection","Yes","No")</f>
        <v>No</v>
      </c>
      <c r="V10513" t="s">
        <v>43</v>
      </c>
      <c r="W10513" t="s">
        <v>44</v>
      </c>
      <c r="X10513" t="s">
        <v>44</v>
      </c>
      <c r="Z10513" t="s">
        <v>45</v>
      </c>
      <c r="AA10513" t="s">
        <v>46</v>
      </c>
      <c r="AB10513" t="s">
        <v>46</v>
      </c>
      <c r="AC10513" t="s">
        <v>40</v>
      </c>
    </row>
    <row r="10514" spans="1:29" ht="14.4" x14ac:dyDescent="0.3">
      <c r="A10514">
        <v>10512</v>
      </c>
      <c r="B10514" t="s">
        <v>10431</v>
      </c>
      <c r="C10514" t="s">
        <v>277</v>
      </c>
      <c r="D10514" t="s">
        <v>40</v>
      </c>
      <c r="E10514" t="s">
        <v>40</v>
      </c>
      <c r="F10514" t="s">
        <v>53</v>
      </c>
      <c r="G10514" t="s">
        <v>40</v>
      </c>
      <c r="H10514" s="26">
        <v>42736</v>
      </c>
      <c r="I10514" t="s">
        <v>54</v>
      </c>
      <c r="J10514" t="s">
        <v>55</v>
      </c>
      <c r="K10514" t="str">
        <f>IF(Table2[[#This Row],[Basis of Material Classification (System Side)*]]="Field inspection","Yes","No")</f>
        <v>No</v>
      </c>
      <c r="O10514" t="s">
        <v>41</v>
      </c>
      <c r="P10514" s="13">
        <v>43466</v>
      </c>
      <c r="Q10514" s="16" t="str">
        <f>Table2[[#This Row],[Service Line Size (inches) (System Side)]]</f>
        <v>3/4</v>
      </c>
      <c r="R10514" t="s">
        <v>43</v>
      </c>
      <c r="S10514" t="str">
        <f>IF(Table2[[#This Row],[Basis of Material Classification (Customer Side)*]]="Field inspection","Yes","No")</f>
        <v>No</v>
      </c>
      <c r="V10514" t="s">
        <v>43</v>
      </c>
      <c r="W10514" t="s">
        <v>44</v>
      </c>
      <c r="X10514" t="s">
        <v>44</v>
      </c>
      <c r="Z10514" t="s">
        <v>45</v>
      </c>
      <c r="AA10514" t="s">
        <v>46</v>
      </c>
      <c r="AB10514" t="s">
        <v>46</v>
      </c>
      <c r="AC10514" t="s">
        <v>40</v>
      </c>
    </row>
    <row r="10515" spans="1:29" ht="14.4" x14ac:dyDescent="0.3">
      <c r="A10515">
        <v>10513</v>
      </c>
      <c r="B10515" t="s">
        <v>10432</v>
      </c>
      <c r="C10515" t="s">
        <v>277</v>
      </c>
      <c r="D10515" t="s">
        <v>40</v>
      </c>
      <c r="E10515" t="s">
        <v>40</v>
      </c>
      <c r="F10515" t="s">
        <v>53</v>
      </c>
      <c r="G10515" t="s">
        <v>40</v>
      </c>
      <c r="H10515" s="26">
        <v>42736</v>
      </c>
      <c r="I10515" t="s">
        <v>54</v>
      </c>
      <c r="J10515" t="s">
        <v>55</v>
      </c>
      <c r="K10515" t="str">
        <f>IF(Table2[[#This Row],[Basis of Material Classification (System Side)*]]="Field inspection","Yes","No")</f>
        <v>No</v>
      </c>
      <c r="O10515" t="s">
        <v>41</v>
      </c>
      <c r="P10515" s="13">
        <v>43466</v>
      </c>
      <c r="Q10515" s="16" t="str">
        <f>Table2[[#This Row],[Service Line Size (inches) (System Side)]]</f>
        <v>3/4</v>
      </c>
      <c r="R10515" t="s">
        <v>43</v>
      </c>
      <c r="S10515" t="str">
        <f>IF(Table2[[#This Row],[Basis of Material Classification (Customer Side)*]]="Field inspection","Yes","No")</f>
        <v>No</v>
      </c>
      <c r="V10515" t="s">
        <v>43</v>
      </c>
      <c r="W10515" t="s">
        <v>44</v>
      </c>
      <c r="X10515" t="s">
        <v>44</v>
      </c>
      <c r="Z10515" t="s">
        <v>45</v>
      </c>
      <c r="AA10515" t="s">
        <v>46</v>
      </c>
      <c r="AB10515" t="s">
        <v>46</v>
      </c>
      <c r="AC10515" t="s">
        <v>40</v>
      </c>
    </row>
    <row r="10516" spans="1:29" ht="14.4" x14ac:dyDescent="0.3">
      <c r="A10516">
        <v>10514</v>
      </c>
      <c r="B10516" t="s">
        <v>10433</v>
      </c>
      <c r="C10516" t="s">
        <v>277</v>
      </c>
      <c r="D10516" t="s">
        <v>40</v>
      </c>
      <c r="E10516" t="s">
        <v>40</v>
      </c>
      <c r="F10516" t="s">
        <v>53</v>
      </c>
      <c r="G10516" t="s">
        <v>40</v>
      </c>
      <c r="H10516" s="26">
        <v>42736</v>
      </c>
      <c r="I10516" t="s">
        <v>54</v>
      </c>
      <c r="J10516" t="s">
        <v>55</v>
      </c>
      <c r="K10516" t="str">
        <f>IF(Table2[[#This Row],[Basis of Material Classification (System Side)*]]="Field inspection","Yes","No")</f>
        <v>No</v>
      </c>
      <c r="O10516" t="s">
        <v>41</v>
      </c>
      <c r="P10516" s="13">
        <v>43466</v>
      </c>
      <c r="Q10516" s="16" t="str">
        <f>Table2[[#This Row],[Service Line Size (inches) (System Side)]]</f>
        <v>3/4</v>
      </c>
      <c r="R10516" t="s">
        <v>43</v>
      </c>
      <c r="S10516" t="str">
        <f>IF(Table2[[#This Row],[Basis of Material Classification (Customer Side)*]]="Field inspection","Yes","No")</f>
        <v>No</v>
      </c>
      <c r="V10516" t="s">
        <v>43</v>
      </c>
      <c r="W10516" t="s">
        <v>44</v>
      </c>
      <c r="X10516" t="s">
        <v>44</v>
      </c>
      <c r="Z10516" t="s">
        <v>45</v>
      </c>
      <c r="AA10516" t="s">
        <v>46</v>
      </c>
      <c r="AB10516" t="s">
        <v>46</v>
      </c>
      <c r="AC10516" t="s">
        <v>40</v>
      </c>
    </row>
    <row r="10517" spans="1:29" ht="14.4" x14ac:dyDescent="0.3">
      <c r="A10517">
        <v>10515</v>
      </c>
      <c r="B10517" t="s">
        <v>10434</v>
      </c>
      <c r="C10517" t="s">
        <v>277</v>
      </c>
      <c r="D10517" t="s">
        <v>40</v>
      </c>
      <c r="E10517" t="s">
        <v>40</v>
      </c>
      <c r="F10517" t="s">
        <v>53</v>
      </c>
      <c r="G10517" t="s">
        <v>40</v>
      </c>
      <c r="H10517" s="26">
        <v>42736</v>
      </c>
      <c r="I10517" t="s">
        <v>54</v>
      </c>
      <c r="J10517" t="s">
        <v>55</v>
      </c>
      <c r="K10517" t="str">
        <f>IF(Table2[[#This Row],[Basis of Material Classification (System Side)*]]="Field inspection","Yes","No")</f>
        <v>No</v>
      </c>
      <c r="O10517" t="s">
        <v>41</v>
      </c>
      <c r="P10517" s="13">
        <v>43466</v>
      </c>
      <c r="Q10517" s="16" t="str">
        <f>Table2[[#This Row],[Service Line Size (inches) (System Side)]]</f>
        <v>3/4</v>
      </c>
      <c r="R10517" t="s">
        <v>43</v>
      </c>
      <c r="S10517" t="str">
        <f>IF(Table2[[#This Row],[Basis of Material Classification (Customer Side)*]]="Field inspection","Yes","No")</f>
        <v>No</v>
      </c>
      <c r="V10517" t="s">
        <v>43</v>
      </c>
      <c r="W10517" t="s">
        <v>44</v>
      </c>
      <c r="X10517" t="s">
        <v>44</v>
      </c>
      <c r="Z10517" t="s">
        <v>45</v>
      </c>
      <c r="AA10517" t="s">
        <v>46</v>
      </c>
      <c r="AB10517" t="s">
        <v>46</v>
      </c>
      <c r="AC10517" t="s">
        <v>40</v>
      </c>
    </row>
    <row r="10518" spans="1:29" ht="14.4" x14ac:dyDescent="0.3">
      <c r="A10518">
        <v>10516</v>
      </c>
      <c r="B10518" t="s">
        <v>10435</v>
      </c>
      <c r="C10518" t="s">
        <v>277</v>
      </c>
      <c r="D10518" t="s">
        <v>40</v>
      </c>
      <c r="E10518" t="s">
        <v>40</v>
      </c>
      <c r="F10518" t="s">
        <v>53</v>
      </c>
      <c r="G10518" t="s">
        <v>40</v>
      </c>
      <c r="H10518" s="26">
        <v>42736</v>
      </c>
      <c r="I10518" t="s">
        <v>54</v>
      </c>
      <c r="J10518" t="s">
        <v>55</v>
      </c>
      <c r="K10518" t="str">
        <f>IF(Table2[[#This Row],[Basis of Material Classification (System Side)*]]="Field inspection","Yes","No")</f>
        <v>No</v>
      </c>
      <c r="O10518" t="s">
        <v>41</v>
      </c>
      <c r="P10518" s="13">
        <v>43466</v>
      </c>
      <c r="Q10518" s="16" t="str">
        <f>Table2[[#This Row],[Service Line Size (inches) (System Side)]]</f>
        <v>3/4</v>
      </c>
      <c r="R10518" t="s">
        <v>43</v>
      </c>
      <c r="S10518" t="str">
        <f>IF(Table2[[#This Row],[Basis of Material Classification (Customer Side)*]]="Field inspection","Yes","No")</f>
        <v>No</v>
      </c>
      <c r="V10518" t="s">
        <v>43</v>
      </c>
      <c r="W10518" t="s">
        <v>44</v>
      </c>
      <c r="X10518" t="s">
        <v>44</v>
      </c>
      <c r="Z10518" t="s">
        <v>45</v>
      </c>
      <c r="AA10518" t="s">
        <v>46</v>
      </c>
      <c r="AB10518" t="s">
        <v>46</v>
      </c>
      <c r="AC10518" t="s">
        <v>40</v>
      </c>
    </row>
    <row r="10519" spans="1:29" ht="14.4" x14ac:dyDescent="0.3">
      <c r="A10519">
        <v>10517</v>
      </c>
      <c r="B10519" t="s">
        <v>10436</v>
      </c>
      <c r="C10519" t="s">
        <v>277</v>
      </c>
      <c r="D10519" t="s">
        <v>40</v>
      </c>
      <c r="E10519" t="s">
        <v>40</v>
      </c>
      <c r="F10519" t="s">
        <v>53</v>
      </c>
      <c r="G10519" t="s">
        <v>40</v>
      </c>
      <c r="H10519" s="26">
        <v>42736</v>
      </c>
      <c r="I10519" t="s">
        <v>54</v>
      </c>
      <c r="J10519" t="s">
        <v>55</v>
      </c>
      <c r="K10519" t="str">
        <f>IF(Table2[[#This Row],[Basis of Material Classification (System Side)*]]="Field inspection","Yes","No")</f>
        <v>No</v>
      </c>
      <c r="O10519" t="s">
        <v>41</v>
      </c>
      <c r="P10519" s="13">
        <v>43466</v>
      </c>
      <c r="Q10519" s="16" t="str">
        <f>Table2[[#This Row],[Service Line Size (inches) (System Side)]]</f>
        <v>3/4</v>
      </c>
      <c r="R10519" t="s">
        <v>43</v>
      </c>
      <c r="S10519" t="str">
        <f>IF(Table2[[#This Row],[Basis of Material Classification (Customer Side)*]]="Field inspection","Yes","No")</f>
        <v>No</v>
      </c>
      <c r="V10519" t="s">
        <v>43</v>
      </c>
      <c r="W10519" t="s">
        <v>44</v>
      </c>
      <c r="X10519" t="s">
        <v>44</v>
      </c>
      <c r="Z10519" t="s">
        <v>45</v>
      </c>
      <c r="AA10519" t="s">
        <v>46</v>
      </c>
      <c r="AB10519" t="s">
        <v>46</v>
      </c>
      <c r="AC10519" t="s">
        <v>40</v>
      </c>
    </row>
    <row r="10520" spans="1:29" ht="14.4" x14ac:dyDescent="0.3">
      <c r="A10520">
        <v>10518</v>
      </c>
      <c r="B10520" t="s">
        <v>10437</v>
      </c>
      <c r="C10520" t="s">
        <v>277</v>
      </c>
      <c r="D10520" t="s">
        <v>40</v>
      </c>
      <c r="E10520" t="s">
        <v>40</v>
      </c>
      <c r="F10520" t="s">
        <v>53</v>
      </c>
      <c r="G10520" t="s">
        <v>40</v>
      </c>
      <c r="H10520" s="26">
        <v>42736</v>
      </c>
      <c r="I10520" t="s">
        <v>54</v>
      </c>
      <c r="J10520" t="s">
        <v>55</v>
      </c>
      <c r="K10520" t="str">
        <f>IF(Table2[[#This Row],[Basis of Material Classification (System Side)*]]="Field inspection","Yes","No")</f>
        <v>No</v>
      </c>
      <c r="O10520" t="s">
        <v>41</v>
      </c>
      <c r="P10520" s="13">
        <v>43466</v>
      </c>
      <c r="Q10520" s="16" t="str">
        <f>Table2[[#This Row],[Service Line Size (inches) (System Side)]]</f>
        <v>3/4</v>
      </c>
      <c r="R10520" t="s">
        <v>43</v>
      </c>
      <c r="S10520" t="str">
        <f>IF(Table2[[#This Row],[Basis of Material Classification (Customer Side)*]]="Field inspection","Yes","No")</f>
        <v>No</v>
      </c>
      <c r="V10520" t="s">
        <v>43</v>
      </c>
      <c r="W10520" t="s">
        <v>44</v>
      </c>
      <c r="X10520" t="s">
        <v>44</v>
      </c>
      <c r="Z10520" t="s">
        <v>45</v>
      </c>
      <c r="AA10520" t="s">
        <v>46</v>
      </c>
      <c r="AB10520" t="s">
        <v>46</v>
      </c>
      <c r="AC10520" t="s">
        <v>40</v>
      </c>
    </row>
    <row r="10521" spans="1:29" ht="14.4" x14ac:dyDescent="0.3">
      <c r="A10521">
        <v>10519</v>
      </c>
      <c r="B10521" t="s">
        <v>10438</v>
      </c>
      <c r="C10521" t="s">
        <v>277</v>
      </c>
      <c r="D10521" t="s">
        <v>40</v>
      </c>
      <c r="E10521" t="s">
        <v>40</v>
      </c>
      <c r="F10521" t="s">
        <v>53</v>
      </c>
      <c r="G10521" t="s">
        <v>40</v>
      </c>
      <c r="H10521" s="26">
        <v>42736</v>
      </c>
      <c r="I10521" t="s">
        <v>54</v>
      </c>
      <c r="J10521" t="s">
        <v>55</v>
      </c>
      <c r="K10521" t="str">
        <f>IF(Table2[[#This Row],[Basis of Material Classification (System Side)*]]="Field inspection","Yes","No")</f>
        <v>No</v>
      </c>
      <c r="O10521" t="s">
        <v>41</v>
      </c>
      <c r="P10521" s="13">
        <v>43466</v>
      </c>
      <c r="Q10521" s="16" t="str">
        <f>Table2[[#This Row],[Service Line Size (inches) (System Side)]]</f>
        <v>3/4</v>
      </c>
      <c r="R10521" t="s">
        <v>43</v>
      </c>
      <c r="S10521" t="str">
        <f>IF(Table2[[#This Row],[Basis of Material Classification (Customer Side)*]]="Field inspection","Yes","No")</f>
        <v>No</v>
      </c>
      <c r="V10521" t="s">
        <v>43</v>
      </c>
      <c r="W10521" t="s">
        <v>44</v>
      </c>
      <c r="X10521" t="s">
        <v>44</v>
      </c>
      <c r="Z10521" t="s">
        <v>45</v>
      </c>
      <c r="AA10521" t="s">
        <v>46</v>
      </c>
      <c r="AB10521" t="s">
        <v>46</v>
      </c>
      <c r="AC10521" t="s">
        <v>40</v>
      </c>
    </row>
    <row r="10522" spans="1:29" ht="14.4" x14ac:dyDescent="0.3">
      <c r="A10522">
        <v>10520</v>
      </c>
      <c r="B10522" t="s">
        <v>10439</v>
      </c>
      <c r="C10522" t="s">
        <v>277</v>
      </c>
      <c r="D10522" t="s">
        <v>40</v>
      </c>
      <c r="E10522" t="s">
        <v>40</v>
      </c>
      <c r="F10522" t="s">
        <v>53</v>
      </c>
      <c r="G10522" t="s">
        <v>40</v>
      </c>
      <c r="H10522" s="26">
        <v>42736</v>
      </c>
      <c r="I10522" t="s">
        <v>54</v>
      </c>
      <c r="J10522" t="s">
        <v>55</v>
      </c>
      <c r="K10522" t="str">
        <f>IF(Table2[[#This Row],[Basis of Material Classification (System Side)*]]="Field inspection","Yes","No")</f>
        <v>No</v>
      </c>
      <c r="O10522" t="s">
        <v>41</v>
      </c>
      <c r="P10522" s="13">
        <v>43466</v>
      </c>
      <c r="Q10522" s="16" t="str">
        <f>Table2[[#This Row],[Service Line Size (inches) (System Side)]]</f>
        <v>3/4</v>
      </c>
      <c r="R10522" t="s">
        <v>43</v>
      </c>
      <c r="S10522" t="str">
        <f>IF(Table2[[#This Row],[Basis of Material Classification (Customer Side)*]]="Field inspection","Yes","No")</f>
        <v>No</v>
      </c>
      <c r="V10522" t="s">
        <v>43</v>
      </c>
      <c r="W10522" t="s">
        <v>44</v>
      </c>
      <c r="X10522" t="s">
        <v>44</v>
      </c>
      <c r="Z10522" t="s">
        <v>45</v>
      </c>
      <c r="AA10522" t="s">
        <v>46</v>
      </c>
      <c r="AB10522" t="s">
        <v>46</v>
      </c>
      <c r="AC10522" t="s">
        <v>40</v>
      </c>
    </row>
    <row r="10523" spans="1:29" ht="14.4" x14ac:dyDescent="0.3">
      <c r="A10523">
        <v>10521</v>
      </c>
      <c r="B10523" t="s">
        <v>10440</v>
      </c>
      <c r="C10523" t="s">
        <v>277</v>
      </c>
      <c r="D10523" t="s">
        <v>40</v>
      </c>
      <c r="E10523" t="s">
        <v>40</v>
      </c>
      <c r="F10523" t="s">
        <v>53</v>
      </c>
      <c r="G10523" t="s">
        <v>40</v>
      </c>
      <c r="H10523" s="26">
        <v>42736</v>
      </c>
      <c r="I10523" t="s">
        <v>54</v>
      </c>
      <c r="J10523" t="s">
        <v>55</v>
      </c>
      <c r="K10523" t="str">
        <f>IF(Table2[[#This Row],[Basis of Material Classification (System Side)*]]="Field inspection","Yes","No")</f>
        <v>No</v>
      </c>
      <c r="O10523" t="s">
        <v>41</v>
      </c>
      <c r="P10523" s="13">
        <v>43466</v>
      </c>
      <c r="Q10523" s="16" t="str">
        <f>Table2[[#This Row],[Service Line Size (inches) (System Side)]]</f>
        <v>3/4</v>
      </c>
      <c r="R10523" t="s">
        <v>43</v>
      </c>
      <c r="S10523" t="str">
        <f>IF(Table2[[#This Row],[Basis of Material Classification (Customer Side)*]]="Field inspection","Yes","No")</f>
        <v>No</v>
      </c>
      <c r="V10523" t="s">
        <v>43</v>
      </c>
      <c r="W10523" t="s">
        <v>44</v>
      </c>
      <c r="X10523" t="s">
        <v>44</v>
      </c>
      <c r="Z10523" t="s">
        <v>45</v>
      </c>
      <c r="AA10523" t="s">
        <v>46</v>
      </c>
      <c r="AB10523" t="s">
        <v>46</v>
      </c>
      <c r="AC10523" t="s">
        <v>40</v>
      </c>
    </row>
    <row r="10524" spans="1:29" ht="14.4" x14ac:dyDescent="0.3">
      <c r="A10524">
        <v>10522</v>
      </c>
      <c r="B10524" t="s">
        <v>10441</v>
      </c>
      <c r="C10524" t="s">
        <v>277</v>
      </c>
      <c r="D10524" t="s">
        <v>40</v>
      </c>
      <c r="E10524" t="s">
        <v>40</v>
      </c>
      <c r="F10524" t="s">
        <v>53</v>
      </c>
      <c r="G10524" t="s">
        <v>40</v>
      </c>
      <c r="H10524" s="26">
        <v>42736</v>
      </c>
      <c r="I10524" t="s">
        <v>54</v>
      </c>
      <c r="J10524" t="s">
        <v>55</v>
      </c>
      <c r="K10524" t="str">
        <f>IF(Table2[[#This Row],[Basis of Material Classification (System Side)*]]="Field inspection","Yes","No")</f>
        <v>No</v>
      </c>
      <c r="O10524" t="s">
        <v>41</v>
      </c>
      <c r="P10524" s="13">
        <v>43466</v>
      </c>
      <c r="Q10524" s="16" t="str">
        <f>Table2[[#This Row],[Service Line Size (inches) (System Side)]]</f>
        <v>3/4</v>
      </c>
      <c r="R10524" t="s">
        <v>43</v>
      </c>
      <c r="S10524" t="str">
        <f>IF(Table2[[#This Row],[Basis of Material Classification (Customer Side)*]]="Field inspection","Yes","No")</f>
        <v>No</v>
      </c>
      <c r="V10524" t="s">
        <v>43</v>
      </c>
      <c r="W10524" t="s">
        <v>44</v>
      </c>
      <c r="X10524" t="s">
        <v>44</v>
      </c>
      <c r="Z10524" t="s">
        <v>45</v>
      </c>
      <c r="AA10524" t="s">
        <v>46</v>
      </c>
      <c r="AB10524" t="s">
        <v>46</v>
      </c>
      <c r="AC10524" t="s">
        <v>40</v>
      </c>
    </row>
    <row r="10525" spans="1:29" ht="14.4" x14ac:dyDescent="0.3">
      <c r="A10525">
        <v>10523</v>
      </c>
      <c r="B10525" t="s">
        <v>10442</v>
      </c>
      <c r="C10525" t="s">
        <v>277</v>
      </c>
      <c r="D10525" t="s">
        <v>40</v>
      </c>
      <c r="E10525" t="s">
        <v>40</v>
      </c>
      <c r="F10525" t="s">
        <v>53</v>
      </c>
      <c r="G10525" t="s">
        <v>40</v>
      </c>
      <c r="H10525" s="26">
        <v>42736</v>
      </c>
      <c r="I10525" t="s">
        <v>54</v>
      </c>
      <c r="J10525" t="s">
        <v>55</v>
      </c>
      <c r="K10525" t="str">
        <f>IF(Table2[[#This Row],[Basis of Material Classification (System Side)*]]="Field inspection","Yes","No")</f>
        <v>No</v>
      </c>
      <c r="O10525" t="s">
        <v>41</v>
      </c>
      <c r="P10525" s="13">
        <v>43466</v>
      </c>
      <c r="Q10525" s="16" t="str">
        <f>Table2[[#This Row],[Service Line Size (inches) (System Side)]]</f>
        <v>3/4</v>
      </c>
      <c r="R10525" t="s">
        <v>43</v>
      </c>
      <c r="S10525" t="str">
        <f>IF(Table2[[#This Row],[Basis of Material Classification (Customer Side)*]]="Field inspection","Yes","No")</f>
        <v>No</v>
      </c>
      <c r="V10525" t="s">
        <v>43</v>
      </c>
      <c r="W10525" t="s">
        <v>44</v>
      </c>
      <c r="X10525" t="s">
        <v>44</v>
      </c>
      <c r="Z10525" t="s">
        <v>45</v>
      </c>
      <c r="AA10525" t="s">
        <v>46</v>
      </c>
      <c r="AB10525" t="s">
        <v>46</v>
      </c>
      <c r="AC10525" t="s">
        <v>40</v>
      </c>
    </row>
    <row r="10526" spans="1:29" ht="14.4" x14ac:dyDescent="0.3">
      <c r="A10526">
        <v>10524</v>
      </c>
      <c r="B10526" t="s">
        <v>10443</v>
      </c>
      <c r="C10526" t="s">
        <v>277</v>
      </c>
      <c r="D10526" t="s">
        <v>40</v>
      </c>
      <c r="E10526" t="s">
        <v>40</v>
      </c>
      <c r="F10526" t="s">
        <v>53</v>
      </c>
      <c r="G10526" t="s">
        <v>40</v>
      </c>
      <c r="H10526" s="26">
        <v>42736</v>
      </c>
      <c r="I10526" t="s">
        <v>54</v>
      </c>
      <c r="J10526" t="s">
        <v>55</v>
      </c>
      <c r="K10526" t="str">
        <f>IF(Table2[[#This Row],[Basis of Material Classification (System Side)*]]="Field inspection","Yes","No")</f>
        <v>No</v>
      </c>
      <c r="O10526" t="s">
        <v>41</v>
      </c>
      <c r="P10526" s="13">
        <v>43466</v>
      </c>
      <c r="Q10526" s="16" t="str">
        <f>Table2[[#This Row],[Service Line Size (inches) (System Side)]]</f>
        <v>3/4</v>
      </c>
      <c r="R10526" t="s">
        <v>43</v>
      </c>
      <c r="S10526" t="str">
        <f>IF(Table2[[#This Row],[Basis of Material Classification (Customer Side)*]]="Field inspection","Yes","No")</f>
        <v>No</v>
      </c>
      <c r="V10526" t="s">
        <v>43</v>
      </c>
      <c r="W10526" t="s">
        <v>44</v>
      </c>
      <c r="X10526" t="s">
        <v>44</v>
      </c>
      <c r="Z10526" t="s">
        <v>45</v>
      </c>
      <c r="AA10526" t="s">
        <v>46</v>
      </c>
      <c r="AB10526" t="s">
        <v>46</v>
      </c>
      <c r="AC10526" t="s">
        <v>40</v>
      </c>
    </row>
    <row r="10527" spans="1:29" ht="14.4" x14ac:dyDescent="0.3">
      <c r="A10527">
        <v>10525</v>
      </c>
      <c r="B10527" t="s">
        <v>10444</v>
      </c>
      <c r="C10527" t="s">
        <v>277</v>
      </c>
      <c r="D10527" t="s">
        <v>40</v>
      </c>
      <c r="E10527" t="s">
        <v>40</v>
      </c>
      <c r="F10527" t="s">
        <v>53</v>
      </c>
      <c r="G10527" t="s">
        <v>40</v>
      </c>
      <c r="H10527" s="26">
        <v>42736</v>
      </c>
      <c r="I10527" t="s">
        <v>54</v>
      </c>
      <c r="J10527" t="s">
        <v>55</v>
      </c>
      <c r="K10527" t="str">
        <f>IF(Table2[[#This Row],[Basis of Material Classification (System Side)*]]="Field inspection","Yes","No")</f>
        <v>No</v>
      </c>
      <c r="O10527" t="s">
        <v>41</v>
      </c>
      <c r="P10527" s="13">
        <v>43466</v>
      </c>
      <c r="Q10527" s="16" t="str">
        <f>Table2[[#This Row],[Service Line Size (inches) (System Side)]]</f>
        <v>3/4</v>
      </c>
      <c r="R10527" t="s">
        <v>43</v>
      </c>
      <c r="S10527" t="str">
        <f>IF(Table2[[#This Row],[Basis of Material Classification (Customer Side)*]]="Field inspection","Yes","No")</f>
        <v>No</v>
      </c>
      <c r="V10527" t="s">
        <v>43</v>
      </c>
      <c r="W10527" t="s">
        <v>44</v>
      </c>
      <c r="X10527" t="s">
        <v>44</v>
      </c>
      <c r="Z10527" t="s">
        <v>45</v>
      </c>
      <c r="AA10527" t="s">
        <v>46</v>
      </c>
      <c r="AB10527" t="s">
        <v>46</v>
      </c>
      <c r="AC10527" t="s">
        <v>40</v>
      </c>
    </row>
    <row r="10528" spans="1:29" ht="14.4" x14ac:dyDescent="0.3">
      <c r="A10528">
        <v>10526</v>
      </c>
      <c r="B10528" t="s">
        <v>10445</v>
      </c>
      <c r="C10528" t="s">
        <v>277</v>
      </c>
      <c r="D10528" t="s">
        <v>40</v>
      </c>
      <c r="E10528" t="s">
        <v>40</v>
      </c>
      <c r="F10528" t="s">
        <v>41</v>
      </c>
      <c r="G10528" t="s">
        <v>40</v>
      </c>
      <c r="H10528" s="26">
        <v>38353</v>
      </c>
      <c r="I10528" t="s">
        <v>46</v>
      </c>
      <c r="J10528" t="s">
        <v>43</v>
      </c>
      <c r="K10528" t="str">
        <f>IF(Table2[[#This Row],[Basis of Material Classification (System Side)*]]="Field inspection","Yes","No")</f>
        <v>No</v>
      </c>
      <c r="N10528" t="str">
        <f>Table2[[#This Row],[Basis of Material Classification (System Side)*]]</f>
        <v>Installation date after lead ban</v>
      </c>
      <c r="O10528" t="s">
        <v>41</v>
      </c>
      <c r="P10528" s="13">
        <v>43466</v>
      </c>
      <c r="Q10528" s="16" t="str">
        <f>Table2[[#This Row],[Service Line Size (inches) (System Side)]]</f>
        <v>Unknown</v>
      </c>
      <c r="R10528" t="s">
        <v>43</v>
      </c>
      <c r="S10528" t="str">
        <f>IF(Table2[[#This Row],[Basis of Material Classification (Customer Side)*]]="Field inspection","Yes","No")</f>
        <v>No</v>
      </c>
      <c r="V10528" t="s">
        <v>43</v>
      </c>
      <c r="W10528" t="s">
        <v>44</v>
      </c>
      <c r="X10528" t="s">
        <v>44</v>
      </c>
      <c r="Z10528" t="s">
        <v>45</v>
      </c>
      <c r="AA10528" t="s">
        <v>46</v>
      </c>
      <c r="AB10528" t="s">
        <v>46</v>
      </c>
      <c r="AC10528" t="s">
        <v>40</v>
      </c>
    </row>
    <row r="10529" spans="1:29" ht="14.4" x14ac:dyDescent="0.3">
      <c r="A10529">
        <v>10527</v>
      </c>
      <c r="B10529" t="s">
        <v>10446</v>
      </c>
      <c r="C10529" t="s">
        <v>277</v>
      </c>
      <c r="D10529" t="s">
        <v>40</v>
      </c>
      <c r="E10529" t="s">
        <v>40</v>
      </c>
      <c r="F10529" t="s">
        <v>41</v>
      </c>
      <c r="G10529" t="s">
        <v>40</v>
      </c>
      <c r="H10529" s="26">
        <v>34335</v>
      </c>
      <c r="I10529" t="s">
        <v>46</v>
      </c>
      <c r="J10529" t="s">
        <v>43</v>
      </c>
      <c r="K10529" t="str">
        <f>IF(Table2[[#This Row],[Basis of Material Classification (System Side)*]]="Field inspection","Yes","No")</f>
        <v>No</v>
      </c>
      <c r="N10529" t="str">
        <f>Table2[[#This Row],[Basis of Material Classification (System Side)*]]</f>
        <v>Installation date after lead ban</v>
      </c>
      <c r="O10529" t="s">
        <v>41</v>
      </c>
      <c r="P10529" s="13">
        <v>43466</v>
      </c>
      <c r="Q10529" s="16" t="str">
        <f>Table2[[#This Row],[Service Line Size (inches) (System Side)]]</f>
        <v>Unknown</v>
      </c>
      <c r="R10529" t="s">
        <v>43</v>
      </c>
      <c r="S10529" t="str">
        <f>IF(Table2[[#This Row],[Basis of Material Classification (Customer Side)*]]="Field inspection","Yes","No")</f>
        <v>No</v>
      </c>
      <c r="V10529" t="s">
        <v>43</v>
      </c>
      <c r="W10529" t="s">
        <v>44</v>
      </c>
      <c r="X10529" t="s">
        <v>44</v>
      </c>
      <c r="Z10529" t="s">
        <v>45</v>
      </c>
      <c r="AA10529" t="s">
        <v>46</v>
      </c>
      <c r="AB10529" t="s">
        <v>46</v>
      </c>
      <c r="AC10529" t="s">
        <v>40</v>
      </c>
    </row>
    <row r="10530" spans="1:29" ht="14.4" x14ac:dyDescent="0.3">
      <c r="A10530">
        <v>10528</v>
      </c>
      <c r="B10530" t="s">
        <v>10447</v>
      </c>
      <c r="C10530" t="s">
        <v>277</v>
      </c>
      <c r="D10530" t="s">
        <v>40</v>
      </c>
      <c r="E10530" t="s">
        <v>40</v>
      </c>
      <c r="F10530" t="s">
        <v>41</v>
      </c>
      <c r="G10530" t="s">
        <v>40</v>
      </c>
      <c r="H10530" s="26">
        <v>26299</v>
      </c>
      <c r="I10530" t="s">
        <v>46</v>
      </c>
      <c r="J10530" t="s">
        <v>49</v>
      </c>
      <c r="K10530" t="str">
        <f>IF(Table2[[#This Row],[Basis of Material Classification (System Side)*]]="Field inspection","Yes","No")</f>
        <v>No</v>
      </c>
      <c r="N10530" t="s">
        <v>50</v>
      </c>
      <c r="O10530" t="s">
        <v>41</v>
      </c>
      <c r="P10530" s="13">
        <v>43466</v>
      </c>
      <c r="Q10530" s="16" t="str">
        <f>Table2[[#This Row],[Service Line Size (inches) (System Side)]]</f>
        <v>Unknown</v>
      </c>
      <c r="R10530" t="s">
        <v>43</v>
      </c>
      <c r="S10530" t="str">
        <f>IF(Table2[[#This Row],[Basis of Material Classification (Customer Side)*]]="Field inspection","Yes","No")</f>
        <v>No</v>
      </c>
      <c r="V10530" t="s">
        <v>43</v>
      </c>
      <c r="W10530" t="s">
        <v>44</v>
      </c>
      <c r="X10530" t="s">
        <v>44</v>
      </c>
      <c r="Z10530" t="s">
        <v>45</v>
      </c>
      <c r="AA10530" t="s">
        <v>46</v>
      </c>
      <c r="AB10530" t="s">
        <v>46</v>
      </c>
      <c r="AC10530" t="s">
        <v>40</v>
      </c>
    </row>
    <row r="10531" spans="1:29" ht="14.4" x14ac:dyDescent="0.3">
      <c r="A10531">
        <v>10529</v>
      </c>
      <c r="B10531" t="s">
        <v>10448</v>
      </c>
      <c r="C10531" t="s">
        <v>277</v>
      </c>
      <c r="D10531" t="s">
        <v>40</v>
      </c>
      <c r="E10531" t="s">
        <v>40</v>
      </c>
      <c r="F10531" t="s">
        <v>41</v>
      </c>
      <c r="G10531" t="s">
        <v>40</v>
      </c>
      <c r="H10531" s="26">
        <v>36161</v>
      </c>
      <c r="I10531" t="s">
        <v>46</v>
      </c>
      <c r="J10531" t="s">
        <v>43</v>
      </c>
      <c r="K10531" t="str">
        <f>IF(Table2[[#This Row],[Basis of Material Classification (System Side)*]]="Field inspection","Yes","No")</f>
        <v>No</v>
      </c>
      <c r="N10531" t="str">
        <f>Table2[[#This Row],[Basis of Material Classification (System Side)*]]</f>
        <v>Installation date after lead ban</v>
      </c>
      <c r="O10531" t="s">
        <v>41</v>
      </c>
      <c r="P10531" s="13">
        <v>43466</v>
      </c>
      <c r="Q10531" s="16" t="str">
        <f>Table2[[#This Row],[Service Line Size (inches) (System Side)]]</f>
        <v>Unknown</v>
      </c>
      <c r="R10531" t="s">
        <v>43</v>
      </c>
      <c r="S10531" t="str">
        <f>IF(Table2[[#This Row],[Basis of Material Classification (Customer Side)*]]="Field inspection","Yes","No")</f>
        <v>No</v>
      </c>
      <c r="V10531" t="s">
        <v>43</v>
      </c>
      <c r="W10531" t="s">
        <v>44</v>
      </c>
      <c r="X10531" t="s">
        <v>44</v>
      </c>
      <c r="Z10531" t="s">
        <v>45</v>
      </c>
      <c r="AA10531" t="s">
        <v>46</v>
      </c>
      <c r="AB10531" t="s">
        <v>46</v>
      </c>
      <c r="AC10531" t="s">
        <v>40</v>
      </c>
    </row>
    <row r="10532" spans="1:29" ht="14.4" x14ac:dyDescent="0.3">
      <c r="A10532">
        <v>10530</v>
      </c>
      <c r="B10532" t="s">
        <v>10449</v>
      </c>
      <c r="C10532" t="s">
        <v>277</v>
      </c>
      <c r="D10532" t="s">
        <v>40</v>
      </c>
      <c r="E10532" t="s">
        <v>40</v>
      </c>
      <c r="F10532" t="s">
        <v>41</v>
      </c>
      <c r="G10532" t="s">
        <v>40</v>
      </c>
      <c r="H10532" s="26">
        <v>36161</v>
      </c>
      <c r="I10532" t="s">
        <v>46</v>
      </c>
      <c r="J10532" t="s">
        <v>43</v>
      </c>
      <c r="K10532" t="str">
        <f>IF(Table2[[#This Row],[Basis of Material Classification (System Side)*]]="Field inspection","Yes","No")</f>
        <v>No</v>
      </c>
      <c r="N10532" t="str">
        <f>Table2[[#This Row],[Basis of Material Classification (System Side)*]]</f>
        <v>Installation date after lead ban</v>
      </c>
      <c r="O10532" t="s">
        <v>41</v>
      </c>
      <c r="P10532" s="13">
        <v>43466</v>
      </c>
      <c r="Q10532" s="16" t="str">
        <f>Table2[[#This Row],[Service Line Size (inches) (System Side)]]</f>
        <v>Unknown</v>
      </c>
      <c r="R10532" t="s">
        <v>43</v>
      </c>
      <c r="S10532" t="str">
        <f>IF(Table2[[#This Row],[Basis of Material Classification (Customer Side)*]]="Field inspection","Yes","No")</f>
        <v>No</v>
      </c>
      <c r="V10532" t="s">
        <v>43</v>
      </c>
      <c r="W10532" t="s">
        <v>44</v>
      </c>
      <c r="X10532" t="s">
        <v>44</v>
      </c>
      <c r="Z10532" t="s">
        <v>45</v>
      </c>
      <c r="AA10532" t="s">
        <v>46</v>
      </c>
      <c r="AB10532" t="s">
        <v>46</v>
      </c>
      <c r="AC10532" t="s">
        <v>40</v>
      </c>
    </row>
    <row r="10533" spans="1:29" ht="14.4" x14ac:dyDescent="0.3">
      <c r="A10533">
        <v>10531</v>
      </c>
      <c r="B10533" t="s">
        <v>10450</v>
      </c>
      <c r="C10533" t="s">
        <v>277</v>
      </c>
      <c r="D10533" t="s">
        <v>40</v>
      </c>
      <c r="E10533" t="s">
        <v>40</v>
      </c>
      <c r="F10533" t="s">
        <v>41</v>
      </c>
      <c r="G10533" t="s">
        <v>40</v>
      </c>
      <c r="H10533" s="26">
        <v>36161</v>
      </c>
      <c r="I10533" t="s">
        <v>46</v>
      </c>
      <c r="J10533" t="s">
        <v>43</v>
      </c>
      <c r="K10533" t="str">
        <f>IF(Table2[[#This Row],[Basis of Material Classification (System Side)*]]="Field inspection","Yes","No")</f>
        <v>No</v>
      </c>
      <c r="N10533" t="str">
        <f>Table2[[#This Row],[Basis of Material Classification (System Side)*]]</f>
        <v>Installation date after lead ban</v>
      </c>
      <c r="O10533" t="s">
        <v>41</v>
      </c>
      <c r="P10533" s="13">
        <v>43466</v>
      </c>
      <c r="Q10533" s="16" t="str">
        <f>Table2[[#This Row],[Service Line Size (inches) (System Side)]]</f>
        <v>Unknown</v>
      </c>
      <c r="R10533" t="s">
        <v>43</v>
      </c>
      <c r="S10533" t="str">
        <f>IF(Table2[[#This Row],[Basis of Material Classification (Customer Side)*]]="Field inspection","Yes","No")</f>
        <v>No</v>
      </c>
      <c r="V10533" t="s">
        <v>43</v>
      </c>
      <c r="W10533" t="s">
        <v>44</v>
      </c>
      <c r="X10533" t="s">
        <v>44</v>
      </c>
      <c r="Z10533" t="s">
        <v>45</v>
      </c>
      <c r="AA10533" t="s">
        <v>46</v>
      </c>
      <c r="AB10533" t="s">
        <v>46</v>
      </c>
      <c r="AC10533" t="s">
        <v>40</v>
      </c>
    </row>
    <row r="10534" spans="1:29" ht="14.4" x14ac:dyDescent="0.3">
      <c r="A10534">
        <v>10532</v>
      </c>
      <c r="B10534" t="s">
        <v>10451</v>
      </c>
      <c r="C10534" t="s">
        <v>277</v>
      </c>
      <c r="D10534" t="s">
        <v>40</v>
      </c>
      <c r="E10534" t="s">
        <v>40</v>
      </c>
      <c r="F10534" t="s">
        <v>53</v>
      </c>
      <c r="G10534" t="s">
        <v>40</v>
      </c>
      <c r="H10534" s="26">
        <v>43466</v>
      </c>
      <c r="I10534" t="s">
        <v>54</v>
      </c>
      <c r="J10534" t="s">
        <v>55</v>
      </c>
      <c r="K10534" t="str">
        <f>IF(Table2[[#This Row],[Basis of Material Classification (System Side)*]]="Field inspection","Yes","No")</f>
        <v>No</v>
      </c>
      <c r="O10534" t="s">
        <v>41</v>
      </c>
      <c r="P10534" s="13">
        <v>43466</v>
      </c>
      <c r="Q10534" s="16" t="str">
        <f>Table2[[#This Row],[Service Line Size (inches) (System Side)]]</f>
        <v>3/4</v>
      </c>
      <c r="R10534" t="s">
        <v>43</v>
      </c>
      <c r="S10534" t="str">
        <f>IF(Table2[[#This Row],[Basis of Material Classification (Customer Side)*]]="Field inspection","Yes","No")</f>
        <v>No</v>
      </c>
      <c r="V10534" t="s">
        <v>43</v>
      </c>
      <c r="W10534" t="s">
        <v>44</v>
      </c>
      <c r="X10534" t="s">
        <v>44</v>
      </c>
      <c r="Z10534" t="s">
        <v>45</v>
      </c>
      <c r="AA10534" t="s">
        <v>46</v>
      </c>
      <c r="AB10534" t="s">
        <v>46</v>
      </c>
      <c r="AC10534" t="s">
        <v>40</v>
      </c>
    </row>
    <row r="10535" spans="1:29" ht="14.4" x14ac:dyDescent="0.3">
      <c r="A10535">
        <v>10533</v>
      </c>
      <c r="B10535" t="s">
        <v>10452</v>
      </c>
      <c r="C10535" t="s">
        <v>277</v>
      </c>
      <c r="D10535" t="s">
        <v>40</v>
      </c>
      <c r="E10535" t="s">
        <v>40</v>
      </c>
      <c r="F10535" t="s">
        <v>53</v>
      </c>
      <c r="G10535" t="s">
        <v>40</v>
      </c>
      <c r="H10535" s="26">
        <v>43466</v>
      </c>
      <c r="I10535" t="s">
        <v>54</v>
      </c>
      <c r="J10535" t="s">
        <v>55</v>
      </c>
      <c r="K10535" t="str">
        <f>IF(Table2[[#This Row],[Basis of Material Classification (System Side)*]]="Field inspection","Yes","No")</f>
        <v>No</v>
      </c>
      <c r="O10535" t="s">
        <v>41</v>
      </c>
      <c r="P10535" s="13">
        <v>43466</v>
      </c>
      <c r="Q10535" s="16" t="str">
        <f>Table2[[#This Row],[Service Line Size (inches) (System Side)]]</f>
        <v>3/4</v>
      </c>
      <c r="R10535" t="s">
        <v>43</v>
      </c>
      <c r="S10535" t="str">
        <f>IF(Table2[[#This Row],[Basis of Material Classification (Customer Side)*]]="Field inspection","Yes","No")</f>
        <v>No</v>
      </c>
      <c r="V10535" t="s">
        <v>43</v>
      </c>
      <c r="W10535" t="s">
        <v>44</v>
      </c>
      <c r="X10535" t="s">
        <v>44</v>
      </c>
      <c r="Z10535" t="s">
        <v>45</v>
      </c>
      <c r="AA10535" t="s">
        <v>46</v>
      </c>
      <c r="AB10535" t="s">
        <v>46</v>
      </c>
      <c r="AC10535" t="s">
        <v>40</v>
      </c>
    </row>
    <row r="10536" spans="1:29" ht="14.4" x14ac:dyDescent="0.3">
      <c r="A10536">
        <v>10534</v>
      </c>
      <c r="B10536" t="s">
        <v>10453</v>
      </c>
      <c r="C10536" t="s">
        <v>277</v>
      </c>
      <c r="D10536" t="s">
        <v>40</v>
      </c>
      <c r="E10536" t="s">
        <v>40</v>
      </c>
      <c r="F10536" t="s">
        <v>53</v>
      </c>
      <c r="G10536" t="s">
        <v>40</v>
      </c>
      <c r="H10536" s="26">
        <v>43466</v>
      </c>
      <c r="I10536" t="s">
        <v>54</v>
      </c>
      <c r="J10536" t="s">
        <v>55</v>
      </c>
      <c r="K10536" t="str">
        <f>IF(Table2[[#This Row],[Basis of Material Classification (System Side)*]]="Field inspection","Yes","No")</f>
        <v>No</v>
      </c>
      <c r="O10536" t="s">
        <v>41</v>
      </c>
      <c r="P10536" s="13">
        <v>43466</v>
      </c>
      <c r="Q10536" s="16" t="str">
        <f>Table2[[#This Row],[Service Line Size (inches) (System Side)]]</f>
        <v>3/4</v>
      </c>
      <c r="R10536" t="s">
        <v>43</v>
      </c>
      <c r="S10536" t="str">
        <f>IF(Table2[[#This Row],[Basis of Material Classification (Customer Side)*]]="Field inspection","Yes","No")</f>
        <v>No</v>
      </c>
      <c r="V10536" t="s">
        <v>43</v>
      </c>
      <c r="W10536" t="s">
        <v>44</v>
      </c>
      <c r="X10536" t="s">
        <v>44</v>
      </c>
      <c r="Z10536" t="s">
        <v>45</v>
      </c>
      <c r="AA10536" t="s">
        <v>46</v>
      </c>
      <c r="AB10536" t="s">
        <v>46</v>
      </c>
      <c r="AC10536" t="s">
        <v>40</v>
      </c>
    </row>
    <row r="10537" spans="1:29" ht="14.4" x14ac:dyDescent="0.3">
      <c r="A10537">
        <v>10535</v>
      </c>
      <c r="B10537" t="s">
        <v>10454</v>
      </c>
      <c r="C10537" t="s">
        <v>277</v>
      </c>
      <c r="D10537" t="s">
        <v>40</v>
      </c>
      <c r="E10537" t="s">
        <v>40</v>
      </c>
      <c r="F10537" t="s">
        <v>53</v>
      </c>
      <c r="G10537" t="s">
        <v>40</v>
      </c>
      <c r="H10537" s="26">
        <v>43466</v>
      </c>
      <c r="I10537" t="s">
        <v>54</v>
      </c>
      <c r="J10537" t="s">
        <v>55</v>
      </c>
      <c r="K10537" t="str">
        <f>IF(Table2[[#This Row],[Basis of Material Classification (System Side)*]]="Field inspection","Yes","No")</f>
        <v>No</v>
      </c>
      <c r="O10537" t="s">
        <v>41</v>
      </c>
      <c r="P10537" s="13">
        <v>43466</v>
      </c>
      <c r="Q10537" s="16" t="str">
        <f>Table2[[#This Row],[Service Line Size (inches) (System Side)]]</f>
        <v>3/4</v>
      </c>
      <c r="R10537" t="s">
        <v>43</v>
      </c>
      <c r="S10537" t="str">
        <f>IF(Table2[[#This Row],[Basis of Material Classification (Customer Side)*]]="Field inspection","Yes","No")</f>
        <v>No</v>
      </c>
      <c r="V10537" t="s">
        <v>43</v>
      </c>
      <c r="W10537" t="s">
        <v>44</v>
      </c>
      <c r="X10537" t="s">
        <v>44</v>
      </c>
      <c r="Z10537" t="s">
        <v>45</v>
      </c>
      <c r="AA10537" t="s">
        <v>46</v>
      </c>
      <c r="AB10537" t="s">
        <v>46</v>
      </c>
      <c r="AC10537" t="s">
        <v>40</v>
      </c>
    </row>
    <row r="10538" spans="1:29" ht="14.4" x14ac:dyDescent="0.3">
      <c r="A10538">
        <v>10536</v>
      </c>
      <c r="B10538" t="s">
        <v>10455</v>
      </c>
      <c r="C10538" t="s">
        <v>277</v>
      </c>
      <c r="D10538" t="s">
        <v>40</v>
      </c>
      <c r="E10538" t="s">
        <v>40</v>
      </c>
      <c r="F10538" t="s">
        <v>53</v>
      </c>
      <c r="G10538" t="s">
        <v>40</v>
      </c>
      <c r="H10538" s="26">
        <v>43466</v>
      </c>
      <c r="I10538" t="s">
        <v>54</v>
      </c>
      <c r="J10538" t="s">
        <v>55</v>
      </c>
      <c r="K10538" t="str">
        <f>IF(Table2[[#This Row],[Basis of Material Classification (System Side)*]]="Field inspection","Yes","No")</f>
        <v>No</v>
      </c>
      <c r="O10538" t="s">
        <v>41</v>
      </c>
      <c r="P10538" s="13">
        <v>43466</v>
      </c>
      <c r="Q10538" s="16" t="str">
        <f>Table2[[#This Row],[Service Line Size (inches) (System Side)]]</f>
        <v>3/4</v>
      </c>
      <c r="R10538" t="s">
        <v>43</v>
      </c>
      <c r="S10538" t="str">
        <f>IF(Table2[[#This Row],[Basis of Material Classification (Customer Side)*]]="Field inspection","Yes","No")</f>
        <v>No</v>
      </c>
      <c r="V10538" t="s">
        <v>43</v>
      </c>
      <c r="W10538" t="s">
        <v>44</v>
      </c>
      <c r="X10538" t="s">
        <v>44</v>
      </c>
      <c r="Z10538" t="s">
        <v>45</v>
      </c>
      <c r="AA10538" t="s">
        <v>46</v>
      </c>
      <c r="AB10538" t="s">
        <v>46</v>
      </c>
      <c r="AC10538" t="s">
        <v>40</v>
      </c>
    </row>
    <row r="10539" spans="1:29" ht="14.4" x14ac:dyDescent="0.3">
      <c r="A10539">
        <v>10537</v>
      </c>
      <c r="B10539" t="s">
        <v>10456</v>
      </c>
      <c r="C10539" t="s">
        <v>277</v>
      </c>
      <c r="D10539" t="s">
        <v>40</v>
      </c>
      <c r="E10539" t="s">
        <v>40</v>
      </c>
      <c r="F10539" t="s">
        <v>53</v>
      </c>
      <c r="G10539" t="s">
        <v>40</v>
      </c>
      <c r="H10539" s="26">
        <v>43466</v>
      </c>
      <c r="I10539" t="s">
        <v>54</v>
      </c>
      <c r="J10539" t="s">
        <v>55</v>
      </c>
      <c r="K10539" t="str">
        <f>IF(Table2[[#This Row],[Basis of Material Classification (System Side)*]]="Field inspection","Yes","No")</f>
        <v>No</v>
      </c>
      <c r="O10539" t="s">
        <v>41</v>
      </c>
      <c r="P10539" s="13">
        <v>43466</v>
      </c>
      <c r="Q10539" s="16" t="str">
        <f>Table2[[#This Row],[Service Line Size (inches) (System Side)]]</f>
        <v>3/4</v>
      </c>
      <c r="R10539" t="s">
        <v>43</v>
      </c>
      <c r="S10539" t="str">
        <f>IF(Table2[[#This Row],[Basis of Material Classification (Customer Side)*]]="Field inspection","Yes","No")</f>
        <v>No</v>
      </c>
      <c r="V10539" t="s">
        <v>43</v>
      </c>
      <c r="W10539" t="s">
        <v>44</v>
      </c>
      <c r="X10539" t="s">
        <v>44</v>
      </c>
      <c r="Z10539" t="s">
        <v>45</v>
      </c>
      <c r="AA10539" t="s">
        <v>46</v>
      </c>
      <c r="AB10539" t="s">
        <v>46</v>
      </c>
      <c r="AC10539" t="s">
        <v>40</v>
      </c>
    </row>
    <row r="10540" spans="1:29" ht="14.4" x14ac:dyDescent="0.3">
      <c r="A10540">
        <v>10538</v>
      </c>
      <c r="B10540" t="s">
        <v>10457</v>
      </c>
      <c r="C10540" t="s">
        <v>277</v>
      </c>
      <c r="D10540" t="s">
        <v>40</v>
      </c>
      <c r="E10540" t="s">
        <v>40</v>
      </c>
      <c r="F10540" t="s">
        <v>53</v>
      </c>
      <c r="G10540" t="s">
        <v>40</v>
      </c>
      <c r="H10540" s="26">
        <v>38718</v>
      </c>
      <c r="I10540" t="s">
        <v>54</v>
      </c>
      <c r="J10540" t="s">
        <v>55</v>
      </c>
      <c r="K10540" t="str">
        <f>IF(Table2[[#This Row],[Basis of Material Classification (System Side)*]]="Field inspection","Yes","No")</f>
        <v>No</v>
      </c>
      <c r="O10540" t="s">
        <v>41</v>
      </c>
      <c r="P10540" s="13">
        <v>43466</v>
      </c>
      <c r="Q10540" s="16" t="str">
        <f>Table2[[#This Row],[Service Line Size (inches) (System Side)]]</f>
        <v>3/4</v>
      </c>
      <c r="R10540" t="s">
        <v>43</v>
      </c>
      <c r="S10540" t="str">
        <f>IF(Table2[[#This Row],[Basis of Material Classification (Customer Side)*]]="Field inspection","Yes","No")</f>
        <v>No</v>
      </c>
      <c r="V10540" t="s">
        <v>43</v>
      </c>
      <c r="W10540" t="s">
        <v>44</v>
      </c>
      <c r="X10540" t="s">
        <v>44</v>
      </c>
      <c r="Z10540" t="s">
        <v>45</v>
      </c>
      <c r="AA10540" t="s">
        <v>46</v>
      </c>
      <c r="AB10540" t="s">
        <v>46</v>
      </c>
      <c r="AC10540" t="s">
        <v>40</v>
      </c>
    </row>
    <row r="10541" spans="1:29" ht="14.4" x14ac:dyDescent="0.3">
      <c r="A10541">
        <v>10539</v>
      </c>
      <c r="B10541" t="s">
        <v>10458</v>
      </c>
      <c r="C10541" t="s">
        <v>277</v>
      </c>
      <c r="D10541" t="s">
        <v>40</v>
      </c>
      <c r="E10541" t="s">
        <v>40</v>
      </c>
      <c r="F10541" t="s">
        <v>53</v>
      </c>
      <c r="G10541" t="s">
        <v>40</v>
      </c>
      <c r="H10541" s="26">
        <v>38718</v>
      </c>
      <c r="I10541" t="s">
        <v>54</v>
      </c>
      <c r="J10541" t="s">
        <v>55</v>
      </c>
      <c r="K10541" t="str">
        <f>IF(Table2[[#This Row],[Basis of Material Classification (System Side)*]]="Field inspection","Yes","No")</f>
        <v>No</v>
      </c>
      <c r="O10541" t="s">
        <v>41</v>
      </c>
      <c r="P10541" s="13">
        <v>43466</v>
      </c>
      <c r="Q10541" s="16" t="str">
        <f>Table2[[#This Row],[Service Line Size (inches) (System Side)]]</f>
        <v>3/4</v>
      </c>
      <c r="R10541" t="s">
        <v>43</v>
      </c>
      <c r="S10541" t="str">
        <f>IF(Table2[[#This Row],[Basis of Material Classification (Customer Side)*]]="Field inspection","Yes","No")</f>
        <v>No</v>
      </c>
      <c r="V10541" t="s">
        <v>43</v>
      </c>
      <c r="W10541" t="s">
        <v>44</v>
      </c>
      <c r="X10541" t="s">
        <v>44</v>
      </c>
      <c r="Z10541" t="s">
        <v>45</v>
      </c>
      <c r="AA10541" t="s">
        <v>46</v>
      </c>
      <c r="AB10541" t="s">
        <v>46</v>
      </c>
      <c r="AC10541" t="s">
        <v>40</v>
      </c>
    </row>
    <row r="10542" spans="1:29" ht="14.4" x14ac:dyDescent="0.3">
      <c r="A10542">
        <v>10540</v>
      </c>
      <c r="B10542" t="s">
        <v>10459</v>
      </c>
      <c r="C10542" t="s">
        <v>277</v>
      </c>
      <c r="D10542" t="s">
        <v>40</v>
      </c>
      <c r="E10542" t="s">
        <v>40</v>
      </c>
      <c r="F10542" t="s">
        <v>53</v>
      </c>
      <c r="G10542" t="s">
        <v>40</v>
      </c>
      <c r="H10542" s="26">
        <v>41275</v>
      </c>
      <c r="I10542" t="s">
        <v>54</v>
      </c>
      <c r="J10542" t="s">
        <v>55</v>
      </c>
      <c r="K10542" t="str">
        <f>IF(Table2[[#This Row],[Basis of Material Classification (System Side)*]]="Field inspection","Yes","No")</f>
        <v>No</v>
      </c>
      <c r="O10542" t="s">
        <v>41</v>
      </c>
      <c r="P10542" s="13">
        <v>43466</v>
      </c>
      <c r="Q10542" s="16" t="str">
        <f>Table2[[#This Row],[Service Line Size (inches) (System Side)]]</f>
        <v>3/4</v>
      </c>
      <c r="R10542" t="s">
        <v>43</v>
      </c>
      <c r="S10542" t="str">
        <f>IF(Table2[[#This Row],[Basis of Material Classification (Customer Side)*]]="Field inspection","Yes","No")</f>
        <v>No</v>
      </c>
      <c r="V10542" t="s">
        <v>43</v>
      </c>
      <c r="W10542" t="s">
        <v>44</v>
      </c>
      <c r="X10542" t="s">
        <v>44</v>
      </c>
      <c r="Z10542" t="s">
        <v>45</v>
      </c>
      <c r="AA10542" t="s">
        <v>46</v>
      </c>
      <c r="AB10542" t="s">
        <v>46</v>
      </c>
      <c r="AC10542" t="s">
        <v>40</v>
      </c>
    </row>
    <row r="10543" spans="1:29" ht="14.4" x14ac:dyDescent="0.3">
      <c r="A10543">
        <v>10541</v>
      </c>
      <c r="B10543" t="s">
        <v>10460</v>
      </c>
      <c r="C10543" t="s">
        <v>277</v>
      </c>
      <c r="D10543" t="s">
        <v>40</v>
      </c>
      <c r="E10543" t="s">
        <v>40</v>
      </c>
      <c r="F10543" t="s">
        <v>53</v>
      </c>
      <c r="G10543" t="s">
        <v>40</v>
      </c>
      <c r="H10543" s="26">
        <v>43101</v>
      </c>
      <c r="I10543" t="s">
        <v>54</v>
      </c>
      <c r="J10543" t="s">
        <v>55</v>
      </c>
      <c r="K10543" t="str">
        <f>IF(Table2[[#This Row],[Basis of Material Classification (System Side)*]]="Field inspection","Yes","No")</f>
        <v>No</v>
      </c>
      <c r="O10543" t="s">
        <v>41</v>
      </c>
      <c r="P10543" s="13">
        <v>43466</v>
      </c>
      <c r="Q10543" s="16" t="str">
        <f>Table2[[#This Row],[Service Line Size (inches) (System Side)]]</f>
        <v>3/4</v>
      </c>
      <c r="R10543" t="s">
        <v>43</v>
      </c>
      <c r="S10543" t="str">
        <f>IF(Table2[[#This Row],[Basis of Material Classification (Customer Side)*]]="Field inspection","Yes","No")</f>
        <v>No</v>
      </c>
      <c r="V10543" t="s">
        <v>43</v>
      </c>
      <c r="W10543" t="s">
        <v>44</v>
      </c>
      <c r="X10543" t="s">
        <v>44</v>
      </c>
      <c r="Z10543" t="s">
        <v>45</v>
      </c>
      <c r="AA10543" t="s">
        <v>46</v>
      </c>
      <c r="AB10543" t="s">
        <v>46</v>
      </c>
      <c r="AC10543" t="s">
        <v>40</v>
      </c>
    </row>
    <row r="10544" spans="1:29" ht="14.4" x14ac:dyDescent="0.3">
      <c r="A10544">
        <v>10542</v>
      </c>
      <c r="B10544" t="s">
        <v>10461</v>
      </c>
      <c r="C10544" t="s">
        <v>277</v>
      </c>
      <c r="D10544" t="s">
        <v>40</v>
      </c>
      <c r="E10544" t="s">
        <v>40</v>
      </c>
      <c r="F10544" t="s">
        <v>53</v>
      </c>
      <c r="G10544" t="s">
        <v>40</v>
      </c>
      <c r="H10544" s="26">
        <v>43101</v>
      </c>
      <c r="I10544" t="s">
        <v>54</v>
      </c>
      <c r="J10544" t="s">
        <v>55</v>
      </c>
      <c r="K10544" t="str">
        <f>IF(Table2[[#This Row],[Basis of Material Classification (System Side)*]]="Field inspection","Yes","No")</f>
        <v>No</v>
      </c>
      <c r="O10544" t="s">
        <v>41</v>
      </c>
      <c r="P10544" s="13">
        <v>43466</v>
      </c>
      <c r="Q10544" s="16" t="str">
        <f>Table2[[#This Row],[Service Line Size (inches) (System Side)]]</f>
        <v>3/4</v>
      </c>
      <c r="R10544" t="s">
        <v>43</v>
      </c>
      <c r="S10544" t="str">
        <f>IF(Table2[[#This Row],[Basis of Material Classification (Customer Side)*]]="Field inspection","Yes","No")</f>
        <v>No</v>
      </c>
      <c r="V10544" t="s">
        <v>43</v>
      </c>
      <c r="W10544" t="s">
        <v>44</v>
      </c>
      <c r="X10544" t="s">
        <v>44</v>
      </c>
      <c r="Z10544" t="s">
        <v>45</v>
      </c>
      <c r="AA10544" t="s">
        <v>46</v>
      </c>
      <c r="AB10544" t="s">
        <v>46</v>
      </c>
      <c r="AC10544" t="s">
        <v>40</v>
      </c>
    </row>
    <row r="10545" spans="1:29" ht="14.4" x14ac:dyDescent="0.3">
      <c r="A10545">
        <v>10543</v>
      </c>
      <c r="B10545" t="s">
        <v>10462</v>
      </c>
      <c r="C10545" t="s">
        <v>277</v>
      </c>
      <c r="D10545" t="s">
        <v>40</v>
      </c>
      <c r="E10545" t="s">
        <v>40</v>
      </c>
      <c r="F10545" t="s">
        <v>53</v>
      </c>
      <c r="G10545" t="s">
        <v>40</v>
      </c>
      <c r="H10545" s="26">
        <v>43101</v>
      </c>
      <c r="I10545" t="s">
        <v>54</v>
      </c>
      <c r="J10545" t="s">
        <v>55</v>
      </c>
      <c r="K10545" t="str">
        <f>IF(Table2[[#This Row],[Basis of Material Classification (System Side)*]]="Field inspection","Yes","No")</f>
        <v>No</v>
      </c>
      <c r="O10545" t="s">
        <v>41</v>
      </c>
      <c r="P10545" s="13">
        <v>43466</v>
      </c>
      <c r="Q10545" s="16" t="str">
        <f>Table2[[#This Row],[Service Line Size (inches) (System Side)]]</f>
        <v>3/4</v>
      </c>
      <c r="R10545" t="s">
        <v>43</v>
      </c>
      <c r="S10545" t="str">
        <f>IF(Table2[[#This Row],[Basis of Material Classification (Customer Side)*]]="Field inspection","Yes","No")</f>
        <v>No</v>
      </c>
      <c r="V10545" t="s">
        <v>43</v>
      </c>
      <c r="W10545" t="s">
        <v>44</v>
      </c>
      <c r="X10545" t="s">
        <v>44</v>
      </c>
      <c r="Z10545" t="s">
        <v>45</v>
      </c>
      <c r="AA10545" t="s">
        <v>46</v>
      </c>
      <c r="AB10545" t="s">
        <v>46</v>
      </c>
      <c r="AC10545" t="s">
        <v>40</v>
      </c>
    </row>
    <row r="10546" spans="1:29" ht="14.4" x14ac:dyDescent="0.3">
      <c r="A10546">
        <v>10544</v>
      </c>
      <c r="B10546" t="s">
        <v>10463</v>
      </c>
      <c r="C10546" t="s">
        <v>277</v>
      </c>
      <c r="D10546" t="s">
        <v>40</v>
      </c>
      <c r="E10546" t="s">
        <v>40</v>
      </c>
      <c r="F10546" t="s">
        <v>53</v>
      </c>
      <c r="G10546" t="s">
        <v>40</v>
      </c>
      <c r="H10546" s="26">
        <v>43101</v>
      </c>
      <c r="I10546" t="s">
        <v>54</v>
      </c>
      <c r="J10546" t="s">
        <v>55</v>
      </c>
      <c r="K10546" t="str">
        <f>IF(Table2[[#This Row],[Basis of Material Classification (System Side)*]]="Field inspection","Yes","No")</f>
        <v>No</v>
      </c>
      <c r="O10546" t="s">
        <v>41</v>
      </c>
      <c r="P10546" s="13">
        <v>43466</v>
      </c>
      <c r="Q10546" s="16" t="str">
        <f>Table2[[#This Row],[Service Line Size (inches) (System Side)]]</f>
        <v>3/4</v>
      </c>
      <c r="R10546" t="s">
        <v>43</v>
      </c>
      <c r="S10546" t="str">
        <f>IF(Table2[[#This Row],[Basis of Material Classification (Customer Side)*]]="Field inspection","Yes","No")</f>
        <v>No</v>
      </c>
      <c r="V10546" t="s">
        <v>43</v>
      </c>
      <c r="W10546" t="s">
        <v>44</v>
      </c>
      <c r="X10546" t="s">
        <v>44</v>
      </c>
      <c r="Z10546" t="s">
        <v>45</v>
      </c>
      <c r="AA10546" t="s">
        <v>46</v>
      </c>
      <c r="AB10546" t="s">
        <v>46</v>
      </c>
      <c r="AC10546" t="s">
        <v>40</v>
      </c>
    </row>
    <row r="10547" spans="1:29" ht="14.4" x14ac:dyDescent="0.3">
      <c r="A10547">
        <v>10545</v>
      </c>
      <c r="B10547" t="s">
        <v>10464</v>
      </c>
      <c r="C10547" t="s">
        <v>277</v>
      </c>
      <c r="D10547" t="s">
        <v>40</v>
      </c>
      <c r="E10547" t="s">
        <v>40</v>
      </c>
      <c r="F10547" t="s">
        <v>53</v>
      </c>
      <c r="G10547" t="s">
        <v>40</v>
      </c>
      <c r="H10547" s="26">
        <v>43101</v>
      </c>
      <c r="I10547" t="s">
        <v>54</v>
      </c>
      <c r="J10547" t="s">
        <v>55</v>
      </c>
      <c r="K10547" t="str">
        <f>IF(Table2[[#This Row],[Basis of Material Classification (System Side)*]]="Field inspection","Yes","No")</f>
        <v>No</v>
      </c>
      <c r="O10547" t="s">
        <v>41</v>
      </c>
      <c r="P10547" s="13">
        <v>43466</v>
      </c>
      <c r="Q10547" s="16" t="str">
        <f>Table2[[#This Row],[Service Line Size (inches) (System Side)]]</f>
        <v>3/4</v>
      </c>
      <c r="R10547" t="s">
        <v>43</v>
      </c>
      <c r="S10547" t="str">
        <f>IF(Table2[[#This Row],[Basis of Material Classification (Customer Side)*]]="Field inspection","Yes","No")</f>
        <v>No</v>
      </c>
      <c r="V10547" t="s">
        <v>43</v>
      </c>
      <c r="W10547" t="s">
        <v>44</v>
      </c>
      <c r="X10547" t="s">
        <v>44</v>
      </c>
      <c r="Z10547" t="s">
        <v>45</v>
      </c>
      <c r="AA10547" t="s">
        <v>46</v>
      </c>
      <c r="AB10547" t="s">
        <v>46</v>
      </c>
      <c r="AC10547" t="s">
        <v>40</v>
      </c>
    </row>
    <row r="10548" spans="1:29" ht="14.4" x14ac:dyDescent="0.3">
      <c r="A10548">
        <v>10546</v>
      </c>
      <c r="B10548" t="s">
        <v>10465</v>
      </c>
      <c r="C10548" t="s">
        <v>277</v>
      </c>
      <c r="D10548" t="s">
        <v>40</v>
      </c>
      <c r="E10548" t="s">
        <v>40</v>
      </c>
      <c r="F10548" t="s">
        <v>53</v>
      </c>
      <c r="G10548" t="s">
        <v>40</v>
      </c>
      <c r="H10548" s="26">
        <v>43101</v>
      </c>
      <c r="I10548" t="s">
        <v>54</v>
      </c>
      <c r="J10548" t="s">
        <v>55</v>
      </c>
      <c r="K10548" t="str">
        <f>IF(Table2[[#This Row],[Basis of Material Classification (System Side)*]]="Field inspection","Yes","No")</f>
        <v>No</v>
      </c>
      <c r="O10548" t="s">
        <v>41</v>
      </c>
      <c r="P10548" s="13">
        <v>43466</v>
      </c>
      <c r="Q10548" s="16" t="str">
        <f>Table2[[#This Row],[Service Line Size (inches) (System Side)]]</f>
        <v>3/4</v>
      </c>
      <c r="R10548" t="s">
        <v>43</v>
      </c>
      <c r="S10548" t="str">
        <f>IF(Table2[[#This Row],[Basis of Material Classification (Customer Side)*]]="Field inspection","Yes","No")</f>
        <v>No</v>
      </c>
      <c r="V10548" t="s">
        <v>43</v>
      </c>
      <c r="W10548" t="s">
        <v>44</v>
      </c>
      <c r="X10548" t="s">
        <v>44</v>
      </c>
      <c r="Z10548" t="s">
        <v>45</v>
      </c>
      <c r="AA10548" t="s">
        <v>46</v>
      </c>
      <c r="AB10548" t="s">
        <v>46</v>
      </c>
      <c r="AC10548" t="s">
        <v>40</v>
      </c>
    </row>
    <row r="10549" spans="1:29" ht="14.4" x14ac:dyDescent="0.3">
      <c r="A10549">
        <v>10547</v>
      </c>
      <c r="B10549" t="s">
        <v>10466</v>
      </c>
      <c r="C10549" t="s">
        <v>277</v>
      </c>
      <c r="D10549" t="s">
        <v>40</v>
      </c>
      <c r="E10549" t="s">
        <v>40</v>
      </c>
      <c r="F10549" t="s">
        <v>53</v>
      </c>
      <c r="G10549" t="s">
        <v>40</v>
      </c>
      <c r="H10549" s="26">
        <v>43101</v>
      </c>
      <c r="I10549" t="s">
        <v>54</v>
      </c>
      <c r="J10549" t="s">
        <v>55</v>
      </c>
      <c r="K10549" t="str">
        <f>IF(Table2[[#This Row],[Basis of Material Classification (System Side)*]]="Field inspection","Yes","No")</f>
        <v>No</v>
      </c>
      <c r="O10549" t="s">
        <v>41</v>
      </c>
      <c r="P10549" s="13">
        <v>43466</v>
      </c>
      <c r="Q10549" s="16" t="str">
        <f>Table2[[#This Row],[Service Line Size (inches) (System Side)]]</f>
        <v>3/4</v>
      </c>
      <c r="R10549" t="s">
        <v>43</v>
      </c>
      <c r="S10549" t="str">
        <f>IF(Table2[[#This Row],[Basis of Material Classification (Customer Side)*]]="Field inspection","Yes","No")</f>
        <v>No</v>
      </c>
      <c r="V10549" t="s">
        <v>43</v>
      </c>
      <c r="W10549" t="s">
        <v>44</v>
      </c>
      <c r="X10549" t="s">
        <v>44</v>
      </c>
      <c r="Z10549" t="s">
        <v>45</v>
      </c>
      <c r="AA10549" t="s">
        <v>46</v>
      </c>
      <c r="AB10549" t="s">
        <v>46</v>
      </c>
      <c r="AC10549" t="s">
        <v>40</v>
      </c>
    </row>
    <row r="10550" spans="1:29" ht="14.4" x14ac:dyDescent="0.3">
      <c r="A10550">
        <v>10548</v>
      </c>
      <c r="B10550" t="s">
        <v>10467</v>
      </c>
      <c r="C10550" t="s">
        <v>277</v>
      </c>
      <c r="D10550" t="s">
        <v>40</v>
      </c>
      <c r="E10550" t="s">
        <v>40</v>
      </c>
      <c r="F10550" t="s">
        <v>53</v>
      </c>
      <c r="G10550" t="s">
        <v>40</v>
      </c>
      <c r="H10550" s="26">
        <v>43101</v>
      </c>
      <c r="I10550" t="s">
        <v>54</v>
      </c>
      <c r="J10550" t="s">
        <v>55</v>
      </c>
      <c r="K10550" t="str">
        <f>IF(Table2[[#This Row],[Basis of Material Classification (System Side)*]]="Field inspection","Yes","No")</f>
        <v>No</v>
      </c>
      <c r="O10550" t="s">
        <v>41</v>
      </c>
      <c r="P10550" s="13">
        <v>43466</v>
      </c>
      <c r="Q10550" s="16" t="str">
        <f>Table2[[#This Row],[Service Line Size (inches) (System Side)]]</f>
        <v>3/4</v>
      </c>
      <c r="R10550" t="s">
        <v>43</v>
      </c>
      <c r="S10550" t="str">
        <f>IF(Table2[[#This Row],[Basis of Material Classification (Customer Side)*]]="Field inspection","Yes","No")</f>
        <v>No</v>
      </c>
      <c r="V10550" t="s">
        <v>43</v>
      </c>
      <c r="W10550" t="s">
        <v>44</v>
      </c>
      <c r="X10550" t="s">
        <v>44</v>
      </c>
      <c r="Z10550" t="s">
        <v>45</v>
      </c>
      <c r="AA10550" t="s">
        <v>46</v>
      </c>
      <c r="AB10550" t="s">
        <v>46</v>
      </c>
      <c r="AC10550" t="s">
        <v>40</v>
      </c>
    </row>
    <row r="10551" spans="1:29" ht="14.4" x14ac:dyDescent="0.3">
      <c r="A10551">
        <v>10549</v>
      </c>
      <c r="B10551" t="s">
        <v>10468</v>
      </c>
      <c r="C10551" t="s">
        <v>277</v>
      </c>
      <c r="D10551" t="s">
        <v>40</v>
      </c>
      <c r="E10551" t="s">
        <v>40</v>
      </c>
      <c r="F10551" t="s">
        <v>53</v>
      </c>
      <c r="G10551" t="s">
        <v>40</v>
      </c>
      <c r="H10551" s="26">
        <v>43101</v>
      </c>
      <c r="I10551" t="s">
        <v>54</v>
      </c>
      <c r="J10551" t="s">
        <v>55</v>
      </c>
      <c r="K10551" t="str">
        <f>IF(Table2[[#This Row],[Basis of Material Classification (System Side)*]]="Field inspection","Yes","No")</f>
        <v>No</v>
      </c>
      <c r="O10551" t="s">
        <v>41</v>
      </c>
      <c r="P10551" s="13">
        <v>43466</v>
      </c>
      <c r="Q10551" s="16" t="str">
        <f>Table2[[#This Row],[Service Line Size (inches) (System Side)]]</f>
        <v>3/4</v>
      </c>
      <c r="R10551" t="s">
        <v>43</v>
      </c>
      <c r="S10551" t="str">
        <f>IF(Table2[[#This Row],[Basis of Material Classification (Customer Side)*]]="Field inspection","Yes","No")</f>
        <v>No</v>
      </c>
      <c r="V10551" t="s">
        <v>43</v>
      </c>
      <c r="W10551" t="s">
        <v>44</v>
      </c>
      <c r="X10551" t="s">
        <v>44</v>
      </c>
      <c r="Z10551" t="s">
        <v>45</v>
      </c>
      <c r="AA10551" t="s">
        <v>46</v>
      </c>
      <c r="AB10551" t="s">
        <v>46</v>
      </c>
      <c r="AC10551" t="s">
        <v>40</v>
      </c>
    </row>
    <row r="10552" spans="1:29" ht="14.4" x14ac:dyDescent="0.3">
      <c r="A10552">
        <v>10550</v>
      </c>
      <c r="B10552" t="s">
        <v>10469</v>
      </c>
      <c r="C10552" t="s">
        <v>277</v>
      </c>
      <c r="D10552" t="s">
        <v>40</v>
      </c>
      <c r="E10552" t="s">
        <v>40</v>
      </c>
      <c r="F10552" t="s">
        <v>53</v>
      </c>
      <c r="G10552" t="s">
        <v>40</v>
      </c>
      <c r="H10552" s="26">
        <v>43101</v>
      </c>
      <c r="I10552" t="s">
        <v>54</v>
      </c>
      <c r="J10552" t="s">
        <v>55</v>
      </c>
      <c r="K10552" t="str">
        <f>IF(Table2[[#This Row],[Basis of Material Classification (System Side)*]]="Field inspection","Yes","No")</f>
        <v>No</v>
      </c>
      <c r="O10552" t="s">
        <v>41</v>
      </c>
      <c r="P10552" s="13">
        <v>43466</v>
      </c>
      <c r="Q10552" s="16" t="str">
        <f>Table2[[#This Row],[Service Line Size (inches) (System Side)]]</f>
        <v>3/4</v>
      </c>
      <c r="R10552" t="s">
        <v>43</v>
      </c>
      <c r="S10552" t="str">
        <f>IF(Table2[[#This Row],[Basis of Material Classification (Customer Side)*]]="Field inspection","Yes","No")</f>
        <v>No</v>
      </c>
      <c r="V10552" t="s">
        <v>43</v>
      </c>
      <c r="W10552" t="s">
        <v>44</v>
      </c>
      <c r="X10552" t="s">
        <v>44</v>
      </c>
      <c r="Z10552" t="s">
        <v>45</v>
      </c>
      <c r="AA10552" t="s">
        <v>46</v>
      </c>
      <c r="AB10552" t="s">
        <v>46</v>
      </c>
      <c r="AC10552" t="s">
        <v>40</v>
      </c>
    </row>
    <row r="10553" spans="1:29" ht="14.4" x14ac:dyDescent="0.3">
      <c r="A10553">
        <v>10551</v>
      </c>
      <c r="B10553" t="s">
        <v>10470</v>
      </c>
      <c r="C10553" t="s">
        <v>277</v>
      </c>
      <c r="D10553" t="s">
        <v>40</v>
      </c>
      <c r="E10553" t="s">
        <v>40</v>
      </c>
      <c r="F10553" t="s">
        <v>53</v>
      </c>
      <c r="G10553" t="s">
        <v>40</v>
      </c>
      <c r="H10553" s="26">
        <v>43101</v>
      </c>
      <c r="I10553" t="s">
        <v>54</v>
      </c>
      <c r="J10553" t="s">
        <v>55</v>
      </c>
      <c r="K10553" t="str">
        <f>IF(Table2[[#This Row],[Basis of Material Classification (System Side)*]]="Field inspection","Yes","No")</f>
        <v>No</v>
      </c>
      <c r="O10553" t="s">
        <v>41</v>
      </c>
      <c r="P10553" s="13">
        <v>43466</v>
      </c>
      <c r="Q10553" s="16" t="str">
        <f>Table2[[#This Row],[Service Line Size (inches) (System Side)]]</f>
        <v>3/4</v>
      </c>
      <c r="R10553" t="s">
        <v>43</v>
      </c>
      <c r="S10553" t="str">
        <f>IF(Table2[[#This Row],[Basis of Material Classification (Customer Side)*]]="Field inspection","Yes","No")</f>
        <v>No</v>
      </c>
      <c r="V10553" t="s">
        <v>43</v>
      </c>
      <c r="W10553" t="s">
        <v>44</v>
      </c>
      <c r="X10553" t="s">
        <v>44</v>
      </c>
      <c r="Z10553" t="s">
        <v>45</v>
      </c>
      <c r="AA10553" t="s">
        <v>46</v>
      </c>
      <c r="AB10553" t="s">
        <v>46</v>
      </c>
      <c r="AC10553" t="s">
        <v>40</v>
      </c>
    </row>
    <row r="10554" spans="1:29" ht="14.4" x14ac:dyDescent="0.3">
      <c r="A10554">
        <v>10552</v>
      </c>
      <c r="B10554" t="s">
        <v>10471</v>
      </c>
      <c r="C10554" t="s">
        <v>277</v>
      </c>
      <c r="D10554" t="s">
        <v>40</v>
      </c>
      <c r="E10554" t="s">
        <v>40</v>
      </c>
      <c r="F10554" t="s">
        <v>41</v>
      </c>
      <c r="G10554" t="s">
        <v>40</v>
      </c>
      <c r="H10554" s="26">
        <v>33970</v>
      </c>
      <c r="I10554" t="s">
        <v>46</v>
      </c>
      <c r="J10554" t="s">
        <v>43</v>
      </c>
      <c r="K10554" t="str">
        <f>IF(Table2[[#This Row],[Basis of Material Classification (System Side)*]]="Field inspection","Yes","No")</f>
        <v>No</v>
      </c>
      <c r="N10554" t="str">
        <f>Table2[[#This Row],[Basis of Material Classification (System Side)*]]</f>
        <v>Installation date after lead ban</v>
      </c>
      <c r="O10554" t="s">
        <v>41</v>
      </c>
      <c r="P10554" s="13">
        <v>44197</v>
      </c>
      <c r="Q10554" s="16" t="str">
        <f>Table2[[#This Row],[Service Line Size (inches) (System Side)]]</f>
        <v>Unknown</v>
      </c>
      <c r="R10554" t="s">
        <v>43</v>
      </c>
      <c r="S10554" t="str">
        <f>IF(Table2[[#This Row],[Basis of Material Classification (Customer Side)*]]="Field inspection","Yes","No")</f>
        <v>No</v>
      </c>
      <c r="V10554" t="s">
        <v>43</v>
      </c>
      <c r="W10554" t="s">
        <v>44</v>
      </c>
      <c r="X10554" t="s">
        <v>44</v>
      </c>
      <c r="Z10554" t="s">
        <v>45</v>
      </c>
      <c r="AA10554" t="s">
        <v>46</v>
      </c>
      <c r="AB10554" t="s">
        <v>46</v>
      </c>
      <c r="AC10554" t="s">
        <v>40</v>
      </c>
    </row>
    <row r="10555" spans="1:29" ht="14.4" x14ac:dyDescent="0.3">
      <c r="A10555">
        <v>10553</v>
      </c>
      <c r="B10555" t="s">
        <v>10472</v>
      </c>
      <c r="C10555" t="s">
        <v>277</v>
      </c>
      <c r="D10555" t="s">
        <v>40</v>
      </c>
      <c r="E10555" t="s">
        <v>40</v>
      </c>
      <c r="F10555" t="s">
        <v>53</v>
      </c>
      <c r="G10555" t="s">
        <v>40</v>
      </c>
      <c r="H10555" s="26">
        <v>38718</v>
      </c>
      <c r="I10555" t="s">
        <v>54</v>
      </c>
      <c r="J10555" t="s">
        <v>55</v>
      </c>
      <c r="K10555" t="str">
        <f>IF(Table2[[#This Row],[Basis of Material Classification (System Side)*]]="Field inspection","Yes","No")</f>
        <v>No</v>
      </c>
      <c r="O10555" t="s">
        <v>41</v>
      </c>
      <c r="P10555" s="13">
        <v>43831</v>
      </c>
      <c r="Q10555" s="16" t="str">
        <f>Table2[[#This Row],[Service Line Size (inches) (System Side)]]</f>
        <v>3/4</v>
      </c>
      <c r="R10555" t="s">
        <v>43</v>
      </c>
      <c r="S10555" t="str">
        <f>IF(Table2[[#This Row],[Basis of Material Classification (Customer Side)*]]="Field inspection","Yes","No")</f>
        <v>No</v>
      </c>
      <c r="V10555" t="s">
        <v>43</v>
      </c>
      <c r="W10555" t="s">
        <v>44</v>
      </c>
      <c r="X10555" t="s">
        <v>44</v>
      </c>
      <c r="Z10555" t="s">
        <v>58</v>
      </c>
      <c r="AA10555" t="s">
        <v>46</v>
      </c>
      <c r="AB10555" t="s">
        <v>46</v>
      </c>
      <c r="AC10555" t="s">
        <v>40</v>
      </c>
    </row>
    <row r="10556" spans="1:29" ht="14.4" x14ac:dyDescent="0.3">
      <c r="A10556">
        <v>10554</v>
      </c>
      <c r="B10556" t="s">
        <v>10473</v>
      </c>
      <c r="C10556" t="s">
        <v>277</v>
      </c>
      <c r="D10556" t="s">
        <v>40</v>
      </c>
      <c r="E10556" t="s">
        <v>40</v>
      </c>
      <c r="F10556" t="s">
        <v>53</v>
      </c>
      <c r="G10556" t="s">
        <v>40</v>
      </c>
      <c r="H10556" s="26">
        <v>38718</v>
      </c>
      <c r="I10556" t="s">
        <v>54</v>
      </c>
      <c r="J10556" t="s">
        <v>55</v>
      </c>
      <c r="K10556" t="str">
        <f>IF(Table2[[#This Row],[Basis of Material Classification (System Side)*]]="Field inspection","Yes","No")</f>
        <v>No</v>
      </c>
      <c r="O10556" t="s">
        <v>41</v>
      </c>
      <c r="P10556" s="13">
        <v>43466</v>
      </c>
      <c r="Q10556" s="16" t="str">
        <f>Table2[[#This Row],[Service Line Size (inches) (System Side)]]</f>
        <v>3/4</v>
      </c>
      <c r="R10556" t="s">
        <v>43</v>
      </c>
      <c r="S10556" t="str">
        <f>IF(Table2[[#This Row],[Basis of Material Classification (Customer Side)*]]="Field inspection","Yes","No")</f>
        <v>No</v>
      </c>
      <c r="V10556" t="s">
        <v>43</v>
      </c>
      <c r="W10556" t="s">
        <v>44</v>
      </c>
      <c r="X10556" t="s">
        <v>44</v>
      </c>
      <c r="Z10556" t="s">
        <v>58</v>
      </c>
      <c r="AA10556" t="s">
        <v>46</v>
      </c>
      <c r="AB10556" t="s">
        <v>46</v>
      </c>
      <c r="AC10556" t="s">
        <v>40</v>
      </c>
    </row>
    <row r="10557" spans="1:29" ht="14.4" x14ac:dyDescent="0.3">
      <c r="A10557">
        <v>10555</v>
      </c>
      <c r="B10557" t="s">
        <v>10474</v>
      </c>
      <c r="C10557" t="s">
        <v>277</v>
      </c>
      <c r="D10557" t="s">
        <v>40</v>
      </c>
      <c r="E10557" t="s">
        <v>40</v>
      </c>
      <c r="F10557" t="s">
        <v>53</v>
      </c>
      <c r="G10557" t="s">
        <v>40</v>
      </c>
      <c r="H10557" s="26">
        <v>42736</v>
      </c>
      <c r="I10557" t="s">
        <v>60</v>
      </c>
      <c r="J10557" t="s">
        <v>55</v>
      </c>
      <c r="K10557" t="str">
        <f>IF(Table2[[#This Row],[Basis of Material Classification (System Side)*]]="Field inspection","Yes","No")</f>
        <v>No</v>
      </c>
      <c r="O10557" t="s">
        <v>41</v>
      </c>
      <c r="P10557" s="13">
        <v>43466</v>
      </c>
      <c r="Q10557" s="16" t="str">
        <f>Table2[[#This Row],[Service Line Size (inches) (System Side)]]</f>
        <v>1</v>
      </c>
      <c r="R10557" t="s">
        <v>43</v>
      </c>
      <c r="S10557" t="str">
        <f>IF(Table2[[#This Row],[Basis of Material Classification (Customer Side)*]]="Field inspection","Yes","No")</f>
        <v>No</v>
      </c>
      <c r="V10557" t="s">
        <v>43</v>
      </c>
      <c r="W10557" t="s">
        <v>44</v>
      </c>
      <c r="X10557" t="s">
        <v>44</v>
      </c>
      <c r="Z10557" t="s">
        <v>49</v>
      </c>
      <c r="AA10557" t="s">
        <v>46</v>
      </c>
      <c r="AB10557" t="s">
        <v>46</v>
      </c>
      <c r="AC10557" t="s">
        <v>40</v>
      </c>
    </row>
    <row r="10558" spans="1:29" ht="14.4" x14ac:dyDescent="0.3">
      <c r="A10558">
        <v>10556</v>
      </c>
      <c r="B10558" t="s">
        <v>10475</v>
      </c>
      <c r="C10558" t="s">
        <v>277</v>
      </c>
      <c r="D10558" t="s">
        <v>40</v>
      </c>
      <c r="E10558" t="s">
        <v>40</v>
      </c>
      <c r="F10558" t="s">
        <v>53</v>
      </c>
      <c r="G10558" t="s">
        <v>40</v>
      </c>
      <c r="H10558" s="26">
        <v>43466</v>
      </c>
      <c r="I10558" t="s">
        <v>54</v>
      </c>
      <c r="J10558" t="s">
        <v>55</v>
      </c>
      <c r="K10558" t="str">
        <f>IF(Table2[[#This Row],[Basis of Material Classification (System Side)*]]="Field inspection","Yes","No")</f>
        <v>No</v>
      </c>
      <c r="O10558" t="s">
        <v>41</v>
      </c>
      <c r="P10558" s="13">
        <v>43466</v>
      </c>
      <c r="Q10558" s="16" t="str">
        <f>Table2[[#This Row],[Service Line Size (inches) (System Side)]]</f>
        <v>3/4</v>
      </c>
      <c r="R10558" t="s">
        <v>43</v>
      </c>
      <c r="S10558" t="str">
        <f>IF(Table2[[#This Row],[Basis of Material Classification (Customer Side)*]]="Field inspection","Yes","No")</f>
        <v>No</v>
      </c>
      <c r="V10558" t="s">
        <v>43</v>
      </c>
      <c r="W10558" t="s">
        <v>44</v>
      </c>
      <c r="X10558" t="s">
        <v>44</v>
      </c>
      <c r="Z10558" t="s">
        <v>45</v>
      </c>
      <c r="AA10558" t="s">
        <v>46</v>
      </c>
      <c r="AB10558" t="s">
        <v>46</v>
      </c>
      <c r="AC10558" t="s">
        <v>40</v>
      </c>
    </row>
    <row r="10559" spans="1:29" ht="14.4" x14ac:dyDescent="0.3">
      <c r="A10559">
        <v>10557</v>
      </c>
      <c r="B10559" t="s">
        <v>10476</v>
      </c>
      <c r="C10559" t="s">
        <v>277</v>
      </c>
      <c r="D10559" t="s">
        <v>40</v>
      </c>
      <c r="E10559" t="s">
        <v>40</v>
      </c>
      <c r="F10559" t="s">
        <v>53</v>
      </c>
      <c r="G10559" t="s">
        <v>40</v>
      </c>
      <c r="H10559" s="26">
        <v>43466</v>
      </c>
      <c r="I10559" t="s">
        <v>54</v>
      </c>
      <c r="J10559" t="s">
        <v>55</v>
      </c>
      <c r="K10559" t="str">
        <f>IF(Table2[[#This Row],[Basis of Material Classification (System Side)*]]="Field inspection","Yes","No")</f>
        <v>No</v>
      </c>
      <c r="O10559" t="s">
        <v>41</v>
      </c>
      <c r="P10559" s="13">
        <v>43466</v>
      </c>
      <c r="Q10559" s="16" t="str">
        <f>Table2[[#This Row],[Service Line Size (inches) (System Side)]]</f>
        <v>3/4</v>
      </c>
      <c r="R10559" t="s">
        <v>43</v>
      </c>
      <c r="S10559" t="str">
        <f>IF(Table2[[#This Row],[Basis of Material Classification (Customer Side)*]]="Field inspection","Yes","No")</f>
        <v>No</v>
      </c>
      <c r="V10559" t="s">
        <v>43</v>
      </c>
      <c r="W10559" t="s">
        <v>44</v>
      </c>
      <c r="X10559" t="s">
        <v>44</v>
      </c>
      <c r="Z10559" t="s">
        <v>45</v>
      </c>
      <c r="AA10559" t="s">
        <v>46</v>
      </c>
      <c r="AB10559" t="s">
        <v>46</v>
      </c>
      <c r="AC10559" t="s">
        <v>40</v>
      </c>
    </row>
    <row r="10560" spans="1:29" ht="14.4" x14ac:dyDescent="0.3">
      <c r="A10560">
        <v>10558</v>
      </c>
      <c r="B10560" t="s">
        <v>10477</v>
      </c>
      <c r="C10560" t="s">
        <v>277</v>
      </c>
      <c r="D10560" t="s">
        <v>40</v>
      </c>
      <c r="E10560" t="s">
        <v>40</v>
      </c>
      <c r="F10560" t="s">
        <v>53</v>
      </c>
      <c r="G10560" t="s">
        <v>40</v>
      </c>
      <c r="H10560" s="26">
        <v>43466</v>
      </c>
      <c r="I10560" t="s">
        <v>54</v>
      </c>
      <c r="J10560" t="s">
        <v>55</v>
      </c>
      <c r="K10560" t="str">
        <f>IF(Table2[[#This Row],[Basis of Material Classification (System Side)*]]="Field inspection","Yes","No")</f>
        <v>No</v>
      </c>
      <c r="O10560" t="s">
        <v>41</v>
      </c>
      <c r="P10560" s="13">
        <v>43466</v>
      </c>
      <c r="Q10560" s="16" t="str">
        <f>Table2[[#This Row],[Service Line Size (inches) (System Side)]]</f>
        <v>3/4</v>
      </c>
      <c r="R10560" t="s">
        <v>43</v>
      </c>
      <c r="S10560" t="str">
        <f>IF(Table2[[#This Row],[Basis of Material Classification (Customer Side)*]]="Field inspection","Yes","No")</f>
        <v>No</v>
      </c>
      <c r="V10560" t="s">
        <v>43</v>
      </c>
      <c r="W10560" t="s">
        <v>44</v>
      </c>
      <c r="X10560" t="s">
        <v>44</v>
      </c>
      <c r="Z10560" t="s">
        <v>45</v>
      </c>
      <c r="AA10560" t="s">
        <v>46</v>
      </c>
      <c r="AB10560" t="s">
        <v>46</v>
      </c>
      <c r="AC10560" t="s">
        <v>40</v>
      </c>
    </row>
    <row r="10561" spans="1:29" ht="14.4" x14ac:dyDescent="0.3">
      <c r="A10561">
        <v>10559</v>
      </c>
      <c r="B10561" t="s">
        <v>10478</v>
      </c>
      <c r="C10561" t="s">
        <v>277</v>
      </c>
      <c r="D10561" t="s">
        <v>40</v>
      </c>
      <c r="E10561" t="s">
        <v>40</v>
      </c>
      <c r="F10561" t="s">
        <v>53</v>
      </c>
      <c r="G10561" t="s">
        <v>40</v>
      </c>
      <c r="H10561" s="26">
        <v>38718</v>
      </c>
      <c r="I10561" t="s">
        <v>54</v>
      </c>
      <c r="J10561" t="s">
        <v>55</v>
      </c>
      <c r="K10561" t="str">
        <f>IF(Table2[[#This Row],[Basis of Material Classification (System Side)*]]="Field inspection","Yes","No")</f>
        <v>No</v>
      </c>
      <c r="O10561" t="s">
        <v>41</v>
      </c>
      <c r="P10561" s="13">
        <v>43466</v>
      </c>
      <c r="Q10561" s="16" t="str">
        <f>Table2[[#This Row],[Service Line Size (inches) (System Side)]]</f>
        <v>3/4</v>
      </c>
      <c r="R10561" t="s">
        <v>43</v>
      </c>
      <c r="S10561" t="str">
        <f>IF(Table2[[#This Row],[Basis of Material Classification (Customer Side)*]]="Field inspection","Yes","No")</f>
        <v>No</v>
      </c>
      <c r="V10561" t="s">
        <v>43</v>
      </c>
      <c r="W10561" t="s">
        <v>44</v>
      </c>
      <c r="X10561" t="s">
        <v>44</v>
      </c>
      <c r="Z10561" t="s">
        <v>45</v>
      </c>
      <c r="AA10561" t="s">
        <v>46</v>
      </c>
      <c r="AB10561" t="s">
        <v>46</v>
      </c>
      <c r="AC10561" t="s">
        <v>40</v>
      </c>
    </row>
    <row r="10562" spans="1:29" ht="14.4" x14ac:dyDescent="0.3">
      <c r="A10562">
        <v>10560</v>
      </c>
      <c r="B10562" t="s">
        <v>10479</v>
      </c>
      <c r="C10562" t="s">
        <v>277</v>
      </c>
      <c r="D10562" t="s">
        <v>40</v>
      </c>
      <c r="E10562" t="s">
        <v>40</v>
      </c>
      <c r="F10562" t="s">
        <v>41</v>
      </c>
      <c r="G10562" t="s">
        <v>40</v>
      </c>
      <c r="H10562" s="26">
        <v>30682</v>
      </c>
      <c r="I10562" t="s">
        <v>46</v>
      </c>
      <c r="J10562" t="s">
        <v>43</v>
      </c>
      <c r="K10562" t="str">
        <f>IF(Table2[[#This Row],[Basis of Material Classification (System Side)*]]="Field inspection","Yes","No")</f>
        <v>No</v>
      </c>
      <c r="N10562" t="str">
        <f>Table2[[#This Row],[Basis of Material Classification (System Side)*]]</f>
        <v>Installation date after lead ban</v>
      </c>
      <c r="O10562" t="s">
        <v>41</v>
      </c>
      <c r="P10562" s="13">
        <v>43466</v>
      </c>
      <c r="Q10562" s="16" t="str">
        <f>Table2[[#This Row],[Service Line Size (inches) (System Side)]]</f>
        <v>Unknown</v>
      </c>
      <c r="R10562" t="s">
        <v>43</v>
      </c>
      <c r="S10562" t="str">
        <f>IF(Table2[[#This Row],[Basis of Material Classification (Customer Side)*]]="Field inspection","Yes","No")</f>
        <v>No</v>
      </c>
      <c r="V10562" t="s">
        <v>43</v>
      </c>
      <c r="W10562" t="s">
        <v>44</v>
      </c>
      <c r="X10562" t="s">
        <v>44</v>
      </c>
      <c r="Z10562" t="s">
        <v>45</v>
      </c>
      <c r="AA10562" t="s">
        <v>46</v>
      </c>
      <c r="AB10562" t="s">
        <v>46</v>
      </c>
      <c r="AC10562" t="s">
        <v>40</v>
      </c>
    </row>
    <row r="10563" spans="1:29" ht="14.4" x14ac:dyDescent="0.3">
      <c r="A10563">
        <v>10561</v>
      </c>
      <c r="B10563" t="s">
        <v>10480</v>
      </c>
      <c r="C10563" t="s">
        <v>277</v>
      </c>
      <c r="D10563" t="s">
        <v>40</v>
      </c>
      <c r="E10563" t="s">
        <v>40</v>
      </c>
      <c r="F10563" t="s">
        <v>53</v>
      </c>
      <c r="G10563" t="s">
        <v>40</v>
      </c>
      <c r="H10563" s="26">
        <v>43101</v>
      </c>
      <c r="I10563" t="s">
        <v>54</v>
      </c>
      <c r="J10563" t="s">
        <v>55</v>
      </c>
      <c r="K10563" t="str">
        <f>IF(Table2[[#This Row],[Basis of Material Classification (System Side)*]]="Field inspection","Yes","No")</f>
        <v>No</v>
      </c>
      <c r="O10563" t="s">
        <v>41</v>
      </c>
      <c r="P10563" s="13">
        <v>43466</v>
      </c>
      <c r="Q10563" s="16" t="str">
        <f>Table2[[#This Row],[Service Line Size (inches) (System Side)]]</f>
        <v>3/4</v>
      </c>
      <c r="R10563" t="s">
        <v>43</v>
      </c>
      <c r="S10563" t="str">
        <f>IF(Table2[[#This Row],[Basis of Material Classification (Customer Side)*]]="Field inspection","Yes","No")</f>
        <v>No</v>
      </c>
      <c r="V10563" t="s">
        <v>43</v>
      </c>
      <c r="W10563" t="s">
        <v>44</v>
      </c>
      <c r="X10563" t="s">
        <v>44</v>
      </c>
      <c r="Z10563" t="s">
        <v>45</v>
      </c>
      <c r="AA10563" t="s">
        <v>46</v>
      </c>
      <c r="AB10563" t="s">
        <v>46</v>
      </c>
      <c r="AC10563" t="s">
        <v>40</v>
      </c>
    </row>
    <row r="10564" spans="1:29" ht="14.4" x14ac:dyDescent="0.3">
      <c r="A10564">
        <v>10562</v>
      </c>
      <c r="B10564" t="s">
        <v>10481</v>
      </c>
      <c r="C10564" t="s">
        <v>277</v>
      </c>
      <c r="D10564" t="s">
        <v>40</v>
      </c>
      <c r="E10564" t="s">
        <v>40</v>
      </c>
      <c r="F10564" t="s">
        <v>53</v>
      </c>
      <c r="G10564" t="s">
        <v>40</v>
      </c>
      <c r="H10564" s="26">
        <v>43101</v>
      </c>
      <c r="I10564" t="s">
        <v>54</v>
      </c>
      <c r="J10564" t="s">
        <v>55</v>
      </c>
      <c r="K10564" t="str">
        <f>IF(Table2[[#This Row],[Basis of Material Classification (System Side)*]]="Field inspection","Yes","No")</f>
        <v>No</v>
      </c>
      <c r="O10564" t="s">
        <v>41</v>
      </c>
      <c r="P10564" s="13">
        <v>43466</v>
      </c>
      <c r="Q10564" s="16" t="str">
        <f>Table2[[#This Row],[Service Line Size (inches) (System Side)]]</f>
        <v>3/4</v>
      </c>
      <c r="R10564" t="s">
        <v>43</v>
      </c>
      <c r="S10564" t="str">
        <f>IF(Table2[[#This Row],[Basis of Material Classification (Customer Side)*]]="Field inspection","Yes","No")</f>
        <v>No</v>
      </c>
      <c r="V10564" t="s">
        <v>43</v>
      </c>
      <c r="W10564" t="s">
        <v>44</v>
      </c>
      <c r="X10564" t="s">
        <v>44</v>
      </c>
      <c r="Z10564" t="s">
        <v>45</v>
      </c>
      <c r="AA10564" t="s">
        <v>46</v>
      </c>
      <c r="AB10564" t="s">
        <v>46</v>
      </c>
      <c r="AC10564" t="s">
        <v>40</v>
      </c>
    </row>
    <row r="10565" spans="1:29" ht="14.4" x14ac:dyDescent="0.3">
      <c r="A10565">
        <v>10563</v>
      </c>
      <c r="B10565" t="s">
        <v>10482</v>
      </c>
      <c r="C10565" t="s">
        <v>277</v>
      </c>
      <c r="D10565" t="s">
        <v>40</v>
      </c>
      <c r="E10565" t="s">
        <v>40</v>
      </c>
      <c r="F10565" t="s">
        <v>53</v>
      </c>
      <c r="G10565" t="s">
        <v>40</v>
      </c>
      <c r="H10565" s="26">
        <v>43101</v>
      </c>
      <c r="I10565" t="s">
        <v>54</v>
      </c>
      <c r="J10565" t="s">
        <v>55</v>
      </c>
      <c r="K10565" t="str">
        <f>IF(Table2[[#This Row],[Basis of Material Classification (System Side)*]]="Field inspection","Yes","No")</f>
        <v>No</v>
      </c>
      <c r="O10565" t="s">
        <v>41</v>
      </c>
      <c r="P10565" s="13">
        <v>43466</v>
      </c>
      <c r="Q10565" s="16" t="str">
        <f>Table2[[#This Row],[Service Line Size (inches) (System Side)]]</f>
        <v>3/4</v>
      </c>
      <c r="R10565" t="s">
        <v>43</v>
      </c>
      <c r="S10565" t="str">
        <f>IF(Table2[[#This Row],[Basis of Material Classification (Customer Side)*]]="Field inspection","Yes","No")</f>
        <v>No</v>
      </c>
      <c r="V10565" t="s">
        <v>43</v>
      </c>
      <c r="W10565" t="s">
        <v>44</v>
      </c>
      <c r="X10565" t="s">
        <v>44</v>
      </c>
      <c r="Z10565" t="s">
        <v>45</v>
      </c>
      <c r="AA10565" t="s">
        <v>46</v>
      </c>
      <c r="AB10565" t="s">
        <v>46</v>
      </c>
      <c r="AC10565" t="s">
        <v>40</v>
      </c>
    </row>
    <row r="10566" spans="1:29" ht="14.4" x14ac:dyDescent="0.3">
      <c r="A10566">
        <v>10564</v>
      </c>
      <c r="B10566" t="s">
        <v>10483</v>
      </c>
      <c r="C10566" t="s">
        <v>277</v>
      </c>
      <c r="D10566" t="s">
        <v>40</v>
      </c>
      <c r="E10566" t="s">
        <v>40</v>
      </c>
      <c r="F10566" t="s">
        <v>41</v>
      </c>
      <c r="G10566" t="s">
        <v>40</v>
      </c>
      <c r="H10566" s="26">
        <v>43101</v>
      </c>
      <c r="I10566" t="s">
        <v>46</v>
      </c>
      <c r="J10566" t="s">
        <v>43</v>
      </c>
      <c r="K10566" t="str">
        <f>IF(Table2[[#This Row],[Basis of Material Classification (System Side)*]]="Field inspection","Yes","No")</f>
        <v>No</v>
      </c>
      <c r="N10566" t="str">
        <f>Table2[[#This Row],[Basis of Material Classification (System Side)*]]</f>
        <v>Installation date after lead ban</v>
      </c>
      <c r="O10566" t="s">
        <v>41</v>
      </c>
      <c r="P10566" s="13">
        <v>43831</v>
      </c>
      <c r="Q10566" s="16" t="str">
        <f>Table2[[#This Row],[Service Line Size (inches) (System Side)]]</f>
        <v>Unknown</v>
      </c>
      <c r="R10566" t="s">
        <v>43</v>
      </c>
      <c r="S10566" t="str">
        <f>IF(Table2[[#This Row],[Basis of Material Classification (Customer Side)*]]="Field inspection","Yes","No")</f>
        <v>No</v>
      </c>
      <c r="V10566" t="s">
        <v>43</v>
      </c>
      <c r="W10566" t="s">
        <v>44</v>
      </c>
      <c r="X10566" t="s">
        <v>44</v>
      </c>
      <c r="Z10566" t="s">
        <v>49</v>
      </c>
      <c r="AA10566" t="s">
        <v>46</v>
      </c>
      <c r="AB10566" t="s">
        <v>46</v>
      </c>
      <c r="AC10566" t="s">
        <v>40</v>
      </c>
    </row>
    <row r="10567" spans="1:29" ht="14.4" x14ac:dyDescent="0.3">
      <c r="A10567">
        <v>10565</v>
      </c>
      <c r="B10567" t="s">
        <v>10484</v>
      </c>
      <c r="C10567" t="s">
        <v>277</v>
      </c>
      <c r="D10567" t="s">
        <v>40</v>
      </c>
      <c r="E10567" t="s">
        <v>40</v>
      </c>
      <c r="F10567" t="s">
        <v>41</v>
      </c>
      <c r="G10567" t="s">
        <v>40</v>
      </c>
      <c r="H10567" s="26">
        <v>43101</v>
      </c>
      <c r="I10567" t="s">
        <v>46</v>
      </c>
      <c r="J10567" t="s">
        <v>43</v>
      </c>
      <c r="K10567" t="str">
        <f>IF(Table2[[#This Row],[Basis of Material Classification (System Side)*]]="Field inspection","Yes","No")</f>
        <v>No</v>
      </c>
      <c r="N10567" t="str">
        <f>Table2[[#This Row],[Basis of Material Classification (System Side)*]]</f>
        <v>Installation date after lead ban</v>
      </c>
      <c r="O10567" t="s">
        <v>41</v>
      </c>
      <c r="P10567" s="13">
        <v>43466</v>
      </c>
      <c r="Q10567" s="16" t="str">
        <f>Table2[[#This Row],[Service Line Size (inches) (System Side)]]</f>
        <v>Unknown</v>
      </c>
      <c r="R10567" t="s">
        <v>43</v>
      </c>
      <c r="S10567" t="str">
        <f>IF(Table2[[#This Row],[Basis of Material Classification (Customer Side)*]]="Field inspection","Yes","No")</f>
        <v>No</v>
      </c>
      <c r="V10567" t="s">
        <v>43</v>
      </c>
      <c r="W10567" t="s">
        <v>44</v>
      </c>
      <c r="X10567" t="s">
        <v>44</v>
      </c>
      <c r="Z10567" t="s">
        <v>49</v>
      </c>
      <c r="AA10567" t="s">
        <v>46</v>
      </c>
      <c r="AB10567" t="s">
        <v>46</v>
      </c>
      <c r="AC10567" t="s">
        <v>40</v>
      </c>
    </row>
    <row r="10568" spans="1:29" ht="14.4" x14ac:dyDescent="0.3">
      <c r="A10568">
        <v>10566</v>
      </c>
      <c r="B10568" t="s">
        <v>10485</v>
      </c>
      <c r="C10568" t="s">
        <v>277</v>
      </c>
      <c r="D10568" t="s">
        <v>40</v>
      </c>
      <c r="E10568" t="s">
        <v>40</v>
      </c>
      <c r="F10568" t="s">
        <v>41</v>
      </c>
      <c r="G10568" t="s">
        <v>40</v>
      </c>
      <c r="H10568" s="26">
        <v>43101</v>
      </c>
      <c r="I10568" t="s">
        <v>46</v>
      </c>
      <c r="J10568" t="s">
        <v>43</v>
      </c>
      <c r="K10568" t="str">
        <f>IF(Table2[[#This Row],[Basis of Material Classification (System Side)*]]="Field inspection","Yes","No")</f>
        <v>No</v>
      </c>
      <c r="N10568" t="str">
        <f>Table2[[#This Row],[Basis of Material Classification (System Side)*]]</f>
        <v>Installation date after lead ban</v>
      </c>
      <c r="O10568" t="s">
        <v>41</v>
      </c>
      <c r="P10568" s="13">
        <v>43831</v>
      </c>
      <c r="Q10568" s="16" t="str">
        <f>Table2[[#This Row],[Service Line Size (inches) (System Side)]]</f>
        <v>Unknown</v>
      </c>
      <c r="R10568" t="s">
        <v>43</v>
      </c>
      <c r="S10568" t="str">
        <f>IF(Table2[[#This Row],[Basis of Material Classification (Customer Side)*]]="Field inspection","Yes","No")</f>
        <v>No</v>
      </c>
      <c r="V10568" t="s">
        <v>43</v>
      </c>
      <c r="W10568" t="s">
        <v>44</v>
      </c>
      <c r="X10568" t="s">
        <v>44</v>
      </c>
      <c r="Z10568" t="s">
        <v>49</v>
      </c>
      <c r="AA10568" t="s">
        <v>46</v>
      </c>
      <c r="AB10568" t="s">
        <v>46</v>
      </c>
      <c r="AC10568" t="s">
        <v>40</v>
      </c>
    </row>
    <row r="10569" spans="1:29" ht="14.4" x14ac:dyDescent="0.3">
      <c r="A10569">
        <v>10567</v>
      </c>
      <c r="B10569" t="s">
        <v>10486</v>
      </c>
      <c r="C10569" t="s">
        <v>277</v>
      </c>
      <c r="D10569" t="s">
        <v>40</v>
      </c>
      <c r="E10569" t="s">
        <v>40</v>
      </c>
      <c r="F10569" t="s">
        <v>53</v>
      </c>
      <c r="G10569" t="s">
        <v>40</v>
      </c>
      <c r="H10569" s="26">
        <v>43466</v>
      </c>
      <c r="I10569" t="s">
        <v>54</v>
      </c>
      <c r="J10569" t="s">
        <v>55</v>
      </c>
      <c r="K10569" t="str">
        <f>IF(Table2[[#This Row],[Basis of Material Classification (System Side)*]]="Field inspection","Yes","No")</f>
        <v>No</v>
      </c>
      <c r="O10569" t="s">
        <v>41</v>
      </c>
      <c r="P10569" s="13">
        <v>43466</v>
      </c>
      <c r="Q10569" s="16" t="str">
        <f>Table2[[#This Row],[Service Line Size (inches) (System Side)]]</f>
        <v>3/4</v>
      </c>
      <c r="R10569" t="s">
        <v>43</v>
      </c>
      <c r="S10569" t="str">
        <f>IF(Table2[[#This Row],[Basis of Material Classification (Customer Side)*]]="Field inspection","Yes","No")</f>
        <v>No</v>
      </c>
      <c r="V10569" t="s">
        <v>43</v>
      </c>
      <c r="W10569" t="s">
        <v>44</v>
      </c>
      <c r="X10569" t="s">
        <v>44</v>
      </c>
      <c r="Z10569" t="s">
        <v>45</v>
      </c>
      <c r="AA10569" t="s">
        <v>46</v>
      </c>
      <c r="AB10569" t="s">
        <v>46</v>
      </c>
      <c r="AC10569" t="s">
        <v>40</v>
      </c>
    </row>
    <row r="10570" spans="1:29" ht="14.4" x14ac:dyDescent="0.3">
      <c r="A10570">
        <v>10568</v>
      </c>
      <c r="B10570" t="s">
        <v>10487</v>
      </c>
      <c r="C10570" t="s">
        <v>277</v>
      </c>
      <c r="D10570" t="s">
        <v>40</v>
      </c>
      <c r="E10570" t="s">
        <v>40</v>
      </c>
      <c r="F10570" t="s">
        <v>53</v>
      </c>
      <c r="G10570" t="s">
        <v>40</v>
      </c>
      <c r="H10570" s="26">
        <v>43466</v>
      </c>
      <c r="I10570" t="s">
        <v>54</v>
      </c>
      <c r="J10570" t="s">
        <v>55</v>
      </c>
      <c r="K10570" t="str">
        <f>IF(Table2[[#This Row],[Basis of Material Classification (System Side)*]]="Field inspection","Yes","No")</f>
        <v>No</v>
      </c>
      <c r="O10570" t="s">
        <v>41</v>
      </c>
      <c r="P10570" s="13">
        <v>43466</v>
      </c>
      <c r="Q10570" s="16" t="str">
        <f>Table2[[#This Row],[Service Line Size (inches) (System Side)]]</f>
        <v>3/4</v>
      </c>
      <c r="R10570" t="s">
        <v>43</v>
      </c>
      <c r="S10570" t="str">
        <f>IF(Table2[[#This Row],[Basis of Material Classification (Customer Side)*]]="Field inspection","Yes","No")</f>
        <v>No</v>
      </c>
      <c r="V10570" t="s">
        <v>43</v>
      </c>
      <c r="W10570" t="s">
        <v>44</v>
      </c>
      <c r="X10570" t="s">
        <v>44</v>
      </c>
      <c r="Z10570" t="s">
        <v>45</v>
      </c>
      <c r="AA10570" t="s">
        <v>46</v>
      </c>
      <c r="AB10570" t="s">
        <v>46</v>
      </c>
      <c r="AC10570" t="s">
        <v>40</v>
      </c>
    </row>
    <row r="10571" spans="1:29" ht="14.4" x14ac:dyDescent="0.3">
      <c r="A10571">
        <v>10569</v>
      </c>
      <c r="B10571" t="s">
        <v>10488</v>
      </c>
      <c r="C10571" t="s">
        <v>277</v>
      </c>
      <c r="D10571" t="s">
        <v>40</v>
      </c>
      <c r="E10571" t="s">
        <v>40</v>
      </c>
      <c r="F10571" t="s">
        <v>53</v>
      </c>
      <c r="G10571" t="s">
        <v>40</v>
      </c>
      <c r="H10571" s="26">
        <v>43466</v>
      </c>
      <c r="I10571" t="s">
        <v>54</v>
      </c>
      <c r="J10571" t="s">
        <v>55</v>
      </c>
      <c r="K10571" t="str">
        <f>IF(Table2[[#This Row],[Basis of Material Classification (System Side)*]]="Field inspection","Yes","No")</f>
        <v>No</v>
      </c>
      <c r="O10571" t="s">
        <v>41</v>
      </c>
      <c r="P10571" s="13">
        <v>43466</v>
      </c>
      <c r="Q10571" s="16" t="str">
        <f>Table2[[#This Row],[Service Line Size (inches) (System Side)]]</f>
        <v>3/4</v>
      </c>
      <c r="R10571" t="s">
        <v>43</v>
      </c>
      <c r="S10571" t="str">
        <f>IF(Table2[[#This Row],[Basis of Material Classification (Customer Side)*]]="Field inspection","Yes","No")</f>
        <v>No</v>
      </c>
      <c r="V10571" t="s">
        <v>43</v>
      </c>
      <c r="W10571" t="s">
        <v>44</v>
      </c>
      <c r="X10571" t="s">
        <v>44</v>
      </c>
      <c r="Z10571" t="s">
        <v>45</v>
      </c>
      <c r="AA10571" t="s">
        <v>46</v>
      </c>
      <c r="AB10571" t="s">
        <v>46</v>
      </c>
      <c r="AC10571" t="s">
        <v>40</v>
      </c>
    </row>
    <row r="10572" spans="1:29" ht="14.4" x14ac:dyDescent="0.3">
      <c r="A10572">
        <v>10570</v>
      </c>
      <c r="B10572" t="s">
        <v>10489</v>
      </c>
      <c r="C10572" t="s">
        <v>277</v>
      </c>
      <c r="D10572" t="s">
        <v>40</v>
      </c>
      <c r="E10572" t="s">
        <v>40</v>
      </c>
      <c r="F10572" t="s">
        <v>53</v>
      </c>
      <c r="G10572" t="s">
        <v>40</v>
      </c>
      <c r="H10572" s="26">
        <v>43466</v>
      </c>
      <c r="I10572" t="s">
        <v>54</v>
      </c>
      <c r="J10572" t="s">
        <v>55</v>
      </c>
      <c r="K10572" t="str">
        <f>IF(Table2[[#This Row],[Basis of Material Classification (System Side)*]]="Field inspection","Yes","No")</f>
        <v>No</v>
      </c>
      <c r="O10572" t="s">
        <v>41</v>
      </c>
      <c r="P10572" s="13">
        <v>43466</v>
      </c>
      <c r="Q10572" s="16" t="str">
        <f>Table2[[#This Row],[Service Line Size (inches) (System Side)]]</f>
        <v>3/4</v>
      </c>
      <c r="R10572" t="s">
        <v>43</v>
      </c>
      <c r="S10572" t="str">
        <f>IF(Table2[[#This Row],[Basis of Material Classification (Customer Side)*]]="Field inspection","Yes","No")</f>
        <v>No</v>
      </c>
      <c r="V10572" t="s">
        <v>43</v>
      </c>
      <c r="W10572" t="s">
        <v>44</v>
      </c>
      <c r="X10572" t="s">
        <v>44</v>
      </c>
      <c r="Z10572" t="s">
        <v>45</v>
      </c>
      <c r="AA10572" t="s">
        <v>46</v>
      </c>
      <c r="AB10572" t="s">
        <v>46</v>
      </c>
      <c r="AC10572" t="s">
        <v>40</v>
      </c>
    </row>
    <row r="10573" spans="1:29" ht="14.4" x14ac:dyDescent="0.3">
      <c r="A10573">
        <v>10571</v>
      </c>
      <c r="B10573" t="s">
        <v>10490</v>
      </c>
      <c r="C10573" t="s">
        <v>277</v>
      </c>
      <c r="D10573" t="s">
        <v>40</v>
      </c>
      <c r="E10573" t="s">
        <v>40</v>
      </c>
      <c r="F10573" t="s">
        <v>53</v>
      </c>
      <c r="G10573" t="s">
        <v>40</v>
      </c>
      <c r="H10573" s="26">
        <v>43466</v>
      </c>
      <c r="I10573" t="s">
        <v>54</v>
      </c>
      <c r="J10573" t="s">
        <v>55</v>
      </c>
      <c r="K10573" t="str">
        <f>IF(Table2[[#This Row],[Basis of Material Classification (System Side)*]]="Field inspection","Yes","No")</f>
        <v>No</v>
      </c>
      <c r="O10573" t="s">
        <v>41</v>
      </c>
      <c r="P10573" s="13">
        <v>43466</v>
      </c>
      <c r="Q10573" s="16" t="str">
        <f>Table2[[#This Row],[Service Line Size (inches) (System Side)]]</f>
        <v>3/4</v>
      </c>
      <c r="R10573" t="s">
        <v>43</v>
      </c>
      <c r="S10573" t="str">
        <f>IF(Table2[[#This Row],[Basis of Material Classification (Customer Side)*]]="Field inspection","Yes","No")</f>
        <v>No</v>
      </c>
      <c r="V10573" t="s">
        <v>43</v>
      </c>
      <c r="W10573" t="s">
        <v>44</v>
      </c>
      <c r="X10573" t="s">
        <v>44</v>
      </c>
      <c r="Z10573" t="s">
        <v>45</v>
      </c>
      <c r="AA10573" t="s">
        <v>46</v>
      </c>
      <c r="AB10573" t="s">
        <v>46</v>
      </c>
      <c r="AC10573" t="s">
        <v>40</v>
      </c>
    </row>
    <row r="10574" spans="1:29" ht="14.4" x14ac:dyDescent="0.3">
      <c r="A10574">
        <v>10572</v>
      </c>
      <c r="B10574" t="s">
        <v>10491</v>
      </c>
      <c r="C10574" t="s">
        <v>277</v>
      </c>
      <c r="D10574" t="s">
        <v>40</v>
      </c>
      <c r="E10574" t="s">
        <v>40</v>
      </c>
      <c r="F10574" t="s">
        <v>53</v>
      </c>
      <c r="G10574" t="s">
        <v>40</v>
      </c>
      <c r="H10574" s="26">
        <v>39814</v>
      </c>
      <c r="I10574" t="s">
        <v>54</v>
      </c>
      <c r="J10574" t="s">
        <v>55</v>
      </c>
      <c r="K10574" t="str">
        <f>IF(Table2[[#This Row],[Basis of Material Classification (System Side)*]]="Field inspection","Yes","No")</f>
        <v>No</v>
      </c>
      <c r="O10574" t="s">
        <v>41</v>
      </c>
      <c r="P10574" s="13">
        <v>43831</v>
      </c>
      <c r="Q10574" s="16" t="str">
        <f>Table2[[#This Row],[Service Line Size (inches) (System Side)]]</f>
        <v>3/4</v>
      </c>
      <c r="R10574" t="s">
        <v>43</v>
      </c>
      <c r="S10574" t="str">
        <f>IF(Table2[[#This Row],[Basis of Material Classification (Customer Side)*]]="Field inspection","Yes","No")</f>
        <v>No</v>
      </c>
      <c r="V10574" t="s">
        <v>43</v>
      </c>
      <c r="W10574" t="s">
        <v>44</v>
      </c>
      <c r="X10574" t="s">
        <v>44</v>
      </c>
      <c r="Z10574" t="s">
        <v>49</v>
      </c>
      <c r="AA10574" t="s">
        <v>46</v>
      </c>
      <c r="AB10574" t="s">
        <v>46</v>
      </c>
      <c r="AC10574" t="s">
        <v>40</v>
      </c>
    </row>
    <row r="10575" spans="1:29" ht="14.4" x14ac:dyDescent="0.3">
      <c r="A10575">
        <v>10573</v>
      </c>
      <c r="B10575" t="s">
        <v>10492</v>
      </c>
      <c r="C10575" t="s">
        <v>277</v>
      </c>
      <c r="D10575" t="s">
        <v>40</v>
      </c>
      <c r="E10575" t="s">
        <v>40</v>
      </c>
      <c r="F10575" t="s">
        <v>53</v>
      </c>
      <c r="G10575" t="s">
        <v>40</v>
      </c>
      <c r="H10575" s="26">
        <v>39814</v>
      </c>
      <c r="I10575" t="s">
        <v>54</v>
      </c>
      <c r="J10575" t="s">
        <v>55</v>
      </c>
      <c r="K10575" t="str">
        <f>IF(Table2[[#This Row],[Basis of Material Classification (System Side)*]]="Field inspection","Yes","No")</f>
        <v>No</v>
      </c>
      <c r="O10575" t="s">
        <v>41</v>
      </c>
      <c r="P10575" s="13">
        <v>43831</v>
      </c>
      <c r="Q10575" s="16" t="str">
        <f>Table2[[#This Row],[Service Line Size (inches) (System Side)]]</f>
        <v>3/4</v>
      </c>
      <c r="R10575" t="s">
        <v>43</v>
      </c>
      <c r="S10575" t="str">
        <f>IF(Table2[[#This Row],[Basis of Material Classification (Customer Side)*]]="Field inspection","Yes","No")</f>
        <v>No</v>
      </c>
      <c r="V10575" t="s">
        <v>43</v>
      </c>
      <c r="W10575" t="s">
        <v>44</v>
      </c>
      <c r="X10575" t="s">
        <v>44</v>
      </c>
      <c r="Z10575" t="s">
        <v>49</v>
      </c>
      <c r="AA10575" t="s">
        <v>46</v>
      </c>
      <c r="AB10575" t="s">
        <v>46</v>
      </c>
      <c r="AC10575" t="s">
        <v>40</v>
      </c>
    </row>
    <row r="10576" spans="1:29" ht="14.4" x14ac:dyDescent="0.3">
      <c r="A10576">
        <v>10574</v>
      </c>
      <c r="B10576" t="s">
        <v>10493</v>
      </c>
      <c r="C10576" t="s">
        <v>277</v>
      </c>
      <c r="D10576" t="s">
        <v>40</v>
      </c>
      <c r="E10576" t="s">
        <v>40</v>
      </c>
      <c r="F10576" t="s">
        <v>53</v>
      </c>
      <c r="G10576" t="s">
        <v>40</v>
      </c>
      <c r="H10576" s="26">
        <v>39814</v>
      </c>
      <c r="I10576" t="s">
        <v>54</v>
      </c>
      <c r="J10576" t="s">
        <v>55</v>
      </c>
      <c r="K10576" t="str">
        <f>IF(Table2[[#This Row],[Basis of Material Classification (System Side)*]]="Field inspection","Yes","No")</f>
        <v>No</v>
      </c>
      <c r="O10576" t="s">
        <v>41</v>
      </c>
      <c r="P10576" s="13">
        <v>43831</v>
      </c>
      <c r="Q10576" s="16" t="str">
        <f>Table2[[#This Row],[Service Line Size (inches) (System Side)]]</f>
        <v>3/4</v>
      </c>
      <c r="R10576" t="s">
        <v>43</v>
      </c>
      <c r="S10576" t="str">
        <f>IF(Table2[[#This Row],[Basis of Material Classification (Customer Side)*]]="Field inspection","Yes","No")</f>
        <v>No</v>
      </c>
      <c r="V10576" t="s">
        <v>43</v>
      </c>
      <c r="W10576" t="s">
        <v>44</v>
      </c>
      <c r="X10576" t="s">
        <v>44</v>
      </c>
      <c r="Z10576" t="s">
        <v>49</v>
      </c>
      <c r="AA10576" t="s">
        <v>46</v>
      </c>
      <c r="AB10576" t="s">
        <v>46</v>
      </c>
      <c r="AC10576" t="s">
        <v>40</v>
      </c>
    </row>
    <row r="10577" spans="1:29" ht="14.4" x14ac:dyDescent="0.3">
      <c r="A10577">
        <v>10575</v>
      </c>
      <c r="B10577" t="s">
        <v>10494</v>
      </c>
      <c r="C10577" t="s">
        <v>277</v>
      </c>
      <c r="D10577" t="s">
        <v>40</v>
      </c>
      <c r="E10577" t="s">
        <v>40</v>
      </c>
      <c r="F10577" t="s">
        <v>53</v>
      </c>
      <c r="G10577" t="s">
        <v>40</v>
      </c>
      <c r="H10577" s="26">
        <v>39814</v>
      </c>
      <c r="I10577" t="s">
        <v>54</v>
      </c>
      <c r="J10577" t="s">
        <v>55</v>
      </c>
      <c r="K10577" t="str">
        <f>IF(Table2[[#This Row],[Basis of Material Classification (System Side)*]]="Field inspection","Yes","No")</f>
        <v>No</v>
      </c>
      <c r="O10577" t="s">
        <v>41</v>
      </c>
      <c r="P10577" s="13">
        <v>43831</v>
      </c>
      <c r="Q10577" s="16" t="str">
        <f>Table2[[#This Row],[Service Line Size (inches) (System Side)]]</f>
        <v>3/4</v>
      </c>
      <c r="R10577" t="s">
        <v>43</v>
      </c>
      <c r="S10577" t="str">
        <f>IF(Table2[[#This Row],[Basis of Material Classification (Customer Side)*]]="Field inspection","Yes","No")</f>
        <v>No</v>
      </c>
      <c r="V10577" t="s">
        <v>43</v>
      </c>
      <c r="W10577" t="s">
        <v>44</v>
      </c>
      <c r="X10577" t="s">
        <v>44</v>
      </c>
      <c r="Z10577" t="s">
        <v>49</v>
      </c>
      <c r="AA10577" t="s">
        <v>46</v>
      </c>
      <c r="AB10577" t="s">
        <v>46</v>
      </c>
      <c r="AC10577" t="s">
        <v>40</v>
      </c>
    </row>
    <row r="10578" spans="1:29" ht="14.4" x14ac:dyDescent="0.3">
      <c r="A10578">
        <v>10576</v>
      </c>
      <c r="B10578" t="s">
        <v>10495</v>
      </c>
      <c r="C10578" t="s">
        <v>277</v>
      </c>
      <c r="D10578" t="s">
        <v>40</v>
      </c>
      <c r="E10578" t="s">
        <v>40</v>
      </c>
      <c r="F10578" t="s">
        <v>53</v>
      </c>
      <c r="G10578" t="s">
        <v>40</v>
      </c>
      <c r="H10578" s="26">
        <v>43466</v>
      </c>
      <c r="I10578" t="s">
        <v>54</v>
      </c>
      <c r="J10578" t="s">
        <v>55</v>
      </c>
      <c r="K10578" t="str">
        <f>IF(Table2[[#This Row],[Basis of Material Classification (System Side)*]]="Field inspection","Yes","No")</f>
        <v>No</v>
      </c>
      <c r="O10578" t="s">
        <v>41</v>
      </c>
      <c r="P10578" s="13">
        <v>43466</v>
      </c>
      <c r="Q10578" s="16" t="str">
        <f>Table2[[#This Row],[Service Line Size (inches) (System Side)]]</f>
        <v>3/4</v>
      </c>
      <c r="R10578" t="s">
        <v>43</v>
      </c>
      <c r="S10578" t="str">
        <f>IF(Table2[[#This Row],[Basis of Material Classification (Customer Side)*]]="Field inspection","Yes","No")</f>
        <v>No</v>
      </c>
      <c r="V10578" t="s">
        <v>43</v>
      </c>
      <c r="W10578" t="s">
        <v>44</v>
      </c>
      <c r="X10578" t="s">
        <v>44</v>
      </c>
      <c r="Z10578" t="s">
        <v>45</v>
      </c>
      <c r="AA10578" t="s">
        <v>46</v>
      </c>
      <c r="AB10578" t="s">
        <v>46</v>
      </c>
      <c r="AC10578" t="s">
        <v>40</v>
      </c>
    </row>
    <row r="10579" spans="1:29" ht="14.4" x14ac:dyDescent="0.3">
      <c r="A10579">
        <v>10577</v>
      </c>
      <c r="B10579" t="s">
        <v>10496</v>
      </c>
      <c r="C10579" t="s">
        <v>277</v>
      </c>
      <c r="D10579" t="s">
        <v>48</v>
      </c>
      <c r="E10579" t="s">
        <v>40</v>
      </c>
      <c r="F10579" t="s">
        <v>41</v>
      </c>
      <c r="G10579" t="s">
        <v>40</v>
      </c>
      <c r="H10579" s="26">
        <v>20455</v>
      </c>
      <c r="I10579" t="s">
        <v>46</v>
      </c>
      <c r="J10579" t="s">
        <v>49</v>
      </c>
      <c r="K10579" t="str">
        <f>IF(Table2[[#This Row],[Basis of Material Classification (System Side)*]]="Field inspection","Yes","No")</f>
        <v>No</v>
      </c>
      <c r="N10579" t="s">
        <v>50</v>
      </c>
      <c r="O10579" t="s">
        <v>41</v>
      </c>
      <c r="P10579" s="13">
        <v>43466</v>
      </c>
      <c r="Q10579" s="16" t="str">
        <f>Table2[[#This Row],[Service Line Size (inches) (System Side)]]</f>
        <v>Unknown</v>
      </c>
      <c r="R10579" t="s">
        <v>43</v>
      </c>
      <c r="S10579" t="str">
        <f>IF(Table2[[#This Row],[Basis of Material Classification (Customer Side)*]]="Field inspection","Yes","No")</f>
        <v>No</v>
      </c>
      <c r="V10579" t="s">
        <v>43</v>
      </c>
      <c r="W10579" t="s">
        <v>44</v>
      </c>
      <c r="X10579" t="s">
        <v>44</v>
      </c>
      <c r="Z10579" t="s">
        <v>51</v>
      </c>
      <c r="AA10579" t="s">
        <v>46</v>
      </c>
      <c r="AB10579" t="s">
        <v>46</v>
      </c>
      <c r="AC10579" t="s">
        <v>40</v>
      </c>
    </row>
    <row r="10580" spans="1:29" ht="14.4" x14ac:dyDescent="0.3">
      <c r="A10580">
        <v>10578</v>
      </c>
      <c r="B10580" t="s">
        <v>10497</v>
      </c>
      <c r="C10580" t="s">
        <v>277</v>
      </c>
      <c r="D10580" t="s">
        <v>40</v>
      </c>
      <c r="E10580" t="s">
        <v>40</v>
      </c>
      <c r="F10580" t="s">
        <v>53</v>
      </c>
      <c r="G10580" t="s">
        <v>40</v>
      </c>
      <c r="H10580" s="26">
        <v>39814</v>
      </c>
      <c r="I10580" t="s">
        <v>54</v>
      </c>
      <c r="J10580" t="s">
        <v>55</v>
      </c>
      <c r="K10580" t="str">
        <f>IF(Table2[[#This Row],[Basis of Material Classification (System Side)*]]="Field inspection","Yes","No")</f>
        <v>No</v>
      </c>
      <c r="O10580" t="s">
        <v>41</v>
      </c>
      <c r="P10580" s="13">
        <v>43831</v>
      </c>
      <c r="Q10580" s="16" t="str">
        <f>Table2[[#This Row],[Service Line Size (inches) (System Side)]]</f>
        <v>3/4</v>
      </c>
      <c r="R10580" t="s">
        <v>43</v>
      </c>
      <c r="S10580" t="str">
        <f>IF(Table2[[#This Row],[Basis of Material Classification (Customer Side)*]]="Field inspection","Yes","No")</f>
        <v>No</v>
      </c>
      <c r="V10580" t="s">
        <v>43</v>
      </c>
      <c r="W10580" t="s">
        <v>44</v>
      </c>
      <c r="X10580" t="s">
        <v>44</v>
      </c>
      <c r="Z10580" t="s">
        <v>49</v>
      </c>
      <c r="AA10580" t="s">
        <v>46</v>
      </c>
      <c r="AB10580" t="s">
        <v>46</v>
      </c>
      <c r="AC10580" t="s">
        <v>40</v>
      </c>
    </row>
    <row r="10581" spans="1:29" ht="14.4" x14ac:dyDescent="0.3">
      <c r="A10581">
        <v>10579</v>
      </c>
      <c r="B10581" t="s">
        <v>10498</v>
      </c>
      <c r="C10581" t="s">
        <v>277</v>
      </c>
      <c r="D10581" t="s">
        <v>40</v>
      </c>
      <c r="E10581" t="s">
        <v>40</v>
      </c>
      <c r="F10581" t="s">
        <v>41</v>
      </c>
      <c r="G10581" t="s">
        <v>40</v>
      </c>
      <c r="H10581" s="26">
        <v>37622</v>
      </c>
      <c r="I10581" t="s">
        <v>46</v>
      </c>
      <c r="J10581" t="s">
        <v>43</v>
      </c>
      <c r="K10581" t="str">
        <f>IF(Table2[[#This Row],[Basis of Material Classification (System Side)*]]="Field inspection","Yes","No")</f>
        <v>No</v>
      </c>
      <c r="N10581" t="str">
        <f>Table2[[#This Row],[Basis of Material Classification (System Side)*]]</f>
        <v>Installation date after lead ban</v>
      </c>
      <c r="O10581" t="s">
        <v>41</v>
      </c>
      <c r="P10581" s="13">
        <v>43466</v>
      </c>
      <c r="Q10581" s="16" t="str">
        <f>Table2[[#This Row],[Service Line Size (inches) (System Side)]]</f>
        <v>Unknown</v>
      </c>
      <c r="R10581" t="s">
        <v>43</v>
      </c>
      <c r="S10581" t="str">
        <f>IF(Table2[[#This Row],[Basis of Material Classification (Customer Side)*]]="Field inspection","Yes","No")</f>
        <v>No</v>
      </c>
      <c r="V10581" t="s">
        <v>43</v>
      </c>
      <c r="W10581" t="s">
        <v>44</v>
      </c>
      <c r="X10581" t="s">
        <v>44</v>
      </c>
      <c r="Z10581" t="s">
        <v>45</v>
      </c>
      <c r="AA10581" t="s">
        <v>46</v>
      </c>
      <c r="AB10581" t="s">
        <v>46</v>
      </c>
      <c r="AC10581" t="s">
        <v>40</v>
      </c>
    </row>
    <row r="10582" spans="1:29" ht="14.4" x14ac:dyDescent="0.3">
      <c r="A10582">
        <v>10580</v>
      </c>
      <c r="B10582" t="s">
        <v>10499</v>
      </c>
      <c r="C10582" t="s">
        <v>277</v>
      </c>
      <c r="D10582" t="s">
        <v>40</v>
      </c>
      <c r="E10582" t="s">
        <v>40</v>
      </c>
      <c r="F10582" t="s">
        <v>41</v>
      </c>
      <c r="G10582" t="s">
        <v>40</v>
      </c>
      <c r="H10582" s="26">
        <v>20455</v>
      </c>
      <c r="I10582" t="s">
        <v>46</v>
      </c>
      <c r="J10582" t="s">
        <v>49</v>
      </c>
      <c r="K10582" t="str">
        <f>IF(Table2[[#This Row],[Basis of Material Classification (System Side)*]]="Field inspection","Yes","No")</f>
        <v>No</v>
      </c>
      <c r="N10582" t="s">
        <v>50</v>
      </c>
      <c r="O10582" t="s">
        <v>41</v>
      </c>
      <c r="P10582" s="13">
        <v>43466</v>
      </c>
      <c r="Q10582" s="16" t="str">
        <f>Table2[[#This Row],[Service Line Size (inches) (System Side)]]</f>
        <v>Unknown</v>
      </c>
      <c r="R10582" t="s">
        <v>43</v>
      </c>
      <c r="S10582" t="str">
        <f>IF(Table2[[#This Row],[Basis of Material Classification (Customer Side)*]]="Field inspection","Yes","No")</f>
        <v>No</v>
      </c>
      <c r="V10582" t="s">
        <v>43</v>
      </c>
      <c r="W10582" t="s">
        <v>44</v>
      </c>
      <c r="X10582" t="s">
        <v>44</v>
      </c>
      <c r="Z10582" t="s">
        <v>45</v>
      </c>
      <c r="AA10582" t="s">
        <v>46</v>
      </c>
      <c r="AB10582" t="s">
        <v>46</v>
      </c>
      <c r="AC10582" t="s">
        <v>40</v>
      </c>
    </row>
    <row r="10583" spans="1:29" ht="14.4" x14ac:dyDescent="0.3">
      <c r="A10583">
        <v>10581</v>
      </c>
      <c r="B10583" t="s">
        <v>6059</v>
      </c>
      <c r="C10583" t="s">
        <v>277</v>
      </c>
      <c r="D10583" t="s">
        <v>40</v>
      </c>
      <c r="E10583" t="s">
        <v>40</v>
      </c>
      <c r="F10583" t="s">
        <v>41</v>
      </c>
      <c r="G10583" t="s">
        <v>40</v>
      </c>
      <c r="H10583" s="26">
        <v>27760</v>
      </c>
      <c r="I10583" t="s">
        <v>46</v>
      </c>
      <c r="J10583" t="s">
        <v>49</v>
      </c>
      <c r="K10583" t="str">
        <f>IF(Table2[[#This Row],[Basis of Material Classification (System Side)*]]="Field inspection","Yes","No")</f>
        <v>No</v>
      </c>
      <c r="N10583" t="s">
        <v>50</v>
      </c>
      <c r="O10583" t="s">
        <v>41</v>
      </c>
      <c r="P10583"/>
      <c r="Q10583" s="16" t="str">
        <f>Table2[[#This Row],[Service Line Size (inches) (System Side)]]</f>
        <v>Unknown</v>
      </c>
      <c r="R10583" t="s">
        <v>49</v>
      </c>
      <c r="S10583" t="str">
        <f>IF(Table2[[#This Row],[Basis of Material Classification (Customer Side)*]]="Field inspection","Yes","No")</f>
        <v>No</v>
      </c>
      <c r="V10583" t="s">
        <v>50</v>
      </c>
      <c r="W10583" t="s">
        <v>44</v>
      </c>
      <c r="X10583" t="s">
        <v>44</v>
      </c>
      <c r="Z10583" t="s">
        <v>45</v>
      </c>
      <c r="AA10583" t="s">
        <v>46</v>
      </c>
      <c r="AB10583" t="s">
        <v>46</v>
      </c>
      <c r="AC10583" t="s">
        <v>40</v>
      </c>
    </row>
    <row r="10584" spans="1:29" ht="14.4" x14ac:dyDescent="0.3">
      <c r="A10584">
        <v>10582</v>
      </c>
      <c r="B10584" t="s">
        <v>10500</v>
      </c>
      <c r="C10584" t="s">
        <v>277</v>
      </c>
      <c r="D10584" t="s">
        <v>40</v>
      </c>
      <c r="E10584" t="s">
        <v>40</v>
      </c>
      <c r="F10584" t="s">
        <v>41</v>
      </c>
      <c r="G10584" t="s">
        <v>40</v>
      </c>
      <c r="H10584" s="26">
        <v>43101</v>
      </c>
      <c r="I10584" t="s">
        <v>46</v>
      </c>
      <c r="J10584" t="s">
        <v>43</v>
      </c>
      <c r="K10584" t="str">
        <f>IF(Table2[[#This Row],[Basis of Material Classification (System Side)*]]="Field inspection","Yes","No")</f>
        <v>No</v>
      </c>
      <c r="N10584" t="str">
        <f>Table2[[#This Row],[Basis of Material Classification (System Side)*]]</f>
        <v>Installation date after lead ban</v>
      </c>
      <c r="O10584" t="s">
        <v>41</v>
      </c>
      <c r="P10584" s="13">
        <v>43831</v>
      </c>
      <c r="Q10584" s="16" t="str">
        <f>Table2[[#This Row],[Service Line Size (inches) (System Side)]]</f>
        <v>Unknown</v>
      </c>
      <c r="R10584" t="s">
        <v>43</v>
      </c>
      <c r="S10584" t="str">
        <f>IF(Table2[[#This Row],[Basis of Material Classification (Customer Side)*]]="Field inspection","Yes","No")</f>
        <v>No</v>
      </c>
      <c r="V10584" t="s">
        <v>43</v>
      </c>
      <c r="W10584" t="s">
        <v>44</v>
      </c>
      <c r="X10584" t="s">
        <v>44</v>
      </c>
      <c r="Z10584" t="s">
        <v>49</v>
      </c>
      <c r="AA10584" t="s">
        <v>46</v>
      </c>
      <c r="AB10584" t="s">
        <v>46</v>
      </c>
      <c r="AC10584" t="s">
        <v>40</v>
      </c>
    </row>
    <row r="10585" spans="1:29" ht="14.4" x14ac:dyDescent="0.3">
      <c r="A10585">
        <v>10583</v>
      </c>
      <c r="B10585" t="s">
        <v>10501</v>
      </c>
      <c r="C10585" t="s">
        <v>277</v>
      </c>
      <c r="D10585" t="s">
        <v>40</v>
      </c>
      <c r="E10585" t="s">
        <v>40</v>
      </c>
      <c r="F10585" t="s">
        <v>41</v>
      </c>
      <c r="G10585" t="s">
        <v>40</v>
      </c>
      <c r="H10585" s="26">
        <v>43101</v>
      </c>
      <c r="I10585" t="s">
        <v>46</v>
      </c>
      <c r="J10585" t="s">
        <v>43</v>
      </c>
      <c r="K10585" t="str">
        <f>IF(Table2[[#This Row],[Basis of Material Classification (System Side)*]]="Field inspection","Yes","No")</f>
        <v>No</v>
      </c>
      <c r="N10585" t="str">
        <f>Table2[[#This Row],[Basis of Material Classification (System Side)*]]</f>
        <v>Installation date after lead ban</v>
      </c>
      <c r="O10585" t="s">
        <v>41</v>
      </c>
      <c r="P10585" s="13">
        <v>43831</v>
      </c>
      <c r="Q10585" s="16" t="str">
        <f>Table2[[#This Row],[Service Line Size (inches) (System Side)]]</f>
        <v>Unknown</v>
      </c>
      <c r="R10585" t="s">
        <v>43</v>
      </c>
      <c r="S10585" t="str">
        <f>IF(Table2[[#This Row],[Basis of Material Classification (Customer Side)*]]="Field inspection","Yes","No")</f>
        <v>No</v>
      </c>
      <c r="V10585" t="s">
        <v>43</v>
      </c>
      <c r="W10585" t="s">
        <v>44</v>
      </c>
      <c r="X10585" t="s">
        <v>44</v>
      </c>
      <c r="Z10585" t="s">
        <v>49</v>
      </c>
      <c r="AA10585" t="s">
        <v>46</v>
      </c>
      <c r="AB10585" t="s">
        <v>46</v>
      </c>
      <c r="AC10585" t="s">
        <v>40</v>
      </c>
    </row>
    <row r="10586" spans="1:29" ht="14.4" x14ac:dyDescent="0.3">
      <c r="A10586">
        <v>10584</v>
      </c>
      <c r="B10586" t="s">
        <v>10502</v>
      </c>
      <c r="C10586" t="s">
        <v>277</v>
      </c>
      <c r="D10586" t="s">
        <v>40</v>
      </c>
      <c r="E10586" t="s">
        <v>40</v>
      </c>
      <c r="F10586" t="s">
        <v>53</v>
      </c>
      <c r="G10586" t="s">
        <v>40</v>
      </c>
      <c r="H10586" s="26">
        <v>43101</v>
      </c>
      <c r="I10586" t="s">
        <v>54</v>
      </c>
      <c r="J10586" t="s">
        <v>55</v>
      </c>
      <c r="K10586" t="str">
        <f>IF(Table2[[#This Row],[Basis of Material Classification (System Side)*]]="Field inspection","Yes","No")</f>
        <v>No</v>
      </c>
      <c r="O10586" t="s">
        <v>41</v>
      </c>
      <c r="P10586" s="13">
        <v>43466</v>
      </c>
      <c r="Q10586" s="16" t="str">
        <f>Table2[[#This Row],[Service Line Size (inches) (System Side)]]</f>
        <v>3/4</v>
      </c>
      <c r="R10586" t="s">
        <v>43</v>
      </c>
      <c r="S10586" t="str">
        <f>IF(Table2[[#This Row],[Basis of Material Classification (Customer Side)*]]="Field inspection","Yes","No")</f>
        <v>No</v>
      </c>
      <c r="V10586" t="s">
        <v>43</v>
      </c>
      <c r="W10586" t="s">
        <v>44</v>
      </c>
      <c r="X10586" t="s">
        <v>44</v>
      </c>
      <c r="Z10586" t="s">
        <v>45</v>
      </c>
      <c r="AA10586" t="s">
        <v>46</v>
      </c>
      <c r="AB10586" t="s">
        <v>46</v>
      </c>
      <c r="AC10586" t="s">
        <v>40</v>
      </c>
    </row>
    <row r="10587" spans="1:29" ht="14.4" x14ac:dyDescent="0.3">
      <c r="A10587">
        <v>10585</v>
      </c>
      <c r="B10587" t="s">
        <v>10503</v>
      </c>
      <c r="C10587" t="s">
        <v>277</v>
      </c>
      <c r="D10587" t="s">
        <v>40</v>
      </c>
      <c r="E10587" t="s">
        <v>40</v>
      </c>
      <c r="F10587" t="s">
        <v>53</v>
      </c>
      <c r="G10587" t="s">
        <v>40</v>
      </c>
      <c r="H10587" s="26">
        <v>43101</v>
      </c>
      <c r="I10587" t="s">
        <v>54</v>
      </c>
      <c r="J10587" t="s">
        <v>55</v>
      </c>
      <c r="K10587" t="str">
        <f>IF(Table2[[#This Row],[Basis of Material Classification (System Side)*]]="Field inspection","Yes","No")</f>
        <v>No</v>
      </c>
      <c r="O10587" t="s">
        <v>41</v>
      </c>
      <c r="P10587" s="13">
        <v>43466</v>
      </c>
      <c r="Q10587" s="16" t="str">
        <f>Table2[[#This Row],[Service Line Size (inches) (System Side)]]</f>
        <v>3/4</v>
      </c>
      <c r="R10587" t="s">
        <v>43</v>
      </c>
      <c r="S10587" t="str">
        <f>IF(Table2[[#This Row],[Basis of Material Classification (Customer Side)*]]="Field inspection","Yes","No")</f>
        <v>No</v>
      </c>
      <c r="V10587" t="s">
        <v>43</v>
      </c>
      <c r="W10587" t="s">
        <v>44</v>
      </c>
      <c r="X10587" t="s">
        <v>44</v>
      </c>
      <c r="Z10587" t="s">
        <v>45</v>
      </c>
      <c r="AA10587" t="s">
        <v>46</v>
      </c>
      <c r="AB10587" t="s">
        <v>46</v>
      </c>
      <c r="AC10587" t="s">
        <v>40</v>
      </c>
    </row>
    <row r="10588" spans="1:29" ht="14.4" x14ac:dyDescent="0.3">
      <c r="A10588">
        <v>10586</v>
      </c>
      <c r="B10588" t="s">
        <v>10504</v>
      </c>
      <c r="C10588" t="s">
        <v>277</v>
      </c>
      <c r="D10588" t="s">
        <v>40</v>
      </c>
      <c r="E10588" t="s">
        <v>40</v>
      </c>
      <c r="F10588" t="s">
        <v>53</v>
      </c>
      <c r="G10588" t="s">
        <v>40</v>
      </c>
      <c r="H10588" s="26">
        <v>43101</v>
      </c>
      <c r="I10588" t="s">
        <v>54</v>
      </c>
      <c r="J10588" t="s">
        <v>55</v>
      </c>
      <c r="K10588" t="str">
        <f>IF(Table2[[#This Row],[Basis of Material Classification (System Side)*]]="Field inspection","Yes","No")</f>
        <v>No</v>
      </c>
      <c r="O10588" t="s">
        <v>41</v>
      </c>
      <c r="P10588" s="13">
        <v>43466</v>
      </c>
      <c r="Q10588" s="16" t="str">
        <f>Table2[[#This Row],[Service Line Size (inches) (System Side)]]</f>
        <v>3/4</v>
      </c>
      <c r="R10588" t="s">
        <v>43</v>
      </c>
      <c r="S10588" t="str">
        <f>IF(Table2[[#This Row],[Basis of Material Classification (Customer Side)*]]="Field inspection","Yes","No")</f>
        <v>No</v>
      </c>
      <c r="V10588" t="s">
        <v>43</v>
      </c>
      <c r="W10588" t="s">
        <v>44</v>
      </c>
      <c r="X10588" t="s">
        <v>44</v>
      </c>
      <c r="Z10588" t="s">
        <v>45</v>
      </c>
      <c r="AA10588" t="s">
        <v>46</v>
      </c>
      <c r="AB10588" t="s">
        <v>46</v>
      </c>
      <c r="AC10588" t="s">
        <v>40</v>
      </c>
    </row>
    <row r="10589" spans="1:29" ht="14.4" x14ac:dyDescent="0.3">
      <c r="A10589">
        <v>10587</v>
      </c>
      <c r="B10589" t="s">
        <v>10505</v>
      </c>
      <c r="C10589" t="s">
        <v>277</v>
      </c>
      <c r="D10589" t="s">
        <v>40</v>
      </c>
      <c r="E10589" t="s">
        <v>40</v>
      </c>
      <c r="F10589" t="s">
        <v>53</v>
      </c>
      <c r="G10589" t="s">
        <v>40</v>
      </c>
      <c r="H10589" s="26">
        <v>43101</v>
      </c>
      <c r="I10589" t="s">
        <v>54</v>
      </c>
      <c r="J10589" t="s">
        <v>55</v>
      </c>
      <c r="K10589" t="str">
        <f>IF(Table2[[#This Row],[Basis of Material Classification (System Side)*]]="Field inspection","Yes","No")</f>
        <v>No</v>
      </c>
      <c r="O10589" t="s">
        <v>41</v>
      </c>
      <c r="P10589" s="13">
        <v>43466</v>
      </c>
      <c r="Q10589" s="16" t="str">
        <f>Table2[[#This Row],[Service Line Size (inches) (System Side)]]</f>
        <v>3/4</v>
      </c>
      <c r="R10589" t="s">
        <v>43</v>
      </c>
      <c r="S10589" t="str">
        <f>IF(Table2[[#This Row],[Basis of Material Classification (Customer Side)*]]="Field inspection","Yes","No")</f>
        <v>No</v>
      </c>
      <c r="V10589" t="s">
        <v>43</v>
      </c>
      <c r="W10589" t="s">
        <v>44</v>
      </c>
      <c r="X10589" t="s">
        <v>44</v>
      </c>
      <c r="Z10589" t="s">
        <v>45</v>
      </c>
      <c r="AA10589" t="s">
        <v>46</v>
      </c>
      <c r="AB10589" t="s">
        <v>46</v>
      </c>
      <c r="AC10589" t="s">
        <v>40</v>
      </c>
    </row>
    <row r="10590" spans="1:29" ht="14.4" x14ac:dyDescent="0.3">
      <c r="A10590">
        <v>10588</v>
      </c>
      <c r="B10590" t="s">
        <v>10506</v>
      </c>
      <c r="C10590" t="s">
        <v>277</v>
      </c>
      <c r="D10590" t="s">
        <v>40</v>
      </c>
      <c r="E10590" t="s">
        <v>40</v>
      </c>
      <c r="F10590" t="s">
        <v>41</v>
      </c>
      <c r="G10590" t="s">
        <v>40</v>
      </c>
      <c r="H10590" s="26">
        <v>43101</v>
      </c>
      <c r="I10590" t="s">
        <v>46</v>
      </c>
      <c r="J10590" t="s">
        <v>43</v>
      </c>
      <c r="K10590" t="str">
        <f>IF(Table2[[#This Row],[Basis of Material Classification (System Side)*]]="Field inspection","Yes","No")</f>
        <v>No</v>
      </c>
      <c r="N10590" t="str">
        <f>Table2[[#This Row],[Basis of Material Classification (System Side)*]]</f>
        <v>Installation date after lead ban</v>
      </c>
      <c r="O10590" t="s">
        <v>41</v>
      </c>
      <c r="P10590" s="13">
        <v>43831</v>
      </c>
      <c r="Q10590" s="16" t="str">
        <f>Table2[[#This Row],[Service Line Size (inches) (System Side)]]</f>
        <v>Unknown</v>
      </c>
      <c r="R10590" t="s">
        <v>43</v>
      </c>
      <c r="S10590" t="str">
        <f>IF(Table2[[#This Row],[Basis of Material Classification (Customer Side)*]]="Field inspection","Yes","No")</f>
        <v>No</v>
      </c>
      <c r="V10590" t="s">
        <v>43</v>
      </c>
      <c r="W10590" t="s">
        <v>44</v>
      </c>
      <c r="X10590" t="s">
        <v>44</v>
      </c>
      <c r="Z10590" t="s">
        <v>49</v>
      </c>
      <c r="AA10590" t="s">
        <v>46</v>
      </c>
      <c r="AB10590" t="s">
        <v>46</v>
      </c>
      <c r="AC10590" t="s">
        <v>40</v>
      </c>
    </row>
    <row r="10591" spans="1:29" ht="14.4" x14ac:dyDescent="0.3">
      <c r="A10591">
        <v>10589</v>
      </c>
      <c r="B10591" t="s">
        <v>10507</v>
      </c>
      <c r="C10591" t="s">
        <v>277</v>
      </c>
      <c r="D10591" t="s">
        <v>40</v>
      </c>
      <c r="E10591" t="s">
        <v>40</v>
      </c>
      <c r="F10591" t="s">
        <v>41</v>
      </c>
      <c r="G10591" t="s">
        <v>40</v>
      </c>
      <c r="H10591" s="27"/>
      <c r="I10591" t="s">
        <v>46</v>
      </c>
      <c r="J10591" t="s">
        <v>49</v>
      </c>
      <c r="K10591" t="str">
        <f>IF(Table2[[#This Row],[Basis of Material Classification (System Side)*]]="Field inspection","Yes","No")</f>
        <v>No</v>
      </c>
      <c r="N10591" t="s">
        <v>50</v>
      </c>
      <c r="O10591" t="s">
        <v>41</v>
      </c>
      <c r="P10591" s="13">
        <v>25569</v>
      </c>
      <c r="Q10591" s="16" t="str">
        <f>Table2[[#This Row],[Service Line Size (inches) (System Side)]]</f>
        <v>Unknown</v>
      </c>
      <c r="R10591" t="s">
        <v>49</v>
      </c>
      <c r="S10591" t="str">
        <f>IF(Table2[[#This Row],[Basis of Material Classification (Customer Side)*]]="Field inspection","Yes","No")</f>
        <v>No</v>
      </c>
      <c r="V10591" t="s">
        <v>50</v>
      </c>
      <c r="W10591" t="s">
        <v>44</v>
      </c>
      <c r="X10591" t="s">
        <v>44</v>
      </c>
      <c r="Z10591" t="s">
        <v>58</v>
      </c>
      <c r="AA10591" t="s">
        <v>46</v>
      </c>
      <c r="AB10591" t="s">
        <v>46</v>
      </c>
      <c r="AC10591" t="s">
        <v>40</v>
      </c>
    </row>
    <row r="10592" spans="1:29" ht="14.4" x14ac:dyDescent="0.3">
      <c r="A10592">
        <v>10590</v>
      </c>
      <c r="B10592" t="s">
        <v>10508</v>
      </c>
      <c r="C10592" t="s">
        <v>277</v>
      </c>
      <c r="D10592" t="s">
        <v>40</v>
      </c>
      <c r="E10592" t="s">
        <v>40</v>
      </c>
      <c r="F10592" t="s">
        <v>41</v>
      </c>
      <c r="G10592" t="s">
        <v>40</v>
      </c>
      <c r="H10592" s="26">
        <v>43101</v>
      </c>
      <c r="I10592" t="s">
        <v>46</v>
      </c>
      <c r="J10592" t="s">
        <v>43</v>
      </c>
      <c r="K10592" t="str">
        <f>IF(Table2[[#This Row],[Basis of Material Classification (System Side)*]]="Field inspection","Yes","No")</f>
        <v>No</v>
      </c>
      <c r="N10592" t="str">
        <f>Table2[[#This Row],[Basis of Material Classification (System Side)*]]</f>
        <v>Installation date after lead ban</v>
      </c>
      <c r="O10592" t="s">
        <v>41</v>
      </c>
      <c r="P10592" s="13">
        <v>43831</v>
      </c>
      <c r="Q10592" s="16" t="str">
        <f>Table2[[#This Row],[Service Line Size (inches) (System Side)]]</f>
        <v>Unknown</v>
      </c>
      <c r="R10592" t="s">
        <v>43</v>
      </c>
      <c r="S10592" t="str">
        <f>IF(Table2[[#This Row],[Basis of Material Classification (Customer Side)*]]="Field inspection","Yes","No")</f>
        <v>No</v>
      </c>
      <c r="V10592" t="s">
        <v>43</v>
      </c>
      <c r="W10592" t="s">
        <v>44</v>
      </c>
      <c r="X10592" t="s">
        <v>44</v>
      </c>
      <c r="Z10592" t="s">
        <v>49</v>
      </c>
      <c r="AA10592" t="s">
        <v>46</v>
      </c>
      <c r="AB10592" t="s">
        <v>46</v>
      </c>
      <c r="AC10592" t="s">
        <v>40</v>
      </c>
    </row>
    <row r="10593" spans="1:29" ht="14.4" x14ac:dyDescent="0.3">
      <c r="A10593">
        <v>10591</v>
      </c>
      <c r="B10593" t="s">
        <v>10509</v>
      </c>
      <c r="C10593" t="s">
        <v>277</v>
      </c>
      <c r="D10593" t="s">
        <v>40</v>
      </c>
      <c r="E10593" t="s">
        <v>40</v>
      </c>
      <c r="F10593" t="s">
        <v>41</v>
      </c>
      <c r="G10593" t="s">
        <v>40</v>
      </c>
      <c r="H10593" s="26">
        <v>43101</v>
      </c>
      <c r="I10593" t="s">
        <v>46</v>
      </c>
      <c r="J10593" t="s">
        <v>43</v>
      </c>
      <c r="K10593" t="str">
        <f>IF(Table2[[#This Row],[Basis of Material Classification (System Side)*]]="Field inspection","Yes","No")</f>
        <v>No</v>
      </c>
      <c r="N10593" t="str">
        <f>Table2[[#This Row],[Basis of Material Classification (System Side)*]]</f>
        <v>Installation date after lead ban</v>
      </c>
      <c r="O10593" t="s">
        <v>41</v>
      </c>
      <c r="P10593" s="13">
        <v>43831</v>
      </c>
      <c r="Q10593" s="16" t="str">
        <f>Table2[[#This Row],[Service Line Size (inches) (System Side)]]</f>
        <v>Unknown</v>
      </c>
      <c r="R10593" t="s">
        <v>43</v>
      </c>
      <c r="S10593" t="str">
        <f>IF(Table2[[#This Row],[Basis of Material Classification (Customer Side)*]]="Field inspection","Yes","No")</f>
        <v>No</v>
      </c>
      <c r="V10593" t="s">
        <v>43</v>
      </c>
      <c r="W10593" t="s">
        <v>44</v>
      </c>
      <c r="X10593" t="s">
        <v>44</v>
      </c>
      <c r="Z10593" t="s">
        <v>49</v>
      </c>
      <c r="AA10593" t="s">
        <v>46</v>
      </c>
      <c r="AB10593" t="s">
        <v>46</v>
      </c>
      <c r="AC10593" t="s">
        <v>40</v>
      </c>
    </row>
    <row r="10594" spans="1:29" ht="14.4" x14ac:dyDescent="0.3">
      <c r="A10594">
        <v>10592</v>
      </c>
      <c r="B10594" t="s">
        <v>10510</v>
      </c>
      <c r="C10594" t="s">
        <v>277</v>
      </c>
      <c r="D10594" t="s">
        <v>40</v>
      </c>
      <c r="E10594" t="s">
        <v>40</v>
      </c>
      <c r="F10594" t="s">
        <v>41</v>
      </c>
      <c r="G10594" t="s">
        <v>40</v>
      </c>
      <c r="H10594" s="26">
        <v>43101</v>
      </c>
      <c r="I10594" t="s">
        <v>46</v>
      </c>
      <c r="J10594" t="s">
        <v>43</v>
      </c>
      <c r="K10594" t="str">
        <f>IF(Table2[[#This Row],[Basis of Material Classification (System Side)*]]="Field inspection","Yes","No")</f>
        <v>No</v>
      </c>
      <c r="N10594" t="str">
        <f>Table2[[#This Row],[Basis of Material Classification (System Side)*]]</f>
        <v>Installation date after lead ban</v>
      </c>
      <c r="O10594" t="s">
        <v>41</v>
      </c>
      <c r="P10594" s="13">
        <v>43831</v>
      </c>
      <c r="Q10594" s="16" t="str">
        <f>Table2[[#This Row],[Service Line Size (inches) (System Side)]]</f>
        <v>Unknown</v>
      </c>
      <c r="R10594" t="s">
        <v>43</v>
      </c>
      <c r="S10594" t="str">
        <f>IF(Table2[[#This Row],[Basis of Material Classification (Customer Side)*]]="Field inspection","Yes","No")</f>
        <v>No</v>
      </c>
      <c r="V10594" t="s">
        <v>43</v>
      </c>
      <c r="W10594" t="s">
        <v>44</v>
      </c>
      <c r="X10594" t="s">
        <v>44</v>
      </c>
      <c r="Z10594" t="s">
        <v>49</v>
      </c>
      <c r="AA10594" t="s">
        <v>46</v>
      </c>
      <c r="AB10594" t="s">
        <v>46</v>
      </c>
      <c r="AC10594" t="s">
        <v>40</v>
      </c>
    </row>
    <row r="10595" spans="1:29" ht="14.4" x14ac:dyDescent="0.3">
      <c r="A10595">
        <v>10593</v>
      </c>
      <c r="B10595" t="s">
        <v>10511</v>
      </c>
      <c r="C10595" t="s">
        <v>277</v>
      </c>
      <c r="D10595" t="s">
        <v>40</v>
      </c>
      <c r="E10595" t="s">
        <v>40</v>
      </c>
      <c r="F10595" t="s">
        <v>41</v>
      </c>
      <c r="G10595" t="s">
        <v>40</v>
      </c>
      <c r="H10595" s="26">
        <v>43101</v>
      </c>
      <c r="I10595" t="s">
        <v>46</v>
      </c>
      <c r="J10595" t="s">
        <v>43</v>
      </c>
      <c r="K10595" t="str">
        <f>IF(Table2[[#This Row],[Basis of Material Classification (System Side)*]]="Field inspection","Yes","No")</f>
        <v>No</v>
      </c>
      <c r="N10595" t="str">
        <f>Table2[[#This Row],[Basis of Material Classification (System Side)*]]</f>
        <v>Installation date after lead ban</v>
      </c>
      <c r="O10595" t="s">
        <v>41</v>
      </c>
      <c r="P10595" s="13">
        <v>43831</v>
      </c>
      <c r="Q10595" s="16" t="str">
        <f>Table2[[#This Row],[Service Line Size (inches) (System Side)]]</f>
        <v>Unknown</v>
      </c>
      <c r="R10595" t="s">
        <v>43</v>
      </c>
      <c r="S10595" t="str">
        <f>IF(Table2[[#This Row],[Basis of Material Classification (Customer Side)*]]="Field inspection","Yes","No")</f>
        <v>No</v>
      </c>
      <c r="V10595" t="s">
        <v>43</v>
      </c>
      <c r="W10595" t="s">
        <v>44</v>
      </c>
      <c r="X10595" t="s">
        <v>44</v>
      </c>
      <c r="Z10595" t="s">
        <v>49</v>
      </c>
      <c r="AA10595" t="s">
        <v>46</v>
      </c>
      <c r="AB10595" t="s">
        <v>46</v>
      </c>
      <c r="AC10595" t="s">
        <v>40</v>
      </c>
    </row>
    <row r="10596" spans="1:29" ht="14.4" x14ac:dyDescent="0.3">
      <c r="A10596">
        <v>10594</v>
      </c>
      <c r="B10596" t="s">
        <v>10512</v>
      </c>
      <c r="C10596" t="s">
        <v>277</v>
      </c>
      <c r="D10596" t="s">
        <v>40</v>
      </c>
      <c r="E10596" t="s">
        <v>40</v>
      </c>
      <c r="F10596" t="s">
        <v>41</v>
      </c>
      <c r="G10596" t="s">
        <v>40</v>
      </c>
      <c r="H10596" s="26">
        <v>25934</v>
      </c>
      <c r="I10596" t="s">
        <v>46</v>
      </c>
      <c r="J10596" t="s">
        <v>49</v>
      </c>
      <c r="K10596" t="str">
        <f>IF(Table2[[#This Row],[Basis of Material Classification (System Side)*]]="Field inspection","Yes","No")</f>
        <v>No</v>
      </c>
      <c r="N10596" t="s">
        <v>50</v>
      </c>
      <c r="O10596" t="s">
        <v>41</v>
      </c>
      <c r="P10596" s="13">
        <v>40544</v>
      </c>
      <c r="Q10596" s="16" t="str">
        <f>Table2[[#This Row],[Service Line Size (inches) (System Side)]]</f>
        <v>Unknown</v>
      </c>
      <c r="R10596" t="s">
        <v>43</v>
      </c>
      <c r="S10596" t="str">
        <f>IF(Table2[[#This Row],[Basis of Material Classification (Customer Side)*]]="Field inspection","Yes","No")</f>
        <v>No</v>
      </c>
      <c r="V10596" t="s">
        <v>43</v>
      </c>
      <c r="W10596" t="s">
        <v>44</v>
      </c>
      <c r="X10596" t="s">
        <v>44</v>
      </c>
      <c r="Z10596" t="s">
        <v>49</v>
      </c>
      <c r="AA10596" t="s">
        <v>46</v>
      </c>
      <c r="AB10596" t="s">
        <v>46</v>
      </c>
      <c r="AC10596" t="s">
        <v>40</v>
      </c>
    </row>
    <row r="10597" spans="1:29" ht="14.4" x14ac:dyDescent="0.3">
      <c r="A10597">
        <v>10595</v>
      </c>
      <c r="B10597" t="s">
        <v>10513</v>
      </c>
      <c r="C10597" t="s">
        <v>277</v>
      </c>
      <c r="D10597" t="s">
        <v>40</v>
      </c>
      <c r="E10597" t="s">
        <v>40</v>
      </c>
      <c r="F10597" t="s">
        <v>53</v>
      </c>
      <c r="G10597" t="s">
        <v>40</v>
      </c>
      <c r="H10597" s="26">
        <v>43466</v>
      </c>
      <c r="I10597" t="s">
        <v>54</v>
      </c>
      <c r="J10597" t="s">
        <v>55</v>
      </c>
      <c r="K10597" t="str">
        <f>IF(Table2[[#This Row],[Basis of Material Classification (System Side)*]]="Field inspection","Yes","No")</f>
        <v>No</v>
      </c>
      <c r="O10597" t="s">
        <v>41</v>
      </c>
      <c r="P10597" s="13">
        <v>43831</v>
      </c>
      <c r="Q10597" s="16" t="str">
        <f>Table2[[#This Row],[Service Line Size (inches) (System Side)]]</f>
        <v>3/4</v>
      </c>
      <c r="R10597" t="s">
        <v>43</v>
      </c>
      <c r="S10597" t="str">
        <f>IF(Table2[[#This Row],[Basis of Material Classification (Customer Side)*]]="Field inspection","Yes","No")</f>
        <v>No</v>
      </c>
      <c r="V10597" t="s">
        <v>43</v>
      </c>
      <c r="W10597" t="s">
        <v>44</v>
      </c>
      <c r="X10597" t="s">
        <v>44</v>
      </c>
      <c r="Z10597" t="s">
        <v>45</v>
      </c>
      <c r="AA10597" t="s">
        <v>46</v>
      </c>
      <c r="AB10597" t="s">
        <v>46</v>
      </c>
      <c r="AC10597" t="s">
        <v>40</v>
      </c>
    </row>
    <row r="10598" spans="1:29" ht="14.4" x14ac:dyDescent="0.3">
      <c r="A10598">
        <v>10596</v>
      </c>
      <c r="B10598" t="s">
        <v>10514</v>
      </c>
      <c r="C10598" t="s">
        <v>277</v>
      </c>
      <c r="D10598" t="s">
        <v>40</v>
      </c>
      <c r="E10598" t="s">
        <v>40</v>
      </c>
      <c r="F10598" t="s">
        <v>53</v>
      </c>
      <c r="G10598" t="s">
        <v>40</v>
      </c>
      <c r="H10598" s="26">
        <v>43466</v>
      </c>
      <c r="I10598" t="s">
        <v>54</v>
      </c>
      <c r="J10598" t="s">
        <v>55</v>
      </c>
      <c r="K10598" t="str">
        <f>IF(Table2[[#This Row],[Basis of Material Classification (System Side)*]]="Field inspection","Yes","No")</f>
        <v>No</v>
      </c>
      <c r="O10598" t="s">
        <v>41</v>
      </c>
      <c r="P10598" s="13">
        <v>43831</v>
      </c>
      <c r="Q10598" s="16" t="str">
        <f>Table2[[#This Row],[Service Line Size (inches) (System Side)]]</f>
        <v>3/4</v>
      </c>
      <c r="R10598" t="s">
        <v>43</v>
      </c>
      <c r="S10598" t="str">
        <f>IF(Table2[[#This Row],[Basis of Material Classification (Customer Side)*]]="Field inspection","Yes","No")</f>
        <v>No</v>
      </c>
      <c r="V10598" t="s">
        <v>43</v>
      </c>
      <c r="W10598" t="s">
        <v>44</v>
      </c>
      <c r="X10598" t="s">
        <v>44</v>
      </c>
      <c r="Z10598" t="s">
        <v>45</v>
      </c>
      <c r="AA10598" t="s">
        <v>46</v>
      </c>
      <c r="AB10598" t="s">
        <v>46</v>
      </c>
      <c r="AC10598" t="s">
        <v>40</v>
      </c>
    </row>
    <row r="10599" spans="1:29" ht="14.4" x14ac:dyDescent="0.3">
      <c r="A10599">
        <v>10597</v>
      </c>
      <c r="B10599" t="s">
        <v>10515</v>
      </c>
      <c r="C10599" t="s">
        <v>277</v>
      </c>
      <c r="D10599" t="s">
        <v>40</v>
      </c>
      <c r="E10599" t="s">
        <v>40</v>
      </c>
      <c r="F10599" t="s">
        <v>53</v>
      </c>
      <c r="G10599" t="s">
        <v>40</v>
      </c>
      <c r="H10599" s="26">
        <v>43466</v>
      </c>
      <c r="I10599" t="s">
        <v>54</v>
      </c>
      <c r="J10599" t="s">
        <v>55</v>
      </c>
      <c r="K10599" t="str">
        <f>IF(Table2[[#This Row],[Basis of Material Classification (System Side)*]]="Field inspection","Yes","No")</f>
        <v>No</v>
      </c>
      <c r="O10599" t="s">
        <v>41</v>
      </c>
      <c r="P10599" s="13">
        <v>43831</v>
      </c>
      <c r="Q10599" s="16" t="str">
        <f>Table2[[#This Row],[Service Line Size (inches) (System Side)]]</f>
        <v>3/4</v>
      </c>
      <c r="R10599" t="s">
        <v>43</v>
      </c>
      <c r="S10599" t="str">
        <f>IF(Table2[[#This Row],[Basis of Material Classification (Customer Side)*]]="Field inspection","Yes","No")</f>
        <v>No</v>
      </c>
      <c r="V10599" t="s">
        <v>43</v>
      </c>
      <c r="W10599" t="s">
        <v>44</v>
      </c>
      <c r="X10599" t="s">
        <v>44</v>
      </c>
      <c r="Z10599" t="s">
        <v>45</v>
      </c>
      <c r="AA10599" t="s">
        <v>46</v>
      </c>
      <c r="AB10599" t="s">
        <v>46</v>
      </c>
      <c r="AC10599" t="s">
        <v>40</v>
      </c>
    </row>
    <row r="10600" spans="1:29" ht="14.4" x14ac:dyDescent="0.3">
      <c r="A10600">
        <v>10598</v>
      </c>
      <c r="B10600" t="s">
        <v>10516</v>
      </c>
      <c r="C10600" t="s">
        <v>277</v>
      </c>
      <c r="D10600" t="s">
        <v>40</v>
      </c>
      <c r="E10600" t="s">
        <v>40</v>
      </c>
      <c r="F10600" t="s">
        <v>53</v>
      </c>
      <c r="G10600" t="s">
        <v>40</v>
      </c>
      <c r="H10600" s="26">
        <v>43466</v>
      </c>
      <c r="I10600" t="s">
        <v>54</v>
      </c>
      <c r="J10600" t="s">
        <v>55</v>
      </c>
      <c r="K10600" t="str">
        <f>IF(Table2[[#This Row],[Basis of Material Classification (System Side)*]]="Field inspection","Yes","No")</f>
        <v>No</v>
      </c>
      <c r="O10600" t="s">
        <v>41</v>
      </c>
      <c r="P10600" s="13">
        <v>43466</v>
      </c>
      <c r="Q10600" s="16" t="str">
        <f>Table2[[#This Row],[Service Line Size (inches) (System Side)]]</f>
        <v>3/4</v>
      </c>
      <c r="R10600" t="s">
        <v>43</v>
      </c>
      <c r="S10600" t="str">
        <f>IF(Table2[[#This Row],[Basis of Material Classification (Customer Side)*]]="Field inspection","Yes","No")</f>
        <v>No</v>
      </c>
      <c r="V10600" t="s">
        <v>43</v>
      </c>
      <c r="W10600" t="s">
        <v>44</v>
      </c>
      <c r="X10600" t="s">
        <v>44</v>
      </c>
      <c r="Z10600" t="s">
        <v>45</v>
      </c>
      <c r="AA10600" t="s">
        <v>46</v>
      </c>
      <c r="AB10600" t="s">
        <v>46</v>
      </c>
      <c r="AC10600" t="s">
        <v>40</v>
      </c>
    </row>
    <row r="10601" spans="1:29" ht="14.4" x14ac:dyDescent="0.3">
      <c r="A10601">
        <v>10599</v>
      </c>
      <c r="B10601" t="s">
        <v>10517</v>
      </c>
      <c r="C10601" t="s">
        <v>277</v>
      </c>
      <c r="D10601" t="s">
        <v>40</v>
      </c>
      <c r="E10601" t="s">
        <v>40</v>
      </c>
      <c r="F10601" t="s">
        <v>53</v>
      </c>
      <c r="G10601" t="s">
        <v>40</v>
      </c>
      <c r="H10601" s="26">
        <v>43466</v>
      </c>
      <c r="I10601" t="s">
        <v>54</v>
      </c>
      <c r="J10601" t="s">
        <v>55</v>
      </c>
      <c r="K10601" t="str">
        <f>IF(Table2[[#This Row],[Basis of Material Classification (System Side)*]]="Field inspection","Yes","No")</f>
        <v>No</v>
      </c>
      <c r="O10601" t="s">
        <v>41</v>
      </c>
      <c r="P10601" s="13">
        <v>43466</v>
      </c>
      <c r="Q10601" s="16" t="str">
        <f>Table2[[#This Row],[Service Line Size (inches) (System Side)]]</f>
        <v>3/4</v>
      </c>
      <c r="R10601" t="s">
        <v>43</v>
      </c>
      <c r="S10601" t="str">
        <f>IF(Table2[[#This Row],[Basis of Material Classification (Customer Side)*]]="Field inspection","Yes","No")</f>
        <v>No</v>
      </c>
      <c r="V10601" t="s">
        <v>43</v>
      </c>
      <c r="W10601" t="s">
        <v>44</v>
      </c>
      <c r="X10601" t="s">
        <v>44</v>
      </c>
      <c r="Z10601" t="s">
        <v>45</v>
      </c>
      <c r="AA10601" t="s">
        <v>46</v>
      </c>
      <c r="AB10601" t="s">
        <v>46</v>
      </c>
      <c r="AC10601" t="s">
        <v>40</v>
      </c>
    </row>
    <row r="10602" spans="1:29" ht="14.4" x14ac:dyDescent="0.3">
      <c r="A10602">
        <v>10600</v>
      </c>
      <c r="B10602" t="s">
        <v>10518</v>
      </c>
      <c r="C10602" t="s">
        <v>277</v>
      </c>
      <c r="D10602" t="s">
        <v>40</v>
      </c>
      <c r="E10602" t="s">
        <v>40</v>
      </c>
      <c r="F10602" t="s">
        <v>53</v>
      </c>
      <c r="G10602" t="s">
        <v>40</v>
      </c>
      <c r="H10602" s="26">
        <v>43466</v>
      </c>
      <c r="I10602" t="s">
        <v>54</v>
      </c>
      <c r="J10602" t="s">
        <v>55</v>
      </c>
      <c r="K10602" t="str">
        <f>IF(Table2[[#This Row],[Basis of Material Classification (System Side)*]]="Field inspection","Yes","No")</f>
        <v>No</v>
      </c>
      <c r="O10602" t="s">
        <v>41</v>
      </c>
      <c r="P10602" s="13">
        <v>43466</v>
      </c>
      <c r="Q10602" s="16" t="str">
        <f>Table2[[#This Row],[Service Line Size (inches) (System Side)]]</f>
        <v>3/4</v>
      </c>
      <c r="R10602" t="s">
        <v>43</v>
      </c>
      <c r="S10602" t="str">
        <f>IF(Table2[[#This Row],[Basis of Material Classification (Customer Side)*]]="Field inspection","Yes","No")</f>
        <v>No</v>
      </c>
      <c r="V10602" t="s">
        <v>43</v>
      </c>
      <c r="W10602" t="s">
        <v>44</v>
      </c>
      <c r="X10602" t="s">
        <v>44</v>
      </c>
      <c r="Z10602" t="s">
        <v>45</v>
      </c>
      <c r="AA10602" t="s">
        <v>46</v>
      </c>
      <c r="AB10602" t="s">
        <v>46</v>
      </c>
      <c r="AC10602" t="s">
        <v>40</v>
      </c>
    </row>
    <row r="10603" spans="1:29" ht="14.4" x14ac:dyDescent="0.3">
      <c r="A10603">
        <v>10601</v>
      </c>
      <c r="B10603" t="s">
        <v>10519</v>
      </c>
      <c r="C10603" t="s">
        <v>277</v>
      </c>
      <c r="D10603" t="s">
        <v>40</v>
      </c>
      <c r="E10603" t="s">
        <v>40</v>
      </c>
      <c r="F10603" t="s">
        <v>53</v>
      </c>
      <c r="G10603" t="s">
        <v>40</v>
      </c>
      <c r="H10603" s="26">
        <v>43466</v>
      </c>
      <c r="I10603" t="s">
        <v>54</v>
      </c>
      <c r="J10603" t="s">
        <v>55</v>
      </c>
      <c r="K10603" t="str">
        <f>IF(Table2[[#This Row],[Basis of Material Classification (System Side)*]]="Field inspection","Yes","No")</f>
        <v>No</v>
      </c>
      <c r="O10603" t="s">
        <v>41</v>
      </c>
      <c r="P10603" s="13">
        <v>43831</v>
      </c>
      <c r="Q10603" s="16" t="str">
        <f>Table2[[#This Row],[Service Line Size (inches) (System Side)]]</f>
        <v>3/4</v>
      </c>
      <c r="R10603" t="s">
        <v>43</v>
      </c>
      <c r="S10603" t="str">
        <f>IF(Table2[[#This Row],[Basis of Material Classification (Customer Side)*]]="Field inspection","Yes","No")</f>
        <v>No</v>
      </c>
      <c r="V10603" t="s">
        <v>43</v>
      </c>
      <c r="W10603" t="s">
        <v>44</v>
      </c>
      <c r="X10603" t="s">
        <v>44</v>
      </c>
      <c r="Z10603" t="s">
        <v>45</v>
      </c>
      <c r="AA10603" t="s">
        <v>46</v>
      </c>
      <c r="AB10603" t="s">
        <v>46</v>
      </c>
      <c r="AC10603" t="s">
        <v>40</v>
      </c>
    </row>
    <row r="10604" spans="1:29" ht="14.4" x14ac:dyDescent="0.3">
      <c r="A10604">
        <v>10602</v>
      </c>
      <c r="B10604" t="s">
        <v>10520</v>
      </c>
      <c r="C10604" t="s">
        <v>277</v>
      </c>
      <c r="D10604" t="s">
        <v>40</v>
      </c>
      <c r="E10604" t="s">
        <v>40</v>
      </c>
      <c r="F10604" t="s">
        <v>53</v>
      </c>
      <c r="G10604" t="s">
        <v>40</v>
      </c>
      <c r="H10604" s="26">
        <v>40909</v>
      </c>
      <c r="I10604" t="s">
        <v>54</v>
      </c>
      <c r="J10604" t="s">
        <v>55</v>
      </c>
      <c r="K10604" t="str">
        <f>IF(Table2[[#This Row],[Basis of Material Classification (System Side)*]]="Field inspection","Yes","No")</f>
        <v>No</v>
      </c>
      <c r="O10604" t="s">
        <v>41</v>
      </c>
      <c r="P10604" s="13">
        <v>43831</v>
      </c>
      <c r="Q10604" s="16" t="str">
        <f>Table2[[#This Row],[Service Line Size (inches) (System Side)]]</f>
        <v>3/4</v>
      </c>
      <c r="R10604" t="s">
        <v>43</v>
      </c>
      <c r="S10604" t="str">
        <f>IF(Table2[[#This Row],[Basis of Material Classification (Customer Side)*]]="Field inspection","Yes","No")</f>
        <v>No</v>
      </c>
      <c r="V10604" t="s">
        <v>43</v>
      </c>
      <c r="W10604" t="s">
        <v>44</v>
      </c>
      <c r="X10604" t="s">
        <v>44</v>
      </c>
      <c r="Z10604" t="s">
        <v>45</v>
      </c>
      <c r="AA10604" t="s">
        <v>46</v>
      </c>
      <c r="AB10604" t="s">
        <v>46</v>
      </c>
      <c r="AC10604" t="s">
        <v>40</v>
      </c>
    </row>
    <row r="10605" spans="1:29" ht="14.4" x14ac:dyDescent="0.3">
      <c r="A10605">
        <v>10603</v>
      </c>
      <c r="B10605" t="s">
        <v>10521</v>
      </c>
      <c r="C10605" t="s">
        <v>277</v>
      </c>
      <c r="D10605" t="s">
        <v>40</v>
      </c>
      <c r="E10605" t="s">
        <v>40</v>
      </c>
      <c r="F10605" t="s">
        <v>53</v>
      </c>
      <c r="G10605" t="s">
        <v>40</v>
      </c>
      <c r="H10605" s="26">
        <v>40909</v>
      </c>
      <c r="I10605" t="s">
        <v>54</v>
      </c>
      <c r="J10605" t="s">
        <v>55</v>
      </c>
      <c r="K10605" t="str">
        <f>IF(Table2[[#This Row],[Basis of Material Classification (System Side)*]]="Field inspection","Yes","No")</f>
        <v>No</v>
      </c>
      <c r="O10605" t="s">
        <v>41</v>
      </c>
      <c r="P10605" s="13">
        <v>43831</v>
      </c>
      <c r="Q10605" s="16" t="str">
        <f>Table2[[#This Row],[Service Line Size (inches) (System Side)]]</f>
        <v>3/4</v>
      </c>
      <c r="R10605" t="s">
        <v>43</v>
      </c>
      <c r="S10605" t="str">
        <f>IF(Table2[[#This Row],[Basis of Material Classification (Customer Side)*]]="Field inspection","Yes","No")</f>
        <v>No</v>
      </c>
      <c r="V10605" t="s">
        <v>43</v>
      </c>
      <c r="W10605" t="s">
        <v>44</v>
      </c>
      <c r="X10605" t="s">
        <v>44</v>
      </c>
      <c r="Z10605" t="s">
        <v>45</v>
      </c>
      <c r="AA10605" t="s">
        <v>46</v>
      </c>
      <c r="AB10605" t="s">
        <v>46</v>
      </c>
      <c r="AC10605" t="s">
        <v>40</v>
      </c>
    </row>
    <row r="10606" spans="1:29" ht="14.4" x14ac:dyDescent="0.3">
      <c r="A10606">
        <v>10604</v>
      </c>
      <c r="B10606" t="s">
        <v>10522</v>
      </c>
      <c r="C10606" t="s">
        <v>277</v>
      </c>
      <c r="D10606" t="s">
        <v>40</v>
      </c>
      <c r="E10606" t="s">
        <v>40</v>
      </c>
      <c r="F10606" t="s">
        <v>53</v>
      </c>
      <c r="G10606" t="s">
        <v>40</v>
      </c>
      <c r="H10606" s="26">
        <v>40909</v>
      </c>
      <c r="I10606" t="s">
        <v>54</v>
      </c>
      <c r="J10606" t="s">
        <v>55</v>
      </c>
      <c r="K10606" t="str">
        <f>IF(Table2[[#This Row],[Basis of Material Classification (System Side)*]]="Field inspection","Yes","No")</f>
        <v>No</v>
      </c>
      <c r="O10606" t="s">
        <v>41</v>
      </c>
      <c r="P10606" s="13">
        <v>43831</v>
      </c>
      <c r="Q10606" s="16" t="str">
        <f>Table2[[#This Row],[Service Line Size (inches) (System Side)]]</f>
        <v>3/4</v>
      </c>
      <c r="R10606" t="s">
        <v>43</v>
      </c>
      <c r="S10606" t="str">
        <f>IF(Table2[[#This Row],[Basis of Material Classification (Customer Side)*]]="Field inspection","Yes","No")</f>
        <v>No</v>
      </c>
      <c r="V10606" t="s">
        <v>43</v>
      </c>
      <c r="W10606" t="s">
        <v>44</v>
      </c>
      <c r="X10606" t="s">
        <v>44</v>
      </c>
      <c r="Z10606" t="s">
        <v>45</v>
      </c>
      <c r="AA10606" t="s">
        <v>46</v>
      </c>
      <c r="AB10606" t="s">
        <v>46</v>
      </c>
      <c r="AC10606" t="s">
        <v>40</v>
      </c>
    </row>
    <row r="10607" spans="1:29" ht="14.4" x14ac:dyDescent="0.3">
      <c r="A10607">
        <v>10605</v>
      </c>
      <c r="B10607" t="s">
        <v>10523</v>
      </c>
      <c r="C10607" t="s">
        <v>277</v>
      </c>
      <c r="D10607" t="s">
        <v>40</v>
      </c>
      <c r="E10607" t="s">
        <v>40</v>
      </c>
      <c r="F10607" t="s">
        <v>53</v>
      </c>
      <c r="G10607" t="s">
        <v>40</v>
      </c>
      <c r="H10607" s="26">
        <v>40909</v>
      </c>
      <c r="I10607" t="s">
        <v>54</v>
      </c>
      <c r="J10607" t="s">
        <v>55</v>
      </c>
      <c r="K10607" t="str">
        <f>IF(Table2[[#This Row],[Basis of Material Classification (System Side)*]]="Field inspection","Yes","No")</f>
        <v>No</v>
      </c>
      <c r="O10607" t="s">
        <v>41</v>
      </c>
      <c r="P10607" s="13">
        <v>43831</v>
      </c>
      <c r="Q10607" s="16" t="str">
        <f>Table2[[#This Row],[Service Line Size (inches) (System Side)]]</f>
        <v>3/4</v>
      </c>
      <c r="R10607" t="s">
        <v>43</v>
      </c>
      <c r="S10607" t="str">
        <f>IF(Table2[[#This Row],[Basis of Material Classification (Customer Side)*]]="Field inspection","Yes","No")</f>
        <v>No</v>
      </c>
      <c r="V10607" t="s">
        <v>43</v>
      </c>
      <c r="W10607" t="s">
        <v>44</v>
      </c>
      <c r="X10607" t="s">
        <v>44</v>
      </c>
      <c r="Z10607" t="s">
        <v>45</v>
      </c>
      <c r="AA10607" t="s">
        <v>46</v>
      </c>
      <c r="AB10607" t="s">
        <v>46</v>
      </c>
      <c r="AC10607" t="s">
        <v>40</v>
      </c>
    </row>
    <row r="10608" spans="1:29" ht="14.4" x14ac:dyDescent="0.3">
      <c r="A10608">
        <v>10606</v>
      </c>
      <c r="B10608" t="s">
        <v>10524</v>
      </c>
      <c r="C10608" t="s">
        <v>277</v>
      </c>
      <c r="D10608" t="s">
        <v>40</v>
      </c>
      <c r="E10608" t="s">
        <v>40</v>
      </c>
      <c r="F10608" t="s">
        <v>53</v>
      </c>
      <c r="G10608" t="s">
        <v>40</v>
      </c>
      <c r="H10608" s="26">
        <v>40909</v>
      </c>
      <c r="I10608" t="s">
        <v>54</v>
      </c>
      <c r="J10608" t="s">
        <v>55</v>
      </c>
      <c r="K10608" t="str">
        <f>IF(Table2[[#This Row],[Basis of Material Classification (System Side)*]]="Field inspection","Yes","No")</f>
        <v>No</v>
      </c>
      <c r="O10608" t="s">
        <v>41</v>
      </c>
      <c r="P10608" s="13">
        <v>43831</v>
      </c>
      <c r="Q10608" s="16" t="str">
        <f>Table2[[#This Row],[Service Line Size (inches) (System Side)]]</f>
        <v>3/4</v>
      </c>
      <c r="R10608" t="s">
        <v>43</v>
      </c>
      <c r="S10608" t="str">
        <f>IF(Table2[[#This Row],[Basis of Material Classification (Customer Side)*]]="Field inspection","Yes","No")</f>
        <v>No</v>
      </c>
      <c r="V10608" t="s">
        <v>43</v>
      </c>
      <c r="W10608" t="s">
        <v>44</v>
      </c>
      <c r="X10608" t="s">
        <v>44</v>
      </c>
      <c r="Z10608" t="s">
        <v>45</v>
      </c>
      <c r="AA10608" t="s">
        <v>46</v>
      </c>
      <c r="AB10608" t="s">
        <v>46</v>
      </c>
      <c r="AC10608" t="s">
        <v>40</v>
      </c>
    </row>
    <row r="10609" spans="1:29" ht="14.4" x14ac:dyDescent="0.3">
      <c r="A10609">
        <v>10607</v>
      </c>
      <c r="B10609" t="s">
        <v>10525</v>
      </c>
      <c r="C10609" t="s">
        <v>277</v>
      </c>
      <c r="D10609" t="s">
        <v>40</v>
      </c>
      <c r="E10609" t="s">
        <v>40</v>
      </c>
      <c r="F10609" t="s">
        <v>53</v>
      </c>
      <c r="G10609" t="s">
        <v>40</v>
      </c>
      <c r="H10609" s="26">
        <v>40909</v>
      </c>
      <c r="I10609" t="s">
        <v>54</v>
      </c>
      <c r="J10609" t="s">
        <v>55</v>
      </c>
      <c r="K10609" t="str">
        <f>IF(Table2[[#This Row],[Basis of Material Classification (System Side)*]]="Field inspection","Yes","No")</f>
        <v>No</v>
      </c>
      <c r="O10609" t="s">
        <v>41</v>
      </c>
      <c r="P10609" s="13">
        <v>43831</v>
      </c>
      <c r="Q10609" s="16" t="str">
        <f>Table2[[#This Row],[Service Line Size (inches) (System Side)]]</f>
        <v>3/4</v>
      </c>
      <c r="R10609" t="s">
        <v>43</v>
      </c>
      <c r="S10609" t="str">
        <f>IF(Table2[[#This Row],[Basis of Material Classification (Customer Side)*]]="Field inspection","Yes","No")</f>
        <v>No</v>
      </c>
      <c r="V10609" t="s">
        <v>43</v>
      </c>
      <c r="W10609" t="s">
        <v>44</v>
      </c>
      <c r="X10609" t="s">
        <v>44</v>
      </c>
      <c r="Z10609" t="s">
        <v>45</v>
      </c>
      <c r="AA10609" t="s">
        <v>46</v>
      </c>
      <c r="AB10609" t="s">
        <v>46</v>
      </c>
      <c r="AC10609" t="s">
        <v>40</v>
      </c>
    </row>
    <row r="10610" spans="1:29" ht="14.4" x14ac:dyDescent="0.3">
      <c r="A10610">
        <v>10608</v>
      </c>
      <c r="B10610" t="s">
        <v>10526</v>
      </c>
      <c r="C10610" t="s">
        <v>277</v>
      </c>
      <c r="D10610" t="s">
        <v>40</v>
      </c>
      <c r="E10610" t="s">
        <v>40</v>
      </c>
      <c r="F10610" t="s">
        <v>53</v>
      </c>
      <c r="G10610" t="s">
        <v>40</v>
      </c>
      <c r="H10610" s="26">
        <v>43101</v>
      </c>
      <c r="I10610" t="s">
        <v>54</v>
      </c>
      <c r="J10610" t="s">
        <v>55</v>
      </c>
      <c r="K10610" t="str">
        <f>IF(Table2[[#This Row],[Basis of Material Classification (System Side)*]]="Field inspection","Yes","No")</f>
        <v>No</v>
      </c>
      <c r="O10610" t="s">
        <v>41</v>
      </c>
      <c r="P10610" s="13">
        <v>43831</v>
      </c>
      <c r="Q10610" s="16" t="str">
        <f>Table2[[#This Row],[Service Line Size (inches) (System Side)]]</f>
        <v>3/4</v>
      </c>
      <c r="R10610" t="s">
        <v>43</v>
      </c>
      <c r="S10610" t="str">
        <f>IF(Table2[[#This Row],[Basis of Material Classification (Customer Side)*]]="Field inspection","Yes","No")</f>
        <v>No</v>
      </c>
      <c r="V10610" t="s">
        <v>43</v>
      </c>
      <c r="W10610" t="s">
        <v>44</v>
      </c>
      <c r="X10610" t="s">
        <v>44</v>
      </c>
      <c r="Z10610" t="s">
        <v>45</v>
      </c>
      <c r="AA10610" t="s">
        <v>46</v>
      </c>
      <c r="AB10610" t="s">
        <v>46</v>
      </c>
      <c r="AC10610" t="s">
        <v>40</v>
      </c>
    </row>
    <row r="10611" spans="1:29" ht="14.4" x14ac:dyDescent="0.3">
      <c r="A10611">
        <v>10609</v>
      </c>
      <c r="B10611" t="s">
        <v>10527</v>
      </c>
      <c r="C10611" t="s">
        <v>277</v>
      </c>
      <c r="D10611" t="s">
        <v>40</v>
      </c>
      <c r="E10611" t="s">
        <v>40</v>
      </c>
      <c r="F10611" t="s">
        <v>53</v>
      </c>
      <c r="G10611" t="s">
        <v>40</v>
      </c>
      <c r="H10611" s="26">
        <v>42736</v>
      </c>
      <c r="I10611" t="s">
        <v>54</v>
      </c>
      <c r="J10611" t="s">
        <v>55</v>
      </c>
      <c r="K10611" t="str">
        <f>IF(Table2[[#This Row],[Basis of Material Classification (System Side)*]]="Field inspection","Yes","No")</f>
        <v>No</v>
      </c>
      <c r="O10611" t="s">
        <v>41</v>
      </c>
      <c r="P10611" s="13">
        <v>43831</v>
      </c>
      <c r="Q10611" s="16" t="str">
        <f>Table2[[#This Row],[Service Line Size (inches) (System Side)]]</f>
        <v>3/4</v>
      </c>
      <c r="R10611" t="s">
        <v>43</v>
      </c>
      <c r="S10611" t="str">
        <f>IF(Table2[[#This Row],[Basis of Material Classification (Customer Side)*]]="Field inspection","Yes","No")</f>
        <v>No</v>
      </c>
      <c r="V10611" t="s">
        <v>43</v>
      </c>
      <c r="W10611" t="s">
        <v>44</v>
      </c>
      <c r="X10611" t="s">
        <v>44</v>
      </c>
      <c r="Z10611" t="s">
        <v>45</v>
      </c>
      <c r="AA10611" t="s">
        <v>46</v>
      </c>
      <c r="AB10611" t="s">
        <v>46</v>
      </c>
      <c r="AC10611" t="s">
        <v>40</v>
      </c>
    </row>
    <row r="10612" spans="1:29" ht="14.4" x14ac:dyDescent="0.3">
      <c r="A10612">
        <v>10610</v>
      </c>
      <c r="B10612" t="s">
        <v>10528</v>
      </c>
      <c r="C10612" t="s">
        <v>277</v>
      </c>
      <c r="D10612" t="s">
        <v>40</v>
      </c>
      <c r="E10612" t="s">
        <v>40</v>
      </c>
      <c r="F10612" t="s">
        <v>53</v>
      </c>
      <c r="G10612" t="s">
        <v>40</v>
      </c>
      <c r="H10612" s="26">
        <v>42736</v>
      </c>
      <c r="I10612" t="s">
        <v>54</v>
      </c>
      <c r="J10612" t="s">
        <v>55</v>
      </c>
      <c r="K10612" t="str">
        <f>IF(Table2[[#This Row],[Basis of Material Classification (System Side)*]]="Field inspection","Yes","No")</f>
        <v>No</v>
      </c>
      <c r="O10612" t="s">
        <v>41</v>
      </c>
      <c r="P10612" s="13">
        <v>43831</v>
      </c>
      <c r="Q10612" s="16" t="str">
        <f>Table2[[#This Row],[Service Line Size (inches) (System Side)]]</f>
        <v>3/4</v>
      </c>
      <c r="R10612" t="s">
        <v>43</v>
      </c>
      <c r="S10612" t="str">
        <f>IF(Table2[[#This Row],[Basis of Material Classification (Customer Side)*]]="Field inspection","Yes","No")</f>
        <v>No</v>
      </c>
      <c r="V10612" t="s">
        <v>43</v>
      </c>
      <c r="W10612" t="s">
        <v>44</v>
      </c>
      <c r="X10612" t="s">
        <v>44</v>
      </c>
      <c r="Z10612" t="s">
        <v>45</v>
      </c>
      <c r="AA10612" t="s">
        <v>46</v>
      </c>
      <c r="AB10612" t="s">
        <v>46</v>
      </c>
      <c r="AC10612" t="s">
        <v>40</v>
      </c>
    </row>
    <row r="10613" spans="1:29" ht="14.4" x14ac:dyDescent="0.3">
      <c r="A10613">
        <v>10611</v>
      </c>
      <c r="B10613" t="s">
        <v>10529</v>
      </c>
      <c r="C10613" t="s">
        <v>277</v>
      </c>
      <c r="D10613" t="s">
        <v>40</v>
      </c>
      <c r="E10613" t="s">
        <v>40</v>
      </c>
      <c r="F10613" t="s">
        <v>53</v>
      </c>
      <c r="G10613" t="s">
        <v>40</v>
      </c>
      <c r="H10613" s="26">
        <v>42736</v>
      </c>
      <c r="I10613" t="s">
        <v>54</v>
      </c>
      <c r="J10613" t="s">
        <v>55</v>
      </c>
      <c r="K10613" t="str">
        <f>IF(Table2[[#This Row],[Basis of Material Classification (System Side)*]]="Field inspection","Yes","No")</f>
        <v>No</v>
      </c>
      <c r="O10613" t="s">
        <v>41</v>
      </c>
      <c r="P10613" s="13">
        <v>43831</v>
      </c>
      <c r="Q10613" s="16" t="str">
        <f>Table2[[#This Row],[Service Line Size (inches) (System Side)]]</f>
        <v>3/4</v>
      </c>
      <c r="R10613" t="s">
        <v>43</v>
      </c>
      <c r="S10613" t="str">
        <f>IF(Table2[[#This Row],[Basis of Material Classification (Customer Side)*]]="Field inspection","Yes","No")</f>
        <v>No</v>
      </c>
      <c r="V10613" t="s">
        <v>43</v>
      </c>
      <c r="W10613" t="s">
        <v>44</v>
      </c>
      <c r="X10613" t="s">
        <v>44</v>
      </c>
      <c r="Z10613" t="s">
        <v>45</v>
      </c>
      <c r="AA10613" t="s">
        <v>46</v>
      </c>
      <c r="AB10613" t="s">
        <v>46</v>
      </c>
      <c r="AC10613" t="s">
        <v>40</v>
      </c>
    </row>
    <row r="10614" spans="1:29" ht="14.4" x14ac:dyDescent="0.3">
      <c r="A10614">
        <v>10612</v>
      </c>
      <c r="B10614" t="s">
        <v>10530</v>
      </c>
      <c r="C10614" t="s">
        <v>277</v>
      </c>
      <c r="D10614" t="s">
        <v>40</v>
      </c>
      <c r="E10614" t="s">
        <v>40</v>
      </c>
      <c r="F10614" t="s">
        <v>53</v>
      </c>
      <c r="G10614" t="s">
        <v>40</v>
      </c>
      <c r="H10614" s="26">
        <v>42736</v>
      </c>
      <c r="I10614" t="s">
        <v>54</v>
      </c>
      <c r="J10614" t="s">
        <v>55</v>
      </c>
      <c r="K10614" t="str">
        <f>IF(Table2[[#This Row],[Basis of Material Classification (System Side)*]]="Field inspection","Yes","No")</f>
        <v>No</v>
      </c>
      <c r="O10614" t="s">
        <v>41</v>
      </c>
      <c r="P10614" s="13">
        <v>43831</v>
      </c>
      <c r="Q10614" s="16" t="str">
        <f>Table2[[#This Row],[Service Line Size (inches) (System Side)]]</f>
        <v>3/4</v>
      </c>
      <c r="R10614" t="s">
        <v>43</v>
      </c>
      <c r="S10614" t="str">
        <f>IF(Table2[[#This Row],[Basis of Material Classification (Customer Side)*]]="Field inspection","Yes","No")</f>
        <v>No</v>
      </c>
      <c r="V10614" t="s">
        <v>43</v>
      </c>
      <c r="W10614" t="s">
        <v>44</v>
      </c>
      <c r="X10614" t="s">
        <v>44</v>
      </c>
      <c r="Z10614" t="s">
        <v>45</v>
      </c>
      <c r="AA10614" t="s">
        <v>46</v>
      </c>
      <c r="AB10614" t="s">
        <v>46</v>
      </c>
      <c r="AC10614" t="s">
        <v>40</v>
      </c>
    </row>
    <row r="10615" spans="1:29" ht="14.4" x14ac:dyDescent="0.3">
      <c r="A10615">
        <v>10613</v>
      </c>
      <c r="B10615" t="s">
        <v>10531</v>
      </c>
      <c r="C10615" t="s">
        <v>277</v>
      </c>
      <c r="D10615" t="s">
        <v>40</v>
      </c>
      <c r="E10615" t="s">
        <v>40</v>
      </c>
      <c r="F10615" t="s">
        <v>53</v>
      </c>
      <c r="G10615" t="s">
        <v>40</v>
      </c>
      <c r="H10615" s="26">
        <v>42736</v>
      </c>
      <c r="I10615" t="s">
        <v>54</v>
      </c>
      <c r="J10615" t="s">
        <v>55</v>
      </c>
      <c r="K10615" t="str">
        <f>IF(Table2[[#This Row],[Basis of Material Classification (System Side)*]]="Field inspection","Yes","No")</f>
        <v>No</v>
      </c>
      <c r="O10615" t="s">
        <v>41</v>
      </c>
      <c r="P10615" s="13">
        <v>43831</v>
      </c>
      <c r="Q10615" s="16" t="str">
        <f>Table2[[#This Row],[Service Line Size (inches) (System Side)]]</f>
        <v>3/4</v>
      </c>
      <c r="R10615" t="s">
        <v>43</v>
      </c>
      <c r="S10615" t="str">
        <f>IF(Table2[[#This Row],[Basis of Material Classification (Customer Side)*]]="Field inspection","Yes","No")</f>
        <v>No</v>
      </c>
      <c r="V10615" t="s">
        <v>43</v>
      </c>
      <c r="W10615" t="s">
        <v>44</v>
      </c>
      <c r="X10615" t="s">
        <v>44</v>
      </c>
      <c r="Z10615" t="s">
        <v>45</v>
      </c>
      <c r="AA10615" t="s">
        <v>46</v>
      </c>
      <c r="AB10615" t="s">
        <v>46</v>
      </c>
      <c r="AC10615" t="s">
        <v>40</v>
      </c>
    </row>
    <row r="10616" spans="1:29" ht="14.4" x14ac:dyDescent="0.3">
      <c r="A10616">
        <v>10614</v>
      </c>
      <c r="B10616" t="s">
        <v>10532</v>
      </c>
      <c r="C10616" t="s">
        <v>277</v>
      </c>
      <c r="D10616" t="s">
        <v>40</v>
      </c>
      <c r="E10616" t="s">
        <v>40</v>
      </c>
      <c r="F10616" t="s">
        <v>53</v>
      </c>
      <c r="G10616" t="s">
        <v>40</v>
      </c>
      <c r="H10616" s="26">
        <v>42736</v>
      </c>
      <c r="I10616" t="s">
        <v>54</v>
      </c>
      <c r="J10616" t="s">
        <v>55</v>
      </c>
      <c r="K10616" t="str">
        <f>IF(Table2[[#This Row],[Basis of Material Classification (System Side)*]]="Field inspection","Yes","No")</f>
        <v>No</v>
      </c>
      <c r="O10616" t="s">
        <v>41</v>
      </c>
      <c r="P10616" s="13">
        <v>43831</v>
      </c>
      <c r="Q10616" s="16" t="str">
        <f>Table2[[#This Row],[Service Line Size (inches) (System Side)]]</f>
        <v>3/4</v>
      </c>
      <c r="R10616" t="s">
        <v>43</v>
      </c>
      <c r="S10616" t="str">
        <f>IF(Table2[[#This Row],[Basis of Material Classification (Customer Side)*]]="Field inspection","Yes","No")</f>
        <v>No</v>
      </c>
      <c r="V10616" t="s">
        <v>43</v>
      </c>
      <c r="W10616" t="s">
        <v>44</v>
      </c>
      <c r="X10616" t="s">
        <v>44</v>
      </c>
      <c r="Z10616" t="s">
        <v>45</v>
      </c>
      <c r="AA10616" t="s">
        <v>46</v>
      </c>
      <c r="AB10616" t="s">
        <v>46</v>
      </c>
      <c r="AC10616" t="s">
        <v>40</v>
      </c>
    </row>
    <row r="10617" spans="1:29" ht="14.4" x14ac:dyDescent="0.3">
      <c r="A10617">
        <v>10615</v>
      </c>
      <c r="B10617" t="s">
        <v>10533</v>
      </c>
      <c r="C10617" t="s">
        <v>277</v>
      </c>
      <c r="D10617" t="s">
        <v>40</v>
      </c>
      <c r="E10617" t="s">
        <v>40</v>
      </c>
      <c r="F10617" t="s">
        <v>53</v>
      </c>
      <c r="G10617" t="s">
        <v>40</v>
      </c>
      <c r="H10617" s="26">
        <v>42736</v>
      </c>
      <c r="I10617" t="s">
        <v>54</v>
      </c>
      <c r="J10617" t="s">
        <v>55</v>
      </c>
      <c r="K10617" t="str">
        <f>IF(Table2[[#This Row],[Basis of Material Classification (System Side)*]]="Field inspection","Yes","No")</f>
        <v>No</v>
      </c>
      <c r="O10617" t="s">
        <v>41</v>
      </c>
      <c r="P10617" s="13">
        <v>43831</v>
      </c>
      <c r="Q10617" s="16" t="str">
        <f>Table2[[#This Row],[Service Line Size (inches) (System Side)]]</f>
        <v>3/4</v>
      </c>
      <c r="R10617" t="s">
        <v>43</v>
      </c>
      <c r="S10617" t="str">
        <f>IF(Table2[[#This Row],[Basis of Material Classification (Customer Side)*]]="Field inspection","Yes","No")</f>
        <v>No</v>
      </c>
      <c r="V10617" t="s">
        <v>43</v>
      </c>
      <c r="W10617" t="s">
        <v>44</v>
      </c>
      <c r="X10617" t="s">
        <v>44</v>
      </c>
      <c r="Z10617" t="s">
        <v>45</v>
      </c>
      <c r="AA10617" t="s">
        <v>46</v>
      </c>
      <c r="AB10617" t="s">
        <v>46</v>
      </c>
      <c r="AC10617" t="s">
        <v>40</v>
      </c>
    </row>
    <row r="10618" spans="1:29" ht="14.4" x14ac:dyDescent="0.3">
      <c r="A10618">
        <v>10616</v>
      </c>
      <c r="B10618" t="s">
        <v>10534</v>
      </c>
      <c r="C10618" t="s">
        <v>277</v>
      </c>
      <c r="D10618" t="s">
        <v>40</v>
      </c>
      <c r="E10618" t="s">
        <v>40</v>
      </c>
      <c r="F10618" t="s">
        <v>53</v>
      </c>
      <c r="G10618" t="s">
        <v>40</v>
      </c>
      <c r="H10618" s="26">
        <v>42736</v>
      </c>
      <c r="I10618" t="s">
        <v>54</v>
      </c>
      <c r="J10618" t="s">
        <v>55</v>
      </c>
      <c r="K10618" t="str">
        <f>IF(Table2[[#This Row],[Basis of Material Classification (System Side)*]]="Field inspection","Yes","No")</f>
        <v>No</v>
      </c>
      <c r="O10618" t="s">
        <v>41</v>
      </c>
      <c r="P10618" s="13">
        <v>43831</v>
      </c>
      <c r="Q10618" s="16" t="str">
        <f>Table2[[#This Row],[Service Line Size (inches) (System Side)]]</f>
        <v>3/4</v>
      </c>
      <c r="R10618" t="s">
        <v>43</v>
      </c>
      <c r="S10618" t="str">
        <f>IF(Table2[[#This Row],[Basis of Material Classification (Customer Side)*]]="Field inspection","Yes","No")</f>
        <v>No</v>
      </c>
      <c r="V10618" t="s">
        <v>43</v>
      </c>
      <c r="W10618" t="s">
        <v>44</v>
      </c>
      <c r="X10618" t="s">
        <v>44</v>
      </c>
      <c r="Z10618" t="s">
        <v>45</v>
      </c>
      <c r="AA10618" t="s">
        <v>46</v>
      </c>
      <c r="AB10618" t="s">
        <v>46</v>
      </c>
      <c r="AC10618" t="s">
        <v>40</v>
      </c>
    </row>
    <row r="10619" spans="1:29" ht="14.4" x14ac:dyDescent="0.3">
      <c r="A10619">
        <v>10617</v>
      </c>
      <c r="B10619" t="s">
        <v>10535</v>
      </c>
      <c r="C10619" t="s">
        <v>277</v>
      </c>
      <c r="D10619" t="s">
        <v>40</v>
      </c>
      <c r="E10619" t="s">
        <v>40</v>
      </c>
      <c r="F10619" t="s">
        <v>53</v>
      </c>
      <c r="G10619" t="s">
        <v>40</v>
      </c>
      <c r="H10619" s="26">
        <v>42736</v>
      </c>
      <c r="I10619" t="s">
        <v>54</v>
      </c>
      <c r="J10619" t="s">
        <v>55</v>
      </c>
      <c r="K10619" t="str">
        <f>IF(Table2[[#This Row],[Basis of Material Classification (System Side)*]]="Field inspection","Yes","No")</f>
        <v>No</v>
      </c>
      <c r="O10619" t="s">
        <v>41</v>
      </c>
      <c r="P10619" s="13">
        <v>43831</v>
      </c>
      <c r="Q10619" s="16" t="str">
        <f>Table2[[#This Row],[Service Line Size (inches) (System Side)]]</f>
        <v>3/4</v>
      </c>
      <c r="R10619" t="s">
        <v>43</v>
      </c>
      <c r="S10619" t="str">
        <f>IF(Table2[[#This Row],[Basis of Material Classification (Customer Side)*]]="Field inspection","Yes","No")</f>
        <v>No</v>
      </c>
      <c r="V10619" t="s">
        <v>43</v>
      </c>
      <c r="W10619" t="s">
        <v>44</v>
      </c>
      <c r="X10619" t="s">
        <v>44</v>
      </c>
      <c r="Z10619" t="s">
        <v>45</v>
      </c>
      <c r="AA10619" t="s">
        <v>46</v>
      </c>
      <c r="AB10619" t="s">
        <v>46</v>
      </c>
      <c r="AC10619" t="s">
        <v>40</v>
      </c>
    </row>
    <row r="10620" spans="1:29" ht="14.4" x14ac:dyDescent="0.3">
      <c r="A10620">
        <v>10618</v>
      </c>
      <c r="B10620" t="s">
        <v>10536</v>
      </c>
      <c r="C10620" t="s">
        <v>277</v>
      </c>
      <c r="D10620" t="s">
        <v>40</v>
      </c>
      <c r="E10620" t="s">
        <v>40</v>
      </c>
      <c r="F10620" t="s">
        <v>53</v>
      </c>
      <c r="G10620" t="s">
        <v>40</v>
      </c>
      <c r="H10620" s="26">
        <v>42736</v>
      </c>
      <c r="I10620" t="s">
        <v>54</v>
      </c>
      <c r="J10620" t="s">
        <v>55</v>
      </c>
      <c r="K10620" t="str">
        <f>IF(Table2[[#This Row],[Basis of Material Classification (System Side)*]]="Field inspection","Yes","No")</f>
        <v>No</v>
      </c>
      <c r="O10620" t="s">
        <v>41</v>
      </c>
      <c r="P10620" s="13">
        <v>43831</v>
      </c>
      <c r="Q10620" s="16" t="str">
        <f>Table2[[#This Row],[Service Line Size (inches) (System Side)]]</f>
        <v>3/4</v>
      </c>
      <c r="R10620" t="s">
        <v>43</v>
      </c>
      <c r="S10620" t="str">
        <f>IF(Table2[[#This Row],[Basis of Material Classification (Customer Side)*]]="Field inspection","Yes","No")</f>
        <v>No</v>
      </c>
      <c r="V10620" t="s">
        <v>43</v>
      </c>
      <c r="W10620" t="s">
        <v>44</v>
      </c>
      <c r="X10620" t="s">
        <v>44</v>
      </c>
      <c r="Z10620" t="s">
        <v>45</v>
      </c>
      <c r="AA10620" t="s">
        <v>46</v>
      </c>
      <c r="AB10620" t="s">
        <v>46</v>
      </c>
      <c r="AC10620" t="s">
        <v>40</v>
      </c>
    </row>
    <row r="10621" spans="1:29" ht="14.4" x14ac:dyDescent="0.3">
      <c r="A10621">
        <v>10619</v>
      </c>
      <c r="B10621" t="s">
        <v>10537</v>
      </c>
      <c r="C10621" t="s">
        <v>277</v>
      </c>
      <c r="D10621" t="s">
        <v>40</v>
      </c>
      <c r="E10621" t="s">
        <v>40</v>
      </c>
      <c r="F10621" t="s">
        <v>53</v>
      </c>
      <c r="G10621" t="s">
        <v>40</v>
      </c>
      <c r="H10621" s="26">
        <v>42736</v>
      </c>
      <c r="I10621" t="s">
        <v>54</v>
      </c>
      <c r="J10621" t="s">
        <v>55</v>
      </c>
      <c r="K10621" t="str">
        <f>IF(Table2[[#This Row],[Basis of Material Classification (System Side)*]]="Field inspection","Yes","No")</f>
        <v>No</v>
      </c>
      <c r="O10621" t="s">
        <v>41</v>
      </c>
      <c r="P10621" s="13">
        <v>43831</v>
      </c>
      <c r="Q10621" s="16" t="str">
        <f>Table2[[#This Row],[Service Line Size (inches) (System Side)]]</f>
        <v>3/4</v>
      </c>
      <c r="R10621" t="s">
        <v>43</v>
      </c>
      <c r="S10621" t="str">
        <f>IF(Table2[[#This Row],[Basis of Material Classification (Customer Side)*]]="Field inspection","Yes","No")</f>
        <v>No</v>
      </c>
      <c r="V10621" t="s">
        <v>43</v>
      </c>
      <c r="W10621" t="s">
        <v>44</v>
      </c>
      <c r="X10621" t="s">
        <v>44</v>
      </c>
      <c r="Z10621" t="s">
        <v>45</v>
      </c>
      <c r="AA10621" t="s">
        <v>46</v>
      </c>
      <c r="AB10621" t="s">
        <v>46</v>
      </c>
      <c r="AC10621" t="s">
        <v>40</v>
      </c>
    </row>
    <row r="10622" spans="1:29" ht="14.4" x14ac:dyDescent="0.3">
      <c r="A10622">
        <v>10620</v>
      </c>
      <c r="B10622" t="s">
        <v>10538</v>
      </c>
      <c r="C10622" t="s">
        <v>277</v>
      </c>
      <c r="D10622" t="s">
        <v>40</v>
      </c>
      <c r="E10622" t="s">
        <v>40</v>
      </c>
      <c r="F10622" t="s">
        <v>53</v>
      </c>
      <c r="G10622" t="s">
        <v>40</v>
      </c>
      <c r="H10622" s="26">
        <v>42736</v>
      </c>
      <c r="I10622" t="s">
        <v>54</v>
      </c>
      <c r="J10622" t="s">
        <v>55</v>
      </c>
      <c r="K10622" t="str">
        <f>IF(Table2[[#This Row],[Basis of Material Classification (System Side)*]]="Field inspection","Yes","No")</f>
        <v>No</v>
      </c>
      <c r="O10622" t="s">
        <v>41</v>
      </c>
      <c r="P10622" s="13">
        <v>43831</v>
      </c>
      <c r="Q10622" s="16" t="str">
        <f>Table2[[#This Row],[Service Line Size (inches) (System Side)]]</f>
        <v>3/4</v>
      </c>
      <c r="R10622" t="s">
        <v>43</v>
      </c>
      <c r="S10622" t="str">
        <f>IF(Table2[[#This Row],[Basis of Material Classification (Customer Side)*]]="Field inspection","Yes","No")</f>
        <v>No</v>
      </c>
      <c r="V10622" t="s">
        <v>43</v>
      </c>
      <c r="W10622" t="s">
        <v>44</v>
      </c>
      <c r="X10622" t="s">
        <v>44</v>
      </c>
      <c r="Z10622" t="s">
        <v>45</v>
      </c>
      <c r="AA10622" t="s">
        <v>46</v>
      </c>
      <c r="AB10622" t="s">
        <v>46</v>
      </c>
      <c r="AC10622" t="s">
        <v>40</v>
      </c>
    </row>
    <row r="10623" spans="1:29" ht="14.4" x14ac:dyDescent="0.3">
      <c r="A10623">
        <v>10621</v>
      </c>
      <c r="B10623" t="s">
        <v>10539</v>
      </c>
      <c r="C10623" t="s">
        <v>277</v>
      </c>
      <c r="D10623" t="s">
        <v>40</v>
      </c>
      <c r="E10623" t="s">
        <v>40</v>
      </c>
      <c r="F10623" t="s">
        <v>53</v>
      </c>
      <c r="G10623" t="s">
        <v>40</v>
      </c>
      <c r="H10623" s="26">
        <v>42736</v>
      </c>
      <c r="I10623" t="s">
        <v>54</v>
      </c>
      <c r="J10623" t="s">
        <v>55</v>
      </c>
      <c r="K10623" t="str">
        <f>IF(Table2[[#This Row],[Basis of Material Classification (System Side)*]]="Field inspection","Yes","No")</f>
        <v>No</v>
      </c>
      <c r="O10623" t="s">
        <v>41</v>
      </c>
      <c r="P10623" s="13">
        <v>43831</v>
      </c>
      <c r="Q10623" s="16" t="str">
        <f>Table2[[#This Row],[Service Line Size (inches) (System Side)]]</f>
        <v>3/4</v>
      </c>
      <c r="R10623" t="s">
        <v>43</v>
      </c>
      <c r="S10623" t="str">
        <f>IF(Table2[[#This Row],[Basis of Material Classification (Customer Side)*]]="Field inspection","Yes","No")</f>
        <v>No</v>
      </c>
      <c r="V10623" t="s">
        <v>43</v>
      </c>
      <c r="W10623" t="s">
        <v>44</v>
      </c>
      <c r="X10623" t="s">
        <v>44</v>
      </c>
      <c r="Z10623" t="s">
        <v>45</v>
      </c>
      <c r="AA10623" t="s">
        <v>46</v>
      </c>
      <c r="AB10623" t="s">
        <v>46</v>
      </c>
      <c r="AC10623" t="s">
        <v>40</v>
      </c>
    </row>
    <row r="10624" spans="1:29" ht="14.4" x14ac:dyDescent="0.3">
      <c r="A10624">
        <v>10622</v>
      </c>
      <c r="B10624" t="s">
        <v>10540</v>
      </c>
      <c r="C10624" t="s">
        <v>277</v>
      </c>
      <c r="D10624" t="s">
        <v>40</v>
      </c>
      <c r="E10624" t="s">
        <v>40</v>
      </c>
      <c r="F10624" t="s">
        <v>53</v>
      </c>
      <c r="G10624" t="s">
        <v>40</v>
      </c>
      <c r="H10624" s="26">
        <v>42736</v>
      </c>
      <c r="I10624" t="s">
        <v>54</v>
      </c>
      <c r="J10624" t="s">
        <v>55</v>
      </c>
      <c r="K10624" t="str">
        <f>IF(Table2[[#This Row],[Basis of Material Classification (System Side)*]]="Field inspection","Yes","No")</f>
        <v>No</v>
      </c>
      <c r="O10624" t="s">
        <v>41</v>
      </c>
      <c r="P10624" s="13">
        <v>43831</v>
      </c>
      <c r="Q10624" s="16" t="str">
        <f>Table2[[#This Row],[Service Line Size (inches) (System Side)]]</f>
        <v>3/4</v>
      </c>
      <c r="R10624" t="s">
        <v>43</v>
      </c>
      <c r="S10624" t="str">
        <f>IF(Table2[[#This Row],[Basis of Material Classification (Customer Side)*]]="Field inspection","Yes","No")</f>
        <v>No</v>
      </c>
      <c r="V10624" t="s">
        <v>43</v>
      </c>
      <c r="W10624" t="s">
        <v>44</v>
      </c>
      <c r="X10624" t="s">
        <v>44</v>
      </c>
      <c r="Z10624" t="s">
        <v>45</v>
      </c>
      <c r="AA10624" t="s">
        <v>46</v>
      </c>
      <c r="AB10624" t="s">
        <v>46</v>
      </c>
      <c r="AC10624" t="s">
        <v>40</v>
      </c>
    </row>
    <row r="10625" spans="1:29" ht="14.4" x14ac:dyDescent="0.3">
      <c r="A10625">
        <v>10623</v>
      </c>
      <c r="B10625" t="s">
        <v>10541</v>
      </c>
      <c r="C10625" t="s">
        <v>277</v>
      </c>
      <c r="D10625" t="s">
        <v>40</v>
      </c>
      <c r="E10625" t="s">
        <v>40</v>
      </c>
      <c r="F10625" t="s">
        <v>53</v>
      </c>
      <c r="G10625" t="s">
        <v>40</v>
      </c>
      <c r="H10625" s="26">
        <v>42736</v>
      </c>
      <c r="I10625" t="s">
        <v>54</v>
      </c>
      <c r="J10625" t="s">
        <v>55</v>
      </c>
      <c r="K10625" t="str">
        <f>IF(Table2[[#This Row],[Basis of Material Classification (System Side)*]]="Field inspection","Yes","No")</f>
        <v>No</v>
      </c>
      <c r="O10625" t="s">
        <v>41</v>
      </c>
      <c r="P10625" s="13">
        <v>43831</v>
      </c>
      <c r="Q10625" s="16" t="str">
        <f>Table2[[#This Row],[Service Line Size (inches) (System Side)]]</f>
        <v>3/4</v>
      </c>
      <c r="R10625" t="s">
        <v>43</v>
      </c>
      <c r="S10625" t="str">
        <f>IF(Table2[[#This Row],[Basis of Material Classification (Customer Side)*]]="Field inspection","Yes","No")</f>
        <v>No</v>
      </c>
      <c r="V10625" t="s">
        <v>43</v>
      </c>
      <c r="W10625" t="s">
        <v>44</v>
      </c>
      <c r="X10625" t="s">
        <v>44</v>
      </c>
      <c r="Z10625" t="s">
        <v>45</v>
      </c>
      <c r="AA10625" t="s">
        <v>46</v>
      </c>
      <c r="AB10625" t="s">
        <v>46</v>
      </c>
      <c r="AC10625" t="s">
        <v>40</v>
      </c>
    </row>
    <row r="10626" spans="1:29" ht="14.4" x14ac:dyDescent="0.3">
      <c r="A10626">
        <v>10624</v>
      </c>
      <c r="B10626" t="s">
        <v>10542</v>
      </c>
      <c r="C10626" t="s">
        <v>277</v>
      </c>
      <c r="D10626" t="s">
        <v>40</v>
      </c>
      <c r="E10626" t="s">
        <v>40</v>
      </c>
      <c r="F10626" t="s">
        <v>53</v>
      </c>
      <c r="G10626" t="s">
        <v>40</v>
      </c>
      <c r="H10626" s="26">
        <v>42736</v>
      </c>
      <c r="I10626" t="s">
        <v>54</v>
      </c>
      <c r="J10626" t="s">
        <v>55</v>
      </c>
      <c r="K10626" t="str">
        <f>IF(Table2[[#This Row],[Basis of Material Classification (System Side)*]]="Field inspection","Yes","No")</f>
        <v>No</v>
      </c>
      <c r="O10626" t="s">
        <v>41</v>
      </c>
      <c r="P10626" s="13">
        <v>43831</v>
      </c>
      <c r="Q10626" s="16" t="str">
        <f>Table2[[#This Row],[Service Line Size (inches) (System Side)]]</f>
        <v>3/4</v>
      </c>
      <c r="R10626" t="s">
        <v>43</v>
      </c>
      <c r="S10626" t="str">
        <f>IF(Table2[[#This Row],[Basis of Material Classification (Customer Side)*]]="Field inspection","Yes","No")</f>
        <v>No</v>
      </c>
      <c r="V10626" t="s">
        <v>43</v>
      </c>
      <c r="W10626" t="s">
        <v>44</v>
      </c>
      <c r="X10626" t="s">
        <v>44</v>
      </c>
      <c r="Z10626" t="s">
        <v>45</v>
      </c>
      <c r="AA10626" t="s">
        <v>46</v>
      </c>
      <c r="AB10626" t="s">
        <v>46</v>
      </c>
      <c r="AC10626" t="s">
        <v>40</v>
      </c>
    </row>
    <row r="10627" spans="1:29" ht="14.4" x14ac:dyDescent="0.3">
      <c r="A10627">
        <v>10625</v>
      </c>
      <c r="B10627" t="s">
        <v>10543</v>
      </c>
      <c r="C10627" t="s">
        <v>277</v>
      </c>
      <c r="D10627" t="s">
        <v>40</v>
      </c>
      <c r="E10627" t="s">
        <v>40</v>
      </c>
      <c r="F10627" t="s">
        <v>53</v>
      </c>
      <c r="G10627" t="s">
        <v>40</v>
      </c>
      <c r="H10627" s="26">
        <v>42736</v>
      </c>
      <c r="I10627" t="s">
        <v>54</v>
      </c>
      <c r="J10627" t="s">
        <v>55</v>
      </c>
      <c r="K10627" t="str">
        <f>IF(Table2[[#This Row],[Basis of Material Classification (System Side)*]]="Field inspection","Yes","No")</f>
        <v>No</v>
      </c>
      <c r="O10627" t="s">
        <v>41</v>
      </c>
      <c r="P10627" s="13">
        <v>43831</v>
      </c>
      <c r="Q10627" s="16" t="str">
        <f>Table2[[#This Row],[Service Line Size (inches) (System Side)]]</f>
        <v>3/4</v>
      </c>
      <c r="R10627" t="s">
        <v>43</v>
      </c>
      <c r="S10627" t="str">
        <f>IF(Table2[[#This Row],[Basis of Material Classification (Customer Side)*]]="Field inspection","Yes","No")</f>
        <v>No</v>
      </c>
      <c r="V10627" t="s">
        <v>43</v>
      </c>
      <c r="W10627" t="s">
        <v>44</v>
      </c>
      <c r="X10627" t="s">
        <v>44</v>
      </c>
      <c r="Z10627" t="s">
        <v>45</v>
      </c>
      <c r="AA10627" t="s">
        <v>46</v>
      </c>
      <c r="AB10627" t="s">
        <v>46</v>
      </c>
      <c r="AC10627" t="s">
        <v>40</v>
      </c>
    </row>
    <row r="10628" spans="1:29" ht="14.4" x14ac:dyDescent="0.3">
      <c r="A10628">
        <v>10626</v>
      </c>
      <c r="B10628" t="s">
        <v>10544</v>
      </c>
      <c r="C10628" t="s">
        <v>277</v>
      </c>
      <c r="D10628" t="s">
        <v>40</v>
      </c>
      <c r="E10628" t="s">
        <v>40</v>
      </c>
      <c r="F10628" t="s">
        <v>53</v>
      </c>
      <c r="G10628" t="s">
        <v>40</v>
      </c>
      <c r="H10628" s="26">
        <v>42736</v>
      </c>
      <c r="I10628" t="s">
        <v>54</v>
      </c>
      <c r="J10628" t="s">
        <v>55</v>
      </c>
      <c r="K10628" t="str">
        <f>IF(Table2[[#This Row],[Basis of Material Classification (System Side)*]]="Field inspection","Yes","No")</f>
        <v>No</v>
      </c>
      <c r="O10628" t="s">
        <v>41</v>
      </c>
      <c r="P10628" s="13">
        <v>43831</v>
      </c>
      <c r="Q10628" s="16" t="str">
        <f>Table2[[#This Row],[Service Line Size (inches) (System Side)]]</f>
        <v>3/4</v>
      </c>
      <c r="R10628" t="s">
        <v>43</v>
      </c>
      <c r="S10628" t="str">
        <f>IF(Table2[[#This Row],[Basis of Material Classification (Customer Side)*]]="Field inspection","Yes","No")</f>
        <v>No</v>
      </c>
      <c r="V10628" t="s">
        <v>43</v>
      </c>
      <c r="W10628" t="s">
        <v>44</v>
      </c>
      <c r="X10628" t="s">
        <v>44</v>
      </c>
      <c r="Z10628" t="s">
        <v>45</v>
      </c>
      <c r="AA10628" t="s">
        <v>46</v>
      </c>
      <c r="AB10628" t="s">
        <v>46</v>
      </c>
      <c r="AC10628" t="s">
        <v>40</v>
      </c>
    </row>
    <row r="10629" spans="1:29" ht="14.4" x14ac:dyDescent="0.3">
      <c r="A10629">
        <v>10627</v>
      </c>
      <c r="B10629" t="s">
        <v>10545</v>
      </c>
      <c r="C10629" t="s">
        <v>277</v>
      </c>
      <c r="D10629" t="s">
        <v>40</v>
      </c>
      <c r="E10629" t="s">
        <v>40</v>
      </c>
      <c r="F10629" t="s">
        <v>53</v>
      </c>
      <c r="G10629" t="s">
        <v>40</v>
      </c>
      <c r="H10629" s="26">
        <v>42736</v>
      </c>
      <c r="I10629" t="s">
        <v>54</v>
      </c>
      <c r="J10629" t="s">
        <v>55</v>
      </c>
      <c r="K10629" t="str">
        <f>IF(Table2[[#This Row],[Basis of Material Classification (System Side)*]]="Field inspection","Yes","No")</f>
        <v>No</v>
      </c>
      <c r="O10629" t="s">
        <v>41</v>
      </c>
      <c r="P10629" s="13">
        <v>43831</v>
      </c>
      <c r="Q10629" s="16" t="str">
        <f>Table2[[#This Row],[Service Line Size (inches) (System Side)]]</f>
        <v>3/4</v>
      </c>
      <c r="R10629" t="s">
        <v>43</v>
      </c>
      <c r="S10629" t="str">
        <f>IF(Table2[[#This Row],[Basis of Material Classification (Customer Side)*]]="Field inspection","Yes","No")</f>
        <v>No</v>
      </c>
      <c r="V10629" t="s">
        <v>43</v>
      </c>
      <c r="W10629" t="s">
        <v>44</v>
      </c>
      <c r="X10629" t="s">
        <v>44</v>
      </c>
      <c r="Z10629" t="s">
        <v>45</v>
      </c>
      <c r="AA10629" t="s">
        <v>46</v>
      </c>
      <c r="AB10629" t="s">
        <v>46</v>
      </c>
      <c r="AC10629" t="s">
        <v>40</v>
      </c>
    </row>
    <row r="10630" spans="1:29" ht="14.4" x14ac:dyDescent="0.3">
      <c r="A10630">
        <v>10628</v>
      </c>
      <c r="B10630" t="s">
        <v>10546</v>
      </c>
      <c r="C10630" t="s">
        <v>277</v>
      </c>
      <c r="D10630" t="s">
        <v>40</v>
      </c>
      <c r="E10630" t="s">
        <v>40</v>
      </c>
      <c r="F10630" t="s">
        <v>53</v>
      </c>
      <c r="G10630" t="s">
        <v>40</v>
      </c>
      <c r="H10630" s="26">
        <v>42736</v>
      </c>
      <c r="I10630" t="s">
        <v>54</v>
      </c>
      <c r="J10630" t="s">
        <v>55</v>
      </c>
      <c r="K10630" t="str">
        <f>IF(Table2[[#This Row],[Basis of Material Classification (System Side)*]]="Field inspection","Yes","No")</f>
        <v>No</v>
      </c>
      <c r="O10630" t="s">
        <v>41</v>
      </c>
      <c r="P10630" s="13">
        <v>43831</v>
      </c>
      <c r="Q10630" s="16" t="str">
        <f>Table2[[#This Row],[Service Line Size (inches) (System Side)]]</f>
        <v>3/4</v>
      </c>
      <c r="R10630" t="s">
        <v>43</v>
      </c>
      <c r="S10630" t="str">
        <f>IF(Table2[[#This Row],[Basis of Material Classification (Customer Side)*]]="Field inspection","Yes","No")</f>
        <v>No</v>
      </c>
      <c r="V10630" t="s">
        <v>43</v>
      </c>
      <c r="W10630" t="s">
        <v>44</v>
      </c>
      <c r="X10630" t="s">
        <v>44</v>
      </c>
      <c r="Z10630" t="s">
        <v>45</v>
      </c>
      <c r="AA10630" t="s">
        <v>46</v>
      </c>
      <c r="AB10630" t="s">
        <v>46</v>
      </c>
      <c r="AC10630" t="s">
        <v>40</v>
      </c>
    </row>
    <row r="10631" spans="1:29" ht="14.4" x14ac:dyDescent="0.3">
      <c r="A10631">
        <v>10629</v>
      </c>
      <c r="B10631" t="s">
        <v>10547</v>
      </c>
      <c r="C10631" t="s">
        <v>277</v>
      </c>
      <c r="D10631" t="s">
        <v>40</v>
      </c>
      <c r="E10631" t="s">
        <v>40</v>
      </c>
      <c r="F10631" t="s">
        <v>53</v>
      </c>
      <c r="G10631" t="s">
        <v>40</v>
      </c>
      <c r="H10631" s="26">
        <v>40909</v>
      </c>
      <c r="I10631" t="s">
        <v>54</v>
      </c>
      <c r="J10631" t="s">
        <v>55</v>
      </c>
      <c r="K10631" t="str">
        <f>IF(Table2[[#This Row],[Basis of Material Classification (System Side)*]]="Field inspection","Yes","No")</f>
        <v>No</v>
      </c>
      <c r="O10631" t="s">
        <v>41</v>
      </c>
      <c r="P10631" s="13">
        <v>43831</v>
      </c>
      <c r="Q10631" s="16" t="str">
        <f>Table2[[#This Row],[Service Line Size (inches) (System Side)]]</f>
        <v>3/4</v>
      </c>
      <c r="R10631" t="s">
        <v>43</v>
      </c>
      <c r="S10631" t="str">
        <f>IF(Table2[[#This Row],[Basis of Material Classification (Customer Side)*]]="Field inspection","Yes","No")</f>
        <v>No</v>
      </c>
      <c r="V10631" t="s">
        <v>43</v>
      </c>
      <c r="W10631" t="s">
        <v>44</v>
      </c>
      <c r="X10631" t="s">
        <v>44</v>
      </c>
      <c r="Z10631" t="s">
        <v>45</v>
      </c>
      <c r="AA10631" t="s">
        <v>46</v>
      </c>
      <c r="AB10631" t="s">
        <v>46</v>
      </c>
      <c r="AC10631" t="s">
        <v>40</v>
      </c>
    </row>
    <row r="10632" spans="1:29" ht="14.4" x14ac:dyDescent="0.3">
      <c r="A10632">
        <v>10630</v>
      </c>
      <c r="B10632" t="s">
        <v>10548</v>
      </c>
      <c r="C10632" t="s">
        <v>277</v>
      </c>
      <c r="D10632" t="s">
        <v>40</v>
      </c>
      <c r="E10632" t="s">
        <v>40</v>
      </c>
      <c r="F10632" t="s">
        <v>53</v>
      </c>
      <c r="G10632" t="s">
        <v>40</v>
      </c>
      <c r="H10632" s="26">
        <v>40909</v>
      </c>
      <c r="I10632" t="s">
        <v>54</v>
      </c>
      <c r="J10632" t="s">
        <v>55</v>
      </c>
      <c r="K10632" t="str">
        <f>IF(Table2[[#This Row],[Basis of Material Classification (System Side)*]]="Field inspection","Yes","No")</f>
        <v>No</v>
      </c>
      <c r="O10632" t="s">
        <v>41</v>
      </c>
      <c r="P10632" s="13">
        <v>43831</v>
      </c>
      <c r="Q10632" s="16" t="str">
        <f>Table2[[#This Row],[Service Line Size (inches) (System Side)]]</f>
        <v>3/4</v>
      </c>
      <c r="R10632" t="s">
        <v>43</v>
      </c>
      <c r="S10632" t="str">
        <f>IF(Table2[[#This Row],[Basis of Material Classification (Customer Side)*]]="Field inspection","Yes","No")</f>
        <v>No</v>
      </c>
      <c r="V10632" t="s">
        <v>43</v>
      </c>
      <c r="W10632" t="s">
        <v>44</v>
      </c>
      <c r="X10632" t="s">
        <v>44</v>
      </c>
      <c r="Z10632" t="s">
        <v>45</v>
      </c>
      <c r="AA10632" t="s">
        <v>46</v>
      </c>
      <c r="AB10632" t="s">
        <v>46</v>
      </c>
      <c r="AC10632" t="s">
        <v>40</v>
      </c>
    </row>
    <row r="10633" spans="1:29" ht="14.4" x14ac:dyDescent="0.3">
      <c r="A10633">
        <v>10631</v>
      </c>
      <c r="B10633" t="s">
        <v>10549</v>
      </c>
      <c r="C10633" t="s">
        <v>277</v>
      </c>
      <c r="D10633" t="s">
        <v>40</v>
      </c>
      <c r="E10633" t="s">
        <v>40</v>
      </c>
      <c r="F10633" t="s">
        <v>53</v>
      </c>
      <c r="G10633" t="s">
        <v>40</v>
      </c>
      <c r="H10633" s="26">
        <v>40909</v>
      </c>
      <c r="I10633" t="s">
        <v>54</v>
      </c>
      <c r="J10633" t="s">
        <v>55</v>
      </c>
      <c r="K10633" t="str">
        <f>IF(Table2[[#This Row],[Basis of Material Classification (System Side)*]]="Field inspection","Yes","No")</f>
        <v>No</v>
      </c>
      <c r="O10633" t="s">
        <v>41</v>
      </c>
      <c r="P10633" s="13">
        <v>43831</v>
      </c>
      <c r="Q10633" s="16" t="str">
        <f>Table2[[#This Row],[Service Line Size (inches) (System Side)]]</f>
        <v>3/4</v>
      </c>
      <c r="R10633" t="s">
        <v>43</v>
      </c>
      <c r="S10633" t="str">
        <f>IF(Table2[[#This Row],[Basis of Material Classification (Customer Side)*]]="Field inspection","Yes","No")</f>
        <v>No</v>
      </c>
      <c r="V10633" t="s">
        <v>43</v>
      </c>
      <c r="W10633" t="s">
        <v>44</v>
      </c>
      <c r="X10633" t="s">
        <v>44</v>
      </c>
      <c r="Z10633" t="s">
        <v>45</v>
      </c>
      <c r="AA10633" t="s">
        <v>46</v>
      </c>
      <c r="AB10633" t="s">
        <v>46</v>
      </c>
      <c r="AC10633" t="s">
        <v>40</v>
      </c>
    </row>
    <row r="10634" spans="1:29" ht="14.4" x14ac:dyDescent="0.3">
      <c r="A10634">
        <v>10632</v>
      </c>
      <c r="B10634" t="s">
        <v>10550</v>
      </c>
      <c r="C10634" t="s">
        <v>277</v>
      </c>
      <c r="D10634" t="s">
        <v>40</v>
      </c>
      <c r="E10634" t="s">
        <v>40</v>
      </c>
      <c r="F10634" t="s">
        <v>53</v>
      </c>
      <c r="G10634" t="s">
        <v>40</v>
      </c>
      <c r="H10634" s="26">
        <v>40909</v>
      </c>
      <c r="I10634" t="s">
        <v>54</v>
      </c>
      <c r="J10634" t="s">
        <v>55</v>
      </c>
      <c r="K10634" t="str">
        <f>IF(Table2[[#This Row],[Basis of Material Classification (System Side)*]]="Field inspection","Yes","No")</f>
        <v>No</v>
      </c>
      <c r="O10634" t="s">
        <v>41</v>
      </c>
      <c r="P10634" s="13">
        <v>43831</v>
      </c>
      <c r="Q10634" s="16" t="str">
        <f>Table2[[#This Row],[Service Line Size (inches) (System Side)]]</f>
        <v>3/4</v>
      </c>
      <c r="R10634" t="s">
        <v>43</v>
      </c>
      <c r="S10634" t="str">
        <f>IF(Table2[[#This Row],[Basis of Material Classification (Customer Side)*]]="Field inspection","Yes","No")</f>
        <v>No</v>
      </c>
      <c r="V10634" t="s">
        <v>43</v>
      </c>
      <c r="W10634" t="s">
        <v>44</v>
      </c>
      <c r="X10634" t="s">
        <v>44</v>
      </c>
      <c r="Z10634" t="s">
        <v>45</v>
      </c>
      <c r="AA10634" t="s">
        <v>46</v>
      </c>
      <c r="AB10634" t="s">
        <v>46</v>
      </c>
      <c r="AC10634" t="s">
        <v>40</v>
      </c>
    </row>
    <row r="10635" spans="1:29" ht="14.4" x14ac:dyDescent="0.3">
      <c r="A10635">
        <v>10633</v>
      </c>
      <c r="B10635" t="s">
        <v>10551</v>
      </c>
      <c r="C10635" t="s">
        <v>277</v>
      </c>
      <c r="D10635" t="s">
        <v>40</v>
      </c>
      <c r="E10635" t="s">
        <v>40</v>
      </c>
      <c r="F10635" t="s">
        <v>53</v>
      </c>
      <c r="G10635" t="s">
        <v>40</v>
      </c>
      <c r="H10635" s="26">
        <v>42736</v>
      </c>
      <c r="I10635" t="s">
        <v>54</v>
      </c>
      <c r="J10635" t="s">
        <v>55</v>
      </c>
      <c r="K10635" t="str">
        <f>IF(Table2[[#This Row],[Basis of Material Classification (System Side)*]]="Field inspection","Yes","No")</f>
        <v>No</v>
      </c>
      <c r="O10635" t="s">
        <v>41</v>
      </c>
      <c r="P10635" s="13">
        <v>43831</v>
      </c>
      <c r="Q10635" s="16" t="str">
        <f>Table2[[#This Row],[Service Line Size (inches) (System Side)]]</f>
        <v>3/4</v>
      </c>
      <c r="R10635" t="s">
        <v>43</v>
      </c>
      <c r="S10635" t="str">
        <f>IF(Table2[[#This Row],[Basis of Material Classification (Customer Side)*]]="Field inspection","Yes","No")</f>
        <v>No</v>
      </c>
      <c r="V10635" t="s">
        <v>43</v>
      </c>
      <c r="W10635" t="s">
        <v>44</v>
      </c>
      <c r="X10635" t="s">
        <v>44</v>
      </c>
      <c r="Z10635" t="s">
        <v>45</v>
      </c>
      <c r="AA10635" t="s">
        <v>46</v>
      </c>
      <c r="AB10635" t="s">
        <v>46</v>
      </c>
      <c r="AC10635" t="s">
        <v>40</v>
      </c>
    </row>
    <row r="10636" spans="1:29" ht="14.4" x14ac:dyDescent="0.3">
      <c r="A10636">
        <v>10634</v>
      </c>
      <c r="B10636" t="s">
        <v>10552</v>
      </c>
      <c r="C10636" t="s">
        <v>277</v>
      </c>
      <c r="D10636" t="s">
        <v>40</v>
      </c>
      <c r="E10636" t="s">
        <v>40</v>
      </c>
      <c r="F10636" t="s">
        <v>53</v>
      </c>
      <c r="G10636" t="s">
        <v>40</v>
      </c>
      <c r="H10636" s="26">
        <v>42736</v>
      </c>
      <c r="I10636" t="s">
        <v>54</v>
      </c>
      <c r="J10636" t="s">
        <v>55</v>
      </c>
      <c r="K10636" t="str">
        <f>IF(Table2[[#This Row],[Basis of Material Classification (System Side)*]]="Field inspection","Yes","No")</f>
        <v>No</v>
      </c>
      <c r="O10636" t="s">
        <v>41</v>
      </c>
      <c r="P10636" s="13">
        <v>43831</v>
      </c>
      <c r="Q10636" s="16" t="str">
        <f>Table2[[#This Row],[Service Line Size (inches) (System Side)]]</f>
        <v>3/4</v>
      </c>
      <c r="R10636" t="s">
        <v>43</v>
      </c>
      <c r="S10636" t="str">
        <f>IF(Table2[[#This Row],[Basis of Material Classification (Customer Side)*]]="Field inspection","Yes","No")</f>
        <v>No</v>
      </c>
      <c r="V10636" t="s">
        <v>43</v>
      </c>
      <c r="W10636" t="s">
        <v>44</v>
      </c>
      <c r="X10636" t="s">
        <v>44</v>
      </c>
      <c r="Z10636" t="s">
        <v>45</v>
      </c>
      <c r="AA10636" t="s">
        <v>46</v>
      </c>
      <c r="AB10636" t="s">
        <v>46</v>
      </c>
      <c r="AC10636" t="s">
        <v>40</v>
      </c>
    </row>
    <row r="10637" spans="1:29" ht="14.4" x14ac:dyDescent="0.3">
      <c r="A10637">
        <v>10635</v>
      </c>
      <c r="B10637" t="s">
        <v>10553</v>
      </c>
      <c r="C10637" t="s">
        <v>277</v>
      </c>
      <c r="D10637" t="s">
        <v>40</v>
      </c>
      <c r="E10637" t="s">
        <v>40</v>
      </c>
      <c r="F10637" t="s">
        <v>53</v>
      </c>
      <c r="G10637" t="s">
        <v>40</v>
      </c>
      <c r="H10637" s="26">
        <v>42736</v>
      </c>
      <c r="I10637" t="s">
        <v>54</v>
      </c>
      <c r="J10637" t="s">
        <v>55</v>
      </c>
      <c r="K10637" t="str">
        <f>IF(Table2[[#This Row],[Basis of Material Classification (System Side)*]]="Field inspection","Yes","No")</f>
        <v>No</v>
      </c>
      <c r="O10637" t="s">
        <v>41</v>
      </c>
      <c r="P10637" s="13">
        <v>43831</v>
      </c>
      <c r="Q10637" s="16" t="str">
        <f>Table2[[#This Row],[Service Line Size (inches) (System Side)]]</f>
        <v>3/4</v>
      </c>
      <c r="R10637" t="s">
        <v>43</v>
      </c>
      <c r="S10637" t="str">
        <f>IF(Table2[[#This Row],[Basis of Material Classification (Customer Side)*]]="Field inspection","Yes","No")</f>
        <v>No</v>
      </c>
      <c r="V10637" t="s">
        <v>43</v>
      </c>
      <c r="W10637" t="s">
        <v>44</v>
      </c>
      <c r="X10637" t="s">
        <v>44</v>
      </c>
      <c r="Z10637" t="s">
        <v>45</v>
      </c>
      <c r="AA10637" t="s">
        <v>46</v>
      </c>
      <c r="AB10637" t="s">
        <v>46</v>
      </c>
      <c r="AC10637" t="s">
        <v>40</v>
      </c>
    </row>
    <row r="10638" spans="1:29" ht="14.4" x14ac:dyDescent="0.3">
      <c r="A10638">
        <v>10636</v>
      </c>
      <c r="B10638" t="s">
        <v>10554</v>
      </c>
      <c r="C10638" t="s">
        <v>277</v>
      </c>
      <c r="D10638" t="s">
        <v>40</v>
      </c>
      <c r="E10638" t="s">
        <v>40</v>
      </c>
      <c r="F10638" t="s">
        <v>53</v>
      </c>
      <c r="G10638" t="s">
        <v>40</v>
      </c>
      <c r="H10638" s="26">
        <v>42736</v>
      </c>
      <c r="I10638" t="s">
        <v>54</v>
      </c>
      <c r="J10638" t="s">
        <v>55</v>
      </c>
      <c r="K10638" t="str">
        <f>IF(Table2[[#This Row],[Basis of Material Classification (System Side)*]]="Field inspection","Yes","No")</f>
        <v>No</v>
      </c>
      <c r="O10638" t="s">
        <v>41</v>
      </c>
      <c r="P10638" s="13">
        <v>43831</v>
      </c>
      <c r="Q10638" s="16" t="str">
        <f>Table2[[#This Row],[Service Line Size (inches) (System Side)]]</f>
        <v>3/4</v>
      </c>
      <c r="R10638" t="s">
        <v>43</v>
      </c>
      <c r="S10638" t="str">
        <f>IF(Table2[[#This Row],[Basis of Material Classification (Customer Side)*]]="Field inspection","Yes","No")</f>
        <v>No</v>
      </c>
      <c r="V10638" t="s">
        <v>43</v>
      </c>
      <c r="W10638" t="s">
        <v>44</v>
      </c>
      <c r="X10638" t="s">
        <v>44</v>
      </c>
      <c r="Z10638" t="s">
        <v>45</v>
      </c>
      <c r="AA10638" t="s">
        <v>46</v>
      </c>
      <c r="AB10638" t="s">
        <v>46</v>
      </c>
      <c r="AC10638" t="s">
        <v>40</v>
      </c>
    </row>
    <row r="10639" spans="1:29" ht="14.4" x14ac:dyDescent="0.3">
      <c r="A10639">
        <v>10637</v>
      </c>
      <c r="B10639" t="s">
        <v>10555</v>
      </c>
      <c r="C10639" t="s">
        <v>277</v>
      </c>
      <c r="D10639" t="s">
        <v>40</v>
      </c>
      <c r="E10639" t="s">
        <v>40</v>
      </c>
      <c r="F10639" t="s">
        <v>53</v>
      </c>
      <c r="G10639" t="s">
        <v>40</v>
      </c>
      <c r="H10639" s="26">
        <v>43101</v>
      </c>
      <c r="I10639" t="s">
        <v>54</v>
      </c>
      <c r="J10639" t="s">
        <v>55</v>
      </c>
      <c r="K10639" t="str">
        <f>IF(Table2[[#This Row],[Basis of Material Classification (System Side)*]]="Field inspection","Yes","No")</f>
        <v>No</v>
      </c>
      <c r="O10639" t="s">
        <v>41</v>
      </c>
      <c r="P10639" s="13">
        <v>43831</v>
      </c>
      <c r="Q10639" s="16" t="str">
        <f>Table2[[#This Row],[Service Line Size (inches) (System Side)]]</f>
        <v>3/4</v>
      </c>
      <c r="R10639" t="s">
        <v>43</v>
      </c>
      <c r="S10639" t="str">
        <f>IF(Table2[[#This Row],[Basis of Material Classification (Customer Side)*]]="Field inspection","Yes","No")</f>
        <v>No</v>
      </c>
      <c r="V10639" t="s">
        <v>43</v>
      </c>
      <c r="W10639" t="s">
        <v>44</v>
      </c>
      <c r="X10639" t="s">
        <v>44</v>
      </c>
      <c r="Z10639" t="s">
        <v>45</v>
      </c>
      <c r="AA10639" t="s">
        <v>46</v>
      </c>
      <c r="AB10639" t="s">
        <v>46</v>
      </c>
      <c r="AC10639" t="s">
        <v>40</v>
      </c>
    </row>
    <row r="10640" spans="1:29" ht="14.4" x14ac:dyDescent="0.3">
      <c r="A10640">
        <v>10638</v>
      </c>
      <c r="B10640" t="s">
        <v>10556</v>
      </c>
      <c r="C10640" t="s">
        <v>277</v>
      </c>
      <c r="D10640" t="s">
        <v>40</v>
      </c>
      <c r="E10640" t="s">
        <v>40</v>
      </c>
      <c r="F10640" t="s">
        <v>53</v>
      </c>
      <c r="G10640" t="s">
        <v>40</v>
      </c>
      <c r="H10640" s="26">
        <v>43101</v>
      </c>
      <c r="I10640" t="s">
        <v>54</v>
      </c>
      <c r="J10640" t="s">
        <v>55</v>
      </c>
      <c r="K10640" t="str">
        <f>IF(Table2[[#This Row],[Basis of Material Classification (System Side)*]]="Field inspection","Yes","No")</f>
        <v>No</v>
      </c>
      <c r="O10640" t="s">
        <v>41</v>
      </c>
      <c r="P10640" s="13">
        <v>43831</v>
      </c>
      <c r="Q10640" s="16" t="str">
        <f>Table2[[#This Row],[Service Line Size (inches) (System Side)]]</f>
        <v>3/4</v>
      </c>
      <c r="R10640" t="s">
        <v>43</v>
      </c>
      <c r="S10640" t="str">
        <f>IF(Table2[[#This Row],[Basis of Material Classification (Customer Side)*]]="Field inspection","Yes","No")</f>
        <v>No</v>
      </c>
      <c r="V10640" t="s">
        <v>43</v>
      </c>
      <c r="W10640" t="s">
        <v>44</v>
      </c>
      <c r="X10640" t="s">
        <v>44</v>
      </c>
      <c r="Z10640" t="s">
        <v>45</v>
      </c>
      <c r="AA10640" t="s">
        <v>46</v>
      </c>
      <c r="AB10640" t="s">
        <v>46</v>
      </c>
      <c r="AC10640" t="s">
        <v>40</v>
      </c>
    </row>
    <row r="10641" spans="1:29" ht="14.4" x14ac:dyDescent="0.3">
      <c r="A10641">
        <v>10639</v>
      </c>
      <c r="B10641" t="s">
        <v>10557</v>
      </c>
      <c r="C10641" t="s">
        <v>277</v>
      </c>
      <c r="D10641" t="s">
        <v>40</v>
      </c>
      <c r="E10641" t="s">
        <v>40</v>
      </c>
      <c r="F10641" t="s">
        <v>53</v>
      </c>
      <c r="G10641" t="s">
        <v>40</v>
      </c>
      <c r="H10641" s="26">
        <v>43101</v>
      </c>
      <c r="I10641" t="s">
        <v>54</v>
      </c>
      <c r="J10641" t="s">
        <v>55</v>
      </c>
      <c r="K10641" t="str">
        <f>IF(Table2[[#This Row],[Basis of Material Classification (System Side)*]]="Field inspection","Yes","No")</f>
        <v>No</v>
      </c>
      <c r="O10641" t="s">
        <v>41</v>
      </c>
      <c r="P10641" s="13">
        <v>43831</v>
      </c>
      <c r="Q10641" s="16" t="str">
        <f>Table2[[#This Row],[Service Line Size (inches) (System Side)]]</f>
        <v>3/4</v>
      </c>
      <c r="R10641" t="s">
        <v>43</v>
      </c>
      <c r="S10641" t="str">
        <f>IF(Table2[[#This Row],[Basis of Material Classification (Customer Side)*]]="Field inspection","Yes","No")</f>
        <v>No</v>
      </c>
      <c r="V10641" t="s">
        <v>43</v>
      </c>
      <c r="W10641" t="s">
        <v>44</v>
      </c>
      <c r="X10641" t="s">
        <v>44</v>
      </c>
      <c r="Z10641" t="s">
        <v>45</v>
      </c>
      <c r="AA10641" t="s">
        <v>46</v>
      </c>
      <c r="AB10641" t="s">
        <v>46</v>
      </c>
      <c r="AC10641" t="s">
        <v>40</v>
      </c>
    </row>
    <row r="10642" spans="1:29" ht="14.4" x14ac:dyDescent="0.3">
      <c r="A10642">
        <v>10640</v>
      </c>
      <c r="B10642" t="s">
        <v>10558</v>
      </c>
      <c r="C10642" t="s">
        <v>277</v>
      </c>
      <c r="D10642" t="s">
        <v>40</v>
      </c>
      <c r="E10642" t="s">
        <v>40</v>
      </c>
      <c r="F10642" t="s">
        <v>53</v>
      </c>
      <c r="G10642" t="s">
        <v>40</v>
      </c>
      <c r="H10642" s="26">
        <v>43101</v>
      </c>
      <c r="I10642" t="s">
        <v>54</v>
      </c>
      <c r="J10642" t="s">
        <v>55</v>
      </c>
      <c r="K10642" t="str">
        <f>IF(Table2[[#This Row],[Basis of Material Classification (System Side)*]]="Field inspection","Yes","No")</f>
        <v>No</v>
      </c>
      <c r="O10642" t="s">
        <v>41</v>
      </c>
      <c r="P10642" s="13">
        <v>43831</v>
      </c>
      <c r="Q10642" s="16" t="str">
        <f>Table2[[#This Row],[Service Line Size (inches) (System Side)]]</f>
        <v>3/4</v>
      </c>
      <c r="R10642" t="s">
        <v>43</v>
      </c>
      <c r="S10642" t="str">
        <f>IF(Table2[[#This Row],[Basis of Material Classification (Customer Side)*]]="Field inspection","Yes","No")</f>
        <v>No</v>
      </c>
      <c r="V10642" t="s">
        <v>43</v>
      </c>
      <c r="W10642" t="s">
        <v>44</v>
      </c>
      <c r="X10642" t="s">
        <v>44</v>
      </c>
      <c r="Z10642" t="s">
        <v>45</v>
      </c>
      <c r="AA10642" t="s">
        <v>46</v>
      </c>
      <c r="AB10642" t="s">
        <v>46</v>
      </c>
      <c r="AC10642" t="s">
        <v>40</v>
      </c>
    </row>
    <row r="10643" spans="1:29" ht="14.4" x14ac:dyDescent="0.3">
      <c r="A10643">
        <v>10641</v>
      </c>
      <c r="B10643" t="s">
        <v>10559</v>
      </c>
      <c r="C10643" t="s">
        <v>277</v>
      </c>
      <c r="D10643" t="s">
        <v>40</v>
      </c>
      <c r="E10643" t="s">
        <v>40</v>
      </c>
      <c r="F10643" t="s">
        <v>41</v>
      </c>
      <c r="G10643" t="s">
        <v>40</v>
      </c>
      <c r="H10643" s="26">
        <v>40909</v>
      </c>
      <c r="I10643" t="s">
        <v>46</v>
      </c>
      <c r="J10643" t="s">
        <v>43</v>
      </c>
      <c r="K10643" t="str">
        <f>IF(Table2[[#This Row],[Basis of Material Classification (System Side)*]]="Field inspection","Yes","No")</f>
        <v>No</v>
      </c>
      <c r="N10643" t="str">
        <f>Table2[[#This Row],[Basis of Material Classification (System Side)*]]</f>
        <v>Installation date after lead ban</v>
      </c>
      <c r="O10643" t="s">
        <v>41</v>
      </c>
      <c r="P10643" s="13">
        <v>43831</v>
      </c>
      <c r="Q10643" s="16" t="str">
        <f>Table2[[#This Row],[Service Line Size (inches) (System Side)]]</f>
        <v>Unknown</v>
      </c>
      <c r="R10643" t="s">
        <v>43</v>
      </c>
      <c r="S10643" t="str">
        <f>IF(Table2[[#This Row],[Basis of Material Classification (Customer Side)*]]="Field inspection","Yes","No")</f>
        <v>No</v>
      </c>
      <c r="V10643" t="s">
        <v>43</v>
      </c>
      <c r="W10643" t="s">
        <v>44</v>
      </c>
      <c r="X10643" t="s">
        <v>44</v>
      </c>
      <c r="Z10643" t="s">
        <v>45</v>
      </c>
      <c r="AA10643" t="s">
        <v>46</v>
      </c>
      <c r="AB10643" t="s">
        <v>46</v>
      </c>
      <c r="AC10643" t="s">
        <v>40</v>
      </c>
    </row>
    <row r="10644" spans="1:29" ht="14.4" x14ac:dyDescent="0.3">
      <c r="A10644">
        <v>10642</v>
      </c>
      <c r="B10644" t="s">
        <v>10560</v>
      </c>
      <c r="C10644" t="s">
        <v>277</v>
      </c>
      <c r="D10644" t="s">
        <v>40</v>
      </c>
      <c r="E10644" t="s">
        <v>40</v>
      </c>
      <c r="F10644" t="s">
        <v>41</v>
      </c>
      <c r="G10644" t="s">
        <v>40</v>
      </c>
      <c r="H10644" s="26">
        <v>40909</v>
      </c>
      <c r="I10644" t="s">
        <v>46</v>
      </c>
      <c r="J10644" t="s">
        <v>43</v>
      </c>
      <c r="K10644" t="str">
        <f>IF(Table2[[#This Row],[Basis of Material Classification (System Side)*]]="Field inspection","Yes","No")</f>
        <v>No</v>
      </c>
      <c r="N10644" t="str">
        <f>Table2[[#This Row],[Basis of Material Classification (System Side)*]]</f>
        <v>Installation date after lead ban</v>
      </c>
      <c r="O10644" t="s">
        <v>41</v>
      </c>
      <c r="P10644" s="13">
        <v>43831</v>
      </c>
      <c r="Q10644" s="16" t="str">
        <f>Table2[[#This Row],[Service Line Size (inches) (System Side)]]</f>
        <v>Unknown</v>
      </c>
      <c r="R10644" t="s">
        <v>43</v>
      </c>
      <c r="S10644" t="str">
        <f>IF(Table2[[#This Row],[Basis of Material Classification (Customer Side)*]]="Field inspection","Yes","No")</f>
        <v>No</v>
      </c>
      <c r="V10644" t="s">
        <v>43</v>
      </c>
      <c r="W10644" t="s">
        <v>44</v>
      </c>
      <c r="X10644" t="s">
        <v>44</v>
      </c>
      <c r="Z10644" t="s">
        <v>45</v>
      </c>
      <c r="AA10644" t="s">
        <v>46</v>
      </c>
      <c r="AB10644" t="s">
        <v>46</v>
      </c>
      <c r="AC10644" t="s">
        <v>40</v>
      </c>
    </row>
    <row r="10645" spans="1:29" ht="14.4" x14ac:dyDescent="0.3">
      <c r="A10645">
        <v>10643</v>
      </c>
      <c r="B10645" t="s">
        <v>10561</v>
      </c>
      <c r="C10645" t="s">
        <v>277</v>
      </c>
      <c r="D10645" t="s">
        <v>40</v>
      </c>
      <c r="E10645" t="s">
        <v>40</v>
      </c>
      <c r="F10645" t="s">
        <v>41</v>
      </c>
      <c r="G10645" t="s">
        <v>40</v>
      </c>
      <c r="H10645" s="26">
        <v>32509</v>
      </c>
      <c r="I10645" t="s">
        <v>46</v>
      </c>
      <c r="J10645" t="s">
        <v>43</v>
      </c>
      <c r="K10645" t="str">
        <f>IF(Table2[[#This Row],[Basis of Material Classification (System Side)*]]="Field inspection","Yes","No")</f>
        <v>No</v>
      </c>
      <c r="N10645" t="str">
        <f>Table2[[#This Row],[Basis of Material Classification (System Side)*]]</f>
        <v>Installation date after lead ban</v>
      </c>
      <c r="O10645" t="s">
        <v>41</v>
      </c>
      <c r="P10645" s="13">
        <v>33239</v>
      </c>
      <c r="Q10645" s="16" t="str">
        <f>Table2[[#This Row],[Service Line Size (inches) (System Side)]]</f>
        <v>Unknown</v>
      </c>
      <c r="R10645" t="s">
        <v>43</v>
      </c>
      <c r="S10645" t="str">
        <f>IF(Table2[[#This Row],[Basis of Material Classification (Customer Side)*]]="Field inspection","Yes","No")</f>
        <v>No</v>
      </c>
      <c r="V10645" t="s">
        <v>43</v>
      </c>
      <c r="W10645" t="s">
        <v>44</v>
      </c>
      <c r="X10645" t="s">
        <v>44</v>
      </c>
      <c r="Z10645" t="s">
        <v>58</v>
      </c>
      <c r="AA10645" t="s">
        <v>46</v>
      </c>
      <c r="AB10645" t="s">
        <v>46</v>
      </c>
      <c r="AC10645" t="s">
        <v>40</v>
      </c>
    </row>
    <row r="10646" spans="1:29" ht="14.4" x14ac:dyDescent="0.3">
      <c r="A10646">
        <v>10644</v>
      </c>
      <c r="B10646" t="s">
        <v>10562</v>
      </c>
      <c r="C10646" t="s">
        <v>277</v>
      </c>
      <c r="D10646" t="s">
        <v>40</v>
      </c>
      <c r="E10646" t="s">
        <v>40</v>
      </c>
      <c r="F10646" t="s">
        <v>53</v>
      </c>
      <c r="G10646" t="s">
        <v>40</v>
      </c>
      <c r="H10646" s="26">
        <v>43831</v>
      </c>
      <c r="I10646" t="s">
        <v>54</v>
      </c>
      <c r="J10646" t="s">
        <v>55</v>
      </c>
      <c r="K10646" t="str">
        <f>IF(Table2[[#This Row],[Basis of Material Classification (System Side)*]]="Field inspection","Yes","No")</f>
        <v>No</v>
      </c>
      <c r="O10646" t="s">
        <v>41</v>
      </c>
      <c r="P10646" s="13">
        <v>43831</v>
      </c>
      <c r="Q10646" s="16" t="str">
        <f>Table2[[#This Row],[Service Line Size (inches) (System Side)]]</f>
        <v>3/4</v>
      </c>
      <c r="R10646" t="s">
        <v>43</v>
      </c>
      <c r="S10646" t="str">
        <f>IF(Table2[[#This Row],[Basis of Material Classification (Customer Side)*]]="Field inspection","Yes","No")</f>
        <v>No</v>
      </c>
      <c r="V10646" t="s">
        <v>43</v>
      </c>
      <c r="W10646" t="s">
        <v>44</v>
      </c>
      <c r="X10646" t="s">
        <v>44</v>
      </c>
      <c r="Z10646" t="s">
        <v>45</v>
      </c>
      <c r="AA10646" t="s">
        <v>46</v>
      </c>
      <c r="AB10646" t="s">
        <v>46</v>
      </c>
      <c r="AC10646" t="s">
        <v>40</v>
      </c>
    </row>
    <row r="10647" spans="1:29" ht="14.4" x14ac:dyDescent="0.3">
      <c r="A10647">
        <v>10645</v>
      </c>
      <c r="B10647" t="s">
        <v>10563</v>
      </c>
      <c r="C10647" t="s">
        <v>277</v>
      </c>
      <c r="D10647" t="s">
        <v>40</v>
      </c>
      <c r="E10647" t="s">
        <v>40</v>
      </c>
      <c r="F10647" t="s">
        <v>53</v>
      </c>
      <c r="G10647" t="s">
        <v>40</v>
      </c>
      <c r="H10647" s="26">
        <v>43831</v>
      </c>
      <c r="I10647" t="s">
        <v>54</v>
      </c>
      <c r="J10647" t="s">
        <v>55</v>
      </c>
      <c r="K10647" t="str">
        <f>IF(Table2[[#This Row],[Basis of Material Classification (System Side)*]]="Field inspection","Yes","No")</f>
        <v>No</v>
      </c>
      <c r="O10647" t="s">
        <v>41</v>
      </c>
      <c r="P10647" s="13">
        <v>43831</v>
      </c>
      <c r="Q10647" s="16" t="str">
        <f>Table2[[#This Row],[Service Line Size (inches) (System Side)]]</f>
        <v>3/4</v>
      </c>
      <c r="R10647" t="s">
        <v>43</v>
      </c>
      <c r="S10647" t="str">
        <f>IF(Table2[[#This Row],[Basis of Material Classification (Customer Side)*]]="Field inspection","Yes","No")</f>
        <v>No</v>
      </c>
      <c r="V10647" t="s">
        <v>43</v>
      </c>
      <c r="W10647" t="s">
        <v>44</v>
      </c>
      <c r="X10647" t="s">
        <v>44</v>
      </c>
      <c r="Z10647" t="s">
        <v>45</v>
      </c>
      <c r="AA10647" t="s">
        <v>46</v>
      </c>
      <c r="AB10647" t="s">
        <v>46</v>
      </c>
      <c r="AC10647" t="s">
        <v>40</v>
      </c>
    </row>
    <row r="10648" spans="1:29" ht="14.4" x14ac:dyDescent="0.3">
      <c r="A10648">
        <v>10646</v>
      </c>
      <c r="B10648" t="s">
        <v>10564</v>
      </c>
      <c r="C10648" t="s">
        <v>277</v>
      </c>
      <c r="D10648" t="s">
        <v>40</v>
      </c>
      <c r="E10648" t="s">
        <v>40</v>
      </c>
      <c r="F10648" t="s">
        <v>53</v>
      </c>
      <c r="G10648" t="s">
        <v>40</v>
      </c>
      <c r="H10648" s="26">
        <v>43831</v>
      </c>
      <c r="I10648" t="s">
        <v>54</v>
      </c>
      <c r="J10648" t="s">
        <v>55</v>
      </c>
      <c r="K10648" t="str">
        <f>IF(Table2[[#This Row],[Basis of Material Classification (System Side)*]]="Field inspection","Yes","No")</f>
        <v>No</v>
      </c>
      <c r="O10648" t="s">
        <v>41</v>
      </c>
      <c r="P10648" s="13">
        <v>43831</v>
      </c>
      <c r="Q10648" s="16" t="str">
        <f>Table2[[#This Row],[Service Line Size (inches) (System Side)]]</f>
        <v>3/4</v>
      </c>
      <c r="R10648" t="s">
        <v>43</v>
      </c>
      <c r="S10648" t="str">
        <f>IF(Table2[[#This Row],[Basis of Material Classification (Customer Side)*]]="Field inspection","Yes","No")</f>
        <v>No</v>
      </c>
      <c r="V10648" t="s">
        <v>43</v>
      </c>
      <c r="W10648" t="s">
        <v>44</v>
      </c>
      <c r="X10648" t="s">
        <v>44</v>
      </c>
      <c r="Z10648" t="s">
        <v>45</v>
      </c>
      <c r="AA10648" t="s">
        <v>46</v>
      </c>
      <c r="AB10648" t="s">
        <v>46</v>
      </c>
      <c r="AC10648" t="s">
        <v>40</v>
      </c>
    </row>
    <row r="10649" spans="1:29" ht="14.4" x14ac:dyDescent="0.3">
      <c r="A10649">
        <v>10647</v>
      </c>
      <c r="B10649" t="s">
        <v>10565</v>
      </c>
      <c r="C10649" t="s">
        <v>277</v>
      </c>
      <c r="D10649" t="s">
        <v>40</v>
      </c>
      <c r="E10649" t="s">
        <v>40</v>
      </c>
      <c r="F10649" t="s">
        <v>53</v>
      </c>
      <c r="G10649" t="s">
        <v>40</v>
      </c>
      <c r="H10649" s="26">
        <v>43831</v>
      </c>
      <c r="I10649" t="s">
        <v>54</v>
      </c>
      <c r="J10649" t="s">
        <v>55</v>
      </c>
      <c r="K10649" t="str">
        <f>IF(Table2[[#This Row],[Basis of Material Classification (System Side)*]]="Field inspection","Yes","No")</f>
        <v>No</v>
      </c>
      <c r="O10649" t="s">
        <v>41</v>
      </c>
      <c r="P10649" s="13">
        <v>43831</v>
      </c>
      <c r="Q10649" s="16" t="str">
        <f>Table2[[#This Row],[Service Line Size (inches) (System Side)]]</f>
        <v>3/4</v>
      </c>
      <c r="R10649" t="s">
        <v>43</v>
      </c>
      <c r="S10649" t="str">
        <f>IF(Table2[[#This Row],[Basis of Material Classification (Customer Side)*]]="Field inspection","Yes","No")</f>
        <v>No</v>
      </c>
      <c r="V10649" t="s">
        <v>43</v>
      </c>
      <c r="W10649" t="s">
        <v>44</v>
      </c>
      <c r="X10649" t="s">
        <v>44</v>
      </c>
      <c r="Z10649" t="s">
        <v>45</v>
      </c>
      <c r="AA10649" t="s">
        <v>46</v>
      </c>
      <c r="AB10649" t="s">
        <v>46</v>
      </c>
      <c r="AC10649" t="s">
        <v>40</v>
      </c>
    </row>
    <row r="10650" spans="1:29" ht="14.4" x14ac:dyDescent="0.3">
      <c r="A10650">
        <v>10648</v>
      </c>
      <c r="B10650" t="s">
        <v>10566</v>
      </c>
      <c r="C10650" t="s">
        <v>277</v>
      </c>
      <c r="D10650" t="s">
        <v>40</v>
      </c>
      <c r="E10650" t="s">
        <v>40</v>
      </c>
      <c r="F10650" t="s">
        <v>53</v>
      </c>
      <c r="G10650" t="s">
        <v>40</v>
      </c>
      <c r="H10650" s="26">
        <v>43466</v>
      </c>
      <c r="I10650" t="s">
        <v>54</v>
      </c>
      <c r="J10650" t="s">
        <v>55</v>
      </c>
      <c r="K10650" t="str">
        <f>IF(Table2[[#This Row],[Basis of Material Classification (System Side)*]]="Field inspection","Yes","No")</f>
        <v>No</v>
      </c>
      <c r="O10650" t="s">
        <v>41</v>
      </c>
      <c r="P10650" s="13">
        <v>43831</v>
      </c>
      <c r="Q10650" s="16" t="str">
        <f>Table2[[#This Row],[Service Line Size (inches) (System Side)]]</f>
        <v>3/4</v>
      </c>
      <c r="R10650" t="s">
        <v>43</v>
      </c>
      <c r="S10650" t="str">
        <f>IF(Table2[[#This Row],[Basis of Material Classification (Customer Side)*]]="Field inspection","Yes","No")</f>
        <v>No</v>
      </c>
      <c r="V10650" t="s">
        <v>43</v>
      </c>
      <c r="W10650" t="s">
        <v>44</v>
      </c>
      <c r="X10650" t="s">
        <v>44</v>
      </c>
      <c r="Z10650" t="s">
        <v>45</v>
      </c>
      <c r="AA10650" t="s">
        <v>46</v>
      </c>
      <c r="AB10650" t="s">
        <v>46</v>
      </c>
      <c r="AC10650" t="s">
        <v>40</v>
      </c>
    </row>
    <row r="10651" spans="1:29" ht="14.4" x14ac:dyDescent="0.3">
      <c r="A10651">
        <v>10649</v>
      </c>
      <c r="B10651" t="s">
        <v>10567</v>
      </c>
      <c r="C10651" t="s">
        <v>277</v>
      </c>
      <c r="D10651" t="s">
        <v>40</v>
      </c>
      <c r="E10651" t="s">
        <v>40</v>
      </c>
      <c r="F10651" t="s">
        <v>53</v>
      </c>
      <c r="G10651" t="s">
        <v>40</v>
      </c>
      <c r="H10651" s="26">
        <v>43466</v>
      </c>
      <c r="I10651" t="s">
        <v>54</v>
      </c>
      <c r="J10651" t="s">
        <v>55</v>
      </c>
      <c r="K10651" t="str">
        <f>IF(Table2[[#This Row],[Basis of Material Classification (System Side)*]]="Field inspection","Yes","No")</f>
        <v>No</v>
      </c>
      <c r="O10651" t="s">
        <v>41</v>
      </c>
      <c r="P10651" s="13">
        <v>43831</v>
      </c>
      <c r="Q10651" s="16" t="str">
        <f>Table2[[#This Row],[Service Line Size (inches) (System Side)]]</f>
        <v>3/4</v>
      </c>
      <c r="R10651" t="s">
        <v>43</v>
      </c>
      <c r="S10651" t="str">
        <f>IF(Table2[[#This Row],[Basis of Material Classification (Customer Side)*]]="Field inspection","Yes","No")</f>
        <v>No</v>
      </c>
      <c r="V10651" t="s">
        <v>43</v>
      </c>
      <c r="W10651" t="s">
        <v>44</v>
      </c>
      <c r="X10651" t="s">
        <v>44</v>
      </c>
      <c r="Z10651" t="s">
        <v>45</v>
      </c>
      <c r="AA10651" t="s">
        <v>46</v>
      </c>
      <c r="AB10651" t="s">
        <v>46</v>
      </c>
      <c r="AC10651" t="s">
        <v>40</v>
      </c>
    </row>
    <row r="10652" spans="1:29" ht="14.4" x14ac:dyDescent="0.3">
      <c r="A10652">
        <v>10650</v>
      </c>
      <c r="B10652" t="s">
        <v>10568</v>
      </c>
      <c r="C10652" t="s">
        <v>277</v>
      </c>
      <c r="D10652" t="s">
        <v>40</v>
      </c>
      <c r="E10652" t="s">
        <v>40</v>
      </c>
      <c r="F10652" t="s">
        <v>53</v>
      </c>
      <c r="G10652" t="s">
        <v>40</v>
      </c>
      <c r="H10652" s="26">
        <v>43466</v>
      </c>
      <c r="I10652" t="s">
        <v>54</v>
      </c>
      <c r="J10652" t="s">
        <v>55</v>
      </c>
      <c r="K10652" t="str">
        <f>IF(Table2[[#This Row],[Basis of Material Classification (System Side)*]]="Field inspection","Yes","No")</f>
        <v>No</v>
      </c>
      <c r="O10652" t="s">
        <v>41</v>
      </c>
      <c r="P10652" s="13">
        <v>43831</v>
      </c>
      <c r="Q10652" s="16" t="str">
        <f>Table2[[#This Row],[Service Line Size (inches) (System Side)]]</f>
        <v>3/4</v>
      </c>
      <c r="R10652" t="s">
        <v>43</v>
      </c>
      <c r="S10652" t="str">
        <f>IF(Table2[[#This Row],[Basis of Material Classification (Customer Side)*]]="Field inspection","Yes","No")</f>
        <v>No</v>
      </c>
      <c r="V10652" t="s">
        <v>43</v>
      </c>
      <c r="W10652" t="s">
        <v>44</v>
      </c>
      <c r="X10652" t="s">
        <v>44</v>
      </c>
      <c r="Z10652" t="s">
        <v>45</v>
      </c>
      <c r="AA10652" t="s">
        <v>46</v>
      </c>
      <c r="AB10652" t="s">
        <v>46</v>
      </c>
      <c r="AC10652" t="s">
        <v>40</v>
      </c>
    </row>
    <row r="10653" spans="1:29" ht="14.4" x14ac:dyDescent="0.3">
      <c r="A10653">
        <v>10651</v>
      </c>
      <c r="B10653" t="s">
        <v>10569</v>
      </c>
      <c r="C10653" t="s">
        <v>277</v>
      </c>
      <c r="D10653" t="s">
        <v>40</v>
      </c>
      <c r="E10653" t="s">
        <v>40</v>
      </c>
      <c r="F10653" t="s">
        <v>53</v>
      </c>
      <c r="G10653" t="s">
        <v>40</v>
      </c>
      <c r="H10653" s="26">
        <v>43466</v>
      </c>
      <c r="I10653" t="s">
        <v>54</v>
      </c>
      <c r="J10653" t="s">
        <v>55</v>
      </c>
      <c r="K10653" t="str">
        <f>IF(Table2[[#This Row],[Basis of Material Classification (System Side)*]]="Field inspection","Yes","No")</f>
        <v>No</v>
      </c>
      <c r="O10653" t="s">
        <v>41</v>
      </c>
      <c r="P10653" s="13">
        <v>43831</v>
      </c>
      <c r="Q10653" s="16" t="str">
        <f>Table2[[#This Row],[Service Line Size (inches) (System Side)]]</f>
        <v>3/4</v>
      </c>
      <c r="R10653" t="s">
        <v>43</v>
      </c>
      <c r="S10653" t="str">
        <f>IF(Table2[[#This Row],[Basis of Material Classification (Customer Side)*]]="Field inspection","Yes","No")</f>
        <v>No</v>
      </c>
      <c r="V10653" t="s">
        <v>43</v>
      </c>
      <c r="W10653" t="s">
        <v>44</v>
      </c>
      <c r="X10653" t="s">
        <v>44</v>
      </c>
      <c r="Z10653" t="s">
        <v>45</v>
      </c>
      <c r="AA10653" t="s">
        <v>46</v>
      </c>
      <c r="AB10653" t="s">
        <v>46</v>
      </c>
      <c r="AC10653" t="s">
        <v>40</v>
      </c>
    </row>
    <row r="10654" spans="1:29" ht="14.4" x14ac:dyDescent="0.3">
      <c r="A10654">
        <v>10652</v>
      </c>
      <c r="B10654" t="s">
        <v>10570</v>
      </c>
      <c r="C10654" t="s">
        <v>277</v>
      </c>
      <c r="D10654" t="s">
        <v>40</v>
      </c>
      <c r="E10654" t="s">
        <v>40</v>
      </c>
      <c r="F10654" t="s">
        <v>53</v>
      </c>
      <c r="G10654" t="s">
        <v>40</v>
      </c>
      <c r="H10654" s="26">
        <v>43101</v>
      </c>
      <c r="I10654" t="s">
        <v>54</v>
      </c>
      <c r="J10654" t="s">
        <v>55</v>
      </c>
      <c r="K10654" t="str">
        <f>IF(Table2[[#This Row],[Basis of Material Classification (System Side)*]]="Field inspection","Yes","No")</f>
        <v>No</v>
      </c>
      <c r="O10654" t="s">
        <v>41</v>
      </c>
      <c r="P10654" s="13">
        <v>43831</v>
      </c>
      <c r="Q10654" s="16" t="str">
        <f>Table2[[#This Row],[Service Line Size (inches) (System Side)]]</f>
        <v>3/4</v>
      </c>
      <c r="R10654" t="s">
        <v>43</v>
      </c>
      <c r="S10654" t="str">
        <f>IF(Table2[[#This Row],[Basis of Material Classification (Customer Side)*]]="Field inspection","Yes","No")</f>
        <v>No</v>
      </c>
      <c r="V10654" t="s">
        <v>43</v>
      </c>
      <c r="W10654" t="s">
        <v>44</v>
      </c>
      <c r="X10654" t="s">
        <v>44</v>
      </c>
      <c r="Z10654" t="s">
        <v>45</v>
      </c>
      <c r="AA10654" t="s">
        <v>46</v>
      </c>
      <c r="AB10654" t="s">
        <v>46</v>
      </c>
      <c r="AC10654" t="s">
        <v>40</v>
      </c>
    </row>
    <row r="10655" spans="1:29" ht="14.4" x14ac:dyDescent="0.3">
      <c r="A10655">
        <v>10653</v>
      </c>
      <c r="B10655" t="s">
        <v>10571</v>
      </c>
      <c r="C10655" t="s">
        <v>277</v>
      </c>
      <c r="D10655" t="s">
        <v>40</v>
      </c>
      <c r="E10655" t="s">
        <v>40</v>
      </c>
      <c r="F10655" t="s">
        <v>53</v>
      </c>
      <c r="G10655" t="s">
        <v>40</v>
      </c>
      <c r="H10655" s="26">
        <v>43101</v>
      </c>
      <c r="I10655" t="s">
        <v>54</v>
      </c>
      <c r="J10655" t="s">
        <v>55</v>
      </c>
      <c r="K10655" t="str">
        <f>IF(Table2[[#This Row],[Basis of Material Classification (System Side)*]]="Field inspection","Yes","No")</f>
        <v>No</v>
      </c>
      <c r="O10655" t="s">
        <v>41</v>
      </c>
      <c r="P10655" s="13">
        <v>43831</v>
      </c>
      <c r="Q10655" s="16" t="str">
        <f>Table2[[#This Row],[Service Line Size (inches) (System Side)]]</f>
        <v>3/4</v>
      </c>
      <c r="R10655" t="s">
        <v>43</v>
      </c>
      <c r="S10655" t="str">
        <f>IF(Table2[[#This Row],[Basis of Material Classification (Customer Side)*]]="Field inspection","Yes","No")</f>
        <v>No</v>
      </c>
      <c r="V10655" t="s">
        <v>43</v>
      </c>
      <c r="W10655" t="s">
        <v>44</v>
      </c>
      <c r="X10655" t="s">
        <v>44</v>
      </c>
      <c r="Z10655" t="s">
        <v>45</v>
      </c>
      <c r="AA10655" t="s">
        <v>46</v>
      </c>
      <c r="AB10655" t="s">
        <v>46</v>
      </c>
      <c r="AC10655" t="s">
        <v>40</v>
      </c>
    </row>
    <row r="10656" spans="1:29" ht="14.4" x14ac:dyDescent="0.3">
      <c r="A10656">
        <v>10654</v>
      </c>
      <c r="B10656" t="s">
        <v>10572</v>
      </c>
      <c r="C10656" t="s">
        <v>277</v>
      </c>
      <c r="D10656" t="s">
        <v>40</v>
      </c>
      <c r="E10656" t="s">
        <v>40</v>
      </c>
      <c r="F10656" t="s">
        <v>53</v>
      </c>
      <c r="G10656" t="s">
        <v>40</v>
      </c>
      <c r="H10656" s="26">
        <v>43101</v>
      </c>
      <c r="I10656" t="s">
        <v>54</v>
      </c>
      <c r="J10656" t="s">
        <v>55</v>
      </c>
      <c r="K10656" t="str">
        <f>IF(Table2[[#This Row],[Basis of Material Classification (System Side)*]]="Field inspection","Yes","No")</f>
        <v>No</v>
      </c>
      <c r="O10656" t="s">
        <v>41</v>
      </c>
      <c r="P10656" s="13">
        <v>43831</v>
      </c>
      <c r="Q10656" s="16" t="str">
        <f>Table2[[#This Row],[Service Line Size (inches) (System Side)]]</f>
        <v>3/4</v>
      </c>
      <c r="R10656" t="s">
        <v>43</v>
      </c>
      <c r="S10656" t="str">
        <f>IF(Table2[[#This Row],[Basis of Material Classification (Customer Side)*]]="Field inspection","Yes","No")</f>
        <v>No</v>
      </c>
      <c r="V10656" t="s">
        <v>43</v>
      </c>
      <c r="W10656" t="s">
        <v>44</v>
      </c>
      <c r="X10656" t="s">
        <v>44</v>
      </c>
      <c r="Z10656" t="s">
        <v>45</v>
      </c>
      <c r="AA10656" t="s">
        <v>46</v>
      </c>
      <c r="AB10656" t="s">
        <v>46</v>
      </c>
      <c r="AC10656" t="s">
        <v>40</v>
      </c>
    </row>
    <row r="10657" spans="1:29" ht="14.4" x14ac:dyDescent="0.3">
      <c r="A10657">
        <v>10655</v>
      </c>
      <c r="B10657" t="s">
        <v>10573</v>
      </c>
      <c r="C10657" t="s">
        <v>277</v>
      </c>
      <c r="D10657" t="s">
        <v>40</v>
      </c>
      <c r="E10657" t="s">
        <v>40</v>
      </c>
      <c r="F10657" t="s">
        <v>53</v>
      </c>
      <c r="G10657" t="s">
        <v>40</v>
      </c>
      <c r="H10657" s="26">
        <v>43101</v>
      </c>
      <c r="I10657" t="s">
        <v>54</v>
      </c>
      <c r="J10657" t="s">
        <v>55</v>
      </c>
      <c r="K10657" t="str">
        <f>IF(Table2[[#This Row],[Basis of Material Classification (System Side)*]]="Field inspection","Yes","No")</f>
        <v>No</v>
      </c>
      <c r="O10657" t="s">
        <v>41</v>
      </c>
      <c r="P10657" s="13">
        <v>43831</v>
      </c>
      <c r="Q10657" s="16" t="str">
        <f>Table2[[#This Row],[Service Line Size (inches) (System Side)]]</f>
        <v>3/4</v>
      </c>
      <c r="R10657" t="s">
        <v>43</v>
      </c>
      <c r="S10657" t="str">
        <f>IF(Table2[[#This Row],[Basis of Material Classification (Customer Side)*]]="Field inspection","Yes","No")</f>
        <v>No</v>
      </c>
      <c r="V10657" t="s">
        <v>43</v>
      </c>
      <c r="W10657" t="s">
        <v>44</v>
      </c>
      <c r="X10657" t="s">
        <v>44</v>
      </c>
      <c r="Z10657" t="s">
        <v>45</v>
      </c>
      <c r="AA10657" t="s">
        <v>46</v>
      </c>
      <c r="AB10657" t="s">
        <v>46</v>
      </c>
      <c r="AC10657" t="s">
        <v>40</v>
      </c>
    </row>
    <row r="10658" spans="1:29" ht="14.4" x14ac:dyDescent="0.3">
      <c r="A10658">
        <v>10656</v>
      </c>
      <c r="B10658" t="s">
        <v>10574</v>
      </c>
      <c r="C10658" t="s">
        <v>277</v>
      </c>
      <c r="D10658" t="s">
        <v>40</v>
      </c>
      <c r="E10658" t="s">
        <v>40</v>
      </c>
      <c r="F10658" t="s">
        <v>53</v>
      </c>
      <c r="G10658" t="s">
        <v>40</v>
      </c>
      <c r="H10658" s="26">
        <v>43101</v>
      </c>
      <c r="I10658" t="s">
        <v>54</v>
      </c>
      <c r="J10658" t="s">
        <v>55</v>
      </c>
      <c r="K10658" t="str">
        <f>IF(Table2[[#This Row],[Basis of Material Classification (System Side)*]]="Field inspection","Yes","No")</f>
        <v>No</v>
      </c>
      <c r="O10658" t="s">
        <v>41</v>
      </c>
      <c r="P10658" s="13">
        <v>43831</v>
      </c>
      <c r="Q10658" s="16" t="str">
        <f>Table2[[#This Row],[Service Line Size (inches) (System Side)]]</f>
        <v>3/4</v>
      </c>
      <c r="R10658" t="s">
        <v>43</v>
      </c>
      <c r="S10658" t="str">
        <f>IF(Table2[[#This Row],[Basis of Material Classification (Customer Side)*]]="Field inspection","Yes","No")</f>
        <v>No</v>
      </c>
      <c r="V10658" t="s">
        <v>43</v>
      </c>
      <c r="W10658" t="s">
        <v>44</v>
      </c>
      <c r="X10658" t="s">
        <v>44</v>
      </c>
      <c r="Z10658" t="s">
        <v>45</v>
      </c>
      <c r="AA10658" t="s">
        <v>46</v>
      </c>
      <c r="AB10658" t="s">
        <v>46</v>
      </c>
      <c r="AC10658" t="s">
        <v>40</v>
      </c>
    </row>
    <row r="10659" spans="1:29" ht="14.4" x14ac:dyDescent="0.3">
      <c r="A10659">
        <v>10657</v>
      </c>
      <c r="B10659" t="s">
        <v>10575</v>
      </c>
      <c r="C10659" t="s">
        <v>277</v>
      </c>
      <c r="D10659" t="s">
        <v>40</v>
      </c>
      <c r="E10659" t="s">
        <v>40</v>
      </c>
      <c r="F10659" t="s">
        <v>53</v>
      </c>
      <c r="G10659" t="s">
        <v>40</v>
      </c>
      <c r="H10659" s="26">
        <v>42736</v>
      </c>
      <c r="I10659" t="s">
        <v>54</v>
      </c>
      <c r="J10659" t="s">
        <v>55</v>
      </c>
      <c r="K10659" t="str">
        <f>IF(Table2[[#This Row],[Basis of Material Classification (System Side)*]]="Field inspection","Yes","No")</f>
        <v>No</v>
      </c>
      <c r="O10659" t="s">
        <v>41</v>
      </c>
      <c r="P10659" s="13">
        <v>43831</v>
      </c>
      <c r="Q10659" s="16" t="str">
        <f>Table2[[#This Row],[Service Line Size (inches) (System Side)]]</f>
        <v>3/4</v>
      </c>
      <c r="R10659" t="s">
        <v>43</v>
      </c>
      <c r="S10659" t="str">
        <f>IF(Table2[[#This Row],[Basis of Material Classification (Customer Side)*]]="Field inspection","Yes","No")</f>
        <v>No</v>
      </c>
      <c r="V10659" t="s">
        <v>43</v>
      </c>
      <c r="W10659" t="s">
        <v>44</v>
      </c>
      <c r="X10659" t="s">
        <v>44</v>
      </c>
      <c r="Z10659" t="s">
        <v>45</v>
      </c>
      <c r="AA10659" t="s">
        <v>46</v>
      </c>
      <c r="AB10659" t="s">
        <v>46</v>
      </c>
      <c r="AC10659" t="s">
        <v>40</v>
      </c>
    </row>
    <row r="10660" spans="1:29" ht="14.4" x14ac:dyDescent="0.3">
      <c r="A10660">
        <v>10658</v>
      </c>
      <c r="B10660" t="s">
        <v>10576</v>
      </c>
      <c r="C10660" t="s">
        <v>277</v>
      </c>
      <c r="D10660" t="s">
        <v>40</v>
      </c>
      <c r="E10660" t="s">
        <v>40</v>
      </c>
      <c r="F10660" t="s">
        <v>53</v>
      </c>
      <c r="G10660" t="s">
        <v>40</v>
      </c>
      <c r="H10660" s="26">
        <v>42736</v>
      </c>
      <c r="I10660" t="s">
        <v>54</v>
      </c>
      <c r="J10660" t="s">
        <v>55</v>
      </c>
      <c r="K10660" t="str">
        <f>IF(Table2[[#This Row],[Basis of Material Classification (System Side)*]]="Field inspection","Yes","No")</f>
        <v>No</v>
      </c>
      <c r="O10660" t="s">
        <v>41</v>
      </c>
      <c r="P10660" s="13">
        <v>43831</v>
      </c>
      <c r="Q10660" s="16" t="str">
        <f>Table2[[#This Row],[Service Line Size (inches) (System Side)]]</f>
        <v>3/4</v>
      </c>
      <c r="R10660" t="s">
        <v>43</v>
      </c>
      <c r="S10660" t="str">
        <f>IF(Table2[[#This Row],[Basis of Material Classification (Customer Side)*]]="Field inspection","Yes","No")</f>
        <v>No</v>
      </c>
      <c r="V10660" t="s">
        <v>43</v>
      </c>
      <c r="W10660" t="s">
        <v>44</v>
      </c>
      <c r="X10660" t="s">
        <v>44</v>
      </c>
      <c r="Z10660" t="s">
        <v>45</v>
      </c>
      <c r="AA10660" t="s">
        <v>46</v>
      </c>
      <c r="AB10660" t="s">
        <v>46</v>
      </c>
      <c r="AC10660" t="s">
        <v>40</v>
      </c>
    </row>
    <row r="10661" spans="1:29" ht="14.4" x14ac:dyDescent="0.3">
      <c r="A10661">
        <v>10659</v>
      </c>
      <c r="B10661" t="s">
        <v>10577</v>
      </c>
      <c r="C10661" t="s">
        <v>277</v>
      </c>
      <c r="D10661" t="s">
        <v>40</v>
      </c>
      <c r="E10661" t="s">
        <v>40</v>
      </c>
      <c r="F10661" t="s">
        <v>53</v>
      </c>
      <c r="G10661" t="s">
        <v>40</v>
      </c>
      <c r="H10661" s="26">
        <v>42736</v>
      </c>
      <c r="I10661" t="s">
        <v>54</v>
      </c>
      <c r="J10661" t="s">
        <v>55</v>
      </c>
      <c r="K10661" t="str">
        <f>IF(Table2[[#This Row],[Basis of Material Classification (System Side)*]]="Field inspection","Yes","No")</f>
        <v>No</v>
      </c>
      <c r="O10661" t="s">
        <v>41</v>
      </c>
      <c r="P10661" s="13">
        <v>43831</v>
      </c>
      <c r="Q10661" s="16" t="str">
        <f>Table2[[#This Row],[Service Line Size (inches) (System Side)]]</f>
        <v>3/4</v>
      </c>
      <c r="R10661" t="s">
        <v>43</v>
      </c>
      <c r="S10661" t="str">
        <f>IF(Table2[[#This Row],[Basis of Material Classification (Customer Side)*]]="Field inspection","Yes","No")</f>
        <v>No</v>
      </c>
      <c r="V10661" t="s">
        <v>43</v>
      </c>
      <c r="W10661" t="s">
        <v>44</v>
      </c>
      <c r="X10661" t="s">
        <v>44</v>
      </c>
      <c r="Z10661" t="s">
        <v>45</v>
      </c>
      <c r="AA10661" t="s">
        <v>46</v>
      </c>
      <c r="AB10661" t="s">
        <v>46</v>
      </c>
      <c r="AC10661" t="s">
        <v>40</v>
      </c>
    </row>
    <row r="10662" spans="1:29" ht="14.4" x14ac:dyDescent="0.3">
      <c r="A10662">
        <v>10660</v>
      </c>
      <c r="B10662" t="s">
        <v>10578</v>
      </c>
      <c r="C10662" t="s">
        <v>277</v>
      </c>
      <c r="D10662" t="s">
        <v>40</v>
      </c>
      <c r="E10662" t="s">
        <v>40</v>
      </c>
      <c r="F10662" t="s">
        <v>53</v>
      </c>
      <c r="G10662" t="s">
        <v>40</v>
      </c>
      <c r="H10662" s="26">
        <v>42736</v>
      </c>
      <c r="I10662" t="s">
        <v>54</v>
      </c>
      <c r="J10662" t="s">
        <v>55</v>
      </c>
      <c r="K10662" t="str">
        <f>IF(Table2[[#This Row],[Basis of Material Classification (System Side)*]]="Field inspection","Yes","No")</f>
        <v>No</v>
      </c>
      <c r="O10662" t="s">
        <v>41</v>
      </c>
      <c r="P10662" s="13">
        <v>43831</v>
      </c>
      <c r="Q10662" s="16" t="str">
        <f>Table2[[#This Row],[Service Line Size (inches) (System Side)]]</f>
        <v>3/4</v>
      </c>
      <c r="R10662" t="s">
        <v>43</v>
      </c>
      <c r="S10662" t="str">
        <f>IF(Table2[[#This Row],[Basis of Material Classification (Customer Side)*]]="Field inspection","Yes","No")</f>
        <v>No</v>
      </c>
      <c r="V10662" t="s">
        <v>43</v>
      </c>
      <c r="W10662" t="s">
        <v>44</v>
      </c>
      <c r="X10662" t="s">
        <v>44</v>
      </c>
      <c r="Z10662" t="s">
        <v>45</v>
      </c>
      <c r="AA10662" t="s">
        <v>46</v>
      </c>
      <c r="AB10662" t="s">
        <v>46</v>
      </c>
      <c r="AC10662" t="s">
        <v>40</v>
      </c>
    </row>
    <row r="10663" spans="1:29" ht="14.4" x14ac:dyDescent="0.3">
      <c r="A10663">
        <v>10661</v>
      </c>
      <c r="B10663" t="s">
        <v>10579</v>
      </c>
      <c r="C10663" t="s">
        <v>277</v>
      </c>
      <c r="D10663" t="s">
        <v>40</v>
      </c>
      <c r="E10663" t="s">
        <v>40</v>
      </c>
      <c r="F10663" t="s">
        <v>53</v>
      </c>
      <c r="G10663" t="s">
        <v>40</v>
      </c>
      <c r="H10663" s="26">
        <v>42736</v>
      </c>
      <c r="I10663" t="s">
        <v>54</v>
      </c>
      <c r="J10663" t="s">
        <v>55</v>
      </c>
      <c r="K10663" t="str">
        <f>IF(Table2[[#This Row],[Basis of Material Classification (System Side)*]]="Field inspection","Yes","No")</f>
        <v>No</v>
      </c>
      <c r="O10663" t="s">
        <v>41</v>
      </c>
      <c r="P10663" s="13">
        <v>43831</v>
      </c>
      <c r="Q10663" s="16" t="str">
        <f>Table2[[#This Row],[Service Line Size (inches) (System Side)]]</f>
        <v>3/4</v>
      </c>
      <c r="R10663" t="s">
        <v>43</v>
      </c>
      <c r="S10663" t="str">
        <f>IF(Table2[[#This Row],[Basis of Material Classification (Customer Side)*]]="Field inspection","Yes","No")</f>
        <v>No</v>
      </c>
      <c r="V10663" t="s">
        <v>43</v>
      </c>
      <c r="W10663" t="s">
        <v>44</v>
      </c>
      <c r="X10663" t="s">
        <v>44</v>
      </c>
      <c r="Z10663" t="s">
        <v>45</v>
      </c>
      <c r="AA10663" t="s">
        <v>46</v>
      </c>
      <c r="AB10663" t="s">
        <v>46</v>
      </c>
      <c r="AC10663" t="s">
        <v>40</v>
      </c>
    </row>
    <row r="10664" spans="1:29" ht="14.4" x14ac:dyDescent="0.3">
      <c r="A10664">
        <v>10662</v>
      </c>
      <c r="B10664" t="s">
        <v>10580</v>
      </c>
      <c r="C10664" t="s">
        <v>277</v>
      </c>
      <c r="D10664" t="s">
        <v>40</v>
      </c>
      <c r="E10664" t="s">
        <v>40</v>
      </c>
      <c r="F10664" t="s">
        <v>53</v>
      </c>
      <c r="G10664" t="s">
        <v>40</v>
      </c>
      <c r="H10664" s="26">
        <v>42736</v>
      </c>
      <c r="I10664" t="s">
        <v>54</v>
      </c>
      <c r="J10664" t="s">
        <v>55</v>
      </c>
      <c r="K10664" t="str">
        <f>IF(Table2[[#This Row],[Basis of Material Classification (System Side)*]]="Field inspection","Yes","No")</f>
        <v>No</v>
      </c>
      <c r="O10664" t="s">
        <v>41</v>
      </c>
      <c r="P10664" s="13">
        <v>43831</v>
      </c>
      <c r="Q10664" s="16" t="str">
        <f>Table2[[#This Row],[Service Line Size (inches) (System Side)]]</f>
        <v>3/4</v>
      </c>
      <c r="R10664" t="s">
        <v>43</v>
      </c>
      <c r="S10664" t="str">
        <f>IF(Table2[[#This Row],[Basis of Material Classification (Customer Side)*]]="Field inspection","Yes","No")</f>
        <v>No</v>
      </c>
      <c r="V10664" t="s">
        <v>43</v>
      </c>
      <c r="W10664" t="s">
        <v>44</v>
      </c>
      <c r="X10664" t="s">
        <v>44</v>
      </c>
      <c r="Z10664" t="s">
        <v>45</v>
      </c>
      <c r="AA10664" t="s">
        <v>46</v>
      </c>
      <c r="AB10664" t="s">
        <v>46</v>
      </c>
      <c r="AC10664" t="s">
        <v>40</v>
      </c>
    </row>
    <row r="10665" spans="1:29" ht="14.4" x14ac:dyDescent="0.3">
      <c r="A10665">
        <v>10663</v>
      </c>
      <c r="B10665" t="s">
        <v>10581</v>
      </c>
      <c r="C10665" t="s">
        <v>277</v>
      </c>
      <c r="D10665" t="s">
        <v>40</v>
      </c>
      <c r="E10665" t="s">
        <v>40</v>
      </c>
      <c r="F10665" t="s">
        <v>53</v>
      </c>
      <c r="G10665" t="s">
        <v>40</v>
      </c>
      <c r="H10665" s="26">
        <v>42736</v>
      </c>
      <c r="I10665" t="s">
        <v>54</v>
      </c>
      <c r="J10665" t="s">
        <v>55</v>
      </c>
      <c r="K10665" t="str">
        <f>IF(Table2[[#This Row],[Basis of Material Classification (System Side)*]]="Field inspection","Yes","No")</f>
        <v>No</v>
      </c>
      <c r="O10665" t="s">
        <v>41</v>
      </c>
      <c r="P10665" s="13">
        <v>43831</v>
      </c>
      <c r="Q10665" s="16" t="str">
        <f>Table2[[#This Row],[Service Line Size (inches) (System Side)]]</f>
        <v>3/4</v>
      </c>
      <c r="R10665" t="s">
        <v>43</v>
      </c>
      <c r="S10665" t="str">
        <f>IF(Table2[[#This Row],[Basis of Material Classification (Customer Side)*]]="Field inspection","Yes","No")</f>
        <v>No</v>
      </c>
      <c r="V10665" t="s">
        <v>43</v>
      </c>
      <c r="W10665" t="s">
        <v>44</v>
      </c>
      <c r="X10665" t="s">
        <v>44</v>
      </c>
      <c r="Z10665" t="s">
        <v>45</v>
      </c>
      <c r="AA10665" t="s">
        <v>46</v>
      </c>
      <c r="AB10665" t="s">
        <v>46</v>
      </c>
      <c r="AC10665" t="s">
        <v>40</v>
      </c>
    </row>
    <row r="10666" spans="1:29" ht="14.4" x14ac:dyDescent="0.3">
      <c r="A10666">
        <v>10664</v>
      </c>
      <c r="B10666" t="s">
        <v>10582</v>
      </c>
      <c r="C10666" t="s">
        <v>277</v>
      </c>
      <c r="D10666" t="s">
        <v>40</v>
      </c>
      <c r="E10666" t="s">
        <v>40</v>
      </c>
      <c r="F10666" t="s">
        <v>53</v>
      </c>
      <c r="G10666" t="s">
        <v>40</v>
      </c>
      <c r="H10666" s="26">
        <v>42736</v>
      </c>
      <c r="I10666" t="s">
        <v>54</v>
      </c>
      <c r="J10666" t="s">
        <v>55</v>
      </c>
      <c r="K10666" t="str">
        <f>IF(Table2[[#This Row],[Basis of Material Classification (System Side)*]]="Field inspection","Yes","No")</f>
        <v>No</v>
      </c>
      <c r="O10666" t="s">
        <v>41</v>
      </c>
      <c r="P10666" s="13">
        <v>43831</v>
      </c>
      <c r="Q10666" s="16" t="str">
        <f>Table2[[#This Row],[Service Line Size (inches) (System Side)]]</f>
        <v>3/4</v>
      </c>
      <c r="R10666" t="s">
        <v>43</v>
      </c>
      <c r="S10666" t="str">
        <f>IF(Table2[[#This Row],[Basis of Material Classification (Customer Side)*]]="Field inspection","Yes","No")</f>
        <v>No</v>
      </c>
      <c r="V10666" t="s">
        <v>43</v>
      </c>
      <c r="W10666" t="s">
        <v>44</v>
      </c>
      <c r="X10666" t="s">
        <v>44</v>
      </c>
      <c r="Z10666" t="s">
        <v>45</v>
      </c>
      <c r="AA10666" t="s">
        <v>46</v>
      </c>
      <c r="AB10666" t="s">
        <v>46</v>
      </c>
      <c r="AC10666" t="s">
        <v>40</v>
      </c>
    </row>
    <row r="10667" spans="1:29" ht="14.4" x14ac:dyDescent="0.3">
      <c r="A10667">
        <v>10665</v>
      </c>
      <c r="B10667" t="s">
        <v>10583</v>
      </c>
      <c r="C10667" t="s">
        <v>277</v>
      </c>
      <c r="D10667" t="s">
        <v>40</v>
      </c>
      <c r="E10667" t="s">
        <v>40</v>
      </c>
      <c r="F10667" t="s">
        <v>53</v>
      </c>
      <c r="G10667" t="s">
        <v>40</v>
      </c>
      <c r="H10667" s="26">
        <v>42736</v>
      </c>
      <c r="I10667" t="s">
        <v>54</v>
      </c>
      <c r="J10667" t="s">
        <v>55</v>
      </c>
      <c r="K10667" t="str">
        <f>IF(Table2[[#This Row],[Basis of Material Classification (System Side)*]]="Field inspection","Yes","No")</f>
        <v>No</v>
      </c>
      <c r="O10667" t="s">
        <v>41</v>
      </c>
      <c r="P10667" s="13">
        <v>43831</v>
      </c>
      <c r="Q10667" s="16" t="str">
        <f>Table2[[#This Row],[Service Line Size (inches) (System Side)]]</f>
        <v>3/4</v>
      </c>
      <c r="R10667" t="s">
        <v>43</v>
      </c>
      <c r="S10667" t="str">
        <f>IF(Table2[[#This Row],[Basis of Material Classification (Customer Side)*]]="Field inspection","Yes","No")</f>
        <v>No</v>
      </c>
      <c r="V10667" t="s">
        <v>43</v>
      </c>
      <c r="W10667" t="s">
        <v>44</v>
      </c>
      <c r="X10667" t="s">
        <v>44</v>
      </c>
      <c r="Z10667" t="s">
        <v>45</v>
      </c>
      <c r="AA10667" t="s">
        <v>46</v>
      </c>
      <c r="AB10667" t="s">
        <v>46</v>
      </c>
      <c r="AC10667" t="s">
        <v>40</v>
      </c>
    </row>
    <row r="10668" spans="1:29" ht="14.4" x14ac:dyDescent="0.3">
      <c r="A10668">
        <v>10666</v>
      </c>
      <c r="B10668" t="s">
        <v>10584</v>
      </c>
      <c r="C10668" t="s">
        <v>277</v>
      </c>
      <c r="D10668" t="s">
        <v>40</v>
      </c>
      <c r="E10668" t="s">
        <v>40</v>
      </c>
      <c r="F10668" t="s">
        <v>53</v>
      </c>
      <c r="G10668" t="s">
        <v>40</v>
      </c>
      <c r="H10668" s="26">
        <v>36892</v>
      </c>
      <c r="I10668" t="s">
        <v>54</v>
      </c>
      <c r="J10668" t="s">
        <v>55</v>
      </c>
      <c r="K10668" t="str">
        <f>IF(Table2[[#This Row],[Basis of Material Classification (System Side)*]]="Field inspection","Yes","No")</f>
        <v>No</v>
      </c>
      <c r="O10668" t="s">
        <v>41</v>
      </c>
      <c r="P10668" s="13">
        <v>43831</v>
      </c>
      <c r="Q10668" s="16" t="str">
        <f>Table2[[#This Row],[Service Line Size (inches) (System Side)]]</f>
        <v>3/4</v>
      </c>
      <c r="R10668" t="s">
        <v>43</v>
      </c>
      <c r="S10668" t="str">
        <f>IF(Table2[[#This Row],[Basis of Material Classification (Customer Side)*]]="Field inspection","Yes","No")</f>
        <v>No</v>
      </c>
      <c r="V10668" t="s">
        <v>43</v>
      </c>
      <c r="W10668" t="s">
        <v>44</v>
      </c>
      <c r="X10668" t="s">
        <v>44</v>
      </c>
      <c r="Z10668" t="s">
        <v>45</v>
      </c>
      <c r="AA10668" t="s">
        <v>46</v>
      </c>
      <c r="AB10668" t="s">
        <v>46</v>
      </c>
      <c r="AC10668" t="s">
        <v>40</v>
      </c>
    </row>
    <row r="10669" spans="1:29" ht="14.4" x14ac:dyDescent="0.3">
      <c r="A10669">
        <v>10667</v>
      </c>
      <c r="B10669" t="s">
        <v>10585</v>
      </c>
      <c r="C10669" t="s">
        <v>277</v>
      </c>
      <c r="D10669" t="s">
        <v>40</v>
      </c>
      <c r="E10669" t="s">
        <v>40</v>
      </c>
      <c r="F10669" t="s">
        <v>53</v>
      </c>
      <c r="G10669" t="s">
        <v>40</v>
      </c>
      <c r="H10669" s="26">
        <v>43101</v>
      </c>
      <c r="I10669" t="s">
        <v>54</v>
      </c>
      <c r="J10669" t="s">
        <v>55</v>
      </c>
      <c r="K10669" t="str">
        <f>IF(Table2[[#This Row],[Basis of Material Classification (System Side)*]]="Field inspection","Yes","No")</f>
        <v>No</v>
      </c>
      <c r="O10669" t="s">
        <v>41</v>
      </c>
      <c r="P10669" s="13">
        <v>43831</v>
      </c>
      <c r="Q10669" s="16" t="str">
        <f>Table2[[#This Row],[Service Line Size (inches) (System Side)]]</f>
        <v>3/4</v>
      </c>
      <c r="R10669" t="s">
        <v>43</v>
      </c>
      <c r="S10669" t="str">
        <f>IF(Table2[[#This Row],[Basis of Material Classification (Customer Side)*]]="Field inspection","Yes","No")</f>
        <v>No</v>
      </c>
      <c r="V10669" t="s">
        <v>43</v>
      </c>
      <c r="W10669" t="s">
        <v>44</v>
      </c>
      <c r="X10669" t="s">
        <v>44</v>
      </c>
      <c r="Z10669" t="s">
        <v>45</v>
      </c>
      <c r="AA10669" t="s">
        <v>46</v>
      </c>
      <c r="AB10669" t="s">
        <v>46</v>
      </c>
      <c r="AC10669" t="s">
        <v>40</v>
      </c>
    </row>
    <row r="10670" spans="1:29" ht="14.4" x14ac:dyDescent="0.3">
      <c r="A10670">
        <v>10668</v>
      </c>
      <c r="B10670" t="s">
        <v>10586</v>
      </c>
      <c r="C10670" t="s">
        <v>277</v>
      </c>
      <c r="D10670" t="s">
        <v>40</v>
      </c>
      <c r="E10670" t="s">
        <v>40</v>
      </c>
      <c r="F10670" t="s">
        <v>53</v>
      </c>
      <c r="G10670" t="s">
        <v>40</v>
      </c>
      <c r="H10670" s="26">
        <v>43101</v>
      </c>
      <c r="I10670" t="s">
        <v>54</v>
      </c>
      <c r="J10670" t="s">
        <v>55</v>
      </c>
      <c r="K10670" t="str">
        <f>IF(Table2[[#This Row],[Basis of Material Classification (System Side)*]]="Field inspection","Yes","No")</f>
        <v>No</v>
      </c>
      <c r="O10670" t="s">
        <v>41</v>
      </c>
      <c r="P10670" s="13">
        <v>43831</v>
      </c>
      <c r="Q10670" s="16" t="str">
        <f>Table2[[#This Row],[Service Line Size (inches) (System Side)]]</f>
        <v>3/4</v>
      </c>
      <c r="R10670" t="s">
        <v>43</v>
      </c>
      <c r="S10670" t="str">
        <f>IF(Table2[[#This Row],[Basis of Material Classification (Customer Side)*]]="Field inspection","Yes","No")</f>
        <v>No</v>
      </c>
      <c r="V10670" t="s">
        <v>43</v>
      </c>
      <c r="W10670" t="s">
        <v>44</v>
      </c>
      <c r="X10670" t="s">
        <v>44</v>
      </c>
      <c r="Z10670" t="s">
        <v>45</v>
      </c>
      <c r="AA10670" t="s">
        <v>46</v>
      </c>
      <c r="AB10670" t="s">
        <v>46</v>
      </c>
      <c r="AC10670" t="s">
        <v>40</v>
      </c>
    </row>
    <row r="10671" spans="1:29" ht="14.4" x14ac:dyDescent="0.3">
      <c r="A10671">
        <v>10669</v>
      </c>
      <c r="B10671" t="s">
        <v>10587</v>
      </c>
      <c r="C10671" t="s">
        <v>277</v>
      </c>
      <c r="D10671" t="s">
        <v>40</v>
      </c>
      <c r="E10671" t="s">
        <v>40</v>
      </c>
      <c r="F10671" t="s">
        <v>53</v>
      </c>
      <c r="G10671" t="s">
        <v>40</v>
      </c>
      <c r="H10671" s="26">
        <v>43101</v>
      </c>
      <c r="I10671" t="s">
        <v>54</v>
      </c>
      <c r="J10671" t="s">
        <v>55</v>
      </c>
      <c r="K10671" t="str">
        <f>IF(Table2[[#This Row],[Basis of Material Classification (System Side)*]]="Field inspection","Yes","No")</f>
        <v>No</v>
      </c>
      <c r="O10671" t="s">
        <v>41</v>
      </c>
      <c r="P10671" s="13">
        <v>43831</v>
      </c>
      <c r="Q10671" s="16" t="str">
        <f>Table2[[#This Row],[Service Line Size (inches) (System Side)]]</f>
        <v>3/4</v>
      </c>
      <c r="R10671" t="s">
        <v>43</v>
      </c>
      <c r="S10671" t="str">
        <f>IF(Table2[[#This Row],[Basis of Material Classification (Customer Side)*]]="Field inspection","Yes","No")</f>
        <v>No</v>
      </c>
      <c r="V10671" t="s">
        <v>43</v>
      </c>
      <c r="W10671" t="s">
        <v>44</v>
      </c>
      <c r="X10671" t="s">
        <v>44</v>
      </c>
      <c r="Z10671" t="s">
        <v>45</v>
      </c>
      <c r="AA10671" t="s">
        <v>46</v>
      </c>
      <c r="AB10671" t="s">
        <v>46</v>
      </c>
      <c r="AC10671" t="s">
        <v>40</v>
      </c>
    </row>
    <row r="10672" spans="1:29" ht="14.4" x14ac:dyDescent="0.3">
      <c r="A10672">
        <v>10670</v>
      </c>
      <c r="B10672" t="s">
        <v>10588</v>
      </c>
      <c r="C10672" t="s">
        <v>277</v>
      </c>
      <c r="D10672" t="s">
        <v>40</v>
      </c>
      <c r="E10672" t="s">
        <v>40</v>
      </c>
      <c r="F10672" t="s">
        <v>53</v>
      </c>
      <c r="G10672" t="s">
        <v>40</v>
      </c>
      <c r="H10672" s="26">
        <v>43101</v>
      </c>
      <c r="I10672" t="s">
        <v>54</v>
      </c>
      <c r="J10672" t="s">
        <v>55</v>
      </c>
      <c r="K10672" t="str">
        <f>IF(Table2[[#This Row],[Basis of Material Classification (System Side)*]]="Field inspection","Yes","No")</f>
        <v>No</v>
      </c>
      <c r="O10672" t="s">
        <v>41</v>
      </c>
      <c r="P10672" s="13">
        <v>43831</v>
      </c>
      <c r="Q10672" s="16" t="str">
        <f>Table2[[#This Row],[Service Line Size (inches) (System Side)]]</f>
        <v>3/4</v>
      </c>
      <c r="R10672" t="s">
        <v>43</v>
      </c>
      <c r="S10672" t="str">
        <f>IF(Table2[[#This Row],[Basis of Material Classification (Customer Side)*]]="Field inspection","Yes","No")</f>
        <v>No</v>
      </c>
      <c r="V10672" t="s">
        <v>43</v>
      </c>
      <c r="W10672" t="s">
        <v>44</v>
      </c>
      <c r="X10672" t="s">
        <v>44</v>
      </c>
      <c r="Z10672" t="s">
        <v>45</v>
      </c>
      <c r="AA10672" t="s">
        <v>46</v>
      </c>
      <c r="AB10672" t="s">
        <v>46</v>
      </c>
      <c r="AC10672" t="s">
        <v>40</v>
      </c>
    </row>
    <row r="10673" spans="1:29" ht="14.4" x14ac:dyDescent="0.3">
      <c r="A10673">
        <v>10671</v>
      </c>
      <c r="B10673" t="s">
        <v>10589</v>
      </c>
      <c r="C10673" t="s">
        <v>277</v>
      </c>
      <c r="D10673" t="s">
        <v>40</v>
      </c>
      <c r="E10673" t="s">
        <v>40</v>
      </c>
      <c r="F10673" t="s">
        <v>53</v>
      </c>
      <c r="G10673" t="s">
        <v>40</v>
      </c>
      <c r="H10673" s="26">
        <v>43101</v>
      </c>
      <c r="I10673" t="s">
        <v>54</v>
      </c>
      <c r="J10673" t="s">
        <v>55</v>
      </c>
      <c r="K10673" t="str">
        <f>IF(Table2[[#This Row],[Basis of Material Classification (System Side)*]]="Field inspection","Yes","No")</f>
        <v>No</v>
      </c>
      <c r="O10673" t="s">
        <v>41</v>
      </c>
      <c r="P10673" s="13">
        <v>43831</v>
      </c>
      <c r="Q10673" s="16" t="str">
        <f>Table2[[#This Row],[Service Line Size (inches) (System Side)]]</f>
        <v>3/4</v>
      </c>
      <c r="R10673" t="s">
        <v>43</v>
      </c>
      <c r="S10673" t="str">
        <f>IF(Table2[[#This Row],[Basis of Material Classification (Customer Side)*]]="Field inspection","Yes","No")</f>
        <v>No</v>
      </c>
      <c r="V10673" t="s">
        <v>43</v>
      </c>
      <c r="W10673" t="s">
        <v>44</v>
      </c>
      <c r="X10673" t="s">
        <v>44</v>
      </c>
      <c r="Z10673" t="s">
        <v>45</v>
      </c>
      <c r="AA10673" t="s">
        <v>46</v>
      </c>
      <c r="AB10673" t="s">
        <v>46</v>
      </c>
      <c r="AC10673" t="s">
        <v>40</v>
      </c>
    </row>
    <row r="10674" spans="1:29" ht="14.4" x14ac:dyDescent="0.3">
      <c r="A10674">
        <v>10672</v>
      </c>
      <c r="B10674" t="s">
        <v>10590</v>
      </c>
      <c r="C10674" t="s">
        <v>277</v>
      </c>
      <c r="D10674" t="s">
        <v>40</v>
      </c>
      <c r="E10674" t="s">
        <v>40</v>
      </c>
      <c r="F10674" t="s">
        <v>53</v>
      </c>
      <c r="G10674" t="s">
        <v>40</v>
      </c>
      <c r="H10674" s="26">
        <v>35431</v>
      </c>
      <c r="I10674" t="s">
        <v>975</v>
      </c>
      <c r="J10674" t="s">
        <v>55</v>
      </c>
      <c r="K10674" t="str">
        <f>IF(Table2[[#This Row],[Basis of Material Classification (System Side)*]]="Field inspection","Yes","No")</f>
        <v>No</v>
      </c>
      <c r="O10674" t="s">
        <v>41</v>
      </c>
      <c r="P10674" s="13">
        <v>43831</v>
      </c>
      <c r="Q10674" s="16" t="str">
        <f>Table2[[#This Row],[Service Line Size (inches) (System Side)]]</f>
        <v>2</v>
      </c>
      <c r="R10674" t="s">
        <v>43</v>
      </c>
      <c r="S10674" t="str">
        <f>IF(Table2[[#This Row],[Basis of Material Classification (Customer Side)*]]="Field inspection","Yes","No")</f>
        <v>No</v>
      </c>
      <c r="V10674" t="s">
        <v>43</v>
      </c>
      <c r="W10674" t="s">
        <v>44</v>
      </c>
      <c r="X10674" t="s">
        <v>44</v>
      </c>
      <c r="Z10674" t="s">
        <v>58</v>
      </c>
      <c r="AA10674" t="s">
        <v>46</v>
      </c>
      <c r="AB10674" t="s">
        <v>46</v>
      </c>
      <c r="AC10674" t="s">
        <v>40</v>
      </c>
    </row>
    <row r="10675" spans="1:29" ht="14.4" x14ac:dyDescent="0.3">
      <c r="A10675">
        <v>10673</v>
      </c>
      <c r="B10675" t="s">
        <v>10591</v>
      </c>
      <c r="C10675" t="s">
        <v>277</v>
      </c>
      <c r="D10675" t="s">
        <v>40</v>
      </c>
      <c r="E10675" t="s">
        <v>40</v>
      </c>
      <c r="F10675" t="s">
        <v>41</v>
      </c>
      <c r="G10675" t="s">
        <v>40</v>
      </c>
      <c r="H10675" s="26">
        <v>37987</v>
      </c>
      <c r="I10675" t="s">
        <v>60</v>
      </c>
      <c r="J10675" t="s">
        <v>43</v>
      </c>
      <c r="K10675" t="str">
        <f>IF(Table2[[#This Row],[Basis of Material Classification (System Side)*]]="Field inspection","Yes","No")</f>
        <v>No</v>
      </c>
      <c r="N10675" t="str">
        <f>Table2[[#This Row],[Basis of Material Classification (System Side)*]]</f>
        <v>Installation date after lead ban</v>
      </c>
      <c r="O10675" t="s">
        <v>41</v>
      </c>
      <c r="P10675" s="13">
        <v>43831</v>
      </c>
      <c r="Q10675" s="16" t="str">
        <f>Table2[[#This Row],[Service Line Size (inches) (System Side)]]</f>
        <v>1</v>
      </c>
      <c r="R10675" t="s">
        <v>43</v>
      </c>
      <c r="S10675" t="str">
        <f>IF(Table2[[#This Row],[Basis of Material Classification (Customer Side)*]]="Field inspection","Yes","No")</f>
        <v>No</v>
      </c>
      <c r="V10675" t="s">
        <v>43</v>
      </c>
      <c r="W10675" t="s">
        <v>44</v>
      </c>
      <c r="X10675" t="s">
        <v>44</v>
      </c>
      <c r="Z10675" t="s">
        <v>58</v>
      </c>
      <c r="AA10675" t="s">
        <v>46</v>
      </c>
      <c r="AB10675" t="s">
        <v>46</v>
      </c>
      <c r="AC10675" t="s">
        <v>40</v>
      </c>
    </row>
    <row r="10676" spans="1:29" ht="14.4" x14ac:dyDescent="0.3">
      <c r="A10676">
        <v>10674</v>
      </c>
      <c r="B10676" t="s">
        <v>10592</v>
      </c>
      <c r="C10676" t="s">
        <v>277</v>
      </c>
      <c r="D10676" t="s">
        <v>40</v>
      </c>
      <c r="E10676" t="s">
        <v>40</v>
      </c>
      <c r="F10676" t="s">
        <v>53</v>
      </c>
      <c r="G10676" t="s">
        <v>40</v>
      </c>
      <c r="H10676" s="26">
        <v>37257</v>
      </c>
      <c r="I10676" t="s">
        <v>54</v>
      </c>
      <c r="J10676" t="s">
        <v>55</v>
      </c>
      <c r="K10676" t="str">
        <f>IF(Table2[[#This Row],[Basis of Material Classification (System Side)*]]="Field inspection","Yes","No")</f>
        <v>No</v>
      </c>
      <c r="O10676" t="s">
        <v>41</v>
      </c>
      <c r="P10676" s="13">
        <v>43831</v>
      </c>
      <c r="Q10676" s="16" t="str">
        <f>Table2[[#This Row],[Service Line Size (inches) (System Side)]]</f>
        <v>3/4</v>
      </c>
      <c r="R10676" t="s">
        <v>43</v>
      </c>
      <c r="S10676" t="str">
        <f>IF(Table2[[#This Row],[Basis of Material Classification (Customer Side)*]]="Field inspection","Yes","No")</f>
        <v>No</v>
      </c>
      <c r="V10676" t="s">
        <v>43</v>
      </c>
      <c r="W10676" t="s">
        <v>44</v>
      </c>
      <c r="X10676" t="s">
        <v>44</v>
      </c>
      <c r="Z10676" t="s">
        <v>45</v>
      </c>
      <c r="AA10676" t="s">
        <v>46</v>
      </c>
      <c r="AB10676" t="s">
        <v>46</v>
      </c>
      <c r="AC10676" t="s">
        <v>40</v>
      </c>
    </row>
    <row r="10677" spans="1:29" ht="14.4" x14ac:dyDescent="0.3">
      <c r="A10677">
        <v>10675</v>
      </c>
      <c r="B10677" t="s">
        <v>10593</v>
      </c>
      <c r="C10677" t="s">
        <v>277</v>
      </c>
      <c r="D10677" t="s">
        <v>40</v>
      </c>
      <c r="E10677" t="s">
        <v>40</v>
      </c>
      <c r="F10677" t="s">
        <v>53</v>
      </c>
      <c r="G10677" t="s">
        <v>40</v>
      </c>
      <c r="H10677" s="26">
        <v>43831</v>
      </c>
      <c r="I10677" t="s">
        <v>54</v>
      </c>
      <c r="J10677" t="s">
        <v>55</v>
      </c>
      <c r="K10677" t="str">
        <f>IF(Table2[[#This Row],[Basis of Material Classification (System Side)*]]="Field inspection","Yes","No")</f>
        <v>No</v>
      </c>
      <c r="O10677" t="s">
        <v>41</v>
      </c>
      <c r="P10677" s="13">
        <v>43831</v>
      </c>
      <c r="Q10677" s="16" t="str">
        <f>Table2[[#This Row],[Service Line Size (inches) (System Side)]]</f>
        <v>3/4</v>
      </c>
      <c r="R10677" t="s">
        <v>43</v>
      </c>
      <c r="S10677" t="str">
        <f>IF(Table2[[#This Row],[Basis of Material Classification (Customer Side)*]]="Field inspection","Yes","No")</f>
        <v>No</v>
      </c>
      <c r="V10677" t="s">
        <v>43</v>
      </c>
      <c r="W10677" t="s">
        <v>44</v>
      </c>
      <c r="X10677" t="s">
        <v>44</v>
      </c>
      <c r="Z10677" t="s">
        <v>45</v>
      </c>
      <c r="AA10677" t="s">
        <v>46</v>
      </c>
      <c r="AB10677" t="s">
        <v>46</v>
      </c>
      <c r="AC10677" t="s">
        <v>40</v>
      </c>
    </row>
    <row r="10678" spans="1:29" ht="14.4" x14ac:dyDescent="0.3">
      <c r="A10678">
        <v>10676</v>
      </c>
      <c r="B10678" t="s">
        <v>10594</v>
      </c>
      <c r="C10678" t="s">
        <v>277</v>
      </c>
      <c r="D10678" t="s">
        <v>40</v>
      </c>
      <c r="E10678" t="s">
        <v>40</v>
      </c>
      <c r="F10678" t="s">
        <v>41</v>
      </c>
      <c r="G10678" t="s">
        <v>40</v>
      </c>
      <c r="H10678" s="26">
        <v>43101</v>
      </c>
      <c r="I10678" t="s">
        <v>46</v>
      </c>
      <c r="J10678" t="s">
        <v>43</v>
      </c>
      <c r="K10678" t="str">
        <f>IF(Table2[[#This Row],[Basis of Material Classification (System Side)*]]="Field inspection","Yes","No")</f>
        <v>No</v>
      </c>
      <c r="N10678" t="str">
        <f>Table2[[#This Row],[Basis of Material Classification (System Side)*]]</f>
        <v>Installation date after lead ban</v>
      </c>
      <c r="O10678" t="s">
        <v>41</v>
      </c>
      <c r="P10678" s="13">
        <v>43831</v>
      </c>
      <c r="Q10678" s="16" t="str">
        <f>Table2[[#This Row],[Service Line Size (inches) (System Side)]]</f>
        <v>Unknown</v>
      </c>
      <c r="R10678" t="s">
        <v>43</v>
      </c>
      <c r="S10678" t="str">
        <f>IF(Table2[[#This Row],[Basis of Material Classification (Customer Side)*]]="Field inspection","Yes","No")</f>
        <v>No</v>
      </c>
      <c r="V10678" t="s">
        <v>43</v>
      </c>
      <c r="W10678" t="s">
        <v>44</v>
      </c>
      <c r="X10678" t="s">
        <v>44</v>
      </c>
      <c r="Z10678" t="s">
        <v>45</v>
      </c>
      <c r="AA10678" t="s">
        <v>46</v>
      </c>
      <c r="AB10678" t="s">
        <v>46</v>
      </c>
      <c r="AC10678" t="s">
        <v>40</v>
      </c>
    </row>
    <row r="10679" spans="1:29" ht="14.4" x14ac:dyDescent="0.3">
      <c r="A10679">
        <v>10677</v>
      </c>
      <c r="B10679" t="s">
        <v>10595</v>
      </c>
      <c r="C10679" t="s">
        <v>277</v>
      </c>
      <c r="D10679" t="s">
        <v>40</v>
      </c>
      <c r="E10679" t="s">
        <v>40</v>
      </c>
      <c r="F10679" t="s">
        <v>53</v>
      </c>
      <c r="G10679" t="s">
        <v>40</v>
      </c>
      <c r="H10679" s="26">
        <v>43101</v>
      </c>
      <c r="I10679" t="s">
        <v>54</v>
      </c>
      <c r="J10679" t="s">
        <v>55</v>
      </c>
      <c r="K10679" t="str">
        <f>IF(Table2[[#This Row],[Basis of Material Classification (System Side)*]]="Field inspection","Yes","No")</f>
        <v>No</v>
      </c>
      <c r="O10679" t="s">
        <v>41</v>
      </c>
      <c r="P10679" s="13">
        <v>43831</v>
      </c>
      <c r="Q10679" s="16" t="str">
        <f>Table2[[#This Row],[Service Line Size (inches) (System Side)]]</f>
        <v>3/4</v>
      </c>
      <c r="R10679" t="s">
        <v>43</v>
      </c>
      <c r="S10679" t="str">
        <f>IF(Table2[[#This Row],[Basis of Material Classification (Customer Side)*]]="Field inspection","Yes","No")</f>
        <v>No</v>
      </c>
      <c r="V10679" t="s">
        <v>43</v>
      </c>
      <c r="W10679" t="s">
        <v>44</v>
      </c>
      <c r="X10679" t="s">
        <v>44</v>
      </c>
      <c r="Z10679" t="s">
        <v>45</v>
      </c>
      <c r="AA10679" t="s">
        <v>46</v>
      </c>
      <c r="AB10679" t="s">
        <v>46</v>
      </c>
      <c r="AC10679" t="s">
        <v>40</v>
      </c>
    </row>
    <row r="10680" spans="1:29" ht="14.4" x14ac:dyDescent="0.3">
      <c r="A10680">
        <v>10678</v>
      </c>
      <c r="B10680" t="s">
        <v>10596</v>
      </c>
      <c r="C10680" t="s">
        <v>277</v>
      </c>
      <c r="D10680" t="s">
        <v>40</v>
      </c>
      <c r="E10680" t="s">
        <v>40</v>
      </c>
      <c r="F10680" t="s">
        <v>53</v>
      </c>
      <c r="G10680" t="s">
        <v>40</v>
      </c>
      <c r="H10680" s="26">
        <v>43101</v>
      </c>
      <c r="I10680" t="s">
        <v>54</v>
      </c>
      <c r="J10680" t="s">
        <v>55</v>
      </c>
      <c r="K10680" t="str">
        <f>IF(Table2[[#This Row],[Basis of Material Classification (System Side)*]]="Field inspection","Yes","No")</f>
        <v>No</v>
      </c>
      <c r="O10680" t="s">
        <v>41</v>
      </c>
      <c r="P10680" s="13">
        <v>43831</v>
      </c>
      <c r="Q10680" s="16" t="str">
        <f>Table2[[#This Row],[Service Line Size (inches) (System Side)]]</f>
        <v>3/4</v>
      </c>
      <c r="R10680" t="s">
        <v>43</v>
      </c>
      <c r="S10680" t="str">
        <f>IF(Table2[[#This Row],[Basis of Material Classification (Customer Side)*]]="Field inspection","Yes","No")</f>
        <v>No</v>
      </c>
      <c r="V10680" t="s">
        <v>43</v>
      </c>
      <c r="W10680" t="s">
        <v>44</v>
      </c>
      <c r="X10680" t="s">
        <v>44</v>
      </c>
      <c r="Z10680" t="s">
        <v>45</v>
      </c>
      <c r="AA10680" t="s">
        <v>46</v>
      </c>
      <c r="AB10680" t="s">
        <v>46</v>
      </c>
      <c r="AC10680" t="s">
        <v>40</v>
      </c>
    </row>
    <row r="10681" spans="1:29" ht="14.4" x14ac:dyDescent="0.3">
      <c r="A10681">
        <v>10679</v>
      </c>
      <c r="B10681" t="s">
        <v>10597</v>
      </c>
      <c r="C10681" t="s">
        <v>277</v>
      </c>
      <c r="D10681" t="s">
        <v>40</v>
      </c>
      <c r="E10681" t="s">
        <v>40</v>
      </c>
      <c r="F10681" t="s">
        <v>53</v>
      </c>
      <c r="G10681" t="s">
        <v>40</v>
      </c>
      <c r="H10681" s="26">
        <v>43101</v>
      </c>
      <c r="I10681" t="s">
        <v>54</v>
      </c>
      <c r="J10681" t="s">
        <v>55</v>
      </c>
      <c r="K10681" t="str">
        <f>IF(Table2[[#This Row],[Basis of Material Classification (System Side)*]]="Field inspection","Yes","No")</f>
        <v>No</v>
      </c>
      <c r="O10681" t="s">
        <v>41</v>
      </c>
      <c r="P10681" s="13">
        <v>43831</v>
      </c>
      <c r="Q10681" s="16" t="str">
        <f>Table2[[#This Row],[Service Line Size (inches) (System Side)]]</f>
        <v>3/4</v>
      </c>
      <c r="R10681" t="s">
        <v>43</v>
      </c>
      <c r="S10681" t="str">
        <f>IF(Table2[[#This Row],[Basis of Material Classification (Customer Side)*]]="Field inspection","Yes","No")</f>
        <v>No</v>
      </c>
      <c r="V10681" t="s">
        <v>43</v>
      </c>
      <c r="W10681" t="s">
        <v>44</v>
      </c>
      <c r="X10681" t="s">
        <v>44</v>
      </c>
      <c r="Z10681" t="s">
        <v>45</v>
      </c>
      <c r="AA10681" t="s">
        <v>46</v>
      </c>
      <c r="AB10681" t="s">
        <v>46</v>
      </c>
      <c r="AC10681" t="s">
        <v>40</v>
      </c>
    </row>
    <row r="10682" spans="1:29" ht="14.4" x14ac:dyDescent="0.3">
      <c r="A10682">
        <v>10680</v>
      </c>
      <c r="B10682" t="s">
        <v>10598</v>
      </c>
      <c r="C10682" t="s">
        <v>277</v>
      </c>
      <c r="D10682" t="s">
        <v>40</v>
      </c>
      <c r="E10682" t="s">
        <v>40</v>
      </c>
      <c r="F10682" t="s">
        <v>53</v>
      </c>
      <c r="G10682" t="s">
        <v>40</v>
      </c>
      <c r="H10682" s="26">
        <v>43101</v>
      </c>
      <c r="I10682" t="s">
        <v>54</v>
      </c>
      <c r="J10682" t="s">
        <v>55</v>
      </c>
      <c r="K10682" t="str">
        <f>IF(Table2[[#This Row],[Basis of Material Classification (System Side)*]]="Field inspection","Yes","No")</f>
        <v>No</v>
      </c>
      <c r="O10682" t="s">
        <v>41</v>
      </c>
      <c r="P10682" s="13">
        <v>43831</v>
      </c>
      <c r="Q10682" s="16" t="str">
        <f>Table2[[#This Row],[Service Line Size (inches) (System Side)]]</f>
        <v>3/4</v>
      </c>
      <c r="R10682" t="s">
        <v>43</v>
      </c>
      <c r="S10682" t="str">
        <f>IF(Table2[[#This Row],[Basis of Material Classification (Customer Side)*]]="Field inspection","Yes","No")</f>
        <v>No</v>
      </c>
      <c r="V10682" t="s">
        <v>43</v>
      </c>
      <c r="W10682" t="s">
        <v>44</v>
      </c>
      <c r="X10682" t="s">
        <v>44</v>
      </c>
      <c r="Z10682" t="s">
        <v>45</v>
      </c>
      <c r="AA10682" t="s">
        <v>46</v>
      </c>
      <c r="AB10682" t="s">
        <v>46</v>
      </c>
      <c r="AC10682" t="s">
        <v>40</v>
      </c>
    </row>
    <row r="10683" spans="1:29" ht="14.4" x14ac:dyDescent="0.3">
      <c r="A10683">
        <v>10681</v>
      </c>
      <c r="B10683" t="s">
        <v>10599</v>
      </c>
      <c r="C10683" t="s">
        <v>277</v>
      </c>
      <c r="D10683" t="s">
        <v>40</v>
      </c>
      <c r="E10683" t="s">
        <v>40</v>
      </c>
      <c r="F10683" t="s">
        <v>53</v>
      </c>
      <c r="G10683" t="s">
        <v>40</v>
      </c>
      <c r="H10683" s="26">
        <v>43101</v>
      </c>
      <c r="I10683" t="s">
        <v>54</v>
      </c>
      <c r="J10683" t="s">
        <v>55</v>
      </c>
      <c r="K10683" t="str">
        <f>IF(Table2[[#This Row],[Basis of Material Classification (System Side)*]]="Field inspection","Yes","No")</f>
        <v>No</v>
      </c>
      <c r="O10683" t="s">
        <v>41</v>
      </c>
      <c r="P10683" s="13">
        <v>43831</v>
      </c>
      <c r="Q10683" s="16" t="str">
        <f>Table2[[#This Row],[Service Line Size (inches) (System Side)]]</f>
        <v>3/4</v>
      </c>
      <c r="R10683" t="s">
        <v>43</v>
      </c>
      <c r="S10683" t="str">
        <f>IF(Table2[[#This Row],[Basis of Material Classification (Customer Side)*]]="Field inspection","Yes","No")</f>
        <v>No</v>
      </c>
      <c r="V10683" t="s">
        <v>43</v>
      </c>
      <c r="W10683" t="s">
        <v>44</v>
      </c>
      <c r="X10683" t="s">
        <v>44</v>
      </c>
      <c r="Z10683" t="s">
        <v>45</v>
      </c>
      <c r="AA10683" t="s">
        <v>46</v>
      </c>
      <c r="AB10683" t="s">
        <v>46</v>
      </c>
      <c r="AC10683" t="s">
        <v>40</v>
      </c>
    </row>
    <row r="10684" spans="1:29" ht="14.4" x14ac:dyDescent="0.3">
      <c r="A10684">
        <v>10682</v>
      </c>
      <c r="B10684" t="s">
        <v>10600</v>
      </c>
      <c r="C10684" t="s">
        <v>277</v>
      </c>
      <c r="D10684" t="s">
        <v>40</v>
      </c>
      <c r="E10684" t="s">
        <v>40</v>
      </c>
      <c r="F10684" t="s">
        <v>53</v>
      </c>
      <c r="G10684" t="s">
        <v>40</v>
      </c>
      <c r="H10684" s="26">
        <v>43466</v>
      </c>
      <c r="I10684" t="s">
        <v>54</v>
      </c>
      <c r="J10684" t="s">
        <v>55</v>
      </c>
      <c r="K10684" t="str">
        <f>IF(Table2[[#This Row],[Basis of Material Classification (System Side)*]]="Field inspection","Yes","No")</f>
        <v>No</v>
      </c>
      <c r="O10684" t="s">
        <v>41</v>
      </c>
      <c r="P10684" s="13">
        <v>43831</v>
      </c>
      <c r="Q10684" s="16" t="str">
        <f>Table2[[#This Row],[Service Line Size (inches) (System Side)]]</f>
        <v>3/4</v>
      </c>
      <c r="R10684" t="s">
        <v>43</v>
      </c>
      <c r="S10684" t="str">
        <f>IF(Table2[[#This Row],[Basis of Material Classification (Customer Side)*]]="Field inspection","Yes","No")</f>
        <v>No</v>
      </c>
      <c r="V10684" t="s">
        <v>43</v>
      </c>
      <c r="W10684" t="s">
        <v>44</v>
      </c>
      <c r="X10684" t="s">
        <v>44</v>
      </c>
      <c r="Z10684" t="s">
        <v>45</v>
      </c>
      <c r="AA10684" t="s">
        <v>46</v>
      </c>
      <c r="AB10684" t="s">
        <v>46</v>
      </c>
      <c r="AC10684" t="s">
        <v>40</v>
      </c>
    </row>
    <row r="10685" spans="1:29" ht="14.4" x14ac:dyDescent="0.3">
      <c r="A10685">
        <v>10683</v>
      </c>
      <c r="B10685" t="s">
        <v>10601</v>
      </c>
      <c r="C10685" t="s">
        <v>277</v>
      </c>
      <c r="D10685" t="s">
        <v>40</v>
      </c>
      <c r="E10685" t="s">
        <v>40</v>
      </c>
      <c r="F10685" t="s">
        <v>53</v>
      </c>
      <c r="G10685" t="s">
        <v>40</v>
      </c>
      <c r="H10685" s="26">
        <v>43831</v>
      </c>
      <c r="I10685" t="s">
        <v>54</v>
      </c>
      <c r="J10685" t="s">
        <v>55</v>
      </c>
      <c r="K10685" t="str">
        <f>IF(Table2[[#This Row],[Basis of Material Classification (System Side)*]]="Field inspection","Yes","No")</f>
        <v>No</v>
      </c>
      <c r="O10685" t="s">
        <v>41</v>
      </c>
      <c r="P10685" s="13">
        <v>43831</v>
      </c>
      <c r="Q10685" s="16" t="str">
        <f>Table2[[#This Row],[Service Line Size (inches) (System Side)]]</f>
        <v>3/4</v>
      </c>
      <c r="R10685" t="s">
        <v>43</v>
      </c>
      <c r="S10685" t="str">
        <f>IF(Table2[[#This Row],[Basis of Material Classification (Customer Side)*]]="Field inspection","Yes","No")</f>
        <v>No</v>
      </c>
      <c r="V10685" t="s">
        <v>43</v>
      </c>
      <c r="W10685" t="s">
        <v>44</v>
      </c>
      <c r="X10685" t="s">
        <v>44</v>
      </c>
      <c r="Z10685" t="s">
        <v>45</v>
      </c>
      <c r="AA10685" t="s">
        <v>46</v>
      </c>
      <c r="AB10685" t="s">
        <v>46</v>
      </c>
      <c r="AC10685" t="s">
        <v>40</v>
      </c>
    </row>
    <row r="10686" spans="1:29" ht="14.4" x14ac:dyDescent="0.3">
      <c r="A10686">
        <v>10684</v>
      </c>
      <c r="B10686" t="s">
        <v>10602</v>
      </c>
      <c r="C10686" t="s">
        <v>277</v>
      </c>
      <c r="D10686" t="s">
        <v>40</v>
      </c>
      <c r="E10686" t="s">
        <v>40</v>
      </c>
      <c r="F10686" t="s">
        <v>53</v>
      </c>
      <c r="G10686" t="s">
        <v>40</v>
      </c>
      <c r="H10686" s="26">
        <v>43466</v>
      </c>
      <c r="I10686" t="s">
        <v>54</v>
      </c>
      <c r="J10686" t="s">
        <v>55</v>
      </c>
      <c r="K10686" t="str">
        <f>IF(Table2[[#This Row],[Basis of Material Classification (System Side)*]]="Field inspection","Yes","No")</f>
        <v>No</v>
      </c>
      <c r="O10686" t="s">
        <v>41</v>
      </c>
      <c r="P10686" s="13">
        <v>43831</v>
      </c>
      <c r="Q10686" s="16" t="str">
        <f>Table2[[#This Row],[Service Line Size (inches) (System Side)]]</f>
        <v>3/4</v>
      </c>
      <c r="R10686" t="s">
        <v>43</v>
      </c>
      <c r="S10686" t="str">
        <f>IF(Table2[[#This Row],[Basis of Material Classification (Customer Side)*]]="Field inspection","Yes","No")</f>
        <v>No</v>
      </c>
      <c r="V10686" t="s">
        <v>43</v>
      </c>
      <c r="W10686" t="s">
        <v>44</v>
      </c>
      <c r="X10686" t="s">
        <v>44</v>
      </c>
      <c r="Z10686" t="s">
        <v>45</v>
      </c>
      <c r="AA10686" t="s">
        <v>46</v>
      </c>
      <c r="AB10686" t="s">
        <v>46</v>
      </c>
      <c r="AC10686" t="s">
        <v>40</v>
      </c>
    </row>
    <row r="10687" spans="1:29" ht="14.4" x14ac:dyDescent="0.3">
      <c r="A10687">
        <v>10685</v>
      </c>
      <c r="B10687" t="s">
        <v>7265</v>
      </c>
      <c r="C10687" t="s">
        <v>277</v>
      </c>
      <c r="D10687" t="s">
        <v>40</v>
      </c>
      <c r="E10687" t="s">
        <v>40</v>
      </c>
      <c r="F10687" t="s">
        <v>41</v>
      </c>
      <c r="G10687" t="s">
        <v>40</v>
      </c>
      <c r="H10687" s="26">
        <v>20455</v>
      </c>
      <c r="I10687" t="s">
        <v>54</v>
      </c>
      <c r="J10687" t="s">
        <v>49</v>
      </c>
      <c r="K10687" t="str">
        <f>IF(Table2[[#This Row],[Basis of Material Classification (System Side)*]]="Field inspection","Yes","No")</f>
        <v>No</v>
      </c>
      <c r="N10687" t="s">
        <v>50</v>
      </c>
      <c r="O10687" t="s">
        <v>41</v>
      </c>
      <c r="P10687" s="13">
        <v>10959</v>
      </c>
      <c r="Q10687" s="16" t="str">
        <f>Table2[[#This Row],[Service Line Size (inches) (System Side)]]</f>
        <v>3/4</v>
      </c>
      <c r="R10687" t="s">
        <v>49</v>
      </c>
      <c r="S10687" t="str">
        <f>IF(Table2[[#This Row],[Basis of Material Classification (Customer Side)*]]="Field inspection","Yes","No")</f>
        <v>No</v>
      </c>
      <c r="V10687" t="s">
        <v>50</v>
      </c>
      <c r="W10687" t="s">
        <v>44</v>
      </c>
      <c r="X10687" t="s">
        <v>44</v>
      </c>
      <c r="Z10687" t="s">
        <v>45</v>
      </c>
      <c r="AA10687" t="s">
        <v>46</v>
      </c>
      <c r="AB10687" t="s">
        <v>46</v>
      </c>
      <c r="AC10687" t="s">
        <v>40</v>
      </c>
    </row>
    <row r="10688" spans="1:29" ht="14.4" x14ac:dyDescent="0.3">
      <c r="A10688">
        <v>10686</v>
      </c>
      <c r="B10688" t="s">
        <v>7265</v>
      </c>
      <c r="C10688" t="s">
        <v>277</v>
      </c>
      <c r="D10688" t="s">
        <v>40</v>
      </c>
      <c r="E10688" t="s">
        <v>40</v>
      </c>
      <c r="F10688" t="s">
        <v>41</v>
      </c>
      <c r="G10688" t="s">
        <v>40</v>
      </c>
      <c r="H10688" s="26">
        <v>20455</v>
      </c>
      <c r="I10688" t="s">
        <v>54</v>
      </c>
      <c r="J10688" t="s">
        <v>49</v>
      </c>
      <c r="K10688" t="str">
        <f>IF(Table2[[#This Row],[Basis of Material Classification (System Side)*]]="Field inspection","Yes","No")</f>
        <v>No</v>
      </c>
      <c r="N10688" t="s">
        <v>50</v>
      </c>
      <c r="O10688" t="s">
        <v>41</v>
      </c>
      <c r="P10688" s="13">
        <v>10959</v>
      </c>
      <c r="Q10688" s="16" t="str">
        <f>Table2[[#This Row],[Service Line Size (inches) (System Side)]]</f>
        <v>3/4</v>
      </c>
      <c r="R10688" t="s">
        <v>49</v>
      </c>
      <c r="S10688" t="str">
        <f>IF(Table2[[#This Row],[Basis of Material Classification (Customer Side)*]]="Field inspection","Yes","No")</f>
        <v>No</v>
      </c>
      <c r="V10688" t="s">
        <v>50</v>
      </c>
      <c r="W10688" t="s">
        <v>44</v>
      </c>
      <c r="X10688" t="s">
        <v>44</v>
      </c>
      <c r="Z10688" t="s">
        <v>45</v>
      </c>
      <c r="AA10688" t="s">
        <v>46</v>
      </c>
      <c r="AB10688" t="s">
        <v>46</v>
      </c>
      <c r="AC10688" t="s">
        <v>40</v>
      </c>
    </row>
    <row r="10689" spans="1:29" ht="14.4" x14ac:dyDescent="0.3">
      <c r="A10689">
        <v>10687</v>
      </c>
      <c r="B10689" t="s">
        <v>10603</v>
      </c>
      <c r="C10689" t="s">
        <v>277</v>
      </c>
      <c r="D10689" t="s">
        <v>40</v>
      </c>
      <c r="E10689" t="s">
        <v>40</v>
      </c>
      <c r="F10689" t="s">
        <v>53</v>
      </c>
      <c r="G10689" t="s">
        <v>40</v>
      </c>
      <c r="H10689" s="26">
        <v>39814</v>
      </c>
      <c r="I10689" t="s">
        <v>54</v>
      </c>
      <c r="J10689" t="s">
        <v>55</v>
      </c>
      <c r="K10689" t="str">
        <f>IF(Table2[[#This Row],[Basis of Material Classification (System Side)*]]="Field inspection","Yes","No")</f>
        <v>No</v>
      </c>
      <c r="O10689" t="s">
        <v>41</v>
      </c>
      <c r="P10689" s="13">
        <v>35431</v>
      </c>
      <c r="Q10689" s="16" t="str">
        <f>Table2[[#This Row],[Service Line Size (inches) (System Side)]]</f>
        <v>3/4</v>
      </c>
      <c r="R10689" t="s">
        <v>43</v>
      </c>
      <c r="S10689" t="str">
        <f>IF(Table2[[#This Row],[Basis of Material Classification (Customer Side)*]]="Field inspection","Yes","No")</f>
        <v>No</v>
      </c>
      <c r="V10689" t="s">
        <v>43</v>
      </c>
      <c r="W10689" t="s">
        <v>44</v>
      </c>
      <c r="X10689" t="s">
        <v>44</v>
      </c>
      <c r="Z10689" t="s">
        <v>58</v>
      </c>
      <c r="AA10689" t="s">
        <v>46</v>
      </c>
      <c r="AB10689" t="s">
        <v>46</v>
      </c>
      <c r="AC10689" t="s">
        <v>40</v>
      </c>
    </row>
    <row r="10690" spans="1:29" ht="14.4" x14ac:dyDescent="0.3">
      <c r="A10690">
        <v>10688</v>
      </c>
      <c r="B10690" t="s">
        <v>10604</v>
      </c>
      <c r="C10690" t="s">
        <v>277</v>
      </c>
      <c r="D10690" t="s">
        <v>40</v>
      </c>
      <c r="E10690" t="s">
        <v>40</v>
      </c>
      <c r="F10690" t="s">
        <v>41</v>
      </c>
      <c r="G10690" t="s">
        <v>40</v>
      </c>
      <c r="H10690" s="26">
        <v>29221</v>
      </c>
      <c r="I10690" t="s">
        <v>46</v>
      </c>
      <c r="J10690" t="s">
        <v>43</v>
      </c>
      <c r="K10690" t="str">
        <f>IF(Table2[[#This Row],[Basis of Material Classification (System Side)*]]="Field inspection","Yes","No")</f>
        <v>No</v>
      </c>
      <c r="N10690" t="str">
        <f>Table2[[#This Row],[Basis of Material Classification (System Side)*]]</f>
        <v>Installation date after lead ban</v>
      </c>
      <c r="O10690" t="s">
        <v>41</v>
      </c>
      <c r="P10690" s="13">
        <v>43831</v>
      </c>
      <c r="Q10690" s="16" t="str">
        <f>Table2[[#This Row],[Service Line Size (inches) (System Side)]]</f>
        <v>Unknown</v>
      </c>
      <c r="R10690" t="s">
        <v>43</v>
      </c>
      <c r="S10690" t="str">
        <f>IF(Table2[[#This Row],[Basis of Material Classification (Customer Side)*]]="Field inspection","Yes","No")</f>
        <v>No</v>
      </c>
      <c r="V10690" t="s">
        <v>43</v>
      </c>
      <c r="W10690" t="s">
        <v>44</v>
      </c>
      <c r="X10690" t="s">
        <v>44</v>
      </c>
      <c r="Z10690" t="s">
        <v>58</v>
      </c>
      <c r="AA10690" t="s">
        <v>46</v>
      </c>
      <c r="AB10690" t="s">
        <v>46</v>
      </c>
      <c r="AC10690" t="s">
        <v>40</v>
      </c>
    </row>
    <row r="10691" spans="1:29" ht="14.4" x14ac:dyDescent="0.3">
      <c r="A10691">
        <v>10689</v>
      </c>
      <c r="B10691" t="s">
        <v>10605</v>
      </c>
      <c r="C10691" t="s">
        <v>277</v>
      </c>
      <c r="D10691" t="s">
        <v>40</v>
      </c>
      <c r="E10691" t="s">
        <v>40</v>
      </c>
      <c r="F10691" t="s">
        <v>41</v>
      </c>
      <c r="G10691" t="s">
        <v>40</v>
      </c>
      <c r="H10691" s="26">
        <v>30682</v>
      </c>
      <c r="I10691" t="s">
        <v>46</v>
      </c>
      <c r="J10691" t="s">
        <v>43</v>
      </c>
      <c r="K10691" t="str">
        <f>IF(Table2[[#This Row],[Basis of Material Classification (System Side)*]]="Field inspection","Yes","No")</f>
        <v>No</v>
      </c>
      <c r="N10691" t="str">
        <f>Table2[[#This Row],[Basis of Material Classification (System Side)*]]</f>
        <v>Installation date after lead ban</v>
      </c>
      <c r="O10691" t="s">
        <v>41</v>
      </c>
      <c r="P10691" s="13">
        <v>43831</v>
      </c>
      <c r="Q10691" s="16" t="str">
        <f>Table2[[#This Row],[Service Line Size (inches) (System Side)]]</f>
        <v>Unknown</v>
      </c>
      <c r="R10691" t="s">
        <v>43</v>
      </c>
      <c r="S10691" t="str">
        <f>IF(Table2[[#This Row],[Basis of Material Classification (Customer Side)*]]="Field inspection","Yes","No")</f>
        <v>No</v>
      </c>
      <c r="V10691" t="s">
        <v>43</v>
      </c>
      <c r="W10691" t="s">
        <v>44</v>
      </c>
      <c r="X10691" t="s">
        <v>44</v>
      </c>
      <c r="Z10691" t="s">
        <v>45</v>
      </c>
      <c r="AA10691" t="s">
        <v>46</v>
      </c>
      <c r="AB10691" t="s">
        <v>46</v>
      </c>
      <c r="AC10691" t="s">
        <v>40</v>
      </c>
    </row>
    <row r="10692" spans="1:29" ht="14.4" x14ac:dyDescent="0.3">
      <c r="A10692">
        <v>10690</v>
      </c>
      <c r="B10692" t="s">
        <v>10605</v>
      </c>
      <c r="C10692" t="s">
        <v>277</v>
      </c>
      <c r="D10692" t="s">
        <v>40</v>
      </c>
      <c r="E10692" t="s">
        <v>40</v>
      </c>
      <c r="F10692" t="s">
        <v>41</v>
      </c>
      <c r="G10692" t="s">
        <v>40</v>
      </c>
      <c r="H10692" s="26">
        <v>30682</v>
      </c>
      <c r="I10692" t="s">
        <v>46</v>
      </c>
      <c r="J10692" t="s">
        <v>43</v>
      </c>
      <c r="K10692" t="str">
        <f>IF(Table2[[#This Row],[Basis of Material Classification (System Side)*]]="Field inspection","Yes","No")</f>
        <v>No</v>
      </c>
      <c r="N10692" t="str">
        <f>Table2[[#This Row],[Basis of Material Classification (System Side)*]]</f>
        <v>Installation date after lead ban</v>
      </c>
      <c r="O10692" t="s">
        <v>41</v>
      </c>
      <c r="P10692" s="13">
        <v>43831</v>
      </c>
      <c r="Q10692" s="16" t="str">
        <f>Table2[[#This Row],[Service Line Size (inches) (System Side)]]</f>
        <v>Unknown</v>
      </c>
      <c r="R10692" t="s">
        <v>43</v>
      </c>
      <c r="S10692" t="str">
        <f>IF(Table2[[#This Row],[Basis of Material Classification (Customer Side)*]]="Field inspection","Yes","No")</f>
        <v>No</v>
      </c>
      <c r="V10692" t="s">
        <v>43</v>
      </c>
      <c r="W10692" t="s">
        <v>44</v>
      </c>
      <c r="X10692" t="s">
        <v>44</v>
      </c>
      <c r="Z10692" t="s">
        <v>45</v>
      </c>
      <c r="AA10692" t="s">
        <v>46</v>
      </c>
      <c r="AB10692" t="s">
        <v>46</v>
      </c>
      <c r="AC10692" t="s">
        <v>40</v>
      </c>
    </row>
    <row r="10693" spans="1:29" ht="14.4" x14ac:dyDescent="0.3">
      <c r="A10693">
        <v>10691</v>
      </c>
      <c r="B10693" t="s">
        <v>10606</v>
      </c>
      <c r="C10693" t="s">
        <v>277</v>
      </c>
      <c r="D10693" t="s">
        <v>40</v>
      </c>
      <c r="E10693" t="s">
        <v>40</v>
      </c>
      <c r="F10693" t="s">
        <v>53</v>
      </c>
      <c r="G10693" t="s">
        <v>40</v>
      </c>
      <c r="H10693" s="26">
        <v>43466</v>
      </c>
      <c r="I10693" t="s">
        <v>54</v>
      </c>
      <c r="J10693" t="s">
        <v>55</v>
      </c>
      <c r="K10693" t="str">
        <f>IF(Table2[[#This Row],[Basis of Material Classification (System Side)*]]="Field inspection","Yes","No")</f>
        <v>No</v>
      </c>
      <c r="O10693" t="s">
        <v>41</v>
      </c>
      <c r="P10693" s="13">
        <v>43831</v>
      </c>
      <c r="Q10693" s="16" t="str">
        <f>Table2[[#This Row],[Service Line Size (inches) (System Side)]]</f>
        <v>3/4</v>
      </c>
      <c r="R10693" t="s">
        <v>43</v>
      </c>
      <c r="S10693" t="str">
        <f>IF(Table2[[#This Row],[Basis of Material Classification (Customer Side)*]]="Field inspection","Yes","No")</f>
        <v>No</v>
      </c>
      <c r="V10693" t="s">
        <v>43</v>
      </c>
      <c r="W10693" t="s">
        <v>44</v>
      </c>
      <c r="X10693" t="s">
        <v>44</v>
      </c>
      <c r="Z10693" t="s">
        <v>45</v>
      </c>
      <c r="AA10693" t="s">
        <v>46</v>
      </c>
      <c r="AB10693" t="s">
        <v>46</v>
      </c>
      <c r="AC10693" t="s">
        <v>40</v>
      </c>
    </row>
    <row r="10694" spans="1:29" ht="14.4" x14ac:dyDescent="0.3">
      <c r="A10694">
        <v>10692</v>
      </c>
      <c r="B10694" t="s">
        <v>10607</v>
      </c>
      <c r="C10694" t="s">
        <v>277</v>
      </c>
      <c r="D10694" t="s">
        <v>40</v>
      </c>
      <c r="E10694" t="s">
        <v>40</v>
      </c>
      <c r="F10694" t="s">
        <v>53</v>
      </c>
      <c r="G10694" t="s">
        <v>40</v>
      </c>
      <c r="H10694" s="26">
        <v>43466</v>
      </c>
      <c r="I10694" t="s">
        <v>54</v>
      </c>
      <c r="J10694" t="s">
        <v>55</v>
      </c>
      <c r="K10694" t="str">
        <f>IF(Table2[[#This Row],[Basis of Material Classification (System Side)*]]="Field inspection","Yes","No")</f>
        <v>No</v>
      </c>
      <c r="O10694" t="s">
        <v>41</v>
      </c>
      <c r="P10694" s="13">
        <v>43831</v>
      </c>
      <c r="Q10694" s="16" t="str">
        <f>Table2[[#This Row],[Service Line Size (inches) (System Side)]]</f>
        <v>3/4</v>
      </c>
      <c r="R10694" t="s">
        <v>43</v>
      </c>
      <c r="S10694" t="str">
        <f>IF(Table2[[#This Row],[Basis of Material Classification (Customer Side)*]]="Field inspection","Yes","No")</f>
        <v>No</v>
      </c>
      <c r="V10694" t="s">
        <v>43</v>
      </c>
      <c r="W10694" t="s">
        <v>44</v>
      </c>
      <c r="X10694" t="s">
        <v>44</v>
      </c>
      <c r="Z10694" t="s">
        <v>45</v>
      </c>
      <c r="AA10694" t="s">
        <v>46</v>
      </c>
      <c r="AB10694" t="s">
        <v>46</v>
      </c>
      <c r="AC10694" t="s">
        <v>40</v>
      </c>
    </row>
    <row r="10695" spans="1:29" ht="14.4" x14ac:dyDescent="0.3">
      <c r="A10695">
        <v>10693</v>
      </c>
      <c r="B10695" t="s">
        <v>10608</v>
      </c>
      <c r="C10695" t="s">
        <v>277</v>
      </c>
      <c r="D10695" t="s">
        <v>40</v>
      </c>
      <c r="E10695" t="s">
        <v>40</v>
      </c>
      <c r="F10695" t="s">
        <v>41</v>
      </c>
      <c r="G10695" t="s">
        <v>40</v>
      </c>
      <c r="H10695" s="26">
        <v>43101</v>
      </c>
      <c r="I10695" t="s">
        <v>46</v>
      </c>
      <c r="J10695" t="s">
        <v>43</v>
      </c>
      <c r="K10695" t="str">
        <f>IF(Table2[[#This Row],[Basis of Material Classification (System Side)*]]="Field inspection","Yes","No")</f>
        <v>No</v>
      </c>
      <c r="N10695" t="str">
        <f>Table2[[#This Row],[Basis of Material Classification (System Side)*]]</f>
        <v>Installation date after lead ban</v>
      </c>
      <c r="O10695" t="s">
        <v>41</v>
      </c>
      <c r="P10695" s="13">
        <v>44197</v>
      </c>
      <c r="Q10695" s="16" t="str">
        <f>Table2[[#This Row],[Service Line Size (inches) (System Side)]]</f>
        <v>Unknown</v>
      </c>
      <c r="R10695" t="s">
        <v>43</v>
      </c>
      <c r="S10695" t="str">
        <f>IF(Table2[[#This Row],[Basis of Material Classification (Customer Side)*]]="Field inspection","Yes","No")</f>
        <v>No</v>
      </c>
      <c r="V10695" t="s">
        <v>43</v>
      </c>
      <c r="W10695" t="s">
        <v>44</v>
      </c>
      <c r="X10695" t="s">
        <v>44</v>
      </c>
      <c r="Z10695" t="s">
        <v>49</v>
      </c>
      <c r="AA10695" t="s">
        <v>46</v>
      </c>
      <c r="AB10695" t="s">
        <v>46</v>
      </c>
      <c r="AC10695" t="s">
        <v>40</v>
      </c>
    </row>
    <row r="10696" spans="1:29" ht="14.4" x14ac:dyDescent="0.3">
      <c r="A10696">
        <v>10694</v>
      </c>
      <c r="B10696" t="s">
        <v>10609</v>
      </c>
      <c r="C10696" t="s">
        <v>277</v>
      </c>
      <c r="D10696" t="s">
        <v>40</v>
      </c>
      <c r="E10696" t="s">
        <v>40</v>
      </c>
      <c r="F10696" t="s">
        <v>41</v>
      </c>
      <c r="G10696" t="s">
        <v>40</v>
      </c>
      <c r="H10696" s="26">
        <v>43101</v>
      </c>
      <c r="I10696" t="s">
        <v>46</v>
      </c>
      <c r="J10696" t="s">
        <v>43</v>
      </c>
      <c r="K10696" t="str">
        <f>IF(Table2[[#This Row],[Basis of Material Classification (System Side)*]]="Field inspection","Yes","No")</f>
        <v>No</v>
      </c>
      <c r="N10696" t="str">
        <f>Table2[[#This Row],[Basis of Material Classification (System Side)*]]</f>
        <v>Installation date after lead ban</v>
      </c>
      <c r="O10696" t="s">
        <v>41</v>
      </c>
      <c r="P10696" s="13">
        <v>43831</v>
      </c>
      <c r="Q10696" s="16" t="str">
        <f>Table2[[#This Row],[Service Line Size (inches) (System Side)]]</f>
        <v>Unknown</v>
      </c>
      <c r="R10696" t="s">
        <v>43</v>
      </c>
      <c r="S10696" t="str">
        <f>IF(Table2[[#This Row],[Basis of Material Classification (Customer Side)*]]="Field inspection","Yes","No")</f>
        <v>No</v>
      </c>
      <c r="V10696" t="s">
        <v>43</v>
      </c>
      <c r="W10696" t="s">
        <v>44</v>
      </c>
      <c r="X10696" t="s">
        <v>44</v>
      </c>
      <c r="Z10696" t="s">
        <v>49</v>
      </c>
      <c r="AA10696" t="s">
        <v>46</v>
      </c>
      <c r="AB10696" t="s">
        <v>46</v>
      </c>
      <c r="AC10696" t="s">
        <v>40</v>
      </c>
    </row>
    <row r="10697" spans="1:29" ht="14.4" x14ac:dyDescent="0.3">
      <c r="A10697">
        <v>10695</v>
      </c>
      <c r="B10697" t="s">
        <v>10610</v>
      </c>
      <c r="C10697" t="s">
        <v>277</v>
      </c>
      <c r="D10697" t="s">
        <v>40</v>
      </c>
      <c r="E10697" t="s">
        <v>40</v>
      </c>
      <c r="F10697" t="s">
        <v>53</v>
      </c>
      <c r="G10697" t="s">
        <v>40</v>
      </c>
      <c r="H10697" s="26">
        <v>43466</v>
      </c>
      <c r="I10697" t="s">
        <v>54</v>
      </c>
      <c r="J10697" t="s">
        <v>55</v>
      </c>
      <c r="K10697" t="str">
        <f>IF(Table2[[#This Row],[Basis of Material Classification (System Side)*]]="Field inspection","Yes","No")</f>
        <v>No</v>
      </c>
      <c r="O10697" t="s">
        <v>41</v>
      </c>
      <c r="P10697" s="13">
        <v>43831</v>
      </c>
      <c r="Q10697" s="16" t="str">
        <f>Table2[[#This Row],[Service Line Size (inches) (System Side)]]</f>
        <v>3/4</v>
      </c>
      <c r="R10697" t="s">
        <v>43</v>
      </c>
      <c r="S10697" t="str">
        <f>IF(Table2[[#This Row],[Basis of Material Classification (Customer Side)*]]="Field inspection","Yes","No")</f>
        <v>No</v>
      </c>
      <c r="V10697" t="s">
        <v>43</v>
      </c>
      <c r="W10697" t="s">
        <v>44</v>
      </c>
      <c r="X10697" t="s">
        <v>44</v>
      </c>
      <c r="Z10697" t="s">
        <v>45</v>
      </c>
      <c r="AA10697" t="s">
        <v>46</v>
      </c>
      <c r="AB10697" t="s">
        <v>46</v>
      </c>
      <c r="AC10697" t="s">
        <v>40</v>
      </c>
    </row>
    <row r="10698" spans="1:29" ht="14.4" x14ac:dyDescent="0.3">
      <c r="A10698">
        <v>10696</v>
      </c>
      <c r="B10698" t="s">
        <v>10611</v>
      </c>
      <c r="C10698" t="s">
        <v>277</v>
      </c>
      <c r="D10698" t="s">
        <v>40</v>
      </c>
      <c r="E10698" t="s">
        <v>40</v>
      </c>
      <c r="F10698" t="s">
        <v>41</v>
      </c>
      <c r="G10698" t="s">
        <v>40</v>
      </c>
      <c r="H10698" s="26">
        <v>43101</v>
      </c>
      <c r="I10698" t="s">
        <v>46</v>
      </c>
      <c r="J10698" t="s">
        <v>43</v>
      </c>
      <c r="K10698" t="str">
        <f>IF(Table2[[#This Row],[Basis of Material Classification (System Side)*]]="Field inspection","Yes","No")</f>
        <v>No</v>
      </c>
      <c r="N10698" t="str">
        <f>Table2[[#This Row],[Basis of Material Classification (System Side)*]]</f>
        <v>Installation date after lead ban</v>
      </c>
      <c r="O10698" t="s">
        <v>41</v>
      </c>
      <c r="P10698" s="13">
        <v>44197</v>
      </c>
      <c r="Q10698" s="16" t="str">
        <f>Table2[[#This Row],[Service Line Size (inches) (System Side)]]</f>
        <v>Unknown</v>
      </c>
      <c r="R10698" t="s">
        <v>43</v>
      </c>
      <c r="S10698" t="str">
        <f>IF(Table2[[#This Row],[Basis of Material Classification (Customer Side)*]]="Field inspection","Yes","No")</f>
        <v>No</v>
      </c>
      <c r="V10698" t="s">
        <v>43</v>
      </c>
      <c r="W10698" t="s">
        <v>44</v>
      </c>
      <c r="X10698" t="s">
        <v>44</v>
      </c>
      <c r="Z10698" t="s">
        <v>49</v>
      </c>
      <c r="AA10698" t="s">
        <v>46</v>
      </c>
      <c r="AB10698" t="s">
        <v>46</v>
      </c>
      <c r="AC10698" t="s">
        <v>40</v>
      </c>
    </row>
    <row r="10699" spans="1:29" ht="14.4" x14ac:dyDescent="0.3">
      <c r="A10699">
        <v>10697</v>
      </c>
      <c r="B10699" t="s">
        <v>10612</v>
      </c>
      <c r="C10699" t="s">
        <v>277</v>
      </c>
      <c r="D10699" t="s">
        <v>40</v>
      </c>
      <c r="E10699" t="s">
        <v>40</v>
      </c>
      <c r="F10699" t="s">
        <v>41</v>
      </c>
      <c r="G10699" t="s">
        <v>40</v>
      </c>
      <c r="H10699" s="26">
        <v>43101</v>
      </c>
      <c r="I10699" t="s">
        <v>46</v>
      </c>
      <c r="J10699" t="s">
        <v>43</v>
      </c>
      <c r="K10699" t="str">
        <f>IF(Table2[[#This Row],[Basis of Material Classification (System Side)*]]="Field inspection","Yes","No")</f>
        <v>No</v>
      </c>
      <c r="N10699" t="str">
        <f>Table2[[#This Row],[Basis of Material Classification (System Side)*]]</f>
        <v>Installation date after lead ban</v>
      </c>
      <c r="O10699" t="s">
        <v>41</v>
      </c>
      <c r="P10699" s="13">
        <v>44197</v>
      </c>
      <c r="Q10699" s="16" t="str">
        <f>Table2[[#This Row],[Service Line Size (inches) (System Side)]]</f>
        <v>Unknown</v>
      </c>
      <c r="R10699" t="s">
        <v>43</v>
      </c>
      <c r="S10699" t="str">
        <f>IF(Table2[[#This Row],[Basis of Material Classification (Customer Side)*]]="Field inspection","Yes","No")</f>
        <v>No</v>
      </c>
      <c r="V10699" t="s">
        <v>43</v>
      </c>
      <c r="W10699" t="s">
        <v>44</v>
      </c>
      <c r="X10699" t="s">
        <v>44</v>
      </c>
      <c r="Z10699" t="s">
        <v>49</v>
      </c>
      <c r="AA10699" t="s">
        <v>46</v>
      </c>
      <c r="AB10699" t="s">
        <v>46</v>
      </c>
      <c r="AC10699" t="s">
        <v>40</v>
      </c>
    </row>
    <row r="10700" spans="1:29" ht="14.4" x14ac:dyDescent="0.3">
      <c r="A10700">
        <v>10698</v>
      </c>
      <c r="B10700" t="s">
        <v>10613</v>
      </c>
      <c r="C10700" t="s">
        <v>277</v>
      </c>
      <c r="D10700" t="s">
        <v>40</v>
      </c>
      <c r="E10700" t="s">
        <v>40</v>
      </c>
      <c r="F10700" t="s">
        <v>41</v>
      </c>
      <c r="G10700" t="s">
        <v>40</v>
      </c>
      <c r="H10700" s="26">
        <v>43101</v>
      </c>
      <c r="I10700" t="s">
        <v>46</v>
      </c>
      <c r="J10700" t="s">
        <v>43</v>
      </c>
      <c r="K10700" t="str">
        <f>IF(Table2[[#This Row],[Basis of Material Classification (System Side)*]]="Field inspection","Yes","No")</f>
        <v>No</v>
      </c>
      <c r="N10700" t="str">
        <f>Table2[[#This Row],[Basis of Material Classification (System Side)*]]</f>
        <v>Installation date after lead ban</v>
      </c>
      <c r="O10700" t="s">
        <v>41</v>
      </c>
      <c r="P10700" s="13">
        <v>44197</v>
      </c>
      <c r="Q10700" s="16" t="str">
        <f>Table2[[#This Row],[Service Line Size (inches) (System Side)]]</f>
        <v>Unknown</v>
      </c>
      <c r="R10700" t="s">
        <v>43</v>
      </c>
      <c r="S10700" t="str">
        <f>IF(Table2[[#This Row],[Basis of Material Classification (Customer Side)*]]="Field inspection","Yes","No")</f>
        <v>No</v>
      </c>
      <c r="V10700" t="s">
        <v>43</v>
      </c>
      <c r="W10700" t="s">
        <v>44</v>
      </c>
      <c r="X10700" t="s">
        <v>44</v>
      </c>
      <c r="Z10700" t="s">
        <v>49</v>
      </c>
      <c r="AA10700" t="s">
        <v>46</v>
      </c>
      <c r="AB10700" t="s">
        <v>46</v>
      </c>
      <c r="AC10700" t="s">
        <v>40</v>
      </c>
    </row>
    <row r="10701" spans="1:29" ht="14.4" x14ac:dyDescent="0.3">
      <c r="A10701">
        <v>10699</v>
      </c>
      <c r="B10701" t="s">
        <v>10614</v>
      </c>
      <c r="C10701" t="s">
        <v>277</v>
      </c>
      <c r="D10701" t="s">
        <v>40</v>
      </c>
      <c r="E10701" t="s">
        <v>40</v>
      </c>
      <c r="F10701" t="s">
        <v>53</v>
      </c>
      <c r="G10701" t="s">
        <v>40</v>
      </c>
      <c r="H10701" s="26">
        <v>43101</v>
      </c>
      <c r="I10701" t="s">
        <v>54</v>
      </c>
      <c r="J10701" t="s">
        <v>55</v>
      </c>
      <c r="K10701" t="str">
        <f>IF(Table2[[#This Row],[Basis of Material Classification (System Side)*]]="Field inspection","Yes","No")</f>
        <v>No</v>
      </c>
      <c r="O10701" t="s">
        <v>41</v>
      </c>
      <c r="P10701" s="13">
        <v>43831</v>
      </c>
      <c r="Q10701" s="16" t="str">
        <f>Table2[[#This Row],[Service Line Size (inches) (System Side)]]</f>
        <v>3/4</v>
      </c>
      <c r="R10701" t="s">
        <v>43</v>
      </c>
      <c r="S10701" t="str">
        <f>IF(Table2[[#This Row],[Basis of Material Classification (Customer Side)*]]="Field inspection","Yes","No")</f>
        <v>No</v>
      </c>
      <c r="V10701" t="s">
        <v>43</v>
      </c>
      <c r="W10701" t="s">
        <v>44</v>
      </c>
      <c r="X10701" t="s">
        <v>44</v>
      </c>
      <c r="Z10701" t="s">
        <v>45</v>
      </c>
      <c r="AA10701" t="s">
        <v>46</v>
      </c>
      <c r="AB10701" t="s">
        <v>46</v>
      </c>
      <c r="AC10701" t="s">
        <v>40</v>
      </c>
    </row>
    <row r="10702" spans="1:29" ht="14.4" x14ac:dyDescent="0.3">
      <c r="A10702">
        <v>10700</v>
      </c>
      <c r="B10702" t="s">
        <v>10615</v>
      </c>
      <c r="C10702" t="s">
        <v>277</v>
      </c>
      <c r="D10702" t="s">
        <v>40</v>
      </c>
      <c r="E10702" t="s">
        <v>40</v>
      </c>
      <c r="F10702" t="s">
        <v>53</v>
      </c>
      <c r="G10702" t="s">
        <v>40</v>
      </c>
      <c r="H10702" s="26">
        <v>43101</v>
      </c>
      <c r="I10702" t="s">
        <v>54</v>
      </c>
      <c r="J10702" t="s">
        <v>55</v>
      </c>
      <c r="K10702" t="str">
        <f>IF(Table2[[#This Row],[Basis of Material Classification (System Side)*]]="Field inspection","Yes","No")</f>
        <v>No</v>
      </c>
      <c r="O10702" t="s">
        <v>41</v>
      </c>
      <c r="P10702" s="13">
        <v>43831</v>
      </c>
      <c r="Q10702" s="16" t="str">
        <f>Table2[[#This Row],[Service Line Size (inches) (System Side)]]</f>
        <v>3/4</v>
      </c>
      <c r="R10702" t="s">
        <v>43</v>
      </c>
      <c r="S10702" t="str">
        <f>IF(Table2[[#This Row],[Basis of Material Classification (Customer Side)*]]="Field inspection","Yes","No")</f>
        <v>No</v>
      </c>
      <c r="V10702" t="s">
        <v>43</v>
      </c>
      <c r="W10702" t="s">
        <v>44</v>
      </c>
      <c r="X10702" t="s">
        <v>44</v>
      </c>
      <c r="Z10702" t="s">
        <v>45</v>
      </c>
      <c r="AA10702" t="s">
        <v>46</v>
      </c>
      <c r="AB10702" t="s">
        <v>46</v>
      </c>
      <c r="AC10702" t="s">
        <v>40</v>
      </c>
    </row>
    <row r="10703" spans="1:29" ht="14.4" x14ac:dyDescent="0.3">
      <c r="A10703">
        <v>10701</v>
      </c>
      <c r="B10703" t="s">
        <v>10616</v>
      </c>
      <c r="C10703" t="s">
        <v>277</v>
      </c>
      <c r="D10703" t="s">
        <v>40</v>
      </c>
      <c r="E10703" t="s">
        <v>40</v>
      </c>
      <c r="F10703" t="s">
        <v>53</v>
      </c>
      <c r="G10703" t="s">
        <v>40</v>
      </c>
      <c r="H10703" s="26">
        <v>43101</v>
      </c>
      <c r="I10703" t="s">
        <v>54</v>
      </c>
      <c r="J10703" t="s">
        <v>55</v>
      </c>
      <c r="K10703" t="str">
        <f>IF(Table2[[#This Row],[Basis of Material Classification (System Side)*]]="Field inspection","Yes","No")</f>
        <v>No</v>
      </c>
      <c r="O10703" t="s">
        <v>41</v>
      </c>
      <c r="P10703" s="13">
        <v>43831</v>
      </c>
      <c r="Q10703" s="16" t="str">
        <f>Table2[[#This Row],[Service Line Size (inches) (System Side)]]</f>
        <v>3/4</v>
      </c>
      <c r="R10703" t="s">
        <v>43</v>
      </c>
      <c r="S10703" t="str">
        <f>IF(Table2[[#This Row],[Basis of Material Classification (Customer Side)*]]="Field inspection","Yes","No")</f>
        <v>No</v>
      </c>
      <c r="V10703" t="s">
        <v>43</v>
      </c>
      <c r="W10703" t="s">
        <v>44</v>
      </c>
      <c r="X10703" t="s">
        <v>44</v>
      </c>
      <c r="Z10703" t="s">
        <v>45</v>
      </c>
      <c r="AA10703" t="s">
        <v>46</v>
      </c>
      <c r="AB10703" t="s">
        <v>46</v>
      </c>
      <c r="AC10703" t="s">
        <v>40</v>
      </c>
    </row>
    <row r="10704" spans="1:29" ht="14.4" x14ac:dyDescent="0.3">
      <c r="A10704">
        <v>10702</v>
      </c>
      <c r="B10704" t="s">
        <v>10617</v>
      </c>
      <c r="C10704" t="s">
        <v>277</v>
      </c>
      <c r="D10704" t="s">
        <v>40</v>
      </c>
      <c r="E10704" t="s">
        <v>40</v>
      </c>
      <c r="F10704" t="s">
        <v>53</v>
      </c>
      <c r="G10704" t="s">
        <v>40</v>
      </c>
      <c r="H10704" s="26">
        <v>43101</v>
      </c>
      <c r="I10704" t="s">
        <v>54</v>
      </c>
      <c r="J10704" t="s">
        <v>55</v>
      </c>
      <c r="K10704" t="str">
        <f>IF(Table2[[#This Row],[Basis of Material Classification (System Side)*]]="Field inspection","Yes","No")</f>
        <v>No</v>
      </c>
      <c r="O10704" t="s">
        <v>41</v>
      </c>
      <c r="P10704" s="13">
        <v>43831</v>
      </c>
      <c r="Q10704" s="16" t="str">
        <f>Table2[[#This Row],[Service Line Size (inches) (System Side)]]</f>
        <v>3/4</v>
      </c>
      <c r="R10704" t="s">
        <v>43</v>
      </c>
      <c r="S10704" t="str">
        <f>IF(Table2[[#This Row],[Basis of Material Classification (Customer Side)*]]="Field inspection","Yes","No")</f>
        <v>No</v>
      </c>
      <c r="V10704" t="s">
        <v>43</v>
      </c>
      <c r="W10704" t="s">
        <v>44</v>
      </c>
      <c r="X10704" t="s">
        <v>44</v>
      </c>
      <c r="Z10704" t="s">
        <v>45</v>
      </c>
      <c r="AA10704" t="s">
        <v>46</v>
      </c>
      <c r="AB10704" t="s">
        <v>46</v>
      </c>
      <c r="AC10704" t="s">
        <v>40</v>
      </c>
    </row>
    <row r="10705" spans="1:29" ht="14.4" x14ac:dyDescent="0.3">
      <c r="A10705">
        <v>10703</v>
      </c>
      <c r="B10705" t="s">
        <v>10618</v>
      </c>
      <c r="C10705" t="s">
        <v>277</v>
      </c>
      <c r="D10705" t="s">
        <v>40</v>
      </c>
      <c r="E10705" t="s">
        <v>40</v>
      </c>
      <c r="F10705" t="s">
        <v>53</v>
      </c>
      <c r="G10705" t="s">
        <v>40</v>
      </c>
      <c r="H10705" s="26">
        <v>43101</v>
      </c>
      <c r="I10705" t="s">
        <v>54</v>
      </c>
      <c r="J10705" t="s">
        <v>55</v>
      </c>
      <c r="K10705" t="str">
        <f>IF(Table2[[#This Row],[Basis of Material Classification (System Side)*]]="Field inspection","Yes","No")</f>
        <v>No</v>
      </c>
      <c r="O10705" t="s">
        <v>41</v>
      </c>
      <c r="P10705" s="13">
        <v>43831</v>
      </c>
      <c r="Q10705" s="16" t="str">
        <f>Table2[[#This Row],[Service Line Size (inches) (System Side)]]</f>
        <v>3/4</v>
      </c>
      <c r="R10705" t="s">
        <v>43</v>
      </c>
      <c r="S10705" t="str">
        <f>IF(Table2[[#This Row],[Basis of Material Classification (Customer Side)*]]="Field inspection","Yes","No")</f>
        <v>No</v>
      </c>
      <c r="V10705" t="s">
        <v>43</v>
      </c>
      <c r="W10705" t="s">
        <v>44</v>
      </c>
      <c r="X10705" t="s">
        <v>44</v>
      </c>
      <c r="Z10705" t="s">
        <v>45</v>
      </c>
      <c r="AA10705" t="s">
        <v>46</v>
      </c>
      <c r="AB10705" t="s">
        <v>46</v>
      </c>
      <c r="AC10705" t="s">
        <v>40</v>
      </c>
    </row>
    <row r="10706" spans="1:29" ht="14.4" x14ac:dyDescent="0.3">
      <c r="A10706">
        <v>10704</v>
      </c>
      <c r="B10706" t="s">
        <v>10619</v>
      </c>
      <c r="C10706" t="s">
        <v>277</v>
      </c>
      <c r="D10706" t="s">
        <v>40</v>
      </c>
      <c r="E10706" t="s">
        <v>40</v>
      </c>
      <c r="F10706" t="s">
        <v>41</v>
      </c>
      <c r="G10706" t="s">
        <v>40</v>
      </c>
      <c r="H10706" s="26">
        <v>43101</v>
      </c>
      <c r="I10706" t="s">
        <v>46</v>
      </c>
      <c r="J10706" t="s">
        <v>43</v>
      </c>
      <c r="K10706" t="str">
        <f>IF(Table2[[#This Row],[Basis of Material Classification (System Side)*]]="Field inspection","Yes","No")</f>
        <v>No</v>
      </c>
      <c r="N10706" t="str">
        <f>Table2[[#This Row],[Basis of Material Classification (System Side)*]]</f>
        <v>Installation date after lead ban</v>
      </c>
      <c r="O10706" t="s">
        <v>41</v>
      </c>
      <c r="P10706" s="13">
        <v>44197</v>
      </c>
      <c r="Q10706" s="16" t="str">
        <f>Table2[[#This Row],[Service Line Size (inches) (System Side)]]</f>
        <v>Unknown</v>
      </c>
      <c r="R10706" t="s">
        <v>43</v>
      </c>
      <c r="S10706" t="str">
        <f>IF(Table2[[#This Row],[Basis of Material Classification (Customer Side)*]]="Field inspection","Yes","No")</f>
        <v>No</v>
      </c>
      <c r="V10706" t="s">
        <v>43</v>
      </c>
      <c r="W10706" t="s">
        <v>44</v>
      </c>
      <c r="X10706" t="s">
        <v>44</v>
      </c>
      <c r="Z10706" t="s">
        <v>49</v>
      </c>
      <c r="AA10706" t="s">
        <v>46</v>
      </c>
      <c r="AB10706" t="s">
        <v>46</v>
      </c>
      <c r="AC10706" t="s">
        <v>40</v>
      </c>
    </row>
    <row r="10707" spans="1:29" ht="14.4" x14ac:dyDescent="0.3">
      <c r="A10707">
        <v>10705</v>
      </c>
      <c r="B10707" t="s">
        <v>10620</v>
      </c>
      <c r="C10707" t="s">
        <v>277</v>
      </c>
      <c r="D10707" t="s">
        <v>40</v>
      </c>
      <c r="E10707" t="s">
        <v>40</v>
      </c>
      <c r="F10707" t="s">
        <v>53</v>
      </c>
      <c r="G10707" t="s">
        <v>40</v>
      </c>
      <c r="H10707" s="26">
        <v>42736</v>
      </c>
      <c r="I10707" t="s">
        <v>54</v>
      </c>
      <c r="J10707" t="s">
        <v>55</v>
      </c>
      <c r="K10707" t="str">
        <f>IF(Table2[[#This Row],[Basis of Material Classification (System Side)*]]="Field inspection","Yes","No")</f>
        <v>No</v>
      </c>
      <c r="O10707" t="s">
        <v>41</v>
      </c>
      <c r="P10707" s="13">
        <v>43831</v>
      </c>
      <c r="Q10707" s="16" t="str">
        <f>Table2[[#This Row],[Service Line Size (inches) (System Side)]]</f>
        <v>3/4</v>
      </c>
      <c r="R10707" t="s">
        <v>43</v>
      </c>
      <c r="S10707" t="str">
        <f>IF(Table2[[#This Row],[Basis of Material Classification (Customer Side)*]]="Field inspection","Yes","No")</f>
        <v>No</v>
      </c>
      <c r="V10707" t="s">
        <v>43</v>
      </c>
      <c r="W10707" t="s">
        <v>44</v>
      </c>
      <c r="X10707" t="s">
        <v>44</v>
      </c>
      <c r="Z10707" t="s">
        <v>45</v>
      </c>
      <c r="AA10707" t="s">
        <v>46</v>
      </c>
      <c r="AB10707" t="s">
        <v>46</v>
      </c>
      <c r="AC10707" t="s">
        <v>40</v>
      </c>
    </row>
    <row r="10708" spans="1:29" ht="14.4" x14ac:dyDescent="0.3">
      <c r="A10708">
        <v>10706</v>
      </c>
      <c r="B10708" t="s">
        <v>10621</v>
      </c>
      <c r="C10708" t="s">
        <v>277</v>
      </c>
      <c r="D10708" t="s">
        <v>40</v>
      </c>
      <c r="E10708" t="s">
        <v>40</v>
      </c>
      <c r="F10708" t="s">
        <v>53</v>
      </c>
      <c r="G10708" t="s">
        <v>40</v>
      </c>
      <c r="H10708" s="26">
        <v>42736</v>
      </c>
      <c r="I10708" t="s">
        <v>54</v>
      </c>
      <c r="J10708" t="s">
        <v>55</v>
      </c>
      <c r="K10708" t="str">
        <f>IF(Table2[[#This Row],[Basis of Material Classification (System Side)*]]="Field inspection","Yes","No")</f>
        <v>No</v>
      </c>
      <c r="O10708" t="s">
        <v>41</v>
      </c>
      <c r="P10708" s="13">
        <v>43831</v>
      </c>
      <c r="Q10708" s="16" t="str">
        <f>Table2[[#This Row],[Service Line Size (inches) (System Side)]]</f>
        <v>3/4</v>
      </c>
      <c r="R10708" t="s">
        <v>43</v>
      </c>
      <c r="S10708" t="str">
        <f>IF(Table2[[#This Row],[Basis of Material Classification (Customer Side)*]]="Field inspection","Yes","No")</f>
        <v>No</v>
      </c>
      <c r="V10708" t="s">
        <v>43</v>
      </c>
      <c r="W10708" t="s">
        <v>44</v>
      </c>
      <c r="X10708" t="s">
        <v>44</v>
      </c>
      <c r="Z10708" t="s">
        <v>45</v>
      </c>
      <c r="AA10708" t="s">
        <v>46</v>
      </c>
      <c r="AB10708" t="s">
        <v>46</v>
      </c>
      <c r="AC10708" t="s">
        <v>40</v>
      </c>
    </row>
    <row r="10709" spans="1:29" ht="14.4" x14ac:dyDescent="0.3">
      <c r="A10709">
        <v>10707</v>
      </c>
      <c r="B10709" t="s">
        <v>10622</v>
      </c>
      <c r="C10709" t="s">
        <v>277</v>
      </c>
      <c r="D10709" t="s">
        <v>40</v>
      </c>
      <c r="E10709" t="s">
        <v>40</v>
      </c>
      <c r="F10709" t="s">
        <v>53</v>
      </c>
      <c r="G10709" t="s">
        <v>40</v>
      </c>
      <c r="H10709" s="26">
        <v>42736</v>
      </c>
      <c r="I10709" t="s">
        <v>54</v>
      </c>
      <c r="J10709" t="s">
        <v>55</v>
      </c>
      <c r="K10709" t="str">
        <f>IF(Table2[[#This Row],[Basis of Material Classification (System Side)*]]="Field inspection","Yes","No")</f>
        <v>No</v>
      </c>
      <c r="O10709" t="s">
        <v>41</v>
      </c>
      <c r="P10709" s="13">
        <v>43831</v>
      </c>
      <c r="Q10709" s="16" t="str">
        <f>Table2[[#This Row],[Service Line Size (inches) (System Side)]]</f>
        <v>3/4</v>
      </c>
      <c r="R10709" t="s">
        <v>43</v>
      </c>
      <c r="S10709" t="str">
        <f>IF(Table2[[#This Row],[Basis of Material Classification (Customer Side)*]]="Field inspection","Yes","No")</f>
        <v>No</v>
      </c>
      <c r="V10709" t="s">
        <v>43</v>
      </c>
      <c r="W10709" t="s">
        <v>44</v>
      </c>
      <c r="X10709" t="s">
        <v>44</v>
      </c>
      <c r="Z10709" t="s">
        <v>45</v>
      </c>
      <c r="AA10709" t="s">
        <v>46</v>
      </c>
      <c r="AB10709" t="s">
        <v>46</v>
      </c>
      <c r="AC10709" t="s">
        <v>40</v>
      </c>
    </row>
    <row r="10710" spans="1:29" ht="14.4" x14ac:dyDescent="0.3">
      <c r="A10710">
        <v>10708</v>
      </c>
      <c r="B10710" t="s">
        <v>10623</v>
      </c>
      <c r="C10710" t="s">
        <v>277</v>
      </c>
      <c r="D10710" t="s">
        <v>40</v>
      </c>
      <c r="E10710" t="s">
        <v>40</v>
      </c>
      <c r="F10710" t="s">
        <v>53</v>
      </c>
      <c r="G10710" t="s">
        <v>40</v>
      </c>
      <c r="H10710" s="26">
        <v>42736</v>
      </c>
      <c r="I10710" t="s">
        <v>54</v>
      </c>
      <c r="J10710" t="s">
        <v>55</v>
      </c>
      <c r="K10710" t="str">
        <f>IF(Table2[[#This Row],[Basis of Material Classification (System Side)*]]="Field inspection","Yes","No")</f>
        <v>No</v>
      </c>
      <c r="O10710" t="s">
        <v>41</v>
      </c>
      <c r="P10710" s="13">
        <v>43831</v>
      </c>
      <c r="Q10710" s="16" t="str">
        <f>Table2[[#This Row],[Service Line Size (inches) (System Side)]]</f>
        <v>3/4</v>
      </c>
      <c r="R10710" t="s">
        <v>43</v>
      </c>
      <c r="S10710" t="str">
        <f>IF(Table2[[#This Row],[Basis of Material Classification (Customer Side)*]]="Field inspection","Yes","No")</f>
        <v>No</v>
      </c>
      <c r="V10710" t="s">
        <v>43</v>
      </c>
      <c r="W10710" t="s">
        <v>44</v>
      </c>
      <c r="X10710" t="s">
        <v>44</v>
      </c>
      <c r="Z10710" t="s">
        <v>45</v>
      </c>
      <c r="AA10710" t="s">
        <v>46</v>
      </c>
      <c r="AB10710" t="s">
        <v>46</v>
      </c>
      <c r="AC10710" t="s">
        <v>40</v>
      </c>
    </row>
    <row r="10711" spans="1:29" ht="14.4" x14ac:dyDescent="0.3">
      <c r="A10711">
        <v>10709</v>
      </c>
      <c r="B10711" t="s">
        <v>10624</v>
      </c>
      <c r="C10711" t="s">
        <v>277</v>
      </c>
      <c r="D10711" t="s">
        <v>40</v>
      </c>
      <c r="E10711" t="s">
        <v>40</v>
      </c>
      <c r="F10711" t="s">
        <v>53</v>
      </c>
      <c r="G10711" t="s">
        <v>40</v>
      </c>
      <c r="H10711" s="26">
        <v>42736</v>
      </c>
      <c r="I10711" t="s">
        <v>54</v>
      </c>
      <c r="J10711" t="s">
        <v>55</v>
      </c>
      <c r="K10711" t="str">
        <f>IF(Table2[[#This Row],[Basis of Material Classification (System Side)*]]="Field inspection","Yes","No")</f>
        <v>No</v>
      </c>
      <c r="O10711" t="s">
        <v>41</v>
      </c>
      <c r="P10711" s="13">
        <v>43831</v>
      </c>
      <c r="Q10711" s="16" t="str">
        <f>Table2[[#This Row],[Service Line Size (inches) (System Side)]]</f>
        <v>3/4</v>
      </c>
      <c r="R10711" t="s">
        <v>43</v>
      </c>
      <c r="S10711" t="str">
        <f>IF(Table2[[#This Row],[Basis of Material Classification (Customer Side)*]]="Field inspection","Yes","No")</f>
        <v>No</v>
      </c>
      <c r="V10711" t="s">
        <v>43</v>
      </c>
      <c r="W10711" t="s">
        <v>44</v>
      </c>
      <c r="X10711" t="s">
        <v>44</v>
      </c>
      <c r="Z10711" t="s">
        <v>45</v>
      </c>
      <c r="AA10711" t="s">
        <v>46</v>
      </c>
      <c r="AB10711" t="s">
        <v>46</v>
      </c>
      <c r="AC10711" t="s">
        <v>40</v>
      </c>
    </row>
    <row r="10712" spans="1:29" ht="14.4" x14ac:dyDescent="0.3">
      <c r="A10712">
        <v>10710</v>
      </c>
      <c r="B10712" t="s">
        <v>10625</v>
      </c>
      <c r="C10712" t="s">
        <v>277</v>
      </c>
      <c r="D10712" t="s">
        <v>40</v>
      </c>
      <c r="E10712" t="s">
        <v>40</v>
      </c>
      <c r="F10712" t="s">
        <v>53</v>
      </c>
      <c r="G10712" t="s">
        <v>40</v>
      </c>
      <c r="H10712" s="26">
        <v>42736</v>
      </c>
      <c r="I10712" t="s">
        <v>54</v>
      </c>
      <c r="J10712" t="s">
        <v>55</v>
      </c>
      <c r="K10712" t="str">
        <f>IF(Table2[[#This Row],[Basis of Material Classification (System Side)*]]="Field inspection","Yes","No")</f>
        <v>No</v>
      </c>
      <c r="O10712" t="s">
        <v>41</v>
      </c>
      <c r="P10712" s="13">
        <v>43831</v>
      </c>
      <c r="Q10712" s="16" t="str">
        <f>Table2[[#This Row],[Service Line Size (inches) (System Side)]]</f>
        <v>3/4</v>
      </c>
      <c r="R10712" t="s">
        <v>43</v>
      </c>
      <c r="S10712" t="str">
        <f>IF(Table2[[#This Row],[Basis of Material Classification (Customer Side)*]]="Field inspection","Yes","No")</f>
        <v>No</v>
      </c>
      <c r="V10712" t="s">
        <v>43</v>
      </c>
      <c r="W10712" t="s">
        <v>44</v>
      </c>
      <c r="X10712" t="s">
        <v>44</v>
      </c>
      <c r="Z10712" t="s">
        <v>45</v>
      </c>
      <c r="AA10712" t="s">
        <v>46</v>
      </c>
      <c r="AB10712" t="s">
        <v>46</v>
      </c>
      <c r="AC10712" t="s">
        <v>40</v>
      </c>
    </row>
    <row r="10713" spans="1:29" ht="14.4" x14ac:dyDescent="0.3">
      <c r="A10713">
        <v>10711</v>
      </c>
      <c r="B10713" t="s">
        <v>10626</v>
      </c>
      <c r="C10713" t="s">
        <v>277</v>
      </c>
      <c r="D10713" t="s">
        <v>40</v>
      </c>
      <c r="E10713" t="s">
        <v>40</v>
      </c>
      <c r="F10713" t="s">
        <v>53</v>
      </c>
      <c r="G10713" t="s">
        <v>40</v>
      </c>
      <c r="H10713" s="26">
        <v>42736</v>
      </c>
      <c r="I10713" t="s">
        <v>54</v>
      </c>
      <c r="J10713" t="s">
        <v>55</v>
      </c>
      <c r="K10713" t="str">
        <f>IF(Table2[[#This Row],[Basis of Material Classification (System Side)*]]="Field inspection","Yes","No")</f>
        <v>No</v>
      </c>
      <c r="O10713" t="s">
        <v>41</v>
      </c>
      <c r="P10713" s="13">
        <v>43831</v>
      </c>
      <c r="Q10713" s="16" t="str">
        <f>Table2[[#This Row],[Service Line Size (inches) (System Side)]]</f>
        <v>3/4</v>
      </c>
      <c r="R10713" t="s">
        <v>43</v>
      </c>
      <c r="S10713" t="str">
        <f>IF(Table2[[#This Row],[Basis of Material Classification (Customer Side)*]]="Field inspection","Yes","No")</f>
        <v>No</v>
      </c>
      <c r="V10713" t="s">
        <v>43</v>
      </c>
      <c r="W10713" t="s">
        <v>44</v>
      </c>
      <c r="X10713" t="s">
        <v>44</v>
      </c>
      <c r="Z10713" t="s">
        <v>45</v>
      </c>
      <c r="AA10713" t="s">
        <v>46</v>
      </c>
      <c r="AB10713" t="s">
        <v>46</v>
      </c>
      <c r="AC10713" t="s">
        <v>40</v>
      </c>
    </row>
    <row r="10714" spans="1:29" ht="14.4" x14ac:dyDescent="0.3">
      <c r="A10714">
        <v>10712</v>
      </c>
      <c r="B10714" t="s">
        <v>10627</v>
      </c>
      <c r="C10714" t="s">
        <v>277</v>
      </c>
      <c r="D10714" t="s">
        <v>40</v>
      </c>
      <c r="E10714" t="s">
        <v>40</v>
      </c>
      <c r="F10714" t="s">
        <v>53</v>
      </c>
      <c r="G10714" t="s">
        <v>40</v>
      </c>
      <c r="H10714" s="26">
        <v>43831</v>
      </c>
      <c r="I10714" t="s">
        <v>54</v>
      </c>
      <c r="J10714" t="s">
        <v>55</v>
      </c>
      <c r="K10714" t="str">
        <f>IF(Table2[[#This Row],[Basis of Material Classification (System Side)*]]="Field inspection","Yes","No")</f>
        <v>No</v>
      </c>
      <c r="O10714" t="s">
        <v>41</v>
      </c>
      <c r="P10714" s="13">
        <v>43831</v>
      </c>
      <c r="Q10714" s="16" t="str">
        <f>Table2[[#This Row],[Service Line Size (inches) (System Side)]]</f>
        <v>3/4</v>
      </c>
      <c r="R10714" t="s">
        <v>43</v>
      </c>
      <c r="S10714" t="str">
        <f>IF(Table2[[#This Row],[Basis of Material Classification (Customer Side)*]]="Field inspection","Yes","No")</f>
        <v>No</v>
      </c>
      <c r="V10714" t="s">
        <v>43</v>
      </c>
      <c r="W10714" t="s">
        <v>44</v>
      </c>
      <c r="X10714" t="s">
        <v>44</v>
      </c>
      <c r="Z10714" t="s">
        <v>45</v>
      </c>
      <c r="AA10714" t="s">
        <v>46</v>
      </c>
      <c r="AB10714" t="s">
        <v>46</v>
      </c>
      <c r="AC10714" t="s">
        <v>40</v>
      </c>
    </row>
    <row r="10715" spans="1:29" ht="14.4" x14ac:dyDescent="0.3">
      <c r="A10715">
        <v>10713</v>
      </c>
      <c r="B10715" t="s">
        <v>10628</v>
      </c>
      <c r="C10715" t="s">
        <v>277</v>
      </c>
      <c r="D10715" t="s">
        <v>40</v>
      </c>
      <c r="E10715" t="s">
        <v>40</v>
      </c>
      <c r="F10715" t="s">
        <v>53</v>
      </c>
      <c r="G10715" t="s">
        <v>40</v>
      </c>
      <c r="H10715" s="26">
        <v>43831</v>
      </c>
      <c r="I10715" t="s">
        <v>54</v>
      </c>
      <c r="J10715" t="s">
        <v>55</v>
      </c>
      <c r="K10715" t="str">
        <f>IF(Table2[[#This Row],[Basis of Material Classification (System Side)*]]="Field inspection","Yes","No")</f>
        <v>No</v>
      </c>
      <c r="O10715" t="s">
        <v>41</v>
      </c>
      <c r="P10715" s="13">
        <v>43831</v>
      </c>
      <c r="Q10715" s="16" t="str">
        <f>Table2[[#This Row],[Service Line Size (inches) (System Side)]]</f>
        <v>3/4</v>
      </c>
      <c r="R10715" t="s">
        <v>43</v>
      </c>
      <c r="S10715" t="str">
        <f>IF(Table2[[#This Row],[Basis of Material Classification (Customer Side)*]]="Field inspection","Yes","No")</f>
        <v>No</v>
      </c>
      <c r="V10715" t="s">
        <v>43</v>
      </c>
      <c r="W10715" t="s">
        <v>44</v>
      </c>
      <c r="X10715" t="s">
        <v>44</v>
      </c>
      <c r="Z10715" t="s">
        <v>45</v>
      </c>
      <c r="AA10715" t="s">
        <v>46</v>
      </c>
      <c r="AB10715" t="s">
        <v>46</v>
      </c>
      <c r="AC10715" t="s">
        <v>40</v>
      </c>
    </row>
    <row r="10716" spans="1:29" ht="14.4" x14ac:dyDescent="0.3">
      <c r="A10716">
        <v>10714</v>
      </c>
      <c r="B10716" t="s">
        <v>10629</v>
      </c>
      <c r="C10716" t="s">
        <v>277</v>
      </c>
      <c r="D10716" t="s">
        <v>40</v>
      </c>
      <c r="E10716" t="s">
        <v>40</v>
      </c>
      <c r="F10716" t="s">
        <v>53</v>
      </c>
      <c r="G10716" t="s">
        <v>40</v>
      </c>
      <c r="H10716" s="26">
        <v>43101</v>
      </c>
      <c r="I10716" t="s">
        <v>54</v>
      </c>
      <c r="J10716" t="s">
        <v>55</v>
      </c>
      <c r="K10716" t="str">
        <f>IF(Table2[[#This Row],[Basis of Material Classification (System Side)*]]="Field inspection","Yes","No")</f>
        <v>No</v>
      </c>
      <c r="O10716" t="s">
        <v>41</v>
      </c>
      <c r="P10716" s="13">
        <v>43831</v>
      </c>
      <c r="Q10716" s="16" t="str">
        <f>Table2[[#This Row],[Service Line Size (inches) (System Side)]]</f>
        <v>3/4</v>
      </c>
      <c r="R10716" t="s">
        <v>43</v>
      </c>
      <c r="S10716" t="str">
        <f>IF(Table2[[#This Row],[Basis of Material Classification (Customer Side)*]]="Field inspection","Yes","No")</f>
        <v>No</v>
      </c>
      <c r="V10716" t="s">
        <v>43</v>
      </c>
      <c r="W10716" t="s">
        <v>44</v>
      </c>
      <c r="X10716" t="s">
        <v>44</v>
      </c>
      <c r="Z10716" t="s">
        <v>45</v>
      </c>
      <c r="AA10716" t="s">
        <v>46</v>
      </c>
      <c r="AB10716" t="s">
        <v>46</v>
      </c>
      <c r="AC10716" t="s">
        <v>40</v>
      </c>
    </row>
    <row r="10717" spans="1:29" ht="14.4" x14ac:dyDescent="0.3">
      <c r="A10717">
        <v>10715</v>
      </c>
      <c r="B10717" t="s">
        <v>10630</v>
      </c>
      <c r="C10717" t="s">
        <v>277</v>
      </c>
      <c r="D10717" t="s">
        <v>40</v>
      </c>
      <c r="E10717" t="s">
        <v>40</v>
      </c>
      <c r="F10717" t="s">
        <v>53</v>
      </c>
      <c r="G10717" t="s">
        <v>40</v>
      </c>
      <c r="H10717" s="26">
        <v>43101</v>
      </c>
      <c r="I10717" t="s">
        <v>54</v>
      </c>
      <c r="J10717" t="s">
        <v>55</v>
      </c>
      <c r="K10717" t="str">
        <f>IF(Table2[[#This Row],[Basis of Material Classification (System Side)*]]="Field inspection","Yes","No")</f>
        <v>No</v>
      </c>
      <c r="O10717" t="s">
        <v>41</v>
      </c>
      <c r="P10717" s="13">
        <v>43831</v>
      </c>
      <c r="Q10717" s="16" t="str">
        <f>Table2[[#This Row],[Service Line Size (inches) (System Side)]]</f>
        <v>3/4</v>
      </c>
      <c r="R10717" t="s">
        <v>43</v>
      </c>
      <c r="S10717" t="str">
        <f>IF(Table2[[#This Row],[Basis of Material Classification (Customer Side)*]]="Field inspection","Yes","No")</f>
        <v>No</v>
      </c>
      <c r="V10717" t="s">
        <v>43</v>
      </c>
      <c r="W10717" t="s">
        <v>44</v>
      </c>
      <c r="X10717" t="s">
        <v>44</v>
      </c>
      <c r="Z10717" t="s">
        <v>45</v>
      </c>
      <c r="AA10717" t="s">
        <v>46</v>
      </c>
      <c r="AB10717" t="s">
        <v>46</v>
      </c>
      <c r="AC10717" t="s">
        <v>40</v>
      </c>
    </row>
    <row r="10718" spans="1:29" ht="14.4" x14ac:dyDescent="0.3">
      <c r="A10718">
        <v>10716</v>
      </c>
      <c r="B10718" t="s">
        <v>10631</v>
      </c>
      <c r="C10718" t="s">
        <v>277</v>
      </c>
      <c r="D10718" t="s">
        <v>40</v>
      </c>
      <c r="E10718" t="s">
        <v>40</v>
      </c>
      <c r="F10718" t="s">
        <v>53</v>
      </c>
      <c r="G10718" t="s">
        <v>40</v>
      </c>
      <c r="H10718" s="26">
        <v>43101</v>
      </c>
      <c r="I10718" t="s">
        <v>54</v>
      </c>
      <c r="J10718" t="s">
        <v>55</v>
      </c>
      <c r="K10718" t="str">
        <f>IF(Table2[[#This Row],[Basis of Material Classification (System Side)*]]="Field inspection","Yes","No")</f>
        <v>No</v>
      </c>
      <c r="O10718" t="s">
        <v>41</v>
      </c>
      <c r="P10718" s="13">
        <v>43831</v>
      </c>
      <c r="Q10718" s="16" t="str">
        <f>Table2[[#This Row],[Service Line Size (inches) (System Side)]]</f>
        <v>3/4</v>
      </c>
      <c r="R10718" t="s">
        <v>43</v>
      </c>
      <c r="S10718" t="str">
        <f>IF(Table2[[#This Row],[Basis of Material Classification (Customer Side)*]]="Field inspection","Yes","No")</f>
        <v>No</v>
      </c>
      <c r="V10718" t="s">
        <v>43</v>
      </c>
      <c r="W10718" t="s">
        <v>44</v>
      </c>
      <c r="X10718" t="s">
        <v>44</v>
      </c>
      <c r="Z10718" t="s">
        <v>45</v>
      </c>
      <c r="AA10718" t="s">
        <v>46</v>
      </c>
      <c r="AB10718" t="s">
        <v>46</v>
      </c>
      <c r="AC10718" t="s">
        <v>40</v>
      </c>
    </row>
    <row r="10719" spans="1:29" ht="14.4" x14ac:dyDescent="0.3">
      <c r="A10719">
        <v>10717</v>
      </c>
      <c r="B10719" t="s">
        <v>10632</v>
      </c>
      <c r="C10719" t="s">
        <v>277</v>
      </c>
      <c r="D10719" t="s">
        <v>40</v>
      </c>
      <c r="E10719" t="s">
        <v>40</v>
      </c>
      <c r="F10719" t="s">
        <v>53</v>
      </c>
      <c r="G10719" t="s">
        <v>40</v>
      </c>
      <c r="H10719" s="26">
        <v>43101</v>
      </c>
      <c r="I10719" t="s">
        <v>54</v>
      </c>
      <c r="J10719" t="s">
        <v>55</v>
      </c>
      <c r="K10719" t="str">
        <f>IF(Table2[[#This Row],[Basis of Material Classification (System Side)*]]="Field inspection","Yes","No")</f>
        <v>No</v>
      </c>
      <c r="O10719" t="s">
        <v>41</v>
      </c>
      <c r="P10719" s="13">
        <v>43831</v>
      </c>
      <c r="Q10719" s="16" t="str">
        <f>Table2[[#This Row],[Service Line Size (inches) (System Side)]]</f>
        <v>3/4</v>
      </c>
      <c r="R10719" t="s">
        <v>43</v>
      </c>
      <c r="S10719" t="str">
        <f>IF(Table2[[#This Row],[Basis of Material Classification (Customer Side)*]]="Field inspection","Yes","No")</f>
        <v>No</v>
      </c>
      <c r="V10719" t="s">
        <v>43</v>
      </c>
      <c r="W10719" t="s">
        <v>44</v>
      </c>
      <c r="X10719" t="s">
        <v>44</v>
      </c>
      <c r="Z10719" t="s">
        <v>45</v>
      </c>
      <c r="AA10719" t="s">
        <v>46</v>
      </c>
      <c r="AB10719" t="s">
        <v>46</v>
      </c>
      <c r="AC10719" t="s">
        <v>40</v>
      </c>
    </row>
    <row r="10720" spans="1:29" ht="14.4" x14ac:dyDescent="0.3">
      <c r="A10720">
        <v>10718</v>
      </c>
      <c r="B10720" t="s">
        <v>10633</v>
      </c>
      <c r="C10720" t="s">
        <v>277</v>
      </c>
      <c r="D10720" t="s">
        <v>40</v>
      </c>
      <c r="E10720" t="s">
        <v>40</v>
      </c>
      <c r="F10720" t="s">
        <v>53</v>
      </c>
      <c r="G10720" t="s">
        <v>40</v>
      </c>
      <c r="H10720" s="26">
        <v>43101</v>
      </c>
      <c r="I10720" t="s">
        <v>54</v>
      </c>
      <c r="J10720" t="s">
        <v>55</v>
      </c>
      <c r="K10720" t="str">
        <f>IF(Table2[[#This Row],[Basis of Material Classification (System Side)*]]="Field inspection","Yes","No")</f>
        <v>No</v>
      </c>
      <c r="O10720" t="s">
        <v>41</v>
      </c>
      <c r="P10720" s="13">
        <v>43831</v>
      </c>
      <c r="Q10720" s="16" t="str">
        <f>Table2[[#This Row],[Service Line Size (inches) (System Side)]]</f>
        <v>3/4</v>
      </c>
      <c r="R10720" t="s">
        <v>43</v>
      </c>
      <c r="S10720" t="str">
        <f>IF(Table2[[#This Row],[Basis of Material Classification (Customer Side)*]]="Field inspection","Yes","No")</f>
        <v>No</v>
      </c>
      <c r="V10720" t="s">
        <v>43</v>
      </c>
      <c r="W10720" t="s">
        <v>44</v>
      </c>
      <c r="X10720" t="s">
        <v>44</v>
      </c>
      <c r="Z10720" t="s">
        <v>45</v>
      </c>
      <c r="AA10720" t="s">
        <v>46</v>
      </c>
      <c r="AB10720" t="s">
        <v>46</v>
      </c>
      <c r="AC10720" t="s">
        <v>40</v>
      </c>
    </row>
    <row r="10721" spans="1:29" ht="14.4" x14ac:dyDescent="0.3">
      <c r="A10721">
        <v>10719</v>
      </c>
      <c r="B10721" t="s">
        <v>10634</v>
      </c>
      <c r="C10721" t="s">
        <v>277</v>
      </c>
      <c r="D10721" t="s">
        <v>40</v>
      </c>
      <c r="E10721" t="s">
        <v>40</v>
      </c>
      <c r="F10721" t="s">
        <v>53</v>
      </c>
      <c r="G10721" t="s">
        <v>40</v>
      </c>
      <c r="H10721" s="26">
        <v>43101</v>
      </c>
      <c r="I10721" t="s">
        <v>54</v>
      </c>
      <c r="J10721" t="s">
        <v>55</v>
      </c>
      <c r="K10721" t="str">
        <f>IF(Table2[[#This Row],[Basis of Material Classification (System Side)*]]="Field inspection","Yes","No")</f>
        <v>No</v>
      </c>
      <c r="O10721" t="s">
        <v>41</v>
      </c>
      <c r="P10721" s="13">
        <v>43831</v>
      </c>
      <c r="Q10721" s="16" t="str">
        <f>Table2[[#This Row],[Service Line Size (inches) (System Side)]]</f>
        <v>3/4</v>
      </c>
      <c r="R10721" t="s">
        <v>43</v>
      </c>
      <c r="S10721" t="str">
        <f>IF(Table2[[#This Row],[Basis of Material Classification (Customer Side)*]]="Field inspection","Yes","No")</f>
        <v>No</v>
      </c>
      <c r="V10721" t="s">
        <v>43</v>
      </c>
      <c r="W10721" t="s">
        <v>44</v>
      </c>
      <c r="X10721" t="s">
        <v>44</v>
      </c>
      <c r="Z10721" t="s">
        <v>45</v>
      </c>
      <c r="AA10721" t="s">
        <v>46</v>
      </c>
      <c r="AB10721" t="s">
        <v>46</v>
      </c>
      <c r="AC10721" t="s">
        <v>40</v>
      </c>
    </row>
    <row r="10722" spans="1:29" ht="14.4" x14ac:dyDescent="0.3">
      <c r="A10722">
        <v>10720</v>
      </c>
      <c r="B10722" t="s">
        <v>10635</v>
      </c>
      <c r="C10722" t="s">
        <v>277</v>
      </c>
      <c r="D10722" t="s">
        <v>40</v>
      </c>
      <c r="E10722" t="s">
        <v>40</v>
      </c>
      <c r="F10722" t="s">
        <v>53</v>
      </c>
      <c r="G10722" t="s">
        <v>40</v>
      </c>
      <c r="H10722" s="26">
        <v>43831</v>
      </c>
      <c r="I10722" t="s">
        <v>54</v>
      </c>
      <c r="J10722" t="s">
        <v>55</v>
      </c>
      <c r="K10722" t="str">
        <f>IF(Table2[[#This Row],[Basis of Material Classification (System Side)*]]="Field inspection","Yes","No")</f>
        <v>No</v>
      </c>
      <c r="O10722" t="s">
        <v>41</v>
      </c>
      <c r="P10722" s="13">
        <v>43831</v>
      </c>
      <c r="Q10722" s="16" t="str">
        <f>Table2[[#This Row],[Service Line Size (inches) (System Side)]]</f>
        <v>3/4</v>
      </c>
      <c r="R10722" t="s">
        <v>43</v>
      </c>
      <c r="S10722" t="str">
        <f>IF(Table2[[#This Row],[Basis of Material Classification (Customer Side)*]]="Field inspection","Yes","No")</f>
        <v>No</v>
      </c>
      <c r="V10722" t="s">
        <v>43</v>
      </c>
      <c r="W10722" t="s">
        <v>44</v>
      </c>
      <c r="X10722" t="s">
        <v>44</v>
      </c>
      <c r="Z10722" t="s">
        <v>45</v>
      </c>
      <c r="AA10722" t="s">
        <v>46</v>
      </c>
      <c r="AB10722" t="s">
        <v>46</v>
      </c>
      <c r="AC10722" t="s">
        <v>40</v>
      </c>
    </row>
    <row r="10723" spans="1:29" ht="14.4" x14ac:dyDescent="0.3">
      <c r="A10723">
        <v>10721</v>
      </c>
      <c r="B10723" t="s">
        <v>10636</v>
      </c>
      <c r="C10723" t="s">
        <v>277</v>
      </c>
      <c r="D10723" t="s">
        <v>40</v>
      </c>
      <c r="E10723" t="s">
        <v>40</v>
      </c>
      <c r="F10723" t="s">
        <v>53</v>
      </c>
      <c r="G10723" t="s">
        <v>40</v>
      </c>
      <c r="H10723" s="26">
        <v>43101</v>
      </c>
      <c r="I10723" t="s">
        <v>54</v>
      </c>
      <c r="J10723" t="s">
        <v>55</v>
      </c>
      <c r="K10723" t="str">
        <f>IF(Table2[[#This Row],[Basis of Material Classification (System Side)*]]="Field inspection","Yes","No")</f>
        <v>No</v>
      </c>
      <c r="O10723" t="s">
        <v>41</v>
      </c>
      <c r="P10723" s="13">
        <v>43831</v>
      </c>
      <c r="Q10723" s="16" t="str">
        <f>Table2[[#This Row],[Service Line Size (inches) (System Side)]]</f>
        <v>3/4</v>
      </c>
      <c r="R10723" t="s">
        <v>43</v>
      </c>
      <c r="S10723" t="str">
        <f>IF(Table2[[#This Row],[Basis of Material Classification (Customer Side)*]]="Field inspection","Yes","No")</f>
        <v>No</v>
      </c>
      <c r="V10723" t="s">
        <v>43</v>
      </c>
      <c r="W10723" t="s">
        <v>44</v>
      </c>
      <c r="X10723" t="s">
        <v>44</v>
      </c>
      <c r="Z10723" t="s">
        <v>45</v>
      </c>
      <c r="AA10723" t="s">
        <v>46</v>
      </c>
      <c r="AB10723" t="s">
        <v>46</v>
      </c>
      <c r="AC10723" t="s">
        <v>40</v>
      </c>
    </row>
    <row r="10724" spans="1:29" ht="14.4" x14ac:dyDescent="0.3">
      <c r="A10724">
        <v>10722</v>
      </c>
      <c r="B10724" t="s">
        <v>10637</v>
      </c>
      <c r="C10724" t="s">
        <v>277</v>
      </c>
      <c r="D10724" t="s">
        <v>40</v>
      </c>
      <c r="E10724" t="s">
        <v>40</v>
      </c>
      <c r="F10724" t="s">
        <v>53</v>
      </c>
      <c r="G10724" t="s">
        <v>40</v>
      </c>
      <c r="H10724" s="26">
        <v>43101</v>
      </c>
      <c r="I10724" t="s">
        <v>54</v>
      </c>
      <c r="J10724" t="s">
        <v>55</v>
      </c>
      <c r="K10724" t="str">
        <f>IF(Table2[[#This Row],[Basis of Material Classification (System Side)*]]="Field inspection","Yes","No")</f>
        <v>No</v>
      </c>
      <c r="O10724" t="s">
        <v>41</v>
      </c>
      <c r="P10724" s="13">
        <v>43831</v>
      </c>
      <c r="Q10724" s="16" t="str">
        <f>Table2[[#This Row],[Service Line Size (inches) (System Side)]]</f>
        <v>3/4</v>
      </c>
      <c r="R10724" t="s">
        <v>43</v>
      </c>
      <c r="S10724" t="str">
        <f>IF(Table2[[#This Row],[Basis of Material Classification (Customer Side)*]]="Field inspection","Yes","No")</f>
        <v>No</v>
      </c>
      <c r="V10724" t="s">
        <v>43</v>
      </c>
      <c r="W10724" t="s">
        <v>44</v>
      </c>
      <c r="X10724" t="s">
        <v>44</v>
      </c>
      <c r="Z10724" t="s">
        <v>45</v>
      </c>
      <c r="AA10724" t="s">
        <v>46</v>
      </c>
      <c r="AB10724" t="s">
        <v>46</v>
      </c>
      <c r="AC10724" t="s">
        <v>40</v>
      </c>
    </row>
    <row r="10725" spans="1:29" ht="14.4" x14ac:dyDescent="0.3">
      <c r="A10725">
        <v>10723</v>
      </c>
      <c r="B10725" t="s">
        <v>10638</v>
      </c>
      <c r="C10725" t="s">
        <v>277</v>
      </c>
      <c r="D10725" t="s">
        <v>40</v>
      </c>
      <c r="E10725" t="s">
        <v>40</v>
      </c>
      <c r="F10725" t="s">
        <v>53</v>
      </c>
      <c r="G10725" t="s">
        <v>40</v>
      </c>
      <c r="H10725" s="26">
        <v>43101</v>
      </c>
      <c r="I10725" t="s">
        <v>54</v>
      </c>
      <c r="J10725" t="s">
        <v>55</v>
      </c>
      <c r="K10725" t="str">
        <f>IF(Table2[[#This Row],[Basis of Material Classification (System Side)*]]="Field inspection","Yes","No")</f>
        <v>No</v>
      </c>
      <c r="O10725" t="s">
        <v>41</v>
      </c>
      <c r="P10725" s="13">
        <v>43831</v>
      </c>
      <c r="Q10725" s="16" t="str">
        <f>Table2[[#This Row],[Service Line Size (inches) (System Side)]]</f>
        <v>3/4</v>
      </c>
      <c r="R10725" t="s">
        <v>43</v>
      </c>
      <c r="S10725" t="str">
        <f>IF(Table2[[#This Row],[Basis of Material Classification (Customer Side)*]]="Field inspection","Yes","No")</f>
        <v>No</v>
      </c>
      <c r="V10725" t="s">
        <v>43</v>
      </c>
      <c r="W10725" t="s">
        <v>44</v>
      </c>
      <c r="X10725" t="s">
        <v>44</v>
      </c>
      <c r="Z10725" t="s">
        <v>45</v>
      </c>
      <c r="AA10725" t="s">
        <v>46</v>
      </c>
      <c r="AB10725" t="s">
        <v>46</v>
      </c>
      <c r="AC10725" t="s">
        <v>40</v>
      </c>
    </row>
    <row r="10726" spans="1:29" ht="14.4" x14ac:dyDescent="0.3">
      <c r="A10726">
        <v>10724</v>
      </c>
      <c r="B10726" t="s">
        <v>10639</v>
      </c>
      <c r="C10726" t="s">
        <v>277</v>
      </c>
      <c r="D10726" t="s">
        <v>40</v>
      </c>
      <c r="E10726" t="s">
        <v>40</v>
      </c>
      <c r="F10726" t="s">
        <v>53</v>
      </c>
      <c r="G10726" t="s">
        <v>40</v>
      </c>
      <c r="H10726" s="26">
        <v>43101</v>
      </c>
      <c r="I10726" t="s">
        <v>54</v>
      </c>
      <c r="J10726" t="s">
        <v>55</v>
      </c>
      <c r="K10726" t="str">
        <f>IF(Table2[[#This Row],[Basis of Material Classification (System Side)*]]="Field inspection","Yes","No")</f>
        <v>No</v>
      </c>
      <c r="O10726" t="s">
        <v>41</v>
      </c>
      <c r="P10726" s="13">
        <v>43831</v>
      </c>
      <c r="Q10726" s="16" t="str">
        <f>Table2[[#This Row],[Service Line Size (inches) (System Side)]]</f>
        <v>3/4</v>
      </c>
      <c r="R10726" t="s">
        <v>43</v>
      </c>
      <c r="S10726" t="str">
        <f>IF(Table2[[#This Row],[Basis of Material Classification (Customer Side)*]]="Field inspection","Yes","No")</f>
        <v>No</v>
      </c>
      <c r="V10726" t="s">
        <v>43</v>
      </c>
      <c r="W10726" t="s">
        <v>44</v>
      </c>
      <c r="X10726" t="s">
        <v>44</v>
      </c>
      <c r="Z10726" t="s">
        <v>45</v>
      </c>
      <c r="AA10726" t="s">
        <v>46</v>
      </c>
      <c r="AB10726" t="s">
        <v>46</v>
      </c>
      <c r="AC10726" t="s">
        <v>40</v>
      </c>
    </row>
    <row r="10727" spans="1:29" ht="14.4" x14ac:dyDescent="0.3">
      <c r="A10727">
        <v>10725</v>
      </c>
      <c r="B10727" t="s">
        <v>10640</v>
      </c>
      <c r="C10727" t="s">
        <v>277</v>
      </c>
      <c r="D10727" t="s">
        <v>40</v>
      </c>
      <c r="E10727" t="s">
        <v>40</v>
      </c>
      <c r="F10727" t="s">
        <v>53</v>
      </c>
      <c r="G10727" t="s">
        <v>40</v>
      </c>
      <c r="H10727" s="26">
        <v>43101</v>
      </c>
      <c r="I10727" t="s">
        <v>54</v>
      </c>
      <c r="J10727" t="s">
        <v>55</v>
      </c>
      <c r="K10727" t="str">
        <f>IF(Table2[[#This Row],[Basis of Material Classification (System Side)*]]="Field inspection","Yes","No")</f>
        <v>No</v>
      </c>
      <c r="O10727" t="s">
        <v>41</v>
      </c>
      <c r="P10727" s="13">
        <v>43831</v>
      </c>
      <c r="Q10727" s="16" t="str">
        <f>Table2[[#This Row],[Service Line Size (inches) (System Side)]]</f>
        <v>3/4</v>
      </c>
      <c r="R10727" t="s">
        <v>43</v>
      </c>
      <c r="S10727" t="str">
        <f>IF(Table2[[#This Row],[Basis of Material Classification (Customer Side)*]]="Field inspection","Yes","No")</f>
        <v>No</v>
      </c>
      <c r="V10727" t="s">
        <v>43</v>
      </c>
      <c r="W10727" t="s">
        <v>44</v>
      </c>
      <c r="X10727" t="s">
        <v>44</v>
      </c>
      <c r="Z10727" t="s">
        <v>45</v>
      </c>
      <c r="AA10727" t="s">
        <v>46</v>
      </c>
      <c r="AB10727" t="s">
        <v>46</v>
      </c>
      <c r="AC10727" t="s">
        <v>40</v>
      </c>
    </row>
    <row r="10728" spans="1:29" ht="14.4" x14ac:dyDescent="0.3">
      <c r="A10728">
        <v>10726</v>
      </c>
      <c r="B10728" t="s">
        <v>10641</v>
      </c>
      <c r="C10728" t="s">
        <v>277</v>
      </c>
      <c r="D10728" t="s">
        <v>40</v>
      </c>
      <c r="E10728" t="s">
        <v>40</v>
      </c>
      <c r="F10728" t="s">
        <v>41</v>
      </c>
      <c r="G10728" t="s">
        <v>40</v>
      </c>
      <c r="H10728" s="26">
        <v>43101</v>
      </c>
      <c r="I10728" t="s">
        <v>46</v>
      </c>
      <c r="J10728" t="s">
        <v>43</v>
      </c>
      <c r="K10728" t="str">
        <f>IF(Table2[[#This Row],[Basis of Material Classification (System Side)*]]="Field inspection","Yes","No")</f>
        <v>No</v>
      </c>
      <c r="N10728" t="str">
        <f>Table2[[#This Row],[Basis of Material Classification (System Side)*]]</f>
        <v>Installation date after lead ban</v>
      </c>
      <c r="O10728" t="s">
        <v>41</v>
      </c>
      <c r="P10728" s="13">
        <v>44197</v>
      </c>
      <c r="Q10728" s="16" t="str">
        <f>Table2[[#This Row],[Service Line Size (inches) (System Side)]]</f>
        <v>Unknown</v>
      </c>
      <c r="R10728" t="s">
        <v>43</v>
      </c>
      <c r="S10728" t="str">
        <f>IF(Table2[[#This Row],[Basis of Material Classification (Customer Side)*]]="Field inspection","Yes","No")</f>
        <v>No</v>
      </c>
      <c r="V10728" t="s">
        <v>43</v>
      </c>
      <c r="W10728" t="s">
        <v>44</v>
      </c>
      <c r="X10728" t="s">
        <v>44</v>
      </c>
      <c r="Z10728" t="s">
        <v>49</v>
      </c>
      <c r="AA10728" t="s">
        <v>46</v>
      </c>
      <c r="AB10728" t="s">
        <v>46</v>
      </c>
      <c r="AC10728" t="s">
        <v>40</v>
      </c>
    </row>
    <row r="10729" spans="1:29" ht="14.4" x14ac:dyDescent="0.3">
      <c r="A10729">
        <v>10727</v>
      </c>
      <c r="B10729" t="s">
        <v>10642</v>
      </c>
      <c r="C10729" t="s">
        <v>277</v>
      </c>
      <c r="D10729" t="s">
        <v>40</v>
      </c>
      <c r="E10729" t="s">
        <v>40</v>
      </c>
      <c r="F10729" t="s">
        <v>53</v>
      </c>
      <c r="G10729" t="s">
        <v>40</v>
      </c>
      <c r="H10729" s="26">
        <v>39814</v>
      </c>
      <c r="I10729" t="s">
        <v>54</v>
      </c>
      <c r="J10729" t="s">
        <v>55</v>
      </c>
      <c r="K10729" t="str">
        <f>IF(Table2[[#This Row],[Basis of Material Classification (System Side)*]]="Field inspection","Yes","No")</f>
        <v>No</v>
      </c>
      <c r="O10729" t="s">
        <v>41</v>
      </c>
      <c r="P10729" s="13">
        <v>43831</v>
      </c>
      <c r="Q10729" s="16" t="str">
        <f>Table2[[#This Row],[Service Line Size (inches) (System Side)]]</f>
        <v>3/4</v>
      </c>
      <c r="R10729" t="s">
        <v>43</v>
      </c>
      <c r="S10729" t="str">
        <f>IF(Table2[[#This Row],[Basis of Material Classification (Customer Side)*]]="Field inspection","Yes","No")</f>
        <v>No</v>
      </c>
      <c r="V10729" t="s">
        <v>43</v>
      </c>
      <c r="W10729" t="s">
        <v>44</v>
      </c>
      <c r="X10729" t="s">
        <v>44</v>
      </c>
      <c r="Z10729" t="s">
        <v>49</v>
      </c>
      <c r="AA10729" t="s">
        <v>46</v>
      </c>
      <c r="AB10729" t="s">
        <v>46</v>
      </c>
      <c r="AC10729" t="s">
        <v>40</v>
      </c>
    </row>
    <row r="10730" spans="1:29" ht="14.4" x14ac:dyDescent="0.3">
      <c r="A10730">
        <v>10728</v>
      </c>
      <c r="B10730" t="s">
        <v>10643</v>
      </c>
      <c r="C10730" t="s">
        <v>277</v>
      </c>
      <c r="D10730" t="s">
        <v>40</v>
      </c>
      <c r="E10730" t="s">
        <v>40</v>
      </c>
      <c r="F10730" t="s">
        <v>53</v>
      </c>
      <c r="G10730" t="s">
        <v>40</v>
      </c>
      <c r="H10730" s="26">
        <v>39814</v>
      </c>
      <c r="I10730" t="s">
        <v>54</v>
      </c>
      <c r="J10730" t="s">
        <v>55</v>
      </c>
      <c r="K10730" t="str">
        <f>IF(Table2[[#This Row],[Basis of Material Classification (System Side)*]]="Field inspection","Yes","No")</f>
        <v>No</v>
      </c>
      <c r="O10730" t="s">
        <v>41</v>
      </c>
      <c r="P10730" s="13">
        <v>43831</v>
      </c>
      <c r="Q10730" s="16" t="str">
        <f>Table2[[#This Row],[Service Line Size (inches) (System Side)]]</f>
        <v>3/4</v>
      </c>
      <c r="R10730" t="s">
        <v>43</v>
      </c>
      <c r="S10730" t="str">
        <f>IF(Table2[[#This Row],[Basis of Material Classification (Customer Side)*]]="Field inspection","Yes","No")</f>
        <v>No</v>
      </c>
      <c r="V10730" t="s">
        <v>43</v>
      </c>
      <c r="W10730" t="s">
        <v>44</v>
      </c>
      <c r="X10730" t="s">
        <v>44</v>
      </c>
      <c r="Z10730" t="s">
        <v>49</v>
      </c>
      <c r="AA10730" t="s">
        <v>46</v>
      </c>
      <c r="AB10730" t="s">
        <v>46</v>
      </c>
      <c r="AC10730" t="s">
        <v>40</v>
      </c>
    </row>
    <row r="10731" spans="1:29" ht="14.4" x14ac:dyDescent="0.3">
      <c r="A10731">
        <v>10729</v>
      </c>
      <c r="B10731" t="s">
        <v>10644</v>
      </c>
      <c r="C10731" t="s">
        <v>277</v>
      </c>
      <c r="D10731" t="s">
        <v>40</v>
      </c>
      <c r="E10731" t="s">
        <v>40</v>
      </c>
      <c r="F10731" t="s">
        <v>53</v>
      </c>
      <c r="G10731" t="s">
        <v>40</v>
      </c>
      <c r="H10731" s="26">
        <v>39814</v>
      </c>
      <c r="I10731" t="s">
        <v>54</v>
      </c>
      <c r="J10731" t="s">
        <v>55</v>
      </c>
      <c r="K10731" t="str">
        <f>IF(Table2[[#This Row],[Basis of Material Classification (System Side)*]]="Field inspection","Yes","No")</f>
        <v>No</v>
      </c>
      <c r="O10731" t="s">
        <v>41</v>
      </c>
      <c r="P10731" s="13">
        <v>43831</v>
      </c>
      <c r="Q10731" s="16" t="str">
        <f>Table2[[#This Row],[Service Line Size (inches) (System Side)]]</f>
        <v>3/4</v>
      </c>
      <c r="R10731" t="s">
        <v>43</v>
      </c>
      <c r="S10731" t="str">
        <f>IF(Table2[[#This Row],[Basis of Material Classification (Customer Side)*]]="Field inspection","Yes","No")</f>
        <v>No</v>
      </c>
      <c r="V10731" t="s">
        <v>43</v>
      </c>
      <c r="W10731" t="s">
        <v>44</v>
      </c>
      <c r="X10731" t="s">
        <v>44</v>
      </c>
      <c r="Z10731" t="s">
        <v>49</v>
      </c>
      <c r="AA10731" t="s">
        <v>46</v>
      </c>
      <c r="AB10731" t="s">
        <v>46</v>
      </c>
      <c r="AC10731" t="s">
        <v>40</v>
      </c>
    </row>
    <row r="10732" spans="1:29" ht="14.4" x14ac:dyDescent="0.3">
      <c r="A10732">
        <v>10730</v>
      </c>
      <c r="B10732" t="s">
        <v>10645</v>
      </c>
      <c r="C10732" t="s">
        <v>277</v>
      </c>
      <c r="D10732" t="s">
        <v>40</v>
      </c>
      <c r="E10732" t="s">
        <v>40</v>
      </c>
      <c r="F10732" t="s">
        <v>53</v>
      </c>
      <c r="G10732" t="s">
        <v>40</v>
      </c>
      <c r="H10732" s="26">
        <v>39814</v>
      </c>
      <c r="I10732" t="s">
        <v>54</v>
      </c>
      <c r="J10732" t="s">
        <v>55</v>
      </c>
      <c r="K10732" t="str">
        <f>IF(Table2[[#This Row],[Basis of Material Classification (System Side)*]]="Field inspection","Yes","No")</f>
        <v>No</v>
      </c>
      <c r="O10732" t="s">
        <v>41</v>
      </c>
      <c r="P10732" s="13">
        <v>43831</v>
      </c>
      <c r="Q10732" s="16" t="str">
        <f>Table2[[#This Row],[Service Line Size (inches) (System Side)]]</f>
        <v>3/4</v>
      </c>
      <c r="R10732" t="s">
        <v>43</v>
      </c>
      <c r="S10732" t="str">
        <f>IF(Table2[[#This Row],[Basis of Material Classification (Customer Side)*]]="Field inspection","Yes","No")</f>
        <v>No</v>
      </c>
      <c r="V10732" t="s">
        <v>43</v>
      </c>
      <c r="W10732" t="s">
        <v>44</v>
      </c>
      <c r="X10732" t="s">
        <v>44</v>
      </c>
      <c r="Z10732" t="s">
        <v>49</v>
      </c>
      <c r="AA10732" t="s">
        <v>46</v>
      </c>
      <c r="AB10732" t="s">
        <v>46</v>
      </c>
      <c r="AC10732" t="s">
        <v>40</v>
      </c>
    </row>
    <row r="10733" spans="1:29" ht="14.4" x14ac:dyDescent="0.3">
      <c r="A10733">
        <v>10731</v>
      </c>
      <c r="B10733" t="s">
        <v>10646</v>
      </c>
      <c r="C10733" t="s">
        <v>277</v>
      </c>
      <c r="D10733" t="s">
        <v>40</v>
      </c>
      <c r="E10733" t="s">
        <v>40</v>
      </c>
      <c r="F10733" t="s">
        <v>53</v>
      </c>
      <c r="G10733" t="s">
        <v>40</v>
      </c>
      <c r="H10733" s="26">
        <v>43831</v>
      </c>
      <c r="I10733" t="s">
        <v>54</v>
      </c>
      <c r="J10733" t="s">
        <v>55</v>
      </c>
      <c r="K10733" t="str">
        <f>IF(Table2[[#This Row],[Basis of Material Classification (System Side)*]]="Field inspection","Yes","No")</f>
        <v>No</v>
      </c>
      <c r="O10733" t="s">
        <v>41</v>
      </c>
      <c r="P10733" s="13">
        <v>43831</v>
      </c>
      <c r="Q10733" s="16" t="str">
        <f>Table2[[#This Row],[Service Line Size (inches) (System Side)]]</f>
        <v>3/4</v>
      </c>
      <c r="R10733" t="s">
        <v>43</v>
      </c>
      <c r="S10733" t="str">
        <f>IF(Table2[[#This Row],[Basis of Material Classification (Customer Side)*]]="Field inspection","Yes","No")</f>
        <v>No</v>
      </c>
      <c r="V10733" t="s">
        <v>43</v>
      </c>
      <c r="W10733" t="s">
        <v>44</v>
      </c>
      <c r="X10733" t="s">
        <v>44</v>
      </c>
      <c r="Z10733" t="s">
        <v>45</v>
      </c>
      <c r="AA10733" t="s">
        <v>46</v>
      </c>
      <c r="AB10733" t="s">
        <v>46</v>
      </c>
      <c r="AC10733" t="s">
        <v>40</v>
      </c>
    </row>
    <row r="10734" spans="1:29" ht="14.4" x14ac:dyDescent="0.3">
      <c r="A10734">
        <v>10732</v>
      </c>
      <c r="B10734" t="s">
        <v>10647</v>
      </c>
      <c r="C10734" t="s">
        <v>277</v>
      </c>
      <c r="D10734" t="s">
        <v>40</v>
      </c>
      <c r="E10734" t="s">
        <v>40</v>
      </c>
      <c r="F10734" t="s">
        <v>53</v>
      </c>
      <c r="G10734" t="s">
        <v>40</v>
      </c>
      <c r="H10734" s="26">
        <v>43466</v>
      </c>
      <c r="I10734" t="s">
        <v>54</v>
      </c>
      <c r="J10734" t="s">
        <v>55</v>
      </c>
      <c r="K10734" t="str">
        <f>IF(Table2[[#This Row],[Basis of Material Classification (System Side)*]]="Field inspection","Yes","No")</f>
        <v>No</v>
      </c>
      <c r="O10734" t="s">
        <v>41</v>
      </c>
      <c r="P10734" s="13">
        <v>43831</v>
      </c>
      <c r="Q10734" s="16" t="str">
        <f>Table2[[#This Row],[Service Line Size (inches) (System Side)]]</f>
        <v>3/4</v>
      </c>
      <c r="R10734" t="s">
        <v>43</v>
      </c>
      <c r="S10734" t="str">
        <f>IF(Table2[[#This Row],[Basis of Material Classification (Customer Side)*]]="Field inspection","Yes","No")</f>
        <v>No</v>
      </c>
      <c r="V10734" t="s">
        <v>43</v>
      </c>
      <c r="W10734" t="s">
        <v>44</v>
      </c>
      <c r="X10734" t="s">
        <v>44</v>
      </c>
      <c r="Z10734" t="s">
        <v>45</v>
      </c>
      <c r="AA10734" t="s">
        <v>46</v>
      </c>
      <c r="AB10734" t="s">
        <v>46</v>
      </c>
      <c r="AC10734" t="s">
        <v>40</v>
      </c>
    </row>
    <row r="10735" spans="1:29" ht="14.4" x14ac:dyDescent="0.3">
      <c r="A10735">
        <v>10733</v>
      </c>
      <c r="B10735" t="s">
        <v>10648</v>
      </c>
      <c r="C10735" t="s">
        <v>277</v>
      </c>
      <c r="D10735" t="s">
        <v>40</v>
      </c>
      <c r="E10735" t="s">
        <v>40</v>
      </c>
      <c r="F10735" t="s">
        <v>53</v>
      </c>
      <c r="G10735" t="s">
        <v>40</v>
      </c>
      <c r="H10735" s="26">
        <v>43466</v>
      </c>
      <c r="I10735" t="s">
        <v>54</v>
      </c>
      <c r="J10735" t="s">
        <v>55</v>
      </c>
      <c r="K10735" t="str">
        <f>IF(Table2[[#This Row],[Basis of Material Classification (System Side)*]]="Field inspection","Yes","No")</f>
        <v>No</v>
      </c>
      <c r="O10735" t="s">
        <v>41</v>
      </c>
      <c r="P10735" s="13">
        <v>43831</v>
      </c>
      <c r="Q10735" s="16" t="str">
        <f>Table2[[#This Row],[Service Line Size (inches) (System Side)]]</f>
        <v>3/4</v>
      </c>
      <c r="R10735" t="s">
        <v>43</v>
      </c>
      <c r="S10735" t="str">
        <f>IF(Table2[[#This Row],[Basis of Material Classification (Customer Side)*]]="Field inspection","Yes","No")</f>
        <v>No</v>
      </c>
      <c r="V10735" t="s">
        <v>43</v>
      </c>
      <c r="W10735" t="s">
        <v>44</v>
      </c>
      <c r="X10735" t="s">
        <v>44</v>
      </c>
      <c r="Z10735" t="s">
        <v>45</v>
      </c>
      <c r="AA10735" t="s">
        <v>46</v>
      </c>
      <c r="AB10735" t="s">
        <v>46</v>
      </c>
      <c r="AC10735" t="s">
        <v>40</v>
      </c>
    </row>
    <row r="10736" spans="1:29" ht="14.4" x14ac:dyDescent="0.3">
      <c r="A10736">
        <v>10734</v>
      </c>
      <c r="B10736" t="s">
        <v>10649</v>
      </c>
      <c r="C10736" t="s">
        <v>277</v>
      </c>
      <c r="D10736" t="s">
        <v>40</v>
      </c>
      <c r="E10736" t="s">
        <v>40</v>
      </c>
      <c r="F10736" t="s">
        <v>53</v>
      </c>
      <c r="G10736" t="s">
        <v>40</v>
      </c>
      <c r="H10736" s="26">
        <v>43466</v>
      </c>
      <c r="I10736" t="s">
        <v>54</v>
      </c>
      <c r="J10736" t="s">
        <v>55</v>
      </c>
      <c r="K10736" t="str">
        <f>IF(Table2[[#This Row],[Basis of Material Classification (System Side)*]]="Field inspection","Yes","No")</f>
        <v>No</v>
      </c>
      <c r="O10736" t="s">
        <v>41</v>
      </c>
      <c r="P10736" s="13">
        <v>43831</v>
      </c>
      <c r="Q10736" s="16" t="str">
        <f>Table2[[#This Row],[Service Line Size (inches) (System Side)]]</f>
        <v>3/4</v>
      </c>
      <c r="R10736" t="s">
        <v>43</v>
      </c>
      <c r="S10736" t="str">
        <f>IF(Table2[[#This Row],[Basis of Material Classification (Customer Side)*]]="Field inspection","Yes","No")</f>
        <v>No</v>
      </c>
      <c r="V10736" t="s">
        <v>43</v>
      </c>
      <c r="W10736" t="s">
        <v>44</v>
      </c>
      <c r="X10736" t="s">
        <v>44</v>
      </c>
      <c r="Z10736" t="s">
        <v>45</v>
      </c>
      <c r="AA10736" t="s">
        <v>46</v>
      </c>
      <c r="AB10736" t="s">
        <v>46</v>
      </c>
      <c r="AC10736" t="s">
        <v>40</v>
      </c>
    </row>
    <row r="10737" spans="1:29" ht="14.4" x14ac:dyDescent="0.3">
      <c r="A10737">
        <v>10735</v>
      </c>
      <c r="B10737" t="s">
        <v>10650</v>
      </c>
      <c r="C10737" t="s">
        <v>277</v>
      </c>
      <c r="D10737" t="s">
        <v>40</v>
      </c>
      <c r="E10737" t="s">
        <v>40</v>
      </c>
      <c r="F10737" t="s">
        <v>53</v>
      </c>
      <c r="G10737" t="s">
        <v>40</v>
      </c>
      <c r="H10737" s="26">
        <v>43466</v>
      </c>
      <c r="I10737" t="s">
        <v>54</v>
      </c>
      <c r="J10737" t="s">
        <v>55</v>
      </c>
      <c r="K10737" t="str">
        <f>IF(Table2[[#This Row],[Basis of Material Classification (System Side)*]]="Field inspection","Yes","No")</f>
        <v>No</v>
      </c>
      <c r="O10737" t="s">
        <v>41</v>
      </c>
      <c r="P10737" s="13">
        <v>43831</v>
      </c>
      <c r="Q10737" s="16" t="str">
        <f>Table2[[#This Row],[Service Line Size (inches) (System Side)]]</f>
        <v>3/4</v>
      </c>
      <c r="R10737" t="s">
        <v>43</v>
      </c>
      <c r="S10737" t="str">
        <f>IF(Table2[[#This Row],[Basis of Material Classification (Customer Side)*]]="Field inspection","Yes","No")</f>
        <v>No</v>
      </c>
      <c r="V10737" t="s">
        <v>43</v>
      </c>
      <c r="W10737" t="s">
        <v>44</v>
      </c>
      <c r="X10737" t="s">
        <v>44</v>
      </c>
      <c r="Z10737" t="s">
        <v>45</v>
      </c>
      <c r="AA10737" t="s">
        <v>46</v>
      </c>
      <c r="AB10737" t="s">
        <v>46</v>
      </c>
      <c r="AC10737" t="s">
        <v>40</v>
      </c>
    </row>
    <row r="10738" spans="1:29" ht="14.4" x14ac:dyDescent="0.3">
      <c r="A10738">
        <v>10736</v>
      </c>
      <c r="B10738" t="s">
        <v>10651</v>
      </c>
      <c r="C10738" t="s">
        <v>277</v>
      </c>
      <c r="D10738" t="s">
        <v>40</v>
      </c>
      <c r="E10738" t="s">
        <v>40</v>
      </c>
      <c r="F10738" t="s">
        <v>53</v>
      </c>
      <c r="G10738" t="s">
        <v>40</v>
      </c>
      <c r="H10738" s="26">
        <v>43466</v>
      </c>
      <c r="I10738" t="s">
        <v>54</v>
      </c>
      <c r="J10738" t="s">
        <v>55</v>
      </c>
      <c r="K10738" t="str">
        <f>IF(Table2[[#This Row],[Basis of Material Classification (System Side)*]]="Field inspection","Yes","No")</f>
        <v>No</v>
      </c>
      <c r="O10738" t="s">
        <v>41</v>
      </c>
      <c r="P10738" s="13">
        <v>43831</v>
      </c>
      <c r="Q10738" s="16" t="str">
        <f>Table2[[#This Row],[Service Line Size (inches) (System Side)]]</f>
        <v>3/4</v>
      </c>
      <c r="R10738" t="s">
        <v>43</v>
      </c>
      <c r="S10738" t="str">
        <f>IF(Table2[[#This Row],[Basis of Material Classification (Customer Side)*]]="Field inspection","Yes","No")</f>
        <v>No</v>
      </c>
      <c r="V10738" t="s">
        <v>43</v>
      </c>
      <c r="W10738" t="s">
        <v>44</v>
      </c>
      <c r="X10738" t="s">
        <v>44</v>
      </c>
      <c r="Z10738" t="s">
        <v>45</v>
      </c>
      <c r="AA10738" t="s">
        <v>46</v>
      </c>
      <c r="AB10738" t="s">
        <v>46</v>
      </c>
      <c r="AC10738" t="s">
        <v>40</v>
      </c>
    </row>
    <row r="10739" spans="1:29" ht="14.4" x14ac:dyDescent="0.3">
      <c r="A10739">
        <v>10737</v>
      </c>
      <c r="B10739" t="s">
        <v>10652</v>
      </c>
      <c r="C10739" t="s">
        <v>277</v>
      </c>
      <c r="D10739" t="s">
        <v>40</v>
      </c>
      <c r="E10739" t="s">
        <v>40</v>
      </c>
      <c r="F10739" t="s">
        <v>41</v>
      </c>
      <c r="G10739" t="s">
        <v>40</v>
      </c>
      <c r="H10739" s="26">
        <v>43101</v>
      </c>
      <c r="I10739" t="s">
        <v>46</v>
      </c>
      <c r="J10739" t="s">
        <v>43</v>
      </c>
      <c r="K10739" t="str">
        <f>IF(Table2[[#This Row],[Basis of Material Classification (System Side)*]]="Field inspection","Yes","No")</f>
        <v>No</v>
      </c>
      <c r="N10739" t="str">
        <f>Table2[[#This Row],[Basis of Material Classification (System Side)*]]</f>
        <v>Installation date after lead ban</v>
      </c>
      <c r="O10739" t="s">
        <v>41</v>
      </c>
      <c r="P10739" s="13">
        <v>44197</v>
      </c>
      <c r="Q10739" s="16" t="str">
        <f>Table2[[#This Row],[Service Line Size (inches) (System Side)]]</f>
        <v>Unknown</v>
      </c>
      <c r="R10739" t="s">
        <v>43</v>
      </c>
      <c r="S10739" t="str">
        <f>IF(Table2[[#This Row],[Basis of Material Classification (Customer Side)*]]="Field inspection","Yes","No")</f>
        <v>No</v>
      </c>
      <c r="V10739" t="s">
        <v>43</v>
      </c>
      <c r="W10739" t="s">
        <v>44</v>
      </c>
      <c r="X10739" t="s">
        <v>44</v>
      </c>
      <c r="Z10739" t="s">
        <v>49</v>
      </c>
      <c r="AA10739" t="s">
        <v>46</v>
      </c>
      <c r="AB10739" t="s">
        <v>46</v>
      </c>
      <c r="AC10739" t="s">
        <v>40</v>
      </c>
    </row>
    <row r="10740" spans="1:29" ht="14.4" x14ac:dyDescent="0.3">
      <c r="A10740">
        <v>10738</v>
      </c>
      <c r="B10740" t="s">
        <v>10653</v>
      </c>
      <c r="C10740" t="s">
        <v>277</v>
      </c>
      <c r="D10740" t="s">
        <v>40</v>
      </c>
      <c r="E10740" t="s">
        <v>40</v>
      </c>
      <c r="F10740" t="s">
        <v>53</v>
      </c>
      <c r="G10740" t="s">
        <v>40</v>
      </c>
      <c r="H10740" s="26">
        <v>43101</v>
      </c>
      <c r="I10740" t="s">
        <v>54</v>
      </c>
      <c r="J10740" t="s">
        <v>55</v>
      </c>
      <c r="K10740" t="str">
        <f>IF(Table2[[#This Row],[Basis of Material Classification (System Side)*]]="Field inspection","Yes","No")</f>
        <v>No</v>
      </c>
      <c r="O10740" t="s">
        <v>41</v>
      </c>
      <c r="P10740" s="13">
        <v>43831</v>
      </c>
      <c r="Q10740" s="16" t="str">
        <f>Table2[[#This Row],[Service Line Size (inches) (System Side)]]</f>
        <v>3/4</v>
      </c>
      <c r="R10740" t="s">
        <v>43</v>
      </c>
      <c r="S10740" t="str">
        <f>IF(Table2[[#This Row],[Basis of Material Classification (Customer Side)*]]="Field inspection","Yes","No")</f>
        <v>No</v>
      </c>
      <c r="V10740" t="s">
        <v>43</v>
      </c>
      <c r="W10740" t="s">
        <v>44</v>
      </c>
      <c r="X10740" t="s">
        <v>44</v>
      </c>
      <c r="Z10740" t="s">
        <v>45</v>
      </c>
      <c r="AA10740" t="s">
        <v>46</v>
      </c>
      <c r="AB10740" t="s">
        <v>46</v>
      </c>
      <c r="AC10740" t="s">
        <v>40</v>
      </c>
    </row>
    <row r="10741" spans="1:29" ht="14.4" x14ac:dyDescent="0.3">
      <c r="A10741">
        <v>10739</v>
      </c>
      <c r="B10741" t="s">
        <v>10654</v>
      </c>
      <c r="C10741" t="s">
        <v>277</v>
      </c>
      <c r="D10741" t="s">
        <v>40</v>
      </c>
      <c r="E10741" t="s">
        <v>40</v>
      </c>
      <c r="F10741" t="s">
        <v>53</v>
      </c>
      <c r="G10741" t="s">
        <v>40</v>
      </c>
      <c r="H10741" s="26">
        <v>43101</v>
      </c>
      <c r="I10741" t="s">
        <v>54</v>
      </c>
      <c r="J10741" t="s">
        <v>55</v>
      </c>
      <c r="K10741" t="str">
        <f>IF(Table2[[#This Row],[Basis of Material Classification (System Side)*]]="Field inspection","Yes","No")</f>
        <v>No</v>
      </c>
      <c r="O10741" t="s">
        <v>41</v>
      </c>
      <c r="P10741" s="13">
        <v>43831</v>
      </c>
      <c r="Q10741" s="16" t="str">
        <f>Table2[[#This Row],[Service Line Size (inches) (System Side)]]</f>
        <v>3/4</v>
      </c>
      <c r="R10741" t="s">
        <v>43</v>
      </c>
      <c r="S10741" t="str">
        <f>IF(Table2[[#This Row],[Basis of Material Classification (Customer Side)*]]="Field inspection","Yes","No")</f>
        <v>No</v>
      </c>
      <c r="V10741" t="s">
        <v>43</v>
      </c>
      <c r="W10741" t="s">
        <v>44</v>
      </c>
      <c r="X10741" t="s">
        <v>44</v>
      </c>
      <c r="Z10741" t="s">
        <v>45</v>
      </c>
      <c r="AA10741" t="s">
        <v>46</v>
      </c>
      <c r="AB10741" t="s">
        <v>46</v>
      </c>
      <c r="AC10741" t="s">
        <v>40</v>
      </c>
    </row>
    <row r="10742" spans="1:29" ht="14.4" x14ac:dyDescent="0.3">
      <c r="A10742">
        <v>10740</v>
      </c>
      <c r="B10742" t="s">
        <v>10655</v>
      </c>
      <c r="C10742" t="s">
        <v>277</v>
      </c>
      <c r="D10742" t="s">
        <v>40</v>
      </c>
      <c r="E10742" t="s">
        <v>40</v>
      </c>
      <c r="F10742" t="s">
        <v>53</v>
      </c>
      <c r="G10742" t="s">
        <v>40</v>
      </c>
      <c r="H10742" s="26">
        <v>43101</v>
      </c>
      <c r="I10742" t="s">
        <v>54</v>
      </c>
      <c r="J10742" t="s">
        <v>55</v>
      </c>
      <c r="K10742" t="str">
        <f>IF(Table2[[#This Row],[Basis of Material Classification (System Side)*]]="Field inspection","Yes","No")</f>
        <v>No</v>
      </c>
      <c r="O10742" t="s">
        <v>41</v>
      </c>
      <c r="P10742" s="13">
        <v>43831</v>
      </c>
      <c r="Q10742" s="16" t="str">
        <f>Table2[[#This Row],[Service Line Size (inches) (System Side)]]</f>
        <v>3/4</v>
      </c>
      <c r="R10742" t="s">
        <v>43</v>
      </c>
      <c r="S10742" t="str">
        <f>IF(Table2[[#This Row],[Basis of Material Classification (Customer Side)*]]="Field inspection","Yes","No")</f>
        <v>No</v>
      </c>
      <c r="V10742" t="s">
        <v>43</v>
      </c>
      <c r="W10742" t="s">
        <v>44</v>
      </c>
      <c r="X10742" t="s">
        <v>44</v>
      </c>
      <c r="Z10742" t="s">
        <v>45</v>
      </c>
      <c r="AA10742" t="s">
        <v>46</v>
      </c>
      <c r="AB10742" t="s">
        <v>46</v>
      </c>
      <c r="AC10742" t="s">
        <v>40</v>
      </c>
    </row>
    <row r="10743" spans="1:29" ht="14.4" x14ac:dyDescent="0.3">
      <c r="A10743">
        <v>10741</v>
      </c>
      <c r="B10743" t="s">
        <v>10656</v>
      </c>
      <c r="C10743" t="s">
        <v>277</v>
      </c>
      <c r="D10743" t="s">
        <v>40</v>
      </c>
      <c r="E10743" t="s">
        <v>40</v>
      </c>
      <c r="F10743" t="s">
        <v>53</v>
      </c>
      <c r="G10743" t="s">
        <v>40</v>
      </c>
      <c r="H10743" s="26">
        <v>43101</v>
      </c>
      <c r="I10743" t="s">
        <v>54</v>
      </c>
      <c r="J10743" t="s">
        <v>55</v>
      </c>
      <c r="K10743" t="str">
        <f>IF(Table2[[#This Row],[Basis of Material Classification (System Side)*]]="Field inspection","Yes","No")</f>
        <v>No</v>
      </c>
      <c r="O10743" t="s">
        <v>41</v>
      </c>
      <c r="P10743" s="13">
        <v>43831</v>
      </c>
      <c r="Q10743" s="16" t="str">
        <f>Table2[[#This Row],[Service Line Size (inches) (System Side)]]</f>
        <v>3/4</v>
      </c>
      <c r="R10743" t="s">
        <v>43</v>
      </c>
      <c r="S10743" t="str">
        <f>IF(Table2[[#This Row],[Basis of Material Classification (Customer Side)*]]="Field inspection","Yes","No")</f>
        <v>No</v>
      </c>
      <c r="V10743" t="s">
        <v>43</v>
      </c>
      <c r="W10743" t="s">
        <v>44</v>
      </c>
      <c r="X10743" t="s">
        <v>44</v>
      </c>
      <c r="Z10743" t="s">
        <v>45</v>
      </c>
      <c r="AA10743" t="s">
        <v>46</v>
      </c>
      <c r="AB10743" t="s">
        <v>46</v>
      </c>
      <c r="AC10743" t="s">
        <v>40</v>
      </c>
    </row>
    <row r="10744" spans="1:29" ht="14.4" x14ac:dyDescent="0.3">
      <c r="A10744">
        <v>10742</v>
      </c>
      <c r="B10744" t="s">
        <v>10657</v>
      </c>
      <c r="C10744" t="s">
        <v>277</v>
      </c>
      <c r="D10744" t="s">
        <v>40</v>
      </c>
      <c r="E10744" t="s">
        <v>40</v>
      </c>
      <c r="F10744" t="s">
        <v>53</v>
      </c>
      <c r="G10744" t="s">
        <v>40</v>
      </c>
      <c r="H10744" s="26">
        <v>43101</v>
      </c>
      <c r="I10744" t="s">
        <v>54</v>
      </c>
      <c r="J10744" t="s">
        <v>55</v>
      </c>
      <c r="K10744" t="str">
        <f>IF(Table2[[#This Row],[Basis of Material Classification (System Side)*]]="Field inspection","Yes","No")</f>
        <v>No</v>
      </c>
      <c r="O10744" t="s">
        <v>41</v>
      </c>
      <c r="P10744" s="13">
        <v>43831</v>
      </c>
      <c r="Q10744" s="16" t="str">
        <f>Table2[[#This Row],[Service Line Size (inches) (System Side)]]</f>
        <v>3/4</v>
      </c>
      <c r="R10744" t="s">
        <v>43</v>
      </c>
      <c r="S10744" t="str">
        <f>IF(Table2[[#This Row],[Basis of Material Classification (Customer Side)*]]="Field inspection","Yes","No")</f>
        <v>No</v>
      </c>
      <c r="V10744" t="s">
        <v>43</v>
      </c>
      <c r="W10744" t="s">
        <v>44</v>
      </c>
      <c r="X10744" t="s">
        <v>44</v>
      </c>
      <c r="Z10744" t="s">
        <v>45</v>
      </c>
      <c r="AA10744" t="s">
        <v>46</v>
      </c>
      <c r="AB10744" t="s">
        <v>46</v>
      </c>
      <c r="AC10744" t="s">
        <v>40</v>
      </c>
    </row>
    <row r="10745" spans="1:29" ht="14.4" x14ac:dyDescent="0.3">
      <c r="A10745">
        <v>10743</v>
      </c>
      <c r="B10745" t="s">
        <v>10658</v>
      </c>
      <c r="C10745" t="s">
        <v>277</v>
      </c>
      <c r="D10745" t="s">
        <v>40</v>
      </c>
      <c r="E10745" t="s">
        <v>40</v>
      </c>
      <c r="F10745" t="s">
        <v>53</v>
      </c>
      <c r="G10745" t="s">
        <v>40</v>
      </c>
      <c r="H10745" s="26">
        <v>43466</v>
      </c>
      <c r="I10745" t="s">
        <v>54</v>
      </c>
      <c r="J10745" t="s">
        <v>55</v>
      </c>
      <c r="K10745" t="str">
        <f>IF(Table2[[#This Row],[Basis of Material Classification (System Side)*]]="Field inspection","Yes","No")</f>
        <v>No</v>
      </c>
      <c r="O10745" t="s">
        <v>41</v>
      </c>
      <c r="P10745" s="13">
        <v>43831</v>
      </c>
      <c r="Q10745" s="16" t="str">
        <f>Table2[[#This Row],[Service Line Size (inches) (System Side)]]</f>
        <v>3/4</v>
      </c>
      <c r="R10745" t="s">
        <v>43</v>
      </c>
      <c r="S10745" t="str">
        <f>IF(Table2[[#This Row],[Basis of Material Classification (Customer Side)*]]="Field inspection","Yes","No")</f>
        <v>No</v>
      </c>
      <c r="V10745" t="s">
        <v>43</v>
      </c>
      <c r="W10745" t="s">
        <v>44</v>
      </c>
      <c r="X10745" t="s">
        <v>44</v>
      </c>
      <c r="Z10745" t="s">
        <v>45</v>
      </c>
      <c r="AA10745" t="s">
        <v>46</v>
      </c>
      <c r="AB10745" t="s">
        <v>46</v>
      </c>
      <c r="AC10745" t="s">
        <v>40</v>
      </c>
    </row>
    <row r="10746" spans="1:29" ht="14.4" x14ac:dyDescent="0.3">
      <c r="A10746">
        <v>10744</v>
      </c>
      <c r="B10746" t="s">
        <v>10659</v>
      </c>
      <c r="C10746" t="s">
        <v>277</v>
      </c>
      <c r="D10746" t="s">
        <v>40</v>
      </c>
      <c r="E10746" t="s">
        <v>40</v>
      </c>
      <c r="F10746" t="s">
        <v>53</v>
      </c>
      <c r="G10746" t="s">
        <v>40</v>
      </c>
      <c r="H10746" s="26">
        <v>43466</v>
      </c>
      <c r="I10746" t="s">
        <v>54</v>
      </c>
      <c r="J10746" t="s">
        <v>55</v>
      </c>
      <c r="K10746" t="str">
        <f>IF(Table2[[#This Row],[Basis of Material Classification (System Side)*]]="Field inspection","Yes","No")</f>
        <v>No</v>
      </c>
      <c r="O10746" t="s">
        <v>41</v>
      </c>
      <c r="P10746" s="13">
        <v>43831</v>
      </c>
      <c r="Q10746" s="16" t="str">
        <f>Table2[[#This Row],[Service Line Size (inches) (System Side)]]</f>
        <v>3/4</v>
      </c>
      <c r="R10746" t="s">
        <v>43</v>
      </c>
      <c r="S10746" t="str">
        <f>IF(Table2[[#This Row],[Basis of Material Classification (Customer Side)*]]="Field inspection","Yes","No")</f>
        <v>No</v>
      </c>
      <c r="V10746" t="s">
        <v>43</v>
      </c>
      <c r="W10746" t="s">
        <v>44</v>
      </c>
      <c r="X10746" t="s">
        <v>44</v>
      </c>
      <c r="Z10746" t="s">
        <v>45</v>
      </c>
      <c r="AA10746" t="s">
        <v>46</v>
      </c>
      <c r="AB10746" t="s">
        <v>46</v>
      </c>
      <c r="AC10746" t="s">
        <v>40</v>
      </c>
    </row>
    <row r="10747" spans="1:29" ht="14.4" x14ac:dyDescent="0.3">
      <c r="A10747">
        <v>10745</v>
      </c>
      <c r="B10747" t="s">
        <v>10660</v>
      </c>
      <c r="C10747" t="s">
        <v>277</v>
      </c>
      <c r="D10747" t="s">
        <v>40</v>
      </c>
      <c r="E10747" t="s">
        <v>40</v>
      </c>
      <c r="F10747" t="s">
        <v>53</v>
      </c>
      <c r="G10747" t="s">
        <v>40</v>
      </c>
      <c r="H10747" s="26">
        <v>43466</v>
      </c>
      <c r="I10747" t="s">
        <v>54</v>
      </c>
      <c r="J10747" t="s">
        <v>55</v>
      </c>
      <c r="K10747" t="str">
        <f>IF(Table2[[#This Row],[Basis of Material Classification (System Side)*]]="Field inspection","Yes","No")</f>
        <v>No</v>
      </c>
      <c r="O10747" t="s">
        <v>41</v>
      </c>
      <c r="P10747" s="13">
        <v>43831</v>
      </c>
      <c r="Q10747" s="16" t="str">
        <f>Table2[[#This Row],[Service Line Size (inches) (System Side)]]</f>
        <v>3/4</v>
      </c>
      <c r="R10747" t="s">
        <v>43</v>
      </c>
      <c r="S10747" t="str">
        <f>IF(Table2[[#This Row],[Basis of Material Classification (Customer Side)*]]="Field inspection","Yes","No")</f>
        <v>No</v>
      </c>
      <c r="V10747" t="s">
        <v>43</v>
      </c>
      <c r="W10747" t="s">
        <v>44</v>
      </c>
      <c r="X10747" t="s">
        <v>44</v>
      </c>
      <c r="Z10747" t="s">
        <v>45</v>
      </c>
      <c r="AA10747" t="s">
        <v>46</v>
      </c>
      <c r="AB10747" t="s">
        <v>46</v>
      </c>
      <c r="AC10747" t="s">
        <v>40</v>
      </c>
    </row>
    <row r="10748" spans="1:29" ht="14.4" x14ac:dyDescent="0.3">
      <c r="A10748">
        <v>10746</v>
      </c>
      <c r="B10748" t="s">
        <v>10661</v>
      </c>
      <c r="C10748" t="s">
        <v>277</v>
      </c>
      <c r="D10748" t="s">
        <v>40</v>
      </c>
      <c r="E10748" t="s">
        <v>40</v>
      </c>
      <c r="F10748" t="s">
        <v>53</v>
      </c>
      <c r="G10748" t="s">
        <v>40</v>
      </c>
      <c r="H10748" s="26">
        <v>43466</v>
      </c>
      <c r="I10748" t="s">
        <v>54</v>
      </c>
      <c r="J10748" t="s">
        <v>55</v>
      </c>
      <c r="K10748" t="str">
        <f>IF(Table2[[#This Row],[Basis of Material Classification (System Side)*]]="Field inspection","Yes","No")</f>
        <v>No</v>
      </c>
      <c r="O10748" t="s">
        <v>41</v>
      </c>
      <c r="P10748" s="13">
        <v>43831</v>
      </c>
      <c r="Q10748" s="16" t="str">
        <f>Table2[[#This Row],[Service Line Size (inches) (System Side)]]</f>
        <v>3/4</v>
      </c>
      <c r="R10748" t="s">
        <v>43</v>
      </c>
      <c r="S10748" t="str">
        <f>IF(Table2[[#This Row],[Basis of Material Classification (Customer Side)*]]="Field inspection","Yes","No")</f>
        <v>No</v>
      </c>
      <c r="V10748" t="s">
        <v>43</v>
      </c>
      <c r="W10748" t="s">
        <v>44</v>
      </c>
      <c r="X10748" t="s">
        <v>44</v>
      </c>
      <c r="Z10748" t="s">
        <v>45</v>
      </c>
      <c r="AA10748" t="s">
        <v>46</v>
      </c>
      <c r="AB10748" t="s">
        <v>46</v>
      </c>
      <c r="AC10748" t="s">
        <v>40</v>
      </c>
    </row>
    <row r="10749" spans="1:29" ht="14.4" x14ac:dyDescent="0.3">
      <c r="A10749">
        <v>10747</v>
      </c>
      <c r="B10749" t="s">
        <v>10662</v>
      </c>
      <c r="C10749" t="s">
        <v>277</v>
      </c>
      <c r="D10749" t="s">
        <v>40</v>
      </c>
      <c r="E10749" t="s">
        <v>40</v>
      </c>
      <c r="F10749" t="s">
        <v>53</v>
      </c>
      <c r="G10749" t="s">
        <v>40</v>
      </c>
      <c r="H10749" s="26">
        <v>43466</v>
      </c>
      <c r="I10749" t="s">
        <v>54</v>
      </c>
      <c r="J10749" t="s">
        <v>55</v>
      </c>
      <c r="K10749" t="str">
        <f>IF(Table2[[#This Row],[Basis of Material Classification (System Side)*]]="Field inspection","Yes","No")</f>
        <v>No</v>
      </c>
      <c r="O10749" t="s">
        <v>41</v>
      </c>
      <c r="P10749" s="13">
        <v>43831</v>
      </c>
      <c r="Q10749" s="16" t="str">
        <f>Table2[[#This Row],[Service Line Size (inches) (System Side)]]</f>
        <v>3/4</v>
      </c>
      <c r="R10749" t="s">
        <v>43</v>
      </c>
      <c r="S10749" t="str">
        <f>IF(Table2[[#This Row],[Basis of Material Classification (Customer Side)*]]="Field inspection","Yes","No")</f>
        <v>No</v>
      </c>
      <c r="V10749" t="s">
        <v>43</v>
      </c>
      <c r="W10749" t="s">
        <v>44</v>
      </c>
      <c r="X10749" t="s">
        <v>44</v>
      </c>
      <c r="Z10749" t="s">
        <v>45</v>
      </c>
      <c r="AA10749" t="s">
        <v>46</v>
      </c>
      <c r="AB10749" t="s">
        <v>46</v>
      </c>
      <c r="AC10749" t="s">
        <v>40</v>
      </c>
    </row>
    <row r="10750" spans="1:29" ht="14.4" x14ac:dyDescent="0.3">
      <c r="A10750">
        <v>10748</v>
      </c>
      <c r="B10750" t="s">
        <v>10663</v>
      </c>
      <c r="C10750" t="s">
        <v>277</v>
      </c>
      <c r="D10750" t="s">
        <v>40</v>
      </c>
      <c r="E10750" t="s">
        <v>40</v>
      </c>
      <c r="F10750" t="s">
        <v>41</v>
      </c>
      <c r="G10750" t="s">
        <v>40</v>
      </c>
      <c r="H10750" s="26">
        <v>40179</v>
      </c>
      <c r="I10750" t="s">
        <v>46</v>
      </c>
      <c r="J10750" t="s">
        <v>43</v>
      </c>
      <c r="K10750" t="str">
        <f>IF(Table2[[#This Row],[Basis of Material Classification (System Side)*]]="Field inspection","Yes","No")</f>
        <v>No</v>
      </c>
      <c r="N10750" t="str">
        <f>Table2[[#This Row],[Basis of Material Classification (System Side)*]]</f>
        <v>Installation date after lead ban</v>
      </c>
      <c r="O10750" t="s">
        <v>41</v>
      </c>
      <c r="P10750" s="13">
        <v>44197</v>
      </c>
      <c r="Q10750" s="16" t="str">
        <f>Table2[[#This Row],[Service Line Size (inches) (System Side)]]</f>
        <v>Unknown</v>
      </c>
      <c r="R10750" t="s">
        <v>43</v>
      </c>
      <c r="S10750" t="str">
        <f>IF(Table2[[#This Row],[Basis of Material Classification (Customer Side)*]]="Field inspection","Yes","No")</f>
        <v>No</v>
      </c>
      <c r="V10750" t="s">
        <v>43</v>
      </c>
      <c r="W10750" t="s">
        <v>44</v>
      </c>
      <c r="X10750" t="s">
        <v>44</v>
      </c>
      <c r="Z10750" t="s">
        <v>45</v>
      </c>
      <c r="AA10750" t="s">
        <v>46</v>
      </c>
      <c r="AB10750" t="s">
        <v>46</v>
      </c>
      <c r="AC10750" t="s">
        <v>40</v>
      </c>
    </row>
    <row r="10751" spans="1:29" ht="14.4" x14ac:dyDescent="0.3">
      <c r="A10751">
        <v>10749</v>
      </c>
      <c r="B10751" t="s">
        <v>10664</v>
      </c>
      <c r="C10751" t="s">
        <v>277</v>
      </c>
      <c r="D10751" t="s">
        <v>40</v>
      </c>
      <c r="E10751" t="s">
        <v>40</v>
      </c>
      <c r="F10751" t="s">
        <v>41</v>
      </c>
      <c r="G10751" t="s">
        <v>40</v>
      </c>
      <c r="H10751" s="26">
        <v>43101</v>
      </c>
      <c r="I10751" t="s">
        <v>46</v>
      </c>
      <c r="J10751" t="s">
        <v>43</v>
      </c>
      <c r="K10751" t="str">
        <f>IF(Table2[[#This Row],[Basis of Material Classification (System Side)*]]="Field inspection","Yes","No")</f>
        <v>No</v>
      </c>
      <c r="N10751" t="str">
        <f>Table2[[#This Row],[Basis of Material Classification (System Side)*]]</f>
        <v>Installation date after lead ban</v>
      </c>
      <c r="O10751" t="s">
        <v>41</v>
      </c>
      <c r="P10751" s="13">
        <v>44197</v>
      </c>
      <c r="Q10751" s="16" t="str">
        <f>Table2[[#This Row],[Service Line Size (inches) (System Side)]]</f>
        <v>Unknown</v>
      </c>
      <c r="R10751" t="s">
        <v>43</v>
      </c>
      <c r="S10751" t="str">
        <f>IF(Table2[[#This Row],[Basis of Material Classification (Customer Side)*]]="Field inspection","Yes","No")</f>
        <v>No</v>
      </c>
      <c r="V10751" t="s">
        <v>43</v>
      </c>
      <c r="W10751" t="s">
        <v>44</v>
      </c>
      <c r="X10751" t="s">
        <v>44</v>
      </c>
      <c r="Z10751" t="s">
        <v>49</v>
      </c>
      <c r="AA10751" t="s">
        <v>46</v>
      </c>
      <c r="AB10751" t="s">
        <v>46</v>
      </c>
      <c r="AC10751" t="s">
        <v>40</v>
      </c>
    </row>
    <row r="10752" spans="1:29" ht="14.4" x14ac:dyDescent="0.3">
      <c r="A10752">
        <v>10750</v>
      </c>
      <c r="B10752" t="s">
        <v>10665</v>
      </c>
      <c r="C10752" t="s">
        <v>277</v>
      </c>
      <c r="D10752" t="s">
        <v>40</v>
      </c>
      <c r="E10752" t="s">
        <v>40</v>
      </c>
      <c r="F10752" t="s">
        <v>41</v>
      </c>
      <c r="G10752" t="s">
        <v>40</v>
      </c>
      <c r="H10752" s="26">
        <v>43101</v>
      </c>
      <c r="I10752" t="s">
        <v>46</v>
      </c>
      <c r="J10752" t="s">
        <v>43</v>
      </c>
      <c r="K10752" t="str">
        <f>IF(Table2[[#This Row],[Basis of Material Classification (System Side)*]]="Field inspection","Yes","No")</f>
        <v>No</v>
      </c>
      <c r="N10752" t="str">
        <f>Table2[[#This Row],[Basis of Material Classification (System Side)*]]</f>
        <v>Installation date after lead ban</v>
      </c>
      <c r="O10752" t="s">
        <v>41</v>
      </c>
      <c r="P10752" s="13">
        <v>44197</v>
      </c>
      <c r="Q10752" s="16" t="str">
        <f>Table2[[#This Row],[Service Line Size (inches) (System Side)]]</f>
        <v>Unknown</v>
      </c>
      <c r="R10752" t="s">
        <v>43</v>
      </c>
      <c r="S10752" t="str">
        <f>IF(Table2[[#This Row],[Basis of Material Classification (Customer Side)*]]="Field inspection","Yes","No")</f>
        <v>No</v>
      </c>
      <c r="V10752" t="s">
        <v>43</v>
      </c>
      <c r="W10752" t="s">
        <v>44</v>
      </c>
      <c r="X10752" t="s">
        <v>44</v>
      </c>
      <c r="Z10752" t="s">
        <v>49</v>
      </c>
      <c r="AA10752" t="s">
        <v>46</v>
      </c>
      <c r="AB10752" t="s">
        <v>46</v>
      </c>
      <c r="AC10752" t="s">
        <v>40</v>
      </c>
    </row>
    <row r="10753" spans="1:29" ht="14.4" x14ac:dyDescent="0.3">
      <c r="A10753">
        <v>10751</v>
      </c>
      <c r="B10753" t="s">
        <v>10666</v>
      </c>
      <c r="C10753" t="s">
        <v>277</v>
      </c>
      <c r="D10753" t="s">
        <v>40</v>
      </c>
      <c r="E10753" t="s">
        <v>40</v>
      </c>
      <c r="F10753" t="s">
        <v>53</v>
      </c>
      <c r="G10753" t="s">
        <v>40</v>
      </c>
      <c r="H10753" s="26">
        <v>39814</v>
      </c>
      <c r="I10753" t="s">
        <v>54</v>
      </c>
      <c r="J10753" t="s">
        <v>55</v>
      </c>
      <c r="K10753" t="str">
        <f>IF(Table2[[#This Row],[Basis of Material Classification (System Side)*]]="Field inspection","Yes","No")</f>
        <v>No</v>
      </c>
      <c r="O10753" t="s">
        <v>41</v>
      </c>
      <c r="P10753" s="13">
        <v>44197</v>
      </c>
      <c r="Q10753" s="16" t="str">
        <f>Table2[[#This Row],[Service Line Size (inches) (System Side)]]</f>
        <v>3/4</v>
      </c>
      <c r="R10753" t="s">
        <v>43</v>
      </c>
      <c r="S10753" t="str">
        <f>IF(Table2[[#This Row],[Basis of Material Classification (Customer Side)*]]="Field inspection","Yes","No")</f>
        <v>No</v>
      </c>
      <c r="V10753" t="s">
        <v>43</v>
      </c>
      <c r="W10753" t="s">
        <v>44</v>
      </c>
      <c r="X10753" t="s">
        <v>44</v>
      </c>
      <c r="Z10753" t="s">
        <v>49</v>
      </c>
      <c r="AA10753" t="s">
        <v>46</v>
      </c>
      <c r="AB10753" t="s">
        <v>46</v>
      </c>
      <c r="AC10753" t="s">
        <v>40</v>
      </c>
    </row>
    <row r="10754" spans="1:29" ht="14.4" x14ac:dyDescent="0.3">
      <c r="A10754">
        <v>10752</v>
      </c>
      <c r="B10754" t="s">
        <v>10667</v>
      </c>
      <c r="C10754" t="s">
        <v>277</v>
      </c>
      <c r="D10754" t="s">
        <v>40</v>
      </c>
      <c r="E10754" t="s">
        <v>40</v>
      </c>
      <c r="F10754" t="s">
        <v>41</v>
      </c>
      <c r="G10754" t="s">
        <v>40</v>
      </c>
      <c r="H10754" s="26">
        <v>38718</v>
      </c>
      <c r="I10754" t="s">
        <v>46</v>
      </c>
      <c r="J10754" t="s">
        <v>106</v>
      </c>
      <c r="K10754" t="str">
        <f>IF(Table2[[#This Row],[Basis of Material Classification (System Side)*]]="Field inspection","Yes","No")</f>
        <v>No</v>
      </c>
      <c r="N10754" t="s">
        <v>107</v>
      </c>
      <c r="O10754" t="s">
        <v>41</v>
      </c>
      <c r="P10754" s="13">
        <v>43831</v>
      </c>
      <c r="Q10754" s="16" t="str">
        <f>Table2[[#This Row],[Service Line Size (inches) (System Side)]]</f>
        <v>Unknown</v>
      </c>
      <c r="R10754" t="s">
        <v>43</v>
      </c>
      <c r="S10754" t="str">
        <f>IF(Table2[[#This Row],[Basis of Material Classification (Customer Side)*]]="Field inspection","Yes","No")</f>
        <v>No</v>
      </c>
      <c r="V10754" t="s">
        <v>43</v>
      </c>
      <c r="W10754" t="s">
        <v>44</v>
      </c>
      <c r="X10754" t="s">
        <v>44</v>
      </c>
      <c r="Z10754" t="s">
        <v>45</v>
      </c>
      <c r="AA10754" t="s">
        <v>46</v>
      </c>
      <c r="AB10754" t="s">
        <v>46</v>
      </c>
      <c r="AC10754" t="s">
        <v>40</v>
      </c>
    </row>
    <row r="10755" spans="1:29" ht="14.4" x14ac:dyDescent="0.3">
      <c r="A10755">
        <v>10753</v>
      </c>
      <c r="B10755" t="s">
        <v>10668</v>
      </c>
      <c r="C10755" t="s">
        <v>277</v>
      </c>
      <c r="D10755" t="s">
        <v>40</v>
      </c>
      <c r="E10755" t="s">
        <v>40</v>
      </c>
      <c r="F10755" t="s">
        <v>53</v>
      </c>
      <c r="G10755" t="s">
        <v>40</v>
      </c>
      <c r="H10755" s="26">
        <v>39814</v>
      </c>
      <c r="I10755" t="s">
        <v>975</v>
      </c>
      <c r="J10755" t="s">
        <v>55</v>
      </c>
      <c r="K10755" t="str">
        <f>IF(Table2[[#This Row],[Basis of Material Classification (System Side)*]]="Field inspection","Yes","No")</f>
        <v>No</v>
      </c>
      <c r="O10755" t="s">
        <v>41</v>
      </c>
      <c r="P10755" s="13">
        <v>44197</v>
      </c>
      <c r="Q10755" s="16" t="str">
        <f>Table2[[#This Row],[Service Line Size (inches) (System Side)]]</f>
        <v>2</v>
      </c>
      <c r="R10755" t="s">
        <v>43</v>
      </c>
      <c r="S10755" t="str">
        <f>IF(Table2[[#This Row],[Basis of Material Classification (Customer Side)*]]="Field inspection","Yes","No")</f>
        <v>No</v>
      </c>
      <c r="V10755" t="s">
        <v>43</v>
      </c>
      <c r="W10755" t="s">
        <v>44</v>
      </c>
      <c r="X10755" t="s">
        <v>44</v>
      </c>
      <c r="Z10755" t="s">
        <v>58</v>
      </c>
      <c r="AA10755" t="s">
        <v>46</v>
      </c>
      <c r="AB10755" t="s">
        <v>46</v>
      </c>
      <c r="AC10755" t="s">
        <v>40</v>
      </c>
    </row>
    <row r="10756" spans="1:29" ht="14.4" x14ac:dyDescent="0.3">
      <c r="A10756">
        <v>10754</v>
      </c>
      <c r="B10756" t="s">
        <v>10669</v>
      </c>
      <c r="C10756" t="s">
        <v>277</v>
      </c>
      <c r="D10756" t="s">
        <v>40</v>
      </c>
      <c r="E10756" t="s">
        <v>40</v>
      </c>
      <c r="F10756" t="s">
        <v>53</v>
      </c>
      <c r="G10756" t="s">
        <v>40</v>
      </c>
      <c r="H10756" s="26">
        <v>43101</v>
      </c>
      <c r="I10756" t="s">
        <v>54</v>
      </c>
      <c r="J10756" t="s">
        <v>55</v>
      </c>
      <c r="K10756" t="str">
        <f>IF(Table2[[#This Row],[Basis of Material Classification (System Side)*]]="Field inspection","Yes","No")</f>
        <v>No</v>
      </c>
      <c r="O10756" t="s">
        <v>41</v>
      </c>
      <c r="P10756" s="13">
        <v>43831</v>
      </c>
      <c r="Q10756" s="16" t="str">
        <f>Table2[[#This Row],[Service Line Size (inches) (System Side)]]</f>
        <v>3/4</v>
      </c>
      <c r="R10756" t="s">
        <v>43</v>
      </c>
      <c r="S10756" t="str">
        <f>IF(Table2[[#This Row],[Basis of Material Classification (Customer Side)*]]="Field inspection","Yes","No")</f>
        <v>No</v>
      </c>
      <c r="V10756" t="s">
        <v>43</v>
      </c>
      <c r="W10756" t="s">
        <v>44</v>
      </c>
      <c r="X10756" t="s">
        <v>44</v>
      </c>
      <c r="Z10756" t="s">
        <v>45</v>
      </c>
      <c r="AA10756" t="s">
        <v>46</v>
      </c>
      <c r="AB10756" t="s">
        <v>46</v>
      </c>
      <c r="AC10756" t="s">
        <v>40</v>
      </c>
    </row>
    <row r="10757" spans="1:29" ht="14.4" x14ac:dyDescent="0.3">
      <c r="A10757">
        <v>10755</v>
      </c>
      <c r="B10757" t="s">
        <v>10670</v>
      </c>
      <c r="C10757" t="s">
        <v>277</v>
      </c>
      <c r="D10757" t="s">
        <v>40</v>
      </c>
      <c r="E10757" t="s">
        <v>40</v>
      </c>
      <c r="F10757" t="s">
        <v>53</v>
      </c>
      <c r="G10757" t="s">
        <v>40</v>
      </c>
      <c r="H10757" s="26">
        <v>43101</v>
      </c>
      <c r="I10757" t="s">
        <v>54</v>
      </c>
      <c r="J10757" t="s">
        <v>55</v>
      </c>
      <c r="K10757" t="str">
        <f>IF(Table2[[#This Row],[Basis of Material Classification (System Side)*]]="Field inspection","Yes","No")</f>
        <v>No</v>
      </c>
      <c r="O10757" t="s">
        <v>41</v>
      </c>
      <c r="P10757" s="13">
        <v>43831</v>
      </c>
      <c r="Q10757" s="16" t="str">
        <f>Table2[[#This Row],[Service Line Size (inches) (System Side)]]</f>
        <v>3/4</v>
      </c>
      <c r="R10757" t="s">
        <v>43</v>
      </c>
      <c r="S10757" t="str">
        <f>IF(Table2[[#This Row],[Basis of Material Classification (Customer Side)*]]="Field inspection","Yes","No")</f>
        <v>No</v>
      </c>
      <c r="V10757" t="s">
        <v>43</v>
      </c>
      <c r="W10757" t="s">
        <v>44</v>
      </c>
      <c r="X10757" t="s">
        <v>44</v>
      </c>
      <c r="Z10757" t="s">
        <v>45</v>
      </c>
      <c r="AA10757" t="s">
        <v>46</v>
      </c>
      <c r="AB10757" t="s">
        <v>46</v>
      </c>
      <c r="AC10757" t="s">
        <v>40</v>
      </c>
    </row>
    <row r="10758" spans="1:29" ht="14.4" x14ac:dyDescent="0.3">
      <c r="A10758">
        <v>10756</v>
      </c>
      <c r="B10758" t="s">
        <v>10671</v>
      </c>
      <c r="C10758" t="s">
        <v>277</v>
      </c>
      <c r="D10758" t="s">
        <v>40</v>
      </c>
      <c r="E10758" t="s">
        <v>40</v>
      </c>
      <c r="F10758" t="s">
        <v>53</v>
      </c>
      <c r="G10758" t="s">
        <v>40</v>
      </c>
      <c r="H10758" s="26">
        <v>43101</v>
      </c>
      <c r="I10758" t="s">
        <v>54</v>
      </c>
      <c r="J10758" t="s">
        <v>55</v>
      </c>
      <c r="K10758" t="str">
        <f>IF(Table2[[#This Row],[Basis of Material Classification (System Side)*]]="Field inspection","Yes","No")</f>
        <v>No</v>
      </c>
      <c r="O10758" t="s">
        <v>41</v>
      </c>
      <c r="P10758" s="13">
        <v>43831</v>
      </c>
      <c r="Q10758" s="16" t="str">
        <f>Table2[[#This Row],[Service Line Size (inches) (System Side)]]</f>
        <v>3/4</v>
      </c>
      <c r="R10758" t="s">
        <v>43</v>
      </c>
      <c r="S10758" t="str">
        <f>IF(Table2[[#This Row],[Basis of Material Classification (Customer Side)*]]="Field inspection","Yes","No")</f>
        <v>No</v>
      </c>
      <c r="V10758" t="s">
        <v>43</v>
      </c>
      <c r="W10758" t="s">
        <v>44</v>
      </c>
      <c r="X10758" t="s">
        <v>44</v>
      </c>
      <c r="Z10758" t="s">
        <v>45</v>
      </c>
      <c r="AA10758" t="s">
        <v>46</v>
      </c>
      <c r="AB10758" t="s">
        <v>46</v>
      </c>
      <c r="AC10758" t="s">
        <v>40</v>
      </c>
    </row>
    <row r="10759" spans="1:29" ht="14.4" x14ac:dyDescent="0.3">
      <c r="A10759">
        <v>10757</v>
      </c>
      <c r="B10759" t="s">
        <v>10672</v>
      </c>
      <c r="C10759" t="s">
        <v>277</v>
      </c>
      <c r="D10759" t="s">
        <v>40</v>
      </c>
      <c r="E10759" t="s">
        <v>40</v>
      </c>
      <c r="F10759" t="s">
        <v>53</v>
      </c>
      <c r="G10759" t="s">
        <v>40</v>
      </c>
      <c r="H10759" s="26">
        <v>27395</v>
      </c>
      <c r="I10759" t="s">
        <v>54</v>
      </c>
      <c r="J10759" t="s">
        <v>55</v>
      </c>
      <c r="K10759" t="str">
        <f>IF(Table2[[#This Row],[Basis of Material Classification (System Side)*]]="Field inspection","Yes","No")</f>
        <v>No</v>
      </c>
      <c r="O10759" t="s">
        <v>41</v>
      </c>
      <c r="P10759" s="13">
        <v>43831</v>
      </c>
      <c r="Q10759" s="16" t="str">
        <f>Table2[[#This Row],[Service Line Size (inches) (System Side)]]</f>
        <v>3/4</v>
      </c>
      <c r="R10759" t="s">
        <v>43</v>
      </c>
      <c r="S10759" t="str">
        <f>IF(Table2[[#This Row],[Basis of Material Classification (Customer Side)*]]="Field inspection","Yes","No")</f>
        <v>No</v>
      </c>
      <c r="V10759" t="s">
        <v>43</v>
      </c>
      <c r="W10759" t="s">
        <v>44</v>
      </c>
      <c r="X10759" t="s">
        <v>44</v>
      </c>
      <c r="Z10759" t="s">
        <v>45</v>
      </c>
      <c r="AA10759" t="s">
        <v>46</v>
      </c>
      <c r="AB10759" t="s">
        <v>46</v>
      </c>
      <c r="AC10759" t="s">
        <v>40</v>
      </c>
    </row>
    <row r="10760" spans="1:29" ht="14.4" x14ac:dyDescent="0.3">
      <c r="A10760">
        <v>10758</v>
      </c>
      <c r="B10760" t="s">
        <v>10673</v>
      </c>
      <c r="C10760" t="s">
        <v>277</v>
      </c>
      <c r="D10760" t="s">
        <v>40</v>
      </c>
      <c r="E10760" t="s">
        <v>40</v>
      </c>
      <c r="F10760" t="s">
        <v>41</v>
      </c>
      <c r="G10760" t="s">
        <v>40</v>
      </c>
      <c r="H10760" s="26">
        <v>39083</v>
      </c>
      <c r="I10760" t="s">
        <v>46</v>
      </c>
      <c r="J10760" t="s">
        <v>43</v>
      </c>
      <c r="K10760" t="str">
        <f>IF(Table2[[#This Row],[Basis of Material Classification (System Side)*]]="Field inspection","Yes","No")</f>
        <v>No</v>
      </c>
      <c r="N10760" t="str">
        <f>Table2[[#This Row],[Basis of Material Classification (System Side)*]]</f>
        <v>Installation date after lead ban</v>
      </c>
      <c r="O10760" t="s">
        <v>41</v>
      </c>
      <c r="P10760" s="13">
        <v>43831</v>
      </c>
      <c r="Q10760" s="16" t="str">
        <f>Table2[[#This Row],[Service Line Size (inches) (System Side)]]</f>
        <v>Unknown</v>
      </c>
      <c r="R10760" t="s">
        <v>43</v>
      </c>
      <c r="S10760" t="str">
        <f>IF(Table2[[#This Row],[Basis of Material Classification (Customer Side)*]]="Field inspection","Yes","No")</f>
        <v>No</v>
      </c>
      <c r="V10760" t="s">
        <v>43</v>
      </c>
      <c r="W10760" t="s">
        <v>44</v>
      </c>
      <c r="X10760" t="s">
        <v>44</v>
      </c>
      <c r="Z10760" t="s">
        <v>58</v>
      </c>
      <c r="AA10760" t="s">
        <v>46</v>
      </c>
      <c r="AB10760" t="s">
        <v>46</v>
      </c>
      <c r="AC10760" t="s">
        <v>40</v>
      </c>
    </row>
    <row r="10761" spans="1:29" ht="14.4" x14ac:dyDescent="0.3">
      <c r="A10761">
        <v>10759</v>
      </c>
      <c r="B10761" t="s">
        <v>10674</v>
      </c>
      <c r="C10761" t="s">
        <v>277</v>
      </c>
      <c r="D10761" t="s">
        <v>40</v>
      </c>
      <c r="E10761" t="s">
        <v>40</v>
      </c>
      <c r="F10761" t="s">
        <v>53</v>
      </c>
      <c r="G10761" t="s">
        <v>40</v>
      </c>
      <c r="H10761" s="26">
        <v>39814</v>
      </c>
      <c r="I10761" t="s">
        <v>54</v>
      </c>
      <c r="J10761" t="s">
        <v>55</v>
      </c>
      <c r="K10761" t="str">
        <f>IF(Table2[[#This Row],[Basis of Material Classification (System Side)*]]="Field inspection","Yes","No")</f>
        <v>No</v>
      </c>
      <c r="O10761" t="s">
        <v>41</v>
      </c>
      <c r="P10761" s="13">
        <v>44197</v>
      </c>
      <c r="Q10761" s="16" t="str">
        <f>Table2[[#This Row],[Service Line Size (inches) (System Side)]]</f>
        <v>3/4</v>
      </c>
      <c r="R10761" t="s">
        <v>43</v>
      </c>
      <c r="S10761" t="str">
        <f>IF(Table2[[#This Row],[Basis of Material Classification (Customer Side)*]]="Field inspection","Yes","No")</f>
        <v>No</v>
      </c>
      <c r="V10761" t="s">
        <v>43</v>
      </c>
      <c r="W10761" t="s">
        <v>44</v>
      </c>
      <c r="X10761" t="s">
        <v>44</v>
      </c>
      <c r="Z10761" t="s">
        <v>49</v>
      </c>
      <c r="AA10761" t="s">
        <v>46</v>
      </c>
      <c r="AB10761" t="s">
        <v>46</v>
      </c>
      <c r="AC10761" t="s">
        <v>40</v>
      </c>
    </row>
    <row r="10762" spans="1:29" ht="14.4" x14ac:dyDescent="0.3">
      <c r="A10762">
        <v>10760</v>
      </c>
      <c r="B10762" t="s">
        <v>10675</v>
      </c>
      <c r="C10762" t="s">
        <v>277</v>
      </c>
      <c r="D10762" t="s">
        <v>40</v>
      </c>
      <c r="E10762" t="s">
        <v>40</v>
      </c>
      <c r="F10762" t="s">
        <v>53</v>
      </c>
      <c r="G10762" t="s">
        <v>40</v>
      </c>
      <c r="H10762" s="26">
        <v>39814</v>
      </c>
      <c r="I10762" t="s">
        <v>54</v>
      </c>
      <c r="J10762" t="s">
        <v>55</v>
      </c>
      <c r="K10762" t="str">
        <f>IF(Table2[[#This Row],[Basis of Material Classification (System Side)*]]="Field inspection","Yes","No")</f>
        <v>No</v>
      </c>
      <c r="O10762" t="s">
        <v>41</v>
      </c>
      <c r="P10762" s="13">
        <v>44197</v>
      </c>
      <c r="Q10762" s="16" t="str">
        <f>Table2[[#This Row],[Service Line Size (inches) (System Side)]]</f>
        <v>3/4</v>
      </c>
      <c r="R10762" t="s">
        <v>43</v>
      </c>
      <c r="S10762" t="str">
        <f>IF(Table2[[#This Row],[Basis of Material Classification (Customer Side)*]]="Field inspection","Yes","No")</f>
        <v>No</v>
      </c>
      <c r="V10762" t="s">
        <v>43</v>
      </c>
      <c r="W10762" t="s">
        <v>44</v>
      </c>
      <c r="X10762" t="s">
        <v>44</v>
      </c>
      <c r="Z10762" t="s">
        <v>49</v>
      </c>
      <c r="AA10762" t="s">
        <v>46</v>
      </c>
      <c r="AB10762" t="s">
        <v>46</v>
      </c>
      <c r="AC10762" t="s">
        <v>40</v>
      </c>
    </row>
    <row r="10763" spans="1:29" ht="14.4" x14ac:dyDescent="0.3">
      <c r="A10763">
        <v>10761</v>
      </c>
      <c r="B10763" t="s">
        <v>10676</v>
      </c>
      <c r="C10763" t="s">
        <v>277</v>
      </c>
      <c r="D10763" t="s">
        <v>40</v>
      </c>
      <c r="E10763" t="s">
        <v>40</v>
      </c>
      <c r="F10763" t="s">
        <v>53</v>
      </c>
      <c r="G10763" t="s">
        <v>40</v>
      </c>
      <c r="H10763" s="26">
        <v>43831</v>
      </c>
      <c r="I10763" t="s">
        <v>54</v>
      </c>
      <c r="J10763" t="s">
        <v>55</v>
      </c>
      <c r="K10763" t="str">
        <f>IF(Table2[[#This Row],[Basis of Material Classification (System Side)*]]="Field inspection","Yes","No")</f>
        <v>No</v>
      </c>
      <c r="O10763" t="s">
        <v>41</v>
      </c>
      <c r="P10763" s="13">
        <v>44197</v>
      </c>
      <c r="Q10763" s="16" t="str">
        <f>Table2[[#This Row],[Service Line Size (inches) (System Side)]]</f>
        <v>3/4</v>
      </c>
      <c r="R10763" t="s">
        <v>43</v>
      </c>
      <c r="S10763" t="str">
        <f>IF(Table2[[#This Row],[Basis of Material Classification (Customer Side)*]]="Field inspection","Yes","No")</f>
        <v>No</v>
      </c>
      <c r="V10763" t="s">
        <v>43</v>
      </c>
      <c r="W10763" t="s">
        <v>44</v>
      </c>
      <c r="X10763" t="s">
        <v>44</v>
      </c>
      <c r="Z10763" t="s">
        <v>45</v>
      </c>
      <c r="AA10763" t="s">
        <v>46</v>
      </c>
      <c r="AB10763" t="s">
        <v>46</v>
      </c>
      <c r="AC10763" t="s">
        <v>40</v>
      </c>
    </row>
    <row r="10764" spans="1:29" ht="14.4" x14ac:dyDescent="0.3">
      <c r="A10764">
        <v>10762</v>
      </c>
      <c r="B10764" t="s">
        <v>10677</v>
      </c>
      <c r="C10764" t="s">
        <v>277</v>
      </c>
      <c r="D10764" t="s">
        <v>40</v>
      </c>
      <c r="E10764" t="s">
        <v>40</v>
      </c>
      <c r="F10764" t="s">
        <v>53</v>
      </c>
      <c r="G10764" t="s">
        <v>40</v>
      </c>
      <c r="H10764" s="26">
        <v>43831</v>
      </c>
      <c r="I10764" t="s">
        <v>54</v>
      </c>
      <c r="J10764" t="s">
        <v>55</v>
      </c>
      <c r="K10764" t="str">
        <f>IF(Table2[[#This Row],[Basis of Material Classification (System Side)*]]="Field inspection","Yes","No")</f>
        <v>No</v>
      </c>
      <c r="O10764" t="s">
        <v>41</v>
      </c>
      <c r="P10764" s="13">
        <v>43831</v>
      </c>
      <c r="Q10764" s="16" t="str">
        <f>Table2[[#This Row],[Service Line Size (inches) (System Side)]]</f>
        <v>3/4</v>
      </c>
      <c r="R10764" t="s">
        <v>43</v>
      </c>
      <c r="S10764" t="str">
        <f>IF(Table2[[#This Row],[Basis of Material Classification (Customer Side)*]]="Field inspection","Yes","No")</f>
        <v>No</v>
      </c>
      <c r="V10764" t="s">
        <v>43</v>
      </c>
      <c r="W10764" t="s">
        <v>44</v>
      </c>
      <c r="X10764" t="s">
        <v>44</v>
      </c>
      <c r="Z10764" t="s">
        <v>45</v>
      </c>
      <c r="AA10764" t="s">
        <v>46</v>
      </c>
      <c r="AB10764" t="s">
        <v>46</v>
      </c>
      <c r="AC10764" t="s">
        <v>40</v>
      </c>
    </row>
    <row r="10765" spans="1:29" ht="14.4" x14ac:dyDescent="0.3">
      <c r="A10765">
        <v>10763</v>
      </c>
      <c r="B10765" t="s">
        <v>10678</v>
      </c>
      <c r="C10765" t="s">
        <v>277</v>
      </c>
      <c r="D10765" t="s">
        <v>40</v>
      </c>
      <c r="E10765" t="s">
        <v>40</v>
      </c>
      <c r="F10765" t="s">
        <v>53</v>
      </c>
      <c r="G10765" t="s">
        <v>40</v>
      </c>
      <c r="H10765" s="26">
        <v>43831</v>
      </c>
      <c r="I10765" t="s">
        <v>54</v>
      </c>
      <c r="J10765" t="s">
        <v>55</v>
      </c>
      <c r="K10765" t="str">
        <f>IF(Table2[[#This Row],[Basis of Material Classification (System Side)*]]="Field inspection","Yes","No")</f>
        <v>No</v>
      </c>
      <c r="O10765" t="s">
        <v>41</v>
      </c>
      <c r="P10765" s="13">
        <v>43831</v>
      </c>
      <c r="Q10765" s="16" t="str">
        <f>Table2[[#This Row],[Service Line Size (inches) (System Side)]]</f>
        <v>3/4</v>
      </c>
      <c r="R10765" t="s">
        <v>43</v>
      </c>
      <c r="S10765" t="str">
        <f>IF(Table2[[#This Row],[Basis of Material Classification (Customer Side)*]]="Field inspection","Yes","No")</f>
        <v>No</v>
      </c>
      <c r="V10765" t="s">
        <v>43</v>
      </c>
      <c r="W10765" t="s">
        <v>44</v>
      </c>
      <c r="X10765" t="s">
        <v>44</v>
      </c>
      <c r="Z10765" t="s">
        <v>45</v>
      </c>
      <c r="AA10765" t="s">
        <v>46</v>
      </c>
      <c r="AB10765" t="s">
        <v>46</v>
      </c>
      <c r="AC10765" t="s">
        <v>40</v>
      </c>
    </row>
    <row r="10766" spans="1:29" ht="14.4" x14ac:dyDescent="0.3">
      <c r="A10766">
        <v>10764</v>
      </c>
      <c r="B10766" t="s">
        <v>10679</v>
      </c>
      <c r="C10766" t="s">
        <v>277</v>
      </c>
      <c r="D10766" t="s">
        <v>40</v>
      </c>
      <c r="E10766" t="s">
        <v>40</v>
      </c>
      <c r="F10766" t="s">
        <v>53</v>
      </c>
      <c r="G10766" t="s">
        <v>40</v>
      </c>
      <c r="H10766" s="26">
        <v>43466</v>
      </c>
      <c r="I10766" t="s">
        <v>54</v>
      </c>
      <c r="J10766" t="s">
        <v>55</v>
      </c>
      <c r="K10766" t="str">
        <f>IF(Table2[[#This Row],[Basis of Material Classification (System Side)*]]="Field inspection","Yes","No")</f>
        <v>No</v>
      </c>
      <c r="O10766" t="s">
        <v>41</v>
      </c>
      <c r="P10766" s="13">
        <v>43831</v>
      </c>
      <c r="Q10766" s="16" t="str">
        <f>Table2[[#This Row],[Service Line Size (inches) (System Side)]]</f>
        <v>3/4</v>
      </c>
      <c r="R10766" t="s">
        <v>43</v>
      </c>
      <c r="S10766" t="str">
        <f>IF(Table2[[#This Row],[Basis of Material Classification (Customer Side)*]]="Field inspection","Yes","No")</f>
        <v>No</v>
      </c>
      <c r="V10766" t="s">
        <v>43</v>
      </c>
      <c r="W10766" t="s">
        <v>44</v>
      </c>
      <c r="X10766" t="s">
        <v>44</v>
      </c>
      <c r="Z10766" t="s">
        <v>45</v>
      </c>
      <c r="AA10766" t="s">
        <v>46</v>
      </c>
      <c r="AB10766" t="s">
        <v>46</v>
      </c>
      <c r="AC10766" t="s">
        <v>40</v>
      </c>
    </row>
    <row r="10767" spans="1:29" ht="14.4" x14ac:dyDescent="0.3">
      <c r="A10767">
        <v>10765</v>
      </c>
      <c r="B10767" t="s">
        <v>10680</v>
      </c>
      <c r="C10767" t="s">
        <v>277</v>
      </c>
      <c r="D10767" t="s">
        <v>40</v>
      </c>
      <c r="E10767" t="s">
        <v>40</v>
      </c>
      <c r="F10767" t="s">
        <v>53</v>
      </c>
      <c r="G10767" t="s">
        <v>40</v>
      </c>
      <c r="H10767" s="26">
        <v>43831</v>
      </c>
      <c r="I10767" t="s">
        <v>54</v>
      </c>
      <c r="J10767" t="s">
        <v>55</v>
      </c>
      <c r="K10767" t="str">
        <f>IF(Table2[[#This Row],[Basis of Material Classification (System Side)*]]="Field inspection","Yes","No")</f>
        <v>No</v>
      </c>
      <c r="O10767" t="s">
        <v>41</v>
      </c>
      <c r="P10767" s="13">
        <v>43831</v>
      </c>
      <c r="Q10767" s="16" t="str">
        <f>Table2[[#This Row],[Service Line Size (inches) (System Side)]]</f>
        <v>3/4</v>
      </c>
      <c r="R10767" t="s">
        <v>43</v>
      </c>
      <c r="S10767" t="str">
        <f>IF(Table2[[#This Row],[Basis of Material Classification (Customer Side)*]]="Field inspection","Yes","No")</f>
        <v>No</v>
      </c>
      <c r="V10767" t="s">
        <v>43</v>
      </c>
      <c r="W10767" t="s">
        <v>44</v>
      </c>
      <c r="X10767" t="s">
        <v>44</v>
      </c>
      <c r="Z10767" t="s">
        <v>45</v>
      </c>
      <c r="AA10767" t="s">
        <v>46</v>
      </c>
      <c r="AB10767" t="s">
        <v>46</v>
      </c>
      <c r="AC10767" t="s">
        <v>40</v>
      </c>
    </row>
    <row r="10768" spans="1:29" ht="14.4" x14ac:dyDescent="0.3">
      <c r="A10768">
        <v>10766</v>
      </c>
      <c r="B10768" t="s">
        <v>10681</v>
      </c>
      <c r="C10768" t="s">
        <v>277</v>
      </c>
      <c r="D10768" t="s">
        <v>40</v>
      </c>
      <c r="E10768" t="s">
        <v>40</v>
      </c>
      <c r="F10768" t="s">
        <v>53</v>
      </c>
      <c r="G10768" t="s">
        <v>40</v>
      </c>
      <c r="H10768" s="26">
        <v>43831</v>
      </c>
      <c r="I10768" t="s">
        <v>54</v>
      </c>
      <c r="J10768" t="s">
        <v>55</v>
      </c>
      <c r="K10768" t="str">
        <f>IF(Table2[[#This Row],[Basis of Material Classification (System Side)*]]="Field inspection","Yes","No")</f>
        <v>No</v>
      </c>
      <c r="O10768" t="s">
        <v>41</v>
      </c>
      <c r="P10768" s="13">
        <v>44197</v>
      </c>
      <c r="Q10768" s="16" t="str">
        <f>Table2[[#This Row],[Service Line Size (inches) (System Side)]]</f>
        <v>3/4</v>
      </c>
      <c r="R10768" t="s">
        <v>43</v>
      </c>
      <c r="S10768" t="str">
        <f>IF(Table2[[#This Row],[Basis of Material Classification (Customer Side)*]]="Field inspection","Yes","No")</f>
        <v>No</v>
      </c>
      <c r="V10768" t="s">
        <v>43</v>
      </c>
      <c r="W10768" t="s">
        <v>44</v>
      </c>
      <c r="X10768" t="s">
        <v>44</v>
      </c>
      <c r="Z10768" t="s">
        <v>45</v>
      </c>
      <c r="AA10768" t="s">
        <v>46</v>
      </c>
      <c r="AB10768" t="s">
        <v>46</v>
      </c>
      <c r="AC10768" t="s">
        <v>40</v>
      </c>
    </row>
    <row r="10769" spans="1:29" ht="14.4" x14ac:dyDescent="0.3">
      <c r="A10769">
        <v>10767</v>
      </c>
      <c r="B10769" t="s">
        <v>10682</v>
      </c>
      <c r="C10769" t="s">
        <v>277</v>
      </c>
      <c r="D10769" t="s">
        <v>40</v>
      </c>
      <c r="E10769" t="s">
        <v>40</v>
      </c>
      <c r="F10769" t="s">
        <v>41</v>
      </c>
      <c r="G10769" t="s">
        <v>40</v>
      </c>
      <c r="H10769" s="26">
        <v>39083</v>
      </c>
      <c r="I10769" t="s">
        <v>46</v>
      </c>
      <c r="J10769" t="s">
        <v>43</v>
      </c>
      <c r="K10769" t="str">
        <f>IF(Table2[[#This Row],[Basis of Material Classification (System Side)*]]="Field inspection","Yes","No")</f>
        <v>No</v>
      </c>
      <c r="N10769" t="str">
        <f>Table2[[#This Row],[Basis of Material Classification (System Side)*]]</f>
        <v>Installation date after lead ban</v>
      </c>
      <c r="O10769" t="s">
        <v>41</v>
      </c>
      <c r="P10769" s="13">
        <v>44197</v>
      </c>
      <c r="Q10769" s="16" t="str">
        <f>Table2[[#This Row],[Service Line Size (inches) (System Side)]]</f>
        <v>Unknown</v>
      </c>
      <c r="R10769" t="s">
        <v>43</v>
      </c>
      <c r="S10769" t="str">
        <f>IF(Table2[[#This Row],[Basis of Material Classification (Customer Side)*]]="Field inspection","Yes","No")</f>
        <v>No</v>
      </c>
      <c r="V10769" t="s">
        <v>43</v>
      </c>
      <c r="W10769" t="s">
        <v>44</v>
      </c>
      <c r="X10769" t="s">
        <v>44</v>
      </c>
      <c r="Z10769" t="s">
        <v>45</v>
      </c>
      <c r="AA10769" t="s">
        <v>46</v>
      </c>
      <c r="AB10769" t="s">
        <v>46</v>
      </c>
      <c r="AC10769" t="s">
        <v>40</v>
      </c>
    </row>
    <row r="10770" spans="1:29" ht="14.4" x14ac:dyDescent="0.3">
      <c r="A10770">
        <v>10768</v>
      </c>
      <c r="B10770" t="s">
        <v>10683</v>
      </c>
      <c r="C10770" t="s">
        <v>277</v>
      </c>
      <c r="D10770" t="s">
        <v>40</v>
      </c>
      <c r="E10770" t="s">
        <v>40</v>
      </c>
      <c r="F10770" t="s">
        <v>53</v>
      </c>
      <c r="G10770" t="s">
        <v>40</v>
      </c>
      <c r="H10770" s="26">
        <v>44197</v>
      </c>
      <c r="I10770" t="s">
        <v>975</v>
      </c>
      <c r="J10770" t="s">
        <v>55</v>
      </c>
      <c r="K10770" t="str">
        <f>IF(Table2[[#This Row],[Basis of Material Classification (System Side)*]]="Field inspection","Yes","No")</f>
        <v>No</v>
      </c>
      <c r="O10770" t="s">
        <v>41</v>
      </c>
      <c r="P10770" s="13">
        <v>43831</v>
      </c>
      <c r="Q10770" s="16" t="str">
        <f>Table2[[#This Row],[Service Line Size (inches) (System Side)]]</f>
        <v>2</v>
      </c>
      <c r="R10770" t="s">
        <v>43</v>
      </c>
      <c r="S10770" t="str">
        <f>IF(Table2[[#This Row],[Basis of Material Classification (Customer Side)*]]="Field inspection","Yes","No")</f>
        <v>No</v>
      </c>
      <c r="V10770" t="s">
        <v>43</v>
      </c>
      <c r="W10770" t="s">
        <v>44</v>
      </c>
      <c r="X10770" t="s">
        <v>44</v>
      </c>
      <c r="Z10770" t="s">
        <v>58</v>
      </c>
      <c r="AA10770" t="s">
        <v>46</v>
      </c>
      <c r="AB10770" t="s">
        <v>46</v>
      </c>
      <c r="AC10770" t="s">
        <v>40</v>
      </c>
    </row>
    <row r="10771" spans="1:29" ht="14.4" x14ac:dyDescent="0.3">
      <c r="A10771">
        <v>10769</v>
      </c>
      <c r="B10771" t="s">
        <v>10684</v>
      </c>
      <c r="C10771" t="s">
        <v>277</v>
      </c>
      <c r="D10771" t="s">
        <v>40</v>
      </c>
      <c r="E10771" t="s">
        <v>40</v>
      </c>
      <c r="F10771" t="s">
        <v>41</v>
      </c>
      <c r="G10771" t="s">
        <v>40</v>
      </c>
      <c r="H10771" s="26">
        <v>27030</v>
      </c>
      <c r="I10771" t="s">
        <v>46</v>
      </c>
      <c r="J10771" t="s">
        <v>49</v>
      </c>
      <c r="K10771" t="str">
        <f>IF(Table2[[#This Row],[Basis of Material Classification (System Side)*]]="Field inspection","Yes","No")</f>
        <v>No</v>
      </c>
      <c r="N10771" t="s">
        <v>50</v>
      </c>
      <c r="O10771" t="s">
        <v>41</v>
      </c>
      <c r="P10771" s="13">
        <v>43831</v>
      </c>
      <c r="Q10771" s="16" t="str">
        <f>Table2[[#This Row],[Service Line Size (inches) (System Side)]]</f>
        <v>Unknown</v>
      </c>
      <c r="R10771" t="s">
        <v>43</v>
      </c>
      <c r="S10771" t="str">
        <f>IF(Table2[[#This Row],[Basis of Material Classification (Customer Side)*]]="Field inspection","Yes","No")</f>
        <v>No</v>
      </c>
      <c r="V10771" t="s">
        <v>43</v>
      </c>
      <c r="W10771" t="s">
        <v>44</v>
      </c>
      <c r="X10771" t="s">
        <v>44</v>
      </c>
      <c r="Z10771" t="s">
        <v>45</v>
      </c>
      <c r="AA10771" t="s">
        <v>46</v>
      </c>
      <c r="AB10771" t="s">
        <v>46</v>
      </c>
      <c r="AC10771" t="s">
        <v>40</v>
      </c>
    </row>
    <row r="10772" spans="1:29" ht="14.4" x14ac:dyDescent="0.3">
      <c r="A10772">
        <v>10770</v>
      </c>
      <c r="B10772" t="s">
        <v>10685</v>
      </c>
      <c r="C10772" t="s">
        <v>277</v>
      </c>
      <c r="D10772" t="s">
        <v>40</v>
      </c>
      <c r="E10772" t="s">
        <v>40</v>
      </c>
      <c r="F10772" t="s">
        <v>41</v>
      </c>
      <c r="G10772" t="s">
        <v>40</v>
      </c>
      <c r="H10772" s="26">
        <v>41640</v>
      </c>
      <c r="I10772" t="s">
        <v>46</v>
      </c>
      <c r="J10772" t="s">
        <v>43</v>
      </c>
      <c r="K10772" t="str">
        <f>IF(Table2[[#This Row],[Basis of Material Classification (System Side)*]]="Field inspection","Yes","No")</f>
        <v>No</v>
      </c>
      <c r="N10772" t="str">
        <f>Table2[[#This Row],[Basis of Material Classification (System Side)*]]</f>
        <v>Installation date after lead ban</v>
      </c>
      <c r="O10772" t="s">
        <v>41</v>
      </c>
      <c r="P10772" s="13">
        <v>44197</v>
      </c>
      <c r="Q10772" s="16" t="str">
        <f>Table2[[#This Row],[Service Line Size (inches) (System Side)]]</f>
        <v>Unknown</v>
      </c>
      <c r="R10772" t="s">
        <v>43</v>
      </c>
      <c r="S10772" t="str">
        <f>IF(Table2[[#This Row],[Basis of Material Classification (Customer Side)*]]="Field inspection","Yes","No")</f>
        <v>No</v>
      </c>
      <c r="V10772" t="s">
        <v>43</v>
      </c>
      <c r="W10772" t="s">
        <v>44</v>
      </c>
      <c r="X10772" t="s">
        <v>44</v>
      </c>
      <c r="Z10772" t="s">
        <v>58</v>
      </c>
      <c r="AA10772" t="s">
        <v>46</v>
      </c>
      <c r="AB10772" t="s">
        <v>46</v>
      </c>
      <c r="AC10772" t="s">
        <v>40</v>
      </c>
    </row>
    <row r="10773" spans="1:29" ht="14.4" x14ac:dyDescent="0.3">
      <c r="A10773">
        <v>10771</v>
      </c>
      <c r="B10773" t="s">
        <v>10686</v>
      </c>
      <c r="C10773" t="s">
        <v>277</v>
      </c>
      <c r="D10773" t="s">
        <v>40</v>
      </c>
      <c r="E10773" t="s">
        <v>40</v>
      </c>
      <c r="F10773" t="s">
        <v>53</v>
      </c>
      <c r="G10773" t="s">
        <v>40</v>
      </c>
      <c r="H10773" s="27"/>
      <c r="I10773" t="s">
        <v>975</v>
      </c>
      <c r="J10773" t="s">
        <v>55</v>
      </c>
      <c r="K10773" t="str">
        <f>IF(Table2[[#This Row],[Basis of Material Classification (System Side)*]]="Field inspection","Yes","No")</f>
        <v>No</v>
      </c>
      <c r="O10773" t="s">
        <v>41</v>
      </c>
      <c r="P10773" s="13">
        <v>39083</v>
      </c>
      <c r="Q10773" s="16" t="str">
        <f>Table2[[#This Row],[Service Line Size (inches) (System Side)]]</f>
        <v>2</v>
      </c>
      <c r="R10773" t="s">
        <v>43</v>
      </c>
      <c r="S10773" t="str">
        <f>IF(Table2[[#This Row],[Basis of Material Classification (Customer Side)*]]="Field inspection","Yes","No")</f>
        <v>No</v>
      </c>
      <c r="V10773" t="s">
        <v>43</v>
      </c>
      <c r="W10773" t="s">
        <v>44</v>
      </c>
      <c r="X10773" t="s">
        <v>44</v>
      </c>
      <c r="Z10773" t="s">
        <v>58</v>
      </c>
      <c r="AA10773" t="s">
        <v>46</v>
      </c>
      <c r="AB10773" t="s">
        <v>46</v>
      </c>
      <c r="AC10773" t="s">
        <v>40</v>
      </c>
    </row>
    <row r="10774" spans="1:29" ht="14.4" x14ac:dyDescent="0.3">
      <c r="A10774">
        <v>10772</v>
      </c>
      <c r="B10774" t="s">
        <v>2760</v>
      </c>
      <c r="C10774" t="s">
        <v>277</v>
      </c>
      <c r="D10774" t="s">
        <v>40</v>
      </c>
      <c r="E10774" t="s">
        <v>40</v>
      </c>
      <c r="F10774" t="s">
        <v>53</v>
      </c>
      <c r="G10774" t="s">
        <v>40</v>
      </c>
      <c r="H10774" s="26">
        <v>32509</v>
      </c>
      <c r="I10774" t="s">
        <v>975</v>
      </c>
      <c r="J10774" t="s">
        <v>55</v>
      </c>
      <c r="K10774" t="str">
        <f>IF(Table2[[#This Row],[Basis of Material Classification (System Side)*]]="Field inspection","Yes","No")</f>
        <v>No</v>
      </c>
      <c r="O10774" t="s">
        <v>41</v>
      </c>
      <c r="P10774" s="13">
        <v>43831</v>
      </c>
      <c r="Q10774" s="16" t="str">
        <f>Table2[[#This Row],[Service Line Size (inches) (System Side)]]</f>
        <v>2</v>
      </c>
      <c r="R10774" t="s">
        <v>43</v>
      </c>
      <c r="S10774" t="str">
        <f>IF(Table2[[#This Row],[Basis of Material Classification (Customer Side)*]]="Field inspection","Yes","No")</f>
        <v>No</v>
      </c>
      <c r="V10774" t="s">
        <v>43</v>
      </c>
      <c r="W10774" t="s">
        <v>44</v>
      </c>
      <c r="X10774" t="s">
        <v>44</v>
      </c>
      <c r="Z10774" t="s">
        <v>58</v>
      </c>
      <c r="AA10774" t="s">
        <v>46</v>
      </c>
      <c r="AB10774" t="s">
        <v>46</v>
      </c>
      <c r="AC10774" t="s">
        <v>40</v>
      </c>
    </row>
    <row r="10775" spans="1:29" ht="14.4" x14ac:dyDescent="0.3">
      <c r="A10775">
        <v>10773</v>
      </c>
      <c r="B10775" t="s">
        <v>10687</v>
      </c>
      <c r="C10775" t="s">
        <v>277</v>
      </c>
      <c r="D10775" t="s">
        <v>40</v>
      </c>
      <c r="E10775" t="s">
        <v>40</v>
      </c>
      <c r="F10775" t="s">
        <v>41</v>
      </c>
      <c r="G10775" t="s">
        <v>40</v>
      </c>
      <c r="H10775" s="26">
        <v>43101</v>
      </c>
      <c r="I10775" t="s">
        <v>46</v>
      </c>
      <c r="J10775" t="s">
        <v>43</v>
      </c>
      <c r="K10775" t="str">
        <f>IF(Table2[[#This Row],[Basis of Material Classification (System Side)*]]="Field inspection","Yes","No")</f>
        <v>No</v>
      </c>
      <c r="N10775" t="str">
        <f>Table2[[#This Row],[Basis of Material Classification (System Side)*]]</f>
        <v>Installation date after lead ban</v>
      </c>
      <c r="O10775" t="s">
        <v>41</v>
      </c>
      <c r="P10775" s="13">
        <v>44197</v>
      </c>
      <c r="Q10775" s="16" t="str">
        <f>Table2[[#This Row],[Service Line Size (inches) (System Side)]]</f>
        <v>Unknown</v>
      </c>
      <c r="R10775" t="s">
        <v>43</v>
      </c>
      <c r="S10775" t="str">
        <f>IF(Table2[[#This Row],[Basis of Material Classification (Customer Side)*]]="Field inspection","Yes","No")</f>
        <v>No</v>
      </c>
      <c r="V10775" t="s">
        <v>43</v>
      </c>
      <c r="W10775" t="s">
        <v>44</v>
      </c>
      <c r="X10775" t="s">
        <v>44</v>
      </c>
      <c r="Z10775" t="s">
        <v>49</v>
      </c>
      <c r="AA10775" t="s">
        <v>46</v>
      </c>
      <c r="AB10775" t="s">
        <v>46</v>
      </c>
      <c r="AC10775" t="s">
        <v>40</v>
      </c>
    </row>
    <row r="10776" spans="1:29" ht="14.4" x14ac:dyDescent="0.3">
      <c r="A10776">
        <v>10774</v>
      </c>
      <c r="B10776" t="s">
        <v>10688</v>
      </c>
      <c r="C10776" t="s">
        <v>277</v>
      </c>
      <c r="D10776" t="s">
        <v>40</v>
      </c>
      <c r="E10776" t="s">
        <v>40</v>
      </c>
      <c r="F10776" t="s">
        <v>53</v>
      </c>
      <c r="G10776" t="s">
        <v>40</v>
      </c>
      <c r="H10776" s="26">
        <v>43466</v>
      </c>
      <c r="I10776" t="s">
        <v>54</v>
      </c>
      <c r="J10776" t="s">
        <v>55</v>
      </c>
      <c r="K10776" t="str">
        <f>IF(Table2[[#This Row],[Basis of Material Classification (System Side)*]]="Field inspection","Yes","No")</f>
        <v>No</v>
      </c>
      <c r="O10776" t="s">
        <v>41</v>
      </c>
      <c r="P10776" s="13">
        <v>44197</v>
      </c>
      <c r="Q10776" s="16" t="str">
        <f>Table2[[#This Row],[Service Line Size (inches) (System Side)]]</f>
        <v>3/4</v>
      </c>
      <c r="R10776" t="s">
        <v>43</v>
      </c>
      <c r="S10776" t="str">
        <f>IF(Table2[[#This Row],[Basis of Material Classification (Customer Side)*]]="Field inspection","Yes","No")</f>
        <v>No</v>
      </c>
      <c r="V10776" t="s">
        <v>43</v>
      </c>
      <c r="W10776" t="s">
        <v>44</v>
      </c>
      <c r="X10776" t="s">
        <v>44</v>
      </c>
      <c r="Z10776" t="s">
        <v>45</v>
      </c>
      <c r="AA10776" t="s">
        <v>46</v>
      </c>
      <c r="AB10776" t="s">
        <v>46</v>
      </c>
      <c r="AC10776" t="s">
        <v>40</v>
      </c>
    </row>
    <row r="10777" spans="1:29" ht="14.4" x14ac:dyDescent="0.3">
      <c r="A10777">
        <v>10775</v>
      </c>
      <c r="B10777" t="s">
        <v>10689</v>
      </c>
      <c r="C10777" t="s">
        <v>277</v>
      </c>
      <c r="D10777" t="s">
        <v>40</v>
      </c>
      <c r="E10777" t="s">
        <v>40</v>
      </c>
      <c r="F10777" t="s">
        <v>53</v>
      </c>
      <c r="G10777" t="s">
        <v>40</v>
      </c>
      <c r="H10777" s="26">
        <v>43466</v>
      </c>
      <c r="I10777" t="s">
        <v>54</v>
      </c>
      <c r="J10777" t="s">
        <v>55</v>
      </c>
      <c r="K10777" t="str">
        <f>IF(Table2[[#This Row],[Basis of Material Classification (System Side)*]]="Field inspection","Yes","No")</f>
        <v>No</v>
      </c>
      <c r="O10777" t="s">
        <v>41</v>
      </c>
      <c r="P10777" s="13">
        <v>43831</v>
      </c>
      <c r="Q10777" s="16" t="str">
        <f>Table2[[#This Row],[Service Line Size (inches) (System Side)]]</f>
        <v>3/4</v>
      </c>
      <c r="R10777" t="s">
        <v>43</v>
      </c>
      <c r="S10777" t="str">
        <f>IF(Table2[[#This Row],[Basis of Material Classification (Customer Side)*]]="Field inspection","Yes","No")</f>
        <v>No</v>
      </c>
      <c r="V10777" t="s">
        <v>43</v>
      </c>
      <c r="W10777" t="s">
        <v>44</v>
      </c>
      <c r="X10777" t="s">
        <v>44</v>
      </c>
      <c r="Z10777" t="s">
        <v>45</v>
      </c>
      <c r="AA10777" t="s">
        <v>46</v>
      </c>
      <c r="AB10777" t="s">
        <v>46</v>
      </c>
      <c r="AC10777" t="s">
        <v>40</v>
      </c>
    </row>
    <row r="10778" spans="1:29" ht="14.4" x14ac:dyDescent="0.3">
      <c r="A10778">
        <v>10776</v>
      </c>
      <c r="B10778" t="s">
        <v>10690</v>
      </c>
      <c r="C10778" t="s">
        <v>277</v>
      </c>
      <c r="D10778" t="s">
        <v>40</v>
      </c>
      <c r="E10778" t="s">
        <v>40</v>
      </c>
      <c r="F10778" t="s">
        <v>53</v>
      </c>
      <c r="G10778" t="s">
        <v>40</v>
      </c>
      <c r="H10778" s="26">
        <v>39814</v>
      </c>
      <c r="I10778" t="s">
        <v>54</v>
      </c>
      <c r="J10778" t="s">
        <v>55</v>
      </c>
      <c r="K10778" t="str">
        <f>IF(Table2[[#This Row],[Basis of Material Classification (System Side)*]]="Field inspection","Yes","No")</f>
        <v>No</v>
      </c>
      <c r="O10778" t="s">
        <v>41</v>
      </c>
      <c r="P10778" s="13">
        <v>44197</v>
      </c>
      <c r="Q10778" s="16" t="str">
        <f>Table2[[#This Row],[Service Line Size (inches) (System Side)]]</f>
        <v>3/4</v>
      </c>
      <c r="R10778" t="s">
        <v>43</v>
      </c>
      <c r="S10778" t="str">
        <f>IF(Table2[[#This Row],[Basis of Material Classification (Customer Side)*]]="Field inspection","Yes","No")</f>
        <v>No</v>
      </c>
      <c r="V10778" t="s">
        <v>43</v>
      </c>
      <c r="W10778" t="s">
        <v>44</v>
      </c>
      <c r="X10778" t="s">
        <v>44</v>
      </c>
      <c r="Z10778" t="s">
        <v>49</v>
      </c>
      <c r="AA10778" t="s">
        <v>46</v>
      </c>
      <c r="AB10778" t="s">
        <v>46</v>
      </c>
      <c r="AC10778" t="s">
        <v>40</v>
      </c>
    </row>
    <row r="10779" spans="1:29" ht="14.4" x14ac:dyDescent="0.3">
      <c r="A10779">
        <v>10777</v>
      </c>
      <c r="B10779" t="s">
        <v>10691</v>
      </c>
      <c r="C10779" t="s">
        <v>277</v>
      </c>
      <c r="D10779" t="s">
        <v>40</v>
      </c>
      <c r="E10779" t="s">
        <v>40</v>
      </c>
      <c r="F10779" t="s">
        <v>41</v>
      </c>
      <c r="G10779" t="s">
        <v>40</v>
      </c>
      <c r="H10779" s="26">
        <v>44197</v>
      </c>
      <c r="I10779" t="s">
        <v>42</v>
      </c>
      <c r="J10779" t="s">
        <v>43</v>
      </c>
      <c r="K10779" t="str">
        <f>IF(Table2[[#This Row],[Basis of Material Classification (System Side)*]]="Field inspection","Yes","No")</f>
        <v>No</v>
      </c>
      <c r="N10779" t="str">
        <f>Table2[[#This Row],[Basis of Material Classification (System Side)*]]</f>
        <v>Installation date after lead ban</v>
      </c>
      <c r="O10779" t="s">
        <v>41</v>
      </c>
      <c r="P10779" s="13">
        <v>44197</v>
      </c>
      <c r="Q10779" s="16" t="str">
        <f>Table2[[#This Row],[Service Line Size (inches) (System Side)]]</f>
        <v>5/8</v>
      </c>
      <c r="R10779" t="s">
        <v>43</v>
      </c>
      <c r="S10779" t="str">
        <f>IF(Table2[[#This Row],[Basis of Material Classification (Customer Side)*]]="Field inspection","Yes","No")</f>
        <v>No</v>
      </c>
      <c r="V10779" t="s">
        <v>43</v>
      </c>
      <c r="W10779" t="s">
        <v>44</v>
      </c>
      <c r="X10779" t="s">
        <v>44</v>
      </c>
      <c r="Z10779" t="s">
        <v>58</v>
      </c>
      <c r="AA10779" t="s">
        <v>46</v>
      </c>
      <c r="AB10779" t="s">
        <v>46</v>
      </c>
      <c r="AC10779" t="s">
        <v>40</v>
      </c>
    </row>
    <row r="10780" spans="1:29" ht="14.4" x14ac:dyDescent="0.3">
      <c r="A10780">
        <v>10778</v>
      </c>
      <c r="B10780" t="s">
        <v>10692</v>
      </c>
      <c r="C10780" t="s">
        <v>277</v>
      </c>
      <c r="D10780" t="s">
        <v>40</v>
      </c>
      <c r="E10780" t="s">
        <v>40</v>
      </c>
      <c r="F10780" t="s">
        <v>53</v>
      </c>
      <c r="G10780" t="s">
        <v>40</v>
      </c>
      <c r="H10780" s="26">
        <v>43831</v>
      </c>
      <c r="I10780" t="s">
        <v>54</v>
      </c>
      <c r="J10780" t="s">
        <v>55</v>
      </c>
      <c r="K10780" t="str">
        <f>IF(Table2[[#This Row],[Basis of Material Classification (System Side)*]]="Field inspection","Yes","No")</f>
        <v>No</v>
      </c>
      <c r="O10780" t="s">
        <v>41</v>
      </c>
      <c r="P10780" s="13">
        <v>44197</v>
      </c>
      <c r="Q10780" s="16" t="str">
        <f>Table2[[#This Row],[Service Line Size (inches) (System Side)]]</f>
        <v>3/4</v>
      </c>
      <c r="R10780" t="s">
        <v>43</v>
      </c>
      <c r="S10780" t="str">
        <f>IF(Table2[[#This Row],[Basis of Material Classification (Customer Side)*]]="Field inspection","Yes","No")</f>
        <v>No</v>
      </c>
      <c r="V10780" t="s">
        <v>43</v>
      </c>
      <c r="W10780" t="s">
        <v>44</v>
      </c>
      <c r="X10780" t="s">
        <v>44</v>
      </c>
      <c r="Z10780" t="s">
        <v>45</v>
      </c>
      <c r="AA10780" t="s">
        <v>46</v>
      </c>
      <c r="AB10780" t="s">
        <v>46</v>
      </c>
      <c r="AC10780" t="s">
        <v>40</v>
      </c>
    </row>
    <row r="10781" spans="1:29" ht="14.4" x14ac:dyDescent="0.3">
      <c r="A10781">
        <v>10779</v>
      </c>
      <c r="B10781" t="s">
        <v>10693</v>
      </c>
      <c r="C10781" t="s">
        <v>277</v>
      </c>
      <c r="D10781" t="s">
        <v>40</v>
      </c>
      <c r="E10781" t="s">
        <v>40</v>
      </c>
      <c r="F10781" t="s">
        <v>53</v>
      </c>
      <c r="G10781" t="s">
        <v>40</v>
      </c>
      <c r="H10781" s="26">
        <v>43831</v>
      </c>
      <c r="I10781" t="s">
        <v>54</v>
      </c>
      <c r="J10781" t="s">
        <v>55</v>
      </c>
      <c r="K10781" t="str">
        <f>IF(Table2[[#This Row],[Basis of Material Classification (System Side)*]]="Field inspection","Yes","No")</f>
        <v>No</v>
      </c>
      <c r="O10781" t="s">
        <v>41</v>
      </c>
      <c r="P10781" s="13">
        <v>44197</v>
      </c>
      <c r="Q10781" s="16" t="str">
        <f>Table2[[#This Row],[Service Line Size (inches) (System Side)]]</f>
        <v>3/4</v>
      </c>
      <c r="R10781" t="s">
        <v>43</v>
      </c>
      <c r="S10781" t="str">
        <f>IF(Table2[[#This Row],[Basis of Material Classification (Customer Side)*]]="Field inspection","Yes","No")</f>
        <v>No</v>
      </c>
      <c r="V10781" t="s">
        <v>43</v>
      </c>
      <c r="W10781" t="s">
        <v>44</v>
      </c>
      <c r="X10781" t="s">
        <v>44</v>
      </c>
      <c r="Z10781" t="s">
        <v>45</v>
      </c>
      <c r="AA10781" t="s">
        <v>46</v>
      </c>
      <c r="AB10781" t="s">
        <v>46</v>
      </c>
      <c r="AC10781" t="s">
        <v>40</v>
      </c>
    </row>
    <row r="10782" spans="1:29" ht="14.4" x14ac:dyDescent="0.3">
      <c r="A10782">
        <v>10780</v>
      </c>
      <c r="B10782" t="s">
        <v>10694</v>
      </c>
      <c r="C10782" t="s">
        <v>277</v>
      </c>
      <c r="D10782" t="s">
        <v>40</v>
      </c>
      <c r="E10782" t="s">
        <v>40</v>
      </c>
      <c r="F10782" t="s">
        <v>53</v>
      </c>
      <c r="G10782" t="s">
        <v>40</v>
      </c>
      <c r="H10782" s="26">
        <v>43831</v>
      </c>
      <c r="I10782" t="s">
        <v>54</v>
      </c>
      <c r="J10782" t="s">
        <v>55</v>
      </c>
      <c r="K10782" t="str">
        <f>IF(Table2[[#This Row],[Basis of Material Classification (System Side)*]]="Field inspection","Yes","No")</f>
        <v>No</v>
      </c>
      <c r="O10782" t="s">
        <v>41</v>
      </c>
      <c r="P10782" s="13">
        <v>44197</v>
      </c>
      <c r="Q10782" s="16" t="str">
        <f>Table2[[#This Row],[Service Line Size (inches) (System Side)]]</f>
        <v>3/4</v>
      </c>
      <c r="R10782" t="s">
        <v>43</v>
      </c>
      <c r="S10782" t="str">
        <f>IF(Table2[[#This Row],[Basis of Material Classification (Customer Side)*]]="Field inspection","Yes","No")</f>
        <v>No</v>
      </c>
      <c r="V10782" t="s">
        <v>43</v>
      </c>
      <c r="W10782" t="s">
        <v>44</v>
      </c>
      <c r="X10782" t="s">
        <v>44</v>
      </c>
      <c r="Z10782" t="s">
        <v>45</v>
      </c>
      <c r="AA10782" t="s">
        <v>46</v>
      </c>
      <c r="AB10782" t="s">
        <v>46</v>
      </c>
      <c r="AC10782" t="s">
        <v>40</v>
      </c>
    </row>
    <row r="10783" spans="1:29" ht="14.4" x14ac:dyDescent="0.3">
      <c r="A10783">
        <v>10781</v>
      </c>
      <c r="B10783" t="s">
        <v>10695</v>
      </c>
      <c r="C10783" t="s">
        <v>277</v>
      </c>
      <c r="D10783" t="s">
        <v>40</v>
      </c>
      <c r="E10783" t="s">
        <v>40</v>
      </c>
      <c r="F10783" t="s">
        <v>53</v>
      </c>
      <c r="G10783" t="s">
        <v>40</v>
      </c>
      <c r="H10783" s="26">
        <v>43831</v>
      </c>
      <c r="I10783" t="s">
        <v>54</v>
      </c>
      <c r="J10783" t="s">
        <v>55</v>
      </c>
      <c r="K10783" t="str">
        <f>IF(Table2[[#This Row],[Basis of Material Classification (System Side)*]]="Field inspection","Yes","No")</f>
        <v>No</v>
      </c>
      <c r="O10783" t="s">
        <v>41</v>
      </c>
      <c r="P10783" s="13">
        <v>44197</v>
      </c>
      <c r="Q10783" s="16" t="str">
        <f>Table2[[#This Row],[Service Line Size (inches) (System Side)]]</f>
        <v>3/4</v>
      </c>
      <c r="R10783" t="s">
        <v>43</v>
      </c>
      <c r="S10783" t="str">
        <f>IF(Table2[[#This Row],[Basis of Material Classification (Customer Side)*]]="Field inspection","Yes","No")</f>
        <v>No</v>
      </c>
      <c r="V10783" t="s">
        <v>43</v>
      </c>
      <c r="W10783" t="s">
        <v>44</v>
      </c>
      <c r="X10783" t="s">
        <v>44</v>
      </c>
      <c r="Z10783" t="s">
        <v>45</v>
      </c>
      <c r="AA10783" t="s">
        <v>46</v>
      </c>
      <c r="AB10783" t="s">
        <v>46</v>
      </c>
      <c r="AC10783" t="s">
        <v>40</v>
      </c>
    </row>
    <row r="10784" spans="1:29" ht="14.4" x14ac:dyDescent="0.3">
      <c r="A10784">
        <v>10782</v>
      </c>
      <c r="B10784" t="s">
        <v>10696</v>
      </c>
      <c r="C10784" t="s">
        <v>277</v>
      </c>
      <c r="D10784" t="s">
        <v>40</v>
      </c>
      <c r="E10784" t="s">
        <v>40</v>
      </c>
      <c r="F10784" t="s">
        <v>41</v>
      </c>
      <c r="G10784" t="s">
        <v>40</v>
      </c>
      <c r="H10784" s="26">
        <v>43101</v>
      </c>
      <c r="I10784" t="s">
        <v>46</v>
      </c>
      <c r="J10784" t="s">
        <v>43</v>
      </c>
      <c r="K10784" t="str">
        <f>IF(Table2[[#This Row],[Basis of Material Classification (System Side)*]]="Field inspection","Yes","No")</f>
        <v>No</v>
      </c>
      <c r="N10784" t="str">
        <f>Table2[[#This Row],[Basis of Material Classification (System Side)*]]</f>
        <v>Installation date after lead ban</v>
      </c>
      <c r="O10784" t="s">
        <v>41</v>
      </c>
      <c r="P10784" s="13">
        <v>44197</v>
      </c>
      <c r="Q10784" s="16" t="str">
        <f>Table2[[#This Row],[Service Line Size (inches) (System Side)]]</f>
        <v>Unknown</v>
      </c>
      <c r="R10784" t="s">
        <v>43</v>
      </c>
      <c r="S10784" t="str">
        <f>IF(Table2[[#This Row],[Basis of Material Classification (Customer Side)*]]="Field inspection","Yes","No")</f>
        <v>No</v>
      </c>
      <c r="V10784" t="s">
        <v>43</v>
      </c>
      <c r="W10784" t="s">
        <v>44</v>
      </c>
      <c r="X10784" t="s">
        <v>44</v>
      </c>
      <c r="Z10784" t="s">
        <v>49</v>
      </c>
      <c r="AA10784" t="s">
        <v>46</v>
      </c>
      <c r="AB10784" t="s">
        <v>46</v>
      </c>
      <c r="AC10784" t="s">
        <v>40</v>
      </c>
    </row>
    <row r="10785" spans="1:29" ht="14.4" x14ac:dyDescent="0.3">
      <c r="A10785">
        <v>10783</v>
      </c>
      <c r="B10785" t="s">
        <v>10697</v>
      </c>
      <c r="C10785" t="s">
        <v>277</v>
      </c>
      <c r="D10785" t="s">
        <v>40</v>
      </c>
      <c r="E10785" t="s">
        <v>40</v>
      </c>
      <c r="F10785" t="s">
        <v>53</v>
      </c>
      <c r="G10785" t="s">
        <v>40</v>
      </c>
      <c r="H10785" s="26">
        <v>43466</v>
      </c>
      <c r="I10785" t="s">
        <v>54</v>
      </c>
      <c r="J10785" t="s">
        <v>55</v>
      </c>
      <c r="K10785" t="str">
        <f>IF(Table2[[#This Row],[Basis of Material Classification (System Side)*]]="Field inspection","Yes","No")</f>
        <v>No</v>
      </c>
      <c r="O10785" t="s">
        <v>41</v>
      </c>
      <c r="P10785" s="13">
        <v>44197</v>
      </c>
      <c r="Q10785" s="16" t="str">
        <f>Table2[[#This Row],[Service Line Size (inches) (System Side)]]</f>
        <v>3/4</v>
      </c>
      <c r="R10785" t="s">
        <v>43</v>
      </c>
      <c r="S10785" t="str">
        <f>IF(Table2[[#This Row],[Basis of Material Classification (Customer Side)*]]="Field inspection","Yes","No")</f>
        <v>No</v>
      </c>
      <c r="V10785" t="s">
        <v>43</v>
      </c>
      <c r="W10785" t="s">
        <v>44</v>
      </c>
      <c r="X10785" t="s">
        <v>44</v>
      </c>
      <c r="Z10785" t="s">
        <v>45</v>
      </c>
      <c r="AA10785" t="s">
        <v>46</v>
      </c>
      <c r="AB10785" t="s">
        <v>46</v>
      </c>
      <c r="AC10785" t="s">
        <v>40</v>
      </c>
    </row>
    <row r="10786" spans="1:29" ht="14.4" x14ac:dyDescent="0.3">
      <c r="A10786">
        <v>10784</v>
      </c>
      <c r="B10786" t="s">
        <v>10698</v>
      </c>
      <c r="C10786" t="s">
        <v>277</v>
      </c>
      <c r="D10786" t="s">
        <v>40</v>
      </c>
      <c r="E10786" t="s">
        <v>40</v>
      </c>
      <c r="F10786" t="s">
        <v>53</v>
      </c>
      <c r="G10786" t="s">
        <v>40</v>
      </c>
      <c r="H10786" s="26">
        <v>43466</v>
      </c>
      <c r="I10786" t="s">
        <v>54</v>
      </c>
      <c r="J10786" t="s">
        <v>55</v>
      </c>
      <c r="K10786" t="str">
        <f>IF(Table2[[#This Row],[Basis of Material Classification (System Side)*]]="Field inspection","Yes","No")</f>
        <v>No</v>
      </c>
      <c r="O10786" t="s">
        <v>41</v>
      </c>
      <c r="P10786" s="13">
        <v>44197</v>
      </c>
      <c r="Q10786" s="16" t="str">
        <f>Table2[[#This Row],[Service Line Size (inches) (System Side)]]</f>
        <v>3/4</v>
      </c>
      <c r="R10786" t="s">
        <v>43</v>
      </c>
      <c r="S10786" t="str">
        <f>IF(Table2[[#This Row],[Basis of Material Classification (Customer Side)*]]="Field inspection","Yes","No")</f>
        <v>No</v>
      </c>
      <c r="V10786" t="s">
        <v>43</v>
      </c>
      <c r="W10786" t="s">
        <v>44</v>
      </c>
      <c r="X10786" t="s">
        <v>44</v>
      </c>
      <c r="Z10786" t="s">
        <v>45</v>
      </c>
      <c r="AA10786" t="s">
        <v>46</v>
      </c>
      <c r="AB10786" t="s">
        <v>46</v>
      </c>
      <c r="AC10786" t="s">
        <v>40</v>
      </c>
    </row>
    <row r="10787" spans="1:29" ht="14.4" x14ac:dyDescent="0.3">
      <c r="A10787">
        <v>10785</v>
      </c>
      <c r="B10787" t="s">
        <v>10699</v>
      </c>
      <c r="C10787" t="s">
        <v>277</v>
      </c>
      <c r="D10787" t="s">
        <v>40</v>
      </c>
      <c r="E10787" t="s">
        <v>40</v>
      </c>
      <c r="F10787" t="s">
        <v>53</v>
      </c>
      <c r="G10787" t="s">
        <v>40</v>
      </c>
      <c r="H10787" s="26">
        <v>43466</v>
      </c>
      <c r="I10787" t="s">
        <v>54</v>
      </c>
      <c r="J10787" t="s">
        <v>55</v>
      </c>
      <c r="K10787" t="str">
        <f>IF(Table2[[#This Row],[Basis of Material Classification (System Side)*]]="Field inspection","Yes","No")</f>
        <v>No</v>
      </c>
      <c r="O10787" t="s">
        <v>41</v>
      </c>
      <c r="P10787" s="13">
        <v>44197</v>
      </c>
      <c r="Q10787" s="16" t="str">
        <f>Table2[[#This Row],[Service Line Size (inches) (System Side)]]</f>
        <v>3/4</v>
      </c>
      <c r="R10787" t="s">
        <v>43</v>
      </c>
      <c r="S10787" t="str">
        <f>IF(Table2[[#This Row],[Basis of Material Classification (Customer Side)*]]="Field inspection","Yes","No")</f>
        <v>No</v>
      </c>
      <c r="V10787" t="s">
        <v>43</v>
      </c>
      <c r="W10787" t="s">
        <v>44</v>
      </c>
      <c r="X10787" t="s">
        <v>44</v>
      </c>
      <c r="Z10787" t="s">
        <v>45</v>
      </c>
      <c r="AA10787" t="s">
        <v>46</v>
      </c>
      <c r="AB10787" t="s">
        <v>46</v>
      </c>
      <c r="AC10787" t="s">
        <v>40</v>
      </c>
    </row>
    <row r="10788" spans="1:29" ht="14.4" x14ac:dyDescent="0.3">
      <c r="A10788">
        <v>10786</v>
      </c>
      <c r="B10788" t="s">
        <v>10700</v>
      </c>
      <c r="C10788" t="s">
        <v>277</v>
      </c>
      <c r="D10788" t="s">
        <v>40</v>
      </c>
      <c r="E10788" t="s">
        <v>40</v>
      </c>
      <c r="F10788" t="s">
        <v>53</v>
      </c>
      <c r="G10788" t="s">
        <v>40</v>
      </c>
      <c r="H10788" s="26">
        <v>39814</v>
      </c>
      <c r="I10788" t="s">
        <v>54</v>
      </c>
      <c r="J10788" t="s">
        <v>55</v>
      </c>
      <c r="K10788" t="str">
        <f>IF(Table2[[#This Row],[Basis of Material Classification (System Side)*]]="Field inspection","Yes","No")</f>
        <v>No</v>
      </c>
      <c r="O10788" t="s">
        <v>41</v>
      </c>
      <c r="P10788" s="13">
        <v>44197</v>
      </c>
      <c r="Q10788" s="16" t="str">
        <f>Table2[[#This Row],[Service Line Size (inches) (System Side)]]</f>
        <v>3/4</v>
      </c>
      <c r="R10788" t="s">
        <v>43</v>
      </c>
      <c r="S10788" t="str">
        <f>IF(Table2[[#This Row],[Basis of Material Classification (Customer Side)*]]="Field inspection","Yes","No")</f>
        <v>No</v>
      </c>
      <c r="V10788" t="s">
        <v>43</v>
      </c>
      <c r="W10788" t="s">
        <v>44</v>
      </c>
      <c r="X10788" t="s">
        <v>44</v>
      </c>
      <c r="Z10788" t="s">
        <v>49</v>
      </c>
      <c r="AA10788" t="s">
        <v>46</v>
      </c>
      <c r="AB10788" t="s">
        <v>46</v>
      </c>
      <c r="AC10788" t="s">
        <v>40</v>
      </c>
    </row>
    <row r="10789" spans="1:29" ht="14.4" x14ac:dyDescent="0.3">
      <c r="A10789">
        <v>10787</v>
      </c>
      <c r="B10789" t="s">
        <v>10701</v>
      </c>
      <c r="C10789" t="s">
        <v>277</v>
      </c>
      <c r="D10789" t="s">
        <v>40</v>
      </c>
      <c r="E10789" t="s">
        <v>40</v>
      </c>
      <c r="F10789" t="s">
        <v>53</v>
      </c>
      <c r="G10789" t="s">
        <v>40</v>
      </c>
      <c r="H10789" s="26">
        <v>39814</v>
      </c>
      <c r="I10789" t="s">
        <v>54</v>
      </c>
      <c r="J10789" t="s">
        <v>55</v>
      </c>
      <c r="K10789" t="str">
        <f>IF(Table2[[#This Row],[Basis of Material Classification (System Side)*]]="Field inspection","Yes","No")</f>
        <v>No</v>
      </c>
      <c r="O10789" t="s">
        <v>41</v>
      </c>
      <c r="P10789" s="13">
        <v>44197</v>
      </c>
      <c r="Q10789" s="16" t="str">
        <f>Table2[[#This Row],[Service Line Size (inches) (System Side)]]</f>
        <v>3/4</v>
      </c>
      <c r="R10789" t="s">
        <v>43</v>
      </c>
      <c r="S10789" t="str">
        <f>IF(Table2[[#This Row],[Basis of Material Classification (Customer Side)*]]="Field inspection","Yes","No")</f>
        <v>No</v>
      </c>
      <c r="V10789" t="s">
        <v>43</v>
      </c>
      <c r="W10789" t="s">
        <v>44</v>
      </c>
      <c r="X10789" t="s">
        <v>44</v>
      </c>
      <c r="Z10789" t="s">
        <v>49</v>
      </c>
      <c r="AA10789" t="s">
        <v>46</v>
      </c>
      <c r="AB10789" t="s">
        <v>46</v>
      </c>
      <c r="AC10789" t="s">
        <v>40</v>
      </c>
    </row>
    <row r="10790" spans="1:29" ht="14.4" x14ac:dyDescent="0.3">
      <c r="A10790">
        <v>10788</v>
      </c>
      <c r="B10790" t="s">
        <v>10702</v>
      </c>
      <c r="C10790" t="s">
        <v>277</v>
      </c>
      <c r="D10790" t="s">
        <v>40</v>
      </c>
      <c r="E10790" t="s">
        <v>40</v>
      </c>
      <c r="F10790" t="s">
        <v>53</v>
      </c>
      <c r="G10790" t="s">
        <v>40</v>
      </c>
      <c r="H10790" s="26">
        <v>39814</v>
      </c>
      <c r="I10790" t="s">
        <v>54</v>
      </c>
      <c r="J10790" t="s">
        <v>55</v>
      </c>
      <c r="K10790" t="str">
        <f>IF(Table2[[#This Row],[Basis of Material Classification (System Side)*]]="Field inspection","Yes","No")</f>
        <v>No</v>
      </c>
      <c r="O10790" t="s">
        <v>41</v>
      </c>
      <c r="P10790" s="13">
        <v>44197</v>
      </c>
      <c r="Q10790" s="16" t="str">
        <f>Table2[[#This Row],[Service Line Size (inches) (System Side)]]</f>
        <v>3/4</v>
      </c>
      <c r="R10790" t="s">
        <v>43</v>
      </c>
      <c r="S10790" t="str">
        <f>IF(Table2[[#This Row],[Basis of Material Classification (Customer Side)*]]="Field inspection","Yes","No")</f>
        <v>No</v>
      </c>
      <c r="V10790" t="s">
        <v>43</v>
      </c>
      <c r="W10790" t="s">
        <v>44</v>
      </c>
      <c r="X10790" t="s">
        <v>44</v>
      </c>
      <c r="Z10790" t="s">
        <v>49</v>
      </c>
      <c r="AA10790" t="s">
        <v>46</v>
      </c>
      <c r="AB10790" t="s">
        <v>46</v>
      </c>
      <c r="AC10790" t="s">
        <v>40</v>
      </c>
    </row>
    <row r="10791" spans="1:29" ht="14.4" x14ac:dyDescent="0.3">
      <c r="A10791">
        <v>10789</v>
      </c>
      <c r="B10791" t="s">
        <v>10703</v>
      </c>
      <c r="C10791" t="s">
        <v>277</v>
      </c>
      <c r="D10791" t="s">
        <v>40</v>
      </c>
      <c r="E10791" t="s">
        <v>40</v>
      </c>
      <c r="F10791" t="s">
        <v>53</v>
      </c>
      <c r="G10791" t="s">
        <v>40</v>
      </c>
      <c r="H10791" s="26">
        <v>39814</v>
      </c>
      <c r="I10791" t="s">
        <v>54</v>
      </c>
      <c r="J10791" t="s">
        <v>55</v>
      </c>
      <c r="K10791" t="str">
        <f>IF(Table2[[#This Row],[Basis of Material Classification (System Side)*]]="Field inspection","Yes","No")</f>
        <v>No</v>
      </c>
      <c r="O10791" t="s">
        <v>41</v>
      </c>
      <c r="P10791" s="13">
        <v>44197</v>
      </c>
      <c r="Q10791" s="16" t="str">
        <f>Table2[[#This Row],[Service Line Size (inches) (System Side)]]</f>
        <v>3/4</v>
      </c>
      <c r="R10791" t="s">
        <v>43</v>
      </c>
      <c r="S10791" t="str">
        <f>IF(Table2[[#This Row],[Basis of Material Classification (Customer Side)*]]="Field inspection","Yes","No")</f>
        <v>No</v>
      </c>
      <c r="V10791" t="s">
        <v>43</v>
      </c>
      <c r="W10791" t="s">
        <v>44</v>
      </c>
      <c r="X10791" t="s">
        <v>44</v>
      </c>
      <c r="Z10791" t="s">
        <v>49</v>
      </c>
      <c r="AA10791" t="s">
        <v>46</v>
      </c>
      <c r="AB10791" t="s">
        <v>46</v>
      </c>
      <c r="AC10791" t="s">
        <v>40</v>
      </c>
    </row>
    <row r="10792" spans="1:29" ht="14.4" x14ac:dyDescent="0.3">
      <c r="A10792">
        <v>10790</v>
      </c>
      <c r="B10792" t="s">
        <v>10704</v>
      </c>
      <c r="C10792" t="s">
        <v>277</v>
      </c>
      <c r="D10792" t="s">
        <v>40</v>
      </c>
      <c r="E10792" t="s">
        <v>40</v>
      </c>
      <c r="F10792" t="s">
        <v>53</v>
      </c>
      <c r="G10792" t="s">
        <v>40</v>
      </c>
      <c r="H10792" s="26">
        <v>39814</v>
      </c>
      <c r="I10792" t="s">
        <v>54</v>
      </c>
      <c r="J10792" t="s">
        <v>55</v>
      </c>
      <c r="K10792" t="str">
        <f>IF(Table2[[#This Row],[Basis of Material Classification (System Side)*]]="Field inspection","Yes","No")</f>
        <v>No</v>
      </c>
      <c r="O10792" t="s">
        <v>41</v>
      </c>
      <c r="P10792" s="13">
        <v>44197</v>
      </c>
      <c r="Q10792" s="16" t="str">
        <f>Table2[[#This Row],[Service Line Size (inches) (System Side)]]</f>
        <v>3/4</v>
      </c>
      <c r="R10792" t="s">
        <v>43</v>
      </c>
      <c r="S10792" t="str">
        <f>IF(Table2[[#This Row],[Basis of Material Classification (Customer Side)*]]="Field inspection","Yes","No")</f>
        <v>No</v>
      </c>
      <c r="V10792" t="s">
        <v>43</v>
      </c>
      <c r="W10792" t="s">
        <v>44</v>
      </c>
      <c r="X10792" t="s">
        <v>44</v>
      </c>
      <c r="Z10792" t="s">
        <v>49</v>
      </c>
      <c r="AA10792" t="s">
        <v>46</v>
      </c>
      <c r="AB10792" t="s">
        <v>46</v>
      </c>
      <c r="AC10792" t="s">
        <v>40</v>
      </c>
    </row>
    <row r="10793" spans="1:29" ht="14.4" x14ac:dyDescent="0.3">
      <c r="A10793">
        <v>10791</v>
      </c>
      <c r="B10793" t="s">
        <v>10705</v>
      </c>
      <c r="C10793" t="s">
        <v>277</v>
      </c>
      <c r="D10793" t="s">
        <v>40</v>
      </c>
      <c r="E10793" t="s">
        <v>40</v>
      </c>
      <c r="F10793" t="s">
        <v>41</v>
      </c>
      <c r="G10793" t="s">
        <v>40</v>
      </c>
      <c r="H10793" s="26">
        <v>44197</v>
      </c>
      <c r="I10793" t="s">
        <v>60</v>
      </c>
      <c r="J10793" t="s">
        <v>43</v>
      </c>
      <c r="K10793" t="str">
        <f>IF(Table2[[#This Row],[Basis of Material Classification (System Side)*]]="Field inspection","Yes","No")</f>
        <v>No</v>
      </c>
      <c r="N10793" t="str">
        <f>Table2[[#This Row],[Basis of Material Classification (System Side)*]]</f>
        <v>Installation date after lead ban</v>
      </c>
      <c r="O10793" t="s">
        <v>41</v>
      </c>
      <c r="P10793" s="13">
        <v>44197</v>
      </c>
      <c r="Q10793" s="16" t="str">
        <f>Table2[[#This Row],[Service Line Size (inches) (System Side)]]</f>
        <v>1</v>
      </c>
      <c r="R10793" t="s">
        <v>43</v>
      </c>
      <c r="S10793" t="str">
        <f>IF(Table2[[#This Row],[Basis of Material Classification (Customer Side)*]]="Field inspection","Yes","No")</f>
        <v>No</v>
      </c>
      <c r="V10793" t="s">
        <v>43</v>
      </c>
      <c r="W10793" t="s">
        <v>44</v>
      </c>
      <c r="X10793" t="s">
        <v>44</v>
      </c>
      <c r="Z10793" t="s">
        <v>58</v>
      </c>
      <c r="AA10793" t="s">
        <v>46</v>
      </c>
      <c r="AB10793" t="s">
        <v>46</v>
      </c>
      <c r="AC10793" t="s">
        <v>40</v>
      </c>
    </row>
    <row r="10794" spans="1:29" ht="14.4" x14ac:dyDescent="0.3">
      <c r="A10794">
        <v>10792</v>
      </c>
      <c r="B10794" t="s">
        <v>10706</v>
      </c>
      <c r="C10794" t="s">
        <v>277</v>
      </c>
      <c r="D10794" t="s">
        <v>40</v>
      </c>
      <c r="E10794" t="s">
        <v>40</v>
      </c>
      <c r="F10794" t="s">
        <v>53</v>
      </c>
      <c r="G10794" t="s">
        <v>40</v>
      </c>
      <c r="H10794" s="26">
        <v>43466</v>
      </c>
      <c r="I10794" t="s">
        <v>54</v>
      </c>
      <c r="J10794" t="s">
        <v>55</v>
      </c>
      <c r="K10794" t="str">
        <f>IF(Table2[[#This Row],[Basis of Material Classification (System Side)*]]="Field inspection","Yes","No")</f>
        <v>No</v>
      </c>
      <c r="O10794" t="s">
        <v>41</v>
      </c>
      <c r="P10794" s="13">
        <v>43831</v>
      </c>
      <c r="Q10794" s="16" t="str">
        <f>Table2[[#This Row],[Service Line Size (inches) (System Side)]]</f>
        <v>3/4</v>
      </c>
      <c r="R10794" t="s">
        <v>43</v>
      </c>
      <c r="S10794" t="str">
        <f>IF(Table2[[#This Row],[Basis of Material Classification (Customer Side)*]]="Field inspection","Yes","No")</f>
        <v>No</v>
      </c>
      <c r="V10794" t="s">
        <v>43</v>
      </c>
      <c r="W10794" t="s">
        <v>44</v>
      </c>
      <c r="X10794" t="s">
        <v>44</v>
      </c>
      <c r="Z10794" t="s">
        <v>45</v>
      </c>
      <c r="AA10794" t="s">
        <v>46</v>
      </c>
      <c r="AB10794" t="s">
        <v>46</v>
      </c>
      <c r="AC10794" t="s">
        <v>40</v>
      </c>
    </row>
    <row r="10795" spans="1:29" ht="14.4" x14ac:dyDescent="0.3">
      <c r="A10795">
        <v>10793</v>
      </c>
      <c r="B10795" t="s">
        <v>10707</v>
      </c>
      <c r="C10795" t="s">
        <v>277</v>
      </c>
      <c r="D10795" t="s">
        <v>40</v>
      </c>
      <c r="E10795" t="s">
        <v>40</v>
      </c>
      <c r="F10795" t="s">
        <v>53</v>
      </c>
      <c r="G10795" t="s">
        <v>40</v>
      </c>
      <c r="H10795" s="26">
        <v>43466</v>
      </c>
      <c r="I10795" t="s">
        <v>54</v>
      </c>
      <c r="J10795" t="s">
        <v>55</v>
      </c>
      <c r="K10795" t="str">
        <f>IF(Table2[[#This Row],[Basis of Material Classification (System Side)*]]="Field inspection","Yes","No")</f>
        <v>No</v>
      </c>
      <c r="O10795" t="s">
        <v>41</v>
      </c>
      <c r="P10795" s="13">
        <v>44197</v>
      </c>
      <c r="Q10795" s="16" t="str">
        <f>Table2[[#This Row],[Service Line Size (inches) (System Side)]]</f>
        <v>3/4</v>
      </c>
      <c r="R10795" t="s">
        <v>43</v>
      </c>
      <c r="S10795" t="str">
        <f>IF(Table2[[#This Row],[Basis of Material Classification (Customer Side)*]]="Field inspection","Yes","No")</f>
        <v>No</v>
      </c>
      <c r="V10795" t="s">
        <v>43</v>
      </c>
      <c r="W10795" t="s">
        <v>44</v>
      </c>
      <c r="X10795" t="s">
        <v>44</v>
      </c>
      <c r="Z10795" t="s">
        <v>45</v>
      </c>
      <c r="AA10795" t="s">
        <v>46</v>
      </c>
      <c r="AB10795" t="s">
        <v>46</v>
      </c>
      <c r="AC10795" t="s">
        <v>40</v>
      </c>
    </row>
    <row r="10796" spans="1:29" ht="14.4" x14ac:dyDescent="0.3">
      <c r="A10796">
        <v>10794</v>
      </c>
      <c r="B10796" t="s">
        <v>10708</v>
      </c>
      <c r="C10796" t="s">
        <v>277</v>
      </c>
      <c r="D10796" t="s">
        <v>40</v>
      </c>
      <c r="E10796" t="s">
        <v>40</v>
      </c>
      <c r="F10796" t="s">
        <v>53</v>
      </c>
      <c r="G10796" t="s">
        <v>40</v>
      </c>
      <c r="H10796" s="26">
        <v>43466</v>
      </c>
      <c r="I10796" t="s">
        <v>54</v>
      </c>
      <c r="J10796" t="s">
        <v>55</v>
      </c>
      <c r="K10796" t="str">
        <f>IF(Table2[[#This Row],[Basis of Material Classification (System Side)*]]="Field inspection","Yes","No")</f>
        <v>No</v>
      </c>
      <c r="O10796" t="s">
        <v>41</v>
      </c>
      <c r="P10796" s="13">
        <v>43831</v>
      </c>
      <c r="Q10796" s="16" t="str">
        <f>Table2[[#This Row],[Service Line Size (inches) (System Side)]]</f>
        <v>3/4</v>
      </c>
      <c r="R10796" t="s">
        <v>43</v>
      </c>
      <c r="S10796" t="str">
        <f>IF(Table2[[#This Row],[Basis of Material Classification (Customer Side)*]]="Field inspection","Yes","No")</f>
        <v>No</v>
      </c>
      <c r="V10796" t="s">
        <v>43</v>
      </c>
      <c r="W10796" t="s">
        <v>44</v>
      </c>
      <c r="X10796" t="s">
        <v>44</v>
      </c>
      <c r="Z10796" t="s">
        <v>45</v>
      </c>
      <c r="AA10796" t="s">
        <v>46</v>
      </c>
      <c r="AB10796" t="s">
        <v>46</v>
      </c>
      <c r="AC10796" t="s">
        <v>40</v>
      </c>
    </row>
    <row r="10797" spans="1:29" ht="14.4" x14ac:dyDescent="0.3">
      <c r="A10797">
        <v>10795</v>
      </c>
      <c r="B10797" t="s">
        <v>10709</v>
      </c>
      <c r="C10797" t="s">
        <v>277</v>
      </c>
      <c r="D10797" t="s">
        <v>40</v>
      </c>
      <c r="E10797" t="s">
        <v>40</v>
      </c>
      <c r="F10797" t="s">
        <v>53</v>
      </c>
      <c r="G10797" t="s">
        <v>40</v>
      </c>
      <c r="H10797" s="26">
        <v>43831</v>
      </c>
      <c r="I10797" t="s">
        <v>54</v>
      </c>
      <c r="J10797" t="s">
        <v>55</v>
      </c>
      <c r="K10797" t="str">
        <f>IF(Table2[[#This Row],[Basis of Material Classification (System Side)*]]="Field inspection","Yes","No")</f>
        <v>No</v>
      </c>
      <c r="O10797" t="s">
        <v>41</v>
      </c>
      <c r="P10797" s="13">
        <v>44197</v>
      </c>
      <c r="Q10797" s="16" t="str">
        <f>Table2[[#This Row],[Service Line Size (inches) (System Side)]]</f>
        <v>3/4</v>
      </c>
      <c r="R10797" t="s">
        <v>43</v>
      </c>
      <c r="S10797" t="str">
        <f>IF(Table2[[#This Row],[Basis of Material Classification (Customer Side)*]]="Field inspection","Yes","No")</f>
        <v>No</v>
      </c>
      <c r="V10797" t="s">
        <v>43</v>
      </c>
      <c r="W10797" t="s">
        <v>44</v>
      </c>
      <c r="X10797" t="s">
        <v>44</v>
      </c>
      <c r="Z10797" t="s">
        <v>45</v>
      </c>
      <c r="AA10797" t="s">
        <v>46</v>
      </c>
      <c r="AB10797" t="s">
        <v>46</v>
      </c>
      <c r="AC10797" t="s">
        <v>40</v>
      </c>
    </row>
    <row r="10798" spans="1:29" ht="14.4" x14ac:dyDescent="0.3">
      <c r="A10798">
        <v>10796</v>
      </c>
      <c r="B10798" t="s">
        <v>10710</v>
      </c>
      <c r="C10798" t="s">
        <v>277</v>
      </c>
      <c r="D10798" t="s">
        <v>40</v>
      </c>
      <c r="E10798" t="s">
        <v>40</v>
      </c>
      <c r="F10798" t="s">
        <v>53</v>
      </c>
      <c r="G10798" t="s">
        <v>40</v>
      </c>
      <c r="H10798" s="26">
        <v>43101</v>
      </c>
      <c r="I10798" t="s">
        <v>54</v>
      </c>
      <c r="J10798" t="s">
        <v>55</v>
      </c>
      <c r="K10798" t="str">
        <f>IF(Table2[[#This Row],[Basis of Material Classification (System Side)*]]="Field inspection","Yes","No")</f>
        <v>No</v>
      </c>
      <c r="O10798" t="s">
        <v>41</v>
      </c>
      <c r="P10798" s="13">
        <v>44197</v>
      </c>
      <c r="Q10798" s="16" t="str">
        <f>Table2[[#This Row],[Service Line Size (inches) (System Side)]]</f>
        <v>3/4</v>
      </c>
      <c r="R10798" t="s">
        <v>43</v>
      </c>
      <c r="S10798" t="str">
        <f>IF(Table2[[#This Row],[Basis of Material Classification (Customer Side)*]]="Field inspection","Yes","No")</f>
        <v>No</v>
      </c>
      <c r="V10798" t="s">
        <v>43</v>
      </c>
      <c r="W10798" t="s">
        <v>44</v>
      </c>
      <c r="X10798" t="s">
        <v>44</v>
      </c>
      <c r="Z10798" t="s">
        <v>45</v>
      </c>
      <c r="AA10798" t="s">
        <v>46</v>
      </c>
      <c r="AB10798" t="s">
        <v>46</v>
      </c>
      <c r="AC10798" t="s">
        <v>40</v>
      </c>
    </row>
    <row r="10799" spans="1:29" ht="14.4" x14ac:dyDescent="0.3">
      <c r="A10799">
        <v>10797</v>
      </c>
      <c r="B10799" t="s">
        <v>10711</v>
      </c>
      <c r="C10799" t="s">
        <v>277</v>
      </c>
      <c r="D10799" t="s">
        <v>40</v>
      </c>
      <c r="E10799" t="s">
        <v>40</v>
      </c>
      <c r="F10799" t="s">
        <v>53</v>
      </c>
      <c r="G10799" t="s">
        <v>40</v>
      </c>
      <c r="H10799" s="26">
        <v>43101</v>
      </c>
      <c r="I10799" t="s">
        <v>54</v>
      </c>
      <c r="J10799" t="s">
        <v>55</v>
      </c>
      <c r="K10799" t="str">
        <f>IF(Table2[[#This Row],[Basis of Material Classification (System Side)*]]="Field inspection","Yes","No")</f>
        <v>No</v>
      </c>
      <c r="O10799" t="s">
        <v>41</v>
      </c>
      <c r="P10799" s="13">
        <v>44197</v>
      </c>
      <c r="Q10799" s="16" t="str">
        <f>Table2[[#This Row],[Service Line Size (inches) (System Side)]]</f>
        <v>3/4</v>
      </c>
      <c r="R10799" t="s">
        <v>43</v>
      </c>
      <c r="S10799" t="str">
        <f>IF(Table2[[#This Row],[Basis of Material Classification (Customer Side)*]]="Field inspection","Yes","No")</f>
        <v>No</v>
      </c>
      <c r="V10799" t="s">
        <v>43</v>
      </c>
      <c r="W10799" t="s">
        <v>44</v>
      </c>
      <c r="X10799" t="s">
        <v>44</v>
      </c>
      <c r="Z10799" t="s">
        <v>45</v>
      </c>
      <c r="AA10799" t="s">
        <v>46</v>
      </c>
      <c r="AB10799" t="s">
        <v>46</v>
      </c>
      <c r="AC10799" t="s">
        <v>40</v>
      </c>
    </row>
    <row r="10800" spans="1:29" ht="14.4" x14ac:dyDescent="0.3">
      <c r="A10800">
        <v>10798</v>
      </c>
      <c r="B10800" t="s">
        <v>10712</v>
      </c>
      <c r="C10800" t="s">
        <v>277</v>
      </c>
      <c r="D10800" t="s">
        <v>40</v>
      </c>
      <c r="E10800" t="s">
        <v>40</v>
      </c>
      <c r="F10800" t="s">
        <v>53</v>
      </c>
      <c r="G10800" t="s">
        <v>40</v>
      </c>
      <c r="H10800" s="26">
        <v>43101</v>
      </c>
      <c r="I10800" t="s">
        <v>54</v>
      </c>
      <c r="J10800" t="s">
        <v>55</v>
      </c>
      <c r="K10800" t="str">
        <f>IF(Table2[[#This Row],[Basis of Material Classification (System Side)*]]="Field inspection","Yes","No")</f>
        <v>No</v>
      </c>
      <c r="O10800" t="s">
        <v>41</v>
      </c>
      <c r="P10800" s="13">
        <v>44197</v>
      </c>
      <c r="Q10800" s="16" t="str">
        <f>Table2[[#This Row],[Service Line Size (inches) (System Side)]]</f>
        <v>3/4</v>
      </c>
      <c r="R10800" t="s">
        <v>43</v>
      </c>
      <c r="S10800" t="str">
        <f>IF(Table2[[#This Row],[Basis of Material Classification (Customer Side)*]]="Field inspection","Yes","No")</f>
        <v>No</v>
      </c>
      <c r="V10800" t="s">
        <v>43</v>
      </c>
      <c r="W10800" t="s">
        <v>44</v>
      </c>
      <c r="X10800" t="s">
        <v>44</v>
      </c>
      <c r="Z10800" t="s">
        <v>45</v>
      </c>
      <c r="AA10800" t="s">
        <v>46</v>
      </c>
      <c r="AB10800" t="s">
        <v>46</v>
      </c>
      <c r="AC10800" t="s">
        <v>40</v>
      </c>
    </row>
    <row r="10801" spans="1:29" ht="14.4" x14ac:dyDescent="0.3">
      <c r="A10801">
        <v>10799</v>
      </c>
      <c r="B10801" t="s">
        <v>10713</v>
      </c>
      <c r="C10801" t="s">
        <v>277</v>
      </c>
      <c r="D10801" t="s">
        <v>40</v>
      </c>
      <c r="E10801" t="s">
        <v>40</v>
      </c>
      <c r="F10801" t="s">
        <v>53</v>
      </c>
      <c r="G10801" t="s">
        <v>40</v>
      </c>
      <c r="H10801" s="26">
        <v>43101</v>
      </c>
      <c r="I10801" t="s">
        <v>54</v>
      </c>
      <c r="J10801" t="s">
        <v>55</v>
      </c>
      <c r="K10801" t="str">
        <f>IF(Table2[[#This Row],[Basis of Material Classification (System Side)*]]="Field inspection","Yes","No")</f>
        <v>No</v>
      </c>
      <c r="O10801" t="s">
        <v>41</v>
      </c>
      <c r="P10801" s="13">
        <v>44197</v>
      </c>
      <c r="Q10801" s="16" t="str">
        <f>Table2[[#This Row],[Service Line Size (inches) (System Side)]]</f>
        <v>3/4</v>
      </c>
      <c r="R10801" t="s">
        <v>43</v>
      </c>
      <c r="S10801" t="str">
        <f>IF(Table2[[#This Row],[Basis of Material Classification (Customer Side)*]]="Field inspection","Yes","No")</f>
        <v>No</v>
      </c>
      <c r="V10801" t="s">
        <v>43</v>
      </c>
      <c r="W10801" t="s">
        <v>44</v>
      </c>
      <c r="X10801" t="s">
        <v>44</v>
      </c>
      <c r="Z10801" t="s">
        <v>45</v>
      </c>
      <c r="AA10801" t="s">
        <v>46</v>
      </c>
      <c r="AB10801" t="s">
        <v>46</v>
      </c>
      <c r="AC10801" t="s">
        <v>40</v>
      </c>
    </row>
    <row r="10802" spans="1:29" ht="14.4" x14ac:dyDescent="0.3">
      <c r="A10802">
        <v>10800</v>
      </c>
      <c r="B10802" t="s">
        <v>10714</v>
      </c>
      <c r="C10802" t="s">
        <v>277</v>
      </c>
      <c r="D10802" t="s">
        <v>40</v>
      </c>
      <c r="E10802" t="s">
        <v>40</v>
      </c>
      <c r="F10802" t="s">
        <v>53</v>
      </c>
      <c r="G10802" t="s">
        <v>40</v>
      </c>
      <c r="H10802" s="26">
        <v>43101</v>
      </c>
      <c r="I10802" t="s">
        <v>54</v>
      </c>
      <c r="J10802" t="s">
        <v>55</v>
      </c>
      <c r="K10802" t="str">
        <f>IF(Table2[[#This Row],[Basis of Material Classification (System Side)*]]="Field inspection","Yes","No")</f>
        <v>No</v>
      </c>
      <c r="O10802" t="s">
        <v>41</v>
      </c>
      <c r="P10802" s="13">
        <v>44197</v>
      </c>
      <c r="Q10802" s="16" t="str">
        <f>Table2[[#This Row],[Service Line Size (inches) (System Side)]]</f>
        <v>3/4</v>
      </c>
      <c r="R10802" t="s">
        <v>43</v>
      </c>
      <c r="S10802" t="str">
        <f>IF(Table2[[#This Row],[Basis of Material Classification (Customer Side)*]]="Field inspection","Yes","No")</f>
        <v>No</v>
      </c>
      <c r="V10802" t="s">
        <v>43</v>
      </c>
      <c r="W10802" t="s">
        <v>44</v>
      </c>
      <c r="X10802" t="s">
        <v>44</v>
      </c>
      <c r="Z10802" t="s">
        <v>45</v>
      </c>
      <c r="AA10802" t="s">
        <v>46</v>
      </c>
      <c r="AB10802" t="s">
        <v>46</v>
      </c>
      <c r="AC10802" t="s">
        <v>40</v>
      </c>
    </row>
    <row r="10803" spans="1:29" ht="14.4" x14ac:dyDescent="0.3">
      <c r="A10803">
        <v>10801</v>
      </c>
      <c r="B10803" t="s">
        <v>10715</v>
      </c>
      <c r="C10803" t="s">
        <v>277</v>
      </c>
      <c r="D10803" t="s">
        <v>40</v>
      </c>
      <c r="E10803" t="s">
        <v>40</v>
      </c>
      <c r="F10803" t="s">
        <v>53</v>
      </c>
      <c r="G10803" t="s">
        <v>40</v>
      </c>
      <c r="H10803" s="26">
        <v>43101</v>
      </c>
      <c r="I10803" t="s">
        <v>54</v>
      </c>
      <c r="J10803" t="s">
        <v>55</v>
      </c>
      <c r="K10803" t="str">
        <f>IF(Table2[[#This Row],[Basis of Material Classification (System Side)*]]="Field inspection","Yes","No")</f>
        <v>No</v>
      </c>
      <c r="O10803" t="s">
        <v>41</v>
      </c>
      <c r="P10803" s="13">
        <v>44197</v>
      </c>
      <c r="Q10803" s="16" t="str">
        <f>Table2[[#This Row],[Service Line Size (inches) (System Side)]]</f>
        <v>3/4</v>
      </c>
      <c r="R10803" t="s">
        <v>43</v>
      </c>
      <c r="S10803" t="str">
        <f>IF(Table2[[#This Row],[Basis of Material Classification (Customer Side)*]]="Field inspection","Yes","No")</f>
        <v>No</v>
      </c>
      <c r="V10803" t="s">
        <v>43</v>
      </c>
      <c r="W10803" t="s">
        <v>44</v>
      </c>
      <c r="X10803" t="s">
        <v>44</v>
      </c>
      <c r="Z10803" t="s">
        <v>45</v>
      </c>
      <c r="AA10803" t="s">
        <v>46</v>
      </c>
      <c r="AB10803" t="s">
        <v>46</v>
      </c>
      <c r="AC10803" t="s">
        <v>40</v>
      </c>
    </row>
    <row r="10804" spans="1:29" ht="14.4" x14ac:dyDescent="0.3">
      <c r="A10804">
        <v>10802</v>
      </c>
      <c r="B10804" t="s">
        <v>10716</v>
      </c>
      <c r="C10804" t="s">
        <v>277</v>
      </c>
      <c r="D10804" t="s">
        <v>40</v>
      </c>
      <c r="E10804" t="s">
        <v>40</v>
      </c>
      <c r="F10804" t="s">
        <v>53</v>
      </c>
      <c r="G10804" t="s">
        <v>40</v>
      </c>
      <c r="H10804" s="26">
        <v>43101</v>
      </c>
      <c r="I10804" t="s">
        <v>54</v>
      </c>
      <c r="J10804" t="s">
        <v>55</v>
      </c>
      <c r="K10804" t="str">
        <f>IF(Table2[[#This Row],[Basis of Material Classification (System Side)*]]="Field inspection","Yes","No")</f>
        <v>No</v>
      </c>
      <c r="O10804" t="s">
        <v>41</v>
      </c>
      <c r="P10804" s="13">
        <v>44197</v>
      </c>
      <c r="Q10804" s="16" t="str">
        <f>Table2[[#This Row],[Service Line Size (inches) (System Side)]]</f>
        <v>3/4</v>
      </c>
      <c r="R10804" t="s">
        <v>43</v>
      </c>
      <c r="S10804" t="str">
        <f>IF(Table2[[#This Row],[Basis of Material Classification (Customer Side)*]]="Field inspection","Yes","No")</f>
        <v>No</v>
      </c>
      <c r="V10804" t="s">
        <v>43</v>
      </c>
      <c r="W10804" t="s">
        <v>44</v>
      </c>
      <c r="X10804" t="s">
        <v>44</v>
      </c>
      <c r="Z10804" t="s">
        <v>45</v>
      </c>
      <c r="AA10804" t="s">
        <v>46</v>
      </c>
      <c r="AB10804" t="s">
        <v>46</v>
      </c>
      <c r="AC10804" t="s">
        <v>40</v>
      </c>
    </row>
    <row r="10805" spans="1:29" ht="14.4" x14ac:dyDescent="0.3">
      <c r="A10805">
        <v>10803</v>
      </c>
      <c r="B10805" t="s">
        <v>10717</v>
      </c>
      <c r="C10805" t="s">
        <v>277</v>
      </c>
      <c r="D10805" t="s">
        <v>40</v>
      </c>
      <c r="E10805" t="s">
        <v>40</v>
      </c>
      <c r="F10805" t="s">
        <v>53</v>
      </c>
      <c r="G10805" t="s">
        <v>40</v>
      </c>
      <c r="H10805" s="26">
        <v>43101</v>
      </c>
      <c r="I10805" t="s">
        <v>54</v>
      </c>
      <c r="J10805" t="s">
        <v>55</v>
      </c>
      <c r="K10805" t="str">
        <f>IF(Table2[[#This Row],[Basis of Material Classification (System Side)*]]="Field inspection","Yes","No")</f>
        <v>No</v>
      </c>
      <c r="O10805" t="s">
        <v>41</v>
      </c>
      <c r="P10805" s="13">
        <v>44197</v>
      </c>
      <c r="Q10805" s="16" t="str">
        <f>Table2[[#This Row],[Service Line Size (inches) (System Side)]]</f>
        <v>3/4</v>
      </c>
      <c r="R10805" t="s">
        <v>43</v>
      </c>
      <c r="S10805" t="str">
        <f>IF(Table2[[#This Row],[Basis of Material Classification (Customer Side)*]]="Field inspection","Yes","No")</f>
        <v>No</v>
      </c>
      <c r="V10805" t="s">
        <v>43</v>
      </c>
      <c r="W10805" t="s">
        <v>44</v>
      </c>
      <c r="X10805" t="s">
        <v>44</v>
      </c>
      <c r="Z10805" t="s">
        <v>45</v>
      </c>
      <c r="AA10805" t="s">
        <v>46</v>
      </c>
      <c r="AB10805" t="s">
        <v>46</v>
      </c>
      <c r="AC10805" t="s">
        <v>40</v>
      </c>
    </row>
    <row r="10806" spans="1:29" ht="14.4" x14ac:dyDescent="0.3">
      <c r="A10806">
        <v>10804</v>
      </c>
      <c r="B10806" t="s">
        <v>10718</v>
      </c>
      <c r="C10806" t="s">
        <v>277</v>
      </c>
      <c r="D10806" t="s">
        <v>40</v>
      </c>
      <c r="E10806" t="s">
        <v>40</v>
      </c>
      <c r="F10806" t="s">
        <v>53</v>
      </c>
      <c r="G10806" t="s">
        <v>40</v>
      </c>
      <c r="H10806" s="26">
        <v>43101</v>
      </c>
      <c r="I10806" t="s">
        <v>54</v>
      </c>
      <c r="J10806" t="s">
        <v>55</v>
      </c>
      <c r="K10806" t="str">
        <f>IF(Table2[[#This Row],[Basis of Material Classification (System Side)*]]="Field inspection","Yes","No")</f>
        <v>No</v>
      </c>
      <c r="O10806" t="s">
        <v>41</v>
      </c>
      <c r="P10806" s="13">
        <v>44197</v>
      </c>
      <c r="Q10806" s="16" t="str">
        <f>Table2[[#This Row],[Service Line Size (inches) (System Side)]]</f>
        <v>3/4</v>
      </c>
      <c r="R10806" t="s">
        <v>43</v>
      </c>
      <c r="S10806" t="str">
        <f>IF(Table2[[#This Row],[Basis of Material Classification (Customer Side)*]]="Field inspection","Yes","No")</f>
        <v>No</v>
      </c>
      <c r="V10806" t="s">
        <v>43</v>
      </c>
      <c r="W10806" t="s">
        <v>44</v>
      </c>
      <c r="X10806" t="s">
        <v>44</v>
      </c>
      <c r="Z10806" t="s">
        <v>45</v>
      </c>
      <c r="AA10806" t="s">
        <v>46</v>
      </c>
      <c r="AB10806" t="s">
        <v>46</v>
      </c>
      <c r="AC10806" t="s">
        <v>40</v>
      </c>
    </row>
    <row r="10807" spans="1:29" ht="14.4" x14ac:dyDescent="0.3">
      <c r="A10807">
        <v>10805</v>
      </c>
      <c r="B10807" t="s">
        <v>10719</v>
      </c>
      <c r="C10807" t="s">
        <v>277</v>
      </c>
      <c r="D10807" t="s">
        <v>40</v>
      </c>
      <c r="E10807" t="s">
        <v>40</v>
      </c>
      <c r="F10807" t="s">
        <v>41</v>
      </c>
      <c r="G10807" t="s">
        <v>40</v>
      </c>
      <c r="H10807" s="26">
        <v>36526</v>
      </c>
      <c r="I10807" t="s">
        <v>46</v>
      </c>
      <c r="J10807" t="s">
        <v>43</v>
      </c>
      <c r="K10807" t="str">
        <f>IF(Table2[[#This Row],[Basis of Material Classification (System Side)*]]="Field inspection","Yes","No")</f>
        <v>No</v>
      </c>
      <c r="N10807" t="str">
        <f>Table2[[#This Row],[Basis of Material Classification (System Side)*]]</f>
        <v>Installation date after lead ban</v>
      </c>
      <c r="O10807" t="s">
        <v>41</v>
      </c>
      <c r="P10807"/>
      <c r="Q10807" s="16" t="str">
        <f>Table2[[#This Row],[Service Line Size (inches) (System Side)]]</f>
        <v>Unknown</v>
      </c>
      <c r="R10807" t="s">
        <v>106</v>
      </c>
      <c r="S10807" t="str">
        <f>IF(Table2[[#This Row],[Basis of Material Classification (Customer Side)*]]="Field inspection","Yes","No")</f>
        <v>No</v>
      </c>
      <c r="V10807" t="s">
        <v>108</v>
      </c>
      <c r="W10807" t="s">
        <v>44</v>
      </c>
      <c r="X10807" t="s">
        <v>44</v>
      </c>
      <c r="Z10807" t="s">
        <v>58</v>
      </c>
      <c r="AA10807" t="s">
        <v>46</v>
      </c>
      <c r="AB10807" t="s">
        <v>46</v>
      </c>
      <c r="AC10807" t="s">
        <v>40</v>
      </c>
    </row>
    <row r="10808" spans="1:29" ht="14.4" x14ac:dyDescent="0.3">
      <c r="A10808">
        <v>10806</v>
      </c>
      <c r="B10808" t="s">
        <v>10720</v>
      </c>
      <c r="C10808" t="s">
        <v>277</v>
      </c>
      <c r="D10808" t="s">
        <v>40</v>
      </c>
      <c r="E10808" t="s">
        <v>40</v>
      </c>
      <c r="F10808" t="s">
        <v>41</v>
      </c>
      <c r="G10808" t="s">
        <v>40</v>
      </c>
      <c r="H10808" s="26">
        <v>38353</v>
      </c>
      <c r="I10808" t="s">
        <v>46</v>
      </c>
      <c r="J10808" t="s">
        <v>106</v>
      </c>
      <c r="K10808" t="str">
        <f>IF(Table2[[#This Row],[Basis of Material Classification (System Side)*]]="Field inspection","Yes","No")</f>
        <v>No</v>
      </c>
      <c r="N10808" t="s">
        <v>107</v>
      </c>
      <c r="O10808" t="s">
        <v>41</v>
      </c>
      <c r="P10808"/>
      <c r="Q10808" s="16" t="str">
        <f>Table2[[#This Row],[Service Line Size (inches) (System Side)]]</f>
        <v>Unknown</v>
      </c>
      <c r="R10808" t="s">
        <v>106</v>
      </c>
      <c r="S10808" t="str">
        <f>IF(Table2[[#This Row],[Basis of Material Classification (Customer Side)*]]="Field inspection","Yes","No")</f>
        <v>No</v>
      </c>
      <c r="V10808" t="s">
        <v>108</v>
      </c>
      <c r="W10808" t="s">
        <v>44</v>
      </c>
      <c r="X10808" t="s">
        <v>44</v>
      </c>
      <c r="Z10808" t="s">
        <v>58</v>
      </c>
      <c r="AA10808" t="s">
        <v>46</v>
      </c>
      <c r="AB10808" t="s">
        <v>46</v>
      </c>
      <c r="AC10808" t="s">
        <v>40</v>
      </c>
    </row>
    <row r="10809" spans="1:29" ht="14.4" x14ac:dyDescent="0.3">
      <c r="A10809">
        <v>10807</v>
      </c>
      <c r="B10809" t="s">
        <v>10721</v>
      </c>
      <c r="C10809" t="s">
        <v>277</v>
      </c>
      <c r="D10809" t="s">
        <v>40</v>
      </c>
      <c r="E10809" t="s">
        <v>40</v>
      </c>
      <c r="F10809" t="s">
        <v>53</v>
      </c>
      <c r="G10809" t="s">
        <v>40</v>
      </c>
      <c r="H10809" s="26">
        <v>43466</v>
      </c>
      <c r="I10809" t="s">
        <v>54</v>
      </c>
      <c r="J10809" t="s">
        <v>55</v>
      </c>
      <c r="K10809" t="str">
        <f>IF(Table2[[#This Row],[Basis of Material Classification (System Side)*]]="Field inspection","Yes","No")</f>
        <v>No</v>
      </c>
      <c r="O10809" t="s">
        <v>41</v>
      </c>
      <c r="P10809" s="13">
        <v>44197</v>
      </c>
      <c r="Q10809" s="16" t="str">
        <f>Table2[[#This Row],[Service Line Size (inches) (System Side)]]</f>
        <v>3/4</v>
      </c>
      <c r="R10809" t="s">
        <v>43</v>
      </c>
      <c r="S10809" t="str">
        <f>IF(Table2[[#This Row],[Basis of Material Classification (Customer Side)*]]="Field inspection","Yes","No")</f>
        <v>No</v>
      </c>
      <c r="V10809" t="s">
        <v>43</v>
      </c>
      <c r="W10809" t="s">
        <v>44</v>
      </c>
      <c r="X10809" t="s">
        <v>44</v>
      </c>
      <c r="Z10809" t="s">
        <v>45</v>
      </c>
      <c r="AA10809" t="s">
        <v>46</v>
      </c>
      <c r="AB10809" t="s">
        <v>46</v>
      </c>
      <c r="AC10809" t="s">
        <v>40</v>
      </c>
    </row>
    <row r="10810" spans="1:29" ht="14.4" x14ac:dyDescent="0.3">
      <c r="A10810">
        <v>10808</v>
      </c>
      <c r="B10810" t="s">
        <v>10722</v>
      </c>
      <c r="C10810" t="s">
        <v>277</v>
      </c>
      <c r="D10810" t="s">
        <v>40</v>
      </c>
      <c r="E10810" t="s">
        <v>40</v>
      </c>
      <c r="F10810" t="s">
        <v>53</v>
      </c>
      <c r="G10810" t="s">
        <v>40</v>
      </c>
      <c r="H10810" s="26">
        <v>43466</v>
      </c>
      <c r="I10810" t="s">
        <v>54</v>
      </c>
      <c r="J10810" t="s">
        <v>55</v>
      </c>
      <c r="K10810" t="str">
        <f>IF(Table2[[#This Row],[Basis of Material Classification (System Side)*]]="Field inspection","Yes","No")</f>
        <v>No</v>
      </c>
      <c r="O10810" t="s">
        <v>41</v>
      </c>
      <c r="P10810" s="13">
        <v>44197</v>
      </c>
      <c r="Q10810" s="16" t="str">
        <f>Table2[[#This Row],[Service Line Size (inches) (System Side)]]</f>
        <v>3/4</v>
      </c>
      <c r="R10810" t="s">
        <v>43</v>
      </c>
      <c r="S10810" t="str">
        <f>IF(Table2[[#This Row],[Basis of Material Classification (Customer Side)*]]="Field inspection","Yes","No")</f>
        <v>No</v>
      </c>
      <c r="V10810" t="s">
        <v>43</v>
      </c>
      <c r="W10810" t="s">
        <v>44</v>
      </c>
      <c r="X10810" t="s">
        <v>44</v>
      </c>
      <c r="Z10810" t="s">
        <v>45</v>
      </c>
      <c r="AA10810" t="s">
        <v>46</v>
      </c>
      <c r="AB10810" t="s">
        <v>46</v>
      </c>
      <c r="AC10810" t="s">
        <v>40</v>
      </c>
    </row>
    <row r="10811" spans="1:29" ht="14.4" x14ac:dyDescent="0.3">
      <c r="A10811">
        <v>10809</v>
      </c>
      <c r="B10811" t="s">
        <v>10723</v>
      </c>
      <c r="C10811" t="s">
        <v>277</v>
      </c>
      <c r="D10811" t="s">
        <v>40</v>
      </c>
      <c r="E10811" t="s">
        <v>40</v>
      </c>
      <c r="F10811" t="s">
        <v>41</v>
      </c>
      <c r="G10811" t="s">
        <v>40</v>
      </c>
      <c r="H10811" s="26">
        <v>43831</v>
      </c>
      <c r="I10811" t="s">
        <v>46</v>
      </c>
      <c r="J10811" t="s">
        <v>43</v>
      </c>
      <c r="K10811" t="str">
        <f>IF(Table2[[#This Row],[Basis of Material Classification (System Side)*]]="Field inspection","Yes","No")</f>
        <v>No</v>
      </c>
      <c r="N10811" t="str">
        <f>Table2[[#This Row],[Basis of Material Classification (System Side)*]]</f>
        <v>Installation date after lead ban</v>
      </c>
      <c r="O10811" t="s">
        <v>41</v>
      </c>
      <c r="P10811"/>
      <c r="Q10811" s="16" t="str">
        <f>Table2[[#This Row],[Service Line Size (inches) (System Side)]]</f>
        <v>Unknown</v>
      </c>
      <c r="R10811" t="s">
        <v>49</v>
      </c>
      <c r="S10811" t="str">
        <f>IF(Table2[[#This Row],[Basis of Material Classification (Customer Side)*]]="Field inspection","Yes","No")</f>
        <v>No</v>
      </c>
      <c r="V10811" t="s">
        <v>50</v>
      </c>
      <c r="W10811" t="s">
        <v>44</v>
      </c>
      <c r="X10811" t="s">
        <v>44</v>
      </c>
      <c r="Z10811" t="s">
        <v>45</v>
      </c>
      <c r="AA10811" t="s">
        <v>46</v>
      </c>
      <c r="AB10811" t="s">
        <v>46</v>
      </c>
      <c r="AC10811" t="s">
        <v>40</v>
      </c>
    </row>
    <row r="10812" spans="1:29" ht="14.4" x14ac:dyDescent="0.3">
      <c r="A10812">
        <v>10810</v>
      </c>
      <c r="B10812" t="s">
        <v>10724</v>
      </c>
      <c r="C10812" t="s">
        <v>277</v>
      </c>
      <c r="D10812" t="s">
        <v>40</v>
      </c>
      <c r="E10812" t="s">
        <v>40</v>
      </c>
      <c r="F10812" t="s">
        <v>53</v>
      </c>
      <c r="G10812" t="s">
        <v>40</v>
      </c>
      <c r="H10812" s="26">
        <v>43466</v>
      </c>
      <c r="I10812" t="s">
        <v>54</v>
      </c>
      <c r="J10812" t="s">
        <v>55</v>
      </c>
      <c r="K10812" t="str">
        <f>IF(Table2[[#This Row],[Basis of Material Classification (System Side)*]]="Field inspection","Yes","No")</f>
        <v>No</v>
      </c>
      <c r="O10812" t="s">
        <v>41</v>
      </c>
      <c r="P10812" s="13">
        <v>44197</v>
      </c>
      <c r="Q10812" s="16" t="str">
        <f>Table2[[#This Row],[Service Line Size (inches) (System Side)]]</f>
        <v>3/4</v>
      </c>
      <c r="R10812" t="s">
        <v>43</v>
      </c>
      <c r="S10812" t="str">
        <f>IF(Table2[[#This Row],[Basis of Material Classification (Customer Side)*]]="Field inspection","Yes","No")</f>
        <v>No</v>
      </c>
      <c r="V10812" t="s">
        <v>43</v>
      </c>
      <c r="W10812" t="s">
        <v>44</v>
      </c>
      <c r="X10812" t="s">
        <v>44</v>
      </c>
      <c r="Z10812" t="s">
        <v>45</v>
      </c>
      <c r="AA10812" t="s">
        <v>46</v>
      </c>
      <c r="AB10812" t="s">
        <v>46</v>
      </c>
      <c r="AC10812" t="s">
        <v>40</v>
      </c>
    </row>
    <row r="10813" spans="1:29" ht="14.4" x14ac:dyDescent="0.3">
      <c r="A10813">
        <v>10811</v>
      </c>
      <c r="B10813" t="s">
        <v>10725</v>
      </c>
      <c r="C10813" t="s">
        <v>277</v>
      </c>
      <c r="D10813" t="s">
        <v>40</v>
      </c>
      <c r="E10813" t="s">
        <v>40</v>
      </c>
      <c r="F10813" t="s">
        <v>53</v>
      </c>
      <c r="G10813" t="s">
        <v>40</v>
      </c>
      <c r="H10813" s="26">
        <v>43466</v>
      </c>
      <c r="I10813" t="s">
        <v>54</v>
      </c>
      <c r="J10813" t="s">
        <v>55</v>
      </c>
      <c r="K10813" t="str">
        <f>IF(Table2[[#This Row],[Basis of Material Classification (System Side)*]]="Field inspection","Yes","No")</f>
        <v>No</v>
      </c>
      <c r="O10813" t="s">
        <v>41</v>
      </c>
      <c r="P10813" s="13">
        <v>44197</v>
      </c>
      <c r="Q10813" s="16" t="str">
        <f>Table2[[#This Row],[Service Line Size (inches) (System Side)]]</f>
        <v>3/4</v>
      </c>
      <c r="R10813" t="s">
        <v>43</v>
      </c>
      <c r="S10813" t="str">
        <f>IF(Table2[[#This Row],[Basis of Material Classification (Customer Side)*]]="Field inspection","Yes","No")</f>
        <v>No</v>
      </c>
      <c r="V10813" t="s">
        <v>43</v>
      </c>
      <c r="W10813" t="s">
        <v>44</v>
      </c>
      <c r="X10813" t="s">
        <v>44</v>
      </c>
      <c r="Z10813" t="s">
        <v>45</v>
      </c>
      <c r="AA10813" t="s">
        <v>46</v>
      </c>
      <c r="AB10813" t="s">
        <v>46</v>
      </c>
      <c r="AC10813" t="s">
        <v>40</v>
      </c>
    </row>
    <row r="10814" spans="1:29" ht="14.4" x14ac:dyDescent="0.3">
      <c r="A10814">
        <v>10812</v>
      </c>
      <c r="B10814" t="s">
        <v>10726</v>
      </c>
      <c r="C10814" t="s">
        <v>277</v>
      </c>
      <c r="D10814" t="s">
        <v>40</v>
      </c>
      <c r="E10814" t="s">
        <v>40</v>
      </c>
      <c r="F10814" t="s">
        <v>53</v>
      </c>
      <c r="G10814" t="s">
        <v>40</v>
      </c>
      <c r="H10814" s="26">
        <v>43466</v>
      </c>
      <c r="I10814" t="s">
        <v>54</v>
      </c>
      <c r="J10814" t="s">
        <v>55</v>
      </c>
      <c r="K10814" t="str">
        <f>IF(Table2[[#This Row],[Basis of Material Classification (System Side)*]]="Field inspection","Yes","No")</f>
        <v>No</v>
      </c>
      <c r="O10814" t="s">
        <v>41</v>
      </c>
      <c r="P10814" s="13">
        <v>44197</v>
      </c>
      <c r="Q10814" s="16" t="str">
        <f>Table2[[#This Row],[Service Line Size (inches) (System Side)]]</f>
        <v>3/4</v>
      </c>
      <c r="R10814" t="s">
        <v>43</v>
      </c>
      <c r="S10814" t="str">
        <f>IF(Table2[[#This Row],[Basis of Material Classification (Customer Side)*]]="Field inspection","Yes","No")</f>
        <v>No</v>
      </c>
      <c r="V10814" t="s">
        <v>43</v>
      </c>
      <c r="W10814" t="s">
        <v>44</v>
      </c>
      <c r="X10814" t="s">
        <v>44</v>
      </c>
      <c r="Z10814" t="s">
        <v>45</v>
      </c>
      <c r="AA10814" t="s">
        <v>46</v>
      </c>
      <c r="AB10814" t="s">
        <v>46</v>
      </c>
      <c r="AC10814" t="s">
        <v>40</v>
      </c>
    </row>
    <row r="10815" spans="1:29" ht="14.4" x14ac:dyDescent="0.3">
      <c r="A10815">
        <v>10813</v>
      </c>
      <c r="B10815" t="s">
        <v>10727</v>
      </c>
      <c r="C10815" t="s">
        <v>277</v>
      </c>
      <c r="D10815" t="s">
        <v>40</v>
      </c>
      <c r="E10815" t="s">
        <v>40</v>
      </c>
      <c r="F10815" t="s">
        <v>53</v>
      </c>
      <c r="G10815" t="s">
        <v>40</v>
      </c>
      <c r="H10815" s="26">
        <v>43466</v>
      </c>
      <c r="I10815" t="s">
        <v>54</v>
      </c>
      <c r="J10815" t="s">
        <v>55</v>
      </c>
      <c r="K10815" t="str">
        <f>IF(Table2[[#This Row],[Basis of Material Classification (System Side)*]]="Field inspection","Yes","No")</f>
        <v>No</v>
      </c>
      <c r="O10815" t="s">
        <v>41</v>
      </c>
      <c r="P10815" s="13">
        <v>44197</v>
      </c>
      <c r="Q10815" s="16" t="str">
        <f>Table2[[#This Row],[Service Line Size (inches) (System Side)]]</f>
        <v>3/4</v>
      </c>
      <c r="R10815" t="s">
        <v>43</v>
      </c>
      <c r="S10815" t="str">
        <f>IF(Table2[[#This Row],[Basis of Material Classification (Customer Side)*]]="Field inspection","Yes","No")</f>
        <v>No</v>
      </c>
      <c r="V10815" t="s">
        <v>43</v>
      </c>
      <c r="W10815" t="s">
        <v>44</v>
      </c>
      <c r="X10815" t="s">
        <v>44</v>
      </c>
      <c r="Z10815" t="s">
        <v>45</v>
      </c>
      <c r="AA10815" t="s">
        <v>46</v>
      </c>
      <c r="AB10815" t="s">
        <v>46</v>
      </c>
      <c r="AC10815" t="s">
        <v>40</v>
      </c>
    </row>
    <row r="10816" spans="1:29" ht="14.4" x14ac:dyDescent="0.3">
      <c r="A10816">
        <v>10814</v>
      </c>
      <c r="B10816" t="s">
        <v>10728</v>
      </c>
      <c r="C10816" t="s">
        <v>277</v>
      </c>
      <c r="D10816" t="s">
        <v>40</v>
      </c>
      <c r="E10816" t="s">
        <v>40</v>
      </c>
      <c r="F10816" t="s">
        <v>53</v>
      </c>
      <c r="G10816" t="s">
        <v>40</v>
      </c>
      <c r="H10816" s="26">
        <v>43831</v>
      </c>
      <c r="I10816" t="s">
        <v>54</v>
      </c>
      <c r="J10816" t="s">
        <v>55</v>
      </c>
      <c r="K10816" t="str">
        <f>IF(Table2[[#This Row],[Basis of Material Classification (System Side)*]]="Field inspection","Yes","No")</f>
        <v>No</v>
      </c>
      <c r="O10816" t="s">
        <v>41</v>
      </c>
      <c r="P10816" s="13">
        <v>44197</v>
      </c>
      <c r="Q10816" s="16" t="str">
        <f>Table2[[#This Row],[Service Line Size (inches) (System Side)]]</f>
        <v>3/4</v>
      </c>
      <c r="R10816" t="s">
        <v>43</v>
      </c>
      <c r="S10816" t="str">
        <f>IF(Table2[[#This Row],[Basis of Material Classification (Customer Side)*]]="Field inspection","Yes","No")</f>
        <v>No</v>
      </c>
      <c r="V10816" t="s">
        <v>43</v>
      </c>
      <c r="W10816" t="s">
        <v>44</v>
      </c>
      <c r="X10816" t="s">
        <v>44</v>
      </c>
      <c r="Z10816" t="s">
        <v>45</v>
      </c>
      <c r="AA10816" t="s">
        <v>46</v>
      </c>
      <c r="AB10816" t="s">
        <v>46</v>
      </c>
      <c r="AC10816" t="s">
        <v>40</v>
      </c>
    </row>
    <row r="10817" spans="1:29" ht="14.4" x14ac:dyDescent="0.3">
      <c r="A10817">
        <v>10815</v>
      </c>
      <c r="B10817" t="s">
        <v>10729</v>
      </c>
      <c r="C10817" t="s">
        <v>277</v>
      </c>
      <c r="D10817" t="s">
        <v>40</v>
      </c>
      <c r="E10817" t="s">
        <v>40</v>
      </c>
      <c r="F10817" t="s">
        <v>53</v>
      </c>
      <c r="G10817" t="s">
        <v>40</v>
      </c>
      <c r="H10817" s="26">
        <v>43831</v>
      </c>
      <c r="I10817" t="s">
        <v>54</v>
      </c>
      <c r="J10817" t="s">
        <v>55</v>
      </c>
      <c r="K10817" t="str">
        <f>IF(Table2[[#This Row],[Basis of Material Classification (System Side)*]]="Field inspection","Yes","No")</f>
        <v>No</v>
      </c>
      <c r="O10817" t="s">
        <v>41</v>
      </c>
      <c r="P10817" s="13">
        <v>44197</v>
      </c>
      <c r="Q10817" s="16" t="str">
        <f>Table2[[#This Row],[Service Line Size (inches) (System Side)]]</f>
        <v>3/4</v>
      </c>
      <c r="R10817" t="s">
        <v>43</v>
      </c>
      <c r="S10817" t="str">
        <f>IF(Table2[[#This Row],[Basis of Material Classification (Customer Side)*]]="Field inspection","Yes","No")</f>
        <v>No</v>
      </c>
      <c r="V10817" t="s">
        <v>43</v>
      </c>
      <c r="W10817" t="s">
        <v>44</v>
      </c>
      <c r="X10817" t="s">
        <v>44</v>
      </c>
      <c r="Z10817" t="s">
        <v>45</v>
      </c>
      <c r="AA10817" t="s">
        <v>46</v>
      </c>
      <c r="AB10817" t="s">
        <v>46</v>
      </c>
      <c r="AC10817" t="s">
        <v>40</v>
      </c>
    </row>
    <row r="10818" spans="1:29" ht="14.4" x14ac:dyDescent="0.3">
      <c r="A10818">
        <v>10816</v>
      </c>
      <c r="B10818" t="s">
        <v>10730</v>
      </c>
      <c r="C10818" t="s">
        <v>277</v>
      </c>
      <c r="D10818" t="s">
        <v>40</v>
      </c>
      <c r="E10818" t="s">
        <v>40</v>
      </c>
      <c r="F10818" t="s">
        <v>53</v>
      </c>
      <c r="G10818" t="s">
        <v>40</v>
      </c>
      <c r="H10818" s="26">
        <v>43831</v>
      </c>
      <c r="I10818" t="s">
        <v>54</v>
      </c>
      <c r="J10818" t="s">
        <v>55</v>
      </c>
      <c r="K10818" t="str">
        <f>IF(Table2[[#This Row],[Basis of Material Classification (System Side)*]]="Field inspection","Yes","No")</f>
        <v>No</v>
      </c>
      <c r="O10818" t="s">
        <v>41</v>
      </c>
      <c r="P10818" s="13">
        <v>44197</v>
      </c>
      <c r="Q10818" s="16" t="str">
        <f>Table2[[#This Row],[Service Line Size (inches) (System Side)]]</f>
        <v>3/4</v>
      </c>
      <c r="R10818" t="s">
        <v>43</v>
      </c>
      <c r="S10818" t="str">
        <f>IF(Table2[[#This Row],[Basis of Material Classification (Customer Side)*]]="Field inspection","Yes","No")</f>
        <v>No</v>
      </c>
      <c r="V10818" t="s">
        <v>43</v>
      </c>
      <c r="W10818" t="s">
        <v>44</v>
      </c>
      <c r="X10818" t="s">
        <v>44</v>
      </c>
      <c r="Z10818" t="s">
        <v>45</v>
      </c>
      <c r="AA10818" t="s">
        <v>46</v>
      </c>
      <c r="AB10818" t="s">
        <v>46</v>
      </c>
      <c r="AC10818" t="s">
        <v>40</v>
      </c>
    </row>
    <row r="10819" spans="1:29" ht="14.4" x14ac:dyDescent="0.3">
      <c r="A10819">
        <v>10817</v>
      </c>
      <c r="B10819" t="s">
        <v>10731</v>
      </c>
      <c r="C10819" t="s">
        <v>277</v>
      </c>
      <c r="D10819" t="s">
        <v>40</v>
      </c>
      <c r="E10819" t="s">
        <v>40</v>
      </c>
      <c r="F10819" t="s">
        <v>41</v>
      </c>
      <c r="G10819" t="s">
        <v>40</v>
      </c>
      <c r="H10819" s="26">
        <v>28126</v>
      </c>
      <c r="I10819" t="s">
        <v>46</v>
      </c>
      <c r="J10819" t="s">
        <v>49</v>
      </c>
      <c r="K10819" t="str">
        <f>IF(Table2[[#This Row],[Basis of Material Classification (System Side)*]]="Field inspection","Yes","No")</f>
        <v>No</v>
      </c>
      <c r="N10819" t="s">
        <v>50</v>
      </c>
      <c r="O10819" t="s">
        <v>41</v>
      </c>
      <c r="P10819" s="13">
        <v>24838</v>
      </c>
      <c r="Q10819" s="16" t="str">
        <f>Table2[[#This Row],[Service Line Size (inches) (System Side)]]</f>
        <v>Unknown</v>
      </c>
      <c r="R10819" t="s">
        <v>49</v>
      </c>
      <c r="S10819" t="str">
        <f>IF(Table2[[#This Row],[Basis of Material Classification (Customer Side)*]]="Field inspection","Yes","No")</f>
        <v>No</v>
      </c>
      <c r="V10819" t="s">
        <v>50</v>
      </c>
      <c r="W10819" t="s">
        <v>44</v>
      </c>
      <c r="X10819" t="s">
        <v>44</v>
      </c>
      <c r="Z10819" t="s">
        <v>49</v>
      </c>
      <c r="AA10819" t="s">
        <v>46</v>
      </c>
      <c r="AB10819" t="s">
        <v>46</v>
      </c>
      <c r="AC10819" t="s">
        <v>40</v>
      </c>
    </row>
    <row r="10820" spans="1:29" ht="14.4" x14ac:dyDescent="0.3">
      <c r="A10820">
        <v>10818</v>
      </c>
      <c r="B10820" t="s">
        <v>10732</v>
      </c>
      <c r="C10820" t="s">
        <v>277</v>
      </c>
      <c r="D10820" t="s">
        <v>40</v>
      </c>
      <c r="E10820" t="s">
        <v>40</v>
      </c>
      <c r="F10820" t="s">
        <v>41</v>
      </c>
      <c r="G10820" t="s">
        <v>40</v>
      </c>
      <c r="H10820" s="26">
        <v>28126</v>
      </c>
      <c r="I10820" t="s">
        <v>46</v>
      </c>
      <c r="J10820" t="s">
        <v>49</v>
      </c>
      <c r="K10820" t="str">
        <f>IF(Table2[[#This Row],[Basis of Material Classification (System Side)*]]="Field inspection","Yes","No")</f>
        <v>No</v>
      </c>
      <c r="N10820" t="s">
        <v>50</v>
      </c>
      <c r="O10820" t="s">
        <v>41</v>
      </c>
      <c r="P10820" s="13">
        <v>36892</v>
      </c>
      <c r="Q10820" s="16" t="str">
        <f>Table2[[#This Row],[Service Line Size (inches) (System Side)]]</f>
        <v>Unknown</v>
      </c>
      <c r="R10820" t="s">
        <v>43</v>
      </c>
      <c r="S10820" t="str">
        <f>IF(Table2[[#This Row],[Basis of Material Classification (Customer Side)*]]="Field inspection","Yes","No")</f>
        <v>No</v>
      </c>
      <c r="V10820" t="s">
        <v>43</v>
      </c>
      <c r="W10820" t="s">
        <v>44</v>
      </c>
      <c r="X10820" t="s">
        <v>44</v>
      </c>
      <c r="Z10820" t="s">
        <v>58</v>
      </c>
      <c r="AA10820" t="s">
        <v>46</v>
      </c>
      <c r="AB10820" t="s">
        <v>46</v>
      </c>
      <c r="AC10820" t="s">
        <v>40</v>
      </c>
    </row>
    <row r="10821" spans="1:29" ht="14.4" x14ac:dyDescent="0.3">
      <c r="A10821">
        <v>10819</v>
      </c>
      <c r="B10821" t="s">
        <v>10733</v>
      </c>
      <c r="C10821" t="s">
        <v>277</v>
      </c>
      <c r="D10821" t="s">
        <v>40</v>
      </c>
      <c r="E10821" t="s">
        <v>40</v>
      </c>
      <c r="F10821" t="s">
        <v>53</v>
      </c>
      <c r="G10821" t="s">
        <v>40</v>
      </c>
      <c r="H10821" s="26">
        <v>39814</v>
      </c>
      <c r="I10821" t="s">
        <v>54</v>
      </c>
      <c r="J10821" t="s">
        <v>55</v>
      </c>
      <c r="K10821" t="str">
        <f>IF(Table2[[#This Row],[Basis of Material Classification (System Side)*]]="Field inspection","Yes","No")</f>
        <v>No</v>
      </c>
      <c r="O10821" t="s">
        <v>41</v>
      </c>
      <c r="P10821" s="13">
        <v>44197</v>
      </c>
      <c r="Q10821" s="16" t="str">
        <f>Table2[[#This Row],[Service Line Size (inches) (System Side)]]</f>
        <v>3/4</v>
      </c>
      <c r="R10821" t="s">
        <v>43</v>
      </c>
      <c r="S10821" t="str">
        <f>IF(Table2[[#This Row],[Basis of Material Classification (Customer Side)*]]="Field inspection","Yes","No")</f>
        <v>No</v>
      </c>
      <c r="V10821" t="s">
        <v>43</v>
      </c>
      <c r="W10821" t="s">
        <v>44</v>
      </c>
      <c r="X10821" t="s">
        <v>44</v>
      </c>
      <c r="Z10821" t="s">
        <v>49</v>
      </c>
      <c r="AA10821" t="s">
        <v>46</v>
      </c>
      <c r="AB10821" t="s">
        <v>46</v>
      </c>
      <c r="AC10821" t="s">
        <v>40</v>
      </c>
    </row>
    <row r="10822" spans="1:29" ht="14.4" x14ac:dyDescent="0.3">
      <c r="A10822">
        <v>10820</v>
      </c>
      <c r="B10822" t="s">
        <v>10734</v>
      </c>
      <c r="C10822" t="s">
        <v>277</v>
      </c>
      <c r="D10822" t="s">
        <v>40</v>
      </c>
      <c r="E10822" t="s">
        <v>40</v>
      </c>
      <c r="F10822" t="s">
        <v>53</v>
      </c>
      <c r="G10822" t="s">
        <v>40</v>
      </c>
      <c r="H10822" s="26">
        <v>39814</v>
      </c>
      <c r="I10822" t="s">
        <v>54</v>
      </c>
      <c r="J10822" t="s">
        <v>55</v>
      </c>
      <c r="K10822" t="str">
        <f>IF(Table2[[#This Row],[Basis of Material Classification (System Side)*]]="Field inspection","Yes","No")</f>
        <v>No</v>
      </c>
      <c r="O10822" t="s">
        <v>41</v>
      </c>
      <c r="P10822" s="13">
        <v>44562</v>
      </c>
      <c r="Q10822" s="16" t="str">
        <f>Table2[[#This Row],[Service Line Size (inches) (System Side)]]</f>
        <v>3/4</v>
      </c>
      <c r="R10822" t="s">
        <v>43</v>
      </c>
      <c r="S10822" t="str">
        <f>IF(Table2[[#This Row],[Basis of Material Classification (Customer Side)*]]="Field inspection","Yes","No")</f>
        <v>No</v>
      </c>
      <c r="V10822" t="s">
        <v>43</v>
      </c>
      <c r="W10822" t="s">
        <v>44</v>
      </c>
      <c r="X10822" t="s">
        <v>44</v>
      </c>
      <c r="Z10822" t="s">
        <v>45</v>
      </c>
      <c r="AA10822" t="s">
        <v>46</v>
      </c>
      <c r="AB10822" t="s">
        <v>46</v>
      </c>
      <c r="AC10822" t="s">
        <v>40</v>
      </c>
    </row>
    <row r="10823" spans="1:29" ht="14.4" x14ac:dyDescent="0.3">
      <c r="A10823">
        <v>10821</v>
      </c>
      <c r="B10823" t="s">
        <v>10735</v>
      </c>
      <c r="C10823" t="s">
        <v>277</v>
      </c>
      <c r="D10823" t="s">
        <v>40</v>
      </c>
      <c r="E10823" t="s">
        <v>40</v>
      </c>
      <c r="F10823" t="s">
        <v>53</v>
      </c>
      <c r="G10823" t="s">
        <v>40</v>
      </c>
      <c r="H10823" s="26">
        <v>39814</v>
      </c>
      <c r="I10823" t="s">
        <v>54</v>
      </c>
      <c r="J10823" t="s">
        <v>55</v>
      </c>
      <c r="K10823" t="str">
        <f>IF(Table2[[#This Row],[Basis of Material Classification (System Side)*]]="Field inspection","Yes","No")</f>
        <v>No</v>
      </c>
      <c r="O10823" t="s">
        <v>41</v>
      </c>
      <c r="P10823" s="13">
        <v>44197</v>
      </c>
      <c r="Q10823" s="16" t="str">
        <f>Table2[[#This Row],[Service Line Size (inches) (System Side)]]</f>
        <v>3/4</v>
      </c>
      <c r="R10823" t="s">
        <v>43</v>
      </c>
      <c r="S10823" t="str">
        <f>IF(Table2[[#This Row],[Basis of Material Classification (Customer Side)*]]="Field inspection","Yes","No")</f>
        <v>No</v>
      </c>
      <c r="V10823" t="s">
        <v>43</v>
      </c>
      <c r="W10823" t="s">
        <v>44</v>
      </c>
      <c r="X10823" t="s">
        <v>44</v>
      </c>
      <c r="Z10823" t="s">
        <v>49</v>
      </c>
      <c r="AA10823" t="s">
        <v>46</v>
      </c>
      <c r="AB10823" t="s">
        <v>46</v>
      </c>
      <c r="AC10823" t="s">
        <v>40</v>
      </c>
    </row>
    <row r="10824" spans="1:29" ht="14.4" x14ac:dyDescent="0.3">
      <c r="A10824">
        <v>10822</v>
      </c>
      <c r="B10824" t="s">
        <v>10736</v>
      </c>
      <c r="C10824" t="s">
        <v>277</v>
      </c>
      <c r="D10824" t="s">
        <v>40</v>
      </c>
      <c r="E10824" t="s">
        <v>40</v>
      </c>
      <c r="F10824" t="s">
        <v>53</v>
      </c>
      <c r="G10824" t="s">
        <v>40</v>
      </c>
      <c r="H10824" s="26">
        <v>39814</v>
      </c>
      <c r="I10824" t="s">
        <v>54</v>
      </c>
      <c r="J10824" t="s">
        <v>55</v>
      </c>
      <c r="K10824" t="str">
        <f>IF(Table2[[#This Row],[Basis of Material Classification (System Side)*]]="Field inspection","Yes","No")</f>
        <v>No</v>
      </c>
      <c r="O10824" t="s">
        <v>41</v>
      </c>
      <c r="P10824" s="13">
        <v>44562</v>
      </c>
      <c r="Q10824" s="16" t="str">
        <f>Table2[[#This Row],[Service Line Size (inches) (System Side)]]</f>
        <v>3/4</v>
      </c>
      <c r="R10824" t="s">
        <v>43</v>
      </c>
      <c r="S10824" t="str">
        <f>IF(Table2[[#This Row],[Basis of Material Classification (Customer Side)*]]="Field inspection","Yes","No")</f>
        <v>No</v>
      </c>
      <c r="V10824" t="s">
        <v>43</v>
      </c>
      <c r="W10824" t="s">
        <v>44</v>
      </c>
      <c r="X10824" t="s">
        <v>44</v>
      </c>
      <c r="Z10824" t="s">
        <v>45</v>
      </c>
      <c r="AA10824" t="s">
        <v>46</v>
      </c>
      <c r="AB10824" t="s">
        <v>46</v>
      </c>
      <c r="AC10824" t="s">
        <v>40</v>
      </c>
    </row>
    <row r="10825" spans="1:29" ht="14.4" x14ac:dyDescent="0.3">
      <c r="A10825">
        <v>10823</v>
      </c>
      <c r="B10825" t="s">
        <v>10737</v>
      </c>
      <c r="C10825" t="s">
        <v>277</v>
      </c>
      <c r="D10825" t="s">
        <v>40</v>
      </c>
      <c r="E10825" t="s">
        <v>40</v>
      </c>
      <c r="F10825" t="s">
        <v>53</v>
      </c>
      <c r="G10825" t="s">
        <v>40</v>
      </c>
      <c r="H10825" s="26">
        <v>43466</v>
      </c>
      <c r="I10825" t="s">
        <v>54</v>
      </c>
      <c r="J10825" t="s">
        <v>55</v>
      </c>
      <c r="K10825" t="str">
        <f>IF(Table2[[#This Row],[Basis of Material Classification (System Side)*]]="Field inspection","Yes","No")</f>
        <v>No</v>
      </c>
      <c r="O10825" t="s">
        <v>41</v>
      </c>
      <c r="P10825" s="13">
        <v>44197</v>
      </c>
      <c r="Q10825" s="16" t="str">
        <f>Table2[[#This Row],[Service Line Size (inches) (System Side)]]</f>
        <v>3/4</v>
      </c>
      <c r="R10825" t="s">
        <v>43</v>
      </c>
      <c r="S10825" t="str">
        <f>IF(Table2[[#This Row],[Basis of Material Classification (Customer Side)*]]="Field inspection","Yes","No")</f>
        <v>No</v>
      </c>
      <c r="V10825" t="s">
        <v>43</v>
      </c>
      <c r="W10825" t="s">
        <v>44</v>
      </c>
      <c r="X10825" t="s">
        <v>44</v>
      </c>
      <c r="Z10825" t="s">
        <v>45</v>
      </c>
      <c r="AA10825" t="s">
        <v>46</v>
      </c>
      <c r="AB10825" t="s">
        <v>46</v>
      </c>
      <c r="AC10825" t="s">
        <v>40</v>
      </c>
    </row>
    <row r="10826" spans="1:29" ht="14.4" x14ac:dyDescent="0.3">
      <c r="A10826">
        <v>10824</v>
      </c>
      <c r="B10826" t="s">
        <v>10738</v>
      </c>
      <c r="C10826" t="s">
        <v>277</v>
      </c>
      <c r="D10826" t="s">
        <v>40</v>
      </c>
      <c r="E10826" t="s">
        <v>40</v>
      </c>
      <c r="F10826" t="s">
        <v>53</v>
      </c>
      <c r="G10826" t="s">
        <v>40</v>
      </c>
      <c r="H10826" s="26">
        <v>43466</v>
      </c>
      <c r="I10826" t="s">
        <v>54</v>
      </c>
      <c r="J10826" t="s">
        <v>55</v>
      </c>
      <c r="K10826" t="str">
        <f>IF(Table2[[#This Row],[Basis of Material Classification (System Side)*]]="Field inspection","Yes","No")</f>
        <v>No</v>
      </c>
      <c r="O10826" t="s">
        <v>41</v>
      </c>
      <c r="P10826" s="13">
        <v>44197</v>
      </c>
      <c r="Q10826" s="16" t="str">
        <f>Table2[[#This Row],[Service Line Size (inches) (System Side)]]</f>
        <v>3/4</v>
      </c>
      <c r="R10826" t="s">
        <v>43</v>
      </c>
      <c r="S10826" t="str">
        <f>IF(Table2[[#This Row],[Basis of Material Classification (Customer Side)*]]="Field inspection","Yes","No")</f>
        <v>No</v>
      </c>
      <c r="V10826" t="s">
        <v>43</v>
      </c>
      <c r="W10826" t="s">
        <v>44</v>
      </c>
      <c r="X10826" t="s">
        <v>44</v>
      </c>
      <c r="Z10826" t="s">
        <v>45</v>
      </c>
      <c r="AA10826" t="s">
        <v>46</v>
      </c>
      <c r="AB10826" t="s">
        <v>46</v>
      </c>
      <c r="AC10826" t="s">
        <v>40</v>
      </c>
    </row>
    <row r="10827" spans="1:29" ht="14.4" x14ac:dyDescent="0.3">
      <c r="A10827">
        <v>10825</v>
      </c>
      <c r="B10827" t="s">
        <v>10739</v>
      </c>
      <c r="C10827" t="s">
        <v>277</v>
      </c>
      <c r="D10827" t="s">
        <v>40</v>
      </c>
      <c r="E10827" t="s">
        <v>40</v>
      </c>
      <c r="F10827" t="s">
        <v>53</v>
      </c>
      <c r="G10827" t="s">
        <v>40</v>
      </c>
      <c r="H10827" s="26">
        <v>43466</v>
      </c>
      <c r="I10827" t="s">
        <v>54</v>
      </c>
      <c r="J10827" t="s">
        <v>55</v>
      </c>
      <c r="K10827" t="str">
        <f>IF(Table2[[#This Row],[Basis of Material Classification (System Side)*]]="Field inspection","Yes","No")</f>
        <v>No</v>
      </c>
      <c r="O10827" t="s">
        <v>41</v>
      </c>
      <c r="P10827" s="13">
        <v>44197</v>
      </c>
      <c r="Q10827" s="16" t="str">
        <f>Table2[[#This Row],[Service Line Size (inches) (System Side)]]</f>
        <v>3/4</v>
      </c>
      <c r="R10827" t="s">
        <v>43</v>
      </c>
      <c r="S10827" t="str">
        <f>IF(Table2[[#This Row],[Basis of Material Classification (Customer Side)*]]="Field inspection","Yes","No")</f>
        <v>No</v>
      </c>
      <c r="V10827" t="s">
        <v>43</v>
      </c>
      <c r="W10827" t="s">
        <v>44</v>
      </c>
      <c r="X10827" t="s">
        <v>44</v>
      </c>
      <c r="Z10827" t="s">
        <v>45</v>
      </c>
      <c r="AA10827" t="s">
        <v>46</v>
      </c>
      <c r="AB10827" t="s">
        <v>46</v>
      </c>
      <c r="AC10827" t="s">
        <v>40</v>
      </c>
    </row>
    <row r="10828" spans="1:29" ht="14.4" x14ac:dyDescent="0.3">
      <c r="A10828">
        <v>10826</v>
      </c>
      <c r="B10828" t="s">
        <v>10740</v>
      </c>
      <c r="C10828" t="s">
        <v>277</v>
      </c>
      <c r="D10828" t="s">
        <v>40</v>
      </c>
      <c r="E10828" t="s">
        <v>40</v>
      </c>
      <c r="F10828" t="s">
        <v>53</v>
      </c>
      <c r="G10828" t="s">
        <v>40</v>
      </c>
      <c r="H10828" s="26">
        <v>43466</v>
      </c>
      <c r="I10828" t="s">
        <v>54</v>
      </c>
      <c r="J10828" t="s">
        <v>55</v>
      </c>
      <c r="K10828" t="str">
        <f>IF(Table2[[#This Row],[Basis of Material Classification (System Side)*]]="Field inspection","Yes","No")</f>
        <v>No</v>
      </c>
      <c r="O10828" t="s">
        <v>41</v>
      </c>
      <c r="P10828" s="13">
        <v>44197</v>
      </c>
      <c r="Q10828" s="16" t="str">
        <f>Table2[[#This Row],[Service Line Size (inches) (System Side)]]</f>
        <v>3/4</v>
      </c>
      <c r="R10828" t="s">
        <v>43</v>
      </c>
      <c r="S10828" t="str">
        <f>IF(Table2[[#This Row],[Basis of Material Classification (Customer Side)*]]="Field inspection","Yes","No")</f>
        <v>No</v>
      </c>
      <c r="V10828" t="s">
        <v>43</v>
      </c>
      <c r="W10828" t="s">
        <v>44</v>
      </c>
      <c r="X10828" t="s">
        <v>44</v>
      </c>
      <c r="Z10828" t="s">
        <v>45</v>
      </c>
      <c r="AA10828" t="s">
        <v>46</v>
      </c>
      <c r="AB10828" t="s">
        <v>46</v>
      </c>
      <c r="AC10828" t="s">
        <v>40</v>
      </c>
    </row>
    <row r="10829" spans="1:29" ht="14.4" x14ac:dyDescent="0.3">
      <c r="A10829">
        <v>10827</v>
      </c>
      <c r="B10829" t="s">
        <v>10741</v>
      </c>
      <c r="C10829" t="s">
        <v>277</v>
      </c>
      <c r="D10829" t="s">
        <v>40</v>
      </c>
      <c r="E10829" t="s">
        <v>40</v>
      </c>
      <c r="F10829" t="s">
        <v>53</v>
      </c>
      <c r="G10829" t="s">
        <v>40</v>
      </c>
      <c r="H10829" s="26">
        <v>43466</v>
      </c>
      <c r="I10829" t="s">
        <v>54</v>
      </c>
      <c r="J10829" t="s">
        <v>55</v>
      </c>
      <c r="K10829" t="str">
        <f>IF(Table2[[#This Row],[Basis of Material Classification (System Side)*]]="Field inspection","Yes","No")</f>
        <v>No</v>
      </c>
      <c r="O10829" t="s">
        <v>41</v>
      </c>
      <c r="P10829" s="13">
        <v>44197</v>
      </c>
      <c r="Q10829" s="16" t="str">
        <f>Table2[[#This Row],[Service Line Size (inches) (System Side)]]</f>
        <v>3/4</v>
      </c>
      <c r="R10829" t="s">
        <v>43</v>
      </c>
      <c r="S10829" t="str">
        <f>IF(Table2[[#This Row],[Basis of Material Classification (Customer Side)*]]="Field inspection","Yes","No")</f>
        <v>No</v>
      </c>
      <c r="V10829" t="s">
        <v>43</v>
      </c>
      <c r="W10829" t="s">
        <v>44</v>
      </c>
      <c r="X10829" t="s">
        <v>44</v>
      </c>
      <c r="Z10829" t="s">
        <v>45</v>
      </c>
      <c r="AA10829" t="s">
        <v>46</v>
      </c>
      <c r="AB10829" t="s">
        <v>46</v>
      </c>
      <c r="AC10829" t="s">
        <v>40</v>
      </c>
    </row>
    <row r="10830" spans="1:29" ht="14.4" x14ac:dyDescent="0.3">
      <c r="A10830">
        <v>10828</v>
      </c>
      <c r="B10830" t="s">
        <v>10742</v>
      </c>
      <c r="C10830" t="s">
        <v>277</v>
      </c>
      <c r="D10830" t="s">
        <v>40</v>
      </c>
      <c r="E10830" t="s">
        <v>40</v>
      </c>
      <c r="F10830" t="s">
        <v>53</v>
      </c>
      <c r="G10830" t="s">
        <v>40</v>
      </c>
      <c r="H10830" s="26">
        <v>43466</v>
      </c>
      <c r="I10830" t="s">
        <v>54</v>
      </c>
      <c r="J10830" t="s">
        <v>55</v>
      </c>
      <c r="K10830" t="str">
        <f>IF(Table2[[#This Row],[Basis of Material Classification (System Side)*]]="Field inspection","Yes","No")</f>
        <v>No</v>
      </c>
      <c r="O10830" t="s">
        <v>41</v>
      </c>
      <c r="P10830" s="13">
        <v>44197</v>
      </c>
      <c r="Q10830" s="16" t="str">
        <f>Table2[[#This Row],[Service Line Size (inches) (System Side)]]</f>
        <v>3/4</v>
      </c>
      <c r="R10830" t="s">
        <v>43</v>
      </c>
      <c r="S10830" t="str">
        <f>IF(Table2[[#This Row],[Basis of Material Classification (Customer Side)*]]="Field inspection","Yes","No")</f>
        <v>No</v>
      </c>
      <c r="V10830" t="s">
        <v>43</v>
      </c>
      <c r="W10830" t="s">
        <v>44</v>
      </c>
      <c r="X10830" t="s">
        <v>44</v>
      </c>
      <c r="Z10830" t="s">
        <v>45</v>
      </c>
      <c r="AA10830" t="s">
        <v>46</v>
      </c>
      <c r="AB10830" t="s">
        <v>46</v>
      </c>
      <c r="AC10830" t="s">
        <v>40</v>
      </c>
    </row>
    <row r="10831" spans="1:29" ht="14.4" x14ac:dyDescent="0.3">
      <c r="A10831">
        <v>10829</v>
      </c>
      <c r="B10831" t="s">
        <v>10743</v>
      </c>
      <c r="C10831" t="s">
        <v>277</v>
      </c>
      <c r="D10831" t="s">
        <v>40</v>
      </c>
      <c r="E10831" t="s">
        <v>40</v>
      </c>
      <c r="F10831" t="s">
        <v>41</v>
      </c>
      <c r="G10831" t="s">
        <v>40</v>
      </c>
      <c r="H10831" s="26">
        <v>35065</v>
      </c>
      <c r="I10831" t="s">
        <v>46</v>
      </c>
      <c r="J10831" t="s">
        <v>43</v>
      </c>
      <c r="K10831" t="str">
        <f>IF(Table2[[#This Row],[Basis of Material Classification (System Side)*]]="Field inspection","Yes","No")</f>
        <v>No</v>
      </c>
      <c r="N10831" t="str">
        <f>Table2[[#This Row],[Basis of Material Classification (System Side)*]]</f>
        <v>Installation date after lead ban</v>
      </c>
      <c r="O10831" t="s">
        <v>41</v>
      </c>
      <c r="P10831" s="13">
        <v>44197</v>
      </c>
      <c r="Q10831" s="16" t="str">
        <f>Table2[[#This Row],[Service Line Size (inches) (System Side)]]</f>
        <v>Unknown</v>
      </c>
      <c r="R10831" t="s">
        <v>43</v>
      </c>
      <c r="S10831" t="str">
        <f>IF(Table2[[#This Row],[Basis of Material Classification (Customer Side)*]]="Field inspection","Yes","No")</f>
        <v>No</v>
      </c>
      <c r="V10831" t="s">
        <v>43</v>
      </c>
      <c r="W10831" t="s">
        <v>44</v>
      </c>
      <c r="X10831" t="s">
        <v>44</v>
      </c>
      <c r="Z10831" t="s">
        <v>45</v>
      </c>
      <c r="AA10831" t="s">
        <v>46</v>
      </c>
      <c r="AB10831" t="s">
        <v>46</v>
      </c>
      <c r="AC10831" t="s">
        <v>40</v>
      </c>
    </row>
    <row r="10832" spans="1:29" ht="14.4" x14ac:dyDescent="0.3">
      <c r="A10832">
        <v>10830</v>
      </c>
      <c r="B10832" t="s">
        <v>10744</v>
      </c>
      <c r="C10832" t="s">
        <v>277</v>
      </c>
      <c r="D10832" t="s">
        <v>40</v>
      </c>
      <c r="E10832" t="s">
        <v>40</v>
      </c>
      <c r="F10832" t="s">
        <v>41</v>
      </c>
      <c r="G10832" t="s">
        <v>40</v>
      </c>
      <c r="H10832" s="26">
        <v>17533</v>
      </c>
      <c r="I10832" t="s">
        <v>46</v>
      </c>
      <c r="J10832" t="s">
        <v>49</v>
      </c>
      <c r="K10832" t="str">
        <f>IF(Table2[[#This Row],[Basis of Material Classification (System Side)*]]="Field inspection","Yes","No")</f>
        <v>No</v>
      </c>
      <c r="N10832" t="s">
        <v>50</v>
      </c>
      <c r="O10832" t="s">
        <v>41</v>
      </c>
      <c r="P10832" s="13">
        <v>44197</v>
      </c>
      <c r="Q10832" s="16" t="str">
        <f>Table2[[#This Row],[Service Line Size (inches) (System Side)]]</f>
        <v>Unknown</v>
      </c>
      <c r="R10832" t="s">
        <v>43</v>
      </c>
      <c r="S10832" t="str">
        <f>IF(Table2[[#This Row],[Basis of Material Classification (Customer Side)*]]="Field inspection","Yes","No")</f>
        <v>No</v>
      </c>
      <c r="V10832" t="s">
        <v>43</v>
      </c>
      <c r="W10832" t="s">
        <v>44</v>
      </c>
      <c r="X10832" t="s">
        <v>44</v>
      </c>
      <c r="Z10832" t="s">
        <v>45</v>
      </c>
      <c r="AA10832" t="s">
        <v>46</v>
      </c>
      <c r="AB10832" t="s">
        <v>46</v>
      </c>
      <c r="AC10832" t="s">
        <v>40</v>
      </c>
    </row>
    <row r="10833" spans="1:29" ht="14.4" x14ac:dyDescent="0.3">
      <c r="A10833">
        <v>10831</v>
      </c>
      <c r="B10833" t="s">
        <v>10744</v>
      </c>
      <c r="C10833" t="s">
        <v>277</v>
      </c>
      <c r="D10833" t="s">
        <v>40</v>
      </c>
      <c r="E10833" t="s">
        <v>40</v>
      </c>
      <c r="F10833" t="s">
        <v>41</v>
      </c>
      <c r="G10833" t="s">
        <v>40</v>
      </c>
      <c r="H10833" s="26">
        <v>17533</v>
      </c>
      <c r="I10833" t="s">
        <v>46</v>
      </c>
      <c r="J10833" t="s">
        <v>49</v>
      </c>
      <c r="K10833" t="str">
        <f>IF(Table2[[#This Row],[Basis of Material Classification (System Side)*]]="Field inspection","Yes","No")</f>
        <v>No</v>
      </c>
      <c r="N10833" t="s">
        <v>50</v>
      </c>
      <c r="O10833" t="s">
        <v>41</v>
      </c>
      <c r="P10833" s="13">
        <v>44197</v>
      </c>
      <c r="Q10833" s="16" t="str">
        <f>Table2[[#This Row],[Service Line Size (inches) (System Side)]]</f>
        <v>Unknown</v>
      </c>
      <c r="R10833" t="s">
        <v>43</v>
      </c>
      <c r="S10833" t="str">
        <f>IF(Table2[[#This Row],[Basis of Material Classification (Customer Side)*]]="Field inspection","Yes","No")</f>
        <v>No</v>
      </c>
      <c r="V10833" t="s">
        <v>43</v>
      </c>
      <c r="W10833" t="s">
        <v>44</v>
      </c>
      <c r="X10833" t="s">
        <v>44</v>
      </c>
      <c r="Z10833" t="s">
        <v>45</v>
      </c>
      <c r="AA10833" t="s">
        <v>46</v>
      </c>
      <c r="AB10833" t="s">
        <v>46</v>
      </c>
      <c r="AC10833" t="s">
        <v>40</v>
      </c>
    </row>
    <row r="10834" spans="1:29" ht="14.4" x14ac:dyDescent="0.3">
      <c r="A10834">
        <v>10832</v>
      </c>
      <c r="B10834" t="s">
        <v>10745</v>
      </c>
      <c r="C10834" t="s">
        <v>277</v>
      </c>
      <c r="D10834" t="s">
        <v>40</v>
      </c>
      <c r="E10834" t="s">
        <v>40</v>
      </c>
      <c r="F10834" t="s">
        <v>53</v>
      </c>
      <c r="G10834" t="s">
        <v>40</v>
      </c>
      <c r="H10834" s="26">
        <v>43466</v>
      </c>
      <c r="I10834" t="s">
        <v>54</v>
      </c>
      <c r="J10834" t="s">
        <v>55</v>
      </c>
      <c r="K10834" t="str">
        <f>IF(Table2[[#This Row],[Basis of Material Classification (System Side)*]]="Field inspection","Yes","No")</f>
        <v>No</v>
      </c>
      <c r="O10834" t="s">
        <v>41</v>
      </c>
      <c r="P10834" s="13">
        <v>44197</v>
      </c>
      <c r="Q10834" s="16" t="str">
        <f>Table2[[#This Row],[Service Line Size (inches) (System Side)]]</f>
        <v>3/4</v>
      </c>
      <c r="R10834" t="s">
        <v>43</v>
      </c>
      <c r="S10834" t="str">
        <f>IF(Table2[[#This Row],[Basis of Material Classification (Customer Side)*]]="Field inspection","Yes","No")</f>
        <v>No</v>
      </c>
      <c r="V10834" t="s">
        <v>43</v>
      </c>
      <c r="W10834" t="s">
        <v>44</v>
      </c>
      <c r="X10834" t="s">
        <v>44</v>
      </c>
      <c r="Z10834" t="s">
        <v>45</v>
      </c>
      <c r="AA10834" t="s">
        <v>46</v>
      </c>
      <c r="AB10834" t="s">
        <v>46</v>
      </c>
      <c r="AC10834" t="s">
        <v>40</v>
      </c>
    </row>
    <row r="10835" spans="1:29" ht="14.4" x14ac:dyDescent="0.3">
      <c r="A10835">
        <v>10833</v>
      </c>
      <c r="B10835" t="s">
        <v>10746</v>
      </c>
      <c r="C10835" t="s">
        <v>277</v>
      </c>
      <c r="D10835" t="s">
        <v>40</v>
      </c>
      <c r="E10835" t="s">
        <v>40</v>
      </c>
      <c r="F10835" t="s">
        <v>53</v>
      </c>
      <c r="G10835" t="s">
        <v>40</v>
      </c>
      <c r="H10835" s="26">
        <v>43831</v>
      </c>
      <c r="I10835" t="s">
        <v>54</v>
      </c>
      <c r="J10835" t="s">
        <v>55</v>
      </c>
      <c r="K10835" t="str">
        <f>IF(Table2[[#This Row],[Basis of Material Classification (System Side)*]]="Field inspection","Yes","No")</f>
        <v>No</v>
      </c>
      <c r="O10835" t="s">
        <v>41</v>
      </c>
      <c r="P10835" s="13">
        <v>44197</v>
      </c>
      <c r="Q10835" s="16" t="str">
        <f>Table2[[#This Row],[Service Line Size (inches) (System Side)]]</f>
        <v>3/4</v>
      </c>
      <c r="R10835" t="s">
        <v>43</v>
      </c>
      <c r="S10835" t="str">
        <f>IF(Table2[[#This Row],[Basis of Material Classification (Customer Side)*]]="Field inspection","Yes","No")</f>
        <v>No</v>
      </c>
      <c r="V10835" t="s">
        <v>43</v>
      </c>
      <c r="W10835" t="s">
        <v>44</v>
      </c>
      <c r="X10835" t="s">
        <v>44</v>
      </c>
      <c r="Z10835" t="s">
        <v>45</v>
      </c>
      <c r="AA10835" t="s">
        <v>46</v>
      </c>
      <c r="AB10835" t="s">
        <v>46</v>
      </c>
      <c r="AC10835" t="s">
        <v>40</v>
      </c>
    </row>
    <row r="10836" spans="1:29" ht="14.4" x14ac:dyDescent="0.3">
      <c r="A10836">
        <v>10834</v>
      </c>
      <c r="B10836" t="s">
        <v>2760</v>
      </c>
      <c r="C10836" t="s">
        <v>277</v>
      </c>
      <c r="D10836" t="s">
        <v>40</v>
      </c>
      <c r="E10836" t="s">
        <v>40</v>
      </c>
      <c r="F10836" t="s">
        <v>41</v>
      </c>
      <c r="G10836" t="s">
        <v>40</v>
      </c>
      <c r="H10836" s="26">
        <v>32509</v>
      </c>
      <c r="I10836" t="s">
        <v>124</v>
      </c>
      <c r="J10836" t="s">
        <v>55</v>
      </c>
      <c r="K10836" t="str">
        <f>IF(Table2[[#This Row],[Basis of Material Classification (System Side)*]]="Field inspection","Yes","No")</f>
        <v>No</v>
      </c>
      <c r="N10836" t="str">
        <f>Table2[[#This Row],[Basis of Material Classification (System Side)*]]</f>
        <v>Installation record (e.g., tap card)</v>
      </c>
      <c r="O10836" t="s">
        <v>41</v>
      </c>
      <c r="P10836" s="13">
        <v>43831</v>
      </c>
      <c r="Q10836" s="16" t="str">
        <f>Table2[[#This Row],[Service Line Size (inches) (System Side)]]</f>
        <v>1-1/2</v>
      </c>
      <c r="R10836" t="s">
        <v>43</v>
      </c>
      <c r="S10836" t="str">
        <f>IF(Table2[[#This Row],[Basis of Material Classification (Customer Side)*]]="Field inspection","Yes","No")</f>
        <v>No</v>
      </c>
      <c r="V10836" t="s">
        <v>43</v>
      </c>
      <c r="W10836" t="s">
        <v>44</v>
      </c>
      <c r="X10836" t="s">
        <v>44</v>
      </c>
      <c r="Z10836" t="s">
        <v>58</v>
      </c>
      <c r="AA10836" t="s">
        <v>46</v>
      </c>
      <c r="AB10836" t="s">
        <v>46</v>
      </c>
      <c r="AC10836" t="s">
        <v>40</v>
      </c>
    </row>
    <row r="10837" spans="1:29" ht="14.4" x14ac:dyDescent="0.3">
      <c r="A10837">
        <v>10835</v>
      </c>
      <c r="B10837" t="s">
        <v>10747</v>
      </c>
      <c r="C10837" t="s">
        <v>277</v>
      </c>
      <c r="D10837" t="s">
        <v>40</v>
      </c>
      <c r="E10837" t="s">
        <v>40</v>
      </c>
      <c r="F10837" t="s">
        <v>53</v>
      </c>
      <c r="G10837" t="s">
        <v>40</v>
      </c>
      <c r="H10837" s="26">
        <v>43831</v>
      </c>
      <c r="I10837" t="s">
        <v>54</v>
      </c>
      <c r="J10837" t="s">
        <v>55</v>
      </c>
      <c r="K10837" t="str">
        <f>IF(Table2[[#This Row],[Basis of Material Classification (System Side)*]]="Field inspection","Yes","No")</f>
        <v>No</v>
      </c>
      <c r="O10837" t="s">
        <v>41</v>
      </c>
      <c r="P10837" s="13">
        <v>44197</v>
      </c>
      <c r="Q10837" s="16" t="str">
        <f>Table2[[#This Row],[Service Line Size (inches) (System Side)]]</f>
        <v>3/4</v>
      </c>
      <c r="R10837" t="s">
        <v>43</v>
      </c>
      <c r="S10837" t="str">
        <f>IF(Table2[[#This Row],[Basis of Material Classification (Customer Side)*]]="Field inspection","Yes","No")</f>
        <v>No</v>
      </c>
      <c r="V10837" t="s">
        <v>43</v>
      </c>
      <c r="W10837" t="s">
        <v>44</v>
      </c>
      <c r="X10837" t="s">
        <v>44</v>
      </c>
      <c r="Z10837" t="s">
        <v>45</v>
      </c>
      <c r="AA10837" t="s">
        <v>46</v>
      </c>
      <c r="AB10837" t="s">
        <v>46</v>
      </c>
      <c r="AC10837" t="s">
        <v>40</v>
      </c>
    </row>
    <row r="10838" spans="1:29" ht="14.4" x14ac:dyDescent="0.3">
      <c r="A10838">
        <v>10836</v>
      </c>
      <c r="B10838" t="s">
        <v>10748</v>
      </c>
      <c r="C10838" t="s">
        <v>277</v>
      </c>
      <c r="D10838" t="s">
        <v>40</v>
      </c>
      <c r="E10838" t="s">
        <v>40</v>
      </c>
      <c r="F10838" t="s">
        <v>53</v>
      </c>
      <c r="G10838" t="s">
        <v>40</v>
      </c>
      <c r="H10838" s="26">
        <v>43831</v>
      </c>
      <c r="I10838" t="s">
        <v>54</v>
      </c>
      <c r="J10838" t="s">
        <v>55</v>
      </c>
      <c r="K10838" t="str">
        <f>IF(Table2[[#This Row],[Basis of Material Classification (System Side)*]]="Field inspection","Yes","No")</f>
        <v>No</v>
      </c>
      <c r="O10838" t="s">
        <v>41</v>
      </c>
      <c r="P10838" s="13">
        <v>44197</v>
      </c>
      <c r="Q10838" s="16" t="str">
        <f>Table2[[#This Row],[Service Line Size (inches) (System Side)]]</f>
        <v>3/4</v>
      </c>
      <c r="R10838" t="s">
        <v>43</v>
      </c>
      <c r="S10838" t="str">
        <f>IF(Table2[[#This Row],[Basis of Material Classification (Customer Side)*]]="Field inspection","Yes","No")</f>
        <v>No</v>
      </c>
      <c r="V10838" t="s">
        <v>43</v>
      </c>
      <c r="W10838" t="s">
        <v>44</v>
      </c>
      <c r="X10838" t="s">
        <v>44</v>
      </c>
      <c r="Z10838" t="s">
        <v>45</v>
      </c>
      <c r="AA10838" t="s">
        <v>46</v>
      </c>
      <c r="AB10838" t="s">
        <v>46</v>
      </c>
      <c r="AC10838" t="s">
        <v>40</v>
      </c>
    </row>
    <row r="10839" spans="1:29" ht="14.4" x14ac:dyDescent="0.3">
      <c r="A10839">
        <v>10837</v>
      </c>
      <c r="B10839" t="s">
        <v>10749</v>
      </c>
      <c r="C10839" t="s">
        <v>277</v>
      </c>
      <c r="D10839" t="s">
        <v>40</v>
      </c>
      <c r="E10839" t="s">
        <v>40</v>
      </c>
      <c r="F10839" t="s">
        <v>53</v>
      </c>
      <c r="G10839" t="s">
        <v>40</v>
      </c>
      <c r="H10839" s="26">
        <v>43466</v>
      </c>
      <c r="I10839" t="s">
        <v>54</v>
      </c>
      <c r="J10839" t="s">
        <v>55</v>
      </c>
      <c r="K10839" t="str">
        <f>IF(Table2[[#This Row],[Basis of Material Classification (System Side)*]]="Field inspection","Yes","No")</f>
        <v>No</v>
      </c>
      <c r="O10839" t="s">
        <v>41</v>
      </c>
      <c r="P10839" s="13">
        <v>44197</v>
      </c>
      <c r="Q10839" s="16" t="str">
        <f>Table2[[#This Row],[Service Line Size (inches) (System Side)]]</f>
        <v>3/4</v>
      </c>
      <c r="R10839" t="s">
        <v>43</v>
      </c>
      <c r="S10839" t="str">
        <f>IF(Table2[[#This Row],[Basis of Material Classification (Customer Side)*]]="Field inspection","Yes","No")</f>
        <v>No</v>
      </c>
      <c r="V10839" t="s">
        <v>43</v>
      </c>
      <c r="W10839" t="s">
        <v>44</v>
      </c>
      <c r="X10839" t="s">
        <v>44</v>
      </c>
      <c r="Z10839" t="s">
        <v>45</v>
      </c>
      <c r="AA10839" t="s">
        <v>46</v>
      </c>
      <c r="AB10839" t="s">
        <v>46</v>
      </c>
      <c r="AC10839" t="s">
        <v>40</v>
      </c>
    </row>
    <row r="10840" spans="1:29" ht="14.4" x14ac:dyDescent="0.3">
      <c r="A10840">
        <v>10838</v>
      </c>
      <c r="B10840" t="s">
        <v>10750</v>
      </c>
      <c r="C10840" t="s">
        <v>277</v>
      </c>
      <c r="D10840" t="s">
        <v>40</v>
      </c>
      <c r="E10840" t="s">
        <v>40</v>
      </c>
      <c r="F10840" t="s">
        <v>53</v>
      </c>
      <c r="G10840" t="s">
        <v>40</v>
      </c>
      <c r="H10840" s="26">
        <v>43466</v>
      </c>
      <c r="I10840" t="s">
        <v>54</v>
      </c>
      <c r="J10840" t="s">
        <v>55</v>
      </c>
      <c r="K10840" t="str">
        <f>IF(Table2[[#This Row],[Basis of Material Classification (System Side)*]]="Field inspection","Yes","No")</f>
        <v>No</v>
      </c>
      <c r="O10840" t="s">
        <v>41</v>
      </c>
      <c r="P10840" s="13">
        <v>44197</v>
      </c>
      <c r="Q10840" s="16" t="str">
        <f>Table2[[#This Row],[Service Line Size (inches) (System Side)]]</f>
        <v>3/4</v>
      </c>
      <c r="R10840" t="s">
        <v>43</v>
      </c>
      <c r="S10840" t="str">
        <f>IF(Table2[[#This Row],[Basis of Material Classification (Customer Side)*]]="Field inspection","Yes","No")</f>
        <v>No</v>
      </c>
      <c r="V10840" t="s">
        <v>43</v>
      </c>
      <c r="W10840" t="s">
        <v>44</v>
      </c>
      <c r="X10840" t="s">
        <v>44</v>
      </c>
      <c r="Z10840" t="s">
        <v>45</v>
      </c>
      <c r="AA10840" t="s">
        <v>46</v>
      </c>
      <c r="AB10840" t="s">
        <v>46</v>
      </c>
      <c r="AC10840" t="s">
        <v>40</v>
      </c>
    </row>
    <row r="10841" spans="1:29" ht="14.4" x14ac:dyDescent="0.3">
      <c r="A10841">
        <v>10839</v>
      </c>
      <c r="B10841" t="s">
        <v>10751</v>
      </c>
      <c r="C10841" t="s">
        <v>277</v>
      </c>
      <c r="D10841" t="s">
        <v>40</v>
      </c>
      <c r="E10841" t="s">
        <v>40</v>
      </c>
      <c r="F10841" t="s">
        <v>53</v>
      </c>
      <c r="G10841" t="s">
        <v>40</v>
      </c>
      <c r="H10841" s="26">
        <v>43466</v>
      </c>
      <c r="I10841" t="s">
        <v>54</v>
      </c>
      <c r="J10841" t="s">
        <v>55</v>
      </c>
      <c r="K10841" t="str">
        <f>IF(Table2[[#This Row],[Basis of Material Classification (System Side)*]]="Field inspection","Yes","No")</f>
        <v>No</v>
      </c>
      <c r="O10841" t="s">
        <v>41</v>
      </c>
      <c r="P10841" s="13">
        <v>44197</v>
      </c>
      <c r="Q10841" s="16" t="str">
        <f>Table2[[#This Row],[Service Line Size (inches) (System Side)]]</f>
        <v>3/4</v>
      </c>
      <c r="R10841" t="s">
        <v>43</v>
      </c>
      <c r="S10841" t="str">
        <f>IF(Table2[[#This Row],[Basis of Material Classification (Customer Side)*]]="Field inspection","Yes","No")</f>
        <v>No</v>
      </c>
      <c r="V10841" t="s">
        <v>43</v>
      </c>
      <c r="W10841" t="s">
        <v>44</v>
      </c>
      <c r="X10841" t="s">
        <v>44</v>
      </c>
      <c r="Z10841" t="s">
        <v>45</v>
      </c>
      <c r="AA10841" t="s">
        <v>46</v>
      </c>
      <c r="AB10841" t="s">
        <v>46</v>
      </c>
      <c r="AC10841" t="s">
        <v>40</v>
      </c>
    </row>
    <row r="10842" spans="1:29" ht="14.4" x14ac:dyDescent="0.3">
      <c r="A10842">
        <v>10840</v>
      </c>
      <c r="B10842" t="s">
        <v>10752</v>
      </c>
      <c r="C10842" t="s">
        <v>277</v>
      </c>
      <c r="D10842" t="s">
        <v>40</v>
      </c>
      <c r="E10842" t="s">
        <v>40</v>
      </c>
      <c r="F10842" t="s">
        <v>53</v>
      </c>
      <c r="G10842" t="s">
        <v>40</v>
      </c>
      <c r="H10842" s="26">
        <v>43466</v>
      </c>
      <c r="I10842" t="s">
        <v>54</v>
      </c>
      <c r="J10842" t="s">
        <v>55</v>
      </c>
      <c r="K10842" t="str">
        <f>IF(Table2[[#This Row],[Basis of Material Classification (System Side)*]]="Field inspection","Yes","No")</f>
        <v>No</v>
      </c>
      <c r="O10842" t="s">
        <v>41</v>
      </c>
      <c r="P10842" s="13">
        <v>44197</v>
      </c>
      <c r="Q10842" s="16" t="str">
        <f>Table2[[#This Row],[Service Line Size (inches) (System Side)]]</f>
        <v>3/4</v>
      </c>
      <c r="R10842" t="s">
        <v>43</v>
      </c>
      <c r="S10842" t="str">
        <f>IF(Table2[[#This Row],[Basis of Material Classification (Customer Side)*]]="Field inspection","Yes","No")</f>
        <v>No</v>
      </c>
      <c r="V10842" t="s">
        <v>43</v>
      </c>
      <c r="W10842" t="s">
        <v>44</v>
      </c>
      <c r="X10842" t="s">
        <v>44</v>
      </c>
      <c r="Z10842" t="s">
        <v>45</v>
      </c>
      <c r="AA10842" t="s">
        <v>46</v>
      </c>
      <c r="AB10842" t="s">
        <v>46</v>
      </c>
      <c r="AC10842" t="s">
        <v>40</v>
      </c>
    </row>
    <row r="10843" spans="1:29" ht="14.4" x14ac:dyDescent="0.3">
      <c r="A10843">
        <v>10841</v>
      </c>
      <c r="B10843" t="s">
        <v>10753</v>
      </c>
      <c r="C10843" t="s">
        <v>277</v>
      </c>
      <c r="D10843" t="s">
        <v>40</v>
      </c>
      <c r="E10843" t="s">
        <v>40</v>
      </c>
      <c r="F10843" t="s">
        <v>53</v>
      </c>
      <c r="G10843" t="s">
        <v>40</v>
      </c>
      <c r="H10843" s="26">
        <v>43466</v>
      </c>
      <c r="I10843" t="s">
        <v>54</v>
      </c>
      <c r="J10843" t="s">
        <v>55</v>
      </c>
      <c r="K10843" t="str">
        <f>IF(Table2[[#This Row],[Basis of Material Classification (System Side)*]]="Field inspection","Yes","No")</f>
        <v>No</v>
      </c>
      <c r="O10843" t="s">
        <v>41</v>
      </c>
      <c r="P10843" s="13">
        <v>44197</v>
      </c>
      <c r="Q10843" s="16" t="str">
        <f>Table2[[#This Row],[Service Line Size (inches) (System Side)]]</f>
        <v>3/4</v>
      </c>
      <c r="R10843" t="s">
        <v>43</v>
      </c>
      <c r="S10843" t="str">
        <f>IF(Table2[[#This Row],[Basis of Material Classification (Customer Side)*]]="Field inspection","Yes","No")</f>
        <v>No</v>
      </c>
      <c r="V10843" t="s">
        <v>43</v>
      </c>
      <c r="W10843" t="s">
        <v>44</v>
      </c>
      <c r="X10843" t="s">
        <v>44</v>
      </c>
      <c r="Z10843" t="s">
        <v>45</v>
      </c>
      <c r="AA10843" t="s">
        <v>46</v>
      </c>
      <c r="AB10843" t="s">
        <v>46</v>
      </c>
      <c r="AC10843" t="s">
        <v>40</v>
      </c>
    </row>
    <row r="10844" spans="1:29" ht="14.4" x14ac:dyDescent="0.3">
      <c r="A10844">
        <v>10842</v>
      </c>
      <c r="B10844" t="s">
        <v>10754</v>
      </c>
      <c r="C10844" t="s">
        <v>277</v>
      </c>
      <c r="D10844" t="s">
        <v>40</v>
      </c>
      <c r="E10844" t="s">
        <v>40</v>
      </c>
      <c r="F10844" t="s">
        <v>53</v>
      </c>
      <c r="G10844" t="s">
        <v>40</v>
      </c>
      <c r="H10844" s="26">
        <v>42736</v>
      </c>
      <c r="I10844" t="s">
        <v>54</v>
      </c>
      <c r="J10844" t="s">
        <v>55</v>
      </c>
      <c r="K10844" t="str">
        <f>IF(Table2[[#This Row],[Basis of Material Classification (System Side)*]]="Field inspection","Yes","No")</f>
        <v>No</v>
      </c>
      <c r="O10844" t="s">
        <v>41</v>
      </c>
      <c r="P10844" s="13">
        <v>44197</v>
      </c>
      <c r="Q10844" s="16" t="str">
        <f>Table2[[#This Row],[Service Line Size (inches) (System Side)]]</f>
        <v>3/4</v>
      </c>
      <c r="R10844" t="s">
        <v>43</v>
      </c>
      <c r="S10844" t="str">
        <f>IF(Table2[[#This Row],[Basis of Material Classification (Customer Side)*]]="Field inspection","Yes","No")</f>
        <v>No</v>
      </c>
      <c r="V10844" t="s">
        <v>43</v>
      </c>
      <c r="W10844" t="s">
        <v>44</v>
      </c>
      <c r="X10844" t="s">
        <v>44</v>
      </c>
      <c r="Z10844" t="s">
        <v>45</v>
      </c>
      <c r="AA10844" t="s">
        <v>46</v>
      </c>
      <c r="AB10844" t="s">
        <v>46</v>
      </c>
      <c r="AC10844" t="s">
        <v>40</v>
      </c>
    </row>
    <row r="10845" spans="1:29" ht="14.4" x14ac:dyDescent="0.3">
      <c r="A10845">
        <v>10843</v>
      </c>
      <c r="B10845" t="s">
        <v>10755</v>
      </c>
      <c r="C10845" t="s">
        <v>277</v>
      </c>
      <c r="D10845" t="s">
        <v>40</v>
      </c>
      <c r="E10845" t="s">
        <v>40</v>
      </c>
      <c r="F10845" t="s">
        <v>53</v>
      </c>
      <c r="G10845" t="s">
        <v>40</v>
      </c>
      <c r="H10845" s="26">
        <v>42736</v>
      </c>
      <c r="I10845" t="s">
        <v>54</v>
      </c>
      <c r="J10845" t="s">
        <v>55</v>
      </c>
      <c r="K10845" t="str">
        <f>IF(Table2[[#This Row],[Basis of Material Classification (System Side)*]]="Field inspection","Yes","No")</f>
        <v>No</v>
      </c>
      <c r="O10845" t="s">
        <v>41</v>
      </c>
      <c r="P10845" s="13">
        <v>44197</v>
      </c>
      <c r="Q10845" s="16" t="str">
        <f>Table2[[#This Row],[Service Line Size (inches) (System Side)]]</f>
        <v>3/4</v>
      </c>
      <c r="R10845" t="s">
        <v>43</v>
      </c>
      <c r="S10845" t="str">
        <f>IF(Table2[[#This Row],[Basis of Material Classification (Customer Side)*]]="Field inspection","Yes","No")</f>
        <v>No</v>
      </c>
      <c r="V10845" t="s">
        <v>43</v>
      </c>
      <c r="W10845" t="s">
        <v>44</v>
      </c>
      <c r="X10845" t="s">
        <v>44</v>
      </c>
      <c r="Z10845" t="s">
        <v>45</v>
      </c>
      <c r="AA10845" t="s">
        <v>46</v>
      </c>
      <c r="AB10845" t="s">
        <v>46</v>
      </c>
      <c r="AC10845" t="s">
        <v>40</v>
      </c>
    </row>
    <row r="10846" spans="1:29" ht="14.4" x14ac:dyDescent="0.3">
      <c r="A10846">
        <v>10844</v>
      </c>
      <c r="B10846" t="s">
        <v>10756</v>
      </c>
      <c r="C10846" t="s">
        <v>277</v>
      </c>
      <c r="D10846" t="s">
        <v>40</v>
      </c>
      <c r="E10846" t="s">
        <v>40</v>
      </c>
      <c r="F10846" t="s">
        <v>53</v>
      </c>
      <c r="G10846" t="s">
        <v>40</v>
      </c>
      <c r="H10846" s="26">
        <v>42736</v>
      </c>
      <c r="I10846" t="s">
        <v>54</v>
      </c>
      <c r="J10846" t="s">
        <v>55</v>
      </c>
      <c r="K10846" t="str">
        <f>IF(Table2[[#This Row],[Basis of Material Classification (System Side)*]]="Field inspection","Yes","No")</f>
        <v>No</v>
      </c>
      <c r="O10846" t="s">
        <v>41</v>
      </c>
      <c r="P10846" s="13">
        <v>44197</v>
      </c>
      <c r="Q10846" s="16" t="str">
        <f>Table2[[#This Row],[Service Line Size (inches) (System Side)]]</f>
        <v>3/4</v>
      </c>
      <c r="R10846" t="s">
        <v>43</v>
      </c>
      <c r="S10846" t="str">
        <f>IF(Table2[[#This Row],[Basis of Material Classification (Customer Side)*]]="Field inspection","Yes","No")</f>
        <v>No</v>
      </c>
      <c r="V10846" t="s">
        <v>43</v>
      </c>
      <c r="W10846" t="s">
        <v>44</v>
      </c>
      <c r="X10846" t="s">
        <v>44</v>
      </c>
      <c r="Z10846" t="s">
        <v>45</v>
      </c>
      <c r="AA10846" t="s">
        <v>46</v>
      </c>
      <c r="AB10846" t="s">
        <v>46</v>
      </c>
      <c r="AC10846" t="s">
        <v>40</v>
      </c>
    </row>
    <row r="10847" spans="1:29" ht="14.4" x14ac:dyDescent="0.3">
      <c r="A10847">
        <v>10845</v>
      </c>
      <c r="B10847" t="s">
        <v>10757</v>
      </c>
      <c r="C10847" t="s">
        <v>277</v>
      </c>
      <c r="D10847" t="s">
        <v>40</v>
      </c>
      <c r="E10847" t="s">
        <v>40</v>
      </c>
      <c r="F10847" t="s">
        <v>53</v>
      </c>
      <c r="G10847" t="s">
        <v>40</v>
      </c>
      <c r="H10847" s="26">
        <v>42736</v>
      </c>
      <c r="I10847" t="s">
        <v>54</v>
      </c>
      <c r="J10847" t="s">
        <v>55</v>
      </c>
      <c r="K10847" t="str">
        <f>IF(Table2[[#This Row],[Basis of Material Classification (System Side)*]]="Field inspection","Yes","No")</f>
        <v>No</v>
      </c>
      <c r="O10847" t="s">
        <v>41</v>
      </c>
      <c r="P10847" s="13">
        <v>44197</v>
      </c>
      <c r="Q10847" s="16" t="str">
        <f>Table2[[#This Row],[Service Line Size (inches) (System Side)]]</f>
        <v>3/4</v>
      </c>
      <c r="R10847" t="s">
        <v>43</v>
      </c>
      <c r="S10847" t="str">
        <f>IF(Table2[[#This Row],[Basis of Material Classification (Customer Side)*]]="Field inspection","Yes","No")</f>
        <v>No</v>
      </c>
      <c r="V10847" t="s">
        <v>43</v>
      </c>
      <c r="W10847" t="s">
        <v>44</v>
      </c>
      <c r="X10847" t="s">
        <v>44</v>
      </c>
      <c r="Z10847" t="s">
        <v>45</v>
      </c>
      <c r="AA10847" t="s">
        <v>46</v>
      </c>
      <c r="AB10847" t="s">
        <v>46</v>
      </c>
      <c r="AC10847" t="s">
        <v>40</v>
      </c>
    </row>
    <row r="10848" spans="1:29" ht="14.4" x14ac:dyDescent="0.3">
      <c r="A10848">
        <v>10846</v>
      </c>
      <c r="B10848" t="s">
        <v>10758</v>
      </c>
      <c r="C10848" t="s">
        <v>277</v>
      </c>
      <c r="D10848" t="s">
        <v>306</v>
      </c>
      <c r="E10848" t="s">
        <v>40</v>
      </c>
      <c r="F10848" t="s">
        <v>41</v>
      </c>
      <c r="G10848" t="s">
        <v>40</v>
      </c>
      <c r="H10848" s="26">
        <v>44562</v>
      </c>
      <c r="I10848" t="s">
        <v>3772</v>
      </c>
      <c r="J10848" t="s">
        <v>55</v>
      </c>
      <c r="K10848" t="str">
        <f>IF(Table2[[#This Row],[Basis of Material Classification (System Side)*]]="Field inspection","Yes","No")</f>
        <v>No</v>
      </c>
      <c r="N10848" t="str">
        <f>Table2[[#This Row],[Basis of Material Classification (System Side)*]]</f>
        <v>Installation record (e.g., tap card)</v>
      </c>
      <c r="O10848" t="s">
        <v>41</v>
      </c>
      <c r="P10848" s="13">
        <v>23743</v>
      </c>
      <c r="Q10848" s="16" t="str">
        <f>Table2[[#This Row],[Service Line Size (inches) (System Side)]]</f>
        <v>4</v>
      </c>
      <c r="R10848" t="s">
        <v>126</v>
      </c>
      <c r="S10848" t="str">
        <f>IF(Table2[[#This Row],[Basis of Material Classification (Customer Side)*]]="Field inspection","Yes","No")</f>
        <v>No</v>
      </c>
      <c r="V10848" t="s">
        <v>126</v>
      </c>
      <c r="W10848" t="s">
        <v>44</v>
      </c>
      <c r="X10848" t="s">
        <v>44</v>
      </c>
      <c r="Z10848" t="s">
        <v>58</v>
      </c>
      <c r="AA10848" t="s">
        <v>46</v>
      </c>
      <c r="AB10848" t="s">
        <v>46</v>
      </c>
      <c r="AC10848" t="s">
        <v>40</v>
      </c>
    </row>
    <row r="10849" spans="1:29" ht="14.4" x14ac:dyDescent="0.3">
      <c r="A10849">
        <v>10847</v>
      </c>
      <c r="B10849" t="s">
        <v>10759</v>
      </c>
      <c r="C10849" t="s">
        <v>277</v>
      </c>
      <c r="D10849" t="s">
        <v>40</v>
      </c>
      <c r="E10849" t="s">
        <v>40</v>
      </c>
      <c r="F10849" t="s">
        <v>53</v>
      </c>
      <c r="G10849" t="s">
        <v>40</v>
      </c>
      <c r="H10849" s="26">
        <v>42736</v>
      </c>
      <c r="I10849" t="s">
        <v>54</v>
      </c>
      <c r="J10849" t="s">
        <v>55</v>
      </c>
      <c r="K10849" t="str">
        <f>IF(Table2[[#This Row],[Basis of Material Classification (System Side)*]]="Field inspection","Yes","No")</f>
        <v>No</v>
      </c>
      <c r="O10849" t="s">
        <v>41</v>
      </c>
      <c r="P10849" s="13">
        <v>44197</v>
      </c>
      <c r="Q10849" s="16" t="str">
        <f>Table2[[#This Row],[Service Line Size (inches) (System Side)]]</f>
        <v>3/4</v>
      </c>
      <c r="R10849" t="s">
        <v>43</v>
      </c>
      <c r="S10849" t="str">
        <f>IF(Table2[[#This Row],[Basis of Material Classification (Customer Side)*]]="Field inspection","Yes","No")</f>
        <v>No</v>
      </c>
      <c r="V10849" t="s">
        <v>43</v>
      </c>
      <c r="W10849" t="s">
        <v>44</v>
      </c>
      <c r="X10849" t="s">
        <v>44</v>
      </c>
      <c r="Z10849" t="s">
        <v>45</v>
      </c>
      <c r="AA10849" t="s">
        <v>46</v>
      </c>
      <c r="AB10849" t="s">
        <v>46</v>
      </c>
      <c r="AC10849" t="s">
        <v>40</v>
      </c>
    </row>
    <row r="10850" spans="1:29" ht="14.4" x14ac:dyDescent="0.3">
      <c r="A10850">
        <v>10848</v>
      </c>
      <c r="B10850" t="s">
        <v>10760</v>
      </c>
      <c r="C10850" t="s">
        <v>277</v>
      </c>
      <c r="D10850" t="s">
        <v>40</v>
      </c>
      <c r="E10850" t="s">
        <v>40</v>
      </c>
      <c r="F10850" t="s">
        <v>53</v>
      </c>
      <c r="G10850" t="s">
        <v>40</v>
      </c>
      <c r="H10850" s="26">
        <v>42736</v>
      </c>
      <c r="I10850" t="s">
        <v>54</v>
      </c>
      <c r="J10850" t="s">
        <v>55</v>
      </c>
      <c r="K10850" t="str">
        <f>IF(Table2[[#This Row],[Basis of Material Classification (System Side)*]]="Field inspection","Yes","No")</f>
        <v>No</v>
      </c>
      <c r="O10850" t="s">
        <v>41</v>
      </c>
      <c r="P10850" s="13">
        <v>44197</v>
      </c>
      <c r="Q10850" s="16" t="str">
        <f>Table2[[#This Row],[Service Line Size (inches) (System Side)]]</f>
        <v>3/4</v>
      </c>
      <c r="R10850" t="s">
        <v>43</v>
      </c>
      <c r="S10850" t="str">
        <f>IF(Table2[[#This Row],[Basis of Material Classification (Customer Side)*]]="Field inspection","Yes","No")</f>
        <v>No</v>
      </c>
      <c r="V10850" t="s">
        <v>43</v>
      </c>
      <c r="W10850" t="s">
        <v>44</v>
      </c>
      <c r="X10850" t="s">
        <v>44</v>
      </c>
      <c r="Z10850" t="s">
        <v>45</v>
      </c>
      <c r="AA10850" t="s">
        <v>46</v>
      </c>
      <c r="AB10850" t="s">
        <v>46</v>
      </c>
      <c r="AC10850" t="s">
        <v>40</v>
      </c>
    </row>
    <row r="10851" spans="1:29" ht="14.4" x14ac:dyDescent="0.3">
      <c r="A10851">
        <v>10849</v>
      </c>
      <c r="B10851" t="s">
        <v>10761</v>
      </c>
      <c r="C10851" t="s">
        <v>277</v>
      </c>
      <c r="D10851" t="s">
        <v>40</v>
      </c>
      <c r="E10851" t="s">
        <v>40</v>
      </c>
      <c r="F10851" t="s">
        <v>53</v>
      </c>
      <c r="G10851" t="s">
        <v>40</v>
      </c>
      <c r="H10851" s="26">
        <v>39814</v>
      </c>
      <c r="I10851" t="s">
        <v>46</v>
      </c>
      <c r="J10851" t="s">
        <v>55</v>
      </c>
      <c r="K10851" t="str">
        <f>IF(Table2[[#This Row],[Basis of Material Classification (System Side)*]]="Field inspection","Yes","No")</f>
        <v>No</v>
      </c>
      <c r="O10851" t="s">
        <v>41</v>
      </c>
      <c r="P10851" s="13">
        <v>44562</v>
      </c>
      <c r="Q10851" s="16" t="str">
        <f>Table2[[#This Row],[Service Line Size (inches) (System Side)]]</f>
        <v>Unknown</v>
      </c>
      <c r="R10851" t="s">
        <v>43</v>
      </c>
      <c r="S10851" t="str">
        <f>IF(Table2[[#This Row],[Basis of Material Classification (Customer Side)*]]="Field inspection","Yes","No")</f>
        <v>No</v>
      </c>
      <c r="V10851" t="s">
        <v>43</v>
      </c>
      <c r="W10851" t="s">
        <v>44</v>
      </c>
      <c r="X10851" t="s">
        <v>44</v>
      </c>
      <c r="Z10851" t="s">
        <v>45</v>
      </c>
      <c r="AA10851" t="s">
        <v>46</v>
      </c>
      <c r="AB10851" t="s">
        <v>46</v>
      </c>
      <c r="AC10851" t="s">
        <v>40</v>
      </c>
    </row>
    <row r="10852" spans="1:29" ht="14.4" x14ac:dyDescent="0.3">
      <c r="A10852">
        <v>10850</v>
      </c>
      <c r="B10852" t="s">
        <v>10762</v>
      </c>
      <c r="C10852" t="s">
        <v>277</v>
      </c>
      <c r="D10852" t="s">
        <v>40</v>
      </c>
      <c r="E10852" t="s">
        <v>40</v>
      </c>
      <c r="F10852" t="s">
        <v>53</v>
      </c>
      <c r="G10852" t="s">
        <v>40</v>
      </c>
      <c r="H10852" s="26">
        <v>42736</v>
      </c>
      <c r="I10852" t="s">
        <v>54</v>
      </c>
      <c r="J10852" t="s">
        <v>55</v>
      </c>
      <c r="K10852" t="str">
        <f>IF(Table2[[#This Row],[Basis of Material Classification (System Side)*]]="Field inspection","Yes","No")</f>
        <v>No</v>
      </c>
      <c r="O10852" t="s">
        <v>41</v>
      </c>
      <c r="P10852" s="13">
        <v>44197</v>
      </c>
      <c r="Q10852" s="16" t="str">
        <f>Table2[[#This Row],[Service Line Size (inches) (System Side)]]</f>
        <v>3/4</v>
      </c>
      <c r="R10852" t="s">
        <v>43</v>
      </c>
      <c r="S10852" t="str">
        <f>IF(Table2[[#This Row],[Basis of Material Classification (Customer Side)*]]="Field inspection","Yes","No")</f>
        <v>No</v>
      </c>
      <c r="V10852" t="s">
        <v>43</v>
      </c>
      <c r="W10852" t="s">
        <v>44</v>
      </c>
      <c r="X10852" t="s">
        <v>44</v>
      </c>
      <c r="Z10852" t="s">
        <v>45</v>
      </c>
      <c r="AA10852" t="s">
        <v>46</v>
      </c>
      <c r="AB10852" t="s">
        <v>46</v>
      </c>
      <c r="AC10852" t="s">
        <v>40</v>
      </c>
    </row>
    <row r="10853" spans="1:29" ht="14.4" x14ac:dyDescent="0.3">
      <c r="A10853">
        <v>10851</v>
      </c>
      <c r="B10853" t="s">
        <v>10763</v>
      </c>
      <c r="C10853" t="s">
        <v>277</v>
      </c>
      <c r="D10853" t="s">
        <v>40</v>
      </c>
      <c r="E10853" t="s">
        <v>40</v>
      </c>
      <c r="F10853" t="s">
        <v>53</v>
      </c>
      <c r="G10853" t="s">
        <v>40</v>
      </c>
      <c r="H10853" s="26">
        <v>43831</v>
      </c>
      <c r="I10853" t="s">
        <v>54</v>
      </c>
      <c r="J10853" t="s">
        <v>55</v>
      </c>
      <c r="K10853" t="str">
        <f>IF(Table2[[#This Row],[Basis of Material Classification (System Side)*]]="Field inspection","Yes","No")</f>
        <v>No</v>
      </c>
      <c r="O10853" t="s">
        <v>41</v>
      </c>
      <c r="P10853" s="13">
        <v>44197</v>
      </c>
      <c r="Q10853" s="16" t="str">
        <f>Table2[[#This Row],[Service Line Size (inches) (System Side)]]</f>
        <v>3/4</v>
      </c>
      <c r="R10853" t="s">
        <v>43</v>
      </c>
      <c r="S10853" t="str">
        <f>IF(Table2[[#This Row],[Basis of Material Classification (Customer Side)*]]="Field inspection","Yes","No")</f>
        <v>No</v>
      </c>
      <c r="V10853" t="s">
        <v>43</v>
      </c>
      <c r="W10853" t="s">
        <v>44</v>
      </c>
      <c r="X10853" t="s">
        <v>44</v>
      </c>
      <c r="Z10853" t="s">
        <v>45</v>
      </c>
      <c r="AA10853" t="s">
        <v>46</v>
      </c>
      <c r="AB10853" t="s">
        <v>46</v>
      </c>
      <c r="AC10853" t="s">
        <v>40</v>
      </c>
    </row>
    <row r="10854" spans="1:29" ht="14.4" x14ac:dyDescent="0.3">
      <c r="A10854">
        <v>10852</v>
      </c>
      <c r="B10854" t="s">
        <v>10764</v>
      </c>
      <c r="C10854" t="s">
        <v>277</v>
      </c>
      <c r="D10854" t="s">
        <v>40</v>
      </c>
      <c r="E10854" t="s">
        <v>40</v>
      </c>
      <c r="F10854" t="s">
        <v>53</v>
      </c>
      <c r="G10854" t="s">
        <v>40</v>
      </c>
      <c r="H10854" s="26">
        <v>43831</v>
      </c>
      <c r="I10854" t="s">
        <v>54</v>
      </c>
      <c r="J10854" t="s">
        <v>55</v>
      </c>
      <c r="K10854" t="str">
        <f>IF(Table2[[#This Row],[Basis of Material Classification (System Side)*]]="Field inspection","Yes","No")</f>
        <v>No</v>
      </c>
      <c r="O10854" t="s">
        <v>41</v>
      </c>
      <c r="P10854" s="13">
        <v>44197</v>
      </c>
      <c r="Q10854" s="16" t="str">
        <f>Table2[[#This Row],[Service Line Size (inches) (System Side)]]</f>
        <v>3/4</v>
      </c>
      <c r="R10854" t="s">
        <v>43</v>
      </c>
      <c r="S10854" t="str">
        <f>IF(Table2[[#This Row],[Basis of Material Classification (Customer Side)*]]="Field inspection","Yes","No")</f>
        <v>No</v>
      </c>
      <c r="V10854" t="s">
        <v>43</v>
      </c>
      <c r="W10854" t="s">
        <v>44</v>
      </c>
      <c r="X10854" t="s">
        <v>44</v>
      </c>
      <c r="Z10854" t="s">
        <v>45</v>
      </c>
      <c r="AA10854" t="s">
        <v>46</v>
      </c>
      <c r="AB10854" t="s">
        <v>46</v>
      </c>
      <c r="AC10854" t="s">
        <v>40</v>
      </c>
    </row>
    <row r="10855" spans="1:29" ht="14.4" x14ac:dyDescent="0.3">
      <c r="A10855">
        <v>10853</v>
      </c>
      <c r="B10855" t="s">
        <v>10765</v>
      </c>
      <c r="C10855" t="s">
        <v>277</v>
      </c>
      <c r="D10855" t="s">
        <v>40</v>
      </c>
      <c r="E10855" t="s">
        <v>40</v>
      </c>
      <c r="F10855" t="s">
        <v>53</v>
      </c>
      <c r="G10855" t="s">
        <v>40</v>
      </c>
      <c r="H10855" s="26">
        <v>43831</v>
      </c>
      <c r="I10855" t="s">
        <v>54</v>
      </c>
      <c r="J10855" t="s">
        <v>55</v>
      </c>
      <c r="K10855" t="str">
        <f>IF(Table2[[#This Row],[Basis of Material Classification (System Side)*]]="Field inspection","Yes","No")</f>
        <v>No</v>
      </c>
      <c r="O10855" t="s">
        <v>41</v>
      </c>
      <c r="P10855" s="13">
        <v>44197</v>
      </c>
      <c r="Q10855" s="16" t="str">
        <f>Table2[[#This Row],[Service Line Size (inches) (System Side)]]</f>
        <v>3/4</v>
      </c>
      <c r="R10855" t="s">
        <v>43</v>
      </c>
      <c r="S10855" t="str">
        <f>IF(Table2[[#This Row],[Basis of Material Classification (Customer Side)*]]="Field inspection","Yes","No")</f>
        <v>No</v>
      </c>
      <c r="V10855" t="s">
        <v>43</v>
      </c>
      <c r="W10855" t="s">
        <v>44</v>
      </c>
      <c r="X10855" t="s">
        <v>44</v>
      </c>
      <c r="Z10855" t="s">
        <v>45</v>
      </c>
      <c r="AA10855" t="s">
        <v>46</v>
      </c>
      <c r="AB10855" t="s">
        <v>46</v>
      </c>
      <c r="AC10855" t="s">
        <v>40</v>
      </c>
    </row>
    <row r="10856" spans="1:29" ht="14.4" x14ac:dyDescent="0.3">
      <c r="A10856">
        <v>10854</v>
      </c>
      <c r="B10856" t="s">
        <v>10766</v>
      </c>
      <c r="C10856" t="s">
        <v>277</v>
      </c>
      <c r="D10856" t="s">
        <v>40</v>
      </c>
      <c r="E10856" t="s">
        <v>40</v>
      </c>
      <c r="F10856" t="s">
        <v>53</v>
      </c>
      <c r="G10856" t="s">
        <v>40</v>
      </c>
      <c r="H10856" s="26">
        <v>42736</v>
      </c>
      <c r="I10856" t="s">
        <v>54</v>
      </c>
      <c r="J10856" t="s">
        <v>55</v>
      </c>
      <c r="K10856" t="str">
        <f>IF(Table2[[#This Row],[Basis of Material Classification (System Side)*]]="Field inspection","Yes","No")</f>
        <v>No</v>
      </c>
      <c r="O10856" t="s">
        <v>41</v>
      </c>
      <c r="P10856" s="13">
        <v>44197</v>
      </c>
      <c r="Q10856" s="16" t="str">
        <f>Table2[[#This Row],[Service Line Size (inches) (System Side)]]</f>
        <v>3/4</v>
      </c>
      <c r="R10856" t="s">
        <v>43</v>
      </c>
      <c r="S10856" t="str">
        <f>IF(Table2[[#This Row],[Basis of Material Classification (Customer Side)*]]="Field inspection","Yes","No")</f>
        <v>No</v>
      </c>
      <c r="V10856" t="s">
        <v>43</v>
      </c>
      <c r="W10856" t="s">
        <v>44</v>
      </c>
      <c r="X10856" t="s">
        <v>44</v>
      </c>
      <c r="Z10856" t="s">
        <v>45</v>
      </c>
      <c r="AA10856" t="s">
        <v>46</v>
      </c>
      <c r="AB10856" t="s">
        <v>46</v>
      </c>
      <c r="AC10856" t="s">
        <v>40</v>
      </c>
    </row>
    <row r="10857" spans="1:29" ht="14.4" x14ac:dyDescent="0.3">
      <c r="A10857">
        <v>10855</v>
      </c>
      <c r="B10857" t="s">
        <v>10767</v>
      </c>
      <c r="C10857" t="s">
        <v>277</v>
      </c>
      <c r="D10857" t="s">
        <v>40</v>
      </c>
      <c r="E10857" t="s">
        <v>40</v>
      </c>
      <c r="F10857" t="s">
        <v>53</v>
      </c>
      <c r="G10857" t="s">
        <v>40</v>
      </c>
      <c r="H10857" s="26">
        <v>42736</v>
      </c>
      <c r="I10857" t="s">
        <v>54</v>
      </c>
      <c r="J10857" t="s">
        <v>55</v>
      </c>
      <c r="K10857" t="str">
        <f>IF(Table2[[#This Row],[Basis of Material Classification (System Side)*]]="Field inspection","Yes","No")</f>
        <v>No</v>
      </c>
      <c r="O10857" t="s">
        <v>41</v>
      </c>
      <c r="P10857" s="13">
        <v>44197</v>
      </c>
      <c r="Q10857" s="16" t="str">
        <f>Table2[[#This Row],[Service Line Size (inches) (System Side)]]</f>
        <v>3/4</v>
      </c>
      <c r="R10857" t="s">
        <v>43</v>
      </c>
      <c r="S10857" t="str">
        <f>IF(Table2[[#This Row],[Basis of Material Classification (Customer Side)*]]="Field inspection","Yes","No")</f>
        <v>No</v>
      </c>
      <c r="V10857" t="s">
        <v>43</v>
      </c>
      <c r="W10857" t="s">
        <v>44</v>
      </c>
      <c r="X10857" t="s">
        <v>44</v>
      </c>
      <c r="Z10857" t="s">
        <v>45</v>
      </c>
      <c r="AA10857" t="s">
        <v>46</v>
      </c>
      <c r="AB10857" t="s">
        <v>46</v>
      </c>
      <c r="AC10857" t="s">
        <v>40</v>
      </c>
    </row>
    <row r="10858" spans="1:29" ht="14.4" x14ac:dyDescent="0.3">
      <c r="A10858">
        <v>10856</v>
      </c>
      <c r="B10858" t="s">
        <v>10768</v>
      </c>
      <c r="C10858" t="s">
        <v>277</v>
      </c>
      <c r="D10858" t="s">
        <v>40</v>
      </c>
      <c r="E10858" t="s">
        <v>40</v>
      </c>
      <c r="F10858" t="s">
        <v>53</v>
      </c>
      <c r="G10858" t="s">
        <v>40</v>
      </c>
      <c r="H10858" s="26">
        <v>43831</v>
      </c>
      <c r="I10858" t="s">
        <v>54</v>
      </c>
      <c r="J10858" t="s">
        <v>55</v>
      </c>
      <c r="K10858" t="str">
        <f>IF(Table2[[#This Row],[Basis of Material Classification (System Side)*]]="Field inspection","Yes","No")</f>
        <v>No</v>
      </c>
      <c r="O10858" t="s">
        <v>41</v>
      </c>
      <c r="P10858" s="13">
        <v>44197</v>
      </c>
      <c r="Q10858" s="16" t="str">
        <f>Table2[[#This Row],[Service Line Size (inches) (System Side)]]</f>
        <v>3/4</v>
      </c>
      <c r="R10858" t="s">
        <v>43</v>
      </c>
      <c r="S10858" t="str">
        <f>IF(Table2[[#This Row],[Basis of Material Classification (Customer Side)*]]="Field inspection","Yes","No")</f>
        <v>No</v>
      </c>
      <c r="V10858" t="s">
        <v>43</v>
      </c>
      <c r="W10858" t="s">
        <v>44</v>
      </c>
      <c r="X10858" t="s">
        <v>44</v>
      </c>
      <c r="Z10858" t="s">
        <v>45</v>
      </c>
      <c r="AA10858" t="s">
        <v>46</v>
      </c>
      <c r="AB10858" t="s">
        <v>46</v>
      </c>
      <c r="AC10858" t="s">
        <v>40</v>
      </c>
    </row>
    <row r="10859" spans="1:29" ht="14.4" x14ac:dyDescent="0.3">
      <c r="A10859">
        <v>10857</v>
      </c>
      <c r="B10859" t="s">
        <v>10769</v>
      </c>
      <c r="C10859" t="s">
        <v>277</v>
      </c>
      <c r="D10859" t="s">
        <v>40</v>
      </c>
      <c r="E10859" t="s">
        <v>40</v>
      </c>
      <c r="F10859" t="s">
        <v>53</v>
      </c>
      <c r="G10859" t="s">
        <v>40</v>
      </c>
      <c r="H10859" s="26">
        <v>43831</v>
      </c>
      <c r="I10859" t="s">
        <v>54</v>
      </c>
      <c r="J10859" t="s">
        <v>55</v>
      </c>
      <c r="K10859" t="str">
        <f>IF(Table2[[#This Row],[Basis of Material Classification (System Side)*]]="Field inspection","Yes","No")</f>
        <v>No</v>
      </c>
      <c r="O10859" t="s">
        <v>41</v>
      </c>
      <c r="P10859" s="13">
        <v>44197</v>
      </c>
      <c r="Q10859" s="16" t="str">
        <f>Table2[[#This Row],[Service Line Size (inches) (System Side)]]</f>
        <v>3/4</v>
      </c>
      <c r="R10859" t="s">
        <v>43</v>
      </c>
      <c r="S10859" t="str">
        <f>IF(Table2[[#This Row],[Basis of Material Classification (Customer Side)*]]="Field inspection","Yes","No")</f>
        <v>No</v>
      </c>
      <c r="V10859" t="s">
        <v>43</v>
      </c>
      <c r="W10859" t="s">
        <v>44</v>
      </c>
      <c r="X10859" t="s">
        <v>44</v>
      </c>
      <c r="Z10859" t="s">
        <v>45</v>
      </c>
      <c r="AA10859" t="s">
        <v>46</v>
      </c>
      <c r="AB10859" t="s">
        <v>46</v>
      </c>
      <c r="AC10859" t="s">
        <v>40</v>
      </c>
    </row>
    <row r="10860" spans="1:29" ht="14.4" x14ac:dyDescent="0.3">
      <c r="A10860">
        <v>10858</v>
      </c>
      <c r="B10860" t="s">
        <v>10770</v>
      </c>
      <c r="C10860" t="s">
        <v>277</v>
      </c>
      <c r="D10860" t="s">
        <v>40</v>
      </c>
      <c r="E10860" t="s">
        <v>40</v>
      </c>
      <c r="F10860" t="s">
        <v>53</v>
      </c>
      <c r="G10860" t="s">
        <v>40</v>
      </c>
      <c r="H10860" s="26">
        <v>43831</v>
      </c>
      <c r="I10860" t="s">
        <v>54</v>
      </c>
      <c r="J10860" t="s">
        <v>55</v>
      </c>
      <c r="K10860" t="str">
        <f>IF(Table2[[#This Row],[Basis of Material Classification (System Side)*]]="Field inspection","Yes","No")</f>
        <v>No</v>
      </c>
      <c r="O10860" t="s">
        <v>41</v>
      </c>
      <c r="P10860" s="13">
        <v>44197</v>
      </c>
      <c r="Q10860" s="16" t="str">
        <f>Table2[[#This Row],[Service Line Size (inches) (System Side)]]</f>
        <v>3/4</v>
      </c>
      <c r="R10860" t="s">
        <v>43</v>
      </c>
      <c r="S10860" t="str">
        <f>IF(Table2[[#This Row],[Basis of Material Classification (Customer Side)*]]="Field inspection","Yes","No")</f>
        <v>No</v>
      </c>
      <c r="V10860" t="s">
        <v>43</v>
      </c>
      <c r="W10860" t="s">
        <v>44</v>
      </c>
      <c r="X10860" t="s">
        <v>44</v>
      </c>
      <c r="Z10860" t="s">
        <v>45</v>
      </c>
      <c r="AA10860" t="s">
        <v>46</v>
      </c>
      <c r="AB10860" t="s">
        <v>46</v>
      </c>
      <c r="AC10860" t="s">
        <v>40</v>
      </c>
    </row>
    <row r="10861" spans="1:29" ht="14.4" x14ac:dyDescent="0.3">
      <c r="A10861">
        <v>10859</v>
      </c>
      <c r="B10861" t="s">
        <v>10771</v>
      </c>
      <c r="C10861" t="s">
        <v>277</v>
      </c>
      <c r="D10861" t="s">
        <v>40</v>
      </c>
      <c r="E10861" t="s">
        <v>40</v>
      </c>
      <c r="F10861" t="s">
        <v>53</v>
      </c>
      <c r="G10861" t="s">
        <v>40</v>
      </c>
      <c r="H10861" s="26">
        <v>43831</v>
      </c>
      <c r="I10861" t="s">
        <v>54</v>
      </c>
      <c r="J10861" t="s">
        <v>55</v>
      </c>
      <c r="K10861" t="str">
        <f>IF(Table2[[#This Row],[Basis of Material Classification (System Side)*]]="Field inspection","Yes","No")</f>
        <v>No</v>
      </c>
      <c r="O10861" t="s">
        <v>41</v>
      </c>
      <c r="P10861" s="13">
        <v>44197</v>
      </c>
      <c r="Q10861" s="16" t="str">
        <f>Table2[[#This Row],[Service Line Size (inches) (System Side)]]</f>
        <v>3/4</v>
      </c>
      <c r="R10861" t="s">
        <v>43</v>
      </c>
      <c r="S10861" t="str">
        <f>IF(Table2[[#This Row],[Basis of Material Classification (Customer Side)*]]="Field inspection","Yes","No")</f>
        <v>No</v>
      </c>
      <c r="V10861" t="s">
        <v>43</v>
      </c>
      <c r="W10861" t="s">
        <v>44</v>
      </c>
      <c r="X10861" t="s">
        <v>44</v>
      </c>
      <c r="Z10861" t="s">
        <v>45</v>
      </c>
      <c r="AA10861" t="s">
        <v>46</v>
      </c>
      <c r="AB10861" t="s">
        <v>46</v>
      </c>
      <c r="AC10861" t="s">
        <v>40</v>
      </c>
    </row>
    <row r="10862" spans="1:29" ht="14.4" x14ac:dyDescent="0.3">
      <c r="A10862">
        <v>10860</v>
      </c>
      <c r="B10862" t="s">
        <v>10772</v>
      </c>
      <c r="C10862" t="s">
        <v>277</v>
      </c>
      <c r="D10862" t="s">
        <v>40</v>
      </c>
      <c r="E10862" t="s">
        <v>40</v>
      </c>
      <c r="F10862" t="s">
        <v>53</v>
      </c>
      <c r="G10862" t="s">
        <v>40</v>
      </c>
      <c r="H10862" s="26">
        <v>43466</v>
      </c>
      <c r="I10862" t="s">
        <v>54</v>
      </c>
      <c r="J10862" t="s">
        <v>55</v>
      </c>
      <c r="K10862" t="str">
        <f>IF(Table2[[#This Row],[Basis of Material Classification (System Side)*]]="Field inspection","Yes","No")</f>
        <v>No</v>
      </c>
      <c r="O10862" t="s">
        <v>41</v>
      </c>
      <c r="P10862" s="13">
        <v>44197</v>
      </c>
      <c r="Q10862" s="16" t="str">
        <f>Table2[[#This Row],[Service Line Size (inches) (System Side)]]</f>
        <v>3/4</v>
      </c>
      <c r="R10862" t="s">
        <v>43</v>
      </c>
      <c r="S10862" t="str">
        <f>IF(Table2[[#This Row],[Basis of Material Classification (Customer Side)*]]="Field inspection","Yes","No")</f>
        <v>No</v>
      </c>
      <c r="V10862" t="s">
        <v>43</v>
      </c>
      <c r="W10862" t="s">
        <v>44</v>
      </c>
      <c r="X10862" t="s">
        <v>44</v>
      </c>
      <c r="Z10862" t="s">
        <v>45</v>
      </c>
      <c r="AA10862" t="s">
        <v>46</v>
      </c>
      <c r="AB10862" t="s">
        <v>46</v>
      </c>
      <c r="AC10862" t="s">
        <v>40</v>
      </c>
    </row>
    <row r="10863" spans="1:29" ht="14.4" x14ac:dyDescent="0.3">
      <c r="A10863">
        <v>10861</v>
      </c>
      <c r="B10863" t="s">
        <v>10773</v>
      </c>
      <c r="C10863" t="s">
        <v>277</v>
      </c>
      <c r="D10863" t="s">
        <v>40</v>
      </c>
      <c r="E10863" t="s">
        <v>40</v>
      </c>
      <c r="F10863" t="s">
        <v>53</v>
      </c>
      <c r="G10863" t="s">
        <v>40</v>
      </c>
      <c r="H10863" s="26">
        <v>43466</v>
      </c>
      <c r="I10863" t="s">
        <v>54</v>
      </c>
      <c r="J10863" t="s">
        <v>55</v>
      </c>
      <c r="K10863" t="str">
        <f>IF(Table2[[#This Row],[Basis of Material Classification (System Side)*]]="Field inspection","Yes","No")</f>
        <v>No</v>
      </c>
      <c r="O10863" t="s">
        <v>41</v>
      </c>
      <c r="P10863" s="13">
        <v>44197</v>
      </c>
      <c r="Q10863" s="16" t="str">
        <f>Table2[[#This Row],[Service Line Size (inches) (System Side)]]</f>
        <v>3/4</v>
      </c>
      <c r="R10863" t="s">
        <v>43</v>
      </c>
      <c r="S10863" t="str">
        <f>IF(Table2[[#This Row],[Basis of Material Classification (Customer Side)*]]="Field inspection","Yes","No")</f>
        <v>No</v>
      </c>
      <c r="V10863" t="s">
        <v>43</v>
      </c>
      <c r="W10863" t="s">
        <v>44</v>
      </c>
      <c r="X10863" t="s">
        <v>44</v>
      </c>
      <c r="Z10863" t="s">
        <v>45</v>
      </c>
      <c r="AA10863" t="s">
        <v>46</v>
      </c>
      <c r="AB10863" t="s">
        <v>46</v>
      </c>
      <c r="AC10863" t="s">
        <v>40</v>
      </c>
    </row>
    <row r="10864" spans="1:29" ht="14.4" x14ac:dyDescent="0.3">
      <c r="A10864">
        <v>10862</v>
      </c>
      <c r="B10864" t="s">
        <v>10774</v>
      </c>
      <c r="C10864" t="s">
        <v>277</v>
      </c>
      <c r="D10864" t="s">
        <v>40</v>
      </c>
      <c r="E10864" t="s">
        <v>40</v>
      </c>
      <c r="F10864" t="s">
        <v>53</v>
      </c>
      <c r="G10864" t="s">
        <v>40</v>
      </c>
      <c r="H10864" s="26">
        <v>43831</v>
      </c>
      <c r="I10864" t="s">
        <v>54</v>
      </c>
      <c r="J10864" t="s">
        <v>55</v>
      </c>
      <c r="K10864" t="str">
        <f>IF(Table2[[#This Row],[Basis of Material Classification (System Side)*]]="Field inspection","Yes","No")</f>
        <v>No</v>
      </c>
      <c r="O10864" t="s">
        <v>41</v>
      </c>
      <c r="P10864" s="13">
        <v>44197</v>
      </c>
      <c r="Q10864" s="16" t="str">
        <f>Table2[[#This Row],[Service Line Size (inches) (System Side)]]</f>
        <v>3/4</v>
      </c>
      <c r="R10864" t="s">
        <v>43</v>
      </c>
      <c r="S10864" t="str">
        <f>IF(Table2[[#This Row],[Basis of Material Classification (Customer Side)*]]="Field inspection","Yes","No")</f>
        <v>No</v>
      </c>
      <c r="V10864" t="s">
        <v>43</v>
      </c>
      <c r="W10864" t="s">
        <v>44</v>
      </c>
      <c r="X10864" t="s">
        <v>44</v>
      </c>
      <c r="Z10864" t="s">
        <v>45</v>
      </c>
      <c r="AA10864" t="s">
        <v>46</v>
      </c>
      <c r="AB10864" t="s">
        <v>46</v>
      </c>
      <c r="AC10864" t="s">
        <v>40</v>
      </c>
    </row>
    <row r="10865" spans="1:29" ht="14.4" x14ac:dyDescent="0.3">
      <c r="A10865">
        <v>10863</v>
      </c>
      <c r="B10865" t="s">
        <v>10775</v>
      </c>
      <c r="C10865" t="s">
        <v>277</v>
      </c>
      <c r="D10865" t="s">
        <v>40</v>
      </c>
      <c r="E10865" t="s">
        <v>40</v>
      </c>
      <c r="F10865" t="s">
        <v>53</v>
      </c>
      <c r="G10865" t="s">
        <v>40</v>
      </c>
      <c r="H10865" s="26">
        <v>43831</v>
      </c>
      <c r="I10865" t="s">
        <v>54</v>
      </c>
      <c r="J10865" t="s">
        <v>55</v>
      </c>
      <c r="K10865" t="str">
        <f>IF(Table2[[#This Row],[Basis of Material Classification (System Side)*]]="Field inspection","Yes","No")</f>
        <v>No</v>
      </c>
      <c r="O10865" t="s">
        <v>41</v>
      </c>
      <c r="P10865" s="13">
        <v>44197</v>
      </c>
      <c r="Q10865" s="16" t="str">
        <f>Table2[[#This Row],[Service Line Size (inches) (System Side)]]</f>
        <v>3/4</v>
      </c>
      <c r="R10865" t="s">
        <v>43</v>
      </c>
      <c r="S10865" t="str">
        <f>IF(Table2[[#This Row],[Basis of Material Classification (Customer Side)*]]="Field inspection","Yes","No")</f>
        <v>No</v>
      </c>
      <c r="V10865" t="s">
        <v>43</v>
      </c>
      <c r="W10865" t="s">
        <v>44</v>
      </c>
      <c r="X10865" t="s">
        <v>44</v>
      </c>
      <c r="Z10865" t="s">
        <v>45</v>
      </c>
      <c r="AA10865" t="s">
        <v>46</v>
      </c>
      <c r="AB10865" t="s">
        <v>46</v>
      </c>
      <c r="AC10865" t="s">
        <v>40</v>
      </c>
    </row>
    <row r="10866" spans="1:29" ht="14.4" x14ac:dyDescent="0.3">
      <c r="A10866">
        <v>10864</v>
      </c>
      <c r="B10866" t="s">
        <v>10776</v>
      </c>
      <c r="C10866" t="s">
        <v>277</v>
      </c>
      <c r="D10866" t="s">
        <v>40</v>
      </c>
      <c r="E10866" t="s">
        <v>40</v>
      </c>
      <c r="F10866" t="s">
        <v>41</v>
      </c>
      <c r="G10866" t="s">
        <v>40</v>
      </c>
      <c r="H10866" s="26">
        <v>17533</v>
      </c>
      <c r="I10866" t="s">
        <v>46</v>
      </c>
      <c r="J10866" t="s">
        <v>49</v>
      </c>
      <c r="K10866" t="str">
        <f>IF(Table2[[#This Row],[Basis of Material Classification (System Side)*]]="Field inspection","Yes","No")</f>
        <v>No</v>
      </c>
      <c r="N10866" t="s">
        <v>50</v>
      </c>
      <c r="O10866" t="s">
        <v>41</v>
      </c>
      <c r="P10866"/>
      <c r="Q10866" s="16" t="str">
        <f>Table2[[#This Row],[Service Line Size (inches) (System Side)]]</f>
        <v>Unknown</v>
      </c>
      <c r="R10866" t="s">
        <v>49</v>
      </c>
      <c r="S10866" t="str">
        <f>IF(Table2[[#This Row],[Basis of Material Classification (Customer Side)*]]="Field inspection","Yes","No")</f>
        <v>No</v>
      </c>
      <c r="V10866" t="s">
        <v>50</v>
      </c>
      <c r="W10866" t="s">
        <v>44</v>
      </c>
      <c r="X10866" t="s">
        <v>44</v>
      </c>
      <c r="Z10866" t="s">
        <v>45</v>
      </c>
      <c r="AA10866" t="s">
        <v>46</v>
      </c>
      <c r="AB10866" t="s">
        <v>46</v>
      </c>
      <c r="AC10866" t="s">
        <v>40</v>
      </c>
    </row>
    <row r="10867" spans="1:29" ht="14.4" x14ac:dyDescent="0.3">
      <c r="A10867">
        <v>10865</v>
      </c>
      <c r="B10867" t="s">
        <v>2760</v>
      </c>
      <c r="C10867" t="s">
        <v>277</v>
      </c>
      <c r="D10867" t="s">
        <v>40</v>
      </c>
      <c r="E10867" t="s">
        <v>40</v>
      </c>
      <c r="F10867" t="s">
        <v>41</v>
      </c>
      <c r="G10867" t="s">
        <v>40</v>
      </c>
      <c r="H10867" s="26">
        <v>32509</v>
      </c>
      <c r="I10867" t="s">
        <v>3772</v>
      </c>
      <c r="J10867" t="s">
        <v>55</v>
      </c>
      <c r="K10867" t="str">
        <f>IF(Table2[[#This Row],[Basis of Material Classification (System Side)*]]="Field inspection","Yes","No")</f>
        <v>No</v>
      </c>
      <c r="N10867" t="str">
        <f>Table2[[#This Row],[Basis of Material Classification (System Side)*]]</f>
        <v>Installation record (e.g., tap card)</v>
      </c>
      <c r="O10867" t="s">
        <v>41</v>
      </c>
      <c r="P10867" s="13">
        <v>43831</v>
      </c>
      <c r="Q10867" s="16" t="str">
        <f>Table2[[#This Row],[Service Line Size (inches) (System Side)]]</f>
        <v>4</v>
      </c>
      <c r="R10867" t="s">
        <v>126</v>
      </c>
      <c r="S10867" t="str">
        <f>IF(Table2[[#This Row],[Basis of Material Classification (Customer Side)*]]="Field inspection","Yes","No")</f>
        <v>No</v>
      </c>
      <c r="V10867" t="s">
        <v>126</v>
      </c>
      <c r="W10867" t="s">
        <v>44</v>
      </c>
      <c r="X10867" t="s">
        <v>44</v>
      </c>
      <c r="Z10867" t="s">
        <v>58</v>
      </c>
      <c r="AA10867" t="s">
        <v>46</v>
      </c>
      <c r="AB10867" t="s">
        <v>46</v>
      </c>
      <c r="AC10867" t="s">
        <v>40</v>
      </c>
    </row>
    <row r="10868" spans="1:29" ht="14.4" x14ac:dyDescent="0.3">
      <c r="A10868">
        <v>10866</v>
      </c>
      <c r="B10868" t="s">
        <v>10777</v>
      </c>
      <c r="C10868" t="s">
        <v>277</v>
      </c>
      <c r="D10868" t="s">
        <v>40</v>
      </c>
      <c r="E10868" t="s">
        <v>40</v>
      </c>
      <c r="F10868" t="s">
        <v>41</v>
      </c>
      <c r="G10868" t="s">
        <v>40</v>
      </c>
      <c r="H10868" s="26">
        <v>44927</v>
      </c>
      <c r="I10868" t="s">
        <v>46</v>
      </c>
      <c r="J10868" t="s">
        <v>43</v>
      </c>
      <c r="K10868" t="str">
        <f>IF(Table2[[#This Row],[Basis of Material Classification (System Side)*]]="Field inspection","Yes","No")</f>
        <v>No</v>
      </c>
      <c r="N10868" t="str">
        <f>Table2[[#This Row],[Basis of Material Classification (System Side)*]]</f>
        <v>Installation date after lead ban</v>
      </c>
      <c r="O10868" t="s">
        <v>41</v>
      </c>
      <c r="P10868"/>
      <c r="Q10868" s="16" t="str">
        <f>Table2[[#This Row],[Service Line Size (inches) (System Side)]]</f>
        <v>Unknown</v>
      </c>
      <c r="R10868" t="s">
        <v>106</v>
      </c>
      <c r="S10868" t="str">
        <f>IF(Table2[[#This Row],[Basis of Material Classification (Customer Side)*]]="Field inspection","Yes","No")</f>
        <v>No</v>
      </c>
      <c r="V10868" t="s">
        <v>108</v>
      </c>
      <c r="W10868" t="s">
        <v>44</v>
      </c>
      <c r="X10868" t="s">
        <v>44</v>
      </c>
      <c r="Z10868" t="s">
        <v>58</v>
      </c>
      <c r="AA10868" t="s">
        <v>46</v>
      </c>
      <c r="AB10868" t="s">
        <v>46</v>
      </c>
      <c r="AC10868" t="s">
        <v>40</v>
      </c>
    </row>
    <row r="10869" spans="1:29" ht="14.4" x14ac:dyDescent="0.3">
      <c r="A10869">
        <v>10867</v>
      </c>
      <c r="B10869" t="s">
        <v>10778</v>
      </c>
      <c r="C10869" t="s">
        <v>277</v>
      </c>
      <c r="D10869" t="s">
        <v>40</v>
      </c>
      <c r="E10869" t="s">
        <v>40</v>
      </c>
      <c r="F10869" t="s">
        <v>132</v>
      </c>
      <c r="G10869" t="s">
        <v>40</v>
      </c>
      <c r="H10869" s="26">
        <v>43831</v>
      </c>
      <c r="I10869" t="s">
        <v>54</v>
      </c>
      <c r="J10869" t="s">
        <v>106</v>
      </c>
      <c r="K10869" t="str">
        <f>IF(Table2[[#This Row],[Basis of Material Classification (System Side)*]]="Field inspection","Yes","No")</f>
        <v>No</v>
      </c>
      <c r="O10869" t="s">
        <v>132</v>
      </c>
      <c r="P10869" s="13">
        <v>44562</v>
      </c>
      <c r="Q10869" s="16" t="str">
        <f>Table2[[#This Row],[Service Line Size (inches) (System Side)]]</f>
        <v>3/4</v>
      </c>
      <c r="R10869" t="s">
        <v>106</v>
      </c>
      <c r="S10869" t="str">
        <f>IF(Table2[[#This Row],[Basis of Material Classification (Customer Side)*]]="Field inspection","Yes","No")</f>
        <v>No</v>
      </c>
      <c r="V10869" t="s">
        <v>72</v>
      </c>
      <c r="W10869" t="s">
        <v>44</v>
      </c>
      <c r="X10869" t="s">
        <v>44</v>
      </c>
      <c r="Z10869" t="s">
        <v>49</v>
      </c>
      <c r="AA10869" t="s">
        <v>46</v>
      </c>
      <c r="AB10869" t="s">
        <v>46</v>
      </c>
      <c r="AC10869" t="s">
        <v>40</v>
      </c>
    </row>
    <row r="10870" spans="1:29" ht="14.4" x14ac:dyDescent="0.3">
      <c r="A10870">
        <v>10868</v>
      </c>
      <c r="B10870" t="s">
        <v>10779</v>
      </c>
      <c r="C10870" t="s">
        <v>277</v>
      </c>
      <c r="D10870" t="s">
        <v>40</v>
      </c>
      <c r="E10870" t="s">
        <v>40</v>
      </c>
      <c r="F10870" t="s">
        <v>132</v>
      </c>
      <c r="G10870" t="s">
        <v>40</v>
      </c>
      <c r="H10870" s="26">
        <v>43831</v>
      </c>
      <c r="I10870" t="s">
        <v>54</v>
      </c>
      <c r="J10870" t="s">
        <v>106</v>
      </c>
      <c r="K10870" t="str">
        <f>IF(Table2[[#This Row],[Basis of Material Classification (System Side)*]]="Field inspection","Yes","No")</f>
        <v>No</v>
      </c>
      <c r="O10870" t="s">
        <v>132</v>
      </c>
      <c r="P10870" s="13">
        <v>44562</v>
      </c>
      <c r="Q10870" s="16" t="str">
        <f>Table2[[#This Row],[Service Line Size (inches) (System Side)]]</f>
        <v>3/4</v>
      </c>
      <c r="R10870" t="s">
        <v>106</v>
      </c>
      <c r="S10870" t="str">
        <f>IF(Table2[[#This Row],[Basis of Material Classification (Customer Side)*]]="Field inspection","Yes","No")</f>
        <v>No</v>
      </c>
      <c r="V10870" t="s">
        <v>72</v>
      </c>
      <c r="W10870" t="s">
        <v>44</v>
      </c>
      <c r="X10870" t="s">
        <v>44</v>
      </c>
      <c r="Z10870" t="s">
        <v>49</v>
      </c>
      <c r="AA10870" t="s">
        <v>46</v>
      </c>
      <c r="AB10870" t="s">
        <v>46</v>
      </c>
      <c r="AC10870" t="s">
        <v>40</v>
      </c>
    </row>
    <row r="10871" spans="1:29" ht="14.4" x14ac:dyDescent="0.3">
      <c r="A10871">
        <v>10869</v>
      </c>
      <c r="B10871" t="s">
        <v>10780</v>
      </c>
      <c r="C10871" t="s">
        <v>277</v>
      </c>
      <c r="D10871" t="s">
        <v>40</v>
      </c>
      <c r="E10871" t="s">
        <v>40</v>
      </c>
      <c r="F10871" t="s">
        <v>132</v>
      </c>
      <c r="G10871" t="s">
        <v>40</v>
      </c>
      <c r="H10871" s="26">
        <v>43831</v>
      </c>
      <c r="I10871" t="s">
        <v>54</v>
      </c>
      <c r="J10871" t="s">
        <v>106</v>
      </c>
      <c r="K10871" t="str">
        <f>IF(Table2[[#This Row],[Basis of Material Classification (System Side)*]]="Field inspection","Yes","No")</f>
        <v>No</v>
      </c>
      <c r="O10871" t="s">
        <v>132</v>
      </c>
      <c r="P10871" s="13">
        <v>44562</v>
      </c>
      <c r="Q10871" s="16" t="str">
        <f>Table2[[#This Row],[Service Line Size (inches) (System Side)]]</f>
        <v>3/4</v>
      </c>
      <c r="R10871" t="s">
        <v>106</v>
      </c>
      <c r="S10871" t="str">
        <f>IF(Table2[[#This Row],[Basis of Material Classification (Customer Side)*]]="Field inspection","Yes","No")</f>
        <v>No</v>
      </c>
      <c r="V10871" t="s">
        <v>72</v>
      </c>
      <c r="W10871" t="s">
        <v>44</v>
      </c>
      <c r="X10871" t="s">
        <v>44</v>
      </c>
      <c r="Z10871" t="s">
        <v>49</v>
      </c>
      <c r="AA10871" t="s">
        <v>46</v>
      </c>
      <c r="AB10871" t="s">
        <v>46</v>
      </c>
      <c r="AC10871" t="s">
        <v>40</v>
      </c>
    </row>
    <row r="10872" spans="1:29" ht="14.4" x14ac:dyDescent="0.3">
      <c r="A10872">
        <v>10870</v>
      </c>
      <c r="B10872" t="s">
        <v>10781</v>
      </c>
      <c r="C10872" t="s">
        <v>277</v>
      </c>
      <c r="D10872" t="s">
        <v>40</v>
      </c>
      <c r="E10872" t="s">
        <v>40</v>
      </c>
      <c r="F10872" t="s">
        <v>132</v>
      </c>
      <c r="G10872" t="s">
        <v>40</v>
      </c>
      <c r="H10872" s="26">
        <v>43831</v>
      </c>
      <c r="I10872" t="s">
        <v>54</v>
      </c>
      <c r="J10872" t="s">
        <v>106</v>
      </c>
      <c r="K10872" t="str">
        <f>IF(Table2[[#This Row],[Basis of Material Classification (System Side)*]]="Field inspection","Yes","No")</f>
        <v>No</v>
      </c>
      <c r="O10872" t="s">
        <v>132</v>
      </c>
      <c r="P10872" s="13">
        <v>44562</v>
      </c>
      <c r="Q10872" s="16" t="str">
        <f>Table2[[#This Row],[Service Line Size (inches) (System Side)]]</f>
        <v>3/4</v>
      </c>
      <c r="R10872" t="s">
        <v>106</v>
      </c>
      <c r="S10872" t="str">
        <f>IF(Table2[[#This Row],[Basis of Material Classification (Customer Side)*]]="Field inspection","Yes","No")</f>
        <v>No</v>
      </c>
      <c r="V10872" t="s">
        <v>72</v>
      </c>
      <c r="W10872" t="s">
        <v>44</v>
      </c>
      <c r="X10872" t="s">
        <v>44</v>
      </c>
      <c r="Z10872" t="s">
        <v>49</v>
      </c>
      <c r="AA10872" t="s">
        <v>46</v>
      </c>
      <c r="AB10872" t="s">
        <v>46</v>
      </c>
      <c r="AC10872" t="s">
        <v>40</v>
      </c>
    </row>
    <row r="10873" spans="1:29" ht="14.4" x14ac:dyDescent="0.3">
      <c r="A10873">
        <v>10871</v>
      </c>
      <c r="B10873" t="s">
        <v>10782</v>
      </c>
      <c r="C10873" t="s">
        <v>277</v>
      </c>
      <c r="D10873" t="s">
        <v>40</v>
      </c>
      <c r="E10873" t="s">
        <v>40</v>
      </c>
      <c r="F10873" t="s">
        <v>132</v>
      </c>
      <c r="G10873" t="s">
        <v>40</v>
      </c>
      <c r="H10873" s="26">
        <v>43831</v>
      </c>
      <c r="I10873" t="s">
        <v>54</v>
      </c>
      <c r="J10873" t="s">
        <v>106</v>
      </c>
      <c r="K10873" t="str">
        <f>IF(Table2[[#This Row],[Basis of Material Classification (System Side)*]]="Field inspection","Yes","No")</f>
        <v>No</v>
      </c>
      <c r="O10873" t="s">
        <v>132</v>
      </c>
      <c r="P10873" s="13">
        <v>44562</v>
      </c>
      <c r="Q10873" s="16" t="str">
        <f>Table2[[#This Row],[Service Line Size (inches) (System Side)]]</f>
        <v>3/4</v>
      </c>
      <c r="R10873" t="s">
        <v>106</v>
      </c>
      <c r="S10873" t="str">
        <f>IF(Table2[[#This Row],[Basis of Material Classification (Customer Side)*]]="Field inspection","Yes","No")</f>
        <v>No</v>
      </c>
      <c r="V10873" t="s">
        <v>72</v>
      </c>
      <c r="W10873" t="s">
        <v>44</v>
      </c>
      <c r="X10873" t="s">
        <v>44</v>
      </c>
      <c r="Z10873" t="s">
        <v>49</v>
      </c>
      <c r="AA10873" t="s">
        <v>46</v>
      </c>
      <c r="AB10873" t="s">
        <v>46</v>
      </c>
      <c r="AC10873" t="s">
        <v>40</v>
      </c>
    </row>
    <row r="10874" spans="1:29" ht="14.4" x14ac:dyDescent="0.3">
      <c r="A10874">
        <v>10872</v>
      </c>
      <c r="B10874" t="s">
        <v>10783</v>
      </c>
      <c r="C10874" t="s">
        <v>277</v>
      </c>
      <c r="D10874" t="s">
        <v>40</v>
      </c>
      <c r="E10874" t="s">
        <v>40</v>
      </c>
      <c r="F10874" t="s">
        <v>132</v>
      </c>
      <c r="G10874" t="s">
        <v>40</v>
      </c>
      <c r="H10874" s="26">
        <v>43831</v>
      </c>
      <c r="I10874" t="s">
        <v>54</v>
      </c>
      <c r="J10874" t="s">
        <v>106</v>
      </c>
      <c r="K10874" t="str">
        <f>IF(Table2[[#This Row],[Basis of Material Classification (System Side)*]]="Field inspection","Yes","No")</f>
        <v>No</v>
      </c>
      <c r="O10874" t="s">
        <v>132</v>
      </c>
      <c r="P10874" s="13">
        <v>44562</v>
      </c>
      <c r="Q10874" s="16" t="str">
        <f>Table2[[#This Row],[Service Line Size (inches) (System Side)]]</f>
        <v>3/4</v>
      </c>
      <c r="R10874" t="s">
        <v>106</v>
      </c>
      <c r="S10874" t="str">
        <f>IF(Table2[[#This Row],[Basis of Material Classification (Customer Side)*]]="Field inspection","Yes","No")</f>
        <v>No</v>
      </c>
      <c r="V10874" t="s">
        <v>72</v>
      </c>
      <c r="W10874" t="s">
        <v>44</v>
      </c>
      <c r="X10874" t="s">
        <v>44</v>
      </c>
      <c r="Z10874" t="s">
        <v>49</v>
      </c>
      <c r="AA10874" t="s">
        <v>46</v>
      </c>
      <c r="AB10874" t="s">
        <v>46</v>
      </c>
      <c r="AC10874" t="s">
        <v>40</v>
      </c>
    </row>
    <row r="10875" spans="1:29" ht="14.4" x14ac:dyDescent="0.3">
      <c r="A10875">
        <v>10873</v>
      </c>
      <c r="B10875" t="s">
        <v>10784</v>
      </c>
      <c r="C10875" t="s">
        <v>277</v>
      </c>
      <c r="D10875" t="s">
        <v>40</v>
      </c>
      <c r="E10875" t="s">
        <v>40</v>
      </c>
      <c r="F10875" t="s">
        <v>132</v>
      </c>
      <c r="G10875" t="s">
        <v>40</v>
      </c>
      <c r="H10875" s="26">
        <v>43831</v>
      </c>
      <c r="I10875" t="s">
        <v>54</v>
      </c>
      <c r="J10875" t="s">
        <v>106</v>
      </c>
      <c r="K10875" t="str">
        <f>IF(Table2[[#This Row],[Basis of Material Classification (System Side)*]]="Field inspection","Yes","No")</f>
        <v>No</v>
      </c>
      <c r="O10875" t="s">
        <v>132</v>
      </c>
      <c r="P10875" s="13">
        <v>44562</v>
      </c>
      <c r="Q10875" s="16" t="str">
        <f>Table2[[#This Row],[Service Line Size (inches) (System Side)]]</f>
        <v>3/4</v>
      </c>
      <c r="R10875" t="s">
        <v>106</v>
      </c>
      <c r="S10875" t="str">
        <f>IF(Table2[[#This Row],[Basis of Material Classification (Customer Side)*]]="Field inspection","Yes","No")</f>
        <v>No</v>
      </c>
      <c r="V10875" t="s">
        <v>72</v>
      </c>
      <c r="W10875" t="s">
        <v>44</v>
      </c>
      <c r="X10875" t="s">
        <v>44</v>
      </c>
      <c r="Z10875" t="s">
        <v>49</v>
      </c>
      <c r="AA10875" t="s">
        <v>46</v>
      </c>
      <c r="AB10875" t="s">
        <v>46</v>
      </c>
      <c r="AC10875" t="s">
        <v>40</v>
      </c>
    </row>
    <row r="10876" spans="1:29" ht="14.4" x14ac:dyDescent="0.3">
      <c r="A10876">
        <v>10874</v>
      </c>
      <c r="B10876" t="s">
        <v>10785</v>
      </c>
      <c r="C10876" t="s">
        <v>277</v>
      </c>
      <c r="D10876" t="s">
        <v>40</v>
      </c>
      <c r="E10876" t="s">
        <v>40</v>
      </c>
      <c r="F10876" t="s">
        <v>132</v>
      </c>
      <c r="G10876" t="s">
        <v>40</v>
      </c>
      <c r="H10876" s="26">
        <v>43831</v>
      </c>
      <c r="I10876" t="s">
        <v>54</v>
      </c>
      <c r="J10876" t="s">
        <v>106</v>
      </c>
      <c r="K10876" t="str">
        <f>IF(Table2[[#This Row],[Basis of Material Classification (System Side)*]]="Field inspection","Yes","No")</f>
        <v>No</v>
      </c>
      <c r="O10876" t="s">
        <v>132</v>
      </c>
      <c r="P10876" s="13">
        <v>44562</v>
      </c>
      <c r="Q10876" s="16" t="str">
        <f>Table2[[#This Row],[Service Line Size (inches) (System Side)]]</f>
        <v>3/4</v>
      </c>
      <c r="R10876" t="s">
        <v>106</v>
      </c>
      <c r="S10876" t="str">
        <f>IF(Table2[[#This Row],[Basis of Material Classification (Customer Side)*]]="Field inspection","Yes","No")</f>
        <v>No</v>
      </c>
      <c r="V10876" t="s">
        <v>72</v>
      </c>
      <c r="W10876" t="s">
        <v>44</v>
      </c>
      <c r="X10876" t="s">
        <v>44</v>
      </c>
      <c r="Z10876" t="s">
        <v>49</v>
      </c>
      <c r="AA10876" t="s">
        <v>46</v>
      </c>
      <c r="AB10876" t="s">
        <v>46</v>
      </c>
      <c r="AC10876" t="s">
        <v>40</v>
      </c>
    </row>
    <row r="10877" spans="1:29" ht="14.4" x14ac:dyDescent="0.3">
      <c r="A10877">
        <v>10875</v>
      </c>
      <c r="B10877" t="s">
        <v>10786</v>
      </c>
      <c r="C10877" t="s">
        <v>277</v>
      </c>
      <c r="D10877" t="s">
        <v>40</v>
      </c>
      <c r="E10877" t="s">
        <v>40</v>
      </c>
      <c r="F10877" t="s">
        <v>132</v>
      </c>
      <c r="G10877" t="s">
        <v>40</v>
      </c>
      <c r="H10877" s="26">
        <v>43831</v>
      </c>
      <c r="I10877" t="s">
        <v>54</v>
      </c>
      <c r="J10877" t="s">
        <v>106</v>
      </c>
      <c r="K10877" t="str">
        <f>IF(Table2[[#This Row],[Basis of Material Classification (System Side)*]]="Field inspection","Yes","No")</f>
        <v>No</v>
      </c>
      <c r="O10877" t="s">
        <v>132</v>
      </c>
      <c r="P10877" s="13">
        <v>44562</v>
      </c>
      <c r="Q10877" s="16" t="str">
        <f>Table2[[#This Row],[Service Line Size (inches) (System Side)]]</f>
        <v>3/4</v>
      </c>
      <c r="R10877" t="s">
        <v>106</v>
      </c>
      <c r="S10877" t="str">
        <f>IF(Table2[[#This Row],[Basis of Material Classification (Customer Side)*]]="Field inspection","Yes","No")</f>
        <v>No</v>
      </c>
      <c r="V10877" t="s">
        <v>72</v>
      </c>
      <c r="W10877" t="s">
        <v>44</v>
      </c>
      <c r="X10877" t="s">
        <v>44</v>
      </c>
      <c r="Z10877" t="s">
        <v>45</v>
      </c>
      <c r="AA10877" t="s">
        <v>46</v>
      </c>
      <c r="AB10877" t="s">
        <v>46</v>
      </c>
      <c r="AC10877" t="s">
        <v>40</v>
      </c>
    </row>
    <row r="10878" spans="1:29" ht="14.4" x14ac:dyDescent="0.3">
      <c r="A10878">
        <v>10876</v>
      </c>
      <c r="B10878" t="s">
        <v>10787</v>
      </c>
      <c r="C10878" t="s">
        <v>277</v>
      </c>
      <c r="D10878" t="s">
        <v>40</v>
      </c>
      <c r="E10878" t="s">
        <v>40</v>
      </c>
      <c r="F10878" t="s">
        <v>132</v>
      </c>
      <c r="G10878" t="s">
        <v>40</v>
      </c>
      <c r="H10878" s="26">
        <v>43831</v>
      </c>
      <c r="I10878" t="s">
        <v>54</v>
      </c>
      <c r="J10878" t="s">
        <v>106</v>
      </c>
      <c r="K10878" t="str">
        <f>IF(Table2[[#This Row],[Basis of Material Classification (System Side)*]]="Field inspection","Yes","No")</f>
        <v>No</v>
      </c>
      <c r="O10878" t="s">
        <v>132</v>
      </c>
      <c r="P10878" s="13">
        <v>44562</v>
      </c>
      <c r="Q10878" s="16" t="str">
        <f>Table2[[#This Row],[Service Line Size (inches) (System Side)]]</f>
        <v>3/4</v>
      </c>
      <c r="R10878" t="s">
        <v>106</v>
      </c>
      <c r="S10878" t="str">
        <f>IF(Table2[[#This Row],[Basis of Material Classification (Customer Side)*]]="Field inspection","Yes","No")</f>
        <v>No</v>
      </c>
      <c r="V10878" t="s">
        <v>72</v>
      </c>
      <c r="W10878" t="s">
        <v>44</v>
      </c>
      <c r="X10878" t="s">
        <v>44</v>
      </c>
      <c r="Z10878" t="s">
        <v>45</v>
      </c>
      <c r="AA10878" t="s">
        <v>46</v>
      </c>
      <c r="AB10878" t="s">
        <v>46</v>
      </c>
      <c r="AC10878" t="s">
        <v>40</v>
      </c>
    </row>
    <row r="10879" spans="1:29" ht="14.4" x14ac:dyDescent="0.3">
      <c r="A10879">
        <v>10877</v>
      </c>
      <c r="B10879" t="s">
        <v>10788</v>
      </c>
      <c r="C10879" t="s">
        <v>277</v>
      </c>
      <c r="D10879" t="s">
        <v>40</v>
      </c>
      <c r="E10879" t="s">
        <v>40</v>
      </c>
      <c r="F10879" t="s">
        <v>132</v>
      </c>
      <c r="G10879" t="s">
        <v>40</v>
      </c>
      <c r="H10879" s="26">
        <v>43831</v>
      </c>
      <c r="I10879" t="s">
        <v>54</v>
      </c>
      <c r="J10879" t="s">
        <v>106</v>
      </c>
      <c r="K10879" t="str">
        <f>IF(Table2[[#This Row],[Basis of Material Classification (System Side)*]]="Field inspection","Yes","No")</f>
        <v>No</v>
      </c>
      <c r="O10879" t="s">
        <v>132</v>
      </c>
      <c r="P10879" s="13">
        <v>44562</v>
      </c>
      <c r="Q10879" s="16" t="str">
        <f>Table2[[#This Row],[Service Line Size (inches) (System Side)]]</f>
        <v>3/4</v>
      </c>
      <c r="R10879" t="s">
        <v>106</v>
      </c>
      <c r="S10879" t="str">
        <f>IF(Table2[[#This Row],[Basis of Material Classification (Customer Side)*]]="Field inspection","Yes","No")</f>
        <v>No</v>
      </c>
      <c r="V10879" t="s">
        <v>72</v>
      </c>
      <c r="W10879" t="s">
        <v>44</v>
      </c>
      <c r="X10879" t="s">
        <v>44</v>
      </c>
      <c r="Z10879" t="s">
        <v>45</v>
      </c>
      <c r="AA10879" t="s">
        <v>46</v>
      </c>
      <c r="AB10879" t="s">
        <v>46</v>
      </c>
      <c r="AC10879" t="s">
        <v>40</v>
      </c>
    </row>
    <row r="10880" spans="1:29" ht="14.4" x14ac:dyDescent="0.3">
      <c r="A10880">
        <v>10878</v>
      </c>
      <c r="B10880" t="s">
        <v>10789</v>
      </c>
      <c r="C10880" t="s">
        <v>277</v>
      </c>
      <c r="D10880" t="s">
        <v>40</v>
      </c>
      <c r="E10880" t="s">
        <v>40</v>
      </c>
      <c r="F10880" t="s">
        <v>132</v>
      </c>
      <c r="G10880" t="s">
        <v>40</v>
      </c>
      <c r="H10880" s="26">
        <v>43831</v>
      </c>
      <c r="I10880" t="s">
        <v>54</v>
      </c>
      <c r="J10880" t="s">
        <v>106</v>
      </c>
      <c r="K10880" t="str">
        <f>IF(Table2[[#This Row],[Basis of Material Classification (System Side)*]]="Field inspection","Yes","No")</f>
        <v>No</v>
      </c>
      <c r="O10880" t="s">
        <v>132</v>
      </c>
      <c r="P10880" s="13">
        <v>44562</v>
      </c>
      <c r="Q10880" s="16" t="str">
        <f>Table2[[#This Row],[Service Line Size (inches) (System Side)]]</f>
        <v>3/4</v>
      </c>
      <c r="R10880" t="s">
        <v>106</v>
      </c>
      <c r="S10880" t="str">
        <f>IF(Table2[[#This Row],[Basis of Material Classification (Customer Side)*]]="Field inspection","Yes","No")</f>
        <v>No</v>
      </c>
      <c r="V10880" t="s">
        <v>72</v>
      </c>
      <c r="W10880" t="s">
        <v>44</v>
      </c>
      <c r="X10880" t="s">
        <v>44</v>
      </c>
      <c r="Z10880" t="s">
        <v>45</v>
      </c>
      <c r="AA10880" t="s">
        <v>46</v>
      </c>
      <c r="AB10880" t="s">
        <v>46</v>
      </c>
      <c r="AC10880" t="s">
        <v>40</v>
      </c>
    </row>
    <row r="10881" spans="1:29" ht="14.4" x14ac:dyDescent="0.3">
      <c r="A10881">
        <v>10879</v>
      </c>
      <c r="B10881" t="s">
        <v>10790</v>
      </c>
      <c r="C10881" t="s">
        <v>277</v>
      </c>
      <c r="D10881" t="s">
        <v>40</v>
      </c>
      <c r="E10881" t="s">
        <v>40</v>
      </c>
      <c r="F10881" t="s">
        <v>132</v>
      </c>
      <c r="G10881" t="s">
        <v>40</v>
      </c>
      <c r="H10881" s="26">
        <v>43831</v>
      </c>
      <c r="I10881" t="s">
        <v>54</v>
      </c>
      <c r="J10881" t="s">
        <v>106</v>
      </c>
      <c r="K10881" t="str">
        <f>IF(Table2[[#This Row],[Basis of Material Classification (System Side)*]]="Field inspection","Yes","No")</f>
        <v>No</v>
      </c>
      <c r="O10881" t="s">
        <v>132</v>
      </c>
      <c r="P10881" s="13">
        <v>44562</v>
      </c>
      <c r="Q10881" s="16" t="str">
        <f>Table2[[#This Row],[Service Line Size (inches) (System Side)]]</f>
        <v>3/4</v>
      </c>
      <c r="R10881" t="s">
        <v>106</v>
      </c>
      <c r="S10881" t="str">
        <f>IF(Table2[[#This Row],[Basis of Material Classification (Customer Side)*]]="Field inspection","Yes","No")</f>
        <v>No</v>
      </c>
      <c r="V10881" t="s">
        <v>72</v>
      </c>
      <c r="W10881" t="s">
        <v>44</v>
      </c>
      <c r="X10881" t="s">
        <v>44</v>
      </c>
      <c r="Z10881" t="s">
        <v>45</v>
      </c>
      <c r="AA10881" t="s">
        <v>46</v>
      </c>
      <c r="AB10881" t="s">
        <v>46</v>
      </c>
      <c r="AC10881" t="s">
        <v>40</v>
      </c>
    </row>
    <row r="10882" spans="1:29" ht="14.4" x14ac:dyDescent="0.3">
      <c r="A10882">
        <v>10880</v>
      </c>
      <c r="B10882" t="s">
        <v>10791</v>
      </c>
      <c r="C10882" t="s">
        <v>277</v>
      </c>
      <c r="D10882" t="s">
        <v>40</v>
      </c>
      <c r="E10882" t="s">
        <v>40</v>
      </c>
      <c r="F10882" t="s">
        <v>132</v>
      </c>
      <c r="G10882" t="s">
        <v>40</v>
      </c>
      <c r="H10882" s="26">
        <v>43831</v>
      </c>
      <c r="I10882" t="s">
        <v>54</v>
      </c>
      <c r="J10882" t="s">
        <v>106</v>
      </c>
      <c r="K10882" t="str">
        <f>IF(Table2[[#This Row],[Basis of Material Classification (System Side)*]]="Field inspection","Yes","No")</f>
        <v>No</v>
      </c>
      <c r="O10882" t="s">
        <v>132</v>
      </c>
      <c r="P10882" s="13">
        <v>44562</v>
      </c>
      <c r="Q10882" s="16" t="str">
        <f>Table2[[#This Row],[Service Line Size (inches) (System Side)]]</f>
        <v>3/4</v>
      </c>
      <c r="R10882" t="s">
        <v>106</v>
      </c>
      <c r="S10882" t="str">
        <f>IF(Table2[[#This Row],[Basis of Material Classification (Customer Side)*]]="Field inspection","Yes","No")</f>
        <v>No</v>
      </c>
      <c r="V10882" t="s">
        <v>72</v>
      </c>
      <c r="W10882" t="s">
        <v>44</v>
      </c>
      <c r="X10882" t="s">
        <v>44</v>
      </c>
      <c r="Z10882" t="s">
        <v>45</v>
      </c>
      <c r="AA10882" t="s">
        <v>46</v>
      </c>
      <c r="AB10882" t="s">
        <v>46</v>
      </c>
      <c r="AC10882" t="s">
        <v>40</v>
      </c>
    </row>
    <row r="10883" spans="1:29" ht="14.4" x14ac:dyDescent="0.3">
      <c r="A10883">
        <v>10881</v>
      </c>
      <c r="B10883" t="s">
        <v>10792</v>
      </c>
      <c r="C10883" t="s">
        <v>277</v>
      </c>
      <c r="D10883" t="s">
        <v>40</v>
      </c>
      <c r="E10883" t="s">
        <v>40</v>
      </c>
      <c r="F10883" t="s">
        <v>132</v>
      </c>
      <c r="G10883" t="s">
        <v>40</v>
      </c>
      <c r="H10883" s="26">
        <v>43831</v>
      </c>
      <c r="I10883" t="s">
        <v>54</v>
      </c>
      <c r="J10883" t="s">
        <v>106</v>
      </c>
      <c r="K10883" t="str">
        <f>IF(Table2[[#This Row],[Basis of Material Classification (System Side)*]]="Field inspection","Yes","No")</f>
        <v>No</v>
      </c>
      <c r="O10883" t="s">
        <v>132</v>
      </c>
      <c r="P10883" s="13">
        <v>44562</v>
      </c>
      <c r="Q10883" s="16" t="str">
        <f>Table2[[#This Row],[Service Line Size (inches) (System Side)]]</f>
        <v>3/4</v>
      </c>
      <c r="R10883" t="s">
        <v>106</v>
      </c>
      <c r="S10883" t="str">
        <f>IF(Table2[[#This Row],[Basis of Material Classification (Customer Side)*]]="Field inspection","Yes","No")</f>
        <v>No</v>
      </c>
      <c r="V10883" t="s">
        <v>72</v>
      </c>
      <c r="W10883" t="s">
        <v>44</v>
      </c>
      <c r="X10883" t="s">
        <v>44</v>
      </c>
      <c r="Z10883" t="s">
        <v>49</v>
      </c>
      <c r="AA10883" t="s">
        <v>46</v>
      </c>
      <c r="AB10883" t="s">
        <v>46</v>
      </c>
      <c r="AC10883" t="s">
        <v>40</v>
      </c>
    </row>
    <row r="10884" spans="1:29" ht="14.4" x14ac:dyDescent="0.3">
      <c r="A10884">
        <v>10882</v>
      </c>
      <c r="B10884" t="s">
        <v>10793</v>
      </c>
      <c r="C10884" t="s">
        <v>277</v>
      </c>
      <c r="D10884" t="s">
        <v>40</v>
      </c>
      <c r="E10884" t="s">
        <v>40</v>
      </c>
      <c r="F10884" t="s">
        <v>132</v>
      </c>
      <c r="G10884" t="s">
        <v>40</v>
      </c>
      <c r="H10884" s="26">
        <v>43831</v>
      </c>
      <c r="I10884" t="s">
        <v>54</v>
      </c>
      <c r="J10884" t="s">
        <v>106</v>
      </c>
      <c r="K10884" t="str">
        <f>IF(Table2[[#This Row],[Basis of Material Classification (System Side)*]]="Field inspection","Yes","No")</f>
        <v>No</v>
      </c>
      <c r="O10884" t="s">
        <v>132</v>
      </c>
      <c r="P10884" s="13">
        <v>44562</v>
      </c>
      <c r="Q10884" s="16" t="str">
        <f>Table2[[#This Row],[Service Line Size (inches) (System Side)]]</f>
        <v>3/4</v>
      </c>
      <c r="R10884" t="s">
        <v>106</v>
      </c>
      <c r="S10884" t="str">
        <f>IF(Table2[[#This Row],[Basis of Material Classification (Customer Side)*]]="Field inspection","Yes","No")</f>
        <v>No</v>
      </c>
      <c r="V10884" t="s">
        <v>72</v>
      </c>
      <c r="W10884" t="s">
        <v>44</v>
      </c>
      <c r="X10884" t="s">
        <v>44</v>
      </c>
      <c r="Z10884" t="s">
        <v>49</v>
      </c>
      <c r="AA10884" t="s">
        <v>46</v>
      </c>
      <c r="AB10884" t="s">
        <v>46</v>
      </c>
      <c r="AC10884" t="s">
        <v>40</v>
      </c>
    </row>
    <row r="10885" spans="1:29" ht="14.4" x14ac:dyDescent="0.3">
      <c r="A10885">
        <v>10883</v>
      </c>
      <c r="B10885" t="s">
        <v>10794</v>
      </c>
      <c r="C10885" t="s">
        <v>277</v>
      </c>
      <c r="D10885" t="s">
        <v>40</v>
      </c>
      <c r="E10885" t="s">
        <v>40</v>
      </c>
      <c r="F10885" t="s">
        <v>41</v>
      </c>
      <c r="G10885" t="s">
        <v>40</v>
      </c>
      <c r="H10885" s="26">
        <v>43101</v>
      </c>
      <c r="I10885" t="s">
        <v>46</v>
      </c>
      <c r="J10885" t="s">
        <v>43</v>
      </c>
      <c r="K10885" t="str">
        <f>IF(Table2[[#This Row],[Basis of Material Classification (System Side)*]]="Field inspection","Yes","No")</f>
        <v>No</v>
      </c>
      <c r="N10885" t="str">
        <f>Table2[[#This Row],[Basis of Material Classification (System Side)*]]</f>
        <v>Installation date after lead ban</v>
      </c>
      <c r="O10885" t="s">
        <v>41</v>
      </c>
      <c r="P10885" s="13">
        <v>44562</v>
      </c>
      <c r="Q10885" s="16" t="str">
        <f>Table2[[#This Row],[Service Line Size (inches) (System Side)]]</f>
        <v>Unknown</v>
      </c>
      <c r="R10885" t="s">
        <v>43</v>
      </c>
      <c r="S10885" t="str">
        <f>IF(Table2[[#This Row],[Basis of Material Classification (Customer Side)*]]="Field inspection","Yes","No")</f>
        <v>No</v>
      </c>
      <c r="V10885" t="s">
        <v>43</v>
      </c>
      <c r="W10885" t="s">
        <v>44</v>
      </c>
      <c r="X10885" t="s">
        <v>44</v>
      </c>
      <c r="Z10885" t="s">
        <v>45</v>
      </c>
      <c r="AA10885" t="s">
        <v>46</v>
      </c>
      <c r="AB10885" t="s">
        <v>46</v>
      </c>
      <c r="AC10885" t="s">
        <v>40</v>
      </c>
    </row>
    <row r="10886" spans="1:29" ht="14.4" x14ac:dyDescent="0.3">
      <c r="A10886">
        <v>10884</v>
      </c>
      <c r="B10886" t="s">
        <v>10795</v>
      </c>
      <c r="C10886" t="s">
        <v>277</v>
      </c>
      <c r="D10886" t="s">
        <v>40</v>
      </c>
      <c r="E10886" t="s">
        <v>40</v>
      </c>
      <c r="F10886" t="s">
        <v>53</v>
      </c>
      <c r="G10886" t="s">
        <v>40</v>
      </c>
      <c r="H10886" s="26">
        <v>43831</v>
      </c>
      <c r="I10886" t="s">
        <v>54</v>
      </c>
      <c r="J10886" t="s">
        <v>55</v>
      </c>
      <c r="K10886" t="str">
        <f>IF(Table2[[#This Row],[Basis of Material Classification (System Side)*]]="Field inspection","Yes","No")</f>
        <v>No</v>
      </c>
      <c r="O10886" t="s">
        <v>41</v>
      </c>
      <c r="P10886" s="13">
        <v>44562</v>
      </c>
      <c r="Q10886" s="16" t="str">
        <f>Table2[[#This Row],[Service Line Size (inches) (System Side)]]</f>
        <v>3/4</v>
      </c>
      <c r="R10886" t="s">
        <v>43</v>
      </c>
      <c r="S10886" t="str">
        <f>IF(Table2[[#This Row],[Basis of Material Classification (Customer Side)*]]="Field inspection","Yes","No")</f>
        <v>No</v>
      </c>
      <c r="V10886" t="s">
        <v>43</v>
      </c>
      <c r="W10886" t="s">
        <v>44</v>
      </c>
      <c r="X10886" t="s">
        <v>44</v>
      </c>
      <c r="Z10886" t="s">
        <v>45</v>
      </c>
      <c r="AA10886" t="s">
        <v>46</v>
      </c>
      <c r="AB10886" t="s">
        <v>46</v>
      </c>
      <c r="AC10886" t="s">
        <v>40</v>
      </c>
    </row>
    <row r="10887" spans="1:29" ht="14.4" x14ac:dyDescent="0.3">
      <c r="A10887">
        <v>10885</v>
      </c>
      <c r="B10887" t="s">
        <v>10796</v>
      </c>
      <c r="C10887" t="s">
        <v>277</v>
      </c>
      <c r="D10887" t="s">
        <v>40</v>
      </c>
      <c r="E10887" t="s">
        <v>40</v>
      </c>
      <c r="F10887" t="s">
        <v>53</v>
      </c>
      <c r="G10887" t="s">
        <v>40</v>
      </c>
      <c r="H10887" s="26">
        <v>43101</v>
      </c>
      <c r="I10887" t="s">
        <v>54</v>
      </c>
      <c r="J10887" t="s">
        <v>55</v>
      </c>
      <c r="K10887" t="str">
        <f>IF(Table2[[#This Row],[Basis of Material Classification (System Side)*]]="Field inspection","Yes","No")</f>
        <v>No</v>
      </c>
      <c r="O10887" t="s">
        <v>41</v>
      </c>
      <c r="P10887" s="13">
        <v>44197</v>
      </c>
      <c r="Q10887" s="16" t="str">
        <f>Table2[[#This Row],[Service Line Size (inches) (System Side)]]</f>
        <v>3/4</v>
      </c>
      <c r="R10887" t="s">
        <v>43</v>
      </c>
      <c r="S10887" t="str">
        <f>IF(Table2[[#This Row],[Basis of Material Classification (Customer Side)*]]="Field inspection","Yes","No")</f>
        <v>No</v>
      </c>
      <c r="V10887" t="s">
        <v>43</v>
      </c>
      <c r="W10887" t="s">
        <v>44</v>
      </c>
      <c r="X10887" t="s">
        <v>44</v>
      </c>
      <c r="Z10887" t="s">
        <v>45</v>
      </c>
      <c r="AA10887" t="s">
        <v>46</v>
      </c>
      <c r="AB10887" t="s">
        <v>46</v>
      </c>
      <c r="AC10887" t="s">
        <v>40</v>
      </c>
    </row>
    <row r="10888" spans="1:29" ht="14.4" x14ac:dyDescent="0.3">
      <c r="A10888">
        <v>10886</v>
      </c>
      <c r="B10888" t="s">
        <v>10797</v>
      </c>
      <c r="C10888" t="s">
        <v>277</v>
      </c>
      <c r="D10888" t="s">
        <v>40</v>
      </c>
      <c r="E10888" t="s">
        <v>40</v>
      </c>
      <c r="F10888" t="s">
        <v>53</v>
      </c>
      <c r="G10888" t="s">
        <v>40</v>
      </c>
      <c r="H10888" s="26">
        <v>43101</v>
      </c>
      <c r="I10888" t="s">
        <v>54</v>
      </c>
      <c r="J10888" t="s">
        <v>55</v>
      </c>
      <c r="K10888" t="str">
        <f>IF(Table2[[#This Row],[Basis of Material Classification (System Side)*]]="Field inspection","Yes","No")</f>
        <v>No</v>
      </c>
      <c r="O10888" t="s">
        <v>41</v>
      </c>
      <c r="P10888" s="13">
        <v>44197</v>
      </c>
      <c r="Q10888" s="16" t="str">
        <f>Table2[[#This Row],[Service Line Size (inches) (System Side)]]</f>
        <v>3/4</v>
      </c>
      <c r="R10888" t="s">
        <v>43</v>
      </c>
      <c r="S10888" t="str">
        <f>IF(Table2[[#This Row],[Basis of Material Classification (Customer Side)*]]="Field inspection","Yes","No")</f>
        <v>No</v>
      </c>
      <c r="V10888" t="s">
        <v>43</v>
      </c>
      <c r="W10888" t="s">
        <v>44</v>
      </c>
      <c r="X10888" t="s">
        <v>44</v>
      </c>
      <c r="Z10888" t="s">
        <v>45</v>
      </c>
      <c r="AA10888" t="s">
        <v>46</v>
      </c>
      <c r="AB10888" t="s">
        <v>46</v>
      </c>
      <c r="AC10888" t="s">
        <v>40</v>
      </c>
    </row>
    <row r="10889" spans="1:29" ht="14.4" x14ac:dyDescent="0.3">
      <c r="A10889">
        <v>10887</v>
      </c>
      <c r="B10889" t="s">
        <v>10798</v>
      </c>
      <c r="C10889" t="s">
        <v>277</v>
      </c>
      <c r="D10889" t="s">
        <v>40</v>
      </c>
      <c r="E10889" t="s">
        <v>40</v>
      </c>
      <c r="F10889" t="s">
        <v>53</v>
      </c>
      <c r="G10889" t="s">
        <v>40</v>
      </c>
      <c r="H10889" s="26">
        <v>43101</v>
      </c>
      <c r="I10889" t="s">
        <v>54</v>
      </c>
      <c r="J10889" t="s">
        <v>55</v>
      </c>
      <c r="K10889" t="str">
        <f>IF(Table2[[#This Row],[Basis of Material Classification (System Side)*]]="Field inspection","Yes","No")</f>
        <v>No</v>
      </c>
      <c r="O10889" t="s">
        <v>41</v>
      </c>
      <c r="P10889" s="13">
        <v>44197</v>
      </c>
      <c r="Q10889" s="16" t="str">
        <f>Table2[[#This Row],[Service Line Size (inches) (System Side)]]</f>
        <v>3/4</v>
      </c>
      <c r="R10889" t="s">
        <v>43</v>
      </c>
      <c r="S10889" t="str">
        <f>IF(Table2[[#This Row],[Basis of Material Classification (Customer Side)*]]="Field inspection","Yes","No")</f>
        <v>No</v>
      </c>
      <c r="V10889" t="s">
        <v>43</v>
      </c>
      <c r="W10889" t="s">
        <v>44</v>
      </c>
      <c r="X10889" t="s">
        <v>44</v>
      </c>
      <c r="Z10889" t="s">
        <v>45</v>
      </c>
      <c r="AA10889" t="s">
        <v>46</v>
      </c>
      <c r="AB10889" t="s">
        <v>46</v>
      </c>
      <c r="AC10889" t="s">
        <v>40</v>
      </c>
    </row>
    <row r="10890" spans="1:29" ht="14.4" x14ac:dyDescent="0.3">
      <c r="A10890">
        <v>10888</v>
      </c>
      <c r="B10890" t="s">
        <v>10799</v>
      </c>
      <c r="C10890" t="s">
        <v>277</v>
      </c>
      <c r="D10890" t="s">
        <v>40</v>
      </c>
      <c r="E10890" t="s">
        <v>40</v>
      </c>
      <c r="F10890" t="s">
        <v>53</v>
      </c>
      <c r="G10890" t="s">
        <v>40</v>
      </c>
      <c r="H10890" s="26">
        <v>43101</v>
      </c>
      <c r="I10890" t="s">
        <v>54</v>
      </c>
      <c r="J10890" t="s">
        <v>55</v>
      </c>
      <c r="K10890" t="str">
        <f>IF(Table2[[#This Row],[Basis of Material Classification (System Side)*]]="Field inspection","Yes","No")</f>
        <v>No</v>
      </c>
      <c r="O10890" t="s">
        <v>41</v>
      </c>
      <c r="P10890" s="13">
        <v>44197</v>
      </c>
      <c r="Q10890" s="16" t="str">
        <f>Table2[[#This Row],[Service Line Size (inches) (System Side)]]</f>
        <v>3/4</v>
      </c>
      <c r="R10890" t="s">
        <v>43</v>
      </c>
      <c r="S10890" t="str">
        <f>IF(Table2[[#This Row],[Basis of Material Classification (Customer Side)*]]="Field inspection","Yes","No")</f>
        <v>No</v>
      </c>
      <c r="V10890" t="s">
        <v>43</v>
      </c>
      <c r="W10890" t="s">
        <v>44</v>
      </c>
      <c r="X10890" t="s">
        <v>44</v>
      </c>
      <c r="Z10890" t="s">
        <v>45</v>
      </c>
      <c r="AA10890" t="s">
        <v>46</v>
      </c>
      <c r="AB10890" t="s">
        <v>46</v>
      </c>
      <c r="AC10890" t="s">
        <v>40</v>
      </c>
    </row>
    <row r="10891" spans="1:29" ht="14.4" x14ac:dyDescent="0.3">
      <c r="A10891">
        <v>10889</v>
      </c>
      <c r="B10891" t="s">
        <v>10800</v>
      </c>
      <c r="C10891" t="s">
        <v>277</v>
      </c>
      <c r="D10891" t="s">
        <v>40</v>
      </c>
      <c r="E10891" t="s">
        <v>40</v>
      </c>
      <c r="F10891" t="s">
        <v>53</v>
      </c>
      <c r="G10891" t="s">
        <v>40</v>
      </c>
      <c r="H10891" s="26">
        <v>43101</v>
      </c>
      <c r="I10891" t="s">
        <v>54</v>
      </c>
      <c r="J10891" t="s">
        <v>55</v>
      </c>
      <c r="K10891" t="str">
        <f>IF(Table2[[#This Row],[Basis of Material Classification (System Side)*]]="Field inspection","Yes","No")</f>
        <v>No</v>
      </c>
      <c r="O10891" t="s">
        <v>41</v>
      </c>
      <c r="P10891" s="13">
        <v>44197</v>
      </c>
      <c r="Q10891" s="16" t="str">
        <f>Table2[[#This Row],[Service Line Size (inches) (System Side)]]</f>
        <v>3/4</v>
      </c>
      <c r="R10891" t="s">
        <v>43</v>
      </c>
      <c r="S10891" t="str">
        <f>IF(Table2[[#This Row],[Basis of Material Classification (Customer Side)*]]="Field inspection","Yes","No")</f>
        <v>No</v>
      </c>
      <c r="V10891" t="s">
        <v>43</v>
      </c>
      <c r="W10891" t="s">
        <v>44</v>
      </c>
      <c r="X10891" t="s">
        <v>44</v>
      </c>
      <c r="Z10891" t="s">
        <v>45</v>
      </c>
      <c r="AA10891" t="s">
        <v>46</v>
      </c>
      <c r="AB10891" t="s">
        <v>46</v>
      </c>
      <c r="AC10891" t="s">
        <v>40</v>
      </c>
    </row>
    <row r="10892" spans="1:29" ht="14.4" x14ac:dyDescent="0.3">
      <c r="A10892">
        <v>10890</v>
      </c>
      <c r="B10892" t="s">
        <v>10801</v>
      </c>
      <c r="C10892" t="s">
        <v>277</v>
      </c>
      <c r="D10892" t="s">
        <v>40</v>
      </c>
      <c r="E10892" t="s">
        <v>40</v>
      </c>
      <c r="F10892" t="s">
        <v>53</v>
      </c>
      <c r="G10892" t="s">
        <v>40</v>
      </c>
      <c r="H10892" s="26">
        <v>43466</v>
      </c>
      <c r="I10892" t="s">
        <v>54</v>
      </c>
      <c r="J10892" t="s">
        <v>55</v>
      </c>
      <c r="K10892" t="str">
        <f>IF(Table2[[#This Row],[Basis of Material Classification (System Side)*]]="Field inspection","Yes","No")</f>
        <v>No</v>
      </c>
      <c r="O10892" t="s">
        <v>41</v>
      </c>
      <c r="P10892" s="13">
        <v>44197</v>
      </c>
      <c r="Q10892" s="16" t="str">
        <f>Table2[[#This Row],[Service Line Size (inches) (System Side)]]</f>
        <v>3/4</v>
      </c>
      <c r="R10892" t="s">
        <v>43</v>
      </c>
      <c r="S10892" t="str">
        <f>IF(Table2[[#This Row],[Basis of Material Classification (Customer Side)*]]="Field inspection","Yes","No")</f>
        <v>No</v>
      </c>
      <c r="V10892" t="s">
        <v>43</v>
      </c>
      <c r="W10892" t="s">
        <v>44</v>
      </c>
      <c r="X10892" t="s">
        <v>44</v>
      </c>
      <c r="Z10892" t="s">
        <v>45</v>
      </c>
      <c r="AA10892" t="s">
        <v>46</v>
      </c>
      <c r="AB10892" t="s">
        <v>46</v>
      </c>
      <c r="AC10892" t="s">
        <v>40</v>
      </c>
    </row>
    <row r="10893" spans="1:29" ht="14.4" x14ac:dyDescent="0.3">
      <c r="A10893">
        <v>10891</v>
      </c>
      <c r="B10893" t="s">
        <v>10802</v>
      </c>
      <c r="C10893" t="s">
        <v>277</v>
      </c>
      <c r="D10893" t="s">
        <v>40</v>
      </c>
      <c r="E10893" t="s">
        <v>40</v>
      </c>
      <c r="F10893" t="s">
        <v>41</v>
      </c>
      <c r="G10893" t="s">
        <v>40</v>
      </c>
      <c r="H10893" s="26">
        <v>21186</v>
      </c>
      <c r="I10893" t="s">
        <v>46</v>
      </c>
      <c r="J10893" t="s">
        <v>49</v>
      </c>
      <c r="K10893" t="str">
        <f>IF(Table2[[#This Row],[Basis of Material Classification (System Side)*]]="Field inspection","Yes","No")</f>
        <v>No</v>
      </c>
      <c r="N10893" t="s">
        <v>50</v>
      </c>
      <c r="O10893" t="s">
        <v>41</v>
      </c>
      <c r="P10893" s="13">
        <v>44562</v>
      </c>
      <c r="Q10893" s="16" t="str">
        <f>Table2[[#This Row],[Service Line Size (inches) (System Side)]]</f>
        <v>Unknown</v>
      </c>
      <c r="R10893" t="s">
        <v>43</v>
      </c>
      <c r="S10893" t="str">
        <f>IF(Table2[[#This Row],[Basis of Material Classification (Customer Side)*]]="Field inspection","Yes","No")</f>
        <v>No</v>
      </c>
      <c r="V10893" t="s">
        <v>43</v>
      </c>
      <c r="W10893" t="s">
        <v>44</v>
      </c>
      <c r="X10893" t="s">
        <v>44</v>
      </c>
      <c r="Z10893" t="s">
        <v>45</v>
      </c>
      <c r="AA10893" t="s">
        <v>46</v>
      </c>
      <c r="AB10893" t="s">
        <v>46</v>
      </c>
      <c r="AC10893" t="s">
        <v>40</v>
      </c>
    </row>
    <row r="10894" spans="1:29" ht="14.4" x14ac:dyDescent="0.3">
      <c r="A10894">
        <v>10892</v>
      </c>
      <c r="B10894" t="s">
        <v>10803</v>
      </c>
      <c r="C10894" t="s">
        <v>277</v>
      </c>
      <c r="D10894" t="s">
        <v>40</v>
      </c>
      <c r="E10894" t="s">
        <v>40</v>
      </c>
      <c r="F10894" t="s">
        <v>132</v>
      </c>
      <c r="G10894" t="s">
        <v>40</v>
      </c>
      <c r="H10894" s="26">
        <v>43831</v>
      </c>
      <c r="I10894" t="s">
        <v>54</v>
      </c>
      <c r="J10894" t="s">
        <v>106</v>
      </c>
      <c r="K10894" t="str">
        <f>IF(Table2[[#This Row],[Basis of Material Classification (System Side)*]]="Field inspection","Yes","No")</f>
        <v>No</v>
      </c>
      <c r="O10894" t="s">
        <v>132</v>
      </c>
      <c r="P10894" s="13">
        <v>44562</v>
      </c>
      <c r="Q10894" s="16" t="str">
        <f>Table2[[#This Row],[Service Line Size (inches) (System Side)]]</f>
        <v>3/4</v>
      </c>
      <c r="R10894" t="s">
        <v>106</v>
      </c>
      <c r="S10894" t="str">
        <f>IF(Table2[[#This Row],[Basis of Material Classification (Customer Side)*]]="Field inspection","Yes","No")</f>
        <v>No</v>
      </c>
      <c r="V10894" t="s">
        <v>72</v>
      </c>
      <c r="W10894" t="s">
        <v>44</v>
      </c>
      <c r="X10894" t="s">
        <v>44</v>
      </c>
      <c r="Z10894" t="s">
        <v>45</v>
      </c>
      <c r="AA10894" t="s">
        <v>46</v>
      </c>
      <c r="AB10894" t="s">
        <v>46</v>
      </c>
      <c r="AC10894" t="s">
        <v>40</v>
      </c>
    </row>
    <row r="10895" spans="1:29" ht="14.4" x14ac:dyDescent="0.3">
      <c r="A10895">
        <v>10893</v>
      </c>
      <c r="B10895" t="s">
        <v>10804</v>
      </c>
      <c r="C10895" t="s">
        <v>277</v>
      </c>
      <c r="D10895" t="s">
        <v>40</v>
      </c>
      <c r="E10895" t="s">
        <v>40</v>
      </c>
      <c r="F10895" t="s">
        <v>132</v>
      </c>
      <c r="G10895" t="s">
        <v>40</v>
      </c>
      <c r="H10895" s="26">
        <v>43831</v>
      </c>
      <c r="I10895" t="s">
        <v>54</v>
      </c>
      <c r="J10895" t="s">
        <v>106</v>
      </c>
      <c r="K10895" t="str">
        <f>IF(Table2[[#This Row],[Basis of Material Classification (System Side)*]]="Field inspection","Yes","No")</f>
        <v>No</v>
      </c>
      <c r="O10895" t="s">
        <v>132</v>
      </c>
      <c r="P10895" s="13">
        <v>44562</v>
      </c>
      <c r="Q10895" s="16" t="str">
        <f>Table2[[#This Row],[Service Line Size (inches) (System Side)]]</f>
        <v>3/4</v>
      </c>
      <c r="R10895" t="s">
        <v>106</v>
      </c>
      <c r="S10895" t="str">
        <f>IF(Table2[[#This Row],[Basis of Material Classification (Customer Side)*]]="Field inspection","Yes","No")</f>
        <v>No</v>
      </c>
      <c r="V10895" t="s">
        <v>72</v>
      </c>
      <c r="W10895" t="s">
        <v>44</v>
      </c>
      <c r="X10895" t="s">
        <v>44</v>
      </c>
      <c r="Z10895" t="s">
        <v>45</v>
      </c>
      <c r="AA10895" t="s">
        <v>46</v>
      </c>
      <c r="AB10895" t="s">
        <v>46</v>
      </c>
      <c r="AC10895" t="s">
        <v>40</v>
      </c>
    </row>
    <row r="10896" spans="1:29" ht="14.4" x14ac:dyDescent="0.3">
      <c r="A10896">
        <v>10894</v>
      </c>
      <c r="B10896" t="s">
        <v>10805</v>
      </c>
      <c r="C10896" t="s">
        <v>277</v>
      </c>
      <c r="D10896" t="s">
        <v>40</v>
      </c>
      <c r="E10896" t="s">
        <v>40</v>
      </c>
      <c r="F10896" t="s">
        <v>132</v>
      </c>
      <c r="G10896" t="s">
        <v>40</v>
      </c>
      <c r="H10896" s="26">
        <v>43831</v>
      </c>
      <c r="I10896" t="s">
        <v>54</v>
      </c>
      <c r="J10896" t="s">
        <v>106</v>
      </c>
      <c r="K10896" t="str">
        <f>IF(Table2[[#This Row],[Basis of Material Classification (System Side)*]]="Field inspection","Yes","No")</f>
        <v>No</v>
      </c>
      <c r="O10896" t="s">
        <v>132</v>
      </c>
      <c r="P10896" s="13">
        <v>44562</v>
      </c>
      <c r="Q10896" s="16" t="str">
        <f>Table2[[#This Row],[Service Line Size (inches) (System Side)]]</f>
        <v>3/4</v>
      </c>
      <c r="R10896" t="s">
        <v>106</v>
      </c>
      <c r="S10896" t="str">
        <f>IF(Table2[[#This Row],[Basis of Material Classification (Customer Side)*]]="Field inspection","Yes","No")</f>
        <v>No</v>
      </c>
      <c r="V10896" t="s">
        <v>72</v>
      </c>
      <c r="W10896" t="s">
        <v>44</v>
      </c>
      <c r="X10896" t="s">
        <v>44</v>
      </c>
      <c r="Z10896" t="s">
        <v>45</v>
      </c>
      <c r="AA10896" t="s">
        <v>46</v>
      </c>
      <c r="AB10896" t="s">
        <v>46</v>
      </c>
      <c r="AC10896" t="s">
        <v>40</v>
      </c>
    </row>
    <row r="10897" spans="1:29" ht="14.4" x14ac:dyDescent="0.3">
      <c r="A10897">
        <v>10895</v>
      </c>
      <c r="B10897" t="s">
        <v>10806</v>
      </c>
      <c r="C10897" t="s">
        <v>277</v>
      </c>
      <c r="D10897" t="s">
        <v>40</v>
      </c>
      <c r="E10897" t="s">
        <v>40</v>
      </c>
      <c r="F10897" t="s">
        <v>132</v>
      </c>
      <c r="G10897" t="s">
        <v>40</v>
      </c>
      <c r="H10897" s="26">
        <v>43831</v>
      </c>
      <c r="I10897" t="s">
        <v>54</v>
      </c>
      <c r="J10897" t="s">
        <v>106</v>
      </c>
      <c r="K10897" t="str">
        <f>IF(Table2[[#This Row],[Basis of Material Classification (System Side)*]]="Field inspection","Yes","No")</f>
        <v>No</v>
      </c>
      <c r="O10897" t="s">
        <v>132</v>
      </c>
      <c r="P10897" s="13">
        <v>44562</v>
      </c>
      <c r="Q10897" s="16" t="str">
        <f>Table2[[#This Row],[Service Line Size (inches) (System Side)]]</f>
        <v>3/4</v>
      </c>
      <c r="R10897" t="s">
        <v>106</v>
      </c>
      <c r="S10897" t="str">
        <f>IF(Table2[[#This Row],[Basis of Material Classification (Customer Side)*]]="Field inspection","Yes","No")</f>
        <v>No</v>
      </c>
      <c r="V10897" t="s">
        <v>72</v>
      </c>
      <c r="W10897" t="s">
        <v>44</v>
      </c>
      <c r="X10897" t="s">
        <v>44</v>
      </c>
      <c r="Z10897" t="s">
        <v>45</v>
      </c>
      <c r="AA10897" t="s">
        <v>46</v>
      </c>
      <c r="AB10897" t="s">
        <v>46</v>
      </c>
      <c r="AC10897" t="s">
        <v>40</v>
      </c>
    </row>
    <row r="10898" spans="1:29" ht="14.4" x14ac:dyDescent="0.3">
      <c r="A10898">
        <v>10896</v>
      </c>
      <c r="B10898" t="s">
        <v>10807</v>
      </c>
      <c r="C10898" t="s">
        <v>277</v>
      </c>
      <c r="D10898" t="s">
        <v>40</v>
      </c>
      <c r="E10898" t="s">
        <v>40</v>
      </c>
      <c r="F10898" t="s">
        <v>132</v>
      </c>
      <c r="G10898" t="s">
        <v>40</v>
      </c>
      <c r="H10898" s="26">
        <v>43831</v>
      </c>
      <c r="I10898" t="s">
        <v>54</v>
      </c>
      <c r="J10898" t="s">
        <v>106</v>
      </c>
      <c r="K10898" t="str">
        <f>IF(Table2[[#This Row],[Basis of Material Classification (System Side)*]]="Field inspection","Yes","No")</f>
        <v>No</v>
      </c>
      <c r="O10898" t="s">
        <v>132</v>
      </c>
      <c r="P10898" s="13">
        <v>44562</v>
      </c>
      <c r="Q10898" s="16" t="str">
        <f>Table2[[#This Row],[Service Line Size (inches) (System Side)]]</f>
        <v>3/4</v>
      </c>
      <c r="R10898" t="s">
        <v>106</v>
      </c>
      <c r="S10898" t="str">
        <f>IF(Table2[[#This Row],[Basis of Material Classification (Customer Side)*]]="Field inspection","Yes","No")</f>
        <v>No</v>
      </c>
      <c r="V10898" t="s">
        <v>72</v>
      </c>
      <c r="W10898" t="s">
        <v>44</v>
      </c>
      <c r="X10898" t="s">
        <v>44</v>
      </c>
      <c r="Z10898" t="s">
        <v>45</v>
      </c>
      <c r="AA10898" t="s">
        <v>46</v>
      </c>
      <c r="AB10898" t="s">
        <v>46</v>
      </c>
      <c r="AC10898" t="s">
        <v>40</v>
      </c>
    </row>
    <row r="10899" spans="1:29" ht="14.4" x14ac:dyDescent="0.3">
      <c r="A10899">
        <v>10897</v>
      </c>
      <c r="B10899" t="s">
        <v>10808</v>
      </c>
      <c r="C10899" t="s">
        <v>277</v>
      </c>
      <c r="D10899" t="s">
        <v>40</v>
      </c>
      <c r="E10899" t="s">
        <v>40</v>
      </c>
      <c r="F10899" t="s">
        <v>132</v>
      </c>
      <c r="G10899" t="s">
        <v>40</v>
      </c>
      <c r="H10899" s="26">
        <v>43831</v>
      </c>
      <c r="I10899" t="s">
        <v>54</v>
      </c>
      <c r="J10899" t="s">
        <v>106</v>
      </c>
      <c r="K10899" t="str">
        <f>IF(Table2[[#This Row],[Basis of Material Classification (System Side)*]]="Field inspection","Yes","No")</f>
        <v>No</v>
      </c>
      <c r="O10899" t="s">
        <v>132</v>
      </c>
      <c r="P10899" s="13">
        <v>44562</v>
      </c>
      <c r="Q10899" s="16" t="str">
        <f>Table2[[#This Row],[Service Line Size (inches) (System Side)]]</f>
        <v>3/4</v>
      </c>
      <c r="R10899" t="s">
        <v>106</v>
      </c>
      <c r="S10899" t="str">
        <f>IF(Table2[[#This Row],[Basis of Material Classification (Customer Side)*]]="Field inspection","Yes","No")</f>
        <v>No</v>
      </c>
      <c r="V10899" t="s">
        <v>72</v>
      </c>
      <c r="W10899" t="s">
        <v>44</v>
      </c>
      <c r="X10899" t="s">
        <v>44</v>
      </c>
      <c r="Z10899" t="s">
        <v>45</v>
      </c>
      <c r="AA10899" t="s">
        <v>46</v>
      </c>
      <c r="AB10899" t="s">
        <v>46</v>
      </c>
      <c r="AC10899" t="s">
        <v>40</v>
      </c>
    </row>
    <row r="10900" spans="1:29" ht="14.4" x14ac:dyDescent="0.3">
      <c r="A10900">
        <v>10898</v>
      </c>
      <c r="B10900" t="s">
        <v>10809</v>
      </c>
      <c r="C10900" t="s">
        <v>277</v>
      </c>
      <c r="D10900" t="s">
        <v>40</v>
      </c>
      <c r="E10900" t="s">
        <v>40</v>
      </c>
      <c r="F10900" t="s">
        <v>132</v>
      </c>
      <c r="G10900" t="s">
        <v>40</v>
      </c>
      <c r="H10900" s="26">
        <v>43831</v>
      </c>
      <c r="I10900" t="s">
        <v>54</v>
      </c>
      <c r="J10900" t="s">
        <v>106</v>
      </c>
      <c r="K10900" t="str">
        <f>IF(Table2[[#This Row],[Basis of Material Classification (System Side)*]]="Field inspection","Yes","No")</f>
        <v>No</v>
      </c>
      <c r="O10900" t="s">
        <v>132</v>
      </c>
      <c r="P10900" s="13">
        <v>44562</v>
      </c>
      <c r="Q10900" s="16" t="str">
        <f>Table2[[#This Row],[Service Line Size (inches) (System Side)]]</f>
        <v>3/4</v>
      </c>
      <c r="R10900" t="s">
        <v>106</v>
      </c>
      <c r="S10900" t="str">
        <f>IF(Table2[[#This Row],[Basis of Material Classification (Customer Side)*]]="Field inspection","Yes","No")</f>
        <v>No</v>
      </c>
      <c r="V10900" t="s">
        <v>72</v>
      </c>
      <c r="W10900" t="s">
        <v>44</v>
      </c>
      <c r="X10900" t="s">
        <v>44</v>
      </c>
      <c r="Z10900" t="s">
        <v>45</v>
      </c>
      <c r="AA10900" t="s">
        <v>46</v>
      </c>
      <c r="AB10900" t="s">
        <v>46</v>
      </c>
      <c r="AC10900" t="s">
        <v>40</v>
      </c>
    </row>
    <row r="10901" spans="1:29" ht="14.4" x14ac:dyDescent="0.3">
      <c r="A10901">
        <v>10899</v>
      </c>
      <c r="B10901" t="s">
        <v>10810</v>
      </c>
      <c r="C10901" t="s">
        <v>277</v>
      </c>
      <c r="D10901" t="s">
        <v>40</v>
      </c>
      <c r="E10901" t="s">
        <v>40</v>
      </c>
      <c r="F10901" t="s">
        <v>53</v>
      </c>
      <c r="G10901" t="s">
        <v>40</v>
      </c>
      <c r="H10901" s="26">
        <v>43466</v>
      </c>
      <c r="I10901" t="s">
        <v>54</v>
      </c>
      <c r="J10901" t="s">
        <v>55</v>
      </c>
      <c r="K10901" t="str">
        <f>IF(Table2[[#This Row],[Basis of Material Classification (System Side)*]]="Field inspection","Yes","No")</f>
        <v>No</v>
      </c>
      <c r="O10901" t="s">
        <v>41</v>
      </c>
      <c r="P10901" s="13">
        <v>44562</v>
      </c>
      <c r="Q10901" s="16" t="str">
        <f>Table2[[#This Row],[Service Line Size (inches) (System Side)]]</f>
        <v>3/4</v>
      </c>
      <c r="R10901" t="s">
        <v>43</v>
      </c>
      <c r="S10901" t="str">
        <f>IF(Table2[[#This Row],[Basis of Material Classification (Customer Side)*]]="Field inspection","Yes","No")</f>
        <v>No</v>
      </c>
      <c r="V10901" t="s">
        <v>43</v>
      </c>
      <c r="W10901" t="s">
        <v>44</v>
      </c>
      <c r="X10901" t="s">
        <v>44</v>
      </c>
      <c r="Z10901" t="s">
        <v>45</v>
      </c>
      <c r="AA10901" t="s">
        <v>46</v>
      </c>
      <c r="AB10901" t="s">
        <v>46</v>
      </c>
      <c r="AC10901" t="s">
        <v>40</v>
      </c>
    </row>
    <row r="10902" spans="1:29" ht="14.4" x14ac:dyDescent="0.3">
      <c r="A10902">
        <v>10900</v>
      </c>
      <c r="B10902" t="s">
        <v>10811</v>
      </c>
      <c r="C10902" t="s">
        <v>277</v>
      </c>
      <c r="D10902" t="s">
        <v>40</v>
      </c>
      <c r="E10902" t="s">
        <v>40</v>
      </c>
      <c r="F10902" t="s">
        <v>53</v>
      </c>
      <c r="G10902" t="s">
        <v>40</v>
      </c>
      <c r="H10902" s="26">
        <v>43466</v>
      </c>
      <c r="I10902" t="s">
        <v>54</v>
      </c>
      <c r="J10902" t="s">
        <v>55</v>
      </c>
      <c r="K10902" t="str">
        <f>IF(Table2[[#This Row],[Basis of Material Classification (System Side)*]]="Field inspection","Yes","No")</f>
        <v>No</v>
      </c>
      <c r="O10902" t="s">
        <v>41</v>
      </c>
      <c r="P10902" s="13">
        <v>44562</v>
      </c>
      <c r="Q10902" s="16" t="str">
        <f>Table2[[#This Row],[Service Line Size (inches) (System Side)]]</f>
        <v>3/4</v>
      </c>
      <c r="R10902" t="s">
        <v>43</v>
      </c>
      <c r="S10902" t="str">
        <f>IF(Table2[[#This Row],[Basis of Material Classification (Customer Side)*]]="Field inspection","Yes","No")</f>
        <v>No</v>
      </c>
      <c r="V10902" t="s">
        <v>43</v>
      </c>
      <c r="W10902" t="s">
        <v>44</v>
      </c>
      <c r="X10902" t="s">
        <v>44</v>
      </c>
      <c r="Z10902" t="s">
        <v>45</v>
      </c>
      <c r="AA10902" t="s">
        <v>46</v>
      </c>
      <c r="AB10902" t="s">
        <v>46</v>
      </c>
      <c r="AC10902" t="s">
        <v>40</v>
      </c>
    </row>
    <row r="10903" spans="1:29" ht="14.4" x14ac:dyDescent="0.3">
      <c r="A10903">
        <v>10901</v>
      </c>
      <c r="B10903" t="s">
        <v>10812</v>
      </c>
      <c r="C10903" t="s">
        <v>277</v>
      </c>
      <c r="D10903" t="s">
        <v>40</v>
      </c>
      <c r="E10903" t="s">
        <v>40</v>
      </c>
      <c r="F10903" t="s">
        <v>53</v>
      </c>
      <c r="G10903" t="s">
        <v>40</v>
      </c>
      <c r="H10903" s="26">
        <v>43466</v>
      </c>
      <c r="I10903" t="s">
        <v>54</v>
      </c>
      <c r="J10903" t="s">
        <v>55</v>
      </c>
      <c r="K10903" t="str">
        <f>IF(Table2[[#This Row],[Basis of Material Classification (System Side)*]]="Field inspection","Yes","No")</f>
        <v>No</v>
      </c>
      <c r="O10903" t="s">
        <v>41</v>
      </c>
      <c r="P10903" s="13">
        <v>44562</v>
      </c>
      <c r="Q10903" s="16" t="str">
        <f>Table2[[#This Row],[Service Line Size (inches) (System Side)]]</f>
        <v>3/4</v>
      </c>
      <c r="R10903" t="s">
        <v>43</v>
      </c>
      <c r="S10903" t="str">
        <f>IF(Table2[[#This Row],[Basis of Material Classification (Customer Side)*]]="Field inspection","Yes","No")</f>
        <v>No</v>
      </c>
      <c r="V10903" t="s">
        <v>43</v>
      </c>
      <c r="W10903" t="s">
        <v>44</v>
      </c>
      <c r="X10903" t="s">
        <v>44</v>
      </c>
      <c r="Z10903" t="s">
        <v>45</v>
      </c>
      <c r="AA10903" t="s">
        <v>46</v>
      </c>
      <c r="AB10903" t="s">
        <v>46</v>
      </c>
      <c r="AC10903" t="s">
        <v>40</v>
      </c>
    </row>
    <row r="10904" spans="1:29" ht="14.4" x14ac:dyDescent="0.3">
      <c r="A10904">
        <v>10902</v>
      </c>
      <c r="B10904" t="s">
        <v>10813</v>
      </c>
      <c r="C10904" t="s">
        <v>277</v>
      </c>
      <c r="D10904" t="s">
        <v>40</v>
      </c>
      <c r="E10904" t="s">
        <v>40</v>
      </c>
      <c r="F10904" t="s">
        <v>53</v>
      </c>
      <c r="G10904" t="s">
        <v>40</v>
      </c>
      <c r="H10904" s="26">
        <v>43466</v>
      </c>
      <c r="I10904" t="s">
        <v>54</v>
      </c>
      <c r="J10904" t="s">
        <v>55</v>
      </c>
      <c r="K10904" t="str">
        <f>IF(Table2[[#This Row],[Basis of Material Classification (System Side)*]]="Field inspection","Yes","No")</f>
        <v>No</v>
      </c>
      <c r="O10904" t="s">
        <v>41</v>
      </c>
      <c r="P10904" s="13">
        <v>44562</v>
      </c>
      <c r="Q10904" s="16" t="str">
        <f>Table2[[#This Row],[Service Line Size (inches) (System Side)]]</f>
        <v>3/4</v>
      </c>
      <c r="R10904" t="s">
        <v>43</v>
      </c>
      <c r="S10904" t="str">
        <f>IF(Table2[[#This Row],[Basis of Material Classification (Customer Side)*]]="Field inspection","Yes","No")</f>
        <v>No</v>
      </c>
      <c r="V10904" t="s">
        <v>43</v>
      </c>
      <c r="W10904" t="s">
        <v>44</v>
      </c>
      <c r="X10904" t="s">
        <v>44</v>
      </c>
      <c r="Z10904" t="s">
        <v>45</v>
      </c>
      <c r="AA10904" t="s">
        <v>46</v>
      </c>
      <c r="AB10904" t="s">
        <v>46</v>
      </c>
      <c r="AC10904" t="s">
        <v>40</v>
      </c>
    </row>
    <row r="10905" spans="1:29" ht="14.4" x14ac:dyDescent="0.3">
      <c r="A10905">
        <v>10903</v>
      </c>
      <c r="B10905" t="s">
        <v>10814</v>
      </c>
      <c r="C10905" t="s">
        <v>277</v>
      </c>
      <c r="D10905" t="s">
        <v>40</v>
      </c>
      <c r="E10905" t="s">
        <v>40</v>
      </c>
      <c r="F10905" t="s">
        <v>132</v>
      </c>
      <c r="G10905" t="s">
        <v>40</v>
      </c>
      <c r="H10905" s="26">
        <v>43831</v>
      </c>
      <c r="I10905" t="s">
        <v>54</v>
      </c>
      <c r="J10905" t="s">
        <v>106</v>
      </c>
      <c r="K10905" t="str">
        <f>IF(Table2[[#This Row],[Basis of Material Classification (System Side)*]]="Field inspection","Yes","No")</f>
        <v>No</v>
      </c>
      <c r="O10905" t="s">
        <v>132</v>
      </c>
      <c r="P10905"/>
      <c r="Q10905" s="16" t="str">
        <f>Table2[[#This Row],[Service Line Size (inches) (System Side)]]</f>
        <v>3/4</v>
      </c>
      <c r="R10905" t="s">
        <v>106</v>
      </c>
      <c r="S10905" t="str">
        <f>IF(Table2[[#This Row],[Basis of Material Classification (Customer Side)*]]="Field inspection","Yes","No")</f>
        <v>No</v>
      </c>
      <c r="V10905" t="s">
        <v>72</v>
      </c>
      <c r="W10905" t="s">
        <v>44</v>
      </c>
      <c r="X10905" t="s">
        <v>44</v>
      </c>
      <c r="Z10905" t="s">
        <v>45</v>
      </c>
      <c r="AA10905" t="s">
        <v>46</v>
      </c>
      <c r="AB10905" t="s">
        <v>46</v>
      </c>
      <c r="AC10905" t="s">
        <v>40</v>
      </c>
    </row>
    <row r="10906" spans="1:29" ht="14.4" x14ac:dyDescent="0.3">
      <c r="A10906">
        <v>10904</v>
      </c>
      <c r="B10906" t="s">
        <v>10815</v>
      </c>
      <c r="C10906" t="s">
        <v>277</v>
      </c>
      <c r="D10906" t="s">
        <v>40</v>
      </c>
      <c r="E10906" t="s">
        <v>40</v>
      </c>
      <c r="F10906" t="s">
        <v>132</v>
      </c>
      <c r="G10906" t="s">
        <v>40</v>
      </c>
      <c r="H10906" s="26">
        <v>43831</v>
      </c>
      <c r="I10906" t="s">
        <v>54</v>
      </c>
      <c r="J10906" t="s">
        <v>106</v>
      </c>
      <c r="K10906" t="str">
        <f>IF(Table2[[#This Row],[Basis of Material Classification (System Side)*]]="Field inspection","Yes","No")</f>
        <v>No</v>
      </c>
      <c r="O10906" t="s">
        <v>132</v>
      </c>
      <c r="P10906"/>
      <c r="Q10906" s="16" t="str">
        <f>Table2[[#This Row],[Service Line Size (inches) (System Side)]]</f>
        <v>3/4</v>
      </c>
      <c r="R10906" t="s">
        <v>106</v>
      </c>
      <c r="S10906" t="str">
        <f>IF(Table2[[#This Row],[Basis of Material Classification (Customer Side)*]]="Field inspection","Yes","No")</f>
        <v>No</v>
      </c>
      <c r="V10906" t="s">
        <v>72</v>
      </c>
      <c r="W10906" t="s">
        <v>44</v>
      </c>
      <c r="X10906" t="s">
        <v>44</v>
      </c>
      <c r="Z10906" t="s">
        <v>45</v>
      </c>
      <c r="AA10906" t="s">
        <v>46</v>
      </c>
      <c r="AB10906" t="s">
        <v>46</v>
      </c>
      <c r="AC10906" t="s">
        <v>40</v>
      </c>
    </row>
    <row r="10907" spans="1:29" ht="14.4" x14ac:dyDescent="0.3">
      <c r="A10907">
        <v>10905</v>
      </c>
      <c r="B10907" t="s">
        <v>10816</v>
      </c>
      <c r="C10907" t="s">
        <v>277</v>
      </c>
      <c r="D10907" t="s">
        <v>40</v>
      </c>
      <c r="E10907" t="s">
        <v>40</v>
      </c>
      <c r="F10907" t="s">
        <v>132</v>
      </c>
      <c r="G10907" t="s">
        <v>40</v>
      </c>
      <c r="H10907" s="26">
        <v>43831</v>
      </c>
      <c r="I10907" t="s">
        <v>54</v>
      </c>
      <c r="J10907" t="s">
        <v>106</v>
      </c>
      <c r="K10907" t="str">
        <f>IF(Table2[[#This Row],[Basis of Material Classification (System Side)*]]="Field inspection","Yes","No")</f>
        <v>No</v>
      </c>
      <c r="O10907" t="s">
        <v>132</v>
      </c>
      <c r="P10907"/>
      <c r="Q10907" s="16" t="str">
        <f>Table2[[#This Row],[Service Line Size (inches) (System Side)]]</f>
        <v>3/4</v>
      </c>
      <c r="R10907" t="s">
        <v>106</v>
      </c>
      <c r="S10907" t="str">
        <f>IF(Table2[[#This Row],[Basis of Material Classification (Customer Side)*]]="Field inspection","Yes","No")</f>
        <v>No</v>
      </c>
      <c r="V10907" t="s">
        <v>72</v>
      </c>
      <c r="W10907" t="s">
        <v>44</v>
      </c>
      <c r="X10907" t="s">
        <v>44</v>
      </c>
      <c r="Z10907" t="s">
        <v>45</v>
      </c>
      <c r="AA10907" t="s">
        <v>46</v>
      </c>
      <c r="AB10907" t="s">
        <v>46</v>
      </c>
      <c r="AC10907" t="s">
        <v>40</v>
      </c>
    </row>
    <row r="10908" spans="1:29" ht="14.4" x14ac:dyDescent="0.3">
      <c r="A10908">
        <v>10906</v>
      </c>
      <c r="B10908" t="s">
        <v>10787</v>
      </c>
      <c r="C10908" t="s">
        <v>277</v>
      </c>
      <c r="D10908" t="s">
        <v>40</v>
      </c>
      <c r="E10908" t="s">
        <v>40</v>
      </c>
      <c r="F10908" t="s">
        <v>132</v>
      </c>
      <c r="G10908" t="s">
        <v>40</v>
      </c>
      <c r="H10908" s="26">
        <v>43831</v>
      </c>
      <c r="I10908" t="s">
        <v>54</v>
      </c>
      <c r="J10908" t="s">
        <v>106</v>
      </c>
      <c r="K10908" t="str">
        <f>IF(Table2[[#This Row],[Basis of Material Classification (System Side)*]]="Field inspection","Yes","No")</f>
        <v>No</v>
      </c>
      <c r="O10908" t="s">
        <v>132</v>
      </c>
      <c r="P10908"/>
      <c r="Q10908" s="16" t="str">
        <f>Table2[[#This Row],[Service Line Size (inches) (System Side)]]</f>
        <v>3/4</v>
      </c>
      <c r="R10908" t="s">
        <v>106</v>
      </c>
      <c r="S10908" t="str">
        <f>IF(Table2[[#This Row],[Basis of Material Classification (Customer Side)*]]="Field inspection","Yes","No")</f>
        <v>No</v>
      </c>
      <c r="V10908" t="s">
        <v>72</v>
      </c>
      <c r="W10908" t="s">
        <v>44</v>
      </c>
      <c r="X10908" t="s">
        <v>44</v>
      </c>
      <c r="Z10908" t="s">
        <v>45</v>
      </c>
      <c r="AA10908" t="s">
        <v>46</v>
      </c>
      <c r="AB10908" t="s">
        <v>46</v>
      </c>
      <c r="AC10908" t="s">
        <v>40</v>
      </c>
    </row>
    <row r="10909" spans="1:29" ht="14.4" x14ac:dyDescent="0.3">
      <c r="A10909">
        <v>10907</v>
      </c>
      <c r="B10909" t="s">
        <v>10817</v>
      </c>
      <c r="C10909" t="s">
        <v>277</v>
      </c>
      <c r="D10909" t="s">
        <v>40</v>
      </c>
      <c r="E10909" t="s">
        <v>40</v>
      </c>
      <c r="F10909" t="s">
        <v>132</v>
      </c>
      <c r="G10909" t="s">
        <v>40</v>
      </c>
      <c r="H10909" s="26">
        <v>43831</v>
      </c>
      <c r="I10909" t="s">
        <v>54</v>
      </c>
      <c r="J10909" t="s">
        <v>106</v>
      </c>
      <c r="K10909" t="str">
        <f>IF(Table2[[#This Row],[Basis of Material Classification (System Side)*]]="Field inspection","Yes","No")</f>
        <v>No</v>
      </c>
      <c r="O10909" t="s">
        <v>132</v>
      </c>
      <c r="P10909"/>
      <c r="Q10909" s="16" t="str">
        <f>Table2[[#This Row],[Service Line Size (inches) (System Side)]]</f>
        <v>3/4</v>
      </c>
      <c r="R10909" t="s">
        <v>106</v>
      </c>
      <c r="S10909" t="str">
        <f>IF(Table2[[#This Row],[Basis of Material Classification (Customer Side)*]]="Field inspection","Yes","No")</f>
        <v>No</v>
      </c>
      <c r="V10909" t="s">
        <v>72</v>
      </c>
      <c r="W10909" t="s">
        <v>44</v>
      </c>
      <c r="X10909" t="s">
        <v>44</v>
      </c>
      <c r="Z10909" t="s">
        <v>45</v>
      </c>
      <c r="AA10909" t="s">
        <v>46</v>
      </c>
      <c r="AB10909" t="s">
        <v>46</v>
      </c>
      <c r="AC10909" t="s">
        <v>40</v>
      </c>
    </row>
    <row r="10910" spans="1:29" ht="14.4" x14ac:dyDescent="0.3">
      <c r="A10910">
        <v>10908</v>
      </c>
      <c r="B10910" t="s">
        <v>10818</v>
      </c>
      <c r="C10910" t="s">
        <v>277</v>
      </c>
      <c r="D10910" t="s">
        <v>40</v>
      </c>
      <c r="E10910" t="s">
        <v>40</v>
      </c>
      <c r="F10910" t="s">
        <v>132</v>
      </c>
      <c r="G10910" t="s">
        <v>40</v>
      </c>
      <c r="H10910" s="26">
        <v>43831</v>
      </c>
      <c r="I10910" t="s">
        <v>54</v>
      </c>
      <c r="J10910" t="s">
        <v>106</v>
      </c>
      <c r="K10910" t="str">
        <f>IF(Table2[[#This Row],[Basis of Material Classification (System Side)*]]="Field inspection","Yes","No")</f>
        <v>No</v>
      </c>
      <c r="O10910" t="s">
        <v>132</v>
      </c>
      <c r="P10910"/>
      <c r="Q10910" s="16" t="str">
        <f>Table2[[#This Row],[Service Line Size (inches) (System Side)]]</f>
        <v>3/4</v>
      </c>
      <c r="R10910" t="s">
        <v>106</v>
      </c>
      <c r="S10910" t="str">
        <f>IF(Table2[[#This Row],[Basis of Material Classification (Customer Side)*]]="Field inspection","Yes","No")</f>
        <v>No</v>
      </c>
      <c r="V10910" t="s">
        <v>72</v>
      </c>
      <c r="W10910" t="s">
        <v>44</v>
      </c>
      <c r="X10910" t="s">
        <v>44</v>
      </c>
      <c r="Z10910" t="s">
        <v>45</v>
      </c>
      <c r="AA10910" t="s">
        <v>46</v>
      </c>
      <c r="AB10910" t="s">
        <v>46</v>
      </c>
      <c r="AC10910" t="s">
        <v>40</v>
      </c>
    </row>
    <row r="10911" spans="1:29" ht="14.4" x14ac:dyDescent="0.3">
      <c r="A10911">
        <v>10909</v>
      </c>
      <c r="B10911" t="s">
        <v>10819</v>
      </c>
      <c r="C10911" t="s">
        <v>277</v>
      </c>
      <c r="D10911" t="s">
        <v>40</v>
      </c>
      <c r="E10911" t="s">
        <v>40</v>
      </c>
      <c r="F10911" t="s">
        <v>132</v>
      </c>
      <c r="G10911" t="s">
        <v>40</v>
      </c>
      <c r="H10911" s="26">
        <v>43831</v>
      </c>
      <c r="I10911" t="s">
        <v>54</v>
      </c>
      <c r="J10911" t="s">
        <v>106</v>
      </c>
      <c r="K10911" t="str">
        <f>IF(Table2[[#This Row],[Basis of Material Classification (System Side)*]]="Field inspection","Yes","No")</f>
        <v>No</v>
      </c>
      <c r="O10911" t="s">
        <v>132</v>
      </c>
      <c r="P10911"/>
      <c r="Q10911" s="16" t="str">
        <f>Table2[[#This Row],[Service Line Size (inches) (System Side)]]</f>
        <v>3/4</v>
      </c>
      <c r="R10911" t="s">
        <v>106</v>
      </c>
      <c r="S10911" t="str">
        <f>IF(Table2[[#This Row],[Basis of Material Classification (Customer Side)*]]="Field inspection","Yes","No")</f>
        <v>No</v>
      </c>
      <c r="V10911" t="s">
        <v>72</v>
      </c>
      <c r="W10911" t="s">
        <v>44</v>
      </c>
      <c r="X10911" t="s">
        <v>44</v>
      </c>
      <c r="Z10911" t="s">
        <v>45</v>
      </c>
      <c r="AA10911" t="s">
        <v>46</v>
      </c>
      <c r="AB10911" t="s">
        <v>46</v>
      </c>
      <c r="AC10911" t="s">
        <v>40</v>
      </c>
    </row>
    <row r="10912" spans="1:29" ht="14.4" x14ac:dyDescent="0.3">
      <c r="A10912">
        <v>10910</v>
      </c>
      <c r="B10912" t="s">
        <v>10820</v>
      </c>
      <c r="C10912" t="s">
        <v>277</v>
      </c>
      <c r="D10912" t="s">
        <v>40</v>
      </c>
      <c r="E10912" t="s">
        <v>40</v>
      </c>
      <c r="F10912" t="s">
        <v>132</v>
      </c>
      <c r="G10912" t="s">
        <v>40</v>
      </c>
      <c r="H10912" s="26">
        <v>43831</v>
      </c>
      <c r="I10912" t="s">
        <v>54</v>
      </c>
      <c r="J10912" t="s">
        <v>106</v>
      </c>
      <c r="K10912" t="str">
        <f>IF(Table2[[#This Row],[Basis of Material Classification (System Side)*]]="Field inspection","Yes","No")</f>
        <v>No</v>
      </c>
      <c r="O10912" t="s">
        <v>132</v>
      </c>
      <c r="P10912"/>
      <c r="Q10912" s="16" t="str">
        <f>Table2[[#This Row],[Service Line Size (inches) (System Side)]]</f>
        <v>3/4</v>
      </c>
      <c r="R10912" t="s">
        <v>106</v>
      </c>
      <c r="S10912" t="str">
        <f>IF(Table2[[#This Row],[Basis of Material Classification (Customer Side)*]]="Field inspection","Yes","No")</f>
        <v>No</v>
      </c>
      <c r="V10912" t="s">
        <v>72</v>
      </c>
      <c r="W10912" t="s">
        <v>44</v>
      </c>
      <c r="X10912" t="s">
        <v>44</v>
      </c>
      <c r="Z10912" t="s">
        <v>45</v>
      </c>
      <c r="AA10912" t="s">
        <v>46</v>
      </c>
      <c r="AB10912" t="s">
        <v>46</v>
      </c>
      <c r="AC10912" t="s">
        <v>40</v>
      </c>
    </row>
    <row r="10913" spans="1:29" ht="14.4" x14ac:dyDescent="0.3">
      <c r="A10913">
        <v>10911</v>
      </c>
      <c r="B10913" t="s">
        <v>10821</v>
      </c>
      <c r="C10913" t="s">
        <v>277</v>
      </c>
      <c r="D10913" t="s">
        <v>40</v>
      </c>
      <c r="E10913" t="s">
        <v>40</v>
      </c>
      <c r="F10913" t="s">
        <v>132</v>
      </c>
      <c r="G10913" t="s">
        <v>40</v>
      </c>
      <c r="H10913" s="26">
        <v>43831</v>
      </c>
      <c r="I10913" t="s">
        <v>54</v>
      </c>
      <c r="J10913" t="s">
        <v>106</v>
      </c>
      <c r="K10913" t="str">
        <f>IF(Table2[[#This Row],[Basis of Material Classification (System Side)*]]="Field inspection","Yes","No")</f>
        <v>No</v>
      </c>
      <c r="O10913" t="s">
        <v>132</v>
      </c>
      <c r="P10913"/>
      <c r="Q10913" s="16" t="str">
        <f>Table2[[#This Row],[Service Line Size (inches) (System Side)]]</f>
        <v>3/4</v>
      </c>
      <c r="R10913" t="s">
        <v>106</v>
      </c>
      <c r="S10913" t="str">
        <f>IF(Table2[[#This Row],[Basis of Material Classification (Customer Side)*]]="Field inspection","Yes","No")</f>
        <v>No</v>
      </c>
      <c r="V10913" t="s">
        <v>72</v>
      </c>
      <c r="W10913" t="s">
        <v>44</v>
      </c>
      <c r="X10913" t="s">
        <v>44</v>
      </c>
      <c r="Z10913" t="s">
        <v>45</v>
      </c>
      <c r="AA10913" t="s">
        <v>46</v>
      </c>
      <c r="AB10913" t="s">
        <v>46</v>
      </c>
      <c r="AC10913" t="s">
        <v>40</v>
      </c>
    </row>
    <row r="10914" spans="1:29" ht="14.4" x14ac:dyDescent="0.3">
      <c r="A10914">
        <v>10912</v>
      </c>
      <c r="B10914" t="s">
        <v>10822</v>
      </c>
      <c r="C10914" t="s">
        <v>277</v>
      </c>
      <c r="D10914" t="s">
        <v>40</v>
      </c>
      <c r="E10914" t="s">
        <v>40</v>
      </c>
      <c r="F10914" t="s">
        <v>132</v>
      </c>
      <c r="G10914" t="s">
        <v>40</v>
      </c>
      <c r="H10914" s="26">
        <v>43831</v>
      </c>
      <c r="I10914" t="s">
        <v>54</v>
      </c>
      <c r="J10914" t="s">
        <v>106</v>
      </c>
      <c r="K10914" t="str">
        <f>IF(Table2[[#This Row],[Basis of Material Classification (System Side)*]]="Field inspection","Yes","No")</f>
        <v>No</v>
      </c>
      <c r="O10914" t="s">
        <v>132</v>
      </c>
      <c r="P10914"/>
      <c r="Q10914" s="16" t="str">
        <f>Table2[[#This Row],[Service Line Size (inches) (System Side)]]</f>
        <v>3/4</v>
      </c>
      <c r="R10914" t="s">
        <v>106</v>
      </c>
      <c r="S10914" t="str">
        <f>IF(Table2[[#This Row],[Basis of Material Classification (Customer Side)*]]="Field inspection","Yes","No")</f>
        <v>No</v>
      </c>
      <c r="V10914" t="s">
        <v>72</v>
      </c>
      <c r="W10914" t="s">
        <v>44</v>
      </c>
      <c r="X10914" t="s">
        <v>44</v>
      </c>
      <c r="Z10914" t="s">
        <v>45</v>
      </c>
      <c r="AA10914" t="s">
        <v>46</v>
      </c>
      <c r="AB10914" t="s">
        <v>46</v>
      </c>
      <c r="AC10914" t="s">
        <v>40</v>
      </c>
    </row>
    <row r="10915" spans="1:29" ht="14.4" x14ac:dyDescent="0.3">
      <c r="A10915">
        <v>10913</v>
      </c>
      <c r="B10915" t="s">
        <v>10823</v>
      </c>
      <c r="C10915" t="s">
        <v>277</v>
      </c>
      <c r="D10915" t="s">
        <v>40</v>
      </c>
      <c r="E10915" t="s">
        <v>40</v>
      </c>
      <c r="F10915" t="s">
        <v>41</v>
      </c>
      <c r="G10915" t="s">
        <v>40</v>
      </c>
      <c r="H10915" s="26">
        <v>23377</v>
      </c>
      <c r="I10915" t="s">
        <v>46</v>
      </c>
      <c r="J10915" t="s">
        <v>106</v>
      </c>
      <c r="K10915" t="str">
        <f>IF(Table2[[#This Row],[Basis of Material Classification (System Side)*]]="Field inspection","Yes","No")</f>
        <v>No</v>
      </c>
      <c r="N10915" t="s">
        <v>107</v>
      </c>
      <c r="O10915" t="s">
        <v>41</v>
      </c>
      <c r="P10915" s="13">
        <v>44562</v>
      </c>
      <c r="Q10915" s="16" t="str">
        <f>Table2[[#This Row],[Service Line Size (inches) (System Side)]]</f>
        <v>Unknown</v>
      </c>
      <c r="R10915" t="s">
        <v>43</v>
      </c>
      <c r="S10915" t="str">
        <f>IF(Table2[[#This Row],[Basis of Material Classification (Customer Side)*]]="Field inspection","Yes","No")</f>
        <v>No</v>
      </c>
      <c r="V10915" t="s">
        <v>43</v>
      </c>
      <c r="W10915" t="s">
        <v>44</v>
      </c>
      <c r="X10915" t="s">
        <v>44</v>
      </c>
      <c r="Z10915" t="s">
        <v>45</v>
      </c>
      <c r="AA10915" t="s">
        <v>46</v>
      </c>
      <c r="AB10915" t="s">
        <v>46</v>
      </c>
      <c r="AC10915" t="s">
        <v>40</v>
      </c>
    </row>
    <row r="10916" spans="1:29" ht="14.4" x14ac:dyDescent="0.3">
      <c r="A10916">
        <v>10914</v>
      </c>
      <c r="B10916" t="s">
        <v>10824</v>
      </c>
      <c r="C10916" t="s">
        <v>277</v>
      </c>
      <c r="D10916" t="s">
        <v>40</v>
      </c>
      <c r="E10916" t="s">
        <v>40</v>
      </c>
      <c r="F10916" t="s">
        <v>53</v>
      </c>
      <c r="G10916" t="s">
        <v>40</v>
      </c>
      <c r="H10916" s="26">
        <v>42736</v>
      </c>
      <c r="I10916" t="s">
        <v>54</v>
      </c>
      <c r="J10916" t="s">
        <v>55</v>
      </c>
      <c r="K10916" t="str">
        <f>IF(Table2[[#This Row],[Basis of Material Classification (System Side)*]]="Field inspection","Yes","No")</f>
        <v>No</v>
      </c>
      <c r="O10916" t="s">
        <v>41</v>
      </c>
      <c r="P10916" s="13">
        <v>44562</v>
      </c>
      <c r="Q10916" s="16" t="str">
        <f>Table2[[#This Row],[Service Line Size (inches) (System Side)]]</f>
        <v>3/4</v>
      </c>
      <c r="R10916" t="s">
        <v>43</v>
      </c>
      <c r="S10916" t="str">
        <f>IF(Table2[[#This Row],[Basis of Material Classification (Customer Side)*]]="Field inspection","Yes","No")</f>
        <v>No</v>
      </c>
      <c r="V10916" t="s">
        <v>43</v>
      </c>
      <c r="W10916" t="s">
        <v>44</v>
      </c>
      <c r="X10916" t="s">
        <v>44</v>
      </c>
      <c r="Z10916" t="s">
        <v>45</v>
      </c>
      <c r="AA10916" t="s">
        <v>46</v>
      </c>
      <c r="AB10916" t="s">
        <v>46</v>
      </c>
      <c r="AC10916" t="s">
        <v>40</v>
      </c>
    </row>
    <row r="10917" spans="1:29" ht="14.4" x14ac:dyDescent="0.3">
      <c r="A10917">
        <v>10915</v>
      </c>
      <c r="B10917" t="s">
        <v>10825</v>
      </c>
      <c r="C10917" t="s">
        <v>277</v>
      </c>
      <c r="D10917" t="s">
        <v>40</v>
      </c>
      <c r="E10917" t="s">
        <v>40</v>
      </c>
      <c r="F10917" t="s">
        <v>53</v>
      </c>
      <c r="G10917" t="s">
        <v>40</v>
      </c>
      <c r="H10917" s="26">
        <v>42736</v>
      </c>
      <c r="I10917" t="s">
        <v>54</v>
      </c>
      <c r="J10917" t="s">
        <v>55</v>
      </c>
      <c r="K10917" t="str">
        <f>IF(Table2[[#This Row],[Basis of Material Classification (System Side)*]]="Field inspection","Yes","No")</f>
        <v>No</v>
      </c>
      <c r="O10917" t="s">
        <v>41</v>
      </c>
      <c r="P10917" s="13">
        <v>44562</v>
      </c>
      <c r="Q10917" s="16" t="str">
        <f>Table2[[#This Row],[Service Line Size (inches) (System Side)]]</f>
        <v>3/4</v>
      </c>
      <c r="R10917" t="s">
        <v>43</v>
      </c>
      <c r="S10917" t="str">
        <f>IF(Table2[[#This Row],[Basis of Material Classification (Customer Side)*]]="Field inspection","Yes","No")</f>
        <v>No</v>
      </c>
      <c r="V10917" t="s">
        <v>43</v>
      </c>
      <c r="W10917" t="s">
        <v>44</v>
      </c>
      <c r="X10917" t="s">
        <v>44</v>
      </c>
      <c r="Z10917" t="s">
        <v>45</v>
      </c>
      <c r="AA10917" t="s">
        <v>46</v>
      </c>
      <c r="AB10917" t="s">
        <v>46</v>
      </c>
      <c r="AC10917" t="s">
        <v>40</v>
      </c>
    </row>
    <row r="10918" spans="1:29" ht="14.4" x14ac:dyDescent="0.3">
      <c r="A10918">
        <v>10916</v>
      </c>
      <c r="B10918" t="s">
        <v>10826</v>
      </c>
      <c r="C10918" t="s">
        <v>277</v>
      </c>
      <c r="D10918" t="s">
        <v>40</v>
      </c>
      <c r="E10918" t="s">
        <v>40</v>
      </c>
      <c r="F10918" t="s">
        <v>53</v>
      </c>
      <c r="G10918" t="s">
        <v>40</v>
      </c>
      <c r="H10918" s="26">
        <v>42736</v>
      </c>
      <c r="I10918" t="s">
        <v>54</v>
      </c>
      <c r="J10918" t="s">
        <v>55</v>
      </c>
      <c r="K10918" t="str">
        <f>IF(Table2[[#This Row],[Basis of Material Classification (System Side)*]]="Field inspection","Yes","No")</f>
        <v>No</v>
      </c>
      <c r="O10918" t="s">
        <v>41</v>
      </c>
      <c r="P10918" s="13">
        <v>44562</v>
      </c>
      <c r="Q10918" s="16" t="str">
        <f>Table2[[#This Row],[Service Line Size (inches) (System Side)]]</f>
        <v>3/4</v>
      </c>
      <c r="R10918" t="s">
        <v>43</v>
      </c>
      <c r="S10918" t="str">
        <f>IF(Table2[[#This Row],[Basis of Material Classification (Customer Side)*]]="Field inspection","Yes","No")</f>
        <v>No</v>
      </c>
      <c r="V10918" t="s">
        <v>43</v>
      </c>
      <c r="W10918" t="s">
        <v>44</v>
      </c>
      <c r="X10918" t="s">
        <v>44</v>
      </c>
      <c r="Z10918" t="s">
        <v>45</v>
      </c>
      <c r="AA10918" t="s">
        <v>46</v>
      </c>
      <c r="AB10918" t="s">
        <v>46</v>
      </c>
      <c r="AC10918" t="s">
        <v>40</v>
      </c>
    </row>
    <row r="10919" spans="1:29" ht="14.4" x14ac:dyDescent="0.3">
      <c r="A10919">
        <v>10917</v>
      </c>
      <c r="B10919" t="s">
        <v>10827</v>
      </c>
      <c r="C10919" t="s">
        <v>277</v>
      </c>
      <c r="D10919" t="s">
        <v>40</v>
      </c>
      <c r="E10919" t="s">
        <v>40</v>
      </c>
      <c r="F10919" t="s">
        <v>53</v>
      </c>
      <c r="G10919" t="s">
        <v>40</v>
      </c>
      <c r="H10919" s="26">
        <v>42736</v>
      </c>
      <c r="I10919" t="s">
        <v>54</v>
      </c>
      <c r="J10919" t="s">
        <v>55</v>
      </c>
      <c r="K10919" t="str">
        <f>IF(Table2[[#This Row],[Basis of Material Classification (System Side)*]]="Field inspection","Yes","No")</f>
        <v>No</v>
      </c>
      <c r="O10919" t="s">
        <v>41</v>
      </c>
      <c r="P10919" s="13">
        <v>44562</v>
      </c>
      <c r="Q10919" s="16" t="str">
        <f>Table2[[#This Row],[Service Line Size (inches) (System Side)]]</f>
        <v>3/4</v>
      </c>
      <c r="R10919" t="s">
        <v>43</v>
      </c>
      <c r="S10919" t="str">
        <f>IF(Table2[[#This Row],[Basis of Material Classification (Customer Side)*]]="Field inspection","Yes","No")</f>
        <v>No</v>
      </c>
      <c r="V10919" t="s">
        <v>43</v>
      </c>
      <c r="W10919" t="s">
        <v>44</v>
      </c>
      <c r="X10919" t="s">
        <v>44</v>
      </c>
      <c r="Z10919" t="s">
        <v>45</v>
      </c>
      <c r="AA10919" t="s">
        <v>46</v>
      </c>
      <c r="AB10919" t="s">
        <v>46</v>
      </c>
      <c r="AC10919" t="s">
        <v>40</v>
      </c>
    </row>
    <row r="10920" spans="1:29" ht="14.4" x14ac:dyDescent="0.3">
      <c r="A10920">
        <v>10918</v>
      </c>
      <c r="B10920" t="s">
        <v>10828</v>
      </c>
      <c r="C10920" t="s">
        <v>277</v>
      </c>
      <c r="D10920" t="s">
        <v>40</v>
      </c>
      <c r="E10920" t="s">
        <v>40</v>
      </c>
      <c r="F10920" t="s">
        <v>53</v>
      </c>
      <c r="G10920" t="s">
        <v>40</v>
      </c>
      <c r="H10920" s="26">
        <v>42736</v>
      </c>
      <c r="I10920" t="s">
        <v>54</v>
      </c>
      <c r="J10920" t="s">
        <v>55</v>
      </c>
      <c r="K10920" t="str">
        <f>IF(Table2[[#This Row],[Basis of Material Classification (System Side)*]]="Field inspection","Yes","No")</f>
        <v>No</v>
      </c>
      <c r="O10920" t="s">
        <v>41</v>
      </c>
      <c r="P10920" s="13">
        <v>44562</v>
      </c>
      <c r="Q10920" s="16" t="str">
        <f>Table2[[#This Row],[Service Line Size (inches) (System Side)]]</f>
        <v>3/4</v>
      </c>
      <c r="R10920" t="s">
        <v>43</v>
      </c>
      <c r="S10920" t="str">
        <f>IF(Table2[[#This Row],[Basis of Material Classification (Customer Side)*]]="Field inspection","Yes","No")</f>
        <v>No</v>
      </c>
      <c r="V10920" t="s">
        <v>43</v>
      </c>
      <c r="W10920" t="s">
        <v>44</v>
      </c>
      <c r="X10920" t="s">
        <v>44</v>
      </c>
      <c r="Z10920" t="s">
        <v>45</v>
      </c>
      <c r="AA10920" t="s">
        <v>46</v>
      </c>
      <c r="AB10920" t="s">
        <v>46</v>
      </c>
      <c r="AC10920" t="s">
        <v>40</v>
      </c>
    </row>
    <row r="10921" spans="1:29" ht="14.4" x14ac:dyDescent="0.3">
      <c r="A10921">
        <v>10919</v>
      </c>
      <c r="B10921" t="s">
        <v>10829</v>
      </c>
      <c r="C10921" t="s">
        <v>277</v>
      </c>
      <c r="D10921" t="s">
        <v>40</v>
      </c>
      <c r="E10921" t="s">
        <v>40</v>
      </c>
      <c r="F10921" t="s">
        <v>53</v>
      </c>
      <c r="G10921" t="s">
        <v>40</v>
      </c>
      <c r="H10921" s="26">
        <v>42736</v>
      </c>
      <c r="I10921" t="s">
        <v>54</v>
      </c>
      <c r="J10921" t="s">
        <v>55</v>
      </c>
      <c r="K10921" t="str">
        <f>IF(Table2[[#This Row],[Basis of Material Classification (System Side)*]]="Field inspection","Yes","No")</f>
        <v>No</v>
      </c>
      <c r="O10921" t="s">
        <v>41</v>
      </c>
      <c r="P10921" s="13">
        <v>44562</v>
      </c>
      <c r="Q10921" s="16" t="str">
        <f>Table2[[#This Row],[Service Line Size (inches) (System Side)]]</f>
        <v>3/4</v>
      </c>
      <c r="R10921" t="s">
        <v>43</v>
      </c>
      <c r="S10921" t="str">
        <f>IF(Table2[[#This Row],[Basis of Material Classification (Customer Side)*]]="Field inspection","Yes","No")</f>
        <v>No</v>
      </c>
      <c r="V10921" t="s">
        <v>43</v>
      </c>
      <c r="W10921" t="s">
        <v>44</v>
      </c>
      <c r="X10921" t="s">
        <v>44</v>
      </c>
      <c r="Z10921" t="s">
        <v>45</v>
      </c>
      <c r="AA10921" t="s">
        <v>46</v>
      </c>
      <c r="AB10921" t="s">
        <v>46</v>
      </c>
      <c r="AC10921" t="s">
        <v>40</v>
      </c>
    </row>
    <row r="10922" spans="1:29" ht="14.4" x14ac:dyDescent="0.3">
      <c r="A10922">
        <v>10920</v>
      </c>
      <c r="B10922" t="s">
        <v>10830</v>
      </c>
      <c r="C10922" t="s">
        <v>277</v>
      </c>
      <c r="D10922" t="s">
        <v>40</v>
      </c>
      <c r="E10922" t="s">
        <v>40</v>
      </c>
      <c r="F10922" t="s">
        <v>53</v>
      </c>
      <c r="G10922" t="s">
        <v>40</v>
      </c>
      <c r="H10922" s="26">
        <v>42736</v>
      </c>
      <c r="I10922" t="s">
        <v>54</v>
      </c>
      <c r="J10922" t="s">
        <v>55</v>
      </c>
      <c r="K10922" t="str">
        <f>IF(Table2[[#This Row],[Basis of Material Classification (System Side)*]]="Field inspection","Yes","No")</f>
        <v>No</v>
      </c>
      <c r="O10922" t="s">
        <v>41</v>
      </c>
      <c r="P10922" s="13">
        <v>44562</v>
      </c>
      <c r="Q10922" s="16" t="str">
        <f>Table2[[#This Row],[Service Line Size (inches) (System Side)]]</f>
        <v>3/4</v>
      </c>
      <c r="R10922" t="s">
        <v>43</v>
      </c>
      <c r="S10922" t="str">
        <f>IF(Table2[[#This Row],[Basis of Material Classification (Customer Side)*]]="Field inspection","Yes","No")</f>
        <v>No</v>
      </c>
      <c r="V10922" t="s">
        <v>43</v>
      </c>
      <c r="W10922" t="s">
        <v>44</v>
      </c>
      <c r="X10922" t="s">
        <v>44</v>
      </c>
      <c r="Z10922" t="s">
        <v>45</v>
      </c>
      <c r="AA10922" t="s">
        <v>46</v>
      </c>
      <c r="AB10922" t="s">
        <v>46</v>
      </c>
      <c r="AC10922" t="s">
        <v>40</v>
      </c>
    </row>
    <row r="10923" spans="1:29" ht="14.4" x14ac:dyDescent="0.3">
      <c r="A10923">
        <v>10921</v>
      </c>
      <c r="B10923" t="s">
        <v>10831</v>
      </c>
      <c r="C10923" t="s">
        <v>277</v>
      </c>
      <c r="D10923" t="s">
        <v>40</v>
      </c>
      <c r="E10923" t="s">
        <v>40</v>
      </c>
      <c r="F10923" t="s">
        <v>132</v>
      </c>
      <c r="G10923" t="s">
        <v>40</v>
      </c>
      <c r="H10923" s="26">
        <v>43831</v>
      </c>
      <c r="I10923" t="s">
        <v>54</v>
      </c>
      <c r="J10923" t="s">
        <v>106</v>
      </c>
      <c r="K10923" t="str">
        <f>IF(Table2[[#This Row],[Basis of Material Classification (System Side)*]]="Field inspection","Yes","No")</f>
        <v>No</v>
      </c>
      <c r="O10923" t="s">
        <v>132</v>
      </c>
      <c r="P10923" s="13">
        <v>44562</v>
      </c>
      <c r="Q10923" s="16" t="str">
        <f>Table2[[#This Row],[Service Line Size (inches) (System Side)]]</f>
        <v>3/4</v>
      </c>
      <c r="R10923" t="s">
        <v>106</v>
      </c>
      <c r="S10923" t="str">
        <f>IF(Table2[[#This Row],[Basis of Material Classification (Customer Side)*]]="Field inspection","Yes","No")</f>
        <v>No</v>
      </c>
      <c r="V10923" t="s">
        <v>72</v>
      </c>
      <c r="W10923" t="s">
        <v>44</v>
      </c>
      <c r="X10923" t="s">
        <v>44</v>
      </c>
      <c r="Z10923" t="s">
        <v>45</v>
      </c>
      <c r="AA10923" t="s">
        <v>46</v>
      </c>
      <c r="AB10923" t="s">
        <v>46</v>
      </c>
      <c r="AC10923" t="s">
        <v>40</v>
      </c>
    </row>
    <row r="10924" spans="1:29" ht="14.4" x14ac:dyDescent="0.3">
      <c r="A10924">
        <v>10922</v>
      </c>
      <c r="B10924" t="s">
        <v>10832</v>
      </c>
      <c r="C10924" t="s">
        <v>277</v>
      </c>
      <c r="D10924" t="s">
        <v>40</v>
      </c>
      <c r="E10924" t="s">
        <v>40</v>
      </c>
      <c r="F10924" t="s">
        <v>41</v>
      </c>
      <c r="G10924" t="s">
        <v>40</v>
      </c>
      <c r="H10924" s="27"/>
      <c r="I10924" t="s">
        <v>46</v>
      </c>
      <c r="J10924" t="s">
        <v>49</v>
      </c>
      <c r="K10924" t="str">
        <f>IF(Table2[[#This Row],[Basis of Material Classification (System Side)*]]="Field inspection","Yes","No")</f>
        <v>No</v>
      </c>
      <c r="N10924" t="s">
        <v>50</v>
      </c>
      <c r="O10924" t="s">
        <v>41</v>
      </c>
      <c r="P10924" s="13">
        <v>44197</v>
      </c>
      <c r="Q10924" s="16" t="str">
        <f>Table2[[#This Row],[Service Line Size (inches) (System Side)]]</f>
        <v>Unknown</v>
      </c>
      <c r="R10924" t="s">
        <v>43</v>
      </c>
      <c r="S10924" t="str">
        <f>IF(Table2[[#This Row],[Basis of Material Classification (Customer Side)*]]="Field inspection","Yes","No")</f>
        <v>No</v>
      </c>
      <c r="V10924" t="s">
        <v>43</v>
      </c>
      <c r="W10924" t="s">
        <v>44</v>
      </c>
      <c r="X10924" t="s">
        <v>44</v>
      </c>
      <c r="Z10924" t="s">
        <v>45</v>
      </c>
      <c r="AA10924" t="s">
        <v>46</v>
      </c>
      <c r="AB10924" t="s">
        <v>46</v>
      </c>
      <c r="AC10924" t="s">
        <v>40</v>
      </c>
    </row>
    <row r="10925" spans="1:29" ht="14.4" x14ac:dyDescent="0.3">
      <c r="A10925">
        <v>10923</v>
      </c>
      <c r="B10925" t="s">
        <v>10833</v>
      </c>
      <c r="C10925" t="s">
        <v>277</v>
      </c>
      <c r="D10925" t="s">
        <v>40</v>
      </c>
      <c r="E10925" t="s">
        <v>40</v>
      </c>
      <c r="F10925" t="s">
        <v>53</v>
      </c>
      <c r="G10925" t="s">
        <v>40</v>
      </c>
      <c r="H10925" s="26">
        <v>43466</v>
      </c>
      <c r="I10925" t="s">
        <v>54</v>
      </c>
      <c r="J10925" t="s">
        <v>55</v>
      </c>
      <c r="K10925" t="str">
        <f>IF(Table2[[#This Row],[Basis of Material Classification (System Side)*]]="Field inspection","Yes","No")</f>
        <v>No</v>
      </c>
      <c r="O10925" t="s">
        <v>41</v>
      </c>
      <c r="P10925" s="13">
        <v>44562</v>
      </c>
      <c r="Q10925" s="16" t="str">
        <f>Table2[[#This Row],[Service Line Size (inches) (System Side)]]</f>
        <v>3/4</v>
      </c>
      <c r="R10925" t="s">
        <v>43</v>
      </c>
      <c r="S10925" t="str">
        <f>IF(Table2[[#This Row],[Basis of Material Classification (Customer Side)*]]="Field inspection","Yes","No")</f>
        <v>No</v>
      </c>
      <c r="V10925" t="s">
        <v>43</v>
      </c>
      <c r="W10925" t="s">
        <v>44</v>
      </c>
      <c r="X10925" t="s">
        <v>44</v>
      </c>
      <c r="Z10925" t="s">
        <v>45</v>
      </c>
      <c r="AA10925" t="s">
        <v>46</v>
      </c>
      <c r="AB10925" t="s">
        <v>46</v>
      </c>
      <c r="AC10925" t="s">
        <v>40</v>
      </c>
    </row>
    <row r="10926" spans="1:29" ht="14.4" x14ac:dyDescent="0.3">
      <c r="A10926">
        <v>10924</v>
      </c>
      <c r="B10926" t="s">
        <v>10834</v>
      </c>
      <c r="C10926" t="s">
        <v>277</v>
      </c>
      <c r="D10926" t="s">
        <v>40</v>
      </c>
      <c r="E10926" t="s">
        <v>40</v>
      </c>
      <c r="F10926" t="s">
        <v>53</v>
      </c>
      <c r="G10926" t="s">
        <v>40</v>
      </c>
      <c r="H10926" s="26">
        <v>43466</v>
      </c>
      <c r="I10926" t="s">
        <v>54</v>
      </c>
      <c r="J10926" t="s">
        <v>55</v>
      </c>
      <c r="K10926" t="str">
        <f>IF(Table2[[#This Row],[Basis of Material Classification (System Side)*]]="Field inspection","Yes","No")</f>
        <v>No</v>
      </c>
      <c r="O10926" t="s">
        <v>41</v>
      </c>
      <c r="P10926" s="13">
        <v>44562</v>
      </c>
      <c r="Q10926" s="16" t="str">
        <f>Table2[[#This Row],[Service Line Size (inches) (System Side)]]</f>
        <v>3/4</v>
      </c>
      <c r="R10926" t="s">
        <v>43</v>
      </c>
      <c r="S10926" t="str">
        <f>IF(Table2[[#This Row],[Basis of Material Classification (Customer Side)*]]="Field inspection","Yes","No")</f>
        <v>No</v>
      </c>
      <c r="V10926" t="s">
        <v>43</v>
      </c>
      <c r="W10926" t="s">
        <v>44</v>
      </c>
      <c r="X10926" t="s">
        <v>44</v>
      </c>
      <c r="Z10926" t="s">
        <v>45</v>
      </c>
      <c r="AA10926" t="s">
        <v>46</v>
      </c>
      <c r="AB10926" t="s">
        <v>46</v>
      </c>
      <c r="AC10926" t="s">
        <v>40</v>
      </c>
    </row>
    <row r="10927" spans="1:29" ht="14.4" x14ac:dyDescent="0.3">
      <c r="A10927">
        <v>10925</v>
      </c>
      <c r="B10927" t="s">
        <v>10835</v>
      </c>
      <c r="C10927" t="s">
        <v>277</v>
      </c>
      <c r="D10927" t="s">
        <v>40</v>
      </c>
      <c r="E10927" t="s">
        <v>40</v>
      </c>
      <c r="F10927" t="s">
        <v>53</v>
      </c>
      <c r="G10927" t="s">
        <v>40</v>
      </c>
      <c r="H10927" s="26">
        <v>43466</v>
      </c>
      <c r="I10927" t="s">
        <v>54</v>
      </c>
      <c r="J10927" t="s">
        <v>55</v>
      </c>
      <c r="K10927" t="str">
        <f>IF(Table2[[#This Row],[Basis of Material Classification (System Side)*]]="Field inspection","Yes","No")</f>
        <v>No</v>
      </c>
      <c r="O10927" t="s">
        <v>41</v>
      </c>
      <c r="P10927" s="13">
        <v>44562</v>
      </c>
      <c r="Q10927" s="16" t="str">
        <f>Table2[[#This Row],[Service Line Size (inches) (System Side)]]</f>
        <v>3/4</v>
      </c>
      <c r="R10927" t="s">
        <v>43</v>
      </c>
      <c r="S10927" t="str">
        <f>IF(Table2[[#This Row],[Basis of Material Classification (Customer Side)*]]="Field inspection","Yes","No")</f>
        <v>No</v>
      </c>
      <c r="V10927" t="s">
        <v>43</v>
      </c>
      <c r="W10927" t="s">
        <v>44</v>
      </c>
      <c r="X10927" t="s">
        <v>44</v>
      </c>
      <c r="Z10927" t="s">
        <v>45</v>
      </c>
      <c r="AA10927" t="s">
        <v>46</v>
      </c>
      <c r="AB10927" t="s">
        <v>46</v>
      </c>
      <c r="AC10927" t="s">
        <v>40</v>
      </c>
    </row>
    <row r="10928" spans="1:29" ht="14.4" x14ac:dyDescent="0.3">
      <c r="A10928">
        <v>10926</v>
      </c>
      <c r="B10928" t="s">
        <v>10836</v>
      </c>
      <c r="C10928" t="s">
        <v>277</v>
      </c>
      <c r="D10928" t="s">
        <v>40</v>
      </c>
      <c r="E10928" t="s">
        <v>40</v>
      </c>
      <c r="F10928" t="s">
        <v>41</v>
      </c>
      <c r="G10928" t="s">
        <v>40</v>
      </c>
      <c r="H10928" s="26">
        <v>38718</v>
      </c>
      <c r="I10928" t="s">
        <v>46</v>
      </c>
      <c r="J10928" t="s">
        <v>106</v>
      </c>
      <c r="K10928" t="str">
        <f>IF(Table2[[#This Row],[Basis of Material Classification (System Side)*]]="Field inspection","Yes","No")</f>
        <v>No</v>
      </c>
      <c r="N10928" t="s">
        <v>107</v>
      </c>
      <c r="O10928" t="s">
        <v>41</v>
      </c>
      <c r="P10928"/>
      <c r="Q10928" s="16" t="str">
        <f>Table2[[#This Row],[Service Line Size (inches) (System Side)]]</f>
        <v>Unknown</v>
      </c>
      <c r="R10928" t="s">
        <v>106</v>
      </c>
      <c r="S10928" t="str">
        <f>IF(Table2[[#This Row],[Basis of Material Classification (Customer Side)*]]="Field inspection","Yes","No")</f>
        <v>No</v>
      </c>
      <c r="V10928" t="s">
        <v>108</v>
      </c>
      <c r="W10928" t="s">
        <v>44</v>
      </c>
      <c r="X10928" t="s">
        <v>44</v>
      </c>
      <c r="Z10928" t="s">
        <v>45</v>
      </c>
      <c r="AA10928" t="s">
        <v>46</v>
      </c>
      <c r="AB10928" t="s">
        <v>46</v>
      </c>
      <c r="AC10928" t="s">
        <v>40</v>
      </c>
    </row>
    <row r="10929" spans="1:29" ht="14.4" x14ac:dyDescent="0.3">
      <c r="A10929">
        <v>10927</v>
      </c>
      <c r="B10929" t="s">
        <v>10836</v>
      </c>
      <c r="C10929" t="s">
        <v>277</v>
      </c>
      <c r="D10929" t="s">
        <v>40</v>
      </c>
      <c r="E10929" t="s">
        <v>40</v>
      </c>
      <c r="F10929" t="s">
        <v>41</v>
      </c>
      <c r="G10929" t="s">
        <v>40</v>
      </c>
      <c r="H10929" s="26">
        <v>38718</v>
      </c>
      <c r="I10929" t="s">
        <v>46</v>
      </c>
      <c r="J10929" t="s">
        <v>106</v>
      </c>
      <c r="K10929" t="str">
        <f>IF(Table2[[#This Row],[Basis of Material Classification (System Side)*]]="Field inspection","Yes","No")</f>
        <v>No</v>
      </c>
      <c r="N10929" t="s">
        <v>107</v>
      </c>
      <c r="O10929" t="s">
        <v>41</v>
      </c>
      <c r="P10929"/>
      <c r="Q10929" s="16" t="str">
        <f>Table2[[#This Row],[Service Line Size (inches) (System Side)]]</f>
        <v>Unknown</v>
      </c>
      <c r="R10929" t="s">
        <v>106</v>
      </c>
      <c r="S10929" t="str">
        <f>IF(Table2[[#This Row],[Basis of Material Classification (Customer Side)*]]="Field inspection","Yes","No")</f>
        <v>No</v>
      </c>
      <c r="V10929" t="s">
        <v>108</v>
      </c>
      <c r="W10929" t="s">
        <v>44</v>
      </c>
      <c r="X10929" t="s">
        <v>44</v>
      </c>
      <c r="Z10929" t="s">
        <v>45</v>
      </c>
      <c r="AA10929" t="s">
        <v>46</v>
      </c>
      <c r="AB10929" t="s">
        <v>46</v>
      </c>
      <c r="AC10929" t="s">
        <v>40</v>
      </c>
    </row>
    <row r="10930" spans="1:29" ht="14.4" x14ac:dyDescent="0.3">
      <c r="A10930">
        <v>10928</v>
      </c>
      <c r="B10930" t="s">
        <v>10837</v>
      </c>
      <c r="C10930" t="s">
        <v>277</v>
      </c>
      <c r="D10930" t="s">
        <v>40</v>
      </c>
      <c r="E10930" t="s">
        <v>40</v>
      </c>
      <c r="F10930" t="s">
        <v>53</v>
      </c>
      <c r="G10930" t="s">
        <v>40</v>
      </c>
      <c r="H10930" s="26">
        <v>43466</v>
      </c>
      <c r="I10930" t="s">
        <v>54</v>
      </c>
      <c r="J10930" t="s">
        <v>55</v>
      </c>
      <c r="K10930" t="str">
        <f>IF(Table2[[#This Row],[Basis of Material Classification (System Side)*]]="Field inspection","Yes","No")</f>
        <v>No</v>
      </c>
      <c r="O10930" t="s">
        <v>41</v>
      </c>
      <c r="P10930" s="13">
        <v>44562</v>
      </c>
      <c r="Q10930" s="16" t="str">
        <f>Table2[[#This Row],[Service Line Size (inches) (System Side)]]</f>
        <v>3/4</v>
      </c>
      <c r="R10930" t="s">
        <v>43</v>
      </c>
      <c r="S10930" t="str">
        <f>IF(Table2[[#This Row],[Basis of Material Classification (Customer Side)*]]="Field inspection","Yes","No")</f>
        <v>No</v>
      </c>
      <c r="V10930" t="s">
        <v>43</v>
      </c>
      <c r="W10930" t="s">
        <v>44</v>
      </c>
      <c r="X10930" t="s">
        <v>44</v>
      </c>
      <c r="Z10930" t="s">
        <v>45</v>
      </c>
      <c r="AA10930" t="s">
        <v>46</v>
      </c>
      <c r="AB10930" t="s">
        <v>46</v>
      </c>
      <c r="AC10930" t="s">
        <v>40</v>
      </c>
    </row>
    <row r="10931" spans="1:29" ht="14.4" x14ac:dyDescent="0.3">
      <c r="A10931">
        <v>10929</v>
      </c>
      <c r="B10931" t="s">
        <v>10838</v>
      </c>
      <c r="C10931" t="s">
        <v>277</v>
      </c>
      <c r="D10931" t="s">
        <v>40</v>
      </c>
      <c r="E10931" t="s">
        <v>40</v>
      </c>
      <c r="F10931" t="s">
        <v>41</v>
      </c>
      <c r="G10931" t="s">
        <v>40</v>
      </c>
      <c r="H10931" s="26">
        <v>31048</v>
      </c>
      <c r="I10931" t="s">
        <v>46</v>
      </c>
      <c r="J10931" t="s">
        <v>43</v>
      </c>
      <c r="K10931" t="str">
        <f>IF(Table2[[#This Row],[Basis of Material Classification (System Side)*]]="Field inspection","Yes","No")</f>
        <v>No</v>
      </c>
      <c r="N10931" t="str">
        <f>Table2[[#This Row],[Basis of Material Classification (System Side)*]]</f>
        <v>Installation date after lead ban</v>
      </c>
      <c r="O10931" t="s">
        <v>41</v>
      </c>
      <c r="P10931" s="13">
        <v>44562</v>
      </c>
      <c r="Q10931" s="16" t="str">
        <f>Table2[[#This Row],[Service Line Size (inches) (System Side)]]</f>
        <v>Unknown</v>
      </c>
      <c r="R10931" t="s">
        <v>43</v>
      </c>
      <c r="S10931" t="str">
        <f>IF(Table2[[#This Row],[Basis of Material Classification (Customer Side)*]]="Field inspection","Yes","No")</f>
        <v>No</v>
      </c>
      <c r="V10931" t="s">
        <v>43</v>
      </c>
      <c r="W10931" t="s">
        <v>44</v>
      </c>
      <c r="X10931" t="s">
        <v>44</v>
      </c>
      <c r="Z10931" t="s">
        <v>45</v>
      </c>
      <c r="AA10931" t="s">
        <v>46</v>
      </c>
      <c r="AB10931" t="s">
        <v>46</v>
      </c>
      <c r="AC10931" t="s">
        <v>40</v>
      </c>
    </row>
    <row r="10932" spans="1:29" ht="14.4" x14ac:dyDescent="0.3">
      <c r="A10932">
        <v>10930</v>
      </c>
      <c r="B10932" t="s">
        <v>10839</v>
      </c>
      <c r="C10932" t="s">
        <v>277</v>
      </c>
      <c r="D10932" t="s">
        <v>40</v>
      </c>
      <c r="E10932" t="s">
        <v>40</v>
      </c>
      <c r="F10932" t="s">
        <v>41</v>
      </c>
      <c r="G10932" t="s">
        <v>40</v>
      </c>
      <c r="H10932" s="26">
        <v>24108</v>
      </c>
      <c r="I10932" t="s">
        <v>46</v>
      </c>
      <c r="J10932" t="s">
        <v>49</v>
      </c>
      <c r="K10932" t="str">
        <f>IF(Table2[[#This Row],[Basis of Material Classification (System Side)*]]="Field inspection","Yes","No")</f>
        <v>No</v>
      </c>
      <c r="N10932" t="s">
        <v>50</v>
      </c>
      <c r="O10932" t="s">
        <v>41</v>
      </c>
      <c r="P10932"/>
      <c r="Q10932" s="16" t="str">
        <f>Table2[[#This Row],[Service Line Size (inches) (System Side)]]</f>
        <v>Unknown</v>
      </c>
      <c r="R10932" t="s">
        <v>49</v>
      </c>
      <c r="S10932" t="str">
        <f>IF(Table2[[#This Row],[Basis of Material Classification (Customer Side)*]]="Field inspection","Yes","No")</f>
        <v>No</v>
      </c>
      <c r="V10932" t="s">
        <v>50</v>
      </c>
      <c r="W10932" t="s">
        <v>44</v>
      </c>
      <c r="X10932" t="s">
        <v>44</v>
      </c>
      <c r="Z10932" t="s">
        <v>45</v>
      </c>
      <c r="AA10932" t="s">
        <v>46</v>
      </c>
      <c r="AB10932" t="s">
        <v>46</v>
      </c>
      <c r="AC10932" t="s">
        <v>40</v>
      </c>
    </row>
    <row r="10933" spans="1:29" ht="14.4" x14ac:dyDescent="0.3">
      <c r="A10933">
        <v>10931</v>
      </c>
      <c r="B10933" t="s">
        <v>10840</v>
      </c>
      <c r="C10933" t="s">
        <v>277</v>
      </c>
      <c r="D10933" t="s">
        <v>40</v>
      </c>
      <c r="E10933" t="s">
        <v>40</v>
      </c>
      <c r="F10933" t="s">
        <v>41</v>
      </c>
      <c r="G10933" t="s">
        <v>40</v>
      </c>
      <c r="H10933" s="26">
        <v>24108</v>
      </c>
      <c r="I10933" t="s">
        <v>46</v>
      </c>
      <c r="J10933" t="s">
        <v>49</v>
      </c>
      <c r="K10933" t="str">
        <f>IF(Table2[[#This Row],[Basis of Material Classification (System Side)*]]="Field inspection","Yes","No")</f>
        <v>No</v>
      </c>
      <c r="N10933" t="s">
        <v>50</v>
      </c>
      <c r="O10933" t="s">
        <v>41</v>
      </c>
      <c r="P10933"/>
      <c r="Q10933" s="16" t="str">
        <f>Table2[[#This Row],[Service Line Size (inches) (System Side)]]</f>
        <v>Unknown</v>
      </c>
      <c r="R10933" t="s">
        <v>49</v>
      </c>
      <c r="S10933" t="str">
        <f>IF(Table2[[#This Row],[Basis of Material Classification (Customer Side)*]]="Field inspection","Yes","No")</f>
        <v>No</v>
      </c>
      <c r="V10933" t="s">
        <v>50</v>
      </c>
      <c r="W10933" t="s">
        <v>44</v>
      </c>
      <c r="X10933" t="s">
        <v>44</v>
      </c>
      <c r="Z10933" t="s">
        <v>45</v>
      </c>
      <c r="AA10933" t="s">
        <v>46</v>
      </c>
      <c r="AB10933" t="s">
        <v>46</v>
      </c>
      <c r="AC10933" t="s">
        <v>40</v>
      </c>
    </row>
    <row r="10934" spans="1:29" ht="14.4" x14ac:dyDescent="0.3">
      <c r="A10934">
        <v>10932</v>
      </c>
      <c r="B10934" t="s">
        <v>10841</v>
      </c>
      <c r="C10934" t="s">
        <v>277</v>
      </c>
      <c r="D10934" t="s">
        <v>40</v>
      </c>
      <c r="E10934" t="s">
        <v>40</v>
      </c>
      <c r="F10934" t="s">
        <v>53</v>
      </c>
      <c r="G10934" t="s">
        <v>40</v>
      </c>
      <c r="H10934" s="26">
        <v>37622</v>
      </c>
      <c r="I10934" t="s">
        <v>54</v>
      </c>
      <c r="J10934" t="s">
        <v>55</v>
      </c>
      <c r="K10934" t="str">
        <f>IF(Table2[[#This Row],[Basis of Material Classification (System Side)*]]="Field inspection","Yes","No")</f>
        <v>No</v>
      </c>
      <c r="O10934" t="s">
        <v>41</v>
      </c>
      <c r="P10934"/>
      <c r="Q10934" s="16" t="str">
        <f>Table2[[#This Row],[Service Line Size (inches) (System Side)]]</f>
        <v>3/4</v>
      </c>
      <c r="R10934" t="s">
        <v>106</v>
      </c>
      <c r="S10934" t="str">
        <f>IF(Table2[[#This Row],[Basis of Material Classification (Customer Side)*]]="Field inspection","Yes","No")</f>
        <v>No</v>
      </c>
      <c r="V10934" t="s">
        <v>108</v>
      </c>
      <c r="W10934" t="s">
        <v>44</v>
      </c>
      <c r="X10934" t="s">
        <v>44</v>
      </c>
      <c r="Z10934" t="s">
        <v>45</v>
      </c>
      <c r="AA10934" t="s">
        <v>46</v>
      </c>
      <c r="AB10934" t="s">
        <v>46</v>
      </c>
      <c r="AC10934" t="s">
        <v>40</v>
      </c>
    </row>
    <row r="10935" spans="1:29" ht="14.4" x14ac:dyDescent="0.3">
      <c r="A10935">
        <v>10933</v>
      </c>
      <c r="B10935" t="s">
        <v>10842</v>
      </c>
      <c r="C10935" t="s">
        <v>277</v>
      </c>
      <c r="D10935" t="s">
        <v>40</v>
      </c>
      <c r="E10935" t="s">
        <v>40</v>
      </c>
      <c r="F10935" t="s">
        <v>53</v>
      </c>
      <c r="G10935" t="s">
        <v>40</v>
      </c>
      <c r="H10935" s="26">
        <v>37622</v>
      </c>
      <c r="I10935" t="s">
        <v>54</v>
      </c>
      <c r="J10935" t="s">
        <v>55</v>
      </c>
      <c r="K10935" t="str">
        <f>IF(Table2[[#This Row],[Basis of Material Classification (System Side)*]]="Field inspection","Yes","No")</f>
        <v>No</v>
      </c>
      <c r="O10935" t="s">
        <v>41</v>
      </c>
      <c r="P10935"/>
      <c r="Q10935" s="16" t="str">
        <f>Table2[[#This Row],[Service Line Size (inches) (System Side)]]</f>
        <v>3/4</v>
      </c>
      <c r="R10935" t="s">
        <v>106</v>
      </c>
      <c r="S10935" t="str">
        <f>IF(Table2[[#This Row],[Basis of Material Classification (Customer Side)*]]="Field inspection","Yes","No")</f>
        <v>No</v>
      </c>
      <c r="V10935" t="s">
        <v>108</v>
      </c>
      <c r="W10935" t="s">
        <v>44</v>
      </c>
      <c r="X10935" t="s">
        <v>44</v>
      </c>
      <c r="Z10935" t="s">
        <v>45</v>
      </c>
      <c r="AA10935" t="s">
        <v>46</v>
      </c>
      <c r="AB10935" t="s">
        <v>46</v>
      </c>
      <c r="AC10935" t="s">
        <v>40</v>
      </c>
    </row>
    <row r="10936" spans="1:29" ht="14.4" x14ac:dyDescent="0.3">
      <c r="A10936">
        <v>10934</v>
      </c>
      <c r="B10936" t="s">
        <v>10843</v>
      </c>
      <c r="C10936" t="s">
        <v>277</v>
      </c>
      <c r="D10936" t="s">
        <v>40</v>
      </c>
      <c r="E10936" t="s">
        <v>40</v>
      </c>
      <c r="F10936" t="s">
        <v>53</v>
      </c>
      <c r="G10936" t="s">
        <v>40</v>
      </c>
      <c r="H10936" s="26">
        <v>37622</v>
      </c>
      <c r="I10936" t="s">
        <v>54</v>
      </c>
      <c r="J10936" t="s">
        <v>55</v>
      </c>
      <c r="K10936" t="str">
        <f>IF(Table2[[#This Row],[Basis of Material Classification (System Side)*]]="Field inspection","Yes","No")</f>
        <v>No</v>
      </c>
      <c r="O10936" t="s">
        <v>41</v>
      </c>
      <c r="P10936" s="13">
        <v>44562</v>
      </c>
      <c r="Q10936" s="16" t="str">
        <f>Table2[[#This Row],[Service Line Size (inches) (System Side)]]</f>
        <v>3/4</v>
      </c>
      <c r="R10936" t="s">
        <v>43</v>
      </c>
      <c r="S10936" t="str">
        <f>IF(Table2[[#This Row],[Basis of Material Classification (Customer Side)*]]="Field inspection","Yes","No")</f>
        <v>No</v>
      </c>
      <c r="V10936" t="s">
        <v>43</v>
      </c>
      <c r="W10936" t="s">
        <v>44</v>
      </c>
      <c r="X10936" t="s">
        <v>44</v>
      </c>
      <c r="Z10936" t="s">
        <v>45</v>
      </c>
      <c r="AA10936" t="s">
        <v>46</v>
      </c>
      <c r="AB10936" t="s">
        <v>46</v>
      </c>
      <c r="AC10936" t="s">
        <v>40</v>
      </c>
    </row>
    <row r="10937" spans="1:29" ht="14.4" x14ac:dyDescent="0.3">
      <c r="A10937">
        <v>10935</v>
      </c>
      <c r="B10937" t="s">
        <v>10844</v>
      </c>
      <c r="C10937" t="s">
        <v>277</v>
      </c>
      <c r="D10937" t="s">
        <v>40</v>
      </c>
      <c r="E10937" t="s">
        <v>40</v>
      </c>
      <c r="F10937" t="s">
        <v>41</v>
      </c>
      <c r="G10937" t="s">
        <v>40</v>
      </c>
      <c r="H10937" s="26">
        <v>32874</v>
      </c>
      <c r="I10937" t="s">
        <v>46</v>
      </c>
      <c r="J10937" t="s">
        <v>43</v>
      </c>
      <c r="K10937" t="str">
        <f>IF(Table2[[#This Row],[Basis of Material Classification (System Side)*]]="Field inspection","Yes","No")</f>
        <v>No</v>
      </c>
      <c r="N10937" t="str">
        <f>Table2[[#This Row],[Basis of Material Classification (System Side)*]]</f>
        <v>Installation date after lead ban</v>
      </c>
      <c r="O10937" t="s">
        <v>41</v>
      </c>
      <c r="P10937"/>
      <c r="Q10937" s="16" t="str">
        <f>Table2[[#This Row],[Service Line Size (inches) (System Side)]]</f>
        <v>Unknown</v>
      </c>
      <c r="R10937" t="s">
        <v>49</v>
      </c>
      <c r="S10937" t="str">
        <f>IF(Table2[[#This Row],[Basis of Material Classification (Customer Side)*]]="Field inspection","Yes","No")</f>
        <v>No</v>
      </c>
      <c r="V10937" t="s">
        <v>50</v>
      </c>
      <c r="W10937" t="s">
        <v>44</v>
      </c>
      <c r="X10937" t="s">
        <v>44</v>
      </c>
      <c r="Z10937" t="s">
        <v>45</v>
      </c>
      <c r="AA10937" t="s">
        <v>46</v>
      </c>
      <c r="AB10937" t="s">
        <v>46</v>
      </c>
      <c r="AC10937" t="s">
        <v>40</v>
      </c>
    </row>
    <row r="10938" spans="1:29" ht="14.4" x14ac:dyDescent="0.3">
      <c r="A10938">
        <v>10936</v>
      </c>
      <c r="B10938" t="s">
        <v>10845</v>
      </c>
      <c r="C10938" t="s">
        <v>277</v>
      </c>
      <c r="D10938" t="s">
        <v>40</v>
      </c>
      <c r="E10938" t="s">
        <v>40</v>
      </c>
      <c r="F10938" t="s">
        <v>41</v>
      </c>
      <c r="G10938" t="s">
        <v>40</v>
      </c>
      <c r="H10938" s="27"/>
      <c r="I10938" t="s">
        <v>46</v>
      </c>
      <c r="J10938" t="s">
        <v>49</v>
      </c>
      <c r="K10938" t="str">
        <f>IF(Table2[[#This Row],[Basis of Material Classification (System Side)*]]="Field inspection","Yes","No")</f>
        <v>No</v>
      </c>
      <c r="N10938" t="s">
        <v>50</v>
      </c>
      <c r="O10938" t="s">
        <v>41</v>
      </c>
      <c r="P10938"/>
      <c r="Q10938" s="16" t="str">
        <f>Table2[[#This Row],[Service Line Size (inches) (System Side)]]</f>
        <v>Unknown</v>
      </c>
      <c r="R10938" t="s">
        <v>49</v>
      </c>
      <c r="S10938" t="str">
        <f>IF(Table2[[#This Row],[Basis of Material Classification (Customer Side)*]]="Field inspection","Yes","No")</f>
        <v>No</v>
      </c>
      <c r="V10938" t="s">
        <v>50</v>
      </c>
      <c r="W10938" t="s">
        <v>44</v>
      </c>
      <c r="X10938" t="s">
        <v>44</v>
      </c>
      <c r="Z10938" t="s">
        <v>58</v>
      </c>
      <c r="AA10938" t="s">
        <v>46</v>
      </c>
      <c r="AB10938" t="s">
        <v>46</v>
      </c>
      <c r="AC10938" t="s">
        <v>40</v>
      </c>
    </row>
    <row r="10939" spans="1:29" ht="14.4" x14ac:dyDescent="0.3">
      <c r="A10939">
        <v>10937</v>
      </c>
      <c r="B10939" t="s">
        <v>10846</v>
      </c>
      <c r="C10939" t="s">
        <v>277</v>
      </c>
      <c r="D10939" t="s">
        <v>40</v>
      </c>
      <c r="E10939" t="s">
        <v>40</v>
      </c>
      <c r="F10939" t="s">
        <v>132</v>
      </c>
      <c r="G10939" t="s">
        <v>40</v>
      </c>
      <c r="H10939" s="26">
        <v>34335</v>
      </c>
      <c r="I10939" t="s">
        <v>46</v>
      </c>
      <c r="J10939" t="s">
        <v>106</v>
      </c>
      <c r="K10939" t="str">
        <f>IF(Table2[[#This Row],[Basis of Material Classification (System Side)*]]="Field inspection","Yes","No")</f>
        <v>No</v>
      </c>
      <c r="O10939" t="s">
        <v>132</v>
      </c>
      <c r="P10939"/>
      <c r="Q10939" s="16" t="str">
        <f>Table2[[#This Row],[Service Line Size (inches) (System Side)]]</f>
        <v>Unknown</v>
      </c>
      <c r="R10939" t="s">
        <v>106</v>
      </c>
      <c r="S10939" t="str">
        <f>IF(Table2[[#This Row],[Basis of Material Classification (Customer Side)*]]="Field inspection","Yes","No")</f>
        <v>No</v>
      </c>
      <c r="V10939" t="s">
        <v>72</v>
      </c>
      <c r="W10939" t="s">
        <v>44</v>
      </c>
      <c r="X10939" t="s">
        <v>44</v>
      </c>
      <c r="Z10939" t="s">
        <v>58</v>
      </c>
      <c r="AA10939" t="s">
        <v>46</v>
      </c>
      <c r="AB10939" t="s">
        <v>46</v>
      </c>
      <c r="AC10939" t="s">
        <v>40</v>
      </c>
    </row>
    <row r="10940" spans="1:29" ht="14.4" x14ac:dyDescent="0.3">
      <c r="A10940">
        <v>10938</v>
      </c>
      <c r="B10940" t="s">
        <v>10847</v>
      </c>
      <c r="C10940" t="s">
        <v>277</v>
      </c>
      <c r="D10940" t="s">
        <v>40</v>
      </c>
      <c r="E10940" t="s">
        <v>40</v>
      </c>
      <c r="F10940" t="s">
        <v>41</v>
      </c>
      <c r="G10940" t="s">
        <v>40</v>
      </c>
      <c r="H10940" s="26">
        <v>38718</v>
      </c>
      <c r="I10940" t="s">
        <v>54</v>
      </c>
      <c r="J10940" t="s">
        <v>106</v>
      </c>
      <c r="K10940" t="str">
        <f>IF(Table2[[#This Row],[Basis of Material Classification (System Side)*]]="Field inspection","Yes","No")</f>
        <v>No</v>
      </c>
      <c r="N10940" t="s">
        <v>107</v>
      </c>
      <c r="O10940" t="s">
        <v>41</v>
      </c>
      <c r="P10940" s="13">
        <v>44562</v>
      </c>
      <c r="Q10940" s="16" t="str">
        <f>Table2[[#This Row],[Service Line Size (inches) (System Side)]]</f>
        <v>3/4</v>
      </c>
      <c r="R10940" t="s">
        <v>43</v>
      </c>
      <c r="S10940" t="str">
        <f>IF(Table2[[#This Row],[Basis of Material Classification (Customer Side)*]]="Field inspection","Yes","No")</f>
        <v>No</v>
      </c>
      <c r="V10940" t="s">
        <v>43</v>
      </c>
      <c r="W10940" t="s">
        <v>44</v>
      </c>
      <c r="X10940" t="s">
        <v>44</v>
      </c>
      <c r="Z10940" t="s">
        <v>45</v>
      </c>
      <c r="AA10940" t="s">
        <v>46</v>
      </c>
      <c r="AB10940" t="s">
        <v>46</v>
      </c>
      <c r="AC10940" t="s">
        <v>40</v>
      </c>
    </row>
    <row r="10941" spans="1:29" ht="14.4" x14ac:dyDescent="0.3">
      <c r="A10941">
        <v>10939</v>
      </c>
      <c r="B10941" t="s">
        <v>10848</v>
      </c>
      <c r="C10941" t="s">
        <v>277</v>
      </c>
      <c r="D10941" t="s">
        <v>40</v>
      </c>
      <c r="E10941" t="s">
        <v>40</v>
      </c>
      <c r="F10941" t="s">
        <v>41</v>
      </c>
      <c r="G10941" t="s">
        <v>40</v>
      </c>
      <c r="H10941" s="26">
        <v>38718</v>
      </c>
      <c r="I10941" t="s">
        <v>54</v>
      </c>
      <c r="J10941" t="s">
        <v>106</v>
      </c>
      <c r="K10941" t="str">
        <f>IF(Table2[[#This Row],[Basis of Material Classification (System Side)*]]="Field inspection","Yes","No")</f>
        <v>No</v>
      </c>
      <c r="N10941" t="s">
        <v>107</v>
      </c>
      <c r="O10941" t="s">
        <v>41</v>
      </c>
      <c r="P10941" s="13">
        <v>44562</v>
      </c>
      <c r="Q10941" s="16" t="str">
        <f>Table2[[#This Row],[Service Line Size (inches) (System Side)]]</f>
        <v>3/4</v>
      </c>
      <c r="R10941" t="s">
        <v>43</v>
      </c>
      <c r="S10941" t="str">
        <f>IF(Table2[[#This Row],[Basis of Material Classification (Customer Side)*]]="Field inspection","Yes","No")</f>
        <v>No</v>
      </c>
      <c r="V10941" t="s">
        <v>43</v>
      </c>
      <c r="W10941" t="s">
        <v>44</v>
      </c>
      <c r="X10941" t="s">
        <v>44</v>
      </c>
      <c r="Z10941" t="s">
        <v>45</v>
      </c>
      <c r="AA10941" t="s">
        <v>46</v>
      </c>
      <c r="AB10941" t="s">
        <v>46</v>
      </c>
      <c r="AC10941" t="s">
        <v>40</v>
      </c>
    </row>
    <row r="10942" spans="1:29" ht="14.4" x14ac:dyDescent="0.3">
      <c r="A10942">
        <v>10940</v>
      </c>
      <c r="B10942" t="s">
        <v>10849</v>
      </c>
      <c r="C10942" t="s">
        <v>277</v>
      </c>
      <c r="D10942" t="s">
        <v>40</v>
      </c>
      <c r="E10942" t="s">
        <v>40</v>
      </c>
      <c r="F10942" t="s">
        <v>41</v>
      </c>
      <c r="G10942" t="s">
        <v>40</v>
      </c>
      <c r="H10942" s="26">
        <v>38718</v>
      </c>
      <c r="I10942" t="s">
        <v>54</v>
      </c>
      <c r="J10942" t="s">
        <v>106</v>
      </c>
      <c r="K10942" t="str">
        <f>IF(Table2[[#This Row],[Basis of Material Classification (System Side)*]]="Field inspection","Yes","No")</f>
        <v>No</v>
      </c>
      <c r="N10942" t="s">
        <v>107</v>
      </c>
      <c r="O10942" t="s">
        <v>41</v>
      </c>
      <c r="P10942" s="13">
        <v>44562</v>
      </c>
      <c r="Q10942" s="16" t="str">
        <f>Table2[[#This Row],[Service Line Size (inches) (System Side)]]</f>
        <v>3/4</v>
      </c>
      <c r="R10942" t="s">
        <v>43</v>
      </c>
      <c r="S10942" t="str">
        <f>IF(Table2[[#This Row],[Basis of Material Classification (Customer Side)*]]="Field inspection","Yes","No")</f>
        <v>No</v>
      </c>
      <c r="V10942" t="s">
        <v>43</v>
      </c>
      <c r="W10942" t="s">
        <v>44</v>
      </c>
      <c r="X10942" t="s">
        <v>44</v>
      </c>
      <c r="Z10942" t="s">
        <v>45</v>
      </c>
      <c r="AA10942" t="s">
        <v>46</v>
      </c>
      <c r="AB10942" t="s">
        <v>46</v>
      </c>
      <c r="AC10942" t="s">
        <v>40</v>
      </c>
    </row>
    <row r="10943" spans="1:29" ht="14.4" x14ac:dyDescent="0.3">
      <c r="A10943">
        <v>10941</v>
      </c>
      <c r="B10943" t="s">
        <v>10850</v>
      </c>
      <c r="C10943" t="s">
        <v>277</v>
      </c>
      <c r="D10943" t="s">
        <v>40</v>
      </c>
      <c r="E10943" t="s">
        <v>40</v>
      </c>
      <c r="F10943" t="s">
        <v>41</v>
      </c>
      <c r="G10943" t="s">
        <v>40</v>
      </c>
      <c r="H10943" s="26">
        <v>38718</v>
      </c>
      <c r="I10943" t="s">
        <v>54</v>
      </c>
      <c r="J10943" t="s">
        <v>106</v>
      </c>
      <c r="K10943" t="str">
        <f>IF(Table2[[#This Row],[Basis of Material Classification (System Side)*]]="Field inspection","Yes","No")</f>
        <v>No</v>
      </c>
      <c r="N10943" t="s">
        <v>107</v>
      </c>
      <c r="O10943" t="s">
        <v>41</v>
      </c>
      <c r="P10943" s="13">
        <v>44562</v>
      </c>
      <c r="Q10943" s="16" t="str">
        <f>Table2[[#This Row],[Service Line Size (inches) (System Side)]]</f>
        <v>3/4</v>
      </c>
      <c r="R10943" t="s">
        <v>43</v>
      </c>
      <c r="S10943" t="str">
        <f>IF(Table2[[#This Row],[Basis of Material Classification (Customer Side)*]]="Field inspection","Yes","No")</f>
        <v>No</v>
      </c>
      <c r="V10943" t="s">
        <v>43</v>
      </c>
      <c r="W10943" t="s">
        <v>44</v>
      </c>
      <c r="X10943" t="s">
        <v>44</v>
      </c>
      <c r="Z10943" t="s">
        <v>45</v>
      </c>
      <c r="AA10943" t="s">
        <v>46</v>
      </c>
      <c r="AB10943" t="s">
        <v>46</v>
      </c>
      <c r="AC10943" t="s">
        <v>40</v>
      </c>
    </row>
    <row r="10944" spans="1:29" ht="14.4" x14ac:dyDescent="0.3">
      <c r="A10944">
        <v>10942</v>
      </c>
      <c r="B10944" t="s">
        <v>10851</v>
      </c>
      <c r="C10944" t="s">
        <v>277</v>
      </c>
      <c r="D10944" t="s">
        <v>40</v>
      </c>
      <c r="E10944" t="s">
        <v>40</v>
      </c>
      <c r="F10944" t="s">
        <v>132</v>
      </c>
      <c r="G10944" t="s">
        <v>40</v>
      </c>
      <c r="H10944" s="26">
        <v>44197</v>
      </c>
      <c r="I10944" t="s">
        <v>54</v>
      </c>
      <c r="J10944" t="s">
        <v>106</v>
      </c>
      <c r="K10944" t="str">
        <f>IF(Table2[[#This Row],[Basis of Material Classification (System Side)*]]="Field inspection","Yes","No")</f>
        <v>No</v>
      </c>
      <c r="O10944" t="s">
        <v>41</v>
      </c>
      <c r="P10944"/>
      <c r="Q10944" s="16" t="str">
        <f>Table2[[#This Row],[Service Line Size (inches) (System Side)]]</f>
        <v>3/4</v>
      </c>
      <c r="R10944" t="s">
        <v>106</v>
      </c>
      <c r="S10944" t="str">
        <f>IF(Table2[[#This Row],[Basis of Material Classification (Customer Side)*]]="Field inspection","Yes","No")</f>
        <v>No</v>
      </c>
      <c r="V10944" t="s">
        <v>108</v>
      </c>
      <c r="W10944" t="s">
        <v>44</v>
      </c>
      <c r="X10944" t="s">
        <v>44</v>
      </c>
      <c r="Z10944" t="s">
        <v>45</v>
      </c>
      <c r="AA10944" t="s">
        <v>46</v>
      </c>
      <c r="AB10944" t="s">
        <v>46</v>
      </c>
      <c r="AC10944" t="s">
        <v>40</v>
      </c>
    </row>
    <row r="10945" spans="1:29" ht="14.4" x14ac:dyDescent="0.3">
      <c r="A10945">
        <v>10943</v>
      </c>
      <c r="B10945" t="s">
        <v>10852</v>
      </c>
      <c r="C10945" t="s">
        <v>277</v>
      </c>
      <c r="D10945" t="s">
        <v>40</v>
      </c>
      <c r="E10945" t="s">
        <v>40</v>
      </c>
      <c r="F10945" t="s">
        <v>132</v>
      </c>
      <c r="G10945" t="s">
        <v>40</v>
      </c>
      <c r="H10945" s="26">
        <v>44197</v>
      </c>
      <c r="I10945" t="s">
        <v>54</v>
      </c>
      <c r="J10945" t="s">
        <v>106</v>
      </c>
      <c r="K10945" t="str">
        <f>IF(Table2[[#This Row],[Basis of Material Classification (System Side)*]]="Field inspection","Yes","No")</f>
        <v>No</v>
      </c>
      <c r="O10945" t="s">
        <v>132</v>
      </c>
      <c r="P10945"/>
      <c r="Q10945" s="16" t="str">
        <f>Table2[[#This Row],[Service Line Size (inches) (System Side)]]</f>
        <v>3/4</v>
      </c>
      <c r="R10945" t="s">
        <v>106</v>
      </c>
      <c r="S10945" t="str">
        <f>IF(Table2[[#This Row],[Basis of Material Classification (Customer Side)*]]="Field inspection","Yes","No")</f>
        <v>No</v>
      </c>
      <c r="V10945" t="s">
        <v>72</v>
      </c>
      <c r="W10945" t="s">
        <v>44</v>
      </c>
      <c r="X10945" t="s">
        <v>44</v>
      </c>
      <c r="Z10945" t="s">
        <v>45</v>
      </c>
      <c r="AA10945" t="s">
        <v>46</v>
      </c>
      <c r="AB10945" t="s">
        <v>46</v>
      </c>
      <c r="AC10945" t="s">
        <v>40</v>
      </c>
    </row>
    <row r="10946" spans="1:29" ht="14.4" x14ac:dyDescent="0.3">
      <c r="A10946">
        <v>10944</v>
      </c>
      <c r="B10946" t="s">
        <v>10853</v>
      </c>
      <c r="C10946" t="s">
        <v>277</v>
      </c>
      <c r="D10946" t="s">
        <v>40</v>
      </c>
      <c r="E10946" t="s">
        <v>40</v>
      </c>
      <c r="F10946" t="s">
        <v>53</v>
      </c>
      <c r="G10946" t="s">
        <v>40</v>
      </c>
      <c r="H10946" s="26">
        <v>39814</v>
      </c>
      <c r="I10946" t="s">
        <v>46</v>
      </c>
      <c r="J10946" t="s">
        <v>55</v>
      </c>
      <c r="K10946" t="str">
        <f>IF(Table2[[#This Row],[Basis of Material Classification (System Side)*]]="Field inspection","Yes","No")</f>
        <v>No</v>
      </c>
      <c r="O10946" t="s">
        <v>41</v>
      </c>
      <c r="P10946"/>
      <c r="Q10946" s="16" t="str">
        <f>Table2[[#This Row],[Service Line Size (inches) (System Side)]]</f>
        <v>Unknown</v>
      </c>
      <c r="R10946" t="s">
        <v>49</v>
      </c>
      <c r="S10946" t="str">
        <f>IF(Table2[[#This Row],[Basis of Material Classification (Customer Side)*]]="Field inspection","Yes","No")</f>
        <v>No</v>
      </c>
      <c r="V10946" t="s">
        <v>50</v>
      </c>
      <c r="W10946" t="s">
        <v>44</v>
      </c>
      <c r="X10946" t="s">
        <v>44</v>
      </c>
      <c r="Z10946" t="s">
        <v>45</v>
      </c>
      <c r="AA10946" t="s">
        <v>46</v>
      </c>
      <c r="AB10946" t="s">
        <v>46</v>
      </c>
      <c r="AC10946" t="s">
        <v>40</v>
      </c>
    </row>
    <row r="10947" spans="1:29" ht="14.4" x14ac:dyDescent="0.3">
      <c r="A10947">
        <v>10945</v>
      </c>
      <c r="B10947" t="s">
        <v>10854</v>
      </c>
      <c r="C10947" t="s">
        <v>277</v>
      </c>
      <c r="D10947" t="s">
        <v>40</v>
      </c>
      <c r="E10947" t="s">
        <v>40</v>
      </c>
      <c r="F10947" t="s">
        <v>132</v>
      </c>
      <c r="G10947" t="s">
        <v>40</v>
      </c>
      <c r="H10947" s="26">
        <v>44197</v>
      </c>
      <c r="I10947" t="s">
        <v>54</v>
      </c>
      <c r="J10947" t="s">
        <v>106</v>
      </c>
      <c r="K10947" t="str">
        <f>IF(Table2[[#This Row],[Basis of Material Classification (System Side)*]]="Field inspection","Yes","No")</f>
        <v>No</v>
      </c>
      <c r="O10947" t="s">
        <v>41</v>
      </c>
      <c r="P10947"/>
      <c r="Q10947" s="16" t="str">
        <f>Table2[[#This Row],[Service Line Size (inches) (System Side)]]</f>
        <v>3/4</v>
      </c>
      <c r="R10947" t="s">
        <v>106</v>
      </c>
      <c r="S10947" t="str">
        <f>IF(Table2[[#This Row],[Basis of Material Classification (Customer Side)*]]="Field inspection","Yes","No")</f>
        <v>No</v>
      </c>
      <c r="V10947" t="s">
        <v>108</v>
      </c>
      <c r="W10947" t="s">
        <v>44</v>
      </c>
      <c r="X10947" t="s">
        <v>44</v>
      </c>
      <c r="Z10947" t="s">
        <v>45</v>
      </c>
      <c r="AA10947" t="s">
        <v>46</v>
      </c>
      <c r="AB10947" t="s">
        <v>46</v>
      </c>
      <c r="AC10947" t="s">
        <v>40</v>
      </c>
    </row>
    <row r="10948" spans="1:29" ht="14.4" x14ac:dyDescent="0.3">
      <c r="A10948">
        <v>10946</v>
      </c>
      <c r="B10948" t="s">
        <v>10855</v>
      </c>
      <c r="C10948" t="s">
        <v>277</v>
      </c>
      <c r="D10948" t="s">
        <v>40</v>
      </c>
      <c r="E10948" t="s">
        <v>40</v>
      </c>
      <c r="F10948" t="s">
        <v>53</v>
      </c>
      <c r="G10948" t="s">
        <v>40</v>
      </c>
      <c r="H10948" s="26">
        <v>44197</v>
      </c>
      <c r="I10948" t="s">
        <v>54</v>
      </c>
      <c r="J10948" t="s">
        <v>55</v>
      </c>
      <c r="K10948" t="str">
        <f>IF(Table2[[#This Row],[Basis of Material Classification (System Side)*]]="Field inspection","Yes","No")</f>
        <v>No</v>
      </c>
      <c r="O10948" t="s">
        <v>41</v>
      </c>
      <c r="P10948"/>
      <c r="Q10948" s="16" t="str">
        <f>Table2[[#This Row],[Service Line Size (inches) (System Side)]]</f>
        <v>3/4</v>
      </c>
      <c r="R10948" t="s">
        <v>106</v>
      </c>
      <c r="S10948" t="str">
        <f>IF(Table2[[#This Row],[Basis of Material Classification (Customer Side)*]]="Field inspection","Yes","No")</f>
        <v>No</v>
      </c>
      <c r="V10948" t="s">
        <v>108</v>
      </c>
      <c r="W10948" t="s">
        <v>44</v>
      </c>
      <c r="X10948" t="s">
        <v>44</v>
      </c>
      <c r="Z10948" t="s">
        <v>45</v>
      </c>
      <c r="AA10948" t="s">
        <v>46</v>
      </c>
      <c r="AB10948" t="s">
        <v>46</v>
      </c>
      <c r="AC10948" t="s">
        <v>40</v>
      </c>
    </row>
    <row r="10949" spans="1:29" ht="14.4" x14ac:dyDescent="0.3">
      <c r="A10949">
        <v>10947</v>
      </c>
      <c r="B10949" t="s">
        <v>10856</v>
      </c>
      <c r="C10949" t="s">
        <v>277</v>
      </c>
      <c r="D10949" t="s">
        <v>40</v>
      </c>
      <c r="E10949" t="s">
        <v>40</v>
      </c>
      <c r="F10949" t="s">
        <v>53</v>
      </c>
      <c r="G10949" t="s">
        <v>40</v>
      </c>
      <c r="H10949" s="26">
        <v>44197</v>
      </c>
      <c r="I10949" t="s">
        <v>54</v>
      </c>
      <c r="J10949" t="s">
        <v>55</v>
      </c>
      <c r="K10949" t="str">
        <f>IF(Table2[[#This Row],[Basis of Material Classification (System Side)*]]="Field inspection","Yes","No")</f>
        <v>No</v>
      </c>
      <c r="O10949" t="s">
        <v>41</v>
      </c>
      <c r="P10949"/>
      <c r="Q10949" s="16" t="str">
        <f>Table2[[#This Row],[Service Line Size (inches) (System Side)]]</f>
        <v>3/4</v>
      </c>
      <c r="R10949" t="s">
        <v>106</v>
      </c>
      <c r="S10949" t="str">
        <f>IF(Table2[[#This Row],[Basis of Material Classification (Customer Side)*]]="Field inspection","Yes","No")</f>
        <v>No</v>
      </c>
      <c r="V10949" t="s">
        <v>108</v>
      </c>
      <c r="W10949" t="s">
        <v>44</v>
      </c>
      <c r="X10949" t="s">
        <v>44</v>
      </c>
      <c r="Z10949" t="s">
        <v>45</v>
      </c>
      <c r="AA10949" t="s">
        <v>46</v>
      </c>
      <c r="AB10949" t="s">
        <v>46</v>
      </c>
      <c r="AC10949" t="s">
        <v>40</v>
      </c>
    </row>
    <row r="10950" spans="1:29" ht="14.4" x14ac:dyDescent="0.3">
      <c r="A10950">
        <v>10948</v>
      </c>
      <c r="B10950" t="s">
        <v>10857</v>
      </c>
      <c r="C10950" t="s">
        <v>277</v>
      </c>
      <c r="D10950" t="s">
        <v>40</v>
      </c>
      <c r="E10950" t="s">
        <v>40</v>
      </c>
      <c r="F10950" t="s">
        <v>53</v>
      </c>
      <c r="G10950" t="s">
        <v>40</v>
      </c>
      <c r="H10950" s="26">
        <v>44197</v>
      </c>
      <c r="I10950" t="s">
        <v>54</v>
      </c>
      <c r="J10950" t="s">
        <v>55</v>
      </c>
      <c r="K10950" t="str">
        <f>IF(Table2[[#This Row],[Basis of Material Classification (System Side)*]]="Field inspection","Yes","No")</f>
        <v>No</v>
      </c>
      <c r="O10950" t="s">
        <v>41</v>
      </c>
      <c r="P10950"/>
      <c r="Q10950" s="16" t="str">
        <f>Table2[[#This Row],[Service Line Size (inches) (System Side)]]</f>
        <v>3/4</v>
      </c>
      <c r="R10950" t="s">
        <v>106</v>
      </c>
      <c r="S10950" t="str">
        <f>IF(Table2[[#This Row],[Basis of Material Classification (Customer Side)*]]="Field inspection","Yes","No")</f>
        <v>No</v>
      </c>
      <c r="V10950" t="s">
        <v>108</v>
      </c>
      <c r="W10950" t="s">
        <v>44</v>
      </c>
      <c r="X10950" t="s">
        <v>44</v>
      </c>
      <c r="Z10950" t="s">
        <v>45</v>
      </c>
      <c r="AA10950" t="s">
        <v>46</v>
      </c>
      <c r="AB10950" t="s">
        <v>46</v>
      </c>
      <c r="AC10950" t="s">
        <v>40</v>
      </c>
    </row>
    <row r="10951" spans="1:29" ht="14.4" x14ac:dyDescent="0.3">
      <c r="A10951">
        <v>10949</v>
      </c>
      <c r="B10951" t="s">
        <v>10858</v>
      </c>
      <c r="C10951" t="s">
        <v>277</v>
      </c>
      <c r="D10951" t="s">
        <v>40</v>
      </c>
      <c r="E10951" t="s">
        <v>40</v>
      </c>
      <c r="F10951" t="s">
        <v>53</v>
      </c>
      <c r="G10951" t="s">
        <v>40</v>
      </c>
      <c r="H10951" s="26">
        <v>44197</v>
      </c>
      <c r="I10951" t="s">
        <v>54</v>
      </c>
      <c r="J10951" t="s">
        <v>55</v>
      </c>
      <c r="K10951" t="str">
        <f>IF(Table2[[#This Row],[Basis of Material Classification (System Side)*]]="Field inspection","Yes","No")</f>
        <v>No</v>
      </c>
      <c r="O10951" t="s">
        <v>41</v>
      </c>
      <c r="P10951"/>
      <c r="Q10951" s="16" t="str">
        <f>Table2[[#This Row],[Service Line Size (inches) (System Side)]]</f>
        <v>3/4</v>
      </c>
      <c r="R10951" t="s">
        <v>106</v>
      </c>
      <c r="S10951" t="str">
        <f>IF(Table2[[#This Row],[Basis of Material Classification (Customer Side)*]]="Field inspection","Yes","No")</f>
        <v>No</v>
      </c>
      <c r="V10951" t="s">
        <v>108</v>
      </c>
      <c r="W10951" t="s">
        <v>44</v>
      </c>
      <c r="X10951" t="s">
        <v>44</v>
      </c>
      <c r="Z10951" t="s">
        <v>45</v>
      </c>
      <c r="AA10951" t="s">
        <v>46</v>
      </c>
      <c r="AB10951" t="s">
        <v>46</v>
      </c>
      <c r="AC10951" t="s">
        <v>40</v>
      </c>
    </row>
    <row r="10952" spans="1:29" ht="14.4" x14ac:dyDescent="0.3">
      <c r="A10952">
        <v>10950</v>
      </c>
      <c r="B10952" t="s">
        <v>10859</v>
      </c>
      <c r="C10952" t="s">
        <v>277</v>
      </c>
      <c r="D10952" t="s">
        <v>40</v>
      </c>
      <c r="E10952" t="s">
        <v>40</v>
      </c>
      <c r="F10952" t="s">
        <v>53</v>
      </c>
      <c r="G10952" t="s">
        <v>40</v>
      </c>
      <c r="H10952" s="26">
        <v>44197</v>
      </c>
      <c r="I10952" t="s">
        <v>54</v>
      </c>
      <c r="J10952" t="s">
        <v>55</v>
      </c>
      <c r="K10952" t="str">
        <f>IF(Table2[[#This Row],[Basis of Material Classification (System Side)*]]="Field inspection","Yes","No")</f>
        <v>No</v>
      </c>
      <c r="O10952" t="s">
        <v>41</v>
      </c>
      <c r="P10952"/>
      <c r="Q10952" s="16" t="str">
        <f>Table2[[#This Row],[Service Line Size (inches) (System Side)]]</f>
        <v>3/4</v>
      </c>
      <c r="R10952" t="s">
        <v>106</v>
      </c>
      <c r="S10952" t="str">
        <f>IF(Table2[[#This Row],[Basis of Material Classification (Customer Side)*]]="Field inspection","Yes","No")</f>
        <v>No</v>
      </c>
      <c r="V10952" t="s">
        <v>108</v>
      </c>
      <c r="W10952" t="s">
        <v>44</v>
      </c>
      <c r="X10952" t="s">
        <v>44</v>
      </c>
      <c r="Z10952" t="s">
        <v>45</v>
      </c>
      <c r="AA10952" t="s">
        <v>46</v>
      </c>
      <c r="AB10952" t="s">
        <v>46</v>
      </c>
      <c r="AC10952" t="s">
        <v>40</v>
      </c>
    </row>
    <row r="10953" spans="1:29" ht="14.4" x14ac:dyDescent="0.3">
      <c r="A10953">
        <v>10951</v>
      </c>
      <c r="B10953" t="s">
        <v>10860</v>
      </c>
      <c r="C10953" t="s">
        <v>277</v>
      </c>
      <c r="D10953" t="s">
        <v>40</v>
      </c>
      <c r="E10953" t="s">
        <v>40</v>
      </c>
      <c r="F10953" t="s">
        <v>41</v>
      </c>
      <c r="G10953" t="s">
        <v>40</v>
      </c>
      <c r="H10953" s="26">
        <v>44562</v>
      </c>
      <c r="I10953" t="s">
        <v>621</v>
      </c>
      <c r="J10953" t="s">
        <v>55</v>
      </c>
      <c r="K10953" t="str">
        <f>IF(Table2[[#This Row],[Basis of Material Classification (System Side)*]]="Field inspection","Yes","No")</f>
        <v>No</v>
      </c>
      <c r="N10953" t="str">
        <f>Table2[[#This Row],[Basis of Material Classification (System Side)*]]</f>
        <v>Installation record (e.g., tap card)</v>
      </c>
      <c r="O10953" t="s">
        <v>41</v>
      </c>
      <c r="P10953"/>
      <c r="Q10953" s="16" t="str">
        <f>Table2[[#This Row],[Service Line Size (inches) (System Side)]]</f>
        <v>8</v>
      </c>
      <c r="R10953" t="s">
        <v>126</v>
      </c>
      <c r="S10953" t="str">
        <f>IF(Table2[[#This Row],[Basis of Material Classification (Customer Side)*]]="Field inspection","Yes","No")</f>
        <v>No</v>
      </c>
      <c r="V10953" t="s">
        <v>126</v>
      </c>
      <c r="W10953" t="s">
        <v>44</v>
      </c>
      <c r="X10953" t="s">
        <v>44</v>
      </c>
      <c r="Z10953" t="s">
        <v>58</v>
      </c>
      <c r="AA10953" t="s">
        <v>46</v>
      </c>
      <c r="AB10953" t="s">
        <v>46</v>
      </c>
      <c r="AC10953" t="s">
        <v>40</v>
      </c>
    </row>
    <row r="10954" spans="1:29" ht="14.4" x14ac:dyDescent="0.3">
      <c r="A10954">
        <v>10952</v>
      </c>
      <c r="B10954" t="s">
        <v>10861</v>
      </c>
      <c r="C10954" t="s">
        <v>277</v>
      </c>
      <c r="D10954" t="s">
        <v>40</v>
      </c>
      <c r="E10954" t="s">
        <v>40</v>
      </c>
      <c r="F10954" t="s">
        <v>41</v>
      </c>
      <c r="G10954" t="s">
        <v>40</v>
      </c>
      <c r="H10954" s="27"/>
      <c r="I10954" t="s">
        <v>46</v>
      </c>
      <c r="J10954" t="s">
        <v>106</v>
      </c>
      <c r="K10954" t="str">
        <f>IF(Table2[[#This Row],[Basis of Material Classification (System Side)*]]="Field inspection","Yes","No")</f>
        <v>No</v>
      </c>
      <c r="N10954" t="s">
        <v>107</v>
      </c>
      <c r="O10954" t="s">
        <v>41</v>
      </c>
      <c r="P10954"/>
      <c r="Q10954" s="16" t="str">
        <f>Table2[[#This Row],[Service Line Size (inches) (System Side)]]</f>
        <v>Unknown</v>
      </c>
      <c r="R10954" t="s">
        <v>106</v>
      </c>
      <c r="S10954" t="str">
        <f>IF(Table2[[#This Row],[Basis of Material Classification (Customer Side)*]]="Field inspection","Yes","No")</f>
        <v>No</v>
      </c>
      <c r="V10954" t="s">
        <v>108</v>
      </c>
      <c r="W10954" t="s">
        <v>44</v>
      </c>
      <c r="X10954" t="s">
        <v>44</v>
      </c>
      <c r="Z10954" t="s">
        <v>58</v>
      </c>
      <c r="AA10954" t="s">
        <v>46</v>
      </c>
      <c r="AB10954" t="s">
        <v>46</v>
      </c>
      <c r="AC10954" t="s">
        <v>40</v>
      </c>
    </row>
    <row r="10955" spans="1:29" ht="14.4" x14ac:dyDescent="0.3">
      <c r="A10955">
        <v>10953</v>
      </c>
      <c r="B10955" t="s">
        <v>10561</v>
      </c>
      <c r="C10955" t="s">
        <v>277</v>
      </c>
      <c r="D10955" t="s">
        <v>40</v>
      </c>
      <c r="E10955" t="s">
        <v>40</v>
      </c>
      <c r="F10955" t="s">
        <v>41</v>
      </c>
      <c r="G10955" t="s">
        <v>40</v>
      </c>
      <c r="H10955" s="26">
        <v>32509</v>
      </c>
      <c r="I10955" t="s">
        <v>46</v>
      </c>
      <c r="J10955" t="s">
        <v>43</v>
      </c>
      <c r="K10955" t="str">
        <f>IF(Table2[[#This Row],[Basis of Material Classification (System Side)*]]="Field inspection","Yes","No")</f>
        <v>No</v>
      </c>
      <c r="N10955" t="str">
        <f>Table2[[#This Row],[Basis of Material Classification (System Side)*]]</f>
        <v>Installation date after lead ban</v>
      </c>
      <c r="O10955" t="s">
        <v>41</v>
      </c>
      <c r="P10955" s="13">
        <v>33239</v>
      </c>
      <c r="Q10955" s="16" t="str">
        <f>Table2[[#This Row],[Service Line Size (inches) (System Side)]]</f>
        <v>Unknown</v>
      </c>
      <c r="R10955" t="s">
        <v>43</v>
      </c>
      <c r="S10955" t="str">
        <f>IF(Table2[[#This Row],[Basis of Material Classification (Customer Side)*]]="Field inspection","Yes","No")</f>
        <v>No</v>
      </c>
      <c r="V10955" t="s">
        <v>43</v>
      </c>
      <c r="W10955" t="s">
        <v>44</v>
      </c>
      <c r="X10955" t="s">
        <v>44</v>
      </c>
      <c r="Z10955" t="s">
        <v>58</v>
      </c>
      <c r="AA10955" t="s">
        <v>46</v>
      </c>
      <c r="AB10955" t="s">
        <v>46</v>
      </c>
      <c r="AC10955" t="s">
        <v>40</v>
      </c>
    </row>
    <row r="10956" spans="1:29" ht="14.4" x14ac:dyDescent="0.3">
      <c r="A10956">
        <v>10954</v>
      </c>
      <c r="B10956" t="s">
        <v>10561</v>
      </c>
      <c r="C10956" t="s">
        <v>277</v>
      </c>
      <c r="D10956" t="s">
        <v>40</v>
      </c>
      <c r="E10956" t="s">
        <v>40</v>
      </c>
      <c r="F10956" t="s">
        <v>41</v>
      </c>
      <c r="G10956" t="s">
        <v>40</v>
      </c>
      <c r="H10956" s="26">
        <v>32509</v>
      </c>
      <c r="I10956" t="s">
        <v>46</v>
      </c>
      <c r="J10956" t="s">
        <v>43</v>
      </c>
      <c r="K10956" t="str">
        <f>IF(Table2[[#This Row],[Basis of Material Classification (System Side)*]]="Field inspection","Yes","No")</f>
        <v>No</v>
      </c>
      <c r="N10956" t="str">
        <f>Table2[[#This Row],[Basis of Material Classification (System Side)*]]</f>
        <v>Installation date after lead ban</v>
      </c>
      <c r="O10956" t="s">
        <v>41</v>
      </c>
      <c r="P10956" s="13">
        <v>33239</v>
      </c>
      <c r="Q10956" s="16" t="str">
        <f>Table2[[#This Row],[Service Line Size (inches) (System Side)]]</f>
        <v>Unknown</v>
      </c>
      <c r="R10956" t="s">
        <v>43</v>
      </c>
      <c r="S10956" t="str">
        <f>IF(Table2[[#This Row],[Basis of Material Classification (Customer Side)*]]="Field inspection","Yes","No")</f>
        <v>No</v>
      </c>
      <c r="V10956" t="s">
        <v>43</v>
      </c>
      <c r="W10956" t="s">
        <v>44</v>
      </c>
      <c r="X10956" t="s">
        <v>44</v>
      </c>
      <c r="Z10956" t="s">
        <v>58</v>
      </c>
      <c r="AA10956" t="s">
        <v>46</v>
      </c>
      <c r="AB10956" t="s">
        <v>46</v>
      </c>
      <c r="AC10956" t="s">
        <v>40</v>
      </c>
    </row>
    <row r="10957" spans="1:29" ht="14.4" x14ac:dyDescent="0.3">
      <c r="A10957">
        <v>10955</v>
      </c>
      <c r="B10957" t="s">
        <v>10862</v>
      </c>
      <c r="C10957" t="s">
        <v>277</v>
      </c>
      <c r="D10957" t="s">
        <v>40</v>
      </c>
      <c r="E10957" t="s">
        <v>40</v>
      </c>
      <c r="F10957" t="s">
        <v>41</v>
      </c>
      <c r="G10957" t="s">
        <v>40</v>
      </c>
      <c r="H10957" s="26">
        <v>39814</v>
      </c>
      <c r="I10957" t="s">
        <v>60</v>
      </c>
      <c r="J10957" t="s">
        <v>43</v>
      </c>
      <c r="K10957" t="str">
        <f>IF(Table2[[#This Row],[Basis of Material Classification (System Side)*]]="Field inspection","Yes","No")</f>
        <v>No</v>
      </c>
      <c r="N10957" t="str">
        <f>Table2[[#This Row],[Basis of Material Classification (System Side)*]]</f>
        <v>Installation date after lead ban</v>
      </c>
      <c r="O10957" t="s">
        <v>41</v>
      </c>
      <c r="P10957"/>
      <c r="Q10957" s="16" t="str">
        <f>Table2[[#This Row],[Service Line Size (inches) (System Side)]]</f>
        <v>1</v>
      </c>
      <c r="R10957" t="s">
        <v>106</v>
      </c>
      <c r="S10957" t="str">
        <f>IF(Table2[[#This Row],[Basis of Material Classification (Customer Side)*]]="Field inspection","Yes","No")</f>
        <v>No</v>
      </c>
      <c r="V10957" t="s">
        <v>108</v>
      </c>
      <c r="W10957" t="s">
        <v>44</v>
      </c>
      <c r="X10957" t="s">
        <v>44</v>
      </c>
      <c r="Z10957" t="s">
        <v>58</v>
      </c>
      <c r="AA10957" t="s">
        <v>46</v>
      </c>
      <c r="AB10957" t="s">
        <v>46</v>
      </c>
      <c r="AC10957" t="s">
        <v>40</v>
      </c>
    </row>
    <row r="10958" spans="1:29" ht="14.4" x14ac:dyDescent="0.3">
      <c r="A10958">
        <v>10956</v>
      </c>
      <c r="B10958" t="s">
        <v>10863</v>
      </c>
      <c r="C10958" t="s">
        <v>277</v>
      </c>
      <c r="D10958" t="s">
        <v>40</v>
      </c>
      <c r="E10958" t="s">
        <v>40</v>
      </c>
      <c r="F10958" t="s">
        <v>41</v>
      </c>
      <c r="G10958" t="s">
        <v>40</v>
      </c>
      <c r="H10958" s="26">
        <v>44197</v>
      </c>
      <c r="I10958" t="s">
        <v>975</v>
      </c>
      <c r="J10958" t="s">
        <v>43</v>
      </c>
      <c r="K10958" t="str">
        <f>IF(Table2[[#This Row],[Basis of Material Classification (System Side)*]]="Field inspection","Yes","No")</f>
        <v>No</v>
      </c>
      <c r="N10958" t="str">
        <f>Table2[[#This Row],[Basis of Material Classification (System Side)*]]</f>
        <v>Installation date after lead ban</v>
      </c>
      <c r="O10958" t="s">
        <v>41</v>
      </c>
      <c r="P10958" s="13">
        <v>14611</v>
      </c>
      <c r="Q10958" s="16" t="str">
        <f>Table2[[#This Row],[Service Line Size (inches) (System Side)]]</f>
        <v>2</v>
      </c>
      <c r="R10958" t="s">
        <v>49</v>
      </c>
      <c r="S10958" t="str">
        <f>IF(Table2[[#This Row],[Basis of Material Classification (Customer Side)*]]="Field inspection","Yes","No")</f>
        <v>No</v>
      </c>
      <c r="V10958" t="s">
        <v>50</v>
      </c>
      <c r="W10958" t="s">
        <v>44</v>
      </c>
      <c r="X10958" t="s">
        <v>44</v>
      </c>
      <c r="Z10958" t="s">
        <v>58</v>
      </c>
      <c r="AA10958" t="s">
        <v>46</v>
      </c>
      <c r="AB10958" t="s">
        <v>46</v>
      </c>
      <c r="AC10958" t="s">
        <v>40</v>
      </c>
    </row>
    <row r="10959" spans="1:29" ht="14.4" x14ac:dyDescent="0.3">
      <c r="A10959">
        <v>10957</v>
      </c>
      <c r="B10959" t="s">
        <v>10862</v>
      </c>
      <c r="C10959" t="s">
        <v>277</v>
      </c>
      <c r="D10959" t="s">
        <v>40</v>
      </c>
      <c r="E10959" t="s">
        <v>40</v>
      </c>
      <c r="F10959" t="s">
        <v>132</v>
      </c>
      <c r="G10959" t="s">
        <v>40</v>
      </c>
      <c r="H10959" s="26">
        <v>44562</v>
      </c>
      <c r="I10959" t="s">
        <v>975</v>
      </c>
      <c r="J10959" t="s">
        <v>106</v>
      </c>
      <c r="K10959" t="str">
        <f>IF(Table2[[#This Row],[Basis of Material Classification (System Side)*]]="Field inspection","Yes","No")</f>
        <v>No</v>
      </c>
      <c r="O10959" t="s">
        <v>41</v>
      </c>
      <c r="P10959"/>
      <c r="Q10959" s="16" t="str">
        <f>Table2[[#This Row],[Service Line Size (inches) (System Side)]]</f>
        <v>2</v>
      </c>
      <c r="R10959" t="s">
        <v>106</v>
      </c>
      <c r="S10959" t="str">
        <f>IF(Table2[[#This Row],[Basis of Material Classification (Customer Side)*]]="Field inspection","Yes","No")</f>
        <v>No</v>
      </c>
      <c r="V10959" t="s">
        <v>108</v>
      </c>
      <c r="W10959" t="s">
        <v>44</v>
      </c>
      <c r="X10959" t="s">
        <v>44</v>
      </c>
      <c r="Z10959" t="s">
        <v>58</v>
      </c>
      <c r="AA10959" t="s">
        <v>46</v>
      </c>
      <c r="AB10959" t="s">
        <v>46</v>
      </c>
      <c r="AC10959" t="s">
        <v>40</v>
      </c>
    </row>
    <row r="10960" spans="1:29" ht="14.4" x14ac:dyDescent="0.3">
      <c r="A10960">
        <v>10958</v>
      </c>
      <c r="B10960" t="s">
        <v>10862</v>
      </c>
      <c r="C10960" t="s">
        <v>277</v>
      </c>
      <c r="D10960" t="s">
        <v>40</v>
      </c>
      <c r="E10960" t="s">
        <v>40</v>
      </c>
      <c r="F10960" t="s">
        <v>132</v>
      </c>
      <c r="G10960" t="s">
        <v>40</v>
      </c>
      <c r="H10960" s="26">
        <v>44562</v>
      </c>
      <c r="I10960" t="s">
        <v>975</v>
      </c>
      <c r="J10960" t="s">
        <v>106</v>
      </c>
      <c r="K10960" t="str">
        <f>IF(Table2[[#This Row],[Basis of Material Classification (System Side)*]]="Field inspection","Yes","No")</f>
        <v>No</v>
      </c>
      <c r="O10960" t="s">
        <v>41</v>
      </c>
      <c r="P10960"/>
      <c r="Q10960" s="16" t="str">
        <f>Table2[[#This Row],[Service Line Size (inches) (System Side)]]</f>
        <v>2</v>
      </c>
      <c r="R10960" t="s">
        <v>106</v>
      </c>
      <c r="S10960" t="str">
        <f>IF(Table2[[#This Row],[Basis of Material Classification (Customer Side)*]]="Field inspection","Yes","No")</f>
        <v>No</v>
      </c>
      <c r="V10960" t="s">
        <v>108</v>
      </c>
      <c r="W10960" t="s">
        <v>44</v>
      </c>
      <c r="X10960" t="s">
        <v>44</v>
      </c>
      <c r="Z10960" t="s">
        <v>58</v>
      </c>
      <c r="AA10960" t="s">
        <v>46</v>
      </c>
      <c r="AB10960" t="s">
        <v>46</v>
      </c>
      <c r="AC10960" t="s">
        <v>40</v>
      </c>
    </row>
    <row r="10961" spans="1:29" ht="14.4" x14ac:dyDescent="0.3">
      <c r="A10961">
        <v>10959</v>
      </c>
      <c r="B10961" t="s">
        <v>10862</v>
      </c>
      <c r="C10961" t="s">
        <v>277</v>
      </c>
      <c r="D10961" t="s">
        <v>40</v>
      </c>
      <c r="E10961" t="s">
        <v>40</v>
      </c>
      <c r="F10961" t="s">
        <v>132</v>
      </c>
      <c r="G10961" t="s">
        <v>40</v>
      </c>
      <c r="H10961" s="26">
        <v>44562</v>
      </c>
      <c r="I10961" t="s">
        <v>975</v>
      </c>
      <c r="J10961" t="s">
        <v>106</v>
      </c>
      <c r="K10961" t="str">
        <f>IF(Table2[[#This Row],[Basis of Material Classification (System Side)*]]="Field inspection","Yes","No")</f>
        <v>No</v>
      </c>
      <c r="O10961" t="s">
        <v>41</v>
      </c>
      <c r="P10961"/>
      <c r="Q10961" s="16" t="str">
        <f>Table2[[#This Row],[Service Line Size (inches) (System Side)]]</f>
        <v>2</v>
      </c>
      <c r="R10961" t="s">
        <v>106</v>
      </c>
      <c r="S10961" t="str">
        <f>IF(Table2[[#This Row],[Basis of Material Classification (Customer Side)*]]="Field inspection","Yes","No")</f>
        <v>No</v>
      </c>
      <c r="V10961" t="s">
        <v>108</v>
      </c>
      <c r="W10961" t="s">
        <v>44</v>
      </c>
      <c r="X10961" t="s">
        <v>44</v>
      </c>
      <c r="Z10961" t="s">
        <v>58</v>
      </c>
      <c r="AA10961" t="s">
        <v>46</v>
      </c>
      <c r="AB10961" t="s">
        <v>46</v>
      </c>
      <c r="AC10961" t="s">
        <v>40</v>
      </c>
    </row>
    <row r="10962" spans="1:29" ht="14.4" x14ac:dyDescent="0.3">
      <c r="A10962">
        <v>10960</v>
      </c>
      <c r="B10962" t="s">
        <v>10862</v>
      </c>
      <c r="C10962" t="s">
        <v>277</v>
      </c>
      <c r="D10962" t="s">
        <v>40</v>
      </c>
      <c r="E10962" t="s">
        <v>40</v>
      </c>
      <c r="F10962" t="s">
        <v>132</v>
      </c>
      <c r="G10962" t="s">
        <v>40</v>
      </c>
      <c r="H10962" s="26">
        <v>44562</v>
      </c>
      <c r="I10962" t="s">
        <v>975</v>
      </c>
      <c r="J10962" t="s">
        <v>106</v>
      </c>
      <c r="K10962" t="str">
        <f>IF(Table2[[#This Row],[Basis of Material Classification (System Side)*]]="Field inspection","Yes","No")</f>
        <v>No</v>
      </c>
      <c r="O10962" t="s">
        <v>41</v>
      </c>
      <c r="P10962"/>
      <c r="Q10962" s="16" t="str">
        <f>Table2[[#This Row],[Service Line Size (inches) (System Side)]]</f>
        <v>2</v>
      </c>
      <c r="R10962" t="s">
        <v>106</v>
      </c>
      <c r="S10962" t="str">
        <f>IF(Table2[[#This Row],[Basis of Material Classification (Customer Side)*]]="Field inspection","Yes","No")</f>
        <v>No</v>
      </c>
      <c r="V10962" t="s">
        <v>108</v>
      </c>
      <c r="W10962" t="s">
        <v>44</v>
      </c>
      <c r="X10962" t="s">
        <v>44</v>
      </c>
      <c r="Z10962" t="s">
        <v>58</v>
      </c>
      <c r="AA10962" t="s">
        <v>46</v>
      </c>
      <c r="AB10962" t="s">
        <v>46</v>
      </c>
      <c r="AC10962" t="s">
        <v>40</v>
      </c>
    </row>
    <row r="10963" spans="1:29" ht="14.4" x14ac:dyDescent="0.3">
      <c r="A10963">
        <v>10961</v>
      </c>
      <c r="B10963" t="s">
        <v>10862</v>
      </c>
      <c r="C10963" t="s">
        <v>277</v>
      </c>
      <c r="D10963" t="s">
        <v>40</v>
      </c>
      <c r="E10963" t="s">
        <v>40</v>
      </c>
      <c r="F10963" t="s">
        <v>132</v>
      </c>
      <c r="G10963" t="s">
        <v>40</v>
      </c>
      <c r="H10963" s="26">
        <v>44562</v>
      </c>
      <c r="I10963" t="s">
        <v>975</v>
      </c>
      <c r="J10963" t="s">
        <v>106</v>
      </c>
      <c r="K10963" t="str">
        <f>IF(Table2[[#This Row],[Basis of Material Classification (System Side)*]]="Field inspection","Yes","No")</f>
        <v>No</v>
      </c>
      <c r="O10963" t="s">
        <v>41</v>
      </c>
      <c r="P10963"/>
      <c r="Q10963" s="16" t="str">
        <f>Table2[[#This Row],[Service Line Size (inches) (System Side)]]</f>
        <v>2</v>
      </c>
      <c r="R10963" t="s">
        <v>106</v>
      </c>
      <c r="S10963" t="str">
        <f>IF(Table2[[#This Row],[Basis of Material Classification (Customer Side)*]]="Field inspection","Yes","No")</f>
        <v>No</v>
      </c>
      <c r="V10963" t="s">
        <v>108</v>
      </c>
      <c r="W10963" t="s">
        <v>44</v>
      </c>
      <c r="X10963" t="s">
        <v>44</v>
      </c>
      <c r="Z10963" t="s">
        <v>58</v>
      </c>
      <c r="AA10963" t="s">
        <v>46</v>
      </c>
      <c r="AB10963" t="s">
        <v>46</v>
      </c>
      <c r="AC10963" t="s">
        <v>40</v>
      </c>
    </row>
    <row r="10964" spans="1:29" ht="14.4" x14ac:dyDescent="0.3">
      <c r="A10964">
        <v>10962</v>
      </c>
      <c r="B10964" t="s">
        <v>10862</v>
      </c>
      <c r="C10964" t="s">
        <v>277</v>
      </c>
      <c r="D10964" t="s">
        <v>40</v>
      </c>
      <c r="E10964" t="s">
        <v>40</v>
      </c>
      <c r="F10964" t="s">
        <v>132</v>
      </c>
      <c r="G10964" t="s">
        <v>40</v>
      </c>
      <c r="H10964" s="26">
        <v>44562</v>
      </c>
      <c r="I10964" t="s">
        <v>975</v>
      </c>
      <c r="J10964" t="s">
        <v>106</v>
      </c>
      <c r="K10964" t="str">
        <f>IF(Table2[[#This Row],[Basis of Material Classification (System Side)*]]="Field inspection","Yes","No")</f>
        <v>No</v>
      </c>
      <c r="O10964" t="s">
        <v>41</v>
      </c>
      <c r="P10964"/>
      <c r="Q10964" s="16" t="str">
        <f>Table2[[#This Row],[Service Line Size (inches) (System Side)]]</f>
        <v>2</v>
      </c>
      <c r="R10964" t="s">
        <v>106</v>
      </c>
      <c r="S10964" t="str">
        <f>IF(Table2[[#This Row],[Basis of Material Classification (Customer Side)*]]="Field inspection","Yes","No")</f>
        <v>No</v>
      </c>
      <c r="V10964" t="s">
        <v>108</v>
      </c>
      <c r="W10964" t="s">
        <v>44</v>
      </c>
      <c r="X10964" t="s">
        <v>44</v>
      </c>
      <c r="Z10964" t="s">
        <v>58</v>
      </c>
      <c r="AA10964" t="s">
        <v>46</v>
      </c>
      <c r="AB10964" t="s">
        <v>46</v>
      </c>
      <c r="AC10964" t="s">
        <v>40</v>
      </c>
    </row>
    <row r="10965" spans="1:29" ht="14.4" x14ac:dyDescent="0.3">
      <c r="A10965">
        <v>10963</v>
      </c>
      <c r="B10965" t="s">
        <v>10864</v>
      </c>
      <c r="C10965" t="s">
        <v>277</v>
      </c>
      <c r="D10965" t="s">
        <v>40</v>
      </c>
      <c r="E10965" t="s">
        <v>40</v>
      </c>
      <c r="F10965" t="s">
        <v>132</v>
      </c>
      <c r="G10965" t="s">
        <v>40</v>
      </c>
      <c r="H10965" s="26">
        <v>44197</v>
      </c>
      <c r="I10965" t="s">
        <v>54</v>
      </c>
      <c r="J10965" t="s">
        <v>106</v>
      </c>
      <c r="K10965" t="str">
        <f>IF(Table2[[#This Row],[Basis of Material Classification (System Side)*]]="Field inspection","Yes","No")</f>
        <v>No</v>
      </c>
      <c r="O10965" t="s">
        <v>132</v>
      </c>
      <c r="P10965"/>
      <c r="Q10965" s="16" t="str">
        <f>Table2[[#This Row],[Service Line Size (inches) (System Side)]]</f>
        <v>3/4</v>
      </c>
      <c r="R10965" t="s">
        <v>106</v>
      </c>
      <c r="S10965" t="str">
        <f>IF(Table2[[#This Row],[Basis of Material Classification (Customer Side)*]]="Field inspection","Yes","No")</f>
        <v>No</v>
      </c>
      <c r="V10965" t="s">
        <v>72</v>
      </c>
      <c r="W10965" t="s">
        <v>44</v>
      </c>
      <c r="X10965" t="s">
        <v>44</v>
      </c>
      <c r="Z10965" t="s">
        <v>45</v>
      </c>
      <c r="AA10965" t="s">
        <v>46</v>
      </c>
      <c r="AB10965" t="s">
        <v>46</v>
      </c>
      <c r="AC10965" t="s">
        <v>40</v>
      </c>
    </row>
    <row r="10966" spans="1:29" ht="14.4" x14ac:dyDescent="0.3">
      <c r="A10966">
        <v>10964</v>
      </c>
      <c r="B10966" t="s">
        <v>10865</v>
      </c>
      <c r="C10966" t="s">
        <v>277</v>
      </c>
      <c r="D10966" t="s">
        <v>40</v>
      </c>
      <c r="E10966" t="s">
        <v>40</v>
      </c>
      <c r="F10966" t="s">
        <v>132</v>
      </c>
      <c r="G10966" t="s">
        <v>40</v>
      </c>
      <c r="H10966" s="26">
        <v>44197</v>
      </c>
      <c r="I10966" t="s">
        <v>54</v>
      </c>
      <c r="J10966" t="s">
        <v>106</v>
      </c>
      <c r="K10966" t="str">
        <f>IF(Table2[[#This Row],[Basis of Material Classification (System Side)*]]="Field inspection","Yes","No")</f>
        <v>No</v>
      </c>
      <c r="O10966" t="s">
        <v>132</v>
      </c>
      <c r="P10966"/>
      <c r="Q10966" s="16" t="str">
        <f>Table2[[#This Row],[Service Line Size (inches) (System Side)]]</f>
        <v>3/4</v>
      </c>
      <c r="R10966" t="s">
        <v>106</v>
      </c>
      <c r="S10966" t="str">
        <f>IF(Table2[[#This Row],[Basis of Material Classification (Customer Side)*]]="Field inspection","Yes","No")</f>
        <v>No</v>
      </c>
      <c r="V10966" t="s">
        <v>72</v>
      </c>
      <c r="W10966" t="s">
        <v>44</v>
      </c>
      <c r="X10966" t="s">
        <v>44</v>
      </c>
      <c r="Z10966" t="s">
        <v>45</v>
      </c>
      <c r="AA10966" t="s">
        <v>46</v>
      </c>
      <c r="AB10966" t="s">
        <v>46</v>
      </c>
      <c r="AC10966" t="s">
        <v>40</v>
      </c>
    </row>
    <row r="10967" spans="1:29" ht="14.4" x14ac:dyDescent="0.3">
      <c r="A10967">
        <v>10965</v>
      </c>
      <c r="B10967" t="s">
        <v>10866</v>
      </c>
      <c r="C10967" t="s">
        <v>277</v>
      </c>
      <c r="D10967" t="s">
        <v>40</v>
      </c>
      <c r="E10967" t="s">
        <v>40</v>
      </c>
      <c r="F10967" t="s">
        <v>132</v>
      </c>
      <c r="G10967" t="s">
        <v>40</v>
      </c>
      <c r="H10967" s="26">
        <v>44197</v>
      </c>
      <c r="I10967" t="s">
        <v>54</v>
      </c>
      <c r="J10967" t="s">
        <v>106</v>
      </c>
      <c r="K10967" t="str">
        <f>IF(Table2[[#This Row],[Basis of Material Classification (System Side)*]]="Field inspection","Yes","No")</f>
        <v>No</v>
      </c>
      <c r="O10967" t="s">
        <v>132</v>
      </c>
      <c r="P10967"/>
      <c r="Q10967" s="16" t="str">
        <f>Table2[[#This Row],[Service Line Size (inches) (System Side)]]</f>
        <v>3/4</v>
      </c>
      <c r="R10967" t="s">
        <v>106</v>
      </c>
      <c r="S10967" t="str">
        <f>IF(Table2[[#This Row],[Basis of Material Classification (Customer Side)*]]="Field inspection","Yes","No")</f>
        <v>No</v>
      </c>
      <c r="V10967" t="s">
        <v>72</v>
      </c>
      <c r="W10967" t="s">
        <v>44</v>
      </c>
      <c r="X10967" t="s">
        <v>44</v>
      </c>
      <c r="Z10967" t="s">
        <v>45</v>
      </c>
      <c r="AA10967" t="s">
        <v>46</v>
      </c>
      <c r="AB10967" t="s">
        <v>46</v>
      </c>
      <c r="AC10967" t="s">
        <v>40</v>
      </c>
    </row>
    <row r="10968" spans="1:29" ht="14.4" x14ac:dyDescent="0.3">
      <c r="A10968">
        <v>10966</v>
      </c>
      <c r="B10968" t="s">
        <v>10867</v>
      </c>
      <c r="C10968" t="s">
        <v>277</v>
      </c>
      <c r="D10968" t="s">
        <v>40</v>
      </c>
      <c r="E10968" t="s">
        <v>40</v>
      </c>
      <c r="F10968" t="s">
        <v>132</v>
      </c>
      <c r="G10968" t="s">
        <v>40</v>
      </c>
      <c r="H10968" s="26">
        <v>44197</v>
      </c>
      <c r="I10968" t="s">
        <v>54</v>
      </c>
      <c r="J10968" t="s">
        <v>106</v>
      </c>
      <c r="K10968" t="str">
        <f>IF(Table2[[#This Row],[Basis of Material Classification (System Side)*]]="Field inspection","Yes","No")</f>
        <v>No</v>
      </c>
      <c r="O10968" t="s">
        <v>132</v>
      </c>
      <c r="P10968"/>
      <c r="Q10968" s="16" t="str">
        <f>Table2[[#This Row],[Service Line Size (inches) (System Side)]]</f>
        <v>3/4</v>
      </c>
      <c r="R10968" t="s">
        <v>106</v>
      </c>
      <c r="S10968" t="str">
        <f>IF(Table2[[#This Row],[Basis of Material Classification (Customer Side)*]]="Field inspection","Yes","No")</f>
        <v>No</v>
      </c>
      <c r="V10968" t="s">
        <v>72</v>
      </c>
      <c r="W10968" t="s">
        <v>44</v>
      </c>
      <c r="X10968" t="s">
        <v>44</v>
      </c>
      <c r="Z10968" t="s">
        <v>45</v>
      </c>
      <c r="AA10968" t="s">
        <v>46</v>
      </c>
      <c r="AB10968" t="s">
        <v>46</v>
      </c>
      <c r="AC10968" t="s">
        <v>40</v>
      </c>
    </row>
    <row r="10969" spans="1:29" ht="14.4" x14ac:dyDescent="0.3">
      <c r="A10969">
        <v>10967</v>
      </c>
      <c r="B10969" t="s">
        <v>10868</v>
      </c>
      <c r="C10969" t="s">
        <v>277</v>
      </c>
      <c r="D10969" t="s">
        <v>40</v>
      </c>
      <c r="E10969" t="s">
        <v>40</v>
      </c>
      <c r="F10969" t="s">
        <v>132</v>
      </c>
      <c r="G10969" t="s">
        <v>40</v>
      </c>
      <c r="H10969" s="26">
        <v>44197</v>
      </c>
      <c r="I10969" t="s">
        <v>54</v>
      </c>
      <c r="J10969" t="s">
        <v>106</v>
      </c>
      <c r="K10969" t="str">
        <f>IF(Table2[[#This Row],[Basis of Material Classification (System Side)*]]="Field inspection","Yes","No")</f>
        <v>No</v>
      </c>
      <c r="O10969" t="s">
        <v>132</v>
      </c>
      <c r="P10969"/>
      <c r="Q10969" s="16" t="str">
        <f>Table2[[#This Row],[Service Line Size (inches) (System Side)]]</f>
        <v>3/4</v>
      </c>
      <c r="R10969" t="s">
        <v>106</v>
      </c>
      <c r="S10969" t="str">
        <f>IF(Table2[[#This Row],[Basis of Material Classification (Customer Side)*]]="Field inspection","Yes","No")</f>
        <v>No</v>
      </c>
      <c r="V10969" t="s">
        <v>72</v>
      </c>
      <c r="W10969" t="s">
        <v>44</v>
      </c>
      <c r="X10969" t="s">
        <v>44</v>
      </c>
      <c r="Z10969" t="s">
        <v>45</v>
      </c>
      <c r="AA10969" t="s">
        <v>46</v>
      </c>
      <c r="AB10969" t="s">
        <v>46</v>
      </c>
      <c r="AC10969" t="s">
        <v>40</v>
      </c>
    </row>
    <row r="10970" spans="1:29" ht="14.4" x14ac:dyDescent="0.3">
      <c r="A10970">
        <v>10968</v>
      </c>
      <c r="B10970" t="s">
        <v>10868</v>
      </c>
      <c r="C10970" t="s">
        <v>277</v>
      </c>
      <c r="D10970" t="s">
        <v>40</v>
      </c>
      <c r="E10970" t="s">
        <v>40</v>
      </c>
      <c r="F10970" t="s">
        <v>132</v>
      </c>
      <c r="G10970" t="s">
        <v>40</v>
      </c>
      <c r="H10970" s="26">
        <v>44197</v>
      </c>
      <c r="I10970" t="s">
        <v>54</v>
      </c>
      <c r="J10970" t="s">
        <v>106</v>
      </c>
      <c r="K10970" t="str">
        <f>IF(Table2[[#This Row],[Basis of Material Classification (System Side)*]]="Field inspection","Yes","No")</f>
        <v>No</v>
      </c>
      <c r="O10970" t="s">
        <v>132</v>
      </c>
      <c r="P10970"/>
      <c r="Q10970" s="16" t="str">
        <f>Table2[[#This Row],[Service Line Size (inches) (System Side)]]</f>
        <v>3/4</v>
      </c>
      <c r="R10970" t="s">
        <v>106</v>
      </c>
      <c r="S10970" t="str">
        <f>IF(Table2[[#This Row],[Basis of Material Classification (Customer Side)*]]="Field inspection","Yes","No")</f>
        <v>No</v>
      </c>
      <c r="V10970" t="s">
        <v>72</v>
      </c>
      <c r="W10970" t="s">
        <v>44</v>
      </c>
      <c r="X10970" t="s">
        <v>44</v>
      </c>
      <c r="Z10970" t="s">
        <v>45</v>
      </c>
      <c r="AA10970" t="s">
        <v>46</v>
      </c>
      <c r="AB10970" t="s">
        <v>46</v>
      </c>
      <c r="AC10970" t="s">
        <v>40</v>
      </c>
    </row>
    <row r="10971" spans="1:29" ht="14.4" x14ac:dyDescent="0.3">
      <c r="A10971">
        <v>10969</v>
      </c>
      <c r="B10971" t="s">
        <v>10869</v>
      </c>
      <c r="C10971" t="s">
        <v>277</v>
      </c>
      <c r="D10971" t="s">
        <v>40</v>
      </c>
      <c r="E10971" t="s">
        <v>40</v>
      </c>
      <c r="F10971" t="s">
        <v>132</v>
      </c>
      <c r="G10971" t="s">
        <v>40</v>
      </c>
      <c r="H10971" s="26">
        <v>44197</v>
      </c>
      <c r="I10971" t="s">
        <v>54</v>
      </c>
      <c r="J10971" t="s">
        <v>106</v>
      </c>
      <c r="K10971" t="str">
        <f>IF(Table2[[#This Row],[Basis of Material Classification (System Side)*]]="Field inspection","Yes","No")</f>
        <v>No</v>
      </c>
      <c r="O10971" t="s">
        <v>132</v>
      </c>
      <c r="P10971"/>
      <c r="Q10971" s="16" t="str">
        <f>Table2[[#This Row],[Service Line Size (inches) (System Side)]]</f>
        <v>3/4</v>
      </c>
      <c r="R10971" t="s">
        <v>106</v>
      </c>
      <c r="S10971" t="str">
        <f>IF(Table2[[#This Row],[Basis of Material Classification (Customer Side)*]]="Field inspection","Yes","No")</f>
        <v>No</v>
      </c>
      <c r="V10971" t="s">
        <v>72</v>
      </c>
      <c r="W10971" t="s">
        <v>44</v>
      </c>
      <c r="X10971" t="s">
        <v>44</v>
      </c>
      <c r="Z10971" t="s">
        <v>45</v>
      </c>
      <c r="AA10971" t="s">
        <v>46</v>
      </c>
      <c r="AB10971" t="s">
        <v>46</v>
      </c>
      <c r="AC10971" t="s">
        <v>40</v>
      </c>
    </row>
    <row r="10972" spans="1:29" ht="14.4" x14ac:dyDescent="0.3">
      <c r="A10972">
        <v>10970</v>
      </c>
      <c r="B10972" t="s">
        <v>10870</v>
      </c>
      <c r="C10972" t="s">
        <v>277</v>
      </c>
      <c r="D10972" t="s">
        <v>40</v>
      </c>
      <c r="E10972" t="s">
        <v>40</v>
      </c>
      <c r="F10972" t="s">
        <v>132</v>
      </c>
      <c r="G10972" t="s">
        <v>40</v>
      </c>
      <c r="H10972" s="26">
        <v>44197</v>
      </c>
      <c r="I10972" t="s">
        <v>54</v>
      </c>
      <c r="J10972" t="s">
        <v>106</v>
      </c>
      <c r="K10972" t="str">
        <f>IF(Table2[[#This Row],[Basis of Material Classification (System Side)*]]="Field inspection","Yes","No")</f>
        <v>No</v>
      </c>
      <c r="O10972" t="s">
        <v>132</v>
      </c>
      <c r="P10972"/>
      <c r="Q10972" s="16" t="str">
        <f>Table2[[#This Row],[Service Line Size (inches) (System Side)]]</f>
        <v>3/4</v>
      </c>
      <c r="R10972" t="s">
        <v>106</v>
      </c>
      <c r="S10972" t="str">
        <f>IF(Table2[[#This Row],[Basis of Material Classification (Customer Side)*]]="Field inspection","Yes","No")</f>
        <v>No</v>
      </c>
      <c r="V10972" t="s">
        <v>72</v>
      </c>
      <c r="W10972" t="s">
        <v>44</v>
      </c>
      <c r="X10972" t="s">
        <v>44</v>
      </c>
      <c r="Z10972" t="s">
        <v>45</v>
      </c>
      <c r="AA10972" t="s">
        <v>46</v>
      </c>
      <c r="AB10972" t="s">
        <v>46</v>
      </c>
      <c r="AC10972" t="s">
        <v>40</v>
      </c>
    </row>
    <row r="10973" spans="1:29" ht="14.4" x14ac:dyDescent="0.3">
      <c r="A10973">
        <v>10971</v>
      </c>
      <c r="B10973" t="s">
        <v>10871</v>
      </c>
      <c r="C10973" t="s">
        <v>277</v>
      </c>
      <c r="D10973" t="s">
        <v>40</v>
      </c>
      <c r="E10973" t="s">
        <v>40</v>
      </c>
      <c r="F10973" t="s">
        <v>132</v>
      </c>
      <c r="G10973" t="s">
        <v>40</v>
      </c>
      <c r="H10973" s="26">
        <v>44197</v>
      </c>
      <c r="I10973" t="s">
        <v>54</v>
      </c>
      <c r="J10973" t="s">
        <v>55</v>
      </c>
      <c r="K10973" t="str">
        <f>IF(Table2[[#This Row],[Basis of Material Classification (System Side)*]]="Field inspection","Yes","No")</f>
        <v>No</v>
      </c>
      <c r="O10973" t="s">
        <v>132</v>
      </c>
      <c r="P10973"/>
      <c r="Q10973" s="16" t="str">
        <f>Table2[[#This Row],[Service Line Size (inches) (System Side)]]</f>
        <v>3/4</v>
      </c>
      <c r="R10973" t="s">
        <v>55</v>
      </c>
      <c r="S10973" t="str">
        <f>IF(Table2[[#This Row],[Basis of Material Classification (Customer Side)*]]="Field inspection","Yes","No")</f>
        <v>No</v>
      </c>
      <c r="V10973" t="s">
        <v>72</v>
      </c>
      <c r="W10973" t="s">
        <v>44</v>
      </c>
      <c r="X10973" t="s">
        <v>44</v>
      </c>
      <c r="Z10973" t="s">
        <v>49</v>
      </c>
      <c r="AA10973" t="s">
        <v>46</v>
      </c>
      <c r="AB10973" t="s">
        <v>46</v>
      </c>
      <c r="AC10973" t="s">
        <v>40</v>
      </c>
    </row>
    <row r="10974" spans="1:29" ht="14.4" x14ac:dyDescent="0.3">
      <c r="A10974">
        <v>10972</v>
      </c>
      <c r="B10974" t="s">
        <v>10872</v>
      </c>
      <c r="C10974" t="s">
        <v>277</v>
      </c>
      <c r="D10974" t="s">
        <v>40</v>
      </c>
      <c r="E10974" t="s">
        <v>40</v>
      </c>
      <c r="F10974" t="s">
        <v>132</v>
      </c>
      <c r="G10974" t="s">
        <v>40</v>
      </c>
      <c r="H10974" s="26">
        <v>44197</v>
      </c>
      <c r="I10974" t="s">
        <v>54</v>
      </c>
      <c r="J10974" t="s">
        <v>55</v>
      </c>
      <c r="K10974" t="str">
        <f>IF(Table2[[#This Row],[Basis of Material Classification (System Side)*]]="Field inspection","Yes","No")</f>
        <v>No</v>
      </c>
      <c r="O10974" t="s">
        <v>132</v>
      </c>
      <c r="P10974"/>
      <c r="Q10974" s="16" t="str">
        <f>Table2[[#This Row],[Service Line Size (inches) (System Side)]]</f>
        <v>3/4</v>
      </c>
      <c r="R10974" t="s">
        <v>55</v>
      </c>
      <c r="S10974" t="str">
        <f>IF(Table2[[#This Row],[Basis of Material Classification (Customer Side)*]]="Field inspection","Yes","No")</f>
        <v>No</v>
      </c>
      <c r="V10974" t="s">
        <v>72</v>
      </c>
      <c r="W10974" t="s">
        <v>44</v>
      </c>
      <c r="X10974" t="s">
        <v>44</v>
      </c>
      <c r="Z10974" t="s">
        <v>45</v>
      </c>
      <c r="AA10974" t="s">
        <v>46</v>
      </c>
      <c r="AB10974" t="s">
        <v>46</v>
      </c>
      <c r="AC10974" t="s">
        <v>40</v>
      </c>
    </row>
    <row r="10975" spans="1:29" ht="14.4" x14ac:dyDescent="0.3">
      <c r="A10975">
        <v>10973</v>
      </c>
      <c r="B10975" t="s">
        <v>10873</v>
      </c>
      <c r="C10975" t="s">
        <v>277</v>
      </c>
      <c r="D10975" t="s">
        <v>40</v>
      </c>
      <c r="E10975" t="s">
        <v>40</v>
      </c>
      <c r="F10975" t="s">
        <v>132</v>
      </c>
      <c r="G10975" t="s">
        <v>40</v>
      </c>
      <c r="H10975" s="26">
        <v>44197</v>
      </c>
      <c r="I10975" t="s">
        <v>54</v>
      </c>
      <c r="J10975" t="s">
        <v>55</v>
      </c>
      <c r="K10975" t="str">
        <f>IF(Table2[[#This Row],[Basis of Material Classification (System Side)*]]="Field inspection","Yes","No")</f>
        <v>No</v>
      </c>
      <c r="O10975" t="s">
        <v>132</v>
      </c>
      <c r="P10975"/>
      <c r="Q10975" s="16" t="str">
        <f>Table2[[#This Row],[Service Line Size (inches) (System Side)]]</f>
        <v>3/4</v>
      </c>
      <c r="R10975" t="s">
        <v>55</v>
      </c>
      <c r="S10975" t="str">
        <f>IF(Table2[[#This Row],[Basis of Material Classification (Customer Side)*]]="Field inspection","Yes","No")</f>
        <v>No</v>
      </c>
      <c r="V10975" t="s">
        <v>72</v>
      </c>
      <c r="W10975" t="s">
        <v>44</v>
      </c>
      <c r="X10975" t="s">
        <v>44</v>
      </c>
      <c r="Z10975" t="s">
        <v>45</v>
      </c>
      <c r="AA10975" t="s">
        <v>46</v>
      </c>
      <c r="AB10975" t="s">
        <v>46</v>
      </c>
      <c r="AC10975" t="s">
        <v>40</v>
      </c>
    </row>
    <row r="10976" spans="1:29" ht="14.4" x14ac:dyDescent="0.3">
      <c r="A10976">
        <v>10974</v>
      </c>
      <c r="B10976" t="s">
        <v>10874</v>
      </c>
      <c r="C10976" t="s">
        <v>277</v>
      </c>
      <c r="D10976" t="s">
        <v>40</v>
      </c>
      <c r="E10976" t="s">
        <v>40</v>
      </c>
      <c r="F10976" t="s">
        <v>132</v>
      </c>
      <c r="G10976" t="s">
        <v>40</v>
      </c>
      <c r="H10976" s="26">
        <v>44197</v>
      </c>
      <c r="I10976" t="s">
        <v>54</v>
      </c>
      <c r="J10976" t="s">
        <v>55</v>
      </c>
      <c r="K10976" t="str">
        <f>IF(Table2[[#This Row],[Basis of Material Classification (System Side)*]]="Field inspection","Yes","No")</f>
        <v>No</v>
      </c>
      <c r="O10976" t="s">
        <v>132</v>
      </c>
      <c r="P10976"/>
      <c r="Q10976" s="16" t="str">
        <f>Table2[[#This Row],[Service Line Size (inches) (System Side)]]</f>
        <v>3/4</v>
      </c>
      <c r="R10976" t="s">
        <v>55</v>
      </c>
      <c r="S10976" t="str">
        <f>IF(Table2[[#This Row],[Basis of Material Classification (Customer Side)*]]="Field inspection","Yes","No")</f>
        <v>No</v>
      </c>
      <c r="V10976" t="s">
        <v>72</v>
      </c>
      <c r="W10976" t="s">
        <v>44</v>
      </c>
      <c r="X10976" t="s">
        <v>44</v>
      </c>
      <c r="Z10976" t="s">
        <v>45</v>
      </c>
      <c r="AA10976" t="s">
        <v>46</v>
      </c>
      <c r="AB10976" t="s">
        <v>46</v>
      </c>
      <c r="AC10976" t="s">
        <v>40</v>
      </c>
    </row>
    <row r="10977" spans="1:29" ht="14.4" x14ac:dyDescent="0.3">
      <c r="A10977">
        <v>10975</v>
      </c>
      <c r="B10977" t="s">
        <v>10875</v>
      </c>
      <c r="C10977" t="s">
        <v>277</v>
      </c>
      <c r="D10977" t="s">
        <v>40</v>
      </c>
      <c r="E10977" t="s">
        <v>40</v>
      </c>
      <c r="F10977" t="s">
        <v>132</v>
      </c>
      <c r="G10977" t="s">
        <v>40</v>
      </c>
      <c r="H10977" s="26">
        <v>44197</v>
      </c>
      <c r="I10977" t="s">
        <v>54</v>
      </c>
      <c r="J10977" t="s">
        <v>55</v>
      </c>
      <c r="K10977" t="str">
        <f>IF(Table2[[#This Row],[Basis of Material Classification (System Side)*]]="Field inspection","Yes","No")</f>
        <v>No</v>
      </c>
      <c r="O10977" t="s">
        <v>132</v>
      </c>
      <c r="P10977"/>
      <c r="Q10977" s="16" t="str">
        <f>Table2[[#This Row],[Service Line Size (inches) (System Side)]]</f>
        <v>3/4</v>
      </c>
      <c r="R10977" t="s">
        <v>55</v>
      </c>
      <c r="S10977" t="str">
        <f>IF(Table2[[#This Row],[Basis of Material Classification (Customer Side)*]]="Field inspection","Yes","No")</f>
        <v>No</v>
      </c>
      <c r="V10977" t="s">
        <v>72</v>
      </c>
      <c r="W10977" t="s">
        <v>44</v>
      </c>
      <c r="X10977" t="s">
        <v>44</v>
      </c>
      <c r="Z10977" t="s">
        <v>45</v>
      </c>
      <c r="AA10977" t="s">
        <v>46</v>
      </c>
      <c r="AB10977" t="s">
        <v>46</v>
      </c>
      <c r="AC10977" t="s">
        <v>40</v>
      </c>
    </row>
    <row r="10978" spans="1:29" ht="14.4" x14ac:dyDescent="0.3">
      <c r="A10978">
        <v>10976</v>
      </c>
      <c r="B10978" t="s">
        <v>10876</v>
      </c>
      <c r="C10978" t="s">
        <v>277</v>
      </c>
      <c r="D10978" t="s">
        <v>40</v>
      </c>
      <c r="E10978" t="s">
        <v>40</v>
      </c>
      <c r="F10978" t="s">
        <v>132</v>
      </c>
      <c r="G10978" t="s">
        <v>40</v>
      </c>
      <c r="H10978" s="26">
        <v>44197</v>
      </c>
      <c r="I10978" t="s">
        <v>54</v>
      </c>
      <c r="J10978" t="s">
        <v>55</v>
      </c>
      <c r="K10978" t="str">
        <f>IF(Table2[[#This Row],[Basis of Material Classification (System Side)*]]="Field inspection","Yes","No")</f>
        <v>No</v>
      </c>
      <c r="O10978" t="s">
        <v>132</v>
      </c>
      <c r="P10978"/>
      <c r="Q10978" s="16" t="str">
        <f>Table2[[#This Row],[Service Line Size (inches) (System Side)]]</f>
        <v>3/4</v>
      </c>
      <c r="R10978" t="s">
        <v>55</v>
      </c>
      <c r="S10978" t="str">
        <f>IF(Table2[[#This Row],[Basis of Material Classification (Customer Side)*]]="Field inspection","Yes","No")</f>
        <v>No</v>
      </c>
      <c r="V10978" t="s">
        <v>72</v>
      </c>
      <c r="W10978" t="s">
        <v>44</v>
      </c>
      <c r="X10978" t="s">
        <v>44</v>
      </c>
      <c r="Z10978" t="s">
        <v>45</v>
      </c>
      <c r="AA10978" t="s">
        <v>46</v>
      </c>
      <c r="AB10978" t="s">
        <v>46</v>
      </c>
      <c r="AC10978" t="s">
        <v>40</v>
      </c>
    </row>
    <row r="10979" spans="1:29" ht="14.4" x14ac:dyDescent="0.3">
      <c r="A10979">
        <v>10977</v>
      </c>
      <c r="B10979" t="s">
        <v>10877</v>
      </c>
      <c r="C10979" t="s">
        <v>277</v>
      </c>
      <c r="D10979" t="s">
        <v>40</v>
      </c>
      <c r="E10979" t="s">
        <v>40</v>
      </c>
      <c r="F10979" t="s">
        <v>53</v>
      </c>
      <c r="G10979" t="s">
        <v>40</v>
      </c>
      <c r="H10979" s="26">
        <v>44197</v>
      </c>
      <c r="I10979" t="s">
        <v>54</v>
      </c>
      <c r="J10979" t="s">
        <v>55</v>
      </c>
      <c r="K10979" t="str">
        <f>IF(Table2[[#This Row],[Basis of Material Classification (System Side)*]]="Field inspection","Yes","No")</f>
        <v>No</v>
      </c>
      <c r="O10979" t="s">
        <v>41</v>
      </c>
      <c r="P10979"/>
      <c r="Q10979" s="16" t="str">
        <f>Table2[[#This Row],[Service Line Size (inches) (System Side)]]</f>
        <v>3/4</v>
      </c>
      <c r="R10979" t="s">
        <v>106</v>
      </c>
      <c r="S10979" t="str">
        <f>IF(Table2[[#This Row],[Basis of Material Classification (Customer Side)*]]="Field inspection","Yes","No")</f>
        <v>No</v>
      </c>
      <c r="V10979" t="s">
        <v>108</v>
      </c>
      <c r="W10979" t="s">
        <v>44</v>
      </c>
      <c r="X10979" t="s">
        <v>44</v>
      </c>
      <c r="Z10979" t="s">
        <v>45</v>
      </c>
      <c r="AA10979" t="s">
        <v>46</v>
      </c>
      <c r="AB10979" t="s">
        <v>46</v>
      </c>
      <c r="AC10979" t="s">
        <v>40</v>
      </c>
    </row>
    <row r="10980" spans="1:29" ht="14.4" x14ac:dyDescent="0.3">
      <c r="A10980">
        <v>10978</v>
      </c>
      <c r="B10980" t="s">
        <v>10878</v>
      </c>
      <c r="C10980" t="s">
        <v>277</v>
      </c>
      <c r="D10980" t="s">
        <v>40</v>
      </c>
      <c r="E10980" t="s">
        <v>40</v>
      </c>
      <c r="F10980" t="s">
        <v>53</v>
      </c>
      <c r="G10980" t="s">
        <v>40</v>
      </c>
      <c r="H10980" s="26">
        <v>44197</v>
      </c>
      <c r="I10980" t="s">
        <v>54</v>
      </c>
      <c r="J10980" t="s">
        <v>55</v>
      </c>
      <c r="K10980" t="str">
        <f>IF(Table2[[#This Row],[Basis of Material Classification (System Side)*]]="Field inspection","Yes","No")</f>
        <v>No</v>
      </c>
      <c r="O10980" t="s">
        <v>41</v>
      </c>
      <c r="P10980"/>
      <c r="Q10980" s="16" t="str">
        <f>Table2[[#This Row],[Service Line Size (inches) (System Side)]]</f>
        <v>3/4</v>
      </c>
      <c r="R10980" t="s">
        <v>106</v>
      </c>
      <c r="S10980" t="str">
        <f>IF(Table2[[#This Row],[Basis of Material Classification (Customer Side)*]]="Field inspection","Yes","No")</f>
        <v>No</v>
      </c>
      <c r="V10980" t="s">
        <v>108</v>
      </c>
      <c r="W10980" t="s">
        <v>44</v>
      </c>
      <c r="X10980" t="s">
        <v>44</v>
      </c>
      <c r="Z10980" t="s">
        <v>45</v>
      </c>
      <c r="AA10980" t="s">
        <v>46</v>
      </c>
      <c r="AB10980" t="s">
        <v>46</v>
      </c>
      <c r="AC10980" t="s">
        <v>40</v>
      </c>
    </row>
    <row r="10981" spans="1:29" ht="14.4" x14ac:dyDescent="0.3">
      <c r="A10981">
        <v>10979</v>
      </c>
      <c r="B10981" t="s">
        <v>10879</v>
      </c>
      <c r="C10981" t="s">
        <v>277</v>
      </c>
      <c r="D10981" t="s">
        <v>40</v>
      </c>
      <c r="E10981" t="s">
        <v>40</v>
      </c>
      <c r="F10981" t="s">
        <v>53</v>
      </c>
      <c r="G10981" t="s">
        <v>40</v>
      </c>
      <c r="H10981" s="26">
        <v>44197</v>
      </c>
      <c r="I10981" t="s">
        <v>54</v>
      </c>
      <c r="J10981" t="s">
        <v>55</v>
      </c>
      <c r="K10981" t="str">
        <f>IF(Table2[[#This Row],[Basis of Material Classification (System Side)*]]="Field inspection","Yes","No")</f>
        <v>No</v>
      </c>
      <c r="O10981" t="s">
        <v>41</v>
      </c>
      <c r="P10981"/>
      <c r="Q10981" s="16" t="str">
        <f>Table2[[#This Row],[Service Line Size (inches) (System Side)]]</f>
        <v>3/4</v>
      </c>
      <c r="R10981" t="s">
        <v>106</v>
      </c>
      <c r="S10981" t="str">
        <f>IF(Table2[[#This Row],[Basis of Material Classification (Customer Side)*]]="Field inspection","Yes","No")</f>
        <v>No</v>
      </c>
      <c r="V10981" t="s">
        <v>108</v>
      </c>
      <c r="W10981" t="s">
        <v>44</v>
      </c>
      <c r="X10981" t="s">
        <v>44</v>
      </c>
      <c r="Z10981" t="s">
        <v>45</v>
      </c>
      <c r="AA10981" t="s">
        <v>46</v>
      </c>
      <c r="AB10981" t="s">
        <v>46</v>
      </c>
      <c r="AC10981" t="s">
        <v>40</v>
      </c>
    </row>
    <row r="10982" spans="1:29" ht="14.4" x14ac:dyDescent="0.3">
      <c r="A10982">
        <v>10980</v>
      </c>
      <c r="B10982" t="s">
        <v>10880</v>
      </c>
      <c r="C10982" t="s">
        <v>277</v>
      </c>
      <c r="D10982" t="s">
        <v>40</v>
      </c>
      <c r="E10982" t="s">
        <v>40</v>
      </c>
      <c r="F10982" t="s">
        <v>41</v>
      </c>
      <c r="G10982" t="s">
        <v>40</v>
      </c>
      <c r="H10982" s="26">
        <v>23377</v>
      </c>
      <c r="I10982" t="s">
        <v>46</v>
      </c>
      <c r="J10982" t="s">
        <v>106</v>
      </c>
      <c r="K10982" t="str">
        <f>IF(Table2[[#This Row],[Basis of Material Classification (System Side)*]]="Field inspection","Yes","No")</f>
        <v>No</v>
      </c>
      <c r="N10982" t="s">
        <v>107</v>
      </c>
      <c r="O10982" t="s">
        <v>41</v>
      </c>
      <c r="P10982"/>
      <c r="Q10982" s="16" t="str">
        <f>Table2[[#This Row],[Service Line Size (inches) (System Side)]]</f>
        <v>Unknown</v>
      </c>
      <c r="R10982" t="s">
        <v>106</v>
      </c>
      <c r="S10982" t="str">
        <f>IF(Table2[[#This Row],[Basis of Material Classification (Customer Side)*]]="Field inspection","Yes","No")</f>
        <v>No</v>
      </c>
      <c r="V10982" t="s">
        <v>108</v>
      </c>
      <c r="W10982" t="s">
        <v>44</v>
      </c>
      <c r="X10982" t="s">
        <v>44</v>
      </c>
      <c r="Z10982" t="s">
        <v>45</v>
      </c>
      <c r="AA10982" t="s">
        <v>46</v>
      </c>
      <c r="AB10982" t="s">
        <v>46</v>
      </c>
      <c r="AC10982" t="s">
        <v>40</v>
      </c>
    </row>
    <row r="10983" spans="1:29" ht="14.4" x14ac:dyDescent="0.3">
      <c r="A10983">
        <v>10981</v>
      </c>
      <c r="B10983" t="s">
        <v>10881</v>
      </c>
      <c r="C10983" t="s">
        <v>277</v>
      </c>
      <c r="D10983" t="s">
        <v>40</v>
      </c>
      <c r="E10983" t="s">
        <v>40</v>
      </c>
      <c r="F10983" t="s">
        <v>53</v>
      </c>
      <c r="G10983" t="s">
        <v>40</v>
      </c>
      <c r="H10983" s="26">
        <v>39814</v>
      </c>
      <c r="I10983" t="s">
        <v>46</v>
      </c>
      <c r="J10983" t="s">
        <v>55</v>
      </c>
      <c r="K10983" t="str">
        <f>IF(Table2[[#This Row],[Basis of Material Classification (System Side)*]]="Field inspection","Yes","No")</f>
        <v>No</v>
      </c>
      <c r="O10983" t="s">
        <v>41</v>
      </c>
      <c r="P10983"/>
      <c r="Q10983" s="16" t="str">
        <f>Table2[[#This Row],[Service Line Size (inches) (System Side)]]</f>
        <v>Unknown</v>
      </c>
      <c r="R10983" t="s">
        <v>49</v>
      </c>
      <c r="S10983" t="str">
        <f>IF(Table2[[#This Row],[Basis of Material Classification (Customer Side)*]]="Field inspection","Yes","No")</f>
        <v>No</v>
      </c>
      <c r="V10983" t="s">
        <v>50</v>
      </c>
      <c r="W10983" t="s">
        <v>44</v>
      </c>
      <c r="X10983" t="s">
        <v>44</v>
      </c>
      <c r="Z10983" t="s">
        <v>45</v>
      </c>
      <c r="AA10983" t="s">
        <v>46</v>
      </c>
      <c r="AB10983" t="s">
        <v>46</v>
      </c>
      <c r="AC10983" t="s">
        <v>40</v>
      </c>
    </row>
    <row r="10984" spans="1:29" ht="14.4" x14ac:dyDescent="0.3">
      <c r="A10984">
        <v>10982</v>
      </c>
      <c r="B10984" t="s">
        <v>10882</v>
      </c>
      <c r="C10984" t="s">
        <v>277</v>
      </c>
      <c r="D10984" t="s">
        <v>40</v>
      </c>
      <c r="E10984" t="s">
        <v>40</v>
      </c>
      <c r="F10984" t="s">
        <v>132</v>
      </c>
      <c r="G10984" t="s">
        <v>40</v>
      </c>
      <c r="H10984" s="26">
        <v>28491</v>
      </c>
      <c r="I10984" t="s">
        <v>54</v>
      </c>
      <c r="J10984" t="s">
        <v>55</v>
      </c>
      <c r="K10984" t="str">
        <f>IF(Table2[[#This Row],[Basis of Material Classification (System Side)*]]="Field inspection","Yes","No")</f>
        <v>No</v>
      </c>
      <c r="O10984" t="s">
        <v>132</v>
      </c>
      <c r="P10984" s="13">
        <v>35796</v>
      </c>
      <c r="Q10984" s="16" t="str">
        <f>Table2[[#This Row],[Service Line Size (inches) (System Side)]]</f>
        <v>3/4</v>
      </c>
      <c r="R10984" t="s">
        <v>55</v>
      </c>
      <c r="S10984" t="str">
        <f>IF(Table2[[#This Row],[Basis of Material Classification (Customer Side)*]]="Field inspection","Yes","No")</f>
        <v>No</v>
      </c>
      <c r="V10984" t="s">
        <v>72</v>
      </c>
      <c r="W10984" t="s">
        <v>44</v>
      </c>
      <c r="X10984" t="s">
        <v>44</v>
      </c>
      <c r="Z10984" t="s">
        <v>58</v>
      </c>
      <c r="AA10984" t="s">
        <v>46</v>
      </c>
      <c r="AB10984" t="s">
        <v>46</v>
      </c>
      <c r="AC10984" t="s">
        <v>40</v>
      </c>
    </row>
    <row r="10985" spans="1:29" ht="14.4" x14ac:dyDescent="0.3">
      <c r="A10985">
        <v>10983</v>
      </c>
      <c r="B10985" t="s">
        <v>10883</v>
      </c>
      <c r="C10985" t="s">
        <v>277</v>
      </c>
      <c r="D10985" t="s">
        <v>40</v>
      </c>
      <c r="E10985" t="s">
        <v>40</v>
      </c>
      <c r="F10985" t="s">
        <v>132</v>
      </c>
      <c r="G10985" t="s">
        <v>40</v>
      </c>
      <c r="H10985" s="26">
        <v>25934</v>
      </c>
      <c r="I10985" t="s">
        <v>54</v>
      </c>
      <c r="J10985" t="s">
        <v>55</v>
      </c>
      <c r="K10985" t="str">
        <f>IF(Table2[[#This Row],[Basis of Material Classification (System Side)*]]="Field inspection","Yes","No")</f>
        <v>No</v>
      </c>
      <c r="O10985" t="s">
        <v>132</v>
      </c>
      <c r="P10985"/>
      <c r="Q10985" s="16" t="str">
        <f>Table2[[#This Row],[Service Line Size (inches) (System Side)]]</f>
        <v>3/4</v>
      </c>
      <c r="R10985" t="s">
        <v>55</v>
      </c>
      <c r="S10985" t="str">
        <f>IF(Table2[[#This Row],[Basis of Material Classification (Customer Side)*]]="Field inspection","Yes","No")</f>
        <v>No</v>
      </c>
      <c r="V10985" t="s">
        <v>72</v>
      </c>
      <c r="W10985" t="s">
        <v>44</v>
      </c>
      <c r="X10985" t="s">
        <v>44</v>
      </c>
      <c r="Z10985" t="s">
        <v>45</v>
      </c>
      <c r="AA10985" t="s">
        <v>46</v>
      </c>
      <c r="AB10985" t="s">
        <v>46</v>
      </c>
      <c r="AC10985" t="s">
        <v>40</v>
      </c>
    </row>
    <row r="10986" spans="1:29" ht="14.4" x14ac:dyDescent="0.3">
      <c r="A10986">
        <v>10984</v>
      </c>
      <c r="B10986" t="s">
        <v>10884</v>
      </c>
      <c r="C10986" t="s">
        <v>277</v>
      </c>
      <c r="D10986" t="s">
        <v>40</v>
      </c>
      <c r="E10986" t="s">
        <v>40</v>
      </c>
      <c r="F10986" t="s">
        <v>41</v>
      </c>
      <c r="G10986" t="s">
        <v>40</v>
      </c>
      <c r="H10986" s="26">
        <v>21186</v>
      </c>
      <c r="I10986" t="s">
        <v>46</v>
      </c>
      <c r="J10986" t="s">
        <v>49</v>
      </c>
      <c r="K10986" t="str">
        <f>IF(Table2[[#This Row],[Basis of Material Classification (System Side)*]]="Field inspection","Yes","No")</f>
        <v>No</v>
      </c>
      <c r="N10986" t="s">
        <v>50</v>
      </c>
      <c r="O10986" t="s">
        <v>41</v>
      </c>
      <c r="P10986"/>
      <c r="Q10986" s="16" t="str">
        <f>Table2[[#This Row],[Service Line Size (inches) (System Side)]]</f>
        <v>Unknown</v>
      </c>
      <c r="R10986" t="s">
        <v>49</v>
      </c>
      <c r="S10986" t="str">
        <f>IF(Table2[[#This Row],[Basis of Material Classification (Customer Side)*]]="Field inspection","Yes","No")</f>
        <v>No</v>
      </c>
      <c r="V10986" t="s">
        <v>50</v>
      </c>
      <c r="W10986" t="s">
        <v>44</v>
      </c>
      <c r="X10986" t="s">
        <v>44</v>
      </c>
      <c r="Z10986" t="s">
        <v>45</v>
      </c>
      <c r="AA10986" t="s">
        <v>46</v>
      </c>
      <c r="AB10986" t="s">
        <v>46</v>
      </c>
      <c r="AC10986" t="s">
        <v>40</v>
      </c>
    </row>
    <row r="10987" spans="1:29" ht="14.4" x14ac:dyDescent="0.3">
      <c r="A10987">
        <v>10985</v>
      </c>
      <c r="B10987" t="s">
        <v>10885</v>
      </c>
      <c r="C10987" t="s">
        <v>277</v>
      </c>
      <c r="D10987" t="s">
        <v>40</v>
      </c>
      <c r="E10987" t="s">
        <v>40</v>
      </c>
      <c r="F10987" t="s">
        <v>41</v>
      </c>
      <c r="G10987" t="s">
        <v>40</v>
      </c>
      <c r="H10987" s="26">
        <v>33604</v>
      </c>
      <c r="I10987" t="s">
        <v>46</v>
      </c>
      <c r="J10987" t="s">
        <v>43</v>
      </c>
      <c r="K10987" t="str">
        <f>IF(Table2[[#This Row],[Basis of Material Classification (System Side)*]]="Field inspection","Yes","No")</f>
        <v>No</v>
      </c>
      <c r="N10987" t="str">
        <f>Table2[[#This Row],[Basis of Material Classification (System Side)*]]</f>
        <v>Installation date after lead ban</v>
      </c>
      <c r="O10987" t="s">
        <v>41</v>
      </c>
      <c r="P10987"/>
      <c r="Q10987" s="16" t="str">
        <f>Table2[[#This Row],[Service Line Size (inches) (System Side)]]</f>
        <v>Unknown</v>
      </c>
      <c r="R10987" t="s">
        <v>106</v>
      </c>
      <c r="S10987" t="str">
        <f>IF(Table2[[#This Row],[Basis of Material Classification (Customer Side)*]]="Field inspection","Yes","No")</f>
        <v>No</v>
      </c>
      <c r="V10987" t="s">
        <v>108</v>
      </c>
      <c r="W10987" t="s">
        <v>44</v>
      </c>
      <c r="X10987" t="s">
        <v>44</v>
      </c>
      <c r="Z10987" t="s">
        <v>45</v>
      </c>
      <c r="AA10987" t="s">
        <v>46</v>
      </c>
      <c r="AB10987" t="s">
        <v>46</v>
      </c>
      <c r="AC10987" t="s">
        <v>40</v>
      </c>
    </row>
    <row r="10988" spans="1:29" ht="14.4" x14ac:dyDescent="0.3">
      <c r="A10988">
        <v>10986</v>
      </c>
      <c r="B10988" t="s">
        <v>10886</v>
      </c>
      <c r="C10988" t="s">
        <v>277</v>
      </c>
      <c r="D10988" t="s">
        <v>40</v>
      </c>
      <c r="E10988" t="s">
        <v>40</v>
      </c>
      <c r="F10988" t="s">
        <v>132</v>
      </c>
      <c r="G10988" t="s">
        <v>40</v>
      </c>
      <c r="H10988" s="27"/>
      <c r="I10988" t="s">
        <v>46</v>
      </c>
      <c r="J10988" t="s">
        <v>55</v>
      </c>
      <c r="K10988" t="str">
        <f>IF(Table2[[#This Row],[Basis of Material Classification (System Side)*]]="Field inspection","Yes","No")</f>
        <v>No</v>
      </c>
      <c r="O10988" t="s">
        <v>132</v>
      </c>
      <c r="P10988"/>
      <c r="Q10988" s="16" t="str">
        <f>Table2[[#This Row],[Service Line Size (inches) (System Side)]]</f>
        <v>Unknown</v>
      </c>
      <c r="R10988" t="s">
        <v>55</v>
      </c>
      <c r="S10988" t="str">
        <f>IF(Table2[[#This Row],[Basis of Material Classification (Customer Side)*]]="Field inspection","Yes","No")</f>
        <v>No</v>
      </c>
      <c r="V10988" t="s">
        <v>72</v>
      </c>
      <c r="W10988" t="s">
        <v>44</v>
      </c>
      <c r="X10988" t="s">
        <v>44</v>
      </c>
      <c r="Z10988" t="s">
        <v>45</v>
      </c>
      <c r="AA10988" t="s">
        <v>46</v>
      </c>
      <c r="AB10988" t="s">
        <v>46</v>
      </c>
      <c r="AC10988" t="s">
        <v>40</v>
      </c>
    </row>
    <row r="10989" spans="1:29" ht="14.4" x14ac:dyDescent="0.3">
      <c r="A10989">
        <v>10987</v>
      </c>
      <c r="B10989" t="s">
        <v>6011</v>
      </c>
      <c r="C10989" t="s">
        <v>277</v>
      </c>
      <c r="D10989" t="s">
        <v>40</v>
      </c>
      <c r="E10989" t="s">
        <v>40</v>
      </c>
      <c r="F10989" t="s">
        <v>41</v>
      </c>
      <c r="G10989" t="s">
        <v>40</v>
      </c>
      <c r="H10989" s="26">
        <v>31413</v>
      </c>
      <c r="I10989" t="s">
        <v>60</v>
      </c>
      <c r="J10989" t="s">
        <v>43</v>
      </c>
      <c r="K10989" t="str">
        <f>IF(Table2[[#This Row],[Basis of Material Classification (System Side)*]]="Field inspection","Yes","No")</f>
        <v>No</v>
      </c>
      <c r="N10989" t="str">
        <f>Table2[[#This Row],[Basis of Material Classification (System Side)*]]</f>
        <v>Installation date after lead ban</v>
      </c>
      <c r="O10989" t="s">
        <v>41</v>
      </c>
      <c r="P10989" s="13">
        <v>44562</v>
      </c>
      <c r="Q10989" s="16" t="str">
        <f>Table2[[#This Row],[Service Line Size (inches) (System Side)]]</f>
        <v>1</v>
      </c>
      <c r="R10989" t="s">
        <v>43</v>
      </c>
      <c r="S10989" t="str">
        <f>IF(Table2[[#This Row],[Basis of Material Classification (Customer Side)*]]="Field inspection","Yes","No")</f>
        <v>No</v>
      </c>
      <c r="V10989" t="s">
        <v>43</v>
      </c>
      <c r="W10989" t="s">
        <v>44</v>
      </c>
      <c r="X10989" t="s">
        <v>44</v>
      </c>
      <c r="Z10989" t="s">
        <v>58</v>
      </c>
      <c r="AA10989" t="s">
        <v>46</v>
      </c>
      <c r="AB10989" t="s">
        <v>46</v>
      </c>
      <c r="AC10989" t="s">
        <v>40</v>
      </c>
    </row>
    <row r="10990" spans="1:29" ht="15" customHeight="1" x14ac:dyDescent="0.3">
      <c r="A10990">
        <v>10988</v>
      </c>
      <c r="B10990" t="s">
        <v>4213</v>
      </c>
      <c r="C10990" t="s">
        <v>277</v>
      </c>
      <c r="D10990" t="s">
        <v>40</v>
      </c>
      <c r="E10990" t="s">
        <v>40</v>
      </c>
      <c r="F10990" t="s">
        <v>41</v>
      </c>
      <c r="G10990" t="s">
        <v>40</v>
      </c>
      <c r="H10990" s="26">
        <v>43466</v>
      </c>
      <c r="I10990" t="s">
        <v>60</v>
      </c>
      <c r="J10990" t="s">
        <v>43</v>
      </c>
      <c r="K10990" t="s">
        <v>40</v>
      </c>
      <c r="N10990" t="s">
        <v>43</v>
      </c>
      <c r="O10990" t="s">
        <v>41</v>
      </c>
      <c r="P10990" s="13">
        <v>43466</v>
      </c>
      <c r="Q10990" s="16" t="str">
        <f>Table2[[#This Row],[Service Line Size (inches) (System Side)]]</f>
        <v>1</v>
      </c>
      <c r="R10990" t="s">
        <v>43</v>
      </c>
      <c r="S10990" t="s">
        <v>40</v>
      </c>
      <c r="V10990" t="s">
        <v>43</v>
      </c>
      <c r="W10990" t="s">
        <v>44</v>
      </c>
      <c r="X10990" t="s">
        <v>44</v>
      </c>
      <c r="Z10990" t="s">
        <v>58</v>
      </c>
      <c r="AA10990" t="s">
        <v>46</v>
      </c>
      <c r="AB10990" t="s">
        <v>46</v>
      </c>
      <c r="AC10990" t="s">
        <v>40</v>
      </c>
    </row>
    <row r="10991" spans="1:29" ht="15" customHeight="1" x14ac:dyDescent="0.3">
      <c r="A10991">
        <v>10989</v>
      </c>
      <c r="B10991" t="s">
        <v>10887</v>
      </c>
      <c r="C10991" t="s">
        <v>277</v>
      </c>
      <c r="D10991" t="s">
        <v>40</v>
      </c>
      <c r="E10991" t="s">
        <v>40</v>
      </c>
      <c r="F10991" t="s">
        <v>41</v>
      </c>
      <c r="G10991" t="s">
        <v>40</v>
      </c>
      <c r="H10991" s="26">
        <v>43831</v>
      </c>
      <c r="I10991" t="s">
        <v>975</v>
      </c>
      <c r="J10991" t="s">
        <v>43</v>
      </c>
      <c r="K10991" t="s">
        <v>40</v>
      </c>
      <c r="N10991" t="s">
        <v>43</v>
      </c>
      <c r="O10991" t="s">
        <v>41</v>
      </c>
      <c r="P10991" s="13">
        <v>43831</v>
      </c>
      <c r="Q10991" s="16" t="str">
        <f>Table2[[#This Row],[Service Line Size (inches) (System Side)]]</f>
        <v>2</v>
      </c>
      <c r="R10991" t="s">
        <v>43</v>
      </c>
      <c r="S10991" t="s">
        <v>40</v>
      </c>
      <c r="V10991" t="s">
        <v>43</v>
      </c>
      <c r="W10991" t="s">
        <v>44</v>
      </c>
      <c r="X10991" t="s">
        <v>44</v>
      </c>
      <c r="Z10991" t="s">
        <v>58</v>
      </c>
      <c r="AA10991" t="s">
        <v>46</v>
      </c>
      <c r="AB10991" t="s">
        <v>46</v>
      </c>
      <c r="AC10991" t="s">
        <v>40</v>
      </c>
    </row>
    <row r="10992" spans="1:29" ht="15" customHeight="1" x14ac:dyDescent="0.3">
      <c r="A10992">
        <v>10990</v>
      </c>
      <c r="B10992" t="s">
        <v>10888</v>
      </c>
      <c r="C10992" t="s">
        <v>277</v>
      </c>
      <c r="D10992" t="s">
        <v>40</v>
      </c>
      <c r="E10992" t="s">
        <v>40</v>
      </c>
      <c r="F10992" t="s">
        <v>41</v>
      </c>
      <c r="G10992" t="s">
        <v>40</v>
      </c>
      <c r="H10992" s="26">
        <v>43831</v>
      </c>
      <c r="I10992" t="s">
        <v>975</v>
      </c>
      <c r="J10992" t="s">
        <v>43</v>
      </c>
      <c r="K10992" t="s">
        <v>40</v>
      </c>
      <c r="N10992" t="s">
        <v>43</v>
      </c>
      <c r="O10992" t="s">
        <v>41</v>
      </c>
      <c r="P10992" s="13">
        <v>43831</v>
      </c>
      <c r="Q10992" s="16" t="str">
        <f>Table2[[#This Row],[Service Line Size (inches) (System Side)]]</f>
        <v>2</v>
      </c>
      <c r="R10992" t="s">
        <v>43</v>
      </c>
      <c r="S10992" t="s">
        <v>40</v>
      </c>
      <c r="V10992" t="s">
        <v>43</v>
      </c>
      <c r="W10992" t="s">
        <v>44</v>
      </c>
      <c r="X10992" t="s">
        <v>44</v>
      </c>
      <c r="Z10992" t="s">
        <v>58</v>
      </c>
      <c r="AA10992" t="s">
        <v>46</v>
      </c>
      <c r="AB10992" t="s">
        <v>46</v>
      </c>
      <c r="AC10992" t="s">
        <v>40</v>
      </c>
    </row>
    <row r="10993" spans="1:29" ht="15" customHeight="1" x14ac:dyDescent="0.3">
      <c r="A10993">
        <v>10991</v>
      </c>
      <c r="B10993" t="s">
        <v>10889</v>
      </c>
      <c r="C10993" t="s">
        <v>277</v>
      </c>
      <c r="D10993" t="s">
        <v>40</v>
      </c>
      <c r="E10993" t="s">
        <v>40</v>
      </c>
      <c r="F10993" t="s">
        <v>41</v>
      </c>
      <c r="G10993" t="s">
        <v>40</v>
      </c>
      <c r="H10993" s="26">
        <v>43831</v>
      </c>
      <c r="I10993" t="s">
        <v>42</v>
      </c>
      <c r="J10993" t="s">
        <v>43</v>
      </c>
      <c r="K10993" t="s">
        <v>40</v>
      </c>
      <c r="N10993" t="s">
        <v>43</v>
      </c>
      <c r="O10993" t="s">
        <v>41</v>
      </c>
      <c r="P10993" s="13">
        <v>43831</v>
      </c>
      <c r="Q10993" s="16" t="str">
        <f>Table2[[#This Row],[Service Line Size (inches) (System Side)]]</f>
        <v>5/8</v>
      </c>
      <c r="R10993" t="s">
        <v>43</v>
      </c>
      <c r="S10993" t="s">
        <v>40</v>
      </c>
      <c r="V10993" t="s">
        <v>43</v>
      </c>
      <c r="W10993" t="s">
        <v>44</v>
      </c>
      <c r="X10993" t="s">
        <v>44</v>
      </c>
      <c r="Z10993" t="s">
        <v>58</v>
      </c>
      <c r="AA10993" t="s">
        <v>46</v>
      </c>
      <c r="AB10993" t="s">
        <v>46</v>
      </c>
      <c r="AC10993" t="s">
        <v>40</v>
      </c>
    </row>
    <row r="10994" spans="1:29" ht="15" customHeight="1" x14ac:dyDescent="0.3">
      <c r="A10994">
        <v>10992</v>
      </c>
      <c r="B10994" t="s">
        <v>10890</v>
      </c>
      <c r="C10994" t="s">
        <v>277</v>
      </c>
      <c r="D10994" t="s">
        <v>40</v>
      </c>
      <c r="E10994" t="s">
        <v>40</v>
      </c>
      <c r="F10994" t="s">
        <v>41</v>
      </c>
      <c r="G10994" t="s">
        <v>40</v>
      </c>
      <c r="H10994" s="26">
        <v>43831</v>
      </c>
      <c r="I10994" t="s">
        <v>42</v>
      </c>
      <c r="J10994" t="s">
        <v>43</v>
      </c>
      <c r="K10994" t="s">
        <v>40</v>
      </c>
      <c r="N10994" t="s">
        <v>43</v>
      </c>
      <c r="O10994" t="s">
        <v>41</v>
      </c>
      <c r="P10994" s="13">
        <v>43831</v>
      </c>
      <c r="Q10994" s="16" t="str">
        <f>Table2[[#This Row],[Service Line Size (inches) (System Side)]]</f>
        <v>5/8</v>
      </c>
      <c r="R10994" t="s">
        <v>43</v>
      </c>
      <c r="S10994" t="s">
        <v>40</v>
      </c>
      <c r="V10994" t="s">
        <v>43</v>
      </c>
      <c r="W10994" t="s">
        <v>44</v>
      </c>
      <c r="X10994" t="s">
        <v>44</v>
      </c>
      <c r="Z10994" t="s">
        <v>58</v>
      </c>
      <c r="AA10994" t="s">
        <v>46</v>
      </c>
      <c r="AB10994" t="s">
        <v>46</v>
      </c>
      <c r="AC10994" t="s">
        <v>40</v>
      </c>
    </row>
    <row r="10995" spans="1:29" ht="15" customHeight="1" x14ac:dyDescent="0.3">
      <c r="A10995">
        <v>10993</v>
      </c>
      <c r="B10995" t="s">
        <v>10891</v>
      </c>
      <c r="C10995" t="s">
        <v>277</v>
      </c>
      <c r="D10995" t="s">
        <v>40</v>
      </c>
      <c r="E10995" t="s">
        <v>40</v>
      </c>
      <c r="F10995" t="s">
        <v>41</v>
      </c>
      <c r="G10995" t="s">
        <v>40</v>
      </c>
      <c r="H10995" s="26">
        <v>43831</v>
      </c>
      <c r="I10995" t="s">
        <v>975</v>
      </c>
      <c r="J10995" t="s">
        <v>43</v>
      </c>
      <c r="K10995" t="s">
        <v>40</v>
      </c>
      <c r="N10995" t="s">
        <v>43</v>
      </c>
      <c r="O10995" t="s">
        <v>41</v>
      </c>
      <c r="P10995" s="13">
        <v>43831</v>
      </c>
      <c r="Q10995" s="16" t="str">
        <f>Table2[[#This Row],[Service Line Size (inches) (System Side)]]</f>
        <v>2</v>
      </c>
      <c r="R10995" t="s">
        <v>43</v>
      </c>
      <c r="S10995" t="s">
        <v>40</v>
      </c>
      <c r="V10995" t="s">
        <v>43</v>
      </c>
      <c r="W10995" t="s">
        <v>44</v>
      </c>
      <c r="X10995" t="s">
        <v>44</v>
      </c>
      <c r="Z10995" t="s">
        <v>58</v>
      </c>
      <c r="AA10995" t="s">
        <v>46</v>
      </c>
      <c r="AB10995" t="s">
        <v>46</v>
      </c>
      <c r="AC10995" t="s">
        <v>40</v>
      </c>
    </row>
    <row r="10996" spans="1:29" ht="15" customHeight="1" x14ac:dyDescent="0.3">
      <c r="A10996">
        <v>10994</v>
      </c>
      <c r="B10996" t="s">
        <v>10890</v>
      </c>
      <c r="C10996" t="s">
        <v>277</v>
      </c>
      <c r="D10996" t="s">
        <v>40</v>
      </c>
      <c r="E10996" t="s">
        <v>40</v>
      </c>
      <c r="F10996" t="s">
        <v>41</v>
      </c>
      <c r="G10996" t="s">
        <v>40</v>
      </c>
      <c r="H10996" s="26">
        <v>43831</v>
      </c>
      <c r="I10996" t="s">
        <v>975</v>
      </c>
      <c r="J10996" t="s">
        <v>43</v>
      </c>
      <c r="K10996" t="s">
        <v>40</v>
      </c>
      <c r="N10996" t="s">
        <v>43</v>
      </c>
      <c r="O10996" t="s">
        <v>41</v>
      </c>
      <c r="P10996" s="13">
        <v>43831</v>
      </c>
      <c r="Q10996" s="16" t="str">
        <f>Table2[[#This Row],[Service Line Size (inches) (System Side)]]</f>
        <v>2</v>
      </c>
      <c r="R10996" t="s">
        <v>43</v>
      </c>
      <c r="S10996" t="s">
        <v>40</v>
      </c>
      <c r="V10996" t="s">
        <v>43</v>
      </c>
      <c r="W10996" t="s">
        <v>44</v>
      </c>
      <c r="X10996" t="s">
        <v>44</v>
      </c>
      <c r="Z10996" t="s">
        <v>58</v>
      </c>
      <c r="AA10996" t="s">
        <v>46</v>
      </c>
      <c r="AB10996" t="s">
        <v>46</v>
      </c>
      <c r="AC10996" t="s">
        <v>40</v>
      </c>
    </row>
    <row r="10997" spans="1:29" ht="15" customHeight="1" x14ac:dyDescent="0.3">
      <c r="A10997">
        <v>10995</v>
      </c>
      <c r="B10997" t="s">
        <v>10888</v>
      </c>
      <c r="C10997" t="s">
        <v>277</v>
      </c>
      <c r="D10997" t="s">
        <v>40</v>
      </c>
      <c r="E10997" t="s">
        <v>40</v>
      </c>
      <c r="F10997" t="s">
        <v>41</v>
      </c>
      <c r="G10997" t="s">
        <v>40</v>
      </c>
      <c r="H10997" s="26">
        <v>43831</v>
      </c>
      <c r="I10997" t="s">
        <v>975</v>
      </c>
      <c r="J10997" t="s">
        <v>43</v>
      </c>
      <c r="K10997" t="s">
        <v>40</v>
      </c>
      <c r="N10997" t="s">
        <v>43</v>
      </c>
      <c r="O10997" t="s">
        <v>41</v>
      </c>
      <c r="P10997" s="13">
        <v>43831</v>
      </c>
      <c r="Q10997" s="16" t="str">
        <f>Table2[[#This Row],[Service Line Size (inches) (System Side)]]</f>
        <v>2</v>
      </c>
      <c r="R10997" t="s">
        <v>43</v>
      </c>
      <c r="S10997" t="s">
        <v>40</v>
      </c>
      <c r="V10997" t="s">
        <v>43</v>
      </c>
      <c r="W10997" t="s">
        <v>44</v>
      </c>
      <c r="X10997" t="s">
        <v>44</v>
      </c>
      <c r="Z10997" t="s">
        <v>58</v>
      </c>
      <c r="AA10997" t="s">
        <v>46</v>
      </c>
      <c r="AB10997" t="s">
        <v>46</v>
      </c>
      <c r="AC10997" t="s">
        <v>40</v>
      </c>
    </row>
    <row r="10998" spans="1:29" ht="15" customHeight="1" x14ac:dyDescent="0.3">
      <c r="A10998">
        <v>10996</v>
      </c>
      <c r="B10998" t="s">
        <v>10892</v>
      </c>
      <c r="C10998" t="s">
        <v>277</v>
      </c>
      <c r="D10998" t="s">
        <v>40</v>
      </c>
      <c r="E10998" t="s">
        <v>40</v>
      </c>
      <c r="F10998" t="s">
        <v>41</v>
      </c>
      <c r="G10998" t="s">
        <v>40</v>
      </c>
      <c r="H10998" s="26">
        <v>43831</v>
      </c>
      <c r="I10998" t="s">
        <v>60</v>
      </c>
      <c r="J10998" t="s">
        <v>43</v>
      </c>
      <c r="K10998" t="s">
        <v>40</v>
      </c>
      <c r="N10998" t="s">
        <v>43</v>
      </c>
      <c r="O10998" t="s">
        <v>41</v>
      </c>
      <c r="P10998" s="13">
        <v>43831</v>
      </c>
      <c r="Q10998" s="16" t="str">
        <f>Table2[[#This Row],[Service Line Size (inches) (System Side)]]</f>
        <v>1</v>
      </c>
      <c r="R10998" t="s">
        <v>43</v>
      </c>
      <c r="S10998" t="s">
        <v>40</v>
      </c>
      <c r="V10998" t="s">
        <v>43</v>
      </c>
      <c r="W10998" t="s">
        <v>44</v>
      </c>
      <c r="X10998" t="s">
        <v>44</v>
      </c>
      <c r="Z10998" t="s">
        <v>58</v>
      </c>
      <c r="AA10998" t="s">
        <v>46</v>
      </c>
      <c r="AB10998" t="s">
        <v>46</v>
      </c>
      <c r="AC10998" t="s">
        <v>40</v>
      </c>
    </row>
    <row r="10999" spans="1:29" ht="15" customHeight="1" x14ac:dyDescent="0.3">
      <c r="A10999">
        <v>10997</v>
      </c>
      <c r="B10999" t="s">
        <v>10892</v>
      </c>
      <c r="C10999" t="s">
        <v>277</v>
      </c>
      <c r="D10999" t="s">
        <v>40</v>
      </c>
      <c r="E10999" t="s">
        <v>40</v>
      </c>
      <c r="F10999" t="s">
        <v>41</v>
      </c>
      <c r="G10999" t="s">
        <v>40</v>
      </c>
      <c r="H10999" s="26">
        <v>43831</v>
      </c>
      <c r="I10999" t="s">
        <v>60</v>
      </c>
      <c r="J10999" t="s">
        <v>43</v>
      </c>
      <c r="K10999" t="s">
        <v>40</v>
      </c>
      <c r="N10999" t="s">
        <v>43</v>
      </c>
      <c r="O10999" t="s">
        <v>41</v>
      </c>
      <c r="P10999" s="13">
        <v>43831</v>
      </c>
      <c r="Q10999" s="16" t="str">
        <f>Table2[[#This Row],[Service Line Size (inches) (System Side)]]</f>
        <v>1</v>
      </c>
      <c r="R10999" t="s">
        <v>43</v>
      </c>
      <c r="S10999" t="s">
        <v>40</v>
      </c>
      <c r="V10999" t="s">
        <v>43</v>
      </c>
      <c r="W10999" t="s">
        <v>44</v>
      </c>
      <c r="X10999" t="s">
        <v>44</v>
      </c>
      <c r="Z10999" t="s">
        <v>58</v>
      </c>
      <c r="AA10999" t="s">
        <v>46</v>
      </c>
      <c r="AB10999" t="s">
        <v>46</v>
      </c>
      <c r="AC10999" t="s">
        <v>40</v>
      </c>
    </row>
    <row r="11000" spans="1:29" ht="15" customHeight="1" x14ac:dyDescent="0.3">
      <c r="A11000">
        <v>10998</v>
      </c>
      <c r="B11000" t="s">
        <v>10892</v>
      </c>
      <c r="C11000" t="s">
        <v>277</v>
      </c>
      <c r="D11000" t="s">
        <v>40</v>
      </c>
      <c r="E11000" t="s">
        <v>40</v>
      </c>
      <c r="F11000" t="s">
        <v>41</v>
      </c>
      <c r="G11000" t="s">
        <v>40</v>
      </c>
      <c r="H11000" s="26">
        <v>43831</v>
      </c>
      <c r="I11000" t="s">
        <v>975</v>
      </c>
      <c r="J11000" t="s">
        <v>43</v>
      </c>
      <c r="K11000" t="s">
        <v>40</v>
      </c>
      <c r="N11000" t="s">
        <v>43</v>
      </c>
      <c r="O11000" t="s">
        <v>41</v>
      </c>
      <c r="P11000" s="13">
        <v>43831</v>
      </c>
      <c r="Q11000" s="16" t="str">
        <f>Table2[[#This Row],[Service Line Size (inches) (System Side)]]</f>
        <v>2</v>
      </c>
      <c r="R11000" t="s">
        <v>43</v>
      </c>
      <c r="S11000" t="s">
        <v>40</v>
      </c>
      <c r="V11000" t="s">
        <v>43</v>
      </c>
      <c r="W11000" t="s">
        <v>44</v>
      </c>
      <c r="X11000" t="s">
        <v>44</v>
      </c>
      <c r="Z11000" t="s">
        <v>58</v>
      </c>
      <c r="AA11000" t="s">
        <v>46</v>
      </c>
      <c r="AB11000" t="s">
        <v>46</v>
      </c>
      <c r="AC11000" t="s">
        <v>40</v>
      </c>
    </row>
    <row r="11001" spans="1:29" ht="15" customHeight="1" x14ac:dyDescent="0.3">
      <c r="A11001">
        <v>10999</v>
      </c>
      <c r="B11001" t="s">
        <v>10893</v>
      </c>
      <c r="C11001" t="s">
        <v>277</v>
      </c>
      <c r="D11001" t="s">
        <v>40</v>
      </c>
      <c r="E11001" t="s">
        <v>40</v>
      </c>
      <c r="F11001" t="s">
        <v>41</v>
      </c>
      <c r="G11001" t="s">
        <v>40</v>
      </c>
      <c r="H11001" s="26">
        <v>43831</v>
      </c>
      <c r="I11001" t="s">
        <v>975</v>
      </c>
      <c r="J11001" t="s">
        <v>43</v>
      </c>
      <c r="K11001" t="s">
        <v>40</v>
      </c>
      <c r="N11001" t="s">
        <v>43</v>
      </c>
      <c r="O11001" t="s">
        <v>41</v>
      </c>
      <c r="P11001" s="13">
        <v>43831</v>
      </c>
      <c r="Q11001" s="16" t="str">
        <f>Table2[[#This Row],[Service Line Size (inches) (System Side)]]</f>
        <v>2</v>
      </c>
      <c r="R11001" t="s">
        <v>43</v>
      </c>
      <c r="S11001" t="s">
        <v>40</v>
      </c>
      <c r="V11001" t="s">
        <v>43</v>
      </c>
      <c r="W11001" t="s">
        <v>44</v>
      </c>
      <c r="X11001" t="s">
        <v>44</v>
      </c>
      <c r="Z11001" t="s">
        <v>58</v>
      </c>
      <c r="AA11001" t="s">
        <v>46</v>
      </c>
      <c r="AB11001" t="s">
        <v>46</v>
      </c>
      <c r="AC11001" t="s">
        <v>40</v>
      </c>
    </row>
    <row r="11002" spans="1:29" ht="15" customHeight="1" x14ac:dyDescent="0.3">
      <c r="A11002">
        <v>11000</v>
      </c>
      <c r="B11002" t="s">
        <v>10893</v>
      </c>
      <c r="C11002" t="s">
        <v>277</v>
      </c>
      <c r="D11002" t="s">
        <v>40</v>
      </c>
      <c r="E11002" t="s">
        <v>40</v>
      </c>
      <c r="F11002" t="s">
        <v>41</v>
      </c>
      <c r="G11002" t="s">
        <v>40</v>
      </c>
      <c r="H11002" s="26">
        <v>43831</v>
      </c>
      <c r="I11002" t="s">
        <v>60</v>
      </c>
      <c r="J11002" t="s">
        <v>43</v>
      </c>
      <c r="K11002" t="s">
        <v>40</v>
      </c>
      <c r="N11002" t="s">
        <v>43</v>
      </c>
      <c r="O11002" t="s">
        <v>41</v>
      </c>
      <c r="P11002" s="13">
        <v>43831</v>
      </c>
      <c r="Q11002" s="16" t="str">
        <f>Table2[[#This Row],[Service Line Size (inches) (System Side)]]</f>
        <v>1</v>
      </c>
      <c r="R11002" t="s">
        <v>43</v>
      </c>
      <c r="S11002" t="s">
        <v>40</v>
      </c>
      <c r="V11002" t="s">
        <v>43</v>
      </c>
      <c r="W11002" t="s">
        <v>44</v>
      </c>
      <c r="X11002" t="s">
        <v>44</v>
      </c>
      <c r="Z11002" t="s">
        <v>58</v>
      </c>
      <c r="AA11002" t="s">
        <v>46</v>
      </c>
      <c r="AB11002" t="s">
        <v>46</v>
      </c>
      <c r="AC11002" t="s">
        <v>40</v>
      </c>
    </row>
    <row r="11003" spans="1:29" ht="15" customHeight="1" x14ac:dyDescent="0.3">
      <c r="A11003">
        <v>11001</v>
      </c>
      <c r="B11003" t="s">
        <v>10894</v>
      </c>
      <c r="C11003" t="s">
        <v>277</v>
      </c>
      <c r="D11003" t="s">
        <v>40</v>
      </c>
      <c r="E11003" t="s">
        <v>40</v>
      </c>
      <c r="F11003" t="s">
        <v>41</v>
      </c>
      <c r="G11003" t="s">
        <v>40</v>
      </c>
      <c r="H11003" s="26">
        <v>44197</v>
      </c>
      <c r="I11003" t="s">
        <v>975</v>
      </c>
      <c r="J11003" t="s">
        <v>43</v>
      </c>
      <c r="K11003" t="s">
        <v>40</v>
      </c>
      <c r="N11003" t="s">
        <v>43</v>
      </c>
      <c r="O11003" t="s">
        <v>41</v>
      </c>
      <c r="P11003" s="13">
        <v>44197</v>
      </c>
      <c r="Q11003" s="16" t="str">
        <f>Table2[[#This Row],[Service Line Size (inches) (System Side)]]</f>
        <v>2</v>
      </c>
      <c r="R11003" t="s">
        <v>43</v>
      </c>
      <c r="S11003" t="s">
        <v>40</v>
      </c>
      <c r="V11003" t="s">
        <v>43</v>
      </c>
      <c r="W11003" t="s">
        <v>44</v>
      </c>
      <c r="X11003" t="s">
        <v>44</v>
      </c>
      <c r="Z11003" t="s">
        <v>58</v>
      </c>
      <c r="AA11003" t="s">
        <v>46</v>
      </c>
      <c r="AB11003" t="s">
        <v>46</v>
      </c>
      <c r="AC11003" t="s">
        <v>40</v>
      </c>
    </row>
    <row r="11004" spans="1:29" ht="15" customHeight="1" x14ac:dyDescent="0.3">
      <c r="A11004">
        <v>11002</v>
      </c>
      <c r="B11004" t="s">
        <v>10894</v>
      </c>
      <c r="C11004" t="s">
        <v>277</v>
      </c>
      <c r="D11004" t="s">
        <v>40</v>
      </c>
      <c r="E11004" t="s">
        <v>40</v>
      </c>
      <c r="F11004" t="s">
        <v>41</v>
      </c>
      <c r="G11004" t="s">
        <v>40</v>
      </c>
      <c r="H11004" s="26">
        <v>44197</v>
      </c>
      <c r="I11004" t="s">
        <v>975</v>
      </c>
      <c r="J11004" t="s">
        <v>43</v>
      </c>
      <c r="K11004" t="s">
        <v>40</v>
      </c>
      <c r="N11004" t="s">
        <v>43</v>
      </c>
      <c r="O11004" t="s">
        <v>41</v>
      </c>
      <c r="P11004" s="13">
        <v>44197</v>
      </c>
      <c r="Q11004" s="16" t="str">
        <f>Table2[[#This Row],[Service Line Size (inches) (System Side)]]</f>
        <v>2</v>
      </c>
      <c r="R11004" t="s">
        <v>43</v>
      </c>
      <c r="S11004" t="s">
        <v>40</v>
      </c>
      <c r="V11004" t="s">
        <v>43</v>
      </c>
      <c r="W11004" t="s">
        <v>44</v>
      </c>
      <c r="X11004" t="s">
        <v>44</v>
      </c>
      <c r="Z11004" t="s">
        <v>58</v>
      </c>
      <c r="AA11004" t="s">
        <v>46</v>
      </c>
      <c r="AB11004" t="s">
        <v>46</v>
      </c>
      <c r="AC11004" t="s">
        <v>40</v>
      </c>
    </row>
    <row r="11005" spans="1:29" ht="15" customHeight="1" x14ac:dyDescent="0.3">
      <c r="A11005">
        <v>11003</v>
      </c>
      <c r="B11005" t="s">
        <v>10895</v>
      </c>
      <c r="C11005" t="s">
        <v>277</v>
      </c>
      <c r="D11005" t="s">
        <v>40</v>
      </c>
      <c r="E11005" t="s">
        <v>40</v>
      </c>
      <c r="F11005" t="s">
        <v>41</v>
      </c>
      <c r="G11005" t="s">
        <v>40</v>
      </c>
      <c r="H11005" s="26">
        <v>44197</v>
      </c>
      <c r="I11005" t="s">
        <v>975</v>
      </c>
      <c r="J11005" t="s">
        <v>43</v>
      </c>
      <c r="K11005" t="s">
        <v>40</v>
      </c>
      <c r="N11005" t="s">
        <v>43</v>
      </c>
      <c r="O11005" t="s">
        <v>41</v>
      </c>
      <c r="P11005" s="13">
        <v>44197</v>
      </c>
      <c r="Q11005" s="16" t="str">
        <f>Table2[[#This Row],[Service Line Size (inches) (System Side)]]</f>
        <v>2</v>
      </c>
      <c r="R11005" t="s">
        <v>43</v>
      </c>
      <c r="S11005" t="s">
        <v>40</v>
      </c>
      <c r="V11005" t="s">
        <v>43</v>
      </c>
      <c r="W11005" t="s">
        <v>44</v>
      </c>
      <c r="X11005" t="s">
        <v>44</v>
      </c>
      <c r="Z11005" t="s">
        <v>58</v>
      </c>
      <c r="AA11005" t="s">
        <v>46</v>
      </c>
      <c r="AB11005" t="s">
        <v>46</v>
      </c>
      <c r="AC11005" t="s">
        <v>40</v>
      </c>
    </row>
    <row r="11006" spans="1:29" ht="15" customHeight="1" x14ac:dyDescent="0.3">
      <c r="A11006">
        <v>11004</v>
      </c>
      <c r="B11006" t="s">
        <v>10896</v>
      </c>
      <c r="C11006" t="s">
        <v>277</v>
      </c>
      <c r="D11006" t="s">
        <v>40</v>
      </c>
      <c r="E11006" t="s">
        <v>40</v>
      </c>
      <c r="F11006" t="s">
        <v>41</v>
      </c>
      <c r="G11006" t="s">
        <v>40</v>
      </c>
      <c r="H11006" s="26">
        <v>44197</v>
      </c>
      <c r="I11006" t="s">
        <v>42</v>
      </c>
      <c r="J11006" t="s">
        <v>43</v>
      </c>
      <c r="K11006" t="s">
        <v>40</v>
      </c>
      <c r="N11006" t="s">
        <v>43</v>
      </c>
      <c r="O11006" t="s">
        <v>41</v>
      </c>
      <c r="P11006" s="13">
        <v>44197</v>
      </c>
      <c r="Q11006" s="16" t="str">
        <f>Table2[[#This Row],[Service Line Size (inches) (System Side)]]</f>
        <v>5/8</v>
      </c>
      <c r="R11006" t="s">
        <v>43</v>
      </c>
      <c r="S11006" t="s">
        <v>40</v>
      </c>
      <c r="V11006" t="s">
        <v>43</v>
      </c>
      <c r="W11006" t="s">
        <v>44</v>
      </c>
      <c r="X11006" t="s">
        <v>44</v>
      </c>
      <c r="Z11006" t="s">
        <v>58</v>
      </c>
      <c r="AA11006" t="s">
        <v>46</v>
      </c>
      <c r="AB11006" t="s">
        <v>46</v>
      </c>
      <c r="AC11006" t="s">
        <v>40</v>
      </c>
    </row>
    <row r="11007" spans="1:29" ht="15" customHeight="1" x14ac:dyDescent="0.3">
      <c r="A11007">
        <v>11005</v>
      </c>
      <c r="B11007" t="s">
        <v>10897</v>
      </c>
      <c r="C11007" t="s">
        <v>277</v>
      </c>
      <c r="D11007" t="s">
        <v>40</v>
      </c>
      <c r="E11007" t="s">
        <v>40</v>
      </c>
      <c r="F11007" t="s">
        <v>41</v>
      </c>
      <c r="G11007" t="s">
        <v>40</v>
      </c>
      <c r="H11007" s="26">
        <v>44197</v>
      </c>
      <c r="I11007" t="s">
        <v>42</v>
      </c>
      <c r="J11007" t="s">
        <v>43</v>
      </c>
      <c r="K11007" t="s">
        <v>40</v>
      </c>
      <c r="N11007" t="s">
        <v>43</v>
      </c>
      <c r="O11007" t="s">
        <v>41</v>
      </c>
      <c r="P11007" s="13">
        <v>44197</v>
      </c>
      <c r="Q11007" s="16" t="str">
        <f>Table2[[#This Row],[Service Line Size (inches) (System Side)]]</f>
        <v>5/8</v>
      </c>
      <c r="R11007" t="s">
        <v>43</v>
      </c>
      <c r="S11007" t="s">
        <v>40</v>
      </c>
      <c r="V11007" t="s">
        <v>43</v>
      </c>
      <c r="W11007" t="s">
        <v>44</v>
      </c>
      <c r="X11007" t="s">
        <v>44</v>
      </c>
      <c r="Z11007" t="s">
        <v>58</v>
      </c>
      <c r="AA11007" t="s">
        <v>46</v>
      </c>
      <c r="AB11007" t="s">
        <v>46</v>
      </c>
      <c r="AC11007" t="s">
        <v>40</v>
      </c>
    </row>
    <row r="11008" spans="1:29" ht="15" customHeight="1" x14ac:dyDescent="0.3">
      <c r="A11008">
        <v>11006</v>
      </c>
      <c r="B11008" t="s">
        <v>10898</v>
      </c>
      <c r="C11008" t="s">
        <v>277</v>
      </c>
      <c r="D11008" t="s">
        <v>40</v>
      </c>
      <c r="E11008" t="s">
        <v>40</v>
      </c>
      <c r="F11008" t="s">
        <v>41</v>
      </c>
      <c r="G11008" t="s">
        <v>40</v>
      </c>
      <c r="H11008" s="26">
        <v>44197</v>
      </c>
      <c r="I11008" t="s">
        <v>42</v>
      </c>
      <c r="J11008" t="s">
        <v>43</v>
      </c>
      <c r="K11008" t="s">
        <v>40</v>
      </c>
      <c r="N11008" t="s">
        <v>43</v>
      </c>
      <c r="O11008" t="s">
        <v>41</v>
      </c>
      <c r="P11008" s="13">
        <v>44197</v>
      </c>
      <c r="Q11008" s="16" t="str">
        <f>Table2[[#This Row],[Service Line Size (inches) (System Side)]]</f>
        <v>5/8</v>
      </c>
      <c r="R11008" t="s">
        <v>43</v>
      </c>
      <c r="S11008" t="s">
        <v>40</v>
      </c>
      <c r="V11008" t="s">
        <v>43</v>
      </c>
      <c r="W11008" t="s">
        <v>44</v>
      </c>
      <c r="X11008" t="s">
        <v>44</v>
      </c>
      <c r="Z11008" t="s">
        <v>58</v>
      </c>
      <c r="AA11008" t="s">
        <v>46</v>
      </c>
      <c r="AB11008" t="s">
        <v>46</v>
      </c>
      <c r="AC11008" t="s">
        <v>40</v>
      </c>
    </row>
    <row r="11009" spans="1:29" ht="15" customHeight="1" x14ac:dyDescent="0.3">
      <c r="A11009">
        <v>11007</v>
      </c>
      <c r="B11009" t="s">
        <v>10899</v>
      </c>
      <c r="C11009" t="s">
        <v>277</v>
      </c>
      <c r="D11009" t="s">
        <v>40</v>
      </c>
      <c r="E11009" t="s">
        <v>40</v>
      </c>
      <c r="F11009" t="s">
        <v>41</v>
      </c>
      <c r="G11009" t="s">
        <v>40</v>
      </c>
      <c r="H11009" s="26">
        <v>44197</v>
      </c>
      <c r="I11009" t="s">
        <v>42</v>
      </c>
      <c r="J11009" t="s">
        <v>43</v>
      </c>
      <c r="K11009" t="s">
        <v>40</v>
      </c>
      <c r="N11009" t="s">
        <v>43</v>
      </c>
      <c r="O11009" t="s">
        <v>41</v>
      </c>
      <c r="P11009" s="13">
        <v>44197</v>
      </c>
      <c r="Q11009" s="16" t="str">
        <f>Table2[[#This Row],[Service Line Size (inches) (System Side)]]</f>
        <v>5/8</v>
      </c>
      <c r="R11009" t="s">
        <v>43</v>
      </c>
      <c r="S11009" t="s">
        <v>40</v>
      </c>
      <c r="V11009" t="s">
        <v>43</v>
      </c>
      <c r="W11009" t="s">
        <v>44</v>
      </c>
      <c r="X11009" t="s">
        <v>44</v>
      </c>
      <c r="Z11009" t="s">
        <v>58</v>
      </c>
      <c r="AA11009" t="s">
        <v>46</v>
      </c>
      <c r="AB11009" t="s">
        <v>46</v>
      </c>
      <c r="AC11009" t="s">
        <v>40</v>
      </c>
    </row>
    <row r="11010" spans="1:29" ht="15" customHeight="1" x14ac:dyDescent="0.3">
      <c r="A11010">
        <v>11008</v>
      </c>
      <c r="B11010" t="s">
        <v>10900</v>
      </c>
      <c r="C11010" t="s">
        <v>277</v>
      </c>
      <c r="D11010" t="s">
        <v>40</v>
      </c>
      <c r="E11010" t="s">
        <v>40</v>
      </c>
      <c r="F11010" t="s">
        <v>41</v>
      </c>
      <c r="G11010" t="s">
        <v>40</v>
      </c>
      <c r="H11010" s="26">
        <v>44197</v>
      </c>
      <c r="I11010" t="s">
        <v>42</v>
      </c>
      <c r="J11010" t="s">
        <v>43</v>
      </c>
      <c r="K11010" t="s">
        <v>40</v>
      </c>
      <c r="N11010" t="s">
        <v>43</v>
      </c>
      <c r="O11010" t="s">
        <v>41</v>
      </c>
      <c r="P11010" s="13">
        <v>44197</v>
      </c>
      <c r="Q11010" s="16" t="str">
        <f>Table2[[#This Row],[Service Line Size (inches) (System Side)]]</f>
        <v>5/8</v>
      </c>
      <c r="R11010" t="s">
        <v>43</v>
      </c>
      <c r="S11010" t="s">
        <v>40</v>
      </c>
      <c r="V11010" t="s">
        <v>43</v>
      </c>
      <c r="W11010" t="s">
        <v>44</v>
      </c>
      <c r="X11010" t="s">
        <v>44</v>
      </c>
      <c r="Z11010" t="s">
        <v>58</v>
      </c>
      <c r="AA11010" t="s">
        <v>46</v>
      </c>
      <c r="AB11010" t="s">
        <v>46</v>
      </c>
      <c r="AC11010" t="s">
        <v>40</v>
      </c>
    </row>
    <row r="11011" spans="1:29" ht="15" customHeight="1" x14ac:dyDescent="0.3">
      <c r="A11011">
        <v>11009</v>
      </c>
      <c r="B11011" t="s">
        <v>10887</v>
      </c>
      <c r="C11011" t="s">
        <v>277</v>
      </c>
      <c r="D11011" t="s">
        <v>40</v>
      </c>
      <c r="E11011" t="s">
        <v>40</v>
      </c>
      <c r="F11011" t="s">
        <v>41</v>
      </c>
      <c r="G11011" t="s">
        <v>40</v>
      </c>
      <c r="H11011" s="26">
        <v>44197</v>
      </c>
      <c r="I11011" t="s">
        <v>975</v>
      </c>
      <c r="J11011" t="s">
        <v>43</v>
      </c>
      <c r="K11011" t="s">
        <v>40</v>
      </c>
      <c r="N11011" t="s">
        <v>43</v>
      </c>
      <c r="O11011" t="s">
        <v>41</v>
      </c>
      <c r="P11011" s="13">
        <v>44197</v>
      </c>
      <c r="Q11011" s="16" t="str">
        <f>Table2[[#This Row],[Service Line Size (inches) (System Side)]]</f>
        <v>2</v>
      </c>
      <c r="R11011" t="s">
        <v>43</v>
      </c>
      <c r="S11011" t="s">
        <v>40</v>
      </c>
      <c r="V11011" t="s">
        <v>43</v>
      </c>
      <c r="W11011" t="s">
        <v>44</v>
      </c>
      <c r="X11011" t="s">
        <v>44</v>
      </c>
      <c r="Z11011" t="s">
        <v>58</v>
      </c>
      <c r="AA11011" t="s">
        <v>46</v>
      </c>
      <c r="AB11011" t="s">
        <v>46</v>
      </c>
      <c r="AC11011" t="s">
        <v>40</v>
      </c>
    </row>
    <row r="11012" spans="1:29" ht="15" customHeight="1" x14ac:dyDescent="0.3">
      <c r="A11012">
        <v>11010</v>
      </c>
      <c r="B11012" t="s">
        <v>10901</v>
      </c>
      <c r="C11012" t="s">
        <v>277</v>
      </c>
      <c r="D11012" t="s">
        <v>40</v>
      </c>
      <c r="E11012" t="s">
        <v>40</v>
      </c>
      <c r="F11012" t="s">
        <v>41</v>
      </c>
      <c r="G11012" t="s">
        <v>40</v>
      </c>
      <c r="H11012" s="26">
        <v>44197</v>
      </c>
      <c r="I11012" t="s">
        <v>42</v>
      </c>
      <c r="J11012" t="s">
        <v>43</v>
      </c>
      <c r="K11012" t="s">
        <v>40</v>
      </c>
      <c r="N11012" t="s">
        <v>43</v>
      </c>
      <c r="O11012" t="s">
        <v>41</v>
      </c>
      <c r="P11012" s="13">
        <v>44197</v>
      </c>
      <c r="Q11012" s="16" t="str">
        <f>Table2[[#This Row],[Service Line Size (inches) (System Side)]]</f>
        <v>5/8</v>
      </c>
      <c r="R11012" t="s">
        <v>43</v>
      </c>
      <c r="S11012" t="s">
        <v>40</v>
      </c>
      <c r="V11012" t="s">
        <v>43</v>
      </c>
      <c r="W11012" t="s">
        <v>44</v>
      </c>
      <c r="X11012" t="s">
        <v>44</v>
      </c>
      <c r="Z11012" t="s">
        <v>58</v>
      </c>
      <c r="AA11012" t="s">
        <v>46</v>
      </c>
      <c r="AB11012" t="s">
        <v>46</v>
      </c>
      <c r="AC11012" t="s">
        <v>40</v>
      </c>
    </row>
    <row r="11013" spans="1:29" ht="15" customHeight="1" x14ac:dyDescent="0.3">
      <c r="A11013">
        <v>11011</v>
      </c>
      <c r="B11013" t="s">
        <v>10895</v>
      </c>
      <c r="C11013" t="s">
        <v>277</v>
      </c>
      <c r="D11013" t="s">
        <v>40</v>
      </c>
      <c r="E11013" t="s">
        <v>40</v>
      </c>
      <c r="F11013" t="s">
        <v>41</v>
      </c>
      <c r="G11013" t="s">
        <v>40</v>
      </c>
      <c r="H11013" s="26">
        <v>44197</v>
      </c>
      <c r="I11013" t="s">
        <v>975</v>
      </c>
      <c r="J11013" t="s">
        <v>43</v>
      </c>
      <c r="K11013" t="s">
        <v>40</v>
      </c>
      <c r="N11013" t="s">
        <v>43</v>
      </c>
      <c r="O11013" t="s">
        <v>41</v>
      </c>
      <c r="P11013" s="13">
        <v>44197</v>
      </c>
      <c r="Q11013" s="16" t="str">
        <f>Table2[[#This Row],[Service Line Size (inches) (System Side)]]</f>
        <v>2</v>
      </c>
      <c r="R11013" t="s">
        <v>43</v>
      </c>
      <c r="S11013" t="s">
        <v>40</v>
      </c>
      <c r="V11013" t="s">
        <v>43</v>
      </c>
      <c r="W11013" t="s">
        <v>44</v>
      </c>
      <c r="X11013" t="s">
        <v>44</v>
      </c>
      <c r="Z11013" t="s">
        <v>58</v>
      </c>
      <c r="AA11013" t="s">
        <v>46</v>
      </c>
      <c r="AB11013" t="s">
        <v>46</v>
      </c>
      <c r="AC11013" t="s">
        <v>40</v>
      </c>
    </row>
    <row r="11014" spans="1:29" ht="15" customHeight="1" x14ac:dyDescent="0.3">
      <c r="A11014">
        <v>11012</v>
      </c>
      <c r="B11014" t="s">
        <v>10897</v>
      </c>
      <c r="C11014" t="s">
        <v>277</v>
      </c>
      <c r="D11014" t="s">
        <v>40</v>
      </c>
      <c r="E11014" t="s">
        <v>40</v>
      </c>
      <c r="F11014" t="s">
        <v>41</v>
      </c>
      <c r="G11014" t="s">
        <v>40</v>
      </c>
      <c r="H11014" s="26">
        <v>44197</v>
      </c>
      <c r="I11014" t="s">
        <v>975</v>
      </c>
      <c r="J11014" t="s">
        <v>43</v>
      </c>
      <c r="K11014" t="s">
        <v>40</v>
      </c>
      <c r="N11014" t="s">
        <v>43</v>
      </c>
      <c r="O11014" t="s">
        <v>41</v>
      </c>
      <c r="P11014" s="13">
        <v>44197</v>
      </c>
      <c r="Q11014" s="16" t="str">
        <f>Table2[[#This Row],[Service Line Size (inches) (System Side)]]</f>
        <v>2</v>
      </c>
      <c r="R11014" t="s">
        <v>43</v>
      </c>
      <c r="S11014" t="s">
        <v>40</v>
      </c>
      <c r="V11014" t="s">
        <v>43</v>
      </c>
      <c r="W11014" t="s">
        <v>44</v>
      </c>
      <c r="X11014" t="s">
        <v>44</v>
      </c>
      <c r="Z11014" t="s">
        <v>58</v>
      </c>
      <c r="AA11014" t="s">
        <v>46</v>
      </c>
      <c r="AB11014" t="s">
        <v>46</v>
      </c>
      <c r="AC11014" t="s">
        <v>40</v>
      </c>
    </row>
    <row r="11015" spans="1:29" ht="15" customHeight="1" x14ac:dyDescent="0.3">
      <c r="A11015">
        <v>11013</v>
      </c>
      <c r="B11015" t="s">
        <v>10887</v>
      </c>
      <c r="C11015" t="s">
        <v>277</v>
      </c>
      <c r="D11015" t="s">
        <v>40</v>
      </c>
      <c r="E11015" t="s">
        <v>40</v>
      </c>
      <c r="F11015" t="s">
        <v>41</v>
      </c>
      <c r="G11015" t="s">
        <v>40</v>
      </c>
      <c r="H11015" s="26">
        <v>44197</v>
      </c>
      <c r="I11015" t="s">
        <v>975</v>
      </c>
      <c r="J11015" t="s">
        <v>43</v>
      </c>
      <c r="K11015" t="s">
        <v>40</v>
      </c>
      <c r="N11015" t="s">
        <v>43</v>
      </c>
      <c r="O11015" t="s">
        <v>41</v>
      </c>
      <c r="P11015" s="13">
        <v>44197</v>
      </c>
      <c r="Q11015" s="16" t="str">
        <f>Table2[[#This Row],[Service Line Size (inches) (System Side)]]</f>
        <v>2</v>
      </c>
      <c r="R11015" t="s">
        <v>43</v>
      </c>
      <c r="S11015" t="s">
        <v>40</v>
      </c>
      <c r="V11015" t="s">
        <v>43</v>
      </c>
      <c r="W11015" t="s">
        <v>44</v>
      </c>
      <c r="X11015" t="s">
        <v>44</v>
      </c>
      <c r="Z11015" t="s">
        <v>58</v>
      </c>
      <c r="AA11015" t="s">
        <v>46</v>
      </c>
      <c r="AB11015" t="s">
        <v>46</v>
      </c>
      <c r="AC11015" t="s">
        <v>40</v>
      </c>
    </row>
    <row r="11016" spans="1:29" ht="15" customHeight="1" x14ac:dyDescent="0.3">
      <c r="A11016">
        <v>11014</v>
      </c>
      <c r="B11016" t="s">
        <v>10902</v>
      </c>
      <c r="C11016" t="s">
        <v>277</v>
      </c>
      <c r="D11016" t="s">
        <v>40</v>
      </c>
      <c r="E11016" t="s">
        <v>40</v>
      </c>
      <c r="F11016" t="s">
        <v>41</v>
      </c>
      <c r="G11016" t="s">
        <v>40</v>
      </c>
      <c r="H11016" s="26">
        <v>44197</v>
      </c>
      <c r="I11016" t="s">
        <v>60</v>
      </c>
      <c r="J11016" t="s">
        <v>43</v>
      </c>
      <c r="K11016" t="s">
        <v>40</v>
      </c>
      <c r="N11016" t="s">
        <v>43</v>
      </c>
      <c r="O11016" t="s">
        <v>41</v>
      </c>
      <c r="P11016" s="13">
        <v>44197</v>
      </c>
      <c r="Q11016" s="16" t="str">
        <f>Table2[[#This Row],[Service Line Size (inches) (System Side)]]</f>
        <v>1</v>
      </c>
      <c r="R11016" t="s">
        <v>43</v>
      </c>
      <c r="S11016" t="s">
        <v>40</v>
      </c>
      <c r="V11016" t="s">
        <v>43</v>
      </c>
      <c r="W11016" t="s">
        <v>44</v>
      </c>
      <c r="X11016" t="s">
        <v>44</v>
      </c>
      <c r="Z11016" t="s">
        <v>58</v>
      </c>
      <c r="AA11016" t="s">
        <v>46</v>
      </c>
      <c r="AB11016" t="s">
        <v>46</v>
      </c>
      <c r="AC11016" t="s">
        <v>40</v>
      </c>
    </row>
    <row r="11017" spans="1:29" ht="15" customHeight="1" x14ac:dyDescent="0.3">
      <c r="A11017">
        <v>11015</v>
      </c>
      <c r="B11017" t="s">
        <v>10890</v>
      </c>
      <c r="C11017" t="s">
        <v>277</v>
      </c>
      <c r="D11017" t="s">
        <v>40</v>
      </c>
      <c r="E11017" t="s">
        <v>40</v>
      </c>
      <c r="F11017" t="s">
        <v>41</v>
      </c>
      <c r="G11017" t="s">
        <v>40</v>
      </c>
      <c r="H11017" s="26">
        <v>44197</v>
      </c>
      <c r="I11017" t="s">
        <v>42</v>
      </c>
      <c r="J11017" t="s">
        <v>43</v>
      </c>
      <c r="K11017" t="s">
        <v>40</v>
      </c>
      <c r="N11017" t="s">
        <v>43</v>
      </c>
      <c r="O11017" t="s">
        <v>41</v>
      </c>
      <c r="P11017" s="13">
        <v>44197</v>
      </c>
      <c r="Q11017" s="16" t="str">
        <f>Table2[[#This Row],[Service Line Size (inches) (System Side)]]</f>
        <v>5/8</v>
      </c>
      <c r="R11017" t="s">
        <v>43</v>
      </c>
      <c r="S11017" t="s">
        <v>40</v>
      </c>
      <c r="V11017" t="s">
        <v>43</v>
      </c>
      <c r="W11017" t="s">
        <v>44</v>
      </c>
      <c r="X11017" t="s">
        <v>44</v>
      </c>
      <c r="Z11017" t="s">
        <v>58</v>
      </c>
      <c r="AA11017" t="s">
        <v>46</v>
      </c>
      <c r="AB11017" t="s">
        <v>46</v>
      </c>
      <c r="AC11017" t="s">
        <v>40</v>
      </c>
    </row>
    <row r="11018" spans="1:29" ht="15" customHeight="1" x14ac:dyDescent="0.3">
      <c r="A11018">
        <v>11016</v>
      </c>
      <c r="B11018" t="s">
        <v>10903</v>
      </c>
      <c r="C11018" t="s">
        <v>277</v>
      </c>
      <c r="D11018" t="s">
        <v>40</v>
      </c>
      <c r="E11018" t="s">
        <v>40</v>
      </c>
      <c r="F11018" t="s">
        <v>41</v>
      </c>
      <c r="G11018" t="s">
        <v>40</v>
      </c>
      <c r="H11018" s="26">
        <v>44197</v>
      </c>
      <c r="I11018" t="s">
        <v>42</v>
      </c>
      <c r="J11018" t="s">
        <v>43</v>
      </c>
      <c r="K11018" t="s">
        <v>40</v>
      </c>
      <c r="N11018" t="s">
        <v>43</v>
      </c>
      <c r="O11018" t="s">
        <v>41</v>
      </c>
      <c r="P11018" s="13">
        <v>44197</v>
      </c>
      <c r="Q11018" s="16" t="str">
        <f>Table2[[#This Row],[Service Line Size (inches) (System Side)]]</f>
        <v>5/8</v>
      </c>
      <c r="R11018" t="s">
        <v>43</v>
      </c>
      <c r="S11018" t="s">
        <v>40</v>
      </c>
      <c r="V11018" t="s">
        <v>43</v>
      </c>
      <c r="W11018" t="s">
        <v>44</v>
      </c>
      <c r="X11018" t="s">
        <v>44</v>
      </c>
      <c r="Z11018" t="s">
        <v>58</v>
      </c>
      <c r="AA11018" t="s">
        <v>46</v>
      </c>
      <c r="AB11018" t="s">
        <v>46</v>
      </c>
      <c r="AC11018" t="s">
        <v>40</v>
      </c>
    </row>
    <row r="11019" spans="1:29" ht="15" customHeight="1" x14ac:dyDescent="0.3">
      <c r="A11019">
        <v>11017</v>
      </c>
      <c r="B11019" t="s">
        <v>10887</v>
      </c>
      <c r="C11019" t="s">
        <v>277</v>
      </c>
      <c r="D11019" t="s">
        <v>40</v>
      </c>
      <c r="E11019" t="s">
        <v>40</v>
      </c>
      <c r="F11019" t="s">
        <v>41</v>
      </c>
      <c r="G11019" t="s">
        <v>40</v>
      </c>
      <c r="H11019" s="26">
        <v>44197</v>
      </c>
      <c r="I11019" t="s">
        <v>42</v>
      </c>
      <c r="J11019" t="s">
        <v>43</v>
      </c>
      <c r="K11019" t="s">
        <v>40</v>
      </c>
      <c r="N11019" t="s">
        <v>43</v>
      </c>
      <c r="O11019" t="s">
        <v>41</v>
      </c>
      <c r="P11019" s="13">
        <v>44197</v>
      </c>
      <c r="Q11019" s="16" t="str">
        <f>Table2[[#This Row],[Service Line Size (inches) (System Side)]]</f>
        <v>5/8</v>
      </c>
      <c r="R11019" t="s">
        <v>43</v>
      </c>
      <c r="S11019" t="s">
        <v>40</v>
      </c>
      <c r="V11019" t="s">
        <v>43</v>
      </c>
      <c r="W11019" t="s">
        <v>44</v>
      </c>
      <c r="X11019" t="s">
        <v>44</v>
      </c>
      <c r="Z11019" t="s">
        <v>58</v>
      </c>
      <c r="AA11019" t="s">
        <v>46</v>
      </c>
      <c r="AB11019" t="s">
        <v>46</v>
      </c>
      <c r="AC11019" t="s">
        <v>40</v>
      </c>
    </row>
    <row r="11020" spans="1:29" ht="15" customHeight="1" x14ac:dyDescent="0.3">
      <c r="A11020">
        <v>11018</v>
      </c>
      <c r="B11020" t="s">
        <v>10904</v>
      </c>
      <c r="C11020" t="s">
        <v>277</v>
      </c>
      <c r="D11020" t="s">
        <v>40</v>
      </c>
      <c r="E11020" t="s">
        <v>40</v>
      </c>
      <c r="F11020" t="s">
        <v>41</v>
      </c>
      <c r="G11020" t="s">
        <v>40</v>
      </c>
      <c r="H11020" s="26">
        <v>44197</v>
      </c>
      <c r="I11020" t="s">
        <v>975</v>
      </c>
      <c r="J11020" t="s">
        <v>43</v>
      </c>
      <c r="K11020" t="s">
        <v>40</v>
      </c>
      <c r="N11020" t="s">
        <v>43</v>
      </c>
      <c r="O11020" t="s">
        <v>41</v>
      </c>
      <c r="P11020" s="13">
        <v>44197</v>
      </c>
      <c r="Q11020" s="16" t="str">
        <f>Table2[[#This Row],[Service Line Size (inches) (System Side)]]</f>
        <v>2</v>
      </c>
      <c r="R11020" t="s">
        <v>43</v>
      </c>
      <c r="S11020" t="s">
        <v>40</v>
      </c>
      <c r="V11020" t="s">
        <v>43</v>
      </c>
      <c r="W11020" t="s">
        <v>44</v>
      </c>
      <c r="X11020" t="s">
        <v>44</v>
      </c>
      <c r="Z11020" t="s">
        <v>58</v>
      </c>
      <c r="AA11020" t="s">
        <v>46</v>
      </c>
      <c r="AB11020" t="s">
        <v>46</v>
      </c>
      <c r="AC11020" t="s">
        <v>40</v>
      </c>
    </row>
    <row r="11021" spans="1:29" ht="15" customHeight="1" x14ac:dyDescent="0.3">
      <c r="A11021">
        <v>11019</v>
      </c>
      <c r="B11021" t="s">
        <v>10905</v>
      </c>
      <c r="C11021" t="s">
        <v>277</v>
      </c>
      <c r="D11021" t="s">
        <v>40</v>
      </c>
      <c r="E11021" t="s">
        <v>40</v>
      </c>
      <c r="F11021" t="s">
        <v>41</v>
      </c>
      <c r="G11021" t="s">
        <v>40</v>
      </c>
      <c r="H11021" s="26">
        <v>44197</v>
      </c>
      <c r="I11021" t="s">
        <v>975</v>
      </c>
      <c r="J11021" t="s">
        <v>43</v>
      </c>
      <c r="K11021" t="s">
        <v>40</v>
      </c>
      <c r="N11021" t="s">
        <v>43</v>
      </c>
      <c r="O11021" t="s">
        <v>41</v>
      </c>
      <c r="P11021" s="13">
        <v>44197</v>
      </c>
      <c r="Q11021" s="16" t="str">
        <f>Table2[[#This Row],[Service Line Size (inches) (System Side)]]</f>
        <v>2</v>
      </c>
      <c r="R11021" t="s">
        <v>43</v>
      </c>
      <c r="S11021" t="s">
        <v>40</v>
      </c>
      <c r="V11021" t="s">
        <v>43</v>
      </c>
      <c r="W11021" t="s">
        <v>44</v>
      </c>
      <c r="X11021" t="s">
        <v>44</v>
      </c>
      <c r="Z11021" t="s">
        <v>58</v>
      </c>
      <c r="AA11021" t="s">
        <v>46</v>
      </c>
      <c r="AB11021" t="s">
        <v>46</v>
      </c>
      <c r="AC11021" t="s">
        <v>40</v>
      </c>
    </row>
    <row r="11022" spans="1:29" ht="15" customHeight="1" x14ac:dyDescent="0.3">
      <c r="A11022">
        <v>11020</v>
      </c>
      <c r="B11022" t="s">
        <v>10895</v>
      </c>
      <c r="C11022" t="s">
        <v>277</v>
      </c>
      <c r="D11022" t="s">
        <v>40</v>
      </c>
      <c r="E11022" t="s">
        <v>40</v>
      </c>
      <c r="F11022" t="s">
        <v>41</v>
      </c>
      <c r="G11022" t="s">
        <v>40</v>
      </c>
      <c r="H11022" s="26">
        <v>44197</v>
      </c>
      <c r="I11022" t="s">
        <v>975</v>
      </c>
      <c r="J11022" t="s">
        <v>43</v>
      </c>
      <c r="K11022" t="s">
        <v>40</v>
      </c>
      <c r="N11022" t="s">
        <v>43</v>
      </c>
      <c r="O11022" t="s">
        <v>41</v>
      </c>
      <c r="P11022" s="13">
        <v>44197</v>
      </c>
      <c r="Q11022" s="16" t="str">
        <f>Table2[[#This Row],[Service Line Size (inches) (System Side)]]</f>
        <v>2</v>
      </c>
      <c r="R11022" t="s">
        <v>43</v>
      </c>
      <c r="S11022" t="s">
        <v>40</v>
      </c>
      <c r="V11022" t="s">
        <v>43</v>
      </c>
      <c r="W11022" t="s">
        <v>44</v>
      </c>
      <c r="X11022" t="s">
        <v>44</v>
      </c>
      <c r="Z11022" t="s">
        <v>58</v>
      </c>
      <c r="AA11022" t="s">
        <v>46</v>
      </c>
      <c r="AB11022" t="s">
        <v>46</v>
      </c>
      <c r="AC11022" t="s">
        <v>40</v>
      </c>
    </row>
    <row r="11023" spans="1:29" ht="15" customHeight="1" x14ac:dyDescent="0.3">
      <c r="A11023">
        <v>11021</v>
      </c>
      <c r="B11023" t="s">
        <v>10906</v>
      </c>
      <c r="C11023" t="s">
        <v>277</v>
      </c>
      <c r="D11023" t="s">
        <v>40</v>
      </c>
      <c r="E11023" t="s">
        <v>40</v>
      </c>
      <c r="F11023" t="s">
        <v>41</v>
      </c>
      <c r="G11023" t="s">
        <v>40</v>
      </c>
      <c r="H11023" s="26">
        <v>44197</v>
      </c>
      <c r="I11023" t="s">
        <v>975</v>
      </c>
      <c r="J11023" t="s">
        <v>43</v>
      </c>
      <c r="K11023" t="s">
        <v>40</v>
      </c>
      <c r="N11023" t="s">
        <v>43</v>
      </c>
      <c r="O11023" t="s">
        <v>41</v>
      </c>
      <c r="P11023" s="13">
        <v>44197</v>
      </c>
      <c r="Q11023" s="16" t="str">
        <f>Table2[[#This Row],[Service Line Size (inches) (System Side)]]</f>
        <v>2</v>
      </c>
      <c r="R11023" t="s">
        <v>43</v>
      </c>
      <c r="S11023" t="s">
        <v>40</v>
      </c>
      <c r="V11023" t="s">
        <v>43</v>
      </c>
      <c r="W11023" t="s">
        <v>44</v>
      </c>
      <c r="X11023" t="s">
        <v>44</v>
      </c>
      <c r="Z11023" t="s">
        <v>58</v>
      </c>
      <c r="AA11023" t="s">
        <v>46</v>
      </c>
      <c r="AB11023" t="s">
        <v>46</v>
      </c>
      <c r="AC11023" t="s">
        <v>40</v>
      </c>
    </row>
    <row r="11024" spans="1:29" ht="15" customHeight="1" x14ac:dyDescent="0.3">
      <c r="A11024">
        <v>11022</v>
      </c>
      <c r="B11024" t="s">
        <v>10907</v>
      </c>
      <c r="C11024" t="s">
        <v>277</v>
      </c>
      <c r="D11024" t="s">
        <v>40</v>
      </c>
      <c r="E11024" t="s">
        <v>40</v>
      </c>
      <c r="F11024" t="s">
        <v>41</v>
      </c>
      <c r="G11024" t="s">
        <v>40</v>
      </c>
      <c r="H11024" s="26">
        <v>44197</v>
      </c>
      <c r="I11024" t="s">
        <v>42</v>
      </c>
      <c r="J11024" t="s">
        <v>43</v>
      </c>
      <c r="K11024" t="s">
        <v>40</v>
      </c>
      <c r="N11024" t="s">
        <v>43</v>
      </c>
      <c r="O11024" t="s">
        <v>41</v>
      </c>
      <c r="P11024" s="13">
        <v>44197</v>
      </c>
      <c r="Q11024" s="16" t="str">
        <f>Table2[[#This Row],[Service Line Size (inches) (System Side)]]</f>
        <v>5/8</v>
      </c>
      <c r="R11024" t="s">
        <v>43</v>
      </c>
      <c r="S11024" t="s">
        <v>40</v>
      </c>
      <c r="V11024" t="s">
        <v>43</v>
      </c>
      <c r="W11024" t="s">
        <v>44</v>
      </c>
      <c r="X11024" t="s">
        <v>44</v>
      </c>
      <c r="Z11024" t="s">
        <v>58</v>
      </c>
      <c r="AA11024" t="s">
        <v>46</v>
      </c>
      <c r="AB11024" t="s">
        <v>46</v>
      </c>
      <c r="AC11024" t="s">
        <v>40</v>
      </c>
    </row>
    <row r="11025" spans="1:29" ht="15" customHeight="1" x14ac:dyDescent="0.3">
      <c r="A11025">
        <v>11023</v>
      </c>
      <c r="B11025" t="s">
        <v>10908</v>
      </c>
      <c r="C11025" t="s">
        <v>277</v>
      </c>
      <c r="D11025" t="s">
        <v>40</v>
      </c>
      <c r="E11025" t="s">
        <v>40</v>
      </c>
      <c r="F11025" t="s">
        <v>41</v>
      </c>
      <c r="G11025" t="s">
        <v>40</v>
      </c>
      <c r="H11025" s="26">
        <v>44197</v>
      </c>
      <c r="I11025" t="s">
        <v>60</v>
      </c>
      <c r="J11025" t="s">
        <v>43</v>
      </c>
      <c r="K11025" t="s">
        <v>40</v>
      </c>
      <c r="N11025" t="s">
        <v>43</v>
      </c>
      <c r="O11025" t="s">
        <v>41</v>
      </c>
      <c r="P11025" s="13">
        <v>44197</v>
      </c>
      <c r="Q11025" s="16" t="str">
        <f>Table2[[#This Row],[Service Line Size (inches) (System Side)]]</f>
        <v>1</v>
      </c>
      <c r="R11025" t="s">
        <v>43</v>
      </c>
      <c r="S11025" t="s">
        <v>40</v>
      </c>
      <c r="V11025" t="s">
        <v>43</v>
      </c>
      <c r="W11025" t="s">
        <v>44</v>
      </c>
      <c r="X11025" t="s">
        <v>44</v>
      </c>
      <c r="Z11025" t="s">
        <v>58</v>
      </c>
      <c r="AA11025" t="s">
        <v>46</v>
      </c>
      <c r="AB11025" t="s">
        <v>46</v>
      </c>
      <c r="AC11025" t="s">
        <v>40</v>
      </c>
    </row>
    <row r="11026" spans="1:29" ht="15" customHeight="1" x14ac:dyDescent="0.3">
      <c r="A11026">
        <v>11024</v>
      </c>
      <c r="B11026" t="s">
        <v>10909</v>
      </c>
      <c r="C11026" t="s">
        <v>277</v>
      </c>
      <c r="D11026" t="s">
        <v>40</v>
      </c>
      <c r="E11026" t="s">
        <v>40</v>
      </c>
      <c r="F11026" t="s">
        <v>41</v>
      </c>
      <c r="G11026" t="s">
        <v>40</v>
      </c>
      <c r="H11026" s="26">
        <v>44197</v>
      </c>
      <c r="I11026" t="s">
        <v>42</v>
      </c>
      <c r="J11026" t="s">
        <v>43</v>
      </c>
      <c r="K11026" t="s">
        <v>40</v>
      </c>
      <c r="N11026" t="s">
        <v>43</v>
      </c>
      <c r="O11026" t="s">
        <v>41</v>
      </c>
      <c r="P11026" s="13">
        <v>44197</v>
      </c>
      <c r="Q11026" s="16" t="str">
        <f>Table2[[#This Row],[Service Line Size (inches) (System Side)]]</f>
        <v>5/8</v>
      </c>
      <c r="R11026" t="s">
        <v>43</v>
      </c>
      <c r="S11026" t="s">
        <v>40</v>
      </c>
      <c r="V11026" t="s">
        <v>43</v>
      </c>
      <c r="W11026" t="s">
        <v>44</v>
      </c>
      <c r="X11026" t="s">
        <v>44</v>
      </c>
      <c r="Z11026" t="s">
        <v>58</v>
      </c>
      <c r="AA11026" t="s">
        <v>46</v>
      </c>
      <c r="AB11026" t="s">
        <v>46</v>
      </c>
      <c r="AC11026" t="s">
        <v>40</v>
      </c>
    </row>
    <row r="11027" spans="1:29" ht="15" customHeight="1" x14ac:dyDescent="0.3">
      <c r="A11027">
        <v>11025</v>
      </c>
      <c r="B11027" t="s">
        <v>10910</v>
      </c>
      <c r="C11027" t="s">
        <v>277</v>
      </c>
      <c r="D11027" t="s">
        <v>40</v>
      </c>
      <c r="E11027" t="s">
        <v>40</v>
      </c>
      <c r="F11027" t="s">
        <v>41</v>
      </c>
      <c r="G11027" t="s">
        <v>40</v>
      </c>
      <c r="H11027" s="26">
        <v>44562</v>
      </c>
      <c r="I11027" t="s">
        <v>42</v>
      </c>
      <c r="J11027" t="s">
        <v>43</v>
      </c>
      <c r="K11027" t="s">
        <v>40</v>
      </c>
      <c r="N11027" t="s">
        <v>43</v>
      </c>
      <c r="O11027" t="s">
        <v>41</v>
      </c>
      <c r="P11027" s="13">
        <v>44562</v>
      </c>
      <c r="Q11027" s="16" t="str">
        <f>Table2[[#This Row],[Service Line Size (inches) (System Side)]]</f>
        <v>5/8</v>
      </c>
      <c r="R11027" t="s">
        <v>43</v>
      </c>
      <c r="S11027" t="s">
        <v>40</v>
      </c>
      <c r="V11027" t="s">
        <v>43</v>
      </c>
      <c r="W11027" t="s">
        <v>44</v>
      </c>
      <c r="X11027" t="s">
        <v>44</v>
      </c>
      <c r="Z11027" t="s">
        <v>58</v>
      </c>
      <c r="AA11027" t="s">
        <v>46</v>
      </c>
      <c r="AB11027" t="s">
        <v>46</v>
      </c>
      <c r="AC11027" t="s">
        <v>40</v>
      </c>
    </row>
    <row r="11028" spans="1:29" ht="15" customHeight="1" x14ac:dyDescent="0.3">
      <c r="A11028">
        <v>11026</v>
      </c>
      <c r="B11028" t="s">
        <v>10911</v>
      </c>
      <c r="C11028" t="s">
        <v>277</v>
      </c>
      <c r="D11028" t="s">
        <v>40</v>
      </c>
      <c r="E11028" t="s">
        <v>40</v>
      </c>
      <c r="F11028" t="s">
        <v>41</v>
      </c>
      <c r="G11028" t="s">
        <v>40</v>
      </c>
      <c r="H11028" s="26">
        <v>44562</v>
      </c>
      <c r="I11028" t="s">
        <v>42</v>
      </c>
      <c r="J11028" t="s">
        <v>43</v>
      </c>
      <c r="K11028" t="s">
        <v>40</v>
      </c>
      <c r="N11028" t="s">
        <v>43</v>
      </c>
      <c r="O11028" t="s">
        <v>41</v>
      </c>
      <c r="P11028" s="13">
        <v>44562</v>
      </c>
      <c r="Q11028" s="16" t="str">
        <f>Table2[[#This Row],[Service Line Size (inches) (System Side)]]</f>
        <v>5/8</v>
      </c>
      <c r="R11028" t="s">
        <v>43</v>
      </c>
      <c r="S11028" t="s">
        <v>40</v>
      </c>
      <c r="V11028" t="s">
        <v>43</v>
      </c>
      <c r="W11028" t="s">
        <v>44</v>
      </c>
      <c r="X11028" t="s">
        <v>44</v>
      </c>
      <c r="Z11028" t="s">
        <v>58</v>
      </c>
      <c r="AA11028" t="s">
        <v>46</v>
      </c>
      <c r="AB11028" t="s">
        <v>46</v>
      </c>
      <c r="AC11028" t="s">
        <v>40</v>
      </c>
    </row>
    <row r="11029" spans="1:29" ht="15" customHeight="1" x14ac:dyDescent="0.3">
      <c r="A11029">
        <v>11027</v>
      </c>
      <c r="B11029" t="s">
        <v>10912</v>
      </c>
      <c r="C11029" t="s">
        <v>277</v>
      </c>
      <c r="D11029" t="s">
        <v>40</v>
      </c>
      <c r="E11029" t="s">
        <v>40</v>
      </c>
      <c r="F11029" t="s">
        <v>41</v>
      </c>
      <c r="G11029" t="s">
        <v>40</v>
      </c>
      <c r="H11029" s="26">
        <v>44562</v>
      </c>
      <c r="I11029" t="s">
        <v>975</v>
      </c>
      <c r="J11029" t="s">
        <v>43</v>
      </c>
      <c r="K11029" t="s">
        <v>40</v>
      </c>
      <c r="N11029" t="s">
        <v>43</v>
      </c>
      <c r="O11029" t="s">
        <v>41</v>
      </c>
      <c r="P11029" s="13">
        <v>44562</v>
      </c>
      <c r="Q11029" s="16" t="str">
        <f>Table2[[#This Row],[Service Line Size (inches) (System Side)]]</f>
        <v>2</v>
      </c>
      <c r="R11029" t="s">
        <v>43</v>
      </c>
      <c r="S11029" t="s">
        <v>40</v>
      </c>
      <c r="V11029" t="s">
        <v>43</v>
      </c>
      <c r="W11029" t="s">
        <v>44</v>
      </c>
      <c r="X11029" t="s">
        <v>44</v>
      </c>
      <c r="Z11029" t="s">
        <v>58</v>
      </c>
      <c r="AA11029" t="s">
        <v>46</v>
      </c>
      <c r="AB11029" t="s">
        <v>46</v>
      </c>
      <c r="AC11029" t="s">
        <v>40</v>
      </c>
    </row>
    <row r="11030" spans="1:29" ht="15" customHeight="1" x14ac:dyDescent="0.3">
      <c r="A11030">
        <v>11028</v>
      </c>
      <c r="B11030" t="s">
        <v>10913</v>
      </c>
      <c r="C11030" t="s">
        <v>277</v>
      </c>
      <c r="D11030" t="s">
        <v>40</v>
      </c>
      <c r="E11030" t="s">
        <v>40</v>
      </c>
      <c r="F11030" t="s">
        <v>41</v>
      </c>
      <c r="G11030" t="s">
        <v>40</v>
      </c>
      <c r="H11030" s="26">
        <v>44562</v>
      </c>
      <c r="I11030" t="s">
        <v>42</v>
      </c>
      <c r="J11030" t="s">
        <v>43</v>
      </c>
      <c r="K11030" t="s">
        <v>40</v>
      </c>
      <c r="N11030" t="s">
        <v>43</v>
      </c>
      <c r="O11030" t="s">
        <v>41</v>
      </c>
      <c r="P11030" s="13">
        <v>44562</v>
      </c>
      <c r="Q11030" s="16" t="str">
        <f>Table2[[#This Row],[Service Line Size (inches) (System Side)]]</f>
        <v>5/8</v>
      </c>
      <c r="R11030" t="s">
        <v>43</v>
      </c>
      <c r="S11030" t="s">
        <v>40</v>
      </c>
      <c r="V11030" t="s">
        <v>43</v>
      </c>
      <c r="W11030" t="s">
        <v>44</v>
      </c>
      <c r="X11030" t="s">
        <v>44</v>
      </c>
      <c r="Z11030" t="s">
        <v>58</v>
      </c>
      <c r="AA11030" t="s">
        <v>46</v>
      </c>
      <c r="AB11030" t="s">
        <v>46</v>
      </c>
      <c r="AC11030" t="s">
        <v>40</v>
      </c>
    </row>
    <row r="11031" spans="1:29" ht="15" customHeight="1" x14ac:dyDescent="0.3">
      <c r="A11031">
        <v>11029</v>
      </c>
      <c r="B11031" t="s">
        <v>6011</v>
      </c>
      <c r="C11031" t="s">
        <v>277</v>
      </c>
      <c r="D11031" t="s">
        <v>40</v>
      </c>
      <c r="E11031" t="s">
        <v>40</v>
      </c>
      <c r="F11031" t="s">
        <v>41</v>
      </c>
      <c r="G11031" t="s">
        <v>40</v>
      </c>
      <c r="H11031" s="26">
        <v>44562</v>
      </c>
      <c r="I11031" t="s">
        <v>975</v>
      </c>
      <c r="J11031" t="s">
        <v>43</v>
      </c>
      <c r="K11031" t="s">
        <v>40</v>
      </c>
      <c r="N11031" t="s">
        <v>43</v>
      </c>
      <c r="O11031" t="s">
        <v>41</v>
      </c>
      <c r="P11031" s="13">
        <v>44562</v>
      </c>
      <c r="Q11031" s="16" t="str">
        <f>Table2[[#This Row],[Service Line Size (inches) (System Side)]]</f>
        <v>2</v>
      </c>
      <c r="R11031" t="s">
        <v>43</v>
      </c>
      <c r="S11031" t="s">
        <v>40</v>
      </c>
      <c r="V11031" t="s">
        <v>43</v>
      </c>
      <c r="W11031" t="s">
        <v>44</v>
      </c>
      <c r="X11031" t="s">
        <v>44</v>
      </c>
      <c r="Z11031" t="s">
        <v>58</v>
      </c>
      <c r="AA11031" t="s">
        <v>46</v>
      </c>
      <c r="AB11031" t="s">
        <v>46</v>
      </c>
      <c r="AC11031" t="s">
        <v>40</v>
      </c>
    </row>
    <row r="11032" spans="1:29" ht="15" customHeight="1" x14ac:dyDescent="0.3">
      <c r="A11032">
        <v>11030</v>
      </c>
      <c r="B11032" t="s">
        <v>10914</v>
      </c>
      <c r="C11032" t="s">
        <v>277</v>
      </c>
      <c r="D11032" t="s">
        <v>40</v>
      </c>
      <c r="E11032" t="s">
        <v>40</v>
      </c>
      <c r="F11032" t="s">
        <v>41</v>
      </c>
      <c r="G11032" t="s">
        <v>40</v>
      </c>
      <c r="H11032" s="26">
        <v>44562</v>
      </c>
      <c r="I11032" t="s">
        <v>42</v>
      </c>
      <c r="J11032" t="s">
        <v>43</v>
      </c>
      <c r="K11032" t="s">
        <v>40</v>
      </c>
      <c r="N11032" t="s">
        <v>43</v>
      </c>
      <c r="O11032" t="s">
        <v>41</v>
      </c>
      <c r="P11032" s="13">
        <v>44562</v>
      </c>
      <c r="Q11032" s="16" t="str">
        <f>Table2[[#This Row],[Service Line Size (inches) (System Side)]]</f>
        <v>5/8</v>
      </c>
      <c r="R11032" t="s">
        <v>43</v>
      </c>
      <c r="S11032" t="s">
        <v>40</v>
      </c>
      <c r="V11032" t="s">
        <v>43</v>
      </c>
      <c r="W11032" t="s">
        <v>44</v>
      </c>
      <c r="X11032" t="s">
        <v>44</v>
      </c>
      <c r="Z11032" t="s">
        <v>58</v>
      </c>
      <c r="AA11032" t="s">
        <v>46</v>
      </c>
      <c r="AB11032" t="s">
        <v>46</v>
      </c>
      <c r="AC11032" t="s">
        <v>40</v>
      </c>
    </row>
    <row r="11033" spans="1:29" ht="15" customHeight="1" x14ac:dyDescent="0.3">
      <c r="A11033">
        <v>11031</v>
      </c>
      <c r="B11033" t="s">
        <v>10914</v>
      </c>
      <c r="C11033" t="s">
        <v>277</v>
      </c>
      <c r="D11033" t="s">
        <v>40</v>
      </c>
      <c r="E11033" t="s">
        <v>40</v>
      </c>
      <c r="F11033" t="s">
        <v>41</v>
      </c>
      <c r="G11033" t="s">
        <v>40</v>
      </c>
      <c r="H11033" s="26">
        <v>44562</v>
      </c>
      <c r="I11033" t="s">
        <v>42</v>
      </c>
      <c r="J11033" t="s">
        <v>43</v>
      </c>
      <c r="K11033" t="s">
        <v>40</v>
      </c>
      <c r="N11033" t="s">
        <v>43</v>
      </c>
      <c r="O11033" t="s">
        <v>41</v>
      </c>
      <c r="P11033" s="13">
        <v>44562</v>
      </c>
      <c r="Q11033" s="16" t="str">
        <f>Table2[[#This Row],[Service Line Size (inches) (System Side)]]</f>
        <v>5/8</v>
      </c>
      <c r="R11033" t="s">
        <v>43</v>
      </c>
      <c r="S11033" t="s">
        <v>40</v>
      </c>
      <c r="V11033" t="s">
        <v>43</v>
      </c>
      <c r="W11033" t="s">
        <v>44</v>
      </c>
      <c r="X11033" t="s">
        <v>44</v>
      </c>
      <c r="Z11033" t="s">
        <v>58</v>
      </c>
      <c r="AA11033" t="s">
        <v>46</v>
      </c>
      <c r="AB11033" t="s">
        <v>46</v>
      </c>
      <c r="AC11033" t="s">
        <v>40</v>
      </c>
    </row>
    <row r="11034" spans="1:29" ht="15" customHeight="1" x14ac:dyDescent="0.3">
      <c r="A11034">
        <v>11032</v>
      </c>
      <c r="B11034" t="s">
        <v>10912</v>
      </c>
      <c r="C11034" t="s">
        <v>277</v>
      </c>
      <c r="D11034" t="s">
        <v>40</v>
      </c>
      <c r="E11034" t="s">
        <v>40</v>
      </c>
      <c r="F11034" t="s">
        <v>41</v>
      </c>
      <c r="G11034" t="s">
        <v>40</v>
      </c>
      <c r="H11034" s="26">
        <v>44562</v>
      </c>
      <c r="I11034" t="s">
        <v>975</v>
      </c>
      <c r="J11034" t="s">
        <v>43</v>
      </c>
      <c r="K11034" t="s">
        <v>40</v>
      </c>
      <c r="N11034" t="s">
        <v>43</v>
      </c>
      <c r="O11034" t="s">
        <v>41</v>
      </c>
      <c r="P11034" s="13">
        <v>44562</v>
      </c>
      <c r="Q11034" s="16" t="str">
        <f>Table2[[#This Row],[Service Line Size (inches) (System Side)]]</f>
        <v>2</v>
      </c>
      <c r="R11034" t="s">
        <v>43</v>
      </c>
      <c r="S11034" t="s">
        <v>40</v>
      </c>
      <c r="V11034" t="s">
        <v>43</v>
      </c>
      <c r="W11034" t="s">
        <v>44</v>
      </c>
      <c r="X11034" t="s">
        <v>44</v>
      </c>
      <c r="Z11034" t="s">
        <v>58</v>
      </c>
      <c r="AA11034" t="s">
        <v>46</v>
      </c>
      <c r="AB11034" t="s">
        <v>46</v>
      </c>
      <c r="AC11034" t="s">
        <v>40</v>
      </c>
    </row>
    <row r="11035" spans="1:29" ht="15" customHeight="1" x14ac:dyDescent="0.3">
      <c r="A11035">
        <v>11033</v>
      </c>
      <c r="B11035" t="s">
        <v>10915</v>
      </c>
      <c r="C11035" t="s">
        <v>277</v>
      </c>
      <c r="D11035" t="s">
        <v>40</v>
      </c>
      <c r="E11035" t="s">
        <v>40</v>
      </c>
      <c r="F11035" t="s">
        <v>41</v>
      </c>
      <c r="G11035" t="s">
        <v>40</v>
      </c>
      <c r="H11035" s="26">
        <v>44562</v>
      </c>
      <c r="I11035" t="s">
        <v>42</v>
      </c>
      <c r="J11035" t="s">
        <v>43</v>
      </c>
      <c r="K11035" t="s">
        <v>40</v>
      </c>
      <c r="N11035" t="s">
        <v>43</v>
      </c>
      <c r="O11035" t="s">
        <v>41</v>
      </c>
      <c r="P11035" s="13">
        <v>44562</v>
      </c>
      <c r="Q11035" s="16" t="str">
        <f>Table2[[#This Row],[Service Line Size (inches) (System Side)]]</f>
        <v>5/8</v>
      </c>
      <c r="R11035" t="s">
        <v>43</v>
      </c>
      <c r="S11035" t="s">
        <v>40</v>
      </c>
      <c r="V11035" t="s">
        <v>43</v>
      </c>
      <c r="W11035" t="s">
        <v>44</v>
      </c>
      <c r="X11035" t="s">
        <v>44</v>
      </c>
      <c r="Z11035" t="s">
        <v>58</v>
      </c>
      <c r="AA11035" t="s">
        <v>46</v>
      </c>
      <c r="AB11035" t="s">
        <v>46</v>
      </c>
      <c r="AC11035" t="s">
        <v>40</v>
      </c>
    </row>
    <row r="11036" spans="1:29" ht="15" customHeight="1" x14ac:dyDescent="0.3">
      <c r="A11036">
        <v>11034</v>
      </c>
      <c r="B11036" t="s">
        <v>10870</v>
      </c>
      <c r="C11036" t="s">
        <v>277</v>
      </c>
      <c r="D11036" t="s">
        <v>40</v>
      </c>
      <c r="E11036" t="s">
        <v>40</v>
      </c>
      <c r="F11036" t="s">
        <v>41</v>
      </c>
      <c r="G11036" t="s">
        <v>40</v>
      </c>
      <c r="H11036" s="26">
        <v>44562</v>
      </c>
      <c r="I11036" t="s">
        <v>42</v>
      </c>
      <c r="J11036" t="s">
        <v>43</v>
      </c>
      <c r="K11036" t="s">
        <v>40</v>
      </c>
      <c r="N11036" t="s">
        <v>43</v>
      </c>
      <c r="O11036" t="s">
        <v>41</v>
      </c>
      <c r="P11036" s="13">
        <v>44562</v>
      </c>
      <c r="Q11036" s="16" t="str">
        <f>Table2[[#This Row],[Service Line Size (inches) (System Side)]]</f>
        <v>5/8</v>
      </c>
      <c r="R11036" t="s">
        <v>43</v>
      </c>
      <c r="S11036" t="s">
        <v>40</v>
      </c>
      <c r="V11036" t="s">
        <v>43</v>
      </c>
      <c r="W11036" t="s">
        <v>44</v>
      </c>
      <c r="X11036" t="s">
        <v>44</v>
      </c>
      <c r="Z11036" t="s">
        <v>58</v>
      </c>
      <c r="AA11036" t="s">
        <v>46</v>
      </c>
      <c r="AB11036" t="s">
        <v>46</v>
      </c>
      <c r="AC11036" t="s">
        <v>40</v>
      </c>
    </row>
    <row r="11037" spans="1:29" ht="15" customHeight="1" x14ac:dyDescent="0.3">
      <c r="A11037">
        <v>11035</v>
      </c>
      <c r="B11037" t="s">
        <v>10916</v>
      </c>
      <c r="C11037" t="s">
        <v>277</v>
      </c>
      <c r="D11037" t="s">
        <v>40</v>
      </c>
      <c r="E11037" t="s">
        <v>40</v>
      </c>
      <c r="F11037" t="s">
        <v>41</v>
      </c>
      <c r="G11037" t="s">
        <v>40</v>
      </c>
      <c r="H11037" s="26">
        <v>44562</v>
      </c>
      <c r="I11037" t="s">
        <v>42</v>
      </c>
      <c r="J11037" t="s">
        <v>43</v>
      </c>
      <c r="K11037" t="s">
        <v>40</v>
      </c>
      <c r="N11037" t="s">
        <v>43</v>
      </c>
      <c r="O11037" t="s">
        <v>41</v>
      </c>
      <c r="P11037" s="13">
        <v>44562</v>
      </c>
      <c r="Q11037" s="16" t="str">
        <f>Table2[[#This Row],[Service Line Size (inches) (System Side)]]</f>
        <v>5/8</v>
      </c>
      <c r="R11037" t="s">
        <v>43</v>
      </c>
      <c r="S11037" t="s">
        <v>40</v>
      </c>
      <c r="V11037" t="s">
        <v>43</v>
      </c>
      <c r="W11037" t="s">
        <v>44</v>
      </c>
      <c r="X11037" t="s">
        <v>44</v>
      </c>
      <c r="Z11037" t="s">
        <v>58</v>
      </c>
      <c r="AA11037" t="s">
        <v>46</v>
      </c>
      <c r="AB11037" t="s">
        <v>46</v>
      </c>
      <c r="AC11037" t="s">
        <v>40</v>
      </c>
    </row>
    <row r="11038" spans="1:29" ht="15" customHeight="1" x14ac:dyDescent="0.3">
      <c r="A11038">
        <v>11036</v>
      </c>
      <c r="B11038" t="s">
        <v>10917</v>
      </c>
      <c r="C11038" t="s">
        <v>277</v>
      </c>
      <c r="D11038" t="s">
        <v>40</v>
      </c>
      <c r="E11038" t="s">
        <v>40</v>
      </c>
      <c r="F11038" t="s">
        <v>41</v>
      </c>
      <c r="G11038" t="s">
        <v>40</v>
      </c>
      <c r="H11038" s="26">
        <v>44562</v>
      </c>
      <c r="I11038" t="s">
        <v>42</v>
      </c>
      <c r="J11038" t="s">
        <v>43</v>
      </c>
      <c r="K11038" t="s">
        <v>40</v>
      </c>
      <c r="N11038" t="s">
        <v>43</v>
      </c>
      <c r="O11038" t="s">
        <v>41</v>
      </c>
      <c r="P11038" s="13">
        <v>44562</v>
      </c>
      <c r="Q11038" s="16" t="str">
        <f>Table2[[#This Row],[Service Line Size (inches) (System Side)]]</f>
        <v>5/8</v>
      </c>
      <c r="R11038" t="s">
        <v>43</v>
      </c>
      <c r="S11038" t="s">
        <v>40</v>
      </c>
      <c r="V11038" t="s">
        <v>43</v>
      </c>
      <c r="W11038" t="s">
        <v>44</v>
      </c>
      <c r="X11038" t="s">
        <v>44</v>
      </c>
      <c r="Z11038" t="s">
        <v>58</v>
      </c>
      <c r="AA11038" t="s">
        <v>46</v>
      </c>
      <c r="AB11038" t="s">
        <v>46</v>
      </c>
      <c r="AC11038" t="s">
        <v>40</v>
      </c>
    </row>
    <row r="11039" spans="1:29" ht="15" customHeight="1" x14ac:dyDescent="0.3">
      <c r="A11039">
        <v>11037</v>
      </c>
      <c r="B11039" t="s">
        <v>10918</v>
      </c>
      <c r="C11039" t="s">
        <v>277</v>
      </c>
      <c r="D11039" t="s">
        <v>40</v>
      </c>
      <c r="E11039" t="s">
        <v>40</v>
      </c>
      <c r="F11039" t="s">
        <v>41</v>
      </c>
      <c r="G11039" t="s">
        <v>40</v>
      </c>
      <c r="H11039" s="26">
        <v>44562</v>
      </c>
      <c r="I11039" t="s">
        <v>42</v>
      </c>
      <c r="J11039" t="s">
        <v>43</v>
      </c>
      <c r="K11039" t="s">
        <v>40</v>
      </c>
      <c r="N11039" t="s">
        <v>43</v>
      </c>
      <c r="O11039" t="s">
        <v>41</v>
      </c>
      <c r="P11039" s="13">
        <v>44562</v>
      </c>
      <c r="Q11039" s="16" t="str">
        <f>Table2[[#This Row],[Service Line Size (inches) (System Side)]]</f>
        <v>5/8</v>
      </c>
      <c r="R11039" t="s">
        <v>43</v>
      </c>
      <c r="S11039" t="s">
        <v>40</v>
      </c>
      <c r="V11039" t="s">
        <v>43</v>
      </c>
      <c r="W11039" t="s">
        <v>44</v>
      </c>
      <c r="X11039" t="s">
        <v>44</v>
      </c>
      <c r="Z11039" t="s">
        <v>58</v>
      </c>
      <c r="AA11039" t="s">
        <v>46</v>
      </c>
      <c r="AB11039" t="s">
        <v>46</v>
      </c>
      <c r="AC11039" t="s">
        <v>40</v>
      </c>
    </row>
    <row r="11040" spans="1:29" ht="15" customHeight="1" x14ac:dyDescent="0.3">
      <c r="A11040">
        <v>11038</v>
      </c>
      <c r="B11040" t="s">
        <v>10919</v>
      </c>
      <c r="C11040" t="s">
        <v>277</v>
      </c>
      <c r="D11040" t="s">
        <v>40</v>
      </c>
      <c r="E11040" t="s">
        <v>40</v>
      </c>
      <c r="F11040" t="s">
        <v>41</v>
      </c>
      <c r="G11040" t="s">
        <v>40</v>
      </c>
      <c r="H11040" s="26">
        <v>44927</v>
      </c>
      <c r="I11040" t="s">
        <v>42</v>
      </c>
      <c r="J11040" t="s">
        <v>43</v>
      </c>
      <c r="K11040" t="s">
        <v>40</v>
      </c>
      <c r="N11040" t="s">
        <v>43</v>
      </c>
      <c r="O11040" t="s">
        <v>41</v>
      </c>
      <c r="P11040" s="13">
        <v>44927</v>
      </c>
      <c r="Q11040" s="16" t="str">
        <f>Table2[[#This Row],[Service Line Size (inches) (System Side)]]</f>
        <v>5/8</v>
      </c>
      <c r="R11040" t="s">
        <v>43</v>
      </c>
      <c r="S11040" t="s">
        <v>40</v>
      </c>
      <c r="V11040" t="s">
        <v>43</v>
      </c>
      <c r="W11040" t="s">
        <v>44</v>
      </c>
      <c r="X11040" t="s">
        <v>44</v>
      </c>
      <c r="Z11040" t="s">
        <v>58</v>
      </c>
      <c r="AA11040" t="s">
        <v>46</v>
      </c>
      <c r="AB11040" t="s">
        <v>46</v>
      </c>
      <c r="AC11040" t="s">
        <v>40</v>
      </c>
    </row>
    <row r="11041" spans="1:29" ht="15" customHeight="1" x14ac:dyDescent="0.3">
      <c r="A11041">
        <v>11039</v>
      </c>
      <c r="B11041" t="s">
        <v>10920</v>
      </c>
      <c r="C11041" t="s">
        <v>277</v>
      </c>
      <c r="D11041" t="s">
        <v>40</v>
      </c>
      <c r="E11041" t="s">
        <v>40</v>
      </c>
      <c r="F11041" t="s">
        <v>41</v>
      </c>
      <c r="G11041" t="s">
        <v>40</v>
      </c>
      <c r="H11041" s="26">
        <v>44927</v>
      </c>
      <c r="I11041" t="s">
        <v>42</v>
      </c>
      <c r="J11041" t="s">
        <v>43</v>
      </c>
      <c r="K11041" t="s">
        <v>40</v>
      </c>
      <c r="N11041" t="s">
        <v>43</v>
      </c>
      <c r="O11041" t="s">
        <v>41</v>
      </c>
      <c r="P11041" s="13">
        <v>44927</v>
      </c>
      <c r="Q11041" s="16" t="str">
        <f>Table2[[#This Row],[Service Line Size (inches) (System Side)]]</f>
        <v>5/8</v>
      </c>
      <c r="R11041" t="s">
        <v>43</v>
      </c>
      <c r="S11041" t="s">
        <v>40</v>
      </c>
      <c r="V11041" t="s">
        <v>43</v>
      </c>
      <c r="W11041" t="s">
        <v>44</v>
      </c>
      <c r="X11041" t="s">
        <v>44</v>
      </c>
      <c r="Z11041" t="s">
        <v>58</v>
      </c>
      <c r="AA11041" t="s">
        <v>46</v>
      </c>
      <c r="AB11041" t="s">
        <v>46</v>
      </c>
      <c r="AC11041" t="s">
        <v>40</v>
      </c>
    </row>
    <row r="11042" spans="1:29" ht="15" customHeight="1" x14ac:dyDescent="0.3">
      <c r="A11042">
        <v>11040</v>
      </c>
      <c r="B11042" t="s">
        <v>10921</v>
      </c>
      <c r="C11042" t="s">
        <v>277</v>
      </c>
      <c r="D11042" t="s">
        <v>40</v>
      </c>
      <c r="E11042" t="s">
        <v>40</v>
      </c>
      <c r="F11042" t="s">
        <v>41</v>
      </c>
      <c r="G11042" t="s">
        <v>40</v>
      </c>
      <c r="H11042" s="26">
        <v>44927</v>
      </c>
      <c r="I11042" t="s">
        <v>42</v>
      </c>
      <c r="J11042" t="s">
        <v>43</v>
      </c>
      <c r="K11042" t="s">
        <v>40</v>
      </c>
      <c r="N11042" t="s">
        <v>43</v>
      </c>
      <c r="O11042" t="s">
        <v>41</v>
      </c>
      <c r="P11042" s="13">
        <v>44927</v>
      </c>
      <c r="Q11042" s="16" t="str">
        <f>Table2[[#This Row],[Service Line Size (inches) (System Side)]]</f>
        <v>5/8</v>
      </c>
      <c r="R11042" t="s">
        <v>43</v>
      </c>
      <c r="S11042" t="s">
        <v>40</v>
      </c>
      <c r="V11042" t="s">
        <v>43</v>
      </c>
      <c r="W11042" t="s">
        <v>44</v>
      </c>
      <c r="X11042" t="s">
        <v>44</v>
      </c>
      <c r="Z11042" t="s">
        <v>58</v>
      </c>
      <c r="AA11042" t="s">
        <v>46</v>
      </c>
      <c r="AB11042" t="s">
        <v>46</v>
      </c>
      <c r="AC11042" t="s">
        <v>40</v>
      </c>
    </row>
    <row r="11043" spans="1:29" ht="15" customHeight="1" x14ac:dyDescent="0.3">
      <c r="A11043">
        <v>11041</v>
      </c>
      <c r="B11043" t="s">
        <v>10922</v>
      </c>
      <c r="C11043" t="s">
        <v>277</v>
      </c>
      <c r="D11043" t="s">
        <v>40</v>
      </c>
      <c r="E11043" t="s">
        <v>40</v>
      </c>
      <c r="F11043" t="s">
        <v>41</v>
      </c>
      <c r="G11043" t="s">
        <v>40</v>
      </c>
      <c r="H11043" s="26">
        <v>44927</v>
      </c>
      <c r="I11043" t="s">
        <v>42</v>
      </c>
      <c r="J11043" t="s">
        <v>43</v>
      </c>
      <c r="K11043" t="s">
        <v>40</v>
      </c>
      <c r="N11043" t="s">
        <v>43</v>
      </c>
      <c r="O11043" t="s">
        <v>41</v>
      </c>
      <c r="P11043" s="13">
        <v>44927</v>
      </c>
      <c r="Q11043" s="16" t="str">
        <f>Table2[[#This Row],[Service Line Size (inches) (System Side)]]</f>
        <v>5/8</v>
      </c>
      <c r="R11043" t="s">
        <v>43</v>
      </c>
      <c r="S11043" t="s">
        <v>40</v>
      </c>
      <c r="V11043" t="s">
        <v>43</v>
      </c>
      <c r="W11043" t="s">
        <v>44</v>
      </c>
      <c r="X11043" t="s">
        <v>44</v>
      </c>
      <c r="Z11043" t="s">
        <v>58</v>
      </c>
      <c r="AA11043" t="s">
        <v>46</v>
      </c>
      <c r="AB11043" t="s">
        <v>46</v>
      </c>
      <c r="AC11043" t="s">
        <v>40</v>
      </c>
    </row>
    <row r="11044" spans="1:29" ht="15" customHeight="1" x14ac:dyDescent="0.3">
      <c r="A11044">
        <v>11042</v>
      </c>
      <c r="B11044" t="s">
        <v>10923</v>
      </c>
      <c r="C11044" t="s">
        <v>277</v>
      </c>
      <c r="D11044" t="s">
        <v>40</v>
      </c>
      <c r="E11044" t="s">
        <v>40</v>
      </c>
      <c r="F11044" t="s">
        <v>41</v>
      </c>
      <c r="G11044" t="s">
        <v>40</v>
      </c>
      <c r="H11044" s="26">
        <v>44927</v>
      </c>
      <c r="I11044" t="s">
        <v>42</v>
      </c>
      <c r="J11044" t="s">
        <v>43</v>
      </c>
      <c r="K11044" t="s">
        <v>40</v>
      </c>
      <c r="N11044" t="s">
        <v>43</v>
      </c>
      <c r="O11044" t="s">
        <v>41</v>
      </c>
      <c r="P11044" s="13">
        <v>44927</v>
      </c>
      <c r="Q11044" s="16" t="str">
        <f>Table2[[#This Row],[Service Line Size (inches) (System Side)]]</f>
        <v>5/8</v>
      </c>
      <c r="R11044" t="s">
        <v>43</v>
      </c>
      <c r="S11044" t="s">
        <v>40</v>
      </c>
      <c r="V11044" t="s">
        <v>43</v>
      </c>
      <c r="W11044" t="s">
        <v>44</v>
      </c>
      <c r="X11044" t="s">
        <v>44</v>
      </c>
      <c r="Z11044" t="s">
        <v>58</v>
      </c>
      <c r="AA11044" t="s">
        <v>46</v>
      </c>
      <c r="AB11044" t="s">
        <v>46</v>
      </c>
      <c r="AC11044" t="s">
        <v>40</v>
      </c>
    </row>
    <row r="11045" spans="1:29" ht="15" customHeight="1" x14ac:dyDescent="0.3">
      <c r="A11045">
        <v>11043</v>
      </c>
      <c r="B11045" t="s">
        <v>10924</v>
      </c>
      <c r="C11045" t="s">
        <v>277</v>
      </c>
      <c r="D11045" t="s">
        <v>40</v>
      </c>
      <c r="E11045" t="s">
        <v>40</v>
      </c>
      <c r="F11045" t="s">
        <v>41</v>
      </c>
      <c r="G11045" t="s">
        <v>40</v>
      </c>
      <c r="H11045" s="26">
        <v>44927</v>
      </c>
      <c r="I11045" t="s">
        <v>42</v>
      </c>
      <c r="J11045" t="s">
        <v>43</v>
      </c>
      <c r="K11045" t="s">
        <v>40</v>
      </c>
      <c r="N11045" t="s">
        <v>43</v>
      </c>
      <c r="O11045" t="s">
        <v>41</v>
      </c>
      <c r="P11045" s="13">
        <v>44927</v>
      </c>
      <c r="Q11045" s="16" t="str">
        <f>Table2[[#This Row],[Service Line Size (inches) (System Side)]]</f>
        <v>5/8</v>
      </c>
      <c r="R11045" t="s">
        <v>43</v>
      </c>
      <c r="S11045" t="s">
        <v>40</v>
      </c>
      <c r="V11045" t="s">
        <v>43</v>
      </c>
      <c r="W11045" t="s">
        <v>44</v>
      </c>
      <c r="X11045" t="s">
        <v>44</v>
      </c>
      <c r="Z11045" t="s">
        <v>58</v>
      </c>
      <c r="AA11045" t="s">
        <v>46</v>
      </c>
      <c r="AB11045" t="s">
        <v>46</v>
      </c>
      <c r="AC11045" t="s">
        <v>40</v>
      </c>
    </row>
    <row r="11046" spans="1:29" ht="15" customHeight="1" x14ac:dyDescent="0.3">
      <c r="A11046">
        <v>11044</v>
      </c>
      <c r="B11046" t="s">
        <v>10925</v>
      </c>
      <c r="C11046" t="s">
        <v>277</v>
      </c>
      <c r="D11046" t="s">
        <v>40</v>
      </c>
      <c r="E11046" t="s">
        <v>40</v>
      </c>
      <c r="F11046" t="s">
        <v>41</v>
      </c>
      <c r="G11046" t="s">
        <v>40</v>
      </c>
      <c r="H11046" s="26">
        <v>44927</v>
      </c>
      <c r="I11046" t="s">
        <v>975</v>
      </c>
      <c r="J11046" t="s">
        <v>43</v>
      </c>
      <c r="K11046" t="s">
        <v>40</v>
      </c>
      <c r="N11046" t="s">
        <v>43</v>
      </c>
      <c r="O11046" t="s">
        <v>41</v>
      </c>
      <c r="P11046" s="13">
        <v>44927</v>
      </c>
      <c r="Q11046" s="16" t="str">
        <f>Table2[[#This Row],[Service Line Size (inches) (System Side)]]</f>
        <v>2</v>
      </c>
      <c r="R11046" t="s">
        <v>43</v>
      </c>
      <c r="S11046" t="s">
        <v>40</v>
      </c>
      <c r="V11046" t="s">
        <v>43</v>
      </c>
      <c r="W11046" t="s">
        <v>44</v>
      </c>
      <c r="X11046" t="s">
        <v>44</v>
      </c>
      <c r="Z11046" t="s">
        <v>58</v>
      </c>
      <c r="AA11046" t="s">
        <v>46</v>
      </c>
      <c r="AB11046" t="s">
        <v>46</v>
      </c>
      <c r="AC11046" t="s">
        <v>40</v>
      </c>
    </row>
    <row r="11047" spans="1:29" ht="15" customHeight="1" x14ac:dyDescent="0.3">
      <c r="A11047">
        <v>11045</v>
      </c>
      <c r="B11047" t="s">
        <v>10926</v>
      </c>
      <c r="C11047" t="s">
        <v>277</v>
      </c>
      <c r="D11047" t="s">
        <v>40</v>
      </c>
      <c r="E11047" t="s">
        <v>40</v>
      </c>
      <c r="F11047" t="s">
        <v>41</v>
      </c>
      <c r="G11047" t="s">
        <v>40</v>
      </c>
      <c r="H11047" s="26">
        <v>44927</v>
      </c>
      <c r="I11047" t="s">
        <v>42</v>
      </c>
      <c r="J11047" t="s">
        <v>43</v>
      </c>
      <c r="K11047" t="s">
        <v>40</v>
      </c>
      <c r="N11047" t="s">
        <v>43</v>
      </c>
      <c r="O11047" t="s">
        <v>41</v>
      </c>
      <c r="P11047" s="13">
        <v>44927</v>
      </c>
      <c r="Q11047" s="16" t="str">
        <f>Table2[[#This Row],[Service Line Size (inches) (System Side)]]</f>
        <v>5/8</v>
      </c>
      <c r="R11047" t="s">
        <v>43</v>
      </c>
      <c r="S11047" t="s">
        <v>40</v>
      </c>
      <c r="V11047" t="s">
        <v>43</v>
      </c>
      <c r="W11047" t="s">
        <v>44</v>
      </c>
      <c r="X11047" t="s">
        <v>44</v>
      </c>
      <c r="Z11047" t="s">
        <v>58</v>
      </c>
      <c r="AA11047" t="s">
        <v>46</v>
      </c>
      <c r="AB11047" t="s">
        <v>46</v>
      </c>
      <c r="AC11047" t="s">
        <v>40</v>
      </c>
    </row>
    <row r="11048" spans="1:29" ht="15" customHeight="1" x14ac:dyDescent="0.3">
      <c r="A11048">
        <v>11046</v>
      </c>
      <c r="B11048" t="s">
        <v>10927</v>
      </c>
      <c r="C11048" t="s">
        <v>277</v>
      </c>
      <c r="D11048" t="s">
        <v>40</v>
      </c>
      <c r="E11048" t="s">
        <v>40</v>
      </c>
      <c r="F11048" t="s">
        <v>41</v>
      </c>
      <c r="G11048" t="s">
        <v>40</v>
      </c>
      <c r="H11048" s="26">
        <v>44927</v>
      </c>
      <c r="I11048" t="s">
        <v>42</v>
      </c>
      <c r="J11048" t="s">
        <v>43</v>
      </c>
      <c r="K11048" t="s">
        <v>40</v>
      </c>
      <c r="N11048" t="s">
        <v>43</v>
      </c>
      <c r="O11048" t="s">
        <v>41</v>
      </c>
      <c r="P11048" s="13">
        <v>44927</v>
      </c>
      <c r="Q11048" s="16" t="str">
        <f>Table2[[#This Row],[Service Line Size (inches) (System Side)]]</f>
        <v>5/8</v>
      </c>
      <c r="R11048" t="s">
        <v>43</v>
      </c>
      <c r="S11048" t="s">
        <v>40</v>
      </c>
      <c r="V11048" t="s">
        <v>43</v>
      </c>
      <c r="W11048" t="s">
        <v>44</v>
      </c>
      <c r="X11048" t="s">
        <v>44</v>
      </c>
      <c r="Z11048" t="s">
        <v>58</v>
      </c>
      <c r="AA11048" t="s">
        <v>46</v>
      </c>
      <c r="AB11048" t="s">
        <v>46</v>
      </c>
      <c r="AC11048" t="s">
        <v>40</v>
      </c>
    </row>
    <row r="11049" spans="1:29" ht="15" customHeight="1" x14ac:dyDescent="0.3">
      <c r="A11049">
        <v>11047</v>
      </c>
      <c r="B11049" t="s">
        <v>10928</v>
      </c>
      <c r="C11049" t="s">
        <v>277</v>
      </c>
      <c r="D11049" t="s">
        <v>40</v>
      </c>
      <c r="E11049" t="s">
        <v>40</v>
      </c>
      <c r="F11049" t="s">
        <v>41</v>
      </c>
      <c r="G11049" t="s">
        <v>40</v>
      </c>
      <c r="H11049" s="26">
        <v>44927</v>
      </c>
      <c r="I11049" t="s">
        <v>42</v>
      </c>
      <c r="J11049" t="s">
        <v>43</v>
      </c>
      <c r="K11049" t="s">
        <v>40</v>
      </c>
      <c r="N11049" t="s">
        <v>43</v>
      </c>
      <c r="O11049" t="s">
        <v>41</v>
      </c>
      <c r="P11049" s="13">
        <v>44927</v>
      </c>
      <c r="Q11049" s="16" t="str">
        <f>Table2[[#This Row],[Service Line Size (inches) (System Side)]]</f>
        <v>5/8</v>
      </c>
      <c r="R11049" t="s">
        <v>43</v>
      </c>
      <c r="S11049" t="s">
        <v>40</v>
      </c>
      <c r="V11049" t="s">
        <v>43</v>
      </c>
      <c r="W11049" t="s">
        <v>44</v>
      </c>
      <c r="X11049" t="s">
        <v>44</v>
      </c>
      <c r="Z11049" t="s">
        <v>58</v>
      </c>
      <c r="AA11049" t="s">
        <v>46</v>
      </c>
      <c r="AB11049" t="s">
        <v>46</v>
      </c>
      <c r="AC11049" t="s">
        <v>40</v>
      </c>
    </row>
    <row r="11050" spans="1:29" ht="15" customHeight="1" x14ac:dyDescent="0.3">
      <c r="A11050">
        <v>11048</v>
      </c>
      <c r="B11050" t="s">
        <v>10929</v>
      </c>
      <c r="C11050" t="s">
        <v>277</v>
      </c>
      <c r="D11050" t="s">
        <v>40</v>
      </c>
      <c r="E11050" t="s">
        <v>40</v>
      </c>
      <c r="F11050" t="s">
        <v>41</v>
      </c>
      <c r="G11050" t="s">
        <v>40</v>
      </c>
      <c r="H11050" s="26">
        <v>44927</v>
      </c>
      <c r="I11050" t="s">
        <v>42</v>
      </c>
      <c r="J11050" t="s">
        <v>43</v>
      </c>
      <c r="K11050" t="s">
        <v>40</v>
      </c>
      <c r="N11050" t="s">
        <v>43</v>
      </c>
      <c r="O11050" t="s">
        <v>41</v>
      </c>
      <c r="P11050" s="13">
        <v>44927</v>
      </c>
      <c r="Q11050" s="16" t="str">
        <f>Table2[[#This Row],[Service Line Size (inches) (System Side)]]</f>
        <v>5/8</v>
      </c>
      <c r="R11050" t="s">
        <v>43</v>
      </c>
      <c r="S11050" t="s">
        <v>40</v>
      </c>
      <c r="V11050" t="s">
        <v>43</v>
      </c>
      <c r="W11050" t="s">
        <v>44</v>
      </c>
      <c r="X11050" t="s">
        <v>44</v>
      </c>
      <c r="Z11050" t="s">
        <v>58</v>
      </c>
      <c r="AA11050" t="s">
        <v>46</v>
      </c>
      <c r="AB11050" t="s">
        <v>46</v>
      </c>
      <c r="AC11050" t="s">
        <v>40</v>
      </c>
    </row>
    <row r="11051" spans="1:29" ht="15" customHeight="1" x14ac:dyDescent="0.3">
      <c r="A11051">
        <v>11049</v>
      </c>
      <c r="B11051" t="s">
        <v>10930</v>
      </c>
      <c r="C11051" t="s">
        <v>277</v>
      </c>
      <c r="D11051" t="s">
        <v>40</v>
      </c>
      <c r="E11051" t="s">
        <v>40</v>
      </c>
      <c r="F11051" t="s">
        <v>41</v>
      </c>
      <c r="G11051" t="s">
        <v>40</v>
      </c>
      <c r="H11051" s="26">
        <v>44927</v>
      </c>
      <c r="I11051" t="s">
        <v>42</v>
      </c>
      <c r="J11051" t="s">
        <v>43</v>
      </c>
      <c r="K11051" t="s">
        <v>40</v>
      </c>
      <c r="N11051" t="s">
        <v>43</v>
      </c>
      <c r="O11051" t="s">
        <v>41</v>
      </c>
      <c r="P11051" s="13">
        <v>44927</v>
      </c>
      <c r="Q11051" s="16" t="str">
        <f>Table2[[#This Row],[Service Line Size (inches) (System Side)]]</f>
        <v>5/8</v>
      </c>
      <c r="R11051" t="s">
        <v>43</v>
      </c>
      <c r="S11051" t="s">
        <v>40</v>
      </c>
      <c r="V11051" t="s">
        <v>43</v>
      </c>
      <c r="W11051" t="s">
        <v>44</v>
      </c>
      <c r="X11051" t="s">
        <v>44</v>
      </c>
      <c r="Z11051" t="s">
        <v>58</v>
      </c>
      <c r="AA11051" t="s">
        <v>46</v>
      </c>
      <c r="AB11051" t="s">
        <v>46</v>
      </c>
      <c r="AC11051" t="s">
        <v>40</v>
      </c>
    </row>
    <row r="11052" spans="1:29" ht="15" customHeight="1" x14ac:dyDescent="0.3">
      <c r="A11052">
        <v>11050</v>
      </c>
      <c r="B11052" t="s">
        <v>10931</v>
      </c>
      <c r="C11052" t="s">
        <v>277</v>
      </c>
      <c r="D11052" t="s">
        <v>40</v>
      </c>
      <c r="E11052" t="s">
        <v>40</v>
      </c>
      <c r="F11052" t="s">
        <v>41</v>
      </c>
      <c r="G11052" t="s">
        <v>40</v>
      </c>
      <c r="H11052" s="26">
        <v>44927</v>
      </c>
      <c r="I11052" t="s">
        <v>42</v>
      </c>
      <c r="J11052" t="s">
        <v>43</v>
      </c>
      <c r="K11052" t="s">
        <v>40</v>
      </c>
      <c r="N11052" t="s">
        <v>43</v>
      </c>
      <c r="O11052" t="s">
        <v>41</v>
      </c>
      <c r="P11052" s="13">
        <v>44927</v>
      </c>
      <c r="Q11052" s="16" t="str">
        <f>Table2[[#This Row],[Service Line Size (inches) (System Side)]]</f>
        <v>5/8</v>
      </c>
      <c r="R11052" t="s">
        <v>43</v>
      </c>
      <c r="S11052" t="s">
        <v>40</v>
      </c>
      <c r="V11052" t="s">
        <v>43</v>
      </c>
      <c r="W11052" t="s">
        <v>44</v>
      </c>
      <c r="X11052" t="s">
        <v>44</v>
      </c>
      <c r="Z11052" t="s">
        <v>58</v>
      </c>
      <c r="AA11052" t="s">
        <v>46</v>
      </c>
      <c r="AB11052" t="s">
        <v>46</v>
      </c>
      <c r="AC11052" t="s">
        <v>40</v>
      </c>
    </row>
    <row r="11053" spans="1:29" ht="15" customHeight="1" x14ac:dyDescent="0.3">
      <c r="A11053">
        <v>11051</v>
      </c>
      <c r="B11053" t="s">
        <v>10932</v>
      </c>
      <c r="C11053" t="s">
        <v>277</v>
      </c>
      <c r="D11053" t="s">
        <v>40</v>
      </c>
      <c r="E11053" t="s">
        <v>40</v>
      </c>
      <c r="F11053" t="s">
        <v>41</v>
      </c>
      <c r="G11053" t="s">
        <v>40</v>
      </c>
      <c r="H11053" s="26">
        <v>44927</v>
      </c>
      <c r="I11053" t="s">
        <v>42</v>
      </c>
      <c r="J11053" t="s">
        <v>43</v>
      </c>
      <c r="K11053" t="s">
        <v>40</v>
      </c>
      <c r="N11053" t="s">
        <v>43</v>
      </c>
      <c r="O11053" t="s">
        <v>41</v>
      </c>
      <c r="P11053" s="13">
        <v>44927</v>
      </c>
      <c r="Q11053" s="16" t="str">
        <f>Table2[[#This Row],[Service Line Size (inches) (System Side)]]</f>
        <v>5/8</v>
      </c>
      <c r="R11053" t="s">
        <v>43</v>
      </c>
      <c r="S11053" t="s">
        <v>40</v>
      </c>
      <c r="V11053" t="s">
        <v>43</v>
      </c>
      <c r="W11053" t="s">
        <v>44</v>
      </c>
      <c r="X11053" t="s">
        <v>44</v>
      </c>
      <c r="Z11053" t="s">
        <v>58</v>
      </c>
      <c r="AA11053" t="s">
        <v>46</v>
      </c>
      <c r="AB11053" t="s">
        <v>46</v>
      </c>
      <c r="AC11053" t="s">
        <v>40</v>
      </c>
    </row>
    <row r="11054" spans="1:29" ht="15" customHeight="1" x14ac:dyDescent="0.3">
      <c r="A11054">
        <v>11052</v>
      </c>
      <c r="B11054" t="s">
        <v>10933</v>
      </c>
      <c r="C11054" t="s">
        <v>277</v>
      </c>
      <c r="D11054" t="s">
        <v>40</v>
      </c>
      <c r="E11054" t="s">
        <v>40</v>
      </c>
      <c r="F11054" t="s">
        <v>41</v>
      </c>
      <c r="G11054" t="s">
        <v>40</v>
      </c>
      <c r="H11054" s="26">
        <v>44927</v>
      </c>
      <c r="I11054" t="s">
        <v>42</v>
      </c>
      <c r="J11054" t="s">
        <v>43</v>
      </c>
      <c r="K11054" t="s">
        <v>40</v>
      </c>
      <c r="N11054" t="s">
        <v>43</v>
      </c>
      <c r="O11054" t="s">
        <v>41</v>
      </c>
      <c r="P11054" s="13">
        <v>44927</v>
      </c>
      <c r="Q11054" s="16" t="str">
        <f>Table2[[#This Row],[Service Line Size (inches) (System Side)]]</f>
        <v>5/8</v>
      </c>
      <c r="R11054" t="s">
        <v>43</v>
      </c>
      <c r="S11054" t="s">
        <v>40</v>
      </c>
      <c r="V11054" t="s">
        <v>43</v>
      </c>
      <c r="W11054" t="s">
        <v>44</v>
      </c>
      <c r="X11054" t="s">
        <v>44</v>
      </c>
      <c r="Z11054" t="s">
        <v>58</v>
      </c>
      <c r="AA11054" t="s">
        <v>46</v>
      </c>
      <c r="AB11054" t="s">
        <v>46</v>
      </c>
      <c r="AC11054" t="s">
        <v>40</v>
      </c>
    </row>
    <row r="11055" spans="1:29" ht="15" customHeight="1" x14ac:dyDescent="0.3">
      <c r="A11055">
        <v>11053</v>
      </c>
      <c r="B11055" t="s">
        <v>10934</v>
      </c>
      <c r="C11055" t="s">
        <v>277</v>
      </c>
      <c r="D11055" t="s">
        <v>40</v>
      </c>
      <c r="E11055" t="s">
        <v>40</v>
      </c>
      <c r="F11055" t="s">
        <v>41</v>
      </c>
      <c r="G11055" t="s">
        <v>40</v>
      </c>
      <c r="H11055" s="26">
        <v>44927</v>
      </c>
      <c r="I11055" t="s">
        <v>42</v>
      </c>
      <c r="J11055" t="s">
        <v>43</v>
      </c>
      <c r="K11055" t="s">
        <v>40</v>
      </c>
      <c r="N11055" t="s">
        <v>43</v>
      </c>
      <c r="O11055" t="s">
        <v>41</v>
      </c>
      <c r="P11055" s="13">
        <v>44927</v>
      </c>
      <c r="Q11055" s="16" t="str">
        <f>Table2[[#This Row],[Service Line Size (inches) (System Side)]]</f>
        <v>5/8</v>
      </c>
      <c r="R11055" t="s">
        <v>43</v>
      </c>
      <c r="S11055" t="s">
        <v>40</v>
      </c>
      <c r="V11055" t="s">
        <v>43</v>
      </c>
      <c r="W11055" t="s">
        <v>44</v>
      </c>
      <c r="X11055" t="s">
        <v>44</v>
      </c>
      <c r="Z11055" t="s">
        <v>58</v>
      </c>
      <c r="AA11055" t="s">
        <v>46</v>
      </c>
      <c r="AB11055" t="s">
        <v>46</v>
      </c>
      <c r="AC11055" t="s">
        <v>40</v>
      </c>
    </row>
    <row r="11056" spans="1:29" ht="15" customHeight="1" x14ac:dyDescent="0.3">
      <c r="A11056">
        <v>11054</v>
      </c>
      <c r="B11056" t="s">
        <v>10935</v>
      </c>
      <c r="C11056" t="s">
        <v>277</v>
      </c>
      <c r="D11056" t="s">
        <v>40</v>
      </c>
      <c r="E11056" t="s">
        <v>40</v>
      </c>
      <c r="F11056" t="s">
        <v>41</v>
      </c>
      <c r="G11056" t="s">
        <v>40</v>
      </c>
      <c r="H11056" s="26">
        <v>44927</v>
      </c>
      <c r="I11056" t="s">
        <v>42</v>
      </c>
      <c r="J11056" t="s">
        <v>43</v>
      </c>
      <c r="K11056" t="s">
        <v>40</v>
      </c>
      <c r="N11056" t="s">
        <v>43</v>
      </c>
      <c r="O11056" t="s">
        <v>41</v>
      </c>
      <c r="P11056" s="13">
        <v>44927</v>
      </c>
      <c r="Q11056" s="16" t="str">
        <f>Table2[[#This Row],[Service Line Size (inches) (System Side)]]</f>
        <v>5/8</v>
      </c>
      <c r="R11056" t="s">
        <v>43</v>
      </c>
      <c r="S11056" t="s">
        <v>40</v>
      </c>
      <c r="V11056" t="s">
        <v>43</v>
      </c>
      <c r="W11056" t="s">
        <v>44</v>
      </c>
      <c r="X11056" t="s">
        <v>44</v>
      </c>
      <c r="Z11056" t="s">
        <v>58</v>
      </c>
      <c r="AA11056" t="s">
        <v>46</v>
      </c>
      <c r="AB11056" t="s">
        <v>46</v>
      </c>
      <c r="AC11056" t="s">
        <v>40</v>
      </c>
    </row>
    <row r="11057" spans="1:29" ht="15" customHeight="1" x14ac:dyDescent="0.3">
      <c r="A11057">
        <v>11055</v>
      </c>
      <c r="B11057" t="s">
        <v>10936</v>
      </c>
      <c r="C11057" t="s">
        <v>277</v>
      </c>
      <c r="D11057" t="s">
        <v>40</v>
      </c>
      <c r="E11057" t="s">
        <v>40</v>
      </c>
      <c r="F11057" t="s">
        <v>41</v>
      </c>
      <c r="G11057" t="s">
        <v>40</v>
      </c>
      <c r="H11057" s="26">
        <v>44927</v>
      </c>
      <c r="I11057" t="s">
        <v>42</v>
      </c>
      <c r="J11057" t="s">
        <v>43</v>
      </c>
      <c r="K11057" t="s">
        <v>40</v>
      </c>
      <c r="N11057" t="s">
        <v>43</v>
      </c>
      <c r="O11057" t="s">
        <v>41</v>
      </c>
      <c r="P11057" s="13">
        <v>44927</v>
      </c>
      <c r="Q11057" s="16" t="str">
        <f>Table2[[#This Row],[Service Line Size (inches) (System Side)]]</f>
        <v>5/8</v>
      </c>
      <c r="R11057" t="s">
        <v>43</v>
      </c>
      <c r="S11057" t="s">
        <v>40</v>
      </c>
      <c r="V11057" t="s">
        <v>43</v>
      </c>
      <c r="W11057" t="s">
        <v>44</v>
      </c>
      <c r="X11057" t="s">
        <v>44</v>
      </c>
      <c r="Z11057" t="s">
        <v>58</v>
      </c>
      <c r="AA11057" t="s">
        <v>46</v>
      </c>
      <c r="AB11057" t="s">
        <v>46</v>
      </c>
      <c r="AC11057" t="s">
        <v>40</v>
      </c>
    </row>
    <row r="11058" spans="1:29" ht="15" customHeight="1" x14ac:dyDescent="0.3">
      <c r="A11058">
        <v>11056</v>
      </c>
      <c r="B11058" t="s">
        <v>10937</v>
      </c>
      <c r="C11058" t="s">
        <v>277</v>
      </c>
      <c r="D11058" t="s">
        <v>40</v>
      </c>
      <c r="E11058" t="s">
        <v>40</v>
      </c>
      <c r="F11058" t="s">
        <v>41</v>
      </c>
      <c r="G11058" t="s">
        <v>40</v>
      </c>
      <c r="H11058" s="26">
        <v>44927</v>
      </c>
      <c r="I11058" t="s">
        <v>42</v>
      </c>
      <c r="J11058" t="s">
        <v>43</v>
      </c>
      <c r="K11058" t="s">
        <v>40</v>
      </c>
      <c r="N11058" t="s">
        <v>43</v>
      </c>
      <c r="O11058" t="s">
        <v>41</v>
      </c>
      <c r="P11058" s="13">
        <v>44927</v>
      </c>
      <c r="Q11058" s="16" t="str">
        <f>Table2[[#This Row],[Service Line Size (inches) (System Side)]]</f>
        <v>5/8</v>
      </c>
      <c r="R11058" t="s">
        <v>43</v>
      </c>
      <c r="S11058" t="s">
        <v>40</v>
      </c>
      <c r="V11058" t="s">
        <v>43</v>
      </c>
      <c r="W11058" t="s">
        <v>44</v>
      </c>
      <c r="X11058" t="s">
        <v>44</v>
      </c>
      <c r="Z11058" t="s">
        <v>58</v>
      </c>
      <c r="AA11058" t="s">
        <v>46</v>
      </c>
      <c r="AB11058" t="s">
        <v>46</v>
      </c>
      <c r="AC11058" t="s">
        <v>40</v>
      </c>
    </row>
    <row r="11059" spans="1:29" ht="15" customHeight="1" x14ac:dyDescent="0.3">
      <c r="A11059">
        <v>11057</v>
      </c>
      <c r="B11059" t="s">
        <v>10938</v>
      </c>
      <c r="C11059" t="s">
        <v>277</v>
      </c>
      <c r="D11059" t="s">
        <v>40</v>
      </c>
      <c r="E11059" t="s">
        <v>40</v>
      </c>
      <c r="F11059" t="s">
        <v>41</v>
      </c>
      <c r="G11059" t="s">
        <v>40</v>
      </c>
      <c r="H11059" s="26">
        <v>44927</v>
      </c>
      <c r="I11059" t="s">
        <v>42</v>
      </c>
      <c r="J11059" t="s">
        <v>43</v>
      </c>
      <c r="K11059" t="s">
        <v>40</v>
      </c>
      <c r="N11059" t="s">
        <v>43</v>
      </c>
      <c r="O11059" t="s">
        <v>41</v>
      </c>
      <c r="P11059" s="13">
        <v>44927</v>
      </c>
      <c r="Q11059" s="16" t="str">
        <f>Table2[[#This Row],[Service Line Size (inches) (System Side)]]</f>
        <v>5/8</v>
      </c>
      <c r="R11059" t="s">
        <v>43</v>
      </c>
      <c r="S11059" t="s">
        <v>40</v>
      </c>
      <c r="V11059" t="s">
        <v>43</v>
      </c>
      <c r="W11059" t="s">
        <v>44</v>
      </c>
      <c r="X11059" t="s">
        <v>44</v>
      </c>
      <c r="Z11059" t="s">
        <v>58</v>
      </c>
      <c r="AA11059" t="s">
        <v>46</v>
      </c>
      <c r="AB11059" t="s">
        <v>46</v>
      </c>
      <c r="AC11059" t="s">
        <v>40</v>
      </c>
    </row>
    <row r="11060" spans="1:29" ht="15" customHeight="1" x14ac:dyDescent="0.3">
      <c r="A11060">
        <v>11058</v>
      </c>
      <c r="B11060" t="s">
        <v>10939</v>
      </c>
      <c r="C11060" t="s">
        <v>277</v>
      </c>
      <c r="D11060" t="s">
        <v>40</v>
      </c>
      <c r="E11060" t="s">
        <v>40</v>
      </c>
      <c r="F11060" t="s">
        <v>41</v>
      </c>
      <c r="G11060" t="s">
        <v>40</v>
      </c>
      <c r="H11060" s="26">
        <v>44927</v>
      </c>
      <c r="I11060" t="s">
        <v>42</v>
      </c>
      <c r="J11060" t="s">
        <v>43</v>
      </c>
      <c r="K11060" t="s">
        <v>40</v>
      </c>
      <c r="N11060" t="s">
        <v>43</v>
      </c>
      <c r="O11060" t="s">
        <v>41</v>
      </c>
      <c r="P11060" s="13">
        <v>44927</v>
      </c>
      <c r="Q11060" s="16" t="str">
        <f>Table2[[#This Row],[Service Line Size (inches) (System Side)]]</f>
        <v>5/8</v>
      </c>
      <c r="R11060" t="s">
        <v>43</v>
      </c>
      <c r="S11060" t="s">
        <v>40</v>
      </c>
      <c r="V11060" t="s">
        <v>43</v>
      </c>
      <c r="W11060" t="s">
        <v>44</v>
      </c>
      <c r="X11060" t="s">
        <v>44</v>
      </c>
      <c r="Z11060" t="s">
        <v>58</v>
      </c>
      <c r="AA11060" t="s">
        <v>46</v>
      </c>
      <c r="AB11060" t="s">
        <v>46</v>
      </c>
      <c r="AC11060" t="s">
        <v>40</v>
      </c>
    </row>
    <row r="11061" spans="1:29" ht="15" customHeight="1" x14ac:dyDescent="0.3">
      <c r="A11061">
        <v>11059</v>
      </c>
      <c r="B11061" t="s">
        <v>10940</v>
      </c>
      <c r="C11061" t="s">
        <v>277</v>
      </c>
      <c r="D11061" t="s">
        <v>40</v>
      </c>
      <c r="E11061" t="s">
        <v>40</v>
      </c>
      <c r="F11061" t="s">
        <v>41</v>
      </c>
      <c r="G11061" t="s">
        <v>40</v>
      </c>
      <c r="H11061" s="26">
        <v>44927</v>
      </c>
      <c r="I11061" t="s">
        <v>42</v>
      </c>
      <c r="J11061" t="s">
        <v>43</v>
      </c>
      <c r="K11061" t="s">
        <v>40</v>
      </c>
      <c r="N11061" t="s">
        <v>43</v>
      </c>
      <c r="O11061" t="s">
        <v>41</v>
      </c>
      <c r="P11061" s="13">
        <v>44927</v>
      </c>
      <c r="Q11061" s="16" t="str">
        <f>Table2[[#This Row],[Service Line Size (inches) (System Side)]]</f>
        <v>5/8</v>
      </c>
      <c r="R11061" t="s">
        <v>43</v>
      </c>
      <c r="S11061" t="s">
        <v>40</v>
      </c>
      <c r="V11061" t="s">
        <v>43</v>
      </c>
      <c r="W11061" t="s">
        <v>44</v>
      </c>
      <c r="X11061" t="s">
        <v>44</v>
      </c>
      <c r="Z11061" t="s">
        <v>58</v>
      </c>
      <c r="AA11061" t="s">
        <v>46</v>
      </c>
      <c r="AB11061" t="s">
        <v>46</v>
      </c>
      <c r="AC11061" t="s">
        <v>40</v>
      </c>
    </row>
    <row r="11062" spans="1:29" ht="15" customHeight="1" x14ac:dyDescent="0.3">
      <c r="A11062">
        <v>11060</v>
      </c>
      <c r="B11062" t="s">
        <v>10941</v>
      </c>
      <c r="C11062" t="s">
        <v>277</v>
      </c>
      <c r="D11062" t="s">
        <v>40</v>
      </c>
      <c r="E11062" t="s">
        <v>40</v>
      </c>
      <c r="F11062" t="s">
        <v>41</v>
      </c>
      <c r="G11062" t="s">
        <v>40</v>
      </c>
      <c r="H11062" s="26">
        <v>44927</v>
      </c>
      <c r="I11062" t="s">
        <v>42</v>
      </c>
      <c r="J11062" t="s">
        <v>43</v>
      </c>
      <c r="K11062" t="s">
        <v>40</v>
      </c>
      <c r="N11062" t="s">
        <v>43</v>
      </c>
      <c r="O11062" t="s">
        <v>41</v>
      </c>
      <c r="P11062" s="13">
        <v>44927</v>
      </c>
      <c r="Q11062" s="16" t="str">
        <f>Table2[[#This Row],[Service Line Size (inches) (System Side)]]</f>
        <v>5/8</v>
      </c>
      <c r="R11062" t="s">
        <v>43</v>
      </c>
      <c r="S11062" t="s">
        <v>40</v>
      </c>
      <c r="V11062" t="s">
        <v>43</v>
      </c>
      <c r="W11062" t="s">
        <v>44</v>
      </c>
      <c r="X11062" t="s">
        <v>44</v>
      </c>
      <c r="Z11062" t="s">
        <v>58</v>
      </c>
      <c r="AA11062" t="s">
        <v>46</v>
      </c>
      <c r="AB11062" t="s">
        <v>46</v>
      </c>
      <c r="AC11062" t="s">
        <v>40</v>
      </c>
    </row>
    <row r="11063" spans="1:29" ht="15" customHeight="1" x14ac:dyDescent="0.3">
      <c r="A11063">
        <v>11061</v>
      </c>
      <c r="B11063" t="s">
        <v>10942</v>
      </c>
      <c r="C11063" t="s">
        <v>277</v>
      </c>
      <c r="D11063" t="s">
        <v>40</v>
      </c>
      <c r="E11063" t="s">
        <v>40</v>
      </c>
      <c r="F11063" t="s">
        <v>41</v>
      </c>
      <c r="G11063" t="s">
        <v>40</v>
      </c>
      <c r="H11063" s="26">
        <v>44927</v>
      </c>
      <c r="I11063" t="s">
        <v>42</v>
      </c>
      <c r="J11063" t="s">
        <v>43</v>
      </c>
      <c r="K11063" t="s">
        <v>40</v>
      </c>
      <c r="N11063" t="s">
        <v>43</v>
      </c>
      <c r="O11063" t="s">
        <v>41</v>
      </c>
      <c r="P11063" s="13">
        <v>44927</v>
      </c>
      <c r="Q11063" s="16" t="str">
        <f>Table2[[#This Row],[Service Line Size (inches) (System Side)]]</f>
        <v>5/8</v>
      </c>
      <c r="R11063" t="s">
        <v>43</v>
      </c>
      <c r="S11063" t="s">
        <v>40</v>
      </c>
      <c r="V11063" t="s">
        <v>43</v>
      </c>
      <c r="W11063" t="s">
        <v>44</v>
      </c>
      <c r="X11063" t="s">
        <v>44</v>
      </c>
      <c r="Z11063" t="s">
        <v>58</v>
      </c>
      <c r="AA11063" t="s">
        <v>46</v>
      </c>
      <c r="AB11063" t="s">
        <v>46</v>
      </c>
      <c r="AC11063" t="s">
        <v>40</v>
      </c>
    </row>
    <row r="11064" spans="1:29" ht="15" customHeight="1" x14ac:dyDescent="0.3">
      <c r="A11064">
        <v>11062</v>
      </c>
      <c r="B11064" t="s">
        <v>10943</v>
      </c>
      <c r="C11064" t="s">
        <v>277</v>
      </c>
      <c r="D11064" t="s">
        <v>40</v>
      </c>
      <c r="E11064" t="s">
        <v>40</v>
      </c>
      <c r="F11064" t="s">
        <v>41</v>
      </c>
      <c r="G11064" t="s">
        <v>40</v>
      </c>
      <c r="H11064" s="26">
        <v>44927</v>
      </c>
      <c r="I11064" t="s">
        <v>42</v>
      </c>
      <c r="J11064" t="s">
        <v>43</v>
      </c>
      <c r="K11064" t="s">
        <v>40</v>
      </c>
      <c r="N11064" t="s">
        <v>43</v>
      </c>
      <c r="O11064" t="s">
        <v>41</v>
      </c>
      <c r="P11064" s="13">
        <v>44927</v>
      </c>
      <c r="Q11064" s="16" t="str">
        <f>Table2[[#This Row],[Service Line Size (inches) (System Side)]]</f>
        <v>5/8</v>
      </c>
      <c r="R11064" t="s">
        <v>43</v>
      </c>
      <c r="S11064" t="s">
        <v>40</v>
      </c>
      <c r="V11064" t="s">
        <v>43</v>
      </c>
      <c r="W11064" t="s">
        <v>44</v>
      </c>
      <c r="X11064" t="s">
        <v>44</v>
      </c>
      <c r="Z11064" t="s">
        <v>58</v>
      </c>
      <c r="AA11064" t="s">
        <v>46</v>
      </c>
      <c r="AB11064" t="s">
        <v>46</v>
      </c>
      <c r="AC11064" t="s">
        <v>40</v>
      </c>
    </row>
    <row r="11065" spans="1:29" ht="15" customHeight="1" x14ac:dyDescent="0.3">
      <c r="A11065">
        <v>11063</v>
      </c>
      <c r="B11065" t="s">
        <v>10944</v>
      </c>
      <c r="C11065" t="s">
        <v>277</v>
      </c>
      <c r="D11065" t="s">
        <v>40</v>
      </c>
      <c r="E11065" t="s">
        <v>40</v>
      </c>
      <c r="F11065" t="s">
        <v>41</v>
      </c>
      <c r="G11065" t="s">
        <v>40</v>
      </c>
      <c r="H11065" s="26">
        <v>44927</v>
      </c>
      <c r="I11065" t="s">
        <v>42</v>
      </c>
      <c r="J11065" t="s">
        <v>43</v>
      </c>
      <c r="K11065" t="s">
        <v>40</v>
      </c>
      <c r="N11065" t="s">
        <v>43</v>
      </c>
      <c r="O11065" t="s">
        <v>41</v>
      </c>
      <c r="P11065" s="13">
        <v>44927</v>
      </c>
      <c r="Q11065" s="16" t="str">
        <f>Table2[[#This Row],[Service Line Size (inches) (System Side)]]</f>
        <v>5/8</v>
      </c>
      <c r="R11065" t="s">
        <v>43</v>
      </c>
      <c r="S11065" t="s">
        <v>40</v>
      </c>
      <c r="V11065" t="s">
        <v>43</v>
      </c>
      <c r="W11065" t="s">
        <v>44</v>
      </c>
      <c r="X11065" t="s">
        <v>44</v>
      </c>
      <c r="Z11065" t="s">
        <v>58</v>
      </c>
      <c r="AA11065" t="s">
        <v>46</v>
      </c>
      <c r="AB11065" t="s">
        <v>46</v>
      </c>
      <c r="AC11065" t="s">
        <v>40</v>
      </c>
    </row>
    <row r="11066" spans="1:29" ht="15" customHeight="1" x14ac:dyDescent="0.3">
      <c r="A11066">
        <v>11064</v>
      </c>
      <c r="B11066" t="s">
        <v>10945</v>
      </c>
      <c r="C11066" t="s">
        <v>277</v>
      </c>
      <c r="D11066" t="s">
        <v>40</v>
      </c>
      <c r="E11066" t="s">
        <v>40</v>
      </c>
      <c r="F11066" t="s">
        <v>41</v>
      </c>
      <c r="G11066" t="s">
        <v>40</v>
      </c>
      <c r="H11066" s="26">
        <v>44927</v>
      </c>
      <c r="I11066" t="s">
        <v>42</v>
      </c>
      <c r="J11066" t="s">
        <v>43</v>
      </c>
      <c r="K11066" t="s">
        <v>40</v>
      </c>
      <c r="N11066" t="s">
        <v>43</v>
      </c>
      <c r="O11066" t="s">
        <v>41</v>
      </c>
      <c r="P11066" s="13">
        <v>44927</v>
      </c>
      <c r="Q11066" s="16" t="str">
        <f>Table2[[#This Row],[Service Line Size (inches) (System Side)]]</f>
        <v>5/8</v>
      </c>
      <c r="R11066" t="s">
        <v>43</v>
      </c>
      <c r="S11066" t="s">
        <v>40</v>
      </c>
      <c r="V11066" t="s">
        <v>43</v>
      </c>
      <c r="W11066" t="s">
        <v>44</v>
      </c>
      <c r="X11066" t="s">
        <v>44</v>
      </c>
      <c r="Z11066" t="s">
        <v>58</v>
      </c>
      <c r="AA11066" t="s">
        <v>46</v>
      </c>
      <c r="AB11066" t="s">
        <v>46</v>
      </c>
      <c r="AC11066" t="s">
        <v>40</v>
      </c>
    </row>
    <row r="11067" spans="1:29" ht="15" customHeight="1" x14ac:dyDescent="0.3">
      <c r="A11067">
        <v>11065</v>
      </c>
      <c r="B11067" t="s">
        <v>10946</v>
      </c>
      <c r="C11067" t="s">
        <v>277</v>
      </c>
      <c r="D11067" t="s">
        <v>40</v>
      </c>
      <c r="E11067" t="s">
        <v>40</v>
      </c>
      <c r="F11067" t="s">
        <v>41</v>
      </c>
      <c r="G11067" t="s">
        <v>40</v>
      </c>
      <c r="H11067" s="26">
        <v>44927</v>
      </c>
      <c r="I11067" t="s">
        <v>42</v>
      </c>
      <c r="J11067" t="s">
        <v>43</v>
      </c>
      <c r="K11067" t="s">
        <v>40</v>
      </c>
      <c r="N11067" t="s">
        <v>43</v>
      </c>
      <c r="O11067" t="s">
        <v>41</v>
      </c>
      <c r="P11067" s="13">
        <v>44927</v>
      </c>
      <c r="Q11067" s="16" t="str">
        <f>Table2[[#This Row],[Service Line Size (inches) (System Side)]]</f>
        <v>5/8</v>
      </c>
      <c r="R11067" t="s">
        <v>43</v>
      </c>
      <c r="S11067" t="s">
        <v>40</v>
      </c>
      <c r="V11067" t="s">
        <v>43</v>
      </c>
      <c r="W11067" t="s">
        <v>44</v>
      </c>
      <c r="X11067" t="s">
        <v>44</v>
      </c>
      <c r="Z11067" t="s">
        <v>58</v>
      </c>
      <c r="AA11067" t="s">
        <v>46</v>
      </c>
      <c r="AB11067" t="s">
        <v>46</v>
      </c>
      <c r="AC11067" t="s">
        <v>40</v>
      </c>
    </row>
    <row r="11068" spans="1:29" ht="15" customHeight="1" x14ac:dyDescent="0.3">
      <c r="A11068">
        <v>11066</v>
      </c>
      <c r="B11068" t="s">
        <v>10947</v>
      </c>
      <c r="C11068" t="s">
        <v>277</v>
      </c>
      <c r="D11068" t="s">
        <v>40</v>
      </c>
      <c r="E11068" t="s">
        <v>40</v>
      </c>
      <c r="F11068" t="s">
        <v>41</v>
      </c>
      <c r="G11068" t="s">
        <v>40</v>
      </c>
      <c r="H11068" s="26">
        <v>44927</v>
      </c>
      <c r="I11068" t="s">
        <v>42</v>
      </c>
      <c r="J11068" t="s">
        <v>43</v>
      </c>
      <c r="K11068" t="s">
        <v>40</v>
      </c>
      <c r="N11068" t="s">
        <v>43</v>
      </c>
      <c r="O11068" t="s">
        <v>41</v>
      </c>
      <c r="P11068" s="13">
        <v>44927</v>
      </c>
      <c r="Q11068" s="16" t="str">
        <f>Table2[[#This Row],[Service Line Size (inches) (System Side)]]</f>
        <v>5/8</v>
      </c>
      <c r="R11068" t="s">
        <v>43</v>
      </c>
      <c r="S11068" t="s">
        <v>40</v>
      </c>
      <c r="V11068" t="s">
        <v>43</v>
      </c>
      <c r="W11068" t="s">
        <v>44</v>
      </c>
      <c r="X11068" t="s">
        <v>44</v>
      </c>
      <c r="Z11068" t="s">
        <v>58</v>
      </c>
      <c r="AA11068" t="s">
        <v>46</v>
      </c>
      <c r="AB11068" t="s">
        <v>46</v>
      </c>
      <c r="AC11068" t="s">
        <v>40</v>
      </c>
    </row>
    <row r="11069" spans="1:29" ht="15" customHeight="1" x14ac:dyDescent="0.3">
      <c r="A11069">
        <v>11067</v>
      </c>
      <c r="B11069" t="s">
        <v>10948</v>
      </c>
      <c r="C11069" t="s">
        <v>277</v>
      </c>
      <c r="D11069" t="s">
        <v>40</v>
      </c>
      <c r="E11069" t="s">
        <v>40</v>
      </c>
      <c r="F11069" t="s">
        <v>41</v>
      </c>
      <c r="G11069" t="s">
        <v>40</v>
      </c>
      <c r="H11069" s="26">
        <v>44927</v>
      </c>
      <c r="I11069" t="s">
        <v>42</v>
      </c>
      <c r="J11069" t="s">
        <v>43</v>
      </c>
      <c r="K11069" t="s">
        <v>40</v>
      </c>
      <c r="N11069" t="s">
        <v>43</v>
      </c>
      <c r="O11069" t="s">
        <v>41</v>
      </c>
      <c r="P11069" s="13">
        <v>44927</v>
      </c>
      <c r="Q11069" s="16" t="str">
        <f>Table2[[#This Row],[Service Line Size (inches) (System Side)]]</f>
        <v>5/8</v>
      </c>
      <c r="R11069" t="s">
        <v>43</v>
      </c>
      <c r="S11069" t="s">
        <v>40</v>
      </c>
      <c r="V11069" t="s">
        <v>43</v>
      </c>
      <c r="W11069" t="s">
        <v>44</v>
      </c>
      <c r="X11069" t="s">
        <v>44</v>
      </c>
      <c r="Z11069" t="s">
        <v>58</v>
      </c>
      <c r="AA11069" t="s">
        <v>46</v>
      </c>
      <c r="AB11069" t="s">
        <v>46</v>
      </c>
      <c r="AC11069" t="s">
        <v>40</v>
      </c>
    </row>
    <row r="11070" spans="1:29" ht="15" customHeight="1" x14ac:dyDescent="0.3">
      <c r="A11070">
        <v>11068</v>
      </c>
      <c r="B11070" t="s">
        <v>10949</v>
      </c>
      <c r="C11070" t="s">
        <v>277</v>
      </c>
      <c r="D11070" t="s">
        <v>40</v>
      </c>
      <c r="E11070" t="s">
        <v>40</v>
      </c>
      <c r="F11070" t="s">
        <v>41</v>
      </c>
      <c r="G11070" t="s">
        <v>40</v>
      </c>
      <c r="H11070" s="26">
        <v>44927</v>
      </c>
      <c r="I11070" t="s">
        <v>42</v>
      </c>
      <c r="J11070" t="s">
        <v>43</v>
      </c>
      <c r="K11070" t="s">
        <v>40</v>
      </c>
      <c r="N11070" t="s">
        <v>43</v>
      </c>
      <c r="O11070" t="s">
        <v>41</v>
      </c>
      <c r="P11070" s="13">
        <v>44927</v>
      </c>
      <c r="Q11070" s="16" t="str">
        <f>Table2[[#This Row],[Service Line Size (inches) (System Side)]]</f>
        <v>5/8</v>
      </c>
      <c r="R11070" t="s">
        <v>43</v>
      </c>
      <c r="S11070" t="s">
        <v>40</v>
      </c>
      <c r="V11070" t="s">
        <v>43</v>
      </c>
      <c r="W11070" t="s">
        <v>44</v>
      </c>
      <c r="X11070" t="s">
        <v>44</v>
      </c>
      <c r="Z11070" t="s">
        <v>58</v>
      </c>
      <c r="AA11070" t="s">
        <v>46</v>
      </c>
      <c r="AB11070" t="s">
        <v>46</v>
      </c>
      <c r="AC11070" t="s">
        <v>40</v>
      </c>
    </row>
    <row r="11071" spans="1:29" ht="15" customHeight="1" x14ac:dyDescent="0.3">
      <c r="A11071">
        <v>11069</v>
      </c>
      <c r="B11071" t="s">
        <v>10950</v>
      </c>
      <c r="C11071" t="s">
        <v>277</v>
      </c>
      <c r="D11071" t="s">
        <v>40</v>
      </c>
      <c r="E11071" t="s">
        <v>40</v>
      </c>
      <c r="F11071" t="s">
        <v>41</v>
      </c>
      <c r="G11071" t="s">
        <v>40</v>
      </c>
      <c r="H11071" s="26">
        <v>44927</v>
      </c>
      <c r="I11071" t="s">
        <v>42</v>
      </c>
      <c r="J11071" t="s">
        <v>43</v>
      </c>
      <c r="K11071" t="s">
        <v>40</v>
      </c>
      <c r="N11071" t="s">
        <v>43</v>
      </c>
      <c r="O11071" t="s">
        <v>41</v>
      </c>
      <c r="P11071" s="13">
        <v>44927</v>
      </c>
      <c r="Q11071" s="16" t="str">
        <f>Table2[[#This Row],[Service Line Size (inches) (System Side)]]</f>
        <v>5/8</v>
      </c>
      <c r="R11071" t="s">
        <v>43</v>
      </c>
      <c r="S11071" t="s">
        <v>40</v>
      </c>
      <c r="V11071" t="s">
        <v>43</v>
      </c>
      <c r="W11071" t="s">
        <v>44</v>
      </c>
      <c r="X11071" t="s">
        <v>44</v>
      </c>
      <c r="Z11071" t="s">
        <v>58</v>
      </c>
      <c r="AA11071" t="s">
        <v>46</v>
      </c>
      <c r="AB11071" t="s">
        <v>46</v>
      </c>
      <c r="AC11071" t="s">
        <v>40</v>
      </c>
    </row>
    <row r="11072" spans="1:29" ht="15" customHeight="1" x14ac:dyDescent="0.3">
      <c r="A11072">
        <v>11070</v>
      </c>
      <c r="B11072" t="s">
        <v>10951</v>
      </c>
      <c r="C11072" t="s">
        <v>277</v>
      </c>
      <c r="D11072" t="s">
        <v>40</v>
      </c>
      <c r="E11072" t="s">
        <v>40</v>
      </c>
      <c r="F11072" t="s">
        <v>41</v>
      </c>
      <c r="G11072" t="s">
        <v>40</v>
      </c>
      <c r="H11072" s="26">
        <v>44927</v>
      </c>
      <c r="I11072" t="s">
        <v>42</v>
      </c>
      <c r="J11072" t="s">
        <v>43</v>
      </c>
      <c r="K11072" t="s">
        <v>40</v>
      </c>
      <c r="N11072" t="s">
        <v>43</v>
      </c>
      <c r="O11072" t="s">
        <v>41</v>
      </c>
      <c r="P11072" s="13">
        <v>44927</v>
      </c>
      <c r="Q11072" s="16" t="str">
        <f>Table2[[#This Row],[Service Line Size (inches) (System Side)]]</f>
        <v>5/8</v>
      </c>
      <c r="R11072" t="s">
        <v>43</v>
      </c>
      <c r="S11072" t="s">
        <v>40</v>
      </c>
      <c r="V11072" t="s">
        <v>43</v>
      </c>
      <c r="W11072" t="s">
        <v>44</v>
      </c>
      <c r="X11072" t="s">
        <v>44</v>
      </c>
      <c r="Z11072" t="s">
        <v>58</v>
      </c>
      <c r="AA11072" t="s">
        <v>46</v>
      </c>
      <c r="AB11072" t="s">
        <v>46</v>
      </c>
      <c r="AC11072" t="s">
        <v>40</v>
      </c>
    </row>
    <row r="11073" spans="1:29" ht="15" customHeight="1" x14ac:dyDescent="0.3">
      <c r="A11073">
        <v>11071</v>
      </c>
      <c r="B11073" t="s">
        <v>10952</v>
      </c>
      <c r="C11073" t="s">
        <v>277</v>
      </c>
      <c r="D11073" t="s">
        <v>40</v>
      </c>
      <c r="E11073" t="s">
        <v>40</v>
      </c>
      <c r="F11073" t="s">
        <v>41</v>
      </c>
      <c r="G11073" t="s">
        <v>40</v>
      </c>
      <c r="H11073" s="26">
        <v>44927</v>
      </c>
      <c r="I11073" t="s">
        <v>42</v>
      </c>
      <c r="J11073" t="s">
        <v>43</v>
      </c>
      <c r="K11073" t="s">
        <v>40</v>
      </c>
      <c r="N11073" t="s">
        <v>43</v>
      </c>
      <c r="O11073" t="s">
        <v>41</v>
      </c>
      <c r="P11073" s="13">
        <v>44927</v>
      </c>
      <c r="Q11073" s="16" t="str">
        <f>Table2[[#This Row],[Service Line Size (inches) (System Side)]]</f>
        <v>5/8</v>
      </c>
      <c r="R11073" t="s">
        <v>43</v>
      </c>
      <c r="S11073" t="s">
        <v>40</v>
      </c>
      <c r="V11073" t="s">
        <v>43</v>
      </c>
      <c r="W11073" t="s">
        <v>44</v>
      </c>
      <c r="X11073" t="s">
        <v>44</v>
      </c>
      <c r="Z11073" t="s">
        <v>58</v>
      </c>
      <c r="AA11073" t="s">
        <v>46</v>
      </c>
      <c r="AB11073" t="s">
        <v>46</v>
      </c>
      <c r="AC11073" t="s">
        <v>40</v>
      </c>
    </row>
    <row r="11074" spans="1:29" ht="15" customHeight="1" x14ac:dyDescent="0.3">
      <c r="A11074">
        <v>11072</v>
      </c>
      <c r="B11074" t="s">
        <v>10953</v>
      </c>
      <c r="C11074" t="s">
        <v>277</v>
      </c>
      <c r="D11074" t="s">
        <v>40</v>
      </c>
      <c r="E11074" t="s">
        <v>40</v>
      </c>
      <c r="F11074" t="s">
        <v>41</v>
      </c>
      <c r="G11074" t="s">
        <v>40</v>
      </c>
      <c r="H11074" s="26">
        <v>44927</v>
      </c>
      <c r="I11074" t="s">
        <v>42</v>
      </c>
      <c r="J11074" t="s">
        <v>43</v>
      </c>
      <c r="K11074" t="s">
        <v>40</v>
      </c>
      <c r="N11074" t="s">
        <v>43</v>
      </c>
      <c r="O11074" t="s">
        <v>41</v>
      </c>
      <c r="P11074" s="13">
        <v>44927</v>
      </c>
      <c r="Q11074" s="16" t="str">
        <f>Table2[[#This Row],[Service Line Size (inches) (System Side)]]</f>
        <v>5/8</v>
      </c>
      <c r="R11074" t="s">
        <v>43</v>
      </c>
      <c r="S11074" t="s">
        <v>40</v>
      </c>
      <c r="V11074" t="s">
        <v>43</v>
      </c>
      <c r="W11074" t="s">
        <v>44</v>
      </c>
      <c r="X11074" t="s">
        <v>44</v>
      </c>
      <c r="Z11074" t="s">
        <v>58</v>
      </c>
      <c r="AA11074" t="s">
        <v>46</v>
      </c>
      <c r="AB11074" t="s">
        <v>46</v>
      </c>
      <c r="AC11074" t="s">
        <v>40</v>
      </c>
    </row>
    <row r="11075" spans="1:29" ht="15" customHeight="1" x14ac:dyDescent="0.3">
      <c r="A11075">
        <v>11073</v>
      </c>
      <c r="B11075" t="s">
        <v>10954</v>
      </c>
      <c r="C11075" t="s">
        <v>277</v>
      </c>
      <c r="D11075" t="s">
        <v>40</v>
      </c>
      <c r="E11075" t="s">
        <v>40</v>
      </c>
      <c r="F11075" t="s">
        <v>41</v>
      </c>
      <c r="G11075" t="s">
        <v>40</v>
      </c>
      <c r="H11075" s="26">
        <v>44927</v>
      </c>
      <c r="I11075" t="s">
        <v>42</v>
      </c>
      <c r="J11075" t="s">
        <v>43</v>
      </c>
      <c r="K11075" t="s">
        <v>40</v>
      </c>
      <c r="N11075" t="s">
        <v>43</v>
      </c>
      <c r="O11075" t="s">
        <v>41</v>
      </c>
      <c r="P11075" s="13">
        <v>44927</v>
      </c>
      <c r="Q11075" s="16" t="str">
        <f>Table2[[#This Row],[Service Line Size (inches) (System Side)]]</f>
        <v>5/8</v>
      </c>
      <c r="R11075" t="s">
        <v>43</v>
      </c>
      <c r="S11075" t="s">
        <v>40</v>
      </c>
      <c r="V11075" t="s">
        <v>43</v>
      </c>
      <c r="W11075" t="s">
        <v>44</v>
      </c>
      <c r="X11075" t="s">
        <v>44</v>
      </c>
      <c r="Z11075" t="s">
        <v>58</v>
      </c>
      <c r="AA11075" t="s">
        <v>46</v>
      </c>
      <c r="AB11075" t="s">
        <v>46</v>
      </c>
      <c r="AC11075" t="s">
        <v>40</v>
      </c>
    </row>
    <row r="11076" spans="1:29" ht="15" customHeight="1" x14ac:dyDescent="0.3">
      <c r="A11076">
        <v>11074</v>
      </c>
      <c r="B11076" t="s">
        <v>10955</v>
      </c>
      <c r="C11076" t="s">
        <v>277</v>
      </c>
      <c r="D11076" t="s">
        <v>40</v>
      </c>
      <c r="E11076" t="s">
        <v>40</v>
      </c>
      <c r="F11076" t="s">
        <v>41</v>
      </c>
      <c r="G11076" t="s">
        <v>40</v>
      </c>
      <c r="H11076" s="26">
        <v>44927</v>
      </c>
      <c r="I11076" t="s">
        <v>42</v>
      </c>
      <c r="J11076" t="s">
        <v>43</v>
      </c>
      <c r="K11076" t="s">
        <v>40</v>
      </c>
      <c r="N11076" t="s">
        <v>43</v>
      </c>
      <c r="O11076" t="s">
        <v>41</v>
      </c>
      <c r="P11076" s="13">
        <v>44927</v>
      </c>
      <c r="Q11076" s="16" t="str">
        <f>Table2[[#This Row],[Service Line Size (inches) (System Side)]]</f>
        <v>5/8</v>
      </c>
      <c r="R11076" t="s">
        <v>43</v>
      </c>
      <c r="S11076" t="s">
        <v>40</v>
      </c>
      <c r="V11076" t="s">
        <v>43</v>
      </c>
      <c r="W11076" t="s">
        <v>44</v>
      </c>
      <c r="X11076" t="s">
        <v>44</v>
      </c>
      <c r="Z11076" t="s">
        <v>58</v>
      </c>
      <c r="AA11076" t="s">
        <v>46</v>
      </c>
      <c r="AB11076" t="s">
        <v>46</v>
      </c>
      <c r="AC11076" t="s">
        <v>40</v>
      </c>
    </row>
    <row r="11077" spans="1:29" ht="15" customHeight="1" x14ac:dyDescent="0.3">
      <c r="A11077">
        <v>11075</v>
      </c>
      <c r="B11077" t="s">
        <v>10956</v>
      </c>
      <c r="C11077" t="s">
        <v>277</v>
      </c>
      <c r="D11077" t="s">
        <v>40</v>
      </c>
      <c r="E11077" t="s">
        <v>40</v>
      </c>
      <c r="F11077" t="s">
        <v>41</v>
      </c>
      <c r="G11077" t="s">
        <v>40</v>
      </c>
      <c r="H11077" s="26">
        <v>44927</v>
      </c>
      <c r="I11077" t="s">
        <v>975</v>
      </c>
      <c r="J11077" t="s">
        <v>43</v>
      </c>
      <c r="K11077" t="s">
        <v>40</v>
      </c>
      <c r="N11077" t="s">
        <v>43</v>
      </c>
      <c r="O11077" t="s">
        <v>41</v>
      </c>
      <c r="P11077" s="13">
        <v>44927</v>
      </c>
      <c r="Q11077" s="16" t="str">
        <f>Table2[[#This Row],[Service Line Size (inches) (System Side)]]</f>
        <v>2</v>
      </c>
      <c r="R11077" t="s">
        <v>43</v>
      </c>
      <c r="S11077" t="s">
        <v>40</v>
      </c>
      <c r="V11077" t="s">
        <v>43</v>
      </c>
      <c r="W11077" t="s">
        <v>44</v>
      </c>
      <c r="X11077" t="s">
        <v>44</v>
      </c>
      <c r="Z11077" t="s">
        <v>58</v>
      </c>
      <c r="AA11077" t="s">
        <v>46</v>
      </c>
      <c r="AB11077" t="s">
        <v>46</v>
      </c>
      <c r="AC11077" t="s">
        <v>40</v>
      </c>
    </row>
    <row r="11078" spans="1:29" ht="15" customHeight="1" x14ac:dyDescent="0.3">
      <c r="A11078">
        <v>11076</v>
      </c>
      <c r="B11078" t="s">
        <v>10957</v>
      </c>
      <c r="C11078" t="s">
        <v>277</v>
      </c>
      <c r="D11078" t="s">
        <v>40</v>
      </c>
      <c r="E11078" t="s">
        <v>40</v>
      </c>
      <c r="F11078" t="s">
        <v>41</v>
      </c>
      <c r="G11078" t="s">
        <v>40</v>
      </c>
      <c r="H11078" s="26">
        <v>44927</v>
      </c>
      <c r="I11078" t="s">
        <v>42</v>
      </c>
      <c r="J11078" t="s">
        <v>43</v>
      </c>
      <c r="K11078" t="s">
        <v>40</v>
      </c>
      <c r="N11078" t="s">
        <v>43</v>
      </c>
      <c r="O11078" t="s">
        <v>41</v>
      </c>
      <c r="P11078" s="13">
        <v>44927</v>
      </c>
      <c r="Q11078" s="16" t="str">
        <f>Table2[[#This Row],[Service Line Size (inches) (System Side)]]</f>
        <v>5/8</v>
      </c>
      <c r="R11078" t="s">
        <v>43</v>
      </c>
      <c r="S11078" t="s">
        <v>40</v>
      </c>
      <c r="V11078" t="s">
        <v>43</v>
      </c>
      <c r="W11078" t="s">
        <v>44</v>
      </c>
      <c r="X11078" t="s">
        <v>44</v>
      </c>
      <c r="Z11078" t="s">
        <v>58</v>
      </c>
      <c r="AA11078" t="s">
        <v>46</v>
      </c>
      <c r="AB11078" t="s">
        <v>46</v>
      </c>
      <c r="AC11078" t="s">
        <v>40</v>
      </c>
    </row>
    <row r="11079" spans="1:29" ht="15" customHeight="1" x14ac:dyDescent="0.3">
      <c r="A11079">
        <v>11077</v>
      </c>
      <c r="B11079" t="s">
        <v>10958</v>
      </c>
      <c r="C11079" t="s">
        <v>277</v>
      </c>
      <c r="D11079" t="s">
        <v>40</v>
      </c>
      <c r="E11079" t="s">
        <v>40</v>
      </c>
      <c r="F11079" t="s">
        <v>41</v>
      </c>
      <c r="G11079" t="s">
        <v>40</v>
      </c>
      <c r="H11079" s="26">
        <v>44927</v>
      </c>
      <c r="I11079" t="s">
        <v>42</v>
      </c>
      <c r="J11079" t="s">
        <v>43</v>
      </c>
      <c r="K11079" t="s">
        <v>40</v>
      </c>
      <c r="N11079" t="s">
        <v>43</v>
      </c>
      <c r="O11079" t="s">
        <v>41</v>
      </c>
      <c r="P11079" s="13">
        <v>44927</v>
      </c>
      <c r="Q11079" s="16" t="str">
        <f>Table2[[#This Row],[Service Line Size (inches) (System Side)]]</f>
        <v>5/8</v>
      </c>
      <c r="R11079" t="s">
        <v>43</v>
      </c>
      <c r="S11079" t="s">
        <v>40</v>
      </c>
      <c r="V11079" t="s">
        <v>43</v>
      </c>
      <c r="W11079" t="s">
        <v>44</v>
      </c>
      <c r="X11079" t="s">
        <v>44</v>
      </c>
      <c r="Z11079" t="s">
        <v>58</v>
      </c>
      <c r="AA11079" t="s">
        <v>46</v>
      </c>
      <c r="AB11079" t="s">
        <v>46</v>
      </c>
      <c r="AC11079" t="s">
        <v>40</v>
      </c>
    </row>
    <row r="11080" spans="1:29" ht="15" customHeight="1" x14ac:dyDescent="0.3">
      <c r="A11080">
        <v>11078</v>
      </c>
      <c r="B11080" t="s">
        <v>10959</v>
      </c>
      <c r="C11080" t="s">
        <v>277</v>
      </c>
      <c r="D11080" t="s">
        <v>40</v>
      </c>
      <c r="E11080" t="s">
        <v>40</v>
      </c>
      <c r="F11080" t="s">
        <v>41</v>
      </c>
      <c r="G11080" t="s">
        <v>40</v>
      </c>
      <c r="H11080" s="26">
        <v>44927</v>
      </c>
      <c r="I11080" t="s">
        <v>975</v>
      </c>
      <c r="J11080" t="s">
        <v>43</v>
      </c>
      <c r="K11080" t="s">
        <v>40</v>
      </c>
      <c r="N11080" t="s">
        <v>43</v>
      </c>
      <c r="O11080" t="s">
        <v>41</v>
      </c>
      <c r="P11080" s="13">
        <v>44927</v>
      </c>
      <c r="Q11080" s="16" t="str">
        <f>Table2[[#This Row],[Service Line Size (inches) (System Side)]]</f>
        <v>2</v>
      </c>
      <c r="R11080" t="s">
        <v>43</v>
      </c>
      <c r="S11080" t="s">
        <v>40</v>
      </c>
      <c r="V11080" t="s">
        <v>43</v>
      </c>
      <c r="W11080" t="s">
        <v>44</v>
      </c>
      <c r="X11080" t="s">
        <v>44</v>
      </c>
      <c r="Z11080" t="s">
        <v>58</v>
      </c>
      <c r="AA11080" t="s">
        <v>46</v>
      </c>
      <c r="AB11080" t="s">
        <v>46</v>
      </c>
      <c r="AC11080" t="s">
        <v>40</v>
      </c>
    </row>
    <row r="11081" spans="1:29" ht="15" customHeight="1" x14ac:dyDescent="0.3">
      <c r="A11081">
        <v>11079</v>
      </c>
      <c r="B11081" t="s">
        <v>10960</v>
      </c>
      <c r="C11081" t="s">
        <v>277</v>
      </c>
      <c r="D11081" t="s">
        <v>40</v>
      </c>
      <c r="E11081" t="s">
        <v>40</v>
      </c>
      <c r="F11081" t="s">
        <v>41</v>
      </c>
      <c r="G11081" t="s">
        <v>40</v>
      </c>
      <c r="H11081" s="26">
        <v>44927</v>
      </c>
      <c r="I11081" t="s">
        <v>42</v>
      </c>
      <c r="J11081" t="s">
        <v>43</v>
      </c>
      <c r="K11081" t="s">
        <v>40</v>
      </c>
      <c r="N11081" t="s">
        <v>43</v>
      </c>
      <c r="O11081" t="s">
        <v>41</v>
      </c>
      <c r="P11081" s="13">
        <v>44927</v>
      </c>
      <c r="Q11081" s="16" t="str">
        <f>Table2[[#This Row],[Service Line Size (inches) (System Side)]]</f>
        <v>5/8</v>
      </c>
      <c r="R11081" t="s">
        <v>43</v>
      </c>
      <c r="S11081" t="s">
        <v>40</v>
      </c>
      <c r="V11081" t="s">
        <v>43</v>
      </c>
      <c r="W11081" t="s">
        <v>44</v>
      </c>
      <c r="X11081" t="s">
        <v>44</v>
      </c>
      <c r="Z11081" t="s">
        <v>58</v>
      </c>
      <c r="AA11081" t="s">
        <v>46</v>
      </c>
      <c r="AB11081" t="s">
        <v>46</v>
      </c>
      <c r="AC11081" t="s">
        <v>40</v>
      </c>
    </row>
    <row r="11082" spans="1:29" ht="15" customHeight="1" x14ac:dyDescent="0.3">
      <c r="A11082">
        <v>11080</v>
      </c>
      <c r="B11082" t="s">
        <v>10961</v>
      </c>
      <c r="C11082" t="s">
        <v>277</v>
      </c>
      <c r="D11082" t="s">
        <v>40</v>
      </c>
      <c r="E11082" t="s">
        <v>40</v>
      </c>
      <c r="F11082" t="s">
        <v>41</v>
      </c>
      <c r="G11082" t="s">
        <v>40</v>
      </c>
      <c r="H11082" s="26">
        <v>44927</v>
      </c>
      <c r="I11082" t="s">
        <v>42</v>
      </c>
      <c r="J11082" t="s">
        <v>43</v>
      </c>
      <c r="K11082" t="s">
        <v>40</v>
      </c>
      <c r="N11082" t="s">
        <v>43</v>
      </c>
      <c r="O11082" t="s">
        <v>41</v>
      </c>
      <c r="P11082" s="13">
        <v>44927</v>
      </c>
      <c r="Q11082" s="16" t="str">
        <f>Table2[[#This Row],[Service Line Size (inches) (System Side)]]</f>
        <v>5/8</v>
      </c>
      <c r="R11082" t="s">
        <v>43</v>
      </c>
      <c r="S11082" t="s">
        <v>40</v>
      </c>
      <c r="V11082" t="s">
        <v>43</v>
      </c>
      <c r="W11082" t="s">
        <v>44</v>
      </c>
      <c r="X11082" t="s">
        <v>44</v>
      </c>
      <c r="Z11082" t="s">
        <v>58</v>
      </c>
      <c r="AA11082" t="s">
        <v>46</v>
      </c>
      <c r="AB11082" t="s">
        <v>46</v>
      </c>
      <c r="AC11082" t="s">
        <v>40</v>
      </c>
    </row>
    <row r="11083" spans="1:29" ht="15" customHeight="1" x14ac:dyDescent="0.3">
      <c r="A11083">
        <v>11081</v>
      </c>
      <c r="B11083" t="s">
        <v>10962</v>
      </c>
      <c r="C11083" t="s">
        <v>277</v>
      </c>
      <c r="D11083" t="s">
        <v>40</v>
      </c>
      <c r="E11083" t="s">
        <v>40</v>
      </c>
      <c r="F11083" t="s">
        <v>41</v>
      </c>
      <c r="G11083" t="s">
        <v>40</v>
      </c>
      <c r="H11083" s="26">
        <v>44927</v>
      </c>
      <c r="I11083" t="s">
        <v>42</v>
      </c>
      <c r="J11083" t="s">
        <v>43</v>
      </c>
      <c r="K11083" t="s">
        <v>40</v>
      </c>
      <c r="N11083" t="s">
        <v>43</v>
      </c>
      <c r="O11083" t="s">
        <v>41</v>
      </c>
      <c r="P11083" s="13">
        <v>44927</v>
      </c>
      <c r="Q11083" s="16" t="str">
        <f>Table2[[#This Row],[Service Line Size (inches) (System Side)]]</f>
        <v>5/8</v>
      </c>
      <c r="R11083" t="s">
        <v>43</v>
      </c>
      <c r="S11083" t="s">
        <v>40</v>
      </c>
      <c r="V11083" t="s">
        <v>43</v>
      </c>
      <c r="W11083" t="s">
        <v>44</v>
      </c>
      <c r="X11083" t="s">
        <v>44</v>
      </c>
      <c r="Z11083" t="s">
        <v>58</v>
      </c>
      <c r="AA11083" t="s">
        <v>46</v>
      </c>
      <c r="AB11083" t="s">
        <v>46</v>
      </c>
      <c r="AC11083" t="s">
        <v>40</v>
      </c>
    </row>
    <row r="11084" spans="1:29" ht="15" customHeight="1" x14ac:dyDescent="0.3">
      <c r="A11084">
        <v>11082</v>
      </c>
      <c r="B11084" t="s">
        <v>10963</v>
      </c>
      <c r="C11084" t="s">
        <v>277</v>
      </c>
      <c r="D11084" t="s">
        <v>40</v>
      </c>
      <c r="E11084" t="s">
        <v>40</v>
      </c>
      <c r="F11084" t="s">
        <v>41</v>
      </c>
      <c r="G11084" t="s">
        <v>40</v>
      </c>
      <c r="H11084" s="26">
        <v>44927</v>
      </c>
      <c r="I11084" t="s">
        <v>42</v>
      </c>
      <c r="J11084" t="s">
        <v>43</v>
      </c>
      <c r="K11084" t="s">
        <v>40</v>
      </c>
      <c r="N11084" t="s">
        <v>43</v>
      </c>
      <c r="O11084" t="s">
        <v>41</v>
      </c>
      <c r="P11084" s="13">
        <v>44927</v>
      </c>
      <c r="Q11084" s="16" t="str">
        <f>Table2[[#This Row],[Service Line Size (inches) (System Side)]]</f>
        <v>5/8</v>
      </c>
      <c r="R11084" t="s">
        <v>43</v>
      </c>
      <c r="S11084" t="s">
        <v>40</v>
      </c>
      <c r="V11084" t="s">
        <v>43</v>
      </c>
      <c r="W11084" t="s">
        <v>44</v>
      </c>
      <c r="X11084" t="s">
        <v>44</v>
      </c>
      <c r="Z11084" t="s">
        <v>58</v>
      </c>
      <c r="AA11084" t="s">
        <v>46</v>
      </c>
      <c r="AB11084" t="s">
        <v>46</v>
      </c>
      <c r="AC11084" t="s">
        <v>40</v>
      </c>
    </row>
    <row r="11085" spans="1:29" ht="15" customHeight="1" x14ac:dyDescent="0.3">
      <c r="A11085">
        <v>11083</v>
      </c>
      <c r="B11085" t="s">
        <v>10964</v>
      </c>
      <c r="C11085" t="s">
        <v>277</v>
      </c>
      <c r="D11085" t="s">
        <v>40</v>
      </c>
      <c r="E11085" t="s">
        <v>40</v>
      </c>
      <c r="F11085" t="s">
        <v>41</v>
      </c>
      <c r="G11085" t="s">
        <v>40</v>
      </c>
      <c r="H11085" s="26">
        <v>44927</v>
      </c>
      <c r="I11085" t="s">
        <v>42</v>
      </c>
      <c r="J11085" t="s">
        <v>43</v>
      </c>
      <c r="K11085" t="s">
        <v>40</v>
      </c>
      <c r="N11085" t="s">
        <v>43</v>
      </c>
      <c r="O11085" t="s">
        <v>41</v>
      </c>
      <c r="P11085" s="13">
        <v>44927</v>
      </c>
      <c r="Q11085" s="16" t="str">
        <f>Table2[[#This Row],[Service Line Size (inches) (System Side)]]</f>
        <v>5/8</v>
      </c>
      <c r="R11085" t="s">
        <v>43</v>
      </c>
      <c r="S11085" t="s">
        <v>40</v>
      </c>
      <c r="V11085" t="s">
        <v>43</v>
      </c>
      <c r="W11085" t="s">
        <v>44</v>
      </c>
      <c r="X11085" t="s">
        <v>44</v>
      </c>
      <c r="Z11085" t="s">
        <v>58</v>
      </c>
      <c r="AA11085" t="s">
        <v>46</v>
      </c>
      <c r="AB11085" t="s">
        <v>46</v>
      </c>
      <c r="AC11085" t="s">
        <v>40</v>
      </c>
    </row>
    <row r="11086" spans="1:29" ht="15" customHeight="1" x14ac:dyDescent="0.3">
      <c r="A11086">
        <v>11084</v>
      </c>
      <c r="B11086" t="s">
        <v>10965</v>
      </c>
      <c r="C11086" t="s">
        <v>277</v>
      </c>
      <c r="D11086" t="s">
        <v>40</v>
      </c>
      <c r="E11086" t="s">
        <v>40</v>
      </c>
      <c r="F11086" t="s">
        <v>41</v>
      </c>
      <c r="G11086" t="s">
        <v>40</v>
      </c>
      <c r="H11086" s="26">
        <v>44927</v>
      </c>
      <c r="I11086" t="s">
        <v>42</v>
      </c>
      <c r="J11086" t="s">
        <v>43</v>
      </c>
      <c r="K11086" t="s">
        <v>40</v>
      </c>
      <c r="N11086" t="s">
        <v>43</v>
      </c>
      <c r="O11086" t="s">
        <v>41</v>
      </c>
      <c r="P11086" s="13">
        <v>44927</v>
      </c>
      <c r="Q11086" s="16" t="str">
        <f>Table2[[#This Row],[Service Line Size (inches) (System Side)]]</f>
        <v>5/8</v>
      </c>
      <c r="R11086" t="s">
        <v>43</v>
      </c>
      <c r="S11086" t="s">
        <v>40</v>
      </c>
      <c r="V11086" t="s">
        <v>43</v>
      </c>
      <c r="W11086" t="s">
        <v>44</v>
      </c>
      <c r="X11086" t="s">
        <v>44</v>
      </c>
      <c r="Z11086" t="s">
        <v>58</v>
      </c>
      <c r="AA11086" t="s">
        <v>46</v>
      </c>
      <c r="AB11086" t="s">
        <v>46</v>
      </c>
      <c r="AC11086" t="s">
        <v>40</v>
      </c>
    </row>
    <row r="11087" spans="1:29" ht="15" customHeight="1" x14ac:dyDescent="0.3">
      <c r="A11087">
        <v>11085</v>
      </c>
      <c r="B11087" t="s">
        <v>10966</v>
      </c>
      <c r="C11087" t="s">
        <v>277</v>
      </c>
      <c r="D11087" t="s">
        <v>40</v>
      </c>
      <c r="E11087" t="s">
        <v>40</v>
      </c>
      <c r="F11087" t="s">
        <v>41</v>
      </c>
      <c r="G11087" t="s">
        <v>40</v>
      </c>
      <c r="H11087" s="26">
        <v>44927</v>
      </c>
      <c r="I11087" t="s">
        <v>42</v>
      </c>
      <c r="J11087" t="s">
        <v>43</v>
      </c>
      <c r="K11087" t="s">
        <v>40</v>
      </c>
      <c r="N11087" t="s">
        <v>43</v>
      </c>
      <c r="O11087" t="s">
        <v>41</v>
      </c>
      <c r="P11087" s="13">
        <v>44927</v>
      </c>
      <c r="Q11087" s="16" t="str">
        <f>Table2[[#This Row],[Service Line Size (inches) (System Side)]]</f>
        <v>5/8</v>
      </c>
      <c r="R11087" t="s">
        <v>43</v>
      </c>
      <c r="S11087" t="s">
        <v>40</v>
      </c>
      <c r="V11087" t="s">
        <v>43</v>
      </c>
      <c r="W11087" t="s">
        <v>44</v>
      </c>
      <c r="X11087" t="s">
        <v>44</v>
      </c>
      <c r="Z11087" t="s">
        <v>58</v>
      </c>
      <c r="AA11087" t="s">
        <v>46</v>
      </c>
      <c r="AB11087" t="s">
        <v>46</v>
      </c>
      <c r="AC11087" t="s">
        <v>40</v>
      </c>
    </row>
    <row r="11088" spans="1:29" ht="15" customHeight="1" x14ac:dyDescent="0.3">
      <c r="A11088">
        <v>11086</v>
      </c>
      <c r="B11088" t="s">
        <v>10967</v>
      </c>
      <c r="C11088" t="s">
        <v>277</v>
      </c>
      <c r="D11088" t="s">
        <v>40</v>
      </c>
      <c r="E11088" t="s">
        <v>40</v>
      </c>
      <c r="F11088" t="s">
        <v>41</v>
      </c>
      <c r="G11088" t="s">
        <v>40</v>
      </c>
      <c r="H11088" s="26">
        <v>44927</v>
      </c>
      <c r="I11088" t="s">
        <v>42</v>
      </c>
      <c r="J11088" t="s">
        <v>43</v>
      </c>
      <c r="K11088" t="s">
        <v>40</v>
      </c>
      <c r="N11088" t="s">
        <v>43</v>
      </c>
      <c r="O11088" t="s">
        <v>41</v>
      </c>
      <c r="P11088" s="13">
        <v>44927</v>
      </c>
      <c r="Q11088" s="16" t="str">
        <f>Table2[[#This Row],[Service Line Size (inches) (System Side)]]</f>
        <v>5/8</v>
      </c>
      <c r="R11088" t="s">
        <v>43</v>
      </c>
      <c r="S11088" t="s">
        <v>40</v>
      </c>
      <c r="V11088" t="s">
        <v>43</v>
      </c>
      <c r="W11088" t="s">
        <v>44</v>
      </c>
      <c r="X11088" t="s">
        <v>44</v>
      </c>
      <c r="Z11088" t="s">
        <v>58</v>
      </c>
      <c r="AA11088" t="s">
        <v>46</v>
      </c>
      <c r="AB11088" t="s">
        <v>46</v>
      </c>
      <c r="AC11088" t="s">
        <v>40</v>
      </c>
    </row>
    <row r="11089" spans="1:29" ht="15" customHeight="1" x14ac:dyDescent="0.3">
      <c r="A11089">
        <v>11087</v>
      </c>
      <c r="B11089" t="s">
        <v>10968</v>
      </c>
      <c r="C11089" t="s">
        <v>277</v>
      </c>
      <c r="D11089" t="s">
        <v>40</v>
      </c>
      <c r="E11089" t="s">
        <v>40</v>
      </c>
      <c r="F11089" t="s">
        <v>41</v>
      </c>
      <c r="G11089" t="s">
        <v>40</v>
      </c>
      <c r="H11089" s="26">
        <v>44927</v>
      </c>
      <c r="I11089" t="s">
        <v>42</v>
      </c>
      <c r="J11089" t="s">
        <v>43</v>
      </c>
      <c r="K11089" t="s">
        <v>40</v>
      </c>
      <c r="N11089" t="s">
        <v>43</v>
      </c>
      <c r="O11089" t="s">
        <v>41</v>
      </c>
      <c r="P11089" s="13">
        <v>44927</v>
      </c>
      <c r="Q11089" s="16" t="str">
        <f>Table2[[#This Row],[Service Line Size (inches) (System Side)]]</f>
        <v>5/8</v>
      </c>
      <c r="R11089" t="s">
        <v>43</v>
      </c>
      <c r="S11089" t="s">
        <v>40</v>
      </c>
      <c r="V11089" t="s">
        <v>43</v>
      </c>
      <c r="W11089" t="s">
        <v>44</v>
      </c>
      <c r="X11089" t="s">
        <v>44</v>
      </c>
      <c r="Z11089" t="s">
        <v>58</v>
      </c>
      <c r="AA11089" t="s">
        <v>46</v>
      </c>
      <c r="AB11089" t="s">
        <v>46</v>
      </c>
      <c r="AC11089" t="s">
        <v>40</v>
      </c>
    </row>
    <row r="11090" spans="1:29" ht="15" customHeight="1" x14ac:dyDescent="0.3">
      <c r="A11090">
        <v>11088</v>
      </c>
      <c r="B11090" t="s">
        <v>10969</v>
      </c>
      <c r="C11090" t="s">
        <v>277</v>
      </c>
      <c r="D11090" t="s">
        <v>40</v>
      </c>
      <c r="E11090" t="s">
        <v>40</v>
      </c>
      <c r="F11090" t="s">
        <v>41</v>
      </c>
      <c r="G11090" t="s">
        <v>40</v>
      </c>
      <c r="H11090" s="26">
        <v>44927</v>
      </c>
      <c r="I11090" t="s">
        <v>42</v>
      </c>
      <c r="J11090" t="s">
        <v>43</v>
      </c>
      <c r="K11090" t="s">
        <v>40</v>
      </c>
      <c r="N11090" t="s">
        <v>43</v>
      </c>
      <c r="O11090" t="s">
        <v>41</v>
      </c>
      <c r="P11090" s="13">
        <v>44927</v>
      </c>
      <c r="Q11090" s="16" t="str">
        <f>Table2[[#This Row],[Service Line Size (inches) (System Side)]]</f>
        <v>5/8</v>
      </c>
      <c r="R11090" t="s">
        <v>43</v>
      </c>
      <c r="S11090" t="s">
        <v>40</v>
      </c>
      <c r="V11090" t="s">
        <v>43</v>
      </c>
      <c r="W11090" t="s">
        <v>44</v>
      </c>
      <c r="X11090" t="s">
        <v>44</v>
      </c>
      <c r="Z11090" t="s">
        <v>58</v>
      </c>
      <c r="AA11090" t="s">
        <v>46</v>
      </c>
      <c r="AB11090" t="s">
        <v>46</v>
      </c>
      <c r="AC11090" t="s">
        <v>40</v>
      </c>
    </row>
    <row r="11091" spans="1:29" ht="15" customHeight="1" x14ac:dyDescent="0.3">
      <c r="A11091">
        <v>11089</v>
      </c>
      <c r="B11091" t="s">
        <v>10969</v>
      </c>
      <c r="C11091" t="s">
        <v>277</v>
      </c>
      <c r="D11091" t="s">
        <v>40</v>
      </c>
      <c r="E11091" t="s">
        <v>40</v>
      </c>
      <c r="F11091" t="s">
        <v>41</v>
      </c>
      <c r="G11091" t="s">
        <v>40</v>
      </c>
      <c r="H11091" s="26">
        <v>44927</v>
      </c>
      <c r="I11091" t="s">
        <v>42</v>
      </c>
      <c r="J11091" t="s">
        <v>43</v>
      </c>
      <c r="K11091" t="s">
        <v>40</v>
      </c>
      <c r="N11091" t="s">
        <v>43</v>
      </c>
      <c r="O11091" t="s">
        <v>41</v>
      </c>
      <c r="P11091" s="13">
        <v>44927</v>
      </c>
      <c r="Q11091" s="16" t="str">
        <f>Table2[[#This Row],[Service Line Size (inches) (System Side)]]</f>
        <v>5/8</v>
      </c>
      <c r="R11091" t="s">
        <v>43</v>
      </c>
      <c r="S11091" t="s">
        <v>40</v>
      </c>
      <c r="V11091" t="s">
        <v>43</v>
      </c>
      <c r="W11091" t="s">
        <v>44</v>
      </c>
      <c r="X11091" t="s">
        <v>44</v>
      </c>
      <c r="Z11091" t="s">
        <v>58</v>
      </c>
      <c r="AA11091" t="s">
        <v>46</v>
      </c>
      <c r="AB11091" t="s">
        <v>46</v>
      </c>
      <c r="AC11091" t="s">
        <v>40</v>
      </c>
    </row>
    <row r="11092" spans="1:29" ht="15" customHeight="1" x14ac:dyDescent="0.3">
      <c r="A11092">
        <v>11090</v>
      </c>
      <c r="B11092" t="s">
        <v>10969</v>
      </c>
      <c r="C11092" t="s">
        <v>277</v>
      </c>
      <c r="D11092" t="s">
        <v>40</v>
      </c>
      <c r="E11092" t="s">
        <v>40</v>
      </c>
      <c r="F11092" t="s">
        <v>41</v>
      </c>
      <c r="G11092" t="s">
        <v>40</v>
      </c>
      <c r="H11092" s="26">
        <v>44927</v>
      </c>
      <c r="I11092" t="s">
        <v>42</v>
      </c>
      <c r="J11092" t="s">
        <v>43</v>
      </c>
      <c r="K11092" t="s">
        <v>40</v>
      </c>
      <c r="N11092" t="s">
        <v>43</v>
      </c>
      <c r="O11092" t="s">
        <v>41</v>
      </c>
      <c r="P11092" s="13">
        <v>44927</v>
      </c>
      <c r="Q11092" s="16" t="str">
        <f>Table2[[#This Row],[Service Line Size (inches) (System Side)]]</f>
        <v>5/8</v>
      </c>
      <c r="R11092" t="s">
        <v>43</v>
      </c>
      <c r="S11092" t="s">
        <v>40</v>
      </c>
      <c r="V11092" t="s">
        <v>43</v>
      </c>
      <c r="W11092" t="s">
        <v>44</v>
      </c>
      <c r="X11092" t="s">
        <v>44</v>
      </c>
      <c r="Z11092" t="s">
        <v>58</v>
      </c>
      <c r="AA11092" t="s">
        <v>46</v>
      </c>
      <c r="AB11092" t="s">
        <v>46</v>
      </c>
      <c r="AC11092" t="s">
        <v>40</v>
      </c>
    </row>
    <row r="11093" spans="1:29" ht="15" customHeight="1" x14ac:dyDescent="0.3">
      <c r="A11093">
        <v>11091</v>
      </c>
      <c r="B11093" t="s">
        <v>10969</v>
      </c>
      <c r="C11093" t="s">
        <v>277</v>
      </c>
      <c r="D11093" t="s">
        <v>40</v>
      </c>
      <c r="E11093" t="s">
        <v>40</v>
      </c>
      <c r="F11093" t="s">
        <v>41</v>
      </c>
      <c r="G11093" t="s">
        <v>40</v>
      </c>
      <c r="H11093" s="26">
        <v>44927</v>
      </c>
      <c r="I11093" t="s">
        <v>42</v>
      </c>
      <c r="J11093" t="s">
        <v>43</v>
      </c>
      <c r="K11093" t="s">
        <v>40</v>
      </c>
      <c r="N11093" t="s">
        <v>43</v>
      </c>
      <c r="O11093" t="s">
        <v>41</v>
      </c>
      <c r="P11093" s="13">
        <v>44927</v>
      </c>
      <c r="Q11093" s="16" t="str">
        <f>Table2[[#This Row],[Service Line Size (inches) (System Side)]]</f>
        <v>5/8</v>
      </c>
      <c r="R11093" t="s">
        <v>43</v>
      </c>
      <c r="S11093" t="s">
        <v>40</v>
      </c>
      <c r="V11093" t="s">
        <v>43</v>
      </c>
      <c r="W11093" t="s">
        <v>44</v>
      </c>
      <c r="X11093" t="s">
        <v>44</v>
      </c>
      <c r="Z11093" t="s">
        <v>58</v>
      </c>
      <c r="AA11093" t="s">
        <v>46</v>
      </c>
      <c r="AB11093" t="s">
        <v>46</v>
      </c>
      <c r="AC11093" t="s">
        <v>40</v>
      </c>
    </row>
    <row r="11094" spans="1:29" ht="15" customHeight="1" x14ac:dyDescent="0.3">
      <c r="A11094">
        <v>11092</v>
      </c>
      <c r="B11094" t="s">
        <v>10970</v>
      </c>
      <c r="C11094" t="s">
        <v>277</v>
      </c>
      <c r="D11094" t="s">
        <v>40</v>
      </c>
      <c r="E11094" t="s">
        <v>40</v>
      </c>
      <c r="F11094" t="s">
        <v>41</v>
      </c>
      <c r="G11094" t="s">
        <v>40</v>
      </c>
      <c r="H11094" s="26">
        <v>44927</v>
      </c>
      <c r="I11094" t="s">
        <v>42</v>
      </c>
      <c r="J11094" t="s">
        <v>43</v>
      </c>
      <c r="K11094" t="s">
        <v>40</v>
      </c>
      <c r="N11094" t="s">
        <v>43</v>
      </c>
      <c r="O11094" t="s">
        <v>41</v>
      </c>
      <c r="P11094" s="13">
        <v>44927</v>
      </c>
      <c r="Q11094" s="16" t="str">
        <f>Table2[[#This Row],[Service Line Size (inches) (System Side)]]</f>
        <v>5/8</v>
      </c>
      <c r="R11094" t="s">
        <v>43</v>
      </c>
      <c r="S11094" t="s">
        <v>40</v>
      </c>
      <c r="V11094" t="s">
        <v>43</v>
      </c>
      <c r="W11094" t="s">
        <v>44</v>
      </c>
      <c r="X11094" t="s">
        <v>44</v>
      </c>
      <c r="Z11094" t="s">
        <v>58</v>
      </c>
      <c r="AA11094" t="s">
        <v>46</v>
      </c>
      <c r="AB11094" t="s">
        <v>46</v>
      </c>
      <c r="AC11094" t="s">
        <v>40</v>
      </c>
    </row>
    <row r="11095" spans="1:29" ht="15" customHeight="1" x14ac:dyDescent="0.3">
      <c r="A11095">
        <v>11093</v>
      </c>
      <c r="B11095" t="s">
        <v>10971</v>
      </c>
      <c r="C11095" t="s">
        <v>277</v>
      </c>
      <c r="D11095" t="s">
        <v>40</v>
      </c>
      <c r="E11095" t="s">
        <v>40</v>
      </c>
      <c r="F11095" t="s">
        <v>41</v>
      </c>
      <c r="G11095" t="s">
        <v>40</v>
      </c>
      <c r="H11095" s="26">
        <v>45292</v>
      </c>
      <c r="I11095" t="s">
        <v>42</v>
      </c>
      <c r="J11095" t="s">
        <v>43</v>
      </c>
      <c r="K11095" t="s">
        <v>40</v>
      </c>
      <c r="N11095" t="s">
        <v>43</v>
      </c>
      <c r="O11095" t="s">
        <v>41</v>
      </c>
      <c r="P11095" s="26">
        <v>45292</v>
      </c>
      <c r="Q11095" s="16" t="str">
        <f>Table2[[#This Row],[Service Line Size (inches) (System Side)]]</f>
        <v>5/8</v>
      </c>
      <c r="R11095" t="s">
        <v>43</v>
      </c>
      <c r="S11095" t="s">
        <v>40</v>
      </c>
      <c r="V11095" t="s">
        <v>43</v>
      </c>
      <c r="W11095" t="s">
        <v>44</v>
      </c>
      <c r="X11095" t="s">
        <v>44</v>
      </c>
      <c r="Z11095" t="s">
        <v>58</v>
      </c>
      <c r="AA11095" t="s">
        <v>46</v>
      </c>
      <c r="AB11095" t="s">
        <v>46</v>
      </c>
      <c r="AC11095" t="s">
        <v>40</v>
      </c>
    </row>
    <row r="11096" spans="1:29" ht="15" customHeight="1" x14ac:dyDescent="0.3">
      <c r="A11096">
        <v>11094</v>
      </c>
      <c r="B11096" t="s">
        <v>10972</v>
      </c>
      <c r="C11096" t="s">
        <v>277</v>
      </c>
      <c r="D11096" t="s">
        <v>40</v>
      </c>
      <c r="E11096" t="s">
        <v>40</v>
      </c>
      <c r="F11096" t="s">
        <v>41</v>
      </c>
      <c r="G11096" t="s">
        <v>40</v>
      </c>
      <c r="H11096" s="26">
        <v>45292</v>
      </c>
      <c r="I11096" t="s">
        <v>42</v>
      </c>
      <c r="J11096" t="s">
        <v>43</v>
      </c>
      <c r="K11096" t="s">
        <v>40</v>
      </c>
      <c r="N11096" t="s">
        <v>43</v>
      </c>
      <c r="O11096" t="s">
        <v>41</v>
      </c>
      <c r="P11096" s="26">
        <v>45292</v>
      </c>
      <c r="Q11096" s="16" t="str">
        <f>Table2[[#This Row],[Service Line Size (inches) (System Side)]]</f>
        <v>5/8</v>
      </c>
      <c r="R11096" t="s">
        <v>43</v>
      </c>
      <c r="S11096" t="s">
        <v>40</v>
      </c>
      <c r="V11096" t="s">
        <v>43</v>
      </c>
      <c r="W11096" t="s">
        <v>44</v>
      </c>
      <c r="X11096" t="s">
        <v>44</v>
      </c>
      <c r="Z11096" t="s">
        <v>58</v>
      </c>
      <c r="AA11096" t="s">
        <v>46</v>
      </c>
      <c r="AB11096" t="s">
        <v>46</v>
      </c>
      <c r="AC11096" t="s">
        <v>40</v>
      </c>
    </row>
    <row r="11097" spans="1:29" ht="15" customHeight="1" x14ac:dyDescent="0.3">
      <c r="A11097">
        <v>11095</v>
      </c>
      <c r="B11097" t="s">
        <v>10973</v>
      </c>
      <c r="C11097" t="s">
        <v>277</v>
      </c>
      <c r="D11097" t="s">
        <v>40</v>
      </c>
      <c r="E11097" t="s">
        <v>40</v>
      </c>
      <c r="F11097" t="s">
        <v>41</v>
      </c>
      <c r="G11097" t="s">
        <v>40</v>
      </c>
      <c r="H11097" s="26">
        <v>45292</v>
      </c>
      <c r="I11097" t="s">
        <v>42</v>
      </c>
      <c r="J11097" t="s">
        <v>43</v>
      </c>
      <c r="K11097" t="s">
        <v>40</v>
      </c>
      <c r="N11097" t="s">
        <v>43</v>
      </c>
      <c r="O11097" t="s">
        <v>41</v>
      </c>
      <c r="P11097" s="26">
        <v>45292</v>
      </c>
      <c r="Q11097" s="16" t="str">
        <f>Table2[[#This Row],[Service Line Size (inches) (System Side)]]</f>
        <v>5/8</v>
      </c>
      <c r="R11097" t="s">
        <v>43</v>
      </c>
      <c r="S11097" t="s">
        <v>40</v>
      </c>
      <c r="V11097" t="s">
        <v>43</v>
      </c>
      <c r="W11097" t="s">
        <v>44</v>
      </c>
      <c r="X11097" t="s">
        <v>44</v>
      </c>
      <c r="Z11097" t="s">
        <v>58</v>
      </c>
      <c r="AA11097" t="s">
        <v>46</v>
      </c>
      <c r="AB11097" t="s">
        <v>46</v>
      </c>
      <c r="AC11097" t="s">
        <v>40</v>
      </c>
    </row>
    <row r="11098" spans="1:29" ht="15" customHeight="1" x14ac:dyDescent="0.3">
      <c r="A11098">
        <v>11096</v>
      </c>
      <c r="B11098" t="s">
        <v>10974</v>
      </c>
      <c r="C11098" t="s">
        <v>277</v>
      </c>
      <c r="D11098" t="s">
        <v>40</v>
      </c>
      <c r="E11098" t="s">
        <v>40</v>
      </c>
      <c r="F11098" t="s">
        <v>41</v>
      </c>
      <c r="G11098" t="s">
        <v>40</v>
      </c>
      <c r="H11098" s="26">
        <v>45292</v>
      </c>
      <c r="I11098" t="s">
        <v>42</v>
      </c>
      <c r="J11098" t="s">
        <v>43</v>
      </c>
      <c r="K11098" t="s">
        <v>40</v>
      </c>
      <c r="N11098" t="s">
        <v>43</v>
      </c>
      <c r="O11098" t="s">
        <v>41</v>
      </c>
      <c r="P11098" s="26">
        <v>45292</v>
      </c>
      <c r="Q11098" s="16" t="str">
        <f>Table2[[#This Row],[Service Line Size (inches) (System Side)]]</f>
        <v>5/8</v>
      </c>
      <c r="R11098" t="s">
        <v>43</v>
      </c>
      <c r="S11098" t="s">
        <v>40</v>
      </c>
      <c r="V11098" t="s">
        <v>43</v>
      </c>
      <c r="W11098" t="s">
        <v>44</v>
      </c>
      <c r="X11098" t="s">
        <v>44</v>
      </c>
      <c r="Z11098" t="s">
        <v>58</v>
      </c>
      <c r="AA11098" t="s">
        <v>46</v>
      </c>
      <c r="AB11098" t="s">
        <v>46</v>
      </c>
      <c r="AC11098" t="s">
        <v>40</v>
      </c>
    </row>
    <row r="11099" spans="1:29" ht="15" customHeight="1" x14ac:dyDescent="0.3">
      <c r="A11099">
        <v>11097</v>
      </c>
      <c r="B11099" t="s">
        <v>10975</v>
      </c>
      <c r="C11099" t="s">
        <v>277</v>
      </c>
      <c r="D11099" t="s">
        <v>40</v>
      </c>
      <c r="E11099" t="s">
        <v>40</v>
      </c>
      <c r="F11099" t="s">
        <v>41</v>
      </c>
      <c r="G11099" t="s">
        <v>40</v>
      </c>
      <c r="H11099" s="26">
        <v>45292</v>
      </c>
      <c r="I11099" t="s">
        <v>60</v>
      </c>
      <c r="J11099" t="s">
        <v>43</v>
      </c>
      <c r="K11099" t="s">
        <v>40</v>
      </c>
      <c r="N11099" t="s">
        <v>43</v>
      </c>
      <c r="O11099" t="s">
        <v>41</v>
      </c>
      <c r="P11099" s="26">
        <v>45292</v>
      </c>
      <c r="Q11099" s="16" t="str">
        <f>Table2[[#This Row],[Service Line Size (inches) (System Side)]]</f>
        <v>1</v>
      </c>
      <c r="R11099" t="s">
        <v>43</v>
      </c>
      <c r="S11099" t="s">
        <v>40</v>
      </c>
      <c r="V11099" t="s">
        <v>43</v>
      </c>
      <c r="W11099" t="s">
        <v>44</v>
      </c>
      <c r="X11099" t="s">
        <v>44</v>
      </c>
      <c r="Z11099" t="s">
        <v>58</v>
      </c>
      <c r="AA11099" t="s">
        <v>46</v>
      </c>
      <c r="AB11099" t="s">
        <v>46</v>
      </c>
      <c r="AC11099" t="s">
        <v>40</v>
      </c>
    </row>
    <row r="11100" spans="1:29" ht="15" customHeight="1" x14ac:dyDescent="0.3">
      <c r="A11100">
        <v>11098</v>
      </c>
      <c r="B11100" t="s">
        <v>10976</v>
      </c>
      <c r="C11100" t="s">
        <v>277</v>
      </c>
      <c r="D11100" t="s">
        <v>40</v>
      </c>
      <c r="E11100" t="s">
        <v>40</v>
      </c>
      <c r="F11100" t="s">
        <v>41</v>
      </c>
      <c r="G11100" t="s">
        <v>40</v>
      </c>
      <c r="H11100" s="26">
        <v>45292</v>
      </c>
      <c r="I11100" t="s">
        <v>42</v>
      </c>
      <c r="J11100" t="s">
        <v>43</v>
      </c>
      <c r="K11100" t="s">
        <v>40</v>
      </c>
      <c r="N11100" t="s">
        <v>43</v>
      </c>
      <c r="O11100" t="s">
        <v>41</v>
      </c>
      <c r="P11100" s="26">
        <v>45292</v>
      </c>
      <c r="Q11100" s="16" t="str">
        <f>Table2[[#This Row],[Service Line Size (inches) (System Side)]]</f>
        <v>5/8</v>
      </c>
      <c r="R11100" t="s">
        <v>43</v>
      </c>
      <c r="S11100" t="s">
        <v>40</v>
      </c>
      <c r="V11100" t="s">
        <v>43</v>
      </c>
      <c r="W11100" t="s">
        <v>44</v>
      </c>
      <c r="X11100" t="s">
        <v>44</v>
      </c>
      <c r="Z11100" t="s">
        <v>58</v>
      </c>
      <c r="AA11100" t="s">
        <v>46</v>
      </c>
      <c r="AB11100" t="s">
        <v>46</v>
      </c>
      <c r="AC11100" t="s">
        <v>40</v>
      </c>
    </row>
    <row r="11101" spans="1:29" ht="15" customHeight="1" x14ac:dyDescent="0.3">
      <c r="A11101">
        <v>11099</v>
      </c>
      <c r="B11101" t="s">
        <v>10977</v>
      </c>
      <c r="C11101" t="s">
        <v>277</v>
      </c>
      <c r="D11101" t="s">
        <v>40</v>
      </c>
      <c r="E11101" t="s">
        <v>40</v>
      </c>
      <c r="F11101" t="s">
        <v>41</v>
      </c>
      <c r="G11101" t="s">
        <v>40</v>
      </c>
      <c r="H11101" s="26">
        <v>45292</v>
      </c>
      <c r="I11101" t="s">
        <v>42</v>
      </c>
      <c r="J11101" t="s">
        <v>43</v>
      </c>
      <c r="K11101" t="s">
        <v>40</v>
      </c>
      <c r="N11101" t="s">
        <v>43</v>
      </c>
      <c r="O11101" t="s">
        <v>41</v>
      </c>
      <c r="P11101" s="26">
        <v>45292</v>
      </c>
      <c r="Q11101" s="16" t="str">
        <f>Table2[[#This Row],[Service Line Size (inches) (System Side)]]</f>
        <v>5/8</v>
      </c>
      <c r="R11101" t="s">
        <v>43</v>
      </c>
      <c r="S11101" t="s">
        <v>40</v>
      </c>
      <c r="V11101" t="s">
        <v>43</v>
      </c>
      <c r="W11101" t="s">
        <v>44</v>
      </c>
      <c r="X11101" t="s">
        <v>44</v>
      </c>
      <c r="Z11101" t="s">
        <v>58</v>
      </c>
      <c r="AA11101" t="s">
        <v>46</v>
      </c>
      <c r="AB11101" t="s">
        <v>46</v>
      </c>
      <c r="AC11101" t="s">
        <v>40</v>
      </c>
    </row>
    <row r="11102" spans="1:29" ht="15" customHeight="1" x14ac:dyDescent="0.3">
      <c r="A11102">
        <v>11100</v>
      </c>
      <c r="B11102" t="s">
        <v>10978</v>
      </c>
      <c r="C11102" t="s">
        <v>277</v>
      </c>
      <c r="D11102" t="s">
        <v>40</v>
      </c>
      <c r="E11102" t="s">
        <v>40</v>
      </c>
      <c r="F11102" t="s">
        <v>41</v>
      </c>
      <c r="G11102" t="s">
        <v>40</v>
      </c>
      <c r="H11102" s="26">
        <v>45292</v>
      </c>
      <c r="I11102" t="s">
        <v>42</v>
      </c>
      <c r="J11102" t="s">
        <v>43</v>
      </c>
      <c r="K11102" t="s">
        <v>40</v>
      </c>
      <c r="N11102" t="s">
        <v>43</v>
      </c>
      <c r="O11102" t="s">
        <v>41</v>
      </c>
      <c r="P11102" s="26">
        <v>45292</v>
      </c>
      <c r="Q11102" s="16" t="str">
        <f>Table2[[#This Row],[Service Line Size (inches) (System Side)]]</f>
        <v>5/8</v>
      </c>
      <c r="R11102" t="s">
        <v>43</v>
      </c>
      <c r="S11102" t="s">
        <v>40</v>
      </c>
      <c r="V11102" t="s">
        <v>43</v>
      </c>
      <c r="W11102" t="s">
        <v>44</v>
      </c>
      <c r="X11102" t="s">
        <v>44</v>
      </c>
      <c r="Z11102" t="s">
        <v>58</v>
      </c>
      <c r="AA11102" t="s">
        <v>46</v>
      </c>
      <c r="AB11102" t="s">
        <v>46</v>
      </c>
      <c r="AC11102" t="s">
        <v>40</v>
      </c>
    </row>
    <row r="11103" spans="1:29" ht="15" customHeight="1" x14ac:dyDescent="0.3">
      <c r="A11103">
        <v>11101</v>
      </c>
      <c r="B11103" t="s">
        <v>10979</v>
      </c>
      <c r="C11103" t="s">
        <v>277</v>
      </c>
      <c r="D11103" t="s">
        <v>40</v>
      </c>
      <c r="E11103" t="s">
        <v>40</v>
      </c>
      <c r="F11103" t="s">
        <v>41</v>
      </c>
      <c r="G11103" t="s">
        <v>40</v>
      </c>
      <c r="H11103" s="26">
        <v>45292</v>
      </c>
      <c r="I11103" t="s">
        <v>42</v>
      </c>
      <c r="J11103" t="s">
        <v>43</v>
      </c>
      <c r="K11103" t="s">
        <v>40</v>
      </c>
      <c r="N11103" t="s">
        <v>43</v>
      </c>
      <c r="O11103" t="s">
        <v>41</v>
      </c>
      <c r="P11103" s="26">
        <v>45292</v>
      </c>
      <c r="Q11103" s="16" t="str">
        <f>Table2[[#This Row],[Service Line Size (inches) (System Side)]]</f>
        <v>5/8</v>
      </c>
      <c r="R11103" t="s">
        <v>43</v>
      </c>
      <c r="S11103" t="s">
        <v>40</v>
      </c>
      <c r="V11103" t="s">
        <v>43</v>
      </c>
      <c r="W11103" t="s">
        <v>44</v>
      </c>
      <c r="X11103" t="s">
        <v>44</v>
      </c>
      <c r="Z11103" t="s">
        <v>58</v>
      </c>
      <c r="AA11103" t="s">
        <v>46</v>
      </c>
      <c r="AB11103" t="s">
        <v>46</v>
      </c>
      <c r="AC11103" t="s">
        <v>40</v>
      </c>
    </row>
    <row r="11104" spans="1:29" ht="15" customHeight="1" x14ac:dyDescent="0.3">
      <c r="A11104">
        <v>11102</v>
      </c>
      <c r="B11104" t="s">
        <v>10980</v>
      </c>
      <c r="C11104" t="s">
        <v>277</v>
      </c>
      <c r="D11104" t="s">
        <v>40</v>
      </c>
      <c r="E11104" t="s">
        <v>40</v>
      </c>
      <c r="F11104" t="s">
        <v>41</v>
      </c>
      <c r="G11104" t="s">
        <v>40</v>
      </c>
      <c r="H11104" s="26">
        <v>45292</v>
      </c>
      <c r="I11104" t="s">
        <v>42</v>
      </c>
      <c r="J11104" t="s">
        <v>43</v>
      </c>
      <c r="K11104" t="s">
        <v>40</v>
      </c>
      <c r="N11104" t="s">
        <v>43</v>
      </c>
      <c r="O11104" t="s">
        <v>41</v>
      </c>
      <c r="P11104" s="26">
        <v>45292</v>
      </c>
      <c r="Q11104" s="16" t="str">
        <f>Table2[[#This Row],[Service Line Size (inches) (System Side)]]</f>
        <v>5/8</v>
      </c>
      <c r="R11104" t="s">
        <v>43</v>
      </c>
      <c r="S11104" t="s">
        <v>40</v>
      </c>
      <c r="V11104" t="s">
        <v>43</v>
      </c>
      <c r="W11104" t="s">
        <v>44</v>
      </c>
      <c r="X11104" t="s">
        <v>44</v>
      </c>
      <c r="Z11104" t="s">
        <v>58</v>
      </c>
      <c r="AA11104" t="s">
        <v>46</v>
      </c>
      <c r="AB11104" t="s">
        <v>46</v>
      </c>
      <c r="AC11104" t="s">
        <v>40</v>
      </c>
    </row>
    <row r="11105" spans="1:29" ht="15" customHeight="1" x14ac:dyDescent="0.3">
      <c r="A11105">
        <v>11103</v>
      </c>
      <c r="B11105" t="s">
        <v>10981</v>
      </c>
      <c r="C11105" t="s">
        <v>277</v>
      </c>
      <c r="D11105" t="s">
        <v>40</v>
      </c>
      <c r="E11105" t="s">
        <v>40</v>
      </c>
      <c r="F11105" t="s">
        <v>41</v>
      </c>
      <c r="G11105" t="s">
        <v>40</v>
      </c>
      <c r="H11105" s="26">
        <v>45292</v>
      </c>
      <c r="I11105" t="s">
        <v>42</v>
      </c>
      <c r="J11105" t="s">
        <v>43</v>
      </c>
      <c r="K11105" t="s">
        <v>40</v>
      </c>
      <c r="N11105" t="s">
        <v>43</v>
      </c>
      <c r="O11105" t="s">
        <v>41</v>
      </c>
      <c r="P11105" s="26">
        <v>45292</v>
      </c>
      <c r="Q11105" s="16" t="str">
        <f>Table2[[#This Row],[Service Line Size (inches) (System Side)]]</f>
        <v>5/8</v>
      </c>
      <c r="R11105" t="s">
        <v>43</v>
      </c>
      <c r="S11105" t="s">
        <v>40</v>
      </c>
      <c r="V11105" t="s">
        <v>43</v>
      </c>
      <c r="W11105" t="s">
        <v>44</v>
      </c>
      <c r="X11105" t="s">
        <v>44</v>
      </c>
      <c r="Z11105" t="s">
        <v>58</v>
      </c>
      <c r="AA11105" t="s">
        <v>46</v>
      </c>
      <c r="AB11105" t="s">
        <v>46</v>
      </c>
      <c r="AC11105" t="s">
        <v>40</v>
      </c>
    </row>
    <row r="11106" spans="1:29" ht="15" customHeight="1" x14ac:dyDescent="0.3">
      <c r="A11106">
        <v>11104</v>
      </c>
      <c r="B11106" t="s">
        <v>10982</v>
      </c>
      <c r="C11106" t="s">
        <v>277</v>
      </c>
      <c r="D11106" t="s">
        <v>40</v>
      </c>
      <c r="E11106" t="s">
        <v>40</v>
      </c>
      <c r="F11106" t="s">
        <v>41</v>
      </c>
      <c r="G11106" t="s">
        <v>40</v>
      </c>
      <c r="H11106" s="26">
        <v>45292</v>
      </c>
      <c r="I11106" t="s">
        <v>42</v>
      </c>
      <c r="J11106" t="s">
        <v>43</v>
      </c>
      <c r="K11106" t="s">
        <v>40</v>
      </c>
      <c r="N11106" t="s">
        <v>43</v>
      </c>
      <c r="O11106" t="s">
        <v>41</v>
      </c>
      <c r="P11106" s="26">
        <v>45292</v>
      </c>
      <c r="Q11106" s="16" t="str">
        <f>Table2[[#This Row],[Service Line Size (inches) (System Side)]]</f>
        <v>5/8</v>
      </c>
      <c r="R11106" t="s">
        <v>43</v>
      </c>
      <c r="S11106" t="s">
        <v>40</v>
      </c>
      <c r="V11106" t="s">
        <v>43</v>
      </c>
      <c r="W11106" t="s">
        <v>44</v>
      </c>
      <c r="X11106" t="s">
        <v>44</v>
      </c>
      <c r="Z11106" t="s">
        <v>58</v>
      </c>
      <c r="AA11106" t="s">
        <v>46</v>
      </c>
      <c r="AB11106" t="s">
        <v>46</v>
      </c>
      <c r="AC11106" t="s">
        <v>40</v>
      </c>
    </row>
    <row r="11107" spans="1:29" ht="15" customHeight="1" x14ac:dyDescent="0.3">
      <c r="A11107">
        <v>11105</v>
      </c>
      <c r="B11107" t="s">
        <v>10983</v>
      </c>
      <c r="C11107" t="s">
        <v>277</v>
      </c>
      <c r="D11107" t="s">
        <v>40</v>
      </c>
      <c r="E11107" t="s">
        <v>40</v>
      </c>
      <c r="F11107" t="s">
        <v>41</v>
      </c>
      <c r="G11107" t="s">
        <v>40</v>
      </c>
      <c r="H11107" s="26">
        <v>45292</v>
      </c>
      <c r="I11107" t="s">
        <v>42</v>
      </c>
      <c r="J11107" t="s">
        <v>43</v>
      </c>
      <c r="K11107" t="s">
        <v>40</v>
      </c>
      <c r="N11107" t="s">
        <v>43</v>
      </c>
      <c r="O11107" t="s">
        <v>41</v>
      </c>
      <c r="P11107" s="26">
        <v>45292</v>
      </c>
      <c r="Q11107" s="16" t="str">
        <f>Table2[[#This Row],[Service Line Size (inches) (System Side)]]</f>
        <v>5/8</v>
      </c>
      <c r="R11107" t="s">
        <v>43</v>
      </c>
      <c r="S11107" t="s">
        <v>40</v>
      </c>
      <c r="V11107" t="s">
        <v>43</v>
      </c>
      <c r="W11107" t="s">
        <v>44</v>
      </c>
      <c r="X11107" t="s">
        <v>44</v>
      </c>
      <c r="Z11107" t="s">
        <v>58</v>
      </c>
      <c r="AA11107" t="s">
        <v>46</v>
      </c>
      <c r="AB11107" t="s">
        <v>46</v>
      </c>
      <c r="AC11107" t="s">
        <v>40</v>
      </c>
    </row>
    <row r="11108" spans="1:29" ht="15" customHeight="1" x14ac:dyDescent="0.3">
      <c r="A11108">
        <v>11106</v>
      </c>
      <c r="B11108" t="s">
        <v>10984</v>
      </c>
      <c r="C11108" t="s">
        <v>277</v>
      </c>
      <c r="D11108" t="s">
        <v>40</v>
      </c>
      <c r="E11108" t="s">
        <v>40</v>
      </c>
      <c r="F11108" t="s">
        <v>41</v>
      </c>
      <c r="G11108" t="s">
        <v>40</v>
      </c>
      <c r="H11108" s="26">
        <v>45292</v>
      </c>
      <c r="I11108" t="s">
        <v>42</v>
      </c>
      <c r="J11108" t="s">
        <v>43</v>
      </c>
      <c r="K11108" t="s">
        <v>40</v>
      </c>
      <c r="N11108" t="s">
        <v>43</v>
      </c>
      <c r="O11108" t="s">
        <v>41</v>
      </c>
      <c r="P11108" s="26">
        <v>45292</v>
      </c>
      <c r="Q11108" s="16" t="str">
        <f>Table2[[#This Row],[Service Line Size (inches) (System Side)]]</f>
        <v>5/8</v>
      </c>
      <c r="R11108" t="s">
        <v>43</v>
      </c>
      <c r="S11108" t="s">
        <v>40</v>
      </c>
      <c r="V11108" t="s">
        <v>43</v>
      </c>
      <c r="W11108" t="s">
        <v>44</v>
      </c>
      <c r="X11108" t="s">
        <v>44</v>
      </c>
      <c r="Z11108" t="s">
        <v>58</v>
      </c>
      <c r="AA11108" t="s">
        <v>46</v>
      </c>
      <c r="AB11108" t="s">
        <v>46</v>
      </c>
      <c r="AC11108" t="s">
        <v>40</v>
      </c>
    </row>
    <row r="11109" spans="1:29" ht="15" customHeight="1" x14ac:dyDescent="0.3">
      <c r="A11109">
        <v>11107</v>
      </c>
      <c r="B11109" t="s">
        <v>10985</v>
      </c>
      <c r="C11109" t="s">
        <v>277</v>
      </c>
      <c r="D11109" t="s">
        <v>40</v>
      </c>
      <c r="E11109" t="s">
        <v>40</v>
      </c>
      <c r="F11109" t="s">
        <v>41</v>
      </c>
      <c r="G11109" t="s">
        <v>40</v>
      </c>
      <c r="H11109" s="26">
        <v>45292</v>
      </c>
      <c r="I11109" t="s">
        <v>42</v>
      </c>
      <c r="J11109" t="s">
        <v>43</v>
      </c>
      <c r="K11109" t="s">
        <v>40</v>
      </c>
      <c r="N11109" t="s">
        <v>43</v>
      </c>
      <c r="O11109" t="s">
        <v>41</v>
      </c>
      <c r="P11109" s="26">
        <v>45292</v>
      </c>
      <c r="Q11109" s="16" t="str">
        <f>Table2[[#This Row],[Service Line Size (inches) (System Side)]]</f>
        <v>5/8</v>
      </c>
      <c r="R11109" t="s">
        <v>43</v>
      </c>
      <c r="S11109" t="s">
        <v>40</v>
      </c>
      <c r="V11109" t="s">
        <v>43</v>
      </c>
      <c r="W11109" t="s">
        <v>44</v>
      </c>
      <c r="X11109" t="s">
        <v>44</v>
      </c>
      <c r="Z11109" t="s">
        <v>58</v>
      </c>
      <c r="AA11109" t="s">
        <v>46</v>
      </c>
      <c r="AB11109" t="s">
        <v>46</v>
      </c>
      <c r="AC11109" t="s">
        <v>40</v>
      </c>
    </row>
    <row r="11110" spans="1:29" ht="15" customHeight="1" x14ac:dyDescent="0.3">
      <c r="A11110">
        <v>11108</v>
      </c>
      <c r="B11110" t="s">
        <v>10986</v>
      </c>
      <c r="C11110" t="s">
        <v>277</v>
      </c>
      <c r="D11110" t="s">
        <v>40</v>
      </c>
      <c r="E11110" t="s">
        <v>40</v>
      </c>
      <c r="F11110" t="s">
        <v>41</v>
      </c>
      <c r="G11110" t="s">
        <v>40</v>
      </c>
      <c r="H11110" s="26">
        <v>45292</v>
      </c>
      <c r="I11110" t="s">
        <v>42</v>
      </c>
      <c r="J11110" t="s">
        <v>43</v>
      </c>
      <c r="K11110" t="s">
        <v>40</v>
      </c>
      <c r="N11110" t="s">
        <v>43</v>
      </c>
      <c r="O11110" t="s">
        <v>41</v>
      </c>
      <c r="P11110" s="26">
        <v>45292</v>
      </c>
      <c r="Q11110" s="16" t="str">
        <f>Table2[[#This Row],[Service Line Size (inches) (System Side)]]</f>
        <v>5/8</v>
      </c>
      <c r="R11110" t="s">
        <v>43</v>
      </c>
      <c r="S11110" t="s">
        <v>40</v>
      </c>
      <c r="V11110" t="s">
        <v>43</v>
      </c>
      <c r="W11110" t="s">
        <v>44</v>
      </c>
      <c r="X11110" t="s">
        <v>44</v>
      </c>
      <c r="Z11110" t="s">
        <v>58</v>
      </c>
      <c r="AA11110" t="s">
        <v>46</v>
      </c>
      <c r="AB11110" t="s">
        <v>46</v>
      </c>
      <c r="AC11110" t="s">
        <v>40</v>
      </c>
    </row>
    <row r="11111" spans="1:29" ht="15" customHeight="1" x14ac:dyDescent="0.3">
      <c r="A11111">
        <v>11109</v>
      </c>
      <c r="B11111" t="s">
        <v>10987</v>
      </c>
      <c r="C11111" t="s">
        <v>277</v>
      </c>
      <c r="D11111" t="s">
        <v>40</v>
      </c>
      <c r="E11111" t="s">
        <v>40</v>
      </c>
      <c r="F11111" t="s">
        <v>41</v>
      </c>
      <c r="G11111" t="s">
        <v>40</v>
      </c>
      <c r="H11111" s="26">
        <v>45292</v>
      </c>
      <c r="I11111" t="s">
        <v>42</v>
      </c>
      <c r="J11111" t="s">
        <v>43</v>
      </c>
      <c r="K11111" t="s">
        <v>40</v>
      </c>
      <c r="N11111" t="s">
        <v>43</v>
      </c>
      <c r="O11111" t="s">
        <v>41</v>
      </c>
      <c r="P11111" s="26">
        <v>45292</v>
      </c>
      <c r="Q11111" s="16" t="str">
        <f>Table2[[#This Row],[Service Line Size (inches) (System Side)]]</f>
        <v>5/8</v>
      </c>
      <c r="R11111" t="s">
        <v>43</v>
      </c>
      <c r="S11111" t="s">
        <v>40</v>
      </c>
      <c r="V11111" t="s">
        <v>43</v>
      </c>
      <c r="W11111" t="s">
        <v>44</v>
      </c>
      <c r="X11111" t="s">
        <v>44</v>
      </c>
      <c r="Z11111" t="s">
        <v>58</v>
      </c>
      <c r="AA11111" t="s">
        <v>46</v>
      </c>
      <c r="AB11111" t="s">
        <v>46</v>
      </c>
      <c r="AC11111" t="s">
        <v>40</v>
      </c>
    </row>
    <row r="11112" spans="1:29" ht="15" customHeight="1" x14ac:dyDescent="0.3">
      <c r="A11112">
        <v>11110</v>
      </c>
      <c r="B11112" t="s">
        <v>10988</v>
      </c>
      <c r="C11112" t="s">
        <v>277</v>
      </c>
      <c r="D11112" t="s">
        <v>40</v>
      </c>
      <c r="E11112" t="s">
        <v>40</v>
      </c>
      <c r="F11112" t="s">
        <v>41</v>
      </c>
      <c r="G11112" t="s">
        <v>40</v>
      </c>
      <c r="H11112" s="26">
        <v>45292</v>
      </c>
      <c r="I11112" t="s">
        <v>42</v>
      </c>
      <c r="J11112" t="s">
        <v>43</v>
      </c>
      <c r="K11112" t="s">
        <v>40</v>
      </c>
      <c r="N11112" t="s">
        <v>43</v>
      </c>
      <c r="O11112" t="s">
        <v>41</v>
      </c>
      <c r="P11112" s="26">
        <v>45292</v>
      </c>
      <c r="Q11112" s="16" t="str">
        <f>Table2[[#This Row],[Service Line Size (inches) (System Side)]]</f>
        <v>5/8</v>
      </c>
      <c r="R11112" t="s">
        <v>43</v>
      </c>
      <c r="S11112" t="s">
        <v>40</v>
      </c>
      <c r="V11112" t="s">
        <v>43</v>
      </c>
      <c r="W11112" t="s">
        <v>44</v>
      </c>
      <c r="X11112" t="s">
        <v>44</v>
      </c>
      <c r="Z11112" t="s">
        <v>58</v>
      </c>
      <c r="AA11112" t="s">
        <v>46</v>
      </c>
      <c r="AB11112" t="s">
        <v>46</v>
      </c>
      <c r="AC11112" t="s">
        <v>40</v>
      </c>
    </row>
    <row r="11113" spans="1:29" ht="15" customHeight="1" x14ac:dyDescent="0.3">
      <c r="A11113">
        <v>11111</v>
      </c>
      <c r="B11113" t="s">
        <v>10989</v>
      </c>
      <c r="C11113" t="s">
        <v>277</v>
      </c>
      <c r="D11113" t="s">
        <v>40</v>
      </c>
      <c r="E11113" t="s">
        <v>40</v>
      </c>
      <c r="F11113" t="s">
        <v>41</v>
      </c>
      <c r="G11113" t="s">
        <v>40</v>
      </c>
      <c r="H11113" s="26">
        <v>45292</v>
      </c>
      <c r="I11113" t="s">
        <v>42</v>
      </c>
      <c r="J11113" t="s">
        <v>43</v>
      </c>
      <c r="K11113" t="s">
        <v>40</v>
      </c>
      <c r="N11113" t="s">
        <v>43</v>
      </c>
      <c r="O11113" t="s">
        <v>41</v>
      </c>
      <c r="P11113" s="26">
        <v>45292</v>
      </c>
      <c r="Q11113" s="16" t="str">
        <f>Table2[[#This Row],[Service Line Size (inches) (System Side)]]</f>
        <v>5/8</v>
      </c>
      <c r="R11113" t="s">
        <v>43</v>
      </c>
      <c r="S11113" t="s">
        <v>40</v>
      </c>
      <c r="V11113" t="s">
        <v>43</v>
      </c>
      <c r="W11113" t="s">
        <v>44</v>
      </c>
      <c r="X11113" t="s">
        <v>44</v>
      </c>
      <c r="Z11113" t="s">
        <v>58</v>
      </c>
      <c r="AA11113" t="s">
        <v>46</v>
      </c>
      <c r="AB11113" t="s">
        <v>46</v>
      </c>
      <c r="AC11113" t="s">
        <v>40</v>
      </c>
    </row>
    <row r="11114" spans="1:29" ht="15" customHeight="1" x14ac:dyDescent="0.3">
      <c r="A11114">
        <v>11112</v>
      </c>
      <c r="B11114" t="s">
        <v>10990</v>
      </c>
      <c r="C11114" t="s">
        <v>277</v>
      </c>
      <c r="D11114" t="s">
        <v>40</v>
      </c>
      <c r="E11114" t="s">
        <v>40</v>
      </c>
      <c r="F11114" t="s">
        <v>41</v>
      </c>
      <c r="G11114" t="s">
        <v>40</v>
      </c>
      <c r="H11114" s="26">
        <v>45292</v>
      </c>
      <c r="I11114" t="s">
        <v>42</v>
      </c>
      <c r="J11114" t="s">
        <v>43</v>
      </c>
      <c r="K11114" t="s">
        <v>40</v>
      </c>
      <c r="N11114" t="s">
        <v>43</v>
      </c>
      <c r="O11114" t="s">
        <v>41</v>
      </c>
      <c r="P11114" s="26">
        <v>45292</v>
      </c>
      <c r="Q11114" s="16" t="str">
        <f>Table2[[#This Row],[Service Line Size (inches) (System Side)]]</f>
        <v>5/8</v>
      </c>
      <c r="R11114" t="s">
        <v>43</v>
      </c>
      <c r="S11114" t="s">
        <v>40</v>
      </c>
      <c r="V11114" t="s">
        <v>43</v>
      </c>
      <c r="W11114" t="s">
        <v>44</v>
      </c>
      <c r="X11114" t="s">
        <v>44</v>
      </c>
      <c r="Z11114" t="s">
        <v>58</v>
      </c>
      <c r="AA11114" t="s">
        <v>46</v>
      </c>
      <c r="AB11114" t="s">
        <v>46</v>
      </c>
      <c r="AC11114" t="s">
        <v>40</v>
      </c>
    </row>
    <row r="11115" spans="1:29" ht="15" customHeight="1" x14ac:dyDescent="0.3">
      <c r="A11115">
        <v>11113</v>
      </c>
      <c r="B11115" t="s">
        <v>10991</v>
      </c>
      <c r="C11115" t="s">
        <v>277</v>
      </c>
      <c r="D11115" t="s">
        <v>40</v>
      </c>
      <c r="E11115" t="s">
        <v>40</v>
      </c>
      <c r="F11115" t="s">
        <v>41</v>
      </c>
      <c r="G11115" t="s">
        <v>40</v>
      </c>
      <c r="H11115" s="26">
        <v>45292</v>
      </c>
      <c r="I11115" t="s">
        <v>42</v>
      </c>
      <c r="J11115" t="s">
        <v>43</v>
      </c>
      <c r="K11115" t="s">
        <v>40</v>
      </c>
      <c r="N11115" t="s">
        <v>43</v>
      </c>
      <c r="O11115" t="s">
        <v>41</v>
      </c>
      <c r="P11115" s="26">
        <v>45292</v>
      </c>
      <c r="Q11115" s="16" t="str">
        <f>Table2[[#This Row],[Service Line Size (inches) (System Side)]]</f>
        <v>5/8</v>
      </c>
      <c r="R11115" t="s">
        <v>43</v>
      </c>
      <c r="S11115" t="s">
        <v>40</v>
      </c>
      <c r="V11115" t="s">
        <v>43</v>
      </c>
      <c r="W11115" t="s">
        <v>44</v>
      </c>
      <c r="X11115" t="s">
        <v>44</v>
      </c>
      <c r="Z11115" t="s">
        <v>58</v>
      </c>
      <c r="AA11115" t="s">
        <v>46</v>
      </c>
      <c r="AB11115" t="s">
        <v>46</v>
      </c>
      <c r="AC11115" t="s">
        <v>40</v>
      </c>
    </row>
    <row r="11116" spans="1:29" ht="15" customHeight="1" x14ac:dyDescent="0.3">
      <c r="A11116">
        <v>11114</v>
      </c>
      <c r="B11116" t="s">
        <v>10992</v>
      </c>
      <c r="C11116" t="s">
        <v>277</v>
      </c>
      <c r="D11116" t="s">
        <v>40</v>
      </c>
      <c r="E11116" t="s">
        <v>40</v>
      </c>
      <c r="F11116" t="s">
        <v>41</v>
      </c>
      <c r="G11116" t="s">
        <v>40</v>
      </c>
      <c r="H11116" s="26">
        <v>45292</v>
      </c>
      <c r="I11116" t="s">
        <v>42</v>
      </c>
      <c r="J11116" t="s">
        <v>43</v>
      </c>
      <c r="K11116" t="s">
        <v>40</v>
      </c>
      <c r="N11116" t="s">
        <v>43</v>
      </c>
      <c r="O11116" t="s">
        <v>41</v>
      </c>
      <c r="P11116" s="26">
        <v>45292</v>
      </c>
      <c r="Q11116" s="16" t="str">
        <f>Table2[[#This Row],[Service Line Size (inches) (System Side)]]</f>
        <v>5/8</v>
      </c>
      <c r="R11116" t="s">
        <v>43</v>
      </c>
      <c r="S11116" t="s">
        <v>40</v>
      </c>
      <c r="V11116" t="s">
        <v>43</v>
      </c>
      <c r="W11116" t="s">
        <v>44</v>
      </c>
      <c r="X11116" t="s">
        <v>44</v>
      </c>
      <c r="Z11116" t="s">
        <v>58</v>
      </c>
      <c r="AA11116" t="s">
        <v>46</v>
      </c>
      <c r="AB11116" t="s">
        <v>46</v>
      </c>
      <c r="AC11116" t="s">
        <v>40</v>
      </c>
    </row>
    <row r="11117" spans="1:29" ht="15" customHeight="1" x14ac:dyDescent="0.3">
      <c r="A11117">
        <v>11115</v>
      </c>
      <c r="B11117" t="s">
        <v>10993</v>
      </c>
      <c r="C11117" t="s">
        <v>277</v>
      </c>
      <c r="D11117" t="s">
        <v>40</v>
      </c>
      <c r="E11117" t="s">
        <v>40</v>
      </c>
      <c r="F11117" t="s">
        <v>41</v>
      </c>
      <c r="G11117" t="s">
        <v>40</v>
      </c>
      <c r="H11117" s="26">
        <v>45292</v>
      </c>
      <c r="I11117" t="s">
        <v>42</v>
      </c>
      <c r="J11117" t="s">
        <v>43</v>
      </c>
      <c r="K11117" t="s">
        <v>40</v>
      </c>
      <c r="N11117" t="s">
        <v>43</v>
      </c>
      <c r="O11117" t="s">
        <v>41</v>
      </c>
      <c r="P11117" s="26">
        <v>45292</v>
      </c>
      <c r="Q11117" s="16" t="str">
        <f>Table2[[#This Row],[Service Line Size (inches) (System Side)]]</f>
        <v>5/8</v>
      </c>
      <c r="R11117" t="s">
        <v>43</v>
      </c>
      <c r="S11117" t="s">
        <v>40</v>
      </c>
      <c r="V11117" t="s">
        <v>43</v>
      </c>
      <c r="W11117" t="s">
        <v>44</v>
      </c>
      <c r="X11117" t="s">
        <v>44</v>
      </c>
      <c r="Z11117" t="s">
        <v>58</v>
      </c>
      <c r="AA11117" t="s">
        <v>46</v>
      </c>
      <c r="AB11117" t="s">
        <v>46</v>
      </c>
      <c r="AC11117" t="s">
        <v>40</v>
      </c>
    </row>
    <row r="11118" spans="1:29" ht="15" customHeight="1" x14ac:dyDescent="0.3">
      <c r="A11118">
        <v>11116</v>
      </c>
      <c r="B11118" t="s">
        <v>10994</v>
      </c>
      <c r="C11118" t="s">
        <v>277</v>
      </c>
      <c r="D11118" t="s">
        <v>40</v>
      </c>
      <c r="E11118" t="s">
        <v>40</v>
      </c>
      <c r="F11118" t="s">
        <v>41</v>
      </c>
      <c r="G11118" t="s">
        <v>40</v>
      </c>
      <c r="H11118" s="26">
        <v>45292</v>
      </c>
      <c r="I11118" t="s">
        <v>42</v>
      </c>
      <c r="J11118" t="s">
        <v>43</v>
      </c>
      <c r="K11118" t="s">
        <v>40</v>
      </c>
      <c r="N11118" t="s">
        <v>43</v>
      </c>
      <c r="O11118" t="s">
        <v>41</v>
      </c>
      <c r="P11118" s="26">
        <v>45292</v>
      </c>
      <c r="Q11118" s="16" t="str">
        <f>Table2[[#This Row],[Service Line Size (inches) (System Side)]]</f>
        <v>5/8</v>
      </c>
      <c r="R11118" t="s">
        <v>43</v>
      </c>
      <c r="S11118" t="s">
        <v>40</v>
      </c>
      <c r="V11118" t="s">
        <v>43</v>
      </c>
      <c r="W11118" t="s">
        <v>44</v>
      </c>
      <c r="X11118" t="s">
        <v>44</v>
      </c>
      <c r="Z11118" t="s">
        <v>58</v>
      </c>
      <c r="AA11118" t="s">
        <v>46</v>
      </c>
      <c r="AB11118" t="s">
        <v>46</v>
      </c>
      <c r="AC11118" t="s">
        <v>40</v>
      </c>
    </row>
    <row r="11119" spans="1:29" ht="15" customHeight="1" x14ac:dyDescent="0.3">
      <c r="A11119">
        <v>11117</v>
      </c>
      <c r="B11119" t="s">
        <v>10995</v>
      </c>
      <c r="C11119" t="s">
        <v>277</v>
      </c>
      <c r="D11119" t="s">
        <v>40</v>
      </c>
      <c r="E11119" t="s">
        <v>40</v>
      </c>
      <c r="F11119" t="s">
        <v>41</v>
      </c>
      <c r="G11119" t="s">
        <v>40</v>
      </c>
      <c r="H11119" s="26">
        <v>45292</v>
      </c>
      <c r="I11119" t="s">
        <v>42</v>
      </c>
      <c r="J11119" t="s">
        <v>43</v>
      </c>
      <c r="K11119" t="s">
        <v>40</v>
      </c>
      <c r="N11119" t="s">
        <v>43</v>
      </c>
      <c r="O11119" t="s">
        <v>41</v>
      </c>
      <c r="P11119" s="26">
        <v>45292</v>
      </c>
      <c r="Q11119" s="16" t="str">
        <f>Table2[[#This Row],[Service Line Size (inches) (System Side)]]</f>
        <v>5/8</v>
      </c>
      <c r="R11119" t="s">
        <v>43</v>
      </c>
      <c r="S11119" t="s">
        <v>40</v>
      </c>
      <c r="V11119" t="s">
        <v>43</v>
      </c>
      <c r="W11119" t="s">
        <v>44</v>
      </c>
      <c r="X11119" t="s">
        <v>44</v>
      </c>
      <c r="Z11119" t="s">
        <v>58</v>
      </c>
      <c r="AA11119" t="s">
        <v>46</v>
      </c>
      <c r="AB11119" t="s">
        <v>46</v>
      </c>
      <c r="AC11119" t="s">
        <v>40</v>
      </c>
    </row>
    <row r="11120" spans="1:29" ht="15" customHeight="1" x14ac:dyDescent="0.3">
      <c r="A11120">
        <v>11118</v>
      </c>
      <c r="B11120" t="s">
        <v>10996</v>
      </c>
      <c r="C11120" t="s">
        <v>277</v>
      </c>
      <c r="D11120" t="s">
        <v>40</v>
      </c>
      <c r="E11120" t="s">
        <v>40</v>
      </c>
      <c r="F11120" t="s">
        <v>41</v>
      </c>
      <c r="G11120" t="s">
        <v>40</v>
      </c>
      <c r="H11120" s="26">
        <v>45292</v>
      </c>
      <c r="I11120" t="s">
        <v>42</v>
      </c>
      <c r="J11120" t="s">
        <v>43</v>
      </c>
      <c r="K11120" t="s">
        <v>40</v>
      </c>
      <c r="N11120" t="s">
        <v>43</v>
      </c>
      <c r="O11120" t="s">
        <v>41</v>
      </c>
      <c r="P11120" s="26">
        <v>45292</v>
      </c>
      <c r="Q11120" s="16" t="str">
        <f>Table2[[#This Row],[Service Line Size (inches) (System Side)]]</f>
        <v>5/8</v>
      </c>
      <c r="R11120" t="s">
        <v>43</v>
      </c>
      <c r="S11120" t="s">
        <v>40</v>
      </c>
      <c r="V11120" t="s">
        <v>43</v>
      </c>
      <c r="W11120" t="s">
        <v>44</v>
      </c>
      <c r="X11120" t="s">
        <v>44</v>
      </c>
      <c r="Z11120" t="s">
        <v>58</v>
      </c>
      <c r="AA11120" t="s">
        <v>46</v>
      </c>
      <c r="AB11120" t="s">
        <v>46</v>
      </c>
      <c r="AC11120" t="s">
        <v>40</v>
      </c>
    </row>
    <row r="11121" spans="1:29" ht="15" customHeight="1" x14ac:dyDescent="0.3">
      <c r="A11121">
        <v>11119</v>
      </c>
      <c r="B11121" t="s">
        <v>10997</v>
      </c>
      <c r="C11121" t="s">
        <v>277</v>
      </c>
      <c r="D11121" t="s">
        <v>40</v>
      </c>
      <c r="E11121" t="s">
        <v>40</v>
      </c>
      <c r="F11121" t="s">
        <v>41</v>
      </c>
      <c r="G11121" t="s">
        <v>40</v>
      </c>
      <c r="H11121" s="26">
        <v>45292</v>
      </c>
      <c r="I11121" t="s">
        <v>42</v>
      </c>
      <c r="J11121" t="s">
        <v>43</v>
      </c>
      <c r="K11121" t="s">
        <v>40</v>
      </c>
      <c r="N11121" t="s">
        <v>43</v>
      </c>
      <c r="O11121" t="s">
        <v>41</v>
      </c>
      <c r="P11121" s="26">
        <v>45292</v>
      </c>
      <c r="Q11121" s="16" t="str">
        <f>Table2[[#This Row],[Service Line Size (inches) (System Side)]]</f>
        <v>5/8</v>
      </c>
      <c r="R11121" t="s">
        <v>43</v>
      </c>
      <c r="S11121" t="s">
        <v>40</v>
      </c>
      <c r="V11121" t="s">
        <v>43</v>
      </c>
      <c r="W11121" t="s">
        <v>44</v>
      </c>
      <c r="X11121" t="s">
        <v>44</v>
      </c>
      <c r="Z11121" t="s">
        <v>58</v>
      </c>
      <c r="AA11121" t="s">
        <v>46</v>
      </c>
      <c r="AB11121" t="s">
        <v>46</v>
      </c>
      <c r="AC11121" t="s">
        <v>40</v>
      </c>
    </row>
    <row r="11122" spans="1:29" ht="15" customHeight="1" x14ac:dyDescent="0.3">
      <c r="A11122">
        <v>11120</v>
      </c>
      <c r="B11122" t="s">
        <v>10998</v>
      </c>
      <c r="C11122" t="s">
        <v>277</v>
      </c>
      <c r="D11122" t="s">
        <v>40</v>
      </c>
      <c r="E11122" t="s">
        <v>40</v>
      </c>
      <c r="F11122" t="s">
        <v>41</v>
      </c>
      <c r="G11122" t="s">
        <v>40</v>
      </c>
      <c r="H11122" s="26">
        <v>45292</v>
      </c>
      <c r="I11122" t="s">
        <v>42</v>
      </c>
      <c r="J11122" t="s">
        <v>43</v>
      </c>
      <c r="K11122" t="s">
        <v>40</v>
      </c>
      <c r="N11122" t="s">
        <v>43</v>
      </c>
      <c r="O11122" t="s">
        <v>41</v>
      </c>
      <c r="P11122" s="26">
        <v>45292</v>
      </c>
      <c r="Q11122" s="16" t="str">
        <f>Table2[[#This Row],[Service Line Size (inches) (System Side)]]</f>
        <v>5/8</v>
      </c>
      <c r="R11122" t="s">
        <v>43</v>
      </c>
      <c r="S11122" t="s">
        <v>40</v>
      </c>
      <c r="V11122" t="s">
        <v>43</v>
      </c>
      <c r="W11122" t="s">
        <v>44</v>
      </c>
      <c r="X11122" t="s">
        <v>44</v>
      </c>
      <c r="Z11122" t="s">
        <v>58</v>
      </c>
      <c r="AA11122" t="s">
        <v>46</v>
      </c>
      <c r="AB11122" t="s">
        <v>46</v>
      </c>
      <c r="AC11122" t="s">
        <v>40</v>
      </c>
    </row>
    <row r="11123" spans="1:29" ht="15" customHeight="1" x14ac:dyDescent="0.3">
      <c r="A11123">
        <v>11121</v>
      </c>
      <c r="B11123" t="s">
        <v>10999</v>
      </c>
      <c r="C11123" t="s">
        <v>277</v>
      </c>
      <c r="D11123" t="s">
        <v>40</v>
      </c>
      <c r="E11123" t="s">
        <v>40</v>
      </c>
      <c r="F11123" t="s">
        <v>41</v>
      </c>
      <c r="G11123" t="s">
        <v>40</v>
      </c>
      <c r="H11123" s="26">
        <v>45292</v>
      </c>
      <c r="I11123" t="s">
        <v>42</v>
      </c>
      <c r="J11123" t="s">
        <v>43</v>
      </c>
      <c r="K11123" t="s">
        <v>40</v>
      </c>
      <c r="N11123" t="s">
        <v>43</v>
      </c>
      <c r="O11123" t="s">
        <v>41</v>
      </c>
      <c r="P11123" s="26">
        <v>45292</v>
      </c>
      <c r="Q11123" s="16" t="str">
        <f>Table2[[#This Row],[Service Line Size (inches) (System Side)]]</f>
        <v>5/8</v>
      </c>
      <c r="R11123" t="s">
        <v>43</v>
      </c>
      <c r="S11123" t="s">
        <v>40</v>
      </c>
      <c r="V11123" t="s">
        <v>43</v>
      </c>
      <c r="W11123" t="s">
        <v>44</v>
      </c>
      <c r="X11123" t="s">
        <v>44</v>
      </c>
      <c r="Z11123" t="s">
        <v>58</v>
      </c>
      <c r="AA11123" t="s">
        <v>46</v>
      </c>
      <c r="AB11123" t="s">
        <v>46</v>
      </c>
      <c r="AC11123" t="s">
        <v>40</v>
      </c>
    </row>
    <row r="11124" spans="1:29" ht="15" customHeight="1" x14ac:dyDescent="0.3">
      <c r="A11124">
        <v>11122</v>
      </c>
      <c r="B11124" t="s">
        <v>11000</v>
      </c>
      <c r="C11124" t="s">
        <v>277</v>
      </c>
      <c r="D11124" t="s">
        <v>40</v>
      </c>
      <c r="E11124" t="s">
        <v>40</v>
      </c>
      <c r="F11124" t="s">
        <v>41</v>
      </c>
      <c r="G11124" t="s">
        <v>40</v>
      </c>
      <c r="H11124" s="26">
        <v>45292</v>
      </c>
      <c r="I11124" t="s">
        <v>42</v>
      </c>
      <c r="J11124" t="s">
        <v>43</v>
      </c>
      <c r="K11124" t="s">
        <v>40</v>
      </c>
      <c r="N11124" t="s">
        <v>43</v>
      </c>
      <c r="O11124" t="s">
        <v>41</v>
      </c>
      <c r="P11124" s="26">
        <v>45292</v>
      </c>
      <c r="Q11124" s="16" t="str">
        <f>Table2[[#This Row],[Service Line Size (inches) (System Side)]]</f>
        <v>5/8</v>
      </c>
      <c r="R11124" t="s">
        <v>43</v>
      </c>
      <c r="S11124" t="s">
        <v>40</v>
      </c>
      <c r="V11124" t="s">
        <v>43</v>
      </c>
      <c r="W11124" t="s">
        <v>44</v>
      </c>
      <c r="X11124" t="s">
        <v>44</v>
      </c>
      <c r="Z11124" t="s">
        <v>58</v>
      </c>
      <c r="AA11124" t="s">
        <v>46</v>
      </c>
      <c r="AB11124" t="s">
        <v>46</v>
      </c>
      <c r="AC11124" t="s">
        <v>40</v>
      </c>
    </row>
    <row r="11125" spans="1:29" ht="15" customHeight="1" x14ac:dyDescent="0.3">
      <c r="A11125">
        <v>11123</v>
      </c>
      <c r="B11125" t="s">
        <v>11001</v>
      </c>
      <c r="C11125" t="s">
        <v>277</v>
      </c>
      <c r="D11125" t="s">
        <v>40</v>
      </c>
      <c r="E11125" t="s">
        <v>40</v>
      </c>
      <c r="F11125" t="s">
        <v>41</v>
      </c>
      <c r="G11125" t="s">
        <v>40</v>
      </c>
      <c r="H11125" s="26">
        <v>45292</v>
      </c>
      <c r="I11125" t="s">
        <v>42</v>
      </c>
      <c r="J11125" t="s">
        <v>43</v>
      </c>
      <c r="K11125" t="s">
        <v>40</v>
      </c>
      <c r="N11125" t="s">
        <v>43</v>
      </c>
      <c r="O11125" t="s">
        <v>41</v>
      </c>
      <c r="P11125" s="26">
        <v>45292</v>
      </c>
      <c r="Q11125" s="16" t="str">
        <f>Table2[[#This Row],[Service Line Size (inches) (System Side)]]</f>
        <v>5/8</v>
      </c>
      <c r="R11125" t="s">
        <v>43</v>
      </c>
      <c r="S11125" t="s">
        <v>40</v>
      </c>
      <c r="V11125" t="s">
        <v>43</v>
      </c>
      <c r="W11125" t="s">
        <v>44</v>
      </c>
      <c r="X11125" t="s">
        <v>44</v>
      </c>
      <c r="Z11125" t="s">
        <v>58</v>
      </c>
      <c r="AA11125" t="s">
        <v>46</v>
      </c>
      <c r="AB11125" t="s">
        <v>46</v>
      </c>
      <c r="AC11125" t="s">
        <v>40</v>
      </c>
    </row>
    <row r="11126" spans="1:29" ht="15" customHeight="1" x14ac:dyDescent="0.3">
      <c r="A11126">
        <v>11124</v>
      </c>
      <c r="B11126" t="s">
        <v>11002</v>
      </c>
      <c r="C11126" t="s">
        <v>277</v>
      </c>
      <c r="D11126" t="s">
        <v>40</v>
      </c>
      <c r="E11126" t="s">
        <v>40</v>
      </c>
      <c r="F11126" t="s">
        <v>41</v>
      </c>
      <c r="G11126" t="s">
        <v>40</v>
      </c>
      <c r="H11126" s="26">
        <v>45292</v>
      </c>
      <c r="I11126" t="s">
        <v>42</v>
      </c>
      <c r="J11126" t="s">
        <v>43</v>
      </c>
      <c r="K11126" t="s">
        <v>40</v>
      </c>
      <c r="N11126" t="s">
        <v>43</v>
      </c>
      <c r="O11126" t="s">
        <v>41</v>
      </c>
      <c r="P11126" s="26">
        <v>45292</v>
      </c>
      <c r="Q11126" s="16" t="str">
        <f>Table2[[#This Row],[Service Line Size (inches) (System Side)]]</f>
        <v>5/8</v>
      </c>
      <c r="R11126" t="s">
        <v>43</v>
      </c>
      <c r="S11126" t="s">
        <v>40</v>
      </c>
      <c r="V11126" t="s">
        <v>43</v>
      </c>
      <c r="W11126" t="s">
        <v>44</v>
      </c>
      <c r="X11126" t="s">
        <v>44</v>
      </c>
      <c r="Z11126" t="s">
        <v>58</v>
      </c>
      <c r="AA11126" t="s">
        <v>46</v>
      </c>
      <c r="AB11126" t="s">
        <v>46</v>
      </c>
      <c r="AC11126" t="s">
        <v>40</v>
      </c>
    </row>
    <row r="11127" spans="1:29" ht="15" customHeight="1" x14ac:dyDescent="0.3">
      <c r="A11127">
        <v>11125</v>
      </c>
      <c r="B11127" t="s">
        <v>11003</v>
      </c>
      <c r="C11127" t="s">
        <v>277</v>
      </c>
      <c r="D11127" t="s">
        <v>40</v>
      </c>
      <c r="E11127" t="s">
        <v>40</v>
      </c>
      <c r="F11127" t="s">
        <v>41</v>
      </c>
      <c r="G11127" t="s">
        <v>40</v>
      </c>
      <c r="H11127" s="26">
        <v>45292</v>
      </c>
      <c r="I11127" t="s">
        <v>42</v>
      </c>
      <c r="J11127" t="s">
        <v>43</v>
      </c>
      <c r="K11127" t="s">
        <v>40</v>
      </c>
      <c r="N11127" t="s">
        <v>43</v>
      </c>
      <c r="O11127" t="s">
        <v>41</v>
      </c>
      <c r="P11127" s="26">
        <v>45292</v>
      </c>
      <c r="Q11127" s="16" t="str">
        <f>Table2[[#This Row],[Service Line Size (inches) (System Side)]]</f>
        <v>5/8</v>
      </c>
      <c r="R11127" t="s">
        <v>43</v>
      </c>
      <c r="S11127" t="s">
        <v>40</v>
      </c>
      <c r="V11127" t="s">
        <v>43</v>
      </c>
      <c r="W11127" t="s">
        <v>44</v>
      </c>
      <c r="X11127" t="s">
        <v>44</v>
      </c>
      <c r="Z11127" t="s">
        <v>58</v>
      </c>
      <c r="AA11127" t="s">
        <v>46</v>
      </c>
      <c r="AB11127" t="s">
        <v>46</v>
      </c>
      <c r="AC11127" t="s">
        <v>40</v>
      </c>
    </row>
    <row r="11128" spans="1:29" ht="15" customHeight="1" x14ac:dyDescent="0.3">
      <c r="A11128">
        <v>11126</v>
      </c>
      <c r="B11128" t="s">
        <v>11004</v>
      </c>
      <c r="C11128" t="s">
        <v>277</v>
      </c>
      <c r="D11128" t="s">
        <v>40</v>
      </c>
      <c r="E11128" t="s">
        <v>40</v>
      </c>
      <c r="F11128" t="s">
        <v>41</v>
      </c>
      <c r="G11128" t="s">
        <v>40</v>
      </c>
      <c r="H11128" s="26">
        <v>45292</v>
      </c>
      <c r="I11128" t="s">
        <v>42</v>
      </c>
      <c r="J11128" t="s">
        <v>43</v>
      </c>
      <c r="K11128" t="s">
        <v>40</v>
      </c>
      <c r="N11128" t="s">
        <v>43</v>
      </c>
      <c r="O11128" t="s">
        <v>41</v>
      </c>
      <c r="P11128" s="26">
        <v>45292</v>
      </c>
      <c r="Q11128" s="16" t="str">
        <f>Table2[[#This Row],[Service Line Size (inches) (System Side)]]</f>
        <v>5/8</v>
      </c>
      <c r="R11128" t="s">
        <v>43</v>
      </c>
      <c r="S11128" t="s">
        <v>40</v>
      </c>
      <c r="V11128" t="s">
        <v>43</v>
      </c>
      <c r="W11128" t="s">
        <v>44</v>
      </c>
      <c r="X11128" t="s">
        <v>44</v>
      </c>
      <c r="Z11128" t="s">
        <v>58</v>
      </c>
      <c r="AA11128" t="s">
        <v>46</v>
      </c>
      <c r="AB11128" t="s">
        <v>46</v>
      </c>
      <c r="AC11128" t="s">
        <v>40</v>
      </c>
    </row>
    <row r="11129" spans="1:29" ht="15" customHeight="1" x14ac:dyDescent="0.3">
      <c r="A11129">
        <v>11127</v>
      </c>
      <c r="B11129" t="s">
        <v>11005</v>
      </c>
      <c r="C11129" t="s">
        <v>277</v>
      </c>
      <c r="D11129" t="s">
        <v>40</v>
      </c>
      <c r="E11129" t="s">
        <v>40</v>
      </c>
      <c r="F11129" t="s">
        <v>41</v>
      </c>
      <c r="G11129" t="s">
        <v>40</v>
      </c>
      <c r="H11129" s="26">
        <v>45292</v>
      </c>
      <c r="I11129" t="s">
        <v>42</v>
      </c>
      <c r="J11129" t="s">
        <v>43</v>
      </c>
      <c r="K11129" t="s">
        <v>40</v>
      </c>
      <c r="N11129" t="s">
        <v>43</v>
      </c>
      <c r="O11129" t="s">
        <v>41</v>
      </c>
      <c r="P11129" s="26">
        <v>45292</v>
      </c>
      <c r="Q11129" s="16" t="str">
        <f>Table2[[#This Row],[Service Line Size (inches) (System Side)]]</f>
        <v>5/8</v>
      </c>
      <c r="R11129" t="s">
        <v>43</v>
      </c>
      <c r="S11129" t="s">
        <v>40</v>
      </c>
      <c r="V11129" t="s">
        <v>43</v>
      </c>
      <c r="W11129" t="s">
        <v>44</v>
      </c>
      <c r="X11129" t="s">
        <v>44</v>
      </c>
      <c r="Z11129" t="s">
        <v>58</v>
      </c>
      <c r="AA11129" t="s">
        <v>46</v>
      </c>
      <c r="AB11129" t="s">
        <v>46</v>
      </c>
      <c r="AC11129" t="s">
        <v>40</v>
      </c>
    </row>
    <row r="11130" spans="1:29" ht="15" customHeight="1" x14ac:dyDescent="0.3">
      <c r="A11130">
        <v>11128</v>
      </c>
      <c r="B11130" t="s">
        <v>11006</v>
      </c>
      <c r="C11130" t="s">
        <v>277</v>
      </c>
      <c r="D11130" t="s">
        <v>40</v>
      </c>
      <c r="E11130" t="s">
        <v>40</v>
      </c>
      <c r="F11130" t="s">
        <v>41</v>
      </c>
      <c r="G11130" t="s">
        <v>40</v>
      </c>
      <c r="H11130" s="26">
        <v>45292</v>
      </c>
      <c r="I11130" t="s">
        <v>42</v>
      </c>
      <c r="J11130" t="s">
        <v>43</v>
      </c>
      <c r="K11130" t="s">
        <v>40</v>
      </c>
      <c r="N11130" t="s">
        <v>43</v>
      </c>
      <c r="O11130" t="s">
        <v>41</v>
      </c>
      <c r="P11130" s="26">
        <v>45292</v>
      </c>
      <c r="Q11130" s="16" t="str">
        <f>Table2[[#This Row],[Service Line Size (inches) (System Side)]]</f>
        <v>5/8</v>
      </c>
      <c r="R11130" t="s">
        <v>43</v>
      </c>
      <c r="S11130" t="s">
        <v>40</v>
      </c>
      <c r="V11130" t="s">
        <v>43</v>
      </c>
      <c r="W11130" t="s">
        <v>44</v>
      </c>
      <c r="X11130" t="s">
        <v>44</v>
      </c>
      <c r="Z11130" t="s">
        <v>58</v>
      </c>
      <c r="AA11130" t="s">
        <v>46</v>
      </c>
      <c r="AB11130" t="s">
        <v>46</v>
      </c>
      <c r="AC11130" t="s">
        <v>40</v>
      </c>
    </row>
    <row r="11131" spans="1:29" ht="15" customHeight="1" x14ac:dyDescent="0.3">
      <c r="A11131">
        <v>11129</v>
      </c>
      <c r="B11131" t="s">
        <v>11007</v>
      </c>
      <c r="C11131" t="s">
        <v>277</v>
      </c>
      <c r="D11131" t="s">
        <v>40</v>
      </c>
      <c r="E11131" t="s">
        <v>40</v>
      </c>
      <c r="F11131" t="s">
        <v>41</v>
      </c>
      <c r="G11131" t="s">
        <v>40</v>
      </c>
      <c r="H11131" s="26">
        <v>45292</v>
      </c>
      <c r="I11131" t="s">
        <v>42</v>
      </c>
      <c r="J11131" t="s">
        <v>43</v>
      </c>
      <c r="K11131" t="s">
        <v>40</v>
      </c>
      <c r="N11131" t="s">
        <v>43</v>
      </c>
      <c r="O11131" t="s">
        <v>41</v>
      </c>
      <c r="P11131" s="26">
        <v>45292</v>
      </c>
      <c r="Q11131" s="16" t="str">
        <f>Table2[[#This Row],[Service Line Size (inches) (System Side)]]</f>
        <v>5/8</v>
      </c>
      <c r="R11131" t="s">
        <v>43</v>
      </c>
      <c r="S11131" t="s">
        <v>40</v>
      </c>
      <c r="V11131" t="s">
        <v>43</v>
      </c>
      <c r="W11131" t="s">
        <v>44</v>
      </c>
      <c r="X11131" t="s">
        <v>44</v>
      </c>
      <c r="Z11131" t="s">
        <v>58</v>
      </c>
      <c r="AA11131" t="s">
        <v>46</v>
      </c>
      <c r="AB11131" t="s">
        <v>46</v>
      </c>
      <c r="AC11131" t="s">
        <v>40</v>
      </c>
    </row>
    <row r="11132" spans="1:29" ht="15" customHeight="1" x14ac:dyDescent="0.3">
      <c r="A11132">
        <v>11130</v>
      </c>
      <c r="B11132" t="s">
        <v>11008</v>
      </c>
      <c r="C11132" t="s">
        <v>277</v>
      </c>
      <c r="D11132" t="s">
        <v>40</v>
      </c>
      <c r="E11132" t="s">
        <v>40</v>
      </c>
      <c r="F11132" t="s">
        <v>41</v>
      </c>
      <c r="G11132" t="s">
        <v>40</v>
      </c>
      <c r="H11132" s="26">
        <v>45292</v>
      </c>
      <c r="I11132" t="s">
        <v>42</v>
      </c>
      <c r="J11132" t="s">
        <v>43</v>
      </c>
      <c r="K11132" t="s">
        <v>40</v>
      </c>
      <c r="N11132" t="s">
        <v>43</v>
      </c>
      <c r="O11132" t="s">
        <v>41</v>
      </c>
      <c r="P11132" s="26">
        <v>45292</v>
      </c>
      <c r="Q11132" s="16" t="str">
        <f>Table2[[#This Row],[Service Line Size (inches) (System Side)]]</f>
        <v>5/8</v>
      </c>
      <c r="R11132" t="s">
        <v>43</v>
      </c>
      <c r="S11132" t="s">
        <v>40</v>
      </c>
      <c r="V11132" t="s">
        <v>43</v>
      </c>
      <c r="W11132" t="s">
        <v>44</v>
      </c>
      <c r="X11132" t="s">
        <v>44</v>
      </c>
      <c r="Z11132" t="s">
        <v>58</v>
      </c>
      <c r="AA11132" t="s">
        <v>46</v>
      </c>
      <c r="AB11132" t="s">
        <v>46</v>
      </c>
      <c r="AC11132" t="s">
        <v>40</v>
      </c>
    </row>
    <row r="11133" spans="1:29" ht="15" customHeight="1" x14ac:dyDescent="0.3">
      <c r="A11133">
        <v>11131</v>
      </c>
      <c r="B11133" t="s">
        <v>11009</v>
      </c>
      <c r="C11133" t="s">
        <v>277</v>
      </c>
      <c r="D11133" t="s">
        <v>40</v>
      </c>
      <c r="E11133" t="s">
        <v>40</v>
      </c>
      <c r="F11133" t="s">
        <v>41</v>
      </c>
      <c r="G11133" t="s">
        <v>40</v>
      </c>
      <c r="H11133" s="26">
        <v>45292</v>
      </c>
      <c r="I11133" t="s">
        <v>42</v>
      </c>
      <c r="J11133" t="s">
        <v>43</v>
      </c>
      <c r="K11133" t="s">
        <v>40</v>
      </c>
      <c r="N11133" t="s">
        <v>43</v>
      </c>
      <c r="O11133" t="s">
        <v>41</v>
      </c>
      <c r="P11133" s="26">
        <v>45292</v>
      </c>
      <c r="Q11133" s="16" t="str">
        <f>Table2[[#This Row],[Service Line Size (inches) (System Side)]]</f>
        <v>5/8</v>
      </c>
      <c r="R11133" t="s">
        <v>43</v>
      </c>
      <c r="S11133" t="s">
        <v>40</v>
      </c>
      <c r="V11133" t="s">
        <v>43</v>
      </c>
      <c r="W11133" t="s">
        <v>44</v>
      </c>
      <c r="X11133" t="s">
        <v>44</v>
      </c>
      <c r="Z11133" t="s">
        <v>58</v>
      </c>
      <c r="AA11133" t="s">
        <v>46</v>
      </c>
      <c r="AB11133" t="s">
        <v>46</v>
      </c>
      <c r="AC11133" t="s">
        <v>40</v>
      </c>
    </row>
    <row r="11134" spans="1:29" ht="15" customHeight="1" x14ac:dyDescent="0.3">
      <c r="A11134">
        <v>11132</v>
      </c>
      <c r="B11134" t="s">
        <v>11010</v>
      </c>
      <c r="C11134" t="s">
        <v>277</v>
      </c>
      <c r="D11134" t="s">
        <v>40</v>
      </c>
      <c r="E11134" t="s">
        <v>40</v>
      </c>
      <c r="F11134" t="s">
        <v>41</v>
      </c>
      <c r="G11134" t="s">
        <v>40</v>
      </c>
      <c r="H11134" s="26">
        <v>45292</v>
      </c>
      <c r="I11134" t="s">
        <v>42</v>
      </c>
      <c r="J11134" t="s">
        <v>43</v>
      </c>
      <c r="K11134" t="s">
        <v>40</v>
      </c>
      <c r="N11134" t="s">
        <v>43</v>
      </c>
      <c r="O11134" t="s">
        <v>41</v>
      </c>
      <c r="P11134" s="26">
        <v>45292</v>
      </c>
      <c r="Q11134" s="16" t="str">
        <f>Table2[[#This Row],[Service Line Size (inches) (System Side)]]</f>
        <v>5/8</v>
      </c>
      <c r="R11134" t="s">
        <v>43</v>
      </c>
      <c r="S11134" t="s">
        <v>40</v>
      </c>
      <c r="V11134" t="s">
        <v>43</v>
      </c>
      <c r="W11134" t="s">
        <v>44</v>
      </c>
      <c r="X11134" t="s">
        <v>44</v>
      </c>
      <c r="Z11134" t="s">
        <v>58</v>
      </c>
      <c r="AA11134" t="s">
        <v>46</v>
      </c>
      <c r="AB11134" t="s">
        <v>46</v>
      </c>
      <c r="AC11134" t="s">
        <v>40</v>
      </c>
    </row>
    <row r="11135" spans="1:29" ht="15" customHeight="1" x14ac:dyDescent="0.3">
      <c r="A11135">
        <v>11133</v>
      </c>
      <c r="B11135" t="s">
        <v>11011</v>
      </c>
      <c r="C11135" t="s">
        <v>277</v>
      </c>
      <c r="D11135" t="s">
        <v>40</v>
      </c>
      <c r="E11135" t="s">
        <v>40</v>
      </c>
      <c r="F11135" t="s">
        <v>41</v>
      </c>
      <c r="G11135" t="s">
        <v>40</v>
      </c>
      <c r="H11135" s="26">
        <v>45292</v>
      </c>
      <c r="I11135" t="s">
        <v>42</v>
      </c>
      <c r="J11135" t="s">
        <v>43</v>
      </c>
      <c r="K11135" t="s">
        <v>40</v>
      </c>
      <c r="N11135" t="s">
        <v>43</v>
      </c>
      <c r="O11135" t="s">
        <v>41</v>
      </c>
      <c r="P11135" s="26">
        <v>45292</v>
      </c>
      <c r="Q11135" s="16" t="str">
        <f>Table2[[#This Row],[Service Line Size (inches) (System Side)]]</f>
        <v>5/8</v>
      </c>
      <c r="R11135" t="s">
        <v>43</v>
      </c>
      <c r="S11135" t="s">
        <v>40</v>
      </c>
      <c r="V11135" t="s">
        <v>43</v>
      </c>
      <c r="W11135" t="s">
        <v>44</v>
      </c>
      <c r="X11135" t="s">
        <v>44</v>
      </c>
      <c r="Z11135" t="s">
        <v>58</v>
      </c>
      <c r="AA11135" t="s">
        <v>46</v>
      </c>
      <c r="AB11135" t="s">
        <v>46</v>
      </c>
      <c r="AC11135" t="s">
        <v>40</v>
      </c>
    </row>
    <row r="11136" spans="1:29" ht="15" customHeight="1" x14ac:dyDescent="0.3">
      <c r="A11136">
        <v>11134</v>
      </c>
      <c r="B11136" t="s">
        <v>11012</v>
      </c>
      <c r="C11136" t="s">
        <v>277</v>
      </c>
      <c r="D11136" t="s">
        <v>40</v>
      </c>
      <c r="E11136" t="s">
        <v>40</v>
      </c>
      <c r="F11136" t="s">
        <v>41</v>
      </c>
      <c r="G11136" t="s">
        <v>40</v>
      </c>
      <c r="H11136" s="26">
        <v>45292</v>
      </c>
      <c r="I11136" t="s">
        <v>42</v>
      </c>
      <c r="J11136" t="s">
        <v>43</v>
      </c>
      <c r="K11136" t="s">
        <v>40</v>
      </c>
      <c r="N11136" t="s">
        <v>43</v>
      </c>
      <c r="O11136" t="s">
        <v>41</v>
      </c>
      <c r="P11136" s="26">
        <v>45292</v>
      </c>
      <c r="Q11136" s="16" t="str">
        <f>Table2[[#This Row],[Service Line Size (inches) (System Side)]]</f>
        <v>5/8</v>
      </c>
      <c r="R11136" t="s">
        <v>43</v>
      </c>
      <c r="S11136" t="s">
        <v>40</v>
      </c>
      <c r="V11136" t="s">
        <v>43</v>
      </c>
      <c r="W11136" t="s">
        <v>44</v>
      </c>
      <c r="X11136" t="s">
        <v>44</v>
      </c>
      <c r="Z11136" t="s">
        <v>58</v>
      </c>
      <c r="AA11136" t="s">
        <v>46</v>
      </c>
      <c r="AB11136" t="s">
        <v>46</v>
      </c>
      <c r="AC11136" t="s">
        <v>40</v>
      </c>
    </row>
    <row r="11137" spans="1:29" ht="15" customHeight="1" x14ac:dyDescent="0.3">
      <c r="A11137">
        <v>11135</v>
      </c>
      <c r="B11137" t="s">
        <v>11013</v>
      </c>
      <c r="C11137" t="s">
        <v>277</v>
      </c>
      <c r="D11137" t="s">
        <v>40</v>
      </c>
      <c r="E11137" t="s">
        <v>40</v>
      </c>
      <c r="F11137" t="s">
        <v>41</v>
      </c>
      <c r="G11137" t="s">
        <v>40</v>
      </c>
      <c r="H11137" s="26">
        <v>45292</v>
      </c>
      <c r="I11137" t="s">
        <v>42</v>
      </c>
      <c r="J11137" t="s">
        <v>43</v>
      </c>
      <c r="K11137" t="s">
        <v>40</v>
      </c>
      <c r="N11137" t="s">
        <v>43</v>
      </c>
      <c r="O11137" t="s">
        <v>41</v>
      </c>
      <c r="P11137" s="26">
        <v>45292</v>
      </c>
      <c r="Q11137" s="16" t="str">
        <f>Table2[[#This Row],[Service Line Size (inches) (System Side)]]</f>
        <v>5/8</v>
      </c>
      <c r="R11137" t="s">
        <v>43</v>
      </c>
      <c r="S11137" t="s">
        <v>40</v>
      </c>
      <c r="V11137" t="s">
        <v>43</v>
      </c>
      <c r="W11137" t="s">
        <v>44</v>
      </c>
      <c r="X11137" t="s">
        <v>44</v>
      </c>
      <c r="Z11137" t="s">
        <v>58</v>
      </c>
      <c r="AA11137" t="s">
        <v>46</v>
      </c>
      <c r="AB11137" t="s">
        <v>46</v>
      </c>
      <c r="AC11137" t="s">
        <v>40</v>
      </c>
    </row>
    <row r="11138" spans="1:29" ht="15" customHeight="1" x14ac:dyDescent="0.3">
      <c r="A11138">
        <v>11136</v>
      </c>
      <c r="B11138" t="s">
        <v>11014</v>
      </c>
      <c r="C11138" t="s">
        <v>277</v>
      </c>
      <c r="D11138" t="s">
        <v>40</v>
      </c>
      <c r="E11138" t="s">
        <v>40</v>
      </c>
      <c r="F11138" t="s">
        <v>41</v>
      </c>
      <c r="G11138" t="s">
        <v>40</v>
      </c>
      <c r="H11138" s="26">
        <v>45292</v>
      </c>
      <c r="I11138" t="s">
        <v>42</v>
      </c>
      <c r="J11138" t="s">
        <v>43</v>
      </c>
      <c r="K11138" t="s">
        <v>40</v>
      </c>
      <c r="N11138" t="s">
        <v>43</v>
      </c>
      <c r="O11138" t="s">
        <v>41</v>
      </c>
      <c r="P11138" s="26">
        <v>45292</v>
      </c>
      <c r="Q11138" s="16" t="str">
        <f>Table2[[#This Row],[Service Line Size (inches) (System Side)]]</f>
        <v>5/8</v>
      </c>
      <c r="R11138" t="s">
        <v>43</v>
      </c>
      <c r="S11138" t="s">
        <v>40</v>
      </c>
      <c r="V11138" t="s">
        <v>43</v>
      </c>
      <c r="W11138" t="s">
        <v>44</v>
      </c>
      <c r="X11138" t="s">
        <v>44</v>
      </c>
      <c r="Z11138" t="s">
        <v>58</v>
      </c>
      <c r="AA11138" t="s">
        <v>46</v>
      </c>
      <c r="AB11138" t="s">
        <v>46</v>
      </c>
      <c r="AC11138" t="s">
        <v>40</v>
      </c>
    </row>
    <row r="11139" spans="1:29" ht="15" customHeight="1" x14ac:dyDescent="0.3">
      <c r="A11139">
        <v>11137</v>
      </c>
      <c r="B11139" t="s">
        <v>11015</v>
      </c>
      <c r="C11139" t="s">
        <v>277</v>
      </c>
      <c r="D11139" t="s">
        <v>40</v>
      </c>
      <c r="E11139" t="s">
        <v>40</v>
      </c>
      <c r="F11139" t="s">
        <v>41</v>
      </c>
      <c r="G11139" t="s">
        <v>40</v>
      </c>
      <c r="H11139" s="26">
        <v>45292</v>
      </c>
      <c r="I11139" t="s">
        <v>42</v>
      </c>
      <c r="J11139" t="s">
        <v>43</v>
      </c>
      <c r="K11139" t="s">
        <v>40</v>
      </c>
      <c r="N11139" t="s">
        <v>43</v>
      </c>
      <c r="O11139" t="s">
        <v>41</v>
      </c>
      <c r="P11139" s="26">
        <v>45292</v>
      </c>
      <c r="Q11139" s="16" t="str">
        <f>Table2[[#This Row],[Service Line Size (inches) (System Side)]]</f>
        <v>5/8</v>
      </c>
      <c r="R11139" t="s">
        <v>43</v>
      </c>
      <c r="S11139" t="s">
        <v>40</v>
      </c>
      <c r="V11139" t="s">
        <v>43</v>
      </c>
      <c r="W11139" t="s">
        <v>44</v>
      </c>
      <c r="X11139" t="s">
        <v>44</v>
      </c>
      <c r="Z11139" t="s">
        <v>58</v>
      </c>
      <c r="AA11139" t="s">
        <v>46</v>
      </c>
      <c r="AB11139" t="s">
        <v>46</v>
      </c>
      <c r="AC11139" t="s">
        <v>40</v>
      </c>
    </row>
    <row r="11140" spans="1:29" ht="15" customHeight="1" x14ac:dyDescent="0.3">
      <c r="A11140">
        <v>11138</v>
      </c>
      <c r="B11140" t="s">
        <v>11016</v>
      </c>
      <c r="C11140" t="s">
        <v>277</v>
      </c>
      <c r="D11140" t="s">
        <v>40</v>
      </c>
      <c r="E11140" t="s">
        <v>40</v>
      </c>
      <c r="F11140" t="s">
        <v>41</v>
      </c>
      <c r="G11140" t="s">
        <v>40</v>
      </c>
      <c r="H11140" s="26">
        <v>45292</v>
      </c>
      <c r="I11140" t="s">
        <v>42</v>
      </c>
      <c r="J11140" t="s">
        <v>43</v>
      </c>
      <c r="K11140" t="s">
        <v>40</v>
      </c>
      <c r="N11140" t="s">
        <v>43</v>
      </c>
      <c r="O11140" t="s">
        <v>41</v>
      </c>
      <c r="P11140" s="26">
        <v>45292</v>
      </c>
      <c r="Q11140" s="16" t="str">
        <f>Table2[[#This Row],[Service Line Size (inches) (System Side)]]</f>
        <v>5/8</v>
      </c>
      <c r="R11140" t="s">
        <v>43</v>
      </c>
      <c r="S11140" t="s">
        <v>40</v>
      </c>
      <c r="V11140" t="s">
        <v>43</v>
      </c>
      <c r="W11140" t="s">
        <v>44</v>
      </c>
      <c r="X11140" t="s">
        <v>44</v>
      </c>
      <c r="Z11140" t="s">
        <v>58</v>
      </c>
      <c r="AA11140" t="s">
        <v>46</v>
      </c>
      <c r="AB11140" t="s">
        <v>46</v>
      </c>
      <c r="AC11140" t="s">
        <v>40</v>
      </c>
    </row>
    <row r="11141" spans="1:29" ht="15" customHeight="1" x14ac:dyDescent="0.3">
      <c r="A11141">
        <v>11139</v>
      </c>
      <c r="B11141" t="s">
        <v>11017</v>
      </c>
      <c r="C11141" t="s">
        <v>277</v>
      </c>
      <c r="D11141" t="s">
        <v>40</v>
      </c>
      <c r="E11141" t="s">
        <v>40</v>
      </c>
      <c r="F11141" t="s">
        <v>41</v>
      </c>
      <c r="G11141" t="s">
        <v>40</v>
      </c>
      <c r="H11141" s="26">
        <v>45292</v>
      </c>
      <c r="I11141" t="s">
        <v>42</v>
      </c>
      <c r="J11141" t="s">
        <v>43</v>
      </c>
      <c r="K11141" t="s">
        <v>40</v>
      </c>
      <c r="N11141" t="s">
        <v>43</v>
      </c>
      <c r="O11141" t="s">
        <v>41</v>
      </c>
      <c r="P11141" s="26">
        <v>45292</v>
      </c>
      <c r="Q11141" s="16" t="str">
        <f>Table2[[#This Row],[Service Line Size (inches) (System Side)]]</f>
        <v>5/8</v>
      </c>
      <c r="R11141" t="s">
        <v>43</v>
      </c>
      <c r="S11141" t="s">
        <v>40</v>
      </c>
      <c r="V11141" t="s">
        <v>43</v>
      </c>
      <c r="W11141" t="s">
        <v>44</v>
      </c>
      <c r="X11141" t="s">
        <v>44</v>
      </c>
      <c r="Z11141" t="s">
        <v>58</v>
      </c>
      <c r="AA11141" t="s">
        <v>46</v>
      </c>
      <c r="AB11141" t="s">
        <v>46</v>
      </c>
      <c r="AC11141" t="s">
        <v>40</v>
      </c>
    </row>
    <row r="11142" spans="1:29" ht="15" customHeight="1" x14ac:dyDescent="0.3">
      <c r="A11142">
        <v>11140</v>
      </c>
      <c r="B11142" t="s">
        <v>11018</v>
      </c>
      <c r="C11142" t="s">
        <v>277</v>
      </c>
      <c r="D11142" t="s">
        <v>40</v>
      </c>
      <c r="E11142" t="s">
        <v>40</v>
      </c>
      <c r="F11142" t="s">
        <v>41</v>
      </c>
      <c r="G11142" t="s">
        <v>40</v>
      </c>
      <c r="H11142" s="26">
        <v>45292</v>
      </c>
      <c r="I11142" t="s">
        <v>60</v>
      </c>
      <c r="J11142" t="s">
        <v>43</v>
      </c>
      <c r="K11142" t="s">
        <v>40</v>
      </c>
      <c r="N11142" t="s">
        <v>43</v>
      </c>
      <c r="O11142" t="s">
        <v>41</v>
      </c>
      <c r="P11142" s="26">
        <v>45292</v>
      </c>
      <c r="Q11142" s="16" t="str">
        <f>Table2[[#This Row],[Service Line Size (inches) (System Side)]]</f>
        <v>1</v>
      </c>
      <c r="R11142" t="s">
        <v>43</v>
      </c>
      <c r="S11142" t="s">
        <v>40</v>
      </c>
      <c r="V11142" t="s">
        <v>43</v>
      </c>
      <c r="W11142" t="s">
        <v>44</v>
      </c>
      <c r="X11142" t="s">
        <v>44</v>
      </c>
      <c r="Z11142" t="s">
        <v>58</v>
      </c>
      <c r="AA11142" t="s">
        <v>46</v>
      </c>
      <c r="AB11142" t="s">
        <v>46</v>
      </c>
      <c r="AC11142" t="s">
        <v>40</v>
      </c>
    </row>
    <row r="11143" spans="1:29" ht="15" customHeight="1" x14ac:dyDescent="0.3">
      <c r="A11143">
        <v>11141</v>
      </c>
      <c r="B11143" t="s">
        <v>11019</v>
      </c>
      <c r="C11143" t="s">
        <v>277</v>
      </c>
      <c r="D11143" t="s">
        <v>40</v>
      </c>
      <c r="E11143" t="s">
        <v>40</v>
      </c>
      <c r="F11143" t="s">
        <v>41</v>
      </c>
      <c r="G11143" t="s">
        <v>40</v>
      </c>
      <c r="H11143" s="26">
        <v>45292</v>
      </c>
      <c r="I11143" t="s">
        <v>42</v>
      </c>
      <c r="J11143" t="s">
        <v>43</v>
      </c>
      <c r="K11143" t="s">
        <v>40</v>
      </c>
      <c r="N11143" t="s">
        <v>43</v>
      </c>
      <c r="O11143" t="s">
        <v>41</v>
      </c>
      <c r="P11143" s="26">
        <v>45292</v>
      </c>
      <c r="Q11143" s="16" t="str">
        <f>Table2[[#This Row],[Service Line Size (inches) (System Side)]]</f>
        <v>5/8</v>
      </c>
      <c r="R11143" t="s">
        <v>43</v>
      </c>
      <c r="S11143" t="s">
        <v>40</v>
      </c>
      <c r="V11143" t="s">
        <v>43</v>
      </c>
      <c r="W11143" t="s">
        <v>44</v>
      </c>
      <c r="X11143" t="s">
        <v>44</v>
      </c>
      <c r="Z11143" t="s">
        <v>58</v>
      </c>
      <c r="AA11143" t="s">
        <v>46</v>
      </c>
      <c r="AB11143" t="s">
        <v>46</v>
      </c>
      <c r="AC11143" t="s">
        <v>40</v>
      </c>
    </row>
    <row r="11144" spans="1:29" ht="15" customHeight="1" x14ac:dyDescent="0.3">
      <c r="A11144">
        <v>11142</v>
      </c>
      <c r="B11144" t="s">
        <v>10959</v>
      </c>
      <c r="C11144" t="s">
        <v>277</v>
      </c>
      <c r="D11144" t="s">
        <v>40</v>
      </c>
      <c r="E11144" t="s">
        <v>40</v>
      </c>
      <c r="F11144" t="s">
        <v>41</v>
      </c>
      <c r="G11144" t="s">
        <v>40</v>
      </c>
      <c r="H11144" s="26">
        <v>45292</v>
      </c>
      <c r="I11144" t="s">
        <v>42</v>
      </c>
      <c r="J11144" t="s">
        <v>43</v>
      </c>
      <c r="K11144" t="s">
        <v>40</v>
      </c>
      <c r="N11144" t="s">
        <v>43</v>
      </c>
      <c r="O11144" t="s">
        <v>41</v>
      </c>
      <c r="P11144" s="26">
        <v>45292</v>
      </c>
      <c r="Q11144" s="16" t="str">
        <f>Table2[[#This Row],[Service Line Size (inches) (System Side)]]</f>
        <v>5/8</v>
      </c>
      <c r="R11144" t="s">
        <v>43</v>
      </c>
      <c r="S11144" t="s">
        <v>40</v>
      </c>
      <c r="V11144" t="s">
        <v>43</v>
      </c>
      <c r="W11144" t="s">
        <v>44</v>
      </c>
      <c r="X11144" t="s">
        <v>44</v>
      </c>
      <c r="Z11144" t="s">
        <v>58</v>
      </c>
      <c r="AA11144" t="s">
        <v>46</v>
      </c>
      <c r="AB11144" t="s">
        <v>46</v>
      </c>
      <c r="AC11144" t="s">
        <v>40</v>
      </c>
    </row>
    <row r="11145" spans="1:29" ht="15" customHeight="1" x14ac:dyDescent="0.3">
      <c r="A11145">
        <v>11143</v>
      </c>
      <c r="B11145" t="s">
        <v>11020</v>
      </c>
      <c r="C11145" t="s">
        <v>277</v>
      </c>
      <c r="D11145" t="s">
        <v>40</v>
      </c>
      <c r="E11145" t="s">
        <v>40</v>
      </c>
      <c r="F11145" t="s">
        <v>41</v>
      </c>
      <c r="G11145" t="s">
        <v>40</v>
      </c>
      <c r="H11145" s="26">
        <v>45292</v>
      </c>
      <c r="I11145" t="s">
        <v>42</v>
      </c>
      <c r="J11145" t="s">
        <v>43</v>
      </c>
      <c r="K11145" t="s">
        <v>40</v>
      </c>
      <c r="N11145" t="s">
        <v>43</v>
      </c>
      <c r="O11145" t="s">
        <v>41</v>
      </c>
      <c r="P11145" s="26">
        <v>45292</v>
      </c>
      <c r="Q11145" s="16" t="str">
        <f>Table2[[#This Row],[Service Line Size (inches) (System Side)]]</f>
        <v>5/8</v>
      </c>
      <c r="R11145" t="s">
        <v>43</v>
      </c>
      <c r="S11145" t="s">
        <v>40</v>
      </c>
      <c r="V11145" t="s">
        <v>43</v>
      </c>
      <c r="W11145" t="s">
        <v>44</v>
      </c>
      <c r="X11145" t="s">
        <v>44</v>
      </c>
      <c r="Z11145" t="s">
        <v>58</v>
      </c>
      <c r="AA11145" t="s">
        <v>46</v>
      </c>
      <c r="AB11145" t="s">
        <v>46</v>
      </c>
      <c r="AC11145" t="s">
        <v>40</v>
      </c>
    </row>
  </sheetData>
  <mergeCells count="6">
    <mergeCell ref="AD1:AE1"/>
    <mergeCell ref="A1:E1"/>
    <mergeCell ref="F1:N1"/>
    <mergeCell ref="O1:V1"/>
    <mergeCell ref="W1:Y1"/>
    <mergeCell ref="Z1:AC1"/>
  </mergeCells>
  <phoneticPr fontId="5" type="noConversion"/>
  <dataValidations xWindow="355" yWindow="522" count="31">
    <dataValidation allowBlank="1" showInputMessage="1" showErrorMessage="1" promptTitle="Unique Service Line ID" prompt="A unique ID is required for each service line." sqref="A2" xr:uid="{00000000-0002-0000-0100-000000000000}"/>
    <dataValidation allowBlank="1" showInputMessage="1" showErrorMessage="1" promptTitle="Street Address" prompt="Water systems must track addresses of all service lines in their internal inventory." sqref="B2" xr:uid="{00000000-0002-0000-0100-000001000000}"/>
    <dataValidation allowBlank="1" showInputMessage="1" showErrorMessage="1" promptTitle="City" prompt="Provide the city for the service line address." sqref="C2" xr:uid="{00000000-0002-0000-0100-000002000000}"/>
    <dataValidation allowBlank="1" showInputMessage="1" showErrorMessage="1" promptTitle="Sensitive Population?" prompt="Select Yes if sensitive subpopulation, e.g., day care, school, multifamily home. If Yes-Other, describe in the Notes field." sqref="D2" xr:uid="{00000000-0002-0000-0100-000004000000}"/>
    <dataValidation allowBlank="1" showInputMessage="1" showErrorMessage="1" promptTitle="Disadvantaged Neighborhood?" prompt="Does location meet state affordability guidelines or other measures?" sqref="E2" xr:uid="{00000000-0002-0000-0100-000006000000}"/>
    <dataValidation allowBlank="1" showInputMessage="1" showErrorMessage="1" promptTitle="System-Owned Portion Service Line Material Classification" prompt="Dropdown list includes recommended subclassifications. If &quot;Non-Lead Other,&quot; describe in Notes field." sqref="F2" xr:uid="{00000000-0002-0000-0100-000008000000}"/>
    <dataValidation allowBlank="1" showInputMessage="1" showErrorMessage="1" promptTitle="If Non-Lead in Column G, Was Material Ever Previously Lead?" prompt="Select Yes, No, or Don't Know. Important for determining if downstream/customer-owned galvanized service line requires replacement." sqref="G2" xr:uid="{00000000-0002-0000-0100-00000A000000}"/>
    <dataValidation allowBlank="1" showInputMessage="1" showErrorMessage="1" promptTitle="Service Line Installation Date (System Side)" prompt="Date or MM/YYYY when service line was installed or replaced." sqref="H2" xr:uid="{00000000-0002-0000-0100-00000B000000}"/>
    <dataValidation allowBlank="1" showInputMessage="1" showErrorMessage="1" promptTitle="Service Line Size (inches) (System Side)" prompt="Diameter in inches" sqref="I2" xr:uid="{00000000-0002-0000-0100-00000D000000}"/>
    <dataValidation allowBlank="1" showInputMessage="1" showErrorMessage="1" promptTitle="Basis of Material Classification (System Side)" prompt="Select option from dropdown list. If &quot;Other,&quot; describe in the Notes field." sqref="J2" xr:uid="{00000000-0002-0000-0100-00000F000000}"/>
    <dataValidation allowBlank="1" showInputMessage="1" showErrorMessage="1" promptTitle="Was Service Line Material Field Verified? (System Side)" prompt="Select Yes or No" sqref="K2" xr:uid="{00000000-0002-0000-0100-000011000000}"/>
    <dataValidation allowBlank="1" showInputMessage="1" showErrorMessage="1" promptTitle="Date of Field Verification (System Side)" prompt="Enter the date of field verification" sqref="M2" xr:uid="{00000000-0002-0000-0100-000012000000}"/>
    <dataValidation allowBlank="1" showInputMessage="1" showErrorMessage="1" promptTitle="Notes (System Side)" prompt="Use this field for documenting additional relevant information, including when classification changes." sqref="N2" xr:uid="{00000000-0002-0000-0100-000013000000}"/>
    <dataValidation allowBlank="1" showInputMessage="1" showErrorMessage="1" promptTitle="Customer-Owned Portion Service Line Material Classification" prompt="Dropdown list includes recommended subclassification. If &quot;Non-Lead Other,&quot; describe in Notes field." sqref="O2" xr:uid="{00000000-0002-0000-0100-000015000000}"/>
    <dataValidation allowBlank="1" showInputMessage="1" showErrorMessage="1" promptTitle="Service Line Installation Date (Customer Side)" prompt="Date or MM/YYYY when service line was installed or replaced." sqref="P2" xr:uid="{00000000-0002-0000-0100-000016000000}"/>
    <dataValidation allowBlank="1" showInputMessage="1" showErrorMessage="1" promptTitle="Service Line Size (inches) (Customer Side)" prompt="Diameter in inches" sqref="Q2" xr:uid="{00000000-0002-0000-0100-000018000000}"/>
    <dataValidation allowBlank="1" showInputMessage="1" showErrorMessage="1" promptTitle="Basis of Material Classification (Customer Side)" prompt="Select option from dropdown list. If &quot;Other,&quot; describe in the Notes field." sqref="R2" xr:uid="{00000000-0002-0000-0100-00001A000000}"/>
    <dataValidation allowBlank="1" showInputMessage="1" showErrorMessage="1" promptTitle="Was Service Line Material Field Verified? (Customer Side)" prompt="Select Yes or No" sqref="S2" xr:uid="{00000000-0002-0000-0100-00001C000000}"/>
    <dataValidation allowBlank="1" showInputMessage="1" showErrorMessage="1" promptTitle="Date of Field Verification (Customer Side)" prompt="Enter the date of field verification" sqref="U2" xr:uid="{00000000-0002-0000-0100-00001D000000}"/>
    <dataValidation allowBlank="1" showInputMessage="1" showErrorMessage="1" promptTitle="Notes (Customer Side)" prompt="Use this field for documenting additional relevant information, including when classification changes." sqref="V2" xr:uid="{00000000-0002-0000-0100-00001E000000}"/>
    <dataValidation allowBlank="1" showInputMessage="1" showErrorMessage="1" promptTitle="Is there a Lead Connector?" prompt="For example, lead gooseneck or pigtail where the water main is connected to the service line." sqref="W2" xr:uid="{00000000-0002-0000-0100-000020000000}"/>
    <dataValidation allowBlank="1" showInputMessage="1" showErrorMessage="1" promptTitle="Is there Lead Solder in the Service Line?" prompt="Select Yes, No, or Don't Know" sqref="X2" xr:uid="{00000000-0002-0000-0100-000022000000}"/>
    <dataValidation allowBlank="1" showInputMessage="1" showErrorMessage="1" promptTitle="List Other Fittings and Equipment Connected to the Service Line that Contain Lead" prompt="For example, backflow preventer or meter containing lead" sqref="Y2" xr:uid="{00000000-0002-0000-0100-000023000000}"/>
    <dataValidation allowBlank="1" showInputMessage="1" showErrorMessage="1" promptTitle="Building Type Connected to Service Line" prompt="Select Single Family Residence, Multifamily Residence, Building, and Other from dropdown menu. Building is any building other than a single family residence or a multifamily residence. Other is a connection not associated with a building." sqref="Z2" xr:uid="{00000000-0002-0000-0100-000025000000}"/>
    <dataValidation allowBlank="1" showInputMessage="1" showErrorMessage="1" promptTitle="Point-of-Entry or Point-of-Use Treatment Present?" prompt="Select yes, no, or unknown if a point-of-entry or point-of use treatment unit is present (such as a softener or reverse osmosis unit)." sqref="AA2" xr:uid="{00000000-0002-0000-0100-000027000000}"/>
    <dataValidation allowBlank="1" showInputMessage="1" showErrorMessage="1" promptTitle="Does the Interior Building Plumbing Contain Copper pipes with Lead Solder Installed Before Your State’s Lead Ban (April 1, 1986)?" prompt="Select Yes, No, or Unknown" sqref="AB2" xr:uid="{00000000-0002-0000-0100-000029000000}"/>
    <dataValidation allowBlank="1" showInputMessage="1" showErrorMessage="1" promptTitle="Current LCR Sampling Site?" prompt="Select Yes, No, or Unknown" sqref="AC2" xr:uid="{00000000-0002-0000-0100-00002B000000}"/>
    <dataValidation allowBlank="1" showInputMessage="1" showErrorMessage="1" promptTitle="Date of System-Owned LSLR" prompt="Enter date MM/DD/YYYY." sqref="AD2" xr:uid="{00000000-0002-0000-0100-00002C000000}"/>
    <dataValidation allowBlank="1" showInputMessage="1" showErrorMessage="1" promptTitle="Date of Customer-Owned LSLR" prompt="Enter date MM/DD/YYYY." sqref="AE2" xr:uid="{00000000-0002-0000-0100-00002D000000}"/>
    <dataValidation allowBlank="1" showInputMessage="1" showErrorMessage="1" promptTitle="Field Verification Method" prompt="Select option from dropdown list. If &quot;Other,&quot; describe in the Notes field." sqref="L2 T2" xr:uid="{C5FF696C-1437-4B61-9F1B-0D6008192FF8}"/>
    <dataValidation allowBlank="1" showInputMessage="1" showErrorMessage="1" sqref="M9768 M7020 M6639 M5503 M4735 M4248 M4241 M3656 M26 M4140 M3970 M2218 M8812 M467 M8497 M8051 M7756 M7539 M533 M9759 M9087 M9689 M9495 M9230 M8958 M8844 M8439 M8156 M8127 M8111 M7993 M7743 M7692 M7651 M7115 M6842 M6616 M7493 M6201 M6015 M5648 M7418 M7102 M2174 M4098 M3712 M1544 M8699 M7999 M7738 M7736 M636 M1109 M5455 M1121 M5366 M5139 M3747 M3165 M9201 M8335 M8089 M1270 M1206 M6970 M8760 M1290 M1451 M1373 M1478 M1481 M1486:M1487 M8833 M1542 M1508 M1618 M1586 M1717 M1740 M99 M147 M6780 M1744 M6343 M7303 M1826 M1919 M1957 M1859 M1997 V37 M2046 M1771 M2112 M2135 M2137 M2060 M1432 M2203 M1787 M2224 M2233 M2250 M8347 M2306 M2410 M2432 M2444 M2468 M2457 M2738 M8915 M2761 M2795 M2805 M2815 M2147 M2832 M2895 M2912 M2943 M2961 M2628 M2965 M2865 M6685 M3902 M3117 M2262 M3186 M3204 M3001 M3245 M3259 M3263 M3209 M3287:M3288 M3313 M3320 M6881 M37 M1976 M4335 M4389 M4826 M5341 M6105 M6698 M7461 M7616 M7906 M7930 M8046 M8500 M1703 M4065 M4238 M4368 M5407:M5408 M5700 M6114 M6236 M3292:M3293 M3442:M3443 M3450 M3577 M3643 M4544 M4577 M5708 M6042 M6186 M6764 M7236 M7425 M7686 M7785 M8177 M3327 M3470:M3471 M3726 M4230 M4262 M4541 M4679 M5010 M5134 M5162 M5562 M5631 M6289 M6337 M6434 M6506 M6778 M7734 M8074 M8107 M8294 M8724 M3047 M4069 M4349 M4485 M4698 M4866:M4867 M5177 M5795 M6064 M6149 M7360 M7790 M9252 M9356" xr:uid="{5B3D6803-A66D-46ED-9EF7-62913B015482}"/>
  </dataValidations>
  <pageMargins left="0.75" right="0.75" top="0.75" bottom="0.5" header="0.5" footer="0.75"/>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xWindow="355" yWindow="522" count="19">
        <x14:dataValidation type="list" allowBlank="1" showInputMessage="1" showErrorMessage="1" xr:uid="{C26D6AFA-C9BF-4FF7-A2CE-304FC0E44619}">
          <x14:formula1>
            <xm:f>'Permitted Values'!$X$2:$X$4</xm:f>
          </x14:formula1>
          <xm:sqref>W1:Y1 X3:X1048576</xm:sqref>
        </x14:dataValidation>
        <x14:dataValidation type="list" allowBlank="1" showInputMessage="1" showErrorMessage="1" xr:uid="{F9088A42-09EA-49DB-8CAD-01D7C3EF4A53}">
          <x14:formula1>
            <xm:f>'Permitted Values'!$Z$2:$Z$5</xm:f>
          </x14:formula1>
          <xm:sqref>Z1:AC1 Z3:Z1048576</xm:sqref>
        </x14:dataValidation>
        <x14:dataValidation type="list" allowBlank="1" showInputMessage="1" showErrorMessage="1" xr:uid="{764E5623-03DA-4CF6-8835-69DECCAE89B8}">
          <x14:formula1>
            <xm:f>'Permitted Values'!$S$2:$S$3</xm:f>
          </x14:formula1>
          <xm:sqref>O1:V1 S4:S1048576</xm:sqref>
        </x14:dataValidation>
        <x14:dataValidation type="list" allowBlank="1" showInputMessage="1" showErrorMessage="1" xr:uid="{00000000-0002-0000-0100-000007000000}">
          <x14:formula1>
            <xm:f>'Permitted Values'!$F$2:$F$10</xm:f>
          </x14:formula1>
          <xm:sqref>O3:O10989 F3:F1048576</xm:sqref>
        </x14:dataValidation>
        <x14:dataValidation type="list" allowBlank="1" showInputMessage="1" showErrorMessage="1" xr:uid="{F639DDB5-695E-4877-A2BC-31AAD6D5D594}">
          <x14:formula1>
            <xm:f>'Permitted Values'!$J$2:$J$10</xm:f>
          </x14:formula1>
          <xm:sqref>J3:J1048576 R3:R11145</xm:sqref>
        </x14:dataValidation>
        <x14:dataValidation type="list" allowBlank="1" showInputMessage="1" showErrorMessage="1" xr:uid="{78BEED99-1510-4D05-996F-1F8CEE3A66E8}">
          <x14:formula1>
            <xm:f>'Permitted Values'!$I$2:$I$19</xm:f>
          </x14:formula1>
          <xm:sqref>I3:I1048576 Q3:Q11145</xm:sqref>
        </x14:dataValidation>
        <x14:dataValidation type="list" allowBlank="1" showInputMessage="1" showErrorMessage="1" xr:uid="{320AF903-6FBF-4E75-81BC-2375DB07949B}">
          <x14:formula1>
            <xm:f>'Permitted Values'!$K$2:$K$3</xm:f>
          </x14:formula1>
          <xm:sqref>S3:S10989 K3:K1048576</xm:sqref>
        </x14:dataValidation>
        <x14:dataValidation type="list" allowBlank="1" showInputMessage="1" showErrorMessage="1" xr:uid="{0C6F649A-1A75-4ED8-8CF8-1B030F9B31BA}">
          <x14:formula1>
            <xm:f>'Permitted Values'!$O$2:$O$10</xm:f>
          </x14:formula1>
          <xm:sqref>O10990:O1048576</xm:sqref>
        </x14:dataValidation>
        <x14:dataValidation type="list" allowBlank="1" showInputMessage="1" showErrorMessage="1" xr:uid="{40EFEA71-F482-49DA-9F4D-2019012A5960}">
          <x14:formula1>
            <xm:f>'Permitted Values'!$R$2:$R$10</xm:f>
          </x14:formula1>
          <xm:sqref>R4235:R4237 R7 R9:R12 R15 R18 R27:R32 R35 R37:R38 R40:R46 R48:R49 R51:R54 R58:R61 R64:R68 R72 R74:R80 R82:R97 R100:R106 R108:R111 R113:R122 R124:R129 R131:R143 R145:R147 R149:R156 R160 R170:R173 R175:R177 R179 R181:R182 R184 R186:R190 R192:R195 R197:R198 R200:R201 R204:R205 R207:R209 R211:R215 R217:R225 R229 R231:R233 R235:R236 R238 R240:R245 R247:R252 R254:R257 R260 R263:R266 R268:R269 R271:R282 R285 R287 R292 R297:R301 R303:R307 R315:R319 R321:R325 R327:R328 R339 R344:R347 R349 R352 R354:R356 R369:R375 R377 R379:R382 R391 R394:R396 R399:R402 R404:R405 R407:R412 R414:R418 R421:R422 R431 R441:R445 R447:R449 R451:R473 R475:R489 R491:R498 R500:R502 R504:R506 R508 R524:R532 R534:R545 R548:R551 R554:R563 R565:R571 R573:R582 R584 R586:R587 R590:R593 R595:R598 R600 R603:R606 R608:R621 R623:R630 R634 R637:R638 R641 R646:R649 R651:R652 R655 R657:R668 R671:R676 R679 R682:R683 R685 R687:R693 R696:R697 R704:R721 R724:R725 R739 R741:R750 R753:R761 R764 R766:R779 R781 R784 R788:R791 R793:R804 R811:R812 R832 R834:R835 R841:R844 R852:R854 R863 R868:R881 R884:R893 R895:R897 R900 R906:R915 R917:R918 R920:R922 R924:R936 R938:R980 R983 R989:R991 R993:R995 R997:R1002 R1006:R1007 R1013 R1015:R1016 R1018:R1029 R1032 R1034:R1045 R1048:R1049 R1051:R1054 R1056:R1064 R1066:R1068 R1070:R1073 R1075 R1082:R1089 R1091:R1097 R1099:R1111 R1113:R1122 R1131:R1133 R1145 R1163:R1168 R1170:R1172 R1174:R1205 R1207:R1229 R1231:R1240 R1242:R1246 R1250:R1251 R1253:R1263 R1269:R1272 R1279 R1281:R1288 R1291:R1292 R1294 R1298 R1300:R1305 R1311 R1313:R1317 R1319 R1330 R1336:R1338 R1348 R1380:R1382 R1391 R1402:R1406 R1408:R1413 R1415 R1419:R1427 R1429:R1432 R1434:R1435 R1437:R1451 R1453:R1476 R1478:R1479 R1481:R1488 R1490:R1493 R1495:R1496 R1504 R1507:R1508 R1510:R1513 R1515:R1519 R1521:R1530 R1533:R1545 R1547 R1552 R1559 R1569 R1572:R1574 R1581:R1598 R1600:R1604 R1606:R1608 R1611:R1613 R1619:R1620 R1622 R1665 R1676 R1683 R1687:R1691 R1693:R1694 R1700:R1703 R1705 R1710:R1711 R1713 R1715:R1718 R1722:R1724 R1735 R1737:R1738 R1746:R1749 R1757 R1759 R1761 R1763 R1765:R1769 R1774:R1778 R1786:R1800 R1802 R1804:R1807 R1809:R1815 R1817:R1818 R1821 R1823 R1825 R1827:R1828 R1832 R1835 R1847 R1849 R1852:R1853 R1855:R1859 R1866:R1867 R1870:R1871 R1874:R1875 R1882:R1883 R1885:R1889 R1904:R1905 R1907:R1908 R1911:R1914 R1917 R1920:R1924 R1926:R1929 R1932:R1934 R1937 R1939 R1941:R1943 R1945 R1947:R1962 R1970 R1972:R1973 R1975:R1976 R1978:R1983 R1987:R1988 R1996 R2000:R2001 R2003:R2007 R2010:R2012 R2015:R2016 R2018:R2020 R2022 R2026:R2030 R2032 R2039:R2040 R2042 R2044:R2046 R2048:R2050 R2052:R2055 R2057:R2060 R2063:R2064 R2067:R2068 R2080 R2086:R2091 R2094:R2097 R2099:R2106 R2108 R2110:R2118 R2120:R2128 R2130:R2140 R2142:R2147 R2149:R2153 R2155:R2156 R2158:R2163 R2165 R2167 R2169:R2188 R2190:R2201 R2203 R2205 R2207:R2218 R2221:R2226 R2228:R2229 R2232:R2233 R2236 R2239 R2242 R2244:R2245 R2247:R2249 R2251:R2254 R2257:R2258 R2261:R2262 R2264 R2267:R2299 R2303:R2306 R2316 R2318 R2321 R2324 R2349 R2378:R2379 R2406 R2412:R2413 R2417:R2418 R2420 R2422 R2427:R2456 R2458:R2459 R2468 R2471:R2472 R2474:R2475 R2477 R2482:R2483 R2489:R2490 R2502 R2524 R2527 R2539 R2559 R2562 R2632 R2690 R2697 R2703:R2704 R2730:R2733 R2736:R2739 R2741 R2744 R2753:R2764 R2766:R2767 R2769 R2772 R2774:R2775 R2779 R2781:R2784 R2787:R2793 R2795:R2800 R2803 R2813:R2814 R2817 R2819:R2821 R2825:R2827 R2832:R2836 R2839:R2840 R2842:R2848 R2854:R2857 R2860:R2867 R2872 R2875:R2877 R2881:R2883 R2893:R2910 R2912:R2922 R2924:R2927 R2929:R2937 R2939:R2942 R2944:R2949 R2951:R2958 R2960:R2962 R2964:R2965 R2974:R2992 R2996 R2998 R3001:R3005 R3007:R3025 R3027:R3064 R3067:R3084 R3088:R3089 R3092:R3093 R3098:R3099 R3102 R3104:R3107 R3110:R3111 R3113:R3116 R3118:R3121 R3123:R3124 R3127 R3129:R3132 R3134 R3136:R3142 R3144:R3147 R3151:R3156 R3160:R3161 R3163:R3191 R3193:R3198 R3200 R3202:R3203 R3205:R3207 R3209 R3211:R3217 R3220:R3229 R3231 R3233:R3239 R3241:R3264 R3266:R3277 R3279:R3280 R3282:R3306 R3308 R3312:R3314 R3318:R3319 R3321 R3323:R3324 R3328 R3331:R3332 R3334 R3339 R3341 R3348 R3351 R3355 R3361 R3367 R3388 R3391:R3392 R3394 R3399 R3401 R3403:R3404 R3409:R3411 R3413 R3419:R3420 R3422:R3427 R3429:R3432 R3435:R3436 R3440:R3443 R3446 R3448:R3449 R3451:R3452 R3454 R3457:R3458 R3462:R3464 R3466:R3471 R3473:R3475 R3477 R3479:R3485 R3487 R3489 R3491:R3501 R3503:R3512 R3514:R3516 R3518 R3521:R3522 R3524:R3525 R3530:R3531 R3533 R3536 R3538 R3541:R3545 R3549 R3551:R3554 R3556 R3560:R3561 R3565 R3569:R3571 R3577 R3580 R3582 R3584 R3591:R3592 R3595 R3599:R3603 R3608 R3610 R3612:R3617 R3624 R3627 R3629:R3635 R3641 R3643 R3645:R3646 R3649 R3655:R3656 R3664:R3666 R3668 R3672:R3673 R3675:R3676 R3679 R3681:R3682 R3685:R3687 R3689:R3691 R3695 R3698:R3700 R3702:R3703 R3710 R3715:R3716 R3718:R3719 R3721:R3723 R3727 R3730:R3731 R3736 R3741 R3743 R3748:R3750 R3756 R3759 R3761 R3764:R3766 R3768 R3772:R3773 R3775:R3776 R3778:R3781 R3783 R3789:R3795 R3799:R3802 R3805 R3808 R3810 R3812 R3817 R3820 R3823 R3831 R3847:R3848 R3851 R3860:R3862 R3867 R3869 R3874 R3877 R3881 R3885 R3892 R3897 R3902 R3914:R3915 R3917 R3930 R3937 R3948 R3951 R3965 R3972 R3984 R3986:R3987 R3991 R3994:R3995 R3997 R4002:R4005 R4009:R4010 R4014:R4015 R4019:R4020 R4024:R4025 R4030 R4032:R4033 R4035:R4037 R4040:R4041 R4045 R4049:R4050 R4052:R4053 R4057:R4058 R4060 R4068:R4069 R4071:R4072 R4074:R4075 R4077 R4081 R4083:R4085 R4087:R4088 R4090:R4092 R4094:R4095 R4097:R4098 R4101:R4102 R4107:R4108 R4111 R4115:R4116 R4118:R4119 R4126:R4127 R4130 R4133 R4135 R4137:R4138 R4140 R4143 R4145 R4147 R4149 R4151:R4153 R4156:R4159 R4161 R4164 R4168 R4170 R4172 R4174 R4180 R4184:R4185 R4187 R4190 R4195:R4196 R4198 R4206:R4208 R4210:R4212 R4214 R4217 R4219 R4228:R4229 R4240:R4242 R4245 R4248:R4249 R4251 R4256 R4260:R4262 R4264:R4265 R4271 R4276:R4277 R4280:R4282 R4284:R4288 R4292 R4296:R4298 R4300 R4302 R4304 R4307 R4309 R4314 R4322 R4324 R4327 R4331 R4337:R4338 R4340:R4341 R4345 R4356 R4363:R4365 R4368 R4373 R4386 R4395 R4399 R4415 R4417 R4422 R4427 R4430 R4443:R4444 R4462 R4467:R4468 R4474 R4477:R4478 R4480 R4482:R4483 R4485 R4490 R4494:R4495 R4499 R4501 R4503 R4505 R4511:R4512 R4515 R4519 R4525 R4531 R4535:R4537 R4539 R4541 R4543:R4544 R4546:R4548 R4550 R4552 R4557:R4558 R4561 R4563 R4566 R4568:R4570 R4576:R4577 R4579 R4587 R4590 R4593:R4594 R4597 R4604 R4607:R4608 R4611:R4612 R4616:R4617 R4619 R4621:R4623 R4626:R4627 R4631:R4632 R4634 R4636 R4638 R4641 R4643:R4644 R4646 R4648 R4652:R4655 R4658 R4660:R4663 R4665:R4667 R4670 R4673:R4675 R4679 R4681 R4683 R4687 R4689:R4690 R4693:R4694 R4698:R4699 R4709 R4711:R4714 R4717:R4718 R4721 R4729:R4730 R4732:R4733 R4735 R4738 R4740:R4742 R4744:R4745 R4748 R4750 R4752:R4753 R4755:R4756 R4759 R4761 R4770:R4771 R4777 R4779 R4782 R4786 R4790 R4797 R4800 R4802:R4807 R4810 R4812 R4814 R4816 R4824 R4836 R4848 R4867 R4873 R4884 R4897 R4905 R4915 R4926 R4935 R4937 R4960 R4974 R4976 R4979:R4980 R4984 R4994 R4996:R4997 R4999 R5001 R5004 R5006 R5010:R5011 R5018 R5020 R5022:R5026 R5030 R5035 R5039 R5043:R5045 R5048 R5050 R5055:R5056 R5059 R5061 R5065:R5066 R5069:R5070 R5078 R5080:R5084 R5086 R5088:R5089 R5091 R5094:R5095 R5097 R5099 R5101:R5102 R5104:R5105 R5107 R5110 R5114 R5123 R5125:R5127 R5133:R5135 R5138:R5141 R5143 R5145 R5147 R5150:R5152 R5155 R5158 R5160 R5167 R5170 R5172 R5174:R5175 R5177:R5178 R5180:R5181 R5189:R5190 R5195 R5198 R5205:R5206 R5213 R5220 R5224 R5226:R5227 R5232:R5233 R5235 R5237 R5239 R5243 R5247 R5250 R5252 R5261:R5262 R5265 R5268 R5271 R5273:R5275 R5280 R5283 R5286:R5287 R5289 R5293:R5296 R5299:R5300 R5302 R5306 R5308 R5312 R5315:R5316 R5319 R5322:R5325 R5337 R5341 R5347:R5348 R5350:R5351 R5354 R5356 R5370 R5398 R5413 R5418 R5424 R5431 R5433 R5435 R5438:R5439 R5445 R5456 R5461 R5470 R5473 R5493 R5499 R5503:R5504 R5506 R5511 R5516:R5517 R5519 R5524 R5531 R5535 R5538:R5539 R5541:R5545 R5547 R5550:R5554 R5556 R5560 R5564 R5567 R5569 R5573 R5581 R5583:R5584 R5586 R5589 R5592 R5596 R5599 R5601 R5604 R5607:R5611 R5613 R5615:R5616 R5618 R5620 R5622 R5625:R5626 R5628 R5630 R5633:R5635 R5639:R5640 R5642 R5645 R5647:R5649 R5655 R5658 R5660:R5661 R5664 R5669 R5676 R5681 R5686 R5693:R5694 R5698:R5700 R5703:R5704 R5706:R5708 R5712 R5718:R5719 R5722 R5726:R5727 R5740:R5743 R5745:R5746 R5749 R5751 R5759 R5764:R5766 R5768 R5770 R5772:R5774 R5778:R5781 R5783:R5784 R5787 R5789:R5790 R5792 R5795:R5797 R5799 R5808 R5810 R5825 R5829 R5831:R5832 R5837 R5839 R5841 R5843:R5844 R5862 R5866 R5898 R5904 R5916:R5917 R5936 R5938 R5943 R5946 R5955 R5967 R5971 R5987 R5989 R6009 R6015 R6018 R6021:R6024 R6026:R6027 R6030 R6032 R6034:R6035 R6037:R6040 R6042:R6043 R6045:R6047 R6052:R6054 R6056 R6061 R6066 R6069 R6075:R6076 R6079 R6082 R6090:R6092 R6094:R6098 R6101:R6102 R6107 R6112 R6114 R6125 R6131 R6134:R6135 R6139 R6142:R6143 R6146 R6148:R6150 R6155 R6157 R6161:R6162 R6165:R6166 R6168 R6170 R6173:R6175 R6177:R6178 R6184 R6186 R6188 R6192 R6198 R6201 R6207 R6211:R6212 R6218:R6219 R6223 R6226 R6229 R6231:R6233 R6236:R6238 R6242:R6244 R6246 R6254 R6257 R6260 R6262:R6263 R6265 R6268:R6270 R6272 R6274:R6275 R6278 R6289 R6293:R6294 R6296 R6298 R6302 R6306 R6308:R6309 R6313 R6320:R6321 R6324 R6328 R6332 R6343 R6345 R6353 R6363:R6364 R6369 R6372:R6375 R6378 R6384 R6386 R6392 R6405 R6415:R6416 R6420 R6426 R6430:R6431 R6437 R6442:R6443 R6448 R6451 R6454 R6461 R6465:R6466 R6476 R6482 R6484 R6502 R6504 R6515:R6517 R6520 R6523 R6525:R6527 R6529:R6530 R6532 R6535 R6538 R6540 R6542:R6543 R6546 R6549 R6551 R6553:R6554 R6556 R6558 R6560 R6566 R6568:R6569 R6572:R6574 R6577 R6582 R6585 R6591 R6599 R6601:R6602 R6609 R6614 R6616:R6617 R6620:R6624 R6626 R6630 R6633 R6635:R6638 R6640 R6643 R6647:R6648 R6655 R6659 R6661 R6663:R6666 R6669:R6670 R6675 R6680:R6682 R6685 R6688 R6690 R6693:R6695 R6697:R6698 R6700 R6703:R6706 R6708 R6710:R6713 R6720 R6725:R6726 R6732 R6734 R6736:R6737 R6740:R6741 R6746 R6750 R6754 R6756:R6757 R6760:R6763 R6765:R6766 R6768:R6770 R6777:R6778 R6781 R6783 R6785 R6787 R6789:R6791 R6827:R6828 R6838 R6844 R6851:R6852 R6857:R6858 R6860:R6861 R6866 R6875 R6900 R6903 R6919 R6921:R6922 R6929 R6934 R6950 R6953 R6958 R6970 R7001 R7015:R7016 R7020 R7031 R7034 R7047:R7048 R7050 R7053:R7054 R7056:R7057 R7062 R7074 R7077:R7079 R7086:R7087 R7090:R7092 R7095 R7102 R7104 R7111 R7113 R7115 R7117 R7121:R7122 R7126 R7129 R7135 R7137 R7139:R7140 R7143 R7145 R7147:R7148 R7150 R7152 R7159:R7161 R7164:R7165 R7169 R7172 R7175 R7184 R7187:R7188 R7190 R7192 R7194 R7196 R7198 R7200 R7206:R7207 R7214:R7215 R7217 R7225 R7229 R7231 R7235:R7237 R7240 R7244 R7248 R7254 R7258:R7261 R7263 R7265 R7267:R7268 R7278 R7280:R7284 R7288 R7290 R7292 R7294:R7295 R7298 R7303 R7307:R7308 R7310 R7313 R7322 R7332:R7333 R7336 R7346 R7350 R7358 R7360:R7361 R7363:R7364 R7366:R7367 R7369 R7380 R7383 R7391 R7394 R7401 R7414 R7417 R7421 R7425 R7430 R7432 R7437:R7438 R7441 R7453 R7456 R7458 R7463 R7468 R7481 R7485:R7486 R7490:R7491 R7493 R7496 R7501 R7503 R7505:R7507 R7518 R7531:R7533 R7538 R7543:R7544 R7553 R7556 R7560 R7568:R7569 R7572 R7575 R7579:R7580 R7583:R7584 R7586 R7588 R7592 R7596:R7597 R7600:R7603 R7609:R7610 R7615:R7616 R7618 R7621 R7623 R7626:R7627 R7639:R7640 R7642 R7645:R7646 R7650 R7654 R7658 R7660 R7664 R7667 R7669:R7671 R7673 R7676 R7680 R7684:R7687 R7691:R7694 R7698 R7703 R7705 R7709 R7711 R7714 R7717 R7720:R7721 R7726 R7730:R7734 R7736:R7738 R7741 R7743:R7744 R7746 R7750 R7752:R7756 R7758:R7759 R7761:R7762 R7765 R7770 R7774 R7776 R7780:R7782 R7784:R7785 R7787:R7788 R7791:R7792 R7798 R7800:R7802 R7805 R7808 R7810 R7812 R7816 R7826 R7832 R7834:R7835 R7837 R7842 R7847:R7848 R7850 R7863 R7871 R7887:R7891 R7897 R7904:R7905 R7916 R7920 R7926 R7930 R7932 R7935 R7943 R7945 R7948 R7952:R7953 R7991 R7997 R8000 R8004 R8016 R8025 R8032 R8045:R8047 R8051 R8054:R8056 R8059 R8062 R8070:R8072 R8075 R8078:R8079 R8081:R8082 R8086 R8088:R8090 R8096:R8097 R8099 R8101 R8103 R8107:R8108 R8111 R8114 R8118 R8125:R8127 R8130 R8132 R8146 R8149:R8150 R8154:R8156 R8167 R8171 R8175 R8180 R8185 R8194:R8195 R8197 R8199:R8201 R8203 R8205:R8206 R8212 R8215:R8216 R8218 R8220:R8221 R8223:R8224 R8240 R8242 R8244:R8246 R8248:R8250 R8257:R8259 R8271:R8275 R8277 R8280:R8282 R8287 R8290:R8294 R8296 R8298:R8299 R8301:R8302 R8309:R8311 R8320 R8324:R8325 R8328:R8329 R8335:R8336 R8347 R8349:R8350 R8355 R8357:R8361 R8368 R8376 R8382 R8384 R8388 R8390 R8394 R8400 R8409 R8417 R8420 R8424 R8429:R8430 R8437 R8445 R8447:R8449 R8452 R8454:R8455 R8457:R8458 R8461 R8463 R8466 R8471 R8482 R8484 R8486 R8490 R8492 R8495 R8501:R8502 R8505 R8515 R8519 R8526:R8527 R8533 R8538 R8540 R8542:R8543 R8546 R8554:R8555 R8559 R8562 R8565 R8567:R8568 R8571 R8575 R8577 R8584:R8585 R8591:R8592 R8594:R8596 R8600:R8601 R8604:R8605 R8615 R8618:R8620 R8623 R8625:R8627 R8629:R8630 R8633 R8635 R8641 R8656:R8658 R8660 R8663 R8665 R8671:R8673 R8675 R8677:R8678 R8680:R8682 R8685:R8686 R8688:R8689 R8691:R8692 R8694:R8695 R8699:R8700 R8703 R8705 R8709:R8710 R8713 R8719 R8722 R8725 R8736:R8738 R8742 R8744 R8747 R8750 R8757 R8759:R8761 R8776 R8779 R8783:R8784 R8788 R8791:R8795 R8799 R8801 R8805 R8808 R8810:R8812 R8815 R8817:R8818 R8830 R8833:R8836 R8840 R8842:R8843 R8848 R8853:R8854 R8865 R8869 R8874 R8883 R8891 R8894 R8897 R8899:R8901 R8904:R8905 R8907:R8909 R8920 R8924 R8926:R8927 R8934 R8936:R8939 R8942:R8944 R8946:R8947 R8950:R8954 R8956:R8960 R8964 R9002 R9004:R9007 R9009:R9011 R9015 R9021:R9022 R9030:R9034 R9038 R9040 R9042 R9045 R9047:R9049 R9051:R9052 R9055:R9057 R9064 R9067 R9074:R9075 R9077:R9080 R9086:R9087 R9091 R9096 R9102 R9106:R9107 R9113 R9116:R9117 R9119:R9120 R9122:R9124 R9127:R9128 R9130:R9133 R9135:R9142 R9145 R9147:R9148 R9150:R9151 R9155 R9163:R9168 R9170 R9173:R9174 R9176:R9178 R9180 R9182:R9184 R9186:R9190 R9192:R9193 R9198 R9200:R9208 R9211:R9212 R9214 R9216:R9217 R9221:R9222 R9225 R9227:R9230 R9232:R9234 R9237:R9238 R9240 R9243 R9248:R9249 R9252 R9256 R9268 R9271 R9277 R9343:R9345 R9356 R9373:R9374 R9398 R9407 R9498 R9522 R9687 R9713 R9794 R9860 R9869 R9886:R9889 R9928 R9944 R9981 R10071 R10074 R10120:R10123 R10201 R10339 R10385 R10424 R10583 R10591 R10687:R10688 R10811 R10819 R10866 R10932:R10933 R10937:R10938 R10946 R10958 R10983 R10986 R11146:R1048576</xm:sqref>
        </x14:dataValidation>
        <x14:dataValidation type="list" allowBlank="1" showInputMessage="1" showErrorMessage="1" xr:uid="{802C7628-51F0-48CB-B93F-542B776B56A3}">
          <x14:formula1>
            <xm:f>'Permitted Values'!$Q$2:$Q$19</xm:f>
          </x14:formula1>
          <xm:sqref>Q11146:Q1048576</xm:sqref>
        </x14:dataValidation>
        <x14:dataValidation type="list" allowBlank="1" showInputMessage="1" showErrorMessage="1" xr:uid="{00000000-0002-0000-0100-000003000000}">
          <x14:formula1>
            <xm:f>'Permitted Values'!$D$2:$D$6</xm:f>
          </x14:formula1>
          <xm:sqref>D3:D1048576</xm:sqref>
        </x14:dataValidation>
        <x14:dataValidation type="list" allowBlank="1" showInputMessage="1" showErrorMessage="1" xr:uid="{00000000-0002-0000-0100-000005000000}">
          <x14:formula1>
            <xm:f>'Permitted Values'!$E$2:$E$3</xm:f>
          </x14:formula1>
          <xm:sqref>E3:E1048576</xm:sqref>
        </x14:dataValidation>
        <x14:dataValidation type="list" allowBlank="1" showInputMessage="1" showErrorMessage="1" xr:uid="{00000000-0002-0000-0100-000009000000}">
          <x14:formula1>
            <xm:f>'Permitted Values'!$G$2:$G$4</xm:f>
          </x14:formula1>
          <xm:sqref>G3:G1048576</xm:sqref>
        </x14:dataValidation>
        <x14:dataValidation type="list" allowBlank="1" showInputMessage="1" showErrorMessage="1" xr:uid="{00000000-0002-0000-0100-00001F000000}">
          <x14:formula1>
            <xm:f>'Permitted Values'!$W$2:$W$4</xm:f>
          </x14:formula1>
          <xm:sqref>W3:W1048576</xm:sqref>
        </x14:dataValidation>
        <x14:dataValidation type="list" allowBlank="1" showInputMessage="1" showErrorMessage="1" xr:uid="{00000000-0002-0000-0100-000026000000}">
          <x14:formula1>
            <xm:f>'Permitted Values'!$AA$2:$AA$4</xm:f>
          </x14:formula1>
          <xm:sqref>AA3:AA1048576</xm:sqref>
        </x14:dataValidation>
        <x14:dataValidation type="list" allowBlank="1" showInputMessage="1" showErrorMessage="1" xr:uid="{00000000-0002-0000-0100-000028000000}">
          <x14:formula1>
            <xm:f>'Permitted Values'!$AB$2:$AB$4</xm:f>
          </x14:formula1>
          <xm:sqref>AB3:AB1048576</xm:sqref>
        </x14:dataValidation>
        <x14:dataValidation type="list" allowBlank="1" showInputMessage="1" showErrorMessage="1" xr:uid="{00000000-0002-0000-0100-00002A000000}">
          <x14:formula1>
            <xm:f>'Permitted Values'!$AC$2:$AC$3</xm:f>
          </x14:formula1>
          <xm:sqref>AC3:AC1048576</xm:sqref>
        </x14:dataValidation>
        <x14:dataValidation type="list" allowBlank="1" showInputMessage="1" showErrorMessage="1" xr:uid="{00000000-0002-0000-0100-00001B000000}">
          <x14:formula1>
            <xm:f>'Permitted Values'!$T$2:$T$9</xm:f>
          </x14:formula1>
          <xm:sqref>T3:T1048576</xm:sqref>
        </x14:dataValidation>
        <x14:dataValidation type="list" allowBlank="1" showInputMessage="1" showErrorMessage="1" xr:uid="{14E955D8-B5A1-4284-8FCD-2E2EE066EBF4}">
          <x14:formula1>
            <xm:f>'Permitted Values'!$L$2:$L$9</xm:f>
          </x14:formula1>
          <xm:sqref>L3:L1048576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A1:AE19"/>
  <sheetViews>
    <sheetView zoomScale="115" zoomScaleNormal="115" workbookViewId="0">
      <selection activeCell="K8" sqref="K8"/>
    </sheetView>
  </sheetViews>
  <sheetFormatPr defaultRowHeight="14.4" x14ac:dyDescent="0.3"/>
  <cols>
    <col min="1" max="3" width="43.6640625" customWidth="1"/>
    <col min="4" max="5" width="50.6640625" customWidth="1"/>
    <col min="6" max="7" width="66.6640625" customWidth="1"/>
    <col min="8" max="8" width="50.6640625" customWidth="1"/>
    <col min="9" max="10" width="66.6640625" customWidth="1"/>
    <col min="11" max="11" width="54.6640625" customWidth="1"/>
    <col min="12" max="12" width="53.33203125" customWidth="1"/>
    <col min="13" max="13" width="40.33203125" customWidth="1"/>
    <col min="14" max="15" width="66.6640625" customWidth="1"/>
    <col min="16" max="16" width="50.6640625" customWidth="1"/>
    <col min="17" max="17" width="43.6640625" customWidth="1"/>
    <col min="18" max="18" width="47.6640625" customWidth="1"/>
    <col min="19" max="19" width="57.33203125" customWidth="1"/>
    <col min="20" max="20" width="58.33203125" customWidth="1"/>
    <col min="21" max="21" width="43.6640625" customWidth="1"/>
    <col min="22" max="22" width="66.6640625" customWidth="1"/>
    <col min="23" max="23" width="50.6640625" customWidth="1"/>
    <col min="24" max="24" width="66.6640625" customWidth="1"/>
    <col min="25" max="25" width="73.44140625" customWidth="1"/>
    <col min="26" max="27" width="66.6640625" customWidth="1"/>
    <col min="28" max="28" width="73.44140625" customWidth="1"/>
    <col min="29" max="31" width="50.6640625" customWidth="1"/>
  </cols>
  <sheetData>
    <row r="1" spans="1:31" s="24" customFormat="1" ht="70.2" customHeight="1" x14ac:dyDescent="0.3">
      <c r="A1" s="22" t="s">
        <v>8</v>
      </c>
      <c r="B1" s="22" t="s">
        <v>9</v>
      </c>
      <c r="C1" s="22" t="s">
        <v>10</v>
      </c>
      <c r="D1" s="22" t="s">
        <v>11021</v>
      </c>
      <c r="E1" s="22" t="s">
        <v>11022</v>
      </c>
      <c r="F1" s="23" t="s">
        <v>13</v>
      </c>
      <c r="G1" s="23" t="s">
        <v>11023</v>
      </c>
      <c r="H1" s="20" t="s">
        <v>15</v>
      </c>
      <c r="I1" s="25" t="s">
        <v>16</v>
      </c>
      <c r="J1" s="25" t="s">
        <v>11024</v>
      </c>
      <c r="K1" s="25" t="s">
        <v>11025</v>
      </c>
      <c r="L1" s="25" t="s">
        <v>19</v>
      </c>
      <c r="M1" s="20" t="s">
        <v>20</v>
      </c>
      <c r="N1" s="20" t="s">
        <v>21</v>
      </c>
      <c r="O1" s="23" t="s">
        <v>22</v>
      </c>
      <c r="P1" s="20" t="s">
        <v>23</v>
      </c>
      <c r="Q1" s="25" t="s">
        <v>24</v>
      </c>
      <c r="R1" s="25" t="s">
        <v>11026</v>
      </c>
      <c r="S1" s="25" t="s">
        <v>11027</v>
      </c>
      <c r="T1" s="25" t="s">
        <v>11028</v>
      </c>
      <c r="U1" s="20" t="s">
        <v>28</v>
      </c>
      <c r="V1" s="20" t="s">
        <v>29</v>
      </c>
      <c r="W1" s="20" t="s">
        <v>11029</v>
      </c>
      <c r="X1" s="25" t="s">
        <v>11030</v>
      </c>
      <c r="Y1" s="20" t="s">
        <v>32</v>
      </c>
      <c r="Z1" s="25" t="s">
        <v>11031</v>
      </c>
      <c r="AA1" s="20" t="s">
        <v>11032</v>
      </c>
      <c r="AB1" s="20" t="s">
        <v>11033</v>
      </c>
      <c r="AC1" s="20" t="s">
        <v>11034</v>
      </c>
      <c r="AD1" s="20" t="s">
        <v>37</v>
      </c>
      <c r="AE1" s="20" t="s">
        <v>38</v>
      </c>
    </row>
    <row r="2" spans="1:31" x14ac:dyDescent="0.3">
      <c r="D2" s="2" t="s">
        <v>40</v>
      </c>
      <c r="E2" s="6" t="s">
        <v>40</v>
      </c>
      <c r="F2" s="8" t="s">
        <v>11035</v>
      </c>
      <c r="G2" s="7" t="s">
        <v>432</v>
      </c>
      <c r="H2" s="4"/>
      <c r="I2" s="14" t="s">
        <v>11036</v>
      </c>
      <c r="J2" s="12" t="s">
        <v>11037</v>
      </c>
      <c r="K2" s="8" t="s">
        <v>432</v>
      </c>
      <c r="L2" s="11" t="s">
        <v>11038</v>
      </c>
      <c r="O2" s="8" t="s">
        <v>11035</v>
      </c>
      <c r="Q2" s="14" t="s">
        <v>11036</v>
      </c>
      <c r="R2" s="12" t="s">
        <v>11037</v>
      </c>
      <c r="S2" s="15" t="s">
        <v>432</v>
      </c>
      <c r="T2" s="8" t="s">
        <v>11038</v>
      </c>
      <c r="W2" s="6" t="s">
        <v>432</v>
      </c>
      <c r="X2" s="8" t="s">
        <v>432</v>
      </c>
      <c r="Z2" s="9" t="s">
        <v>45</v>
      </c>
      <c r="AA2" s="7" t="s">
        <v>432</v>
      </c>
      <c r="AB2" s="2" t="s">
        <v>432</v>
      </c>
      <c r="AC2" s="2" t="s">
        <v>40</v>
      </c>
    </row>
    <row r="3" spans="1:31" x14ac:dyDescent="0.3">
      <c r="D3" s="2" t="s">
        <v>306</v>
      </c>
      <c r="E3" s="6" t="s">
        <v>432</v>
      </c>
      <c r="F3" s="9" t="s">
        <v>11039</v>
      </c>
      <c r="G3" s="7" t="s">
        <v>40</v>
      </c>
      <c r="H3" s="4"/>
      <c r="I3" s="14" t="s">
        <v>7518</v>
      </c>
      <c r="J3" s="12" t="s">
        <v>55</v>
      </c>
      <c r="K3" s="8" t="s">
        <v>40</v>
      </c>
      <c r="L3" s="11" t="s">
        <v>11040</v>
      </c>
      <c r="O3" s="9" t="s">
        <v>11039</v>
      </c>
      <c r="Q3" s="14" t="s">
        <v>7518</v>
      </c>
      <c r="R3" s="12" t="s">
        <v>55</v>
      </c>
      <c r="S3" s="15" t="s">
        <v>40</v>
      </c>
      <c r="T3" s="8" t="s">
        <v>11041</v>
      </c>
      <c r="W3" s="6" t="s">
        <v>40</v>
      </c>
      <c r="X3" s="8" t="s">
        <v>40</v>
      </c>
      <c r="Z3" s="9" t="s">
        <v>51</v>
      </c>
      <c r="AA3" s="7" t="s">
        <v>40</v>
      </c>
      <c r="AB3" s="2" t="s">
        <v>40</v>
      </c>
      <c r="AC3" s="2" t="s">
        <v>432</v>
      </c>
    </row>
    <row r="4" spans="1:31" x14ac:dyDescent="0.3">
      <c r="D4" s="2" t="s">
        <v>890</v>
      </c>
      <c r="F4" s="8" t="s">
        <v>70</v>
      </c>
      <c r="G4" s="7" t="s">
        <v>11042</v>
      </c>
      <c r="I4" s="14" t="s">
        <v>42</v>
      </c>
      <c r="J4" s="11" t="s">
        <v>43</v>
      </c>
      <c r="K4" s="10"/>
      <c r="L4" s="11" t="s">
        <v>11043</v>
      </c>
      <c r="O4" s="8" t="s">
        <v>70</v>
      </c>
      <c r="Q4" s="14" t="s">
        <v>42</v>
      </c>
      <c r="R4" s="12" t="s">
        <v>43</v>
      </c>
      <c r="S4" s="10"/>
      <c r="T4" s="8" t="s">
        <v>11044</v>
      </c>
      <c r="W4" s="6" t="s">
        <v>44</v>
      </c>
      <c r="X4" s="8" t="s">
        <v>44</v>
      </c>
      <c r="Z4" s="9" t="s">
        <v>58</v>
      </c>
      <c r="AA4" s="7" t="s">
        <v>46</v>
      </c>
      <c r="AB4" s="2" t="s">
        <v>46</v>
      </c>
    </row>
    <row r="5" spans="1:31" x14ac:dyDescent="0.3">
      <c r="D5" s="2" t="s">
        <v>48</v>
      </c>
      <c r="F5" s="9" t="s">
        <v>53</v>
      </c>
      <c r="I5" s="14" t="s">
        <v>54</v>
      </c>
      <c r="J5" s="11" t="s">
        <v>126</v>
      </c>
      <c r="K5" s="10"/>
      <c r="L5" s="11" t="s">
        <v>11045</v>
      </c>
      <c r="O5" s="9" t="s">
        <v>53</v>
      </c>
      <c r="Q5" s="14" t="s">
        <v>54</v>
      </c>
      <c r="R5" s="12" t="s">
        <v>126</v>
      </c>
      <c r="S5" s="10"/>
      <c r="T5" s="8" t="s">
        <v>11045</v>
      </c>
      <c r="X5" s="10"/>
      <c r="Z5" s="9" t="s">
        <v>49</v>
      </c>
    </row>
    <row r="6" spans="1:31" x14ac:dyDescent="0.3">
      <c r="D6" s="2" t="s">
        <v>11046</v>
      </c>
      <c r="F6" s="8" t="s">
        <v>132</v>
      </c>
      <c r="I6" s="14" t="s">
        <v>60</v>
      </c>
      <c r="J6" s="11" t="s">
        <v>106</v>
      </c>
      <c r="K6" s="10"/>
      <c r="L6" s="11" t="s">
        <v>71</v>
      </c>
      <c r="O6" s="8" t="s">
        <v>132</v>
      </c>
      <c r="Q6" s="14" t="s">
        <v>60</v>
      </c>
      <c r="R6" s="12" t="s">
        <v>106</v>
      </c>
      <c r="S6" s="10"/>
      <c r="T6" s="8" t="s">
        <v>71</v>
      </c>
    </row>
    <row r="7" spans="1:31" x14ac:dyDescent="0.3">
      <c r="F7" s="8" t="s">
        <v>41</v>
      </c>
      <c r="I7" s="14" t="s">
        <v>11047</v>
      </c>
      <c r="J7" s="11" t="s">
        <v>11048</v>
      </c>
      <c r="K7" s="10"/>
      <c r="L7" s="11" t="s">
        <v>11049</v>
      </c>
      <c r="O7" s="8" t="s">
        <v>41</v>
      </c>
      <c r="Q7" s="14" t="s">
        <v>11047</v>
      </c>
      <c r="R7" s="12" t="s">
        <v>11048</v>
      </c>
      <c r="S7" s="10"/>
      <c r="T7" s="8" t="s">
        <v>11049</v>
      </c>
    </row>
    <row r="8" spans="1:31" x14ac:dyDescent="0.3">
      <c r="F8" s="8" t="s">
        <v>11050</v>
      </c>
      <c r="I8" s="14" t="s">
        <v>124</v>
      </c>
      <c r="J8" s="11" t="s">
        <v>11045</v>
      </c>
      <c r="K8" s="10"/>
      <c r="L8" s="11" t="s">
        <v>66</v>
      </c>
      <c r="O8" s="8" t="s">
        <v>11050</v>
      </c>
      <c r="Q8" s="14" t="s">
        <v>124</v>
      </c>
      <c r="R8" s="12" t="s">
        <v>11045</v>
      </c>
      <c r="S8" s="10"/>
      <c r="T8" s="8" t="s">
        <v>66</v>
      </c>
    </row>
    <row r="9" spans="1:31" x14ac:dyDescent="0.3">
      <c r="F9" s="8" t="s">
        <v>11051</v>
      </c>
      <c r="I9" s="14" t="s">
        <v>3125</v>
      </c>
      <c r="J9" s="11" t="s">
        <v>65</v>
      </c>
      <c r="K9" s="10"/>
      <c r="L9" s="11" t="s">
        <v>49</v>
      </c>
      <c r="O9" s="8" t="s">
        <v>11051</v>
      </c>
      <c r="Q9" s="14" t="s">
        <v>3125</v>
      </c>
      <c r="R9" s="12" t="s">
        <v>65</v>
      </c>
      <c r="S9" s="10"/>
      <c r="T9" s="8" t="s">
        <v>49</v>
      </c>
    </row>
    <row r="10" spans="1:31" x14ac:dyDescent="0.3">
      <c r="F10" s="8" t="s">
        <v>11052</v>
      </c>
      <c r="I10" s="14" t="s">
        <v>975</v>
      </c>
      <c r="J10" s="11" t="s">
        <v>49</v>
      </c>
      <c r="K10" s="10"/>
      <c r="L10" s="10"/>
      <c r="O10" s="8" t="s">
        <v>11052</v>
      </c>
      <c r="Q10" s="14" t="s">
        <v>975</v>
      </c>
      <c r="R10" s="12" t="s">
        <v>49</v>
      </c>
      <c r="S10" s="10"/>
    </row>
    <row r="11" spans="1:31" x14ac:dyDescent="0.3">
      <c r="I11" s="14" t="s">
        <v>2746</v>
      </c>
      <c r="J11" s="10"/>
      <c r="Q11" s="14" t="s">
        <v>2746</v>
      </c>
      <c r="R11" s="10"/>
    </row>
    <row r="12" spans="1:31" x14ac:dyDescent="0.3">
      <c r="I12" s="14" t="s">
        <v>3772</v>
      </c>
      <c r="J12" s="10"/>
      <c r="Q12" s="14" t="s">
        <v>3772</v>
      </c>
      <c r="R12" s="10"/>
    </row>
    <row r="13" spans="1:31" x14ac:dyDescent="0.3">
      <c r="I13" s="14" t="s">
        <v>1708</v>
      </c>
      <c r="J13" s="10"/>
      <c r="Q13" s="14" t="s">
        <v>1708</v>
      </c>
      <c r="R13" s="10"/>
    </row>
    <row r="14" spans="1:31" x14ac:dyDescent="0.3">
      <c r="I14" s="14" t="s">
        <v>621</v>
      </c>
      <c r="J14" s="10"/>
      <c r="Q14" s="14" t="s">
        <v>621</v>
      </c>
      <c r="R14" s="10"/>
    </row>
    <row r="15" spans="1:31" x14ac:dyDescent="0.3">
      <c r="I15" s="14" t="s">
        <v>11053</v>
      </c>
      <c r="J15" s="10"/>
      <c r="Q15" s="14" t="s">
        <v>11053</v>
      </c>
      <c r="R15" s="10"/>
    </row>
    <row r="16" spans="1:31" x14ac:dyDescent="0.3">
      <c r="I16" s="14" t="s">
        <v>11054</v>
      </c>
      <c r="J16" s="10"/>
      <c r="Q16" s="14" t="s">
        <v>11054</v>
      </c>
      <c r="R16" s="10"/>
    </row>
    <row r="17" spans="9:18" x14ac:dyDescent="0.3">
      <c r="I17" s="14" t="s">
        <v>11055</v>
      </c>
      <c r="J17" s="10"/>
      <c r="Q17" s="14" t="s">
        <v>11055</v>
      </c>
      <c r="R17" s="10"/>
    </row>
    <row r="18" spans="9:18" x14ac:dyDescent="0.3">
      <c r="I18" s="14" t="s">
        <v>11056</v>
      </c>
      <c r="J18" s="10"/>
      <c r="Q18" s="14" t="s">
        <v>11056</v>
      </c>
      <c r="R18" s="10"/>
    </row>
    <row r="19" spans="9:18" x14ac:dyDescent="0.3">
      <c r="I19" s="14" t="s">
        <v>46</v>
      </c>
      <c r="Q19" s="14" t="s">
        <v>46</v>
      </c>
    </row>
  </sheetData>
  <sheetProtection sheet="1" objects="1" scenarios="1"/>
  <dataValidations count="29">
    <dataValidation allowBlank="1" showInputMessage="1" showErrorMessage="1" promptTitle="Unique Service Line ID" prompt="A unique ID is required for each service line." sqref="A1" xr:uid="{00000000-0002-0000-0200-000000000000}"/>
    <dataValidation allowBlank="1" showInputMessage="1" showErrorMessage="1" promptTitle="Street Address" prompt="Water systems must track addresses of all service lines in their internal inventory." sqref="B1" xr:uid="{00000000-0002-0000-0200-000001000000}"/>
    <dataValidation allowBlank="1" showInputMessage="1" showErrorMessage="1" promptTitle="City" prompt="Provide the city for the service line address." sqref="C1" xr:uid="{00000000-0002-0000-0200-000002000000}"/>
    <dataValidation allowBlank="1" showInputMessage="1" showErrorMessage="1" promptTitle="Sensitive Population?" prompt="Select Yes if sensitive subpopulation, e.g., day care, school, multifamily home. If Yes-Other, describe in the Notes field." sqref="D1" xr:uid="{00000000-0002-0000-0200-000003000000}"/>
    <dataValidation allowBlank="1" showInputMessage="1" showErrorMessage="1" promptTitle="Disadvantaged Neighborhood?" prompt="Does location meet state affordability guidelines or other measures?" sqref="E1" xr:uid="{00000000-0002-0000-0200-000004000000}"/>
    <dataValidation allowBlank="1" showInputMessage="1" showErrorMessage="1" promptTitle="System-Owned Portion Service Line Material Classification" prompt="Dropdown list includes recommended subclassifications. If &amp;quot;Non-Lead Other,&amp;quot; describe in Notes field." sqref="F1" xr:uid="{00000000-0002-0000-0200-000005000000}"/>
    <dataValidation allowBlank="1" showInputMessage="1" showErrorMessage="1" promptTitle="If Non-Lead in Column G, Was Material Ever Previously Lead?" prompt="Select Yes, No, or Don't Know. Important for determining if downstream/customer-owned galvanized service line requires replacement." sqref="G1" xr:uid="{00000000-0002-0000-0200-000006000000}"/>
    <dataValidation allowBlank="1" showInputMessage="1" showErrorMessage="1" promptTitle="Service Line Installation Date (System Side)" prompt="Date or MM/YYYY when service line was installed or replaced." sqref="H1" xr:uid="{00000000-0002-0000-0200-000007000000}"/>
    <dataValidation allowBlank="1" showInputMessage="1" showErrorMessage="1" promptTitle="Service Line Size (inches) (System Side)" prompt="Diameter in inches" sqref="I1" xr:uid="{00000000-0002-0000-0200-000008000000}"/>
    <dataValidation allowBlank="1" showInputMessage="1" showErrorMessage="1" promptTitle="Basis of Material Classification (System Side)" prompt="Select option from dropdown list. If &amp;quot;Other,&amp;quot; describe in the Notes field." sqref="J1" xr:uid="{00000000-0002-0000-0200-000009000000}"/>
    <dataValidation allowBlank="1" showInputMessage="1" showErrorMessage="1" promptTitle="Was Service Line Material Field Verified? (System Side)" prompt="Select Yes or No" sqref="K1:L1 S1" xr:uid="{00000000-0002-0000-0200-00000A000000}"/>
    <dataValidation allowBlank="1" showInputMessage="1" showErrorMessage="1" promptTitle="Date of Field Verification (System Side)" prompt="Enter the date of field verification" sqref="M1" xr:uid="{00000000-0002-0000-0200-00000B000000}"/>
    <dataValidation allowBlank="1" showInputMessage="1" showErrorMessage="1" promptTitle="Notes (System Side)" prompt="Use this field for documenting additional relevant information, including when classification changes." sqref="N1" xr:uid="{00000000-0002-0000-0200-00000C000000}"/>
    <dataValidation allowBlank="1" showInputMessage="1" showErrorMessage="1" promptTitle="Customer-Owned Portion Service Line Material Classification" prompt="Dropdown list includes recommended subclassification. If &amp;quot;Non-Lead Other,&amp;quot; describe in Notes field." sqref="O1" xr:uid="{00000000-0002-0000-0200-00000D000000}"/>
    <dataValidation allowBlank="1" showInputMessage="1" showErrorMessage="1" promptTitle="Service Line Installation Date (Customer Side)" prompt="Date or MM/YYYY when service line was installed or replaced." sqref="P1" xr:uid="{00000000-0002-0000-0200-00000E000000}"/>
    <dataValidation allowBlank="1" showInputMessage="1" showErrorMessage="1" promptTitle="Service Line Size (inches) (Customer Side)" prompt="Diameter in inches" sqref="Q1" xr:uid="{00000000-0002-0000-0200-00000F000000}"/>
    <dataValidation allowBlank="1" showInputMessage="1" showErrorMessage="1" promptTitle="Basis of Material Classification (Customer Side)" prompt="Select option from dropdown list. If &amp;quot;Other,&amp;quot; describe in the Notes field." sqref="R1:S1" xr:uid="{00000000-0002-0000-0200-000010000000}"/>
    <dataValidation allowBlank="1" showInputMessage="1" showErrorMessage="1" promptTitle="Was Service Line Material Field Verified? (Customer Side)" prompt="Select Yes or No" sqref="T1" xr:uid="{00000000-0002-0000-0200-000011000000}"/>
    <dataValidation allowBlank="1" showInputMessage="1" showErrorMessage="1" promptTitle="Date of Field Verification (Customer Side)" prompt="Enter the date of field verification" sqref="U1" xr:uid="{00000000-0002-0000-0200-000012000000}"/>
    <dataValidation allowBlank="1" showInputMessage="1" showErrorMessage="1" promptTitle="Notes (Customer Side)" prompt="Use this field for documenting additional relevant information, including when classification changes." sqref="V1" xr:uid="{00000000-0002-0000-0200-000013000000}"/>
    <dataValidation allowBlank="1" showInputMessage="1" showErrorMessage="1" promptTitle="Is there a Lead Connector?" prompt="For example, lead gooseneck or pigtail where the water main is connected to the service line." sqref="W1" xr:uid="{00000000-0002-0000-0200-000014000000}"/>
    <dataValidation allowBlank="1" showInputMessage="1" showErrorMessage="1" promptTitle="Is there Lead Solder in the Service Line?" prompt="Select Yes, No, or Don't Know" sqref="X1" xr:uid="{00000000-0002-0000-0200-000015000000}"/>
    <dataValidation allowBlank="1" showInputMessage="1" showErrorMessage="1" promptTitle="List Other Fittings and Equipment Connected to the Service Line that Contain Lead" prompt="For example, backflow preventer or meter containing lead" sqref="Y1" xr:uid="{00000000-0002-0000-0200-000016000000}"/>
    <dataValidation allowBlank="1" showInputMessage="1" showErrorMessage="1" promptTitle="Building Type Connected to Service Line" prompt="Select Single Family Residence, Multifamily Residence, Building, and Other from dropdown menu. Building is any building other than a single family residence or a multifamily residence. Other is a connection not associated with a building." sqref="Z1" xr:uid="{00000000-0002-0000-0200-000017000000}"/>
    <dataValidation allowBlank="1" showInputMessage="1" showErrorMessage="1" promptTitle="Point-of-Entry or Point-of-Use Treatment Present?" prompt="Select yes, no, or unknown if a point-of-entry or point-of use treatment unit is present (such as a softener or reverse osmosis unit)." sqref="AA1" xr:uid="{00000000-0002-0000-0200-000018000000}"/>
    <dataValidation allowBlank="1" showInputMessage="1" showErrorMessage="1" promptTitle="Does the Interior Building Plumbing Contain Copper pipes with Lead Solder Installed Before Your State’s Lead Ban (April 1, 1986)?" prompt="Select Yes, No, or Unknown" sqref="AB1" xr:uid="{00000000-0002-0000-0200-000019000000}"/>
    <dataValidation allowBlank="1" showInputMessage="1" showErrorMessage="1" promptTitle="Current LCR Sampling Site?" prompt="Select Yes, No, or Unknown" sqref="AC1" xr:uid="{00000000-0002-0000-0200-00001A000000}"/>
    <dataValidation allowBlank="1" showInputMessage="1" showErrorMessage="1" promptTitle="Date of System-Owned LSLR" prompt="Enter date MM/DD/YYYY." sqref="AD1" xr:uid="{00000000-0002-0000-0200-00001B000000}"/>
    <dataValidation allowBlank="1" showInputMessage="1" showErrorMessage="1" promptTitle="Date of Customer-Owned LSLR" prompt="Enter date MM/DD/YYYY." sqref="AE1" xr:uid="{00000000-0002-0000-0200-00001C000000}"/>
  </dataValidations>
  <pageMargins left="0.75" right="0.75" top="0.75" bottom="0.5" header="0.5" footer="0.75"/>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fa60db12-2b6a-4eb8-baad-584f0c7a05b3" ContentTypeId="0x0101" PreviousValue="false" LastSyncTimeStamp="2014-11-24T01:52:41.627Z"/>
</file>

<file path=customXml/item3.xml><?xml version="1.0" encoding="utf-8"?>
<ct:contentTypeSchema xmlns:ct="http://schemas.microsoft.com/office/2006/metadata/contentType" xmlns:ma="http://schemas.microsoft.com/office/2006/metadata/properties/metaAttributes" ct:_="" ma:_="" ma:contentTypeName="Document" ma:contentTypeID="0x0101009B3C744934F6B24FA761BDAF08C59327" ma:contentTypeVersion="4" ma:contentTypeDescription="Create a new document." ma:contentTypeScope="" ma:versionID="fe1759f34c2caf7aaefd923093c7c071">
  <xsd:schema xmlns:xsd="http://www.w3.org/2001/XMLSchema" xmlns:xs="http://www.w3.org/2001/XMLSchema" xmlns:p="http://schemas.microsoft.com/office/2006/metadata/properties" xmlns:ns2="21582d0d-29cb-4481-bca9-a1d93163ecc7" targetNamespace="http://schemas.microsoft.com/office/2006/metadata/properties" ma:root="true" ma:fieldsID="b2444c9d098a6bbb3b66319775bdefa4" ns2:_="">
    <xsd:import namespace="21582d0d-29cb-4481-bca9-a1d93163ec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82d0d-29cb-4481-bca9-a1d93163ec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74A455-F60C-4DB5-9543-5FB153C47CD2}">
  <ds:schemaRefs>
    <ds:schemaRef ds:uri="http://schemas.microsoft.com/sharepoint/v3/contenttype/forms"/>
  </ds:schemaRefs>
</ds:datastoreItem>
</file>

<file path=customXml/itemProps2.xml><?xml version="1.0" encoding="utf-8"?>
<ds:datastoreItem xmlns:ds="http://schemas.openxmlformats.org/officeDocument/2006/customXml" ds:itemID="{11CC6EBC-826F-4773-A67C-7D5D604E6BE2}">
  <ds:schemaRefs>
    <ds:schemaRef ds:uri="Microsoft.SharePoint.Taxonomy.ContentTypeSync"/>
  </ds:schemaRefs>
</ds:datastoreItem>
</file>

<file path=customXml/itemProps3.xml><?xml version="1.0" encoding="utf-8"?>
<ds:datastoreItem xmlns:ds="http://schemas.openxmlformats.org/officeDocument/2006/customXml" ds:itemID="{DCB8A25A-5A53-4EEA-B643-0DB7CB80EB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82d0d-29cb-4481-bca9-a1d93163ec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6B973C3-B60A-41AB-BCFC-8BB513AEF1F2}">
  <ds:schemaRefs>
    <ds:schemaRef ds:uri="http://www.w3.org/XML/1998/namespace"/>
    <ds:schemaRef ds:uri="http://schemas.microsoft.com/office/2006/documentManagement/types"/>
    <ds:schemaRef ds:uri="http://purl.org/dc/elements/1.1/"/>
    <ds:schemaRef ds:uri="21582d0d-29cb-4481-bca9-a1d93163ecc7"/>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LSLI</vt:lpstr>
      <vt:lpstr>Permitted Values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Service Line Inventory Template</dc:title>
  <dc:subject/>
  <dc:creator>Sara Pierson</dc:creator>
  <cp:keywords/>
  <dc:description/>
  <cp:lastModifiedBy>Patrick, Tyler</cp:lastModifiedBy>
  <cp:revision/>
  <dcterms:created xsi:type="dcterms:W3CDTF">2023-05-01T02:40:25Z</dcterms:created>
  <dcterms:modified xsi:type="dcterms:W3CDTF">2024-10-10T12:23:49Z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0x0101009B3C744934F6B24FA761BDAF08C59327</vt:lpwstr>
  </property>
</Properties>
</file>